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480" yWindow="30" windowWidth="27735" windowHeight="11520" tabRatio="999"/>
  </bookViews>
  <sheets>
    <sheet name="descrizione campi " sheetId="23" r:id="rId1"/>
    <sheet name="Abruzzo" sheetId="14" r:id="rId2"/>
    <sheet name="Basilicata" sheetId="17" r:id="rId3"/>
    <sheet name="Calabria" sheetId="18" r:id="rId4"/>
    <sheet name="Campania" sheetId="13" r:id="rId5"/>
    <sheet name="Emilia Romagna" sheetId="8" r:id="rId6"/>
    <sheet name="Friuli VG" sheetId="7" r:id="rId7"/>
    <sheet name="Lazio" sheetId="12" r:id="rId8"/>
    <sheet name="Liguria" sheetId="3" r:id="rId9"/>
    <sheet name="Lombardia" sheetId="4" r:id="rId10"/>
    <sheet name="Marche" sheetId="9" r:id="rId11"/>
    <sheet name="Molise" sheetId="15" r:id="rId12"/>
    <sheet name="Piemonte" sheetId="1" r:id="rId13"/>
    <sheet name="Puglia" sheetId="16" r:id="rId14"/>
    <sheet name="Sardegna" sheetId="20" r:id="rId15"/>
    <sheet name="Sicilia" sheetId="19" r:id="rId16"/>
    <sheet name="Toscana" sheetId="10" r:id="rId17"/>
    <sheet name="Trentino" sheetId="5" r:id="rId18"/>
    <sheet name="Umbria" sheetId="11" r:id="rId19"/>
    <sheet name="Valle Aosta" sheetId="2" r:id="rId20"/>
    <sheet name="Veneto" sheetId="6" r:id="rId21"/>
    <sheet name="ITALIA " sheetId="22" r:id="rId22"/>
    <sheet name="info" sheetId="24" r:id="rId23"/>
  </sheets>
  <definedNames>
    <definedName name="_xlnm._FilterDatabase" localSheetId="1" hidden="1">Abruzzo!$A$2:$BO$2</definedName>
    <definedName name="_xlnm._FilterDatabase" localSheetId="2" hidden="1">Basilicata!$A$2:$BO$2</definedName>
    <definedName name="_xlnm._FilterDatabase" localSheetId="3" hidden="1">Calabria!$A$2:$BO$2</definedName>
    <definedName name="_xlnm._FilterDatabase" localSheetId="4" hidden="1">Campania!$A$2:$BR$553</definedName>
    <definedName name="_xlnm._FilterDatabase" localSheetId="5" hidden="1">'Emilia Romagna'!$A$2:$BR$2</definedName>
    <definedName name="_xlnm._FilterDatabase" localSheetId="6" hidden="1">'Friuli VG'!$A$2:$BR$218</definedName>
    <definedName name="_xlnm._FilterDatabase" localSheetId="7" hidden="1">Lazio!$A$2:$BO$2</definedName>
    <definedName name="_xlnm._FilterDatabase" localSheetId="8" hidden="1">Liguria!$A$2:$BO$2</definedName>
    <definedName name="_xlnm._FilterDatabase" localSheetId="9" hidden="1">Lombardia!$A$2:$BR$2</definedName>
    <definedName name="_xlnm._FilterDatabase" localSheetId="10" hidden="1">Marche!$A$2:$BO$2</definedName>
    <definedName name="_xlnm._FilterDatabase" localSheetId="11" hidden="1">Molise!$A$2:$BO$139</definedName>
    <definedName name="_xlnm._FilterDatabase" localSheetId="12" hidden="1">Piemonte!$A$2:$BR$1183</definedName>
    <definedName name="_xlnm._FilterDatabase" localSheetId="13" hidden="1">Puglia!$A$2:$BO$2</definedName>
    <definedName name="_xlnm._FilterDatabase" localSheetId="14" hidden="1">Sardegna!$A$2:$BO$2</definedName>
    <definedName name="_xlnm._FilterDatabase" localSheetId="15" hidden="1">Sicilia!$A$2:$BR$394</definedName>
    <definedName name="_xlnm._FilterDatabase" localSheetId="16" hidden="1">Toscana!$A$2:$BR$276</definedName>
    <definedName name="_xlnm._FilterDatabase" localSheetId="17" hidden="1">Trentino!$A$2:$BR$285</definedName>
    <definedName name="_xlnm._FilterDatabase" localSheetId="18" hidden="1">Umbria!$A$2:$BO$2</definedName>
    <definedName name="_xlnm._FilterDatabase" localSheetId="19" hidden="1">'Valle Aosta'!$A$2:$BO$77</definedName>
    <definedName name="_xlnm._FilterDatabase" localSheetId="20" hidden="1">Veneto!$A$2:$BR$2</definedName>
  </definedNames>
  <calcPr calcId="124519"/>
</workbook>
</file>

<file path=xl/calcChain.xml><?xml version="1.0" encoding="utf-8"?>
<calcChain xmlns="http://schemas.openxmlformats.org/spreadsheetml/2006/main">
  <c r="C23" i="22"/>
  <c r="C2" s="1"/>
  <c r="B23"/>
  <c r="B2" s="1"/>
  <c r="AE289" i="19"/>
  <c r="R289"/>
  <c r="AE212"/>
  <c r="Q212"/>
  <c r="AE208"/>
  <c r="R208"/>
  <c r="AE46"/>
  <c r="R46"/>
  <c r="AE518" i="13"/>
  <c r="S518"/>
  <c r="T518" s="1"/>
  <c r="U518" s="1"/>
  <c r="V518" s="1"/>
  <c r="W518" s="1"/>
  <c r="X518" s="1"/>
  <c r="Y518" s="1"/>
  <c r="Q518"/>
  <c r="AE505"/>
  <c r="R505"/>
  <c r="S505" s="1"/>
  <c r="T505" s="1"/>
  <c r="U505" s="1"/>
  <c r="V505" s="1"/>
  <c r="W505" s="1"/>
  <c r="X505" s="1"/>
  <c r="Y505" s="1"/>
  <c r="AE327"/>
  <c r="S327"/>
  <c r="T327" s="1"/>
  <c r="U327" s="1"/>
  <c r="V327" s="1"/>
  <c r="W327" s="1"/>
  <c r="X327" s="1"/>
  <c r="Y327" s="1"/>
  <c r="Q327"/>
  <c r="AE298"/>
  <c r="R298"/>
  <c r="AE168" i="12"/>
  <c r="Q168"/>
  <c r="AE74" i="11"/>
  <c r="Q74"/>
  <c r="AE203" i="10"/>
  <c r="Q203"/>
  <c r="R203" s="1"/>
  <c r="S203" s="1"/>
  <c r="T203" s="1"/>
  <c r="U203" s="1"/>
  <c r="V203" s="1"/>
  <c r="W203" s="1"/>
  <c r="X203" s="1"/>
  <c r="Y203" s="1"/>
  <c r="AE183"/>
  <c r="S183"/>
  <c r="T183" s="1"/>
  <c r="AE143"/>
  <c r="S143"/>
  <c r="T143" s="1"/>
  <c r="U143" s="1"/>
  <c r="V143" s="1"/>
  <c r="W143" s="1"/>
  <c r="X143" s="1"/>
  <c r="Y143" s="1"/>
  <c r="AE109"/>
  <c r="S109"/>
  <c r="AE104"/>
  <c r="R104"/>
  <c r="AE98"/>
  <c r="S98"/>
  <c r="T98" s="1"/>
  <c r="U98" s="1"/>
  <c r="V98" s="1"/>
  <c r="W98" s="1"/>
  <c r="X98" s="1"/>
  <c r="Y98" s="1"/>
  <c r="AE86"/>
  <c r="S86"/>
  <c r="T86" s="1"/>
  <c r="AE36"/>
  <c r="Q36"/>
  <c r="R36" s="1"/>
  <c r="S36" s="1"/>
  <c r="T36" s="1"/>
  <c r="U36" s="1"/>
  <c r="V36" s="1"/>
  <c r="W36" s="1"/>
  <c r="X36" s="1"/>
  <c r="Y36" s="1"/>
  <c r="AE6"/>
  <c r="S6"/>
  <c r="T6" s="1"/>
  <c r="U6" s="1"/>
  <c r="V6" s="1"/>
  <c r="W6" s="1"/>
  <c r="X6" s="1"/>
  <c r="Y6" s="1"/>
  <c r="Q6"/>
  <c r="AE129" i="9"/>
  <c r="Q129"/>
  <c r="AE201"/>
  <c r="S201"/>
  <c r="T201" s="1"/>
  <c r="U201" s="1"/>
  <c r="V201" s="1"/>
  <c r="W201" s="1"/>
  <c r="X201" s="1"/>
  <c r="Y201" s="1"/>
  <c r="Q201"/>
  <c r="AE218" i="8"/>
  <c r="Q218"/>
  <c r="AE130"/>
  <c r="Q130"/>
  <c r="R130" s="1"/>
  <c r="AE76"/>
  <c r="R76"/>
  <c r="AE309"/>
  <c r="S309"/>
  <c r="T309" s="1"/>
  <c r="U309" s="1"/>
  <c r="V309" s="1"/>
  <c r="W309" s="1"/>
  <c r="X309" s="1"/>
  <c r="Y309" s="1"/>
  <c r="Q309"/>
  <c r="AE168" i="7"/>
  <c r="V168"/>
  <c r="W168" s="1"/>
  <c r="X168" s="1"/>
  <c r="Y168" s="1"/>
  <c r="Q168"/>
  <c r="R168" s="1"/>
  <c r="AE75"/>
  <c r="S75"/>
  <c r="T75" s="1"/>
  <c r="U75" s="1"/>
  <c r="V75" s="1"/>
  <c r="W75" s="1"/>
  <c r="X75" s="1"/>
  <c r="Y75" s="1"/>
  <c r="Q75"/>
  <c r="AE369" i="6"/>
  <c r="R369"/>
  <c r="S369" s="1"/>
  <c r="T369" s="1"/>
  <c r="U369" s="1"/>
  <c r="V369" s="1"/>
  <c r="W369" s="1"/>
  <c r="X369" s="1"/>
  <c r="Y369" s="1"/>
  <c r="AE334"/>
  <c r="R334"/>
  <c r="S334" s="1"/>
  <c r="T334" s="1"/>
  <c r="U334" s="1"/>
  <c r="V334" s="1"/>
  <c r="W334" s="1"/>
  <c r="X334" s="1"/>
  <c r="Y334" s="1"/>
  <c r="AE289"/>
  <c r="R289"/>
  <c r="S289" s="1"/>
  <c r="T289" s="1"/>
  <c r="U289" s="1"/>
  <c r="V289" s="1"/>
  <c r="W289" s="1"/>
  <c r="X289" s="1"/>
  <c r="Y289" s="1"/>
  <c r="AE319"/>
  <c r="R319"/>
  <c r="AE251"/>
  <c r="T251"/>
  <c r="U251" s="1"/>
  <c r="AE244"/>
  <c r="S244"/>
  <c r="T244" s="1"/>
  <c r="U244" s="1"/>
  <c r="V244" s="1"/>
  <c r="W244" s="1"/>
  <c r="X244" s="1"/>
  <c r="Y244" s="1"/>
  <c r="Q244"/>
  <c r="AE214"/>
  <c r="Q214"/>
  <c r="R214" s="1"/>
  <c r="S214" s="1"/>
  <c r="T214" s="1"/>
  <c r="U214" s="1"/>
  <c r="V214" s="1"/>
  <c r="W214" s="1"/>
  <c r="X214" s="1"/>
  <c r="Y214" s="1"/>
  <c r="AE167"/>
  <c r="Q167"/>
  <c r="AE145"/>
  <c r="X145"/>
  <c r="Y145" s="1"/>
  <c r="Q145"/>
  <c r="R145" s="1"/>
  <c r="S145" s="1"/>
  <c r="T145" s="1"/>
  <c r="U145" s="1"/>
  <c r="AE103"/>
  <c r="Q103"/>
  <c r="R103" s="1"/>
  <c r="AE82"/>
  <c r="Q82"/>
  <c r="AD48"/>
  <c r="AE48" s="1"/>
  <c r="Q48"/>
  <c r="AE175"/>
  <c r="Q175"/>
  <c r="R175" s="1"/>
  <c r="AE171"/>
  <c r="Q171"/>
  <c r="R171" s="1"/>
  <c r="S171" s="1"/>
  <c r="T171" s="1"/>
  <c r="U171" s="1"/>
  <c r="V171" s="1"/>
  <c r="W171" s="1"/>
  <c r="X171" s="1"/>
  <c r="Y171" s="1"/>
  <c r="AE265" i="5"/>
  <c r="Q265"/>
  <c r="AE186"/>
  <c r="T186"/>
  <c r="U186" s="1"/>
  <c r="V186" s="1"/>
  <c r="W186" s="1"/>
  <c r="X186" s="1"/>
  <c r="Y186" s="1"/>
  <c r="Q186"/>
  <c r="AE183"/>
  <c r="S183"/>
  <c r="T183" s="1"/>
  <c r="U183" s="1"/>
  <c r="V183" s="1"/>
  <c r="W183" s="1"/>
  <c r="X183" s="1"/>
  <c r="Y183" s="1"/>
  <c r="Q183"/>
  <c r="AE159"/>
  <c r="T159"/>
  <c r="U159" s="1"/>
  <c r="V159" s="1"/>
  <c r="W159" s="1"/>
  <c r="X159" s="1"/>
  <c r="Y159" s="1"/>
  <c r="Q159"/>
  <c r="AE153"/>
  <c r="T153"/>
  <c r="U153" s="1"/>
  <c r="V153" s="1"/>
  <c r="W153" s="1"/>
  <c r="X153" s="1"/>
  <c r="Y153" s="1"/>
  <c r="Q153"/>
  <c r="AE150"/>
  <c r="Q150"/>
  <c r="AE175"/>
  <c r="Q175"/>
  <c r="AE1393" i="4"/>
  <c r="S1393"/>
  <c r="T1393" s="1"/>
  <c r="U1393" s="1"/>
  <c r="V1393" s="1"/>
  <c r="W1393" s="1"/>
  <c r="X1393" s="1"/>
  <c r="Y1393" s="1"/>
  <c r="AE567"/>
  <c r="R567"/>
  <c r="S567" s="1"/>
  <c r="T567" s="1"/>
  <c r="U567" s="1"/>
  <c r="V567" s="1"/>
  <c r="W567" s="1"/>
  <c r="X567" s="1"/>
  <c r="Y567" s="1"/>
  <c r="AE690"/>
  <c r="Q690"/>
  <c r="R690" s="1"/>
  <c r="S690" s="1"/>
  <c r="T690" s="1"/>
  <c r="U690" s="1"/>
  <c r="V690" s="1"/>
  <c r="W690" s="1"/>
  <c r="X690" s="1"/>
  <c r="Y690" s="1"/>
  <c r="AE70" i="2"/>
  <c r="S70"/>
  <c r="T70" s="1"/>
  <c r="U70" s="1"/>
  <c r="V70" s="1"/>
  <c r="W70" s="1"/>
  <c r="X70" s="1"/>
  <c r="Y70" s="1"/>
  <c r="Q70"/>
  <c r="AE6"/>
  <c r="S6"/>
  <c r="T6" s="1"/>
  <c r="AE1087" i="1"/>
  <c r="Q1087"/>
  <c r="R1087" s="1"/>
  <c r="AE991"/>
  <c r="Q991"/>
  <c r="AE971"/>
  <c r="Q971"/>
  <c r="AE928"/>
  <c r="Q928"/>
  <c r="AE901"/>
  <c r="Q901"/>
  <c r="R901" s="1"/>
  <c r="S901" s="1"/>
  <c r="T901" s="1"/>
  <c r="U901" s="1"/>
  <c r="V901" s="1"/>
  <c r="W901" s="1"/>
  <c r="X901" s="1"/>
  <c r="Y901" s="1"/>
  <c r="AE881"/>
  <c r="X881"/>
  <c r="Y881" s="1"/>
  <c r="Q881"/>
  <c r="R881" s="1"/>
  <c r="S881" s="1"/>
  <c r="T881" s="1"/>
  <c r="AE859"/>
  <c r="W859"/>
  <c r="X859" s="1"/>
  <c r="Y859" s="1"/>
  <c r="U859"/>
  <c r="Q859"/>
  <c r="R859" s="1"/>
  <c r="S859" s="1"/>
  <c r="AE852"/>
  <c r="Q852"/>
  <c r="R852" s="1"/>
  <c r="S852" s="1"/>
  <c r="T852" s="1"/>
  <c r="U852" s="1"/>
  <c r="V852" s="1"/>
  <c r="W852" s="1"/>
  <c r="X852" s="1"/>
  <c r="Y852" s="1"/>
  <c r="V719"/>
  <c r="AE719"/>
  <c r="AE667"/>
  <c r="Q667"/>
  <c r="R667" s="1"/>
  <c r="S667" s="1"/>
  <c r="T667" s="1"/>
  <c r="U667" s="1"/>
  <c r="V667" s="1"/>
  <c r="W667" s="1"/>
  <c r="X667" s="1"/>
  <c r="Y667" s="1"/>
  <c r="Q645"/>
  <c r="T468"/>
  <c r="U468" s="1"/>
  <c r="V468" s="1"/>
  <c r="W468" s="1"/>
  <c r="X468" s="1"/>
  <c r="Y468" s="1"/>
  <c r="Q468"/>
  <c r="AE853"/>
  <c r="Q853"/>
  <c r="R853" s="1"/>
  <c r="Z518" i="13" l="1"/>
  <c r="S168" i="7"/>
  <c r="T168" s="1"/>
  <c r="S289" i="19"/>
  <c r="T289" s="1"/>
  <c r="U289" s="1"/>
  <c r="V289" s="1"/>
  <c r="W289" s="1"/>
  <c r="X289" s="1"/>
  <c r="Y289" s="1"/>
  <c r="R212"/>
  <c r="S212" s="1"/>
  <c r="T212" s="1"/>
  <c r="U212" s="1"/>
  <c r="V212" s="1"/>
  <c r="W212" s="1"/>
  <c r="X212" s="1"/>
  <c r="Y212" s="1"/>
  <c r="S208"/>
  <c r="T208" s="1"/>
  <c r="U208" s="1"/>
  <c r="V208" s="1"/>
  <c r="W208" s="1"/>
  <c r="X208" s="1"/>
  <c r="Y208" s="1"/>
  <c r="S46"/>
  <c r="T46" s="1"/>
  <c r="U46" s="1"/>
  <c r="V46" s="1"/>
  <c r="W46" s="1"/>
  <c r="X46" s="1"/>
  <c r="Y46" s="1"/>
  <c r="Z505" i="13"/>
  <c r="Z327"/>
  <c r="S298"/>
  <c r="T298" s="1"/>
  <c r="U298" s="1"/>
  <c r="V298" s="1"/>
  <c r="W298" s="1"/>
  <c r="X298" s="1"/>
  <c r="Y298" s="1"/>
  <c r="Z298" s="1"/>
  <c r="R168" i="12"/>
  <c r="S168" s="1"/>
  <c r="T168" s="1"/>
  <c r="U168" s="1"/>
  <c r="V168" s="1"/>
  <c r="W168" s="1"/>
  <c r="X168" s="1"/>
  <c r="Y168" s="1"/>
  <c r="R74" i="11"/>
  <c r="S74" s="1"/>
  <c r="T74" s="1"/>
  <c r="U74" s="1"/>
  <c r="V74" s="1"/>
  <c r="W74" s="1"/>
  <c r="X74" s="1"/>
  <c r="Y74" s="1"/>
  <c r="Z203" i="10"/>
  <c r="U183"/>
  <c r="V183" s="1"/>
  <c r="W183" s="1"/>
  <c r="X183" s="1"/>
  <c r="Y183" s="1"/>
  <c r="Z143"/>
  <c r="U109"/>
  <c r="V109" s="1"/>
  <c r="W109" s="1"/>
  <c r="X109" s="1"/>
  <c r="Y109" s="1"/>
  <c r="S104"/>
  <c r="T104" s="1"/>
  <c r="U104" s="1"/>
  <c r="V104" s="1"/>
  <c r="W104" s="1"/>
  <c r="X104" s="1"/>
  <c r="Y104" s="1"/>
  <c r="Z98"/>
  <c r="U86"/>
  <c r="V86" s="1"/>
  <c r="W86" s="1"/>
  <c r="X86" s="1"/>
  <c r="Y86" s="1"/>
  <c r="Z36"/>
  <c r="Z6"/>
  <c r="Z201" i="9"/>
  <c r="R218" i="8"/>
  <c r="S218" s="1"/>
  <c r="T218" s="1"/>
  <c r="U218" s="1"/>
  <c r="V218" s="1"/>
  <c r="W218" s="1"/>
  <c r="X218" s="1"/>
  <c r="Y218" s="1"/>
  <c r="S130"/>
  <c r="T130" s="1"/>
  <c r="U130" s="1"/>
  <c r="V130" s="1"/>
  <c r="W130" s="1"/>
  <c r="X130" s="1"/>
  <c r="Y130" s="1"/>
  <c r="S76"/>
  <c r="T76" s="1"/>
  <c r="U76" s="1"/>
  <c r="V76" s="1"/>
  <c r="W76" s="1"/>
  <c r="X76" s="1"/>
  <c r="Y76" s="1"/>
  <c r="Z309"/>
  <c r="Z168" i="7"/>
  <c r="Z75"/>
  <c r="Z369" i="6"/>
  <c r="Z334"/>
  <c r="Z289"/>
  <c r="S319"/>
  <c r="T319" s="1"/>
  <c r="U319" s="1"/>
  <c r="V319" s="1"/>
  <c r="W319" s="1"/>
  <c r="X319" s="1"/>
  <c r="Y319" s="1"/>
  <c r="V251"/>
  <c r="W251" s="1"/>
  <c r="X251" s="1"/>
  <c r="Y251" s="1"/>
  <c r="Z244"/>
  <c r="Z214"/>
  <c r="R167"/>
  <c r="S167" s="1"/>
  <c r="T167" s="1"/>
  <c r="U167" s="1"/>
  <c r="V167" s="1"/>
  <c r="W167" s="1"/>
  <c r="X167" s="1"/>
  <c r="Y167" s="1"/>
  <c r="Z145"/>
  <c r="S103"/>
  <c r="T103" s="1"/>
  <c r="U103" s="1"/>
  <c r="V103" s="1"/>
  <c r="W103" s="1"/>
  <c r="X103" s="1"/>
  <c r="Y103" s="1"/>
  <c r="R82"/>
  <c r="S82" s="1"/>
  <c r="T82" s="1"/>
  <c r="U82" s="1"/>
  <c r="V82" s="1"/>
  <c r="W82" s="1"/>
  <c r="X82" s="1"/>
  <c r="Y82" s="1"/>
  <c r="R48"/>
  <c r="S48" s="1"/>
  <c r="T48" s="1"/>
  <c r="U48" s="1"/>
  <c r="V48" s="1"/>
  <c r="W48" s="1"/>
  <c r="X48" s="1"/>
  <c r="Y48" s="1"/>
  <c r="S175"/>
  <c r="T175" s="1"/>
  <c r="U175" s="1"/>
  <c r="V175" s="1"/>
  <c r="W175" s="1"/>
  <c r="X175" s="1"/>
  <c r="Y175" s="1"/>
  <c r="Z171"/>
  <c r="R265" i="5"/>
  <c r="S265" s="1"/>
  <c r="T265" s="1"/>
  <c r="U265" s="1"/>
  <c r="V265" s="1"/>
  <c r="W265" s="1"/>
  <c r="X265" s="1"/>
  <c r="Y265" s="1"/>
  <c r="Z186"/>
  <c r="Z183"/>
  <c r="Z159"/>
  <c r="Z153"/>
  <c r="R150"/>
  <c r="S150" s="1"/>
  <c r="T150" s="1"/>
  <c r="U150" s="1"/>
  <c r="V150" s="1"/>
  <c r="W150" s="1"/>
  <c r="X150" s="1"/>
  <c r="Y150" s="1"/>
  <c r="R175"/>
  <c r="S175" s="1"/>
  <c r="T175" s="1"/>
  <c r="U175" s="1"/>
  <c r="V175" s="1"/>
  <c r="W175" s="1"/>
  <c r="X175" s="1"/>
  <c r="Y175" s="1"/>
  <c r="Z1393" i="4"/>
  <c r="Z567"/>
  <c r="Z690"/>
  <c r="Z70" i="2"/>
  <c r="U6"/>
  <c r="V6" s="1"/>
  <c r="W6" s="1"/>
  <c r="X6" s="1"/>
  <c r="Y6" s="1"/>
  <c r="S1087" i="1"/>
  <c r="T1087" s="1"/>
  <c r="U1087" s="1"/>
  <c r="V1087" s="1"/>
  <c r="W1087" s="1"/>
  <c r="X1087" s="1"/>
  <c r="Y1087" s="1"/>
  <c r="R991"/>
  <c r="S991" s="1"/>
  <c r="T991" s="1"/>
  <c r="U991" s="1"/>
  <c r="V991" s="1"/>
  <c r="W991" s="1"/>
  <c r="X991" s="1"/>
  <c r="Y991" s="1"/>
  <c r="R971"/>
  <c r="T971" s="1"/>
  <c r="U971" s="1"/>
  <c r="V971" s="1"/>
  <c r="W971" s="1"/>
  <c r="X971" s="1"/>
  <c r="Y971" s="1"/>
  <c r="R928"/>
  <c r="S928" s="1"/>
  <c r="T928" s="1"/>
  <c r="U928" s="1"/>
  <c r="V928" s="1"/>
  <c r="W928" s="1"/>
  <c r="X928" s="1"/>
  <c r="Y928" s="1"/>
  <c r="Z901"/>
  <c r="Z881"/>
  <c r="Z859"/>
  <c r="Z852"/>
  <c r="Z667"/>
  <c r="W719"/>
  <c r="X719" s="1"/>
  <c r="Y719" s="1"/>
  <c r="R645"/>
  <c r="S645" s="1"/>
  <c r="T645" s="1"/>
  <c r="U645" s="1"/>
  <c r="V645" s="1"/>
  <c r="W645" s="1"/>
  <c r="X645" s="1"/>
  <c r="Y645" s="1"/>
  <c r="R468"/>
  <c r="Z468" s="1"/>
  <c r="S853"/>
  <c r="T853" s="1"/>
  <c r="U853" s="1"/>
  <c r="V853" s="1"/>
  <c r="W853" s="1"/>
  <c r="X853" s="1"/>
  <c r="Y853" s="1"/>
  <c r="Z168" i="12" l="1"/>
  <c r="Z86" i="10"/>
  <c r="Z76" i="8"/>
  <c r="Z218"/>
  <c r="Z289" i="19"/>
  <c r="Z212"/>
  <c r="Z46"/>
  <c r="Z208"/>
  <c r="Z74" i="11"/>
  <c r="Z183" i="10"/>
  <c r="Z104"/>
  <c r="Z109"/>
  <c r="Z130" i="8"/>
  <c r="Z319" i="6"/>
  <c r="Z251"/>
  <c r="Z103"/>
  <c r="Z167"/>
  <c r="Z82"/>
  <c r="Z48"/>
  <c r="Z175"/>
  <c r="Z265" i="5"/>
  <c r="Z175"/>
  <c r="Z150"/>
  <c r="Z6" i="2"/>
  <c r="Z991" i="1"/>
  <c r="Z971"/>
  <c r="Z1087"/>
  <c r="Z928"/>
  <c r="Z719"/>
  <c r="Z645"/>
  <c r="Z853"/>
  <c r="AE379" i="20" l="1"/>
  <c r="Q379"/>
  <c r="R379" s="1"/>
  <c r="AE378"/>
  <c r="Q378"/>
  <c r="AE377"/>
  <c r="Q377"/>
  <c r="AE376"/>
  <c r="Q376"/>
  <c r="AE375"/>
  <c r="Q375"/>
  <c r="R375" s="1"/>
  <c r="AE374"/>
  <c r="Q374"/>
  <c r="AE373"/>
  <c r="Q373"/>
  <c r="AE372"/>
  <c r="Q372"/>
  <c r="AE371"/>
  <c r="Q371"/>
  <c r="R371" s="1"/>
  <c r="AE370"/>
  <c r="Q370"/>
  <c r="AE369"/>
  <c r="Q369"/>
  <c r="AE368"/>
  <c r="Q368"/>
  <c r="AE367"/>
  <c r="Q367"/>
  <c r="R367" s="1"/>
  <c r="AE366"/>
  <c r="Q366"/>
  <c r="AE365"/>
  <c r="Q365"/>
  <c r="AE364"/>
  <c r="Q364"/>
  <c r="AE363"/>
  <c r="Q363"/>
  <c r="R363" s="1"/>
  <c r="S363" s="1"/>
  <c r="T363" s="1"/>
  <c r="U363" s="1"/>
  <c r="V363" s="1"/>
  <c r="W363" s="1"/>
  <c r="X363" s="1"/>
  <c r="Y363" s="1"/>
  <c r="AE362"/>
  <c r="Q362"/>
  <c r="AE361"/>
  <c r="Q361"/>
  <c r="AE360"/>
  <c r="Q360"/>
  <c r="AE359"/>
  <c r="Q359"/>
  <c r="AE358"/>
  <c r="Q358"/>
  <c r="AE357"/>
  <c r="Q357"/>
  <c r="AE356"/>
  <c r="Q356"/>
  <c r="AE355"/>
  <c r="Q355"/>
  <c r="AE354"/>
  <c r="Q354"/>
  <c r="AE353"/>
  <c r="Q353"/>
  <c r="AE352"/>
  <c r="Q352"/>
  <c r="AE351"/>
  <c r="Q351"/>
  <c r="AE350"/>
  <c r="Q350"/>
  <c r="AE349"/>
  <c r="Q349"/>
  <c r="AE348"/>
  <c r="Q348"/>
  <c r="AE347"/>
  <c r="Q347"/>
  <c r="AE346"/>
  <c r="Q346"/>
  <c r="AE345"/>
  <c r="Q345"/>
  <c r="AE344"/>
  <c r="Q344"/>
  <c r="AE343"/>
  <c r="Q343"/>
  <c r="AE342"/>
  <c r="Q342"/>
  <c r="AE341"/>
  <c r="Q341"/>
  <c r="AE340"/>
  <c r="Q340"/>
  <c r="AE339"/>
  <c r="Q339"/>
  <c r="AE338"/>
  <c r="Q338"/>
  <c r="AE337"/>
  <c r="Q337"/>
  <c r="AE336"/>
  <c r="Q336"/>
  <c r="AE335"/>
  <c r="Q335"/>
  <c r="AE334"/>
  <c r="Q334"/>
  <c r="AE333"/>
  <c r="Q333"/>
  <c r="AE332"/>
  <c r="Q332"/>
  <c r="AE331"/>
  <c r="Q331"/>
  <c r="AE330"/>
  <c r="Q330"/>
  <c r="AE329"/>
  <c r="Q329"/>
  <c r="AE328"/>
  <c r="Q328"/>
  <c r="AE327"/>
  <c r="Q327"/>
  <c r="AE326"/>
  <c r="Q326"/>
  <c r="AE325"/>
  <c r="Q325"/>
  <c r="AE324"/>
  <c r="Q324"/>
  <c r="AE323"/>
  <c r="Q323"/>
  <c r="AE322"/>
  <c r="Q322"/>
  <c r="AE321"/>
  <c r="Q321"/>
  <c r="AE320"/>
  <c r="Q320"/>
  <c r="AE319"/>
  <c r="Q319"/>
  <c r="AE318"/>
  <c r="Q318"/>
  <c r="AE317"/>
  <c r="Q317"/>
  <c r="AE316"/>
  <c r="Q316"/>
  <c r="AE315"/>
  <c r="Q315"/>
  <c r="AE314"/>
  <c r="Q314"/>
  <c r="AE313"/>
  <c r="Q313"/>
  <c r="AE312"/>
  <c r="Q312"/>
  <c r="AE311"/>
  <c r="Q311"/>
  <c r="AE310"/>
  <c r="Q310"/>
  <c r="AE309"/>
  <c r="R309"/>
  <c r="Q309"/>
  <c r="AE308"/>
  <c r="Q308"/>
  <c r="AE307"/>
  <c r="Q307"/>
  <c r="R307" s="1"/>
  <c r="S307" s="1"/>
  <c r="T307" s="1"/>
  <c r="U307" s="1"/>
  <c r="V307" s="1"/>
  <c r="W307" s="1"/>
  <c r="X307" s="1"/>
  <c r="Y307" s="1"/>
  <c r="AE306"/>
  <c r="Q306"/>
  <c r="AE305"/>
  <c r="R305"/>
  <c r="Q305"/>
  <c r="AE304"/>
  <c r="Q304"/>
  <c r="AE303"/>
  <c r="Q303"/>
  <c r="AE302"/>
  <c r="Q302"/>
  <c r="AE301"/>
  <c r="Q301"/>
  <c r="R301" s="1"/>
  <c r="AE300"/>
  <c r="Q300"/>
  <c r="AE299"/>
  <c r="R299"/>
  <c r="S299" s="1"/>
  <c r="T299" s="1"/>
  <c r="U299" s="1"/>
  <c r="V299" s="1"/>
  <c r="W299" s="1"/>
  <c r="X299" s="1"/>
  <c r="Y299" s="1"/>
  <c r="Q299"/>
  <c r="AE298"/>
  <c r="Q298"/>
  <c r="AE297"/>
  <c r="Q297"/>
  <c r="R297" s="1"/>
  <c r="AE296"/>
  <c r="Q296"/>
  <c r="AE295"/>
  <c r="R295"/>
  <c r="Q295"/>
  <c r="AE294"/>
  <c r="Q294"/>
  <c r="AE293"/>
  <c r="Q293"/>
  <c r="R293" s="1"/>
  <c r="AE292"/>
  <c r="Q292"/>
  <c r="AE291"/>
  <c r="R291"/>
  <c r="S291" s="1"/>
  <c r="T291" s="1"/>
  <c r="U291" s="1"/>
  <c r="V291" s="1"/>
  <c r="W291" s="1"/>
  <c r="X291" s="1"/>
  <c r="Y291" s="1"/>
  <c r="Q291"/>
  <c r="AE290"/>
  <c r="Q290"/>
  <c r="AE289"/>
  <c r="Q289"/>
  <c r="AE288"/>
  <c r="Q288"/>
  <c r="AE287"/>
  <c r="Q287"/>
  <c r="R287" s="1"/>
  <c r="S287" s="1"/>
  <c r="T287" s="1"/>
  <c r="U287" s="1"/>
  <c r="V287" s="1"/>
  <c r="W287" s="1"/>
  <c r="X287" s="1"/>
  <c r="Y287" s="1"/>
  <c r="AE286"/>
  <c r="Q286"/>
  <c r="AE285"/>
  <c r="Q285"/>
  <c r="AE284"/>
  <c r="Q284"/>
  <c r="AE283"/>
  <c r="Q283"/>
  <c r="AE282"/>
  <c r="Q282"/>
  <c r="AE281"/>
  <c r="Q281"/>
  <c r="AE280"/>
  <c r="Q280"/>
  <c r="AE279"/>
  <c r="Q279"/>
  <c r="AE278"/>
  <c r="Q278"/>
  <c r="AE277"/>
  <c r="Q277"/>
  <c r="AE276"/>
  <c r="Q276"/>
  <c r="AE275"/>
  <c r="Q275"/>
  <c r="AE274"/>
  <c r="Q274"/>
  <c r="AE273"/>
  <c r="Q273"/>
  <c r="AE259" i="16"/>
  <c r="Q259"/>
  <c r="R259" s="1"/>
  <c r="S259" s="1"/>
  <c r="T259" s="1"/>
  <c r="U259" s="1"/>
  <c r="V259" s="1"/>
  <c r="W259" s="1"/>
  <c r="X259" s="1"/>
  <c r="Y259" s="1"/>
  <c r="AE258"/>
  <c r="Q258"/>
  <c r="R258" s="1"/>
  <c r="S258" s="1"/>
  <c r="AE257"/>
  <c r="Q257"/>
  <c r="AE256"/>
  <c r="Q256"/>
  <c r="AE255"/>
  <c r="Q255"/>
  <c r="R255" s="1"/>
  <c r="S255" s="1"/>
  <c r="T255" s="1"/>
  <c r="U255" s="1"/>
  <c r="V255" s="1"/>
  <c r="W255" s="1"/>
  <c r="X255" s="1"/>
  <c r="Y255" s="1"/>
  <c r="AE254"/>
  <c r="R254"/>
  <c r="S254" s="1"/>
  <c r="T254" s="1"/>
  <c r="U254" s="1"/>
  <c r="V254" s="1"/>
  <c r="W254" s="1"/>
  <c r="X254" s="1"/>
  <c r="Y254" s="1"/>
  <c r="Q254"/>
  <c r="AE253"/>
  <c r="Q253"/>
  <c r="AE252"/>
  <c r="Q252"/>
  <c r="AE251"/>
  <c r="R251"/>
  <c r="S251" s="1"/>
  <c r="T251" s="1"/>
  <c r="U251" s="1"/>
  <c r="V251" s="1"/>
  <c r="W251" s="1"/>
  <c r="X251" s="1"/>
  <c r="Y251" s="1"/>
  <c r="Q251"/>
  <c r="AE250"/>
  <c r="Q250"/>
  <c r="R250" s="1"/>
  <c r="S250" s="1"/>
  <c r="T250" s="1"/>
  <c r="U250" s="1"/>
  <c r="V250" s="1"/>
  <c r="W250" s="1"/>
  <c r="X250" s="1"/>
  <c r="Y250" s="1"/>
  <c r="AE227" i="9"/>
  <c r="Q227"/>
  <c r="R227" s="1"/>
  <c r="AE226"/>
  <c r="Q226"/>
  <c r="AE225"/>
  <c r="Q225"/>
  <c r="R225" s="1"/>
  <c r="S225" s="1"/>
  <c r="T225" s="1"/>
  <c r="U225" s="1"/>
  <c r="V225" s="1"/>
  <c r="W225" s="1"/>
  <c r="X225" s="1"/>
  <c r="Y225" s="1"/>
  <c r="AE224"/>
  <c r="Q224"/>
  <c r="AE223"/>
  <c r="Q223"/>
  <c r="R223" s="1"/>
  <c r="AE222"/>
  <c r="Q222"/>
  <c r="AE221"/>
  <c r="Q221"/>
  <c r="R221" s="1"/>
  <c r="AE220"/>
  <c r="Q220"/>
  <c r="AE219"/>
  <c r="Q219"/>
  <c r="R219" s="1"/>
  <c r="AE218"/>
  <c r="Q218"/>
  <c r="AE217"/>
  <c r="Q217"/>
  <c r="R217" s="1"/>
  <c r="AE216"/>
  <c r="Q216"/>
  <c r="AE215"/>
  <c r="Q215"/>
  <c r="R215" s="1"/>
  <c r="AE214"/>
  <c r="Q214"/>
  <c r="AE213"/>
  <c r="Q213"/>
  <c r="R213" s="1"/>
  <c r="AE212"/>
  <c r="Q212"/>
  <c r="AE211"/>
  <c r="Q211"/>
  <c r="R211" s="1"/>
  <c r="AE210"/>
  <c r="Q210"/>
  <c r="AE209"/>
  <c r="Q209"/>
  <c r="R209" s="1"/>
  <c r="AE208"/>
  <c r="Q208"/>
  <c r="AE207"/>
  <c r="Q207"/>
  <c r="R207" s="1"/>
  <c r="AE206"/>
  <c r="Q206"/>
  <c r="AE205"/>
  <c r="Q205"/>
  <c r="R205" s="1"/>
  <c r="AE204"/>
  <c r="Q204"/>
  <c r="AE203"/>
  <c r="Q203"/>
  <c r="R203" s="1"/>
  <c r="AE202"/>
  <c r="Q202"/>
  <c r="AE200"/>
  <c r="Q200"/>
  <c r="R200" s="1"/>
  <c r="AE199"/>
  <c r="Q199"/>
  <c r="AE198"/>
  <c r="Q198"/>
  <c r="R198" s="1"/>
  <c r="AE197"/>
  <c r="Q197"/>
  <c r="AE196"/>
  <c r="Q196"/>
  <c r="R196" s="1"/>
  <c r="AE195"/>
  <c r="Q195"/>
  <c r="AE194"/>
  <c r="Q194"/>
  <c r="R194" s="1"/>
  <c r="AE193"/>
  <c r="Q193"/>
  <c r="AE192"/>
  <c r="Q192"/>
  <c r="R192" s="1"/>
  <c r="AE191"/>
  <c r="Q191"/>
  <c r="AE190"/>
  <c r="Q190"/>
  <c r="R190" s="1"/>
  <c r="AE189"/>
  <c r="Q189"/>
  <c r="AE188"/>
  <c r="Q188"/>
  <c r="R188" s="1"/>
  <c r="AE1506" i="4"/>
  <c r="Q1506"/>
  <c r="AE1505"/>
  <c r="Q1505"/>
  <c r="R1505" s="1"/>
  <c r="S1505" s="1"/>
  <c r="T1505" s="1"/>
  <c r="U1505" s="1"/>
  <c r="V1505" s="1"/>
  <c r="W1505" s="1"/>
  <c r="X1505" s="1"/>
  <c r="Y1505" s="1"/>
  <c r="AE1504"/>
  <c r="Q1504"/>
  <c r="AE1503"/>
  <c r="Q1503"/>
  <c r="AE1502"/>
  <c r="Q1502"/>
  <c r="R1502" s="1"/>
  <c r="S1502" s="1"/>
  <c r="T1502" s="1"/>
  <c r="U1502" s="1"/>
  <c r="V1502" s="1"/>
  <c r="W1502" s="1"/>
  <c r="X1502" s="1"/>
  <c r="Y1502" s="1"/>
  <c r="AE1501"/>
  <c r="R1501"/>
  <c r="S1501" s="1"/>
  <c r="T1501" s="1"/>
  <c r="U1501" s="1"/>
  <c r="V1501" s="1"/>
  <c r="W1501" s="1"/>
  <c r="X1501" s="1"/>
  <c r="Y1501" s="1"/>
  <c r="Q1501"/>
  <c r="AE1500"/>
  <c r="Q1500"/>
  <c r="AE1499"/>
  <c r="Q1499"/>
  <c r="AE1498"/>
  <c r="Q1498"/>
  <c r="R1498" s="1"/>
  <c r="S1498" s="1"/>
  <c r="T1498" s="1"/>
  <c r="U1498" s="1"/>
  <c r="V1498" s="1"/>
  <c r="W1498" s="1"/>
  <c r="X1498" s="1"/>
  <c r="Y1498" s="1"/>
  <c r="AE1497"/>
  <c r="Q1497"/>
  <c r="R1497" s="1"/>
  <c r="S1497" s="1"/>
  <c r="T1497" s="1"/>
  <c r="U1497" s="1"/>
  <c r="V1497" s="1"/>
  <c r="W1497" s="1"/>
  <c r="X1497" s="1"/>
  <c r="Y1497" s="1"/>
  <c r="AE1496"/>
  <c r="Q1496"/>
  <c r="AE1495"/>
  <c r="Q1495"/>
  <c r="AE1494"/>
  <c r="Q1494"/>
  <c r="R1494" s="1"/>
  <c r="S1494" s="1"/>
  <c r="T1494" s="1"/>
  <c r="U1494" s="1"/>
  <c r="V1494" s="1"/>
  <c r="W1494" s="1"/>
  <c r="X1494" s="1"/>
  <c r="Y1494" s="1"/>
  <c r="AE1493"/>
  <c r="Q1493"/>
  <c r="R1493" s="1"/>
  <c r="S1493" s="1"/>
  <c r="T1493" s="1"/>
  <c r="U1493" s="1"/>
  <c r="V1493" s="1"/>
  <c r="W1493" s="1"/>
  <c r="X1493" s="1"/>
  <c r="Y1493" s="1"/>
  <c r="AE1492"/>
  <c r="Q1492"/>
  <c r="AE1491"/>
  <c r="Q1491"/>
  <c r="AE1490"/>
  <c r="Q1490"/>
  <c r="R1490" s="1"/>
  <c r="S1490" s="1"/>
  <c r="T1490" s="1"/>
  <c r="U1490" s="1"/>
  <c r="V1490" s="1"/>
  <c r="W1490" s="1"/>
  <c r="X1490" s="1"/>
  <c r="Y1490" s="1"/>
  <c r="AE1489"/>
  <c r="Q1489"/>
  <c r="R1489" s="1"/>
  <c r="S1489" s="1"/>
  <c r="T1489" s="1"/>
  <c r="U1489" s="1"/>
  <c r="V1489" s="1"/>
  <c r="W1489" s="1"/>
  <c r="X1489" s="1"/>
  <c r="Y1489" s="1"/>
  <c r="AE1488"/>
  <c r="Q1488"/>
  <c r="AE1487"/>
  <c r="Q1487"/>
  <c r="AE1486"/>
  <c r="Q1486"/>
  <c r="AE1485"/>
  <c r="R1485"/>
  <c r="S1485" s="1"/>
  <c r="T1485" s="1"/>
  <c r="U1485" s="1"/>
  <c r="V1485" s="1"/>
  <c r="W1485" s="1"/>
  <c r="X1485" s="1"/>
  <c r="Y1485" s="1"/>
  <c r="Q1485"/>
  <c r="AE1484"/>
  <c r="Q1484"/>
  <c r="AE1483"/>
  <c r="Q1483"/>
  <c r="AE1482"/>
  <c r="Q1482"/>
  <c r="R1482" s="1"/>
  <c r="AE1481"/>
  <c r="Q1481"/>
  <c r="R1481" s="1"/>
  <c r="S1481" s="1"/>
  <c r="T1481" s="1"/>
  <c r="U1481" s="1"/>
  <c r="V1481" s="1"/>
  <c r="W1481" s="1"/>
  <c r="X1481" s="1"/>
  <c r="Y1481" s="1"/>
  <c r="AE1480"/>
  <c r="Q1480"/>
  <c r="AE1479"/>
  <c r="Q1479"/>
  <c r="AE1478"/>
  <c r="Q1478"/>
  <c r="R1478" s="1"/>
  <c r="AE1477"/>
  <c r="Q1477"/>
  <c r="R1477" s="1"/>
  <c r="S1477" s="1"/>
  <c r="T1477" s="1"/>
  <c r="U1477" s="1"/>
  <c r="V1477" s="1"/>
  <c r="W1477" s="1"/>
  <c r="X1477" s="1"/>
  <c r="Y1477" s="1"/>
  <c r="AE1476"/>
  <c r="Q1476"/>
  <c r="AE1475"/>
  <c r="Q1475"/>
  <c r="AE1474"/>
  <c r="Q1474"/>
  <c r="R1474" s="1"/>
  <c r="S1474" s="1"/>
  <c r="T1474" s="1"/>
  <c r="U1474" s="1"/>
  <c r="V1474" s="1"/>
  <c r="W1474" s="1"/>
  <c r="X1474" s="1"/>
  <c r="Y1474" s="1"/>
  <c r="AE1473"/>
  <c r="Q1473"/>
  <c r="R1473" s="1"/>
  <c r="S1473" s="1"/>
  <c r="T1473" s="1"/>
  <c r="U1473" s="1"/>
  <c r="V1473" s="1"/>
  <c r="W1473" s="1"/>
  <c r="X1473" s="1"/>
  <c r="Y1473" s="1"/>
  <c r="AE1472"/>
  <c r="Q1472"/>
  <c r="AE1471"/>
  <c r="Q1471"/>
  <c r="AE1470"/>
  <c r="Q1470"/>
  <c r="R1470" s="1"/>
  <c r="S1470" s="1"/>
  <c r="T1470" s="1"/>
  <c r="U1470" s="1"/>
  <c r="V1470" s="1"/>
  <c r="W1470" s="1"/>
  <c r="X1470" s="1"/>
  <c r="Y1470" s="1"/>
  <c r="AE1469"/>
  <c r="R1469"/>
  <c r="S1469" s="1"/>
  <c r="T1469" s="1"/>
  <c r="U1469" s="1"/>
  <c r="V1469" s="1"/>
  <c r="W1469" s="1"/>
  <c r="X1469" s="1"/>
  <c r="Y1469" s="1"/>
  <c r="Q1469"/>
  <c r="AE1468"/>
  <c r="Q1468"/>
  <c r="AE1467"/>
  <c r="Q1467"/>
  <c r="AE1466"/>
  <c r="Q1466"/>
  <c r="R1466" s="1"/>
  <c r="AE1465"/>
  <c r="Q1465"/>
  <c r="R1465" s="1"/>
  <c r="S1465" s="1"/>
  <c r="T1465" s="1"/>
  <c r="U1465" s="1"/>
  <c r="V1465" s="1"/>
  <c r="W1465" s="1"/>
  <c r="X1465" s="1"/>
  <c r="Y1465" s="1"/>
  <c r="AE1464"/>
  <c r="Q1464"/>
  <c r="AE1463"/>
  <c r="Q1463"/>
  <c r="AE1462"/>
  <c r="Q1462"/>
  <c r="R1462" s="1"/>
  <c r="AE1461"/>
  <c r="Q1461"/>
  <c r="R1461" s="1"/>
  <c r="S1461" s="1"/>
  <c r="T1461" s="1"/>
  <c r="U1461" s="1"/>
  <c r="V1461" s="1"/>
  <c r="W1461" s="1"/>
  <c r="X1461" s="1"/>
  <c r="Y1461" s="1"/>
  <c r="AE1460"/>
  <c r="Q1460"/>
  <c r="AE1459"/>
  <c r="Q1459"/>
  <c r="AE1458"/>
  <c r="Q1458"/>
  <c r="R1458" s="1"/>
  <c r="S1458" s="1"/>
  <c r="T1458" s="1"/>
  <c r="U1458" s="1"/>
  <c r="V1458" s="1"/>
  <c r="W1458" s="1"/>
  <c r="X1458" s="1"/>
  <c r="Y1458" s="1"/>
  <c r="AE1457"/>
  <c r="Q1457"/>
  <c r="R1457" s="1"/>
  <c r="S1457" s="1"/>
  <c r="T1457" s="1"/>
  <c r="U1457" s="1"/>
  <c r="V1457" s="1"/>
  <c r="W1457" s="1"/>
  <c r="X1457" s="1"/>
  <c r="Y1457" s="1"/>
  <c r="AE1456"/>
  <c r="Q1456"/>
  <c r="AE1455"/>
  <c r="Q1455"/>
  <c r="AE1454"/>
  <c r="Q1454"/>
  <c r="AE1453"/>
  <c r="Q1453"/>
  <c r="R1453" s="1"/>
  <c r="S1453" s="1"/>
  <c r="T1453" s="1"/>
  <c r="U1453" s="1"/>
  <c r="V1453" s="1"/>
  <c r="W1453" s="1"/>
  <c r="X1453" s="1"/>
  <c r="Y1453" s="1"/>
  <c r="AE1452"/>
  <c r="Q1452"/>
  <c r="AE1182" i="1"/>
  <c r="Q1182"/>
  <c r="R1182" s="1"/>
  <c r="AE1181"/>
  <c r="Q1181"/>
  <c r="AE1180"/>
  <c r="Q1180"/>
  <c r="AE1179"/>
  <c r="Q1179"/>
  <c r="AE1178"/>
  <c r="Q1178"/>
  <c r="R1178" s="1"/>
  <c r="AE1177"/>
  <c r="Q1177"/>
  <c r="AE1176"/>
  <c r="Q1176"/>
  <c r="R1176" s="1"/>
  <c r="AE1175"/>
  <c r="Q1175"/>
  <c r="AE1174"/>
  <c r="Q1174"/>
  <c r="R1174" s="1"/>
  <c r="AE1173"/>
  <c r="Q1173"/>
  <c r="AE1172"/>
  <c r="R1172"/>
  <c r="Q1172"/>
  <c r="AE1171"/>
  <c r="S1171"/>
  <c r="AE1170"/>
  <c r="Q1170"/>
  <c r="AE1169"/>
  <c r="Q1169"/>
  <c r="R1169" s="1"/>
  <c r="AE1168"/>
  <c r="Q1168"/>
  <c r="AE1167"/>
  <c r="Q1167"/>
  <c r="R1167" s="1"/>
  <c r="AE1166"/>
  <c r="Q1166"/>
  <c r="AE1165"/>
  <c r="Q1165"/>
  <c r="R1165" s="1"/>
  <c r="AE1164"/>
  <c r="Q1164"/>
  <c r="AE1163"/>
  <c r="Q1163"/>
  <c r="R1163" s="1"/>
  <c r="AE1162"/>
  <c r="Q1162"/>
  <c r="AE1161"/>
  <c r="Q1161"/>
  <c r="R1161" s="1"/>
  <c r="AE1160"/>
  <c r="Q1160"/>
  <c r="AE1159"/>
  <c r="Q1159"/>
  <c r="R1159" s="1"/>
  <c r="AE1158"/>
  <c r="Q1158"/>
  <c r="AE1157"/>
  <c r="Q1157"/>
  <c r="R1157" s="1"/>
  <c r="AE1156"/>
  <c r="Q1156"/>
  <c r="AE1155"/>
  <c r="Q1155"/>
  <c r="R1155" s="1"/>
  <c r="AE1154"/>
  <c r="Q1154"/>
  <c r="AE1153"/>
  <c r="Q1153"/>
  <c r="R1153" s="1"/>
  <c r="AE1152"/>
  <c r="Q1152"/>
  <c r="AE1151"/>
  <c r="Q1151"/>
  <c r="R1151" s="1"/>
  <c r="AE1150"/>
  <c r="Q1150"/>
  <c r="AE1149"/>
  <c r="Q1149"/>
  <c r="R1149" s="1"/>
  <c r="AE1148"/>
  <c r="Q1148"/>
  <c r="AE1147"/>
  <c r="Q1147"/>
  <c r="R1147" s="1"/>
  <c r="AE1146"/>
  <c r="Q1146"/>
  <c r="AE1145"/>
  <c r="Q1145"/>
  <c r="R1145" s="1"/>
  <c r="AE1144"/>
  <c r="Q1144"/>
  <c r="AE1143"/>
  <c r="Q1143"/>
  <c r="R1143" s="1"/>
  <c r="AE1142"/>
  <c r="Q1142"/>
  <c r="AE1141"/>
  <c r="Q1141"/>
  <c r="R1141" s="1"/>
  <c r="AE1140"/>
  <c r="Q1140"/>
  <c r="AE1139"/>
  <c r="Q1139"/>
  <c r="R1139" s="1"/>
  <c r="AE1138"/>
  <c r="Q1138"/>
  <c r="AE1137"/>
  <c r="Q1137"/>
  <c r="R1137" s="1"/>
  <c r="AE1136"/>
  <c r="Q1136"/>
  <c r="AE1135"/>
  <c r="R1135"/>
  <c r="Q1135"/>
  <c r="AE1134"/>
  <c r="Q1134"/>
  <c r="AE1133"/>
  <c r="Q1133"/>
  <c r="R1133" s="1"/>
  <c r="AE1132"/>
  <c r="Q1132"/>
  <c r="AE1131"/>
  <c r="Q1131"/>
  <c r="R1131" s="1"/>
  <c r="AE1130"/>
  <c r="Q1130"/>
  <c r="AE1129"/>
  <c r="Q1129"/>
  <c r="R1129" s="1"/>
  <c r="AE1128"/>
  <c r="Q1128"/>
  <c r="AE1127"/>
  <c r="Q1127"/>
  <c r="R1127" s="1"/>
  <c r="AE1126"/>
  <c r="Q1126"/>
  <c r="AE1125"/>
  <c r="Q1125"/>
  <c r="R1125" s="1"/>
  <c r="AE1124"/>
  <c r="Q1124"/>
  <c r="AE1123"/>
  <c r="Q1123"/>
  <c r="R1123" s="1"/>
  <c r="AE1122"/>
  <c r="Q1122"/>
  <c r="AE1121"/>
  <c r="Q1121"/>
  <c r="R1121" s="1"/>
  <c r="AE1120"/>
  <c r="Q1120"/>
  <c r="AE1119"/>
  <c r="Q1119"/>
  <c r="R1119" s="1"/>
  <c r="AE1118"/>
  <c r="Q1118"/>
  <c r="AE1117"/>
  <c r="Q1117"/>
  <c r="R1117" s="1"/>
  <c r="AE1116"/>
  <c r="Q1116"/>
  <c r="AE1115"/>
  <c r="Q1115"/>
  <c r="R1115" s="1"/>
  <c r="AE1114"/>
  <c r="Q1114"/>
  <c r="AE1113"/>
  <c r="Q1113"/>
  <c r="R1113" s="1"/>
  <c r="AE1112"/>
  <c r="S1112"/>
  <c r="AE1111"/>
  <c r="Q1111"/>
  <c r="AE1110"/>
  <c r="Q1110"/>
  <c r="R1110" s="1"/>
  <c r="AE1109"/>
  <c r="Q1109"/>
  <c r="AE406" i="18"/>
  <c r="Q406"/>
  <c r="R406" s="1"/>
  <c r="AE405"/>
  <c r="Q405"/>
  <c r="AE404"/>
  <c r="Q404"/>
  <c r="AE403"/>
  <c r="Q403"/>
  <c r="AE402"/>
  <c r="Q402"/>
  <c r="R402" s="1"/>
  <c r="AE401"/>
  <c r="Q401"/>
  <c r="AE400"/>
  <c r="Q400"/>
  <c r="AE399"/>
  <c r="Q399"/>
  <c r="AE398"/>
  <c r="Q398"/>
  <c r="R398" s="1"/>
  <c r="AE397"/>
  <c r="Q397"/>
  <c r="AE396"/>
  <c r="Q396"/>
  <c r="AE395"/>
  <c r="Q395"/>
  <c r="AE394"/>
  <c r="R394"/>
  <c r="Q394"/>
  <c r="AE393"/>
  <c r="Q393"/>
  <c r="AE392"/>
  <c r="Q392"/>
  <c r="AE391"/>
  <c r="Q391"/>
  <c r="AE390"/>
  <c r="Q390"/>
  <c r="R390" s="1"/>
  <c r="AE389"/>
  <c r="Q389"/>
  <c r="AE388"/>
  <c r="Q388"/>
  <c r="AE387"/>
  <c r="Q387"/>
  <c r="AE386"/>
  <c r="R386"/>
  <c r="Q386"/>
  <c r="AE385"/>
  <c r="Q385"/>
  <c r="AE384"/>
  <c r="Q384"/>
  <c r="R384" s="1"/>
  <c r="S384" s="1"/>
  <c r="T384" s="1"/>
  <c r="U384" s="1"/>
  <c r="V384" s="1"/>
  <c r="W384" s="1"/>
  <c r="X384" s="1"/>
  <c r="Y384" s="1"/>
  <c r="AE383"/>
  <c r="Q383"/>
  <c r="AE382"/>
  <c r="Q382"/>
  <c r="AE381"/>
  <c r="Q381"/>
  <c r="AE380"/>
  <c r="R380"/>
  <c r="Q380"/>
  <c r="AE379"/>
  <c r="Q379"/>
  <c r="AE378"/>
  <c r="Q378"/>
  <c r="AE377"/>
  <c r="Q377"/>
  <c r="AE376"/>
  <c r="Q376"/>
  <c r="R376" s="1"/>
  <c r="AE375"/>
  <c r="Q375"/>
  <c r="AE374"/>
  <c r="Q374"/>
  <c r="AE373"/>
  <c r="Q373"/>
  <c r="AE372"/>
  <c r="Q372"/>
  <c r="R372" s="1"/>
  <c r="AE371"/>
  <c r="Q371"/>
  <c r="AE370"/>
  <c r="Q370"/>
  <c r="AE369"/>
  <c r="Q369"/>
  <c r="AE368"/>
  <c r="Q368"/>
  <c r="R368" s="1"/>
  <c r="AE367"/>
  <c r="Q367"/>
  <c r="AE366"/>
  <c r="Q366"/>
  <c r="AE365"/>
  <c r="Q365"/>
  <c r="AE364"/>
  <c r="R364"/>
  <c r="Q364"/>
  <c r="AE363"/>
  <c r="Q363"/>
  <c r="AE362"/>
  <c r="Q362"/>
  <c r="AE361"/>
  <c r="Q361"/>
  <c r="AE360"/>
  <c r="Q360"/>
  <c r="R360" s="1"/>
  <c r="AE359"/>
  <c r="Q359"/>
  <c r="AE358"/>
  <c r="Q358"/>
  <c r="AE357"/>
  <c r="Q357"/>
  <c r="AE356"/>
  <c r="Q356"/>
  <c r="R356" s="1"/>
  <c r="AE355"/>
  <c r="Q355"/>
  <c r="AE354"/>
  <c r="Q354"/>
  <c r="AE353"/>
  <c r="Q353"/>
  <c r="AE352"/>
  <c r="Q352"/>
  <c r="R352" s="1"/>
  <c r="AE351"/>
  <c r="Q351"/>
  <c r="AE350"/>
  <c r="Q350"/>
  <c r="AE349"/>
  <c r="Q349"/>
  <c r="AE348"/>
  <c r="R348"/>
  <c r="Q348"/>
  <c r="AE347"/>
  <c r="Q347"/>
  <c r="AE346"/>
  <c r="Q346"/>
  <c r="AE345"/>
  <c r="Q345"/>
  <c r="AE344"/>
  <c r="Q344"/>
  <c r="R344" s="1"/>
  <c r="AE343"/>
  <c r="Q343"/>
  <c r="AE342"/>
  <c r="Q342"/>
  <c r="AE341"/>
  <c r="Q341"/>
  <c r="AE340"/>
  <c r="Q340"/>
  <c r="R340" s="1"/>
  <c r="AE339"/>
  <c r="Q339"/>
  <c r="AE338"/>
  <c r="Q338"/>
  <c r="AE337"/>
  <c r="Q337"/>
  <c r="AE336"/>
  <c r="Q336"/>
  <c r="R336" s="1"/>
  <c r="AE335"/>
  <c r="Q335"/>
  <c r="AE334"/>
  <c r="Q334"/>
  <c r="AE333"/>
  <c r="Q333"/>
  <c r="AE332"/>
  <c r="R332"/>
  <c r="Q332"/>
  <c r="AE331"/>
  <c r="Q331"/>
  <c r="AE330"/>
  <c r="Q330"/>
  <c r="AE275" i="10"/>
  <c r="Q275"/>
  <c r="AE274"/>
  <c r="Q274"/>
  <c r="R274" s="1"/>
  <c r="S274" s="1"/>
  <c r="T274" s="1"/>
  <c r="U274" s="1"/>
  <c r="V274" s="1"/>
  <c r="W274" s="1"/>
  <c r="X274" s="1"/>
  <c r="Y274" s="1"/>
  <c r="AE273"/>
  <c r="Q273"/>
  <c r="AE272"/>
  <c r="Q272"/>
  <c r="R272" s="1"/>
  <c r="AE271"/>
  <c r="Q271"/>
  <c r="AE270"/>
  <c r="Q270"/>
  <c r="R270" s="1"/>
  <c r="S270" s="1"/>
  <c r="T270" s="1"/>
  <c r="U270" s="1"/>
  <c r="V270" s="1"/>
  <c r="W270" s="1"/>
  <c r="X270" s="1"/>
  <c r="Y270" s="1"/>
  <c r="AE269"/>
  <c r="Q269"/>
  <c r="AE332" i="8"/>
  <c r="Q332"/>
  <c r="R332" s="1"/>
  <c r="AE331"/>
  <c r="Q331"/>
  <c r="AE330"/>
  <c r="Q330"/>
  <c r="AE329"/>
  <c r="Q329"/>
  <c r="AE328"/>
  <c r="Q328"/>
  <c r="R328" s="1"/>
  <c r="AE327"/>
  <c r="Q327"/>
  <c r="AE326"/>
  <c r="Q326"/>
  <c r="AE325"/>
  <c r="Q325"/>
  <c r="AE324"/>
  <c r="Q324"/>
  <c r="R324" s="1"/>
  <c r="AE323"/>
  <c r="Q323"/>
  <c r="AE322"/>
  <c r="Q322"/>
  <c r="AE321"/>
  <c r="Q321"/>
  <c r="AE320"/>
  <c r="Q320"/>
  <c r="R320" s="1"/>
  <c r="AE319"/>
  <c r="Q319"/>
  <c r="AE318"/>
  <c r="Q318"/>
  <c r="AE317"/>
  <c r="Q317"/>
  <c r="AE316"/>
  <c r="Q316"/>
  <c r="R316" s="1"/>
  <c r="AE315"/>
  <c r="Q315"/>
  <c r="AE314"/>
  <c r="Q314"/>
  <c r="AE313"/>
  <c r="Q313"/>
  <c r="AE312"/>
  <c r="Q312"/>
  <c r="R312" s="1"/>
  <c r="AE311"/>
  <c r="Q311"/>
  <c r="AE310"/>
  <c r="Q310"/>
  <c r="AE308"/>
  <c r="Q308"/>
  <c r="AE307"/>
  <c r="Q307"/>
  <c r="AE306"/>
  <c r="Q306"/>
  <c r="AE1451" i="4"/>
  <c r="Q1451"/>
  <c r="R1451" s="1"/>
  <c r="AE1450"/>
  <c r="Q1450"/>
  <c r="AE1449"/>
  <c r="Q1449"/>
  <c r="AE1448"/>
  <c r="Q1448"/>
  <c r="AE1447"/>
  <c r="Q1447"/>
  <c r="R1447" s="1"/>
  <c r="AE1446"/>
  <c r="Q1446"/>
  <c r="AE1445"/>
  <c r="Q1445"/>
  <c r="AE1444"/>
  <c r="Q1444"/>
  <c r="AE1443"/>
  <c r="R1443"/>
  <c r="Q1443"/>
  <c r="AE1442"/>
  <c r="Q1442"/>
  <c r="AE1441"/>
  <c r="Q1441"/>
  <c r="AE1440"/>
  <c r="Q1440"/>
  <c r="AE1439"/>
  <c r="Q1439"/>
  <c r="R1439" s="1"/>
  <c r="AE1438"/>
  <c r="Q1438"/>
  <c r="AE1437"/>
  <c r="Q1437"/>
  <c r="AE1436"/>
  <c r="Q1436"/>
  <c r="AE1435"/>
  <c r="Q1435"/>
  <c r="R1435" s="1"/>
  <c r="AE1434"/>
  <c r="Q1434"/>
  <c r="AE1433"/>
  <c r="Q1433"/>
  <c r="AE1432"/>
  <c r="Q1432"/>
  <c r="AE1431"/>
  <c r="Q1431"/>
  <c r="R1431" s="1"/>
  <c r="AE1430"/>
  <c r="Q1430"/>
  <c r="AE1429"/>
  <c r="Q1429"/>
  <c r="AE1428"/>
  <c r="Q1428"/>
  <c r="AE1427"/>
  <c r="R1427"/>
  <c r="Q1427"/>
  <c r="AE1426"/>
  <c r="Q1426"/>
  <c r="AE1425"/>
  <c r="Q1425"/>
  <c r="AE1424"/>
  <c r="Q1424"/>
  <c r="AE1423"/>
  <c r="Q1423"/>
  <c r="R1423" s="1"/>
  <c r="AE1422"/>
  <c r="Q1422"/>
  <c r="AE1421"/>
  <c r="Q1421"/>
  <c r="AE1420"/>
  <c r="Q1420"/>
  <c r="AE1419"/>
  <c r="R1419"/>
  <c r="Q1419"/>
  <c r="AE1418"/>
  <c r="Q1418"/>
  <c r="AE1417"/>
  <c r="Q1417"/>
  <c r="AE1416"/>
  <c r="Q1416"/>
  <c r="AE1415"/>
  <c r="Q1415"/>
  <c r="R1415" s="1"/>
  <c r="AE1414"/>
  <c r="Q1414"/>
  <c r="AE1413"/>
  <c r="Q1413"/>
  <c r="AE1412"/>
  <c r="Q1412"/>
  <c r="AE1411"/>
  <c r="Q1411"/>
  <c r="R1411" s="1"/>
  <c r="AE1410"/>
  <c r="Q1410"/>
  <c r="AE1409"/>
  <c r="Q1409"/>
  <c r="AE1408"/>
  <c r="Q1408"/>
  <c r="AE1407"/>
  <c r="R1407"/>
  <c r="Q1407"/>
  <c r="AE1406"/>
  <c r="Q1406"/>
  <c r="AE1405"/>
  <c r="Q1405"/>
  <c r="AE1404"/>
  <c r="Q1404"/>
  <c r="AE1403"/>
  <c r="Q1403"/>
  <c r="R1403" s="1"/>
  <c r="AE1402"/>
  <c r="Q1402"/>
  <c r="AE1401"/>
  <c r="Q1401"/>
  <c r="AE1400"/>
  <c r="Q1400"/>
  <c r="AE1399"/>
  <c r="Q1399"/>
  <c r="R1399" s="1"/>
  <c r="AE1398"/>
  <c r="Q1398"/>
  <c r="AE1397"/>
  <c r="Q1397"/>
  <c r="AE1396"/>
  <c r="Q1396"/>
  <c r="AE1395"/>
  <c r="Q1395"/>
  <c r="R1395" s="1"/>
  <c r="AE1394"/>
  <c r="Q1394"/>
  <c r="AE1392"/>
  <c r="Q1392"/>
  <c r="AE1391"/>
  <c r="Q1391"/>
  <c r="AE1390"/>
  <c r="Q1390"/>
  <c r="R1390" s="1"/>
  <c r="AE1389"/>
  <c r="Q1389"/>
  <c r="AE1388"/>
  <c r="Q1388"/>
  <c r="AE1387"/>
  <c r="Q1387"/>
  <c r="AE1386"/>
  <c r="Q1386"/>
  <c r="R1386" s="1"/>
  <c r="AE1385"/>
  <c r="Q1385"/>
  <c r="AE1384"/>
  <c r="Q1384"/>
  <c r="AE1383"/>
  <c r="Q1383"/>
  <c r="AE1382"/>
  <c r="R1382"/>
  <c r="Q1382"/>
  <c r="AE1381"/>
  <c r="Q1381"/>
  <c r="AE1380"/>
  <c r="Q1380"/>
  <c r="AE1379"/>
  <c r="Q1379"/>
  <c r="AE1378"/>
  <c r="Q1378"/>
  <c r="R1378" s="1"/>
  <c r="S1378" s="1"/>
  <c r="T1378" s="1"/>
  <c r="U1378" s="1"/>
  <c r="V1378" s="1"/>
  <c r="W1378" s="1"/>
  <c r="X1378" s="1"/>
  <c r="Y1378" s="1"/>
  <c r="AE1377"/>
  <c r="Q1377"/>
  <c r="AE1376"/>
  <c r="Q1376"/>
  <c r="AE1375"/>
  <c r="Q1375"/>
  <c r="AE1374"/>
  <c r="Q1374"/>
  <c r="R1374" s="1"/>
  <c r="S1374" s="1"/>
  <c r="T1374" s="1"/>
  <c r="U1374" s="1"/>
  <c r="V1374" s="1"/>
  <c r="W1374" s="1"/>
  <c r="X1374" s="1"/>
  <c r="Y1374" s="1"/>
  <c r="AE1373"/>
  <c r="Q1373"/>
  <c r="AE1372"/>
  <c r="Q1372"/>
  <c r="AE1371"/>
  <c r="Q1371"/>
  <c r="AE1370"/>
  <c r="Q1370"/>
  <c r="R1370" s="1"/>
  <c r="S1370" s="1"/>
  <c r="T1370" s="1"/>
  <c r="U1370" s="1"/>
  <c r="V1370" s="1"/>
  <c r="W1370" s="1"/>
  <c r="X1370" s="1"/>
  <c r="Y1370" s="1"/>
  <c r="AE1369"/>
  <c r="Q1369"/>
  <c r="R1369" s="1"/>
  <c r="S1369" s="1"/>
  <c r="T1369" s="1"/>
  <c r="U1369" s="1"/>
  <c r="V1369" s="1"/>
  <c r="W1369" s="1"/>
  <c r="X1369" s="1"/>
  <c r="Y1369" s="1"/>
  <c r="AE1368"/>
  <c r="Q1368"/>
  <c r="AE1367"/>
  <c r="Q1367"/>
  <c r="AE1366"/>
  <c r="R1366"/>
  <c r="S1366" s="1"/>
  <c r="T1366" s="1"/>
  <c r="U1366" s="1"/>
  <c r="V1366" s="1"/>
  <c r="W1366" s="1"/>
  <c r="X1366" s="1"/>
  <c r="Y1366" s="1"/>
  <c r="Q1366"/>
  <c r="AE1365"/>
  <c r="Q1365"/>
  <c r="AE1364"/>
  <c r="Q1364"/>
  <c r="AE1363"/>
  <c r="Q1363"/>
  <c r="AE1362"/>
  <c r="Q1362"/>
  <c r="R1362" s="1"/>
  <c r="S1362" s="1"/>
  <c r="T1362" s="1"/>
  <c r="U1362" s="1"/>
  <c r="V1362" s="1"/>
  <c r="W1362" s="1"/>
  <c r="X1362" s="1"/>
  <c r="Y1362" s="1"/>
  <c r="AE1361"/>
  <c r="Q1361"/>
  <c r="R1361" s="1"/>
  <c r="S1361" s="1"/>
  <c r="T1361" s="1"/>
  <c r="U1361" s="1"/>
  <c r="V1361" s="1"/>
  <c r="W1361" s="1"/>
  <c r="X1361" s="1"/>
  <c r="Y1361" s="1"/>
  <c r="AE1360"/>
  <c r="Q1360"/>
  <c r="AE1359"/>
  <c r="Q1359"/>
  <c r="AE1358"/>
  <c r="Q1358"/>
  <c r="R1358" s="1"/>
  <c r="S1358" s="1"/>
  <c r="T1358" s="1"/>
  <c r="U1358" s="1"/>
  <c r="V1358" s="1"/>
  <c r="W1358" s="1"/>
  <c r="X1358" s="1"/>
  <c r="Y1358" s="1"/>
  <c r="AE1357"/>
  <c r="Q1357"/>
  <c r="AE1356"/>
  <c r="Q1356"/>
  <c r="AE1355"/>
  <c r="Q1355"/>
  <c r="AE1354"/>
  <c r="Q1354"/>
  <c r="R1354" s="1"/>
  <c r="S1354" s="1"/>
  <c r="T1354" s="1"/>
  <c r="U1354" s="1"/>
  <c r="V1354" s="1"/>
  <c r="W1354" s="1"/>
  <c r="X1354" s="1"/>
  <c r="Y1354" s="1"/>
  <c r="AE1353"/>
  <c r="Q1353"/>
  <c r="R1353" s="1"/>
  <c r="S1353" s="1"/>
  <c r="T1353" s="1"/>
  <c r="U1353" s="1"/>
  <c r="V1353" s="1"/>
  <c r="W1353" s="1"/>
  <c r="X1353" s="1"/>
  <c r="Y1353" s="1"/>
  <c r="AE1352"/>
  <c r="Q1352"/>
  <c r="AE1351"/>
  <c r="Q1351"/>
  <c r="AE1350"/>
  <c r="Q1350"/>
  <c r="R1350" s="1"/>
  <c r="S1350" s="1"/>
  <c r="T1350" s="1"/>
  <c r="U1350" s="1"/>
  <c r="V1350" s="1"/>
  <c r="W1350" s="1"/>
  <c r="X1350" s="1"/>
  <c r="Y1350" s="1"/>
  <c r="AE1349"/>
  <c r="Q1349"/>
  <c r="AE1348"/>
  <c r="Q1348"/>
  <c r="AE1347"/>
  <c r="Q1347"/>
  <c r="AE1346"/>
  <c r="R1346"/>
  <c r="S1346" s="1"/>
  <c r="T1346" s="1"/>
  <c r="U1346" s="1"/>
  <c r="V1346" s="1"/>
  <c r="W1346" s="1"/>
  <c r="X1346" s="1"/>
  <c r="Y1346" s="1"/>
  <c r="Q1346"/>
  <c r="AE1345"/>
  <c r="Q1345"/>
  <c r="R1345" s="1"/>
  <c r="S1345" s="1"/>
  <c r="T1345" s="1"/>
  <c r="U1345" s="1"/>
  <c r="V1345" s="1"/>
  <c r="W1345" s="1"/>
  <c r="X1345" s="1"/>
  <c r="Y1345" s="1"/>
  <c r="AE1344"/>
  <c r="Q1344"/>
  <c r="AE1343"/>
  <c r="Q1343"/>
  <c r="AE1342"/>
  <c r="Q1342"/>
  <c r="R1342" s="1"/>
  <c r="S1342" s="1"/>
  <c r="T1342" s="1"/>
  <c r="U1342" s="1"/>
  <c r="V1342" s="1"/>
  <c r="W1342" s="1"/>
  <c r="X1342" s="1"/>
  <c r="Y1342" s="1"/>
  <c r="AE1341"/>
  <c r="Q1341"/>
  <c r="AE1340"/>
  <c r="Q1340"/>
  <c r="AE1339"/>
  <c r="Q1339"/>
  <c r="AE1338"/>
  <c r="R1338"/>
  <c r="S1338" s="1"/>
  <c r="T1338" s="1"/>
  <c r="U1338" s="1"/>
  <c r="V1338" s="1"/>
  <c r="W1338" s="1"/>
  <c r="X1338" s="1"/>
  <c r="Y1338" s="1"/>
  <c r="Q1338"/>
  <c r="AE1337"/>
  <c r="Q1337"/>
  <c r="R1337" s="1"/>
  <c r="S1337" s="1"/>
  <c r="T1337" s="1"/>
  <c r="U1337" s="1"/>
  <c r="V1337" s="1"/>
  <c r="W1337" s="1"/>
  <c r="X1337" s="1"/>
  <c r="Y1337" s="1"/>
  <c r="AE1336"/>
  <c r="Q1336"/>
  <c r="R1336" s="1"/>
  <c r="S1336" s="1"/>
  <c r="T1336" s="1"/>
  <c r="U1336" s="1"/>
  <c r="V1336" s="1"/>
  <c r="W1336" s="1"/>
  <c r="X1336" s="1"/>
  <c r="Y1336" s="1"/>
  <c r="AE1335"/>
  <c r="Q1335"/>
  <c r="AE1334"/>
  <c r="R1334"/>
  <c r="S1334" s="1"/>
  <c r="T1334" s="1"/>
  <c r="U1334" s="1"/>
  <c r="V1334" s="1"/>
  <c r="W1334" s="1"/>
  <c r="X1334" s="1"/>
  <c r="Y1334" s="1"/>
  <c r="Q1334"/>
  <c r="AE1333"/>
  <c r="Q1333"/>
  <c r="R1333" s="1"/>
  <c r="S1333" s="1"/>
  <c r="T1333" s="1"/>
  <c r="U1333" s="1"/>
  <c r="V1333" s="1"/>
  <c r="W1333" s="1"/>
  <c r="X1333" s="1"/>
  <c r="Y1333" s="1"/>
  <c r="AE1332"/>
  <c r="Q1332"/>
  <c r="R1332" s="1"/>
  <c r="S1332" s="1"/>
  <c r="T1332" s="1"/>
  <c r="U1332" s="1"/>
  <c r="V1332" s="1"/>
  <c r="W1332" s="1"/>
  <c r="X1332" s="1"/>
  <c r="Y1332" s="1"/>
  <c r="AE1331"/>
  <c r="Q1331"/>
  <c r="AE1330"/>
  <c r="Q1330"/>
  <c r="R1330" s="1"/>
  <c r="S1330" s="1"/>
  <c r="T1330" s="1"/>
  <c r="U1330" s="1"/>
  <c r="V1330" s="1"/>
  <c r="W1330" s="1"/>
  <c r="X1330" s="1"/>
  <c r="Y1330" s="1"/>
  <c r="AE1329"/>
  <c r="Q1329"/>
  <c r="R1329" s="1"/>
  <c r="S1329" s="1"/>
  <c r="T1329" s="1"/>
  <c r="U1329" s="1"/>
  <c r="V1329" s="1"/>
  <c r="W1329" s="1"/>
  <c r="X1329" s="1"/>
  <c r="Y1329" s="1"/>
  <c r="AE1328"/>
  <c r="Q1328"/>
  <c r="R1328" s="1"/>
  <c r="S1328" s="1"/>
  <c r="T1328" s="1"/>
  <c r="U1328" s="1"/>
  <c r="V1328" s="1"/>
  <c r="W1328" s="1"/>
  <c r="X1328" s="1"/>
  <c r="Y1328" s="1"/>
  <c r="AE1327"/>
  <c r="Q1327"/>
  <c r="AE1326"/>
  <c r="Q1326"/>
  <c r="R1326" s="1"/>
  <c r="S1326" s="1"/>
  <c r="T1326" s="1"/>
  <c r="U1326" s="1"/>
  <c r="V1326" s="1"/>
  <c r="W1326" s="1"/>
  <c r="X1326" s="1"/>
  <c r="Y1326" s="1"/>
  <c r="AE1325"/>
  <c r="Q1325"/>
  <c r="R1325" s="1"/>
  <c r="S1325" s="1"/>
  <c r="T1325" s="1"/>
  <c r="U1325" s="1"/>
  <c r="V1325" s="1"/>
  <c r="W1325" s="1"/>
  <c r="X1325" s="1"/>
  <c r="Y1325" s="1"/>
  <c r="AE1324"/>
  <c r="Q1324"/>
  <c r="R1324" s="1"/>
  <c r="S1324" s="1"/>
  <c r="T1324" s="1"/>
  <c r="U1324" s="1"/>
  <c r="V1324" s="1"/>
  <c r="W1324" s="1"/>
  <c r="X1324" s="1"/>
  <c r="Y1324" s="1"/>
  <c r="AE1323"/>
  <c r="Q1323"/>
  <c r="AE1322"/>
  <c r="R1322"/>
  <c r="S1322" s="1"/>
  <c r="T1322" s="1"/>
  <c r="U1322" s="1"/>
  <c r="V1322" s="1"/>
  <c r="W1322" s="1"/>
  <c r="X1322" s="1"/>
  <c r="Y1322" s="1"/>
  <c r="Q1322"/>
  <c r="AE1321"/>
  <c r="Q1321"/>
  <c r="R1321" s="1"/>
  <c r="S1321" s="1"/>
  <c r="T1321" s="1"/>
  <c r="U1321" s="1"/>
  <c r="V1321" s="1"/>
  <c r="W1321" s="1"/>
  <c r="X1321" s="1"/>
  <c r="Y1321" s="1"/>
  <c r="AE1320"/>
  <c r="Q1320"/>
  <c r="R1320" s="1"/>
  <c r="S1320" s="1"/>
  <c r="T1320" s="1"/>
  <c r="U1320" s="1"/>
  <c r="V1320" s="1"/>
  <c r="W1320" s="1"/>
  <c r="X1320" s="1"/>
  <c r="Y1320" s="1"/>
  <c r="AE1319"/>
  <c r="Q1319"/>
  <c r="AE1318"/>
  <c r="Q1318"/>
  <c r="R1318" s="1"/>
  <c r="S1318" s="1"/>
  <c r="T1318" s="1"/>
  <c r="U1318" s="1"/>
  <c r="V1318" s="1"/>
  <c r="W1318" s="1"/>
  <c r="X1318" s="1"/>
  <c r="Y1318" s="1"/>
  <c r="AE1317"/>
  <c r="Q1317"/>
  <c r="R1317" s="1"/>
  <c r="S1317" s="1"/>
  <c r="T1317" s="1"/>
  <c r="U1317" s="1"/>
  <c r="V1317" s="1"/>
  <c r="W1317" s="1"/>
  <c r="X1317" s="1"/>
  <c r="Y1317" s="1"/>
  <c r="AE1316"/>
  <c r="Q1316"/>
  <c r="R1316" s="1"/>
  <c r="S1316" s="1"/>
  <c r="T1316" s="1"/>
  <c r="U1316" s="1"/>
  <c r="V1316" s="1"/>
  <c r="W1316" s="1"/>
  <c r="X1316" s="1"/>
  <c r="Y1316" s="1"/>
  <c r="AE1315"/>
  <c r="Q1315"/>
  <c r="AE1314"/>
  <c r="Q1314"/>
  <c r="R1314" s="1"/>
  <c r="S1314" s="1"/>
  <c r="T1314" s="1"/>
  <c r="U1314" s="1"/>
  <c r="V1314" s="1"/>
  <c r="W1314" s="1"/>
  <c r="X1314" s="1"/>
  <c r="Y1314" s="1"/>
  <c r="AE1313"/>
  <c r="R1313"/>
  <c r="S1313" s="1"/>
  <c r="T1313" s="1"/>
  <c r="U1313" s="1"/>
  <c r="V1313" s="1"/>
  <c r="W1313" s="1"/>
  <c r="X1313" s="1"/>
  <c r="Y1313" s="1"/>
  <c r="Q1313"/>
  <c r="AE1312"/>
  <c r="Q1312"/>
  <c r="R1312" s="1"/>
  <c r="S1312" s="1"/>
  <c r="T1312" s="1"/>
  <c r="U1312" s="1"/>
  <c r="V1312" s="1"/>
  <c r="W1312" s="1"/>
  <c r="X1312" s="1"/>
  <c r="Y1312" s="1"/>
  <c r="AE1311"/>
  <c r="Q1311"/>
  <c r="AE1310"/>
  <c r="Q1310"/>
  <c r="R1310" s="1"/>
  <c r="S1310" s="1"/>
  <c r="T1310" s="1"/>
  <c r="U1310" s="1"/>
  <c r="V1310" s="1"/>
  <c r="W1310" s="1"/>
  <c r="X1310" s="1"/>
  <c r="Y1310" s="1"/>
  <c r="AE1309"/>
  <c r="Q1309"/>
  <c r="R1309" s="1"/>
  <c r="S1309" s="1"/>
  <c r="T1309" s="1"/>
  <c r="U1309" s="1"/>
  <c r="V1309" s="1"/>
  <c r="W1309" s="1"/>
  <c r="X1309" s="1"/>
  <c r="Y1309" s="1"/>
  <c r="AE1308"/>
  <c r="Q1308"/>
  <c r="AE1108" i="1"/>
  <c r="Q1108"/>
  <c r="R1108" s="1"/>
  <c r="S1108" s="1"/>
  <c r="T1108" s="1"/>
  <c r="U1108" s="1"/>
  <c r="V1108" s="1"/>
  <c r="W1108" s="1"/>
  <c r="X1108" s="1"/>
  <c r="Y1108" s="1"/>
  <c r="AE1107"/>
  <c r="Q1107"/>
  <c r="R1107" s="1"/>
  <c r="S1107" s="1"/>
  <c r="T1107" s="1"/>
  <c r="U1107" s="1"/>
  <c r="V1107" s="1"/>
  <c r="W1107" s="1"/>
  <c r="X1107" s="1"/>
  <c r="Y1107" s="1"/>
  <c r="AE1106"/>
  <c r="Q1106"/>
  <c r="AE1105"/>
  <c r="Q1105"/>
  <c r="AE1104"/>
  <c r="Q1104"/>
  <c r="R1104" s="1"/>
  <c r="S1104" s="1"/>
  <c r="T1104" s="1"/>
  <c r="U1104" s="1"/>
  <c r="V1104" s="1"/>
  <c r="W1104" s="1"/>
  <c r="X1104" s="1"/>
  <c r="Y1104" s="1"/>
  <c r="AE1103"/>
  <c r="Q1103"/>
  <c r="R1103" s="1"/>
  <c r="S1103" s="1"/>
  <c r="T1103" s="1"/>
  <c r="U1103" s="1"/>
  <c r="V1103" s="1"/>
  <c r="W1103" s="1"/>
  <c r="X1103" s="1"/>
  <c r="Y1103" s="1"/>
  <c r="AE1102"/>
  <c r="Q1102"/>
  <c r="AE1101"/>
  <c r="Q1101"/>
  <c r="AE1100"/>
  <c r="Q1100"/>
  <c r="AE1099"/>
  <c r="Q1099"/>
  <c r="R1099" s="1"/>
  <c r="S1099" s="1"/>
  <c r="T1099" s="1"/>
  <c r="U1099" s="1"/>
  <c r="V1099" s="1"/>
  <c r="W1099" s="1"/>
  <c r="X1099" s="1"/>
  <c r="Y1099" s="1"/>
  <c r="AE1098"/>
  <c r="Q1098"/>
  <c r="AE1097"/>
  <c r="Q1097"/>
  <c r="AE1096"/>
  <c r="Q1096"/>
  <c r="AE1095"/>
  <c r="Q1095"/>
  <c r="R1095" s="1"/>
  <c r="S1095" s="1"/>
  <c r="T1095" s="1"/>
  <c r="U1095" s="1"/>
  <c r="V1095" s="1"/>
  <c r="W1095" s="1"/>
  <c r="X1095" s="1"/>
  <c r="Y1095" s="1"/>
  <c r="AE1094"/>
  <c r="Q1094"/>
  <c r="AE1093"/>
  <c r="Q1093"/>
  <c r="R1093" s="1"/>
  <c r="AE1092"/>
  <c r="Q1092"/>
  <c r="AE1091"/>
  <c r="Q1091"/>
  <c r="R1091" s="1"/>
  <c r="S1091" s="1"/>
  <c r="T1091" s="1"/>
  <c r="U1091" s="1"/>
  <c r="V1091" s="1"/>
  <c r="W1091" s="1"/>
  <c r="X1091" s="1"/>
  <c r="Y1091" s="1"/>
  <c r="AE1090"/>
  <c r="Q1090"/>
  <c r="AE1089"/>
  <c r="Q1089"/>
  <c r="R1089" s="1"/>
  <c r="AE1088"/>
  <c r="Q1088"/>
  <c r="AE1086"/>
  <c r="Q1086"/>
  <c r="R1086" s="1"/>
  <c r="AE1085"/>
  <c r="Q1085"/>
  <c r="AE1084"/>
  <c r="Q1084"/>
  <c r="R1084" s="1"/>
  <c r="S1084" s="1"/>
  <c r="T1084" s="1"/>
  <c r="U1084" s="1"/>
  <c r="V1084" s="1"/>
  <c r="W1084" s="1"/>
  <c r="X1084" s="1"/>
  <c r="Y1084" s="1"/>
  <c r="AE1083"/>
  <c r="Q1083"/>
  <c r="AE1082"/>
  <c r="Q1082"/>
  <c r="R1082" s="1"/>
  <c r="AE1081"/>
  <c r="Q1081"/>
  <c r="AE1080"/>
  <c r="Q1080"/>
  <c r="R1080" s="1"/>
  <c r="S1080" s="1"/>
  <c r="T1080" s="1"/>
  <c r="U1080" s="1"/>
  <c r="V1080" s="1"/>
  <c r="W1080" s="1"/>
  <c r="X1080" s="1"/>
  <c r="Y1080" s="1"/>
  <c r="AE1079"/>
  <c r="Q1079"/>
  <c r="AE1078"/>
  <c r="R1078"/>
  <c r="Q1078"/>
  <c r="AE1077"/>
  <c r="Q1077"/>
  <c r="AE1076"/>
  <c r="Q1076"/>
  <c r="R1076" s="1"/>
  <c r="S1076" s="1"/>
  <c r="T1076" s="1"/>
  <c r="U1076" s="1"/>
  <c r="V1076" s="1"/>
  <c r="W1076" s="1"/>
  <c r="X1076" s="1"/>
  <c r="Y1076" s="1"/>
  <c r="AE1075"/>
  <c r="Q1075"/>
  <c r="AE1074"/>
  <c r="Q1074"/>
  <c r="R1074" s="1"/>
  <c r="AE1073"/>
  <c r="Q1073"/>
  <c r="AE1072"/>
  <c r="Q1072"/>
  <c r="R1072" s="1"/>
  <c r="S1072" s="1"/>
  <c r="T1072" s="1"/>
  <c r="U1072" s="1"/>
  <c r="V1072" s="1"/>
  <c r="W1072" s="1"/>
  <c r="X1072" s="1"/>
  <c r="Y1072" s="1"/>
  <c r="AE1071"/>
  <c r="Q1071"/>
  <c r="AE1070"/>
  <c r="Q1070"/>
  <c r="R1070" s="1"/>
  <c r="AE1069"/>
  <c r="Q1069"/>
  <c r="AE1068"/>
  <c r="Q1068"/>
  <c r="R1068" s="1"/>
  <c r="S1068" s="1"/>
  <c r="T1068" s="1"/>
  <c r="U1068" s="1"/>
  <c r="V1068" s="1"/>
  <c r="W1068" s="1"/>
  <c r="X1068" s="1"/>
  <c r="Y1068" s="1"/>
  <c r="AE1067"/>
  <c r="Q1067"/>
  <c r="AE1066"/>
  <c r="Q1066"/>
  <c r="R1066" s="1"/>
  <c r="AE1065"/>
  <c r="Q1065"/>
  <c r="AE1064"/>
  <c r="Q1064"/>
  <c r="R1064" s="1"/>
  <c r="S1064" s="1"/>
  <c r="T1064" s="1"/>
  <c r="U1064" s="1"/>
  <c r="V1064" s="1"/>
  <c r="W1064" s="1"/>
  <c r="X1064" s="1"/>
  <c r="Y1064" s="1"/>
  <c r="AE1063"/>
  <c r="Q1063"/>
  <c r="AE1062"/>
  <c r="Q1062"/>
  <c r="R1062" s="1"/>
  <c r="AE1061"/>
  <c r="Q1061"/>
  <c r="AE1060"/>
  <c r="Q1060"/>
  <c r="R1060" s="1"/>
  <c r="S1060" s="1"/>
  <c r="T1060" s="1"/>
  <c r="U1060" s="1"/>
  <c r="V1060" s="1"/>
  <c r="W1060" s="1"/>
  <c r="X1060" s="1"/>
  <c r="Y1060" s="1"/>
  <c r="AE1059"/>
  <c r="Q1059"/>
  <c r="AE1058"/>
  <c r="Q1058"/>
  <c r="R1058" s="1"/>
  <c r="AE1057"/>
  <c r="Q1057"/>
  <c r="AE1056"/>
  <c r="Q1056"/>
  <c r="R1056" s="1"/>
  <c r="S1056" s="1"/>
  <c r="T1056" s="1"/>
  <c r="U1056" s="1"/>
  <c r="V1056" s="1"/>
  <c r="W1056" s="1"/>
  <c r="X1056" s="1"/>
  <c r="Y1056" s="1"/>
  <c r="AE1055"/>
  <c r="Q1055"/>
  <c r="AE1054"/>
  <c r="Q1054"/>
  <c r="R1054" s="1"/>
  <c r="AE1053"/>
  <c r="Q1053"/>
  <c r="AE1052"/>
  <c r="Q1052"/>
  <c r="R1052" s="1"/>
  <c r="S1052" s="1"/>
  <c r="T1052" s="1"/>
  <c r="U1052" s="1"/>
  <c r="V1052" s="1"/>
  <c r="W1052" s="1"/>
  <c r="X1052" s="1"/>
  <c r="Y1052" s="1"/>
  <c r="AE1051"/>
  <c r="Q1051"/>
  <c r="AE1050"/>
  <c r="Q1050"/>
  <c r="R1050" s="1"/>
  <c r="AE1049"/>
  <c r="Q1049"/>
  <c r="AE1048"/>
  <c r="Q1048"/>
  <c r="R1048" s="1"/>
  <c r="S1048" s="1"/>
  <c r="T1048" s="1"/>
  <c r="U1048" s="1"/>
  <c r="V1048" s="1"/>
  <c r="W1048" s="1"/>
  <c r="X1048" s="1"/>
  <c r="Y1048" s="1"/>
  <c r="AE1047"/>
  <c r="Q1047"/>
  <c r="AE1046"/>
  <c r="Q1046"/>
  <c r="R1046" s="1"/>
  <c r="AE1045"/>
  <c r="Q1045"/>
  <c r="AE1044"/>
  <c r="Q1044"/>
  <c r="R1044" s="1"/>
  <c r="S1044" s="1"/>
  <c r="T1044" s="1"/>
  <c r="U1044" s="1"/>
  <c r="V1044" s="1"/>
  <c r="W1044" s="1"/>
  <c r="X1044" s="1"/>
  <c r="Y1044" s="1"/>
  <c r="AE1043"/>
  <c r="Q1043"/>
  <c r="AE1042"/>
  <c r="Q1042"/>
  <c r="R1042" s="1"/>
  <c r="AE1041"/>
  <c r="Q1041"/>
  <c r="AE1040"/>
  <c r="Q1040"/>
  <c r="R1040" s="1"/>
  <c r="S1040" s="1"/>
  <c r="T1040" s="1"/>
  <c r="U1040" s="1"/>
  <c r="V1040" s="1"/>
  <c r="W1040" s="1"/>
  <c r="X1040" s="1"/>
  <c r="Y1040" s="1"/>
  <c r="AE1039"/>
  <c r="Q1039"/>
  <c r="AE1038"/>
  <c r="Q1038"/>
  <c r="R1038" s="1"/>
  <c r="AE1037"/>
  <c r="Q1037"/>
  <c r="AE1036"/>
  <c r="Q1036"/>
  <c r="R1036" s="1"/>
  <c r="S1036" s="1"/>
  <c r="T1036" s="1"/>
  <c r="U1036" s="1"/>
  <c r="V1036" s="1"/>
  <c r="W1036" s="1"/>
  <c r="X1036" s="1"/>
  <c r="Y1036" s="1"/>
  <c r="AE1035"/>
  <c r="Q1035"/>
  <c r="AE272" i="20"/>
  <c r="R272"/>
  <c r="Q272"/>
  <c r="AE271"/>
  <c r="Q271"/>
  <c r="AE270"/>
  <c r="Q270"/>
  <c r="AE269"/>
  <c r="Q269"/>
  <c r="AE268"/>
  <c r="Q268"/>
  <c r="R268" s="1"/>
  <c r="AE267"/>
  <c r="Q267"/>
  <c r="AE266"/>
  <c r="Q266"/>
  <c r="R266" s="1"/>
  <c r="S266" s="1"/>
  <c r="T266" s="1"/>
  <c r="U266" s="1"/>
  <c r="V266" s="1"/>
  <c r="W266" s="1"/>
  <c r="X266" s="1"/>
  <c r="Y266" s="1"/>
  <c r="AE265"/>
  <c r="Q265"/>
  <c r="AE264"/>
  <c r="Q264"/>
  <c r="R264" s="1"/>
  <c r="AE263"/>
  <c r="Q263"/>
  <c r="AE262"/>
  <c r="R262"/>
  <c r="Q262"/>
  <c r="AE261"/>
  <c r="Q261"/>
  <c r="AE260"/>
  <c r="Q260"/>
  <c r="R260" s="1"/>
  <c r="AE259"/>
  <c r="Q259"/>
  <c r="AE258"/>
  <c r="Q258"/>
  <c r="R258" s="1"/>
  <c r="AE257"/>
  <c r="Q257"/>
  <c r="AE256"/>
  <c r="Q256"/>
  <c r="R256" s="1"/>
  <c r="AE255"/>
  <c r="Q255"/>
  <c r="AE254"/>
  <c r="R254"/>
  <c r="Q254"/>
  <c r="AE253"/>
  <c r="Q253"/>
  <c r="AE252"/>
  <c r="Q252"/>
  <c r="R252" s="1"/>
  <c r="AE251"/>
  <c r="Q251"/>
  <c r="AE250"/>
  <c r="Q250"/>
  <c r="R250" s="1"/>
  <c r="AE249"/>
  <c r="Q249"/>
  <c r="AE248"/>
  <c r="Q248"/>
  <c r="R248" s="1"/>
  <c r="AE247"/>
  <c r="Q247"/>
  <c r="AE246"/>
  <c r="R246"/>
  <c r="Q246"/>
  <c r="AE245"/>
  <c r="Q245"/>
  <c r="AE244"/>
  <c r="Q244"/>
  <c r="R244" s="1"/>
  <c r="AE243"/>
  <c r="Q243"/>
  <c r="AE242"/>
  <c r="Q242"/>
  <c r="R242" s="1"/>
  <c r="AE241"/>
  <c r="Q241"/>
  <c r="AE240"/>
  <c r="Q240"/>
  <c r="R240" s="1"/>
  <c r="AE239"/>
  <c r="Q239"/>
  <c r="AE238"/>
  <c r="R238"/>
  <c r="Q238"/>
  <c r="AE237"/>
  <c r="Q237"/>
  <c r="AE236"/>
  <c r="Q236"/>
  <c r="R236" s="1"/>
  <c r="AE235"/>
  <c r="Q235"/>
  <c r="AE234"/>
  <c r="Q234"/>
  <c r="R234" s="1"/>
  <c r="AE233"/>
  <c r="Q233"/>
  <c r="AE232"/>
  <c r="Q232"/>
  <c r="R232" s="1"/>
  <c r="AE231"/>
  <c r="Q231"/>
  <c r="AE230"/>
  <c r="R230"/>
  <c r="Q230"/>
  <c r="AE229"/>
  <c r="Q229"/>
  <c r="AE228"/>
  <c r="Q228"/>
  <c r="R228" s="1"/>
  <c r="AE227"/>
  <c r="Q227"/>
  <c r="AE226"/>
  <c r="Q226"/>
  <c r="R226" s="1"/>
  <c r="AE225"/>
  <c r="Q225"/>
  <c r="AE224"/>
  <c r="Q224"/>
  <c r="R224" s="1"/>
  <c r="AE223"/>
  <c r="Q223"/>
  <c r="AE222"/>
  <c r="R222"/>
  <c r="Q222"/>
  <c r="AE221"/>
  <c r="Q221"/>
  <c r="AE220"/>
  <c r="Q220"/>
  <c r="R220" s="1"/>
  <c r="AE219"/>
  <c r="Q219"/>
  <c r="AE218"/>
  <c r="Q218"/>
  <c r="R218" s="1"/>
  <c r="AE217"/>
  <c r="Q217"/>
  <c r="AE216"/>
  <c r="Q216"/>
  <c r="R216" s="1"/>
  <c r="AE215"/>
  <c r="Q215"/>
  <c r="AE214"/>
  <c r="R214"/>
  <c r="Q214"/>
  <c r="AE213"/>
  <c r="Q213"/>
  <c r="AE212"/>
  <c r="Q212"/>
  <c r="R212" s="1"/>
  <c r="AE211"/>
  <c r="Q211"/>
  <c r="AE210"/>
  <c r="Q210"/>
  <c r="R210" s="1"/>
  <c r="AE209"/>
  <c r="Q209"/>
  <c r="AE208"/>
  <c r="Q208"/>
  <c r="R208" s="1"/>
  <c r="AE207"/>
  <c r="Q207"/>
  <c r="AE206"/>
  <c r="R206"/>
  <c r="Q206"/>
  <c r="AE205"/>
  <c r="Q205"/>
  <c r="AE204"/>
  <c r="Q204"/>
  <c r="R204" s="1"/>
  <c r="AE203"/>
  <c r="Q203"/>
  <c r="AE202"/>
  <c r="Q202"/>
  <c r="R202" s="1"/>
  <c r="AE201"/>
  <c r="Q201"/>
  <c r="AE200"/>
  <c r="Q200"/>
  <c r="R200" s="1"/>
  <c r="AE199"/>
  <c r="Q199"/>
  <c r="AE198"/>
  <c r="R198"/>
  <c r="Q198"/>
  <c r="AE197"/>
  <c r="Q197"/>
  <c r="AE196"/>
  <c r="Q196"/>
  <c r="R196" s="1"/>
  <c r="AE195"/>
  <c r="Q195"/>
  <c r="AE194"/>
  <c r="Q194"/>
  <c r="R194" s="1"/>
  <c r="AE193"/>
  <c r="Q193"/>
  <c r="AE192"/>
  <c r="Q192"/>
  <c r="R192" s="1"/>
  <c r="AE191"/>
  <c r="Q191"/>
  <c r="AE190"/>
  <c r="R190"/>
  <c r="Q190"/>
  <c r="AE189"/>
  <c r="Q189"/>
  <c r="AE188"/>
  <c r="Q188"/>
  <c r="R188" s="1"/>
  <c r="AE187"/>
  <c r="Q187"/>
  <c r="AE186"/>
  <c r="Q186"/>
  <c r="R186" s="1"/>
  <c r="AE138" i="15"/>
  <c r="Q138"/>
  <c r="R138" s="1"/>
  <c r="S138" s="1"/>
  <c r="T138" s="1"/>
  <c r="U138" s="1"/>
  <c r="V138" s="1"/>
  <c r="W138" s="1"/>
  <c r="X138" s="1"/>
  <c r="Y138" s="1"/>
  <c r="AE137"/>
  <c r="Q137"/>
  <c r="AE136"/>
  <c r="Q136"/>
  <c r="AE135"/>
  <c r="Q135"/>
  <c r="AE134"/>
  <c r="Q134"/>
  <c r="AE133"/>
  <c r="Q133"/>
  <c r="AE132"/>
  <c r="Q132"/>
  <c r="R132" s="1"/>
  <c r="S132" s="1"/>
  <c r="T132" s="1"/>
  <c r="U132" s="1"/>
  <c r="V132" s="1"/>
  <c r="W132" s="1"/>
  <c r="X132" s="1"/>
  <c r="Y132" s="1"/>
  <c r="AE131"/>
  <c r="Q131"/>
  <c r="AE130"/>
  <c r="Q130"/>
  <c r="AE129"/>
  <c r="Q129"/>
  <c r="AE128"/>
  <c r="Q128"/>
  <c r="R128" s="1"/>
  <c r="AE127"/>
  <c r="Q127"/>
  <c r="AE126"/>
  <c r="Q126"/>
  <c r="AE125"/>
  <c r="Q125"/>
  <c r="AE124"/>
  <c r="R124"/>
  <c r="Q124"/>
  <c r="AE123"/>
  <c r="Q123"/>
  <c r="AE122"/>
  <c r="Q122"/>
  <c r="AE121"/>
  <c r="Q121"/>
  <c r="AE120"/>
  <c r="Q120"/>
  <c r="R120" s="1"/>
  <c r="AE119"/>
  <c r="Q119"/>
  <c r="AE118"/>
  <c r="Q118"/>
  <c r="AE117"/>
  <c r="Q117"/>
  <c r="AE116"/>
  <c r="R116"/>
  <c r="Q116"/>
  <c r="AE115"/>
  <c r="Q115"/>
  <c r="AE114"/>
  <c r="Q114"/>
  <c r="AE113"/>
  <c r="Q113"/>
  <c r="AE112"/>
  <c r="Q112"/>
  <c r="R112" s="1"/>
  <c r="AE111"/>
  <c r="Q111"/>
  <c r="AE110"/>
  <c r="Q110"/>
  <c r="AE109"/>
  <c r="Q109"/>
  <c r="AE108"/>
  <c r="R108"/>
  <c r="Q108"/>
  <c r="AE107"/>
  <c r="Q107"/>
  <c r="AE106"/>
  <c r="Q106"/>
  <c r="AE105"/>
  <c r="Q105"/>
  <c r="AE104"/>
  <c r="Q104"/>
  <c r="R104" s="1"/>
  <c r="AE103"/>
  <c r="Q103"/>
  <c r="AE102"/>
  <c r="Q102"/>
  <c r="AE101"/>
  <c r="Q101"/>
  <c r="AE100"/>
  <c r="Q100"/>
  <c r="R100" s="1"/>
  <c r="AE99"/>
  <c r="Q99"/>
  <c r="AE98"/>
  <c r="Q98"/>
  <c r="AE97"/>
  <c r="Q97"/>
  <c r="AE96"/>
  <c r="Q96"/>
  <c r="R96" s="1"/>
  <c r="AE95"/>
  <c r="Q95"/>
  <c r="AE94"/>
  <c r="Q94"/>
  <c r="AE93"/>
  <c r="Q93"/>
  <c r="AE92"/>
  <c r="R92"/>
  <c r="Q92"/>
  <c r="AE91"/>
  <c r="Q91"/>
  <c r="AE90"/>
  <c r="Q90"/>
  <c r="AE89"/>
  <c r="Q89"/>
  <c r="AE88"/>
  <c r="Q88"/>
  <c r="R88" s="1"/>
  <c r="AE87"/>
  <c r="Q87"/>
  <c r="AE217" i="7"/>
  <c r="Q217"/>
  <c r="R217" s="1"/>
  <c r="AE216"/>
  <c r="Q216"/>
  <c r="AE215"/>
  <c r="Q215"/>
  <c r="AE214"/>
  <c r="Q214"/>
  <c r="AE213"/>
  <c r="Q213"/>
  <c r="R213" s="1"/>
  <c r="AE212"/>
  <c r="Q212"/>
  <c r="AE211"/>
  <c r="Q211"/>
  <c r="AE210"/>
  <c r="Q210"/>
  <c r="AE209"/>
  <c r="Q209"/>
  <c r="R209" s="1"/>
  <c r="AE208"/>
  <c r="Q208"/>
  <c r="AE207"/>
  <c r="Q207"/>
  <c r="AE206"/>
  <c r="Q206"/>
  <c r="AE205"/>
  <c r="Q205"/>
  <c r="R205" s="1"/>
  <c r="S205" s="1"/>
  <c r="T205" s="1"/>
  <c r="U205" s="1"/>
  <c r="V205" s="1"/>
  <c r="W205" s="1"/>
  <c r="X205" s="1"/>
  <c r="Y205" s="1"/>
  <c r="AE204"/>
  <c r="Q204"/>
  <c r="AE203"/>
  <c r="Q203"/>
  <c r="R203" s="1"/>
  <c r="S203" s="1"/>
  <c r="T203" s="1"/>
  <c r="U203" s="1"/>
  <c r="V203" s="1"/>
  <c r="W203" s="1"/>
  <c r="X203" s="1"/>
  <c r="Y203" s="1"/>
  <c r="AE202"/>
  <c r="Q202"/>
  <c r="AE201"/>
  <c r="Q201"/>
  <c r="AE200"/>
  <c r="Q200"/>
  <c r="AE199"/>
  <c r="R199"/>
  <c r="Q199"/>
  <c r="AE198"/>
  <c r="Q198"/>
  <c r="AE197"/>
  <c r="Q197"/>
  <c r="AE196"/>
  <c r="Q196"/>
  <c r="AE195"/>
  <c r="Q195"/>
  <c r="R195" s="1"/>
  <c r="AE194"/>
  <c r="Q194"/>
  <c r="AE193"/>
  <c r="Q193"/>
  <c r="AE192"/>
  <c r="Q192"/>
  <c r="AE191"/>
  <c r="Q191"/>
  <c r="R191" s="1"/>
  <c r="AE190"/>
  <c r="Q190"/>
  <c r="AE189"/>
  <c r="Q189"/>
  <c r="AE188"/>
  <c r="Q188"/>
  <c r="AE187"/>
  <c r="Q187"/>
  <c r="R187" s="1"/>
  <c r="AE186"/>
  <c r="Q186"/>
  <c r="AE185"/>
  <c r="Q185"/>
  <c r="AE184"/>
  <c r="Q184"/>
  <c r="AE183"/>
  <c r="R183"/>
  <c r="Q183"/>
  <c r="AE182"/>
  <c r="Q182"/>
  <c r="AE181"/>
  <c r="Q181"/>
  <c r="AE180"/>
  <c r="Q180"/>
  <c r="AE179"/>
  <c r="Q179"/>
  <c r="R179" s="1"/>
  <c r="AE178"/>
  <c r="Q178"/>
  <c r="AE177"/>
  <c r="Q177"/>
  <c r="AE176"/>
  <c r="Q176"/>
  <c r="AE175"/>
  <c r="Q175"/>
  <c r="R175" s="1"/>
  <c r="AE174"/>
  <c r="Q174"/>
  <c r="AE173"/>
  <c r="Q173"/>
  <c r="AE172"/>
  <c r="Q172"/>
  <c r="AE171"/>
  <c r="Q171"/>
  <c r="R171" s="1"/>
  <c r="AE170"/>
  <c r="Q170"/>
  <c r="AE169"/>
  <c r="Q169"/>
  <c r="AE185" i="20"/>
  <c r="Q185"/>
  <c r="AE184"/>
  <c r="Q184"/>
  <c r="R184" s="1"/>
  <c r="S184" s="1"/>
  <c r="T184" s="1"/>
  <c r="U184" s="1"/>
  <c r="V184" s="1"/>
  <c r="W184" s="1"/>
  <c r="X184" s="1"/>
  <c r="Y184" s="1"/>
  <c r="AE183"/>
  <c r="Q183"/>
  <c r="AE182"/>
  <c r="Q182"/>
  <c r="R182" s="1"/>
  <c r="AE181"/>
  <c r="Q181"/>
  <c r="AE180"/>
  <c r="Q180"/>
  <c r="R180" s="1"/>
  <c r="S180" s="1"/>
  <c r="T180" s="1"/>
  <c r="U180" s="1"/>
  <c r="V180" s="1"/>
  <c r="W180" s="1"/>
  <c r="X180" s="1"/>
  <c r="Y180" s="1"/>
  <c r="AE179"/>
  <c r="Q179"/>
  <c r="AE178"/>
  <c r="Q178"/>
  <c r="R178" s="1"/>
  <c r="AE177"/>
  <c r="Q177"/>
  <c r="AE176"/>
  <c r="Q176"/>
  <c r="R176" s="1"/>
  <c r="S176" s="1"/>
  <c r="T176" s="1"/>
  <c r="U176" s="1"/>
  <c r="V176" s="1"/>
  <c r="W176" s="1"/>
  <c r="X176" s="1"/>
  <c r="Y176" s="1"/>
  <c r="AE175"/>
  <c r="Q175"/>
  <c r="AE174"/>
  <c r="Q174"/>
  <c r="R174" s="1"/>
  <c r="AE173"/>
  <c r="Q173"/>
  <c r="AE172"/>
  <c r="Q172"/>
  <c r="R172" s="1"/>
  <c r="S172" s="1"/>
  <c r="T172" s="1"/>
  <c r="U172" s="1"/>
  <c r="V172" s="1"/>
  <c r="W172" s="1"/>
  <c r="X172" s="1"/>
  <c r="Y172" s="1"/>
  <c r="AE171"/>
  <c r="Q171"/>
  <c r="AE170"/>
  <c r="Q170"/>
  <c r="R170" s="1"/>
  <c r="AE169"/>
  <c r="Q169"/>
  <c r="AE168"/>
  <c r="Q168"/>
  <c r="R168" s="1"/>
  <c r="S168" s="1"/>
  <c r="T168" s="1"/>
  <c r="U168" s="1"/>
  <c r="V168" s="1"/>
  <c r="W168" s="1"/>
  <c r="X168" s="1"/>
  <c r="Y168" s="1"/>
  <c r="AE167"/>
  <c r="Q167"/>
  <c r="AE166"/>
  <c r="Q166"/>
  <c r="R166" s="1"/>
  <c r="AE165"/>
  <c r="Q165"/>
  <c r="AE164"/>
  <c r="Q164"/>
  <c r="R164" s="1"/>
  <c r="S164" s="1"/>
  <c r="T164" s="1"/>
  <c r="U164" s="1"/>
  <c r="V164" s="1"/>
  <c r="W164" s="1"/>
  <c r="X164" s="1"/>
  <c r="Y164" s="1"/>
  <c r="AE163"/>
  <c r="Q163"/>
  <c r="AE162"/>
  <c r="Q162"/>
  <c r="R162" s="1"/>
  <c r="AE161"/>
  <c r="Q161"/>
  <c r="AE160"/>
  <c r="Q160"/>
  <c r="R160" s="1"/>
  <c r="S160" s="1"/>
  <c r="T160" s="1"/>
  <c r="U160" s="1"/>
  <c r="V160" s="1"/>
  <c r="W160" s="1"/>
  <c r="X160" s="1"/>
  <c r="Y160" s="1"/>
  <c r="AE159"/>
  <c r="Q159"/>
  <c r="AE158"/>
  <c r="Q158"/>
  <c r="R158" s="1"/>
  <c r="AE157"/>
  <c r="Q157"/>
  <c r="AE156"/>
  <c r="Q156"/>
  <c r="R156" s="1"/>
  <c r="S156" s="1"/>
  <c r="T156" s="1"/>
  <c r="U156" s="1"/>
  <c r="V156" s="1"/>
  <c r="W156" s="1"/>
  <c r="X156" s="1"/>
  <c r="Y156" s="1"/>
  <c r="AE155"/>
  <c r="Q155"/>
  <c r="AE154"/>
  <c r="Q154"/>
  <c r="R154" s="1"/>
  <c r="AE153"/>
  <c r="Q153"/>
  <c r="AE152"/>
  <c r="Q152"/>
  <c r="R152" s="1"/>
  <c r="S152" s="1"/>
  <c r="T152" s="1"/>
  <c r="U152" s="1"/>
  <c r="V152" s="1"/>
  <c r="W152" s="1"/>
  <c r="X152" s="1"/>
  <c r="Y152" s="1"/>
  <c r="AE151"/>
  <c r="Q151"/>
  <c r="AE150"/>
  <c r="R150"/>
  <c r="Q150"/>
  <c r="AE149"/>
  <c r="Q149"/>
  <c r="AE148"/>
  <c r="Q148"/>
  <c r="R148" s="1"/>
  <c r="S148" s="1"/>
  <c r="T148" s="1"/>
  <c r="U148" s="1"/>
  <c r="V148" s="1"/>
  <c r="W148" s="1"/>
  <c r="X148" s="1"/>
  <c r="Y148" s="1"/>
  <c r="AE147"/>
  <c r="Q147"/>
  <c r="AE146"/>
  <c r="Q146"/>
  <c r="R146" s="1"/>
  <c r="AE145"/>
  <c r="Q145"/>
  <c r="AE144"/>
  <c r="Q144"/>
  <c r="R144" s="1"/>
  <c r="S144" s="1"/>
  <c r="T144" s="1"/>
  <c r="U144" s="1"/>
  <c r="V144" s="1"/>
  <c r="W144" s="1"/>
  <c r="X144" s="1"/>
  <c r="Y144" s="1"/>
  <c r="AE143"/>
  <c r="Q143"/>
  <c r="AE142"/>
  <c r="Q142"/>
  <c r="R142" s="1"/>
  <c r="AE141"/>
  <c r="Q141"/>
  <c r="AE140"/>
  <c r="Q140"/>
  <c r="R140" s="1"/>
  <c r="S140" s="1"/>
  <c r="T140" s="1"/>
  <c r="U140" s="1"/>
  <c r="V140" s="1"/>
  <c r="W140" s="1"/>
  <c r="X140" s="1"/>
  <c r="Y140" s="1"/>
  <c r="AE139"/>
  <c r="Q139"/>
  <c r="AE138"/>
  <c r="Q138"/>
  <c r="R138" s="1"/>
  <c r="AE137"/>
  <c r="Q137"/>
  <c r="AE136"/>
  <c r="Q136"/>
  <c r="R136" s="1"/>
  <c r="S136" s="1"/>
  <c r="T136" s="1"/>
  <c r="U136" s="1"/>
  <c r="V136" s="1"/>
  <c r="W136" s="1"/>
  <c r="X136" s="1"/>
  <c r="Y136" s="1"/>
  <c r="AE135"/>
  <c r="Q135"/>
  <c r="AE134"/>
  <c r="Q134"/>
  <c r="R134" s="1"/>
  <c r="AE133"/>
  <c r="Q133"/>
  <c r="AE132"/>
  <c r="Q132"/>
  <c r="R132" s="1"/>
  <c r="S132" s="1"/>
  <c r="T132" s="1"/>
  <c r="U132" s="1"/>
  <c r="V132" s="1"/>
  <c r="W132" s="1"/>
  <c r="X132" s="1"/>
  <c r="Y132" s="1"/>
  <c r="AE131"/>
  <c r="Q131"/>
  <c r="AE130"/>
  <c r="Q130"/>
  <c r="R130" s="1"/>
  <c r="AE129"/>
  <c r="Q129"/>
  <c r="AE128"/>
  <c r="Q128"/>
  <c r="R128" s="1"/>
  <c r="S128" s="1"/>
  <c r="T128" s="1"/>
  <c r="U128" s="1"/>
  <c r="V128" s="1"/>
  <c r="W128" s="1"/>
  <c r="X128" s="1"/>
  <c r="Y128" s="1"/>
  <c r="AE127"/>
  <c r="Q127"/>
  <c r="AE126"/>
  <c r="Q126"/>
  <c r="R126" s="1"/>
  <c r="AE125"/>
  <c r="Q125"/>
  <c r="AE124"/>
  <c r="Q124"/>
  <c r="R124" s="1"/>
  <c r="S124" s="1"/>
  <c r="T124" s="1"/>
  <c r="U124" s="1"/>
  <c r="V124" s="1"/>
  <c r="W124" s="1"/>
  <c r="X124" s="1"/>
  <c r="Y124" s="1"/>
  <c r="AE123"/>
  <c r="Q123"/>
  <c r="AE122"/>
  <c r="Q122"/>
  <c r="R122" s="1"/>
  <c r="AE121"/>
  <c r="Q121"/>
  <c r="AE120"/>
  <c r="Q120"/>
  <c r="R120" s="1"/>
  <c r="S120" s="1"/>
  <c r="T120" s="1"/>
  <c r="U120" s="1"/>
  <c r="V120" s="1"/>
  <c r="W120" s="1"/>
  <c r="X120" s="1"/>
  <c r="Y120" s="1"/>
  <c r="AE119"/>
  <c r="Q119"/>
  <c r="AE118"/>
  <c r="Q118"/>
  <c r="R118" s="1"/>
  <c r="AE117"/>
  <c r="Q117"/>
  <c r="AE116"/>
  <c r="Q116"/>
  <c r="R116" s="1"/>
  <c r="S116" s="1"/>
  <c r="T116" s="1"/>
  <c r="U116" s="1"/>
  <c r="V116" s="1"/>
  <c r="W116" s="1"/>
  <c r="X116" s="1"/>
  <c r="Y116" s="1"/>
  <c r="AE115"/>
  <c r="Q115"/>
  <c r="AE114"/>
  <c r="Q114"/>
  <c r="R114" s="1"/>
  <c r="AE113"/>
  <c r="Q113"/>
  <c r="AE112"/>
  <c r="Q112"/>
  <c r="R112" s="1"/>
  <c r="S112" s="1"/>
  <c r="T112" s="1"/>
  <c r="U112" s="1"/>
  <c r="V112" s="1"/>
  <c r="W112" s="1"/>
  <c r="X112" s="1"/>
  <c r="Y112" s="1"/>
  <c r="AE111"/>
  <c r="Q111"/>
  <c r="AE110"/>
  <c r="Q110"/>
  <c r="R110" s="1"/>
  <c r="AE109"/>
  <c r="Q109"/>
  <c r="AE108"/>
  <c r="Q108"/>
  <c r="R108" s="1"/>
  <c r="S108" s="1"/>
  <c r="T108" s="1"/>
  <c r="U108" s="1"/>
  <c r="V108" s="1"/>
  <c r="W108" s="1"/>
  <c r="X108" s="1"/>
  <c r="Y108" s="1"/>
  <c r="AE107"/>
  <c r="Q107"/>
  <c r="AE106"/>
  <c r="Q106"/>
  <c r="R106" s="1"/>
  <c r="AE105"/>
  <c r="Q105"/>
  <c r="AE104"/>
  <c r="Q104"/>
  <c r="R104" s="1"/>
  <c r="S104" s="1"/>
  <c r="T104" s="1"/>
  <c r="U104" s="1"/>
  <c r="V104" s="1"/>
  <c r="W104" s="1"/>
  <c r="X104" s="1"/>
  <c r="Y104" s="1"/>
  <c r="AE103"/>
  <c r="Q103"/>
  <c r="AE102"/>
  <c r="Q102"/>
  <c r="R102" s="1"/>
  <c r="AE101"/>
  <c r="Q101"/>
  <c r="AE100"/>
  <c r="Q100"/>
  <c r="R100" s="1"/>
  <c r="S100" s="1"/>
  <c r="T100" s="1"/>
  <c r="U100" s="1"/>
  <c r="V100" s="1"/>
  <c r="W100" s="1"/>
  <c r="X100" s="1"/>
  <c r="Y100" s="1"/>
  <c r="AE99"/>
  <c r="Q99"/>
  <c r="AE98"/>
  <c r="Q98"/>
  <c r="R98" s="1"/>
  <c r="S98" s="1"/>
  <c r="T98" s="1"/>
  <c r="U98" s="1"/>
  <c r="V98" s="1"/>
  <c r="W98" s="1"/>
  <c r="X98" s="1"/>
  <c r="Y98" s="1"/>
  <c r="AE97"/>
  <c r="Q97"/>
  <c r="AE96"/>
  <c r="Q96"/>
  <c r="R96" s="1"/>
  <c r="S96" s="1"/>
  <c r="T96" s="1"/>
  <c r="U96" s="1"/>
  <c r="V96" s="1"/>
  <c r="W96" s="1"/>
  <c r="X96" s="1"/>
  <c r="Y96" s="1"/>
  <c r="AE95"/>
  <c r="Q95"/>
  <c r="AE94"/>
  <c r="Q94"/>
  <c r="R94" s="1"/>
  <c r="S94" s="1"/>
  <c r="T94" s="1"/>
  <c r="U94" s="1"/>
  <c r="V94" s="1"/>
  <c r="W94" s="1"/>
  <c r="X94" s="1"/>
  <c r="Y94" s="1"/>
  <c r="AE93"/>
  <c r="Q93"/>
  <c r="AE92"/>
  <c r="R92"/>
  <c r="S92" s="1"/>
  <c r="T92" s="1"/>
  <c r="U92" s="1"/>
  <c r="V92" s="1"/>
  <c r="W92" s="1"/>
  <c r="X92" s="1"/>
  <c r="Y92" s="1"/>
  <c r="Q92"/>
  <c r="AE91"/>
  <c r="Q91"/>
  <c r="AE90"/>
  <c r="Q90"/>
  <c r="R90" s="1"/>
  <c r="S90" s="1"/>
  <c r="T90" s="1"/>
  <c r="U90" s="1"/>
  <c r="V90" s="1"/>
  <c r="W90" s="1"/>
  <c r="X90" s="1"/>
  <c r="Y90" s="1"/>
  <c r="AE89"/>
  <c r="Q89"/>
  <c r="AE88"/>
  <c r="Q88"/>
  <c r="R88" s="1"/>
  <c r="S88" s="1"/>
  <c r="T88" s="1"/>
  <c r="U88" s="1"/>
  <c r="V88" s="1"/>
  <c r="W88" s="1"/>
  <c r="X88" s="1"/>
  <c r="Y88" s="1"/>
  <c r="AE87"/>
  <c r="Q87"/>
  <c r="AE86"/>
  <c r="R86"/>
  <c r="S86" s="1"/>
  <c r="T86" s="1"/>
  <c r="U86" s="1"/>
  <c r="V86" s="1"/>
  <c r="W86" s="1"/>
  <c r="X86" s="1"/>
  <c r="Y86" s="1"/>
  <c r="Q86"/>
  <c r="AE85"/>
  <c r="Q85"/>
  <c r="AE84"/>
  <c r="Q84"/>
  <c r="R84" s="1"/>
  <c r="S84" s="1"/>
  <c r="T84" s="1"/>
  <c r="U84" s="1"/>
  <c r="V84" s="1"/>
  <c r="W84" s="1"/>
  <c r="X84" s="1"/>
  <c r="Y84" s="1"/>
  <c r="AE83"/>
  <c r="Q83"/>
  <c r="AE82"/>
  <c r="Q82"/>
  <c r="R82" s="1"/>
  <c r="S82" s="1"/>
  <c r="T82" s="1"/>
  <c r="U82" s="1"/>
  <c r="V82" s="1"/>
  <c r="W82" s="1"/>
  <c r="X82" s="1"/>
  <c r="Y82" s="1"/>
  <c r="AE81"/>
  <c r="Q81"/>
  <c r="AE80"/>
  <c r="Q80"/>
  <c r="R80" s="1"/>
  <c r="S80" s="1"/>
  <c r="T80" s="1"/>
  <c r="U80" s="1"/>
  <c r="V80" s="1"/>
  <c r="W80" s="1"/>
  <c r="X80" s="1"/>
  <c r="Y80" s="1"/>
  <c r="AE79"/>
  <c r="Q79"/>
  <c r="AE78"/>
  <c r="R78"/>
  <c r="S78" s="1"/>
  <c r="T78" s="1"/>
  <c r="U78" s="1"/>
  <c r="V78" s="1"/>
  <c r="W78" s="1"/>
  <c r="X78" s="1"/>
  <c r="Y78" s="1"/>
  <c r="Q78"/>
  <c r="AE77"/>
  <c r="Q77"/>
  <c r="AE76"/>
  <c r="Q76"/>
  <c r="R76" s="1"/>
  <c r="S76" s="1"/>
  <c r="T76" s="1"/>
  <c r="U76" s="1"/>
  <c r="V76" s="1"/>
  <c r="W76" s="1"/>
  <c r="X76" s="1"/>
  <c r="Y76" s="1"/>
  <c r="AE75"/>
  <c r="Q75"/>
  <c r="AE74"/>
  <c r="Q74"/>
  <c r="R74" s="1"/>
  <c r="S74" s="1"/>
  <c r="T74" s="1"/>
  <c r="U74" s="1"/>
  <c r="V74" s="1"/>
  <c r="W74" s="1"/>
  <c r="X74" s="1"/>
  <c r="Y74" s="1"/>
  <c r="AE73"/>
  <c r="Q73"/>
  <c r="AE72"/>
  <c r="Q72"/>
  <c r="AE71"/>
  <c r="Q71"/>
  <c r="R71" s="1"/>
  <c r="S71" s="1"/>
  <c r="T71" s="1"/>
  <c r="U71" s="1"/>
  <c r="V71" s="1"/>
  <c r="W71" s="1"/>
  <c r="X71" s="1"/>
  <c r="Y71" s="1"/>
  <c r="AE70"/>
  <c r="Q70"/>
  <c r="AE69"/>
  <c r="Q69"/>
  <c r="R69" s="1"/>
  <c r="AE68"/>
  <c r="Q68"/>
  <c r="AE67"/>
  <c r="Q67"/>
  <c r="R67" s="1"/>
  <c r="S67" s="1"/>
  <c r="T67" s="1"/>
  <c r="U67" s="1"/>
  <c r="V67" s="1"/>
  <c r="W67" s="1"/>
  <c r="X67" s="1"/>
  <c r="Y67" s="1"/>
  <c r="AE66"/>
  <c r="Q66"/>
  <c r="AE65"/>
  <c r="R65"/>
  <c r="Q65"/>
  <c r="AE64"/>
  <c r="Q64"/>
  <c r="AE63"/>
  <c r="Q63"/>
  <c r="R63" s="1"/>
  <c r="S63" s="1"/>
  <c r="T63" s="1"/>
  <c r="U63" s="1"/>
  <c r="V63" s="1"/>
  <c r="W63" s="1"/>
  <c r="X63" s="1"/>
  <c r="Y63" s="1"/>
  <c r="AE62"/>
  <c r="Q62"/>
  <c r="AE61"/>
  <c r="Q61"/>
  <c r="R61" s="1"/>
  <c r="AE60"/>
  <c r="Q60"/>
  <c r="AE59"/>
  <c r="Q59"/>
  <c r="R59" s="1"/>
  <c r="S59" s="1"/>
  <c r="T59" s="1"/>
  <c r="U59" s="1"/>
  <c r="V59" s="1"/>
  <c r="W59" s="1"/>
  <c r="X59" s="1"/>
  <c r="Y59" s="1"/>
  <c r="AE58"/>
  <c r="Q58"/>
  <c r="AE57"/>
  <c r="R57"/>
  <c r="Q57"/>
  <c r="AE56"/>
  <c r="Q56"/>
  <c r="AE55"/>
  <c r="Q55"/>
  <c r="R55" s="1"/>
  <c r="S55" s="1"/>
  <c r="T55" s="1"/>
  <c r="U55" s="1"/>
  <c r="V55" s="1"/>
  <c r="W55" s="1"/>
  <c r="X55" s="1"/>
  <c r="Y55" s="1"/>
  <c r="AE54"/>
  <c r="Q54"/>
  <c r="AE53"/>
  <c r="Q53"/>
  <c r="R53" s="1"/>
  <c r="AE52"/>
  <c r="Q52"/>
  <c r="AE51"/>
  <c r="Q51"/>
  <c r="R51" s="1"/>
  <c r="S51" s="1"/>
  <c r="T51" s="1"/>
  <c r="U51" s="1"/>
  <c r="V51" s="1"/>
  <c r="W51" s="1"/>
  <c r="X51" s="1"/>
  <c r="Y51" s="1"/>
  <c r="AE50"/>
  <c r="Q50"/>
  <c r="AE49"/>
  <c r="R49"/>
  <c r="Q49"/>
  <c r="AE48"/>
  <c r="Q48"/>
  <c r="AE47"/>
  <c r="Q47"/>
  <c r="R47" s="1"/>
  <c r="S47" s="1"/>
  <c r="T47" s="1"/>
  <c r="U47" s="1"/>
  <c r="V47" s="1"/>
  <c r="W47" s="1"/>
  <c r="X47" s="1"/>
  <c r="Y47" s="1"/>
  <c r="AE46"/>
  <c r="Q46"/>
  <c r="AE45"/>
  <c r="Q45"/>
  <c r="R45" s="1"/>
  <c r="AE44"/>
  <c r="Q44"/>
  <c r="AE43"/>
  <c r="Q43"/>
  <c r="R43" s="1"/>
  <c r="S43" s="1"/>
  <c r="T43" s="1"/>
  <c r="U43" s="1"/>
  <c r="V43" s="1"/>
  <c r="W43" s="1"/>
  <c r="X43" s="1"/>
  <c r="Y43" s="1"/>
  <c r="AE42"/>
  <c r="Q42"/>
  <c r="AE41"/>
  <c r="R41"/>
  <c r="Q41"/>
  <c r="AE40"/>
  <c r="Q40"/>
  <c r="AE39"/>
  <c r="R39"/>
  <c r="S39" s="1"/>
  <c r="T39" s="1"/>
  <c r="U39" s="1"/>
  <c r="V39" s="1"/>
  <c r="W39" s="1"/>
  <c r="X39" s="1"/>
  <c r="Y39" s="1"/>
  <c r="Q39"/>
  <c r="AE38"/>
  <c r="Q38"/>
  <c r="AE37"/>
  <c r="Q37"/>
  <c r="R37" s="1"/>
  <c r="AE36"/>
  <c r="Q36"/>
  <c r="AE35"/>
  <c r="Q35"/>
  <c r="R35" s="1"/>
  <c r="S35" s="1"/>
  <c r="T35" s="1"/>
  <c r="U35" s="1"/>
  <c r="V35" s="1"/>
  <c r="W35" s="1"/>
  <c r="X35" s="1"/>
  <c r="Y35" s="1"/>
  <c r="AE34"/>
  <c r="Q34"/>
  <c r="AE33"/>
  <c r="R33"/>
  <c r="Q33"/>
  <c r="AE32"/>
  <c r="Q32"/>
  <c r="AE31"/>
  <c r="R31"/>
  <c r="S31" s="1"/>
  <c r="T31" s="1"/>
  <c r="U31" s="1"/>
  <c r="V31" s="1"/>
  <c r="W31" s="1"/>
  <c r="X31" s="1"/>
  <c r="Y31" s="1"/>
  <c r="Q31"/>
  <c r="AE30"/>
  <c r="Q30"/>
  <c r="AE29"/>
  <c r="Q29"/>
  <c r="R29" s="1"/>
  <c r="AE28"/>
  <c r="Q28"/>
  <c r="AE27"/>
  <c r="Q27"/>
  <c r="R27" s="1"/>
  <c r="S27" s="1"/>
  <c r="T27" s="1"/>
  <c r="U27" s="1"/>
  <c r="V27" s="1"/>
  <c r="W27" s="1"/>
  <c r="X27" s="1"/>
  <c r="Y27" s="1"/>
  <c r="AE26"/>
  <c r="Q26"/>
  <c r="AE25"/>
  <c r="R25"/>
  <c r="Q25"/>
  <c r="AE24"/>
  <c r="Q24"/>
  <c r="AE23"/>
  <c r="R23"/>
  <c r="S23" s="1"/>
  <c r="T23" s="1"/>
  <c r="U23" s="1"/>
  <c r="V23" s="1"/>
  <c r="W23" s="1"/>
  <c r="X23" s="1"/>
  <c r="Y23" s="1"/>
  <c r="Q23"/>
  <c r="AE22"/>
  <c r="Q22"/>
  <c r="AE21"/>
  <c r="Q21"/>
  <c r="R21" s="1"/>
  <c r="AE20"/>
  <c r="Q20"/>
  <c r="AE19"/>
  <c r="Q19"/>
  <c r="R19" s="1"/>
  <c r="S19" s="1"/>
  <c r="T19" s="1"/>
  <c r="U19" s="1"/>
  <c r="V19" s="1"/>
  <c r="W19" s="1"/>
  <c r="X19" s="1"/>
  <c r="Y19" s="1"/>
  <c r="AE18"/>
  <c r="Q18"/>
  <c r="AE17"/>
  <c r="Q17"/>
  <c r="R17" s="1"/>
  <c r="AE16"/>
  <c r="Q16"/>
  <c r="AE15"/>
  <c r="R15"/>
  <c r="S15" s="1"/>
  <c r="T15" s="1"/>
  <c r="U15" s="1"/>
  <c r="V15" s="1"/>
  <c r="W15" s="1"/>
  <c r="X15" s="1"/>
  <c r="Y15" s="1"/>
  <c r="Q15"/>
  <c r="AE14"/>
  <c r="Q14"/>
  <c r="AE13"/>
  <c r="Q13"/>
  <c r="R13" s="1"/>
  <c r="AE12"/>
  <c r="Q12"/>
  <c r="AE11"/>
  <c r="Q11"/>
  <c r="R11" s="1"/>
  <c r="S11" s="1"/>
  <c r="T11" s="1"/>
  <c r="U11" s="1"/>
  <c r="V11" s="1"/>
  <c r="W11" s="1"/>
  <c r="X11" s="1"/>
  <c r="Y11" s="1"/>
  <c r="AE10"/>
  <c r="Q10"/>
  <c r="AE9"/>
  <c r="Q9"/>
  <c r="R9" s="1"/>
  <c r="AE8"/>
  <c r="Q8"/>
  <c r="AE7"/>
  <c r="R7"/>
  <c r="S7" s="1"/>
  <c r="T7" s="1"/>
  <c r="U7" s="1"/>
  <c r="V7" s="1"/>
  <c r="W7" s="1"/>
  <c r="X7" s="1"/>
  <c r="Y7" s="1"/>
  <c r="Q7"/>
  <c r="AE6"/>
  <c r="Q6"/>
  <c r="AE5"/>
  <c r="Q5"/>
  <c r="R5" s="1"/>
  <c r="AE4"/>
  <c r="Q4"/>
  <c r="AE3"/>
  <c r="Q3"/>
  <c r="R3" s="1"/>
  <c r="S3" s="1"/>
  <c r="T3" s="1"/>
  <c r="U3" s="1"/>
  <c r="V3" s="1"/>
  <c r="W3" s="1"/>
  <c r="X3" s="1"/>
  <c r="Y3" s="1"/>
  <c r="AE393" i="19"/>
  <c r="Q393"/>
  <c r="R393" s="1"/>
  <c r="S393" s="1"/>
  <c r="T393" s="1"/>
  <c r="U393" s="1"/>
  <c r="V393" s="1"/>
  <c r="W393" s="1"/>
  <c r="X393" s="1"/>
  <c r="Y393" s="1"/>
  <c r="AE392"/>
  <c r="Q392"/>
  <c r="AE391"/>
  <c r="Q391"/>
  <c r="AE390"/>
  <c r="Q390"/>
  <c r="R390" s="1"/>
  <c r="S390" s="1"/>
  <c r="T390" s="1"/>
  <c r="U390" s="1"/>
  <c r="V390" s="1"/>
  <c r="W390" s="1"/>
  <c r="X390" s="1"/>
  <c r="Y390" s="1"/>
  <c r="AE389"/>
  <c r="Q389"/>
  <c r="R389" s="1"/>
  <c r="S389" s="1"/>
  <c r="T389" s="1"/>
  <c r="U389" s="1"/>
  <c r="V389" s="1"/>
  <c r="W389" s="1"/>
  <c r="X389" s="1"/>
  <c r="Y389" s="1"/>
  <c r="AE388"/>
  <c r="Q388"/>
  <c r="R388" s="1"/>
  <c r="S388" s="1"/>
  <c r="T388" s="1"/>
  <c r="U388" s="1"/>
  <c r="V388" s="1"/>
  <c r="W388" s="1"/>
  <c r="X388" s="1"/>
  <c r="Y388" s="1"/>
  <c r="AE387"/>
  <c r="Q387"/>
  <c r="AE386"/>
  <c r="Q386"/>
  <c r="R386" s="1"/>
  <c r="AE385"/>
  <c r="Q385"/>
  <c r="R385" s="1"/>
  <c r="S385" s="1"/>
  <c r="T385" s="1"/>
  <c r="U385" s="1"/>
  <c r="V385" s="1"/>
  <c r="W385" s="1"/>
  <c r="X385" s="1"/>
  <c r="Y385" s="1"/>
  <c r="AE384"/>
  <c r="Q384"/>
  <c r="AE383"/>
  <c r="Q383"/>
  <c r="AE382"/>
  <c r="Q382"/>
  <c r="R382" s="1"/>
  <c r="S382" s="1"/>
  <c r="T382" s="1"/>
  <c r="U382" s="1"/>
  <c r="V382" s="1"/>
  <c r="W382" s="1"/>
  <c r="X382" s="1"/>
  <c r="Y382" s="1"/>
  <c r="AE381"/>
  <c r="Q381"/>
  <c r="R381" s="1"/>
  <c r="S381" s="1"/>
  <c r="T381" s="1"/>
  <c r="U381" s="1"/>
  <c r="V381" s="1"/>
  <c r="W381" s="1"/>
  <c r="X381" s="1"/>
  <c r="Y381" s="1"/>
  <c r="AE380"/>
  <c r="Q380"/>
  <c r="R380" s="1"/>
  <c r="S380" s="1"/>
  <c r="T380" s="1"/>
  <c r="U380" s="1"/>
  <c r="V380" s="1"/>
  <c r="W380" s="1"/>
  <c r="X380" s="1"/>
  <c r="Y380" s="1"/>
  <c r="AE379"/>
  <c r="Q379"/>
  <c r="AE378"/>
  <c r="Q378"/>
  <c r="R378" s="1"/>
  <c r="S378" s="1"/>
  <c r="T378" s="1"/>
  <c r="U378" s="1"/>
  <c r="V378" s="1"/>
  <c r="W378" s="1"/>
  <c r="X378" s="1"/>
  <c r="Y378" s="1"/>
  <c r="AE377"/>
  <c r="Q377"/>
  <c r="R377" s="1"/>
  <c r="AE376"/>
  <c r="R376"/>
  <c r="S376" s="1"/>
  <c r="T376" s="1"/>
  <c r="U376" s="1"/>
  <c r="V376" s="1"/>
  <c r="W376" s="1"/>
  <c r="X376" s="1"/>
  <c r="Y376" s="1"/>
  <c r="Q376"/>
  <c r="AE375"/>
  <c r="Q375"/>
  <c r="AE374"/>
  <c r="Q374"/>
  <c r="R374" s="1"/>
  <c r="S374" s="1"/>
  <c r="T374" s="1"/>
  <c r="U374" s="1"/>
  <c r="V374" s="1"/>
  <c r="W374" s="1"/>
  <c r="X374" s="1"/>
  <c r="Y374" s="1"/>
  <c r="AE373"/>
  <c r="Q373"/>
  <c r="AE372"/>
  <c r="Q372"/>
  <c r="R372" s="1"/>
  <c r="S372" s="1"/>
  <c r="T372" s="1"/>
  <c r="U372" s="1"/>
  <c r="V372" s="1"/>
  <c r="W372" s="1"/>
  <c r="X372" s="1"/>
  <c r="Y372" s="1"/>
  <c r="AE371"/>
  <c r="Q371"/>
  <c r="AE370"/>
  <c r="Q370"/>
  <c r="R370" s="1"/>
  <c r="AE369"/>
  <c r="Q369"/>
  <c r="R369" s="1"/>
  <c r="S369" s="1"/>
  <c r="T369" s="1"/>
  <c r="U369" s="1"/>
  <c r="V369" s="1"/>
  <c r="W369" s="1"/>
  <c r="X369" s="1"/>
  <c r="Y369" s="1"/>
  <c r="AE368"/>
  <c r="Q368"/>
  <c r="AE367"/>
  <c r="Q367"/>
  <c r="AE366"/>
  <c r="Q366"/>
  <c r="R366" s="1"/>
  <c r="S366" s="1"/>
  <c r="T366" s="1"/>
  <c r="U366" s="1"/>
  <c r="V366" s="1"/>
  <c r="W366" s="1"/>
  <c r="X366" s="1"/>
  <c r="Y366" s="1"/>
  <c r="AE365"/>
  <c r="Q365"/>
  <c r="R365" s="1"/>
  <c r="S365" s="1"/>
  <c r="T365" s="1"/>
  <c r="U365" s="1"/>
  <c r="V365" s="1"/>
  <c r="W365" s="1"/>
  <c r="X365" s="1"/>
  <c r="Y365" s="1"/>
  <c r="AE364"/>
  <c r="Q364"/>
  <c r="AE363"/>
  <c r="Q363"/>
  <c r="AE362"/>
  <c r="Q362"/>
  <c r="R362" s="1"/>
  <c r="S362" s="1"/>
  <c r="T362" s="1"/>
  <c r="U362" s="1"/>
  <c r="V362" s="1"/>
  <c r="W362" s="1"/>
  <c r="X362" s="1"/>
  <c r="Y362" s="1"/>
  <c r="AE361"/>
  <c r="Q361"/>
  <c r="R361" s="1"/>
  <c r="S361" s="1"/>
  <c r="T361" s="1"/>
  <c r="U361" s="1"/>
  <c r="V361" s="1"/>
  <c r="W361" s="1"/>
  <c r="X361" s="1"/>
  <c r="Y361" s="1"/>
  <c r="AE360"/>
  <c r="Q360"/>
  <c r="R360" s="1"/>
  <c r="S360" s="1"/>
  <c r="T360" s="1"/>
  <c r="U360" s="1"/>
  <c r="V360" s="1"/>
  <c r="W360" s="1"/>
  <c r="X360" s="1"/>
  <c r="Y360" s="1"/>
  <c r="AE359"/>
  <c r="Q359"/>
  <c r="AE358"/>
  <c r="Q358"/>
  <c r="R358" s="1"/>
  <c r="AE357"/>
  <c r="Q357"/>
  <c r="R357" s="1"/>
  <c r="S357" s="1"/>
  <c r="T357" s="1"/>
  <c r="U357" s="1"/>
  <c r="V357" s="1"/>
  <c r="W357" s="1"/>
  <c r="X357" s="1"/>
  <c r="Y357" s="1"/>
  <c r="AE356"/>
  <c r="Q356"/>
  <c r="R356" s="1"/>
  <c r="S356" s="1"/>
  <c r="T356" s="1"/>
  <c r="U356" s="1"/>
  <c r="V356" s="1"/>
  <c r="W356" s="1"/>
  <c r="X356" s="1"/>
  <c r="Y356" s="1"/>
  <c r="AE355"/>
  <c r="Q355"/>
  <c r="AE354"/>
  <c r="Q354"/>
  <c r="R354" s="1"/>
  <c r="AE353"/>
  <c r="Q353"/>
  <c r="R353" s="1"/>
  <c r="S353" s="1"/>
  <c r="T353" s="1"/>
  <c r="U353" s="1"/>
  <c r="V353" s="1"/>
  <c r="W353" s="1"/>
  <c r="X353" s="1"/>
  <c r="Y353" s="1"/>
  <c r="AE352"/>
  <c r="Q352"/>
  <c r="AE351"/>
  <c r="Q351"/>
  <c r="AE350"/>
  <c r="Q350"/>
  <c r="R350" s="1"/>
  <c r="S350" s="1"/>
  <c r="T350" s="1"/>
  <c r="U350" s="1"/>
  <c r="V350" s="1"/>
  <c r="W350" s="1"/>
  <c r="X350" s="1"/>
  <c r="Y350" s="1"/>
  <c r="AE349"/>
  <c r="Q349"/>
  <c r="R349" s="1"/>
  <c r="S349" s="1"/>
  <c r="T349" s="1"/>
  <c r="U349" s="1"/>
  <c r="V349" s="1"/>
  <c r="W349" s="1"/>
  <c r="X349" s="1"/>
  <c r="Y349" s="1"/>
  <c r="AE348"/>
  <c r="Q348"/>
  <c r="R348" s="1"/>
  <c r="S348" s="1"/>
  <c r="T348" s="1"/>
  <c r="U348" s="1"/>
  <c r="V348" s="1"/>
  <c r="W348" s="1"/>
  <c r="X348" s="1"/>
  <c r="Y348" s="1"/>
  <c r="AE347"/>
  <c r="Q347"/>
  <c r="AE346"/>
  <c r="Q346"/>
  <c r="R346" s="1"/>
  <c r="S346" s="1"/>
  <c r="T346" s="1"/>
  <c r="U346" s="1"/>
  <c r="V346" s="1"/>
  <c r="W346" s="1"/>
  <c r="X346" s="1"/>
  <c r="Y346" s="1"/>
  <c r="AE345"/>
  <c r="Q345"/>
  <c r="R345" s="1"/>
  <c r="S345" s="1"/>
  <c r="T345" s="1"/>
  <c r="U345" s="1"/>
  <c r="V345" s="1"/>
  <c r="W345" s="1"/>
  <c r="X345" s="1"/>
  <c r="Y345" s="1"/>
  <c r="AE344"/>
  <c r="Q344"/>
  <c r="AE343"/>
  <c r="Q343"/>
  <c r="AE342"/>
  <c r="Q342"/>
  <c r="R342" s="1"/>
  <c r="S342" s="1"/>
  <c r="T342" s="1"/>
  <c r="U342" s="1"/>
  <c r="V342" s="1"/>
  <c r="W342" s="1"/>
  <c r="X342" s="1"/>
  <c r="Y342" s="1"/>
  <c r="AE341"/>
  <c r="Q341"/>
  <c r="R341" s="1"/>
  <c r="S341" s="1"/>
  <c r="T341" s="1"/>
  <c r="U341" s="1"/>
  <c r="V341" s="1"/>
  <c r="W341" s="1"/>
  <c r="X341" s="1"/>
  <c r="Y341" s="1"/>
  <c r="AE340"/>
  <c r="Q340"/>
  <c r="R340" s="1"/>
  <c r="S340" s="1"/>
  <c r="T340" s="1"/>
  <c r="U340" s="1"/>
  <c r="V340" s="1"/>
  <c r="W340" s="1"/>
  <c r="X340" s="1"/>
  <c r="Y340" s="1"/>
  <c r="AE339"/>
  <c r="Q339"/>
  <c r="AE338"/>
  <c r="Q338"/>
  <c r="R338" s="1"/>
  <c r="S338" s="1"/>
  <c r="T338" s="1"/>
  <c r="U338" s="1"/>
  <c r="V338" s="1"/>
  <c r="W338" s="1"/>
  <c r="X338" s="1"/>
  <c r="Y338" s="1"/>
  <c r="AE337"/>
  <c r="Q337"/>
  <c r="R337" s="1"/>
  <c r="S337" s="1"/>
  <c r="T337" s="1"/>
  <c r="U337" s="1"/>
  <c r="V337" s="1"/>
  <c r="W337" s="1"/>
  <c r="X337" s="1"/>
  <c r="Y337" s="1"/>
  <c r="AE336"/>
  <c r="Q336"/>
  <c r="AE335"/>
  <c r="Q335"/>
  <c r="AE334"/>
  <c r="Q334"/>
  <c r="R334" s="1"/>
  <c r="S334" s="1"/>
  <c r="T334" s="1"/>
  <c r="U334" s="1"/>
  <c r="V334" s="1"/>
  <c r="W334" s="1"/>
  <c r="X334" s="1"/>
  <c r="Y334" s="1"/>
  <c r="AE333"/>
  <c r="Q333"/>
  <c r="R333" s="1"/>
  <c r="S333" s="1"/>
  <c r="T333" s="1"/>
  <c r="U333" s="1"/>
  <c r="V333" s="1"/>
  <c r="W333" s="1"/>
  <c r="X333" s="1"/>
  <c r="Y333" s="1"/>
  <c r="AE332"/>
  <c r="Q332"/>
  <c r="R332" s="1"/>
  <c r="S332" s="1"/>
  <c r="T332" s="1"/>
  <c r="U332" s="1"/>
  <c r="V332" s="1"/>
  <c r="W332" s="1"/>
  <c r="X332" s="1"/>
  <c r="Y332" s="1"/>
  <c r="AE331"/>
  <c r="Q331"/>
  <c r="AE330"/>
  <c r="Q330"/>
  <c r="R330" s="1"/>
  <c r="S330" s="1"/>
  <c r="T330" s="1"/>
  <c r="U330" s="1"/>
  <c r="V330" s="1"/>
  <c r="W330" s="1"/>
  <c r="X330" s="1"/>
  <c r="Y330" s="1"/>
  <c r="AE329"/>
  <c r="R329"/>
  <c r="S329" s="1"/>
  <c r="T329" s="1"/>
  <c r="U329" s="1"/>
  <c r="V329" s="1"/>
  <c r="W329" s="1"/>
  <c r="X329" s="1"/>
  <c r="Y329" s="1"/>
  <c r="Q329"/>
  <c r="AE328"/>
  <c r="Q328"/>
  <c r="AE327"/>
  <c r="Q327"/>
  <c r="AE326"/>
  <c r="Q326"/>
  <c r="R326" s="1"/>
  <c r="S326" s="1"/>
  <c r="T326" s="1"/>
  <c r="U326" s="1"/>
  <c r="V326" s="1"/>
  <c r="W326" s="1"/>
  <c r="X326" s="1"/>
  <c r="Y326" s="1"/>
  <c r="AE325"/>
  <c r="Q325"/>
  <c r="R325" s="1"/>
  <c r="S325" s="1"/>
  <c r="T325" s="1"/>
  <c r="U325" s="1"/>
  <c r="V325" s="1"/>
  <c r="W325" s="1"/>
  <c r="X325" s="1"/>
  <c r="Y325" s="1"/>
  <c r="AE324"/>
  <c r="Q324"/>
  <c r="R324" s="1"/>
  <c r="S324" s="1"/>
  <c r="T324" s="1"/>
  <c r="U324" s="1"/>
  <c r="V324" s="1"/>
  <c r="W324" s="1"/>
  <c r="X324" s="1"/>
  <c r="Y324" s="1"/>
  <c r="AE323"/>
  <c r="Q323"/>
  <c r="AE322"/>
  <c r="Q322"/>
  <c r="R322" s="1"/>
  <c r="S322" s="1"/>
  <c r="T322" s="1"/>
  <c r="U322" s="1"/>
  <c r="V322" s="1"/>
  <c r="W322" s="1"/>
  <c r="X322" s="1"/>
  <c r="Y322" s="1"/>
  <c r="AE321"/>
  <c r="Q321"/>
  <c r="R321" s="1"/>
  <c r="S321" s="1"/>
  <c r="T321" s="1"/>
  <c r="U321" s="1"/>
  <c r="V321" s="1"/>
  <c r="W321" s="1"/>
  <c r="X321" s="1"/>
  <c r="Y321" s="1"/>
  <c r="AE320"/>
  <c r="Q320"/>
  <c r="AE319"/>
  <c r="Q319"/>
  <c r="AE318"/>
  <c r="Q318"/>
  <c r="R318" s="1"/>
  <c r="S318" s="1"/>
  <c r="T318" s="1"/>
  <c r="U318" s="1"/>
  <c r="V318" s="1"/>
  <c r="W318" s="1"/>
  <c r="X318" s="1"/>
  <c r="Y318" s="1"/>
  <c r="AE317"/>
  <c r="Q317"/>
  <c r="R317" s="1"/>
  <c r="S317" s="1"/>
  <c r="T317" s="1"/>
  <c r="U317" s="1"/>
  <c r="V317" s="1"/>
  <c r="W317" s="1"/>
  <c r="X317" s="1"/>
  <c r="Y317" s="1"/>
  <c r="AE316"/>
  <c r="Q316"/>
  <c r="R316" s="1"/>
  <c r="S316" s="1"/>
  <c r="T316" s="1"/>
  <c r="U316" s="1"/>
  <c r="V316" s="1"/>
  <c r="W316" s="1"/>
  <c r="X316" s="1"/>
  <c r="Y316" s="1"/>
  <c r="AE315"/>
  <c r="Q315"/>
  <c r="AE314"/>
  <c r="Q314"/>
  <c r="R314" s="1"/>
  <c r="S314" s="1"/>
  <c r="T314" s="1"/>
  <c r="U314" s="1"/>
  <c r="V314" s="1"/>
  <c r="W314" s="1"/>
  <c r="X314" s="1"/>
  <c r="Y314" s="1"/>
  <c r="AE313"/>
  <c r="Q313"/>
  <c r="R313" s="1"/>
  <c r="AE312"/>
  <c r="Q312"/>
  <c r="R312" s="1"/>
  <c r="S312" s="1"/>
  <c r="T312" s="1"/>
  <c r="U312" s="1"/>
  <c r="V312" s="1"/>
  <c r="W312" s="1"/>
  <c r="X312" s="1"/>
  <c r="Y312" s="1"/>
  <c r="AE311"/>
  <c r="Q311"/>
  <c r="AE310"/>
  <c r="Q310"/>
  <c r="R310" s="1"/>
  <c r="S310" s="1"/>
  <c r="T310" s="1"/>
  <c r="U310" s="1"/>
  <c r="V310" s="1"/>
  <c r="W310" s="1"/>
  <c r="X310" s="1"/>
  <c r="Y310" s="1"/>
  <c r="AE309"/>
  <c r="Q309"/>
  <c r="R309" s="1"/>
  <c r="S309" s="1"/>
  <c r="T309" s="1"/>
  <c r="U309" s="1"/>
  <c r="V309" s="1"/>
  <c r="W309" s="1"/>
  <c r="X309" s="1"/>
  <c r="Y309" s="1"/>
  <c r="AE308"/>
  <c r="Q308"/>
  <c r="R308" s="1"/>
  <c r="S308" s="1"/>
  <c r="T308" s="1"/>
  <c r="U308" s="1"/>
  <c r="V308" s="1"/>
  <c r="W308" s="1"/>
  <c r="X308" s="1"/>
  <c r="Y308" s="1"/>
  <c r="AE307"/>
  <c r="Q307"/>
  <c r="AE306"/>
  <c r="Q306"/>
  <c r="R306" s="1"/>
  <c r="S306" s="1"/>
  <c r="T306" s="1"/>
  <c r="U306" s="1"/>
  <c r="V306" s="1"/>
  <c r="W306" s="1"/>
  <c r="X306" s="1"/>
  <c r="Y306" s="1"/>
  <c r="AE305"/>
  <c r="Q305"/>
  <c r="R305" s="1"/>
  <c r="S305" s="1"/>
  <c r="T305" s="1"/>
  <c r="U305" s="1"/>
  <c r="V305" s="1"/>
  <c r="W305" s="1"/>
  <c r="X305" s="1"/>
  <c r="Y305" s="1"/>
  <c r="AE304"/>
  <c r="Q304"/>
  <c r="AE303"/>
  <c r="Q303"/>
  <c r="AE302"/>
  <c r="Q302"/>
  <c r="R302" s="1"/>
  <c r="S302" s="1"/>
  <c r="T302" s="1"/>
  <c r="U302" s="1"/>
  <c r="V302" s="1"/>
  <c r="W302" s="1"/>
  <c r="X302" s="1"/>
  <c r="Y302" s="1"/>
  <c r="AE301"/>
  <c r="Q301"/>
  <c r="AE300"/>
  <c r="Q300"/>
  <c r="R300" s="1"/>
  <c r="S300" s="1"/>
  <c r="T300" s="1"/>
  <c r="U300" s="1"/>
  <c r="V300" s="1"/>
  <c r="W300" s="1"/>
  <c r="X300" s="1"/>
  <c r="Y300" s="1"/>
  <c r="AE299"/>
  <c r="Q299"/>
  <c r="AE298"/>
  <c r="Q298"/>
  <c r="R298" s="1"/>
  <c r="S298" s="1"/>
  <c r="AE297"/>
  <c r="Q297"/>
  <c r="R297" s="1"/>
  <c r="S297" s="1"/>
  <c r="T297" s="1"/>
  <c r="U297" s="1"/>
  <c r="V297" s="1"/>
  <c r="W297" s="1"/>
  <c r="X297" s="1"/>
  <c r="Y297" s="1"/>
  <c r="AE296"/>
  <c r="Q296"/>
  <c r="R296" s="1"/>
  <c r="S296" s="1"/>
  <c r="T296" s="1"/>
  <c r="U296" s="1"/>
  <c r="V296" s="1"/>
  <c r="W296" s="1"/>
  <c r="X296" s="1"/>
  <c r="Y296" s="1"/>
  <c r="AE295"/>
  <c r="Q295"/>
  <c r="AE294"/>
  <c r="Q294"/>
  <c r="R294" s="1"/>
  <c r="S294" s="1"/>
  <c r="T294" s="1"/>
  <c r="U294" s="1"/>
  <c r="V294" s="1"/>
  <c r="W294" s="1"/>
  <c r="X294" s="1"/>
  <c r="Y294" s="1"/>
  <c r="AE293"/>
  <c r="Q293"/>
  <c r="R293" s="1"/>
  <c r="S293" s="1"/>
  <c r="T293" s="1"/>
  <c r="U293" s="1"/>
  <c r="V293" s="1"/>
  <c r="W293" s="1"/>
  <c r="X293" s="1"/>
  <c r="Y293" s="1"/>
  <c r="AE292"/>
  <c r="Q292"/>
  <c r="R292" s="1"/>
  <c r="S292" s="1"/>
  <c r="T292" s="1"/>
  <c r="U292" s="1"/>
  <c r="V292" s="1"/>
  <c r="W292" s="1"/>
  <c r="X292" s="1"/>
  <c r="Y292" s="1"/>
  <c r="AE291"/>
  <c r="Q291"/>
  <c r="AE290"/>
  <c r="Q290"/>
  <c r="R290" s="1"/>
  <c r="S290" s="1"/>
  <c r="T290" s="1"/>
  <c r="U290" s="1"/>
  <c r="V290" s="1"/>
  <c r="W290" s="1"/>
  <c r="X290" s="1"/>
  <c r="Y290" s="1"/>
  <c r="AE288"/>
  <c r="Q288"/>
  <c r="AE287"/>
  <c r="Q287"/>
  <c r="R287" s="1"/>
  <c r="AE286"/>
  <c r="Q286"/>
  <c r="AE285"/>
  <c r="Q285"/>
  <c r="R285" s="1"/>
  <c r="S285" s="1"/>
  <c r="T285" s="1"/>
  <c r="U285" s="1"/>
  <c r="V285" s="1"/>
  <c r="W285" s="1"/>
  <c r="X285" s="1"/>
  <c r="Y285" s="1"/>
  <c r="AE284"/>
  <c r="Q284"/>
  <c r="AE283"/>
  <c r="R283"/>
  <c r="S283" s="1"/>
  <c r="T283" s="1"/>
  <c r="U283" s="1"/>
  <c r="V283" s="1"/>
  <c r="W283" s="1"/>
  <c r="X283" s="1"/>
  <c r="Y283" s="1"/>
  <c r="Q283"/>
  <c r="AE282"/>
  <c r="Q282"/>
  <c r="R282" s="1"/>
  <c r="S282" s="1"/>
  <c r="T282" s="1"/>
  <c r="U282" s="1"/>
  <c r="V282" s="1"/>
  <c r="W282" s="1"/>
  <c r="X282" s="1"/>
  <c r="Y282" s="1"/>
  <c r="AE281"/>
  <c r="Q281"/>
  <c r="R281" s="1"/>
  <c r="S281" s="1"/>
  <c r="T281" s="1"/>
  <c r="U281" s="1"/>
  <c r="V281" s="1"/>
  <c r="W281" s="1"/>
  <c r="X281" s="1"/>
  <c r="Y281" s="1"/>
  <c r="AE280"/>
  <c r="Q280"/>
  <c r="R280" s="1"/>
  <c r="S280" s="1"/>
  <c r="T280" s="1"/>
  <c r="U280" s="1"/>
  <c r="V280" s="1"/>
  <c r="W280" s="1"/>
  <c r="X280" s="1"/>
  <c r="Y280" s="1"/>
  <c r="AE279"/>
  <c r="Q279"/>
  <c r="AE278"/>
  <c r="Q278"/>
  <c r="AE277"/>
  <c r="Q277"/>
  <c r="R277" s="1"/>
  <c r="S277" s="1"/>
  <c r="T277" s="1"/>
  <c r="U277" s="1"/>
  <c r="V277" s="1"/>
  <c r="W277" s="1"/>
  <c r="X277" s="1"/>
  <c r="Y277" s="1"/>
  <c r="AE276"/>
  <c r="Q276"/>
  <c r="R276" s="1"/>
  <c r="S276" s="1"/>
  <c r="T276" s="1"/>
  <c r="U276" s="1"/>
  <c r="V276" s="1"/>
  <c r="W276" s="1"/>
  <c r="X276" s="1"/>
  <c r="Y276" s="1"/>
  <c r="AE275"/>
  <c r="Q275"/>
  <c r="AE274"/>
  <c r="Q274"/>
  <c r="R274" s="1"/>
  <c r="S274" s="1"/>
  <c r="T274" s="1"/>
  <c r="U274" s="1"/>
  <c r="V274" s="1"/>
  <c r="W274" s="1"/>
  <c r="X274" s="1"/>
  <c r="Y274" s="1"/>
  <c r="AE273"/>
  <c r="Q273"/>
  <c r="AE272"/>
  <c r="Q272"/>
  <c r="R272" s="1"/>
  <c r="S272" s="1"/>
  <c r="T272" s="1"/>
  <c r="U272" s="1"/>
  <c r="V272" s="1"/>
  <c r="W272" s="1"/>
  <c r="X272" s="1"/>
  <c r="Y272" s="1"/>
  <c r="AE271"/>
  <c r="Q271"/>
  <c r="AE270"/>
  <c r="Q270"/>
  <c r="R270" s="1"/>
  <c r="AE269"/>
  <c r="Q269"/>
  <c r="R269" s="1"/>
  <c r="S269" s="1"/>
  <c r="T269" s="1"/>
  <c r="U269" s="1"/>
  <c r="V269" s="1"/>
  <c r="W269" s="1"/>
  <c r="X269" s="1"/>
  <c r="Y269" s="1"/>
  <c r="AE268"/>
  <c r="Q268"/>
  <c r="R268" s="1"/>
  <c r="S268" s="1"/>
  <c r="T268" s="1"/>
  <c r="AE267"/>
  <c r="Q267"/>
  <c r="AE266"/>
  <c r="Q266"/>
  <c r="R266" s="1"/>
  <c r="S266" s="1"/>
  <c r="T266" s="1"/>
  <c r="U266" s="1"/>
  <c r="V266" s="1"/>
  <c r="W266" s="1"/>
  <c r="X266" s="1"/>
  <c r="Y266" s="1"/>
  <c r="AE265"/>
  <c r="Q265"/>
  <c r="R265" s="1"/>
  <c r="S265" s="1"/>
  <c r="T265" s="1"/>
  <c r="U265" s="1"/>
  <c r="V265" s="1"/>
  <c r="W265" s="1"/>
  <c r="X265" s="1"/>
  <c r="Y265" s="1"/>
  <c r="AE264"/>
  <c r="Q264"/>
  <c r="R264" s="1"/>
  <c r="S264" s="1"/>
  <c r="T264" s="1"/>
  <c r="U264" s="1"/>
  <c r="V264" s="1"/>
  <c r="W264" s="1"/>
  <c r="X264" s="1"/>
  <c r="Y264" s="1"/>
  <c r="AE263"/>
  <c r="Q263"/>
  <c r="AE262"/>
  <c r="Q262"/>
  <c r="R262" s="1"/>
  <c r="S262" s="1"/>
  <c r="T262" s="1"/>
  <c r="U262" s="1"/>
  <c r="V262" s="1"/>
  <c r="W262" s="1"/>
  <c r="X262" s="1"/>
  <c r="Y262" s="1"/>
  <c r="AE261"/>
  <c r="Q261"/>
  <c r="R261" s="1"/>
  <c r="S261" s="1"/>
  <c r="T261" s="1"/>
  <c r="U261" s="1"/>
  <c r="V261" s="1"/>
  <c r="W261" s="1"/>
  <c r="X261" s="1"/>
  <c r="Y261" s="1"/>
  <c r="AE260"/>
  <c r="Q260"/>
  <c r="R260" s="1"/>
  <c r="S260" s="1"/>
  <c r="T260" s="1"/>
  <c r="U260" s="1"/>
  <c r="V260" s="1"/>
  <c r="W260" s="1"/>
  <c r="X260" s="1"/>
  <c r="Y260" s="1"/>
  <c r="AE259"/>
  <c r="Q259"/>
  <c r="AE258"/>
  <c r="Q258"/>
  <c r="R258" s="1"/>
  <c r="AE257"/>
  <c r="Q257"/>
  <c r="R257" s="1"/>
  <c r="S257" s="1"/>
  <c r="T257" s="1"/>
  <c r="U257" s="1"/>
  <c r="V257" s="1"/>
  <c r="W257" s="1"/>
  <c r="X257" s="1"/>
  <c r="Y257" s="1"/>
  <c r="AE256"/>
  <c r="Q256"/>
  <c r="R256" s="1"/>
  <c r="S256" s="1"/>
  <c r="T256" s="1"/>
  <c r="U256" s="1"/>
  <c r="V256" s="1"/>
  <c r="W256" s="1"/>
  <c r="X256" s="1"/>
  <c r="Y256" s="1"/>
  <c r="AE255"/>
  <c r="Q255"/>
  <c r="AE254"/>
  <c r="Q254"/>
  <c r="R254" s="1"/>
  <c r="AE253"/>
  <c r="Q253"/>
  <c r="R253" s="1"/>
  <c r="S253" s="1"/>
  <c r="T253" s="1"/>
  <c r="U253" s="1"/>
  <c r="V253" s="1"/>
  <c r="W253" s="1"/>
  <c r="X253" s="1"/>
  <c r="Y253" s="1"/>
  <c r="AE252"/>
  <c r="Q252"/>
  <c r="R252" s="1"/>
  <c r="S252" s="1"/>
  <c r="T252" s="1"/>
  <c r="U252" s="1"/>
  <c r="V252" s="1"/>
  <c r="W252" s="1"/>
  <c r="X252" s="1"/>
  <c r="Y252" s="1"/>
  <c r="AE251"/>
  <c r="Q251"/>
  <c r="AE250"/>
  <c r="Q250"/>
  <c r="R250" s="1"/>
  <c r="S250" s="1"/>
  <c r="T250" s="1"/>
  <c r="AE249"/>
  <c r="Q249"/>
  <c r="AE248"/>
  <c r="Q248"/>
  <c r="R248" s="1"/>
  <c r="S248" s="1"/>
  <c r="T248" s="1"/>
  <c r="U248" s="1"/>
  <c r="V248" s="1"/>
  <c r="W248" s="1"/>
  <c r="X248" s="1"/>
  <c r="Y248" s="1"/>
  <c r="AE247"/>
  <c r="Q247"/>
  <c r="AE246"/>
  <c r="Q246"/>
  <c r="R246" s="1"/>
  <c r="S246" s="1"/>
  <c r="AE245"/>
  <c r="Q245"/>
  <c r="AE244"/>
  <c r="Q244"/>
  <c r="R244" s="1"/>
  <c r="S244" s="1"/>
  <c r="T244" s="1"/>
  <c r="U244" s="1"/>
  <c r="V244" s="1"/>
  <c r="W244" s="1"/>
  <c r="X244" s="1"/>
  <c r="Y244" s="1"/>
  <c r="AE243"/>
  <c r="Q243"/>
  <c r="AE242"/>
  <c r="Q242"/>
  <c r="R242" s="1"/>
  <c r="S242" s="1"/>
  <c r="T242" s="1"/>
  <c r="U242" s="1"/>
  <c r="V242" s="1"/>
  <c r="W242" s="1"/>
  <c r="X242" s="1"/>
  <c r="Y242" s="1"/>
  <c r="AE241"/>
  <c r="Q241"/>
  <c r="R241" s="1"/>
  <c r="S241" s="1"/>
  <c r="T241" s="1"/>
  <c r="U241" s="1"/>
  <c r="V241" s="1"/>
  <c r="W241" s="1"/>
  <c r="X241" s="1"/>
  <c r="Y241" s="1"/>
  <c r="AE240"/>
  <c r="Q240"/>
  <c r="AE239"/>
  <c r="Q239"/>
  <c r="AE238"/>
  <c r="Q238"/>
  <c r="R238" s="1"/>
  <c r="AE237"/>
  <c r="Q237"/>
  <c r="R237" s="1"/>
  <c r="S237" s="1"/>
  <c r="T237" s="1"/>
  <c r="U237" s="1"/>
  <c r="V237" s="1"/>
  <c r="W237" s="1"/>
  <c r="X237" s="1"/>
  <c r="Y237" s="1"/>
  <c r="AE236"/>
  <c r="Q236"/>
  <c r="R236" s="1"/>
  <c r="S236" s="1"/>
  <c r="T236" s="1"/>
  <c r="AE235"/>
  <c r="Q235"/>
  <c r="AE234"/>
  <c r="Q234"/>
  <c r="AE233"/>
  <c r="Q233"/>
  <c r="R233" s="1"/>
  <c r="S233" s="1"/>
  <c r="T233" s="1"/>
  <c r="U233" s="1"/>
  <c r="V233" s="1"/>
  <c r="W233" s="1"/>
  <c r="X233" s="1"/>
  <c r="Y233" s="1"/>
  <c r="AE232"/>
  <c r="Q232"/>
  <c r="R232" s="1"/>
  <c r="S232" s="1"/>
  <c r="T232" s="1"/>
  <c r="U232" s="1"/>
  <c r="V232" s="1"/>
  <c r="W232" s="1"/>
  <c r="X232" s="1"/>
  <c r="Y232" s="1"/>
  <c r="AE231"/>
  <c r="Q231"/>
  <c r="AE230"/>
  <c r="Q230"/>
  <c r="R230" s="1"/>
  <c r="S230" s="1"/>
  <c r="AE229"/>
  <c r="Q229"/>
  <c r="R229" s="1"/>
  <c r="S229" s="1"/>
  <c r="T229" s="1"/>
  <c r="U229" s="1"/>
  <c r="V229" s="1"/>
  <c r="W229" s="1"/>
  <c r="X229" s="1"/>
  <c r="Y229" s="1"/>
  <c r="AE228"/>
  <c r="Q228"/>
  <c r="AE227"/>
  <c r="Q227"/>
  <c r="AE226"/>
  <c r="Q226"/>
  <c r="R226" s="1"/>
  <c r="S226" s="1"/>
  <c r="T226" s="1"/>
  <c r="U226" s="1"/>
  <c r="V226" s="1"/>
  <c r="W226" s="1"/>
  <c r="X226" s="1"/>
  <c r="Y226" s="1"/>
  <c r="AE225"/>
  <c r="Q225"/>
  <c r="R225" s="1"/>
  <c r="AE224"/>
  <c r="Q224"/>
  <c r="R224" s="1"/>
  <c r="S224" s="1"/>
  <c r="T224" s="1"/>
  <c r="U224" s="1"/>
  <c r="V224" s="1"/>
  <c r="W224" s="1"/>
  <c r="X224" s="1"/>
  <c r="Y224" s="1"/>
  <c r="AE223"/>
  <c r="Q223"/>
  <c r="AE222"/>
  <c r="Q222"/>
  <c r="R222" s="1"/>
  <c r="S222" s="1"/>
  <c r="T222" s="1"/>
  <c r="U222" s="1"/>
  <c r="V222" s="1"/>
  <c r="W222" s="1"/>
  <c r="X222" s="1"/>
  <c r="Y222" s="1"/>
  <c r="AE221"/>
  <c r="Q221"/>
  <c r="R221" s="1"/>
  <c r="AE220"/>
  <c r="Q220"/>
  <c r="R220" s="1"/>
  <c r="S220" s="1"/>
  <c r="T220" s="1"/>
  <c r="U220" s="1"/>
  <c r="V220" s="1"/>
  <c r="W220" s="1"/>
  <c r="X220" s="1"/>
  <c r="Y220" s="1"/>
  <c r="AE219"/>
  <c r="Q219"/>
  <c r="AE218"/>
  <c r="Q218"/>
  <c r="R218" s="1"/>
  <c r="S218" s="1"/>
  <c r="T218" s="1"/>
  <c r="U218" s="1"/>
  <c r="V218" s="1"/>
  <c r="W218" s="1"/>
  <c r="X218" s="1"/>
  <c r="Y218" s="1"/>
  <c r="AE217"/>
  <c r="Q217"/>
  <c r="R217" s="1"/>
  <c r="S217" s="1"/>
  <c r="T217" s="1"/>
  <c r="U217" s="1"/>
  <c r="V217" s="1"/>
  <c r="W217" s="1"/>
  <c r="X217" s="1"/>
  <c r="Y217" s="1"/>
  <c r="AE216"/>
  <c r="Q216"/>
  <c r="AE215"/>
  <c r="Q215"/>
  <c r="AE214"/>
  <c r="Q214"/>
  <c r="R214" s="1"/>
  <c r="S214" s="1"/>
  <c r="T214" s="1"/>
  <c r="U214" s="1"/>
  <c r="V214" s="1"/>
  <c r="W214" s="1"/>
  <c r="X214" s="1"/>
  <c r="Y214" s="1"/>
  <c r="AE213"/>
  <c r="Q213"/>
  <c r="R213" s="1"/>
  <c r="AE211"/>
  <c r="Q211"/>
  <c r="AE210"/>
  <c r="Q210"/>
  <c r="R210" s="1"/>
  <c r="S210" s="1"/>
  <c r="T210" s="1"/>
  <c r="U210" s="1"/>
  <c r="V210" s="1"/>
  <c r="W210" s="1"/>
  <c r="X210" s="1"/>
  <c r="Y210" s="1"/>
  <c r="AE209"/>
  <c r="Q209"/>
  <c r="R209" s="1"/>
  <c r="S209" s="1"/>
  <c r="T209" s="1"/>
  <c r="U209" s="1"/>
  <c r="V209" s="1"/>
  <c r="W209" s="1"/>
  <c r="X209" s="1"/>
  <c r="Y209" s="1"/>
  <c r="AE207"/>
  <c r="Q207"/>
  <c r="R207" s="1"/>
  <c r="S207" s="1"/>
  <c r="T207" s="1"/>
  <c r="U207" s="1"/>
  <c r="V207" s="1"/>
  <c r="W207" s="1"/>
  <c r="X207" s="1"/>
  <c r="Y207" s="1"/>
  <c r="AE206"/>
  <c r="Q206"/>
  <c r="R206" s="1"/>
  <c r="AE205"/>
  <c r="Q205"/>
  <c r="AE204"/>
  <c r="Q204"/>
  <c r="AE203"/>
  <c r="Q203"/>
  <c r="R203" s="1"/>
  <c r="AE202"/>
  <c r="Q202"/>
  <c r="R202" s="1"/>
  <c r="S202" s="1"/>
  <c r="T202" s="1"/>
  <c r="U202" s="1"/>
  <c r="V202" s="1"/>
  <c r="W202" s="1"/>
  <c r="X202" s="1"/>
  <c r="Y202" s="1"/>
  <c r="AE201"/>
  <c r="Q201"/>
  <c r="R201" s="1"/>
  <c r="S201" s="1"/>
  <c r="T201" s="1"/>
  <c r="U201" s="1"/>
  <c r="V201" s="1"/>
  <c r="W201" s="1"/>
  <c r="X201" s="1"/>
  <c r="Y201" s="1"/>
  <c r="AE200"/>
  <c r="Q200"/>
  <c r="AE199"/>
  <c r="Q199"/>
  <c r="R199" s="1"/>
  <c r="S199" s="1"/>
  <c r="T199" s="1"/>
  <c r="U199" s="1"/>
  <c r="V199" s="1"/>
  <c r="W199" s="1"/>
  <c r="X199" s="1"/>
  <c r="Y199" s="1"/>
  <c r="AE198"/>
  <c r="Q198"/>
  <c r="R198" s="1"/>
  <c r="AE197"/>
  <c r="Q197"/>
  <c r="R197" s="1"/>
  <c r="S197" s="1"/>
  <c r="T197" s="1"/>
  <c r="U197" s="1"/>
  <c r="V197" s="1"/>
  <c r="W197" s="1"/>
  <c r="X197" s="1"/>
  <c r="Y197" s="1"/>
  <c r="AE196"/>
  <c r="Q196"/>
  <c r="AE195"/>
  <c r="Q195"/>
  <c r="R195" s="1"/>
  <c r="S195" s="1"/>
  <c r="T195" s="1"/>
  <c r="U195" s="1"/>
  <c r="V195" s="1"/>
  <c r="W195" s="1"/>
  <c r="X195" s="1"/>
  <c r="Y195" s="1"/>
  <c r="AE194"/>
  <c r="Q194"/>
  <c r="R194" s="1"/>
  <c r="S194" s="1"/>
  <c r="T194" s="1"/>
  <c r="U194" s="1"/>
  <c r="V194" s="1"/>
  <c r="W194" s="1"/>
  <c r="X194" s="1"/>
  <c r="Y194" s="1"/>
  <c r="AE193"/>
  <c r="Q193"/>
  <c r="R193" s="1"/>
  <c r="S193" s="1"/>
  <c r="T193" s="1"/>
  <c r="U193" s="1"/>
  <c r="V193" s="1"/>
  <c r="W193" s="1"/>
  <c r="X193" s="1"/>
  <c r="Y193" s="1"/>
  <c r="AE192"/>
  <c r="Q192"/>
  <c r="AE191"/>
  <c r="Q191"/>
  <c r="R191" s="1"/>
  <c r="S191" s="1"/>
  <c r="T191" s="1"/>
  <c r="U191" s="1"/>
  <c r="V191" s="1"/>
  <c r="W191" s="1"/>
  <c r="X191" s="1"/>
  <c r="Y191" s="1"/>
  <c r="AE190"/>
  <c r="Q190"/>
  <c r="R190" s="1"/>
  <c r="S190" s="1"/>
  <c r="T190" s="1"/>
  <c r="U190" s="1"/>
  <c r="V190" s="1"/>
  <c r="W190" s="1"/>
  <c r="X190" s="1"/>
  <c r="Y190" s="1"/>
  <c r="AE189"/>
  <c r="Q189"/>
  <c r="AE188"/>
  <c r="Q188"/>
  <c r="AE187"/>
  <c r="Q187"/>
  <c r="R187" s="1"/>
  <c r="AE186"/>
  <c r="Q186"/>
  <c r="R186" s="1"/>
  <c r="S186" s="1"/>
  <c r="T186" s="1"/>
  <c r="U186" s="1"/>
  <c r="V186" s="1"/>
  <c r="W186" s="1"/>
  <c r="X186" s="1"/>
  <c r="Y186" s="1"/>
  <c r="AE185"/>
  <c r="Q185"/>
  <c r="R185" s="1"/>
  <c r="S185" s="1"/>
  <c r="T185" s="1"/>
  <c r="U185" s="1"/>
  <c r="V185" s="1"/>
  <c r="W185" s="1"/>
  <c r="X185" s="1"/>
  <c r="Y185" s="1"/>
  <c r="AE184"/>
  <c r="Q184"/>
  <c r="AE183"/>
  <c r="Q183"/>
  <c r="R183" s="1"/>
  <c r="S183" s="1"/>
  <c r="T183" s="1"/>
  <c r="U183" s="1"/>
  <c r="V183" s="1"/>
  <c r="W183" s="1"/>
  <c r="X183" s="1"/>
  <c r="Y183" s="1"/>
  <c r="AE182"/>
  <c r="Q182"/>
  <c r="R182" s="1"/>
  <c r="AE181"/>
  <c r="Q181"/>
  <c r="R181" s="1"/>
  <c r="S181" s="1"/>
  <c r="T181" s="1"/>
  <c r="U181" s="1"/>
  <c r="V181" s="1"/>
  <c r="W181" s="1"/>
  <c r="X181" s="1"/>
  <c r="Y181" s="1"/>
  <c r="AE180"/>
  <c r="Q180"/>
  <c r="AE179"/>
  <c r="Q179"/>
  <c r="R179" s="1"/>
  <c r="S179" s="1"/>
  <c r="T179" s="1"/>
  <c r="U179" s="1"/>
  <c r="V179" s="1"/>
  <c r="W179" s="1"/>
  <c r="X179" s="1"/>
  <c r="Y179" s="1"/>
  <c r="AE178"/>
  <c r="Q178"/>
  <c r="R178" s="1"/>
  <c r="S178" s="1"/>
  <c r="T178" s="1"/>
  <c r="U178" s="1"/>
  <c r="V178" s="1"/>
  <c r="W178" s="1"/>
  <c r="X178" s="1"/>
  <c r="Y178" s="1"/>
  <c r="AE177"/>
  <c r="Q177"/>
  <c r="R177" s="1"/>
  <c r="S177" s="1"/>
  <c r="T177" s="1"/>
  <c r="U177" s="1"/>
  <c r="V177" s="1"/>
  <c r="W177" s="1"/>
  <c r="X177" s="1"/>
  <c r="Y177" s="1"/>
  <c r="AE176"/>
  <c r="Q176"/>
  <c r="AE175"/>
  <c r="Q175"/>
  <c r="R175" s="1"/>
  <c r="S175" s="1"/>
  <c r="T175" s="1"/>
  <c r="U175" s="1"/>
  <c r="V175" s="1"/>
  <c r="W175" s="1"/>
  <c r="X175" s="1"/>
  <c r="Y175" s="1"/>
  <c r="AE174"/>
  <c r="Q174"/>
  <c r="R174" s="1"/>
  <c r="S174" s="1"/>
  <c r="T174" s="1"/>
  <c r="U174" s="1"/>
  <c r="V174" s="1"/>
  <c r="W174" s="1"/>
  <c r="X174" s="1"/>
  <c r="Y174" s="1"/>
  <c r="AE173"/>
  <c r="Q173"/>
  <c r="AE172"/>
  <c r="Q172"/>
  <c r="AE171"/>
  <c r="R171"/>
  <c r="S171" s="1"/>
  <c r="T171" s="1"/>
  <c r="U171" s="1"/>
  <c r="V171" s="1"/>
  <c r="W171" s="1"/>
  <c r="X171" s="1"/>
  <c r="Y171" s="1"/>
  <c r="Q171"/>
  <c r="AE170"/>
  <c r="Q170"/>
  <c r="R170" s="1"/>
  <c r="AE169"/>
  <c r="Q169"/>
  <c r="R169" s="1"/>
  <c r="S169" s="1"/>
  <c r="T169" s="1"/>
  <c r="U169" s="1"/>
  <c r="V169" s="1"/>
  <c r="W169" s="1"/>
  <c r="X169" s="1"/>
  <c r="Y169" s="1"/>
  <c r="AE168"/>
  <c r="Q168"/>
  <c r="AE167"/>
  <c r="Q167"/>
  <c r="R167" s="1"/>
  <c r="S167" s="1"/>
  <c r="T167" s="1"/>
  <c r="U167" s="1"/>
  <c r="V167" s="1"/>
  <c r="W167" s="1"/>
  <c r="X167" s="1"/>
  <c r="Y167" s="1"/>
  <c r="AE166"/>
  <c r="Q166"/>
  <c r="R166" s="1"/>
  <c r="S166" s="1"/>
  <c r="T166" s="1"/>
  <c r="U166" s="1"/>
  <c r="V166" s="1"/>
  <c r="W166" s="1"/>
  <c r="X166" s="1"/>
  <c r="Y166" s="1"/>
  <c r="AE165"/>
  <c r="Q165"/>
  <c r="AE164"/>
  <c r="Q164"/>
  <c r="AE163"/>
  <c r="Q163"/>
  <c r="R163" s="1"/>
  <c r="AE162"/>
  <c r="Q162"/>
  <c r="R162" s="1"/>
  <c r="S162" s="1"/>
  <c r="T162" s="1"/>
  <c r="U162" s="1"/>
  <c r="V162" s="1"/>
  <c r="W162" s="1"/>
  <c r="X162" s="1"/>
  <c r="Y162" s="1"/>
  <c r="AE161"/>
  <c r="Q161"/>
  <c r="R161" s="1"/>
  <c r="S161" s="1"/>
  <c r="T161" s="1"/>
  <c r="U161" s="1"/>
  <c r="V161" s="1"/>
  <c r="W161" s="1"/>
  <c r="X161" s="1"/>
  <c r="Y161" s="1"/>
  <c r="AE160"/>
  <c r="Q160"/>
  <c r="AE159"/>
  <c r="Q159"/>
  <c r="R159" s="1"/>
  <c r="S159" s="1"/>
  <c r="T159" s="1"/>
  <c r="U159" s="1"/>
  <c r="V159" s="1"/>
  <c r="W159" s="1"/>
  <c r="X159" s="1"/>
  <c r="Y159" s="1"/>
  <c r="AE158"/>
  <c r="Q158"/>
  <c r="R158" s="1"/>
  <c r="S158" s="1"/>
  <c r="T158" s="1"/>
  <c r="U158" s="1"/>
  <c r="V158" s="1"/>
  <c r="W158" s="1"/>
  <c r="X158" s="1"/>
  <c r="Y158" s="1"/>
  <c r="AE157"/>
  <c r="Q157"/>
  <c r="R157" s="1"/>
  <c r="S157" s="1"/>
  <c r="T157" s="1"/>
  <c r="U157" s="1"/>
  <c r="V157" s="1"/>
  <c r="W157" s="1"/>
  <c r="X157" s="1"/>
  <c r="Y157" s="1"/>
  <c r="AE156"/>
  <c r="Q156"/>
  <c r="AE155"/>
  <c r="Q155"/>
  <c r="R155" s="1"/>
  <c r="S155" s="1"/>
  <c r="T155" s="1"/>
  <c r="U155" s="1"/>
  <c r="V155" s="1"/>
  <c r="W155" s="1"/>
  <c r="X155" s="1"/>
  <c r="Y155" s="1"/>
  <c r="AE154"/>
  <c r="Q154"/>
  <c r="AE153"/>
  <c r="Q153"/>
  <c r="R153" s="1"/>
  <c r="S153" s="1"/>
  <c r="T153" s="1"/>
  <c r="U153" s="1"/>
  <c r="V153" s="1"/>
  <c r="W153" s="1"/>
  <c r="X153" s="1"/>
  <c r="Y153" s="1"/>
  <c r="AE152"/>
  <c r="Q152"/>
  <c r="AE151"/>
  <c r="Q151"/>
  <c r="R151" s="1"/>
  <c r="S151" s="1"/>
  <c r="T151" s="1"/>
  <c r="U151" s="1"/>
  <c r="V151" s="1"/>
  <c r="W151" s="1"/>
  <c r="X151" s="1"/>
  <c r="Y151" s="1"/>
  <c r="AE150"/>
  <c r="Q150"/>
  <c r="R150" s="1"/>
  <c r="S150" s="1"/>
  <c r="T150" s="1"/>
  <c r="U150" s="1"/>
  <c r="V150" s="1"/>
  <c r="W150" s="1"/>
  <c r="X150" s="1"/>
  <c r="Y150" s="1"/>
  <c r="AE149"/>
  <c r="Q149"/>
  <c r="AE148"/>
  <c r="Q148"/>
  <c r="AE147"/>
  <c r="Q147"/>
  <c r="R147" s="1"/>
  <c r="AE146"/>
  <c r="Q146"/>
  <c r="R146" s="1"/>
  <c r="S146" s="1"/>
  <c r="T146" s="1"/>
  <c r="U146" s="1"/>
  <c r="V146" s="1"/>
  <c r="W146" s="1"/>
  <c r="X146" s="1"/>
  <c r="Y146" s="1"/>
  <c r="AE145"/>
  <c r="Q145"/>
  <c r="R145" s="1"/>
  <c r="S145" s="1"/>
  <c r="T145" s="1"/>
  <c r="U145" s="1"/>
  <c r="V145" s="1"/>
  <c r="W145" s="1"/>
  <c r="X145" s="1"/>
  <c r="Y145" s="1"/>
  <c r="AE144"/>
  <c r="Q144"/>
  <c r="AE143"/>
  <c r="Q143"/>
  <c r="R143" s="1"/>
  <c r="S143" s="1"/>
  <c r="T143" s="1"/>
  <c r="U143" s="1"/>
  <c r="V143" s="1"/>
  <c r="W143" s="1"/>
  <c r="X143" s="1"/>
  <c r="Y143" s="1"/>
  <c r="AE142"/>
  <c r="Q142"/>
  <c r="R142" s="1"/>
  <c r="S142" s="1"/>
  <c r="T142" s="1"/>
  <c r="U142" s="1"/>
  <c r="V142" s="1"/>
  <c r="W142" s="1"/>
  <c r="X142" s="1"/>
  <c r="Y142" s="1"/>
  <c r="AE141"/>
  <c r="Q141"/>
  <c r="R141" s="1"/>
  <c r="S141" s="1"/>
  <c r="T141" s="1"/>
  <c r="U141" s="1"/>
  <c r="V141" s="1"/>
  <c r="W141" s="1"/>
  <c r="X141" s="1"/>
  <c r="Y141" s="1"/>
  <c r="AE140"/>
  <c r="Q140"/>
  <c r="AE139"/>
  <c r="Q139"/>
  <c r="R139" s="1"/>
  <c r="S139" s="1"/>
  <c r="T139" s="1"/>
  <c r="U139" s="1"/>
  <c r="V139" s="1"/>
  <c r="W139" s="1"/>
  <c r="X139" s="1"/>
  <c r="Y139" s="1"/>
  <c r="AE138"/>
  <c r="Q138"/>
  <c r="AE137"/>
  <c r="Q137"/>
  <c r="R137" s="1"/>
  <c r="S137" s="1"/>
  <c r="T137" s="1"/>
  <c r="U137" s="1"/>
  <c r="V137" s="1"/>
  <c r="W137" s="1"/>
  <c r="X137" s="1"/>
  <c r="Y137" s="1"/>
  <c r="AE136"/>
  <c r="Q136"/>
  <c r="AE135"/>
  <c r="Q135"/>
  <c r="R135" s="1"/>
  <c r="S135" s="1"/>
  <c r="T135" s="1"/>
  <c r="U135" s="1"/>
  <c r="V135" s="1"/>
  <c r="W135" s="1"/>
  <c r="X135" s="1"/>
  <c r="Y135" s="1"/>
  <c r="AE134"/>
  <c r="Q134"/>
  <c r="R134" s="1"/>
  <c r="S134" s="1"/>
  <c r="T134" s="1"/>
  <c r="U134" s="1"/>
  <c r="V134" s="1"/>
  <c r="W134" s="1"/>
  <c r="X134" s="1"/>
  <c r="Y134" s="1"/>
  <c r="AE133"/>
  <c r="Q133"/>
  <c r="AE132"/>
  <c r="Q132"/>
  <c r="AE131"/>
  <c r="Q131"/>
  <c r="R131" s="1"/>
  <c r="AE130"/>
  <c r="Q130"/>
  <c r="R130" s="1"/>
  <c r="S130" s="1"/>
  <c r="T130" s="1"/>
  <c r="U130" s="1"/>
  <c r="V130" s="1"/>
  <c r="W130" s="1"/>
  <c r="X130" s="1"/>
  <c r="Y130" s="1"/>
  <c r="AE129"/>
  <c r="Q129"/>
  <c r="R129" s="1"/>
  <c r="S129" s="1"/>
  <c r="T129" s="1"/>
  <c r="U129" s="1"/>
  <c r="V129" s="1"/>
  <c r="W129" s="1"/>
  <c r="X129" s="1"/>
  <c r="Y129" s="1"/>
  <c r="AE128"/>
  <c r="Q128"/>
  <c r="AE127"/>
  <c r="Q127"/>
  <c r="R127" s="1"/>
  <c r="S127" s="1"/>
  <c r="T127" s="1"/>
  <c r="U127" s="1"/>
  <c r="V127" s="1"/>
  <c r="W127" s="1"/>
  <c r="X127" s="1"/>
  <c r="Y127" s="1"/>
  <c r="AE126"/>
  <c r="Q126"/>
  <c r="R126" s="1"/>
  <c r="S126" s="1"/>
  <c r="T126" s="1"/>
  <c r="U126" s="1"/>
  <c r="V126" s="1"/>
  <c r="W126" s="1"/>
  <c r="X126" s="1"/>
  <c r="Y126" s="1"/>
  <c r="AE125"/>
  <c r="Q125"/>
  <c r="R125" s="1"/>
  <c r="S125" s="1"/>
  <c r="T125" s="1"/>
  <c r="U125" s="1"/>
  <c r="V125" s="1"/>
  <c r="W125" s="1"/>
  <c r="X125" s="1"/>
  <c r="Y125" s="1"/>
  <c r="AE124"/>
  <c r="Q124"/>
  <c r="AE123"/>
  <c r="Q123"/>
  <c r="R123" s="1"/>
  <c r="S123" s="1"/>
  <c r="T123" s="1"/>
  <c r="U123" s="1"/>
  <c r="V123" s="1"/>
  <c r="W123" s="1"/>
  <c r="X123" s="1"/>
  <c r="Y123" s="1"/>
  <c r="AE122"/>
  <c r="Q122"/>
  <c r="AE121"/>
  <c r="Q121"/>
  <c r="R121" s="1"/>
  <c r="S121" s="1"/>
  <c r="T121" s="1"/>
  <c r="U121" s="1"/>
  <c r="V121" s="1"/>
  <c r="W121" s="1"/>
  <c r="X121" s="1"/>
  <c r="Y121" s="1"/>
  <c r="AE120"/>
  <c r="Q120"/>
  <c r="AE119"/>
  <c r="Q119"/>
  <c r="R119" s="1"/>
  <c r="S119" s="1"/>
  <c r="T119" s="1"/>
  <c r="U119" s="1"/>
  <c r="V119" s="1"/>
  <c r="W119" s="1"/>
  <c r="X119" s="1"/>
  <c r="Y119" s="1"/>
  <c r="AE118"/>
  <c r="Q118"/>
  <c r="R118" s="1"/>
  <c r="S118" s="1"/>
  <c r="T118" s="1"/>
  <c r="U118" s="1"/>
  <c r="V118" s="1"/>
  <c r="W118" s="1"/>
  <c r="X118" s="1"/>
  <c r="Y118" s="1"/>
  <c r="AE117"/>
  <c r="Q117"/>
  <c r="AE116"/>
  <c r="Q116"/>
  <c r="AE115"/>
  <c r="Q115"/>
  <c r="R115" s="1"/>
  <c r="AE114"/>
  <c r="Q114"/>
  <c r="R114" s="1"/>
  <c r="S114" s="1"/>
  <c r="T114" s="1"/>
  <c r="U114" s="1"/>
  <c r="V114" s="1"/>
  <c r="W114" s="1"/>
  <c r="X114" s="1"/>
  <c r="Y114" s="1"/>
  <c r="AE113"/>
  <c r="Q113"/>
  <c r="R113" s="1"/>
  <c r="S113" s="1"/>
  <c r="T113" s="1"/>
  <c r="U113" s="1"/>
  <c r="V113" s="1"/>
  <c r="W113" s="1"/>
  <c r="X113" s="1"/>
  <c r="Y113" s="1"/>
  <c r="AE112"/>
  <c r="Q112"/>
  <c r="AE111"/>
  <c r="Q111"/>
  <c r="R111" s="1"/>
  <c r="S111" s="1"/>
  <c r="T111" s="1"/>
  <c r="U111" s="1"/>
  <c r="V111" s="1"/>
  <c r="W111" s="1"/>
  <c r="X111" s="1"/>
  <c r="Y111" s="1"/>
  <c r="AE110"/>
  <c r="Q110"/>
  <c r="R110" s="1"/>
  <c r="S110" s="1"/>
  <c r="T110" s="1"/>
  <c r="U110" s="1"/>
  <c r="V110" s="1"/>
  <c r="W110" s="1"/>
  <c r="X110" s="1"/>
  <c r="Y110" s="1"/>
  <c r="AE109"/>
  <c r="Q109"/>
  <c r="R109" s="1"/>
  <c r="S109" s="1"/>
  <c r="T109" s="1"/>
  <c r="U109" s="1"/>
  <c r="V109" s="1"/>
  <c r="W109" s="1"/>
  <c r="X109" s="1"/>
  <c r="Y109" s="1"/>
  <c r="AE108"/>
  <c r="Q108"/>
  <c r="AE107"/>
  <c r="Q107"/>
  <c r="R107" s="1"/>
  <c r="S107" s="1"/>
  <c r="T107" s="1"/>
  <c r="U107" s="1"/>
  <c r="V107" s="1"/>
  <c r="W107" s="1"/>
  <c r="X107" s="1"/>
  <c r="Y107" s="1"/>
  <c r="AE106"/>
  <c r="Q106"/>
  <c r="AE105"/>
  <c r="Q105"/>
  <c r="R105" s="1"/>
  <c r="S105" s="1"/>
  <c r="T105" s="1"/>
  <c r="U105" s="1"/>
  <c r="V105" s="1"/>
  <c r="W105" s="1"/>
  <c r="X105" s="1"/>
  <c r="Y105" s="1"/>
  <c r="AE104"/>
  <c r="Q104"/>
  <c r="AE103"/>
  <c r="Q103"/>
  <c r="R103" s="1"/>
  <c r="S103" s="1"/>
  <c r="T103" s="1"/>
  <c r="U103" s="1"/>
  <c r="V103" s="1"/>
  <c r="W103" s="1"/>
  <c r="X103" s="1"/>
  <c r="Y103" s="1"/>
  <c r="AE102"/>
  <c r="Q102"/>
  <c r="R102" s="1"/>
  <c r="S102" s="1"/>
  <c r="T102" s="1"/>
  <c r="U102" s="1"/>
  <c r="V102" s="1"/>
  <c r="W102" s="1"/>
  <c r="X102" s="1"/>
  <c r="Y102" s="1"/>
  <c r="AE101"/>
  <c r="Q101"/>
  <c r="AE100"/>
  <c r="Q100"/>
  <c r="AE99"/>
  <c r="Q99"/>
  <c r="R99" s="1"/>
  <c r="AE98"/>
  <c r="Q98"/>
  <c r="R98" s="1"/>
  <c r="S98" s="1"/>
  <c r="T98" s="1"/>
  <c r="U98" s="1"/>
  <c r="V98" s="1"/>
  <c r="W98" s="1"/>
  <c r="X98" s="1"/>
  <c r="Y98" s="1"/>
  <c r="AE97"/>
  <c r="Q97"/>
  <c r="R97" s="1"/>
  <c r="S97" s="1"/>
  <c r="T97" s="1"/>
  <c r="U97" s="1"/>
  <c r="V97" s="1"/>
  <c r="W97" s="1"/>
  <c r="X97" s="1"/>
  <c r="Y97" s="1"/>
  <c r="AE96"/>
  <c r="Q96"/>
  <c r="AE95"/>
  <c r="Q95"/>
  <c r="R95" s="1"/>
  <c r="S95" s="1"/>
  <c r="T95" s="1"/>
  <c r="U95" s="1"/>
  <c r="V95" s="1"/>
  <c r="W95" s="1"/>
  <c r="X95" s="1"/>
  <c r="Y95" s="1"/>
  <c r="AE94"/>
  <c r="Q94"/>
  <c r="R94" s="1"/>
  <c r="S94" s="1"/>
  <c r="T94" s="1"/>
  <c r="U94" s="1"/>
  <c r="V94" s="1"/>
  <c r="W94" s="1"/>
  <c r="X94" s="1"/>
  <c r="Y94" s="1"/>
  <c r="AE93"/>
  <c r="Q93"/>
  <c r="R93" s="1"/>
  <c r="S93" s="1"/>
  <c r="T93" s="1"/>
  <c r="U93" s="1"/>
  <c r="V93" s="1"/>
  <c r="W93" s="1"/>
  <c r="X93" s="1"/>
  <c r="Y93" s="1"/>
  <c r="AE92"/>
  <c r="Q92"/>
  <c r="AE91"/>
  <c r="Q91"/>
  <c r="R91" s="1"/>
  <c r="S91" s="1"/>
  <c r="T91" s="1"/>
  <c r="U91" s="1"/>
  <c r="V91" s="1"/>
  <c r="W91" s="1"/>
  <c r="X91" s="1"/>
  <c r="Y91" s="1"/>
  <c r="AE90"/>
  <c r="Q90"/>
  <c r="AE89"/>
  <c r="Q89"/>
  <c r="R89" s="1"/>
  <c r="S89" s="1"/>
  <c r="T89" s="1"/>
  <c r="U89" s="1"/>
  <c r="V89" s="1"/>
  <c r="W89" s="1"/>
  <c r="X89" s="1"/>
  <c r="Y89" s="1"/>
  <c r="AE88"/>
  <c r="Q88"/>
  <c r="AE87"/>
  <c r="Q87"/>
  <c r="R87" s="1"/>
  <c r="S87" s="1"/>
  <c r="T87" s="1"/>
  <c r="U87" s="1"/>
  <c r="V87" s="1"/>
  <c r="W87" s="1"/>
  <c r="X87" s="1"/>
  <c r="Y87" s="1"/>
  <c r="AE86"/>
  <c r="Q86"/>
  <c r="R86" s="1"/>
  <c r="S86" s="1"/>
  <c r="T86" s="1"/>
  <c r="U86" s="1"/>
  <c r="V86" s="1"/>
  <c r="W86" s="1"/>
  <c r="X86" s="1"/>
  <c r="Y86" s="1"/>
  <c r="AE85"/>
  <c r="Q85"/>
  <c r="AE84"/>
  <c r="Q84"/>
  <c r="AE83"/>
  <c r="Q83"/>
  <c r="R83" s="1"/>
  <c r="AE82"/>
  <c r="Q82"/>
  <c r="R82" s="1"/>
  <c r="S82" s="1"/>
  <c r="T82" s="1"/>
  <c r="U82" s="1"/>
  <c r="V82" s="1"/>
  <c r="W82" s="1"/>
  <c r="X82" s="1"/>
  <c r="Y82" s="1"/>
  <c r="AE81"/>
  <c r="Q81"/>
  <c r="R81" s="1"/>
  <c r="S81" s="1"/>
  <c r="T81" s="1"/>
  <c r="U81" s="1"/>
  <c r="AE80"/>
  <c r="Q80"/>
  <c r="R80" s="1"/>
  <c r="S80" s="1"/>
  <c r="T80" s="1"/>
  <c r="U80" s="1"/>
  <c r="V80" s="1"/>
  <c r="W80" s="1"/>
  <c r="X80" s="1"/>
  <c r="Y80" s="1"/>
  <c r="AE79"/>
  <c r="Q79"/>
  <c r="R79" s="1"/>
  <c r="S79" s="1"/>
  <c r="T79" s="1"/>
  <c r="U79" s="1"/>
  <c r="V79" s="1"/>
  <c r="W79" s="1"/>
  <c r="X79" s="1"/>
  <c r="Y79" s="1"/>
  <c r="AE78"/>
  <c r="Q78"/>
  <c r="R78" s="1"/>
  <c r="S78" s="1"/>
  <c r="T78" s="1"/>
  <c r="U78" s="1"/>
  <c r="V78" s="1"/>
  <c r="W78" s="1"/>
  <c r="X78" s="1"/>
  <c r="Y78" s="1"/>
  <c r="AE77"/>
  <c r="Q77"/>
  <c r="AE76"/>
  <c r="Q76"/>
  <c r="R76" s="1"/>
  <c r="S76" s="1"/>
  <c r="T76" s="1"/>
  <c r="U76" s="1"/>
  <c r="V76" s="1"/>
  <c r="W76" s="1"/>
  <c r="X76" s="1"/>
  <c r="Y76" s="1"/>
  <c r="AE75"/>
  <c r="Q75"/>
  <c r="R75" s="1"/>
  <c r="AE74"/>
  <c r="Q74"/>
  <c r="R74" s="1"/>
  <c r="S74" s="1"/>
  <c r="T74" s="1"/>
  <c r="U74" s="1"/>
  <c r="V74" s="1"/>
  <c r="W74" s="1"/>
  <c r="X74" s="1"/>
  <c r="Y74" s="1"/>
  <c r="AE73"/>
  <c r="Q73"/>
  <c r="AE72"/>
  <c r="Q72"/>
  <c r="R72" s="1"/>
  <c r="S72" s="1"/>
  <c r="T72" s="1"/>
  <c r="U72" s="1"/>
  <c r="V72" s="1"/>
  <c r="W72" s="1"/>
  <c r="X72" s="1"/>
  <c r="Y72" s="1"/>
  <c r="AE71"/>
  <c r="R71"/>
  <c r="Q71"/>
  <c r="AE70"/>
  <c r="Q70"/>
  <c r="R70" s="1"/>
  <c r="S70" s="1"/>
  <c r="T70" s="1"/>
  <c r="U70" s="1"/>
  <c r="V70" s="1"/>
  <c r="W70" s="1"/>
  <c r="X70" s="1"/>
  <c r="Y70" s="1"/>
  <c r="AE69"/>
  <c r="Q69"/>
  <c r="AE68"/>
  <c r="Q68"/>
  <c r="R68" s="1"/>
  <c r="S68" s="1"/>
  <c r="T68" s="1"/>
  <c r="U68" s="1"/>
  <c r="V68" s="1"/>
  <c r="W68" s="1"/>
  <c r="X68" s="1"/>
  <c r="Y68" s="1"/>
  <c r="AE67"/>
  <c r="Q67"/>
  <c r="R67" s="1"/>
  <c r="AE66"/>
  <c r="Q66"/>
  <c r="R66" s="1"/>
  <c r="S66" s="1"/>
  <c r="T66" s="1"/>
  <c r="U66" s="1"/>
  <c r="V66" s="1"/>
  <c r="W66" s="1"/>
  <c r="X66" s="1"/>
  <c r="Y66" s="1"/>
  <c r="AE65"/>
  <c r="Q65"/>
  <c r="AE64"/>
  <c r="Q64"/>
  <c r="R64" s="1"/>
  <c r="S64" s="1"/>
  <c r="T64" s="1"/>
  <c r="U64" s="1"/>
  <c r="V64" s="1"/>
  <c r="W64" s="1"/>
  <c r="X64" s="1"/>
  <c r="Y64" s="1"/>
  <c r="AE63"/>
  <c r="Q63"/>
  <c r="R63" s="1"/>
  <c r="S63" s="1"/>
  <c r="T63" s="1"/>
  <c r="U63" s="1"/>
  <c r="V63" s="1"/>
  <c r="W63" s="1"/>
  <c r="X63" s="1"/>
  <c r="Y63" s="1"/>
  <c r="AE62"/>
  <c r="Q62"/>
  <c r="R62" s="1"/>
  <c r="S62" s="1"/>
  <c r="T62" s="1"/>
  <c r="U62" s="1"/>
  <c r="V62" s="1"/>
  <c r="W62" s="1"/>
  <c r="X62" s="1"/>
  <c r="Y62" s="1"/>
  <c r="AE61"/>
  <c r="Q61"/>
  <c r="AE60"/>
  <c r="Q60"/>
  <c r="R60" s="1"/>
  <c r="S60" s="1"/>
  <c r="T60" s="1"/>
  <c r="U60" s="1"/>
  <c r="V60" s="1"/>
  <c r="W60" s="1"/>
  <c r="X60" s="1"/>
  <c r="Y60" s="1"/>
  <c r="AE59"/>
  <c r="Q59"/>
  <c r="R59" s="1"/>
  <c r="AE58"/>
  <c r="Q58"/>
  <c r="R58" s="1"/>
  <c r="S58" s="1"/>
  <c r="T58" s="1"/>
  <c r="U58" s="1"/>
  <c r="V58" s="1"/>
  <c r="W58" s="1"/>
  <c r="X58" s="1"/>
  <c r="Y58" s="1"/>
  <c r="AE57"/>
  <c r="Q57"/>
  <c r="AE56"/>
  <c r="Q56"/>
  <c r="R56" s="1"/>
  <c r="S56" s="1"/>
  <c r="T56" s="1"/>
  <c r="U56" s="1"/>
  <c r="V56" s="1"/>
  <c r="W56" s="1"/>
  <c r="X56" s="1"/>
  <c r="Y56" s="1"/>
  <c r="AE55"/>
  <c r="Q55"/>
  <c r="R55" s="1"/>
  <c r="AE54"/>
  <c r="Q54"/>
  <c r="R54" s="1"/>
  <c r="S54" s="1"/>
  <c r="T54" s="1"/>
  <c r="U54" s="1"/>
  <c r="V54" s="1"/>
  <c r="W54" s="1"/>
  <c r="X54" s="1"/>
  <c r="Y54" s="1"/>
  <c r="AE53"/>
  <c r="Q53"/>
  <c r="AE52"/>
  <c r="R52"/>
  <c r="S52" s="1"/>
  <c r="T52" s="1"/>
  <c r="U52" s="1"/>
  <c r="V52" s="1"/>
  <c r="W52" s="1"/>
  <c r="X52" s="1"/>
  <c r="Y52" s="1"/>
  <c r="Q52"/>
  <c r="AE51"/>
  <c r="Q51"/>
  <c r="R51" s="1"/>
  <c r="AE50"/>
  <c r="Q50"/>
  <c r="R50" s="1"/>
  <c r="S50" s="1"/>
  <c r="T50" s="1"/>
  <c r="U50" s="1"/>
  <c r="V50" s="1"/>
  <c r="W50" s="1"/>
  <c r="X50" s="1"/>
  <c r="Y50" s="1"/>
  <c r="AE49"/>
  <c r="Q49"/>
  <c r="AE48"/>
  <c r="Q48"/>
  <c r="R48" s="1"/>
  <c r="S48" s="1"/>
  <c r="T48" s="1"/>
  <c r="U48" s="1"/>
  <c r="V48" s="1"/>
  <c r="W48" s="1"/>
  <c r="X48" s="1"/>
  <c r="Y48" s="1"/>
  <c r="AE47"/>
  <c r="Q47"/>
  <c r="R47" s="1"/>
  <c r="S47" s="1"/>
  <c r="T47" s="1"/>
  <c r="U47" s="1"/>
  <c r="V47" s="1"/>
  <c r="W47" s="1"/>
  <c r="X47" s="1"/>
  <c r="Y47" s="1"/>
  <c r="AE45"/>
  <c r="Q45"/>
  <c r="R45" s="1"/>
  <c r="S45" s="1"/>
  <c r="T45" s="1"/>
  <c r="U45" s="1"/>
  <c r="V45" s="1"/>
  <c r="W45" s="1"/>
  <c r="X45" s="1"/>
  <c r="Y45" s="1"/>
  <c r="AE44"/>
  <c r="Q44"/>
  <c r="R44" s="1"/>
  <c r="AE43"/>
  <c r="Q43"/>
  <c r="AE42"/>
  <c r="Q42"/>
  <c r="AE41"/>
  <c r="Q41"/>
  <c r="R41" s="1"/>
  <c r="S41" s="1"/>
  <c r="T41" s="1"/>
  <c r="U41" s="1"/>
  <c r="V41" s="1"/>
  <c r="W41" s="1"/>
  <c r="X41" s="1"/>
  <c r="Y41" s="1"/>
  <c r="AE40"/>
  <c r="Q40"/>
  <c r="R40" s="1"/>
  <c r="S40" s="1"/>
  <c r="T40" s="1"/>
  <c r="U40" s="1"/>
  <c r="V40" s="1"/>
  <c r="W40" s="1"/>
  <c r="X40" s="1"/>
  <c r="Y40" s="1"/>
  <c r="AE39"/>
  <c r="Q39"/>
  <c r="R39" s="1"/>
  <c r="S39" s="1"/>
  <c r="T39" s="1"/>
  <c r="U39" s="1"/>
  <c r="V39" s="1"/>
  <c r="W39" s="1"/>
  <c r="X39" s="1"/>
  <c r="Y39" s="1"/>
  <c r="AE38"/>
  <c r="Q38"/>
  <c r="AE37"/>
  <c r="Q37"/>
  <c r="R37" s="1"/>
  <c r="S37" s="1"/>
  <c r="T37" s="1"/>
  <c r="U37" s="1"/>
  <c r="V37" s="1"/>
  <c r="W37" s="1"/>
  <c r="X37" s="1"/>
  <c r="Y37" s="1"/>
  <c r="AE36"/>
  <c r="Q36"/>
  <c r="R36" s="1"/>
  <c r="S36" s="1"/>
  <c r="T36" s="1"/>
  <c r="U36" s="1"/>
  <c r="V36" s="1"/>
  <c r="W36" s="1"/>
  <c r="X36" s="1"/>
  <c r="Y36" s="1"/>
  <c r="AE35"/>
  <c r="Q35"/>
  <c r="AE34"/>
  <c r="Q34"/>
  <c r="AE33"/>
  <c r="Q33"/>
  <c r="R33" s="1"/>
  <c r="S33" s="1"/>
  <c r="T33" s="1"/>
  <c r="U33" s="1"/>
  <c r="V33" s="1"/>
  <c r="W33" s="1"/>
  <c r="X33" s="1"/>
  <c r="Y33" s="1"/>
  <c r="AE32"/>
  <c r="Q32"/>
  <c r="R32" s="1"/>
  <c r="S32" s="1"/>
  <c r="T32" s="1"/>
  <c r="U32" s="1"/>
  <c r="V32" s="1"/>
  <c r="W32" s="1"/>
  <c r="X32" s="1"/>
  <c r="Y32" s="1"/>
  <c r="AE31"/>
  <c r="Q31"/>
  <c r="R31" s="1"/>
  <c r="S31" s="1"/>
  <c r="T31" s="1"/>
  <c r="U31" s="1"/>
  <c r="V31" s="1"/>
  <c r="W31" s="1"/>
  <c r="X31" s="1"/>
  <c r="Y31" s="1"/>
  <c r="AE30"/>
  <c r="Q30"/>
  <c r="AE29"/>
  <c r="Q29"/>
  <c r="R29" s="1"/>
  <c r="S29" s="1"/>
  <c r="T29" s="1"/>
  <c r="U29" s="1"/>
  <c r="V29" s="1"/>
  <c r="W29" s="1"/>
  <c r="X29" s="1"/>
  <c r="Y29" s="1"/>
  <c r="AE28"/>
  <c r="Q28"/>
  <c r="R28" s="1"/>
  <c r="AE27"/>
  <c r="Q27"/>
  <c r="AE26"/>
  <c r="Q26"/>
  <c r="AE25"/>
  <c r="Q25"/>
  <c r="R25" s="1"/>
  <c r="S25" s="1"/>
  <c r="T25" s="1"/>
  <c r="U25" s="1"/>
  <c r="V25" s="1"/>
  <c r="W25" s="1"/>
  <c r="X25" s="1"/>
  <c r="Y25" s="1"/>
  <c r="AE24"/>
  <c r="Q24"/>
  <c r="R24" s="1"/>
  <c r="S24" s="1"/>
  <c r="T24" s="1"/>
  <c r="U24" s="1"/>
  <c r="V24" s="1"/>
  <c r="W24" s="1"/>
  <c r="X24" s="1"/>
  <c r="Y24" s="1"/>
  <c r="AE23"/>
  <c r="Q23"/>
  <c r="R23" s="1"/>
  <c r="S23" s="1"/>
  <c r="T23" s="1"/>
  <c r="U23" s="1"/>
  <c r="V23" s="1"/>
  <c r="W23" s="1"/>
  <c r="X23" s="1"/>
  <c r="Y23" s="1"/>
  <c r="AE22"/>
  <c r="Q22"/>
  <c r="AE21"/>
  <c r="Q21"/>
  <c r="R21" s="1"/>
  <c r="S21" s="1"/>
  <c r="T21" s="1"/>
  <c r="U21" s="1"/>
  <c r="V21" s="1"/>
  <c r="W21" s="1"/>
  <c r="X21" s="1"/>
  <c r="Y21" s="1"/>
  <c r="AE20"/>
  <c r="Q20"/>
  <c r="R20" s="1"/>
  <c r="S20" s="1"/>
  <c r="T20" s="1"/>
  <c r="U20" s="1"/>
  <c r="V20" s="1"/>
  <c r="W20" s="1"/>
  <c r="X20" s="1"/>
  <c r="Y20" s="1"/>
  <c r="AE19"/>
  <c r="Q19"/>
  <c r="AE18"/>
  <c r="Q18"/>
  <c r="AE17"/>
  <c r="Q17"/>
  <c r="R17" s="1"/>
  <c r="S17" s="1"/>
  <c r="T17" s="1"/>
  <c r="U17" s="1"/>
  <c r="V17" s="1"/>
  <c r="W17" s="1"/>
  <c r="X17" s="1"/>
  <c r="Y17" s="1"/>
  <c r="AE16"/>
  <c r="Q16"/>
  <c r="R16" s="1"/>
  <c r="S16" s="1"/>
  <c r="T16" s="1"/>
  <c r="U16" s="1"/>
  <c r="V16" s="1"/>
  <c r="W16" s="1"/>
  <c r="X16" s="1"/>
  <c r="Y16" s="1"/>
  <c r="AE15"/>
  <c r="Q15"/>
  <c r="R15" s="1"/>
  <c r="S15" s="1"/>
  <c r="T15" s="1"/>
  <c r="U15" s="1"/>
  <c r="V15" s="1"/>
  <c r="W15" s="1"/>
  <c r="X15" s="1"/>
  <c r="Y15" s="1"/>
  <c r="AE14"/>
  <c r="Q14"/>
  <c r="AE13"/>
  <c r="Q13"/>
  <c r="R13" s="1"/>
  <c r="S13" s="1"/>
  <c r="T13" s="1"/>
  <c r="U13" s="1"/>
  <c r="V13" s="1"/>
  <c r="W13" s="1"/>
  <c r="X13" s="1"/>
  <c r="Y13" s="1"/>
  <c r="AE12"/>
  <c r="Q12"/>
  <c r="R12" s="1"/>
  <c r="AE11"/>
  <c r="Q11"/>
  <c r="AE10"/>
  <c r="Q10"/>
  <c r="AE9"/>
  <c r="Q9"/>
  <c r="R9" s="1"/>
  <c r="S9" s="1"/>
  <c r="T9" s="1"/>
  <c r="U9" s="1"/>
  <c r="V9" s="1"/>
  <c r="W9" s="1"/>
  <c r="X9" s="1"/>
  <c r="Y9" s="1"/>
  <c r="AE8"/>
  <c r="Q8"/>
  <c r="R8" s="1"/>
  <c r="S8" s="1"/>
  <c r="T8" s="1"/>
  <c r="U8" s="1"/>
  <c r="V8" s="1"/>
  <c r="W8" s="1"/>
  <c r="X8" s="1"/>
  <c r="Y8" s="1"/>
  <c r="AE7"/>
  <c r="Q7"/>
  <c r="R7" s="1"/>
  <c r="S7" s="1"/>
  <c r="T7" s="1"/>
  <c r="U7" s="1"/>
  <c r="V7" s="1"/>
  <c r="W7" s="1"/>
  <c r="X7" s="1"/>
  <c r="Y7" s="1"/>
  <c r="AE6"/>
  <c r="Q6"/>
  <c r="AE5"/>
  <c r="Q5"/>
  <c r="R5" s="1"/>
  <c r="S5" s="1"/>
  <c r="T5" s="1"/>
  <c r="U5" s="1"/>
  <c r="V5" s="1"/>
  <c r="W5" s="1"/>
  <c r="X5" s="1"/>
  <c r="Y5" s="1"/>
  <c r="AE4"/>
  <c r="Q4"/>
  <c r="R4" s="1"/>
  <c r="S4" s="1"/>
  <c r="T4" s="1"/>
  <c r="U4" s="1"/>
  <c r="V4" s="1"/>
  <c r="W4" s="1"/>
  <c r="X4" s="1"/>
  <c r="Y4" s="1"/>
  <c r="AE3"/>
  <c r="Q3"/>
  <c r="AE329" i="18"/>
  <c r="Q329"/>
  <c r="R329" s="1"/>
  <c r="S329" s="1"/>
  <c r="T329" s="1"/>
  <c r="U329" s="1"/>
  <c r="V329" s="1"/>
  <c r="W329" s="1"/>
  <c r="X329" s="1"/>
  <c r="Y329" s="1"/>
  <c r="AE328"/>
  <c r="Q328"/>
  <c r="R328" s="1"/>
  <c r="AE327"/>
  <c r="Q327"/>
  <c r="AE326"/>
  <c r="Q326"/>
  <c r="AE325"/>
  <c r="Q325"/>
  <c r="R325" s="1"/>
  <c r="S325" s="1"/>
  <c r="T325" s="1"/>
  <c r="U325" s="1"/>
  <c r="V325" s="1"/>
  <c r="W325" s="1"/>
  <c r="X325" s="1"/>
  <c r="Y325" s="1"/>
  <c r="AE324"/>
  <c r="Q324"/>
  <c r="AE323"/>
  <c r="Q323"/>
  <c r="AE322"/>
  <c r="Q322"/>
  <c r="AE321"/>
  <c r="R321"/>
  <c r="S321" s="1"/>
  <c r="T321" s="1"/>
  <c r="U321" s="1"/>
  <c r="V321" s="1"/>
  <c r="W321" s="1"/>
  <c r="X321" s="1"/>
  <c r="Y321" s="1"/>
  <c r="Q321"/>
  <c r="AE320"/>
  <c r="Q320"/>
  <c r="R320" s="1"/>
  <c r="AE319"/>
  <c r="Q319"/>
  <c r="AE318"/>
  <c r="Q318"/>
  <c r="AE317"/>
  <c r="Q317"/>
  <c r="R317" s="1"/>
  <c r="S317" s="1"/>
  <c r="T317" s="1"/>
  <c r="U317" s="1"/>
  <c r="V317" s="1"/>
  <c r="W317" s="1"/>
  <c r="X317" s="1"/>
  <c r="Y317" s="1"/>
  <c r="AE316"/>
  <c r="R316"/>
  <c r="S316" s="1"/>
  <c r="T316" s="1"/>
  <c r="U316" s="1"/>
  <c r="V316" s="1"/>
  <c r="W316" s="1"/>
  <c r="X316" s="1"/>
  <c r="Y316" s="1"/>
  <c r="Q316"/>
  <c r="Z316" s="1"/>
  <c r="AE315"/>
  <c r="Q315"/>
  <c r="AE314"/>
  <c r="Q314"/>
  <c r="AE313"/>
  <c r="Q313"/>
  <c r="AE312"/>
  <c r="R312"/>
  <c r="Q312"/>
  <c r="AE311"/>
  <c r="Q311"/>
  <c r="AE310"/>
  <c r="Q310"/>
  <c r="AE309"/>
  <c r="Q309"/>
  <c r="AE308"/>
  <c r="Q308"/>
  <c r="R308" s="1"/>
  <c r="S308" s="1"/>
  <c r="T308" s="1"/>
  <c r="U308" s="1"/>
  <c r="V308" s="1"/>
  <c r="W308" s="1"/>
  <c r="X308" s="1"/>
  <c r="Y308" s="1"/>
  <c r="AE307"/>
  <c r="Q307"/>
  <c r="AE306"/>
  <c r="Q306"/>
  <c r="AE305"/>
  <c r="Q305"/>
  <c r="AE304"/>
  <c r="R304"/>
  <c r="S304" s="1"/>
  <c r="T304" s="1"/>
  <c r="U304" s="1"/>
  <c r="V304" s="1"/>
  <c r="W304" s="1"/>
  <c r="X304" s="1"/>
  <c r="Y304" s="1"/>
  <c r="Q304"/>
  <c r="AE303"/>
  <c r="Q303"/>
  <c r="AE302"/>
  <c r="Q302"/>
  <c r="AE301"/>
  <c r="Q301"/>
  <c r="AE300"/>
  <c r="Q300"/>
  <c r="R300" s="1"/>
  <c r="S300" s="1"/>
  <c r="T300" s="1"/>
  <c r="U300" s="1"/>
  <c r="V300" s="1"/>
  <c r="AE299"/>
  <c r="Q299"/>
  <c r="AE298"/>
  <c r="Q298"/>
  <c r="AE297"/>
  <c r="Q297"/>
  <c r="AE296"/>
  <c r="Q296"/>
  <c r="R296" s="1"/>
  <c r="AE295"/>
  <c r="Q295"/>
  <c r="AE294"/>
  <c r="Q294"/>
  <c r="AE293"/>
  <c r="Q293"/>
  <c r="AE292"/>
  <c r="Q292"/>
  <c r="R292" s="1"/>
  <c r="S292" s="1"/>
  <c r="T292" s="1"/>
  <c r="U292" s="1"/>
  <c r="V292" s="1"/>
  <c r="W292" s="1"/>
  <c r="X292" s="1"/>
  <c r="Y292" s="1"/>
  <c r="AE291"/>
  <c r="Q291"/>
  <c r="AE290"/>
  <c r="Q290"/>
  <c r="AE289"/>
  <c r="Q289"/>
  <c r="AE288"/>
  <c r="R288"/>
  <c r="S288" s="1"/>
  <c r="T288" s="1"/>
  <c r="U288" s="1"/>
  <c r="V288" s="1"/>
  <c r="W288" s="1"/>
  <c r="X288" s="1"/>
  <c r="Y288" s="1"/>
  <c r="Q288"/>
  <c r="AE287"/>
  <c r="Q287"/>
  <c r="AE286"/>
  <c r="Q286"/>
  <c r="AE285"/>
  <c r="Q285"/>
  <c r="AE284"/>
  <c r="Q284"/>
  <c r="R284" s="1"/>
  <c r="S284" s="1"/>
  <c r="T284" s="1"/>
  <c r="U284" s="1"/>
  <c r="V284" s="1"/>
  <c r="AE283"/>
  <c r="Q283"/>
  <c r="AE282"/>
  <c r="Q282"/>
  <c r="AE281"/>
  <c r="Q281"/>
  <c r="AE280"/>
  <c r="R280"/>
  <c r="Q280"/>
  <c r="AE279"/>
  <c r="Q279"/>
  <c r="AE278"/>
  <c r="Q278"/>
  <c r="AE277"/>
  <c r="Q277"/>
  <c r="AE276"/>
  <c r="R276"/>
  <c r="S276" s="1"/>
  <c r="T276" s="1"/>
  <c r="U276" s="1"/>
  <c r="V276" s="1"/>
  <c r="W276" s="1"/>
  <c r="X276" s="1"/>
  <c r="Y276" s="1"/>
  <c r="Q276"/>
  <c r="AE275"/>
  <c r="Q275"/>
  <c r="AE274"/>
  <c r="Q274"/>
  <c r="AE273"/>
  <c r="Q273"/>
  <c r="AE272"/>
  <c r="Q272"/>
  <c r="AE271"/>
  <c r="Q271"/>
  <c r="AE270"/>
  <c r="Q270"/>
  <c r="AE269"/>
  <c r="Q269"/>
  <c r="AE268"/>
  <c r="R268"/>
  <c r="S268" s="1"/>
  <c r="T268" s="1"/>
  <c r="U268" s="1"/>
  <c r="V268" s="1"/>
  <c r="Q268"/>
  <c r="AE267"/>
  <c r="Q267"/>
  <c r="AE266"/>
  <c r="Q266"/>
  <c r="AE265"/>
  <c r="Q265"/>
  <c r="AE264"/>
  <c r="Q264"/>
  <c r="R264" s="1"/>
  <c r="AE263"/>
  <c r="Q263"/>
  <c r="AE262"/>
  <c r="Q262"/>
  <c r="AE261"/>
  <c r="Q261"/>
  <c r="AE260"/>
  <c r="Q260"/>
  <c r="R260" s="1"/>
  <c r="S260" s="1"/>
  <c r="T260" s="1"/>
  <c r="U260" s="1"/>
  <c r="V260" s="1"/>
  <c r="W260" s="1"/>
  <c r="X260" s="1"/>
  <c r="Y260" s="1"/>
  <c r="AE259"/>
  <c r="Q259"/>
  <c r="AE258"/>
  <c r="Q258"/>
  <c r="AE257"/>
  <c r="Q257"/>
  <c r="AE256"/>
  <c r="R256"/>
  <c r="S256" s="1"/>
  <c r="T256" s="1"/>
  <c r="U256" s="1"/>
  <c r="V256" s="1"/>
  <c r="Q256"/>
  <c r="AE255"/>
  <c r="Q255"/>
  <c r="AE254"/>
  <c r="Q254"/>
  <c r="AE253"/>
  <c r="Q253"/>
  <c r="AE252"/>
  <c r="Q252"/>
  <c r="R252" s="1"/>
  <c r="S252" s="1"/>
  <c r="T252" s="1"/>
  <c r="U252" s="1"/>
  <c r="V252" s="1"/>
  <c r="AE251"/>
  <c r="Q251"/>
  <c r="AE250"/>
  <c r="Q250"/>
  <c r="AE249"/>
  <c r="Q249"/>
  <c r="AE248"/>
  <c r="R248"/>
  <c r="Q248"/>
  <c r="AE247"/>
  <c r="Q247"/>
  <c r="AE246"/>
  <c r="Q246"/>
  <c r="AE245"/>
  <c r="Q245"/>
  <c r="AE244"/>
  <c r="R244"/>
  <c r="S244" s="1"/>
  <c r="T244" s="1"/>
  <c r="U244" s="1"/>
  <c r="V244" s="1"/>
  <c r="W244" s="1"/>
  <c r="X244" s="1"/>
  <c r="Y244" s="1"/>
  <c r="Q244"/>
  <c r="AE243"/>
  <c r="Q243"/>
  <c r="AE242"/>
  <c r="Q242"/>
  <c r="AE241"/>
  <c r="Q241"/>
  <c r="AE240"/>
  <c r="Q240"/>
  <c r="R240" s="1"/>
  <c r="S240" s="1"/>
  <c r="T240" s="1"/>
  <c r="U240" s="1"/>
  <c r="V240" s="1"/>
  <c r="W240" s="1"/>
  <c r="X240" s="1"/>
  <c r="Y240" s="1"/>
  <c r="AE239"/>
  <c r="Q239"/>
  <c r="AE238"/>
  <c r="Q238"/>
  <c r="AE237"/>
  <c r="Q237"/>
  <c r="AE236"/>
  <c r="R236"/>
  <c r="S236" s="1"/>
  <c r="T236" s="1"/>
  <c r="U236" s="1"/>
  <c r="V236" s="1"/>
  <c r="Q236"/>
  <c r="AE235"/>
  <c r="Q235"/>
  <c r="AE234"/>
  <c r="Q234"/>
  <c r="AE233"/>
  <c r="Q233"/>
  <c r="AE232"/>
  <c r="Q232"/>
  <c r="R232" s="1"/>
  <c r="AE231"/>
  <c r="Q231"/>
  <c r="AE230"/>
  <c r="Q230"/>
  <c r="AE229"/>
  <c r="Q229"/>
  <c r="AE228"/>
  <c r="Q228"/>
  <c r="R228" s="1"/>
  <c r="S228" s="1"/>
  <c r="T228" s="1"/>
  <c r="U228" s="1"/>
  <c r="V228" s="1"/>
  <c r="W228" s="1"/>
  <c r="X228" s="1"/>
  <c r="Y228" s="1"/>
  <c r="AE227"/>
  <c r="Q227"/>
  <c r="AE226"/>
  <c r="Q226"/>
  <c r="AE225"/>
  <c r="Q225"/>
  <c r="AE224"/>
  <c r="Q224"/>
  <c r="R224" s="1"/>
  <c r="S224" s="1"/>
  <c r="T224" s="1"/>
  <c r="U224" s="1"/>
  <c r="V224" s="1"/>
  <c r="W224" s="1"/>
  <c r="X224" s="1"/>
  <c r="Y224" s="1"/>
  <c r="AE223"/>
  <c r="Q223"/>
  <c r="AE222"/>
  <c r="R222"/>
  <c r="S222" s="1"/>
  <c r="T222" s="1"/>
  <c r="U222" s="1"/>
  <c r="V222" s="1"/>
  <c r="W222" s="1"/>
  <c r="X222" s="1"/>
  <c r="Y222" s="1"/>
  <c r="Q222"/>
  <c r="AE221"/>
  <c r="Q221"/>
  <c r="AE220"/>
  <c r="R220"/>
  <c r="S220" s="1"/>
  <c r="T220" s="1"/>
  <c r="U220" s="1"/>
  <c r="V220" s="1"/>
  <c r="W220" s="1"/>
  <c r="X220" s="1"/>
  <c r="Y220" s="1"/>
  <c r="Q220"/>
  <c r="AE219"/>
  <c r="U219"/>
  <c r="V219" s="1"/>
  <c r="W219" s="1"/>
  <c r="X219" s="1"/>
  <c r="Y219" s="1"/>
  <c r="Q219"/>
  <c r="R219" s="1"/>
  <c r="S219" s="1"/>
  <c r="T219" s="1"/>
  <c r="AE218"/>
  <c r="Q218"/>
  <c r="AE217"/>
  <c r="Q217"/>
  <c r="AE216"/>
  <c r="Q216"/>
  <c r="R216" s="1"/>
  <c r="AE215"/>
  <c r="Q215"/>
  <c r="R215" s="1"/>
  <c r="S215" s="1"/>
  <c r="T215" s="1"/>
  <c r="U215" s="1"/>
  <c r="V215" s="1"/>
  <c r="W215" s="1"/>
  <c r="X215" s="1"/>
  <c r="Y215" s="1"/>
  <c r="AE214"/>
  <c r="U214"/>
  <c r="V214" s="1"/>
  <c r="W214" s="1"/>
  <c r="X214" s="1"/>
  <c r="Y214" s="1"/>
  <c r="Q214"/>
  <c r="R214" s="1"/>
  <c r="S214" s="1"/>
  <c r="T214" s="1"/>
  <c r="AE213"/>
  <c r="R213"/>
  <c r="S213" s="1"/>
  <c r="T213" s="1"/>
  <c r="U213" s="1"/>
  <c r="V213" s="1"/>
  <c r="W213" s="1"/>
  <c r="X213" s="1"/>
  <c r="Y213" s="1"/>
  <c r="Q213"/>
  <c r="AE212"/>
  <c r="Q212"/>
  <c r="AE211"/>
  <c r="Q211"/>
  <c r="AE210"/>
  <c r="Q210"/>
  <c r="AE209"/>
  <c r="R209"/>
  <c r="S209" s="1"/>
  <c r="T209" s="1"/>
  <c r="U209" s="1"/>
  <c r="V209" s="1"/>
  <c r="W209" s="1"/>
  <c r="X209" s="1"/>
  <c r="Y209" s="1"/>
  <c r="Q209"/>
  <c r="AE208"/>
  <c r="Q208"/>
  <c r="R208" s="1"/>
  <c r="AE207"/>
  <c r="Q207"/>
  <c r="AE206"/>
  <c r="Q206"/>
  <c r="AE205"/>
  <c r="Q205"/>
  <c r="R205" s="1"/>
  <c r="S205" s="1"/>
  <c r="T205" s="1"/>
  <c r="U205" s="1"/>
  <c r="V205" s="1"/>
  <c r="W205" s="1"/>
  <c r="X205" s="1"/>
  <c r="Y205" s="1"/>
  <c r="AE204"/>
  <c r="R204"/>
  <c r="S204" s="1"/>
  <c r="T204" s="1"/>
  <c r="U204" s="1"/>
  <c r="V204" s="1"/>
  <c r="W204" s="1"/>
  <c r="X204" s="1"/>
  <c r="Y204" s="1"/>
  <c r="Q204"/>
  <c r="AE203"/>
  <c r="Q203"/>
  <c r="AE202"/>
  <c r="Q202"/>
  <c r="AE201"/>
  <c r="Q201"/>
  <c r="R201" s="1"/>
  <c r="S201" s="1"/>
  <c r="T201" s="1"/>
  <c r="U201" s="1"/>
  <c r="V201" s="1"/>
  <c r="W201" s="1"/>
  <c r="X201" s="1"/>
  <c r="Y201" s="1"/>
  <c r="AE200"/>
  <c r="R200"/>
  <c r="Q200"/>
  <c r="AE199"/>
  <c r="Q199"/>
  <c r="AE198"/>
  <c r="Q198"/>
  <c r="AE197"/>
  <c r="R197"/>
  <c r="S197" s="1"/>
  <c r="T197" s="1"/>
  <c r="U197" s="1"/>
  <c r="V197" s="1"/>
  <c r="W197" s="1"/>
  <c r="X197" s="1"/>
  <c r="Y197" s="1"/>
  <c r="Q197"/>
  <c r="AE196"/>
  <c r="Q196"/>
  <c r="R196" s="1"/>
  <c r="S196" s="1"/>
  <c r="T196" s="1"/>
  <c r="U196" s="1"/>
  <c r="V196" s="1"/>
  <c r="W196" s="1"/>
  <c r="X196" s="1"/>
  <c r="Y196" s="1"/>
  <c r="AE195"/>
  <c r="Q195"/>
  <c r="AE194"/>
  <c r="Q194"/>
  <c r="AE193"/>
  <c r="R193"/>
  <c r="S193" s="1"/>
  <c r="T193" s="1"/>
  <c r="U193" s="1"/>
  <c r="V193" s="1"/>
  <c r="W193" s="1"/>
  <c r="X193" s="1"/>
  <c r="Y193" s="1"/>
  <c r="Q193"/>
  <c r="AE192"/>
  <c r="Q192"/>
  <c r="R192" s="1"/>
  <c r="AE191"/>
  <c r="Q191"/>
  <c r="AE190"/>
  <c r="Q190"/>
  <c r="AE189"/>
  <c r="Q189"/>
  <c r="R189" s="1"/>
  <c r="S189" s="1"/>
  <c r="T189" s="1"/>
  <c r="U189" s="1"/>
  <c r="V189" s="1"/>
  <c r="W189" s="1"/>
  <c r="X189" s="1"/>
  <c r="Y189" s="1"/>
  <c r="AE188"/>
  <c r="R188"/>
  <c r="S188" s="1"/>
  <c r="T188" s="1"/>
  <c r="U188" s="1"/>
  <c r="V188" s="1"/>
  <c r="W188" s="1"/>
  <c r="X188" s="1"/>
  <c r="Y188" s="1"/>
  <c r="Q188"/>
  <c r="AE187"/>
  <c r="Q187"/>
  <c r="AE186"/>
  <c r="Q186"/>
  <c r="AE185"/>
  <c r="Q185"/>
  <c r="R185" s="1"/>
  <c r="S185" s="1"/>
  <c r="T185" s="1"/>
  <c r="U185" s="1"/>
  <c r="V185" s="1"/>
  <c r="W185" s="1"/>
  <c r="X185" s="1"/>
  <c r="Y185" s="1"/>
  <c r="AE184"/>
  <c r="R184"/>
  <c r="Q184"/>
  <c r="AE183"/>
  <c r="Q183"/>
  <c r="AE182"/>
  <c r="Q182"/>
  <c r="AE181"/>
  <c r="R181"/>
  <c r="S181" s="1"/>
  <c r="T181" s="1"/>
  <c r="U181" s="1"/>
  <c r="V181" s="1"/>
  <c r="W181" s="1"/>
  <c r="X181" s="1"/>
  <c r="Y181" s="1"/>
  <c r="Q181"/>
  <c r="AE180"/>
  <c r="Q180"/>
  <c r="AE179"/>
  <c r="Q179"/>
  <c r="AE178"/>
  <c r="Q178"/>
  <c r="AE177"/>
  <c r="R177"/>
  <c r="S177" s="1"/>
  <c r="T177" s="1"/>
  <c r="U177" s="1"/>
  <c r="V177" s="1"/>
  <c r="W177" s="1"/>
  <c r="X177" s="1"/>
  <c r="Y177" s="1"/>
  <c r="Q177"/>
  <c r="AE176"/>
  <c r="Q176"/>
  <c r="R176" s="1"/>
  <c r="AE175"/>
  <c r="Q175"/>
  <c r="AE174"/>
  <c r="Q174"/>
  <c r="AE173"/>
  <c r="Q173"/>
  <c r="R173" s="1"/>
  <c r="S173" s="1"/>
  <c r="T173" s="1"/>
  <c r="U173" s="1"/>
  <c r="V173" s="1"/>
  <c r="W173" s="1"/>
  <c r="X173" s="1"/>
  <c r="Y173" s="1"/>
  <c r="AE172"/>
  <c r="R172"/>
  <c r="S172" s="1"/>
  <c r="T172" s="1"/>
  <c r="U172" s="1"/>
  <c r="V172" s="1"/>
  <c r="W172" s="1"/>
  <c r="X172" s="1"/>
  <c r="Y172" s="1"/>
  <c r="Q172"/>
  <c r="AE171"/>
  <c r="Q171"/>
  <c r="AE170"/>
  <c r="Q170"/>
  <c r="AE169"/>
  <c r="R169"/>
  <c r="S169" s="1"/>
  <c r="T169" s="1"/>
  <c r="U169" s="1"/>
  <c r="V169" s="1"/>
  <c r="W169" s="1"/>
  <c r="X169" s="1"/>
  <c r="Y169" s="1"/>
  <c r="Q169"/>
  <c r="AE168"/>
  <c r="R168"/>
  <c r="S168" s="1"/>
  <c r="T168" s="1"/>
  <c r="U168" s="1"/>
  <c r="V168" s="1"/>
  <c r="W168" s="1"/>
  <c r="X168" s="1"/>
  <c r="Y168" s="1"/>
  <c r="Q168"/>
  <c r="Z168" s="1"/>
  <c r="AE167"/>
  <c r="Q167"/>
  <c r="AE166"/>
  <c r="Q166"/>
  <c r="AE165"/>
  <c r="Q165"/>
  <c r="R165" s="1"/>
  <c r="AE164"/>
  <c r="Q164"/>
  <c r="AE163"/>
  <c r="Q163"/>
  <c r="AE162"/>
  <c r="Q162"/>
  <c r="AE161"/>
  <c r="Q161"/>
  <c r="R161" s="1"/>
  <c r="S161" s="1"/>
  <c r="T161" s="1"/>
  <c r="U161" s="1"/>
  <c r="V161" s="1"/>
  <c r="W161" s="1"/>
  <c r="X161" s="1"/>
  <c r="Y161" s="1"/>
  <c r="AE160"/>
  <c r="Q160"/>
  <c r="R160" s="1"/>
  <c r="AE159"/>
  <c r="Q159"/>
  <c r="AE158"/>
  <c r="Q158"/>
  <c r="AE157"/>
  <c r="R157"/>
  <c r="Q157"/>
  <c r="AE156"/>
  <c r="R156"/>
  <c r="S156" s="1"/>
  <c r="T156" s="1"/>
  <c r="U156" s="1"/>
  <c r="V156" s="1"/>
  <c r="W156" s="1"/>
  <c r="X156" s="1"/>
  <c r="Y156" s="1"/>
  <c r="Q156"/>
  <c r="AE155"/>
  <c r="Q155"/>
  <c r="R155" s="1"/>
  <c r="S155" s="1"/>
  <c r="T155" s="1"/>
  <c r="U155" s="1"/>
  <c r="V155" s="1"/>
  <c r="W155" s="1"/>
  <c r="X155" s="1"/>
  <c r="Y155" s="1"/>
  <c r="AE154"/>
  <c r="Q154"/>
  <c r="AE153"/>
  <c r="R153"/>
  <c r="S153" s="1"/>
  <c r="Q153"/>
  <c r="AE152"/>
  <c r="Q152"/>
  <c r="R152" s="1"/>
  <c r="S152" s="1"/>
  <c r="T152" s="1"/>
  <c r="U152" s="1"/>
  <c r="V152" s="1"/>
  <c r="W152" s="1"/>
  <c r="X152" s="1"/>
  <c r="Y152" s="1"/>
  <c r="AE151"/>
  <c r="Q151"/>
  <c r="R151" s="1"/>
  <c r="S151" s="1"/>
  <c r="T151" s="1"/>
  <c r="U151" s="1"/>
  <c r="V151" s="1"/>
  <c r="W151" s="1"/>
  <c r="X151" s="1"/>
  <c r="Y151" s="1"/>
  <c r="AE150"/>
  <c r="Q150"/>
  <c r="AE149"/>
  <c r="R149"/>
  <c r="S149" s="1"/>
  <c r="T149" s="1"/>
  <c r="U149" s="1"/>
  <c r="V149" s="1"/>
  <c r="W149" s="1"/>
  <c r="X149" s="1"/>
  <c r="Y149" s="1"/>
  <c r="Q149"/>
  <c r="AE148"/>
  <c r="Q148"/>
  <c r="AE147"/>
  <c r="R147"/>
  <c r="S147" s="1"/>
  <c r="T147" s="1"/>
  <c r="U147" s="1"/>
  <c r="V147" s="1"/>
  <c r="W147" s="1"/>
  <c r="X147" s="1"/>
  <c r="Y147" s="1"/>
  <c r="Q147"/>
  <c r="AE146"/>
  <c r="Q146"/>
  <c r="AE145"/>
  <c r="Q145"/>
  <c r="R145" s="1"/>
  <c r="S145" s="1"/>
  <c r="T145" s="1"/>
  <c r="U145" s="1"/>
  <c r="V145" s="1"/>
  <c r="W145" s="1"/>
  <c r="X145" s="1"/>
  <c r="Y145" s="1"/>
  <c r="AE144"/>
  <c r="Q144"/>
  <c r="R144" s="1"/>
  <c r="S144" s="1"/>
  <c r="T144" s="1"/>
  <c r="U144" s="1"/>
  <c r="AE143"/>
  <c r="Q143"/>
  <c r="AE142"/>
  <c r="Q142"/>
  <c r="AE141"/>
  <c r="R141"/>
  <c r="Q141"/>
  <c r="AE140"/>
  <c r="R140"/>
  <c r="S140" s="1"/>
  <c r="T140" s="1"/>
  <c r="U140" s="1"/>
  <c r="V140" s="1"/>
  <c r="W140" s="1"/>
  <c r="X140" s="1"/>
  <c r="Y140" s="1"/>
  <c r="Q140"/>
  <c r="AE139"/>
  <c r="U139"/>
  <c r="V139" s="1"/>
  <c r="W139" s="1"/>
  <c r="X139" s="1"/>
  <c r="Y139" s="1"/>
  <c r="Q139"/>
  <c r="R139" s="1"/>
  <c r="S139" s="1"/>
  <c r="T139" s="1"/>
  <c r="AE138"/>
  <c r="Q138"/>
  <c r="AE137"/>
  <c r="Q137"/>
  <c r="R137" s="1"/>
  <c r="S137" s="1"/>
  <c r="AE136"/>
  <c r="R136"/>
  <c r="S136" s="1"/>
  <c r="T136" s="1"/>
  <c r="U136" s="1"/>
  <c r="V136" s="1"/>
  <c r="W136" s="1"/>
  <c r="X136" s="1"/>
  <c r="Y136" s="1"/>
  <c r="Q136"/>
  <c r="AE135"/>
  <c r="R135"/>
  <c r="S135" s="1"/>
  <c r="T135" s="1"/>
  <c r="U135" s="1"/>
  <c r="V135" s="1"/>
  <c r="W135" s="1"/>
  <c r="X135" s="1"/>
  <c r="Y135" s="1"/>
  <c r="Q135"/>
  <c r="AE134"/>
  <c r="T134"/>
  <c r="U134" s="1"/>
  <c r="V134" s="1"/>
  <c r="W134" s="1"/>
  <c r="X134" s="1"/>
  <c r="Y134" s="1"/>
  <c r="Q134"/>
  <c r="R134" s="1"/>
  <c r="S134" s="1"/>
  <c r="AE133"/>
  <c r="Q133"/>
  <c r="R133" s="1"/>
  <c r="S133" s="1"/>
  <c r="T133" s="1"/>
  <c r="U133" s="1"/>
  <c r="V133" s="1"/>
  <c r="W133" s="1"/>
  <c r="X133" s="1"/>
  <c r="Y133" s="1"/>
  <c r="AE132"/>
  <c r="R132"/>
  <c r="S132" s="1"/>
  <c r="T132" s="1"/>
  <c r="U132" s="1"/>
  <c r="V132" s="1"/>
  <c r="Q132"/>
  <c r="AE131"/>
  <c r="Q131"/>
  <c r="AE130"/>
  <c r="Q130"/>
  <c r="AE129"/>
  <c r="R129"/>
  <c r="S129" s="1"/>
  <c r="T129" s="1"/>
  <c r="U129" s="1"/>
  <c r="V129" s="1"/>
  <c r="W129" s="1"/>
  <c r="X129" s="1"/>
  <c r="Y129" s="1"/>
  <c r="Q129"/>
  <c r="AE128"/>
  <c r="R128"/>
  <c r="S128" s="1"/>
  <c r="T128" s="1"/>
  <c r="U128" s="1"/>
  <c r="V128" s="1"/>
  <c r="W128" s="1"/>
  <c r="X128" s="1"/>
  <c r="Y128" s="1"/>
  <c r="Q128"/>
  <c r="AE127"/>
  <c r="Q127"/>
  <c r="AE126"/>
  <c r="Q126"/>
  <c r="AE125"/>
  <c r="S125"/>
  <c r="T125" s="1"/>
  <c r="U125" s="1"/>
  <c r="V125" s="1"/>
  <c r="W125" s="1"/>
  <c r="X125" s="1"/>
  <c r="Y125" s="1"/>
  <c r="R125"/>
  <c r="Q125"/>
  <c r="AE124"/>
  <c r="R124"/>
  <c r="S124" s="1"/>
  <c r="T124" s="1"/>
  <c r="U124" s="1"/>
  <c r="V124" s="1"/>
  <c r="Q124"/>
  <c r="AE123"/>
  <c r="Q123"/>
  <c r="AE122"/>
  <c r="Q122"/>
  <c r="AE121"/>
  <c r="R121"/>
  <c r="S121" s="1"/>
  <c r="T121" s="1"/>
  <c r="U121" s="1"/>
  <c r="V121" s="1"/>
  <c r="W121" s="1"/>
  <c r="X121" s="1"/>
  <c r="Y121" s="1"/>
  <c r="Q121"/>
  <c r="AE120"/>
  <c r="R120"/>
  <c r="S120" s="1"/>
  <c r="T120" s="1"/>
  <c r="U120" s="1"/>
  <c r="V120" s="1"/>
  <c r="W120" s="1"/>
  <c r="X120" s="1"/>
  <c r="Y120" s="1"/>
  <c r="Q120"/>
  <c r="AE119"/>
  <c r="Q119"/>
  <c r="AE118"/>
  <c r="Q118"/>
  <c r="AE117"/>
  <c r="S117"/>
  <c r="T117" s="1"/>
  <c r="U117" s="1"/>
  <c r="V117" s="1"/>
  <c r="W117" s="1"/>
  <c r="X117" s="1"/>
  <c r="Y117" s="1"/>
  <c r="R117"/>
  <c r="Q117"/>
  <c r="AE116"/>
  <c r="R116"/>
  <c r="S116" s="1"/>
  <c r="T116" s="1"/>
  <c r="U116" s="1"/>
  <c r="V116" s="1"/>
  <c r="Q116"/>
  <c r="AE115"/>
  <c r="Q115"/>
  <c r="AE114"/>
  <c r="Q114"/>
  <c r="AE113"/>
  <c r="R113"/>
  <c r="S113" s="1"/>
  <c r="T113" s="1"/>
  <c r="U113" s="1"/>
  <c r="V113" s="1"/>
  <c r="W113" s="1"/>
  <c r="X113" s="1"/>
  <c r="Y113" s="1"/>
  <c r="Q113"/>
  <c r="AE112"/>
  <c r="R112"/>
  <c r="S112" s="1"/>
  <c r="T112" s="1"/>
  <c r="U112" s="1"/>
  <c r="V112" s="1"/>
  <c r="W112" s="1"/>
  <c r="X112" s="1"/>
  <c r="Y112" s="1"/>
  <c r="Q112"/>
  <c r="AE111"/>
  <c r="Q111"/>
  <c r="AE110"/>
  <c r="Q110"/>
  <c r="AE109"/>
  <c r="S109"/>
  <c r="T109" s="1"/>
  <c r="U109" s="1"/>
  <c r="V109" s="1"/>
  <c r="W109" s="1"/>
  <c r="X109" s="1"/>
  <c r="Y109" s="1"/>
  <c r="R109"/>
  <c r="Q109"/>
  <c r="AE108"/>
  <c r="R108"/>
  <c r="S108" s="1"/>
  <c r="T108" s="1"/>
  <c r="U108" s="1"/>
  <c r="V108" s="1"/>
  <c r="Q108"/>
  <c r="AE107"/>
  <c r="Q107"/>
  <c r="AE106"/>
  <c r="Q106"/>
  <c r="AE105"/>
  <c r="R105"/>
  <c r="S105" s="1"/>
  <c r="T105" s="1"/>
  <c r="U105" s="1"/>
  <c r="V105" s="1"/>
  <c r="W105" s="1"/>
  <c r="X105" s="1"/>
  <c r="Y105" s="1"/>
  <c r="Q105"/>
  <c r="AE104"/>
  <c r="R104"/>
  <c r="S104" s="1"/>
  <c r="T104" s="1"/>
  <c r="U104" s="1"/>
  <c r="V104" s="1"/>
  <c r="W104" s="1"/>
  <c r="X104" s="1"/>
  <c r="Y104" s="1"/>
  <c r="Q104"/>
  <c r="AE103"/>
  <c r="Q103"/>
  <c r="AE102"/>
  <c r="Q102"/>
  <c r="AE101"/>
  <c r="S101"/>
  <c r="T101" s="1"/>
  <c r="U101" s="1"/>
  <c r="V101" s="1"/>
  <c r="W101" s="1"/>
  <c r="X101" s="1"/>
  <c r="Y101" s="1"/>
  <c r="R101"/>
  <c r="Q101"/>
  <c r="AE100"/>
  <c r="R100"/>
  <c r="S100" s="1"/>
  <c r="T100" s="1"/>
  <c r="U100" s="1"/>
  <c r="V100" s="1"/>
  <c r="Q100"/>
  <c r="AE99"/>
  <c r="Q99"/>
  <c r="AE98"/>
  <c r="Q98"/>
  <c r="AE97"/>
  <c r="R97"/>
  <c r="S97" s="1"/>
  <c r="T97" s="1"/>
  <c r="U97" s="1"/>
  <c r="V97" s="1"/>
  <c r="W97" s="1"/>
  <c r="X97" s="1"/>
  <c r="Y97" s="1"/>
  <c r="Q97"/>
  <c r="AE96"/>
  <c r="R96"/>
  <c r="S96" s="1"/>
  <c r="T96" s="1"/>
  <c r="U96" s="1"/>
  <c r="V96" s="1"/>
  <c r="W96" s="1"/>
  <c r="X96" s="1"/>
  <c r="Y96" s="1"/>
  <c r="Q96"/>
  <c r="AE95"/>
  <c r="Q95"/>
  <c r="AE94"/>
  <c r="Q94"/>
  <c r="AE93"/>
  <c r="S93"/>
  <c r="T93" s="1"/>
  <c r="U93" s="1"/>
  <c r="V93" s="1"/>
  <c r="W93" s="1"/>
  <c r="X93" s="1"/>
  <c r="Y93" s="1"/>
  <c r="R93"/>
  <c r="Q93"/>
  <c r="AE92"/>
  <c r="R92"/>
  <c r="S92" s="1"/>
  <c r="T92" s="1"/>
  <c r="U92" s="1"/>
  <c r="V92" s="1"/>
  <c r="Q92"/>
  <c r="AE91"/>
  <c r="Q91"/>
  <c r="AE90"/>
  <c r="Q90"/>
  <c r="AE89"/>
  <c r="R89"/>
  <c r="S89" s="1"/>
  <c r="T89" s="1"/>
  <c r="U89" s="1"/>
  <c r="V89" s="1"/>
  <c r="W89" s="1"/>
  <c r="X89" s="1"/>
  <c r="Y89" s="1"/>
  <c r="Q89"/>
  <c r="AE88"/>
  <c r="R88"/>
  <c r="S88" s="1"/>
  <c r="T88" s="1"/>
  <c r="U88" s="1"/>
  <c r="V88" s="1"/>
  <c r="W88" s="1"/>
  <c r="X88" s="1"/>
  <c r="Y88" s="1"/>
  <c r="Q88"/>
  <c r="AE87"/>
  <c r="Q87"/>
  <c r="AE86"/>
  <c r="Q86"/>
  <c r="AE85"/>
  <c r="S85"/>
  <c r="T85" s="1"/>
  <c r="U85" s="1"/>
  <c r="V85" s="1"/>
  <c r="W85" s="1"/>
  <c r="X85" s="1"/>
  <c r="Y85" s="1"/>
  <c r="R85"/>
  <c r="Q85"/>
  <c r="AE84"/>
  <c r="R84"/>
  <c r="S84" s="1"/>
  <c r="T84" s="1"/>
  <c r="U84" s="1"/>
  <c r="V84" s="1"/>
  <c r="Q84"/>
  <c r="AE83"/>
  <c r="Q83"/>
  <c r="AE82"/>
  <c r="Q82"/>
  <c r="AE81"/>
  <c r="R81"/>
  <c r="S81" s="1"/>
  <c r="T81" s="1"/>
  <c r="U81" s="1"/>
  <c r="V81" s="1"/>
  <c r="W81" s="1"/>
  <c r="X81" s="1"/>
  <c r="Y81" s="1"/>
  <c r="Q81"/>
  <c r="AE80"/>
  <c r="Q80"/>
  <c r="AE79"/>
  <c r="Q79"/>
  <c r="AE78"/>
  <c r="Q78"/>
  <c r="AE77"/>
  <c r="Q77"/>
  <c r="R77" s="1"/>
  <c r="AE76"/>
  <c r="Q76"/>
  <c r="R76" s="1"/>
  <c r="S76" s="1"/>
  <c r="T76" s="1"/>
  <c r="U76" s="1"/>
  <c r="V76" s="1"/>
  <c r="W76" s="1"/>
  <c r="X76" s="1"/>
  <c r="Y76" s="1"/>
  <c r="AE75"/>
  <c r="Q75"/>
  <c r="AE74"/>
  <c r="Q74"/>
  <c r="AE73"/>
  <c r="Q73"/>
  <c r="R73" s="1"/>
  <c r="S73" s="1"/>
  <c r="T73" s="1"/>
  <c r="U73" s="1"/>
  <c r="V73" s="1"/>
  <c r="W73" s="1"/>
  <c r="X73" s="1"/>
  <c r="Y73" s="1"/>
  <c r="AE72"/>
  <c r="Q72"/>
  <c r="AE71"/>
  <c r="Q71"/>
  <c r="AE70"/>
  <c r="Q70"/>
  <c r="AE69"/>
  <c r="S69"/>
  <c r="T69" s="1"/>
  <c r="U69" s="1"/>
  <c r="V69" s="1"/>
  <c r="W69" s="1"/>
  <c r="X69" s="1"/>
  <c r="Y69" s="1"/>
  <c r="R69"/>
  <c r="Q69"/>
  <c r="AE68"/>
  <c r="U68"/>
  <c r="V68" s="1"/>
  <c r="W68" s="1"/>
  <c r="X68" s="1"/>
  <c r="Y68" s="1"/>
  <c r="R68"/>
  <c r="S68" s="1"/>
  <c r="T68" s="1"/>
  <c r="Q68"/>
  <c r="AE67"/>
  <c r="Q67"/>
  <c r="AE66"/>
  <c r="Q66"/>
  <c r="AE65"/>
  <c r="R65"/>
  <c r="S65" s="1"/>
  <c r="T65" s="1"/>
  <c r="U65" s="1"/>
  <c r="V65" s="1"/>
  <c r="W65" s="1"/>
  <c r="X65" s="1"/>
  <c r="Y65" s="1"/>
  <c r="Q65"/>
  <c r="AE64"/>
  <c r="R64"/>
  <c r="S64" s="1"/>
  <c r="T64" s="1"/>
  <c r="U64" s="1"/>
  <c r="V64" s="1"/>
  <c r="W64" s="1"/>
  <c r="X64" s="1"/>
  <c r="Y64" s="1"/>
  <c r="Q64"/>
  <c r="AE63"/>
  <c r="Q63"/>
  <c r="R63" s="1"/>
  <c r="AE62"/>
  <c r="Q62"/>
  <c r="AE61"/>
  <c r="Q61"/>
  <c r="R61" s="1"/>
  <c r="S61" s="1"/>
  <c r="AE60"/>
  <c r="Q60"/>
  <c r="R60" s="1"/>
  <c r="S60" s="1"/>
  <c r="T60" s="1"/>
  <c r="U60" s="1"/>
  <c r="V60" s="1"/>
  <c r="W60" s="1"/>
  <c r="X60" s="1"/>
  <c r="Y60" s="1"/>
  <c r="AE59"/>
  <c r="Q59"/>
  <c r="R59" s="1"/>
  <c r="S59" s="1"/>
  <c r="T59" s="1"/>
  <c r="U59" s="1"/>
  <c r="V59" s="1"/>
  <c r="W59" s="1"/>
  <c r="X59" s="1"/>
  <c r="Y59" s="1"/>
  <c r="AE58"/>
  <c r="Q58"/>
  <c r="AE57"/>
  <c r="S57"/>
  <c r="T57" s="1"/>
  <c r="U57" s="1"/>
  <c r="V57" s="1"/>
  <c r="W57" s="1"/>
  <c r="X57" s="1"/>
  <c r="Y57" s="1"/>
  <c r="R57"/>
  <c r="Q57"/>
  <c r="AE56"/>
  <c r="Q56"/>
  <c r="R56" s="1"/>
  <c r="S56" s="1"/>
  <c r="T56" s="1"/>
  <c r="U56" s="1"/>
  <c r="V56" s="1"/>
  <c r="W56" s="1"/>
  <c r="X56" s="1"/>
  <c r="Y56" s="1"/>
  <c r="AE55"/>
  <c r="Q55"/>
  <c r="R55" s="1"/>
  <c r="S55" s="1"/>
  <c r="T55" s="1"/>
  <c r="U55" s="1"/>
  <c r="V55" s="1"/>
  <c r="W55" s="1"/>
  <c r="X55" s="1"/>
  <c r="Y55" s="1"/>
  <c r="AE54"/>
  <c r="Q54"/>
  <c r="AE53"/>
  <c r="R53"/>
  <c r="S53" s="1"/>
  <c r="T53" s="1"/>
  <c r="U53" s="1"/>
  <c r="V53" s="1"/>
  <c r="W53" s="1"/>
  <c r="X53" s="1"/>
  <c r="Y53" s="1"/>
  <c r="Q53"/>
  <c r="AE52"/>
  <c r="Q52"/>
  <c r="R52" s="1"/>
  <c r="AE51"/>
  <c r="Q51"/>
  <c r="R51" s="1"/>
  <c r="S51" s="1"/>
  <c r="T51" s="1"/>
  <c r="U51" s="1"/>
  <c r="V51" s="1"/>
  <c r="W51" s="1"/>
  <c r="X51" s="1"/>
  <c r="Y51" s="1"/>
  <c r="AE50"/>
  <c r="Q50"/>
  <c r="AE49"/>
  <c r="R49"/>
  <c r="S49" s="1"/>
  <c r="T49" s="1"/>
  <c r="U49" s="1"/>
  <c r="V49" s="1"/>
  <c r="W49" s="1"/>
  <c r="X49" s="1"/>
  <c r="Y49" s="1"/>
  <c r="Q49"/>
  <c r="AE48"/>
  <c r="S48"/>
  <c r="T48" s="1"/>
  <c r="U48" s="1"/>
  <c r="V48" s="1"/>
  <c r="W48" s="1"/>
  <c r="X48" s="1"/>
  <c r="Y48" s="1"/>
  <c r="R48"/>
  <c r="Q48"/>
  <c r="AE47"/>
  <c r="Q47"/>
  <c r="R47" s="1"/>
  <c r="AE46"/>
  <c r="Q46"/>
  <c r="AE45"/>
  <c r="R45"/>
  <c r="S45" s="1"/>
  <c r="Q45"/>
  <c r="AE44"/>
  <c r="Q44"/>
  <c r="R44" s="1"/>
  <c r="S44" s="1"/>
  <c r="T44" s="1"/>
  <c r="U44" s="1"/>
  <c r="V44" s="1"/>
  <c r="W44" s="1"/>
  <c r="X44" s="1"/>
  <c r="Y44" s="1"/>
  <c r="AE43"/>
  <c r="Q43"/>
  <c r="R43" s="1"/>
  <c r="S43" s="1"/>
  <c r="T43" s="1"/>
  <c r="U43" s="1"/>
  <c r="V43" s="1"/>
  <c r="W43" s="1"/>
  <c r="X43" s="1"/>
  <c r="Y43" s="1"/>
  <c r="AE42"/>
  <c r="Q42"/>
  <c r="AE41"/>
  <c r="T41"/>
  <c r="U41" s="1"/>
  <c r="V41" s="1"/>
  <c r="W41" s="1"/>
  <c r="X41" s="1"/>
  <c r="Y41" s="1"/>
  <c r="S41"/>
  <c r="R41"/>
  <c r="Q41"/>
  <c r="AE40"/>
  <c r="Q40"/>
  <c r="R40" s="1"/>
  <c r="S40" s="1"/>
  <c r="T40" s="1"/>
  <c r="U40" s="1"/>
  <c r="V40" s="1"/>
  <c r="W40" s="1"/>
  <c r="X40" s="1"/>
  <c r="Y40" s="1"/>
  <c r="AE39"/>
  <c r="Q39"/>
  <c r="R39" s="1"/>
  <c r="S39" s="1"/>
  <c r="T39" s="1"/>
  <c r="U39" s="1"/>
  <c r="V39" s="1"/>
  <c r="W39" s="1"/>
  <c r="X39" s="1"/>
  <c r="Y39" s="1"/>
  <c r="AE38"/>
  <c r="Q38"/>
  <c r="AE37"/>
  <c r="S37"/>
  <c r="T37" s="1"/>
  <c r="U37" s="1"/>
  <c r="V37" s="1"/>
  <c r="W37" s="1"/>
  <c r="X37" s="1"/>
  <c r="Y37" s="1"/>
  <c r="R37"/>
  <c r="Q37"/>
  <c r="AE36"/>
  <c r="Q36"/>
  <c r="R36" s="1"/>
  <c r="AE35"/>
  <c r="Q35"/>
  <c r="R35" s="1"/>
  <c r="AE34"/>
  <c r="R34"/>
  <c r="S34" s="1"/>
  <c r="T34" s="1"/>
  <c r="U34" s="1"/>
  <c r="V34" s="1"/>
  <c r="W34" s="1"/>
  <c r="X34" s="1"/>
  <c r="Y34" s="1"/>
  <c r="Q34"/>
  <c r="AE33"/>
  <c r="Q33"/>
  <c r="AE32"/>
  <c r="Q32"/>
  <c r="AE31"/>
  <c r="S31"/>
  <c r="T31" s="1"/>
  <c r="U31" s="1"/>
  <c r="V31" s="1"/>
  <c r="W31" s="1"/>
  <c r="X31" s="1"/>
  <c r="Y31" s="1"/>
  <c r="R31"/>
  <c r="Q31"/>
  <c r="AE30"/>
  <c r="R30"/>
  <c r="S30" s="1"/>
  <c r="T30" s="1"/>
  <c r="U30" s="1"/>
  <c r="V30" s="1"/>
  <c r="W30" s="1"/>
  <c r="X30" s="1"/>
  <c r="Y30" s="1"/>
  <c r="Q30"/>
  <c r="AE29"/>
  <c r="Q29"/>
  <c r="AE28"/>
  <c r="Q28"/>
  <c r="AE27"/>
  <c r="S27"/>
  <c r="T27" s="1"/>
  <c r="U27" s="1"/>
  <c r="V27" s="1"/>
  <c r="W27" s="1"/>
  <c r="X27" s="1"/>
  <c r="Y27" s="1"/>
  <c r="R27"/>
  <c r="Q27"/>
  <c r="AE26"/>
  <c r="R26"/>
  <c r="S26" s="1"/>
  <c r="T26" s="1"/>
  <c r="U26" s="1"/>
  <c r="V26" s="1"/>
  <c r="W26" s="1"/>
  <c r="X26" s="1"/>
  <c r="Y26" s="1"/>
  <c r="Q26"/>
  <c r="AE25"/>
  <c r="Q25"/>
  <c r="AE24"/>
  <c r="Q24"/>
  <c r="AE23"/>
  <c r="R23"/>
  <c r="S23" s="1"/>
  <c r="T23" s="1"/>
  <c r="U23" s="1"/>
  <c r="V23" s="1"/>
  <c r="W23" s="1"/>
  <c r="X23" s="1"/>
  <c r="Y23" s="1"/>
  <c r="Q23"/>
  <c r="AE22"/>
  <c r="Q22"/>
  <c r="R22" s="1"/>
  <c r="S22" s="1"/>
  <c r="T22" s="1"/>
  <c r="U22" s="1"/>
  <c r="V22" s="1"/>
  <c r="W22" s="1"/>
  <c r="X22" s="1"/>
  <c r="Y22" s="1"/>
  <c r="AE21"/>
  <c r="Q21"/>
  <c r="AE20"/>
  <c r="Q20"/>
  <c r="AE19"/>
  <c r="Q19"/>
  <c r="R19" s="1"/>
  <c r="AE18"/>
  <c r="R18"/>
  <c r="S18" s="1"/>
  <c r="T18" s="1"/>
  <c r="U18" s="1"/>
  <c r="V18" s="1"/>
  <c r="W18" s="1"/>
  <c r="X18" s="1"/>
  <c r="Y18" s="1"/>
  <c r="Q18"/>
  <c r="AE17"/>
  <c r="Q17"/>
  <c r="AE16"/>
  <c r="Q16"/>
  <c r="AE15"/>
  <c r="S15"/>
  <c r="T15" s="1"/>
  <c r="U15" s="1"/>
  <c r="V15" s="1"/>
  <c r="W15" s="1"/>
  <c r="X15" s="1"/>
  <c r="Y15" s="1"/>
  <c r="R15"/>
  <c r="Q15"/>
  <c r="AE14"/>
  <c r="R14"/>
  <c r="S14" s="1"/>
  <c r="T14" s="1"/>
  <c r="U14" s="1"/>
  <c r="V14" s="1"/>
  <c r="W14" s="1"/>
  <c r="X14" s="1"/>
  <c r="Y14" s="1"/>
  <c r="Q14"/>
  <c r="AE13"/>
  <c r="Q13"/>
  <c r="AE12"/>
  <c r="Q12"/>
  <c r="AE11"/>
  <c r="S11"/>
  <c r="T11" s="1"/>
  <c r="U11" s="1"/>
  <c r="V11" s="1"/>
  <c r="W11" s="1"/>
  <c r="X11" s="1"/>
  <c r="Y11" s="1"/>
  <c r="R11"/>
  <c r="Q11"/>
  <c r="AE10"/>
  <c r="R10"/>
  <c r="S10" s="1"/>
  <c r="T10" s="1"/>
  <c r="U10" s="1"/>
  <c r="V10" s="1"/>
  <c r="W10" s="1"/>
  <c r="X10" s="1"/>
  <c r="Y10" s="1"/>
  <c r="Q10"/>
  <c r="AE9"/>
  <c r="Q9"/>
  <c r="AE8"/>
  <c r="Q8"/>
  <c r="AE7"/>
  <c r="R7"/>
  <c r="S7" s="1"/>
  <c r="T7" s="1"/>
  <c r="U7" s="1"/>
  <c r="V7" s="1"/>
  <c r="W7" s="1"/>
  <c r="X7" s="1"/>
  <c r="Y7" s="1"/>
  <c r="Q7"/>
  <c r="AE6"/>
  <c r="Q6"/>
  <c r="R6" s="1"/>
  <c r="S6" s="1"/>
  <c r="T6" s="1"/>
  <c r="U6" s="1"/>
  <c r="V6" s="1"/>
  <c r="W6" s="1"/>
  <c r="X6" s="1"/>
  <c r="Y6" s="1"/>
  <c r="AE5"/>
  <c r="Q5"/>
  <c r="AE4"/>
  <c r="Q4"/>
  <c r="AE3"/>
  <c r="Q3"/>
  <c r="R3" s="1"/>
  <c r="AE133" i="17"/>
  <c r="Q133"/>
  <c r="R133" s="1"/>
  <c r="AE132"/>
  <c r="Q132"/>
  <c r="AE131"/>
  <c r="Q131"/>
  <c r="AE130"/>
  <c r="Q130"/>
  <c r="AE129"/>
  <c r="R129"/>
  <c r="Q129"/>
  <c r="AE128"/>
  <c r="Q128"/>
  <c r="AE127"/>
  <c r="Q127"/>
  <c r="R127" s="1"/>
  <c r="AE126"/>
  <c r="Q126"/>
  <c r="AE125"/>
  <c r="Q125"/>
  <c r="R125" s="1"/>
  <c r="AE124"/>
  <c r="Q124"/>
  <c r="AE123"/>
  <c r="Q123"/>
  <c r="R123" s="1"/>
  <c r="AE122"/>
  <c r="Q122"/>
  <c r="AE121"/>
  <c r="R121"/>
  <c r="Q121"/>
  <c r="AE120"/>
  <c r="Q120"/>
  <c r="AE119"/>
  <c r="Q119"/>
  <c r="R119" s="1"/>
  <c r="AE118"/>
  <c r="Q118"/>
  <c r="AE117"/>
  <c r="Q117"/>
  <c r="R117" s="1"/>
  <c r="AE116"/>
  <c r="Q116"/>
  <c r="AE115"/>
  <c r="Q115"/>
  <c r="R115" s="1"/>
  <c r="AE114"/>
  <c r="Q114"/>
  <c r="AE113"/>
  <c r="R113"/>
  <c r="Q113"/>
  <c r="AE112"/>
  <c r="Q112"/>
  <c r="AE111"/>
  <c r="Q111"/>
  <c r="R111" s="1"/>
  <c r="AE110"/>
  <c r="Q110"/>
  <c r="AE109"/>
  <c r="Q109"/>
  <c r="R109" s="1"/>
  <c r="AE108"/>
  <c r="Q108"/>
  <c r="AE107"/>
  <c r="Q107"/>
  <c r="R107" s="1"/>
  <c r="AE106"/>
  <c r="Q106"/>
  <c r="AE105"/>
  <c r="R105"/>
  <c r="Q105"/>
  <c r="AE104"/>
  <c r="Q104"/>
  <c r="AE103"/>
  <c r="R103"/>
  <c r="Q103"/>
  <c r="AE102"/>
  <c r="Q102"/>
  <c r="AE101"/>
  <c r="Q101"/>
  <c r="R101" s="1"/>
  <c r="AE100"/>
  <c r="Q100"/>
  <c r="AE99"/>
  <c r="Q99"/>
  <c r="R99" s="1"/>
  <c r="AE98"/>
  <c r="Q98"/>
  <c r="AE97"/>
  <c r="R97"/>
  <c r="Q97"/>
  <c r="AE96"/>
  <c r="Q96"/>
  <c r="AE95"/>
  <c r="Q95"/>
  <c r="R95" s="1"/>
  <c r="AE94"/>
  <c r="Q94"/>
  <c r="AE93"/>
  <c r="Q93"/>
  <c r="R93" s="1"/>
  <c r="AE92"/>
  <c r="Q92"/>
  <c r="AE91"/>
  <c r="Q91"/>
  <c r="R91" s="1"/>
  <c r="AE90"/>
  <c r="Q90"/>
  <c r="AE89"/>
  <c r="R89"/>
  <c r="Q89"/>
  <c r="AE88"/>
  <c r="Q88"/>
  <c r="AE87"/>
  <c r="Q87"/>
  <c r="R87" s="1"/>
  <c r="AE86"/>
  <c r="Q86"/>
  <c r="AE85"/>
  <c r="Q85"/>
  <c r="R85" s="1"/>
  <c r="AE84"/>
  <c r="Q84"/>
  <c r="AE83"/>
  <c r="Q83"/>
  <c r="R83" s="1"/>
  <c r="AE82"/>
  <c r="Q82"/>
  <c r="AE81"/>
  <c r="R81"/>
  <c r="Q81"/>
  <c r="AE80"/>
  <c r="Q80"/>
  <c r="AE79"/>
  <c r="Q79"/>
  <c r="R79" s="1"/>
  <c r="AE78"/>
  <c r="Q78"/>
  <c r="AE77"/>
  <c r="Q77"/>
  <c r="R77" s="1"/>
  <c r="AE76"/>
  <c r="Q76"/>
  <c r="AE75"/>
  <c r="Q75"/>
  <c r="R75" s="1"/>
  <c r="AE74"/>
  <c r="Q74"/>
  <c r="AE73"/>
  <c r="R73"/>
  <c r="Q73"/>
  <c r="AE72"/>
  <c r="Q72"/>
  <c r="AE71"/>
  <c r="Q71"/>
  <c r="R71" s="1"/>
  <c r="AE70"/>
  <c r="Q70"/>
  <c r="AE69"/>
  <c r="Q69"/>
  <c r="R69" s="1"/>
  <c r="AE68"/>
  <c r="Q68"/>
  <c r="AE67"/>
  <c r="Q67"/>
  <c r="R67" s="1"/>
  <c r="AE66"/>
  <c r="Q66"/>
  <c r="AE65"/>
  <c r="R65"/>
  <c r="Q65"/>
  <c r="AE64"/>
  <c r="Q64"/>
  <c r="AE63"/>
  <c r="Q63"/>
  <c r="R63" s="1"/>
  <c r="AE62"/>
  <c r="Q62"/>
  <c r="AE61"/>
  <c r="Q61"/>
  <c r="R61" s="1"/>
  <c r="AE60"/>
  <c r="Q60"/>
  <c r="AE59"/>
  <c r="Q59"/>
  <c r="R59" s="1"/>
  <c r="AE58"/>
  <c r="Q58"/>
  <c r="AE57"/>
  <c r="R57"/>
  <c r="Q57"/>
  <c r="AE56"/>
  <c r="Q56"/>
  <c r="AE55"/>
  <c r="Q55"/>
  <c r="R55" s="1"/>
  <c r="AE54"/>
  <c r="Q54"/>
  <c r="AE53"/>
  <c r="Q53"/>
  <c r="R53" s="1"/>
  <c r="AE52"/>
  <c r="Q52"/>
  <c r="AE51"/>
  <c r="Q51"/>
  <c r="R51" s="1"/>
  <c r="AE50"/>
  <c r="Q50"/>
  <c r="AE49"/>
  <c r="R49"/>
  <c r="Q49"/>
  <c r="AE48"/>
  <c r="Q48"/>
  <c r="AE47"/>
  <c r="Q47"/>
  <c r="R47" s="1"/>
  <c r="AE46"/>
  <c r="Q46"/>
  <c r="AE45"/>
  <c r="Q45"/>
  <c r="R45" s="1"/>
  <c r="AE44"/>
  <c r="Q44"/>
  <c r="AE43"/>
  <c r="Q43"/>
  <c r="R43" s="1"/>
  <c r="S43" s="1"/>
  <c r="T43" s="1"/>
  <c r="U43" s="1"/>
  <c r="V43" s="1"/>
  <c r="W43" s="1"/>
  <c r="X43" s="1"/>
  <c r="Y43" s="1"/>
  <c r="AE42"/>
  <c r="Q42"/>
  <c r="AE41"/>
  <c r="Q41"/>
  <c r="R41" s="1"/>
  <c r="S41" s="1"/>
  <c r="T41" s="1"/>
  <c r="U41" s="1"/>
  <c r="V41" s="1"/>
  <c r="W41" s="1"/>
  <c r="X41" s="1"/>
  <c r="Y41" s="1"/>
  <c r="AE40"/>
  <c r="Q40"/>
  <c r="AE39"/>
  <c r="Q39"/>
  <c r="R39" s="1"/>
  <c r="S39" s="1"/>
  <c r="T39" s="1"/>
  <c r="U39" s="1"/>
  <c r="V39" s="1"/>
  <c r="W39" s="1"/>
  <c r="X39" s="1"/>
  <c r="Y39" s="1"/>
  <c r="AE38"/>
  <c r="Q38"/>
  <c r="AE37"/>
  <c r="R37"/>
  <c r="S37" s="1"/>
  <c r="T37" s="1"/>
  <c r="U37" s="1"/>
  <c r="V37" s="1"/>
  <c r="W37" s="1"/>
  <c r="X37" s="1"/>
  <c r="Y37" s="1"/>
  <c r="Q37"/>
  <c r="AE36"/>
  <c r="Q36"/>
  <c r="AE35"/>
  <c r="R35"/>
  <c r="S35" s="1"/>
  <c r="T35" s="1"/>
  <c r="U35" s="1"/>
  <c r="V35" s="1"/>
  <c r="W35" s="1"/>
  <c r="X35" s="1"/>
  <c r="Y35" s="1"/>
  <c r="Q35"/>
  <c r="AE34"/>
  <c r="Q34"/>
  <c r="AE33"/>
  <c r="Q33"/>
  <c r="R33" s="1"/>
  <c r="S33" s="1"/>
  <c r="T33" s="1"/>
  <c r="U33" s="1"/>
  <c r="V33" s="1"/>
  <c r="W33" s="1"/>
  <c r="X33" s="1"/>
  <c r="Y33" s="1"/>
  <c r="AE32"/>
  <c r="Q32"/>
  <c r="AE31"/>
  <c r="R31"/>
  <c r="S31" s="1"/>
  <c r="T31" s="1"/>
  <c r="U31" s="1"/>
  <c r="V31" s="1"/>
  <c r="W31" s="1"/>
  <c r="X31" s="1"/>
  <c r="Y31" s="1"/>
  <c r="Q31"/>
  <c r="AE30"/>
  <c r="Q30"/>
  <c r="AE29"/>
  <c r="Q29"/>
  <c r="R29" s="1"/>
  <c r="S29" s="1"/>
  <c r="T29" s="1"/>
  <c r="U29" s="1"/>
  <c r="V29" s="1"/>
  <c r="W29" s="1"/>
  <c r="X29" s="1"/>
  <c r="Y29" s="1"/>
  <c r="AE28"/>
  <c r="Q28"/>
  <c r="AE27"/>
  <c r="Q27"/>
  <c r="R27" s="1"/>
  <c r="S27" s="1"/>
  <c r="T27" s="1"/>
  <c r="U27" s="1"/>
  <c r="V27" s="1"/>
  <c r="W27" s="1"/>
  <c r="X27" s="1"/>
  <c r="Y27" s="1"/>
  <c r="AE26"/>
  <c r="Q26"/>
  <c r="AE25"/>
  <c r="Q25"/>
  <c r="R25" s="1"/>
  <c r="S25" s="1"/>
  <c r="T25" s="1"/>
  <c r="U25" s="1"/>
  <c r="V25" s="1"/>
  <c r="W25" s="1"/>
  <c r="X25" s="1"/>
  <c r="Y25" s="1"/>
  <c r="AE24"/>
  <c r="Q24"/>
  <c r="AE23"/>
  <c r="Q23"/>
  <c r="R23" s="1"/>
  <c r="S23" s="1"/>
  <c r="T23" s="1"/>
  <c r="U23" s="1"/>
  <c r="V23" s="1"/>
  <c r="W23" s="1"/>
  <c r="X23" s="1"/>
  <c r="Y23" s="1"/>
  <c r="AE22"/>
  <c r="Q22"/>
  <c r="AE21"/>
  <c r="R21"/>
  <c r="S21" s="1"/>
  <c r="T21" s="1"/>
  <c r="U21" s="1"/>
  <c r="V21" s="1"/>
  <c r="W21" s="1"/>
  <c r="X21" s="1"/>
  <c r="Y21" s="1"/>
  <c r="Q21"/>
  <c r="AE20"/>
  <c r="Q20"/>
  <c r="R20" s="1"/>
  <c r="S20" s="1"/>
  <c r="T20" s="1"/>
  <c r="U20" s="1"/>
  <c r="V20" s="1"/>
  <c r="W20" s="1"/>
  <c r="X20" s="1"/>
  <c r="Y20" s="1"/>
  <c r="AE19"/>
  <c r="Q19"/>
  <c r="AE18"/>
  <c r="R18"/>
  <c r="Q18"/>
  <c r="AE17"/>
  <c r="Q17"/>
  <c r="AE16"/>
  <c r="Q16"/>
  <c r="R16" s="1"/>
  <c r="AE15"/>
  <c r="Q15"/>
  <c r="AE14"/>
  <c r="Q14"/>
  <c r="R14" s="1"/>
  <c r="AE13"/>
  <c r="Q13"/>
  <c r="AE12"/>
  <c r="Q12"/>
  <c r="R12" s="1"/>
  <c r="AE11"/>
  <c r="Q11"/>
  <c r="AE10"/>
  <c r="R10"/>
  <c r="Q10"/>
  <c r="AE9"/>
  <c r="Q9"/>
  <c r="AE8"/>
  <c r="Q8"/>
  <c r="R8" s="1"/>
  <c r="AE7"/>
  <c r="Q7"/>
  <c r="AE6"/>
  <c r="Q6"/>
  <c r="R6" s="1"/>
  <c r="AE5"/>
  <c r="Q5"/>
  <c r="AE4"/>
  <c r="Q4"/>
  <c r="R4" s="1"/>
  <c r="AE3"/>
  <c r="Q3"/>
  <c r="AE249" i="16"/>
  <c r="Q249"/>
  <c r="R249" s="1"/>
  <c r="S249" s="1"/>
  <c r="T249" s="1"/>
  <c r="U249" s="1"/>
  <c r="V249" s="1"/>
  <c r="W249" s="1"/>
  <c r="X249" s="1"/>
  <c r="Y249" s="1"/>
  <c r="AE248"/>
  <c r="Q248"/>
  <c r="R248" s="1"/>
  <c r="S248" s="1"/>
  <c r="T248" s="1"/>
  <c r="U248" s="1"/>
  <c r="V248" s="1"/>
  <c r="W248" s="1"/>
  <c r="X248" s="1"/>
  <c r="Y248" s="1"/>
  <c r="AE247"/>
  <c r="Q247"/>
  <c r="AE246"/>
  <c r="Q246"/>
  <c r="R246" s="1"/>
  <c r="S246" s="1"/>
  <c r="T246" s="1"/>
  <c r="U246" s="1"/>
  <c r="V246" s="1"/>
  <c r="W246" s="1"/>
  <c r="X246" s="1"/>
  <c r="Y246" s="1"/>
  <c r="AE245"/>
  <c r="Q245"/>
  <c r="R245" s="1"/>
  <c r="S245" s="1"/>
  <c r="T245" s="1"/>
  <c r="U245" s="1"/>
  <c r="V245" s="1"/>
  <c r="W245" s="1"/>
  <c r="X245" s="1"/>
  <c r="Y245" s="1"/>
  <c r="AE244"/>
  <c r="Q244"/>
  <c r="AE243"/>
  <c r="Q243"/>
  <c r="AE242"/>
  <c r="R242"/>
  <c r="S242" s="1"/>
  <c r="T242" s="1"/>
  <c r="U242" s="1"/>
  <c r="V242" s="1"/>
  <c r="W242" s="1"/>
  <c r="X242" s="1"/>
  <c r="Y242" s="1"/>
  <c r="Q242"/>
  <c r="AE241"/>
  <c r="Q241"/>
  <c r="R241" s="1"/>
  <c r="AE240"/>
  <c r="Q240"/>
  <c r="AE239"/>
  <c r="Q239"/>
  <c r="AE238"/>
  <c r="Q238"/>
  <c r="R238" s="1"/>
  <c r="S238" s="1"/>
  <c r="T238" s="1"/>
  <c r="U238" s="1"/>
  <c r="V238" s="1"/>
  <c r="W238" s="1"/>
  <c r="X238" s="1"/>
  <c r="Y238" s="1"/>
  <c r="AE237"/>
  <c r="Q237"/>
  <c r="R237" s="1"/>
  <c r="AE236"/>
  <c r="Q236"/>
  <c r="R236" s="1"/>
  <c r="S236" s="1"/>
  <c r="T236" s="1"/>
  <c r="U236" s="1"/>
  <c r="V236" s="1"/>
  <c r="W236" s="1"/>
  <c r="X236" s="1"/>
  <c r="Y236" s="1"/>
  <c r="AE235"/>
  <c r="Q235"/>
  <c r="AE234"/>
  <c r="S234"/>
  <c r="T234" s="1"/>
  <c r="U234" s="1"/>
  <c r="V234" s="1"/>
  <c r="W234" s="1"/>
  <c r="X234" s="1"/>
  <c r="Y234" s="1"/>
  <c r="R234"/>
  <c r="Q234"/>
  <c r="AE233"/>
  <c r="S233"/>
  <c r="T233" s="1"/>
  <c r="U233" s="1"/>
  <c r="V233" s="1"/>
  <c r="W233" s="1"/>
  <c r="X233" s="1"/>
  <c r="Y233" s="1"/>
  <c r="R233"/>
  <c r="Q233"/>
  <c r="AE232"/>
  <c r="Z232"/>
  <c r="R232"/>
  <c r="S232" s="1"/>
  <c r="T232" s="1"/>
  <c r="U232" s="1"/>
  <c r="V232" s="1"/>
  <c r="W232" s="1"/>
  <c r="X232" s="1"/>
  <c r="Y232" s="1"/>
  <c r="Q232"/>
  <c r="AE231"/>
  <c r="Q231"/>
  <c r="AE230"/>
  <c r="Q230"/>
  <c r="R230" s="1"/>
  <c r="S230" s="1"/>
  <c r="T230" s="1"/>
  <c r="U230" s="1"/>
  <c r="V230" s="1"/>
  <c r="W230" s="1"/>
  <c r="X230" s="1"/>
  <c r="Y230" s="1"/>
  <c r="AE229"/>
  <c r="R229"/>
  <c r="S229" s="1"/>
  <c r="T229" s="1"/>
  <c r="U229" s="1"/>
  <c r="V229" s="1"/>
  <c r="W229" s="1"/>
  <c r="X229" s="1"/>
  <c r="Y229" s="1"/>
  <c r="Q229"/>
  <c r="AE228"/>
  <c r="Q228"/>
  <c r="AE227"/>
  <c r="Q227"/>
  <c r="AE226"/>
  <c r="Q226"/>
  <c r="R226" s="1"/>
  <c r="S226" s="1"/>
  <c r="T226" s="1"/>
  <c r="U226" s="1"/>
  <c r="V226" s="1"/>
  <c r="W226" s="1"/>
  <c r="X226" s="1"/>
  <c r="Y226" s="1"/>
  <c r="AE225"/>
  <c r="R225"/>
  <c r="Q225"/>
  <c r="AE224"/>
  <c r="Q224"/>
  <c r="AE223"/>
  <c r="Q223"/>
  <c r="AE222"/>
  <c r="R222"/>
  <c r="S222" s="1"/>
  <c r="T222" s="1"/>
  <c r="U222" s="1"/>
  <c r="V222" s="1"/>
  <c r="W222" s="1"/>
  <c r="X222" s="1"/>
  <c r="Y222" s="1"/>
  <c r="Q222"/>
  <c r="AE221"/>
  <c r="Q221"/>
  <c r="R221" s="1"/>
  <c r="AE220"/>
  <c r="Q220"/>
  <c r="R220" s="1"/>
  <c r="S220" s="1"/>
  <c r="T220" s="1"/>
  <c r="U220" s="1"/>
  <c r="V220" s="1"/>
  <c r="W220" s="1"/>
  <c r="X220" s="1"/>
  <c r="Y220" s="1"/>
  <c r="AE219"/>
  <c r="Q219"/>
  <c r="AE218"/>
  <c r="R218"/>
  <c r="S218" s="1"/>
  <c r="T218" s="1"/>
  <c r="U218" s="1"/>
  <c r="V218" s="1"/>
  <c r="W218" s="1"/>
  <c r="X218" s="1"/>
  <c r="Y218" s="1"/>
  <c r="Q218"/>
  <c r="AE217"/>
  <c r="R217"/>
  <c r="S217" s="1"/>
  <c r="T217" s="1"/>
  <c r="U217" s="1"/>
  <c r="V217" s="1"/>
  <c r="W217" s="1"/>
  <c r="X217" s="1"/>
  <c r="Y217" s="1"/>
  <c r="Q217"/>
  <c r="AE216"/>
  <c r="Q216"/>
  <c r="R216" s="1"/>
  <c r="S216" s="1"/>
  <c r="T216" s="1"/>
  <c r="U216" s="1"/>
  <c r="V216" s="1"/>
  <c r="W216" s="1"/>
  <c r="X216" s="1"/>
  <c r="Y216" s="1"/>
  <c r="AE215"/>
  <c r="Q215"/>
  <c r="AE214"/>
  <c r="Q214"/>
  <c r="R214" s="1"/>
  <c r="S214" s="1"/>
  <c r="T214" s="1"/>
  <c r="U214" s="1"/>
  <c r="V214" s="1"/>
  <c r="W214" s="1"/>
  <c r="X214" s="1"/>
  <c r="Y214" s="1"/>
  <c r="AE213"/>
  <c r="R213"/>
  <c r="S213" s="1"/>
  <c r="T213" s="1"/>
  <c r="U213" s="1"/>
  <c r="V213" s="1"/>
  <c r="W213" s="1"/>
  <c r="X213" s="1"/>
  <c r="Y213" s="1"/>
  <c r="Q213"/>
  <c r="AE212"/>
  <c r="Q212"/>
  <c r="AE211"/>
  <c r="Q211"/>
  <c r="AE210"/>
  <c r="Q210"/>
  <c r="AE209"/>
  <c r="Q209"/>
  <c r="R209" s="1"/>
  <c r="AE208"/>
  <c r="Q208"/>
  <c r="R208" s="1"/>
  <c r="S208" s="1"/>
  <c r="T208" s="1"/>
  <c r="U208" s="1"/>
  <c r="V208" s="1"/>
  <c r="W208" s="1"/>
  <c r="X208" s="1"/>
  <c r="Y208" s="1"/>
  <c r="AE207"/>
  <c r="Q207"/>
  <c r="AE206"/>
  <c r="Q206"/>
  <c r="AE205"/>
  <c r="R205"/>
  <c r="S205" s="1"/>
  <c r="T205" s="1"/>
  <c r="U205" s="1"/>
  <c r="V205" s="1"/>
  <c r="W205" s="1"/>
  <c r="X205" s="1"/>
  <c r="Y205" s="1"/>
  <c r="Q205"/>
  <c r="AE204"/>
  <c r="Q204"/>
  <c r="AE203"/>
  <c r="Q203"/>
  <c r="AE202"/>
  <c r="Q202"/>
  <c r="AE201"/>
  <c r="S201"/>
  <c r="T201" s="1"/>
  <c r="U201" s="1"/>
  <c r="V201" s="1"/>
  <c r="W201" s="1"/>
  <c r="X201" s="1"/>
  <c r="Y201" s="1"/>
  <c r="R201"/>
  <c r="Q201"/>
  <c r="AE200"/>
  <c r="U200"/>
  <c r="V200" s="1"/>
  <c r="W200" s="1"/>
  <c r="X200" s="1"/>
  <c r="Y200" s="1"/>
  <c r="R200"/>
  <c r="S200" s="1"/>
  <c r="T200" s="1"/>
  <c r="Q200"/>
  <c r="AE199"/>
  <c r="Q199"/>
  <c r="AE198"/>
  <c r="Q198"/>
  <c r="AE197"/>
  <c r="R197"/>
  <c r="S197" s="1"/>
  <c r="T197" s="1"/>
  <c r="U197" s="1"/>
  <c r="V197" s="1"/>
  <c r="W197" s="1"/>
  <c r="X197" s="1"/>
  <c r="Y197" s="1"/>
  <c r="Q197"/>
  <c r="AE196"/>
  <c r="Q196"/>
  <c r="AE195"/>
  <c r="Q195"/>
  <c r="AE194"/>
  <c r="Q194"/>
  <c r="AE193"/>
  <c r="R193"/>
  <c r="Q193"/>
  <c r="AE192"/>
  <c r="Q192"/>
  <c r="AE191"/>
  <c r="Q191"/>
  <c r="AE190"/>
  <c r="Q190"/>
  <c r="AE189"/>
  <c r="Q189"/>
  <c r="R189" s="1"/>
  <c r="S189" s="1"/>
  <c r="T189" s="1"/>
  <c r="U189" s="1"/>
  <c r="V189" s="1"/>
  <c r="W189" s="1"/>
  <c r="X189" s="1"/>
  <c r="Y189" s="1"/>
  <c r="AE188"/>
  <c r="Q188"/>
  <c r="AE187"/>
  <c r="Q187"/>
  <c r="AE186"/>
  <c r="Q186"/>
  <c r="AE185"/>
  <c r="R185"/>
  <c r="Q185"/>
  <c r="AE184"/>
  <c r="Q184"/>
  <c r="AE183"/>
  <c r="Q183"/>
  <c r="AE182"/>
  <c r="Q182"/>
  <c r="AE181"/>
  <c r="Q181"/>
  <c r="R181" s="1"/>
  <c r="S181" s="1"/>
  <c r="T181" s="1"/>
  <c r="U181" s="1"/>
  <c r="V181" s="1"/>
  <c r="W181" s="1"/>
  <c r="X181" s="1"/>
  <c r="Y181" s="1"/>
  <c r="AE180"/>
  <c r="Q180"/>
  <c r="AE179"/>
  <c r="Q179"/>
  <c r="AE178"/>
  <c r="Q178"/>
  <c r="AE177"/>
  <c r="R177"/>
  <c r="Q177"/>
  <c r="AE176"/>
  <c r="Q176"/>
  <c r="AE175"/>
  <c r="Q175"/>
  <c r="AE174"/>
  <c r="Q174"/>
  <c r="AE173"/>
  <c r="R173"/>
  <c r="S173" s="1"/>
  <c r="T173" s="1"/>
  <c r="U173" s="1"/>
  <c r="V173" s="1"/>
  <c r="W173" s="1"/>
  <c r="X173" s="1"/>
  <c r="Y173" s="1"/>
  <c r="Q173"/>
  <c r="Z173" s="1"/>
  <c r="AE172"/>
  <c r="Q172"/>
  <c r="AE171"/>
  <c r="Q171"/>
  <c r="AE170"/>
  <c r="Q170"/>
  <c r="AE169"/>
  <c r="R169"/>
  <c r="Q169"/>
  <c r="AE168"/>
  <c r="Q168"/>
  <c r="AE167"/>
  <c r="Q167"/>
  <c r="AE166"/>
  <c r="Q166"/>
  <c r="AE165"/>
  <c r="Q165"/>
  <c r="R165" s="1"/>
  <c r="S165" s="1"/>
  <c r="T165" s="1"/>
  <c r="U165" s="1"/>
  <c r="V165" s="1"/>
  <c r="W165" s="1"/>
  <c r="X165" s="1"/>
  <c r="Y165" s="1"/>
  <c r="AE164"/>
  <c r="Q164"/>
  <c r="R164" s="1"/>
  <c r="S164" s="1"/>
  <c r="T164" s="1"/>
  <c r="U164" s="1"/>
  <c r="V164" s="1"/>
  <c r="W164" s="1"/>
  <c r="X164" s="1"/>
  <c r="Y164" s="1"/>
  <c r="AE163"/>
  <c r="Q163"/>
  <c r="AE162"/>
  <c r="Q162"/>
  <c r="AE161"/>
  <c r="R161"/>
  <c r="Q161"/>
  <c r="AE160"/>
  <c r="Q160"/>
  <c r="AE159"/>
  <c r="Q159"/>
  <c r="R159" s="1"/>
  <c r="S159" s="1"/>
  <c r="T159" s="1"/>
  <c r="U159" s="1"/>
  <c r="V159" s="1"/>
  <c r="W159" s="1"/>
  <c r="X159" s="1"/>
  <c r="Y159" s="1"/>
  <c r="AE158"/>
  <c r="Q158"/>
  <c r="AE157"/>
  <c r="Q157"/>
  <c r="R157" s="1"/>
  <c r="S157" s="1"/>
  <c r="T157" s="1"/>
  <c r="U157" s="1"/>
  <c r="V157" s="1"/>
  <c r="W157" s="1"/>
  <c r="X157" s="1"/>
  <c r="Y157" s="1"/>
  <c r="AE156"/>
  <c r="R156"/>
  <c r="Q156"/>
  <c r="AE155"/>
  <c r="Q155"/>
  <c r="AE154"/>
  <c r="Q154"/>
  <c r="AE153"/>
  <c r="R153"/>
  <c r="S153" s="1"/>
  <c r="T153" s="1"/>
  <c r="U153" s="1"/>
  <c r="V153" s="1"/>
  <c r="W153" s="1"/>
  <c r="X153" s="1"/>
  <c r="Y153" s="1"/>
  <c r="Q153"/>
  <c r="AE152"/>
  <c r="Q152"/>
  <c r="AE151"/>
  <c r="R151"/>
  <c r="Q151"/>
  <c r="AE150"/>
  <c r="Q150"/>
  <c r="AE149"/>
  <c r="Q149"/>
  <c r="R149" s="1"/>
  <c r="S149" s="1"/>
  <c r="T149" s="1"/>
  <c r="U149" s="1"/>
  <c r="V149" s="1"/>
  <c r="W149" s="1"/>
  <c r="X149" s="1"/>
  <c r="Y149" s="1"/>
  <c r="AE148"/>
  <c r="R148"/>
  <c r="S148" s="1"/>
  <c r="T148" s="1"/>
  <c r="U148" s="1"/>
  <c r="V148" s="1"/>
  <c r="W148" s="1"/>
  <c r="X148" s="1"/>
  <c r="Y148" s="1"/>
  <c r="Q148"/>
  <c r="AE147"/>
  <c r="Q147"/>
  <c r="AE146"/>
  <c r="Q146"/>
  <c r="AE145"/>
  <c r="Q145"/>
  <c r="R145" s="1"/>
  <c r="AE144"/>
  <c r="Q144"/>
  <c r="AE143"/>
  <c r="U143"/>
  <c r="V143" s="1"/>
  <c r="W143" s="1"/>
  <c r="X143" s="1"/>
  <c r="Y143" s="1"/>
  <c r="R143"/>
  <c r="S143" s="1"/>
  <c r="T143" s="1"/>
  <c r="Q143"/>
  <c r="AE142"/>
  <c r="Q142"/>
  <c r="AE141"/>
  <c r="Q141"/>
  <c r="R141" s="1"/>
  <c r="S141" s="1"/>
  <c r="T141" s="1"/>
  <c r="U141" s="1"/>
  <c r="V141" s="1"/>
  <c r="W141" s="1"/>
  <c r="X141" s="1"/>
  <c r="Y141" s="1"/>
  <c r="AE140"/>
  <c r="Q140"/>
  <c r="R140" s="1"/>
  <c r="AE139"/>
  <c r="Q139"/>
  <c r="AE138"/>
  <c r="Q138"/>
  <c r="AE137"/>
  <c r="Q137"/>
  <c r="AE136"/>
  <c r="Q136"/>
  <c r="AE135"/>
  <c r="R135"/>
  <c r="Q135"/>
  <c r="AE134"/>
  <c r="Q134"/>
  <c r="AE133"/>
  <c r="Q133"/>
  <c r="R133" s="1"/>
  <c r="S133" s="1"/>
  <c r="T133" s="1"/>
  <c r="U133" s="1"/>
  <c r="V133" s="1"/>
  <c r="W133" s="1"/>
  <c r="X133" s="1"/>
  <c r="Y133" s="1"/>
  <c r="AE132"/>
  <c r="Q132"/>
  <c r="R132" s="1"/>
  <c r="S132" s="1"/>
  <c r="T132" s="1"/>
  <c r="U132" s="1"/>
  <c r="AE131"/>
  <c r="Q131"/>
  <c r="AE130"/>
  <c r="Q130"/>
  <c r="R130" s="1"/>
  <c r="S130" s="1"/>
  <c r="T130" s="1"/>
  <c r="U130" s="1"/>
  <c r="V130" s="1"/>
  <c r="W130" s="1"/>
  <c r="X130" s="1"/>
  <c r="Y130" s="1"/>
  <c r="AE129"/>
  <c r="Q129"/>
  <c r="AE128"/>
  <c r="R128"/>
  <c r="Q128"/>
  <c r="AE127"/>
  <c r="Q127"/>
  <c r="AE126"/>
  <c r="Q126"/>
  <c r="AE125"/>
  <c r="Q125"/>
  <c r="AE124"/>
  <c r="R124"/>
  <c r="Q124"/>
  <c r="AE123"/>
  <c r="Q123"/>
  <c r="AE122"/>
  <c r="R122"/>
  <c r="S122" s="1"/>
  <c r="T122" s="1"/>
  <c r="U122" s="1"/>
  <c r="V122" s="1"/>
  <c r="W122" s="1"/>
  <c r="X122" s="1"/>
  <c r="Y122" s="1"/>
  <c r="Q122"/>
  <c r="AE121"/>
  <c r="Q121"/>
  <c r="AE120"/>
  <c r="Q120"/>
  <c r="R120" s="1"/>
  <c r="AE119"/>
  <c r="Q119"/>
  <c r="AE118"/>
  <c r="V118"/>
  <c r="W118" s="1"/>
  <c r="X118" s="1"/>
  <c r="Y118" s="1"/>
  <c r="R118"/>
  <c r="S118" s="1"/>
  <c r="T118" s="1"/>
  <c r="U118" s="1"/>
  <c r="Q118"/>
  <c r="Z118" s="1"/>
  <c r="AE117"/>
  <c r="Q117"/>
  <c r="AE116"/>
  <c r="Q116"/>
  <c r="R116" s="1"/>
  <c r="AE115"/>
  <c r="Q115"/>
  <c r="AE114"/>
  <c r="Q114"/>
  <c r="R114" s="1"/>
  <c r="S114" s="1"/>
  <c r="T114" s="1"/>
  <c r="U114" s="1"/>
  <c r="V114" s="1"/>
  <c r="W114" s="1"/>
  <c r="X114" s="1"/>
  <c r="Y114" s="1"/>
  <c r="AE113"/>
  <c r="Q113"/>
  <c r="AE112"/>
  <c r="R112"/>
  <c r="Q112"/>
  <c r="AE111"/>
  <c r="Q111"/>
  <c r="AE110"/>
  <c r="Q110"/>
  <c r="AE109"/>
  <c r="Q109"/>
  <c r="AE108"/>
  <c r="R108"/>
  <c r="Q108"/>
  <c r="AE107"/>
  <c r="Q107"/>
  <c r="AE106"/>
  <c r="R106"/>
  <c r="S106" s="1"/>
  <c r="T106" s="1"/>
  <c r="U106" s="1"/>
  <c r="V106" s="1"/>
  <c r="W106" s="1"/>
  <c r="X106" s="1"/>
  <c r="Y106" s="1"/>
  <c r="Q106"/>
  <c r="AE105"/>
  <c r="Q105"/>
  <c r="AE104"/>
  <c r="Q104"/>
  <c r="R104" s="1"/>
  <c r="AE103"/>
  <c r="Q103"/>
  <c r="AE102"/>
  <c r="V102"/>
  <c r="W102" s="1"/>
  <c r="X102" s="1"/>
  <c r="Y102" s="1"/>
  <c r="R102"/>
  <c r="S102" s="1"/>
  <c r="T102" s="1"/>
  <c r="U102" s="1"/>
  <c r="Q102"/>
  <c r="Z102" s="1"/>
  <c r="AE101"/>
  <c r="Q101"/>
  <c r="AE100"/>
  <c r="Q100"/>
  <c r="R100" s="1"/>
  <c r="AE99"/>
  <c r="Q99"/>
  <c r="AE98"/>
  <c r="Q98"/>
  <c r="R98" s="1"/>
  <c r="S98" s="1"/>
  <c r="T98" s="1"/>
  <c r="U98" s="1"/>
  <c r="V98" s="1"/>
  <c r="W98" s="1"/>
  <c r="X98" s="1"/>
  <c r="Y98" s="1"/>
  <c r="AE97"/>
  <c r="Q97"/>
  <c r="AE96"/>
  <c r="R96"/>
  <c r="Q96"/>
  <c r="AE95"/>
  <c r="Q95"/>
  <c r="AE94"/>
  <c r="Q94"/>
  <c r="AE93"/>
  <c r="Q93"/>
  <c r="AE92"/>
  <c r="R92"/>
  <c r="Q92"/>
  <c r="AE91"/>
  <c r="Q91"/>
  <c r="AE90"/>
  <c r="R90"/>
  <c r="S90" s="1"/>
  <c r="T90" s="1"/>
  <c r="U90" s="1"/>
  <c r="V90" s="1"/>
  <c r="W90" s="1"/>
  <c r="X90" s="1"/>
  <c r="Y90" s="1"/>
  <c r="Q90"/>
  <c r="AE89"/>
  <c r="Q89"/>
  <c r="AE88"/>
  <c r="Q88"/>
  <c r="R88" s="1"/>
  <c r="AE87"/>
  <c r="Q87"/>
  <c r="AE86"/>
  <c r="R86"/>
  <c r="S86" s="1"/>
  <c r="T86" s="1"/>
  <c r="U86" s="1"/>
  <c r="V86" s="1"/>
  <c r="W86" s="1"/>
  <c r="X86" s="1"/>
  <c r="Y86" s="1"/>
  <c r="Q86"/>
  <c r="AE85"/>
  <c r="Q85"/>
  <c r="AE84"/>
  <c r="Q84"/>
  <c r="R84" s="1"/>
  <c r="S84" s="1"/>
  <c r="T84" s="1"/>
  <c r="U84" s="1"/>
  <c r="V84" s="1"/>
  <c r="W84" s="1"/>
  <c r="X84" s="1"/>
  <c r="Y84" s="1"/>
  <c r="AE83"/>
  <c r="Q83"/>
  <c r="AE82"/>
  <c r="R82"/>
  <c r="S82" s="1"/>
  <c r="T82" s="1"/>
  <c r="U82" s="1"/>
  <c r="V82" s="1"/>
  <c r="W82" s="1"/>
  <c r="X82" s="1"/>
  <c r="Y82" s="1"/>
  <c r="Q82"/>
  <c r="AE81"/>
  <c r="Q81"/>
  <c r="R81" s="1"/>
  <c r="S81" s="1"/>
  <c r="T81" s="1"/>
  <c r="U81" s="1"/>
  <c r="V81" s="1"/>
  <c r="W81" s="1"/>
  <c r="X81" s="1"/>
  <c r="Y81" s="1"/>
  <c r="AE80"/>
  <c r="Q80"/>
  <c r="R80" s="1"/>
  <c r="S80" s="1"/>
  <c r="T80" s="1"/>
  <c r="U80" s="1"/>
  <c r="V80" s="1"/>
  <c r="W80" s="1"/>
  <c r="X80" s="1"/>
  <c r="Y80" s="1"/>
  <c r="AE79"/>
  <c r="Q79"/>
  <c r="R79" s="1"/>
  <c r="S79" s="1"/>
  <c r="T79" s="1"/>
  <c r="U79" s="1"/>
  <c r="V79" s="1"/>
  <c r="W79" s="1"/>
  <c r="X79" s="1"/>
  <c r="Y79" s="1"/>
  <c r="AE78"/>
  <c r="Q78"/>
  <c r="R78" s="1"/>
  <c r="S78" s="1"/>
  <c r="T78" s="1"/>
  <c r="U78" s="1"/>
  <c r="V78" s="1"/>
  <c r="W78" s="1"/>
  <c r="X78" s="1"/>
  <c r="Y78" s="1"/>
  <c r="AE77"/>
  <c r="Q77"/>
  <c r="R77" s="1"/>
  <c r="S77" s="1"/>
  <c r="T77" s="1"/>
  <c r="U77" s="1"/>
  <c r="V77" s="1"/>
  <c r="W77" s="1"/>
  <c r="X77" s="1"/>
  <c r="Y77" s="1"/>
  <c r="AE76"/>
  <c r="Q76"/>
  <c r="AE75"/>
  <c r="Q75"/>
  <c r="AE74"/>
  <c r="Q74"/>
  <c r="R74" s="1"/>
  <c r="AE73"/>
  <c r="Q73"/>
  <c r="R73" s="1"/>
  <c r="S73" s="1"/>
  <c r="T73" s="1"/>
  <c r="U73" s="1"/>
  <c r="V73" s="1"/>
  <c r="W73" s="1"/>
  <c r="X73" s="1"/>
  <c r="Y73" s="1"/>
  <c r="AE72"/>
  <c r="Q72"/>
  <c r="AE71"/>
  <c r="Q71"/>
  <c r="AE70"/>
  <c r="Q70"/>
  <c r="R70" s="1"/>
  <c r="S70" s="1"/>
  <c r="T70" s="1"/>
  <c r="U70" s="1"/>
  <c r="V70" s="1"/>
  <c r="W70" s="1"/>
  <c r="X70" s="1"/>
  <c r="Y70" s="1"/>
  <c r="AE69"/>
  <c r="R69"/>
  <c r="S69" s="1"/>
  <c r="T69" s="1"/>
  <c r="U69" s="1"/>
  <c r="V69" s="1"/>
  <c r="W69" s="1"/>
  <c r="X69" s="1"/>
  <c r="Y69" s="1"/>
  <c r="Q69"/>
  <c r="AE68"/>
  <c r="Q68"/>
  <c r="AE67"/>
  <c r="Q67"/>
  <c r="AE66"/>
  <c r="R66"/>
  <c r="S66" s="1"/>
  <c r="T66" s="1"/>
  <c r="U66" s="1"/>
  <c r="V66" s="1"/>
  <c r="W66" s="1"/>
  <c r="X66" s="1"/>
  <c r="Y66" s="1"/>
  <c r="Q66"/>
  <c r="AE65"/>
  <c r="Q65"/>
  <c r="R65" s="1"/>
  <c r="S65" s="1"/>
  <c r="T65" s="1"/>
  <c r="U65" s="1"/>
  <c r="V65" s="1"/>
  <c r="W65" s="1"/>
  <c r="X65" s="1"/>
  <c r="Y65" s="1"/>
  <c r="AE64"/>
  <c r="Q64"/>
  <c r="AE63"/>
  <c r="Q63"/>
  <c r="AE62"/>
  <c r="Q62"/>
  <c r="R62" s="1"/>
  <c r="S62" s="1"/>
  <c r="T62" s="1"/>
  <c r="U62" s="1"/>
  <c r="V62" s="1"/>
  <c r="W62" s="1"/>
  <c r="X62" s="1"/>
  <c r="Y62" s="1"/>
  <c r="AE61"/>
  <c r="Q61"/>
  <c r="R61" s="1"/>
  <c r="S61" s="1"/>
  <c r="T61" s="1"/>
  <c r="U61" s="1"/>
  <c r="V61" s="1"/>
  <c r="W61" s="1"/>
  <c r="X61" s="1"/>
  <c r="Y61" s="1"/>
  <c r="AE60"/>
  <c r="Q60"/>
  <c r="AE59"/>
  <c r="Q59"/>
  <c r="AE58"/>
  <c r="Q58"/>
  <c r="R58" s="1"/>
  <c r="AE57"/>
  <c r="Q57"/>
  <c r="R57" s="1"/>
  <c r="S57" s="1"/>
  <c r="T57" s="1"/>
  <c r="U57" s="1"/>
  <c r="V57" s="1"/>
  <c r="W57" s="1"/>
  <c r="X57" s="1"/>
  <c r="Y57" s="1"/>
  <c r="AE56"/>
  <c r="Q56"/>
  <c r="AE55"/>
  <c r="Q55"/>
  <c r="AE54"/>
  <c r="Q54"/>
  <c r="R54" s="1"/>
  <c r="S54" s="1"/>
  <c r="T54" s="1"/>
  <c r="U54" s="1"/>
  <c r="V54" s="1"/>
  <c r="W54" s="1"/>
  <c r="X54" s="1"/>
  <c r="Y54" s="1"/>
  <c r="AE53"/>
  <c r="R53"/>
  <c r="S53" s="1"/>
  <c r="T53" s="1"/>
  <c r="U53" s="1"/>
  <c r="V53" s="1"/>
  <c r="W53" s="1"/>
  <c r="X53" s="1"/>
  <c r="Y53" s="1"/>
  <c r="Q53"/>
  <c r="AE52"/>
  <c r="Q52"/>
  <c r="AE51"/>
  <c r="Q51"/>
  <c r="AE50"/>
  <c r="R50"/>
  <c r="S50" s="1"/>
  <c r="T50" s="1"/>
  <c r="U50" s="1"/>
  <c r="V50" s="1"/>
  <c r="W50" s="1"/>
  <c r="X50" s="1"/>
  <c r="Y50" s="1"/>
  <c r="Q50"/>
  <c r="AE49"/>
  <c r="Q49"/>
  <c r="R49" s="1"/>
  <c r="S49" s="1"/>
  <c r="T49" s="1"/>
  <c r="U49" s="1"/>
  <c r="V49" s="1"/>
  <c r="W49" s="1"/>
  <c r="X49" s="1"/>
  <c r="Y49" s="1"/>
  <c r="AE48"/>
  <c r="Q48"/>
  <c r="AE47"/>
  <c r="Q47"/>
  <c r="AE46"/>
  <c r="Q46"/>
  <c r="R46" s="1"/>
  <c r="S46" s="1"/>
  <c r="T46" s="1"/>
  <c r="U46" s="1"/>
  <c r="V46" s="1"/>
  <c r="W46" s="1"/>
  <c r="X46" s="1"/>
  <c r="Y46" s="1"/>
  <c r="AE45"/>
  <c r="Q45"/>
  <c r="R45" s="1"/>
  <c r="S45" s="1"/>
  <c r="T45" s="1"/>
  <c r="U45" s="1"/>
  <c r="V45" s="1"/>
  <c r="W45" s="1"/>
  <c r="X45" s="1"/>
  <c r="Y45" s="1"/>
  <c r="AE44"/>
  <c r="Q44"/>
  <c r="AE43"/>
  <c r="Q43"/>
  <c r="AE42"/>
  <c r="Q42"/>
  <c r="R42" s="1"/>
  <c r="AE41"/>
  <c r="Q41"/>
  <c r="R41" s="1"/>
  <c r="S41" s="1"/>
  <c r="T41" s="1"/>
  <c r="U41" s="1"/>
  <c r="V41" s="1"/>
  <c r="W41" s="1"/>
  <c r="X41" s="1"/>
  <c r="Y41" s="1"/>
  <c r="AE40"/>
  <c r="Q40"/>
  <c r="AE39"/>
  <c r="Q39"/>
  <c r="AE38"/>
  <c r="Q38"/>
  <c r="R38" s="1"/>
  <c r="S38" s="1"/>
  <c r="T38" s="1"/>
  <c r="U38" s="1"/>
  <c r="V38" s="1"/>
  <c r="W38" s="1"/>
  <c r="X38" s="1"/>
  <c r="Y38" s="1"/>
  <c r="AE37"/>
  <c r="Q37"/>
  <c r="R37" s="1"/>
  <c r="S37" s="1"/>
  <c r="T37" s="1"/>
  <c r="U37" s="1"/>
  <c r="V37" s="1"/>
  <c r="W37" s="1"/>
  <c r="X37" s="1"/>
  <c r="Y37" s="1"/>
  <c r="AE36"/>
  <c r="Q36"/>
  <c r="AE35"/>
  <c r="Q35"/>
  <c r="AE34"/>
  <c r="R34"/>
  <c r="S34" s="1"/>
  <c r="T34" s="1"/>
  <c r="U34" s="1"/>
  <c r="V34" s="1"/>
  <c r="W34" s="1"/>
  <c r="X34" s="1"/>
  <c r="Y34" s="1"/>
  <c r="Q34"/>
  <c r="AE33"/>
  <c r="R33"/>
  <c r="S33" s="1"/>
  <c r="T33" s="1"/>
  <c r="U33" s="1"/>
  <c r="V33" s="1"/>
  <c r="W33" s="1"/>
  <c r="X33" s="1"/>
  <c r="Y33" s="1"/>
  <c r="Q33"/>
  <c r="AE32"/>
  <c r="Q32"/>
  <c r="AE31"/>
  <c r="Q31"/>
  <c r="AE30"/>
  <c r="S30"/>
  <c r="T30" s="1"/>
  <c r="U30" s="1"/>
  <c r="V30" s="1"/>
  <c r="W30" s="1"/>
  <c r="X30" s="1"/>
  <c r="Y30" s="1"/>
  <c r="R30"/>
  <c r="Q30"/>
  <c r="AE29"/>
  <c r="Q29"/>
  <c r="R29" s="1"/>
  <c r="AE28"/>
  <c r="Q28"/>
  <c r="AE27"/>
  <c r="Q27"/>
  <c r="AE26"/>
  <c r="Q26"/>
  <c r="R26" s="1"/>
  <c r="AE25"/>
  <c r="Q25"/>
  <c r="R25" s="1"/>
  <c r="S25" s="1"/>
  <c r="T25" s="1"/>
  <c r="U25" s="1"/>
  <c r="V25" s="1"/>
  <c r="W25" s="1"/>
  <c r="X25" s="1"/>
  <c r="Y25" s="1"/>
  <c r="AE24"/>
  <c r="Q24"/>
  <c r="AE23"/>
  <c r="Q23"/>
  <c r="AE22"/>
  <c r="R22"/>
  <c r="S22" s="1"/>
  <c r="T22" s="1"/>
  <c r="U22" s="1"/>
  <c r="V22" s="1"/>
  <c r="W22" s="1"/>
  <c r="X22" s="1"/>
  <c r="Y22" s="1"/>
  <c r="Q22"/>
  <c r="AE21"/>
  <c r="Q21"/>
  <c r="R21" s="1"/>
  <c r="AE20"/>
  <c r="Q20"/>
  <c r="AE19"/>
  <c r="Q19"/>
  <c r="AE18"/>
  <c r="Q18"/>
  <c r="R18" s="1"/>
  <c r="S18" s="1"/>
  <c r="T18" s="1"/>
  <c r="U18" s="1"/>
  <c r="V18" s="1"/>
  <c r="W18" s="1"/>
  <c r="X18" s="1"/>
  <c r="Y18" s="1"/>
  <c r="AE17"/>
  <c r="Q17"/>
  <c r="R17" s="1"/>
  <c r="S17" s="1"/>
  <c r="T17" s="1"/>
  <c r="U17" s="1"/>
  <c r="V17" s="1"/>
  <c r="W17" s="1"/>
  <c r="X17" s="1"/>
  <c r="Y17" s="1"/>
  <c r="AE16"/>
  <c r="Q16"/>
  <c r="AE15"/>
  <c r="Q15"/>
  <c r="AE14"/>
  <c r="Q14"/>
  <c r="R14" s="1"/>
  <c r="S14" s="1"/>
  <c r="T14" s="1"/>
  <c r="U14" s="1"/>
  <c r="V14" s="1"/>
  <c r="W14" s="1"/>
  <c r="X14" s="1"/>
  <c r="Y14" s="1"/>
  <c r="AE13"/>
  <c r="Q13"/>
  <c r="R13" s="1"/>
  <c r="S13" s="1"/>
  <c r="T13" s="1"/>
  <c r="U13" s="1"/>
  <c r="V13" s="1"/>
  <c r="AE12"/>
  <c r="Q12"/>
  <c r="AE11"/>
  <c r="Q11"/>
  <c r="AE10"/>
  <c r="Q10"/>
  <c r="R10" s="1"/>
  <c r="S10" s="1"/>
  <c r="T10" s="1"/>
  <c r="U10" s="1"/>
  <c r="V10" s="1"/>
  <c r="W10" s="1"/>
  <c r="X10" s="1"/>
  <c r="Y10" s="1"/>
  <c r="AE9"/>
  <c r="Q9"/>
  <c r="R9" s="1"/>
  <c r="S9" s="1"/>
  <c r="T9" s="1"/>
  <c r="U9" s="1"/>
  <c r="V9" s="1"/>
  <c r="W9" s="1"/>
  <c r="X9" s="1"/>
  <c r="Y9" s="1"/>
  <c r="AE8"/>
  <c r="Q8"/>
  <c r="AE7"/>
  <c r="Q7"/>
  <c r="AE6"/>
  <c r="Q6"/>
  <c r="R6" s="1"/>
  <c r="S6" s="1"/>
  <c r="T6" s="1"/>
  <c r="U6" s="1"/>
  <c r="V6" s="1"/>
  <c r="W6" s="1"/>
  <c r="X6" s="1"/>
  <c r="Y6" s="1"/>
  <c r="AE5"/>
  <c r="Q5"/>
  <c r="R5" s="1"/>
  <c r="S5" s="1"/>
  <c r="T5" s="1"/>
  <c r="U5" s="1"/>
  <c r="V5" s="1"/>
  <c r="AE4"/>
  <c r="Q4"/>
  <c r="AE3"/>
  <c r="Q3"/>
  <c r="AE86" i="15"/>
  <c r="Q86"/>
  <c r="AE85"/>
  <c r="Q85"/>
  <c r="AE84"/>
  <c r="Q84"/>
  <c r="AE83"/>
  <c r="Q83"/>
  <c r="R83" s="1"/>
  <c r="AE82"/>
  <c r="Q82"/>
  <c r="AE81"/>
  <c r="Q81"/>
  <c r="AE80"/>
  <c r="Q80"/>
  <c r="AE79"/>
  <c r="Q79"/>
  <c r="R79" s="1"/>
  <c r="AE78"/>
  <c r="Q78"/>
  <c r="AE77"/>
  <c r="Q77"/>
  <c r="AE76"/>
  <c r="Q76"/>
  <c r="AE75"/>
  <c r="Q75"/>
  <c r="R75" s="1"/>
  <c r="AE74"/>
  <c r="Q74"/>
  <c r="AE73"/>
  <c r="Q73"/>
  <c r="R73" s="1"/>
  <c r="S73" s="1"/>
  <c r="T73" s="1"/>
  <c r="U73" s="1"/>
  <c r="V73" s="1"/>
  <c r="W73" s="1"/>
  <c r="X73" s="1"/>
  <c r="Y73" s="1"/>
  <c r="AE72"/>
  <c r="Q72"/>
  <c r="AE71"/>
  <c r="R71"/>
  <c r="Q71"/>
  <c r="AE70"/>
  <c r="Q70"/>
  <c r="AE69"/>
  <c r="Q69"/>
  <c r="R69" s="1"/>
  <c r="S69" s="1"/>
  <c r="T69" s="1"/>
  <c r="U69" s="1"/>
  <c r="V69" s="1"/>
  <c r="W69" s="1"/>
  <c r="X69" s="1"/>
  <c r="Y69" s="1"/>
  <c r="AE68"/>
  <c r="Q68"/>
  <c r="AE67"/>
  <c r="R67"/>
  <c r="Q67"/>
  <c r="AE66"/>
  <c r="Q66"/>
  <c r="AE65"/>
  <c r="Q65"/>
  <c r="AE64"/>
  <c r="Q64"/>
  <c r="AE63"/>
  <c r="Q63"/>
  <c r="R63" s="1"/>
  <c r="AE62"/>
  <c r="Q62"/>
  <c r="AE61"/>
  <c r="Q61"/>
  <c r="AE60"/>
  <c r="Q60"/>
  <c r="AE59"/>
  <c r="R59"/>
  <c r="Q59"/>
  <c r="AE58"/>
  <c r="Q58"/>
  <c r="AE57"/>
  <c r="Q57"/>
  <c r="AE56"/>
  <c r="Q56"/>
  <c r="AE55"/>
  <c r="Q55"/>
  <c r="R55" s="1"/>
  <c r="AE54"/>
  <c r="Q54"/>
  <c r="AE53"/>
  <c r="Q53"/>
  <c r="AE52"/>
  <c r="Q52"/>
  <c r="AE51"/>
  <c r="Q51"/>
  <c r="R51" s="1"/>
  <c r="AE50"/>
  <c r="Q50"/>
  <c r="AE49"/>
  <c r="Q49"/>
  <c r="AE48"/>
  <c r="Q48"/>
  <c r="AE47"/>
  <c r="Q47"/>
  <c r="R47" s="1"/>
  <c r="AE46"/>
  <c r="Q46"/>
  <c r="AE45"/>
  <c r="Q45"/>
  <c r="AE44"/>
  <c r="Q44"/>
  <c r="AE43"/>
  <c r="R43"/>
  <c r="Q43"/>
  <c r="AE42"/>
  <c r="Q42"/>
  <c r="AE41"/>
  <c r="Q41"/>
  <c r="AE40"/>
  <c r="Q40"/>
  <c r="AE39"/>
  <c r="Q39"/>
  <c r="R39" s="1"/>
  <c r="AE38"/>
  <c r="Q38"/>
  <c r="AE37"/>
  <c r="Q37"/>
  <c r="AE36"/>
  <c r="Q36"/>
  <c r="AE35"/>
  <c r="R35"/>
  <c r="Q35"/>
  <c r="AE34"/>
  <c r="Q34"/>
  <c r="AE33"/>
  <c r="Q33"/>
  <c r="AE32"/>
  <c r="Q32"/>
  <c r="AE31"/>
  <c r="Q31"/>
  <c r="R31" s="1"/>
  <c r="AE30"/>
  <c r="Q30"/>
  <c r="AE29"/>
  <c r="Q29"/>
  <c r="AE28"/>
  <c r="Q28"/>
  <c r="AE27"/>
  <c r="R27"/>
  <c r="Q27"/>
  <c r="AE26"/>
  <c r="Q26"/>
  <c r="AE25"/>
  <c r="Q25"/>
  <c r="AE24"/>
  <c r="Q24"/>
  <c r="AE23"/>
  <c r="Q23"/>
  <c r="R23" s="1"/>
  <c r="AE22"/>
  <c r="Q22"/>
  <c r="AE21"/>
  <c r="Q21"/>
  <c r="R21" s="1"/>
  <c r="S21" s="1"/>
  <c r="T21" s="1"/>
  <c r="U21" s="1"/>
  <c r="V21" s="1"/>
  <c r="W21" s="1"/>
  <c r="X21" s="1"/>
  <c r="Y21" s="1"/>
  <c r="AE20"/>
  <c r="Q20"/>
  <c r="AE19"/>
  <c r="Q19"/>
  <c r="R19" s="1"/>
  <c r="AE18"/>
  <c r="Q18"/>
  <c r="AE17"/>
  <c r="Q17"/>
  <c r="AE16"/>
  <c r="Q16"/>
  <c r="AE15"/>
  <c r="R15"/>
  <c r="Q15"/>
  <c r="AE14"/>
  <c r="Q14"/>
  <c r="AE13"/>
  <c r="Q13"/>
  <c r="AE12"/>
  <c r="Q12"/>
  <c r="AE11"/>
  <c r="Q11"/>
  <c r="R11" s="1"/>
  <c r="AE10"/>
  <c r="Q10"/>
  <c r="AE9"/>
  <c r="Q9"/>
  <c r="AE8"/>
  <c r="Q8"/>
  <c r="AE7"/>
  <c r="R7"/>
  <c r="Q7"/>
  <c r="AE6"/>
  <c r="Q6"/>
  <c r="AE5"/>
  <c r="Q5"/>
  <c r="AE4"/>
  <c r="Q4"/>
  <c r="AE3"/>
  <c r="Q3"/>
  <c r="R3" s="1"/>
  <c r="AE307" i="14"/>
  <c r="Q307"/>
  <c r="R307" s="1"/>
  <c r="S307" s="1"/>
  <c r="T307" s="1"/>
  <c r="U307" s="1"/>
  <c r="V307" s="1"/>
  <c r="W307" s="1"/>
  <c r="X307" s="1"/>
  <c r="Y307" s="1"/>
  <c r="AE306"/>
  <c r="Q306"/>
  <c r="R306" s="1"/>
  <c r="S306" s="1"/>
  <c r="T306" s="1"/>
  <c r="U306" s="1"/>
  <c r="V306" s="1"/>
  <c r="W306" s="1"/>
  <c r="X306" s="1"/>
  <c r="Y306" s="1"/>
  <c r="AE305"/>
  <c r="Q305"/>
  <c r="AE304"/>
  <c r="Q304"/>
  <c r="R304" s="1"/>
  <c r="AE303"/>
  <c r="Q303"/>
  <c r="AE302"/>
  <c r="Q302"/>
  <c r="R302" s="1"/>
  <c r="S302" s="1"/>
  <c r="T302" s="1"/>
  <c r="U302" s="1"/>
  <c r="V302" s="1"/>
  <c r="W302" s="1"/>
  <c r="X302" s="1"/>
  <c r="Y302" s="1"/>
  <c r="AE301"/>
  <c r="Q301"/>
  <c r="AE300"/>
  <c r="Q300"/>
  <c r="R300" s="1"/>
  <c r="AE299"/>
  <c r="Q299"/>
  <c r="AE298"/>
  <c r="Q298"/>
  <c r="R298" s="1"/>
  <c r="S298" s="1"/>
  <c r="T298" s="1"/>
  <c r="U298" s="1"/>
  <c r="V298" s="1"/>
  <c r="W298" s="1"/>
  <c r="X298" s="1"/>
  <c r="Y298" s="1"/>
  <c r="AE297"/>
  <c r="Q297"/>
  <c r="AE296"/>
  <c r="R296"/>
  <c r="Q296"/>
  <c r="AE295"/>
  <c r="Q295"/>
  <c r="AE294"/>
  <c r="Q294"/>
  <c r="R294" s="1"/>
  <c r="S294" s="1"/>
  <c r="T294" s="1"/>
  <c r="U294" s="1"/>
  <c r="V294" s="1"/>
  <c r="W294" s="1"/>
  <c r="X294" s="1"/>
  <c r="Y294" s="1"/>
  <c r="AE293"/>
  <c r="Q293"/>
  <c r="AE292"/>
  <c r="Q292"/>
  <c r="R292" s="1"/>
  <c r="AE291"/>
  <c r="Q291"/>
  <c r="AE290"/>
  <c r="Q290"/>
  <c r="R290" s="1"/>
  <c r="S290" s="1"/>
  <c r="T290" s="1"/>
  <c r="U290" s="1"/>
  <c r="V290" s="1"/>
  <c r="W290" s="1"/>
  <c r="X290" s="1"/>
  <c r="Y290" s="1"/>
  <c r="AE289"/>
  <c r="Q289"/>
  <c r="AE288"/>
  <c r="Q288"/>
  <c r="R288" s="1"/>
  <c r="AE287"/>
  <c r="Q287"/>
  <c r="AE286"/>
  <c r="Q286"/>
  <c r="R286" s="1"/>
  <c r="S286" s="1"/>
  <c r="T286" s="1"/>
  <c r="U286" s="1"/>
  <c r="V286" s="1"/>
  <c r="W286" s="1"/>
  <c r="X286" s="1"/>
  <c r="Y286" s="1"/>
  <c r="AE285"/>
  <c r="Q285"/>
  <c r="AE284"/>
  <c r="Q284"/>
  <c r="R284" s="1"/>
  <c r="AE283"/>
  <c r="Q283"/>
  <c r="AE282"/>
  <c r="Q282"/>
  <c r="R282" s="1"/>
  <c r="S282" s="1"/>
  <c r="T282" s="1"/>
  <c r="U282" s="1"/>
  <c r="V282" s="1"/>
  <c r="W282" s="1"/>
  <c r="X282" s="1"/>
  <c r="Y282" s="1"/>
  <c r="AE281"/>
  <c r="Q281"/>
  <c r="AE280"/>
  <c r="Q280"/>
  <c r="R280" s="1"/>
  <c r="AE279"/>
  <c r="Q279"/>
  <c r="AE278"/>
  <c r="Q278"/>
  <c r="R278" s="1"/>
  <c r="S278" s="1"/>
  <c r="T278" s="1"/>
  <c r="U278" s="1"/>
  <c r="V278" s="1"/>
  <c r="W278" s="1"/>
  <c r="X278" s="1"/>
  <c r="Y278" s="1"/>
  <c r="AE277"/>
  <c r="Q277"/>
  <c r="AE276"/>
  <c r="R276"/>
  <c r="Q276"/>
  <c r="AE275"/>
  <c r="Q275"/>
  <c r="AE274"/>
  <c r="Q274"/>
  <c r="R274" s="1"/>
  <c r="S274" s="1"/>
  <c r="T274" s="1"/>
  <c r="U274" s="1"/>
  <c r="V274" s="1"/>
  <c r="W274" s="1"/>
  <c r="X274" s="1"/>
  <c r="Y274" s="1"/>
  <c r="AE273"/>
  <c r="Q273"/>
  <c r="AE272"/>
  <c r="Q272"/>
  <c r="R272" s="1"/>
  <c r="AE271"/>
  <c r="Q271"/>
  <c r="AE270"/>
  <c r="Q270"/>
  <c r="R270" s="1"/>
  <c r="S270" s="1"/>
  <c r="T270" s="1"/>
  <c r="U270" s="1"/>
  <c r="V270" s="1"/>
  <c r="W270" s="1"/>
  <c r="X270" s="1"/>
  <c r="Y270" s="1"/>
  <c r="AE269"/>
  <c r="Q269"/>
  <c r="AE268"/>
  <c r="Q268"/>
  <c r="R268" s="1"/>
  <c r="AE267"/>
  <c r="Q267"/>
  <c r="AE266"/>
  <c r="Q266"/>
  <c r="R266" s="1"/>
  <c r="S266" s="1"/>
  <c r="T266" s="1"/>
  <c r="U266" s="1"/>
  <c r="V266" s="1"/>
  <c r="W266" s="1"/>
  <c r="X266" s="1"/>
  <c r="Y266" s="1"/>
  <c r="AE265"/>
  <c r="Q265"/>
  <c r="AE264"/>
  <c r="Q264"/>
  <c r="R264" s="1"/>
  <c r="AE263"/>
  <c r="Q263"/>
  <c r="AE262"/>
  <c r="Q262"/>
  <c r="R262" s="1"/>
  <c r="S262" s="1"/>
  <c r="T262" s="1"/>
  <c r="U262" s="1"/>
  <c r="V262" s="1"/>
  <c r="W262" s="1"/>
  <c r="X262" s="1"/>
  <c r="Y262" s="1"/>
  <c r="AE261"/>
  <c r="Q261"/>
  <c r="AE260"/>
  <c r="R260"/>
  <c r="Q260"/>
  <c r="AE259"/>
  <c r="Q259"/>
  <c r="AE258"/>
  <c r="Q258"/>
  <c r="R258" s="1"/>
  <c r="S258" s="1"/>
  <c r="T258" s="1"/>
  <c r="U258" s="1"/>
  <c r="V258" s="1"/>
  <c r="W258" s="1"/>
  <c r="X258" s="1"/>
  <c r="Y258" s="1"/>
  <c r="AE257"/>
  <c r="Q257"/>
  <c r="AE256"/>
  <c r="R256"/>
  <c r="Q256"/>
  <c r="AE255"/>
  <c r="Q255"/>
  <c r="AE254"/>
  <c r="Q254"/>
  <c r="R254" s="1"/>
  <c r="S254" s="1"/>
  <c r="T254" s="1"/>
  <c r="U254" s="1"/>
  <c r="V254" s="1"/>
  <c r="W254" s="1"/>
  <c r="X254" s="1"/>
  <c r="Y254" s="1"/>
  <c r="AE253"/>
  <c r="Q253"/>
  <c r="AE252"/>
  <c r="R252"/>
  <c r="Q252"/>
  <c r="AE251"/>
  <c r="Q251"/>
  <c r="AE250"/>
  <c r="Q250"/>
  <c r="R250" s="1"/>
  <c r="S250" s="1"/>
  <c r="T250" s="1"/>
  <c r="U250" s="1"/>
  <c r="V250" s="1"/>
  <c r="W250" s="1"/>
  <c r="X250" s="1"/>
  <c r="Y250" s="1"/>
  <c r="AE249"/>
  <c r="Q249"/>
  <c r="AE248"/>
  <c r="R248"/>
  <c r="Q248"/>
  <c r="AE247"/>
  <c r="Q247"/>
  <c r="AE246"/>
  <c r="Q246"/>
  <c r="R246" s="1"/>
  <c r="S246" s="1"/>
  <c r="T246" s="1"/>
  <c r="U246" s="1"/>
  <c r="V246" s="1"/>
  <c r="W246" s="1"/>
  <c r="X246" s="1"/>
  <c r="Y246" s="1"/>
  <c r="AE245"/>
  <c r="Q245"/>
  <c r="AE244"/>
  <c r="R244"/>
  <c r="Q244"/>
  <c r="AE243"/>
  <c r="Q243"/>
  <c r="AE242"/>
  <c r="Q242"/>
  <c r="R242" s="1"/>
  <c r="S242" s="1"/>
  <c r="T242" s="1"/>
  <c r="U242" s="1"/>
  <c r="V242" s="1"/>
  <c r="W242" s="1"/>
  <c r="X242" s="1"/>
  <c r="Y242" s="1"/>
  <c r="AE241"/>
  <c r="Q241"/>
  <c r="AE240"/>
  <c r="R240"/>
  <c r="Q240"/>
  <c r="AE239"/>
  <c r="Q239"/>
  <c r="AE238"/>
  <c r="Q238"/>
  <c r="R238" s="1"/>
  <c r="S238" s="1"/>
  <c r="T238" s="1"/>
  <c r="U238" s="1"/>
  <c r="V238" s="1"/>
  <c r="W238" s="1"/>
  <c r="X238" s="1"/>
  <c r="Y238" s="1"/>
  <c r="AE237"/>
  <c r="Q237"/>
  <c r="AE236"/>
  <c r="R236"/>
  <c r="Q236"/>
  <c r="AE235"/>
  <c r="Q235"/>
  <c r="AE234"/>
  <c r="Q234"/>
  <c r="R234" s="1"/>
  <c r="S234" s="1"/>
  <c r="T234" s="1"/>
  <c r="U234" s="1"/>
  <c r="V234" s="1"/>
  <c r="W234" s="1"/>
  <c r="X234" s="1"/>
  <c r="Y234" s="1"/>
  <c r="AE233"/>
  <c r="Q233"/>
  <c r="AE232"/>
  <c r="R232"/>
  <c r="Q232"/>
  <c r="AE231"/>
  <c r="Q231"/>
  <c r="AE230"/>
  <c r="Q230"/>
  <c r="R230" s="1"/>
  <c r="S230" s="1"/>
  <c r="T230" s="1"/>
  <c r="U230" s="1"/>
  <c r="V230" s="1"/>
  <c r="W230" s="1"/>
  <c r="X230" s="1"/>
  <c r="Y230" s="1"/>
  <c r="AE229"/>
  <c r="Q229"/>
  <c r="AE228"/>
  <c r="R228"/>
  <c r="Q228"/>
  <c r="AE227"/>
  <c r="Q227"/>
  <c r="AE226"/>
  <c r="Q226"/>
  <c r="R226" s="1"/>
  <c r="S226" s="1"/>
  <c r="T226" s="1"/>
  <c r="U226" s="1"/>
  <c r="V226" s="1"/>
  <c r="W226" s="1"/>
  <c r="X226" s="1"/>
  <c r="Y226" s="1"/>
  <c r="AE225"/>
  <c r="Q225"/>
  <c r="AE224"/>
  <c r="R224"/>
  <c r="Q224"/>
  <c r="AE223"/>
  <c r="Q223"/>
  <c r="AE222"/>
  <c r="Q222"/>
  <c r="R222" s="1"/>
  <c r="S222" s="1"/>
  <c r="T222" s="1"/>
  <c r="U222" s="1"/>
  <c r="V222" s="1"/>
  <c r="W222" s="1"/>
  <c r="X222" s="1"/>
  <c r="Y222" s="1"/>
  <c r="AE221"/>
  <c r="Q221"/>
  <c r="AE220"/>
  <c r="R220"/>
  <c r="Q220"/>
  <c r="AE219"/>
  <c r="Q219"/>
  <c r="AE218"/>
  <c r="Q218"/>
  <c r="R218" s="1"/>
  <c r="S218" s="1"/>
  <c r="T218" s="1"/>
  <c r="U218" s="1"/>
  <c r="V218" s="1"/>
  <c r="W218" s="1"/>
  <c r="X218" s="1"/>
  <c r="Y218" s="1"/>
  <c r="AE217"/>
  <c r="Q217"/>
  <c r="AE216"/>
  <c r="R216"/>
  <c r="Q216"/>
  <c r="AE215"/>
  <c r="Q215"/>
  <c r="AE214"/>
  <c r="Q214"/>
  <c r="R214" s="1"/>
  <c r="S214" s="1"/>
  <c r="T214" s="1"/>
  <c r="U214" s="1"/>
  <c r="V214" s="1"/>
  <c r="W214" s="1"/>
  <c r="X214" s="1"/>
  <c r="Y214" s="1"/>
  <c r="AE213"/>
  <c r="Q213"/>
  <c r="AE212"/>
  <c r="R212"/>
  <c r="Q212"/>
  <c r="AE211"/>
  <c r="Q211"/>
  <c r="AE210"/>
  <c r="Q210"/>
  <c r="R210" s="1"/>
  <c r="S210" s="1"/>
  <c r="T210" s="1"/>
  <c r="U210" s="1"/>
  <c r="V210" s="1"/>
  <c r="W210" s="1"/>
  <c r="X210" s="1"/>
  <c r="Y210" s="1"/>
  <c r="AE209"/>
  <c r="Q209"/>
  <c r="AE208"/>
  <c r="R208"/>
  <c r="Q208"/>
  <c r="AE207"/>
  <c r="Q207"/>
  <c r="AE206"/>
  <c r="Q206"/>
  <c r="R206" s="1"/>
  <c r="S206" s="1"/>
  <c r="T206" s="1"/>
  <c r="U206" s="1"/>
  <c r="V206" s="1"/>
  <c r="W206" s="1"/>
  <c r="X206" s="1"/>
  <c r="Y206" s="1"/>
  <c r="AE205"/>
  <c r="Q205"/>
  <c r="AE204"/>
  <c r="R204"/>
  <c r="Q204"/>
  <c r="AE203"/>
  <c r="Q203"/>
  <c r="AE202"/>
  <c r="Q202"/>
  <c r="R202" s="1"/>
  <c r="S202" s="1"/>
  <c r="T202" s="1"/>
  <c r="U202" s="1"/>
  <c r="V202" s="1"/>
  <c r="W202" s="1"/>
  <c r="X202" s="1"/>
  <c r="Y202" s="1"/>
  <c r="AE201"/>
  <c r="Q201"/>
  <c r="AE200"/>
  <c r="R200"/>
  <c r="S200" s="1"/>
  <c r="T200" s="1"/>
  <c r="U200" s="1"/>
  <c r="V200" s="1"/>
  <c r="W200" s="1"/>
  <c r="X200" s="1"/>
  <c r="Y200" s="1"/>
  <c r="Q200"/>
  <c r="AE199"/>
  <c r="Q199"/>
  <c r="AE198"/>
  <c r="Q198"/>
  <c r="R198" s="1"/>
  <c r="S198" s="1"/>
  <c r="T198" s="1"/>
  <c r="U198" s="1"/>
  <c r="V198" s="1"/>
  <c r="W198" s="1"/>
  <c r="X198" s="1"/>
  <c r="Y198" s="1"/>
  <c r="AE197"/>
  <c r="Q197"/>
  <c r="AE196"/>
  <c r="R196"/>
  <c r="S196" s="1"/>
  <c r="T196" s="1"/>
  <c r="U196" s="1"/>
  <c r="V196" s="1"/>
  <c r="W196" s="1"/>
  <c r="X196" s="1"/>
  <c r="Y196" s="1"/>
  <c r="Q196"/>
  <c r="AE195"/>
  <c r="Q195"/>
  <c r="AE194"/>
  <c r="Q194"/>
  <c r="R194" s="1"/>
  <c r="S194" s="1"/>
  <c r="T194" s="1"/>
  <c r="U194" s="1"/>
  <c r="V194" s="1"/>
  <c r="W194" s="1"/>
  <c r="X194" s="1"/>
  <c r="Y194" s="1"/>
  <c r="AE193"/>
  <c r="Q193"/>
  <c r="R193" s="1"/>
  <c r="S193" s="1"/>
  <c r="T193" s="1"/>
  <c r="U193" s="1"/>
  <c r="V193" s="1"/>
  <c r="W193" s="1"/>
  <c r="X193" s="1"/>
  <c r="Y193" s="1"/>
  <c r="AE192"/>
  <c r="Q192"/>
  <c r="AE191"/>
  <c r="Q191"/>
  <c r="AE190"/>
  <c r="Q190"/>
  <c r="R190" s="1"/>
  <c r="AE189"/>
  <c r="R189"/>
  <c r="S189" s="1"/>
  <c r="T189" s="1"/>
  <c r="U189" s="1"/>
  <c r="V189" s="1"/>
  <c r="W189" s="1"/>
  <c r="X189" s="1"/>
  <c r="Y189" s="1"/>
  <c r="Q189"/>
  <c r="AE188"/>
  <c r="Q188"/>
  <c r="AE187"/>
  <c r="Q187"/>
  <c r="AE186"/>
  <c r="R186"/>
  <c r="S186" s="1"/>
  <c r="T186" s="1"/>
  <c r="U186" s="1"/>
  <c r="V186" s="1"/>
  <c r="W186" s="1"/>
  <c r="X186" s="1"/>
  <c r="Y186" s="1"/>
  <c r="Q186"/>
  <c r="AE185"/>
  <c r="Q185"/>
  <c r="R185" s="1"/>
  <c r="S185" s="1"/>
  <c r="T185" s="1"/>
  <c r="U185" s="1"/>
  <c r="V185" s="1"/>
  <c r="W185" s="1"/>
  <c r="X185" s="1"/>
  <c r="Y185" s="1"/>
  <c r="AE184"/>
  <c r="Q184"/>
  <c r="AE183"/>
  <c r="Q183"/>
  <c r="AE182"/>
  <c r="R182"/>
  <c r="Q182"/>
  <c r="AE181"/>
  <c r="Q181"/>
  <c r="AE180"/>
  <c r="Q180"/>
  <c r="AE179"/>
  <c r="Q179"/>
  <c r="AE178"/>
  <c r="R178"/>
  <c r="S178" s="1"/>
  <c r="T178" s="1"/>
  <c r="U178" s="1"/>
  <c r="V178" s="1"/>
  <c r="W178" s="1"/>
  <c r="X178" s="1"/>
  <c r="Y178" s="1"/>
  <c r="Q178"/>
  <c r="AE177"/>
  <c r="Q177"/>
  <c r="R177" s="1"/>
  <c r="S177" s="1"/>
  <c r="T177" s="1"/>
  <c r="U177" s="1"/>
  <c r="V177" s="1"/>
  <c r="W177" s="1"/>
  <c r="X177" s="1"/>
  <c r="Y177" s="1"/>
  <c r="AE176"/>
  <c r="Q176"/>
  <c r="AE175"/>
  <c r="Q175"/>
  <c r="AE174"/>
  <c r="R174"/>
  <c r="Q174"/>
  <c r="AE173"/>
  <c r="Q173"/>
  <c r="AE172"/>
  <c r="Q172"/>
  <c r="AE171"/>
  <c r="Q171"/>
  <c r="AE170"/>
  <c r="R170"/>
  <c r="S170" s="1"/>
  <c r="T170" s="1"/>
  <c r="U170" s="1"/>
  <c r="V170" s="1"/>
  <c r="W170" s="1"/>
  <c r="X170" s="1"/>
  <c r="Y170" s="1"/>
  <c r="Q170"/>
  <c r="AE169"/>
  <c r="Q169"/>
  <c r="R169" s="1"/>
  <c r="S169" s="1"/>
  <c r="T169" s="1"/>
  <c r="U169" s="1"/>
  <c r="V169" s="1"/>
  <c r="W169" s="1"/>
  <c r="X169" s="1"/>
  <c r="Y169" s="1"/>
  <c r="AE168"/>
  <c r="Q168"/>
  <c r="AE167"/>
  <c r="Q167"/>
  <c r="AE166"/>
  <c r="R166"/>
  <c r="Q166"/>
  <c r="AE165"/>
  <c r="Q165"/>
  <c r="AE164"/>
  <c r="Q164"/>
  <c r="AE163"/>
  <c r="Q163"/>
  <c r="AE162"/>
  <c r="R162"/>
  <c r="S162" s="1"/>
  <c r="T162" s="1"/>
  <c r="U162" s="1"/>
  <c r="V162" s="1"/>
  <c r="W162" s="1"/>
  <c r="X162" s="1"/>
  <c r="Y162" s="1"/>
  <c r="Q162"/>
  <c r="AE161"/>
  <c r="Q161"/>
  <c r="R161" s="1"/>
  <c r="S161" s="1"/>
  <c r="T161" s="1"/>
  <c r="U161" s="1"/>
  <c r="V161" s="1"/>
  <c r="W161" s="1"/>
  <c r="X161" s="1"/>
  <c r="Y161" s="1"/>
  <c r="AE160"/>
  <c r="Q160"/>
  <c r="AE159"/>
  <c r="Q159"/>
  <c r="AE158"/>
  <c r="Q158"/>
  <c r="R158" s="1"/>
  <c r="AE157"/>
  <c r="Q157"/>
  <c r="AE156"/>
  <c r="Q156"/>
  <c r="AE155"/>
  <c r="Q155"/>
  <c r="AE154"/>
  <c r="R154"/>
  <c r="S154" s="1"/>
  <c r="T154" s="1"/>
  <c r="U154" s="1"/>
  <c r="V154" s="1"/>
  <c r="W154" s="1"/>
  <c r="X154" s="1"/>
  <c r="Y154" s="1"/>
  <c r="Q154"/>
  <c r="AE153"/>
  <c r="Q153"/>
  <c r="R153" s="1"/>
  <c r="S153" s="1"/>
  <c r="T153" s="1"/>
  <c r="U153" s="1"/>
  <c r="V153" s="1"/>
  <c r="W153" s="1"/>
  <c r="X153" s="1"/>
  <c r="Y153" s="1"/>
  <c r="AE152"/>
  <c r="Q152"/>
  <c r="AE151"/>
  <c r="Q151"/>
  <c r="AE150"/>
  <c r="Q150"/>
  <c r="R150" s="1"/>
  <c r="AE149"/>
  <c r="Q149"/>
  <c r="AE148"/>
  <c r="Q148"/>
  <c r="AE147"/>
  <c r="Q147"/>
  <c r="AE146"/>
  <c r="R146"/>
  <c r="S146" s="1"/>
  <c r="T146" s="1"/>
  <c r="U146" s="1"/>
  <c r="V146" s="1"/>
  <c r="W146" s="1"/>
  <c r="X146" s="1"/>
  <c r="Y146" s="1"/>
  <c r="Q146"/>
  <c r="AE145"/>
  <c r="Q145"/>
  <c r="R145" s="1"/>
  <c r="S145" s="1"/>
  <c r="T145" s="1"/>
  <c r="U145" s="1"/>
  <c r="V145" s="1"/>
  <c r="W145" s="1"/>
  <c r="X145" s="1"/>
  <c r="Y145" s="1"/>
  <c r="AE144"/>
  <c r="Q144"/>
  <c r="AE143"/>
  <c r="Q143"/>
  <c r="AE142"/>
  <c r="R142"/>
  <c r="Q142"/>
  <c r="AE141"/>
  <c r="Q141"/>
  <c r="AE140"/>
  <c r="Q140"/>
  <c r="AE139"/>
  <c r="Q139"/>
  <c r="AE138"/>
  <c r="R138"/>
  <c r="S138" s="1"/>
  <c r="T138" s="1"/>
  <c r="U138" s="1"/>
  <c r="V138" s="1"/>
  <c r="W138" s="1"/>
  <c r="X138" s="1"/>
  <c r="Y138" s="1"/>
  <c r="Q138"/>
  <c r="AE137"/>
  <c r="Q137"/>
  <c r="R137" s="1"/>
  <c r="S137" s="1"/>
  <c r="T137" s="1"/>
  <c r="U137" s="1"/>
  <c r="V137" s="1"/>
  <c r="W137" s="1"/>
  <c r="X137" s="1"/>
  <c r="Y137" s="1"/>
  <c r="AE136"/>
  <c r="Q136"/>
  <c r="AE135"/>
  <c r="Q135"/>
  <c r="AE134"/>
  <c r="Q134"/>
  <c r="R134" s="1"/>
  <c r="AE133"/>
  <c r="Q133"/>
  <c r="AE132"/>
  <c r="Q132"/>
  <c r="AE131"/>
  <c r="Q131"/>
  <c r="AE130"/>
  <c r="R130"/>
  <c r="S130" s="1"/>
  <c r="T130" s="1"/>
  <c r="U130" s="1"/>
  <c r="V130" s="1"/>
  <c r="W130" s="1"/>
  <c r="X130" s="1"/>
  <c r="Y130" s="1"/>
  <c r="Q130"/>
  <c r="AE129"/>
  <c r="Q129"/>
  <c r="R129" s="1"/>
  <c r="S129" s="1"/>
  <c r="T129" s="1"/>
  <c r="U129" s="1"/>
  <c r="V129" s="1"/>
  <c r="W129" s="1"/>
  <c r="X129" s="1"/>
  <c r="Y129" s="1"/>
  <c r="AE128"/>
  <c r="Q128"/>
  <c r="AE127"/>
  <c r="Q127"/>
  <c r="AE126"/>
  <c r="Q126"/>
  <c r="R126" s="1"/>
  <c r="AE125"/>
  <c r="Q125"/>
  <c r="AE124"/>
  <c r="Q124"/>
  <c r="AE123"/>
  <c r="Q123"/>
  <c r="AE122"/>
  <c r="R122"/>
  <c r="S122" s="1"/>
  <c r="T122" s="1"/>
  <c r="U122" s="1"/>
  <c r="V122" s="1"/>
  <c r="W122" s="1"/>
  <c r="X122" s="1"/>
  <c r="Y122" s="1"/>
  <c r="Q122"/>
  <c r="AE121"/>
  <c r="Q121"/>
  <c r="R121" s="1"/>
  <c r="S121" s="1"/>
  <c r="T121" s="1"/>
  <c r="U121" s="1"/>
  <c r="V121" s="1"/>
  <c r="W121" s="1"/>
  <c r="X121" s="1"/>
  <c r="Y121" s="1"/>
  <c r="AE120"/>
  <c r="Q120"/>
  <c r="AE119"/>
  <c r="Q119"/>
  <c r="AE118"/>
  <c r="R118"/>
  <c r="Q118"/>
  <c r="AE117"/>
  <c r="Q117"/>
  <c r="AE116"/>
  <c r="Q116"/>
  <c r="AE115"/>
  <c r="Q115"/>
  <c r="AE114"/>
  <c r="R114"/>
  <c r="S114" s="1"/>
  <c r="T114" s="1"/>
  <c r="U114" s="1"/>
  <c r="V114" s="1"/>
  <c r="W114" s="1"/>
  <c r="X114" s="1"/>
  <c r="Y114" s="1"/>
  <c r="Q114"/>
  <c r="AE113"/>
  <c r="Q113"/>
  <c r="R113" s="1"/>
  <c r="S113" s="1"/>
  <c r="T113" s="1"/>
  <c r="U113" s="1"/>
  <c r="V113" s="1"/>
  <c r="W113" s="1"/>
  <c r="X113" s="1"/>
  <c r="Y113" s="1"/>
  <c r="AE112"/>
  <c r="Q112"/>
  <c r="AE111"/>
  <c r="Q111"/>
  <c r="AE110"/>
  <c r="R110"/>
  <c r="Q110"/>
  <c r="AE109"/>
  <c r="Q109"/>
  <c r="AE108"/>
  <c r="Q108"/>
  <c r="AE107"/>
  <c r="Q107"/>
  <c r="AE106"/>
  <c r="R106"/>
  <c r="S106" s="1"/>
  <c r="T106" s="1"/>
  <c r="U106" s="1"/>
  <c r="V106" s="1"/>
  <c r="W106" s="1"/>
  <c r="X106" s="1"/>
  <c r="Y106" s="1"/>
  <c r="Q106"/>
  <c r="AE105"/>
  <c r="Q105"/>
  <c r="R105" s="1"/>
  <c r="S105" s="1"/>
  <c r="T105" s="1"/>
  <c r="U105" s="1"/>
  <c r="V105" s="1"/>
  <c r="W105" s="1"/>
  <c r="X105" s="1"/>
  <c r="Y105" s="1"/>
  <c r="AE104"/>
  <c r="Q104"/>
  <c r="AE103"/>
  <c r="Q103"/>
  <c r="AE102"/>
  <c r="Q102"/>
  <c r="R102" s="1"/>
  <c r="AE101"/>
  <c r="Q101"/>
  <c r="AE100"/>
  <c r="Q100"/>
  <c r="AE99"/>
  <c r="Q99"/>
  <c r="AE98"/>
  <c r="R98"/>
  <c r="S98" s="1"/>
  <c r="T98" s="1"/>
  <c r="U98" s="1"/>
  <c r="V98" s="1"/>
  <c r="W98" s="1"/>
  <c r="X98" s="1"/>
  <c r="Y98" s="1"/>
  <c r="Q98"/>
  <c r="AE97"/>
  <c r="Q97"/>
  <c r="R97" s="1"/>
  <c r="S97" s="1"/>
  <c r="T97" s="1"/>
  <c r="U97" s="1"/>
  <c r="V97" s="1"/>
  <c r="W97" s="1"/>
  <c r="X97" s="1"/>
  <c r="Y97" s="1"/>
  <c r="AE96"/>
  <c r="Q96"/>
  <c r="AE95"/>
  <c r="S95"/>
  <c r="T95" s="1"/>
  <c r="U95" s="1"/>
  <c r="V95" s="1"/>
  <c r="W95" s="1"/>
  <c r="X95" s="1"/>
  <c r="Y95" s="1"/>
  <c r="R95"/>
  <c r="Q95"/>
  <c r="AE94"/>
  <c r="R94"/>
  <c r="S94" s="1"/>
  <c r="T94" s="1"/>
  <c r="U94" s="1"/>
  <c r="V94" s="1"/>
  <c r="W94" s="1"/>
  <c r="X94" s="1"/>
  <c r="Y94" s="1"/>
  <c r="Q94"/>
  <c r="AE93"/>
  <c r="Q93"/>
  <c r="AE92"/>
  <c r="Q92"/>
  <c r="AE91"/>
  <c r="R91"/>
  <c r="S91" s="1"/>
  <c r="T91" s="1"/>
  <c r="U91" s="1"/>
  <c r="V91" s="1"/>
  <c r="W91" s="1"/>
  <c r="X91" s="1"/>
  <c r="Y91" s="1"/>
  <c r="Q91"/>
  <c r="AE90"/>
  <c r="Q90"/>
  <c r="R90" s="1"/>
  <c r="S90" s="1"/>
  <c r="T90" s="1"/>
  <c r="U90" s="1"/>
  <c r="V90" s="1"/>
  <c r="W90" s="1"/>
  <c r="X90" s="1"/>
  <c r="Y90" s="1"/>
  <c r="AE89"/>
  <c r="Q89"/>
  <c r="AE88"/>
  <c r="Q88"/>
  <c r="AE87"/>
  <c r="Q87"/>
  <c r="R87" s="1"/>
  <c r="AE86"/>
  <c r="R86"/>
  <c r="S86" s="1"/>
  <c r="T86" s="1"/>
  <c r="U86" s="1"/>
  <c r="V86" s="1"/>
  <c r="W86" s="1"/>
  <c r="X86" s="1"/>
  <c r="Y86" s="1"/>
  <c r="Q86"/>
  <c r="AE85"/>
  <c r="Q85"/>
  <c r="AE84"/>
  <c r="Q84"/>
  <c r="AE83"/>
  <c r="S83"/>
  <c r="T83" s="1"/>
  <c r="U83" s="1"/>
  <c r="V83" s="1"/>
  <c r="W83" s="1"/>
  <c r="X83" s="1"/>
  <c r="Y83" s="1"/>
  <c r="R83"/>
  <c r="Q83"/>
  <c r="AE82"/>
  <c r="R82"/>
  <c r="S82" s="1"/>
  <c r="T82" s="1"/>
  <c r="U82" s="1"/>
  <c r="V82" s="1"/>
  <c r="W82" s="1"/>
  <c r="X82" s="1"/>
  <c r="Y82" s="1"/>
  <c r="Q82"/>
  <c r="AE81"/>
  <c r="Q81"/>
  <c r="AE80"/>
  <c r="Q80"/>
  <c r="AE79"/>
  <c r="S79"/>
  <c r="T79" s="1"/>
  <c r="U79" s="1"/>
  <c r="V79" s="1"/>
  <c r="W79" s="1"/>
  <c r="X79" s="1"/>
  <c r="Y79" s="1"/>
  <c r="R79"/>
  <c r="Q79"/>
  <c r="AE78"/>
  <c r="R78"/>
  <c r="S78" s="1"/>
  <c r="T78" s="1"/>
  <c r="U78" s="1"/>
  <c r="V78" s="1"/>
  <c r="W78" s="1"/>
  <c r="X78" s="1"/>
  <c r="Y78" s="1"/>
  <c r="Q78"/>
  <c r="AE77"/>
  <c r="Q77"/>
  <c r="AE76"/>
  <c r="Q76"/>
  <c r="AE75"/>
  <c r="R75"/>
  <c r="S75" s="1"/>
  <c r="T75" s="1"/>
  <c r="U75" s="1"/>
  <c r="V75" s="1"/>
  <c r="W75" s="1"/>
  <c r="X75" s="1"/>
  <c r="Y75" s="1"/>
  <c r="Q75"/>
  <c r="AE74"/>
  <c r="Q74"/>
  <c r="R74" s="1"/>
  <c r="S74" s="1"/>
  <c r="T74" s="1"/>
  <c r="U74" s="1"/>
  <c r="V74" s="1"/>
  <c r="W74" s="1"/>
  <c r="X74" s="1"/>
  <c r="Y74" s="1"/>
  <c r="AE73"/>
  <c r="Q73"/>
  <c r="AE72"/>
  <c r="Q72"/>
  <c r="AE71"/>
  <c r="Q71"/>
  <c r="R71" s="1"/>
  <c r="AE70"/>
  <c r="R70"/>
  <c r="S70" s="1"/>
  <c r="T70" s="1"/>
  <c r="U70" s="1"/>
  <c r="V70" s="1"/>
  <c r="W70" s="1"/>
  <c r="X70" s="1"/>
  <c r="Y70" s="1"/>
  <c r="Q70"/>
  <c r="AE69"/>
  <c r="Q69"/>
  <c r="AE68"/>
  <c r="Q68"/>
  <c r="AE67"/>
  <c r="S67"/>
  <c r="T67" s="1"/>
  <c r="U67" s="1"/>
  <c r="V67" s="1"/>
  <c r="W67" s="1"/>
  <c r="X67" s="1"/>
  <c r="Y67" s="1"/>
  <c r="R67"/>
  <c r="Q67"/>
  <c r="AE66"/>
  <c r="R66"/>
  <c r="S66" s="1"/>
  <c r="T66" s="1"/>
  <c r="U66" s="1"/>
  <c r="V66" s="1"/>
  <c r="W66" s="1"/>
  <c r="X66" s="1"/>
  <c r="Y66" s="1"/>
  <c r="Q66"/>
  <c r="AE65"/>
  <c r="Q65"/>
  <c r="AE64"/>
  <c r="Q64"/>
  <c r="AE63"/>
  <c r="S63"/>
  <c r="T63" s="1"/>
  <c r="U63" s="1"/>
  <c r="V63" s="1"/>
  <c r="W63" s="1"/>
  <c r="X63" s="1"/>
  <c r="Y63" s="1"/>
  <c r="R63"/>
  <c r="Q63"/>
  <c r="AE62"/>
  <c r="R62"/>
  <c r="S62" s="1"/>
  <c r="T62" s="1"/>
  <c r="U62" s="1"/>
  <c r="V62" s="1"/>
  <c r="W62" s="1"/>
  <c r="X62" s="1"/>
  <c r="Y62" s="1"/>
  <c r="Q62"/>
  <c r="AE61"/>
  <c r="Q61"/>
  <c r="AE60"/>
  <c r="Q60"/>
  <c r="AE59"/>
  <c r="R59"/>
  <c r="S59" s="1"/>
  <c r="T59" s="1"/>
  <c r="U59" s="1"/>
  <c r="V59" s="1"/>
  <c r="W59" s="1"/>
  <c r="X59" s="1"/>
  <c r="Y59" s="1"/>
  <c r="Q59"/>
  <c r="AE58"/>
  <c r="Q58"/>
  <c r="R58" s="1"/>
  <c r="S58" s="1"/>
  <c r="T58" s="1"/>
  <c r="U58" s="1"/>
  <c r="V58" s="1"/>
  <c r="W58" s="1"/>
  <c r="X58" s="1"/>
  <c r="Y58" s="1"/>
  <c r="AE57"/>
  <c r="Q57"/>
  <c r="AE56"/>
  <c r="Q56"/>
  <c r="AE55"/>
  <c r="Q55"/>
  <c r="R55" s="1"/>
  <c r="AE54"/>
  <c r="R54"/>
  <c r="S54" s="1"/>
  <c r="T54" s="1"/>
  <c r="U54" s="1"/>
  <c r="V54" s="1"/>
  <c r="W54" s="1"/>
  <c r="X54" s="1"/>
  <c r="Y54" s="1"/>
  <c r="Q54"/>
  <c r="AE53"/>
  <c r="Q53"/>
  <c r="AE52"/>
  <c r="Q52"/>
  <c r="AE51"/>
  <c r="S51"/>
  <c r="T51" s="1"/>
  <c r="U51" s="1"/>
  <c r="V51" s="1"/>
  <c r="W51" s="1"/>
  <c r="X51" s="1"/>
  <c r="Y51" s="1"/>
  <c r="R51"/>
  <c r="Q51"/>
  <c r="AE50"/>
  <c r="R50"/>
  <c r="S50" s="1"/>
  <c r="T50" s="1"/>
  <c r="U50" s="1"/>
  <c r="V50" s="1"/>
  <c r="W50" s="1"/>
  <c r="X50" s="1"/>
  <c r="Y50" s="1"/>
  <c r="Q50"/>
  <c r="AE49"/>
  <c r="Q49"/>
  <c r="AE48"/>
  <c r="Q48"/>
  <c r="AE47"/>
  <c r="S47"/>
  <c r="T47" s="1"/>
  <c r="U47" s="1"/>
  <c r="V47" s="1"/>
  <c r="W47" s="1"/>
  <c r="X47" s="1"/>
  <c r="Y47" s="1"/>
  <c r="R47"/>
  <c r="Q47"/>
  <c r="AE46"/>
  <c r="R46"/>
  <c r="S46" s="1"/>
  <c r="T46" s="1"/>
  <c r="U46" s="1"/>
  <c r="V46" s="1"/>
  <c r="W46" s="1"/>
  <c r="X46" s="1"/>
  <c r="Y46" s="1"/>
  <c r="Q46"/>
  <c r="AE45"/>
  <c r="Q45"/>
  <c r="AE44"/>
  <c r="Q44"/>
  <c r="AE43"/>
  <c r="R43"/>
  <c r="S43" s="1"/>
  <c r="T43" s="1"/>
  <c r="U43" s="1"/>
  <c r="V43" s="1"/>
  <c r="W43" s="1"/>
  <c r="X43" s="1"/>
  <c r="Y43" s="1"/>
  <c r="Q43"/>
  <c r="AE42"/>
  <c r="Q42"/>
  <c r="R42" s="1"/>
  <c r="S42" s="1"/>
  <c r="T42" s="1"/>
  <c r="U42" s="1"/>
  <c r="V42" s="1"/>
  <c r="W42" s="1"/>
  <c r="X42" s="1"/>
  <c r="Y42" s="1"/>
  <c r="AE41"/>
  <c r="Q41"/>
  <c r="AE40"/>
  <c r="Q40"/>
  <c r="AE39"/>
  <c r="Q39"/>
  <c r="R39" s="1"/>
  <c r="AE38"/>
  <c r="R38"/>
  <c r="S38" s="1"/>
  <c r="T38" s="1"/>
  <c r="U38" s="1"/>
  <c r="V38" s="1"/>
  <c r="W38" s="1"/>
  <c r="X38" s="1"/>
  <c r="Y38" s="1"/>
  <c r="Q38"/>
  <c r="AE37"/>
  <c r="Q37"/>
  <c r="AE36"/>
  <c r="Q36"/>
  <c r="AE35"/>
  <c r="S35"/>
  <c r="T35" s="1"/>
  <c r="U35" s="1"/>
  <c r="V35" s="1"/>
  <c r="W35" s="1"/>
  <c r="X35" s="1"/>
  <c r="Y35" s="1"/>
  <c r="R35"/>
  <c r="Q35"/>
  <c r="AE34"/>
  <c r="R34"/>
  <c r="S34" s="1"/>
  <c r="T34" s="1"/>
  <c r="U34" s="1"/>
  <c r="V34" s="1"/>
  <c r="W34" s="1"/>
  <c r="X34" s="1"/>
  <c r="Y34" s="1"/>
  <c r="Q34"/>
  <c r="AE33"/>
  <c r="Q33"/>
  <c r="AE32"/>
  <c r="Q32"/>
  <c r="AE31"/>
  <c r="S31"/>
  <c r="T31" s="1"/>
  <c r="U31" s="1"/>
  <c r="V31" s="1"/>
  <c r="W31" s="1"/>
  <c r="X31" s="1"/>
  <c r="Y31" s="1"/>
  <c r="R31"/>
  <c r="Q31"/>
  <c r="AE30"/>
  <c r="R30"/>
  <c r="S30" s="1"/>
  <c r="T30" s="1"/>
  <c r="U30" s="1"/>
  <c r="V30" s="1"/>
  <c r="W30" s="1"/>
  <c r="X30" s="1"/>
  <c r="Y30" s="1"/>
  <c r="Q30"/>
  <c r="AE29"/>
  <c r="Q29"/>
  <c r="AE28"/>
  <c r="Q28"/>
  <c r="AE27"/>
  <c r="R27"/>
  <c r="S27" s="1"/>
  <c r="T27" s="1"/>
  <c r="U27" s="1"/>
  <c r="V27" s="1"/>
  <c r="W27" s="1"/>
  <c r="X27" s="1"/>
  <c r="Y27" s="1"/>
  <c r="Q27"/>
  <c r="AE26"/>
  <c r="Q26"/>
  <c r="R26" s="1"/>
  <c r="S26" s="1"/>
  <c r="T26" s="1"/>
  <c r="U26" s="1"/>
  <c r="V26" s="1"/>
  <c r="W26" s="1"/>
  <c r="X26" s="1"/>
  <c r="Y26" s="1"/>
  <c r="AE25"/>
  <c r="Q25"/>
  <c r="AE24"/>
  <c r="Q24"/>
  <c r="AE23"/>
  <c r="Q23"/>
  <c r="R23" s="1"/>
  <c r="AE22"/>
  <c r="R22"/>
  <c r="S22" s="1"/>
  <c r="T22" s="1"/>
  <c r="U22" s="1"/>
  <c r="V22" s="1"/>
  <c r="W22" s="1"/>
  <c r="X22" s="1"/>
  <c r="Y22" s="1"/>
  <c r="Q22"/>
  <c r="AE21"/>
  <c r="Q21"/>
  <c r="AE20"/>
  <c r="Q20"/>
  <c r="AE19"/>
  <c r="S19"/>
  <c r="T19" s="1"/>
  <c r="U19" s="1"/>
  <c r="V19" s="1"/>
  <c r="W19" s="1"/>
  <c r="X19" s="1"/>
  <c r="Y19" s="1"/>
  <c r="R19"/>
  <c r="Q19"/>
  <c r="AE18"/>
  <c r="R18"/>
  <c r="S18" s="1"/>
  <c r="T18" s="1"/>
  <c r="U18" s="1"/>
  <c r="V18" s="1"/>
  <c r="W18" s="1"/>
  <c r="X18" s="1"/>
  <c r="Y18" s="1"/>
  <c r="Q18"/>
  <c r="AE17"/>
  <c r="Q17"/>
  <c r="AE16"/>
  <c r="Q16"/>
  <c r="AE15"/>
  <c r="S15"/>
  <c r="T15" s="1"/>
  <c r="U15" s="1"/>
  <c r="V15" s="1"/>
  <c r="W15" s="1"/>
  <c r="X15" s="1"/>
  <c r="Y15" s="1"/>
  <c r="R15"/>
  <c r="Q15"/>
  <c r="AE14"/>
  <c r="R14"/>
  <c r="S14" s="1"/>
  <c r="T14" s="1"/>
  <c r="U14" s="1"/>
  <c r="V14" s="1"/>
  <c r="W14" s="1"/>
  <c r="X14" s="1"/>
  <c r="Y14" s="1"/>
  <c r="Q14"/>
  <c r="AE13"/>
  <c r="Q13"/>
  <c r="AE12"/>
  <c r="Q12"/>
  <c r="AE11"/>
  <c r="R11"/>
  <c r="S11" s="1"/>
  <c r="T11" s="1"/>
  <c r="U11" s="1"/>
  <c r="V11" s="1"/>
  <c r="W11" s="1"/>
  <c r="X11" s="1"/>
  <c r="Y11" s="1"/>
  <c r="Q11"/>
  <c r="AE10"/>
  <c r="Q10"/>
  <c r="R10" s="1"/>
  <c r="S10" s="1"/>
  <c r="T10" s="1"/>
  <c r="U10" s="1"/>
  <c r="V10" s="1"/>
  <c r="W10" s="1"/>
  <c r="X10" s="1"/>
  <c r="Y10" s="1"/>
  <c r="AE9"/>
  <c r="Q9"/>
  <c r="AE8"/>
  <c r="Q8"/>
  <c r="AE7"/>
  <c r="Q7"/>
  <c r="R7" s="1"/>
  <c r="AE6"/>
  <c r="R6"/>
  <c r="S6" s="1"/>
  <c r="T6" s="1"/>
  <c r="U6" s="1"/>
  <c r="V6" s="1"/>
  <c r="W6" s="1"/>
  <c r="X6" s="1"/>
  <c r="Y6" s="1"/>
  <c r="Q6"/>
  <c r="AE5"/>
  <c r="Q5"/>
  <c r="AE4"/>
  <c r="Q4"/>
  <c r="AE3"/>
  <c r="AE308" s="1"/>
  <c r="S3"/>
  <c r="T3" s="1"/>
  <c r="U3" s="1"/>
  <c r="V3" s="1"/>
  <c r="W3" s="1"/>
  <c r="X3" s="1"/>
  <c r="Y3" s="1"/>
  <c r="R3"/>
  <c r="Q3"/>
  <c r="AE552" i="13"/>
  <c r="Q552"/>
  <c r="R552" s="1"/>
  <c r="AE551"/>
  <c r="Q551"/>
  <c r="AE550"/>
  <c r="Q550"/>
  <c r="AE549"/>
  <c r="Q549"/>
  <c r="AE548"/>
  <c r="Q548"/>
  <c r="R548" s="1"/>
  <c r="AE547"/>
  <c r="Q547"/>
  <c r="AE546"/>
  <c r="Q546"/>
  <c r="AE545"/>
  <c r="Q545"/>
  <c r="AE544"/>
  <c r="Q544"/>
  <c r="R544" s="1"/>
  <c r="AE543"/>
  <c r="Q543"/>
  <c r="AE542"/>
  <c r="Q542"/>
  <c r="AE541"/>
  <c r="Q541"/>
  <c r="AE540"/>
  <c r="Q540"/>
  <c r="R540" s="1"/>
  <c r="AE539"/>
  <c r="Q539"/>
  <c r="AE538"/>
  <c r="Q538"/>
  <c r="AE537"/>
  <c r="Q537"/>
  <c r="AE536"/>
  <c r="R536"/>
  <c r="Q536"/>
  <c r="AE535"/>
  <c r="Q535"/>
  <c r="AE534"/>
  <c r="Q534"/>
  <c r="R534" s="1"/>
  <c r="S534" s="1"/>
  <c r="T534" s="1"/>
  <c r="U534" s="1"/>
  <c r="V534" s="1"/>
  <c r="W534" s="1"/>
  <c r="X534" s="1"/>
  <c r="Y534" s="1"/>
  <c r="AE533"/>
  <c r="Q533"/>
  <c r="AE532"/>
  <c r="Q532"/>
  <c r="R532" s="1"/>
  <c r="AE531"/>
  <c r="Q531"/>
  <c r="AE530"/>
  <c r="Q530"/>
  <c r="R530" s="1"/>
  <c r="AE529"/>
  <c r="Q529"/>
  <c r="AE528"/>
  <c r="Q528"/>
  <c r="R528" s="1"/>
  <c r="AE527"/>
  <c r="Q527"/>
  <c r="AE526"/>
  <c r="Q526"/>
  <c r="R526" s="1"/>
  <c r="AE525"/>
  <c r="Q525"/>
  <c r="AE524"/>
  <c r="Q524"/>
  <c r="R524" s="1"/>
  <c r="AE523"/>
  <c r="Q523"/>
  <c r="AE522"/>
  <c r="Q522"/>
  <c r="R522" s="1"/>
  <c r="AE521"/>
  <c r="Q521"/>
  <c r="AE520"/>
  <c r="R520"/>
  <c r="Q520"/>
  <c r="AE519"/>
  <c r="Q519"/>
  <c r="AE517"/>
  <c r="Q517"/>
  <c r="AE516"/>
  <c r="Q516"/>
  <c r="R516" s="1"/>
  <c r="AE515"/>
  <c r="Q515"/>
  <c r="AE514"/>
  <c r="Q514"/>
  <c r="R514" s="1"/>
  <c r="AE513"/>
  <c r="Q513"/>
  <c r="AE512"/>
  <c r="Q512"/>
  <c r="R512" s="1"/>
  <c r="AE511"/>
  <c r="Q511"/>
  <c r="AE510"/>
  <c r="Q510"/>
  <c r="R510" s="1"/>
  <c r="AE509"/>
  <c r="Q509"/>
  <c r="AE508"/>
  <c r="Q508"/>
  <c r="R508" s="1"/>
  <c r="AE507"/>
  <c r="Q507"/>
  <c r="AE506"/>
  <c r="Q506"/>
  <c r="R506" s="1"/>
  <c r="AE504"/>
  <c r="Q504"/>
  <c r="R504" s="1"/>
  <c r="AE503"/>
  <c r="Q503"/>
  <c r="AE502"/>
  <c r="Q502"/>
  <c r="R502" s="1"/>
  <c r="AE501"/>
  <c r="Q501"/>
  <c r="AE500"/>
  <c r="Q500"/>
  <c r="R500" s="1"/>
  <c r="AE499"/>
  <c r="Q499"/>
  <c r="AE498"/>
  <c r="Q498"/>
  <c r="R498" s="1"/>
  <c r="AE497"/>
  <c r="Q497"/>
  <c r="AE496"/>
  <c r="Q496"/>
  <c r="R496" s="1"/>
  <c r="AE495"/>
  <c r="Q495"/>
  <c r="AE494"/>
  <c r="Q494"/>
  <c r="R494" s="1"/>
  <c r="AE493"/>
  <c r="Q493"/>
  <c r="AE492"/>
  <c r="R492"/>
  <c r="Q492"/>
  <c r="AE491"/>
  <c r="Q491"/>
  <c r="AE490"/>
  <c r="Q490"/>
  <c r="R490" s="1"/>
  <c r="AE489"/>
  <c r="Q489"/>
  <c r="AE488"/>
  <c r="Q488"/>
  <c r="R488" s="1"/>
  <c r="AE487"/>
  <c r="Q487"/>
  <c r="AE486"/>
  <c r="Q486"/>
  <c r="R486" s="1"/>
  <c r="AE485"/>
  <c r="Q485"/>
  <c r="AE484"/>
  <c r="Q484"/>
  <c r="R484" s="1"/>
  <c r="AE483"/>
  <c r="Q483"/>
  <c r="AE482"/>
  <c r="Q482"/>
  <c r="R482" s="1"/>
  <c r="AE481"/>
  <c r="Q481"/>
  <c r="AE480"/>
  <c r="Q480"/>
  <c r="R480" s="1"/>
  <c r="AE479"/>
  <c r="Q479"/>
  <c r="AE478"/>
  <c r="Q478"/>
  <c r="R478" s="1"/>
  <c r="AE477"/>
  <c r="Q477"/>
  <c r="AE476"/>
  <c r="Q476"/>
  <c r="R476" s="1"/>
  <c r="AE475"/>
  <c r="Q475"/>
  <c r="AE474"/>
  <c r="Q474"/>
  <c r="R474" s="1"/>
  <c r="AE473"/>
  <c r="Q473"/>
  <c r="AE472"/>
  <c r="Q472"/>
  <c r="R472" s="1"/>
  <c r="AE471"/>
  <c r="Q471"/>
  <c r="AE470"/>
  <c r="Q470"/>
  <c r="R470" s="1"/>
  <c r="AE469"/>
  <c r="Q469"/>
  <c r="AE468"/>
  <c r="R468"/>
  <c r="S468" s="1"/>
  <c r="T468" s="1"/>
  <c r="U468" s="1"/>
  <c r="V468" s="1"/>
  <c r="W468" s="1"/>
  <c r="X468" s="1"/>
  <c r="Y468" s="1"/>
  <c r="Q468"/>
  <c r="AE467"/>
  <c r="Q467"/>
  <c r="AE466"/>
  <c r="Q466"/>
  <c r="R466" s="1"/>
  <c r="S466" s="1"/>
  <c r="T466" s="1"/>
  <c r="U466" s="1"/>
  <c r="V466" s="1"/>
  <c r="W466" s="1"/>
  <c r="X466" s="1"/>
  <c r="Y466" s="1"/>
  <c r="AE465"/>
  <c r="Q465"/>
  <c r="AE464"/>
  <c r="Q464"/>
  <c r="R464" s="1"/>
  <c r="S464" s="1"/>
  <c r="T464" s="1"/>
  <c r="U464" s="1"/>
  <c r="V464" s="1"/>
  <c r="W464" s="1"/>
  <c r="X464" s="1"/>
  <c r="Y464" s="1"/>
  <c r="AE463"/>
  <c r="Q463"/>
  <c r="AE462"/>
  <c r="Q462"/>
  <c r="R462" s="1"/>
  <c r="S462" s="1"/>
  <c r="T462" s="1"/>
  <c r="U462" s="1"/>
  <c r="V462" s="1"/>
  <c r="W462" s="1"/>
  <c r="X462" s="1"/>
  <c r="Y462" s="1"/>
  <c r="AE461"/>
  <c r="Q461"/>
  <c r="AE460"/>
  <c r="Q460"/>
  <c r="R460" s="1"/>
  <c r="S460" s="1"/>
  <c r="T460" s="1"/>
  <c r="U460" s="1"/>
  <c r="V460" s="1"/>
  <c r="W460" s="1"/>
  <c r="X460" s="1"/>
  <c r="Y460" s="1"/>
  <c r="AE459"/>
  <c r="Q459"/>
  <c r="AE458"/>
  <c r="Q458"/>
  <c r="R458" s="1"/>
  <c r="S458" s="1"/>
  <c r="T458" s="1"/>
  <c r="U458" s="1"/>
  <c r="V458" s="1"/>
  <c r="W458" s="1"/>
  <c r="X458" s="1"/>
  <c r="Y458" s="1"/>
  <c r="AE457"/>
  <c r="Q457"/>
  <c r="AE456"/>
  <c r="Q456"/>
  <c r="R456" s="1"/>
  <c r="S456" s="1"/>
  <c r="T456" s="1"/>
  <c r="U456" s="1"/>
  <c r="V456" s="1"/>
  <c r="W456" s="1"/>
  <c r="X456" s="1"/>
  <c r="Y456" s="1"/>
  <c r="AE455"/>
  <c r="Q455"/>
  <c r="AE454"/>
  <c r="Q454"/>
  <c r="R454" s="1"/>
  <c r="S454" s="1"/>
  <c r="T454" s="1"/>
  <c r="U454" s="1"/>
  <c r="V454" s="1"/>
  <c r="W454" s="1"/>
  <c r="X454" s="1"/>
  <c r="Y454" s="1"/>
  <c r="AE453"/>
  <c r="Q453"/>
  <c r="AE452"/>
  <c r="R452"/>
  <c r="S452" s="1"/>
  <c r="T452" s="1"/>
  <c r="U452" s="1"/>
  <c r="V452" s="1"/>
  <c r="W452" s="1"/>
  <c r="X452" s="1"/>
  <c r="Y452" s="1"/>
  <c r="Q452"/>
  <c r="AE451"/>
  <c r="Q451"/>
  <c r="AE450"/>
  <c r="Q450"/>
  <c r="R450" s="1"/>
  <c r="S450" s="1"/>
  <c r="T450" s="1"/>
  <c r="U450" s="1"/>
  <c r="V450" s="1"/>
  <c r="W450" s="1"/>
  <c r="X450" s="1"/>
  <c r="Y450" s="1"/>
  <c r="AE449"/>
  <c r="Q449"/>
  <c r="AE448"/>
  <c r="Q448"/>
  <c r="R448" s="1"/>
  <c r="S448" s="1"/>
  <c r="T448" s="1"/>
  <c r="U448" s="1"/>
  <c r="V448" s="1"/>
  <c r="W448" s="1"/>
  <c r="X448" s="1"/>
  <c r="Y448" s="1"/>
  <c r="AE447"/>
  <c r="Q447"/>
  <c r="AE446"/>
  <c r="Q446"/>
  <c r="R446" s="1"/>
  <c r="S446" s="1"/>
  <c r="T446" s="1"/>
  <c r="U446" s="1"/>
  <c r="V446" s="1"/>
  <c r="W446" s="1"/>
  <c r="X446" s="1"/>
  <c r="Y446" s="1"/>
  <c r="AE445"/>
  <c r="Q445"/>
  <c r="AE444"/>
  <c r="R444"/>
  <c r="S444" s="1"/>
  <c r="T444" s="1"/>
  <c r="U444" s="1"/>
  <c r="V444" s="1"/>
  <c r="W444" s="1"/>
  <c r="X444" s="1"/>
  <c r="Y444" s="1"/>
  <c r="Q444"/>
  <c r="AE443"/>
  <c r="Q443"/>
  <c r="AE442"/>
  <c r="Q442"/>
  <c r="R442" s="1"/>
  <c r="S442" s="1"/>
  <c r="T442" s="1"/>
  <c r="U442" s="1"/>
  <c r="V442" s="1"/>
  <c r="W442" s="1"/>
  <c r="X442" s="1"/>
  <c r="Y442" s="1"/>
  <c r="AE441"/>
  <c r="Q441"/>
  <c r="AE440"/>
  <c r="Q440"/>
  <c r="R440" s="1"/>
  <c r="S440" s="1"/>
  <c r="T440" s="1"/>
  <c r="U440" s="1"/>
  <c r="V440" s="1"/>
  <c r="W440" s="1"/>
  <c r="X440" s="1"/>
  <c r="Y440" s="1"/>
  <c r="AE439"/>
  <c r="Q439"/>
  <c r="R439" s="1"/>
  <c r="S439" s="1"/>
  <c r="T439" s="1"/>
  <c r="U439" s="1"/>
  <c r="V439" s="1"/>
  <c r="W439" s="1"/>
  <c r="X439" s="1"/>
  <c r="Y439" s="1"/>
  <c r="AE438"/>
  <c r="Q438"/>
  <c r="R438" s="1"/>
  <c r="AE437"/>
  <c r="Q437"/>
  <c r="AE436"/>
  <c r="Q436"/>
  <c r="R436" s="1"/>
  <c r="AE435"/>
  <c r="Q435"/>
  <c r="AE434"/>
  <c r="Q434"/>
  <c r="R434" s="1"/>
  <c r="AE433"/>
  <c r="Q433"/>
  <c r="AE432"/>
  <c r="Q432"/>
  <c r="R432" s="1"/>
  <c r="AE431"/>
  <c r="Q431"/>
  <c r="AE430"/>
  <c r="Q430"/>
  <c r="R430" s="1"/>
  <c r="AE429"/>
  <c r="Q429"/>
  <c r="AE428"/>
  <c r="Q428"/>
  <c r="R428" s="1"/>
  <c r="AE427"/>
  <c r="Q427"/>
  <c r="AE426"/>
  <c r="Q426"/>
  <c r="R426" s="1"/>
  <c r="AE425"/>
  <c r="Q425"/>
  <c r="AE424"/>
  <c r="Q424"/>
  <c r="R424" s="1"/>
  <c r="AE423"/>
  <c r="Q423"/>
  <c r="AE422"/>
  <c r="R422"/>
  <c r="Q422"/>
  <c r="AE421"/>
  <c r="Q421"/>
  <c r="AE420"/>
  <c r="Q420"/>
  <c r="R420" s="1"/>
  <c r="AE419"/>
  <c r="Q419"/>
  <c r="AE418"/>
  <c r="Q418"/>
  <c r="R418" s="1"/>
  <c r="AE417"/>
  <c r="Q417"/>
  <c r="AE416"/>
  <c r="Q416"/>
  <c r="R416" s="1"/>
  <c r="AE415"/>
  <c r="Q415"/>
  <c r="AE414"/>
  <c r="R414"/>
  <c r="Q414"/>
  <c r="AE413"/>
  <c r="Q413"/>
  <c r="AE412"/>
  <c r="Q412"/>
  <c r="R412" s="1"/>
  <c r="AE411"/>
  <c r="Q411"/>
  <c r="AE410"/>
  <c r="Q410"/>
  <c r="R410" s="1"/>
  <c r="AE409"/>
  <c r="Q409"/>
  <c r="AE408"/>
  <c r="Q408"/>
  <c r="R408" s="1"/>
  <c r="AE407"/>
  <c r="Q407"/>
  <c r="AE406"/>
  <c r="R406"/>
  <c r="Q406"/>
  <c r="AE405"/>
  <c r="Q405"/>
  <c r="AE404"/>
  <c r="Q404"/>
  <c r="R404" s="1"/>
  <c r="AE403"/>
  <c r="Q403"/>
  <c r="AE402"/>
  <c r="Q402"/>
  <c r="R402" s="1"/>
  <c r="AE401"/>
  <c r="Q401"/>
  <c r="AE400"/>
  <c r="Q400"/>
  <c r="R400" s="1"/>
  <c r="AE399"/>
  <c r="Q399"/>
  <c r="AE398"/>
  <c r="Q398"/>
  <c r="R398" s="1"/>
  <c r="AE397"/>
  <c r="Q397"/>
  <c r="AE396"/>
  <c r="Q396"/>
  <c r="R396" s="1"/>
  <c r="AE395"/>
  <c r="Q395"/>
  <c r="AE394"/>
  <c r="Q394"/>
  <c r="R394" s="1"/>
  <c r="AE393"/>
  <c r="Q393"/>
  <c r="AE392"/>
  <c r="Q392"/>
  <c r="R392" s="1"/>
  <c r="AE391"/>
  <c r="Q391"/>
  <c r="AE390"/>
  <c r="Q390"/>
  <c r="R390" s="1"/>
  <c r="AE389"/>
  <c r="Q389"/>
  <c r="AE388"/>
  <c r="Q388"/>
  <c r="R388" s="1"/>
  <c r="AE387"/>
  <c r="Q387"/>
  <c r="AE386"/>
  <c r="Q386"/>
  <c r="R386" s="1"/>
  <c r="AE385"/>
  <c r="Q385"/>
  <c r="AE384"/>
  <c r="Q384"/>
  <c r="R384" s="1"/>
  <c r="AE383"/>
  <c r="Q383"/>
  <c r="AE382"/>
  <c r="R382"/>
  <c r="Q382"/>
  <c r="AE381"/>
  <c r="Q381"/>
  <c r="AE380"/>
  <c r="Q380"/>
  <c r="R380" s="1"/>
  <c r="S380" s="1"/>
  <c r="T380" s="1"/>
  <c r="U380" s="1"/>
  <c r="V380" s="1"/>
  <c r="W380" s="1"/>
  <c r="X380" s="1"/>
  <c r="Y380" s="1"/>
  <c r="AE379"/>
  <c r="Q379"/>
  <c r="AE378"/>
  <c r="Q378"/>
  <c r="R378" s="1"/>
  <c r="S378" s="1"/>
  <c r="T378" s="1"/>
  <c r="U378" s="1"/>
  <c r="V378" s="1"/>
  <c r="W378" s="1"/>
  <c r="X378" s="1"/>
  <c r="Y378" s="1"/>
  <c r="AE377"/>
  <c r="Q377"/>
  <c r="AE376"/>
  <c r="Q376"/>
  <c r="R376" s="1"/>
  <c r="S376" s="1"/>
  <c r="T376" s="1"/>
  <c r="U376" s="1"/>
  <c r="V376" s="1"/>
  <c r="W376" s="1"/>
  <c r="X376" s="1"/>
  <c r="Y376" s="1"/>
  <c r="AE375"/>
  <c r="Q375"/>
  <c r="AE374"/>
  <c r="R374"/>
  <c r="S374" s="1"/>
  <c r="T374" s="1"/>
  <c r="U374" s="1"/>
  <c r="V374" s="1"/>
  <c r="W374" s="1"/>
  <c r="X374" s="1"/>
  <c r="Y374" s="1"/>
  <c r="Q374"/>
  <c r="AE373"/>
  <c r="Q373"/>
  <c r="AE372"/>
  <c r="Q372"/>
  <c r="R372" s="1"/>
  <c r="S372" s="1"/>
  <c r="T372" s="1"/>
  <c r="U372" s="1"/>
  <c r="V372" s="1"/>
  <c r="W372" s="1"/>
  <c r="X372" s="1"/>
  <c r="Y372" s="1"/>
  <c r="AE371"/>
  <c r="Q371"/>
  <c r="AE370"/>
  <c r="Q370"/>
  <c r="R370" s="1"/>
  <c r="S370" s="1"/>
  <c r="T370" s="1"/>
  <c r="U370" s="1"/>
  <c r="V370" s="1"/>
  <c r="W370" s="1"/>
  <c r="X370" s="1"/>
  <c r="Y370" s="1"/>
  <c r="AE369"/>
  <c r="Q369"/>
  <c r="AE368"/>
  <c r="Q368"/>
  <c r="R368" s="1"/>
  <c r="S368" s="1"/>
  <c r="T368" s="1"/>
  <c r="U368" s="1"/>
  <c r="V368" s="1"/>
  <c r="W368" s="1"/>
  <c r="X368" s="1"/>
  <c r="Y368" s="1"/>
  <c r="AE367"/>
  <c r="Q367"/>
  <c r="AE366"/>
  <c r="Q366"/>
  <c r="R366" s="1"/>
  <c r="S366" s="1"/>
  <c r="T366" s="1"/>
  <c r="U366" s="1"/>
  <c r="V366" s="1"/>
  <c r="W366" s="1"/>
  <c r="X366" s="1"/>
  <c r="Y366" s="1"/>
  <c r="AE365"/>
  <c r="Q365"/>
  <c r="AE364"/>
  <c r="Q364"/>
  <c r="R364" s="1"/>
  <c r="S364" s="1"/>
  <c r="T364" s="1"/>
  <c r="U364" s="1"/>
  <c r="V364" s="1"/>
  <c r="W364" s="1"/>
  <c r="X364" s="1"/>
  <c r="Y364" s="1"/>
  <c r="AE363"/>
  <c r="Q363"/>
  <c r="AE362"/>
  <c r="Q362"/>
  <c r="R362" s="1"/>
  <c r="S362" s="1"/>
  <c r="T362" s="1"/>
  <c r="U362" s="1"/>
  <c r="V362" s="1"/>
  <c r="W362" s="1"/>
  <c r="X362" s="1"/>
  <c r="Y362" s="1"/>
  <c r="AE361"/>
  <c r="Q361"/>
  <c r="AE360"/>
  <c r="Q360"/>
  <c r="R360" s="1"/>
  <c r="S360" s="1"/>
  <c r="T360" s="1"/>
  <c r="U360" s="1"/>
  <c r="V360" s="1"/>
  <c r="W360" s="1"/>
  <c r="X360" s="1"/>
  <c r="Y360" s="1"/>
  <c r="AE359"/>
  <c r="Q359"/>
  <c r="AE358"/>
  <c r="R358"/>
  <c r="S358" s="1"/>
  <c r="T358" s="1"/>
  <c r="U358" s="1"/>
  <c r="V358" s="1"/>
  <c r="W358" s="1"/>
  <c r="X358" s="1"/>
  <c r="Y358" s="1"/>
  <c r="Q358"/>
  <c r="AE357"/>
  <c r="Q357"/>
  <c r="AE356"/>
  <c r="Q356"/>
  <c r="R356" s="1"/>
  <c r="S356" s="1"/>
  <c r="T356" s="1"/>
  <c r="U356" s="1"/>
  <c r="V356" s="1"/>
  <c r="W356" s="1"/>
  <c r="X356" s="1"/>
  <c r="Y356" s="1"/>
  <c r="AE355"/>
  <c r="Q355"/>
  <c r="AE354"/>
  <c r="Q354"/>
  <c r="R354" s="1"/>
  <c r="S354" s="1"/>
  <c r="T354" s="1"/>
  <c r="U354" s="1"/>
  <c r="V354" s="1"/>
  <c r="W354" s="1"/>
  <c r="X354" s="1"/>
  <c r="Y354" s="1"/>
  <c r="AE353"/>
  <c r="Q353"/>
  <c r="AE352"/>
  <c r="Q352"/>
  <c r="R352" s="1"/>
  <c r="S352" s="1"/>
  <c r="T352" s="1"/>
  <c r="U352" s="1"/>
  <c r="V352" s="1"/>
  <c r="W352" s="1"/>
  <c r="X352" s="1"/>
  <c r="Y352" s="1"/>
  <c r="AE351"/>
  <c r="Q351"/>
  <c r="AE350"/>
  <c r="Q350"/>
  <c r="R350" s="1"/>
  <c r="S350" s="1"/>
  <c r="T350" s="1"/>
  <c r="U350" s="1"/>
  <c r="V350" s="1"/>
  <c r="W350" s="1"/>
  <c r="X350" s="1"/>
  <c r="Y350" s="1"/>
  <c r="AE349"/>
  <c r="Q349"/>
  <c r="AE348"/>
  <c r="Q348"/>
  <c r="R348" s="1"/>
  <c r="S348" s="1"/>
  <c r="T348" s="1"/>
  <c r="U348" s="1"/>
  <c r="V348" s="1"/>
  <c r="W348" s="1"/>
  <c r="X348" s="1"/>
  <c r="Y348" s="1"/>
  <c r="AE347"/>
  <c r="Q347"/>
  <c r="R347" s="1"/>
  <c r="S347" s="1"/>
  <c r="T347" s="1"/>
  <c r="U347" s="1"/>
  <c r="V347" s="1"/>
  <c r="W347" s="1"/>
  <c r="X347" s="1"/>
  <c r="Y347" s="1"/>
  <c r="AE346"/>
  <c r="Q346"/>
  <c r="R346" s="1"/>
  <c r="AE345"/>
  <c r="Q345"/>
  <c r="AE344"/>
  <c r="Q344"/>
  <c r="R344" s="1"/>
  <c r="AE343"/>
  <c r="Q343"/>
  <c r="AE342"/>
  <c r="Q342"/>
  <c r="R342" s="1"/>
  <c r="AE341"/>
  <c r="Q341"/>
  <c r="AE340"/>
  <c r="Q340"/>
  <c r="R340" s="1"/>
  <c r="AE339"/>
  <c r="Q339"/>
  <c r="AE338"/>
  <c r="Q338"/>
  <c r="R338" s="1"/>
  <c r="AE337"/>
  <c r="Q337"/>
  <c r="AE336"/>
  <c r="Q336"/>
  <c r="R336" s="1"/>
  <c r="AE335"/>
  <c r="Q335"/>
  <c r="AE334"/>
  <c r="R334"/>
  <c r="Q334"/>
  <c r="AE333"/>
  <c r="Q333"/>
  <c r="AE332"/>
  <c r="Q332"/>
  <c r="R332" s="1"/>
  <c r="AE331"/>
  <c r="Q331"/>
  <c r="AE330"/>
  <c r="Q330"/>
  <c r="R330" s="1"/>
  <c r="AE329"/>
  <c r="Q329"/>
  <c r="AE328"/>
  <c r="Q328"/>
  <c r="R328" s="1"/>
  <c r="AE326"/>
  <c r="Q326"/>
  <c r="AE325"/>
  <c r="Q325"/>
  <c r="R325" s="1"/>
  <c r="AE324"/>
  <c r="Q324"/>
  <c r="AE323"/>
  <c r="Q323"/>
  <c r="R323" s="1"/>
  <c r="AE322"/>
  <c r="Q322"/>
  <c r="AE321"/>
  <c r="Q321"/>
  <c r="R321" s="1"/>
  <c r="AE320"/>
  <c r="Q320"/>
  <c r="AE319"/>
  <c r="Q319"/>
  <c r="R319" s="1"/>
  <c r="AE318"/>
  <c r="Q318"/>
  <c r="AE317"/>
  <c r="R317"/>
  <c r="Q317"/>
  <c r="AE316"/>
  <c r="Q316"/>
  <c r="AE315"/>
  <c r="Q315"/>
  <c r="R315" s="1"/>
  <c r="AE314"/>
  <c r="Q314"/>
  <c r="AE313"/>
  <c r="Q313"/>
  <c r="R313" s="1"/>
  <c r="AE312"/>
  <c r="Q312"/>
  <c r="AE311"/>
  <c r="Q311"/>
  <c r="R311" s="1"/>
  <c r="AE310"/>
  <c r="Q310"/>
  <c r="AE309"/>
  <c r="Q309"/>
  <c r="R309" s="1"/>
  <c r="AE308"/>
  <c r="Q308"/>
  <c r="AE307"/>
  <c r="Q307"/>
  <c r="R307" s="1"/>
  <c r="AE306"/>
  <c r="Q306"/>
  <c r="AE305"/>
  <c r="Q305"/>
  <c r="R305" s="1"/>
  <c r="AE304"/>
  <c r="Q304"/>
  <c r="AE303"/>
  <c r="Q303"/>
  <c r="R303" s="1"/>
  <c r="AE302"/>
  <c r="Q302"/>
  <c r="AE301"/>
  <c r="Q301"/>
  <c r="R301" s="1"/>
  <c r="AE300"/>
  <c r="Q300"/>
  <c r="AE299"/>
  <c r="Q299"/>
  <c r="R299" s="1"/>
  <c r="AE297"/>
  <c r="Q297"/>
  <c r="R297" s="1"/>
  <c r="AE296"/>
  <c r="Q296"/>
  <c r="AE295"/>
  <c r="Q295"/>
  <c r="R295" s="1"/>
  <c r="AE294"/>
  <c r="Q294"/>
  <c r="AE293"/>
  <c r="Q293"/>
  <c r="R293" s="1"/>
  <c r="AE292"/>
  <c r="Q292"/>
  <c r="AE291"/>
  <c r="Q291"/>
  <c r="R291" s="1"/>
  <c r="AE290"/>
  <c r="Q290"/>
  <c r="AE289"/>
  <c r="Q289"/>
  <c r="R289" s="1"/>
  <c r="AE288"/>
  <c r="Q288"/>
  <c r="AE287"/>
  <c r="Q287"/>
  <c r="R287" s="1"/>
  <c r="AE286"/>
  <c r="Q286"/>
  <c r="AE285"/>
  <c r="Q285"/>
  <c r="R285" s="1"/>
  <c r="AE284"/>
  <c r="Q284"/>
  <c r="AE283"/>
  <c r="Q283"/>
  <c r="R283" s="1"/>
  <c r="AE282"/>
  <c r="Q282"/>
  <c r="AE281"/>
  <c r="Q281"/>
  <c r="R281" s="1"/>
  <c r="AE280"/>
  <c r="Q280"/>
  <c r="AE279"/>
  <c r="Q279"/>
  <c r="R279" s="1"/>
  <c r="AE278"/>
  <c r="Q278"/>
  <c r="AE277"/>
  <c r="Q277"/>
  <c r="R277" s="1"/>
  <c r="AE276"/>
  <c r="Q276"/>
  <c r="AE275"/>
  <c r="Q275"/>
  <c r="R275" s="1"/>
  <c r="AE274"/>
  <c r="Q274"/>
  <c r="AE273"/>
  <c r="Q273"/>
  <c r="R273" s="1"/>
  <c r="AE272"/>
  <c r="Q272"/>
  <c r="AE271"/>
  <c r="Q271"/>
  <c r="R271" s="1"/>
  <c r="AE270"/>
  <c r="Q270"/>
  <c r="AE269"/>
  <c r="R269"/>
  <c r="Q269"/>
  <c r="AE268"/>
  <c r="Q268"/>
  <c r="AE267"/>
  <c r="Q267"/>
  <c r="R267" s="1"/>
  <c r="AE266"/>
  <c r="Q266"/>
  <c r="AE265"/>
  <c r="Q265"/>
  <c r="R265" s="1"/>
  <c r="AE264"/>
  <c r="Q264"/>
  <c r="AE263"/>
  <c r="Q263"/>
  <c r="R263" s="1"/>
  <c r="AE262"/>
  <c r="Q262"/>
  <c r="AE261"/>
  <c r="Q261"/>
  <c r="R261" s="1"/>
  <c r="AE260"/>
  <c r="Q260"/>
  <c r="AE259"/>
  <c r="Q259"/>
  <c r="R259" s="1"/>
  <c r="AE258"/>
  <c r="Q258"/>
  <c r="AE257"/>
  <c r="Q257"/>
  <c r="R257" s="1"/>
  <c r="AE256"/>
  <c r="Q256"/>
  <c r="AE255"/>
  <c r="Q255"/>
  <c r="R255" s="1"/>
  <c r="AE254"/>
  <c r="Q254"/>
  <c r="AE253"/>
  <c r="Q253"/>
  <c r="R253" s="1"/>
  <c r="AE252"/>
  <c r="Q252"/>
  <c r="AE251"/>
  <c r="Q251"/>
  <c r="R251" s="1"/>
  <c r="AE250"/>
  <c r="Q250"/>
  <c r="AE249"/>
  <c r="Q249"/>
  <c r="R249" s="1"/>
  <c r="AE248"/>
  <c r="Q248"/>
  <c r="AE247"/>
  <c r="Q247"/>
  <c r="R247" s="1"/>
  <c r="AE246"/>
  <c r="Q246"/>
  <c r="AE245"/>
  <c r="R245"/>
  <c r="Q245"/>
  <c r="AE244"/>
  <c r="Q244"/>
  <c r="AE243"/>
  <c r="Q243"/>
  <c r="R243" s="1"/>
  <c r="AE242"/>
  <c r="Q242"/>
  <c r="AE241"/>
  <c r="Q241"/>
  <c r="R241" s="1"/>
  <c r="AE240"/>
  <c r="Q240"/>
  <c r="AE239"/>
  <c r="Q239"/>
  <c r="R239" s="1"/>
  <c r="S239" s="1"/>
  <c r="T239" s="1"/>
  <c r="U239" s="1"/>
  <c r="V239" s="1"/>
  <c r="W239" s="1"/>
  <c r="X239" s="1"/>
  <c r="Y239" s="1"/>
  <c r="AE238"/>
  <c r="Q238"/>
  <c r="AE237"/>
  <c r="Q237"/>
  <c r="R237" s="1"/>
  <c r="S237" s="1"/>
  <c r="T237" s="1"/>
  <c r="U237" s="1"/>
  <c r="V237" s="1"/>
  <c r="W237" s="1"/>
  <c r="X237" s="1"/>
  <c r="Y237" s="1"/>
  <c r="AE236"/>
  <c r="Q236"/>
  <c r="AE235"/>
  <c r="Q235"/>
  <c r="R235" s="1"/>
  <c r="S235" s="1"/>
  <c r="T235" s="1"/>
  <c r="U235" s="1"/>
  <c r="V235" s="1"/>
  <c r="W235" s="1"/>
  <c r="X235" s="1"/>
  <c r="Y235" s="1"/>
  <c r="AE234"/>
  <c r="Q234"/>
  <c r="AE233"/>
  <c r="Q233"/>
  <c r="R233" s="1"/>
  <c r="S233" s="1"/>
  <c r="T233" s="1"/>
  <c r="U233" s="1"/>
  <c r="V233" s="1"/>
  <c r="W233" s="1"/>
  <c r="X233" s="1"/>
  <c r="Y233" s="1"/>
  <c r="AE232"/>
  <c r="Q232"/>
  <c r="AE231"/>
  <c r="Q231"/>
  <c r="R231" s="1"/>
  <c r="S231" s="1"/>
  <c r="T231" s="1"/>
  <c r="U231" s="1"/>
  <c r="V231" s="1"/>
  <c r="W231" s="1"/>
  <c r="X231" s="1"/>
  <c r="Y231" s="1"/>
  <c r="AE230"/>
  <c r="Q230"/>
  <c r="AE229"/>
  <c r="Q229"/>
  <c r="R229" s="1"/>
  <c r="S229" s="1"/>
  <c r="T229" s="1"/>
  <c r="U229" s="1"/>
  <c r="V229" s="1"/>
  <c r="W229" s="1"/>
  <c r="X229" s="1"/>
  <c r="Y229" s="1"/>
  <c r="AE228"/>
  <c r="Q228"/>
  <c r="AE227"/>
  <c r="Q227"/>
  <c r="R227" s="1"/>
  <c r="S227" s="1"/>
  <c r="T227" s="1"/>
  <c r="U227" s="1"/>
  <c r="V227" s="1"/>
  <c r="W227" s="1"/>
  <c r="X227" s="1"/>
  <c r="Y227" s="1"/>
  <c r="AE226"/>
  <c r="Q226"/>
  <c r="AE225"/>
  <c r="Q225"/>
  <c r="R225" s="1"/>
  <c r="S225" s="1"/>
  <c r="T225" s="1"/>
  <c r="U225" s="1"/>
  <c r="V225" s="1"/>
  <c r="W225" s="1"/>
  <c r="X225" s="1"/>
  <c r="Y225" s="1"/>
  <c r="AE224"/>
  <c r="Q224"/>
  <c r="AE223"/>
  <c r="Q223"/>
  <c r="R223" s="1"/>
  <c r="S223" s="1"/>
  <c r="T223" s="1"/>
  <c r="U223" s="1"/>
  <c r="V223" s="1"/>
  <c r="W223" s="1"/>
  <c r="X223" s="1"/>
  <c r="Y223" s="1"/>
  <c r="AE222"/>
  <c r="Q222"/>
  <c r="AE221"/>
  <c r="Q221"/>
  <c r="R221" s="1"/>
  <c r="S221" s="1"/>
  <c r="T221" s="1"/>
  <c r="U221" s="1"/>
  <c r="V221" s="1"/>
  <c r="W221" s="1"/>
  <c r="X221" s="1"/>
  <c r="Y221" s="1"/>
  <c r="AE220"/>
  <c r="Q220"/>
  <c r="AE219"/>
  <c r="R219"/>
  <c r="S219" s="1"/>
  <c r="T219" s="1"/>
  <c r="U219" s="1"/>
  <c r="V219" s="1"/>
  <c r="W219" s="1"/>
  <c r="X219" s="1"/>
  <c r="Y219" s="1"/>
  <c r="Q219"/>
  <c r="AE218"/>
  <c r="Q218"/>
  <c r="AE217"/>
  <c r="Q217"/>
  <c r="R217" s="1"/>
  <c r="S217" s="1"/>
  <c r="T217" s="1"/>
  <c r="U217" s="1"/>
  <c r="V217" s="1"/>
  <c r="W217" s="1"/>
  <c r="X217" s="1"/>
  <c r="Y217" s="1"/>
  <c r="AE216"/>
  <c r="Q216"/>
  <c r="AE215"/>
  <c r="Q215"/>
  <c r="R215" s="1"/>
  <c r="S215" s="1"/>
  <c r="T215" s="1"/>
  <c r="U215" s="1"/>
  <c r="V215" s="1"/>
  <c r="W215" s="1"/>
  <c r="X215" s="1"/>
  <c r="Y215" s="1"/>
  <c r="AE214"/>
  <c r="Q214"/>
  <c r="AE213"/>
  <c r="Q213"/>
  <c r="R213" s="1"/>
  <c r="S213" s="1"/>
  <c r="T213" s="1"/>
  <c r="U213" s="1"/>
  <c r="V213" s="1"/>
  <c r="W213" s="1"/>
  <c r="X213" s="1"/>
  <c r="Y213" s="1"/>
  <c r="AE212"/>
  <c r="Q212"/>
  <c r="AE211"/>
  <c r="Q211"/>
  <c r="R211" s="1"/>
  <c r="S211" s="1"/>
  <c r="T211" s="1"/>
  <c r="U211" s="1"/>
  <c r="V211" s="1"/>
  <c r="W211" s="1"/>
  <c r="X211" s="1"/>
  <c r="Y211" s="1"/>
  <c r="AE210"/>
  <c r="Q210"/>
  <c r="AE209"/>
  <c r="Q209"/>
  <c r="R209" s="1"/>
  <c r="S209" s="1"/>
  <c r="T209" s="1"/>
  <c r="U209" s="1"/>
  <c r="V209" s="1"/>
  <c r="W209" s="1"/>
  <c r="X209" s="1"/>
  <c r="Y209" s="1"/>
  <c r="AE208"/>
  <c r="Q208"/>
  <c r="AE207"/>
  <c r="Q207"/>
  <c r="R207" s="1"/>
  <c r="S207" s="1"/>
  <c r="T207" s="1"/>
  <c r="U207" s="1"/>
  <c r="V207" s="1"/>
  <c r="W207" s="1"/>
  <c r="X207" s="1"/>
  <c r="Y207" s="1"/>
  <c r="AE206"/>
  <c r="Q206"/>
  <c r="AE205"/>
  <c r="Q205"/>
  <c r="R205" s="1"/>
  <c r="S205" s="1"/>
  <c r="T205" s="1"/>
  <c r="U205" s="1"/>
  <c r="V205" s="1"/>
  <c r="W205" s="1"/>
  <c r="X205" s="1"/>
  <c r="Y205" s="1"/>
  <c r="AE204"/>
  <c r="Q204"/>
  <c r="AE203"/>
  <c r="Q203"/>
  <c r="R203" s="1"/>
  <c r="S203" s="1"/>
  <c r="T203" s="1"/>
  <c r="U203" s="1"/>
  <c r="V203" s="1"/>
  <c r="W203" s="1"/>
  <c r="X203" s="1"/>
  <c r="Y203" s="1"/>
  <c r="AE202"/>
  <c r="Q202"/>
  <c r="AE201"/>
  <c r="Q201"/>
  <c r="R201" s="1"/>
  <c r="S201" s="1"/>
  <c r="T201" s="1"/>
  <c r="U201" s="1"/>
  <c r="V201" s="1"/>
  <c r="W201" s="1"/>
  <c r="X201" s="1"/>
  <c r="Y201" s="1"/>
  <c r="AE200"/>
  <c r="Q200"/>
  <c r="AE199"/>
  <c r="Q199"/>
  <c r="R199" s="1"/>
  <c r="S199" s="1"/>
  <c r="T199" s="1"/>
  <c r="U199" s="1"/>
  <c r="V199" s="1"/>
  <c r="W199" s="1"/>
  <c r="X199" s="1"/>
  <c r="Y199" s="1"/>
  <c r="AE198"/>
  <c r="Q198"/>
  <c r="AE197"/>
  <c r="Q197"/>
  <c r="R197" s="1"/>
  <c r="S197" s="1"/>
  <c r="T197" s="1"/>
  <c r="U197" s="1"/>
  <c r="V197" s="1"/>
  <c r="W197" s="1"/>
  <c r="X197" s="1"/>
  <c r="Y197" s="1"/>
  <c r="AE196"/>
  <c r="Q196"/>
  <c r="AE195"/>
  <c r="R195"/>
  <c r="S195" s="1"/>
  <c r="T195" s="1"/>
  <c r="U195" s="1"/>
  <c r="V195" s="1"/>
  <c r="W195" s="1"/>
  <c r="X195" s="1"/>
  <c r="Y195" s="1"/>
  <c r="Q195"/>
  <c r="AE194"/>
  <c r="Q194"/>
  <c r="AE193"/>
  <c r="Q193"/>
  <c r="R193" s="1"/>
  <c r="S193" s="1"/>
  <c r="T193" s="1"/>
  <c r="U193" s="1"/>
  <c r="V193" s="1"/>
  <c r="W193" s="1"/>
  <c r="X193" s="1"/>
  <c r="Y193" s="1"/>
  <c r="AE192"/>
  <c r="Q192"/>
  <c r="AE191"/>
  <c r="Q191"/>
  <c r="R191" s="1"/>
  <c r="S191" s="1"/>
  <c r="T191" s="1"/>
  <c r="U191" s="1"/>
  <c r="V191" s="1"/>
  <c r="W191" s="1"/>
  <c r="X191" s="1"/>
  <c r="Y191" s="1"/>
  <c r="AE190"/>
  <c r="Q190"/>
  <c r="AE189"/>
  <c r="Q189"/>
  <c r="R189" s="1"/>
  <c r="S189" s="1"/>
  <c r="T189" s="1"/>
  <c r="U189" s="1"/>
  <c r="V189" s="1"/>
  <c r="W189" s="1"/>
  <c r="X189" s="1"/>
  <c r="Y189" s="1"/>
  <c r="AE188"/>
  <c r="Q188"/>
  <c r="AE187"/>
  <c r="Q187"/>
  <c r="R187" s="1"/>
  <c r="S187" s="1"/>
  <c r="T187" s="1"/>
  <c r="U187" s="1"/>
  <c r="V187" s="1"/>
  <c r="W187" s="1"/>
  <c r="X187" s="1"/>
  <c r="Y187" s="1"/>
  <c r="AE186"/>
  <c r="Q186"/>
  <c r="AE185"/>
  <c r="Q185"/>
  <c r="R185" s="1"/>
  <c r="S185" s="1"/>
  <c r="T185" s="1"/>
  <c r="U185" s="1"/>
  <c r="V185" s="1"/>
  <c r="W185" s="1"/>
  <c r="X185" s="1"/>
  <c r="Y185" s="1"/>
  <c r="AE184"/>
  <c r="Q184"/>
  <c r="AE183"/>
  <c r="Q183"/>
  <c r="R183" s="1"/>
  <c r="S183" s="1"/>
  <c r="T183" s="1"/>
  <c r="U183" s="1"/>
  <c r="V183" s="1"/>
  <c r="W183" s="1"/>
  <c r="X183" s="1"/>
  <c r="Y183" s="1"/>
  <c r="AE182"/>
  <c r="Q182"/>
  <c r="AE181"/>
  <c r="Q181"/>
  <c r="R181" s="1"/>
  <c r="S181" s="1"/>
  <c r="T181" s="1"/>
  <c r="U181" s="1"/>
  <c r="V181" s="1"/>
  <c r="W181" s="1"/>
  <c r="X181" s="1"/>
  <c r="Y181" s="1"/>
  <c r="AE180"/>
  <c r="Q180"/>
  <c r="AE179"/>
  <c r="R179"/>
  <c r="S179" s="1"/>
  <c r="T179" s="1"/>
  <c r="U179" s="1"/>
  <c r="V179" s="1"/>
  <c r="W179" s="1"/>
  <c r="X179" s="1"/>
  <c r="Y179" s="1"/>
  <c r="Q179"/>
  <c r="AE178"/>
  <c r="Q178"/>
  <c r="AE177"/>
  <c r="Q177"/>
  <c r="R177" s="1"/>
  <c r="S177" s="1"/>
  <c r="T177" s="1"/>
  <c r="U177" s="1"/>
  <c r="V177" s="1"/>
  <c r="W177" s="1"/>
  <c r="X177" s="1"/>
  <c r="Y177" s="1"/>
  <c r="AE176"/>
  <c r="Q176"/>
  <c r="AE175"/>
  <c r="Q175"/>
  <c r="R175" s="1"/>
  <c r="S175" s="1"/>
  <c r="T175" s="1"/>
  <c r="U175" s="1"/>
  <c r="V175" s="1"/>
  <c r="W175" s="1"/>
  <c r="X175" s="1"/>
  <c r="Y175" s="1"/>
  <c r="AE174"/>
  <c r="Q174"/>
  <c r="AE173"/>
  <c r="Q173"/>
  <c r="R173" s="1"/>
  <c r="S173" s="1"/>
  <c r="T173" s="1"/>
  <c r="U173" s="1"/>
  <c r="V173" s="1"/>
  <c r="W173" s="1"/>
  <c r="X173" s="1"/>
  <c r="Y173" s="1"/>
  <c r="AE172"/>
  <c r="Q172"/>
  <c r="R172" s="1"/>
  <c r="AE171"/>
  <c r="Q171"/>
  <c r="AE170"/>
  <c r="Q170"/>
  <c r="R170" s="1"/>
  <c r="AE169"/>
  <c r="Q169"/>
  <c r="AE168"/>
  <c r="Q168"/>
  <c r="R168" s="1"/>
  <c r="AE167"/>
  <c r="Q167"/>
  <c r="AE166"/>
  <c r="Q166"/>
  <c r="R166" s="1"/>
  <c r="AE165"/>
  <c r="Q165"/>
  <c r="AE164"/>
  <c r="Q164"/>
  <c r="R164" s="1"/>
  <c r="AE163"/>
  <c r="Q163"/>
  <c r="AE162"/>
  <c r="Q162"/>
  <c r="R162" s="1"/>
  <c r="AE161"/>
  <c r="Q161"/>
  <c r="AE160"/>
  <c r="Q160"/>
  <c r="R160" s="1"/>
  <c r="AE159"/>
  <c r="Q159"/>
  <c r="AE158"/>
  <c r="Q158"/>
  <c r="R158" s="1"/>
  <c r="AE157"/>
  <c r="Q157"/>
  <c r="AE156"/>
  <c r="Q156"/>
  <c r="R156" s="1"/>
  <c r="AE155"/>
  <c r="Q155"/>
  <c r="AE154"/>
  <c r="Q154"/>
  <c r="R154" s="1"/>
  <c r="AE153"/>
  <c r="Q153"/>
  <c r="AE152"/>
  <c r="Q152"/>
  <c r="R152" s="1"/>
  <c r="AE151"/>
  <c r="Q151"/>
  <c r="AE150"/>
  <c r="Q150"/>
  <c r="R150" s="1"/>
  <c r="AE149"/>
  <c r="Q149"/>
  <c r="AE148"/>
  <c r="R148"/>
  <c r="Q148"/>
  <c r="AE147"/>
  <c r="Q147"/>
  <c r="AE146"/>
  <c r="Q146"/>
  <c r="R146" s="1"/>
  <c r="AE145"/>
  <c r="Q145"/>
  <c r="AE144"/>
  <c r="Q144"/>
  <c r="R144" s="1"/>
  <c r="AE143"/>
  <c r="Q143"/>
  <c r="AE142"/>
  <c r="Q142"/>
  <c r="R142" s="1"/>
  <c r="AE141"/>
  <c r="Q141"/>
  <c r="AE140"/>
  <c r="Q140"/>
  <c r="R140" s="1"/>
  <c r="AE139"/>
  <c r="Q139"/>
  <c r="AE138"/>
  <c r="Q138"/>
  <c r="R138" s="1"/>
  <c r="AE137"/>
  <c r="Q137"/>
  <c r="AE136"/>
  <c r="Q136"/>
  <c r="R136" s="1"/>
  <c r="AE135"/>
  <c r="Q135"/>
  <c r="AE134"/>
  <c r="Q134"/>
  <c r="R134" s="1"/>
  <c r="AE133"/>
  <c r="Q133"/>
  <c r="AE132"/>
  <c r="Q132"/>
  <c r="R132" s="1"/>
  <c r="AE131"/>
  <c r="Q131"/>
  <c r="AE130"/>
  <c r="Q130"/>
  <c r="R130" s="1"/>
  <c r="AE129"/>
  <c r="Q129"/>
  <c r="AE128"/>
  <c r="Q128"/>
  <c r="R128" s="1"/>
  <c r="AE127"/>
  <c r="Q127"/>
  <c r="AE126"/>
  <c r="Q126"/>
  <c r="R126" s="1"/>
  <c r="AE125"/>
  <c r="Q125"/>
  <c r="AE124"/>
  <c r="Q124"/>
  <c r="R124" s="1"/>
  <c r="AE123"/>
  <c r="Q123"/>
  <c r="AE122"/>
  <c r="Q122"/>
  <c r="R122" s="1"/>
  <c r="AE121"/>
  <c r="Q121"/>
  <c r="AE120"/>
  <c r="Q120"/>
  <c r="R120" s="1"/>
  <c r="AE119"/>
  <c r="Q119"/>
  <c r="AE118"/>
  <c r="Q118"/>
  <c r="R118" s="1"/>
  <c r="AE117"/>
  <c r="Q117"/>
  <c r="AE116"/>
  <c r="R116"/>
  <c r="Q116"/>
  <c r="AE115"/>
  <c r="Q115"/>
  <c r="AE114"/>
  <c r="Q114"/>
  <c r="R114" s="1"/>
  <c r="AE113"/>
  <c r="Q113"/>
  <c r="AE112"/>
  <c r="Q112"/>
  <c r="R112" s="1"/>
  <c r="AE111"/>
  <c r="Q111"/>
  <c r="AE110"/>
  <c r="Q110"/>
  <c r="R110" s="1"/>
  <c r="AE109"/>
  <c r="Q109"/>
  <c r="AE108"/>
  <c r="Q108"/>
  <c r="R108" s="1"/>
  <c r="AE107"/>
  <c r="Q107"/>
  <c r="AE106"/>
  <c r="Q106"/>
  <c r="R106" s="1"/>
  <c r="AE105"/>
  <c r="Q105"/>
  <c r="AE104"/>
  <c r="Q104"/>
  <c r="R104" s="1"/>
  <c r="AE103"/>
  <c r="Q103"/>
  <c r="AE102"/>
  <c r="Q102"/>
  <c r="R102" s="1"/>
  <c r="AE101"/>
  <c r="Q101"/>
  <c r="AE100"/>
  <c r="Q100"/>
  <c r="R100" s="1"/>
  <c r="AE99"/>
  <c r="Q99"/>
  <c r="AE98"/>
  <c r="Q98"/>
  <c r="R98" s="1"/>
  <c r="AE97"/>
  <c r="Q97"/>
  <c r="AE96"/>
  <c r="Q96"/>
  <c r="R96" s="1"/>
  <c r="AE95"/>
  <c r="Q95"/>
  <c r="AE94"/>
  <c r="Q94"/>
  <c r="R94" s="1"/>
  <c r="AE93"/>
  <c r="Q93"/>
  <c r="AE92"/>
  <c r="Q92"/>
  <c r="R92" s="1"/>
  <c r="AE91"/>
  <c r="Q91"/>
  <c r="AE90"/>
  <c r="Q90"/>
  <c r="R90" s="1"/>
  <c r="AE89"/>
  <c r="Q89"/>
  <c r="AE88"/>
  <c r="Q88"/>
  <c r="R88" s="1"/>
  <c r="AE87"/>
  <c r="Q87"/>
  <c r="AE86"/>
  <c r="Q86"/>
  <c r="R86" s="1"/>
  <c r="S86" s="1"/>
  <c r="T86" s="1"/>
  <c r="U86" s="1"/>
  <c r="V86" s="1"/>
  <c r="W86" s="1"/>
  <c r="X86" s="1"/>
  <c r="Y86" s="1"/>
  <c r="AE85"/>
  <c r="Q85"/>
  <c r="AE84"/>
  <c r="Q84"/>
  <c r="R84" s="1"/>
  <c r="S84" s="1"/>
  <c r="T84" s="1"/>
  <c r="U84" s="1"/>
  <c r="V84" s="1"/>
  <c r="W84" s="1"/>
  <c r="X84" s="1"/>
  <c r="Y84" s="1"/>
  <c r="AE83"/>
  <c r="Q83"/>
  <c r="AE82"/>
  <c r="R82"/>
  <c r="S82" s="1"/>
  <c r="T82" s="1"/>
  <c r="U82" s="1"/>
  <c r="V82" s="1"/>
  <c r="W82" s="1"/>
  <c r="X82" s="1"/>
  <c r="Y82" s="1"/>
  <c r="Q82"/>
  <c r="AE81"/>
  <c r="Q81"/>
  <c r="AE80"/>
  <c r="Q80"/>
  <c r="R80" s="1"/>
  <c r="S80" s="1"/>
  <c r="T80" s="1"/>
  <c r="U80" s="1"/>
  <c r="V80" s="1"/>
  <c r="W80" s="1"/>
  <c r="X80" s="1"/>
  <c r="Y80" s="1"/>
  <c r="AE79"/>
  <c r="Q79"/>
  <c r="AE78"/>
  <c r="Q78"/>
  <c r="R78" s="1"/>
  <c r="S78" s="1"/>
  <c r="T78" s="1"/>
  <c r="U78" s="1"/>
  <c r="V78" s="1"/>
  <c r="W78" s="1"/>
  <c r="X78" s="1"/>
  <c r="Y78" s="1"/>
  <c r="AE77"/>
  <c r="Q77"/>
  <c r="AE76"/>
  <c r="Q76"/>
  <c r="R76" s="1"/>
  <c r="S76" s="1"/>
  <c r="T76" s="1"/>
  <c r="U76" s="1"/>
  <c r="V76" s="1"/>
  <c r="W76" s="1"/>
  <c r="X76" s="1"/>
  <c r="Y76" s="1"/>
  <c r="AE75"/>
  <c r="Q75"/>
  <c r="AE74"/>
  <c r="Q74"/>
  <c r="R74" s="1"/>
  <c r="S74" s="1"/>
  <c r="T74" s="1"/>
  <c r="U74" s="1"/>
  <c r="V74" s="1"/>
  <c r="W74" s="1"/>
  <c r="X74" s="1"/>
  <c r="Y74" s="1"/>
  <c r="AE73"/>
  <c r="Q73"/>
  <c r="AE72"/>
  <c r="Q72"/>
  <c r="R72" s="1"/>
  <c r="S72" s="1"/>
  <c r="T72" s="1"/>
  <c r="U72" s="1"/>
  <c r="V72" s="1"/>
  <c r="W72" s="1"/>
  <c r="X72" s="1"/>
  <c r="Y72" s="1"/>
  <c r="AE71"/>
  <c r="Q71"/>
  <c r="AE70"/>
  <c r="Q70"/>
  <c r="R70" s="1"/>
  <c r="S70" s="1"/>
  <c r="T70" s="1"/>
  <c r="U70" s="1"/>
  <c r="V70" s="1"/>
  <c r="W70" s="1"/>
  <c r="X70" s="1"/>
  <c r="Y70" s="1"/>
  <c r="AE69"/>
  <c r="Q69"/>
  <c r="AE68"/>
  <c r="Q68"/>
  <c r="R68" s="1"/>
  <c r="S68" s="1"/>
  <c r="T68" s="1"/>
  <c r="U68" s="1"/>
  <c r="V68" s="1"/>
  <c r="W68" s="1"/>
  <c r="X68" s="1"/>
  <c r="Y68" s="1"/>
  <c r="AE67"/>
  <c r="Q67"/>
  <c r="AE66"/>
  <c r="Q66"/>
  <c r="R66" s="1"/>
  <c r="S66" s="1"/>
  <c r="T66" s="1"/>
  <c r="U66" s="1"/>
  <c r="V66" s="1"/>
  <c r="W66" s="1"/>
  <c r="X66" s="1"/>
  <c r="Y66" s="1"/>
  <c r="AE65"/>
  <c r="Q65"/>
  <c r="AE64"/>
  <c r="Q64"/>
  <c r="R64" s="1"/>
  <c r="S64" s="1"/>
  <c r="T64" s="1"/>
  <c r="U64" s="1"/>
  <c r="V64" s="1"/>
  <c r="W64" s="1"/>
  <c r="X64" s="1"/>
  <c r="Y64" s="1"/>
  <c r="AE63"/>
  <c r="Q63"/>
  <c r="AE62"/>
  <c r="Q62"/>
  <c r="R62" s="1"/>
  <c r="S62" s="1"/>
  <c r="T62" s="1"/>
  <c r="U62" s="1"/>
  <c r="V62" s="1"/>
  <c r="W62" s="1"/>
  <c r="X62" s="1"/>
  <c r="Y62" s="1"/>
  <c r="AE61"/>
  <c r="Q61"/>
  <c r="AE60"/>
  <c r="Q60"/>
  <c r="R60" s="1"/>
  <c r="S60" s="1"/>
  <c r="T60" s="1"/>
  <c r="U60" s="1"/>
  <c r="V60" s="1"/>
  <c r="W60" s="1"/>
  <c r="X60" s="1"/>
  <c r="Y60" s="1"/>
  <c r="AE59"/>
  <c r="Q59"/>
  <c r="AE58"/>
  <c r="Q58"/>
  <c r="R58" s="1"/>
  <c r="S58" s="1"/>
  <c r="T58" s="1"/>
  <c r="U58" s="1"/>
  <c r="V58" s="1"/>
  <c r="W58" s="1"/>
  <c r="X58" s="1"/>
  <c r="Y58" s="1"/>
  <c r="AE57"/>
  <c r="Q57"/>
  <c r="AE56"/>
  <c r="Q56"/>
  <c r="R56" s="1"/>
  <c r="S56" s="1"/>
  <c r="T56" s="1"/>
  <c r="U56" s="1"/>
  <c r="V56" s="1"/>
  <c r="W56" s="1"/>
  <c r="X56" s="1"/>
  <c r="Y56" s="1"/>
  <c r="AE55"/>
  <c r="Q55"/>
  <c r="AE54"/>
  <c r="Q54"/>
  <c r="R54" s="1"/>
  <c r="S54" s="1"/>
  <c r="T54" s="1"/>
  <c r="U54" s="1"/>
  <c r="V54" s="1"/>
  <c r="W54" s="1"/>
  <c r="X54" s="1"/>
  <c r="Y54" s="1"/>
  <c r="AE53"/>
  <c r="Q53"/>
  <c r="AE52"/>
  <c r="Q52"/>
  <c r="R52" s="1"/>
  <c r="S52" s="1"/>
  <c r="T52" s="1"/>
  <c r="U52" s="1"/>
  <c r="V52" s="1"/>
  <c r="W52" s="1"/>
  <c r="X52" s="1"/>
  <c r="Y52" s="1"/>
  <c r="AE51"/>
  <c r="Q51"/>
  <c r="AE50"/>
  <c r="R50"/>
  <c r="S50" s="1"/>
  <c r="T50" s="1"/>
  <c r="U50" s="1"/>
  <c r="V50" s="1"/>
  <c r="W50" s="1"/>
  <c r="X50" s="1"/>
  <c r="Y50" s="1"/>
  <c r="Q50"/>
  <c r="AE49"/>
  <c r="Q49"/>
  <c r="AE48"/>
  <c r="Q48"/>
  <c r="R48" s="1"/>
  <c r="S48" s="1"/>
  <c r="T48" s="1"/>
  <c r="U48" s="1"/>
  <c r="V48" s="1"/>
  <c r="W48" s="1"/>
  <c r="X48" s="1"/>
  <c r="Y48" s="1"/>
  <c r="AE47"/>
  <c r="Q47"/>
  <c r="AE46"/>
  <c r="Q46"/>
  <c r="R46" s="1"/>
  <c r="S46" s="1"/>
  <c r="T46" s="1"/>
  <c r="U46" s="1"/>
  <c r="V46" s="1"/>
  <c r="W46" s="1"/>
  <c r="X46" s="1"/>
  <c r="Y46" s="1"/>
  <c r="AE45"/>
  <c r="Q45"/>
  <c r="AE44"/>
  <c r="Q44"/>
  <c r="R44" s="1"/>
  <c r="S44" s="1"/>
  <c r="T44" s="1"/>
  <c r="U44" s="1"/>
  <c r="V44" s="1"/>
  <c r="W44" s="1"/>
  <c r="X44" s="1"/>
  <c r="Y44" s="1"/>
  <c r="AE43"/>
  <c r="Q43"/>
  <c r="AE42"/>
  <c r="Q42"/>
  <c r="R42" s="1"/>
  <c r="S42" s="1"/>
  <c r="T42" s="1"/>
  <c r="U42" s="1"/>
  <c r="V42" s="1"/>
  <c r="W42" s="1"/>
  <c r="X42" s="1"/>
  <c r="Y42" s="1"/>
  <c r="AE41"/>
  <c r="Q41"/>
  <c r="AE40"/>
  <c r="Q40"/>
  <c r="R40" s="1"/>
  <c r="S40" s="1"/>
  <c r="T40" s="1"/>
  <c r="U40" s="1"/>
  <c r="V40" s="1"/>
  <c r="W40" s="1"/>
  <c r="X40" s="1"/>
  <c r="Y40" s="1"/>
  <c r="AE39"/>
  <c r="Q39"/>
  <c r="AE38"/>
  <c r="Q38"/>
  <c r="R38" s="1"/>
  <c r="S38" s="1"/>
  <c r="T38" s="1"/>
  <c r="U38" s="1"/>
  <c r="V38" s="1"/>
  <c r="W38" s="1"/>
  <c r="X38" s="1"/>
  <c r="Y38" s="1"/>
  <c r="AE37"/>
  <c r="Q37"/>
  <c r="AE36"/>
  <c r="Q36"/>
  <c r="R36" s="1"/>
  <c r="S36" s="1"/>
  <c r="T36" s="1"/>
  <c r="U36" s="1"/>
  <c r="V36" s="1"/>
  <c r="W36" s="1"/>
  <c r="X36" s="1"/>
  <c r="Y36" s="1"/>
  <c r="AE35"/>
  <c r="Q35"/>
  <c r="AE34"/>
  <c r="Q34"/>
  <c r="R34" s="1"/>
  <c r="S34" s="1"/>
  <c r="T34" s="1"/>
  <c r="U34" s="1"/>
  <c r="V34" s="1"/>
  <c r="W34" s="1"/>
  <c r="X34" s="1"/>
  <c r="Y34" s="1"/>
  <c r="AE33"/>
  <c r="Q33"/>
  <c r="AE32"/>
  <c r="Q32"/>
  <c r="R32" s="1"/>
  <c r="S32" s="1"/>
  <c r="T32" s="1"/>
  <c r="U32" s="1"/>
  <c r="V32" s="1"/>
  <c r="W32" s="1"/>
  <c r="X32" s="1"/>
  <c r="Y32" s="1"/>
  <c r="AE31"/>
  <c r="Q31"/>
  <c r="AE30"/>
  <c r="Q30"/>
  <c r="R30" s="1"/>
  <c r="S30" s="1"/>
  <c r="T30" s="1"/>
  <c r="U30" s="1"/>
  <c r="V30" s="1"/>
  <c r="W30" s="1"/>
  <c r="X30" s="1"/>
  <c r="Y30" s="1"/>
  <c r="AE29"/>
  <c r="Q29"/>
  <c r="AE28"/>
  <c r="Q28"/>
  <c r="R28" s="1"/>
  <c r="S28" s="1"/>
  <c r="T28" s="1"/>
  <c r="U28" s="1"/>
  <c r="V28" s="1"/>
  <c r="W28" s="1"/>
  <c r="X28" s="1"/>
  <c r="Y28" s="1"/>
  <c r="AE27"/>
  <c r="Q27"/>
  <c r="AE26"/>
  <c r="Q26"/>
  <c r="R26" s="1"/>
  <c r="S26" s="1"/>
  <c r="T26" s="1"/>
  <c r="U26" s="1"/>
  <c r="V26" s="1"/>
  <c r="W26" s="1"/>
  <c r="X26" s="1"/>
  <c r="Y26" s="1"/>
  <c r="AE25"/>
  <c r="Q25"/>
  <c r="AE24"/>
  <c r="Q24"/>
  <c r="R24" s="1"/>
  <c r="S24" s="1"/>
  <c r="T24" s="1"/>
  <c r="U24" s="1"/>
  <c r="V24" s="1"/>
  <c r="W24" s="1"/>
  <c r="X24" s="1"/>
  <c r="Y24" s="1"/>
  <c r="AE23"/>
  <c r="Q23"/>
  <c r="AE22"/>
  <c r="Q22"/>
  <c r="R22" s="1"/>
  <c r="S22" s="1"/>
  <c r="T22" s="1"/>
  <c r="U22" s="1"/>
  <c r="V22" s="1"/>
  <c r="W22" s="1"/>
  <c r="X22" s="1"/>
  <c r="Y22" s="1"/>
  <c r="AE21"/>
  <c r="Q21"/>
  <c r="AE20"/>
  <c r="Q20"/>
  <c r="R20" s="1"/>
  <c r="S20" s="1"/>
  <c r="T20" s="1"/>
  <c r="U20" s="1"/>
  <c r="V20" s="1"/>
  <c r="W20" s="1"/>
  <c r="X20" s="1"/>
  <c r="Y20" s="1"/>
  <c r="AE19"/>
  <c r="Q19"/>
  <c r="AE18"/>
  <c r="R18"/>
  <c r="S18" s="1"/>
  <c r="T18" s="1"/>
  <c r="U18" s="1"/>
  <c r="V18" s="1"/>
  <c r="W18" s="1"/>
  <c r="X18" s="1"/>
  <c r="Y18" s="1"/>
  <c r="Q18"/>
  <c r="AE17"/>
  <c r="Q17"/>
  <c r="AE16"/>
  <c r="Q16"/>
  <c r="R16" s="1"/>
  <c r="S16" s="1"/>
  <c r="T16" s="1"/>
  <c r="U16" s="1"/>
  <c r="V16" s="1"/>
  <c r="W16" s="1"/>
  <c r="X16" s="1"/>
  <c r="Y16" s="1"/>
  <c r="AE15"/>
  <c r="Q15"/>
  <c r="AE14"/>
  <c r="Q14"/>
  <c r="R14" s="1"/>
  <c r="S14" s="1"/>
  <c r="T14" s="1"/>
  <c r="U14" s="1"/>
  <c r="V14" s="1"/>
  <c r="W14" s="1"/>
  <c r="X14" s="1"/>
  <c r="Y14" s="1"/>
  <c r="AE13"/>
  <c r="Q13"/>
  <c r="AE12"/>
  <c r="Q12"/>
  <c r="R12" s="1"/>
  <c r="AE11"/>
  <c r="Q11"/>
  <c r="AE10"/>
  <c r="Q10"/>
  <c r="R10" s="1"/>
  <c r="AE9"/>
  <c r="Q9"/>
  <c r="AE8"/>
  <c r="Q8"/>
  <c r="R8" s="1"/>
  <c r="AE7"/>
  <c r="Q7"/>
  <c r="AE6"/>
  <c r="Q6"/>
  <c r="R6" s="1"/>
  <c r="AE5"/>
  <c r="Q5"/>
  <c r="AE4"/>
  <c r="Q4"/>
  <c r="R4" s="1"/>
  <c r="AE3"/>
  <c r="Q3"/>
  <c r="AE380" i="12"/>
  <c r="Q380"/>
  <c r="AE379"/>
  <c r="Q379"/>
  <c r="R379" s="1"/>
  <c r="S379" s="1"/>
  <c r="T379" s="1"/>
  <c r="U379" s="1"/>
  <c r="V379" s="1"/>
  <c r="W379" s="1"/>
  <c r="X379" s="1"/>
  <c r="Y379" s="1"/>
  <c r="AE378"/>
  <c r="Q378"/>
  <c r="AE377"/>
  <c r="R377"/>
  <c r="Q377"/>
  <c r="AE376"/>
  <c r="Q376"/>
  <c r="AE375"/>
  <c r="Q375"/>
  <c r="R375" s="1"/>
  <c r="S375" s="1"/>
  <c r="T375" s="1"/>
  <c r="U375" s="1"/>
  <c r="V375" s="1"/>
  <c r="W375" s="1"/>
  <c r="X375" s="1"/>
  <c r="Y375" s="1"/>
  <c r="AE374"/>
  <c r="Q374"/>
  <c r="AE373"/>
  <c r="R373"/>
  <c r="Q373"/>
  <c r="AE372"/>
  <c r="Q372"/>
  <c r="AE371"/>
  <c r="Q371"/>
  <c r="R371" s="1"/>
  <c r="S371" s="1"/>
  <c r="T371" s="1"/>
  <c r="U371" s="1"/>
  <c r="V371" s="1"/>
  <c r="W371" s="1"/>
  <c r="X371" s="1"/>
  <c r="Y371" s="1"/>
  <c r="AE370"/>
  <c r="Q370"/>
  <c r="AE369"/>
  <c r="R369"/>
  <c r="Q369"/>
  <c r="AE368"/>
  <c r="Q368"/>
  <c r="AE367"/>
  <c r="Q367"/>
  <c r="R367" s="1"/>
  <c r="S367" s="1"/>
  <c r="T367" s="1"/>
  <c r="U367" s="1"/>
  <c r="V367" s="1"/>
  <c r="W367" s="1"/>
  <c r="X367" s="1"/>
  <c r="Y367" s="1"/>
  <c r="AE366"/>
  <c r="Q366"/>
  <c r="AE365"/>
  <c r="R365"/>
  <c r="Q365"/>
  <c r="AE364"/>
  <c r="Q364"/>
  <c r="AE363"/>
  <c r="Q363"/>
  <c r="R363" s="1"/>
  <c r="S363" s="1"/>
  <c r="T363" s="1"/>
  <c r="U363" s="1"/>
  <c r="V363" s="1"/>
  <c r="W363" s="1"/>
  <c r="X363" s="1"/>
  <c r="Y363" s="1"/>
  <c r="AE362"/>
  <c r="Q362"/>
  <c r="AE361"/>
  <c r="R361"/>
  <c r="Q361"/>
  <c r="AE360"/>
  <c r="Q360"/>
  <c r="AE359"/>
  <c r="Q359"/>
  <c r="R359" s="1"/>
  <c r="S359" s="1"/>
  <c r="T359" s="1"/>
  <c r="U359" s="1"/>
  <c r="V359" s="1"/>
  <c r="W359" s="1"/>
  <c r="X359" s="1"/>
  <c r="Y359" s="1"/>
  <c r="AE358"/>
  <c r="Q358"/>
  <c r="AE357"/>
  <c r="R357"/>
  <c r="Q357"/>
  <c r="AE356"/>
  <c r="Q356"/>
  <c r="AE355"/>
  <c r="Q355"/>
  <c r="R355" s="1"/>
  <c r="S355" s="1"/>
  <c r="T355" s="1"/>
  <c r="U355" s="1"/>
  <c r="V355" s="1"/>
  <c r="W355" s="1"/>
  <c r="X355" s="1"/>
  <c r="Y355" s="1"/>
  <c r="AE354"/>
  <c r="Q354"/>
  <c r="AE353"/>
  <c r="R353"/>
  <c r="Q353"/>
  <c r="AE352"/>
  <c r="Q352"/>
  <c r="AE351"/>
  <c r="Q351"/>
  <c r="R351" s="1"/>
  <c r="S351" s="1"/>
  <c r="T351" s="1"/>
  <c r="U351" s="1"/>
  <c r="V351" s="1"/>
  <c r="W351" s="1"/>
  <c r="X351" s="1"/>
  <c r="Y351" s="1"/>
  <c r="AE350"/>
  <c r="Q350"/>
  <c r="AE349"/>
  <c r="R349"/>
  <c r="Q349"/>
  <c r="AE348"/>
  <c r="Q348"/>
  <c r="AE347"/>
  <c r="Q347"/>
  <c r="R347" s="1"/>
  <c r="S347" s="1"/>
  <c r="T347" s="1"/>
  <c r="U347" s="1"/>
  <c r="V347" s="1"/>
  <c r="W347" s="1"/>
  <c r="X347" s="1"/>
  <c r="Y347" s="1"/>
  <c r="AE346"/>
  <c r="Q346"/>
  <c r="AE345"/>
  <c r="R345"/>
  <c r="Q345"/>
  <c r="AE344"/>
  <c r="Q344"/>
  <c r="AE343"/>
  <c r="Q343"/>
  <c r="R343" s="1"/>
  <c r="S343" s="1"/>
  <c r="T343" s="1"/>
  <c r="U343" s="1"/>
  <c r="V343" s="1"/>
  <c r="W343" s="1"/>
  <c r="X343" s="1"/>
  <c r="Y343" s="1"/>
  <c r="AE342"/>
  <c r="Q342"/>
  <c r="AE341"/>
  <c r="R341"/>
  <c r="Q341"/>
  <c r="AE340"/>
  <c r="Q340"/>
  <c r="AE339"/>
  <c r="Q339"/>
  <c r="R339" s="1"/>
  <c r="S339" s="1"/>
  <c r="T339" s="1"/>
  <c r="U339" s="1"/>
  <c r="V339" s="1"/>
  <c r="W339" s="1"/>
  <c r="X339" s="1"/>
  <c r="Y339" s="1"/>
  <c r="AE338"/>
  <c r="Q338"/>
  <c r="AE337"/>
  <c r="R337"/>
  <c r="Q337"/>
  <c r="AE336"/>
  <c r="Q336"/>
  <c r="AE335"/>
  <c r="Q335"/>
  <c r="R335" s="1"/>
  <c r="S335" s="1"/>
  <c r="T335" s="1"/>
  <c r="U335" s="1"/>
  <c r="V335" s="1"/>
  <c r="W335" s="1"/>
  <c r="X335" s="1"/>
  <c r="Y335" s="1"/>
  <c r="AE334"/>
  <c r="Q334"/>
  <c r="AE333"/>
  <c r="R333"/>
  <c r="Q333"/>
  <c r="AE332"/>
  <c r="Q332"/>
  <c r="AE331"/>
  <c r="Q331"/>
  <c r="R331" s="1"/>
  <c r="S331" s="1"/>
  <c r="T331" s="1"/>
  <c r="U331" s="1"/>
  <c r="V331" s="1"/>
  <c r="W331" s="1"/>
  <c r="X331" s="1"/>
  <c r="Y331" s="1"/>
  <c r="AE330"/>
  <c r="Q330"/>
  <c r="AE329"/>
  <c r="R329"/>
  <c r="Q329"/>
  <c r="AE328"/>
  <c r="Q328"/>
  <c r="AE327"/>
  <c r="Q327"/>
  <c r="R327" s="1"/>
  <c r="S327" s="1"/>
  <c r="T327" s="1"/>
  <c r="U327" s="1"/>
  <c r="V327" s="1"/>
  <c r="W327" s="1"/>
  <c r="X327" s="1"/>
  <c r="Y327" s="1"/>
  <c r="AE326"/>
  <c r="Q326"/>
  <c r="AE325"/>
  <c r="R325"/>
  <c r="Q325"/>
  <c r="AE324"/>
  <c r="Q324"/>
  <c r="AE323"/>
  <c r="Q323"/>
  <c r="R323" s="1"/>
  <c r="S323" s="1"/>
  <c r="T323" s="1"/>
  <c r="U323" s="1"/>
  <c r="V323" s="1"/>
  <c r="W323" s="1"/>
  <c r="X323" s="1"/>
  <c r="Y323" s="1"/>
  <c r="AE322"/>
  <c r="Q322"/>
  <c r="AE321"/>
  <c r="R321"/>
  <c r="Q321"/>
  <c r="AE320"/>
  <c r="Q320"/>
  <c r="AE319"/>
  <c r="Q319"/>
  <c r="R319" s="1"/>
  <c r="S319" s="1"/>
  <c r="T319" s="1"/>
  <c r="U319" s="1"/>
  <c r="V319" s="1"/>
  <c r="W319" s="1"/>
  <c r="X319" s="1"/>
  <c r="Y319" s="1"/>
  <c r="AE318"/>
  <c r="Q318"/>
  <c r="AE317"/>
  <c r="R317"/>
  <c r="Q317"/>
  <c r="AE316"/>
  <c r="Q316"/>
  <c r="AE315"/>
  <c r="Q315"/>
  <c r="R315" s="1"/>
  <c r="S315" s="1"/>
  <c r="T315" s="1"/>
  <c r="U315" s="1"/>
  <c r="V315" s="1"/>
  <c r="W315" s="1"/>
  <c r="X315" s="1"/>
  <c r="Y315" s="1"/>
  <c r="AE314"/>
  <c r="Q314"/>
  <c r="AE313"/>
  <c r="R313"/>
  <c r="Q313"/>
  <c r="AE312"/>
  <c r="Q312"/>
  <c r="AE311"/>
  <c r="Q311"/>
  <c r="R311" s="1"/>
  <c r="S311" s="1"/>
  <c r="T311" s="1"/>
  <c r="U311" s="1"/>
  <c r="V311" s="1"/>
  <c r="W311" s="1"/>
  <c r="X311" s="1"/>
  <c r="Y311" s="1"/>
  <c r="AE310"/>
  <c r="Q310"/>
  <c r="AE309"/>
  <c r="R309"/>
  <c r="Q309"/>
  <c r="AE308"/>
  <c r="Q308"/>
  <c r="AE307"/>
  <c r="Q307"/>
  <c r="R307" s="1"/>
  <c r="S307" s="1"/>
  <c r="T307" s="1"/>
  <c r="U307" s="1"/>
  <c r="V307" s="1"/>
  <c r="W307" s="1"/>
  <c r="X307" s="1"/>
  <c r="Y307" s="1"/>
  <c r="AE306"/>
  <c r="Q306"/>
  <c r="AE305"/>
  <c r="R305"/>
  <c r="Q305"/>
  <c r="AE304"/>
  <c r="Q304"/>
  <c r="AE303"/>
  <c r="Q303"/>
  <c r="R303" s="1"/>
  <c r="S303" s="1"/>
  <c r="T303" s="1"/>
  <c r="U303" s="1"/>
  <c r="V303" s="1"/>
  <c r="W303" s="1"/>
  <c r="X303" s="1"/>
  <c r="Y303" s="1"/>
  <c r="AE302"/>
  <c r="Q302"/>
  <c r="AE301"/>
  <c r="R301"/>
  <c r="Q301"/>
  <c r="AE300"/>
  <c r="Q300"/>
  <c r="AE299"/>
  <c r="R299"/>
  <c r="S299" s="1"/>
  <c r="T299" s="1"/>
  <c r="U299" s="1"/>
  <c r="V299" s="1"/>
  <c r="W299" s="1"/>
  <c r="X299" s="1"/>
  <c r="Y299" s="1"/>
  <c r="Q299"/>
  <c r="AE298"/>
  <c r="Q298"/>
  <c r="AE297"/>
  <c r="Q297"/>
  <c r="R297" s="1"/>
  <c r="S297" s="1"/>
  <c r="T297" s="1"/>
  <c r="U297" s="1"/>
  <c r="V297" s="1"/>
  <c r="W297" s="1"/>
  <c r="X297" s="1"/>
  <c r="Y297" s="1"/>
  <c r="AE296"/>
  <c r="Q296"/>
  <c r="AE295"/>
  <c r="R295"/>
  <c r="S295" s="1"/>
  <c r="T295" s="1"/>
  <c r="U295" s="1"/>
  <c r="V295" s="1"/>
  <c r="W295" s="1"/>
  <c r="X295" s="1"/>
  <c r="Y295" s="1"/>
  <c r="Q295"/>
  <c r="AE294"/>
  <c r="Q294"/>
  <c r="AE293"/>
  <c r="Q293"/>
  <c r="R293" s="1"/>
  <c r="S293" s="1"/>
  <c r="T293" s="1"/>
  <c r="U293" s="1"/>
  <c r="V293" s="1"/>
  <c r="W293" s="1"/>
  <c r="X293" s="1"/>
  <c r="Y293" s="1"/>
  <c r="AE292"/>
  <c r="Q292"/>
  <c r="AE291"/>
  <c r="Q291"/>
  <c r="R291" s="1"/>
  <c r="S291" s="1"/>
  <c r="T291" s="1"/>
  <c r="U291" s="1"/>
  <c r="V291" s="1"/>
  <c r="W291" s="1"/>
  <c r="X291" s="1"/>
  <c r="Y291" s="1"/>
  <c r="AE290"/>
  <c r="Q290"/>
  <c r="AE289"/>
  <c r="R289"/>
  <c r="S289" s="1"/>
  <c r="T289" s="1"/>
  <c r="U289" s="1"/>
  <c r="V289" s="1"/>
  <c r="W289" s="1"/>
  <c r="X289" s="1"/>
  <c r="Y289" s="1"/>
  <c r="Q289"/>
  <c r="AE288"/>
  <c r="Q288"/>
  <c r="AE287"/>
  <c r="Q287"/>
  <c r="R287" s="1"/>
  <c r="S287" s="1"/>
  <c r="T287" s="1"/>
  <c r="U287" s="1"/>
  <c r="V287" s="1"/>
  <c r="W287" s="1"/>
  <c r="X287" s="1"/>
  <c r="Y287" s="1"/>
  <c r="AE286"/>
  <c r="Q286"/>
  <c r="AE285"/>
  <c r="R285"/>
  <c r="S285" s="1"/>
  <c r="T285" s="1"/>
  <c r="U285" s="1"/>
  <c r="V285" s="1"/>
  <c r="W285" s="1"/>
  <c r="X285" s="1"/>
  <c r="Y285" s="1"/>
  <c r="Q285"/>
  <c r="AE284"/>
  <c r="Q284"/>
  <c r="AE283"/>
  <c r="R283"/>
  <c r="S283" s="1"/>
  <c r="T283" s="1"/>
  <c r="U283" s="1"/>
  <c r="V283" s="1"/>
  <c r="W283" s="1"/>
  <c r="X283" s="1"/>
  <c r="Y283" s="1"/>
  <c r="Q283"/>
  <c r="AE282"/>
  <c r="Q282"/>
  <c r="AE281"/>
  <c r="Q281"/>
  <c r="R281" s="1"/>
  <c r="S281" s="1"/>
  <c r="T281" s="1"/>
  <c r="U281" s="1"/>
  <c r="V281" s="1"/>
  <c r="W281" s="1"/>
  <c r="X281" s="1"/>
  <c r="Y281" s="1"/>
  <c r="AE280"/>
  <c r="Q280"/>
  <c r="AE279"/>
  <c r="R279"/>
  <c r="S279" s="1"/>
  <c r="T279" s="1"/>
  <c r="U279" s="1"/>
  <c r="V279" s="1"/>
  <c r="W279" s="1"/>
  <c r="X279" s="1"/>
  <c r="Y279" s="1"/>
  <c r="Q279"/>
  <c r="AE278"/>
  <c r="Q278"/>
  <c r="AE277"/>
  <c r="Q277"/>
  <c r="R277" s="1"/>
  <c r="S277" s="1"/>
  <c r="T277" s="1"/>
  <c r="U277" s="1"/>
  <c r="V277" s="1"/>
  <c r="W277" s="1"/>
  <c r="X277" s="1"/>
  <c r="Y277" s="1"/>
  <c r="AE276"/>
  <c r="Q276"/>
  <c r="AE275"/>
  <c r="Q275"/>
  <c r="R275" s="1"/>
  <c r="S275" s="1"/>
  <c r="T275" s="1"/>
  <c r="U275" s="1"/>
  <c r="V275" s="1"/>
  <c r="W275" s="1"/>
  <c r="X275" s="1"/>
  <c r="Y275" s="1"/>
  <c r="AE274"/>
  <c r="Q274"/>
  <c r="AE273"/>
  <c r="R273"/>
  <c r="S273" s="1"/>
  <c r="T273" s="1"/>
  <c r="U273" s="1"/>
  <c r="V273" s="1"/>
  <c r="W273" s="1"/>
  <c r="X273" s="1"/>
  <c r="Y273" s="1"/>
  <c r="Q273"/>
  <c r="AE272"/>
  <c r="Q272"/>
  <c r="AE271"/>
  <c r="Q271"/>
  <c r="R271" s="1"/>
  <c r="S271" s="1"/>
  <c r="T271" s="1"/>
  <c r="U271" s="1"/>
  <c r="V271" s="1"/>
  <c r="W271" s="1"/>
  <c r="X271" s="1"/>
  <c r="Y271" s="1"/>
  <c r="AE270"/>
  <c r="Q270"/>
  <c r="AE269"/>
  <c r="R269"/>
  <c r="S269" s="1"/>
  <c r="T269" s="1"/>
  <c r="U269" s="1"/>
  <c r="V269" s="1"/>
  <c r="W269" s="1"/>
  <c r="X269" s="1"/>
  <c r="Y269" s="1"/>
  <c r="Q269"/>
  <c r="AE268"/>
  <c r="Q268"/>
  <c r="AE267"/>
  <c r="Q267"/>
  <c r="R267" s="1"/>
  <c r="S267" s="1"/>
  <c r="T267" s="1"/>
  <c r="U267" s="1"/>
  <c r="V267" s="1"/>
  <c r="W267" s="1"/>
  <c r="X267" s="1"/>
  <c r="Y267" s="1"/>
  <c r="AE266"/>
  <c r="Q266"/>
  <c r="AE265"/>
  <c r="Q265"/>
  <c r="AE264"/>
  <c r="Q264"/>
  <c r="AE263"/>
  <c r="R263"/>
  <c r="Q263"/>
  <c r="AE262"/>
  <c r="Q262"/>
  <c r="AE261"/>
  <c r="Q261"/>
  <c r="AE260"/>
  <c r="Q260"/>
  <c r="AE259"/>
  <c r="Q259"/>
  <c r="R259" s="1"/>
  <c r="AE258"/>
  <c r="Q258"/>
  <c r="AE257"/>
  <c r="Q257"/>
  <c r="AE256"/>
  <c r="Q256"/>
  <c r="AE255"/>
  <c r="R255"/>
  <c r="Q255"/>
  <c r="AE254"/>
  <c r="Q254"/>
  <c r="AE253"/>
  <c r="Q253"/>
  <c r="AE252"/>
  <c r="Q252"/>
  <c r="AE251"/>
  <c r="Q251"/>
  <c r="R251" s="1"/>
  <c r="AE250"/>
  <c r="Q250"/>
  <c r="AE249"/>
  <c r="Q249"/>
  <c r="AE248"/>
  <c r="Q248"/>
  <c r="AE247"/>
  <c r="R247"/>
  <c r="Q247"/>
  <c r="AE246"/>
  <c r="Q246"/>
  <c r="AE245"/>
  <c r="Q245"/>
  <c r="AE244"/>
  <c r="Q244"/>
  <c r="AE243"/>
  <c r="Q243"/>
  <c r="R243" s="1"/>
  <c r="AE242"/>
  <c r="Q242"/>
  <c r="AE241"/>
  <c r="Q241"/>
  <c r="AE240"/>
  <c r="Q240"/>
  <c r="AE239"/>
  <c r="R239"/>
  <c r="Q239"/>
  <c r="AE238"/>
  <c r="Q238"/>
  <c r="AE237"/>
  <c r="Q237"/>
  <c r="AE236"/>
  <c r="Q236"/>
  <c r="AE235"/>
  <c r="Q235"/>
  <c r="R235" s="1"/>
  <c r="AE234"/>
  <c r="Q234"/>
  <c r="AE233"/>
  <c r="Q233"/>
  <c r="AE232"/>
  <c r="Q232"/>
  <c r="AE231"/>
  <c r="R231"/>
  <c r="Q231"/>
  <c r="AE230"/>
  <c r="Q230"/>
  <c r="AE229"/>
  <c r="Q229"/>
  <c r="AE228"/>
  <c r="Q228"/>
  <c r="AE227"/>
  <c r="Q227"/>
  <c r="R227" s="1"/>
  <c r="AE226"/>
  <c r="Q226"/>
  <c r="AE225"/>
  <c r="Q225"/>
  <c r="AE224"/>
  <c r="Q224"/>
  <c r="AE223"/>
  <c r="R223"/>
  <c r="Q223"/>
  <c r="AE222"/>
  <c r="Q222"/>
  <c r="AE221"/>
  <c r="Q221"/>
  <c r="AE220"/>
  <c r="Q220"/>
  <c r="AE219"/>
  <c r="Q219"/>
  <c r="R219" s="1"/>
  <c r="AE218"/>
  <c r="Q218"/>
  <c r="AE217"/>
  <c r="Q217"/>
  <c r="AE216"/>
  <c r="Q216"/>
  <c r="AE215"/>
  <c r="R215"/>
  <c r="Q215"/>
  <c r="AE214"/>
  <c r="Q214"/>
  <c r="AE213"/>
  <c r="Q213"/>
  <c r="AE212"/>
  <c r="Q212"/>
  <c r="AE211"/>
  <c r="Q211"/>
  <c r="R211" s="1"/>
  <c r="S211" s="1"/>
  <c r="T211" s="1"/>
  <c r="U211" s="1"/>
  <c r="V211" s="1"/>
  <c r="W211" s="1"/>
  <c r="X211" s="1"/>
  <c r="Y211" s="1"/>
  <c r="AE210"/>
  <c r="Q210"/>
  <c r="AE209"/>
  <c r="Q209"/>
  <c r="AE208"/>
  <c r="Q208"/>
  <c r="AE207"/>
  <c r="Q207"/>
  <c r="R207" s="1"/>
  <c r="S207" s="1"/>
  <c r="T207" s="1"/>
  <c r="U207" s="1"/>
  <c r="V207" s="1"/>
  <c r="W207" s="1"/>
  <c r="X207" s="1"/>
  <c r="Y207" s="1"/>
  <c r="AE206"/>
  <c r="Q206"/>
  <c r="AE205"/>
  <c r="Q205"/>
  <c r="AE204"/>
  <c r="Q204"/>
  <c r="AE203"/>
  <c r="R203"/>
  <c r="S203" s="1"/>
  <c r="T203" s="1"/>
  <c r="U203" s="1"/>
  <c r="Q203"/>
  <c r="AE202"/>
  <c r="Q202"/>
  <c r="AE201"/>
  <c r="Q201"/>
  <c r="AE200"/>
  <c r="Q200"/>
  <c r="AE199"/>
  <c r="R199"/>
  <c r="S199" s="1"/>
  <c r="T199" s="1"/>
  <c r="U199" s="1"/>
  <c r="V199" s="1"/>
  <c r="W199" s="1"/>
  <c r="X199" s="1"/>
  <c r="Y199" s="1"/>
  <c r="Q199"/>
  <c r="AE198"/>
  <c r="Q198"/>
  <c r="R198" s="1"/>
  <c r="S198" s="1"/>
  <c r="T198" s="1"/>
  <c r="U198" s="1"/>
  <c r="V198" s="1"/>
  <c r="W198" s="1"/>
  <c r="X198" s="1"/>
  <c r="Y198" s="1"/>
  <c r="AE197"/>
  <c r="Q197"/>
  <c r="AE196"/>
  <c r="Q196"/>
  <c r="AE195"/>
  <c r="R195"/>
  <c r="S195" s="1"/>
  <c r="T195" s="1"/>
  <c r="U195" s="1"/>
  <c r="V195" s="1"/>
  <c r="W195" s="1"/>
  <c r="X195" s="1"/>
  <c r="Y195" s="1"/>
  <c r="Q195"/>
  <c r="AE194"/>
  <c r="Q194"/>
  <c r="AE193"/>
  <c r="Q193"/>
  <c r="AE192"/>
  <c r="Q192"/>
  <c r="AE191"/>
  <c r="Q191"/>
  <c r="R191" s="1"/>
  <c r="S191" s="1"/>
  <c r="T191" s="1"/>
  <c r="U191" s="1"/>
  <c r="V191" s="1"/>
  <c r="W191" s="1"/>
  <c r="X191" s="1"/>
  <c r="Y191" s="1"/>
  <c r="AE190"/>
  <c r="R190"/>
  <c r="S190" s="1"/>
  <c r="T190" s="1"/>
  <c r="U190" s="1"/>
  <c r="V190" s="1"/>
  <c r="W190" s="1"/>
  <c r="X190" s="1"/>
  <c r="Y190" s="1"/>
  <c r="Q190"/>
  <c r="AE189"/>
  <c r="Q189"/>
  <c r="AE188"/>
  <c r="Q188"/>
  <c r="AE187"/>
  <c r="Q187"/>
  <c r="R187" s="1"/>
  <c r="S187" s="1"/>
  <c r="T187" s="1"/>
  <c r="U187" s="1"/>
  <c r="V187" s="1"/>
  <c r="W187" s="1"/>
  <c r="X187" s="1"/>
  <c r="Y187" s="1"/>
  <c r="AE186"/>
  <c r="Q186"/>
  <c r="AE185"/>
  <c r="Q185"/>
  <c r="AE184"/>
  <c r="Q184"/>
  <c r="AE183"/>
  <c r="R183"/>
  <c r="S183" s="1"/>
  <c r="T183" s="1"/>
  <c r="U183" s="1"/>
  <c r="V183" s="1"/>
  <c r="W183" s="1"/>
  <c r="X183" s="1"/>
  <c r="Y183" s="1"/>
  <c r="Q183"/>
  <c r="AE182"/>
  <c r="Q182"/>
  <c r="AE181"/>
  <c r="Q181"/>
  <c r="AE180"/>
  <c r="Q180"/>
  <c r="AE179"/>
  <c r="Q179"/>
  <c r="R179" s="1"/>
  <c r="S179" s="1"/>
  <c r="T179" s="1"/>
  <c r="U179" s="1"/>
  <c r="V179" s="1"/>
  <c r="W179" s="1"/>
  <c r="X179" s="1"/>
  <c r="Y179" s="1"/>
  <c r="AE178"/>
  <c r="Q178"/>
  <c r="AE177"/>
  <c r="Q177"/>
  <c r="AE176"/>
  <c r="Q176"/>
  <c r="R176" s="1"/>
  <c r="S176" s="1"/>
  <c r="T176" s="1"/>
  <c r="U176" s="1"/>
  <c r="V176" s="1"/>
  <c r="W176" s="1"/>
  <c r="X176" s="1"/>
  <c r="Y176" s="1"/>
  <c r="AE175"/>
  <c r="R175"/>
  <c r="S175" s="1"/>
  <c r="T175" s="1"/>
  <c r="U175" s="1"/>
  <c r="V175" s="1"/>
  <c r="W175" s="1"/>
  <c r="X175" s="1"/>
  <c r="Y175" s="1"/>
  <c r="Q175"/>
  <c r="AE174"/>
  <c r="Q174"/>
  <c r="AE173"/>
  <c r="Q173"/>
  <c r="R173" s="1"/>
  <c r="AE172"/>
  <c r="Q172"/>
  <c r="AE171"/>
  <c r="R171"/>
  <c r="S171" s="1"/>
  <c r="T171" s="1"/>
  <c r="U171" s="1"/>
  <c r="V171" s="1"/>
  <c r="W171" s="1"/>
  <c r="X171" s="1"/>
  <c r="Y171" s="1"/>
  <c r="Q171"/>
  <c r="AE170"/>
  <c r="Q170"/>
  <c r="AE169"/>
  <c r="Q169"/>
  <c r="R169" s="1"/>
  <c r="AE167"/>
  <c r="R167"/>
  <c r="Q167"/>
  <c r="AE166"/>
  <c r="Q166"/>
  <c r="AE165"/>
  <c r="Q165"/>
  <c r="R165" s="1"/>
  <c r="S165" s="1"/>
  <c r="T165" s="1"/>
  <c r="U165" s="1"/>
  <c r="V165" s="1"/>
  <c r="W165" s="1"/>
  <c r="X165" s="1"/>
  <c r="Y165" s="1"/>
  <c r="AE164"/>
  <c r="Q164"/>
  <c r="AE163"/>
  <c r="R163"/>
  <c r="Q163"/>
  <c r="AE162"/>
  <c r="Q162"/>
  <c r="AE161"/>
  <c r="Q161"/>
  <c r="R161" s="1"/>
  <c r="S161" s="1"/>
  <c r="T161" s="1"/>
  <c r="U161" s="1"/>
  <c r="V161" s="1"/>
  <c r="W161" s="1"/>
  <c r="X161" s="1"/>
  <c r="Y161" s="1"/>
  <c r="AE160"/>
  <c r="Q160"/>
  <c r="AE159"/>
  <c r="R159"/>
  <c r="Q159"/>
  <c r="AE158"/>
  <c r="Q158"/>
  <c r="AE157"/>
  <c r="Q157"/>
  <c r="R157" s="1"/>
  <c r="S157" s="1"/>
  <c r="T157" s="1"/>
  <c r="U157" s="1"/>
  <c r="V157" s="1"/>
  <c r="W157" s="1"/>
  <c r="X157" s="1"/>
  <c r="Y157" s="1"/>
  <c r="AE156"/>
  <c r="Q156"/>
  <c r="AE155"/>
  <c r="R155"/>
  <c r="Q155"/>
  <c r="AE154"/>
  <c r="Q154"/>
  <c r="AE153"/>
  <c r="Q153"/>
  <c r="R153" s="1"/>
  <c r="S153" s="1"/>
  <c r="T153" s="1"/>
  <c r="U153" s="1"/>
  <c r="V153" s="1"/>
  <c r="W153" s="1"/>
  <c r="X153" s="1"/>
  <c r="Y153" s="1"/>
  <c r="AE152"/>
  <c r="Q152"/>
  <c r="AE151"/>
  <c r="R151"/>
  <c r="Q151"/>
  <c r="AE150"/>
  <c r="Q150"/>
  <c r="AE149"/>
  <c r="Q149"/>
  <c r="R149" s="1"/>
  <c r="S149" s="1"/>
  <c r="T149" s="1"/>
  <c r="U149" s="1"/>
  <c r="V149" s="1"/>
  <c r="W149" s="1"/>
  <c r="X149" s="1"/>
  <c r="Y149" s="1"/>
  <c r="AE148"/>
  <c r="Q148"/>
  <c r="AE147"/>
  <c r="R147"/>
  <c r="Q147"/>
  <c r="AE146"/>
  <c r="Q146"/>
  <c r="AE145"/>
  <c r="Q145"/>
  <c r="R145" s="1"/>
  <c r="S145" s="1"/>
  <c r="T145" s="1"/>
  <c r="U145" s="1"/>
  <c r="V145" s="1"/>
  <c r="W145" s="1"/>
  <c r="X145" s="1"/>
  <c r="Y145" s="1"/>
  <c r="AE144"/>
  <c r="Q144"/>
  <c r="AE143"/>
  <c r="R143"/>
  <c r="Q143"/>
  <c r="AE142"/>
  <c r="Q142"/>
  <c r="AE141"/>
  <c r="Q141"/>
  <c r="R141" s="1"/>
  <c r="S141" s="1"/>
  <c r="T141" s="1"/>
  <c r="U141" s="1"/>
  <c r="V141" s="1"/>
  <c r="W141" s="1"/>
  <c r="X141" s="1"/>
  <c r="Y141" s="1"/>
  <c r="AE140"/>
  <c r="Q140"/>
  <c r="AE139"/>
  <c r="R139"/>
  <c r="Q139"/>
  <c r="AE138"/>
  <c r="Q138"/>
  <c r="AE137"/>
  <c r="Q137"/>
  <c r="R137" s="1"/>
  <c r="S137" s="1"/>
  <c r="T137" s="1"/>
  <c r="U137" s="1"/>
  <c r="V137" s="1"/>
  <c r="W137" s="1"/>
  <c r="X137" s="1"/>
  <c r="Y137" s="1"/>
  <c r="AE136"/>
  <c r="Q136"/>
  <c r="AE135"/>
  <c r="R135"/>
  <c r="Q135"/>
  <c r="AE134"/>
  <c r="Q134"/>
  <c r="AE133"/>
  <c r="Q133"/>
  <c r="R133" s="1"/>
  <c r="S133" s="1"/>
  <c r="T133" s="1"/>
  <c r="U133" s="1"/>
  <c r="V133" s="1"/>
  <c r="W133" s="1"/>
  <c r="X133" s="1"/>
  <c r="Y133" s="1"/>
  <c r="AE132"/>
  <c r="Q132"/>
  <c r="AE131"/>
  <c r="R131"/>
  <c r="Q131"/>
  <c r="AE130"/>
  <c r="Q130"/>
  <c r="AE129"/>
  <c r="Q129"/>
  <c r="R129" s="1"/>
  <c r="S129" s="1"/>
  <c r="T129" s="1"/>
  <c r="U129" s="1"/>
  <c r="V129" s="1"/>
  <c r="W129" s="1"/>
  <c r="X129" s="1"/>
  <c r="Y129" s="1"/>
  <c r="AE128"/>
  <c r="Q128"/>
  <c r="AE127"/>
  <c r="R127"/>
  <c r="Q127"/>
  <c r="AE126"/>
  <c r="Q126"/>
  <c r="AE125"/>
  <c r="Q125"/>
  <c r="R125" s="1"/>
  <c r="S125" s="1"/>
  <c r="T125" s="1"/>
  <c r="U125" s="1"/>
  <c r="V125" s="1"/>
  <c r="W125" s="1"/>
  <c r="X125" s="1"/>
  <c r="Y125" s="1"/>
  <c r="AE124"/>
  <c r="Q124"/>
  <c r="AE123"/>
  <c r="R123"/>
  <c r="Q123"/>
  <c r="AE122"/>
  <c r="Q122"/>
  <c r="AE121"/>
  <c r="Q121"/>
  <c r="R121" s="1"/>
  <c r="S121" s="1"/>
  <c r="T121" s="1"/>
  <c r="U121" s="1"/>
  <c r="V121" s="1"/>
  <c r="W121" s="1"/>
  <c r="X121" s="1"/>
  <c r="Y121" s="1"/>
  <c r="AE120"/>
  <c r="Q120"/>
  <c r="AE119"/>
  <c r="R119"/>
  <c r="Q119"/>
  <c r="AE118"/>
  <c r="Q118"/>
  <c r="AE117"/>
  <c r="Q117"/>
  <c r="R117" s="1"/>
  <c r="S117" s="1"/>
  <c r="T117" s="1"/>
  <c r="U117" s="1"/>
  <c r="V117" s="1"/>
  <c r="W117" s="1"/>
  <c r="X117" s="1"/>
  <c r="Y117" s="1"/>
  <c r="AE116"/>
  <c r="Q116"/>
  <c r="AE115"/>
  <c r="R115"/>
  <c r="Q115"/>
  <c r="AE114"/>
  <c r="Q114"/>
  <c r="AE113"/>
  <c r="Q113"/>
  <c r="R113" s="1"/>
  <c r="S113" s="1"/>
  <c r="T113" s="1"/>
  <c r="U113" s="1"/>
  <c r="V113" s="1"/>
  <c r="W113" s="1"/>
  <c r="X113" s="1"/>
  <c r="Y113" s="1"/>
  <c r="AE112"/>
  <c r="Q112"/>
  <c r="AE111"/>
  <c r="R111"/>
  <c r="Q111"/>
  <c r="AE110"/>
  <c r="Q110"/>
  <c r="AE109"/>
  <c r="Q109"/>
  <c r="R109" s="1"/>
  <c r="S109" s="1"/>
  <c r="T109" s="1"/>
  <c r="U109" s="1"/>
  <c r="V109" s="1"/>
  <c r="W109" s="1"/>
  <c r="X109" s="1"/>
  <c r="Y109" s="1"/>
  <c r="AE108"/>
  <c r="Q108"/>
  <c r="AE107"/>
  <c r="R107"/>
  <c r="Q107"/>
  <c r="AE106"/>
  <c r="Q106"/>
  <c r="AE105"/>
  <c r="Q105"/>
  <c r="R105" s="1"/>
  <c r="AE104"/>
  <c r="Q104"/>
  <c r="AE103"/>
  <c r="R103"/>
  <c r="Q103"/>
  <c r="AE102"/>
  <c r="Q102"/>
  <c r="AE101"/>
  <c r="Q101"/>
  <c r="R101" s="1"/>
  <c r="S101" s="1"/>
  <c r="T101" s="1"/>
  <c r="U101" s="1"/>
  <c r="V101" s="1"/>
  <c r="W101" s="1"/>
  <c r="X101" s="1"/>
  <c r="Y101" s="1"/>
  <c r="AE100"/>
  <c r="Q100"/>
  <c r="AE99"/>
  <c r="Q99"/>
  <c r="R99" s="1"/>
  <c r="S99" s="1"/>
  <c r="T99" s="1"/>
  <c r="U99" s="1"/>
  <c r="V99" s="1"/>
  <c r="W99" s="1"/>
  <c r="X99" s="1"/>
  <c r="Y99" s="1"/>
  <c r="AE98"/>
  <c r="Q98"/>
  <c r="AE97"/>
  <c r="R97"/>
  <c r="S97" s="1"/>
  <c r="T97" s="1"/>
  <c r="U97" s="1"/>
  <c r="V97" s="1"/>
  <c r="W97" s="1"/>
  <c r="X97" s="1"/>
  <c r="Y97" s="1"/>
  <c r="Q97"/>
  <c r="AE96"/>
  <c r="Q96"/>
  <c r="AE95"/>
  <c r="R95"/>
  <c r="S95" s="1"/>
  <c r="T95" s="1"/>
  <c r="U95" s="1"/>
  <c r="V95" s="1"/>
  <c r="W95" s="1"/>
  <c r="X95" s="1"/>
  <c r="Y95" s="1"/>
  <c r="Q95"/>
  <c r="AE94"/>
  <c r="Q94"/>
  <c r="AE93"/>
  <c r="Q93"/>
  <c r="R93" s="1"/>
  <c r="S93" s="1"/>
  <c r="T93" s="1"/>
  <c r="U93" s="1"/>
  <c r="V93" s="1"/>
  <c r="W93" s="1"/>
  <c r="X93" s="1"/>
  <c r="Y93" s="1"/>
  <c r="AE92"/>
  <c r="Q92"/>
  <c r="AE91"/>
  <c r="Q91"/>
  <c r="R91" s="1"/>
  <c r="S91" s="1"/>
  <c r="T91" s="1"/>
  <c r="U91" s="1"/>
  <c r="V91" s="1"/>
  <c r="W91" s="1"/>
  <c r="X91" s="1"/>
  <c r="Y91" s="1"/>
  <c r="AE90"/>
  <c r="Q90"/>
  <c r="AE89"/>
  <c r="R89"/>
  <c r="S89" s="1"/>
  <c r="T89" s="1"/>
  <c r="U89" s="1"/>
  <c r="V89" s="1"/>
  <c r="W89" s="1"/>
  <c r="X89" s="1"/>
  <c r="Y89" s="1"/>
  <c r="Q89"/>
  <c r="AE88"/>
  <c r="Q88"/>
  <c r="AE87"/>
  <c r="R87"/>
  <c r="S87" s="1"/>
  <c r="T87" s="1"/>
  <c r="U87" s="1"/>
  <c r="V87" s="1"/>
  <c r="W87" s="1"/>
  <c r="X87" s="1"/>
  <c r="Y87" s="1"/>
  <c r="Q87"/>
  <c r="AE86"/>
  <c r="Q86"/>
  <c r="AE85"/>
  <c r="Q85"/>
  <c r="R85" s="1"/>
  <c r="S85" s="1"/>
  <c r="T85" s="1"/>
  <c r="U85" s="1"/>
  <c r="V85" s="1"/>
  <c r="W85" s="1"/>
  <c r="X85" s="1"/>
  <c r="Y85" s="1"/>
  <c r="AE84"/>
  <c r="Q84"/>
  <c r="AE83"/>
  <c r="Q83"/>
  <c r="R83" s="1"/>
  <c r="S83" s="1"/>
  <c r="T83" s="1"/>
  <c r="U83" s="1"/>
  <c r="V83" s="1"/>
  <c r="W83" s="1"/>
  <c r="X83" s="1"/>
  <c r="Y83" s="1"/>
  <c r="AE82"/>
  <c r="R82"/>
  <c r="Q82"/>
  <c r="AE81"/>
  <c r="Q81"/>
  <c r="AE80"/>
  <c r="Q80"/>
  <c r="R80" s="1"/>
  <c r="AE79"/>
  <c r="Q79"/>
  <c r="AE78"/>
  <c r="R78"/>
  <c r="Q78"/>
  <c r="AE77"/>
  <c r="Q77"/>
  <c r="AE76"/>
  <c r="Q76"/>
  <c r="R76" s="1"/>
  <c r="AE75"/>
  <c r="Q75"/>
  <c r="AE74"/>
  <c r="R74"/>
  <c r="Q74"/>
  <c r="AE73"/>
  <c r="Q73"/>
  <c r="AE72"/>
  <c r="Q72"/>
  <c r="R72" s="1"/>
  <c r="AE71"/>
  <c r="Q71"/>
  <c r="AE70"/>
  <c r="R70"/>
  <c r="Q70"/>
  <c r="AE69"/>
  <c r="Q69"/>
  <c r="AE68"/>
  <c r="Q68"/>
  <c r="R68" s="1"/>
  <c r="AE67"/>
  <c r="Q67"/>
  <c r="AE66"/>
  <c r="R66"/>
  <c r="Q66"/>
  <c r="AE65"/>
  <c r="Q65"/>
  <c r="AE64"/>
  <c r="Q64"/>
  <c r="R64" s="1"/>
  <c r="AE63"/>
  <c r="Q63"/>
  <c r="AE62"/>
  <c r="R62"/>
  <c r="Q62"/>
  <c r="AE61"/>
  <c r="Q61"/>
  <c r="AE60"/>
  <c r="Q60"/>
  <c r="R60" s="1"/>
  <c r="AE59"/>
  <c r="Q59"/>
  <c r="AE58"/>
  <c r="R58"/>
  <c r="Q58"/>
  <c r="AE57"/>
  <c r="Q57"/>
  <c r="AE56"/>
  <c r="Q56"/>
  <c r="R56" s="1"/>
  <c r="AE55"/>
  <c r="Q55"/>
  <c r="AE54"/>
  <c r="R54"/>
  <c r="Q54"/>
  <c r="AE53"/>
  <c r="Q53"/>
  <c r="AE52"/>
  <c r="Q52"/>
  <c r="R52" s="1"/>
  <c r="AE51"/>
  <c r="Q51"/>
  <c r="AE50"/>
  <c r="R50"/>
  <c r="Q50"/>
  <c r="AE49"/>
  <c r="Q49"/>
  <c r="AE48"/>
  <c r="Q48"/>
  <c r="R48" s="1"/>
  <c r="AE47"/>
  <c r="Q47"/>
  <c r="AE46"/>
  <c r="R46"/>
  <c r="Q46"/>
  <c r="AE45"/>
  <c r="Q45"/>
  <c r="AE44"/>
  <c r="Q44"/>
  <c r="R44" s="1"/>
  <c r="AE43"/>
  <c r="Q43"/>
  <c r="AE42"/>
  <c r="R42"/>
  <c r="Q42"/>
  <c r="AE41"/>
  <c r="Q41"/>
  <c r="AE40"/>
  <c r="Q40"/>
  <c r="R40" s="1"/>
  <c r="AE39"/>
  <c r="Q39"/>
  <c r="AE38"/>
  <c r="R38"/>
  <c r="Q38"/>
  <c r="AE37"/>
  <c r="Q37"/>
  <c r="AE36"/>
  <c r="Q36"/>
  <c r="R36" s="1"/>
  <c r="AE35"/>
  <c r="Q35"/>
  <c r="AE34"/>
  <c r="R34"/>
  <c r="Q34"/>
  <c r="AE33"/>
  <c r="Q33"/>
  <c r="AE32"/>
  <c r="Q32"/>
  <c r="R32" s="1"/>
  <c r="AE31"/>
  <c r="Q31"/>
  <c r="AE30"/>
  <c r="R30"/>
  <c r="Q30"/>
  <c r="AE29"/>
  <c r="Q29"/>
  <c r="AE28"/>
  <c r="Q28"/>
  <c r="R28" s="1"/>
  <c r="AE27"/>
  <c r="Q27"/>
  <c r="AE26"/>
  <c r="R26"/>
  <c r="Q26"/>
  <c r="AE25"/>
  <c r="Q25"/>
  <c r="AE24"/>
  <c r="Q24"/>
  <c r="R24" s="1"/>
  <c r="AE23"/>
  <c r="Q23"/>
  <c r="AE22"/>
  <c r="R22"/>
  <c r="S22" s="1"/>
  <c r="T22" s="1"/>
  <c r="U22" s="1"/>
  <c r="V22" s="1"/>
  <c r="W22" s="1"/>
  <c r="X22" s="1"/>
  <c r="Y22" s="1"/>
  <c r="Q22"/>
  <c r="AE21"/>
  <c r="R21"/>
  <c r="Q21"/>
  <c r="AE20"/>
  <c r="Q20"/>
  <c r="R20" s="1"/>
  <c r="AE19"/>
  <c r="Q19"/>
  <c r="AE18"/>
  <c r="R18"/>
  <c r="S18" s="1"/>
  <c r="T18" s="1"/>
  <c r="U18" s="1"/>
  <c r="V18" s="1"/>
  <c r="W18" s="1"/>
  <c r="X18" s="1"/>
  <c r="Y18" s="1"/>
  <c r="Q18"/>
  <c r="AE17"/>
  <c r="R17"/>
  <c r="S17" s="1"/>
  <c r="T17" s="1"/>
  <c r="U17" s="1"/>
  <c r="V17" s="1"/>
  <c r="W17" s="1"/>
  <c r="X17" s="1"/>
  <c r="Y17" s="1"/>
  <c r="Q17"/>
  <c r="AE16"/>
  <c r="Q16"/>
  <c r="R16" s="1"/>
  <c r="AE15"/>
  <c r="Q15"/>
  <c r="AE14"/>
  <c r="Q14"/>
  <c r="AE13"/>
  <c r="Q13"/>
  <c r="R13" s="1"/>
  <c r="S13" s="1"/>
  <c r="T13" s="1"/>
  <c r="U13" s="1"/>
  <c r="V13" s="1"/>
  <c r="W13" s="1"/>
  <c r="X13" s="1"/>
  <c r="Y13" s="1"/>
  <c r="AE12"/>
  <c r="R12"/>
  <c r="Q12"/>
  <c r="AE11"/>
  <c r="Q11"/>
  <c r="AE10"/>
  <c r="Q10"/>
  <c r="AE9"/>
  <c r="R9"/>
  <c r="Q9"/>
  <c r="AE8"/>
  <c r="Q8"/>
  <c r="R8" s="1"/>
  <c r="AE7"/>
  <c r="Q7"/>
  <c r="AE6"/>
  <c r="Q6"/>
  <c r="AE5"/>
  <c r="Q5"/>
  <c r="R5" s="1"/>
  <c r="AE4"/>
  <c r="R4"/>
  <c r="Q4"/>
  <c r="AE3"/>
  <c r="Q3"/>
  <c r="AE94" i="11"/>
  <c r="Q94"/>
  <c r="R94" s="1"/>
  <c r="S94" s="1"/>
  <c r="T94" s="1"/>
  <c r="U94" s="1"/>
  <c r="V94" s="1"/>
  <c r="W94" s="1"/>
  <c r="X94" s="1"/>
  <c r="Y94" s="1"/>
  <c r="AE93"/>
  <c r="Q93"/>
  <c r="R93" s="1"/>
  <c r="S93" s="1"/>
  <c r="AE92"/>
  <c r="Q92"/>
  <c r="AE91"/>
  <c r="Q91"/>
  <c r="AE90"/>
  <c r="Q90"/>
  <c r="R90" s="1"/>
  <c r="S90" s="1"/>
  <c r="T90" s="1"/>
  <c r="U90" s="1"/>
  <c r="V90" s="1"/>
  <c r="W90" s="1"/>
  <c r="X90" s="1"/>
  <c r="Y90" s="1"/>
  <c r="AE89"/>
  <c r="Q89"/>
  <c r="R89" s="1"/>
  <c r="S89" s="1"/>
  <c r="T89" s="1"/>
  <c r="U89" s="1"/>
  <c r="V89" s="1"/>
  <c r="W89" s="1"/>
  <c r="X89" s="1"/>
  <c r="Y89" s="1"/>
  <c r="AE88"/>
  <c r="Q88"/>
  <c r="AE87"/>
  <c r="Q87"/>
  <c r="R87" s="1"/>
  <c r="S87" s="1"/>
  <c r="T87" s="1"/>
  <c r="U87" s="1"/>
  <c r="V87" s="1"/>
  <c r="W87" s="1"/>
  <c r="X87" s="1"/>
  <c r="Y87" s="1"/>
  <c r="AE86"/>
  <c r="Q86"/>
  <c r="R86" s="1"/>
  <c r="S86" s="1"/>
  <c r="T86" s="1"/>
  <c r="U86" s="1"/>
  <c r="V86" s="1"/>
  <c r="W86" s="1"/>
  <c r="X86" s="1"/>
  <c r="Y86" s="1"/>
  <c r="AE85"/>
  <c r="Q85"/>
  <c r="R85" s="1"/>
  <c r="S85" s="1"/>
  <c r="T85" s="1"/>
  <c r="U85" s="1"/>
  <c r="V85" s="1"/>
  <c r="W85" s="1"/>
  <c r="X85" s="1"/>
  <c r="Y85" s="1"/>
  <c r="AE84"/>
  <c r="Q84"/>
  <c r="AE83"/>
  <c r="Q83"/>
  <c r="R83" s="1"/>
  <c r="AE82"/>
  <c r="Q82"/>
  <c r="R82" s="1"/>
  <c r="S82" s="1"/>
  <c r="T82" s="1"/>
  <c r="U82" s="1"/>
  <c r="V82" s="1"/>
  <c r="W82" s="1"/>
  <c r="X82" s="1"/>
  <c r="Y82" s="1"/>
  <c r="AE81"/>
  <c r="R81"/>
  <c r="S81" s="1"/>
  <c r="T81" s="1"/>
  <c r="U81" s="1"/>
  <c r="V81" s="1"/>
  <c r="W81" s="1"/>
  <c r="X81" s="1"/>
  <c r="Y81" s="1"/>
  <c r="Q81"/>
  <c r="AE80"/>
  <c r="Q80"/>
  <c r="AE79"/>
  <c r="Q79"/>
  <c r="R79" s="1"/>
  <c r="S79" s="1"/>
  <c r="T79" s="1"/>
  <c r="U79" s="1"/>
  <c r="V79" s="1"/>
  <c r="W79" s="1"/>
  <c r="X79" s="1"/>
  <c r="Y79" s="1"/>
  <c r="AE78"/>
  <c r="Q78"/>
  <c r="R78" s="1"/>
  <c r="S78" s="1"/>
  <c r="T78" s="1"/>
  <c r="U78" s="1"/>
  <c r="V78" s="1"/>
  <c r="W78" s="1"/>
  <c r="X78" s="1"/>
  <c r="Y78" s="1"/>
  <c r="AE77"/>
  <c r="Q77"/>
  <c r="R77" s="1"/>
  <c r="S77" s="1"/>
  <c r="T77" s="1"/>
  <c r="U77" s="1"/>
  <c r="V77" s="1"/>
  <c r="W77" s="1"/>
  <c r="X77" s="1"/>
  <c r="Y77" s="1"/>
  <c r="AE76"/>
  <c r="Q76"/>
  <c r="AE75"/>
  <c r="Q75"/>
  <c r="R75" s="1"/>
  <c r="AE73"/>
  <c r="Q73"/>
  <c r="R73" s="1"/>
  <c r="S73" s="1"/>
  <c r="T73" s="1"/>
  <c r="U73" s="1"/>
  <c r="V73" s="1"/>
  <c r="W73" s="1"/>
  <c r="X73" s="1"/>
  <c r="Y73" s="1"/>
  <c r="AE72"/>
  <c r="Q72"/>
  <c r="AE71"/>
  <c r="Q71"/>
  <c r="R71" s="1"/>
  <c r="S71" s="1"/>
  <c r="T71" s="1"/>
  <c r="U71" s="1"/>
  <c r="V71" s="1"/>
  <c r="W71" s="1"/>
  <c r="X71" s="1"/>
  <c r="Y71" s="1"/>
  <c r="AE70"/>
  <c r="Q70"/>
  <c r="R70" s="1"/>
  <c r="S70" s="1"/>
  <c r="T70" s="1"/>
  <c r="U70" s="1"/>
  <c r="V70" s="1"/>
  <c r="W70" s="1"/>
  <c r="X70" s="1"/>
  <c r="Y70" s="1"/>
  <c r="AE69"/>
  <c r="Q69"/>
  <c r="R69" s="1"/>
  <c r="S69" s="1"/>
  <c r="T69" s="1"/>
  <c r="U69" s="1"/>
  <c r="V69" s="1"/>
  <c r="W69" s="1"/>
  <c r="X69" s="1"/>
  <c r="Y69" s="1"/>
  <c r="AE68"/>
  <c r="Q68"/>
  <c r="AE67"/>
  <c r="Q67"/>
  <c r="R67" s="1"/>
  <c r="AE66"/>
  <c r="Q66"/>
  <c r="R66" s="1"/>
  <c r="S66" s="1"/>
  <c r="T66" s="1"/>
  <c r="U66" s="1"/>
  <c r="V66" s="1"/>
  <c r="W66" s="1"/>
  <c r="X66" s="1"/>
  <c r="Y66" s="1"/>
  <c r="AE65"/>
  <c r="R65"/>
  <c r="S65" s="1"/>
  <c r="T65" s="1"/>
  <c r="U65" s="1"/>
  <c r="V65" s="1"/>
  <c r="W65" s="1"/>
  <c r="X65" s="1"/>
  <c r="Y65" s="1"/>
  <c r="Q65"/>
  <c r="AE64"/>
  <c r="Q64"/>
  <c r="AE63"/>
  <c r="Q63"/>
  <c r="R63" s="1"/>
  <c r="S63" s="1"/>
  <c r="T63" s="1"/>
  <c r="U63" s="1"/>
  <c r="V63" s="1"/>
  <c r="W63" s="1"/>
  <c r="X63" s="1"/>
  <c r="Y63" s="1"/>
  <c r="AE62"/>
  <c r="Q62"/>
  <c r="R62" s="1"/>
  <c r="S62" s="1"/>
  <c r="T62" s="1"/>
  <c r="U62" s="1"/>
  <c r="V62" s="1"/>
  <c r="W62" s="1"/>
  <c r="X62" s="1"/>
  <c r="Y62" s="1"/>
  <c r="AE61"/>
  <c r="Q61"/>
  <c r="R61" s="1"/>
  <c r="S61" s="1"/>
  <c r="T61" s="1"/>
  <c r="U61" s="1"/>
  <c r="V61" s="1"/>
  <c r="W61" s="1"/>
  <c r="X61" s="1"/>
  <c r="Y61" s="1"/>
  <c r="AE60"/>
  <c r="Q60"/>
  <c r="AE59"/>
  <c r="Q59"/>
  <c r="R59" s="1"/>
  <c r="AE58"/>
  <c r="Q58"/>
  <c r="R58" s="1"/>
  <c r="S58" s="1"/>
  <c r="T58" s="1"/>
  <c r="U58" s="1"/>
  <c r="V58" s="1"/>
  <c r="W58" s="1"/>
  <c r="X58" s="1"/>
  <c r="Y58" s="1"/>
  <c r="AE57"/>
  <c r="R57"/>
  <c r="S57" s="1"/>
  <c r="T57" s="1"/>
  <c r="U57" s="1"/>
  <c r="V57" s="1"/>
  <c r="W57" s="1"/>
  <c r="X57" s="1"/>
  <c r="Y57" s="1"/>
  <c r="Q57"/>
  <c r="AE56"/>
  <c r="Q56"/>
  <c r="AE55"/>
  <c r="Q55"/>
  <c r="R55" s="1"/>
  <c r="S55" s="1"/>
  <c r="T55" s="1"/>
  <c r="U55" s="1"/>
  <c r="V55" s="1"/>
  <c r="W55" s="1"/>
  <c r="X55" s="1"/>
  <c r="Y55" s="1"/>
  <c r="AE54"/>
  <c r="Q54"/>
  <c r="R54" s="1"/>
  <c r="S54" s="1"/>
  <c r="T54" s="1"/>
  <c r="U54" s="1"/>
  <c r="V54" s="1"/>
  <c r="W54" s="1"/>
  <c r="X54" s="1"/>
  <c r="Y54" s="1"/>
  <c r="AE53"/>
  <c r="Q53"/>
  <c r="R53" s="1"/>
  <c r="S53" s="1"/>
  <c r="T53" s="1"/>
  <c r="U53" s="1"/>
  <c r="V53" s="1"/>
  <c r="W53" s="1"/>
  <c r="X53" s="1"/>
  <c r="Y53" s="1"/>
  <c r="AE52"/>
  <c r="Q52"/>
  <c r="AE51"/>
  <c r="Q51"/>
  <c r="R51" s="1"/>
  <c r="AE50"/>
  <c r="Q50"/>
  <c r="R50" s="1"/>
  <c r="S50" s="1"/>
  <c r="T50" s="1"/>
  <c r="U50" s="1"/>
  <c r="V50" s="1"/>
  <c r="W50" s="1"/>
  <c r="X50" s="1"/>
  <c r="Y50" s="1"/>
  <c r="AE49"/>
  <c r="R49"/>
  <c r="S49" s="1"/>
  <c r="T49" s="1"/>
  <c r="U49" s="1"/>
  <c r="V49" s="1"/>
  <c r="W49" s="1"/>
  <c r="X49" s="1"/>
  <c r="Y49" s="1"/>
  <c r="Q49"/>
  <c r="AE48"/>
  <c r="Q48"/>
  <c r="AE47"/>
  <c r="Q47"/>
  <c r="R47" s="1"/>
  <c r="S47" s="1"/>
  <c r="T47" s="1"/>
  <c r="U47" s="1"/>
  <c r="V47" s="1"/>
  <c r="W47" s="1"/>
  <c r="X47" s="1"/>
  <c r="Y47" s="1"/>
  <c r="AE46"/>
  <c r="Q46"/>
  <c r="R46" s="1"/>
  <c r="S46" s="1"/>
  <c r="T46" s="1"/>
  <c r="U46" s="1"/>
  <c r="V46" s="1"/>
  <c r="W46" s="1"/>
  <c r="X46" s="1"/>
  <c r="Y46" s="1"/>
  <c r="AE45"/>
  <c r="Q45"/>
  <c r="R45" s="1"/>
  <c r="S45" s="1"/>
  <c r="T45" s="1"/>
  <c r="U45" s="1"/>
  <c r="V45" s="1"/>
  <c r="W45" s="1"/>
  <c r="X45" s="1"/>
  <c r="Y45" s="1"/>
  <c r="AE44"/>
  <c r="Q44"/>
  <c r="AE43"/>
  <c r="Q43"/>
  <c r="R43" s="1"/>
  <c r="AE42"/>
  <c r="Q42"/>
  <c r="R42" s="1"/>
  <c r="S42" s="1"/>
  <c r="T42" s="1"/>
  <c r="U42" s="1"/>
  <c r="V42" s="1"/>
  <c r="W42" s="1"/>
  <c r="X42" s="1"/>
  <c r="Y42" s="1"/>
  <c r="AE41"/>
  <c r="R41"/>
  <c r="S41" s="1"/>
  <c r="T41" s="1"/>
  <c r="U41" s="1"/>
  <c r="V41" s="1"/>
  <c r="W41" s="1"/>
  <c r="X41" s="1"/>
  <c r="Y41" s="1"/>
  <c r="Q41"/>
  <c r="AE40"/>
  <c r="Q40"/>
  <c r="AE39"/>
  <c r="Q39"/>
  <c r="R39" s="1"/>
  <c r="S39" s="1"/>
  <c r="T39" s="1"/>
  <c r="U39" s="1"/>
  <c r="V39" s="1"/>
  <c r="W39" s="1"/>
  <c r="X39" s="1"/>
  <c r="Y39" s="1"/>
  <c r="AE38"/>
  <c r="Q38"/>
  <c r="R38" s="1"/>
  <c r="S38" s="1"/>
  <c r="T38" s="1"/>
  <c r="U38" s="1"/>
  <c r="V38" s="1"/>
  <c r="W38" s="1"/>
  <c r="X38" s="1"/>
  <c r="Y38" s="1"/>
  <c r="AE37"/>
  <c r="Q37"/>
  <c r="R37" s="1"/>
  <c r="S37" s="1"/>
  <c r="T37" s="1"/>
  <c r="U37" s="1"/>
  <c r="V37" s="1"/>
  <c r="W37" s="1"/>
  <c r="X37" s="1"/>
  <c r="Y37" s="1"/>
  <c r="AE36"/>
  <c r="Q36"/>
  <c r="AE35"/>
  <c r="Q35"/>
  <c r="R35" s="1"/>
  <c r="AE34"/>
  <c r="Q34"/>
  <c r="R34" s="1"/>
  <c r="S34" s="1"/>
  <c r="T34" s="1"/>
  <c r="U34" s="1"/>
  <c r="V34" s="1"/>
  <c r="W34" s="1"/>
  <c r="X34" s="1"/>
  <c r="Y34" s="1"/>
  <c r="AE33"/>
  <c r="R33"/>
  <c r="S33" s="1"/>
  <c r="T33" s="1"/>
  <c r="U33" s="1"/>
  <c r="V33" s="1"/>
  <c r="W33" s="1"/>
  <c r="X33" s="1"/>
  <c r="Y33" s="1"/>
  <c r="Q33"/>
  <c r="AE32"/>
  <c r="Q32"/>
  <c r="AE31"/>
  <c r="Q31"/>
  <c r="R31" s="1"/>
  <c r="S31" s="1"/>
  <c r="T31" s="1"/>
  <c r="U31" s="1"/>
  <c r="V31" s="1"/>
  <c r="W31" s="1"/>
  <c r="X31" s="1"/>
  <c r="Y31" s="1"/>
  <c r="AE30"/>
  <c r="Q30"/>
  <c r="R30" s="1"/>
  <c r="S30" s="1"/>
  <c r="T30" s="1"/>
  <c r="U30" s="1"/>
  <c r="V30" s="1"/>
  <c r="W30" s="1"/>
  <c r="X30" s="1"/>
  <c r="Y30" s="1"/>
  <c r="AE29"/>
  <c r="Q29"/>
  <c r="R29" s="1"/>
  <c r="S29" s="1"/>
  <c r="T29" s="1"/>
  <c r="U29" s="1"/>
  <c r="V29" s="1"/>
  <c r="W29" s="1"/>
  <c r="X29" s="1"/>
  <c r="Y29" s="1"/>
  <c r="AE28"/>
  <c r="Q28"/>
  <c r="AE27"/>
  <c r="Q27"/>
  <c r="R27" s="1"/>
  <c r="S27" s="1"/>
  <c r="T27" s="1"/>
  <c r="U27" s="1"/>
  <c r="V27" s="1"/>
  <c r="W27" s="1"/>
  <c r="X27" s="1"/>
  <c r="Y27" s="1"/>
  <c r="AE26"/>
  <c r="Q26"/>
  <c r="R26" s="1"/>
  <c r="S26" s="1"/>
  <c r="T26" s="1"/>
  <c r="U26" s="1"/>
  <c r="V26" s="1"/>
  <c r="W26" s="1"/>
  <c r="X26" s="1"/>
  <c r="Y26" s="1"/>
  <c r="AE25"/>
  <c r="Q25"/>
  <c r="R25" s="1"/>
  <c r="S25" s="1"/>
  <c r="T25" s="1"/>
  <c r="U25" s="1"/>
  <c r="V25" s="1"/>
  <c r="W25" s="1"/>
  <c r="X25" s="1"/>
  <c r="Y25" s="1"/>
  <c r="AE24"/>
  <c r="Q24"/>
  <c r="AE23"/>
  <c r="Q23"/>
  <c r="R23" s="1"/>
  <c r="S23" s="1"/>
  <c r="T23" s="1"/>
  <c r="U23" s="1"/>
  <c r="V23" s="1"/>
  <c r="W23" s="1"/>
  <c r="X23" s="1"/>
  <c r="Y23" s="1"/>
  <c r="AE22"/>
  <c r="Q22"/>
  <c r="R22" s="1"/>
  <c r="S22" s="1"/>
  <c r="T22" s="1"/>
  <c r="U22" s="1"/>
  <c r="V22" s="1"/>
  <c r="W22" s="1"/>
  <c r="X22" s="1"/>
  <c r="Y22" s="1"/>
  <c r="AE21"/>
  <c r="Q21"/>
  <c r="R21" s="1"/>
  <c r="S21" s="1"/>
  <c r="T21" s="1"/>
  <c r="U21" s="1"/>
  <c r="V21" s="1"/>
  <c r="W21" s="1"/>
  <c r="X21" s="1"/>
  <c r="Y21" s="1"/>
  <c r="AE20"/>
  <c r="Q20"/>
  <c r="AE19"/>
  <c r="Q19"/>
  <c r="R19" s="1"/>
  <c r="S19" s="1"/>
  <c r="T19" s="1"/>
  <c r="U19" s="1"/>
  <c r="V19" s="1"/>
  <c r="W19" s="1"/>
  <c r="X19" s="1"/>
  <c r="Y19" s="1"/>
  <c r="AE18"/>
  <c r="Q18"/>
  <c r="R18" s="1"/>
  <c r="S18" s="1"/>
  <c r="T18" s="1"/>
  <c r="U18" s="1"/>
  <c r="V18" s="1"/>
  <c r="W18" s="1"/>
  <c r="X18" s="1"/>
  <c r="Y18" s="1"/>
  <c r="AE17"/>
  <c r="R17"/>
  <c r="S17" s="1"/>
  <c r="T17" s="1"/>
  <c r="U17" s="1"/>
  <c r="V17" s="1"/>
  <c r="W17" s="1"/>
  <c r="X17" s="1"/>
  <c r="Y17" s="1"/>
  <c r="Q17"/>
  <c r="AE16"/>
  <c r="Q16"/>
  <c r="AE15"/>
  <c r="Q15"/>
  <c r="R15" s="1"/>
  <c r="S15" s="1"/>
  <c r="T15" s="1"/>
  <c r="U15" s="1"/>
  <c r="V15" s="1"/>
  <c r="W15" s="1"/>
  <c r="X15" s="1"/>
  <c r="Y15" s="1"/>
  <c r="AE14"/>
  <c r="Q14"/>
  <c r="R14" s="1"/>
  <c r="S14" s="1"/>
  <c r="T14" s="1"/>
  <c r="U14" s="1"/>
  <c r="V14" s="1"/>
  <c r="W14" s="1"/>
  <c r="X14" s="1"/>
  <c r="Y14" s="1"/>
  <c r="AE13"/>
  <c r="Q13"/>
  <c r="R13" s="1"/>
  <c r="S13" s="1"/>
  <c r="T13" s="1"/>
  <c r="U13" s="1"/>
  <c r="V13" s="1"/>
  <c r="W13" s="1"/>
  <c r="X13" s="1"/>
  <c r="Y13" s="1"/>
  <c r="AE12"/>
  <c r="Q12"/>
  <c r="AE11"/>
  <c r="Q11"/>
  <c r="R11" s="1"/>
  <c r="S11" s="1"/>
  <c r="T11" s="1"/>
  <c r="U11" s="1"/>
  <c r="V11" s="1"/>
  <c r="W11" s="1"/>
  <c r="X11" s="1"/>
  <c r="Y11" s="1"/>
  <c r="AE10"/>
  <c r="Q10"/>
  <c r="R10" s="1"/>
  <c r="S10" s="1"/>
  <c r="T10" s="1"/>
  <c r="U10" s="1"/>
  <c r="V10" s="1"/>
  <c r="W10" s="1"/>
  <c r="X10" s="1"/>
  <c r="Y10" s="1"/>
  <c r="AE9"/>
  <c r="R9"/>
  <c r="S9" s="1"/>
  <c r="T9" s="1"/>
  <c r="U9" s="1"/>
  <c r="V9" s="1"/>
  <c r="W9" s="1"/>
  <c r="X9" s="1"/>
  <c r="Y9" s="1"/>
  <c r="Q9"/>
  <c r="AE8"/>
  <c r="Q8"/>
  <c r="AE7"/>
  <c r="Q7"/>
  <c r="R7" s="1"/>
  <c r="S7" s="1"/>
  <c r="T7" s="1"/>
  <c r="U7" s="1"/>
  <c r="V7" s="1"/>
  <c r="W7" s="1"/>
  <c r="X7" s="1"/>
  <c r="Y7" s="1"/>
  <c r="AE6"/>
  <c r="Q6"/>
  <c r="R6" s="1"/>
  <c r="S6" s="1"/>
  <c r="T6" s="1"/>
  <c r="U6" s="1"/>
  <c r="V6" s="1"/>
  <c r="W6" s="1"/>
  <c r="X6" s="1"/>
  <c r="Y6" s="1"/>
  <c r="AE5"/>
  <c r="Q5"/>
  <c r="R5" s="1"/>
  <c r="S5" s="1"/>
  <c r="T5" s="1"/>
  <c r="U5" s="1"/>
  <c r="V5" s="1"/>
  <c r="W5" s="1"/>
  <c r="X5" s="1"/>
  <c r="Y5" s="1"/>
  <c r="AE4"/>
  <c r="Q4"/>
  <c r="AE3"/>
  <c r="AE95" s="1"/>
  <c r="Q3"/>
  <c r="R3" s="1"/>
  <c r="S3" s="1"/>
  <c r="T3" s="1"/>
  <c r="U3" s="1"/>
  <c r="V3" s="1"/>
  <c r="W3" s="1"/>
  <c r="X3" s="1"/>
  <c r="Y3" s="1"/>
  <c r="AE268" i="10"/>
  <c r="Q268"/>
  <c r="R268" s="1"/>
  <c r="AE267"/>
  <c r="Q267"/>
  <c r="AE266"/>
  <c r="Q266"/>
  <c r="AE265"/>
  <c r="Q265"/>
  <c r="AE264"/>
  <c r="R264"/>
  <c r="Q264"/>
  <c r="AE263"/>
  <c r="Q263"/>
  <c r="AE262"/>
  <c r="Q262"/>
  <c r="AE261"/>
  <c r="Q261"/>
  <c r="AE260"/>
  <c r="Q260"/>
  <c r="R260" s="1"/>
  <c r="AE259"/>
  <c r="Q259"/>
  <c r="AE258"/>
  <c r="Q258"/>
  <c r="R258" s="1"/>
  <c r="AE257"/>
  <c r="Q257"/>
  <c r="AE256"/>
  <c r="Q256"/>
  <c r="R256" s="1"/>
  <c r="AE255"/>
  <c r="Q255"/>
  <c r="AE254"/>
  <c r="Q254"/>
  <c r="R254" s="1"/>
  <c r="AE253"/>
  <c r="Q253"/>
  <c r="AE252"/>
  <c r="Q252"/>
  <c r="R252" s="1"/>
  <c r="AE251"/>
  <c r="Q251"/>
  <c r="AE250"/>
  <c r="Q250"/>
  <c r="R250" s="1"/>
  <c r="AE249"/>
  <c r="Q249"/>
  <c r="AE248"/>
  <c r="Q248"/>
  <c r="R248" s="1"/>
  <c r="AE247"/>
  <c r="Q247"/>
  <c r="AE246"/>
  <c r="Q246"/>
  <c r="R246" s="1"/>
  <c r="AE245"/>
  <c r="Q245"/>
  <c r="AE244"/>
  <c r="Q244"/>
  <c r="R244" s="1"/>
  <c r="AE243"/>
  <c r="Q243"/>
  <c r="AE242"/>
  <c r="Q242"/>
  <c r="R242" s="1"/>
  <c r="AE241"/>
  <c r="Q241"/>
  <c r="AE240"/>
  <c r="Q240"/>
  <c r="R240" s="1"/>
  <c r="AE239"/>
  <c r="Q239"/>
  <c r="AE238"/>
  <c r="Q238"/>
  <c r="R238" s="1"/>
  <c r="AE237"/>
  <c r="Q237"/>
  <c r="AE236"/>
  <c r="Q236"/>
  <c r="R236" s="1"/>
  <c r="AE235"/>
  <c r="Q235"/>
  <c r="AE234"/>
  <c r="Q234"/>
  <c r="R234" s="1"/>
  <c r="AE233"/>
  <c r="Q233"/>
  <c r="AE232"/>
  <c r="Q232"/>
  <c r="R232" s="1"/>
  <c r="AE231"/>
  <c r="Q231"/>
  <c r="AE230"/>
  <c r="Q230"/>
  <c r="R230" s="1"/>
  <c r="AE229"/>
  <c r="Q229"/>
  <c r="AE228"/>
  <c r="Q228"/>
  <c r="R228" s="1"/>
  <c r="AE227"/>
  <c r="Q227"/>
  <c r="AE226"/>
  <c r="Q226"/>
  <c r="R226" s="1"/>
  <c r="AE225"/>
  <c r="Q225"/>
  <c r="AE224"/>
  <c r="Q224"/>
  <c r="R224" s="1"/>
  <c r="AE223"/>
  <c r="Q223"/>
  <c r="AE222"/>
  <c r="Q222"/>
  <c r="R222" s="1"/>
  <c r="AE221"/>
  <c r="Q221"/>
  <c r="AE220"/>
  <c r="Q220"/>
  <c r="R220" s="1"/>
  <c r="AE219"/>
  <c r="Q219"/>
  <c r="AE218"/>
  <c r="Q218"/>
  <c r="R218" s="1"/>
  <c r="AE217"/>
  <c r="Q217"/>
  <c r="AE216"/>
  <c r="Q216"/>
  <c r="R216" s="1"/>
  <c r="AE215"/>
  <c r="Q215"/>
  <c r="AE214"/>
  <c r="Q214"/>
  <c r="R214" s="1"/>
  <c r="AE213"/>
  <c r="Q213"/>
  <c r="AE212"/>
  <c r="Q212"/>
  <c r="R212" s="1"/>
  <c r="AE211"/>
  <c r="Q211"/>
  <c r="AE210"/>
  <c r="Q210"/>
  <c r="R210" s="1"/>
  <c r="AE209"/>
  <c r="Q209"/>
  <c r="AE208"/>
  <c r="Q208"/>
  <c r="R208" s="1"/>
  <c r="AE207"/>
  <c r="Q207"/>
  <c r="AE206"/>
  <c r="Q206"/>
  <c r="R206" s="1"/>
  <c r="AE205"/>
  <c r="Q205"/>
  <c r="AE204"/>
  <c r="Q204"/>
  <c r="R204" s="1"/>
  <c r="AE202"/>
  <c r="Q202"/>
  <c r="R202" s="1"/>
  <c r="AE201"/>
  <c r="Q201"/>
  <c r="AE200"/>
  <c r="Q200"/>
  <c r="R200" s="1"/>
  <c r="AE199"/>
  <c r="Q199"/>
  <c r="AE198"/>
  <c r="Q198"/>
  <c r="R198" s="1"/>
  <c r="AE197"/>
  <c r="Q197"/>
  <c r="AE196"/>
  <c r="Q196"/>
  <c r="R196" s="1"/>
  <c r="AE195"/>
  <c r="Q195"/>
  <c r="AE194"/>
  <c r="Q194"/>
  <c r="R194" s="1"/>
  <c r="AE193"/>
  <c r="Q193"/>
  <c r="AE192"/>
  <c r="Q192"/>
  <c r="R192" s="1"/>
  <c r="AE191"/>
  <c r="Q191"/>
  <c r="AE190"/>
  <c r="Q190"/>
  <c r="R190" s="1"/>
  <c r="AE189"/>
  <c r="Q189"/>
  <c r="AE188"/>
  <c r="Q188"/>
  <c r="R188" s="1"/>
  <c r="AE187"/>
  <c r="Q187"/>
  <c r="AE186"/>
  <c r="Q186"/>
  <c r="R186" s="1"/>
  <c r="AE185"/>
  <c r="Q185"/>
  <c r="AE184"/>
  <c r="Q184"/>
  <c r="R184" s="1"/>
  <c r="S184" s="1"/>
  <c r="T184" s="1"/>
  <c r="U184" s="1"/>
  <c r="V184" s="1"/>
  <c r="W184" s="1"/>
  <c r="X184" s="1"/>
  <c r="Y184" s="1"/>
  <c r="AE182"/>
  <c r="Q182"/>
  <c r="AE181"/>
  <c r="Q181"/>
  <c r="R181" s="1"/>
  <c r="S181" s="1"/>
  <c r="T181" s="1"/>
  <c r="U181" s="1"/>
  <c r="V181" s="1"/>
  <c r="W181" s="1"/>
  <c r="X181" s="1"/>
  <c r="Y181" s="1"/>
  <c r="AE180"/>
  <c r="Q180"/>
  <c r="AE179"/>
  <c r="Q179"/>
  <c r="R179" s="1"/>
  <c r="S179" s="1"/>
  <c r="T179" s="1"/>
  <c r="U179" s="1"/>
  <c r="V179" s="1"/>
  <c r="W179" s="1"/>
  <c r="X179" s="1"/>
  <c r="Y179" s="1"/>
  <c r="AE178"/>
  <c r="Q178"/>
  <c r="AE177"/>
  <c r="Q177"/>
  <c r="R177" s="1"/>
  <c r="S177" s="1"/>
  <c r="T177" s="1"/>
  <c r="U177" s="1"/>
  <c r="V177" s="1"/>
  <c r="W177" s="1"/>
  <c r="X177" s="1"/>
  <c r="Y177" s="1"/>
  <c r="AE176"/>
  <c r="Q176"/>
  <c r="AE175"/>
  <c r="Q175"/>
  <c r="R175" s="1"/>
  <c r="S175" s="1"/>
  <c r="T175" s="1"/>
  <c r="U175" s="1"/>
  <c r="V175" s="1"/>
  <c r="W175" s="1"/>
  <c r="X175" s="1"/>
  <c r="Y175" s="1"/>
  <c r="AE174"/>
  <c r="Q174"/>
  <c r="AE173"/>
  <c r="Q173"/>
  <c r="R173" s="1"/>
  <c r="S173" s="1"/>
  <c r="T173" s="1"/>
  <c r="U173" s="1"/>
  <c r="V173" s="1"/>
  <c r="W173" s="1"/>
  <c r="X173" s="1"/>
  <c r="Y173" s="1"/>
  <c r="AE172"/>
  <c r="Q172"/>
  <c r="AE171"/>
  <c r="Q171"/>
  <c r="R171" s="1"/>
  <c r="S171" s="1"/>
  <c r="T171" s="1"/>
  <c r="U171" s="1"/>
  <c r="V171" s="1"/>
  <c r="W171" s="1"/>
  <c r="X171" s="1"/>
  <c r="Y171" s="1"/>
  <c r="AE170"/>
  <c r="Q170"/>
  <c r="AE169"/>
  <c r="Q169"/>
  <c r="R169" s="1"/>
  <c r="S169" s="1"/>
  <c r="T169" s="1"/>
  <c r="U169" s="1"/>
  <c r="V169" s="1"/>
  <c r="W169" s="1"/>
  <c r="X169" s="1"/>
  <c r="Y169" s="1"/>
  <c r="AE168"/>
  <c r="Q168"/>
  <c r="AE167"/>
  <c r="Q167"/>
  <c r="R167" s="1"/>
  <c r="S167" s="1"/>
  <c r="T167" s="1"/>
  <c r="U167" s="1"/>
  <c r="V167" s="1"/>
  <c r="W167" s="1"/>
  <c r="X167" s="1"/>
  <c r="Y167" s="1"/>
  <c r="AE166"/>
  <c r="Q166"/>
  <c r="AE165"/>
  <c r="Q165"/>
  <c r="R165" s="1"/>
  <c r="S165" s="1"/>
  <c r="T165" s="1"/>
  <c r="U165" s="1"/>
  <c r="V165" s="1"/>
  <c r="W165" s="1"/>
  <c r="X165" s="1"/>
  <c r="Y165" s="1"/>
  <c r="AE164"/>
  <c r="Q164"/>
  <c r="AE163"/>
  <c r="Q163"/>
  <c r="R163" s="1"/>
  <c r="S163" s="1"/>
  <c r="T163" s="1"/>
  <c r="U163" s="1"/>
  <c r="V163" s="1"/>
  <c r="W163" s="1"/>
  <c r="X163" s="1"/>
  <c r="Y163" s="1"/>
  <c r="AE162"/>
  <c r="Q162"/>
  <c r="AE161"/>
  <c r="Q161"/>
  <c r="R161" s="1"/>
  <c r="S161" s="1"/>
  <c r="T161" s="1"/>
  <c r="U161" s="1"/>
  <c r="V161" s="1"/>
  <c r="W161" s="1"/>
  <c r="X161" s="1"/>
  <c r="Y161" s="1"/>
  <c r="AE160"/>
  <c r="Q160"/>
  <c r="AE159"/>
  <c r="Q159"/>
  <c r="R159" s="1"/>
  <c r="S159" s="1"/>
  <c r="T159" s="1"/>
  <c r="U159" s="1"/>
  <c r="V159" s="1"/>
  <c r="W159" s="1"/>
  <c r="X159" s="1"/>
  <c r="Y159" s="1"/>
  <c r="AE158"/>
  <c r="Q158"/>
  <c r="AE157"/>
  <c r="Q157"/>
  <c r="R157" s="1"/>
  <c r="S157" s="1"/>
  <c r="T157" s="1"/>
  <c r="U157" s="1"/>
  <c r="V157" s="1"/>
  <c r="W157" s="1"/>
  <c r="X157" s="1"/>
  <c r="Y157" s="1"/>
  <c r="AE156"/>
  <c r="Q156"/>
  <c r="AE155"/>
  <c r="Q155"/>
  <c r="R155" s="1"/>
  <c r="S155" s="1"/>
  <c r="T155" s="1"/>
  <c r="U155" s="1"/>
  <c r="V155" s="1"/>
  <c r="W155" s="1"/>
  <c r="X155" s="1"/>
  <c r="Y155" s="1"/>
  <c r="AE154"/>
  <c r="Q154"/>
  <c r="R154" s="1"/>
  <c r="S154" s="1"/>
  <c r="T154" s="1"/>
  <c r="U154" s="1"/>
  <c r="V154" s="1"/>
  <c r="W154" s="1"/>
  <c r="X154" s="1"/>
  <c r="Y154" s="1"/>
  <c r="AE153"/>
  <c r="Q153"/>
  <c r="AE152"/>
  <c r="Q152"/>
  <c r="R152" s="1"/>
  <c r="AE151"/>
  <c r="Q151"/>
  <c r="AE150"/>
  <c r="Q150"/>
  <c r="R150" s="1"/>
  <c r="AE149"/>
  <c r="Q149"/>
  <c r="AE148"/>
  <c r="Q148"/>
  <c r="R148" s="1"/>
  <c r="AE147"/>
  <c r="Q147"/>
  <c r="AE146"/>
  <c r="Q146"/>
  <c r="R146" s="1"/>
  <c r="AE145"/>
  <c r="Q145"/>
  <c r="AE144"/>
  <c r="Q144"/>
  <c r="R144" s="1"/>
  <c r="AE142"/>
  <c r="Q142"/>
  <c r="AE141"/>
  <c r="Q141"/>
  <c r="R141" s="1"/>
  <c r="AE140"/>
  <c r="Q140"/>
  <c r="AE139"/>
  <c r="Q139"/>
  <c r="R139" s="1"/>
  <c r="AE138"/>
  <c r="Q138"/>
  <c r="AE137"/>
  <c r="Q137"/>
  <c r="R137" s="1"/>
  <c r="AE136"/>
  <c r="Q136"/>
  <c r="AE135"/>
  <c r="Q135"/>
  <c r="R135" s="1"/>
  <c r="AE134"/>
  <c r="Q134"/>
  <c r="AE133"/>
  <c r="Q133"/>
  <c r="R133" s="1"/>
  <c r="AE132"/>
  <c r="Q132"/>
  <c r="AE131"/>
  <c r="Q131"/>
  <c r="R131" s="1"/>
  <c r="AE130"/>
  <c r="Q130"/>
  <c r="AE129"/>
  <c r="Q129"/>
  <c r="R129" s="1"/>
  <c r="AE128"/>
  <c r="Q128"/>
  <c r="AE127"/>
  <c r="Q127"/>
  <c r="R127" s="1"/>
  <c r="AE126"/>
  <c r="Q126"/>
  <c r="AE125"/>
  <c r="Q125"/>
  <c r="R125" s="1"/>
  <c r="AE124"/>
  <c r="Q124"/>
  <c r="AE123"/>
  <c r="Q123"/>
  <c r="R123" s="1"/>
  <c r="AE122"/>
  <c r="Q122"/>
  <c r="AE121"/>
  <c r="Q121"/>
  <c r="R121" s="1"/>
  <c r="AE120"/>
  <c r="Q120"/>
  <c r="AE119"/>
  <c r="Q119"/>
  <c r="R119" s="1"/>
  <c r="AE118"/>
  <c r="Q118"/>
  <c r="AE117"/>
  <c r="Q117"/>
  <c r="R117" s="1"/>
  <c r="AE116"/>
  <c r="Q116"/>
  <c r="AE115"/>
  <c r="Q115"/>
  <c r="R115" s="1"/>
  <c r="AE114"/>
  <c r="Q114"/>
  <c r="AE113"/>
  <c r="Q113"/>
  <c r="R113" s="1"/>
  <c r="AE112"/>
  <c r="Q112"/>
  <c r="AE111"/>
  <c r="Q111"/>
  <c r="R111" s="1"/>
  <c r="AE110"/>
  <c r="Q110"/>
  <c r="AE108"/>
  <c r="Q108"/>
  <c r="AE107"/>
  <c r="Q107"/>
  <c r="R107" s="1"/>
  <c r="AE106"/>
  <c r="Q106"/>
  <c r="AE105"/>
  <c r="Q105"/>
  <c r="R105" s="1"/>
  <c r="AE103"/>
  <c r="Q103"/>
  <c r="AE102"/>
  <c r="Q102"/>
  <c r="R102" s="1"/>
  <c r="AE101"/>
  <c r="Q101"/>
  <c r="AE100"/>
  <c r="Q100"/>
  <c r="R100" s="1"/>
  <c r="AE99"/>
  <c r="Q99"/>
  <c r="AE97"/>
  <c r="Q97"/>
  <c r="R97" s="1"/>
  <c r="AE96"/>
  <c r="Q96"/>
  <c r="AE95"/>
  <c r="Q95"/>
  <c r="R95" s="1"/>
  <c r="AE94"/>
  <c r="Q94"/>
  <c r="AE93"/>
  <c r="Q93"/>
  <c r="R93" s="1"/>
  <c r="AE92"/>
  <c r="Q92"/>
  <c r="AE91"/>
  <c r="Q91"/>
  <c r="R91" s="1"/>
  <c r="AE90"/>
  <c r="Q90"/>
  <c r="AE89"/>
  <c r="Q89"/>
  <c r="R89" s="1"/>
  <c r="AE88"/>
  <c r="Q88"/>
  <c r="AE87"/>
  <c r="Q87"/>
  <c r="R87" s="1"/>
  <c r="AE85"/>
  <c r="Q85"/>
  <c r="R85" s="1"/>
  <c r="AE84"/>
  <c r="Q84"/>
  <c r="AE83"/>
  <c r="Q83"/>
  <c r="R83" s="1"/>
  <c r="AE82"/>
  <c r="Q82"/>
  <c r="AE81"/>
  <c r="Q81"/>
  <c r="R81" s="1"/>
  <c r="AE80"/>
  <c r="Q80"/>
  <c r="AE79"/>
  <c r="Q79"/>
  <c r="R79" s="1"/>
  <c r="AE78"/>
  <c r="Q78"/>
  <c r="AE77"/>
  <c r="Q77"/>
  <c r="R77" s="1"/>
  <c r="AE76"/>
  <c r="Q76"/>
  <c r="AE75"/>
  <c r="Q75"/>
  <c r="R75" s="1"/>
  <c r="AE74"/>
  <c r="Q74"/>
  <c r="AE73"/>
  <c r="Q73"/>
  <c r="R73" s="1"/>
  <c r="AE72"/>
  <c r="Q72"/>
  <c r="AE71"/>
  <c r="Q71"/>
  <c r="R71" s="1"/>
  <c r="AE70"/>
  <c r="Q70"/>
  <c r="AE69"/>
  <c r="Q69"/>
  <c r="R69" s="1"/>
  <c r="AE68"/>
  <c r="Q68"/>
  <c r="AE67"/>
  <c r="Q67"/>
  <c r="R67" s="1"/>
  <c r="AE66"/>
  <c r="Q66"/>
  <c r="AE65"/>
  <c r="Q65"/>
  <c r="R65" s="1"/>
  <c r="AE64"/>
  <c r="Q64"/>
  <c r="AE63"/>
  <c r="Q63"/>
  <c r="R63" s="1"/>
  <c r="AE62"/>
  <c r="Q62"/>
  <c r="AE61"/>
  <c r="Q61"/>
  <c r="R61" s="1"/>
  <c r="AE60"/>
  <c r="Q60"/>
  <c r="AE59"/>
  <c r="R59"/>
  <c r="Q59"/>
  <c r="AE58"/>
  <c r="Q58"/>
  <c r="AE57"/>
  <c r="Q57"/>
  <c r="R57" s="1"/>
  <c r="AE56"/>
  <c r="Q56"/>
  <c r="AE55"/>
  <c r="Q55"/>
  <c r="R55" s="1"/>
  <c r="AE54"/>
  <c r="Q54"/>
  <c r="AE53"/>
  <c r="Q53"/>
  <c r="R53" s="1"/>
  <c r="AE52"/>
  <c r="Q52"/>
  <c r="AE51"/>
  <c r="Q51"/>
  <c r="R51" s="1"/>
  <c r="AE50"/>
  <c r="Q50"/>
  <c r="AE49"/>
  <c r="Q49"/>
  <c r="R49" s="1"/>
  <c r="AE48"/>
  <c r="Q48"/>
  <c r="AE47"/>
  <c r="Q47"/>
  <c r="R47" s="1"/>
  <c r="AE46"/>
  <c r="Q46"/>
  <c r="AE45"/>
  <c r="Q45"/>
  <c r="R45" s="1"/>
  <c r="S45" s="1"/>
  <c r="T45" s="1"/>
  <c r="U45" s="1"/>
  <c r="V45" s="1"/>
  <c r="W45" s="1"/>
  <c r="X45" s="1"/>
  <c r="Y45" s="1"/>
  <c r="AE44"/>
  <c r="Q44"/>
  <c r="AE43"/>
  <c r="Q43"/>
  <c r="R43" s="1"/>
  <c r="S43" s="1"/>
  <c r="T43" s="1"/>
  <c r="U43" s="1"/>
  <c r="V43" s="1"/>
  <c r="W43" s="1"/>
  <c r="X43" s="1"/>
  <c r="Y43" s="1"/>
  <c r="AE42"/>
  <c r="Q42"/>
  <c r="AE41"/>
  <c r="Q41"/>
  <c r="R41" s="1"/>
  <c r="S41" s="1"/>
  <c r="T41" s="1"/>
  <c r="U41" s="1"/>
  <c r="V41" s="1"/>
  <c r="W41" s="1"/>
  <c r="X41" s="1"/>
  <c r="Y41" s="1"/>
  <c r="AE40"/>
  <c r="Q40"/>
  <c r="AE39"/>
  <c r="Q39"/>
  <c r="R39" s="1"/>
  <c r="S39" s="1"/>
  <c r="T39" s="1"/>
  <c r="U39" s="1"/>
  <c r="V39" s="1"/>
  <c r="W39" s="1"/>
  <c r="X39" s="1"/>
  <c r="Y39" s="1"/>
  <c r="AE38"/>
  <c r="Q38"/>
  <c r="AE37"/>
  <c r="Q37"/>
  <c r="R37" s="1"/>
  <c r="S37" s="1"/>
  <c r="T37" s="1"/>
  <c r="U37" s="1"/>
  <c r="V37" s="1"/>
  <c r="W37" s="1"/>
  <c r="X37" s="1"/>
  <c r="Y37" s="1"/>
  <c r="AE35"/>
  <c r="Q35"/>
  <c r="AE34"/>
  <c r="Q34"/>
  <c r="R34" s="1"/>
  <c r="S34" s="1"/>
  <c r="T34" s="1"/>
  <c r="U34" s="1"/>
  <c r="V34" s="1"/>
  <c r="W34" s="1"/>
  <c r="X34" s="1"/>
  <c r="Y34" s="1"/>
  <c r="AE33"/>
  <c r="Q33"/>
  <c r="AE32"/>
  <c r="Q32"/>
  <c r="R32" s="1"/>
  <c r="S32" s="1"/>
  <c r="T32" s="1"/>
  <c r="U32" s="1"/>
  <c r="V32" s="1"/>
  <c r="W32" s="1"/>
  <c r="X32" s="1"/>
  <c r="Y32" s="1"/>
  <c r="AE31"/>
  <c r="Q31"/>
  <c r="AE30"/>
  <c r="R30"/>
  <c r="S30" s="1"/>
  <c r="T30" s="1"/>
  <c r="U30" s="1"/>
  <c r="V30" s="1"/>
  <c r="W30" s="1"/>
  <c r="X30" s="1"/>
  <c r="Y30" s="1"/>
  <c r="Q30"/>
  <c r="AE29"/>
  <c r="Q29"/>
  <c r="AE28"/>
  <c r="Q28"/>
  <c r="R28" s="1"/>
  <c r="S28" s="1"/>
  <c r="T28" s="1"/>
  <c r="U28" s="1"/>
  <c r="V28" s="1"/>
  <c r="W28" s="1"/>
  <c r="X28" s="1"/>
  <c r="Y28" s="1"/>
  <c r="AE27"/>
  <c r="Q27"/>
  <c r="AE26"/>
  <c r="Q26"/>
  <c r="R26" s="1"/>
  <c r="S26" s="1"/>
  <c r="T26" s="1"/>
  <c r="U26" s="1"/>
  <c r="V26" s="1"/>
  <c r="W26" s="1"/>
  <c r="X26" s="1"/>
  <c r="Y26" s="1"/>
  <c r="AE25"/>
  <c r="Q25"/>
  <c r="AE24"/>
  <c r="Q24"/>
  <c r="R24" s="1"/>
  <c r="S24" s="1"/>
  <c r="T24" s="1"/>
  <c r="U24" s="1"/>
  <c r="V24" s="1"/>
  <c r="W24" s="1"/>
  <c r="X24" s="1"/>
  <c r="Y24" s="1"/>
  <c r="AE23"/>
  <c r="Q23"/>
  <c r="AE22"/>
  <c r="Q22"/>
  <c r="R22" s="1"/>
  <c r="S22" s="1"/>
  <c r="T22" s="1"/>
  <c r="U22" s="1"/>
  <c r="V22" s="1"/>
  <c r="W22" s="1"/>
  <c r="X22" s="1"/>
  <c r="Y22" s="1"/>
  <c r="AE21"/>
  <c r="Q21"/>
  <c r="AE20"/>
  <c r="Q20"/>
  <c r="R20" s="1"/>
  <c r="S20" s="1"/>
  <c r="T20" s="1"/>
  <c r="U20" s="1"/>
  <c r="V20" s="1"/>
  <c r="W20" s="1"/>
  <c r="X20" s="1"/>
  <c r="Y20" s="1"/>
  <c r="AE19"/>
  <c r="Q19"/>
  <c r="AE18"/>
  <c r="Q18"/>
  <c r="R18" s="1"/>
  <c r="S18" s="1"/>
  <c r="T18" s="1"/>
  <c r="U18" s="1"/>
  <c r="V18" s="1"/>
  <c r="W18" s="1"/>
  <c r="X18" s="1"/>
  <c r="Y18" s="1"/>
  <c r="AE17"/>
  <c r="Q17"/>
  <c r="AE16"/>
  <c r="Q16"/>
  <c r="R16" s="1"/>
  <c r="S16" s="1"/>
  <c r="T16" s="1"/>
  <c r="U16" s="1"/>
  <c r="V16" s="1"/>
  <c r="W16" s="1"/>
  <c r="X16" s="1"/>
  <c r="Y16" s="1"/>
  <c r="AE15"/>
  <c r="Q15"/>
  <c r="AE14"/>
  <c r="Q14"/>
  <c r="R14" s="1"/>
  <c r="S14" s="1"/>
  <c r="T14" s="1"/>
  <c r="U14" s="1"/>
  <c r="V14" s="1"/>
  <c r="W14" s="1"/>
  <c r="X14" s="1"/>
  <c r="Y14" s="1"/>
  <c r="AE13"/>
  <c r="Q13"/>
  <c r="AE12"/>
  <c r="Q12"/>
  <c r="R12" s="1"/>
  <c r="S12" s="1"/>
  <c r="T12" s="1"/>
  <c r="U12" s="1"/>
  <c r="V12" s="1"/>
  <c r="W12" s="1"/>
  <c r="X12" s="1"/>
  <c r="Y12" s="1"/>
  <c r="AE11"/>
  <c r="Q11"/>
  <c r="AE10"/>
  <c r="Q10"/>
  <c r="R10" s="1"/>
  <c r="S10" s="1"/>
  <c r="T10" s="1"/>
  <c r="U10" s="1"/>
  <c r="V10" s="1"/>
  <c r="W10" s="1"/>
  <c r="X10" s="1"/>
  <c r="Y10" s="1"/>
  <c r="AE9"/>
  <c r="Q9"/>
  <c r="AE8"/>
  <c r="Q8"/>
  <c r="R8" s="1"/>
  <c r="S8" s="1"/>
  <c r="T8" s="1"/>
  <c r="U8" s="1"/>
  <c r="V8" s="1"/>
  <c r="W8" s="1"/>
  <c r="X8" s="1"/>
  <c r="Y8" s="1"/>
  <c r="AE7"/>
  <c r="Q7"/>
  <c r="AE5"/>
  <c r="Q5"/>
  <c r="AE4"/>
  <c r="Q4"/>
  <c r="R4" s="1"/>
  <c r="S4" s="1"/>
  <c r="T4" s="1"/>
  <c r="U4" s="1"/>
  <c r="V4" s="1"/>
  <c r="W4" s="1"/>
  <c r="X4" s="1"/>
  <c r="Y4" s="1"/>
  <c r="AE3"/>
  <c r="Q3"/>
  <c r="AE187" i="9"/>
  <c r="Q187"/>
  <c r="AE186"/>
  <c r="Q186"/>
  <c r="R186" s="1"/>
  <c r="S186" s="1"/>
  <c r="T186" s="1"/>
  <c r="U186" s="1"/>
  <c r="V186" s="1"/>
  <c r="W186" s="1"/>
  <c r="X186" s="1"/>
  <c r="Y186" s="1"/>
  <c r="AE185"/>
  <c r="Q185"/>
  <c r="AE184"/>
  <c r="Q184"/>
  <c r="AE183"/>
  <c r="Q183"/>
  <c r="AE182"/>
  <c r="Q182"/>
  <c r="R182" s="1"/>
  <c r="S182" s="1"/>
  <c r="T182" s="1"/>
  <c r="U182" s="1"/>
  <c r="V182" s="1"/>
  <c r="W182" s="1"/>
  <c r="X182" s="1"/>
  <c r="Y182" s="1"/>
  <c r="AE181"/>
  <c r="Q181"/>
  <c r="AE180"/>
  <c r="Q180"/>
  <c r="AE179"/>
  <c r="Q179"/>
  <c r="AE178"/>
  <c r="Q178"/>
  <c r="R178" s="1"/>
  <c r="S178" s="1"/>
  <c r="T178" s="1"/>
  <c r="U178" s="1"/>
  <c r="V178" s="1"/>
  <c r="W178" s="1"/>
  <c r="X178" s="1"/>
  <c r="Y178" s="1"/>
  <c r="AE177"/>
  <c r="Q177"/>
  <c r="AE176"/>
  <c r="Q176"/>
  <c r="AE175"/>
  <c r="Q175"/>
  <c r="AE174"/>
  <c r="Q174"/>
  <c r="R174" s="1"/>
  <c r="S174" s="1"/>
  <c r="T174" s="1"/>
  <c r="U174" s="1"/>
  <c r="V174" s="1"/>
  <c r="W174" s="1"/>
  <c r="X174" s="1"/>
  <c r="Y174" s="1"/>
  <c r="AE173"/>
  <c r="Q173"/>
  <c r="AE172"/>
  <c r="Q172"/>
  <c r="AE171"/>
  <c r="Q171"/>
  <c r="AE170"/>
  <c r="Q170"/>
  <c r="R170" s="1"/>
  <c r="S170" s="1"/>
  <c r="T170" s="1"/>
  <c r="U170" s="1"/>
  <c r="V170" s="1"/>
  <c r="W170" s="1"/>
  <c r="X170" s="1"/>
  <c r="Y170" s="1"/>
  <c r="AE169"/>
  <c r="Q169"/>
  <c r="AE168"/>
  <c r="Q168"/>
  <c r="R168" s="1"/>
  <c r="AE167"/>
  <c r="Q167"/>
  <c r="AE166"/>
  <c r="Q166"/>
  <c r="R166" s="1"/>
  <c r="S166" s="1"/>
  <c r="T166" s="1"/>
  <c r="U166" s="1"/>
  <c r="V166" s="1"/>
  <c r="W166" s="1"/>
  <c r="X166" s="1"/>
  <c r="Y166" s="1"/>
  <c r="AE165"/>
  <c r="Q165"/>
  <c r="AE164"/>
  <c r="Q164"/>
  <c r="R164" s="1"/>
  <c r="AE163"/>
  <c r="Q163"/>
  <c r="AE162"/>
  <c r="Q162"/>
  <c r="R162" s="1"/>
  <c r="S162" s="1"/>
  <c r="T162" s="1"/>
  <c r="U162" s="1"/>
  <c r="V162" s="1"/>
  <c r="W162" s="1"/>
  <c r="X162" s="1"/>
  <c r="Y162" s="1"/>
  <c r="AE161"/>
  <c r="Q161"/>
  <c r="AE160"/>
  <c r="Q160"/>
  <c r="R160" s="1"/>
  <c r="AE159"/>
  <c r="Q159"/>
  <c r="AE158"/>
  <c r="Q158"/>
  <c r="R158" s="1"/>
  <c r="S158" s="1"/>
  <c r="T158" s="1"/>
  <c r="U158" s="1"/>
  <c r="V158" s="1"/>
  <c r="W158" s="1"/>
  <c r="X158" s="1"/>
  <c r="Y158" s="1"/>
  <c r="AE157"/>
  <c r="Q157"/>
  <c r="AE156"/>
  <c r="Q156"/>
  <c r="R156" s="1"/>
  <c r="AE155"/>
  <c r="Q155"/>
  <c r="AE154"/>
  <c r="Q154"/>
  <c r="R154" s="1"/>
  <c r="S154" s="1"/>
  <c r="T154" s="1"/>
  <c r="U154" s="1"/>
  <c r="V154" s="1"/>
  <c r="W154" s="1"/>
  <c r="X154" s="1"/>
  <c r="Y154" s="1"/>
  <c r="AE153"/>
  <c r="Q153"/>
  <c r="AE152"/>
  <c r="Q152"/>
  <c r="R152" s="1"/>
  <c r="AE151"/>
  <c r="Q151"/>
  <c r="AE150"/>
  <c r="Q150"/>
  <c r="AE149"/>
  <c r="Q149"/>
  <c r="AE148"/>
  <c r="Q148"/>
  <c r="R148" s="1"/>
  <c r="AE147"/>
  <c r="Q147"/>
  <c r="AE146"/>
  <c r="Q146"/>
  <c r="AE145"/>
  <c r="Q145"/>
  <c r="AE144"/>
  <c r="Q144"/>
  <c r="R144" s="1"/>
  <c r="AE143"/>
  <c r="Q143"/>
  <c r="AE142"/>
  <c r="Q142"/>
  <c r="AE141"/>
  <c r="Q141"/>
  <c r="AE140"/>
  <c r="Q140"/>
  <c r="R140" s="1"/>
  <c r="AE139"/>
  <c r="Q139"/>
  <c r="AE138"/>
  <c r="Q138"/>
  <c r="AE137"/>
  <c r="Q137"/>
  <c r="AE136"/>
  <c r="Q136"/>
  <c r="R136" s="1"/>
  <c r="AE135"/>
  <c r="Q135"/>
  <c r="AE134"/>
  <c r="Q134"/>
  <c r="AE133"/>
  <c r="Q133"/>
  <c r="AE132"/>
  <c r="Q132"/>
  <c r="R132" s="1"/>
  <c r="AE131"/>
  <c r="Q131"/>
  <c r="AE130"/>
  <c r="Q130"/>
  <c r="AE128"/>
  <c r="Q128"/>
  <c r="R129" s="1"/>
  <c r="AE127"/>
  <c r="Q127"/>
  <c r="R127" s="1"/>
  <c r="AE126"/>
  <c r="Q126"/>
  <c r="AE125"/>
  <c r="Q125"/>
  <c r="AE124"/>
  <c r="Q124"/>
  <c r="AE123"/>
  <c r="R123"/>
  <c r="Q123"/>
  <c r="AE122"/>
  <c r="Q122"/>
  <c r="AE121"/>
  <c r="Q121"/>
  <c r="AE120"/>
  <c r="Q120"/>
  <c r="AE119"/>
  <c r="Q119"/>
  <c r="R119" s="1"/>
  <c r="S119" s="1"/>
  <c r="T119" s="1"/>
  <c r="U119" s="1"/>
  <c r="V119" s="1"/>
  <c r="W119" s="1"/>
  <c r="X119" s="1"/>
  <c r="Y119" s="1"/>
  <c r="AE118"/>
  <c r="Q118"/>
  <c r="AE117"/>
  <c r="Q117"/>
  <c r="AE116"/>
  <c r="Q116"/>
  <c r="AE115"/>
  <c r="Q115"/>
  <c r="R115" s="1"/>
  <c r="S115" s="1"/>
  <c r="T115" s="1"/>
  <c r="U115" s="1"/>
  <c r="V115" s="1"/>
  <c r="W115" s="1"/>
  <c r="X115" s="1"/>
  <c r="Y115" s="1"/>
  <c r="AE114"/>
  <c r="Q114"/>
  <c r="AE113"/>
  <c r="Q113"/>
  <c r="AE112"/>
  <c r="Q112"/>
  <c r="AE111"/>
  <c r="Q111"/>
  <c r="R111" s="1"/>
  <c r="AE110"/>
  <c r="Q110"/>
  <c r="R110" s="1"/>
  <c r="S110" s="1"/>
  <c r="T110" s="1"/>
  <c r="U110" s="1"/>
  <c r="V110" s="1"/>
  <c r="W110" s="1"/>
  <c r="X110" s="1"/>
  <c r="Y110" s="1"/>
  <c r="AE109"/>
  <c r="Q109"/>
  <c r="AE108"/>
  <c r="Q108"/>
  <c r="AE107"/>
  <c r="Q107"/>
  <c r="R107" s="1"/>
  <c r="S107" s="1"/>
  <c r="T107" s="1"/>
  <c r="U107" s="1"/>
  <c r="V107" s="1"/>
  <c r="W107" s="1"/>
  <c r="X107" s="1"/>
  <c r="Y107" s="1"/>
  <c r="AE106"/>
  <c r="Q106"/>
  <c r="AE105"/>
  <c r="Q105"/>
  <c r="AE104"/>
  <c r="Q104"/>
  <c r="AE103"/>
  <c r="Q103"/>
  <c r="R103" s="1"/>
  <c r="AE102"/>
  <c r="Q102"/>
  <c r="R102" s="1"/>
  <c r="S102" s="1"/>
  <c r="T102" s="1"/>
  <c r="U102" s="1"/>
  <c r="V102" s="1"/>
  <c r="W102" s="1"/>
  <c r="X102" s="1"/>
  <c r="Y102" s="1"/>
  <c r="AE101"/>
  <c r="Q101"/>
  <c r="AE100"/>
  <c r="Q100"/>
  <c r="AE99"/>
  <c r="Q99"/>
  <c r="R99" s="1"/>
  <c r="S99" s="1"/>
  <c r="T99" s="1"/>
  <c r="U99" s="1"/>
  <c r="V99" s="1"/>
  <c r="W99" s="1"/>
  <c r="X99" s="1"/>
  <c r="Y99" s="1"/>
  <c r="AE98"/>
  <c r="Q98"/>
  <c r="AE97"/>
  <c r="Q97"/>
  <c r="AE96"/>
  <c r="Q96"/>
  <c r="AE95"/>
  <c r="Q95"/>
  <c r="R95" s="1"/>
  <c r="AE94"/>
  <c r="Q94"/>
  <c r="AE93"/>
  <c r="Q93"/>
  <c r="AE92"/>
  <c r="Q92"/>
  <c r="AE91"/>
  <c r="Q91"/>
  <c r="R91" s="1"/>
  <c r="S91" s="1"/>
  <c r="T91" s="1"/>
  <c r="U91" s="1"/>
  <c r="V91" s="1"/>
  <c r="W91" s="1"/>
  <c r="X91" s="1"/>
  <c r="Y91" s="1"/>
  <c r="AE90"/>
  <c r="Q90"/>
  <c r="AE89"/>
  <c r="Q89"/>
  <c r="AE88"/>
  <c r="Q88"/>
  <c r="AE87"/>
  <c r="Q87"/>
  <c r="R87" s="1"/>
  <c r="AE86"/>
  <c r="Q86"/>
  <c r="AE85"/>
  <c r="Q85"/>
  <c r="AE84"/>
  <c r="Q84"/>
  <c r="AE83"/>
  <c r="Q83"/>
  <c r="R83" s="1"/>
  <c r="S83" s="1"/>
  <c r="T83" s="1"/>
  <c r="U83" s="1"/>
  <c r="V83" s="1"/>
  <c r="W83" s="1"/>
  <c r="X83" s="1"/>
  <c r="Y83" s="1"/>
  <c r="AE82"/>
  <c r="Q82"/>
  <c r="AE81"/>
  <c r="Q81"/>
  <c r="AE80"/>
  <c r="Q80"/>
  <c r="AE79"/>
  <c r="Q79"/>
  <c r="R79" s="1"/>
  <c r="AE78"/>
  <c r="Q78"/>
  <c r="AE77"/>
  <c r="Q77"/>
  <c r="AE76"/>
  <c r="Q76"/>
  <c r="AE75"/>
  <c r="Q75"/>
  <c r="R75" s="1"/>
  <c r="S75" s="1"/>
  <c r="T75" s="1"/>
  <c r="U75" s="1"/>
  <c r="V75" s="1"/>
  <c r="W75" s="1"/>
  <c r="X75" s="1"/>
  <c r="Y75" s="1"/>
  <c r="AE74"/>
  <c r="Q74"/>
  <c r="AE73"/>
  <c r="Q73"/>
  <c r="R73" s="1"/>
  <c r="S73" s="1"/>
  <c r="T73" s="1"/>
  <c r="U73" s="1"/>
  <c r="V73" s="1"/>
  <c r="W73" s="1"/>
  <c r="X73" s="1"/>
  <c r="Y73" s="1"/>
  <c r="AE72"/>
  <c r="Q72"/>
  <c r="AE71"/>
  <c r="Q71"/>
  <c r="R71" s="1"/>
  <c r="AE70"/>
  <c r="Q70"/>
  <c r="AE69"/>
  <c r="Q69"/>
  <c r="R69" s="1"/>
  <c r="S69" s="1"/>
  <c r="T69" s="1"/>
  <c r="U69" s="1"/>
  <c r="V69" s="1"/>
  <c r="W69" s="1"/>
  <c r="X69" s="1"/>
  <c r="Y69" s="1"/>
  <c r="AE68"/>
  <c r="Q68"/>
  <c r="AE67"/>
  <c r="Q67"/>
  <c r="R67" s="1"/>
  <c r="AE66"/>
  <c r="Q66"/>
  <c r="AE65"/>
  <c r="Q65"/>
  <c r="R65" s="1"/>
  <c r="S65" s="1"/>
  <c r="T65" s="1"/>
  <c r="U65" s="1"/>
  <c r="V65" s="1"/>
  <c r="W65" s="1"/>
  <c r="X65" s="1"/>
  <c r="Y65" s="1"/>
  <c r="AE64"/>
  <c r="Q64"/>
  <c r="AE63"/>
  <c r="Q63"/>
  <c r="R63" s="1"/>
  <c r="AE62"/>
  <c r="Q62"/>
  <c r="AE61"/>
  <c r="Q61"/>
  <c r="R61" s="1"/>
  <c r="S61" s="1"/>
  <c r="T61" s="1"/>
  <c r="U61" s="1"/>
  <c r="V61" s="1"/>
  <c r="W61" s="1"/>
  <c r="X61" s="1"/>
  <c r="Y61" s="1"/>
  <c r="AE60"/>
  <c r="Q60"/>
  <c r="AE59"/>
  <c r="R59"/>
  <c r="Q59"/>
  <c r="AE58"/>
  <c r="Q58"/>
  <c r="AE57"/>
  <c r="Q57"/>
  <c r="R57" s="1"/>
  <c r="S57" s="1"/>
  <c r="T57" s="1"/>
  <c r="U57" s="1"/>
  <c r="V57" s="1"/>
  <c r="W57" s="1"/>
  <c r="X57" s="1"/>
  <c r="Y57" s="1"/>
  <c r="AE56"/>
  <c r="Q56"/>
  <c r="AE55"/>
  <c r="Q55"/>
  <c r="R55" s="1"/>
  <c r="AE54"/>
  <c r="Q54"/>
  <c r="AE53"/>
  <c r="Q53"/>
  <c r="R53" s="1"/>
  <c r="S53" s="1"/>
  <c r="T53" s="1"/>
  <c r="U53" s="1"/>
  <c r="V53" s="1"/>
  <c r="W53" s="1"/>
  <c r="X53" s="1"/>
  <c r="Y53" s="1"/>
  <c r="AE52"/>
  <c r="Q52"/>
  <c r="AE51"/>
  <c r="Q51"/>
  <c r="R51" s="1"/>
  <c r="AE50"/>
  <c r="Q50"/>
  <c r="AE49"/>
  <c r="Q49"/>
  <c r="R49" s="1"/>
  <c r="S49" s="1"/>
  <c r="T49" s="1"/>
  <c r="U49" s="1"/>
  <c r="V49" s="1"/>
  <c r="W49" s="1"/>
  <c r="X49" s="1"/>
  <c r="Y49" s="1"/>
  <c r="AE48"/>
  <c r="Q48"/>
  <c r="AE47"/>
  <c r="Q47"/>
  <c r="R47" s="1"/>
  <c r="AE46"/>
  <c r="Q46"/>
  <c r="AE45"/>
  <c r="Q45"/>
  <c r="R45" s="1"/>
  <c r="S45" s="1"/>
  <c r="T45" s="1"/>
  <c r="U45" s="1"/>
  <c r="V45" s="1"/>
  <c r="W45" s="1"/>
  <c r="X45" s="1"/>
  <c r="Y45" s="1"/>
  <c r="AE44"/>
  <c r="Q44"/>
  <c r="AE43"/>
  <c r="R43"/>
  <c r="Q43"/>
  <c r="AE42"/>
  <c r="Q42"/>
  <c r="AE41"/>
  <c r="Q41"/>
  <c r="R41" s="1"/>
  <c r="S41" s="1"/>
  <c r="T41" s="1"/>
  <c r="U41" s="1"/>
  <c r="V41" s="1"/>
  <c r="W41" s="1"/>
  <c r="X41" s="1"/>
  <c r="Y41" s="1"/>
  <c r="AE40"/>
  <c r="Q40"/>
  <c r="AE39"/>
  <c r="Q39"/>
  <c r="R39" s="1"/>
  <c r="AE38"/>
  <c r="Q38"/>
  <c r="AE37"/>
  <c r="Q37"/>
  <c r="R37" s="1"/>
  <c r="S37" s="1"/>
  <c r="T37" s="1"/>
  <c r="U37" s="1"/>
  <c r="V37" s="1"/>
  <c r="W37" s="1"/>
  <c r="X37" s="1"/>
  <c r="Y37" s="1"/>
  <c r="AE36"/>
  <c r="Q36"/>
  <c r="AE35"/>
  <c r="Q35"/>
  <c r="R35" s="1"/>
  <c r="AE34"/>
  <c r="Q34"/>
  <c r="AE33"/>
  <c r="Q33"/>
  <c r="R33" s="1"/>
  <c r="S33" s="1"/>
  <c r="T33" s="1"/>
  <c r="U33" s="1"/>
  <c r="V33" s="1"/>
  <c r="W33" s="1"/>
  <c r="X33" s="1"/>
  <c r="Y33" s="1"/>
  <c r="AE32"/>
  <c r="Q32"/>
  <c r="AE31"/>
  <c r="Q31"/>
  <c r="R31" s="1"/>
  <c r="AE30"/>
  <c r="Q30"/>
  <c r="AE29"/>
  <c r="Q29"/>
  <c r="R29" s="1"/>
  <c r="S29" s="1"/>
  <c r="T29" s="1"/>
  <c r="U29" s="1"/>
  <c r="V29" s="1"/>
  <c r="W29" s="1"/>
  <c r="X29" s="1"/>
  <c r="Y29" s="1"/>
  <c r="AE28"/>
  <c r="Q28"/>
  <c r="AE27"/>
  <c r="Q27"/>
  <c r="R27" s="1"/>
  <c r="AE26"/>
  <c r="Q26"/>
  <c r="AE25"/>
  <c r="Q25"/>
  <c r="R25" s="1"/>
  <c r="S25" s="1"/>
  <c r="T25" s="1"/>
  <c r="U25" s="1"/>
  <c r="V25" s="1"/>
  <c r="W25" s="1"/>
  <c r="X25" s="1"/>
  <c r="Y25" s="1"/>
  <c r="AE24"/>
  <c r="Q24"/>
  <c r="AE23"/>
  <c r="Q23"/>
  <c r="R23" s="1"/>
  <c r="AE22"/>
  <c r="Q22"/>
  <c r="AE21"/>
  <c r="Q21"/>
  <c r="R21" s="1"/>
  <c r="S21" s="1"/>
  <c r="T21" s="1"/>
  <c r="U21" s="1"/>
  <c r="V21" s="1"/>
  <c r="W21" s="1"/>
  <c r="X21" s="1"/>
  <c r="Y21" s="1"/>
  <c r="AE20"/>
  <c r="Q20"/>
  <c r="AE19"/>
  <c r="Q19"/>
  <c r="R19" s="1"/>
  <c r="AE18"/>
  <c r="Q18"/>
  <c r="AE17"/>
  <c r="Q17"/>
  <c r="R17" s="1"/>
  <c r="S17" s="1"/>
  <c r="T17" s="1"/>
  <c r="U17" s="1"/>
  <c r="V17" s="1"/>
  <c r="W17" s="1"/>
  <c r="X17" s="1"/>
  <c r="Y17" s="1"/>
  <c r="AE16"/>
  <c r="Q16"/>
  <c r="AE15"/>
  <c r="Q15"/>
  <c r="R15" s="1"/>
  <c r="AE14"/>
  <c r="Q14"/>
  <c r="AE13"/>
  <c r="Q13"/>
  <c r="R13" s="1"/>
  <c r="AE12"/>
  <c r="Q12"/>
  <c r="AE11"/>
  <c r="Q11"/>
  <c r="R11" s="1"/>
  <c r="AE10"/>
  <c r="Q10"/>
  <c r="AE9"/>
  <c r="Q9"/>
  <c r="R9" s="1"/>
  <c r="AE8"/>
  <c r="Q8"/>
  <c r="R8" s="1"/>
  <c r="AE7"/>
  <c r="Q7"/>
  <c r="R7" s="1"/>
  <c r="AE6"/>
  <c r="Q6"/>
  <c r="AE5"/>
  <c r="Q5"/>
  <c r="R5" s="1"/>
  <c r="S5" s="1"/>
  <c r="T5" s="1"/>
  <c r="U5" s="1"/>
  <c r="V5" s="1"/>
  <c r="W5" s="1"/>
  <c r="X5" s="1"/>
  <c r="Y5" s="1"/>
  <c r="AE4"/>
  <c r="Q4"/>
  <c r="AE3"/>
  <c r="Q3"/>
  <c r="R3" s="1"/>
  <c r="AE305" i="8"/>
  <c r="Q305"/>
  <c r="R305" s="1"/>
  <c r="AE304"/>
  <c r="Q304"/>
  <c r="AE303"/>
  <c r="Q303"/>
  <c r="AE302"/>
  <c r="Q302"/>
  <c r="AE301"/>
  <c r="Q301"/>
  <c r="R301" s="1"/>
  <c r="AE300"/>
  <c r="Q300"/>
  <c r="AE299"/>
  <c r="Q299"/>
  <c r="AE298"/>
  <c r="Q298"/>
  <c r="AE297"/>
  <c r="Q297"/>
  <c r="R297" s="1"/>
  <c r="AE296"/>
  <c r="Q296"/>
  <c r="AE295"/>
  <c r="Q295"/>
  <c r="AE294"/>
  <c r="Q294"/>
  <c r="AE293"/>
  <c r="Q293"/>
  <c r="R293" s="1"/>
  <c r="AE292"/>
  <c r="Q292"/>
  <c r="AE291"/>
  <c r="Q291"/>
  <c r="AE290"/>
  <c r="Q290"/>
  <c r="AE289"/>
  <c r="Q289"/>
  <c r="R289" s="1"/>
  <c r="AE288"/>
  <c r="Q288"/>
  <c r="AE287"/>
  <c r="Q287"/>
  <c r="AE286"/>
  <c r="Q286"/>
  <c r="AE285"/>
  <c r="Q285"/>
  <c r="R285" s="1"/>
  <c r="AE284"/>
  <c r="Q284"/>
  <c r="AE283"/>
  <c r="Q283"/>
  <c r="AE282"/>
  <c r="Q282"/>
  <c r="AE281"/>
  <c r="Q281"/>
  <c r="R281" s="1"/>
  <c r="AE280"/>
  <c r="Q280"/>
  <c r="AE279"/>
  <c r="Q279"/>
  <c r="AE278"/>
  <c r="Q278"/>
  <c r="AE277"/>
  <c r="Q277"/>
  <c r="R277" s="1"/>
  <c r="AE276"/>
  <c r="Q276"/>
  <c r="AE275"/>
  <c r="Q275"/>
  <c r="AE274"/>
  <c r="Q274"/>
  <c r="AE273"/>
  <c r="Q273"/>
  <c r="R273" s="1"/>
  <c r="AE272"/>
  <c r="Q272"/>
  <c r="AE271"/>
  <c r="Q271"/>
  <c r="AE270"/>
  <c r="Q270"/>
  <c r="AE269"/>
  <c r="Q269"/>
  <c r="R269" s="1"/>
  <c r="AE268"/>
  <c r="Q268"/>
  <c r="AE267"/>
  <c r="Q267"/>
  <c r="AE266"/>
  <c r="Q266"/>
  <c r="AE265"/>
  <c r="Q265"/>
  <c r="R265" s="1"/>
  <c r="AE264"/>
  <c r="Q264"/>
  <c r="AE263"/>
  <c r="Q263"/>
  <c r="AE262"/>
  <c r="Q262"/>
  <c r="AE261"/>
  <c r="Q261"/>
  <c r="R261" s="1"/>
  <c r="AE260"/>
  <c r="Q260"/>
  <c r="AE259"/>
  <c r="Q259"/>
  <c r="AE258"/>
  <c r="Q258"/>
  <c r="AE257"/>
  <c r="Q257"/>
  <c r="R257" s="1"/>
  <c r="AE256"/>
  <c r="Q256"/>
  <c r="AE255"/>
  <c r="Q255"/>
  <c r="AE254"/>
  <c r="Q254"/>
  <c r="AE253"/>
  <c r="R253"/>
  <c r="Q253"/>
  <c r="AE252"/>
  <c r="Q252"/>
  <c r="AE251"/>
  <c r="Q251"/>
  <c r="AE250"/>
  <c r="Q250"/>
  <c r="AE249"/>
  <c r="Q249"/>
  <c r="R249" s="1"/>
  <c r="AE248"/>
  <c r="Q248"/>
  <c r="AE247"/>
  <c r="Q247"/>
  <c r="AE246"/>
  <c r="Q246"/>
  <c r="AE245"/>
  <c r="Q245"/>
  <c r="R245" s="1"/>
  <c r="AE244"/>
  <c r="Q244"/>
  <c r="AE243"/>
  <c r="Q243"/>
  <c r="AE242"/>
  <c r="Q242"/>
  <c r="AE241"/>
  <c r="Q241"/>
  <c r="R241" s="1"/>
  <c r="AE240"/>
  <c r="Q240"/>
  <c r="AE239"/>
  <c r="Q239"/>
  <c r="AE238"/>
  <c r="Q238"/>
  <c r="AE237"/>
  <c r="Q237"/>
  <c r="R237" s="1"/>
  <c r="AE236"/>
  <c r="Q236"/>
  <c r="AE235"/>
  <c r="Q235"/>
  <c r="AE234"/>
  <c r="Q234"/>
  <c r="AE233"/>
  <c r="Q233"/>
  <c r="R233" s="1"/>
  <c r="AE232"/>
  <c r="Q232"/>
  <c r="AE231"/>
  <c r="Q231"/>
  <c r="AE230"/>
  <c r="Q230"/>
  <c r="AE229"/>
  <c r="Q229"/>
  <c r="R229" s="1"/>
  <c r="AE228"/>
  <c r="Q228"/>
  <c r="AE227"/>
  <c r="Q227"/>
  <c r="AE226"/>
  <c r="Q226"/>
  <c r="AE225"/>
  <c r="Q225"/>
  <c r="R225" s="1"/>
  <c r="AE224"/>
  <c r="Q224"/>
  <c r="AE223"/>
  <c r="Q223"/>
  <c r="AE222"/>
  <c r="Q222"/>
  <c r="AE221"/>
  <c r="Q221"/>
  <c r="R221" s="1"/>
  <c r="S221" s="1"/>
  <c r="T221" s="1"/>
  <c r="U221" s="1"/>
  <c r="V221" s="1"/>
  <c r="W221" s="1"/>
  <c r="X221" s="1"/>
  <c r="Y221" s="1"/>
  <c r="AE220"/>
  <c r="Q220"/>
  <c r="AE219"/>
  <c r="Q219"/>
  <c r="AE217"/>
  <c r="Q217"/>
  <c r="AE216"/>
  <c r="Q216"/>
  <c r="AE215"/>
  <c r="Q215"/>
  <c r="AE214"/>
  <c r="Q214"/>
  <c r="R214" s="1"/>
  <c r="AE213"/>
  <c r="Q213"/>
  <c r="AE212"/>
  <c r="Q212"/>
  <c r="AE211"/>
  <c r="Q211"/>
  <c r="AE210"/>
  <c r="Q210"/>
  <c r="R210" s="1"/>
  <c r="AE209"/>
  <c r="Q209"/>
  <c r="AE208"/>
  <c r="Q208"/>
  <c r="AE207"/>
  <c r="Q207"/>
  <c r="AE206"/>
  <c r="Q206"/>
  <c r="R206" s="1"/>
  <c r="AE205"/>
  <c r="Q205"/>
  <c r="AE204"/>
  <c r="Q204"/>
  <c r="AE203"/>
  <c r="Q203"/>
  <c r="AE202"/>
  <c r="Q202"/>
  <c r="R202" s="1"/>
  <c r="AE201"/>
  <c r="Q201"/>
  <c r="AE200"/>
  <c r="Q200"/>
  <c r="AE199"/>
  <c r="Q199"/>
  <c r="AE198"/>
  <c r="Q198"/>
  <c r="R198" s="1"/>
  <c r="AE197"/>
  <c r="Q197"/>
  <c r="AE196"/>
  <c r="Q196"/>
  <c r="AE195"/>
  <c r="Q195"/>
  <c r="AE194"/>
  <c r="Q194"/>
  <c r="R194" s="1"/>
  <c r="AE193"/>
  <c r="Q193"/>
  <c r="AE192"/>
  <c r="Q192"/>
  <c r="AE191"/>
  <c r="Q191"/>
  <c r="R191" s="1"/>
  <c r="S191" s="1"/>
  <c r="T191" s="1"/>
  <c r="U191" s="1"/>
  <c r="V191" s="1"/>
  <c r="W191" s="1"/>
  <c r="X191" s="1"/>
  <c r="Y191" s="1"/>
  <c r="AE190"/>
  <c r="Q190"/>
  <c r="R190" s="1"/>
  <c r="AE189"/>
  <c r="Q189"/>
  <c r="AE188"/>
  <c r="Q188"/>
  <c r="R188" s="1"/>
  <c r="AE187"/>
  <c r="Q187"/>
  <c r="AE186"/>
  <c r="Q186"/>
  <c r="R186" s="1"/>
  <c r="AE185"/>
  <c r="Q185"/>
  <c r="AE184"/>
  <c r="Q184"/>
  <c r="R184" s="1"/>
  <c r="AE183"/>
  <c r="Q183"/>
  <c r="AE182"/>
  <c r="Q182"/>
  <c r="R182" s="1"/>
  <c r="AE181"/>
  <c r="Q181"/>
  <c r="AE180"/>
  <c r="Q180"/>
  <c r="R180" s="1"/>
  <c r="AE179"/>
  <c r="Q179"/>
  <c r="AE178"/>
  <c r="Q178"/>
  <c r="R178" s="1"/>
  <c r="AE177"/>
  <c r="Q177"/>
  <c r="AE176"/>
  <c r="Q176"/>
  <c r="R176" s="1"/>
  <c r="AE175"/>
  <c r="Q175"/>
  <c r="AE174"/>
  <c r="Q174"/>
  <c r="R174" s="1"/>
  <c r="AE173"/>
  <c r="Q173"/>
  <c r="AE172"/>
  <c r="Q172"/>
  <c r="R172" s="1"/>
  <c r="AE171"/>
  <c r="Q171"/>
  <c r="AE170"/>
  <c r="Q170"/>
  <c r="R170" s="1"/>
  <c r="AE169"/>
  <c r="Q169"/>
  <c r="AE168"/>
  <c r="Q168"/>
  <c r="R168" s="1"/>
  <c r="AE167"/>
  <c r="Q167"/>
  <c r="AE166"/>
  <c r="Q166"/>
  <c r="R166" s="1"/>
  <c r="AE165"/>
  <c r="Q165"/>
  <c r="AE164"/>
  <c r="Q164"/>
  <c r="R164" s="1"/>
  <c r="AE163"/>
  <c r="Q163"/>
  <c r="AE162"/>
  <c r="Q162"/>
  <c r="R162" s="1"/>
  <c r="AE161"/>
  <c r="Q161"/>
  <c r="AE160"/>
  <c r="Q160"/>
  <c r="R160" s="1"/>
  <c r="AE159"/>
  <c r="Q159"/>
  <c r="AE158"/>
  <c r="Q158"/>
  <c r="R158" s="1"/>
  <c r="AE157"/>
  <c r="Q157"/>
  <c r="AE156"/>
  <c r="Q156"/>
  <c r="R156" s="1"/>
  <c r="AE155"/>
  <c r="Q155"/>
  <c r="AE154"/>
  <c r="Q154"/>
  <c r="R154" s="1"/>
  <c r="AE153"/>
  <c r="Q153"/>
  <c r="AE152"/>
  <c r="Q152"/>
  <c r="R152" s="1"/>
  <c r="AE151"/>
  <c r="Q151"/>
  <c r="AE150"/>
  <c r="Q150"/>
  <c r="R150" s="1"/>
  <c r="AE149"/>
  <c r="Q149"/>
  <c r="AE148"/>
  <c r="Q148"/>
  <c r="R148" s="1"/>
  <c r="AE147"/>
  <c r="Q147"/>
  <c r="AE146"/>
  <c r="Q146"/>
  <c r="R146" s="1"/>
  <c r="AE145"/>
  <c r="Q145"/>
  <c r="AE144"/>
  <c r="Q144"/>
  <c r="R144" s="1"/>
  <c r="AE143"/>
  <c r="Q143"/>
  <c r="AE142"/>
  <c r="Q142"/>
  <c r="R142" s="1"/>
  <c r="AE141"/>
  <c r="Q141"/>
  <c r="AE140"/>
  <c r="Q140"/>
  <c r="R140" s="1"/>
  <c r="AE139"/>
  <c r="Q139"/>
  <c r="AE138"/>
  <c r="Q138"/>
  <c r="R138" s="1"/>
  <c r="AE137"/>
  <c r="Q137"/>
  <c r="AE136"/>
  <c r="Q136"/>
  <c r="R136" s="1"/>
  <c r="AE135"/>
  <c r="Q135"/>
  <c r="AE134"/>
  <c r="Q134"/>
  <c r="R134" s="1"/>
  <c r="AE133"/>
  <c r="Q133"/>
  <c r="AE132"/>
  <c r="Q132"/>
  <c r="R132" s="1"/>
  <c r="AE131"/>
  <c r="Q131"/>
  <c r="AE129"/>
  <c r="Q129"/>
  <c r="R129" s="1"/>
  <c r="AE128"/>
  <c r="Q128"/>
  <c r="AE127"/>
  <c r="Q127"/>
  <c r="R127" s="1"/>
  <c r="AE126"/>
  <c r="Q126"/>
  <c r="AE125"/>
  <c r="Q125"/>
  <c r="R125" s="1"/>
  <c r="AE124"/>
  <c r="Q124"/>
  <c r="AE123"/>
  <c r="Q123"/>
  <c r="R123" s="1"/>
  <c r="S123" s="1"/>
  <c r="T123" s="1"/>
  <c r="U123" s="1"/>
  <c r="V123" s="1"/>
  <c r="W123" s="1"/>
  <c r="X123" s="1"/>
  <c r="Y123" s="1"/>
  <c r="AE122"/>
  <c r="Q122"/>
  <c r="AE121"/>
  <c r="Q121"/>
  <c r="R121" s="1"/>
  <c r="S121" s="1"/>
  <c r="T121" s="1"/>
  <c r="U121" s="1"/>
  <c r="V121" s="1"/>
  <c r="W121" s="1"/>
  <c r="X121" s="1"/>
  <c r="Y121" s="1"/>
  <c r="AE120"/>
  <c r="Q120"/>
  <c r="AE119"/>
  <c r="Q119"/>
  <c r="R119" s="1"/>
  <c r="S119" s="1"/>
  <c r="T119" s="1"/>
  <c r="U119" s="1"/>
  <c r="V119" s="1"/>
  <c r="W119" s="1"/>
  <c r="X119" s="1"/>
  <c r="Y119" s="1"/>
  <c r="AE118"/>
  <c r="Q118"/>
  <c r="AE117"/>
  <c r="Q117"/>
  <c r="R117" s="1"/>
  <c r="S117" s="1"/>
  <c r="T117" s="1"/>
  <c r="U117" s="1"/>
  <c r="V117" s="1"/>
  <c r="W117" s="1"/>
  <c r="X117" s="1"/>
  <c r="Y117" s="1"/>
  <c r="AE116"/>
  <c r="Q116"/>
  <c r="AE115"/>
  <c r="Q115"/>
  <c r="R115" s="1"/>
  <c r="S115" s="1"/>
  <c r="T115" s="1"/>
  <c r="U115" s="1"/>
  <c r="V115" s="1"/>
  <c r="W115" s="1"/>
  <c r="X115" s="1"/>
  <c r="Y115" s="1"/>
  <c r="AE114"/>
  <c r="Q114"/>
  <c r="AE113"/>
  <c r="R113"/>
  <c r="S113" s="1"/>
  <c r="T113" s="1"/>
  <c r="U113" s="1"/>
  <c r="V113" s="1"/>
  <c r="W113" s="1"/>
  <c r="X113" s="1"/>
  <c r="Y113" s="1"/>
  <c r="Q113"/>
  <c r="AE112"/>
  <c r="Q112"/>
  <c r="AE111"/>
  <c r="Q111"/>
  <c r="R111" s="1"/>
  <c r="S111" s="1"/>
  <c r="T111" s="1"/>
  <c r="U111" s="1"/>
  <c r="V111" s="1"/>
  <c r="W111" s="1"/>
  <c r="X111" s="1"/>
  <c r="Y111" s="1"/>
  <c r="AE110"/>
  <c r="Q110"/>
  <c r="AE109"/>
  <c r="Q109"/>
  <c r="R109" s="1"/>
  <c r="S109" s="1"/>
  <c r="T109" s="1"/>
  <c r="U109" s="1"/>
  <c r="V109" s="1"/>
  <c r="W109" s="1"/>
  <c r="X109" s="1"/>
  <c r="Y109" s="1"/>
  <c r="AE108"/>
  <c r="Q108"/>
  <c r="AE107"/>
  <c r="Q107"/>
  <c r="R107" s="1"/>
  <c r="S107" s="1"/>
  <c r="T107" s="1"/>
  <c r="U107" s="1"/>
  <c r="V107" s="1"/>
  <c r="W107" s="1"/>
  <c r="X107" s="1"/>
  <c r="Y107" s="1"/>
  <c r="AE106"/>
  <c r="Q106"/>
  <c r="AE105"/>
  <c r="Q105"/>
  <c r="R105" s="1"/>
  <c r="S105" s="1"/>
  <c r="T105" s="1"/>
  <c r="U105" s="1"/>
  <c r="V105" s="1"/>
  <c r="W105" s="1"/>
  <c r="X105" s="1"/>
  <c r="Y105" s="1"/>
  <c r="AE104"/>
  <c r="Q104"/>
  <c r="AE103"/>
  <c r="Q103"/>
  <c r="R103" s="1"/>
  <c r="S103" s="1"/>
  <c r="T103" s="1"/>
  <c r="U103" s="1"/>
  <c r="V103" s="1"/>
  <c r="W103" s="1"/>
  <c r="X103" s="1"/>
  <c r="Y103" s="1"/>
  <c r="AE102"/>
  <c r="Q102"/>
  <c r="AE101"/>
  <c r="Q101"/>
  <c r="R101" s="1"/>
  <c r="S101" s="1"/>
  <c r="T101" s="1"/>
  <c r="U101" s="1"/>
  <c r="V101" s="1"/>
  <c r="W101" s="1"/>
  <c r="X101" s="1"/>
  <c r="Y101" s="1"/>
  <c r="AE100"/>
  <c r="Q100"/>
  <c r="R100" s="1"/>
  <c r="S100" s="1"/>
  <c r="T100" s="1"/>
  <c r="U100" s="1"/>
  <c r="V100" s="1"/>
  <c r="W100" s="1"/>
  <c r="X100" s="1"/>
  <c r="Y100" s="1"/>
  <c r="AE99"/>
  <c r="Q99"/>
  <c r="R99" s="1"/>
  <c r="AE98"/>
  <c r="Q98"/>
  <c r="AE97"/>
  <c r="Q97"/>
  <c r="R97" s="1"/>
  <c r="AE96"/>
  <c r="Q96"/>
  <c r="AE95"/>
  <c r="Q95"/>
  <c r="R95" s="1"/>
  <c r="AE94"/>
  <c r="Q94"/>
  <c r="AE93"/>
  <c r="Q93"/>
  <c r="R93" s="1"/>
  <c r="AE92"/>
  <c r="Q92"/>
  <c r="AE91"/>
  <c r="Q91"/>
  <c r="R91" s="1"/>
  <c r="AE90"/>
  <c r="Q90"/>
  <c r="AE89"/>
  <c r="Q89"/>
  <c r="R89" s="1"/>
  <c r="AE88"/>
  <c r="Q88"/>
  <c r="AE87"/>
  <c r="Q87"/>
  <c r="R87" s="1"/>
  <c r="AE86"/>
  <c r="Q86"/>
  <c r="AE85"/>
  <c r="Q85"/>
  <c r="R85" s="1"/>
  <c r="AE84"/>
  <c r="Q84"/>
  <c r="AE83"/>
  <c r="Q83"/>
  <c r="R83" s="1"/>
  <c r="AE82"/>
  <c r="Q82"/>
  <c r="AE81"/>
  <c r="Q81"/>
  <c r="R81" s="1"/>
  <c r="AE80"/>
  <c r="Q80"/>
  <c r="AE79"/>
  <c r="Q79"/>
  <c r="R79" s="1"/>
  <c r="AE78"/>
  <c r="Q78"/>
  <c r="AE77"/>
  <c r="Q77"/>
  <c r="R77" s="1"/>
  <c r="AE75"/>
  <c r="Q75"/>
  <c r="AE74"/>
  <c r="Q74"/>
  <c r="R74" s="1"/>
  <c r="AE73"/>
  <c r="Q73"/>
  <c r="AE72"/>
  <c r="Q72"/>
  <c r="R72" s="1"/>
  <c r="AE71"/>
  <c r="Q71"/>
  <c r="AE70"/>
  <c r="Q70"/>
  <c r="R70" s="1"/>
  <c r="AE69"/>
  <c r="Q69"/>
  <c r="AE68"/>
  <c r="Q68"/>
  <c r="R68" s="1"/>
  <c r="AE67"/>
  <c r="Q67"/>
  <c r="AE66"/>
  <c r="Q66"/>
  <c r="R66" s="1"/>
  <c r="AE65"/>
  <c r="Q65"/>
  <c r="AE64"/>
  <c r="Q64"/>
  <c r="R64" s="1"/>
  <c r="AE63"/>
  <c r="Q63"/>
  <c r="AE62"/>
  <c r="Q62"/>
  <c r="R62" s="1"/>
  <c r="AE61"/>
  <c r="Q61"/>
  <c r="AE60"/>
  <c r="Q60"/>
  <c r="R60" s="1"/>
  <c r="AE59"/>
  <c r="Q59"/>
  <c r="AE58"/>
  <c r="Q58"/>
  <c r="R58" s="1"/>
  <c r="AE57"/>
  <c r="Q57"/>
  <c r="AE56"/>
  <c r="Q56"/>
  <c r="R56" s="1"/>
  <c r="AE55"/>
  <c r="Q55"/>
  <c r="AE54"/>
  <c r="Q54"/>
  <c r="R54" s="1"/>
  <c r="AE53"/>
  <c r="Q53"/>
  <c r="AE52"/>
  <c r="Q52"/>
  <c r="R52" s="1"/>
  <c r="AE51"/>
  <c r="Q51"/>
  <c r="AE50"/>
  <c r="Q50"/>
  <c r="R50" s="1"/>
  <c r="AE49"/>
  <c r="Q49"/>
  <c r="AE48"/>
  <c r="Q48"/>
  <c r="R48" s="1"/>
  <c r="AE47"/>
  <c r="Q47"/>
  <c r="AE46"/>
  <c r="Q46"/>
  <c r="R46" s="1"/>
  <c r="AE45"/>
  <c r="Q45"/>
  <c r="AE44"/>
  <c r="Q44"/>
  <c r="R44" s="1"/>
  <c r="AE43"/>
  <c r="Q43"/>
  <c r="AE42"/>
  <c r="Q42"/>
  <c r="R42" s="1"/>
  <c r="AE41"/>
  <c r="Q41"/>
  <c r="AE40"/>
  <c r="Q40"/>
  <c r="R40" s="1"/>
  <c r="AE39"/>
  <c r="Q39"/>
  <c r="AE38"/>
  <c r="Q38"/>
  <c r="R38" s="1"/>
  <c r="AE37"/>
  <c r="Q37"/>
  <c r="AE36"/>
  <c r="Q36"/>
  <c r="R36" s="1"/>
  <c r="AE35"/>
  <c r="Q35"/>
  <c r="AE34"/>
  <c r="Q34"/>
  <c r="R34" s="1"/>
  <c r="AE33"/>
  <c r="Q33"/>
  <c r="AE32"/>
  <c r="Q32"/>
  <c r="R32" s="1"/>
  <c r="AE31"/>
  <c r="Q31"/>
  <c r="AE30"/>
  <c r="Q30"/>
  <c r="R30" s="1"/>
  <c r="AE29"/>
  <c r="Q29"/>
  <c r="AE28"/>
  <c r="Q28"/>
  <c r="R28" s="1"/>
  <c r="AE27"/>
  <c r="Q27"/>
  <c r="AE26"/>
  <c r="Q26"/>
  <c r="R26" s="1"/>
  <c r="S26" s="1"/>
  <c r="T26" s="1"/>
  <c r="U26" s="1"/>
  <c r="V26" s="1"/>
  <c r="W26" s="1"/>
  <c r="X26" s="1"/>
  <c r="Y26" s="1"/>
  <c r="AE25"/>
  <c r="Q25"/>
  <c r="AE24"/>
  <c r="Q24"/>
  <c r="R24" s="1"/>
  <c r="S24" s="1"/>
  <c r="T24" s="1"/>
  <c r="U24" s="1"/>
  <c r="V24" s="1"/>
  <c r="W24" s="1"/>
  <c r="X24" s="1"/>
  <c r="Y24" s="1"/>
  <c r="AE23"/>
  <c r="Q23"/>
  <c r="AE22"/>
  <c r="R22"/>
  <c r="S22" s="1"/>
  <c r="T22" s="1"/>
  <c r="U22" s="1"/>
  <c r="V22" s="1"/>
  <c r="W22" s="1"/>
  <c r="X22" s="1"/>
  <c r="Y22" s="1"/>
  <c r="Q22"/>
  <c r="AE21"/>
  <c r="Q21"/>
  <c r="AE20"/>
  <c r="Q20"/>
  <c r="R20" s="1"/>
  <c r="S20" s="1"/>
  <c r="T20" s="1"/>
  <c r="U20" s="1"/>
  <c r="V20" s="1"/>
  <c r="W20" s="1"/>
  <c r="X20" s="1"/>
  <c r="Y20" s="1"/>
  <c r="AE19"/>
  <c r="Q19"/>
  <c r="AE18"/>
  <c r="Q18"/>
  <c r="R18" s="1"/>
  <c r="S18" s="1"/>
  <c r="T18" s="1"/>
  <c r="U18" s="1"/>
  <c r="V18" s="1"/>
  <c r="W18" s="1"/>
  <c r="X18" s="1"/>
  <c r="Y18" s="1"/>
  <c r="AE17"/>
  <c r="Q17"/>
  <c r="AE16"/>
  <c r="Q16"/>
  <c r="R16" s="1"/>
  <c r="S16" s="1"/>
  <c r="T16" s="1"/>
  <c r="U16" s="1"/>
  <c r="V16" s="1"/>
  <c r="W16" s="1"/>
  <c r="X16" s="1"/>
  <c r="Y16" s="1"/>
  <c r="AE15"/>
  <c r="Q15"/>
  <c r="AE14"/>
  <c r="Q14"/>
  <c r="R14" s="1"/>
  <c r="S14" s="1"/>
  <c r="T14" s="1"/>
  <c r="U14" s="1"/>
  <c r="V14" s="1"/>
  <c r="W14" s="1"/>
  <c r="X14" s="1"/>
  <c r="Y14" s="1"/>
  <c r="AE13"/>
  <c r="Q13"/>
  <c r="AE12"/>
  <c r="Q12"/>
  <c r="R12" s="1"/>
  <c r="S12" s="1"/>
  <c r="T12" s="1"/>
  <c r="U12" s="1"/>
  <c r="V12" s="1"/>
  <c r="W12" s="1"/>
  <c r="X12" s="1"/>
  <c r="Y12" s="1"/>
  <c r="AE11"/>
  <c r="Q11"/>
  <c r="AE10"/>
  <c r="Q10"/>
  <c r="R10" s="1"/>
  <c r="S10" s="1"/>
  <c r="T10" s="1"/>
  <c r="U10" s="1"/>
  <c r="V10" s="1"/>
  <c r="W10" s="1"/>
  <c r="X10" s="1"/>
  <c r="Y10" s="1"/>
  <c r="AE9"/>
  <c r="Q9"/>
  <c r="AE8"/>
  <c r="Q8"/>
  <c r="R8" s="1"/>
  <c r="S8" s="1"/>
  <c r="T8" s="1"/>
  <c r="U8" s="1"/>
  <c r="V8" s="1"/>
  <c r="W8" s="1"/>
  <c r="X8" s="1"/>
  <c r="Y8" s="1"/>
  <c r="AE7"/>
  <c r="Q7"/>
  <c r="AE6"/>
  <c r="Q6"/>
  <c r="R6" s="1"/>
  <c r="S6" s="1"/>
  <c r="T6" s="1"/>
  <c r="U6" s="1"/>
  <c r="V6" s="1"/>
  <c r="W6" s="1"/>
  <c r="X6" s="1"/>
  <c r="Y6" s="1"/>
  <c r="AE5"/>
  <c r="Q5"/>
  <c r="R5" s="1"/>
  <c r="S5" s="1"/>
  <c r="T5" s="1"/>
  <c r="U5" s="1"/>
  <c r="V5" s="1"/>
  <c r="W5" s="1"/>
  <c r="X5" s="1"/>
  <c r="Y5" s="1"/>
  <c r="AE4"/>
  <c r="Q4"/>
  <c r="R4" s="1"/>
  <c r="AE3"/>
  <c r="Q3"/>
  <c r="AE167" i="7"/>
  <c r="Q167"/>
  <c r="R167" s="1"/>
  <c r="AE166"/>
  <c r="Q166"/>
  <c r="AE165"/>
  <c r="Q165"/>
  <c r="AE164"/>
  <c r="Q164"/>
  <c r="AE163"/>
  <c r="Q163"/>
  <c r="R163" s="1"/>
  <c r="AE162"/>
  <c r="Q162"/>
  <c r="AE161"/>
  <c r="Q161"/>
  <c r="AE160"/>
  <c r="Q160"/>
  <c r="AE159"/>
  <c r="Q159"/>
  <c r="R159" s="1"/>
  <c r="AE158"/>
  <c r="Q158"/>
  <c r="AE157"/>
  <c r="Q157"/>
  <c r="R157" s="1"/>
  <c r="S157" s="1"/>
  <c r="T157" s="1"/>
  <c r="U157" s="1"/>
  <c r="V157" s="1"/>
  <c r="W157" s="1"/>
  <c r="X157" s="1"/>
  <c r="Y157" s="1"/>
  <c r="AE156"/>
  <c r="Q156"/>
  <c r="AE155"/>
  <c r="Q155"/>
  <c r="R155" s="1"/>
  <c r="AE154"/>
  <c r="Q154"/>
  <c r="AE153"/>
  <c r="Q153"/>
  <c r="R153" s="1"/>
  <c r="AE152"/>
  <c r="Q152"/>
  <c r="AE151"/>
  <c r="Q151"/>
  <c r="R151" s="1"/>
  <c r="AE150"/>
  <c r="Q150"/>
  <c r="AE149"/>
  <c r="Q149"/>
  <c r="R149" s="1"/>
  <c r="AE148"/>
  <c r="Q148"/>
  <c r="AE147"/>
  <c r="Q147"/>
  <c r="R147" s="1"/>
  <c r="AE146"/>
  <c r="Q146"/>
  <c r="AE145"/>
  <c r="Q145"/>
  <c r="R145" s="1"/>
  <c r="AE144"/>
  <c r="Q144"/>
  <c r="AE143"/>
  <c r="Q143"/>
  <c r="R143" s="1"/>
  <c r="AE142"/>
  <c r="Q142"/>
  <c r="AE141"/>
  <c r="Q141"/>
  <c r="R141" s="1"/>
  <c r="AE140"/>
  <c r="Q140"/>
  <c r="AE139"/>
  <c r="Q139"/>
  <c r="R139" s="1"/>
  <c r="AE138"/>
  <c r="Q138"/>
  <c r="AE137"/>
  <c r="Q137"/>
  <c r="R137" s="1"/>
  <c r="AE136"/>
  <c r="Q136"/>
  <c r="AE135"/>
  <c r="R135"/>
  <c r="Q135"/>
  <c r="AE134"/>
  <c r="Q134"/>
  <c r="AE133"/>
  <c r="Q133"/>
  <c r="R133" s="1"/>
  <c r="AE132"/>
  <c r="Q132"/>
  <c r="AE131"/>
  <c r="Q131"/>
  <c r="R131" s="1"/>
  <c r="AE130"/>
  <c r="Q130"/>
  <c r="AE129"/>
  <c r="Q129"/>
  <c r="R129" s="1"/>
  <c r="AE128"/>
  <c r="Q128"/>
  <c r="AE127"/>
  <c r="Q127"/>
  <c r="R127" s="1"/>
  <c r="AE126"/>
  <c r="Q126"/>
  <c r="AE125"/>
  <c r="Q125"/>
  <c r="R125" s="1"/>
  <c r="AE124"/>
  <c r="Q124"/>
  <c r="AE123"/>
  <c r="Q123"/>
  <c r="R123" s="1"/>
  <c r="AE122"/>
  <c r="Q122"/>
  <c r="AE121"/>
  <c r="Q121"/>
  <c r="R121" s="1"/>
  <c r="AE120"/>
  <c r="Q120"/>
  <c r="AE119"/>
  <c r="R119"/>
  <c r="Q119"/>
  <c r="AE118"/>
  <c r="Q118"/>
  <c r="AE117"/>
  <c r="Q117"/>
  <c r="R117" s="1"/>
  <c r="AE116"/>
  <c r="Q116"/>
  <c r="AE115"/>
  <c r="Q115"/>
  <c r="R115" s="1"/>
  <c r="AE114"/>
  <c r="Q114"/>
  <c r="AE113"/>
  <c r="Q113"/>
  <c r="R113" s="1"/>
  <c r="AE112"/>
  <c r="Q112"/>
  <c r="AE111"/>
  <c r="Q111"/>
  <c r="R111" s="1"/>
  <c r="AE110"/>
  <c r="Q110"/>
  <c r="AE109"/>
  <c r="Q109"/>
  <c r="R109" s="1"/>
  <c r="AE108"/>
  <c r="Q108"/>
  <c r="AE107"/>
  <c r="Q107"/>
  <c r="R107" s="1"/>
  <c r="AE106"/>
  <c r="Q106"/>
  <c r="AE105"/>
  <c r="Q105"/>
  <c r="R105" s="1"/>
  <c r="AE104"/>
  <c r="Q104"/>
  <c r="AE103"/>
  <c r="Q103"/>
  <c r="R103" s="1"/>
  <c r="AE102"/>
  <c r="Q102"/>
  <c r="AE101"/>
  <c r="Q101"/>
  <c r="R101" s="1"/>
  <c r="AE100"/>
  <c r="Q100"/>
  <c r="AE99"/>
  <c r="Q99"/>
  <c r="R99" s="1"/>
  <c r="AE98"/>
  <c r="Q98"/>
  <c r="AE97"/>
  <c r="Q97"/>
  <c r="R97" s="1"/>
  <c r="AE96"/>
  <c r="Q96"/>
  <c r="AE95"/>
  <c r="Q95"/>
  <c r="R95" s="1"/>
  <c r="AE94"/>
  <c r="Q94"/>
  <c r="AE93"/>
  <c r="Q93"/>
  <c r="R93" s="1"/>
  <c r="AE92"/>
  <c r="Q92"/>
  <c r="AE91"/>
  <c r="Q91"/>
  <c r="R91" s="1"/>
  <c r="AE90"/>
  <c r="Q90"/>
  <c r="AE89"/>
  <c r="Q89"/>
  <c r="R89" s="1"/>
  <c r="AE88"/>
  <c r="Q88"/>
  <c r="AE87"/>
  <c r="Q87"/>
  <c r="R87" s="1"/>
  <c r="S87" s="1"/>
  <c r="T87" s="1"/>
  <c r="U87" s="1"/>
  <c r="V87" s="1"/>
  <c r="W87" s="1"/>
  <c r="X87" s="1"/>
  <c r="Y87" s="1"/>
  <c r="AE86"/>
  <c r="Q86"/>
  <c r="AE85"/>
  <c r="Q85"/>
  <c r="R85" s="1"/>
  <c r="S85" s="1"/>
  <c r="T85" s="1"/>
  <c r="U85" s="1"/>
  <c r="V85" s="1"/>
  <c r="W85" s="1"/>
  <c r="X85" s="1"/>
  <c r="Y85" s="1"/>
  <c r="AE84"/>
  <c r="Q84"/>
  <c r="AE83"/>
  <c r="Q83"/>
  <c r="R83" s="1"/>
  <c r="S83" s="1"/>
  <c r="T83" s="1"/>
  <c r="U83" s="1"/>
  <c r="V83" s="1"/>
  <c r="W83" s="1"/>
  <c r="X83" s="1"/>
  <c r="Y83" s="1"/>
  <c r="AE82"/>
  <c r="Q82"/>
  <c r="AE81"/>
  <c r="Q81"/>
  <c r="R81" s="1"/>
  <c r="S81" s="1"/>
  <c r="T81" s="1"/>
  <c r="U81" s="1"/>
  <c r="V81" s="1"/>
  <c r="W81" s="1"/>
  <c r="X81" s="1"/>
  <c r="Y81" s="1"/>
  <c r="AE80"/>
  <c r="Q80"/>
  <c r="AE79"/>
  <c r="Q79"/>
  <c r="R79" s="1"/>
  <c r="S79" s="1"/>
  <c r="T79" s="1"/>
  <c r="U79" s="1"/>
  <c r="V79" s="1"/>
  <c r="W79" s="1"/>
  <c r="X79" s="1"/>
  <c r="Y79" s="1"/>
  <c r="AE78"/>
  <c r="Q78"/>
  <c r="AE77"/>
  <c r="Q77"/>
  <c r="R77" s="1"/>
  <c r="S77" s="1"/>
  <c r="T77" s="1"/>
  <c r="U77" s="1"/>
  <c r="V77" s="1"/>
  <c r="W77" s="1"/>
  <c r="X77" s="1"/>
  <c r="Y77" s="1"/>
  <c r="AE76"/>
  <c r="Q76"/>
  <c r="AE74"/>
  <c r="Q74"/>
  <c r="AE73"/>
  <c r="Q73"/>
  <c r="R73" s="1"/>
  <c r="S73" s="1"/>
  <c r="T73" s="1"/>
  <c r="U73" s="1"/>
  <c r="V73" s="1"/>
  <c r="W73" s="1"/>
  <c r="X73" s="1"/>
  <c r="Y73" s="1"/>
  <c r="AE72"/>
  <c r="Q72"/>
  <c r="AE71"/>
  <c r="R71"/>
  <c r="S71" s="1"/>
  <c r="T71" s="1"/>
  <c r="U71" s="1"/>
  <c r="V71" s="1"/>
  <c r="W71" s="1"/>
  <c r="X71" s="1"/>
  <c r="Y71" s="1"/>
  <c r="Q71"/>
  <c r="AE70"/>
  <c r="Q70"/>
  <c r="AE69"/>
  <c r="Q69"/>
  <c r="R69" s="1"/>
  <c r="S69" s="1"/>
  <c r="T69" s="1"/>
  <c r="U69" s="1"/>
  <c r="V69" s="1"/>
  <c r="W69" s="1"/>
  <c r="X69" s="1"/>
  <c r="Y69" s="1"/>
  <c r="AE68"/>
  <c r="Q68"/>
  <c r="AE67"/>
  <c r="Q67"/>
  <c r="R67" s="1"/>
  <c r="S67" s="1"/>
  <c r="T67" s="1"/>
  <c r="U67" s="1"/>
  <c r="V67" s="1"/>
  <c r="W67" s="1"/>
  <c r="X67" s="1"/>
  <c r="Y67" s="1"/>
  <c r="AE66"/>
  <c r="Q66"/>
  <c r="AE65"/>
  <c r="Q65"/>
  <c r="R65" s="1"/>
  <c r="S65" s="1"/>
  <c r="T65" s="1"/>
  <c r="U65" s="1"/>
  <c r="V65" s="1"/>
  <c r="W65" s="1"/>
  <c r="X65" s="1"/>
  <c r="Y65" s="1"/>
  <c r="AE64"/>
  <c r="Q64"/>
  <c r="AE63"/>
  <c r="Q63"/>
  <c r="R63" s="1"/>
  <c r="S63" s="1"/>
  <c r="T63" s="1"/>
  <c r="U63" s="1"/>
  <c r="V63" s="1"/>
  <c r="W63" s="1"/>
  <c r="X63" s="1"/>
  <c r="Y63" s="1"/>
  <c r="AE62"/>
  <c r="Q62"/>
  <c r="AE61"/>
  <c r="Q61"/>
  <c r="R61" s="1"/>
  <c r="S61" s="1"/>
  <c r="T61" s="1"/>
  <c r="U61" s="1"/>
  <c r="V61" s="1"/>
  <c r="W61" s="1"/>
  <c r="X61" s="1"/>
  <c r="Y61" s="1"/>
  <c r="AE60"/>
  <c r="Q60"/>
  <c r="AE59"/>
  <c r="Q59"/>
  <c r="R59" s="1"/>
  <c r="S59" s="1"/>
  <c r="T59" s="1"/>
  <c r="U59" s="1"/>
  <c r="V59" s="1"/>
  <c r="W59" s="1"/>
  <c r="X59" s="1"/>
  <c r="Y59" s="1"/>
  <c r="AE58"/>
  <c r="Q58"/>
  <c r="AE57"/>
  <c r="Q57"/>
  <c r="R57" s="1"/>
  <c r="S57" s="1"/>
  <c r="T57" s="1"/>
  <c r="U57" s="1"/>
  <c r="V57" s="1"/>
  <c r="W57" s="1"/>
  <c r="X57" s="1"/>
  <c r="Y57" s="1"/>
  <c r="AE56"/>
  <c r="Q56"/>
  <c r="AE55"/>
  <c r="Q55"/>
  <c r="R55" s="1"/>
  <c r="S55" s="1"/>
  <c r="T55" s="1"/>
  <c r="U55" s="1"/>
  <c r="V55" s="1"/>
  <c r="W55" s="1"/>
  <c r="X55" s="1"/>
  <c r="Y55" s="1"/>
  <c r="AE54"/>
  <c r="Q54"/>
  <c r="AE53"/>
  <c r="Q53"/>
  <c r="R53" s="1"/>
  <c r="S53" s="1"/>
  <c r="AE52"/>
  <c r="Q52"/>
  <c r="AE51"/>
  <c r="Q51"/>
  <c r="R51" s="1"/>
  <c r="AE50"/>
  <c r="Q50"/>
  <c r="AE49"/>
  <c r="Q49"/>
  <c r="R49" s="1"/>
  <c r="AE48"/>
  <c r="Q48"/>
  <c r="AE47"/>
  <c r="Q47"/>
  <c r="R47" s="1"/>
  <c r="AE46"/>
  <c r="Q46"/>
  <c r="AE45"/>
  <c r="Q45"/>
  <c r="R45" s="1"/>
  <c r="AE44"/>
  <c r="Q44"/>
  <c r="AE43"/>
  <c r="Q43"/>
  <c r="R43" s="1"/>
  <c r="AE42"/>
  <c r="Q42"/>
  <c r="AE41"/>
  <c r="Q41"/>
  <c r="R41" s="1"/>
  <c r="AE40"/>
  <c r="Q40"/>
  <c r="AE39"/>
  <c r="Q39"/>
  <c r="R39" s="1"/>
  <c r="AE38"/>
  <c r="Q38"/>
  <c r="AE37"/>
  <c r="Q37"/>
  <c r="R37" s="1"/>
  <c r="AE36"/>
  <c r="Q36"/>
  <c r="AE35"/>
  <c r="Q35"/>
  <c r="R35" s="1"/>
  <c r="AE34"/>
  <c r="Q34"/>
  <c r="AE33"/>
  <c r="Q33"/>
  <c r="R33" s="1"/>
  <c r="AE32"/>
  <c r="Q32"/>
  <c r="AE31"/>
  <c r="Q31"/>
  <c r="R31" s="1"/>
  <c r="AE30"/>
  <c r="Q30"/>
  <c r="AE29"/>
  <c r="Q29"/>
  <c r="R29" s="1"/>
  <c r="AE28"/>
  <c r="Q28"/>
  <c r="AE27"/>
  <c r="Q27"/>
  <c r="R27" s="1"/>
  <c r="AE26"/>
  <c r="Q26"/>
  <c r="AE25"/>
  <c r="Q25"/>
  <c r="R25" s="1"/>
  <c r="AE24"/>
  <c r="Q24"/>
  <c r="AE23"/>
  <c r="Q23"/>
  <c r="R23" s="1"/>
  <c r="AE22"/>
  <c r="Q22"/>
  <c r="AE21"/>
  <c r="Q21"/>
  <c r="R21" s="1"/>
  <c r="AE20"/>
  <c r="Q20"/>
  <c r="AE19"/>
  <c r="Q19"/>
  <c r="R19" s="1"/>
  <c r="AE18"/>
  <c r="Q18"/>
  <c r="AE17"/>
  <c r="Q17"/>
  <c r="R17" s="1"/>
  <c r="AE16"/>
  <c r="Q16"/>
  <c r="AE15"/>
  <c r="Q15"/>
  <c r="R15" s="1"/>
  <c r="AE14"/>
  <c r="Q14"/>
  <c r="AE13"/>
  <c r="R13"/>
  <c r="Q13"/>
  <c r="AE12"/>
  <c r="Q12"/>
  <c r="AE11"/>
  <c r="Q11"/>
  <c r="R11" s="1"/>
  <c r="AE10"/>
  <c r="Q10"/>
  <c r="AE9"/>
  <c r="Q9"/>
  <c r="R9" s="1"/>
  <c r="AE8"/>
  <c r="Q8"/>
  <c r="AE7"/>
  <c r="R7"/>
  <c r="Q7"/>
  <c r="AE6"/>
  <c r="Q6"/>
  <c r="AE5"/>
  <c r="Q5"/>
  <c r="R5" s="1"/>
  <c r="AE4"/>
  <c r="Q4"/>
  <c r="AE3"/>
  <c r="Q3"/>
  <c r="R3" s="1"/>
  <c r="AE565" i="6"/>
  <c r="Q565"/>
  <c r="AE564"/>
  <c r="Q564"/>
  <c r="R564" s="1"/>
  <c r="S564" s="1"/>
  <c r="T564" s="1"/>
  <c r="U564" s="1"/>
  <c r="V564" s="1"/>
  <c r="W564" s="1"/>
  <c r="X564" s="1"/>
  <c r="Y564" s="1"/>
  <c r="AE563"/>
  <c r="Q563"/>
  <c r="AE562"/>
  <c r="Q562"/>
  <c r="AE561"/>
  <c r="Q561"/>
  <c r="AE560"/>
  <c r="Q560"/>
  <c r="R560" s="1"/>
  <c r="S560" s="1"/>
  <c r="T560" s="1"/>
  <c r="U560" s="1"/>
  <c r="V560" s="1"/>
  <c r="W560" s="1"/>
  <c r="X560" s="1"/>
  <c r="Y560" s="1"/>
  <c r="AE559"/>
  <c r="Q559"/>
  <c r="AE558"/>
  <c r="Q558"/>
  <c r="AE557"/>
  <c r="Q557"/>
  <c r="AE556"/>
  <c r="Q556"/>
  <c r="R556" s="1"/>
  <c r="S556" s="1"/>
  <c r="T556" s="1"/>
  <c r="U556" s="1"/>
  <c r="V556" s="1"/>
  <c r="W556" s="1"/>
  <c r="X556" s="1"/>
  <c r="Y556" s="1"/>
  <c r="AE555"/>
  <c r="Q555"/>
  <c r="AE554"/>
  <c r="Q554"/>
  <c r="AE553"/>
  <c r="Q553"/>
  <c r="AE552"/>
  <c r="Q552"/>
  <c r="R552" s="1"/>
  <c r="S552" s="1"/>
  <c r="T552" s="1"/>
  <c r="U552" s="1"/>
  <c r="V552" s="1"/>
  <c r="W552" s="1"/>
  <c r="X552" s="1"/>
  <c r="Y552" s="1"/>
  <c r="AE551"/>
  <c r="Q551"/>
  <c r="AE550"/>
  <c r="Q550"/>
  <c r="AE549"/>
  <c r="Q549"/>
  <c r="AE548"/>
  <c r="Q548"/>
  <c r="R548" s="1"/>
  <c r="S548" s="1"/>
  <c r="T548" s="1"/>
  <c r="U548" s="1"/>
  <c r="V548" s="1"/>
  <c r="W548" s="1"/>
  <c r="X548" s="1"/>
  <c r="Y548" s="1"/>
  <c r="AE547"/>
  <c r="Q547"/>
  <c r="AE546"/>
  <c r="Q546"/>
  <c r="AE545"/>
  <c r="Q545"/>
  <c r="AE544"/>
  <c r="Q544"/>
  <c r="R544" s="1"/>
  <c r="S544" s="1"/>
  <c r="T544" s="1"/>
  <c r="U544" s="1"/>
  <c r="V544" s="1"/>
  <c r="W544" s="1"/>
  <c r="X544" s="1"/>
  <c r="Y544" s="1"/>
  <c r="AE543"/>
  <c r="Q543"/>
  <c r="AE542"/>
  <c r="Q542"/>
  <c r="AE541"/>
  <c r="Q541"/>
  <c r="AE540"/>
  <c r="Q540"/>
  <c r="R540" s="1"/>
  <c r="S540" s="1"/>
  <c r="T540" s="1"/>
  <c r="U540" s="1"/>
  <c r="V540" s="1"/>
  <c r="W540" s="1"/>
  <c r="X540" s="1"/>
  <c r="Y540" s="1"/>
  <c r="AE539"/>
  <c r="Q539"/>
  <c r="AE538"/>
  <c r="Q538"/>
  <c r="AE537"/>
  <c r="Q537"/>
  <c r="AE536"/>
  <c r="Q536"/>
  <c r="R536" s="1"/>
  <c r="S536" s="1"/>
  <c r="T536" s="1"/>
  <c r="U536" s="1"/>
  <c r="V536" s="1"/>
  <c r="W536" s="1"/>
  <c r="X536" s="1"/>
  <c r="Y536" s="1"/>
  <c r="AE535"/>
  <c r="Q535"/>
  <c r="AE534"/>
  <c r="Q534"/>
  <c r="AE533"/>
  <c r="Q533"/>
  <c r="AE532"/>
  <c r="Q532"/>
  <c r="R532" s="1"/>
  <c r="S532" s="1"/>
  <c r="T532" s="1"/>
  <c r="U532" s="1"/>
  <c r="V532" s="1"/>
  <c r="W532" s="1"/>
  <c r="X532" s="1"/>
  <c r="Y532" s="1"/>
  <c r="AE531"/>
  <c r="Q531"/>
  <c r="AE530"/>
  <c r="Q530"/>
  <c r="AE529"/>
  <c r="Q529"/>
  <c r="AE528"/>
  <c r="Q528"/>
  <c r="R528" s="1"/>
  <c r="S528" s="1"/>
  <c r="T528" s="1"/>
  <c r="U528" s="1"/>
  <c r="V528" s="1"/>
  <c r="W528" s="1"/>
  <c r="X528" s="1"/>
  <c r="Y528" s="1"/>
  <c r="AE527"/>
  <c r="Q527"/>
  <c r="AE526"/>
  <c r="Q526"/>
  <c r="AE525"/>
  <c r="Q525"/>
  <c r="AE524"/>
  <c r="Q524"/>
  <c r="R524" s="1"/>
  <c r="S524" s="1"/>
  <c r="T524" s="1"/>
  <c r="U524" s="1"/>
  <c r="V524" s="1"/>
  <c r="W524" s="1"/>
  <c r="X524" s="1"/>
  <c r="Y524" s="1"/>
  <c r="AE523"/>
  <c r="Q523"/>
  <c r="AE522"/>
  <c r="Q522"/>
  <c r="AE521"/>
  <c r="Q521"/>
  <c r="AE520"/>
  <c r="Q520"/>
  <c r="R520" s="1"/>
  <c r="S520" s="1"/>
  <c r="T520" s="1"/>
  <c r="U520" s="1"/>
  <c r="V520" s="1"/>
  <c r="W520" s="1"/>
  <c r="X520" s="1"/>
  <c r="Y520" s="1"/>
  <c r="AE519"/>
  <c r="Q519"/>
  <c r="AE518"/>
  <c r="Q518"/>
  <c r="AE517"/>
  <c r="Q517"/>
  <c r="AE516"/>
  <c r="Q516"/>
  <c r="R516" s="1"/>
  <c r="S516" s="1"/>
  <c r="T516" s="1"/>
  <c r="U516" s="1"/>
  <c r="V516" s="1"/>
  <c r="W516" s="1"/>
  <c r="X516" s="1"/>
  <c r="Y516" s="1"/>
  <c r="AE515"/>
  <c r="Q515"/>
  <c r="AE514"/>
  <c r="Q514"/>
  <c r="AE513"/>
  <c r="Q513"/>
  <c r="AE512"/>
  <c r="Q512"/>
  <c r="R512" s="1"/>
  <c r="S512" s="1"/>
  <c r="T512" s="1"/>
  <c r="U512" s="1"/>
  <c r="V512" s="1"/>
  <c r="W512" s="1"/>
  <c r="X512" s="1"/>
  <c r="Y512" s="1"/>
  <c r="AE511"/>
  <c r="Q511"/>
  <c r="AE510"/>
  <c r="Q510"/>
  <c r="AE509"/>
  <c r="Q509"/>
  <c r="AE508"/>
  <c r="Q508"/>
  <c r="R508" s="1"/>
  <c r="S508" s="1"/>
  <c r="T508" s="1"/>
  <c r="U508" s="1"/>
  <c r="V508" s="1"/>
  <c r="W508" s="1"/>
  <c r="X508" s="1"/>
  <c r="Y508" s="1"/>
  <c r="AE507"/>
  <c r="Q507"/>
  <c r="AE506"/>
  <c r="Q506"/>
  <c r="AE505"/>
  <c r="Q505"/>
  <c r="AE504"/>
  <c r="Q504"/>
  <c r="R504" s="1"/>
  <c r="S504" s="1"/>
  <c r="T504" s="1"/>
  <c r="U504" s="1"/>
  <c r="V504" s="1"/>
  <c r="W504" s="1"/>
  <c r="X504" s="1"/>
  <c r="Y504" s="1"/>
  <c r="AE503"/>
  <c r="Q503"/>
  <c r="AE502"/>
  <c r="Q502"/>
  <c r="AE501"/>
  <c r="Q501"/>
  <c r="AE500"/>
  <c r="Q500"/>
  <c r="R500" s="1"/>
  <c r="S500" s="1"/>
  <c r="T500" s="1"/>
  <c r="U500" s="1"/>
  <c r="V500" s="1"/>
  <c r="W500" s="1"/>
  <c r="X500" s="1"/>
  <c r="Y500" s="1"/>
  <c r="AE499"/>
  <c r="Q499"/>
  <c r="AE498"/>
  <c r="Q498"/>
  <c r="AE497"/>
  <c r="Q497"/>
  <c r="AE496"/>
  <c r="Q496"/>
  <c r="R496" s="1"/>
  <c r="S496" s="1"/>
  <c r="T496" s="1"/>
  <c r="U496" s="1"/>
  <c r="V496" s="1"/>
  <c r="W496" s="1"/>
  <c r="X496" s="1"/>
  <c r="Y496" s="1"/>
  <c r="AE495"/>
  <c r="Q495"/>
  <c r="AE494"/>
  <c r="Q494"/>
  <c r="AE493"/>
  <c r="Q493"/>
  <c r="AE492"/>
  <c r="Q492"/>
  <c r="R492" s="1"/>
  <c r="S492" s="1"/>
  <c r="T492" s="1"/>
  <c r="U492" s="1"/>
  <c r="V492" s="1"/>
  <c r="W492" s="1"/>
  <c r="X492" s="1"/>
  <c r="Y492" s="1"/>
  <c r="AE491"/>
  <c r="Q491"/>
  <c r="AE490"/>
  <c r="Q490"/>
  <c r="AE489"/>
  <c r="Q489"/>
  <c r="AE488"/>
  <c r="Q488"/>
  <c r="R488" s="1"/>
  <c r="S488" s="1"/>
  <c r="T488" s="1"/>
  <c r="U488" s="1"/>
  <c r="V488" s="1"/>
  <c r="W488" s="1"/>
  <c r="X488" s="1"/>
  <c r="Y488" s="1"/>
  <c r="AE487"/>
  <c r="Q487"/>
  <c r="AE486"/>
  <c r="Q486"/>
  <c r="AE485"/>
  <c r="Q485"/>
  <c r="AE484"/>
  <c r="Q484"/>
  <c r="R484" s="1"/>
  <c r="S484" s="1"/>
  <c r="T484" s="1"/>
  <c r="U484" s="1"/>
  <c r="V484" s="1"/>
  <c r="W484" s="1"/>
  <c r="X484" s="1"/>
  <c r="Y484" s="1"/>
  <c r="AE483"/>
  <c r="Q483"/>
  <c r="AE482"/>
  <c r="Q482"/>
  <c r="AE481"/>
  <c r="Q481"/>
  <c r="AE480"/>
  <c r="Q480"/>
  <c r="R480" s="1"/>
  <c r="S480" s="1"/>
  <c r="T480" s="1"/>
  <c r="U480" s="1"/>
  <c r="V480" s="1"/>
  <c r="W480" s="1"/>
  <c r="X480" s="1"/>
  <c r="Y480" s="1"/>
  <c r="AE479"/>
  <c r="Q479"/>
  <c r="AE478"/>
  <c r="Q478"/>
  <c r="AE477"/>
  <c r="Q477"/>
  <c r="AE476"/>
  <c r="Q476"/>
  <c r="R476" s="1"/>
  <c r="S476" s="1"/>
  <c r="T476" s="1"/>
  <c r="U476" s="1"/>
  <c r="V476" s="1"/>
  <c r="W476" s="1"/>
  <c r="X476" s="1"/>
  <c r="Y476" s="1"/>
  <c r="AE475"/>
  <c r="Q475"/>
  <c r="AE474"/>
  <c r="Q474"/>
  <c r="AE473"/>
  <c r="Q473"/>
  <c r="AE472"/>
  <c r="Q472"/>
  <c r="R472" s="1"/>
  <c r="S472" s="1"/>
  <c r="T472" s="1"/>
  <c r="U472" s="1"/>
  <c r="V472" s="1"/>
  <c r="W472" s="1"/>
  <c r="X472" s="1"/>
  <c r="Y472" s="1"/>
  <c r="AE471"/>
  <c r="Q471"/>
  <c r="AE470"/>
  <c r="Q470"/>
  <c r="AE469"/>
  <c r="Q469"/>
  <c r="AE468"/>
  <c r="Q468"/>
  <c r="R468" s="1"/>
  <c r="S468" s="1"/>
  <c r="T468" s="1"/>
  <c r="U468" s="1"/>
  <c r="V468" s="1"/>
  <c r="W468" s="1"/>
  <c r="X468" s="1"/>
  <c r="Y468" s="1"/>
  <c r="AE467"/>
  <c r="Q467"/>
  <c r="AE466"/>
  <c r="Q466"/>
  <c r="AE465"/>
  <c r="Q465"/>
  <c r="AE464"/>
  <c r="Q464"/>
  <c r="R464" s="1"/>
  <c r="S464" s="1"/>
  <c r="T464" s="1"/>
  <c r="U464" s="1"/>
  <c r="V464" s="1"/>
  <c r="W464" s="1"/>
  <c r="X464" s="1"/>
  <c r="Y464" s="1"/>
  <c r="AE463"/>
  <c r="Q463"/>
  <c r="AE462"/>
  <c r="Q462"/>
  <c r="AE461"/>
  <c r="Q461"/>
  <c r="AE460"/>
  <c r="Q460"/>
  <c r="R460" s="1"/>
  <c r="S460" s="1"/>
  <c r="T460" s="1"/>
  <c r="U460" s="1"/>
  <c r="V460" s="1"/>
  <c r="W460" s="1"/>
  <c r="X460" s="1"/>
  <c r="Y460" s="1"/>
  <c r="AE459"/>
  <c r="Q459"/>
  <c r="AE458"/>
  <c r="Q458"/>
  <c r="AE457"/>
  <c r="Q457"/>
  <c r="AE456"/>
  <c r="R456"/>
  <c r="S456" s="1"/>
  <c r="T456" s="1"/>
  <c r="U456" s="1"/>
  <c r="V456" s="1"/>
  <c r="W456" s="1"/>
  <c r="X456" s="1"/>
  <c r="Y456" s="1"/>
  <c r="Q456"/>
  <c r="AE455"/>
  <c r="Q455"/>
  <c r="AE454"/>
  <c r="Q454"/>
  <c r="AE453"/>
  <c r="Q453"/>
  <c r="AE452"/>
  <c r="Q452"/>
  <c r="R452" s="1"/>
  <c r="S452" s="1"/>
  <c r="T452" s="1"/>
  <c r="U452" s="1"/>
  <c r="V452" s="1"/>
  <c r="W452" s="1"/>
  <c r="X452" s="1"/>
  <c r="Y452" s="1"/>
  <c r="AE451"/>
  <c r="Q451"/>
  <c r="AE450"/>
  <c r="Q450"/>
  <c r="R450" s="1"/>
  <c r="S450" s="1"/>
  <c r="T450" s="1"/>
  <c r="U450" s="1"/>
  <c r="V450" s="1"/>
  <c r="W450" s="1"/>
  <c r="X450" s="1"/>
  <c r="Y450" s="1"/>
  <c r="AE449"/>
  <c r="Q449"/>
  <c r="AE448"/>
  <c r="Q448"/>
  <c r="R448" s="1"/>
  <c r="AE447"/>
  <c r="Q447"/>
  <c r="AE446"/>
  <c r="Q446"/>
  <c r="R446" s="1"/>
  <c r="S446" s="1"/>
  <c r="T446" s="1"/>
  <c r="U446" s="1"/>
  <c r="V446" s="1"/>
  <c r="W446" s="1"/>
  <c r="X446" s="1"/>
  <c r="Y446" s="1"/>
  <c r="AE445"/>
  <c r="Q445"/>
  <c r="AE444"/>
  <c r="Q444"/>
  <c r="R444" s="1"/>
  <c r="AE443"/>
  <c r="Q443"/>
  <c r="AE442"/>
  <c r="Q442"/>
  <c r="R442" s="1"/>
  <c r="S442" s="1"/>
  <c r="T442" s="1"/>
  <c r="U442" s="1"/>
  <c r="V442" s="1"/>
  <c r="W442" s="1"/>
  <c r="X442" s="1"/>
  <c r="Y442" s="1"/>
  <c r="AE441"/>
  <c r="Q441"/>
  <c r="AE440"/>
  <c r="Q440"/>
  <c r="R440" s="1"/>
  <c r="AE439"/>
  <c r="Q439"/>
  <c r="AE438"/>
  <c r="Q438"/>
  <c r="R438" s="1"/>
  <c r="S438" s="1"/>
  <c r="T438" s="1"/>
  <c r="U438" s="1"/>
  <c r="V438" s="1"/>
  <c r="W438" s="1"/>
  <c r="X438" s="1"/>
  <c r="Y438" s="1"/>
  <c r="AE437"/>
  <c r="Q437"/>
  <c r="AE436"/>
  <c r="Q436"/>
  <c r="R436" s="1"/>
  <c r="AE435"/>
  <c r="Q435"/>
  <c r="AE434"/>
  <c r="Q434"/>
  <c r="R434" s="1"/>
  <c r="S434" s="1"/>
  <c r="T434" s="1"/>
  <c r="U434" s="1"/>
  <c r="V434" s="1"/>
  <c r="W434" s="1"/>
  <c r="X434" s="1"/>
  <c r="Y434" s="1"/>
  <c r="AE433"/>
  <c r="Q433"/>
  <c r="AE432"/>
  <c r="Q432"/>
  <c r="R432" s="1"/>
  <c r="AE431"/>
  <c r="Q431"/>
  <c r="AE430"/>
  <c r="Q430"/>
  <c r="AE429"/>
  <c r="Q429"/>
  <c r="AE428"/>
  <c r="Q428"/>
  <c r="R428" s="1"/>
  <c r="AE427"/>
  <c r="Q427"/>
  <c r="AE426"/>
  <c r="Q426"/>
  <c r="AE425"/>
  <c r="Q425"/>
  <c r="AE424"/>
  <c r="Q424"/>
  <c r="R424" s="1"/>
  <c r="AE423"/>
  <c r="Q423"/>
  <c r="AE422"/>
  <c r="Q422"/>
  <c r="AE421"/>
  <c r="Q421"/>
  <c r="AE420"/>
  <c r="Q420"/>
  <c r="R420" s="1"/>
  <c r="AE419"/>
  <c r="Q419"/>
  <c r="AE418"/>
  <c r="Q418"/>
  <c r="AE417"/>
  <c r="Q417"/>
  <c r="AE416"/>
  <c r="Q416"/>
  <c r="R416" s="1"/>
  <c r="AE415"/>
  <c r="Q415"/>
  <c r="AE414"/>
  <c r="Q414"/>
  <c r="AE413"/>
  <c r="Q413"/>
  <c r="AE412"/>
  <c r="Q412"/>
  <c r="R412" s="1"/>
  <c r="AE411"/>
  <c r="Q411"/>
  <c r="AE410"/>
  <c r="Q410"/>
  <c r="AE409"/>
  <c r="Q409"/>
  <c r="AE408"/>
  <c r="Q408"/>
  <c r="R408" s="1"/>
  <c r="AE407"/>
  <c r="Q407"/>
  <c r="AE406"/>
  <c r="Q406"/>
  <c r="AE405"/>
  <c r="Q405"/>
  <c r="AE404"/>
  <c r="Q404"/>
  <c r="R404" s="1"/>
  <c r="AE403"/>
  <c r="Q403"/>
  <c r="AE402"/>
  <c r="Q402"/>
  <c r="AE401"/>
  <c r="Q401"/>
  <c r="AE400"/>
  <c r="Q400"/>
  <c r="R400" s="1"/>
  <c r="AE399"/>
  <c r="Q399"/>
  <c r="AE398"/>
  <c r="Q398"/>
  <c r="AE397"/>
  <c r="Q397"/>
  <c r="AE396"/>
  <c r="Q396"/>
  <c r="R396" s="1"/>
  <c r="AE395"/>
  <c r="Q395"/>
  <c r="AE394"/>
  <c r="Q394"/>
  <c r="AE393"/>
  <c r="Q393"/>
  <c r="AE392"/>
  <c r="Q392"/>
  <c r="R392" s="1"/>
  <c r="AE391"/>
  <c r="Q391"/>
  <c r="AE390"/>
  <c r="Q390"/>
  <c r="AE389"/>
  <c r="Q389"/>
  <c r="AE388"/>
  <c r="Q388"/>
  <c r="R388" s="1"/>
  <c r="AE387"/>
  <c r="Q387"/>
  <c r="AE386"/>
  <c r="Q386"/>
  <c r="AE385"/>
  <c r="Q385"/>
  <c r="AE384"/>
  <c r="Q384"/>
  <c r="R384" s="1"/>
  <c r="AE383"/>
  <c r="Q383"/>
  <c r="AE382"/>
  <c r="Q382"/>
  <c r="AE381"/>
  <c r="Q381"/>
  <c r="AE380"/>
  <c r="Q380"/>
  <c r="R380" s="1"/>
  <c r="AE379"/>
  <c r="Q379"/>
  <c r="AE378"/>
  <c r="Q378"/>
  <c r="AE377"/>
  <c r="Q377"/>
  <c r="AE376"/>
  <c r="Q376"/>
  <c r="R376" s="1"/>
  <c r="AE375"/>
  <c r="Q375"/>
  <c r="AE374"/>
  <c r="Q374"/>
  <c r="AE373"/>
  <c r="Q373"/>
  <c r="AE372"/>
  <c r="Q372"/>
  <c r="R372" s="1"/>
  <c r="AE371"/>
  <c r="Q371"/>
  <c r="AE370"/>
  <c r="Q370"/>
  <c r="AE368"/>
  <c r="Q368"/>
  <c r="AE367"/>
  <c r="Q367"/>
  <c r="AE366"/>
  <c r="Q366"/>
  <c r="AE365"/>
  <c r="Q365"/>
  <c r="R365" s="1"/>
  <c r="AE364"/>
  <c r="Q364"/>
  <c r="AE363"/>
  <c r="Q363"/>
  <c r="AE362"/>
  <c r="Q362"/>
  <c r="AE361"/>
  <c r="Q361"/>
  <c r="R361" s="1"/>
  <c r="AE360"/>
  <c r="Q360"/>
  <c r="AE359"/>
  <c r="Q359"/>
  <c r="AE358"/>
  <c r="Q358"/>
  <c r="AE357"/>
  <c r="Q357"/>
  <c r="R357" s="1"/>
  <c r="AE356"/>
  <c r="Q356"/>
  <c r="AE355"/>
  <c r="Q355"/>
  <c r="AE354"/>
  <c r="Q354"/>
  <c r="AE353"/>
  <c r="Q353"/>
  <c r="R353" s="1"/>
  <c r="AE352"/>
  <c r="Q352"/>
  <c r="AE351"/>
  <c r="Q351"/>
  <c r="AE350"/>
  <c r="Q350"/>
  <c r="AE349"/>
  <c r="Q349"/>
  <c r="R349" s="1"/>
  <c r="S349" s="1"/>
  <c r="T349" s="1"/>
  <c r="U349" s="1"/>
  <c r="V349" s="1"/>
  <c r="AE348"/>
  <c r="Q348"/>
  <c r="AE347"/>
  <c r="Q347"/>
  <c r="R347" s="1"/>
  <c r="S347" s="1"/>
  <c r="T347" s="1"/>
  <c r="U347" s="1"/>
  <c r="V347" s="1"/>
  <c r="W347" s="1"/>
  <c r="X347" s="1"/>
  <c r="Y347" s="1"/>
  <c r="AE346"/>
  <c r="R346"/>
  <c r="S346" s="1"/>
  <c r="T346" s="1"/>
  <c r="U346" s="1"/>
  <c r="V346" s="1"/>
  <c r="W346" s="1"/>
  <c r="X346" s="1"/>
  <c r="Y346" s="1"/>
  <c r="AE345"/>
  <c r="Q345"/>
  <c r="AE344"/>
  <c r="Q344"/>
  <c r="AE343"/>
  <c r="Q343"/>
  <c r="AE342"/>
  <c r="Q342"/>
  <c r="R342" s="1"/>
  <c r="AE341"/>
  <c r="Q341"/>
  <c r="AE340"/>
  <c r="Q340"/>
  <c r="AE339"/>
  <c r="Q339"/>
  <c r="AE338"/>
  <c r="Q338"/>
  <c r="R338" s="1"/>
  <c r="AE337"/>
  <c r="Q337"/>
  <c r="AE336"/>
  <c r="Q336"/>
  <c r="AE335"/>
  <c r="Q335"/>
  <c r="AE333"/>
  <c r="Q333"/>
  <c r="AE332"/>
  <c r="Q332"/>
  <c r="AE331"/>
  <c r="Q331"/>
  <c r="R331" s="1"/>
  <c r="AE330"/>
  <c r="Q330"/>
  <c r="AE329"/>
  <c r="Q329"/>
  <c r="AE328"/>
  <c r="Q328"/>
  <c r="AE327"/>
  <c r="Q327"/>
  <c r="R327" s="1"/>
  <c r="AE326"/>
  <c r="Q326"/>
  <c r="AE325"/>
  <c r="Q325"/>
  <c r="AE324"/>
  <c r="Q324"/>
  <c r="AE323"/>
  <c r="Q323"/>
  <c r="R323" s="1"/>
  <c r="AE322"/>
  <c r="Q322"/>
  <c r="AE321"/>
  <c r="Q321"/>
  <c r="AE320"/>
  <c r="Q320"/>
  <c r="AE318"/>
  <c r="Q318"/>
  <c r="AE317"/>
  <c r="Q317"/>
  <c r="AE316"/>
  <c r="Q316"/>
  <c r="R316" s="1"/>
  <c r="AE315"/>
  <c r="Q315"/>
  <c r="AE314"/>
  <c r="Q314"/>
  <c r="AE313"/>
  <c r="Q313"/>
  <c r="AE312"/>
  <c r="Q312"/>
  <c r="R312" s="1"/>
  <c r="AE311"/>
  <c r="Q311"/>
  <c r="AE310"/>
  <c r="Q310"/>
  <c r="AE309"/>
  <c r="Q309"/>
  <c r="AE308"/>
  <c r="Q308"/>
  <c r="AE307"/>
  <c r="Q307"/>
  <c r="AE306"/>
  <c r="Q306"/>
  <c r="AE305"/>
  <c r="Q305"/>
  <c r="AE304"/>
  <c r="Q304"/>
  <c r="AE303"/>
  <c r="Q303"/>
  <c r="AE302"/>
  <c r="Q302"/>
  <c r="AE301"/>
  <c r="Q301"/>
  <c r="AE300"/>
  <c r="Q300"/>
  <c r="AE299"/>
  <c r="Q299"/>
  <c r="AE298"/>
  <c r="Q298"/>
  <c r="AE297"/>
  <c r="Q297"/>
  <c r="AE296"/>
  <c r="Q296"/>
  <c r="AE295"/>
  <c r="Q295"/>
  <c r="AE294"/>
  <c r="Q294"/>
  <c r="AE293"/>
  <c r="Q293"/>
  <c r="AE292"/>
  <c r="Q292"/>
  <c r="AE291"/>
  <c r="Q291"/>
  <c r="AE290"/>
  <c r="Q290"/>
  <c r="AE288"/>
  <c r="Q288"/>
  <c r="AE287"/>
  <c r="Q287"/>
  <c r="AE286"/>
  <c r="Q286"/>
  <c r="AE285"/>
  <c r="Q285"/>
  <c r="AE284"/>
  <c r="Q284"/>
  <c r="AE283"/>
  <c r="Q283"/>
  <c r="AE282"/>
  <c r="Q282"/>
  <c r="AE281"/>
  <c r="Q281"/>
  <c r="AE280"/>
  <c r="Q280"/>
  <c r="AE279"/>
  <c r="Q279"/>
  <c r="AE278"/>
  <c r="Q278"/>
  <c r="AE277"/>
  <c r="Q277"/>
  <c r="AE276"/>
  <c r="Q276"/>
  <c r="AE275"/>
  <c r="Q275"/>
  <c r="AE274"/>
  <c r="Q274"/>
  <c r="AE273"/>
  <c r="Q273"/>
  <c r="AE272"/>
  <c r="Q272"/>
  <c r="AE271"/>
  <c r="Q271"/>
  <c r="AE270"/>
  <c r="Q270"/>
  <c r="AE269"/>
  <c r="Q269"/>
  <c r="AE268"/>
  <c r="Q268"/>
  <c r="AE267"/>
  <c r="Q267"/>
  <c r="AE266"/>
  <c r="Q266"/>
  <c r="AE265"/>
  <c r="Q265"/>
  <c r="AE264"/>
  <c r="Q264"/>
  <c r="AE263"/>
  <c r="Q263"/>
  <c r="AE262"/>
  <c r="Q262"/>
  <c r="AE261"/>
  <c r="Q261"/>
  <c r="AE260"/>
  <c r="Q260"/>
  <c r="AE259"/>
  <c r="Q259"/>
  <c r="AE258"/>
  <c r="Q258"/>
  <c r="AE257"/>
  <c r="Q257"/>
  <c r="AE256"/>
  <c r="Q256"/>
  <c r="AE255"/>
  <c r="Q255"/>
  <c r="AE254"/>
  <c r="Q254"/>
  <c r="AE253"/>
  <c r="Q253"/>
  <c r="AE252"/>
  <c r="Q252"/>
  <c r="AE250"/>
  <c r="Q250"/>
  <c r="AE249"/>
  <c r="Q249"/>
  <c r="AE248"/>
  <c r="Q248"/>
  <c r="AE247"/>
  <c r="Q247"/>
  <c r="AE246"/>
  <c r="Q246"/>
  <c r="AE245"/>
  <c r="Q245"/>
  <c r="AE243"/>
  <c r="Q243"/>
  <c r="AE242"/>
  <c r="Q242"/>
  <c r="AE241"/>
  <c r="Q241"/>
  <c r="AE240"/>
  <c r="Q240"/>
  <c r="R240" s="1"/>
  <c r="S240" s="1"/>
  <c r="T240" s="1"/>
  <c r="U240" s="1"/>
  <c r="V240" s="1"/>
  <c r="W240" s="1"/>
  <c r="X240" s="1"/>
  <c r="Y240" s="1"/>
  <c r="AE239"/>
  <c r="Q239"/>
  <c r="AE238"/>
  <c r="Q238"/>
  <c r="R238" s="1"/>
  <c r="AE237"/>
  <c r="Q237"/>
  <c r="AE236"/>
  <c r="Q236"/>
  <c r="R236" s="1"/>
  <c r="S236" s="1"/>
  <c r="T236" s="1"/>
  <c r="U236" s="1"/>
  <c r="V236" s="1"/>
  <c r="W236" s="1"/>
  <c r="X236" s="1"/>
  <c r="Y236" s="1"/>
  <c r="AE235"/>
  <c r="Q235"/>
  <c r="AE234"/>
  <c r="Q234"/>
  <c r="R234" s="1"/>
  <c r="AE233"/>
  <c r="Q233"/>
  <c r="AE232"/>
  <c r="Q232"/>
  <c r="R232" s="1"/>
  <c r="S232" s="1"/>
  <c r="T232" s="1"/>
  <c r="U232" s="1"/>
  <c r="V232" s="1"/>
  <c r="W232" s="1"/>
  <c r="X232" s="1"/>
  <c r="Y232" s="1"/>
  <c r="AE231"/>
  <c r="Q231"/>
  <c r="AE230"/>
  <c r="Q230"/>
  <c r="R230" s="1"/>
  <c r="AE229"/>
  <c r="Q229"/>
  <c r="AE228"/>
  <c r="Q228"/>
  <c r="R228" s="1"/>
  <c r="S228" s="1"/>
  <c r="T228" s="1"/>
  <c r="U228" s="1"/>
  <c r="V228" s="1"/>
  <c r="W228" s="1"/>
  <c r="X228" s="1"/>
  <c r="Y228" s="1"/>
  <c r="AE227"/>
  <c r="Q227"/>
  <c r="AE226"/>
  <c r="Q226"/>
  <c r="R226" s="1"/>
  <c r="AE225"/>
  <c r="Q225"/>
  <c r="AE224"/>
  <c r="Q224"/>
  <c r="R224" s="1"/>
  <c r="S224" s="1"/>
  <c r="T224" s="1"/>
  <c r="U224" s="1"/>
  <c r="V224" s="1"/>
  <c r="W224" s="1"/>
  <c r="X224" s="1"/>
  <c r="Y224" s="1"/>
  <c r="AE223"/>
  <c r="Q223"/>
  <c r="AE222"/>
  <c r="Q222"/>
  <c r="R222" s="1"/>
  <c r="AE221"/>
  <c r="Q221"/>
  <c r="AE220"/>
  <c r="Q220"/>
  <c r="R220" s="1"/>
  <c r="S220" s="1"/>
  <c r="T220" s="1"/>
  <c r="U220" s="1"/>
  <c r="V220" s="1"/>
  <c r="W220" s="1"/>
  <c r="X220" s="1"/>
  <c r="Y220" s="1"/>
  <c r="AE219"/>
  <c r="Q219"/>
  <c r="AE218"/>
  <c r="Q218"/>
  <c r="R218" s="1"/>
  <c r="AE217"/>
  <c r="Q217"/>
  <c r="AE216"/>
  <c r="Q216"/>
  <c r="R216" s="1"/>
  <c r="S216" s="1"/>
  <c r="T216" s="1"/>
  <c r="U216" s="1"/>
  <c r="V216" s="1"/>
  <c r="W216" s="1"/>
  <c r="X216" s="1"/>
  <c r="Y216" s="1"/>
  <c r="AE215"/>
  <c r="Q215"/>
  <c r="AE213"/>
  <c r="Q213"/>
  <c r="R213" s="1"/>
  <c r="AE212"/>
  <c r="Q212"/>
  <c r="AE211"/>
  <c r="Q211"/>
  <c r="R211" s="1"/>
  <c r="S211" s="1"/>
  <c r="T211" s="1"/>
  <c r="U211" s="1"/>
  <c r="V211" s="1"/>
  <c r="W211" s="1"/>
  <c r="X211" s="1"/>
  <c r="Y211" s="1"/>
  <c r="AE210"/>
  <c r="Q210"/>
  <c r="AE209"/>
  <c r="Q209"/>
  <c r="R209" s="1"/>
  <c r="AE208"/>
  <c r="Q208"/>
  <c r="AE207"/>
  <c r="Q207"/>
  <c r="R207" s="1"/>
  <c r="S207" s="1"/>
  <c r="T207" s="1"/>
  <c r="U207" s="1"/>
  <c r="V207" s="1"/>
  <c r="W207" s="1"/>
  <c r="X207" s="1"/>
  <c r="Y207" s="1"/>
  <c r="AE206"/>
  <c r="Q206"/>
  <c r="AE205"/>
  <c r="Q205"/>
  <c r="R205" s="1"/>
  <c r="AE204"/>
  <c r="Q204"/>
  <c r="AE203"/>
  <c r="Q203"/>
  <c r="R203" s="1"/>
  <c r="S203" s="1"/>
  <c r="T203" s="1"/>
  <c r="U203" s="1"/>
  <c r="V203" s="1"/>
  <c r="W203" s="1"/>
  <c r="X203" s="1"/>
  <c r="Y203" s="1"/>
  <c r="AE202"/>
  <c r="Q202"/>
  <c r="AE201"/>
  <c r="Q201"/>
  <c r="R201" s="1"/>
  <c r="AE200"/>
  <c r="Q200"/>
  <c r="AE199"/>
  <c r="Q199"/>
  <c r="R199" s="1"/>
  <c r="S199" s="1"/>
  <c r="T199" s="1"/>
  <c r="U199" s="1"/>
  <c r="V199" s="1"/>
  <c r="W199" s="1"/>
  <c r="X199" s="1"/>
  <c r="Y199" s="1"/>
  <c r="AE198"/>
  <c r="Q198"/>
  <c r="AE197"/>
  <c r="Q197"/>
  <c r="R197" s="1"/>
  <c r="AE196"/>
  <c r="Q196"/>
  <c r="AE195"/>
  <c r="Q195"/>
  <c r="R195" s="1"/>
  <c r="S195" s="1"/>
  <c r="T195" s="1"/>
  <c r="U195" s="1"/>
  <c r="V195" s="1"/>
  <c r="W195" s="1"/>
  <c r="X195" s="1"/>
  <c r="Y195" s="1"/>
  <c r="AE194"/>
  <c r="Q194"/>
  <c r="AE193"/>
  <c r="Q193"/>
  <c r="R193" s="1"/>
  <c r="AE192"/>
  <c r="Q192"/>
  <c r="AE191"/>
  <c r="Q191"/>
  <c r="R191" s="1"/>
  <c r="S191" s="1"/>
  <c r="T191" s="1"/>
  <c r="U191" s="1"/>
  <c r="V191" s="1"/>
  <c r="W191" s="1"/>
  <c r="X191" s="1"/>
  <c r="Y191" s="1"/>
  <c r="AE190"/>
  <c r="Q190"/>
  <c r="AE189"/>
  <c r="Q189"/>
  <c r="R189" s="1"/>
  <c r="AE188"/>
  <c r="Q188"/>
  <c r="AE187"/>
  <c r="Q187"/>
  <c r="R187" s="1"/>
  <c r="S187" s="1"/>
  <c r="T187" s="1"/>
  <c r="U187" s="1"/>
  <c r="V187" s="1"/>
  <c r="W187" s="1"/>
  <c r="X187" s="1"/>
  <c r="Y187" s="1"/>
  <c r="AE186"/>
  <c r="Q186"/>
  <c r="AE185"/>
  <c r="Q185"/>
  <c r="R185" s="1"/>
  <c r="AE184"/>
  <c r="Q184"/>
  <c r="AE183"/>
  <c r="Q183"/>
  <c r="R183" s="1"/>
  <c r="S183" s="1"/>
  <c r="T183" s="1"/>
  <c r="U183" s="1"/>
  <c r="V183" s="1"/>
  <c r="W183" s="1"/>
  <c r="X183" s="1"/>
  <c r="Y183" s="1"/>
  <c r="AE182"/>
  <c r="Q182"/>
  <c r="AE181"/>
  <c r="Q181"/>
  <c r="R181" s="1"/>
  <c r="AE180"/>
  <c r="Q180"/>
  <c r="AE179"/>
  <c r="Q179"/>
  <c r="R179" s="1"/>
  <c r="S179" s="1"/>
  <c r="T179" s="1"/>
  <c r="U179" s="1"/>
  <c r="V179" s="1"/>
  <c r="W179" s="1"/>
  <c r="X179" s="1"/>
  <c r="Y179" s="1"/>
  <c r="AE178"/>
  <c r="Q178"/>
  <c r="AE177"/>
  <c r="Q177"/>
  <c r="R177" s="1"/>
  <c r="AE176"/>
  <c r="Q176"/>
  <c r="AE174"/>
  <c r="Q174"/>
  <c r="AE173"/>
  <c r="Q173"/>
  <c r="R173" s="1"/>
  <c r="AE172"/>
  <c r="Q172"/>
  <c r="AE170"/>
  <c r="Q170"/>
  <c r="AE169"/>
  <c r="Q169"/>
  <c r="R169" s="1"/>
  <c r="AE168"/>
  <c r="Q168"/>
  <c r="AE166"/>
  <c r="Q166"/>
  <c r="R166" s="1"/>
  <c r="S166" s="1"/>
  <c r="T166" s="1"/>
  <c r="U166" s="1"/>
  <c r="V166" s="1"/>
  <c r="W166" s="1"/>
  <c r="X166" s="1"/>
  <c r="Y166" s="1"/>
  <c r="AE165"/>
  <c r="Q165"/>
  <c r="AE164"/>
  <c r="Q164"/>
  <c r="R164" s="1"/>
  <c r="AE163"/>
  <c r="Q163"/>
  <c r="AE162"/>
  <c r="Q162"/>
  <c r="R162" s="1"/>
  <c r="S162" s="1"/>
  <c r="T162" s="1"/>
  <c r="U162" s="1"/>
  <c r="V162" s="1"/>
  <c r="W162" s="1"/>
  <c r="X162" s="1"/>
  <c r="Y162" s="1"/>
  <c r="AE161"/>
  <c r="Q161"/>
  <c r="AE160"/>
  <c r="Q160"/>
  <c r="R160" s="1"/>
  <c r="AE159"/>
  <c r="Q159"/>
  <c r="AE158"/>
  <c r="Q158"/>
  <c r="R158" s="1"/>
  <c r="S158" s="1"/>
  <c r="T158" s="1"/>
  <c r="U158" s="1"/>
  <c r="V158" s="1"/>
  <c r="W158" s="1"/>
  <c r="X158" s="1"/>
  <c r="Y158" s="1"/>
  <c r="AE157"/>
  <c r="Q157"/>
  <c r="AE156"/>
  <c r="Q156"/>
  <c r="R156" s="1"/>
  <c r="AE155"/>
  <c r="Q155"/>
  <c r="AE154"/>
  <c r="Q154"/>
  <c r="R154" s="1"/>
  <c r="S154" s="1"/>
  <c r="T154" s="1"/>
  <c r="U154" s="1"/>
  <c r="V154" s="1"/>
  <c r="W154" s="1"/>
  <c r="X154" s="1"/>
  <c r="Y154" s="1"/>
  <c r="AE153"/>
  <c r="Q153"/>
  <c r="AE152"/>
  <c r="Q152"/>
  <c r="R152" s="1"/>
  <c r="AE151"/>
  <c r="Q151"/>
  <c r="AE150"/>
  <c r="Q150"/>
  <c r="R150" s="1"/>
  <c r="S150" s="1"/>
  <c r="T150" s="1"/>
  <c r="U150" s="1"/>
  <c r="V150" s="1"/>
  <c r="W150" s="1"/>
  <c r="X150" s="1"/>
  <c r="Y150" s="1"/>
  <c r="AE149"/>
  <c r="Q149"/>
  <c r="AE148"/>
  <c r="Q148"/>
  <c r="R148" s="1"/>
  <c r="AE147"/>
  <c r="Q147"/>
  <c r="AE146"/>
  <c r="Q146"/>
  <c r="R146" s="1"/>
  <c r="S146" s="1"/>
  <c r="T146" s="1"/>
  <c r="U146" s="1"/>
  <c r="V146" s="1"/>
  <c r="W146" s="1"/>
  <c r="X146" s="1"/>
  <c r="Y146" s="1"/>
  <c r="AE144"/>
  <c r="Q144"/>
  <c r="AE143"/>
  <c r="Q143"/>
  <c r="R143" s="1"/>
  <c r="AE142"/>
  <c r="Q142"/>
  <c r="AE141"/>
  <c r="Q141"/>
  <c r="R141" s="1"/>
  <c r="S141" s="1"/>
  <c r="T141" s="1"/>
  <c r="U141" s="1"/>
  <c r="V141" s="1"/>
  <c r="W141" s="1"/>
  <c r="X141" s="1"/>
  <c r="Y141" s="1"/>
  <c r="AE140"/>
  <c r="Q140"/>
  <c r="AE139"/>
  <c r="Q139"/>
  <c r="R139" s="1"/>
  <c r="AE138"/>
  <c r="Q138"/>
  <c r="AE137"/>
  <c r="Q137"/>
  <c r="R137" s="1"/>
  <c r="S137" s="1"/>
  <c r="T137" s="1"/>
  <c r="U137" s="1"/>
  <c r="V137" s="1"/>
  <c r="W137" s="1"/>
  <c r="X137" s="1"/>
  <c r="Y137" s="1"/>
  <c r="AE136"/>
  <c r="Q136"/>
  <c r="AE135"/>
  <c r="Q135"/>
  <c r="R135" s="1"/>
  <c r="AE134"/>
  <c r="Q134"/>
  <c r="AE133"/>
  <c r="Q133"/>
  <c r="R133" s="1"/>
  <c r="S133" s="1"/>
  <c r="T133" s="1"/>
  <c r="U133" s="1"/>
  <c r="V133" s="1"/>
  <c r="W133" s="1"/>
  <c r="X133" s="1"/>
  <c r="Y133" s="1"/>
  <c r="AE132"/>
  <c r="Q132"/>
  <c r="AE131"/>
  <c r="Q131"/>
  <c r="R131" s="1"/>
  <c r="AE130"/>
  <c r="Q130"/>
  <c r="AE129"/>
  <c r="Q129"/>
  <c r="R129" s="1"/>
  <c r="S129" s="1"/>
  <c r="T129" s="1"/>
  <c r="U129" s="1"/>
  <c r="V129" s="1"/>
  <c r="W129" s="1"/>
  <c r="X129" s="1"/>
  <c r="Y129" s="1"/>
  <c r="AE128"/>
  <c r="Q128"/>
  <c r="AE127"/>
  <c r="Q127"/>
  <c r="R127" s="1"/>
  <c r="S127" s="1"/>
  <c r="T127" s="1"/>
  <c r="U127" s="1"/>
  <c r="V127" s="1"/>
  <c r="W127" s="1"/>
  <c r="X127" s="1"/>
  <c r="Y127" s="1"/>
  <c r="AE126"/>
  <c r="Q126"/>
  <c r="AE125"/>
  <c r="Q125"/>
  <c r="R125" s="1"/>
  <c r="S125" s="1"/>
  <c r="T125" s="1"/>
  <c r="U125" s="1"/>
  <c r="V125" s="1"/>
  <c r="W125" s="1"/>
  <c r="X125" s="1"/>
  <c r="Y125" s="1"/>
  <c r="AE124"/>
  <c r="Q124"/>
  <c r="AE123"/>
  <c r="Q123"/>
  <c r="AE122"/>
  <c r="Q122"/>
  <c r="AE121"/>
  <c r="Q121"/>
  <c r="R121" s="1"/>
  <c r="S121" s="1"/>
  <c r="T121" s="1"/>
  <c r="U121" s="1"/>
  <c r="V121" s="1"/>
  <c r="W121" s="1"/>
  <c r="X121" s="1"/>
  <c r="Y121" s="1"/>
  <c r="AE120"/>
  <c r="Q120"/>
  <c r="AE119"/>
  <c r="Q119"/>
  <c r="AE118"/>
  <c r="Q118"/>
  <c r="AE117"/>
  <c r="Q117"/>
  <c r="R117" s="1"/>
  <c r="S117" s="1"/>
  <c r="T117" s="1"/>
  <c r="U117" s="1"/>
  <c r="V117" s="1"/>
  <c r="W117" s="1"/>
  <c r="X117" s="1"/>
  <c r="Y117" s="1"/>
  <c r="AE116"/>
  <c r="Q116"/>
  <c r="AE115"/>
  <c r="Q115"/>
  <c r="AE114"/>
  <c r="Q114"/>
  <c r="AE113"/>
  <c r="Q113"/>
  <c r="R113" s="1"/>
  <c r="S113" s="1"/>
  <c r="T113" s="1"/>
  <c r="U113" s="1"/>
  <c r="V113" s="1"/>
  <c r="W113" s="1"/>
  <c r="X113" s="1"/>
  <c r="Y113" s="1"/>
  <c r="AE112"/>
  <c r="Q112"/>
  <c r="AE111"/>
  <c r="Q111"/>
  <c r="AE110"/>
  <c r="Q110"/>
  <c r="AE109"/>
  <c r="Q109"/>
  <c r="R109" s="1"/>
  <c r="S109" s="1"/>
  <c r="T109" s="1"/>
  <c r="U109" s="1"/>
  <c r="V109" s="1"/>
  <c r="W109" s="1"/>
  <c r="X109" s="1"/>
  <c r="Y109" s="1"/>
  <c r="AE108"/>
  <c r="Q108"/>
  <c r="AE107"/>
  <c r="Q107"/>
  <c r="AE106"/>
  <c r="Q106"/>
  <c r="AE105"/>
  <c r="Q105"/>
  <c r="R105" s="1"/>
  <c r="S105" s="1"/>
  <c r="T105" s="1"/>
  <c r="U105" s="1"/>
  <c r="V105" s="1"/>
  <c r="W105" s="1"/>
  <c r="X105" s="1"/>
  <c r="Y105" s="1"/>
  <c r="AE104"/>
  <c r="Q104"/>
  <c r="AE102"/>
  <c r="Q102"/>
  <c r="R102" s="1"/>
  <c r="S102" s="1"/>
  <c r="T102" s="1"/>
  <c r="U102" s="1"/>
  <c r="V102" s="1"/>
  <c r="W102" s="1"/>
  <c r="X102" s="1"/>
  <c r="Y102" s="1"/>
  <c r="AE101"/>
  <c r="Q101"/>
  <c r="AE100"/>
  <c r="Q100"/>
  <c r="AE99"/>
  <c r="Q99"/>
  <c r="AE98"/>
  <c r="Q98"/>
  <c r="R98" s="1"/>
  <c r="S98" s="1"/>
  <c r="T98" s="1"/>
  <c r="U98" s="1"/>
  <c r="V98" s="1"/>
  <c r="W98" s="1"/>
  <c r="X98" s="1"/>
  <c r="Y98" s="1"/>
  <c r="AE97"/>
  <c r="Q97"/>
  <c r="AE96"/>
  <c r="Q96"/>
  <c r="AE95"/>
  <c r="Q95"/>
  <c r="AE94"/>
  <c r="Q94"/>
  <c r="R94" s="1"/>
  <c r="S94" s="1"/>
  <c r="T94" s="1"/>
  <c r="U94" s="1"/>
  <c r="V94" s="1"/>
  <c r="W94" s="1"/>
  <c r="X94" s="1"/>
  <c r="Y94" s="1"/>
  <c r="AE93"/>
  <c r="Q93"/>
  <c r="AE92"/>
  <c r="Q92"/>
  <c r="AE91"/>
  <c r="Q91"/>
  <c r="AE90"/>
  <c r="Q90"/>
  <c r="R90" s="1"/>
  <c r="S90" s="1"/>
  <c r="T90" s="1"/>
  <c r="U90" s="1"/>
  <c r="V90" s="1"/>
  <c r="W90" s="1"/>
  <c r="X90" s="1"/>
  <c r="Y90" s="1"/>
  <c r="AE89"/>
  <c r="Q89"/>
  <c r="AE88"/>
  <c r="Q88"/>
  <c r="AE87"/>
  <c r="Q87"/>
  <c r="AE86"/>
  <c r="Q86"/>
  <c r="R86" s="1"/>
  <c r="S86" s="1"/>
  <c r="T86" s="1"/>
  <c r="U86" s="1"/>
  <c r="V86" s="1"/>
  <c r="W86" s="1"/>
  <c r="X86" s="1"/>
  <c r="Y86" s="1"/>
  <c r="AE85"/>
  <c r="Q85"/>
  <c r="AE84"/>
  <c r="Q84"/>
  <c r="AE83"/>
  <c r="Q83"/>
  <c r="AE81"/>
  <c r="Q81"/>
  <c r="AE80"/>
  <c r="Q80"/>
  <c r="AE79"/>
  <c r="Q79"/>
  <c r="AE78"/>
  <c r="Q78"/>
  <c r="R78" s="1"/>
  <c r="S78" s="1"/>
  <c r="T78" s="1"/>
  <c r="U78" s="1"/>
  <c r="V78" s="1"/>
  <c r="W78" s="1"/>
  <c r="X78" s="1"/>
  <c r="Y78" s="1"/>
  <c r="AE77"/>
  <c r="Q77"/>
  <c r="AE76"/>
  <c r="Q76"/>
  <c r="AE75"/>
  <c r="Q75"/>
  <c r="AE74"/>
  <c r="Q74"/>
  <c r="R74" s="1"/>
  <c r="S74" s="1"/>
  <c r="T74" s="1"/>
  <c r="U74" s="1"/>
  <c r="V74" s="1"/>
  <c r="W74" s="1"/>
  <c r="X74" s="1"/>
  <c r="Y74" s="1"/>
  <c r="AE73"/>
  <c r="Q73"/>
  <c r="AE72"/>
  <c r="Q72"/>
  <c r="AE71"/>
  <c r="Q71"/>
  <c r="AE70"/>
  <c r="Q70"/>
  <c r="R70" s="1"/>
  <c r="S70" s="1"/>
  <c r="T70" s="1"/>
  <c r="U70" s="1"/>
  <c r="V70" s="1"/>
  <c r="W70" s="1"/>
  <c r="X70" s="1"/>
  <c r="Y70" s="1"/>
  <c r="AE69"/>
  <c r="Q69"/>
  <c r="AE68"/>
  <c r="Q68"/>
  <c r="AE67"/>
  <c r="Q67"/>
  <c r="AE66"/>
  <c r="Q66"/>
  <c r="R66" s="1"/>
  <c r="S66" s="1"/>
  <c r="T66" s="1"/>
  <c r="U66" s="1"/>
  <c r="V66" s="1"/>
  <c r="W66" s="1"/>
  <c r="X66" s="1"/>
  <c r="Y66" s="1"/>
  <c r="AE65"/>
  <c r="Q65"/>
  <c r="AE64"/>
  <c r="Q64"/>
  <c r="AE63"/>
  <c r="Q63"/>
  <c r="AE62"/>
  <c r="Q62"/>
  <c r="R62" s="1"/>
  <c r="S62" s="1"/>
  <c r="T62" s="1"/>
  <c r="U62" s="1"/>
  <c r="V62" s="1"/>
  <c r="W62" s="1"/>
  <c r="X62" s="1"/>
  <c r="Y62" s="1"/>
  <c r="AE61"/>
  <c r="Q61"/>
  <c r="AE60"/>
  <c r="Q60"/>
  <c r="AE59"/>
  <c r="Q59"/>
  <c r="AE58"/>
  <c r="Q58"/>
  <c r="R58" s="1"/>
  <c r="S58" s="1"/>
  <c r="T58" s="1"/>
  <c r="U58" s="1"/>
  <c r="V58" s="1"/>
  <c r="W58" s="1"/>
  <c r="X58" s="1"/>
  <c r="Y58" s="1"/>
  <c r="AE57"/>
  <c r="Q57"/>
  <c r="AE56"/>
  <c r="Q56"/>
  <c r="AE55"/>
  <c r="Q55"/>
  <c r="AE54"/>
  <c r="Q54"/>
  <c r="R54" s="1"/>
  <c r="S54" s="1"/>
  <c r="T54" s="1"/>
  <c r="U54" s="1"/>
  <c r="V54" s="1"/>
  <c r="W54" s="1"/>
  <c r="X54" s="1"/>
  <c r="Y54" s="1"/>
  <c r="AE53"/>
  <c r="Q53"/>
  <c r="AE52"/>
  <c r="Q52"/>
  <c r="AE51"/>
  <c r="Q51"/>
  <c r="AE50"/>
  <c r="Q50"/>
  <c r="R50" s="1"/>
  <c r="S50" s="1"/>
  <c r="T50" s="1"/>
  <c r="U50" s="1"/>
  <c r="V50" s="1"/>
  <c r="W50" s="1"/>
  <c r="X50" s="1"/>
  <c r="Y50" s="1"/>
  <c r="AE49"/>
  <c r="Q49"/>
  <c r="AE47"/>
  <c r="Q47"/>
  <c r="AE46"/>
  <c r="Q46"/>
  <c r="AE45"/>
  <c r="Q45"/>
  <c r="R45" s="1"/>
  <c r="S45" s="1"/>
  <c r="T45" s="1"/>
  <c r="U45" s="1"/>
  <c r="V45" s="1"/>
  <c r="W45" s="1"/>
  <c r="X45" s="1"/>
  <c r="Y45" s="1"/>
  <c r="AE44"/>
  <c r="Q44"/>
  <c r="AE43"/>
  <c r="Q43"/>
  <c r="AE42"/>
  <c r="Q42"/>
  <c r="AE41"/>
  <c r="Q41"/>
  <c r="R41" s="1"/>
  <c r="S41" s="1"/>
  <c r="T41" s="1"/>
  <c r="U41" s="1"/>
  <c r="V41" s="1"/>
  <c r="W41" s="1"/>
  <c r="X41" s="1"/>
  <c r="Y41" s="1"/>
  <c r="AE40"/>
  <c r="Q40"/>
  <c r="AE39"/>
  <c r="Q39"/>
  <c r="AE38"/>
  <c r="Q38"/>
  <c r="AE37"/>
  <c r="Q37"/>
  <c r="R37" s="1"/>
  <c r="S37" s="1"/>
  <c r="T37" s="1"/>
  <c r="U37" s="1"/>
  <c r="V37" s="1"/>
  <c r="W37" s="1"/>
  <c r="X37" s="1"/>
  <c r="Y37" s="1"/>
  <c r="AE36"/>
  <c r="Q36"/>
  <c r="AE35"/>
  <c r="Q35"/>
  <c r="AE34"/>
  <c r="Q34"/>
  <c r="AE33"/>
  <c r="Q33"/>
  <c r="R33" s="1"/>
  <c r="S33" s="1"/>
  <c r="T33" s="1"/>
  <c r="U33" s="1"/>
  <c r="V33" s="1"/>
  <c r="W33" s="1"/>
  <c r="X33" s="1"/>
  <c r="Y33" s="1"/>
  <c r="AE32"/>
  <c r="Q32"/>
  <c r="AE31"/>
  <c r="Q31"/>
  <c r="AE30"/>
  <c r="Q30"/>
  <c r="AE29"/>
  <c r="Q29"/>
  <c r="R29" s="1"/>
  <c r="S29" s="1"/>
  <c r="T29" s="1"/>
  <c r="U29" s="1"/>
  <c r="V29" s="1"/>
  <c r="W29" s="1"/>
  <c r="X29" s="1"/>
  <c r="Y29" s="1"/>
  <c r="AE28"/>
  <c r="Q28"/>
  <c r="AE27"/>
  <c r="Q27"/>
  <c r="AE26"/>
  <c r="Q26"/>
  <c r="AE25"/>
  <c r="Q25"/>
  <c r="R25" s="1"/>
  <c r="S25" s="1"/>
  <c r="T25" s="1"/>
  <c r="U25" s="1"/>
  <c r="V25" s="1"/>
  <c r="W25" s="1"/>
  <c r="X25" s="1"/>
  <c r="Y25" s="1"/>
  <c r="AE24"/>
  <c r="Q24"/>
  <c r="AE23"/>
  <c r="Q23"/>
  <c r="AE22"/>
  <c r="Q22"/>
  <c r="AE21"/>
  <c r="Q21"/>
  <c r="R21" s="1"/>
  <c r="S21" s="1"/>
  <c r="T21" s="1"/>
  <c r="U21" s="1"/>
  <c r="V21" s="1"/>
  <c r="W21" s="1"/>
  <c r="X21" s="1"/>
  <c r="Y21" s="1"/>
  <c r="AE20"/>
  <c r="Q20"/>
  <c r="AE19"/>
  <c r="Q19"/>
  <c r="AE18"/>
  <c r="Q18"/>
  <c r="AE17"/>
  <c r="Q17"/>
  <c r="R17" s="1"/>
  <c r="AE16"/>
  <c r="Q16"/>
  <c r="AE15"/>
  <c r="Q15"/>
  <c r="AE14"/>
  <c r="Q14"/>
  <c r="AE13"/>
  <c r="Q13"/>
  <c r="R13" s="1"/>
  <c r="S13" s="1"/>
  <c r="T13" s="1"/>
  <c r="U13" s="1"/>
  <c r="V13" s="1"/>
  <c r="W13" s="1"/>
  <c r="X13" s="1"/>
  <c r="Y13" s="1"/>
  <c r="AE12"/>
  <c r="Q12"/>
  <c r="AE11"/>
  <c r="Q11"/>
  <c r="AE10"/>
  <c r="Q10"/>
  <c r="AE9"/>
  <c r="Q9"/>
  <c r="AE8"/>
  <c r="Q8"/>
  <c r="R8" s="1"/>
  <c r="AE7"/>
  <c r="Q7"/>
  <c r="AE6"/>
  <c r="Q6"/>
  <c r="AE5"/>
  <c r="Q5"/>
  <c r="AE4"/>
  <c r="Q4"/>
  <c r="R4" s="1"/>
  <c r="AE3"/>
  <c r="AE566" s="1"/>
  <c r="Q3"/>
  <c r="AE284" i="5"/>
  <c r="Q284"/>
  <c r="R284" s="1"/>
  <c r="AE283"/>
  <c r="Q283"/>
  <c r="AE282"/>
  <c r="Q282"/>
  <c r="AE281"/>
  <c r="Q281"/>
  <c r="AE280"/>
  <c r="R280"/>
  <c r="Q280"/>
  <c r="AE279"/>
  <c r="Q279"/>
  <c r="AE278"/>
  <c r="Q278"/>
  <c r="AE277"/>
  <c r="Q277"/>
  <c r="AE276"/>
  <c r="Q276"/>
  <c r="R276" s="1"/>
  <c r="AE275"/>
  <c r="Q275"/>
  <c r="AE274"/>
  <c r="Q274"/>
  <c r="AE273"/>
  <c r="Q273"/>
  <c r="AE272"/>
  <c r="R272"/>
  <c r="Q272"/>
  <c r="AE271"/>
  <c r="Q271"/>
  <c r="AE270"/>
  <c r="Q270"/>
  <c r="AE269"/>
  <c r="Q269"/>
  <c r="AE268"/>
  <c r="Q268"/>
  <c r="R268" s="1"/>
  <c r="AE267"/>
  <c r="Q267"/>
  <c r="AE266"/>
  <c r="Q266"/>
  <c r="AE264"/>
  <c r="Q264"/>
  <c r="AE263"/>
  <c r="Q263"/>
  <c r="R263" s="1"/>
  <c r="AE262"/>
  <c r="Q262"/>
  <c r="AE261"/>
  <c r="Q261"/>
  <c r="AE260"/>
  <c r="Q260"/>
  <c r="AE259"/>
  <c r="R259"/>
  <c r="Q259"/>
  <c r="AE258"/>
  <c r="Q258"/>
  <c r="AE257"/>
  <c r="Q257"/>
  <c r="AE256"/>
  <c r="Q256"/>
  <c r="AE255"/>
  <c r="Q255"/>
  <c r="R255" s="1"/>
  <c r="AE254"/>
  <c r="Q254"/>
  <c r="AE253"/>
  <c r="Q253"/>
  <c r="AE252"/>
  <c r="Q252"/>
  <c r="AE251"/>
  <c r="Q251"/>
  <c r="R251" s="1"/>
  <c r="AE250"/>
  <c r="Q250"/>
  <c r="AE249"/>
  <c r="Q249"/>
  <c r="AE248"/>
  <c r="Q248"/>
  <c r="AE247"/>
  <c r="Q247"/>
  <c r="R247" s="1"/>
  <c r="AE246"/>
  <c r="Q246"/>
  <c r="AE245"/>
  <c r="Q245"/>
  <c r="AE244"/>
  <c r="Q244"/>
  <c r="AE243"/>
  <c r="Q243"/>
  <c r="R243" s="1"/>
  <c r="AE242"/>
  <c r="Q242"/>
  <c r="AE241"/>
  <c r="Q241"/>
  <c r="AE240"/>
  <c r="Q240"/>
  <c r="AE239"/>
  <c r="Q239"/>
  <c r="R239" s="1"/>
  <c r="AE238"/>
  <c r="Q238"/>
  <c r="AE237"/>
  <c r="Q237"/>
  <c r="AE236"/>
  <c r="Q236"/>
  <c r="AE235"/>
  <c r="Q235"/>
  <c r="R235" s="1"/>
  <c r="AE234"/>
  <c r="Q234"/>
  <c r="AE233"/>
  <c r="Q233"/>
  <c r="AE232"/>
  <c r="Q232"/>
  <c r="AE231"/>
  <c r="Q231"/>
  <c r="R231" s="1"/>
  <c r="AE230"/>
  <c r="Q230"/>
  <c r="AE229"/>
  <c r="Q229"/>
  <c r="AE228"/>
  <c r="Q228"/>
  <c r="AE227"/>
  <c r="R227"/>
  <c r="Q227"/>
  <c r="AE226"/>
  <c r="Q226"/>
  <c r="AE225"/>
  <c r="Q225"/>
  <c r="AE224"/>
  <c r="Q224"/>
  <c r="AE223"/>
  <c r="Q223"/>
  <c r="R223" s="1"/>
  <c r="AE222"/>
  <c r="Q222"/>
  <c r="AE221"/>
  <c r="Q221"/>
  <c r="AE220"/>
  <c r="Q220"/>
  <c r="AE219"/>
  <c r="Q219"/>
  <c r="R219" s="1"/>
  <c r="AE218"/>
  <c r="Q218"/>
  <c r="AE217"/>
  <c r="Q217"/>
  <c r="AE216"/>
  <c r="Q216"/>
  <c r="AE215"/>
  <c r="Q215"/>
  <c r="R215" s="1"/>
  <c r="AE214"/>
  <c r="Q214"/>
  <c r="AE213"/>
  <c r="Q213"/>
  <c r="AE212"/>
  <c r="Q212"/>
  <c r="AE211"/>
  <c r="Q211"/>
  <c r="R211" s="1"/>
  <c r="AE210"/>
  <c r="Q210"/>
  <c r="AE209"/>
  <c r="Q209"/>
  <c r="AE208"/>
  <c r="Q208"/>
  <c r="AE207"/>
  <c r="Q207"/>
  <c r="R207" s="1"/>
  <c r="S207" s="1"/>
  <c r="T207" s="1"/>
  <c r="U207" s="1"/>
  <c r="V207" s="1"/>
  <c r="AE206"/>
  <c r="Q206"/>
  <c r="AE205"/>
  <c r="Q205"/>
  <c r="AE204"/>
  <c r="Q204"/>
  <c r="AE203"/>
  <c r="Q203"/>
  <c r="R203" s="1"/>
  <c r="AE202"/>
  <c r="Q202"/>
  <c r="AE201"/>
  <c r="Q201"/>
  <c r="AE200"/>
  <c r="Q200"/>
  <c r="AE199"/>
  <c r="Q199"/>
  <c r="R199" s="1"/>
  <c r="AE198"/>
  <c r="Q198"/>
  <c r="AE197"/>
  <c r="Q197"/>
  <c r="AE196"/>
  <c r="Q196"/>
  <c r="AE195"/>
  <c r="R195"/>
  <c r="Q195"/>
  <c r="AE194"/>
  <c r="Q194"/>
  <c r="AE193"/>
  <c r="Q193"/>
  <c r="AE192"/>
  <c r="Q192"/>
  <c r="AE191"/>
  <c r="Q191"/>
  <c r="R191" s="1"/>
  <c r="AE190"/>
  <c r="Q190"/>
  <c r="AE189"/>
  <c r="Q189"/>
  <c r="AE188"/>
  <c r="Q188"/>
  <c r="AE187"/>
  <c r="Q187"/>
  <c r="R187" s="1"/>
  <c r="AE185"/>
  <c r="Q185"/>
  <c r="AE184"/>
  <c r="Q184"/>
  <c r="R184" s="1"/>
  <c r="S184" s="1"/>
  <c r="T184" s="1"/>
  <c r="U184" s="1"/>
  <c r="V184" s="1"/>
  <c r="W184" s="1"/>
  <c r="X184" s="1"/>
  <c r="Y184" s="1"/>
  <c r="AE182"/>
  <c r="Q182"/>
  <c r="AE181"/>
  <c r="Q181"/>
  <c r="AE180"/>
  <c r="Q180"/>
  <c r="AE179"/>
  <c r="Q179"/>
  <c r="R179" s="1"/>
  <c r="AE178"/>
  <c r="Q178"/>
  <c r="R178" s="1"/>
  <c r="S178" s="1"/>
  <c r="T178" s="1"/>
  <c r="U178" s="1"/>
  <c r="V178" s="1"/>
  <c r="W178" s="1"/>
  <c r="X178" s="1"/>
  <c r="Y178" s="1"/>
  <c r="AE177"/>
  <c r="Q177"/>
  <c r="AE176"/>
  <c r="Q176"/>
  <c r="AE174"/>
  <c r="Q174"/>
  <c r="AE173"/>
  <c r="Q173"/>
  <c r="AE172"/>
  <c r="Q172"/>
  <c r="AE171"/>
  <c r="Q171"/>
  <c r="R171" s="1"/>
  <c r="AE170"/>
  <c r="Q170"/>
  <c r="R170" s="1"/>
  <c r="S170" s="1"/>
  <c r="T170" s="1"/>
  <c r="U170" s="1"/>
  <c r="V170" s="1"/>
  <c r="W170" s="1"/>
  <c r="X170" s="1"/>
  <c r="Y170" s="1"/>
  <c r="AE169"/>
  <c r="Q169"/>
  <c r="AE168"/>
  <c r="Q168"/>
  <c r="AE167"/>
  <c r="Q167"/>
  <c r="AE166"/>
  <c r="Q166"/>
  <c r="AE165"/>
  <c r="Q165"/>
  <c r="AE164"/>
  <c r="Q164"/>
  <c r="R164" s="1"/>
  <c r="AE163"/>
  <c r="Q163"/>
  <c r="AE162"/>
  <c r="Q162"/>
  <c r="AE161"/>
  <c r="Q161"/>
  <c r="AE160"/>
  <c r="Q160"/>
  <c r="R160" s="1"/>
  <c r="AE158"/>
  <c r="Q158"/>
  <c r="AE157"/>
  <c r="Q157"/>
  <c r="R157" s="1"/>
  <c r="AE156"/>
  <c r="Q156"/>
  <c r="AE155"/>
  <c r="Q155"/>
  <c r="AE154"/>
  <c r="Q154"/>
  <c r="AE152"/>
  <c r="Q152"/>
  <c r="AE151"/>
  <c r="Q151"/>
  <c r="AE149"/>
  <c r="Q149"/>
  <c r="R149" s="1"/>
  <c r="AE148"/>
  <c r="Q148"/>
  <c r="AE147"/>
  <c r="Q147"/>
  <c r="AE146"/>
  <c r="Q146"/>
  <c r="AE145"/>
  <c r="Q145"/>
  <c r="R145" s="1"/>
  <c r="AE144"/>
  <c r="Q144"/>
  <c r="AE143"/>
  <c r="Q143"/>
  <c r="AE142"/>
  <c r="Q142"/>
  <c r="AE141"/>
  <c r="Q141"/>
  <c r="R141" s="1"/>
  <c r="AE140"/>
  <c r="Q140"/>
  <c r="AE139"/>
  <c r="Q139"/>
  <c r="AE138"/>
  <c r="Q138"/>
  <c r="AE137"/>
  <c r="Q137"/>
  <c r="R137" s="1"/>
  <c r="AE136"/>
  <c r="Q136"/>
  <c r="AE135"/>
  <c r="Q135"/>
  <c r="AE134"/>
  <c r="Q134"/>
  <c r="AE133"/>
  <c r="R133"/>
  <c r="Q133"/>
  <c r="AE132"/>
  <c r="Q132"/>
  <c r="AE131"/>
  <c r="Q131"/>
  <c r="AE130"/>
  <c r="Q130"/>
  <c r="AE129"/>
  <c r="Q129"/>
  <c r="R129" s="1"/>
  <c r="AE128"/>
  <c r="Q128"/>
  <c r="AE127"/>
  <c r="Q127"/>
  <c r="AE126"/>
  <c r="Q126"/>
  <c r="AE125"/>
  <c r="Q125"/>
  <c r="R125" s="1"/>
  <c r="AE124"/>
  <c r="Q124"/>
  <c r="AE123"/>
  <c r="Q123"/>
  <c r="AE122"/>
  <c r="Q122"/>
  <c r="AE121"/>
  <c r="Q121"/>
  <c r="R121" s="1"/>
  <c r="AE120"/>
  <c r="Q120"/>
  <c r="AE119"/>
  <c r="Q119"/>
  <c r="AE118"/>
  <c r="Q118"/>
  <c r="AE117"/>
  <c r="Q117"/>
  <c r="R117" s="1"/>
  <c r="S117" s="1"/>
  <c r="T117" s="1"/>
  <c r="U117" s="1"/>
  <c r="V117" s="1"/>
  <c r="AE116"/>
  <c r="Q116"/>
  <c r="R116" s="1"/>
  <c r="S116" s="1"/>
  <c r="T116" s="1"/>
  <c r="U116" s="1"/>
  <c r="V116" s="1"/>
  <c r="W116" s="1"/>
  <c r="X116" s="1"/>
  <c r="Y116" s="1"/>
  <c r="AE115"/>
  <c r="Q115"/>
  <c r="AE114"/>
  <c r="Q114"/>
  <c r="AE113"/>
  <c r="Q113"/>
  <c r="R113" s="1"/>
  <c r="AE112"/>
  <c r="Q112"/>
  <c r="AE111"/>
  <c r="Q111"/>
  <c r="AE110"/>
  <c r="Q110"/>
  <c r="AE109"/>
  <c r="Q109"/>
  <c r="R109" s="1"/>
  <c r="AE108"/>
  <c r="Q108"/>
  <c r="AE107"/>
  <c r="Q107"/>
  <c r="AE106"/>
  <c r="Q106"/>
  <c r="AE105"/>
  <c r="Q105"/>
  <c r="R105" s="1"/>
  <c r="AE104"/>
  <c r="Q104"/>
  <c r="AE103"/>
  <c r="Q103"/>
  <c r="AE102"/>
  <c r="Q102"/>
  <c r="AE101"/>
  <c r="R101"/>
  <c r="Q101"/>
  <c r="AE100"/>
  <c r="Q100"/>
  <c r="AE99"/>
  <c r="Q99"/>
  <c r="AE98"/>
  <c r="Q98"/>
  <c r="AE97"/>
  <c r="Q97"/>
  <c r="R97" s="1"/>
  <c r="AE96"/>
  <c r="Q96"/>
  <c r="AE95"/>
  <c r="Q95"/>
  <c r="AE94"/>
  <c r="Q94"/>
  <c r="AE93"/>
  <c r="Q93"/>
  <c r="R93" s="1"/>
  <c r="AE92"/>
  <c r="Q92"/>
  <c r="AE91"/>
  <c r="Q91"/>
  <c r="AE90"/>
  <c r="Q90"/>
  <c r="AE89"/>
  <c r="Q89"/>
  <c r="R89" s="1"/>
  <c r="AE88"/>
  <c r="Q88"/>
  <c r="AE87"/>
  <c r="Q87"/>
  <c r="AE86"/>
  <c r="Q86"/>
  <c r="AE85"/>
  <c r="Q85"/>
  <c r="R85" s="1"/>
  <c r="AE84"/>
  <c r="Q84"/>
  <c r="AE83"/>
  <c r="Q83"/>
  <c r="AE82"/>
  <c r="Q82"/>
  <c r="AE81"/>
  <c r="Q81"/>
  <c r="R81" s="1"/>
  <c r="AE80"/>
  <c r="Q80"/>
  <c r="AE79"/>
  <c r="Q79"/>
  <c r="AE78"/>
  <c r="Q78"/>
  <c r="R78" s="1"/>
  <c r="S78" s="1"/>
  <c r="T78" s="1"/>
  <c r="U78" s="1"/>
  <c r="V78" s="1"/>
  <c r="W78" s="1"/>
  <c r="X78" s="1"/>
  <c r="Y78" s="1"/>
  <c r="AE77"/>
  <c r="Q77"/>
  <c r="AE76"/>
  <c r="Q76"/>
  <c r="AE75"/>
  <c r="Q75"/>
  <c r="R75" s="1"/>
  <c r="AE74"/>
  <c r="Q74"/>
  <c r="AE73"/>
  <c r="Q73"/>
  <c r="AE72"/>
  <c r="Q72"/>
  <c r="AE71"/>
  <c r="Q71"/>
  <c r="R71" s="1"/>
  <c r="AE70"/>
  <c r="Q70"/>
  <c r="AE69"/>
  <c r="Q69"/>
  <c r="AE68"/>
  <c r="Q68"/>
  <c r="AE67"/>
  <c r="R67"/>
  <c r="Q67"/>
  <c r="AE66"/>
  <c r="Q66"/>
  <c r="AE65"/>
  <c r="Q65"/>
  <c r="AE64"/>
  <c r="Q64"/>
  <c r="AE63"/>
  <c r="Q63"/>
  <c r="R63" s="1"/>
  <c r="AE62"/>
  <c r="Q62"/>
  <c r="AE61"/>
  <c r="Q61"/>
  <c r="AE60"/>
  <c r="Q60"/>
  <c r="AE59"/>
  <c r="Q59"/>
  <c r="R59" s="1"/>
  <c r="AE58"/>
  <c r="Q58"/>
  <c r="AE57"/>
  <c r="Q57"/>
  <c r="AE56"/>
  <c r="Q56"/>
  <c r="AE55"/>
  <c r="Q55"/>
  <c r="R55" s="1"/>
  <c r="AE54"/>
  <c r="Q54"/>
  <c r="AE53"/>
  <c r="Q53"/>
  <c r="AE52"/>
  <c r="Q52"/>
  <c r="AE51"/>
  <c r="Q51"/>
  <c r="R51" s="1"/>
  <c r="AE50"/>
  <c r="Q50"/>
  <c r="AE49"/>
  <c r="Q49"/>
  <c r="AE48"/>
  <c r="Q48"/>
  <c r="AE47"/>
  <c r="Q47"/>
  <c r="R47" s="1"/>
  <c r="AE46"/>
  <c r="Q46"/>
  <c r="AE45"/>
  <c r="Q45"/>
  <c r="AE44"/>
  <c r="Q44"/>
  <c r="AE43"/>
  <c r="Q43"/>
  <c r="R43" s="1"/>
  <c r="AE42"/>
  <c r="Q42"/>
  <c r="AE41"/>
  <c r="Q41"/>
  <c r="AE40"/>
  <c r="Q40"/>
  <c r="AE39"/>
  <c r="Q39"/>
  <c r="R39" s="1"/>
  <c r="AE38"/>
  <c r="Q38"/>
  <c r="AE37"/>
  <c r="Q37"/>
  <c r="AE36"/>
  <c r="Q36"/>
  <c r="AE35"/>
  <c r="R35"/>
  <c r="Q35"/>
  <c r="AE34"/>
  <c r="Q34"/>
  <c r="AE33"/>
  <c r="Q33"/>
  <c r="AE32"/>
  <c r="Q32"/>
  <c r="AE31"/>
  <c r="Q31"/>
  <c r="R31" s="1"/>
  <c r="AE30"/>
  <c r="Q30"/>
  <c r="AE29"/>
  <c r="Q29"/>
  <c r="AE28"/>
  <c r="Q28"/>
  <c r="AE27"/>
  <c r="Q27"/>
  <c r="R27" s="1"/>
  <c r="AE26"/>
  <c r="Q26"/>
  <c r="AE25"/>
  <c r="Q25"/>
  <c r="AE24"/>
  <c r="Q24"/>
  <c r="AE23"/>
  <c r="Q23"/>
  <c r="R23" s="1"/>
  <c r="AE22"/>
  <c r="Q22"/>
  <c r="AE21"/>
  <c r="Q21"/>
  <c r="AE20"/>
  <c r="Q20"/>
  <c r="AE19"/>
  <c r="Q19"/>
  <c r="R19" s="1"/>
  <c r="AE18"/>
  <c r="Q18"/>
  <c r="AE17"/>
  <c r="Q17"/>
  <c r="AE16"/>
  <c r="Q16"/>
  <c r="AE15"/>
  <c r="Q15"/>
  <c r="R15" s="1"/>
  <c r="AE14"/>
  <c r="Q14"/>
  <c r="AE13"/>
  <c r="Q13"/>
  <c r="AE12"/>
  <c r="Q12"/>
  <c r="AE11"/>
  <c r="Q11"/>
  <c r="R11" s="1"/>
  <c r="AE10"/>
  <c r="Q10"/>
  <c r="AE9"/>
  <c r="Q9"/>
  <c r="AE8"/>
  <c r="Q8"/>
  <c r="AE7"/>
  <c r="Q7"/>
  <c r="R7" s="1"/>
  <c r="AE6"/>
  <c r="Q6"/>
  <c r="AE5"/>
  <c r="Q5"/>
  <c r="AE4"/>
  <c r="Q4"/>
  <c r="AE3"/>
  <c r="R3"/>
  <c r="Q3"/>
  <c r="AE1307" i="4"/>
  <c r="Q1307"/>
  <c r="AE1306"/>
  <c r="Q1306"/>
  <c r="R1306" s="1"/>
  <c r="S1306" s="1"/>
  <c r="T1306" s="1"/>
  <c r="U1306" s="1"/>
  <c r="V1306" s="1"/>
  <c r="W1306" s="1"/>
  <c r="X1306" s="1"/>
  <c r="Y1306" s="1"/>
  <c r="AE1305"/>
  <c r="Q1305"/>
  <c r="AE1304"/>
  <c r="Q1304"/>
  <c r="R1304" s="1"/>
  <c r="AE1303"/>
  <c r="Q1303"/>
  <c r="AE1302"/>
  <c r="Q1302"/>
  <c r="R1302" s="1"/>
  <c r="S1302" s="1"/>
  <c r="T1302" s="1"/>
  <c r="U1302" s="1"/>
  <c r="V1302" s="1"/>
  <c r="W1302" s="1"/>
  <c r="X1302" s="1"/>
  <c r="Y1302" s="1"/>
  <c r="AE1301"/>
  <c r="Q1301"/>
  <c r="AE1300"/>
  <c r="Q1300"/>
  <c r="R1300" s="1"/>
  <c r="AE1299"/>
  <c r="Q1299"/>
  <c r="AE1298"/>
  <c r="Q1298"/>
  <c r="R1298" s="1"/>
  <c r="S1298" s="1"/>
  <c r="T1298" s="1"/>
  <c r="U1298" s="1"/>
  <c r="V1298" s="1"/>
  <c r="W1298" s="1"/>
  <c r="X1298" s="1"/>
  <c r="Y1298" s="1"/>
  <c r="AE1297"/>
  <c r="Q1297"/>
  <c r="AE1296"/>
  <c r="Q1296"/>
  <c r="R1296" s="1"/>
  <c r="AE1295"/>
  <c r="Q1295"/>
  <c r="AE1294"/>
  <c r="Q1294"/>
  <c r="R1294" s="1"/>
  <c r="S1294" s="1"/>
  <c r="T1294" s="1"/>
  <c r="U1294" s="1"/>
  <c r="V1294" s="1"/>
  <c r="W1294" s="1"/>
  <c r="X1294" s="1"/>
  <c r="Y1294" s="1"/>
  <c r="AE1293"/>
  <c r="Q1293"/>
  <c r="AE1292"/>
  <c r="Q1292"/>
  <c r="R1292" s="1"/>
  <c r="AE1291"/>
  <c r="Q1291"/>
  <c r="AE1290"/>
  <c r="R1290"/>
  <c r="S1290" s="1"/>
  <c r="T1290" s="1"/>
  <c r="U1290" s="1"/>
  <c r="V1290" s="1"/>
  <c r="W1290" s="1"/>
  <c r="X1290" s="1"/>
  <c r="Y1290" s="1"/>
  <c r="Q1290"/>
  <c r="AE1289"/>
  <c r="Q1289"/>
  <c r="AE1288"/>
  <c r="Q1288"/>
  <c r="R1288" s="1"/>
  <c r="AE1287"/>
  <c r="Q1287"/>
  <c r="AE1286"/>
  <c r="Q1286"/>
  <c r="R1286" s="1"/>
  <c r="S1286" s="1"/>
  <c r="T1286" s="1"/>
  <c r="U1286" s="1"/>
  <c r="V1286" s="1"/>
  <c r="W1286" s="1"/>
  <c r="X1286" s="1"/>
  <c r="Y1286" s="1"/>
  <c r="AE1285"/>
  <c r="Q1285"/>
  <c r="AE1284"/>
  <c r="Q1284"/>
  <c r="R1284" s="1"/>
  <c r="AE1283"/>
  <c r="Q1283"/>
  <c r="AE1282"/>
  <c r="Q1282"/>
  <c r="R1282" s="1"/>
  <c r="S1282" s="1"/>
  <c r="T1282" s="1"/>
  <c r="U1282" s="1"/>
  <c r="V1282" s="1"/>
  <c r="W1282" s="1"/>
  <c r="X1282" s="1"/>
  <c r="Y1282" s="1"/>
  <c r="AE1281"/>
  <c r="Q1281"/>
  <c r="AE1280"/>
  <c r="Q1280"/>
  <c r="R1280" s="1"/>
  <c r="AE1279"/>
  <c r="Q1279"/>
  <c r="AE1278"/>
  <c r="R1278"/>
  <c r="S1278" s="1"/>
  <c r="T1278" s="1"/>
  <c r="U1278" s="1"/>
  <c r="V1278" s="1"/>
  <c r="W1278" s="1"/>
  <c r="X1278" s="1"/>
  <c r="Y1278" s="1"/>
  <c r="Q1278"/>
  <c r="AE1277"/>
  <c r="Q1277"/>
  <c r="AE1276"/>
  <c r="Q1276"/>
  <c r="R1276" s="1"/>
  <c r="AE1275"/>
  <c r="Q1275"/>
  <c r="AE1274"/>
  <c r="Q1274"/>
  <c r="R1274" s="1"/>
  <c r="S1274" s="1"/>
  <c r="T1274" s="1"/>
  <c r="U1274" s="1"/>
  <c r="V1274" s="1"/>
  <c r="W1274" s="1"/>
  <c r="X1274" s="1"/>
  <c r="Y1274" s="1"/>
  <c r="AE1273"/>
  <c r="Q1273"/>
  <c r="AE1272"/>
  <c r="Q1272"/>
  <c r="R1272" s="1"/>
  <c r="AE1271"/>
  <c r="Q1271"/>
  <c r="AE1270"/>
  <c r="Q1270"/>
  <c r="R1270" s="1"/>
  <c r="S1270" s="1"/>
  <c r="T1270" s="1"/>
  <c r="U1270" s="1"/>
  <c r="V1270" s="1"/>
  <c r="W1270" s="1"/>
  <c r="X1270" s="1"/>
  <c r="Y1270" s="1"/>
  <c r="AE1269"/>
  <c r="Q1269"/>
  <c r="AE1268"/>
  <c r="Q1268"/>
  <c r="R1268" s="1"/>
  <c r="AE1267"/>
  <c r="Q1267"/>
  <c r="AE1266"/>
  <c r="R1266"/>
  <c r="S1266" s="1"/>
  <c r="T1266" s="1"/>
  <c r="U1266" s="1"/>
  <c r="V1266" s="1"/>
  <c r="W1266" s="1"/>
  <c r="X1266" s="1"/>
  <c r="Y1266" s="1"/>
  <c r="Q1266"/>
  <c r="AE1265"/>
  <c r="Q1265"/>
  <c r="AE1264"/>
  <c r="Q1264"/>
  <c r="R1264" s="1"/>
  <c r="AE1263"/>
  <c r="Q1263"/>
  <c r="AE1262"/>
  <c r="Q1262"/>
  <c r="R1262" s="1"/>
  <c r="S1262" s="1"/>
  <c r="T1262" s="1"/>
  <c r="U1262" s="1"/>
  <c r="V1262" s="1"/>
  <c r="W1262" s="1"/>
  <c r="X1262" s="1"/>
  <c r="Y1262" s="1"/>
  <c r="AE1261"/>
  <c r="Q1261"/>
  <c r="AE1260"/>
  <c r="Q1260"/>
  <c r="R1260" s="1"/>
  <c r="AE1259"/>
  <c r="Q1259"/>
  <c r="AE1258"/>
  <c r="Q1258"/>
  <c r="R1258" s="1"/>
  <c r="S1258" s="1"/>
  <c r="T1258" s="1"/>
  <c r="U1258" s="1"/>
  <c r="V1258" s="1"/>
  <c r="W1258" s="1"/>
  <c r="X1258" s="1"/>
  <c r="Y1258" s="1"/>
  <c r="AE1257"/>
  <c r="Q1257"/>
  <c r="AE1256"/>
  <c r="Q1256"/>
  <c r="R1256" s="1"/>
  <c r="AE1255"/>
  <c r="Q1255"/>
  <c r="AE1254"/>
  <c r="Q1254"/>
  <c r="R1254" s="1"/>
  <c r="S1254" s="1"/>
  <c r="T1254" s="1"/>
  <c r="U1254" s="1"/>
  <c r="V1254" s="1"/>
  <c r="W1254" s="1"/>
  <c r="X1254" s="1"/>
  <c r="Y1254" s="1"/>
  <c r="AE1253"/>
  <c r="Q1253"/>
  <c r="AE1252"/>
  <c r="Q1252"/>
  <c r="R1252" s="1"/>
  <c r="AE1251"/>
  <c r="Q1251"/>
  <c r="AE1250"/>
  <c r="Q1250"/>
  <c r="R1250" s="1"/>
  <c r="S1250" s="1"/>
  <c r="T1250" s="1"/>
  <c r="U1250" s="1"/>
  <c r="V1250" s="1"/>
  <c r="W1250" s="1"/>
  <c r="X1250" s="1"/>
  <c r="Y1250" s="1"/>
  <c r="AE1249"/>
  <c r="Q1249"/>
  <c r="AE1248"/>
  <c r="Q1248"/>
  <c r="R1248" s="1"/>
  <c r="AE1247"/>
  <c r="Q1247"/>
  <c r="AE1246"/>
  <c r="R1246"/>
  <c r="S1246" s="1"/>
  <c r="T1246" s="1"/>
  <c r="U1246" s="1"/>
  <c r="V1246" s="1"/>
  <c r="W1246" s="1"/>
  <c r="X1246" s="1"/>
  <c r="Y1246" s="1"/>
  <c r="Q1246"/>
  <c r="AE1245"/>
  <c r="Q1245"/>
  <c r="AE1244"/>
  <c r="Q1244"/>
  <c r="R1244" s="1"/>
  <c r="AE1243"/>
  <c r="Q1243"/>
  <c r="AE1242"/>
  <c r="Q1242"/>
  <c r="R1242" s="1"/>
  <c r="S1242" s="1"/>
  <c r="T1242" s="1"/>
  <c r="U1242" s="1"/>
  <c r="V1242" s="1"/>
  <c r="W1242" s="1"/>
  <c r="X1242" s="1"/>
  <c r="Y1242" s="1"/>
  <c r="AE1241"/>
  <c r="Q1241"/>
  <c r="AE1240"/>
  <c r="Q1240"/>
  <c r="R1240" s="1"/>
  <c r="AE1239"/>
  <c r="Q1239"/>
  <c r="AE1238"/>
  <c r="Q1238"/>
  <c r="R1238" s="1"/>
  <c r="S1238" s="1"/>
  <c r="T1238" s="1"/>
  <c r="U1238" s="1"/>
  <c r="V1238" s="1"/>
  <c r="W1238" s="1"/>
  <c r="X1238" s="1"/>
  <c r="Y1238" s="1"/>
  <c r="AE1237"/>
  <c r="Q1237"/>
  <c r="AE1236"/>
  <c r="Q1236"/>
  <c r="R1236" s="1"/>
  <c r="AE1235"/>
  <c r="Q1235"/>
  <c r="AE1234"/>
  <c r="R1234"/>
  <c r="S1234" s="1"/>
  <c r="T1234" s="1"/>
  <c r="U1234" s="1"/>
  <c r="V1234" s="1"/>
  <c r="W1234" s="1"/>
  <c r="X1234" s="1"/>
  <c r="Y1234" s="1"/>
  <c r="Q1234"/>
  <c r="AE1233"/>
  <c r="Q1233"/>
  <c r="AE1232"/>
  <c r="Q1232"/>
  <c r="R1232" s="1"/>
  <c r="AE1231"/>
  <c r="Q1231"/>
  <c r="AE1230"/>
  <c r="Q1230"/>
  <c r="R1230" s="1"/>
  <c r="S1230" s="1"/>
  <c r="T1230" s="1"/>
  <c r="U1230" s="1"/>
  <c r="V1230" s="1"/>
  <c r="W1230" s="1"/>
  <c r="X1230" s="1"/>
  <c r="Y1230" s="1"/>
  <c r="AE1229"/>
  <c r="Q1229"/>
  <c r="AE1228"/>
  <c r="Q1228"/>
  <c r="R1228" s="1"/>
  <c r="AE1227"/>
  <c r="Q1227"/>
  <c r="AE1226"/>
  <c r="R1226"/>
  <c r="S1226" s="1"/>
  <c r="T1226" s="1"/>
  <c r="U1226" s="1"/>
  <c r="V1226" s="1"/>
  <c r="W1226" s="1"/>
  <c r="X1226" s="1"/>
  <c r="Y1226" s="1"/>
  <c r="Q1226"/>
  <c r="AE1225"/>
  <c r="Q1225"/>
  <c r="AE1224"/>
  <c r="Q1224"/>
  <c r="R1224" s="1"/>
  <c r="AE1223"/>
  <c r="Q1223"/>
  <c r="AE1222"/>
  <c r="Q1222"/>
  <c r="R1222" s="1"/>
  <c r="S1222" s="1"/>
  <c r="T1222" s="1"/>
  <c r="U1222" s="1"/>
  <c r="V1222" s="1"/>
  <c r="W1222" s="1"/>
  <c r="X1222" s="1"/>
  <c r="Y1222" s="1"/>
  <c r="AE1221"/>
  <c r="Q1221"/>
  <c r="AE1220"/>
  <c r="Q1220"/>
  <c r="R1220" s="1"/>
  <c r="AE1219"/>
  <c r="Q1219"/>
  <c r="AE1218"/>
  <c r="Q1218"/>
  <c r="R1218" s="1"/>
  <c r="S1218" s="1"/>
  <c r="T1218" s="1"/>
  <c r="U1218" s="1"/>
  <c r="V1218" s="1"/>
  <c r="W1218" s="1"/>
  <c r="X1218" s="1"/>
  <c r="Y1218" s="1"/>
  <c r="AE1217"/>
  <c r="Q1217"/>
  <c r="AE1216"/>
  <c r="Q1216"/>
  <c r="R1216" s="1"/>
  <c r="AE1215"/>
  <c r="Q1215"/>
  <c r="AE1214"/>
  <c r="Q1214"/>
  <c r="R1214" s="1"/>
  <c r="S1214" s="1"/>
  <c r="T1214" s="1"/>
  <c r="U1214" s="1"/>
  <c r="V1214" s="1"/>
  <c r="W1214" s="1"/>
  <c r="X1214" s="1"/>
  <c r="Y1214" s="1"/>
  <c r="AE1213"/>
  <c r="Q1213"/>
  <c r="AE1212"/>
  <c r="Q1212"/>
  <c r="R1212" s="1"/>
  <c r="AE1211"/>
  <c r="Q1211"/>
  <c r="AE1210"/>
  <c r="Q1210"/>
  <c r="R1210" s="1"/>
  <c r="S1210" s="1"/>
  <c r="T1210" s="1"/>
  <c r="U1210" s="1"/>
  <c r="V1210" s="1"/>
  <c r="W1210" s="1"/>
  <c r="X1210" s="1"/>
  <c r="Y1210" s="1"/>
  <c r="AE1209"/>
  <c r="Q1209"/>
  <c r="AE1208"/>
  <c r="Q1208"/>
  <c r="R1208" s="1"/>
  <c r="AE1207"/>
  <c r="Q1207"/>
  <c r="AE1206"/>
  <c r="Q1206"/>
  <c r="R1206" s="1"/>
  <c r="S1206" s="1"/>
  <c r="T1206" s="1"/>
  <c r="U1206" s="1"/>
  <c r="V1206" s="1"/>
  <c r="W1206" s="1"/>
  <c r="X1206" s="1"/>
  <c r="Y1206" s="1"/>
  <c r="AE1205"/>
  <c r="Q1205"/>
  <c r="AE1204"/>
  <c r="Q1204"/>
  <c r="R1204" s="1"/>
  <c r="AE1203"/>
  <c r="Q1203"/>
  <c r="AE1202"/>
  <c r="R1202"/>
  <c r="S1202" s="1"/>
  <c r="T1202" s="1"/>
  <c r="U1202" s="1"/>
  <c r="V1202" s="1"/>
  <c r="W1202" s="1"/>
  <c r="X1202" s="1"/>
  <c r="Y1202" s="1"/>
  <c r="Q1202"/>
  <c r="AE1201"/>
  <c r="Q1201"/>
  <c r="AE1200"/>
  <c r="Q1200"/>
  <c r="R1200" s="1"/>
  <c r="AE1199"/>
  <c r="Q1199"/>
  <c r="AE1198"/>
  <c r="Q1198"/>
  <c r="R1198" s="1"/>
  <c r="S1198" s="1"/>
  <c r="T1198" s="1"/>
  <c r="U1198" s="1"/>
  <c r="V1198" s="1"/>
  <c r="W1198" s="1"/>
  <c r="X1198" s="1"/>
  <c r="Y1198" s="1"/>
  <c r="AE1197"/>
  <c r="Q1197"/>
  <c r="AE1196"/>
  <c r="Q1196"/>
  <c r="R1196" s="1"/>
  <c r="S1196" s="1"/>
  <c r="T1196" s="1"/>
  <c r="U1196" s="1"/>
  <c r="V1196" s="1"/>
  <c r="W1196" s="1"/>
  <c r="X1196" s="1"/>
  <c r="Y1196" s="1"/>
  <c r="AE1195"/>
  <c r="Q1195"/>
  <c r="AE1194"/>
  <c r="Q1194"/>
  <c r="AE1193"/>
  <c r="Q1193"/>
  <c r="R1193" s="1"/>
  <c r="AE1192"/>
  <c r="Q1192"/>
  <c r="AE1191"/>
  <c r="Q1191"/>
  <c r="R1191" s="1"/>
  <c r="AE1190"/>
  <c r="Q1190"/>
  <c r="AE1189"/>
  <c r="Q1189"/>
  <c r="R1189" s="1"/>
  <c r="AE1188"/>
  <c r="Q1188"/>
  <c r="AE1187"/>
  <c r="Q1187"/>
  <c r="R1187" s="1"/>
  <c r="AE1186"/>
  <c r="Q1186"/>
  <c r="AE1185"/>
  <c r="Q1185"/>
  <c r="R1185" s="1"/>
  <c r="AE1184"/>
  <c r="Q1184"/>
  <c r="AE1183"/>
  <c r="R1183"/>
  <c r="Q1183"/>
  <c r="AE1182"/>
  <c r="Q1182"/>
  <c r="AE1181"/>
  <c r="Q1181"/>
  <c r="R1181" s="1"/>
  <c r="AE1180"/>
  <c r="Q1180"/>
  <c r="AE1179"/>
  <c r="Q1179"/>
  <c r="R1179" s="1"/>
  <c r="AE1178"/>
  <c r="Q1178"/>
  <c r="AE1177"/>
  <c r="Q1177"/>
  <c r="R1177" s="1"/>
  <c r="AE1176"/>
  <c r="Q1176"/>
  <c r="AE1175"/>
  <c r="Q1175"/>
  <c r="R1175" s="1"/>
  <c r="AE1174"/>
  <c r="Q1174"/>
  <c r="AE1173"/>
  <c r="Q1173"/>
  <c r="R1173" s="1"/>
  <c r="AE1172"/>
  <c r="Q1172"/>
  <c r="AE1171"/>
  <c r="R1171"/>
  <c r="Q1171"/>
  <c r="AE1170"/>
  <c r="Q1170"/>
  <c r="AE1169"/>
  <c r="Q1169"/>
  <c r="R1169" s="1"/>
  <c r="AE1168"/>
  <c r="Q1168"/>
  <c r="AE1167"/>
  <c r="Q1167"/>
  <c r="R1167" s="1"/>
  <c r="AE1166"/>
  <c r="Q1166"/>
  <c r="AE1165"/>
  <c r="Q1165"/>
  <c r="R1165" s="1"/>
  <c r="AE1164"/>
  <c r="Q1164"/>
  <c r="AE1163"/>
  <c r="Q1163"/>
  <c r="R1163" s="1"/>
  <c r="AE1162"/>
  <c r="Q1162"/>
  <c r="AE1161"/>
  <c r="Q1161"/>
  <c r="R1161" s="1"/>
  <c r="AE1160"/>
  <c r="Q1160"/>
  <c r="AE1159"/>
  <c r="R1159"/>
  <c r="Q1159"/>
  <c r="AE1158"/>
  <c r="Q1158"/>
  <c r="AE1157"/>
  <c r="Q1157"/>
  <c r="R1157" s="1"/>
  <c r="AE1156"/>
  <c r="Q1156"/>
  <c r="AE1155"/>
  <c r="Q1155"/>
  <c r="R1155" s="1"/>
  <c r="AE1154"/>
  <c r="Q1154"/>
  <c r="AE1153"/>
  <c r="Q1153"/>
  <c r="R1153" s="1"/>
  <c r="AE1152"/>
  <c r="Q1152"/>
  <c r="AE1151"/>
  <c r="Q1151"/>
  <c r="R1151" s="1"/>
  <c r="AE1150"/>
  <c r="Q1150"/>
  <c r="AE1149"/>
  <c r="Q1149"/>
  <c r="R1149" s="1"/>
  <c r="AE1148"/>
  <c r="Q1148"/>
  <c r="AE1147"/>
  <c r="Q1147"/>
  <c r="R1147" s="1"/>
  <c r="AE1146"/>
  <c r="Q1146"/>
  <c r="AE1145"/>
  <c r="Q1145"/>
  <c r="R1145" s="1"/>
  <c r="AE1144"/>
  <c r="Q1144"/>
  <c r="AE1143"/>
  <c r="Q1143"/>
  <c r="R1143" s="1"/>
  <c r="S1143" s="1"/>
  <c r="T1143" s="1"/>
  <c r="U1143" s="1"/>
  <c r="V1143" s="1"/>
  <c r="W1143" s="1"/>
  <c r="X1143" s="1"/>
  <c r="Y1143" s="1"/>
  <c r="AE1142"/>
  <c r="Q1142"/>
  <c r="AE1141"/>
  <c r="Q1141"/>
  <c r="R1141" s="1"/>
  <c r="S1141" s="1"/>
  <c r="T1141" s="1"/>
  <c r="U1141" s="1"/>
  <c r="V1141" s="1"/>
  <c r="W1141" s="1"/>
  <c r="X1141" s="1"/>
  <c r="Y1141" s="1"/>
  <c r="AE1140"/>
  <c r="Q1140"/>
  <c r="AE1139"/>
  <c r="R1139"/>
  <c r="S1139" s="1"/>
  <c r="T1139" s="1"/>
  <c r="U1139" s="1"/>
  <c r="V1139" s="1"/>
  <c r="W1139" s="1"/>
  <c r="X1139" s="1"/>
  <c r="Y1139" s="1"/>
  <c r="Q1139"/>
  <c r="AE1138"/>
  <c r="Q1138"/>
  <c r="AE1137"/>
  <c r="Q1137"/>
  <c r="R1137" s="1"/>
  <c r="S1137" s="1"/>
  <c r="T1137" s="1"/>
  <c r="U1137" s="1"/>
  <c r="V1137" s="1"/>
  <c r="W1137" s="1"/>
  <c r="X1137" s="1"/>
  <c r="Y1137" s="1"/>
  <c r="AE1136"/>
  <c r="Q1136"/>
  <c r="AE1135"/>
  <c r="Q1135"/>
  <c r="R1135" s="1"/>
  <c r="S1135" s="1"/>
  <c r="T1135" s="1"/>
  <c r="U1135" s="1"/>
  <c r="V1135" s="1"/>
  <c r="W1135" s="1"/>
  <c r="X1135" s="1"/>
  <c r="Y1135" s="1"/>
  <c r="AE1134"/>
  <c r="Q1134"/>
  <c r="AE1133"/>
  <c r="Q1133"/>
  <c r="R1133" s="1"/>
  <c r="S1133" s="1"/>
  <c r="T1133" s="1"/>
  <c r="U1133" s="1"/>
  <c r="V1133" s="1"/>
  <c r="W1133" s="1"/>
  <c r="X1133" s="1"/>
  <c r="Y1133" s="1"/>
  <c r="AE1132"/>
  <c r="Q1132"/>
  <c r="AE1131"/>
  <c r="Q1131"/>
  <c r="R1131" s="1"/>
  <c r="S1131" s="1"/>
  <c r="T1131" s="1"/>
  <c r="U1131" s="1"/>
  <c r="V1131" s="1"/>
  <c r="W1131" s="1"/>
  <c r="X1131" s="1"/>
  <c r="Y1131" s="1"/>
  <c r="AE1130"/>
  <c r="Q1130"/>
  <c r="AE1129"/>
  <c r="Q1129"/>
  <c r="R1129" s="1"/>
  <c r="S1129" s="1"/>
  <c r="T1129" s="1"/>
  <c r="U1129" s="1"/>
  <c r="V1129" s="1"/>
  <c r="W1129" s="1"/>
  <c r="X1129" s="1"/>
  <c r="Y1129" s="1"/>
  <c r="AE1128"/>
  <c r="Q1128"/>
  <c r="AE1127"/>
  <c r="R1127"/>
  <c r="S1127" s="1"/>
  <c r="T1127" s="1"/>
  <c r="U1127" s="1"/>
  <c r="V1127" s="1"/>
  <c r="W1127" s="1"/>
  <c r="X1127" s="1"/>
  <c r="Y1127" s="1"/>
  <c r="Q1127"/>
  <c r="AE1126"/>
  <c r="Q1126"/>
  <c r="AE1125"/>
  <c r="Q1125"/>
  <c r="R1125" s="1"/>
  <c r="S1125" s="1"/>
  <c r="T1125" s="1"/>
  <c r="U1125" s="1"/>
  <c r="V1125" s="1"/>
  <c r="W1125" s="1"/>
  <c r="X1125" s="1"/>
  <c r="Y1125" s="1"/>
  <c r="AE1124"/>
  <c r="Q1124"/>
  <c r="AE1123"/>
  <c r="Q1123"/>
  <c r="R1123" s="1"/>
  <c r="S1123" s="1"/>
  <c r="T1123" s="1"/>
  <c r="U1123" s="1"/>
  <c r="V1123" s="1"/>
  <c r="W1123" s="1"/>
  <c r="X1123" s="1"/>
  <c r="Y1123" s="1"/>
  <c r="AE1122"/>
  <c r="Q1122"/>
  <c r="AE1121"/>
  <c r="R1121"/>
  <c r="S1121" s="1"/>
  <c r="T1121" s="1"/>
  <c r="U1121" s="1"/>
  <c r="V1121" s="1"/>
  <c r="W1121" s="1"/>
  <c r="X1121" s="1"/>
  <c r="Y1121" s="1"/>
  <c r="Q1121"/>
  <c r="AE1120"/>
  <c r="Q1120"/>
  <c r="AE1119"/>
  <c r="Q1119"/>
  <c r="R1119" s="1"/>
  <c r="S1119" s="1"/>
  <c r="T1119" s="1"/>
  <c r="U1119" s="1"/>
  <c r="V1119" s="1"/>
  <c r="W1119" s="1"/>
  <c r="X1119" s="1"/>
  <c r="Y1119" s="1"/>
  <c r="AE1118"/>
  <c r="Q1118"/>
  <c r="AE1117"/>
  <c r="Q1117"/>
  <c r="R1117" s="1"/>
  <c r="S1117" s="1"/>
  <c r="T1117" s="1"/>
  <c r="U1117" s="1"/>
  <c r="V1117" s="1"/>
  <c r="W1117" s="1"/>
  <c r="X1117" s="1"/>
  <c r="Y1117" s="1"/>
  <c r="AE1116"/>
  <c r="Q1116"/>
  <c r="AE1115"/>
  <c r="Q1115"/>
  <c r="R1115" s="1"/>
  <c r="S1115" s="1"/>
  <c r="T1115" s="1"/>
  <c r="U1115" s="1"/>
  <c r="V1115" s="1"/>
  <c r="W1115" s="1"/>
  <c r="X1115" s="1"/>
  <c r="Y1115" s="1"/>
  <c r="AE1114"/>
  <c r="Q1114"/>
  <c r="AE1113"/>
  <c r="Q1113"/>
  <c r="R1113" s="1"/>
  <c r="S1113" s="1"/>
  <c r="T1113" s="1"/>
  <c r="U1113" s="1"/>
  <c r="V1113" s="1"/>
  <c r="W1113" s="1"/>
  <c r="X1113" s="1"/>
  <c r="Y1113" s="1"/>
  <c r="AE1112"/>
  <c r="Q1112"/>
  <c r="AE1111"/>
  <c r="Q1111"/>
  <c r="R1111" s="1"/>
  <c r="S1111" s="1"/>
  <c r="T1111" s="1"/>
  <c r="U1111" s="1"/>
  <c r="V1111" s="1"/>
  <c r="W1111" s="1"/>
  <c r="X1111" s="1"/>
  <c r="Y1111" s="1"/>
  <c r="AE1110"/>
  <c r="Q1110"/>
  <c r="AE1109"/>
  <c r="Q1109"/>
  <c r="R1109" s="1"/>
  <c r="S1109" s="1"/>
  <c r="T1109" s="1"/>
  <c r="U1109" s="1"/>
  <c r="V1109" s="1"/>
  <c r="W1109" s="1"/>
  <c r="X1109" s="1"/>
  <c r="Y1109" s="1"/>
  <c r="AE1108"/>
  <c r="Q1108"/>
  <c r="AE1107"/>
  <c r="Q1107"/>
  <c r="R1107" s="1"/>
  <c r="S1107" s="1"/>
  <c r="T1107" s="1"/>
  <c r="U1107" s="1"/>
  <c r="V1107" s="1"/>
  <c r="W1107" s="1"/>
  <c r="X1107" s="1"/>
  <c r="Y1107" s="1"/>
  <c r="AE1106"/>
  <c r="Q1106"/>
  <c r="AE1105"/>
  <c r="R1105"/>
  <c r="S1105" s="1"/>
  <c r="T1105" s="1"/>
  <c r="U1105" s="1"/>
  <c r="V1105" s="1"/>
  <c r="W1105" s="1"/>
  <c r="X1105" s="1"/>
  <c r="Y1105" s="1"/>
  <c r="Q1105"/>
  <c r="AE1104"/>
  <c r="Q1104"/>
  <c r="AE1103"/>
  <c r="Q1103"/>
  <c r="R1103" s="1"/>
  <c r="S1103" s="1"/>
  <c r="T1103" s="1"/>
  <c r="U1103" s="1"/>
  <c r="V1103" s="1"/>
  <c r="W1103" s="1"/>
  <c r="X1103" s="1"/>
  <c r="Y1103" s="1"/>
  <c r="AE1102"/>
  <c r="Q1102"/>
  <c r="AE1101"/>
  <c r="Q1101"/>
  <c r="R1101" s="1"/>
  <c r="S1101" s="1"/>
  <c r="T1101" s="1"/>
  <c r="U1101" s="1"/>
  <c r="V1101" s="1"/>
  <c r="W1101" s="1"/>
  <c r="X1101" s="1"/>
  <c r="Y1101" s="1"/>
  <c r="AE1100"/>
  <c r="Q1100"/>
  <c r="AE1099"/>
  <c r="Q1099"/>
  <c r="R1099" s="1"/>
  <c r="S1099" s="1"/>
  <c r="T1099" s="1"/>
  <c r="U1099" s="1"/>
  <c r="V1099" s="1"/>
  <c r="W1099" s="1"/>
  <c r="X1099" s="1"/>
  <c r="Y1099" s="1"/>
  <c r="AE1098"/>
  <c r="Q1098"/>
  <c r="AE1097"/>
  <c r="Q1097"/>
  <c r="R1097" s="1"/>
  <c r="S1097" s="1"/>
  <c r="T1097" s="1"/>
  <c r="U1097" s="1"/>
  <c r="V1097" s="1"/>
  <c r="W1097" s="1"/>
  <c r="X1097" s="1"/>
  <c r="Y1097" s="1"/>
  <c r="AE1096"/>
  <c r="Q1096"/>
  <c r="AE1095"/>
  <c r="Q1095"/>
  <c r="AE1094"/>
  <c r="Q1094"/>
  <c r="AE1093"/>
  <c r="Q1093"/>
  <c r="R1093" s="1"/>
  <c r="AE1092"/>
  <c r="Q1092"/>
  <c r="AE1091"/>
  <c r="Q1091"/>
  <c r="AE1090"/>
  <c r="Q1090"/>
  <c r="AE1089"/>
  <c r="Q1089"/>
  <c r="R1089" s="1"/>
  <c r="AE1088"/>
  <c r="Q1088"/>
  <c r="AE1087"/>
  <c r="Q1087"/>
  <c r="AE1086"/>
  <c r="Q1086"/>
  <c r="AE1085"/>
  <c r="R1085"/>
  <c r="Q1085"/>
  <c r="AE1084"/>
  <c r="Q1084"/>
  <c r="AE1083"/>
  <c r="Q1083"/>
  <c r="AE1082"/>
  <c r="Q1082"/>
  <c r="AE1081"/>
  <c r="Q1081"/>
  <c r="R1081" s="1"/>
  <c r="AE1080"/>
  <c r="Q1080"/>
  <c r="AE1079"/>
  <c r="Q1079"/>
  <c r="AE1078"/>
  <c r="Q1078"/>
  <c r="AE1077"/>
  <c r="Q1077"/>
  <c r="R1077" s="1"/>
  <c r="AE1076"/>
  <c r="Q1076"/>
  <c r="AE1075"/>
  <c r="Q1075"/>
  <c r="AE1074"/>
  <c r="Q1074"/>
  <c r="AE1073"/>
  <c r="Q1073"/>
  <c r="R1073" s="1"/>
  <c r="AE1072"/>
  <c r="Q1072"/>
  <c r="AE1071"/>
  <c r="Q1071"/>
  <c r="AE1070"/>
  <c r="Q1070"/>
  <c r="AE1069"/>
  <c r="Q1069"/>
  <c r="R1069" s="1"/>
  <c r="AE1068"/>
  <c r="Q1068"/>
  <c r="AE1067"/>
  <c r="Q1067"/>
  <c r="AE1066"/>
  <c r="Q1066"/>
  <c r="AE1065"/>
  <c r="R1065"/>
  <c r="Q1065"/>
  <c r="AE1064"/>
  <c r="Q1064"/>
  <c r="AE1063"/>
  <c r="Q1063"/>
  <c r="AE1062"/>
  <c r="Q1062"/>
  <c r="AE1061"/>
  <c r="Q1061"/>
  <c r="R1061" s="1"/>
  <c r="AE1060"/>
  <c r="Q1060"/>
  <c r="AE1059"/>
  <c r="Q1059"/>
  <c r="AE1058"/>
  <c r="Q1058"/>
  <c r="AE1057"/>
  <c r="Q1057"/>
  <c r="R1057" s="1"/>
  <c r="AE1056"/>
  <c r="Q1056"/>
  <c r="AE1055"/>
  <c r="Q1055"/>
  <c r="AE1054"/>
  <c r="Q1054"/>
  <c r="AE1053"/>
  <c r="Q1053"/>
  <c r="R1053" s="1"/>
  <c r="S1053" s="1"/>
  <c r="T1053" s="1"/>
  <c r="U1053" s="1"/>
  <c r="V1053" s="1"/>
  <c r="W1053" s="1"/>
  <c r="X1053" s="1"/>
  <c r="Y1053" s="1"/>
  <c r="AE1052"/>
  <c r="Q1052"/>
  <c r="AE1051"/>
  <c r="Q1051"/>
  <c r="AE1050"/>
  <c r="Q1050"/>
  <c r="AE1049"/>
  <c r="Q1049"/>
  <c r="R1049" s="1"/>
  <c r="AE1048"/>
  <c r="Q1048"/>
  <c r="AE1047"/>
  <c r="Q1047"/>
  <c r="AE1046"/>
  <c r="Q1046"/>
  <c r="R1046" s="1"/>
  <c r="S1046" s="1"/>
  <c r="T1046" s="1"/>
  <c r="U1046" s="1"/>
  <c r="V1046" s="1"/>
  <c r="W1046" s="1"/>
  <c r="X1046" s="1"/>
  <c r="Y1046" s="1"/>
  <c r="AE1045"/>
  <c r="Q1045"/>
  <c r="R1045" s="1"/>
  <c r="S1045" s="1"/>
  <c r="T1045" s="1"/>
  <c r="U1045" s="1"/>
  <c r="V1045" s="1"/>
  <c r="W1045" s="1"/>
  <c r="X1045" s="1"/>
  <c r="Y1045" s="1"/>
  <c r="AE1044"/>
  <c r="Q1044"/>
  <c r="R1044" s="1"/>
  <c r="S1044" s="1"/>
  <c r="T1044" s="1"/>
  <c r="U1044" s="1"/>
  <c r="V1044" s="1"/>
  <c r="W1044" s="1"/>
  <c r="X1044" s="1"/>
  <c r="Y1044" s="1"/>
  <c r="AE1043"/>
  <c r="Q1043"/>
  <c r="AE1042"/>
  <c r="Q1042"/>
  <c r="R1042" s="1"/>
  <c r="S1042" s="1"/>
  <c r="T1042" s="1"/>
  <c r="U1042" s="1"/>
  <c r="V1042" s="1"/>
  <c r="W1042" s="1"/>
  <c r="X1042" s="1"/>
  <c r="Y1042" s="1"/>
  <c r="AE1041"/>
  <c r="Q1041"/>
  <c r="R1041" s="1"/>
  <c r="AE1040"/>
  <c r="Q1040"/>
  <c r="AE1039"/>
  <c r="Q1039"/>
  <c r="AE1038"/>
  <c r="Q1038"/>
  <c r="R1038" s="1"/>
  <c r="S1038" s="1"/>
  <c r="T1038" s="1"/>
  <c r="U1038" s="1"/>
  <c r="V1038" s="1"/>
  <c r="W1038" s="1"/>
  <c r="X1038" s="1"/>
  <c r="Y1038" s="1"/>
  <c r="AE1037"/>
  <c r="Q1037"/>
  <c r="R1037" s="1"/>
  <c r="S1037" s="1"/>
  <c r="T1037" s="1"/>
  <c r="U1037" s="1"/>
  <c r="V1037" s="1"/>
  <c r="W1037" s="1"/>
  <c r="X1037" s="1"/>
  <c r="Y1037" s="1"/>
  <c r="AE1036"/>
  <c r="Q1036"/>
  <c r="R1036" s="1"/>
  <c r="S1036" s="1"/>
  <c r="T1036" s="1"/>
  <c r="U1036" s="1"/>
  <c r="V1036" s="1"/>
  <c r="W1036" s="1"/>
  <c r="X1036" s="1"/>
  <c r="Y1036" s="1"/>
  <c r="AE1035"/>
  <c r="Q1035"/>
  <c r="AE1034"/>
  <c r="Q1034"/>
  <c r="AE1033"/>
  <c r="Q1033"/>
  <c r="R1033" s="1"/>
  <c r="S1033" s="1"/>
  <c r="T1033" s="1"/>
  <c r="U1033" s="1"/>
  <c r="V1033" s="1"/>
  <c r="W1033" s="1"/>
  <c r="X1033" s="1"/>
  <c r="Y1033" s="1"/>
  <c r="AE1032"/>
  <c r="Q1032"/>
  <c r="AE1031"/>
  <c r="Q1031"/>
  <c r="AE1030"/>
  <c r="Q1030"/>
  <c r="AE1029"/>
  <c r="Q1029"/>
  <c r="R1029" s="1"/>
  <c r="S1029" s="1"/>
  <c r="T1029" s="1"/>
  <c r="U1029" s="1"/>
  <c r="V1029" s="1"/>
  <c r="W1029" s="1"/>
  <c r="X1029" s="1"/>
  <c r="Y1029" s="1"/>
  <c r="AE1028"/>
  <c r="Q1028"/>
  <c r="R1028" s="1"/>
  <c r="S1028" s="1"/>
  <c r="T1028" s="1"/>
  <c r="U1028" s="1"/>
  <c r="V1028" s="1"/>
  <c r="W1028" s="1"/>
  <c r="X1028" s="1"/>
  <c r="Y1028" s="1"/>
  <c r="AE1027"/>
  <c r="Q1027"/>
  <c r="AE1026"/>
  <c r="Q1026"/>
  <c r="AE1025"/>
  <c r="Q1025"/>
  <c r="R1025" s="1"/>
  <c r="S1025" s="1"/>
  <c r="T1025" s="1"/>
  <c r="U1025" s="1"/>
  <c r="V1025" s="1"/>
  <c r="W1025" s="1"/>
  <c r="X1025" s="1"/>
  <c r="Y1025" s="1"/>
  <c r="AE1024"/>
  <c r="Q1024"/>
  <c r="AE1023"/>
  <c r="Q1023"/>
  <c r="AE1022"/>
  <c r="Q1022"/>
  <c r="AE1021"/>
  <c r="Q1021"/>
  <c r="R1021" s="1"/>
  <c r="S1021" s="1"/>
  <c r="T1021" s="1"/>
  <c r="U1021" s="1"/>
  <c r="V1021" s="1"/>
  <c r="W1021" s="1"/>
  <c r="X1021" s="1"/>
  <c r="Y1021" s="1"/>
  <c r="AE1020"/>
  <c r="Q1020"/>
  <c r="R1020" s="1"/>
  <c r="S1020" s="1"/>
  <c r="T1020" s="1"/>
  <c r="U1020" s="1"/>
  <c r="V1020" s="1"/>
  <c r="W1020" s="1"/>
  <c r="X1020" s="1"/>
  <c r="Y1020" s="1"/>
  <c r="AE1019"/>
  <c r="Q1019"/>
  <c r="AE1018"/>
  <c r="Q1018"/>
  <c r="AE1017"/>
  <c r="Q1017"/>
  <c r="R1017" s="1"/>
  <c r="S1017" s="1"/>
  <c r="T1017" s="1"/>
  <c r="U1017" s="1"/>
  <c r="V1017" s="1"/>
  <c r="W1017" s="1"/>
  <c r="X1017" s="1"/>
  <c r="Y1017" s="1"/>
  <c r="AE1016"/>
  <c r="Q1016"/>
  <c r="AE1015"/>
  <c r="Q1015"/>
  <c r="AE1014"/>
  <c r="Q1014"/>
  <c r="AE1013"/>
  <c r="Q1013"/>
  <c r="R1013" s="1"/>
  <c r="S1013" s="1"/>
  <c r="T1013" s="1"/>
  <c r="U1013" s="1"/>
  <c r="V1013" s="1"/>
  <c r="W1013" s="1"/>
  <c r="X1013" s="1"/>
  <c r="Y1013" s="1"/>
  <c r="AE1012"/>
  <c r="Q1012"/>
  <c r="R1012" s="1"/>
  <c r="S1012" s="1"/>
  <c r="T1012" s="1"/>
  <c r="U1012" s="1"/>
  <c r="V1012" s="1"/>
  <c r="W1012" s="1"/>
  <c r="X1012" s="1"/>
  <c r="Y1012" s="1"/>
  <c r="AE1011"/>
  <c r="Q1011"/>
  <c r="AE1010"/>
  <c r="Q1010"/>
  <c r="AE1009"/>
  <c r="Q1009"/>
  <c r="R1009" s="1"/>
  <c r="S1009" s="1"/>
  <c r="T1009" s="1"/>
  <c r="U1009" s="1"/>
  <c r="V1009" s="1"/>
  <c r="W1009" s="1"/>
  <c r="X1009" s="1"/>
  <c r="Y1009" s="1"/>
  <c r="AE1008"/>
  <c r="Q1008"/>
  <c r="AE1007"/>
  <c r="Q1007"/>
  <c r="AE1006"/>
  <c r="R1006"/>
  <c r="Q1006"/>
  <c r="AE1005"/>
  <c r="Q1005"/>
  <c r="AE1004"/>
  <c r="Q1004"/>
  <c r="AE1003"/>
  <c r="Q1003"/>
  <c r="AE1002"/>
  <c r="Q1002"/>
  <c r="R1002" s="1"/>
  <c r="AE1001"/>
  <c r="Q1001"/>
  <c r="AE1000"/>
  <c r="Q1000"/>
  <c r="AE999"/>
  <c r="Q999"/>
  <c r="AE998"/>
  <c r="Q998"/>
  <c r="R998" s="1"/>
  <c r="AE997"/>
  <c r="Q997"/>
  <c r="AE996"/>
  <c r="Q996"/>
  <c r="AE995"/>
  <c r="Q995"/>
  <c r="AE994"/>
  <c r="Q994"/>
  <c r="R994" s="1"/>
  <c r="AE993"/>
  <c r="Q993"/>
  <c r="AE992"/>
  <c r="Q992"/>
  <c r="AE991"/>
  <c r="Q991"/>
  <c r="AE990"/>
  <c r="Q990"/>
  <c r="R990" s="1"/>
  <c r="AE989"/>
  <c r="Q989"/>
  <c r="AE988"/>
  <c r="Q988"/>
  <c r="AE987"/>
  <c r="Q987"/>
  <c r="AE986"/>
  <c r="Q986"/>
  <c r="R986" s="1"/>
  <c r="AE985"/>
  <c r="Q985"/>
  <c r="AE984"/>
  <c r="Q984"/>
  <c r="AE983"/>
  <c r="Q983"/>
  <c r="AE982"/>
  <c r="Q982"/>
  <c r="R982" s="1"/>
  <c r="AE981"/>
  <c r="Q981"/>
  <c r="AE980"/>
  <c r="Q980"/>
  <c r="AE979"/>
  <c r="Q979"/>
  <c r="AE978"/>
  <c r="Q978"/>
  <c r="R978" s="1"/>
  <c r="AE977"/>
  <c r="Q977"/>
  <c r="AE976"/>
  <c r="Q976"/>
  <c r="AE975"/>
  <c r="Q975"/>
  <c r="AE974"/>
  <c r="Q974"/>
  <c r="R974" s="1"/>
  <c r="AE973"/>
  <c r="Q973"/>
  <c r="AE972"/>
  <c r="Q972"/>
  <c r="AE971"/>
  <c r="Q971"/>
  <c r="AE970"/>
  <c r="Q970"/>
  <c r="R970" s="1"/>
  <c r="AE969"/>
  <c r="Q969"/>
  <c r="AE968"/>
  <c r="Q968"/>
  <c r="AE967"/>
  <c r="Q967"/>
  <c r="AE966"/>
  <c r="Q966"/>
  <c r="R966" s="1"/>
  <c r="AE965"/>
  <c r="Q965"/>
  <c r="AE964"/>
  <c r="Q964"/>
  <c r="AE963"/>
  <c r="Q963"/>
  <c r="AE962"/>
  <c r="Q962"/>
  <c r="R962" s="1"/>
  <c r="AE961"/>
  <c r="Q961"/>
  <c r="AE960"/>
  <c r="Q960"/>
  <c r="AE959"/>
  <c r="Q959"/>
  <c r="AE958"/>
  <c r="Q958"/>
  <c r="R958" s="1"/>
  <c r="AE957"/>
  <c r="Q957"/>
  <c r="AE956"/>
  <c r="Q956"/>
  <c r="AE955"/>
  <c r="Q955"/>
  <c r="AE954"/>
  <c r="Q954"/>
  <c r="R954" s="1"/>
  <c r="AE953"/>
  <c r="Q953"/>
  <c r="AE952"/>
  <c r="Q952"/>
  <c r="AE951"/>
  <c r="Q951"/>
  <c r="AE950"/>
  <c r="Q950"/>
  <c r="R950" s="1"/>
  <c r="AE949"/>
  <c r="Q949"/>
  <c r="AE948"/>
  <c r="Q948"/>
  <c r="AE947"/>
  <c r="Q947"/>
  <c r="AE946"/>
  <c r="Q946"/>
  <c r="R946" s="1"/>
  <c r="AE945"/>
  <c r="Q945"/>
  <c r="AE944"/>
  <c r="Q944"/>
  <c r="AE943"/>
  <c r="Q943"/>
  <c r="AE942"/>
  <c r="R942"/>
  <c r="Q942"/>
  <c r="AE941"/>
  <c r="Q941"/>
  <c r="AE940"/>
  <c r="Q940"/>
  <c r="AE939"/>
  <c r="Q939"/>
  <c r="AE938"/>
  <c r="Q938"/>
  <c r="R938" s="1"/>
  <c r="AE937"/>
  <c r="Q937"/>
  <c r="AE936"/>
  <c r="Q936"/>
  <c r="AE935"/>
  <c r="Q935"/>
  <c r="AE934"/>
  <c r="Q934"/>
  <c r="R934" s="1"/>
  <c r="AE933"/>
  <c r="Q933"/>
  <c r="AE932"/>
  <c r="Q932"/>
  <c r="AE931"/>
  <c r="Q931"/>
  <c r="AE930"/>
  <c r="Q930"/>
  <c r="R930" s="1"/>
  <c r="AE929"/>
  <c r="Q929"/>
  <c r="AE928"/>
  <c r="Q928"/>
  <c r="AE927"/>
  <c r="Q927"/>
  <c r="AE926"/>
  <c r="Q926"/>
  <c r="R926" s="1"/>
  <c r="S926" s="1"/>
  <c r="T926" s="1"/>
  <c r="U926" s="1"/>
  <c r="V926" s="1"/>
  <c r="AE925"/>
  <c r="Q925"/>
  <c r="AE924"/>
  <c r="Q924"/>
  <c r="AE923"/>
  <c r="Q923"/>
  <c r="AE922"/>
  <c r="Q922"/>
  <c r="R922" s="1"/>
  <c r="S922" s="1"/>
  <c r="T922" s="1"/>
  <c r="U922" s="1"/>
  <c r="V922" s="1"/>
  <c r="W922" s="1"/>
  <c r="X922" s="1"/>
  <c r="Y922" s="1"/>
  <c r="AE921"/>
  <c r="Q921"/>
  <c r="R921" s="1"/>
  <c r="S921" s="1"/>
  <c r="T921" s="1"/>
  <c r="U921" s="1"/>
  <c r="V921" s="1"/>
  <c r="W921" s="1"/>
  <c r="X921" s="1"/>
  <c r="Y921" s="1"/>
  <c r="AE920"/>
  <c r="Q920"/>
  <c r="AE919"/>
  <c r="Q919"/>
  <c r="AE918"/>
  <c r="Q918"/>
  <c r="R918" s="1"/>
  <c r="S918" s="1"/>
  <c r="T918" s="1"/>
  <c r="U918" s="1"/>
  <c r="V918" s="1"/>
  <c r="W918" s="1"/>
  <c r="X918" s="1"/>
  <c r="Y918" s="1"/>
  <c r="AE917"/>
  <c r="Q917"/>
  <c r="AE916"/>
  <c r="Q916"/>
  <c r="AE915"/>
  <c r="Q915"/>
  <c r="AE914"/>
  <c r="Q914"/>
  <c r="R914" s="1"/>
  <c r="S914" s="1"/>
  <c r="T914" s="1"/>
  <c r="U914" s="1"/>
  <c r="V914" s="1"/>
  <c r="W914" s="1"/>
  <c r="X914" s="1"/>
  <c r="Y914" s="1"/>
  <c r="AE913"/>
  <c r="Q913"/>
  <c r="R913" s="1"/>
  <c r="S913" s="1"/>
  <c r="T913" s="1"/>
  <c r="U913" s="1"/>
  <c r="V913" s="1"/>
  <c r="W913" s="1"/>
  <c r="X913" s="1"/>
  <c r="Y913" s="1"/>
  <c r="AE912"/>
  <c r="Q912"/>
  <c r="AE911"/>
  <c r="Q911"/>
  <c r="AE910"/>
  <c r="Q910"/>
  <c r="R910" s="1"/>
  <c r="S910" s="1"/>
  <c r="T910" s="1"/>
  <c r="U910" s="1"/>
  <c r="V910" s="1"/>
  <c r="W910" s="1"/>
  <c r="X910" s="1"/>
  <c r="Y910" s="1"/>
  <c r="AE909"/>
  <c r="Q909"/>
  <c r="AE908"/>
  <c r="Q908"/>
  <c r="AE907"/>
  <c r="Q907"/>
  <c r="AE906"/>
  <c r="Q906"/>
  <c r="R906" s="1"/>
  <c r="S906" s="1"/>
  <c r="T906" s="1"/>
  <c r="U906" s="1"/>
  <c r="V906" s="1"/>
  <c r="W906" s="1"/>
  <c r="X906" s="1"/>
  <c r="Y906" s="1"/>
  <c r="AE905"/>
  <c r="Q905"/>
  <c r="R905" s="1"/>
  <c r="S905" s="1"/>
  <c r="T905" s="1"/>
  <c r="U905" s="1"/>
  <c r="V905" s="1"/>
  <c r="W905" s="1"/>
  <c r="X905" s="1"/>
  <c r="Y905" s="1"/>
  <c r="AE904"/>
  <c r="Q904"/>
  <c r="AE903"/>
  <c r="Q903"/>
  <c r="AE902"/>
  <c r="R902"/>
  <c r="S902" s="1"/>
  <c r="T902" s="1"/>
  <c r="U902" s="1"/>
  <c r="V902" s="1"/>
  <c r="W902" s="1"/>
  <c r="X902" s="1"/>
  <c r="Y902" s="1"/>
  <c r="Q902"/>
  <c r="AE901"/>
  <c r="Q901"/>
  <c r="AE900"/>
  <c r="Q900"/>
  <c r="AE899"/>
  <c r="Q899"/>
  <c r="AE898"/>
  <c r="Q898"/>
  <c r="R898" s="1"/>
  <c r="S898" s="1"/>
  <c r="T898" s="1"/>
  <c r="U898" s="1"/>
  <c r="V898" s="1"/>
  <c r="W898" s="1"/>
  <c r="X898" s="1"/>
  <c r="Y898" s="1"/>
  <c r="AE897"/>
  <c r="Q897"/>
  <c r="AE896"/>
  <c r="Q896"/>
  <c r="R896" s="1"/>
  <c r="AE895"/>
  <c r="Q895"/>
  <c r="R895" s="1"/>
  <c r="AE894"/>
  <c r="Q894"/>
  <c r="R894" s="1"/>
  <c r="S894" s="1"/>
  <c r="T894" s="1"/>
  <c r="U894" s="1"/>
  <c r="V894" s="1"/>
  <c r="W894" s="1"/>
  <c r="X894" s="1"/>
  <c r="Y894" s="1"/>
  <c r="AE893"/>
  <c r="Q893"/>
  <c r="AE892"/>
  <c r="Q892"/>
  <c r="R892" s="1"/>
  <c r="S892" s="1"/>
  <c r="T892" s="1"/>
  <c r="U892" s="1"/>
  <c r="V892" s="1"/>
  <c r="W892" s="1"/>
  <c r="X892" s="1"/>
  <c r="Y892" s="1"/>
  <c r="AE891"/>
  <c r="Q891"/>
  <c r="R891" s="1"/>
  <c r="AE890"/>
  <c r="Q890"/>
  <c r="R890" s="1"/>
  <c r="S890" s="1"/>
  <c r="T890" s="1"/>
  <c r="U890" s="1"/>
  <c r="V890" s="1"/>
  <c r="W890" s="1"/>
  <c r="X890" s="1"/>
  <c r="Y890" s="1"/>
  <c r="AE889"/>
  <c r="Q889"/>
  <c r="AE888"/>
  <c r="R888"/>
  <c r="Q888"/>
  <c r="AE887"/>
  <c r="Q887"/>
  <c r="R887" s="1"/>
  <c r="AE886"/>
  <c r="Q886"/>
  <c r="R886" s="1"/>
  <c r="S886" s="1"/>
  <c r="T886" s="1"/>
  <c r="U886" s="1"/>
  <c r="V886" s="1"/>
  <c r="W886" s="1"/>
  <c r="X886" s="1"/>
  <c r="Y886" s="1"/>
  <c r="AE885"/>
  <c r="Q885"/>
  <c r="AE884"/>
  <c r="Q884"/>
  <c r="R884" s="1"/>
  <c r="S884" s="1"/>
  <c r="T884" s="1"/>
  <c r="U884" s="1"/>
  <c r="V884" s="1"/>
  <c r="W884" s="1"/>
  <c r="X884" s="1"/>
  <c r="Y884" s="1"/>
  <c r="AE883"/>
  <c r="Q883"/>
  <c r="R883" s="1"/>
  <c r="AE882"/>
  <c r="Q882"/>
  <c r="R882" s="1"/>
  <c r="S882" s="1"/>
  <c r="T882" s="1"/>
  <c r="U882" s="1"/>
  <c r="V882" s="1"/>
  <c r="W882" s="1"/>
  <c r="X882" s="1"/>
  <c r="Y882" s="1"/>
  <c r="AE881"/>
  <c r="Q881"/>
  <c r="AE880"/>
  <c r="R880"/>
  <c r="Q880"/>
  <c r="AE879"/>
  <c r="Q879"/>
  <c r="R879" s="1"/>
  <c r="AE878"/>
  <c r="Q878"/>
  <c r="R878" s="1"/>
  <c r="S878" s="1"/>
  <c r="T878" s="1"/>
  <c r="U878" s="1"/>
  <c r="V878" s="1"/>
  <c r="W878" s="1"/>
  <c r="X878" s="1"/>
  <c r="Y878" s="1"/>
  <c r="AE877"/>
  <c r="Q877"/>
  <c r="AE876"/>
  <c r="Q876"/>
  <c r="R876" s="1"/>
  <c r="S876" s="1"/>
  <c r="T876" s="1"/>
  <c r="U876" s="1"/>
  <c r="V876" s="1"/>
  <c r="W876" s="1"/>
  <c r="X876" s="1"/>
  <c r="Y876" s="1"/>
  <c r="AE875"/>
  <c r="Q875"/>
  <c r="R875" s="1"/>
  <c r="AE874"/>
  <c r="Q874"/>
  <c r="R874" s="1"/>
  <c r="S874" s="1"/>
  <c r="T874" s="1"/>
  <c r="U874" s="1"/>
  <c r="V874" s="1"/>
  <c r="W874" s="1"/>
  <c r="X874" s="1"/>
  <c r="Y874" s="1"/>
  <c r="AE873"/>
  <c r="Q873"/>
  <c r="AE872"/>
  <c r="Q872"/>
  <c r="R872" s="1"/>
  <c r="AE871"/>
  <c r="R871"/>
  <c r="Q871"/>
  <c r="AE870"/>
  <c r="Q870"/>
  <c r="R870" s="1"/>
  <c r="S870" s="1"/>
  <c r="T870" s="1"/>
  <c r="U870" s="1"/>
  <c r="V870" s="1"/>
  <c r="W870" s="1"/>
  <c r="X870" s="1"/>
  <c r="Y870" s="1"/>
  <c r="AE869"/>
  <c r="Q869"/>
  <c r="AE868"/>
  <c r="Q868"/>
  <c r="R868" s="1"/>
  <c r="S868" s="1"/>
  <c r="T868" s="1"/>
  <c r="U868" s="1"/>
  <c r="V868" s="1"/>
  <c r="W868" s="1"/>
  <c r="X868" s="1"/>
  <c r="Y868" s="1"/>
  <c r="AE867"/>
  <c r="Q867"/>
  <c r="R867" s="1"/>
  <c r="AE866"/>
  <c r="Q866"/>
  <c r="R866" s="1"/>
  <c r="S866" s="1"/>
  <c r="T866" s="1"/>
  <c r="U866" s="1"/>
  <c r="V866" s="1"/>
  <c r="W866" s="1"/>
  <c r="X866" s="1"/>
  <c r="Y866" s="1"/>
  <c r="AE865"/>
  <c r="Q865"/>
  <c r="AE864"/>
  <c r="Q864"/>
  <c r="R864" s="1"/>
  <c r="AE863"/>
  <c r="Q863"/>
  <c r="R863" s="1"/>
  <c r="AE862"/>
  <c r="Q862"/>
  <c r="R862" s="1"/>
  <c r="S862" s="1"/>
  <c r="T862" s="1"/>
  <c r="U862" s="1"/>
  <c r="V862" s="1"/>
  <c r="W862" s="1"/>
  <c r="X862" s="1"/>
  <c r="Y862" s="1"/>
  <c r="AE861"/>
  <c r="Q861"/>
  <c r="AE860"/>
  <c r="Q860"/>
  <c r="R860" s="1"/>
  <c r="S860" s="1"/>
  <c r="T860" s="1"/>
  <c r="U860" s="1"/>
  <c r="V860" s="1"/>
  <c r="W860" s="1"/>
  <c r="X860" s="1"/>
  <c r="Y860" s="1"/>
  <c r="AE859"/>
  <c r="Q859"/>
  <c r="R859" s="1"/>
  <c r="AE858"/>
  <c r="R858"/>
  <c r="S858" s="1"/>
  <c r="T858" s="1"/>
  <c r="U858" s="1"/>
  <c r="V858" s="1"/>
  <c r="W858" s="1"/>
  <c r="X858" s="1"/>
  <c r="Y858" s="1"/>
  <c r="Q858"/>
  <c r="AE857"/>
  <c r="Q857"/>
  <c r="AE856"/>
  <c r="Q856"/>
  <c r="R856" s="1"/>
  <c r="AE855"/>
  <c r="Q855"/>
  <c r="R855" s="1"/>
  <c r="AE854"/>
  <c r="Q854"/>
  <c r="R854" s="1"/>
  <c r="S854" s="1"/>
  <c r="T854" s="1"/>
  <c r="U854" s="1"/>
  <c r="V854" s="1"/>
  <c r="W854" s="1"/>
  <c r="X854" s="1"/>
  <c r="Y854" s="1"/>
  <c r="AE853"/>
  <c r="Q853"/>
  <c r="AE852"/>
  <c r="Q852"/>
  <c r="R852" s="1"/>
  <c r="S852" s="1"/>
  <c r="T852" s="1"/>
  <c r="U852" s="1"/>
  <c r="V852" s="1"/>
  <c r="W852" s="1"/>
  <c r="X852" s="1"/>
  <c r="Y852" s="1"/>
  <c r="AE851"/>
  <c r="Q851"/>
  <c r="R851" s="1"/>
  <c r="AE850"/>
  <c r="Q850"/>
  <c r="R850" s="1"/>
  <c r="S850" s="1"/>
  <c r="T850" s="1"/>
  <c r="U850" s="1"/>
  <c r="V850" s="1"/>
  <c r="W850" s="1"/>
  <c r="X850" s="1"/>
  <c r="Y850" s="1"/>
  <c r="AE849"/>
  <c r="Q849"/>
  <c r="AE848"/>
  <c r="R848"/>
  <c r="Q848"/>
  <c r="AE847"/>
  <c r="Q847"/>
  <c r="R847" s="1"/>
  <c r="AE846"/>
  <c r="Q846"/>
  <c r="R846" s="1"/>
  <c r="S846" s="1"/>
  <c r="T846" s="1"/>
  <c r="U846" s="1"/>
  <c r="V846" s="1"/>
  <c r="W846" s="1"/>
  <c r="X846" s="1"/>
  <c r="Y846" s="1"/>
  <c r="AE845"/>
  <c r="Q845"/>
  <c r="AE844"/>
  <c r="Q844"/>
  <c r="R844" s="1"/>
  <c r="S844" s="1"/>
  <c r="T844" s="1"/>
  <c r="U844" s="1"/>
  <c r="V844" s="1"/>
  <c r="W844" s="1"/>
  <c r="X844" s="1"/>
  <c r="Y844" s="1"/>
  <c r="AE843"/>
  <c r="Q843"/>
  <c r="R843" s="1"/>
  <c r="AE842"/>
  <c r="Q842"/>
  <c r="R842" s="1"/>
  <c r="S842" s="1"/>
  <c r="T842" s="1"/>
  <c r="U842" s="1"/>
  <c r="V842" s="1"/>
  <c r="W842" s="1"/>
  <c r="X842" s="1"/>
  <c r="Y842" s="1"/>
  <c r="AE841"/>
  <c r="Q841"/>
  <c r="AE840"/>
  <c r="Q840"/>
  <c r="R840" s="1"/>
  <c r="AE839"/>
  <c r="Q839"/>
  <c r="R839" s="1"/>
  <c r="AE838"/>
  <c r="Q838"/>
  <c r="R838" s="1"/>
  <c r="S838" s="1"/>
  <c r="T838" s="1"/>
  <c r="U838" s="1"/>
  <c r="V838" s="1"/>
  <c r="W838" s="1"/>
  <c r="X838" s="1"/>
  <c r="Y838" s="1"/>
  <c r="AE837"/>
  <c r="Q837"/>
  <c r="AE836"/>
  <c r="Q836"/>
  <c r="R836" s="1"/>
  <c r="S836" s="1"/>
  <c r="T836" s="1"/>
  <c r="U836" s="1"/>
  <c r="V836" s="1"/>
  <c r="W836" s="1"/>
  <c r="X836" s="1"/>
  <c r="Y836" s="1"/>
  <c r="AE835"/>
  <c r="Q835"/>
  <c r="R835" s="1"/>
  <c r="AE834"/>
  <c r="R834"/>
  <c r="S834" s="1"/>
  <c r="T834" s="1"/>
  <c r="U834" s="1"/>
  <c r="V834" s="1"/>
  <c r="W834" s="1"/>
  <c r="X834" s="1"/>
  <c r="Y834" s="1"/>
  <c r="Q834"/>
  <c r="AE833"/>
  <c r="Q833"/>
  <c r="AE832"/>
  <c r="Q832"/>
  <c r="R832" s="1"/>
  <c r="AE831"/>
  <c r="Q831"/>
  <c r="R831" s="1"/>
  <c r="AE830"/>
  <c r="Q830"/>
  <c r="R830" s="1"/>
  <c r="S830" s="1"/>
  <c r="T830" s="1"/>
  <c r="U830" s="1"/>
  <c r="V830" s="1"/>
  <c r="W830" s="1"/>
  <c r="X830" s="1"/>
  <c r="Y830" s="1"/>
  <c r="AE829"/>
  <c r="Q829"/>
  <c r="AE828"/>
  <c r="Q828"/>
  <c r="R828" s="1"/>
  <c r="S828" s="1"/>
  <c r="T828" s="1"/>
  <c r="U828" s="1"/>
  <c r="V828" s="1"/>
  <c r="W828" s="1"/>
  <c r="X828" s="1"/>
  <c r="Y828" s="1"/>
  <c r="AE827"/>
  <c r="Q827"/>
  <c r="R827" s="1"/>
  <c r="AE826"/>
  <c r="Q826"/>
  <c r="R826" s="1"/>
  <c r="S826" s="1"/>
  <c r="T826" s="1"/>
  <c r="U826" s="1"/>
  <c r="V826" s="1"/>
  <c r="W826" s="1"/>
  <c r="X826" s="1"/>
  <c r="Y826" s="1"/>
  <c r="AE825"/>
  <c r="Q825"/>
  <c r="AE824"/>
  <c r="R824"/>
  <c r="S824" s="1"/>
  <c r="T824" s="1"/>
  <c r="U824" s="1"/>
  <c r="V824" s="1"/>
  <c r="W824" s="1"/>
  <c r="X824" s="1"/>
  <c r="Y824" s="1"/>
  <c r="Q824"/>
  <c r="AE823"/>
  <c r="Q823"/>
  <c r="R823" s="1"/>
  <c r="AE822"/>
  <c r="Q822"/>
  <c r="R822" s="1"/>
  <c r="S822" s="1"/>
  <c r="T822" s="1"/>
  <c r="U822" s="1"/>
  <c r="V822" s="1"/>
  <c r="W822" s="1"/>
  <c r="X822" s="1"/>
  <c r="Y822" s="1"/>
  <c r="AE821"/>
  <c r="Q821"/>
  <c r="AE820"/>
  <c r="Q820"/>
  <c r="R820" s="1"/>
  <c r="S820" s="1"/>
  <c r="T820" s="1"/>
  <c r="U820" s="1"/>
  <c r="V820" s="1"/>
  <c r="W820" s="1"/>
  <c r="X820" s="1"/>
  <c r="Y820" s="1"/>
  <c r="AE819"/>
  <c r="Q819"/>
  <c r="R819" s="1"/>
  <c r="AE818"/>
  <c r="Q818"/>
  <c r="R818" s="1"/>
  <c r="S818" s="1"/>
  <c r="T818" s="1"/>
  <c r="U818" s="1"/>
  <c r="V818" s="1"/>
  <c r="W818" s="1"/>
  <c r="X818" s="1"/>
  <c r="Y818" s="1"/>
  <c r="AE817"/>
  <c r="Q817"/>
  <c r="AE816"/>
  <c r="Q816"/>
  <c r="AE815"/>
  <c r="R815"/>
  <c r="S815" s="1"/>
  <c r="T815" s="1"/>
  <c r="U815" s="1"/>
  <c r="V815" s="1"/>
  <c r="W815" s="1"/>
  <c r="X815" s="1"/>
  <c r="Y815" s="1"/>
  <c r="Q815"/>
  <c r="AE814"/>
  <c r="Q814"/>
  <c r="R814" s="1"/>
  <c r="S814" s="1"/>
  <c r="T814" s="1"/>
  <c r="U814" s="1"/>
  <c r="V814" s="1"/>
  <c r="W814" s="1"/>
  <c r="X814" s="1"/>
  <c r="Y814" s="1"/>
  <c r="AE813"/>
  <c r="Q813"/>
  <c r="AE812"/>
  <c r="Q812"/>
  <c r="AE811"/>
  <c r="Q811"/>
  <c r="R811" s="1"/>
  <c r="AE810"/>
  <c r="Q810"/>
  <c r="R810" s="1"/>
  <c r="S810" s="1"/>
  <c r="T810" s="1"/>
  <c r="U810" s="1"/>
  <c r="V810" s="1"/>
  <c r="W810" s="1"/>
  <c r="X810" s="1"/>
  <c r="Y810" s="1"/>
  <c r="AE809"/>
  <c r="Q809"/>
  <c r="AE808"/>
  <c r="Q808"/>
  <c r="AE807"/>
  <c r="Q807"/>
  <c r="R807" s="1"/>
  <c r="S807" s="1"/>
  <c r="T807" s="1"/>
  <c r="U807" s="1"/>
  <c r="V807" s="1"/>
  <c r="W807" s="1"/>
  <c r="X807" s="1"/>
  <c r="Y807" s="1"/>
  <c r="AE806"/>
  <c r="Q806"/>
  <c r="R806" s="1"/>
  <c r="S806" s="1"/>
  <c r="T806" s="1"/>
  <c r="U806" s="1"/>
  <c r="V806" s="1"/>
  <c r="W806" s="1"/>
  <c r="X806" s="1"/>
  <c r="Y806" s="1"/>
  <c r="AE805"/>
  <c r="Q805"/>
  <c r="AE804"/>
  <c r="Q804"/>
  <c r="AE803"/>
  <c r="Q803"/>
  <c r="R803" s="1"/>
  <c r="AE802"/>
  <c r="Q802"/>
  <c r="R802" s="1"/>
  <c r="S802" s="1"/>
  <c r="T802" s="1"/>
  <c r="U802" s="1"/>
  <c r="V802" s="1"/>
  <c r="W802" s="1"/>
  <c r="X802" s="1"/>
  <c r="Y802" s="1"/>
  <c r="AE801"/>
  <c r="Q801"/>
  <c r="AE800"/>
  <c r="Q800"/>
  <c r="AE799"/>
  <c r="Q799"/>
  <c r="R799" s="1"/>
  <c r="S799" s="1"/>
  <c r="T799" s="1"/>
  <c r="U799" s="1"/>
  <c r="V799" s="1"/>
  <c r="W799" s="1"/>
  <c r="X799" s="1"/>
  <c r="Y799" s="1"/>
  <c r="AE798"/>
  <c r="Q798"/>
  <c r="R798" s="1"/>
  <c r="S798" s="1"/>
  <c r="T798" s="1"/>
  <c r="U798" s="1"/>
  <c r="V798" s="1"/>
  <c r="W798" s="1"/>
  <c r="X798" s="1"/>
  <c r="Y798" s="1"/>
  <c r="AE797"/>
  <c r="Q797"/>
  <c r="AE796"/>
  <c r="Q796"/>
  <c r="AE795"/>
  <c r="Q795"/>
  <c r="R795" s="1"/>
  <c r="AE794"/>
  <c r="Q794"/>
  <c r="R794" s="1"/>
  <c r="S794" s="1"/>
  <c r="T794" s="1"/>
  <c r="U794" s="1"/>
  <c r="V794" s="1"/>
  <c r="W794" s="1"/>
  <c r="X794" s="1"/>
  <c r="Y794" s="1"/>
  <c r="AE793"/>
  <c r="Q793"/>
  <c r="AE792"/>
  <c r="Q792"/>
  <c r="AE791"/>
  <c r="Q791"/>
  <c r="R791" s="1"/>
  <c r="S791" s="1"/>
  <c r="T791" s="1"/>
  <c r="U791" s="1"/>
  <c r="V791" s="1"/>
  <c r="W791" s="1"/>
  <c r="X791" s="1"/>
  <c r="Y791" s="1"/>
  <c r="AE790"/>
  <c r="Q790"/>
  <c r="R790" s="1"/>
  <c r="S790" s="1"/>
  <c r="T790" s="1"/>
  <c r="U790" s="1"/>
  <c r="V790" s="1"/>
  <c r="W790" s="1"/>
  <c r="X790" s="1"/>
  <c r="Y790" s="1"/>
  <c r="AE789"/>
  <c r="Q789"/>
  <c r="AE788"/>
  <c r="Q788"/>
  <c r="AE787"/>
  <c r="Q787"/>
  <c r="R787" s="1"/>
  <c r="AE786"/>
  <c r="Q786"/>
  <c r="R786" s="1"/>
  <c r="S786" s="1"/>
  <c r="T786" s="1"/>
  <c r="U786" s="1"/>
  <c r="V786" s="1"/>
  <c r="W786" s="1"/>
  <c r="X786" s="1"/>
  <c r="Y786" s="1"/>
  <c r="AE785"/>
  <c r="Q785"/>
  <c r="AE784"/>
  <c r="Q784"/>
  <c r="AE783"/>
  <c r="Q783"/>
  <c r="R783" s="1"/>
  <c r="S783" s="1"/>
  <c r="T783" s="1"/>
  <c r="U783" s="1"/>
  <c r="V783" s="1"/>
  <c r="W783" s="1"/>
  <c r="X783" s="1"/>
  <c r="Y783" s="1"/>
  <c r="AE782"/>
  <c r="Q782"/>
  <c r="R782" s="1"/>
  <c r="S782" s="1"/>
  <c r="T782" s="1"/>
  <c r="U782" s="1"/>
  <c r="V782" s="1"/>
  <c r="W782" s="1"/>
  <c r="X782" s="1"/>
  <c r="Y782" s="1"/>
  <c r="AE781"/>
  <c r="Q781"/>
  <c r="AE780"/>
  <c r="Q780"/>
  <c r="AE779"/>
  <c r="Q779"/>
  <c r="R779" s="1"/>
  <c r="AE778"/>
  <c r="Q778"/>
  <c r="R778" s="1"/>
  <c r="S778" s="1"/>
  <c r="T778" s="1"/>
  <c r="U778" s="1"/>
  <c r="V778" s="1"/>
  <c r="W778" s="1"/>
  <c r="X778" s="1"/>
  <c r="Y778" s="1"/>
  <c r="AE777"/>
  <c r="Q777"/>
  <c r="AE776"/>
  <c r="Q776"/>
  <c r="AE775"/>
  <c r="Q775"/>
  <c r="R775" s="1"/>
  <c r="S775" s="1"/>
  <c r="T775" s="1"/>
  <c r="U775" s="1"/>
  <c r="V775" s="1"/>
  <c r="W775" s="1"/>
  <c r="X775" s="1"/>
  <c r="Y775" s="1"/>
  <c r="AE774"/>
  <c r="Q774"/>
  <c r="R774" s="1"/>
  <c r="S774" s="1"/>
  <c r="T774" s="1"/>
  <c r="U774" s="1"/>
  <c r="V774" s="1"/>
  <c r="W774" s="1"/>
  <c r="X774" s="1"/>
  <c r="Y774" s="1"/>
  <c r="AE773"/>
  <c r="Q773"/>
  <c r="AE772"/>
  <c r="Q772"/>
  <c r="R772" s="1"/>
  <c r="S772" s="1"/>
  <c r="T772" s="1"/>
  <c r="U772" s="1"/>
  <c r="V772" s="1"/>
  <c r="W772" s="1"/>
  <c r="X772" s="1"/>
  <c r="Y772" s="1"/>
  <c r="AE771"/>
  <c r="Q771"/>
  <c r="R771" s="1"/>
  <c r="S771" s="1"/>
  <c r="T771" s="1"/>
  <c r="U771" s="1"/>
  <c r="V771" s="1"/>
  <c r="W771" s="1"/>
  <c r="X771" s="1"/>
  <c r="Y771" s="1"/>
  <c r="AE770"/>
  <c r="R770"/>
  <c r="S770" s="1"/>
  <c r="T770" s="1"/>
  <c r="U770" s="1"/>
  <c r="V770" s="1"/>
  <c r="W770" s="1"/>
  <c r="X770" s="1"/>
  <c r="Y770" s="1"/>
  <c r="Q770"/>
  <c r="AE769"/>
  <c r="Q769"/>
  <c r="AE768"/>
  <c r="Q768"/>
  <c r="AE767"/>
  <c r="Q767"/>
  <c r="R767" s="1"/>
  <c r="S767" s="1"/>
  <c r="T767" s="1"/>
  <c r="U767" s="1"/>
  <c r="V767" s="1"/>
  <c r="W767" s="1"/>
  <c r="X767" s="1"/>
  <c r="Y767" s="1"/>
  <c r="AE766"/>
  <c r="Q766"/>
  <c r="R766" s="1"/>
  <c r="S766" s="1"/>
  <c r="T766" s="1"/>
  <c r="U766" s="1"/>
  <c r="V766" s="1"/>
  <c r="W766" s="1"/>
  <c r="X766" s="1"/>
  <c r="Y766" s="1"/>
  <c r="AE765"/>
  <c r="Q765"/>
  <c r="AE764"/>
  <c r="Q764"/>
  <c r="AE763"/>
  <c r="Q763"/>
  <c r="R763" s="1"/>
  <c r="AE762"/>
  <c r="Q762"/>
  <c r="R762" s="1"/>
  <c r="S762" s="1"/>
  <c r="T762" s="1"/>
  <c r="U762" s="1"/>
  <c r="V762" s="1"/>
  <c r="W762" s="1"/>
  <c r="X762" s="1"/>
  <c r="Y762" s="1"/>
  <c r="AE761"/>
  <c r="Q761"/>
  <c r="AE760"/>
  <c r="Q760"/>
  <c r="AE759"/>
  <c r="Q759"/>
  <c r="R759" s="1"/>
  <c r="AE758"/>
  <c r="Q758"/>
  <c r="R758" s="1"/>
  <c r="S758" s="1"/>
  <c r="T758" s="1"/>
  <c r="U758" s="1"/>
  <c r="V758" s="1"/>
  <c r="W758" s="1"/>
  <c r="X758" s="1"/>
  <c r="Y758" s="1"/>
  <c r="AE757"/>
  <c r="Q757"/>
  <c r="AE756"/>
  <c r="Q756"/>
  <c r="AE755"/>
  <c r="Q755"/>
  <c r="R755" s="1"/>
  <c r="S755" s="1"/>
  <c r="T755" s="1"/>
  <c r="U755" s="1"/>
  <c r="V755" s="1"/>
  <c r="W755" s="1"/>
  <c r="X755" s="1"/>
  <c r="Y755" s="1"/>
  <c r="AE754"/>
  <c r="Q754"/>
  <c r="R754" s="1"/>
  <c r="S754" s="1"/>
  <c r="T754" s="1"/>
  <c r="U754" s="1"/>
  <c r="V754" s="1"/>
  <c r="W754" s="1"/>
  <c r="X754" s="1"/>
  <c r="Y754" s="1"/>
  <c r="AE753"/>
  <c r="Q753"/>
  <c r="AE752"/>
  <c r="Q752"/>
  <c r="AE751"/>
  <c r="Q751"/>
  <c r="R751" s="1"/>
  <c r="AE750"/>
  <c r="Q750"/>
  <c r="R750" s="1"/>
  <c r="S750" s="1"/>
  <c r="T750" s="1"/>
  <c r="U750" s="1"/>
  <c r="V750" s="1"/>
  <c r="W750" s="1"/>
  <c r="X750" s="1"/>
  <c r="Y750" s="1"/>
  <c r="AE749"/>
  <c r="Q749"/>
  <c r="AE748"/>
  <c r="Q748"/>
  <c r="AE747"/>
  <c r="Q747"/>
  <c r="R747" s="1"/>
  <c r="S747" s="1"/>
  <c r="T747" s="1"/>
  <c r="U747" s="1"/>
  <c r="V747" s="1"/>
  <c r="W747" s="1"/>
  <c r="X747" s="1"/>
  <c r="Y747" s="1"/>
  <c r="AE746"/>
  <c r="Q746"/>
  <c r="R746" s="1"/>
  <c r="S746" s="1"/>
  <c r="T746" s="1"/>
  <c r="U746" s="1"/>
  <c r="V746" s="1"/>
  <c r="W746" s="1"/>
  <c r="X746" s="1"/>
  <c r="Y746" s="1"/>
  <c r="AE745"/>
  <c r="Q745"/>
  <c r="AE744"/>
  <c r="Q744"/>
  <c r="AE743"/>
  <c r="Q743"/>
  <c r="R743" s="1"/>
  <c r="AE742"/>
  <c r="Q742"/>
  <c r="R742" s="1"/>
  <c r="S742" s="1"/>
  <c r="T742" s="1"/>
  <c r="U742" s="1"/>
  <c r="V742" s="1"/>
  <c r="W742" s="1"/>
  <c r="X742" s="1"/>
  <c r="Y742" s="1"/>
  <c r="AE741"/>
  <c r="Q741"/>
  <c r="AE740"/>
  <c r="Q740"/>
  <c r="AE739"/>
  <c r="Q739"/>
  <c r="R739" s="1"/>
  <c r="S739" s="1"/>
  <c r="T739" s="1"/>
  <c r="U739" s="1"/>
  <c r="V739" s="1"/>
  <c r="W739" s="1"/>
  <c r="X739" s="1"/>
  <c r="Y739" s="1"/>
  <c r="AE738"/>
  <c r="Q738"/>
  <c r="R738" s="1"/>
  <c r="S738" s="1"/>
  <c r="T738" s="1"/>
  <c r="U738" s="1"/>
  <c r="V738" s="1"/>
  <c r="W738" s="1"/>
  <c r="X738" s="1"/>
  <c r="Y738" s="1"/>
  <c r="AE737"/>
  <c r="Q737"/>
  <c r="AE736"/>
  <c r="Q736"/>
  <c r="AE735"/>
  <c r="R735"/>
  <c r="S735" s="1"/>
  <c r="T735" s="1"/>
  <c r="U735" s="1"/>
  <c r="V735" s="1"/>
  <c r="W735" s="1"/>
  <c r="X735" s="1"/>
  <c r="Y735" s="1"/>
  <c r="Q735"/>
  <c r="AE734"/>
  <c r="Q734"/>
  <c r="R734" s="1"/>
  <c r="S734" s="1"/>
  <c r="T734" s="1"/>
  <c r="U734" s="1"/>
  <c r="V734" s="1"/>
  <c r="W734" s="1"/>
  <c r="X734" s="1"/>
  <c r="Y734" s="1"/>
  <c r="AE733"/>
  <c r="Q733"/>
  <c r="AE732"/>
  <c r="Q732"/>
  <c r="AE731"/>
  <c r="Q731"/>
  <c r="R731" s="1"/>
  <c r="AE730"/>
  <c r="Q730"/>
  <c r="R730" s="1"/>
  <c r="S730" s="1"/>
  <c r="T730" s="1"/>
  <c r="U730" s="1"/>
  <c r="V730" s="1"/>
  <c r="W730" s="1"/>
  <c r="X730" s="1"/>
  <c r="Y730" s="1"/>
  <c r="AE729"/>
  <c r="Q729"/>
  <c r="AE728"/>
  <c r="Q728"/>
  <c r="AE727"/>
  <c r="Q727"/>
  <c r="R727" s="1"/>
  <c r="AE726"/>
  <c r="Q726"/>
  <c r="R726" s="1"/>
  <c r="S726" s="1"/>
  <c r="T726" s="1"/>
  <c r="U726" s="1"/>
  <c r="V726" s="1"/>
  <c r="W726" s="1"/>
  <c r="X726" s="1"/>
  <c r="Y726" s="1"/>
  <c r="AE725"/>
  <c r="Q725"/>
  <c r="AE724"/>
  <c r="Q724"/>
  <c r="AE723"/>
  <c r="R723"/>
  <c r="S723" s="1"/>
  <c r="T723" s="1"/>
  <c r="U723" s="1"/>
  <c r="V723" s="1"/>
  <c r="W723" s="1"/>
  <c r="X723" s="1"/>
  <c r="Y723" s="1"/>
  <c r="Q723"/>
  <c r="AE722"/>
  <c r="Q722"/>
  <c r="R722" s="1"/>
  <c r="S722" s="1"/>
  <c r="T722" s="1"/>
  <c r="U722" s="1"/>
  <c r="V722" s="1"/>
  <c r="W722" s="1"/>
  <c r="X722" s="1"/>
  <c r="Y722" s="1"/>
  <c r="AE721"/>
  <c r="Q721"/>
  <c r="AE720"/>
  <c r="Q720"/>
  <c r="AE719"/>
  <c r="Q719"/>
  <c r="R719" s="1"/>
  <c r="S719" s="1"/>
  <c r="T719" s="1"/>
  <c r="U719" s="1"/>
  <c r="V719" s="1"/>
  <c r="W719" s="1"/>
  <c r="X719" s="1"/>
  <c r="Y719" s="1"/>
  <c r="AE718"/>
  <c r="Q718"/>
  <c r="R718" s="1"/>
  <c r="S718" s="1"/>
  <c r="T718" s="1"/>
  <c r="U718" s="1"/>
  <c r="V718" s="1"/>
  <c r="W718" s="1"/>
  <c r="X718" s="1"/>
  <c r="Y718" s="1"/>
  <c r="AE717"/>
  <c r="Q717"/>
  <c r="AE716"/>
  <c r="Q716"/>
  <c r="AE715"/>
  <c r="Q715"/>
  <c r="R715" s="1"/>
  <c r="AE714"/>
  <c r="Q714"/>
  <c r="R714" s="1"/>
  <c r="S714" s="1"/>
  <c r="T714" s="1"/>
  <c r="U714" s="1"/>
  <c r="V714" s="1"/>
  <c r="W714" s="1"/>
  <c r="X714" s="1"/>
  <c r="Y714" s="1"/>
  <c r="AE713"/>
  <c r="Q713"/>
  <c r="AE712"/>
  <c r="Q712"/>
  <c r="AE711"/>
  <c r="Q711"/>
  <c r="R711" s="1"/>
  <c r="AE710"/>
  <c r="R710"/>
  <c r="S710" s="1"/>
  <c r="T710" s="1"/>
  <c r="U710" s="1"/>
  <c r="V710" s="1"/>
  <c r="W710" s="1"/>
  <c r="X710" s="1"/>
  <c r="Y710" s="1"/>
  <c r="Q710"/>
  <c r="AE709"/>
  <c r="Q709"/>
  <c r="AE708"/>
  <c r="Q708"/>
  <c r="AE707"/>
  <c r="Q707"/>
  <c r="R707" s="1"/>
  <c r="S707" s="1"/>
  <c r="T707" s="1"/>
  <c r="U707" s="1"/>
  <c r="V707" s="1"/>
  <c r="W707" s="1"/>
  <c r="X707" s="1"/>
  <c r="Y707" s="1"/>
  <c r="AE706"/>
  <c r="Q706"/>
  <c r="R706" s="1"/>
  <c r="S706" s="1"/>
  <c r="T706" s="1"/>
  <c r="U706" s="1"/>
  <c r="V706" s="1"/>
  <c r="W706" s="1"/>
  <c r="X706" s="1"/>
  <c r="Y706" s="1"/>
  <c r="AE705"/>
  <c r="Q705"/>
  <c r="AE704"/>
  <c r="Q704"/>
  <c r="AE703"/>
  <c r="Q703"/>
  <c r="R703" s="1"/>
  <c r="AE702"/>
  <c r="Q702"/>
  <c r="R702" s="1"/>
  <c r="S702" s="1"/>
  <c r="T702" s="1"/>
  <c r="U702" s="1"/>
  <c r="V702" s="1"/>
  <c r="W702" s="1"/>
  <c r="X702" s="1"/>
  <c r="Y702" s="1"/>
  <c r="AE701"/>
  <c r="Q701"/>
  <c r="AE700"/>
  <c r="Q700"/>
  <c r="AE699"/>
  <c r="Q699"/>
  <c r="R699" s="1"/>
  <c r="AE698"/>
  <c r="Q698"/>
  <c r="R698" s="1"/>
  <c r="S698" s="1"/>
  <c r="T698" s="1"/>
  <c r="U698" s="1"/>
  <c r="V698" s="1"/>
  <c r="W698" s="1"/>
  <c r="X698" s="1"/>
  <c r="Y698" s="1"/>
  <c r="AE697"/>
  <c r="Q697"/>
  <c r="AE696"/>
  <c r="Q696"/>
  <c r="R696" s="1"/>
  <c r="S696" s="1"/>
  <c r="T696" s="1"/>
  <c r="U696" s="1"/>
  <c r="V696" s="1"/>
  <c r="W696" s="1"/>
  <c r="X696" s="1"/>
  <c r="Y696" s="1"/>
  <c r="AE695"/>
  <c r="Q695"/>
  <c r="AE694"/>
  <c r="R694"/>
  <c r="Q694"/>
  <c r="AE693"/>
  <c r="Q693"/>
  <c r="AE692"/>
  <c r="Q692"/>
  <c r="R692" s="1"/>
  <c r="AE691"/>
  <c r="Q691"/>
  <c r="AE689"/>
  <c r="Q689"/>
  <c r="AE688"/>
  <c r="Q688"/>
  <c r="R688" s="1"/>
  <c r="AE687"/>
  <c r="Q687"/>
  <c r="AE686"/>
  <c r="Q686"/>
  <c r="R686" s="1"/>
  <c r="AE685"/>
  <c r="Q685"/>
  <c r="AE684"/>
  <c r="Q684"/>
  <c r="R684" s="1"/>
  <c r="AE683"/>
  <c r="Q683"/>
  <c r="AE682"/>
  <c r="Q682"/>
  <c r="R682" s="1"/>
  <c r="AE681"/>
  <c r="Q681"/>
  <c r="AE680"/>
  <c r="Q680"/>
  <c r="R680" s="1"/>
  <c r="AE679"/>
  <c r="Q679"/>
  <c r="AE678"/>
  <c r="R678"/>
  <c r="Q678"/>
  <c r="AE677"/>
  <c r="Q677"/>
  <c r="AE676"/>
  <c r="Q676"/>
  <c r="R676" s="1"/>
  <c r="AE675"/>
  <c r="Q675"/>
  <c r="AE674"/>
  <c r="Q674"/>
  <c r="R674" s="1"/>
  <c r="AE673"/>
  <c r="Q673"/>
  <c r="AE672"/>
  <c r="Q672"/>
  <c r="R672" s="1"/>
  <c r="AE671"/>
  <c r="Q671"/>
  <c r="AE670"/>
  <c r="Q670"/>
  <c r="R670" s="1"/>
  <c r="AE669"/>
  <c r="Q669"/>
  <c r="AE668"/>
  <c r="Q668"/>
  <c r="R668" s="1"/>
  <c r="AE667"/>
  <c r="Q667"/>
  <c r="AE666"/>
  <c r="Q666"/>
  <c r="R666" s="1"/>
  <c r="AE665"/>
  <c r="Q665"/>
  <c r="AE664"/>
  <c r="Q664"/>
  <c r="R664" s="1"/>
  <c r="AE663"/>
  <c r="Q663"/>
  <c r="AE662"/>
  <c r="R662"/>
  <c r="Q662"/>
  <c r="AE661"/>
  <c r="Q661"/>
  <c r="AE660"/>
  <c r="Q660"/>
  <c r="R660" s="1"/>
  <c r="AE659"/>
  <c r="Q659"/>
  <c r="AE658"/>
  <c r="Q658"/>
  <c r="R658" s="1"/>
  <c r="AE657"/>
  <c r="Q657"/>
  <c r="AE656"/>
  <c r="Q656"/>
  <c r="R656" s="1"/>
  <c r="AE655"/>
  <c r="Q655"/>
  <c r="AE654"/>
  <c r="Q654"/>
  <c r="R654" s="1"/>
  <c r="AE653"/>
  <c r="Q653"/>
  <c r="AE652"/>
  <c r="Q652"/>
  <c r="R652" s="1"/>
  <c r="AE651"/>
  <c r="Q651"/>
  <c r="AE650"/>
  <c r="Q650"/>
  <c r="R650" s="1"/>
  <c r="AE649"/>
  <c r="Q649"/>
  <c r="AE648"/>
  <c r="Q648"/>
  <c r="R648" s="1"/>
  <c r="AE647"/>
  <c r="Q647"/>
  <c r="AE646"/>
  <c r="Q646"/>
  <c r="R646" s="1"/>
  <c r="AE645"/>
  <c r="Q645"/>
  <c r="AE644"/>
  <c r="Q644"/>
  <c r="R644" s="1"/>
  <c r="AE643"/>
  <c r="Q643"/>
  <c r="AE642"/>
  <c r="Q642"/>
  <c r="R642" s="1"/>
  <c r="AE641"/>
  <c r="Q641"/>
  <c r="AE640"/>
  <c r="Q640"/>
  <c r="R640" s="1"/>
  <c r="AE639"/>
  <c r="Q639"/>
  <c r="AE638"/>
  <c r="R638"/>
  <c r="Q638"/>
  <c r="AE637"/>
  <c r="Q637"/>
  <c r="AE636"/>
  <c r="Q636"/>
  <c r="R636" s="1"/>
  <c r="AE635"/>
  <c r="Q635"/>
  <c r="AE634"/>
  <c r="Q634"/>
  <c r="R634" s="1"/>
  <c r="AE633"/>
  <c r="Q633"/>
  <c r="AE632"/>
  <c r="Q632"/>
  <c r="R632" s="1"/>
  <c r="AE631"/>
  <c r="Q631"/>
  <c r="AE630"/>
  <c r="Q630"/>
  <c r="R630" s="1"/>
  <c r="AE629"/>
  <c r="Q629"/>
  <c r="AE628"/>
  <c r="Q628"/>
  <c r="R628" s="1"/>
  <c r="AE627"/>
  <c r="Q627"/>
  <c r="AE626"/>
  <c r="Q626"/>
  <c r="R626" s="1"/>
  <c r="AE625"/>
  <c r="Q625"/>
  <c r="AE624"/>
  <c r="Q624"/>
  <c r="R624" s="1"/>
  <c r="AE623"/>
  <c r="Q623"/>
  <c r="AE622"/>
  <c r="Q622"/>
  <c r="R622" s="1"/>
  <c r="AE621"/>
  <c r="Q621"/>
  <c r="AE620"/>
  <c r="R620"/>
  <c r="Q620"/>
  <c r="AE619"/>
  <c r="Q619"/>
  <c r="AE618"/>
  <c r="Q618"/>
  <c r="R618" s="1"/>
  <c r="AE617"/>
  <c r="Q617"/>
  <c r="AE616"/>
  <c r="Q616"/>
  <c r="R616" s="1"/>
  <c r="AE615"/>
  <c r="Q615"/>
  <c r="AE614"/>
  <c r="Q614"/>
  <c r="R614" s="1"/>
  <c r="AE613"/>
  <c r="Q613"/>
  <c r="AE612"/>
  <c r="Q612"/>
  <c r="R612" s="1"/>
  <c r="AE611"/>
  <c r="Q611"/>
  <c r="AE610"/>
  <c r="Q610"/>
  <c r="R610" s="1"/>
  <c r="AE609"/>
  <c r="Q609"/>
  <c r="AE608"/>
  <c r="Q608"/>
  <c r="R608" s="1"/>
  <c r="AE607"/>
  <c r="Q607"/>
  <c r="AE606"/>
  <c r="Q606"/>
  <c r="R606" s="1"/>
  <c r="AE605"/>
  <c r="Q605"/>
  <c r="AE604"/>
  <c r="Q604"/>
  <c r="R604" s="1"/>
  <c r="AE603"/>
  <c r="Q603"/>
  <c r="AE602"/>
  <c r="Q602"/>
  <c r="R602" s="1"/>
  <c r="AE601"/>
  <c r="Q601"/>
  <c r="AE600"/>
  <c r="Q600"/>
  <c r="R600" s="1"/>
  <c r="AE599"/>
  <c r="Q599"/>
  <c r="AE598"/>
  <c r="R598"/>
  <c r="Q598"/>
  <c r="AE597"/>
  <c r="Q597"/>
  <c r="AE596"/>
  <c r="Q596"/>
  <c r="R596" s="1"/>
  <c r="AE595"/>
  <c r="Q595"/>
  <c r="AE594"/>
  <c r="Q594"/>
  <c r="R594" s="1"/>
  <c r="AE593"/>
  <c r="Q593"/>
  <c r="AE592"/>
  <c r="Q592"/>
  <c r="R592" s="1"/>
  <c r="AE591"/>
  <c r="Q591"/>
  <c r="AE590"/>
  <c r="Q590"/>
  <c r="R590" s="1"/>
  <c r="AE589"/>
  <c r="Q589"/>
  <c r="AE588"/>
  <c r="Q588"/>
  <c r="R588" s="1"/>
  <c r="AE587"/>
  <c r="Q587"/>
  <c r="AE586"/>
  <c r="Q586"/>
  <c r="R586" s="1"/>
  <c r="AE585"/>
  <c r="Q585"/>
  <c r="AE584"/>
  <c r="Q584"/>
  <c r="R584" s="1"/>
  <c r="AE583"/>
  <c r="Q583"/>
  <c r="AE582"/>
  <c r="Q582"/>
  <c r="R582" s="1"/>
  <c r="AE581"/>
  <c r="Q581"/>
  <c r="AE580"/>
  <c r="Q580"/>
  <c r="R580" s="1"/>
  <c r="AE579"/>
  <c r="Q579"/>
  <c r="AE578"/>
  <c r="Q578"/>
  <c r="R578" s="1"/>
  <c r="AE577"/>
  <c r="Q577"/>
  <c r="AE576"/>
  <c r="Q576"/>
  <c r="R576" s="1"/>
  <c r="AE575"/>
  <c r="Q575"/>
  <c r="AE574"/>
  <c r="R574"/>
  <c r="Q574"/>
  <c r="AE573"/>
  <c r="Q573"/>
  <c r="AE572"/>
  <c r="Q572"/>
  <c r="R572" s="1"/>
  <c r="AE571"/>
  <c r="Q571"/>
  <c r="AE570"/>
  <c r="Q570"/>
  <c r="R570" s="1"/>
  <c r="AE569"/>
  <c r="Q569"/>
  <c r="AE568"/>
  <c r="Q568"/>
  <c r="R568" s="1"/>
  <c r="AE566"/>
  <c r="Q566"/>
  <c r="AE565"/>
  <c r="Q565"/>
  <c r="R565" s="1"/>
  <c r="S565" s="1"/>
  <c r="T565" s="1"/>
  <c r="U565" s="1"/>
  <c r="V565" s="1"/>
  <c r="W565" s="1"/>
  <c r="X565" s="1"/>
  <c r="Y565" s="1"/>
  <c r="AE564"/>
  <c r="Q564"/>
  <c r="AE563"/>
  <c r="Q563"/>
  <c r="R563" s="1"/>
  <c r="S563" s="1"/>
  <c r="T563" s="1"/>
  <c r="U563" s="1"/>
  <c r="V563" s="1"/>
  <c r="W563" s="1"/>
  <c r="X563" s="1"/>
  <c r="Y563" s="1"/>
  <c r="AE562"/>
  <c r="Q562"/>
  <c r="AE561"/>
  <c r="Q561"/>
  <c r="R561" s="1"/>
  <c r="S561" s="1"/>
  <c r="T561" s="1"/>
  <c r="U561" s="1"/>
  <c r="V561" s="1"/>
  <c r="W561" s="1"/>
  <c r="X561" s="1"/>
  <c r="Y561" s="1"/>
  <c r="AE560"/>
  <c r="Q560"/>
  <c r="AE559"/>
  <c r="Q559"/>
  <c r="R559" s="1"/>
  <c r="S559" s="1"/>
  <c r="T559" s="1"/>
  <c r="U559" s="1"/>
  <c r="V559" s="1"/>
  <c r="W559" s="1"/>
  <c r="X559" s="1"/>
  <c r="Y559" s="1"/>
  <c r="AE558"/>
  <c r="Q558"/>
  <c r="AE557"/>
  <c r="Q557"/>
  <c r="R557" s="1"/>
  <c r="S557" s="1"/>
  <c r="T557" s="1"/>
  <c r="U557" s="1"/>
  <c r="V557" s="1"/>
  <c r="W557" s="1"/>
  <c r="X557" s="1"/>
  <c r="Y557" s="1"/>
  <c r="AE556"/>
  <c r="Q556"/>
  <c r="AE555"/>
  <c r="Q555"/>
  <c r="R555" s="1"/>
  <c r="S555" s="1"/>
  <c r="T555" s="1"/>
  <c r="U555" s="1"/>
  <c r="V555" s="1"/>
  <c r="W555" s="1"/>
  <c r="X555" s="1"/>
  <c r="Y555" s="1"/>
  <c r="AE554"/>
  <c r="Q554"/>
  <c r="AE553"/>
  <c r="Q553"/>
  <c r="R553" s="1"/>
  <c r="S553" s="1"/>
  <c r="T553" s="1"/>
  <c r="U553" s="1"/>
  <c r="V553" s="1"/>
  <c r="W553" s="1"/>
  <c r="X553" s="1"/>
  <c r="Y553" s="1"/>
  <c r="AE552"/>
  <c r="Q552"/>
  <c r="AE551"/>
  <c r="Q551"/>
  <c r="R551" s="1"/>
  <c r="S551" s="1"/>
  <c r="T551" s="1"/>
  <c r="U551" s="1"/>
  <c r="V551" s="1"/>
  <c r="W551" s="1"/>
  <c r="X551" s="1"/>
  <c r="Y551" s="1"/>
  <c r="AE550"/>
  <c r="Q550"/>
  <c r="AE549"/>
  <c r="R549"/>
  <c r="S549" s="1"/>
  <c r="T549" s="1"/>
  <c r="U549" s="1"/>
  <c r="V549" s="1"/>
  <c r="W549" s="1"/>
  <c r="X549" s="1"/>
  <c r="Y549" s="1"/>
  <c r="Q549"/>
  <c r="AE548"/>
  <c r="Q548"/>
  <c r="AE547"/>
  <c r="Q547"/>
  <c r="R547" s="1"/>
  <c r="S547" s="1"/>
  <c r="T547" s="1"/>
  <c r="U547" s="1"/>
  <c r="V547" s="1"/>
  <c r="W547" s="1"/>
  <c r="X547" s="1"/>
  <c r="Y547" s="1"/>
  <c r="AE546"/>
  <c r="Q546"/>
  <c r="AE545"/>
  <c r="Q545"/>
  <c r="R545" s="1"/>
  <c r="S545" s="1"/>
  <c r="T545" s="1"/>
  <c r="U545" s="1"/>
  <c r="V545" s="1"/>
  <c r="W545" s="1"/>
  <c r="X545" s="1"/>
  <c r="Y545" s="1"/>
  <c r="AE544"/>
  <c r="Q544"/>
  <c r="AE543"/>
  <c r="Q543"/>
  <c r="R543" s="1"/>
  <c r="S543" s="1"/>
  <c r="T543" s="1"/>
  <c r="U543" s="1"/>
  <c r="V543" s="1"/>
  <c r="W543" s="1"/>
  <c r="X543" s="1"/>
  <c r="Y543" s="1"/>
  <c r="AE542"/>
  <c r="Q542"/>
  <c r="AE541"/>
  <c r="Q541"/>
  <c r="R541" s="1"/>
  <c r="S541" s="1"/>
  <c r="T541" s="1"/>
  <c r="U541" s="1"/>
  <c r="V541" s="1"/>
  <c r="W541" s="1"/>
  <c r="X541" s="1"/>
  <c r="Y541" s="1"/>
  <c r="AE540"/>
  <c r="Q540"/>
  <c r="AE539"/>
  <c r="Q539"/>
  <c r="R539" s="1"/>
  <c r="S539" s="1"/>
  <c r="T539" s="1"/>
  <c r="U539" s="1"/>
  <c r="V539" s="1"/>
  <c r="W539" s="1"/>
  <c r="X539" s="1"/>
  <c r="Y539" s="1"/>
  <c r="AE538"/>
  <c r="Q538"/>
  <c r="AE537"/>
  <c r="Q537"/>
  <c r="R537" s="1"/>
  <c r="S537" s="1"/>
  <c r="T537" s="1"/>
  <c r="U537" s="1"/>
  <c r="V537" s="1"/>
  <c r="W537" s="1"/>
  <c r="X537" s="1"/>
  <c r="Y537" s="1"/>
  <c r="AE536"/>
  <c r="Q536"/>
  <c r="AE535"/>
  <c r="Q535"/>
  <c r="R535" s="1"/>
  <c r="S535" s="1"/>
  <c r="T535" s="1"/>
  <c r="U535" s="1"/>
  <c r="V535" s="1"/>
  <c r="W535" s="1"/>
  <c r="X535" s="1"/>
  <c r="Y535" s="1"/>
  <c r="AE534"/>
  <c r="Q534"/>
  <c r="AE533"/>
  <c r="Q533"/>
  <c r="R533" s="1"/>
  <c r="S533" s="1"/>
  <c r="T533" s="1"/>
  <c r="U533" s="1"/>
  <c r="V533" s="1"/>
  <c r="W533" s="1"/>
  <c r="X533" s="1"/>
  <c r="Y533" s="1"/>
  <c r="AE532"/>
  <c r="Q532"/>
  <c r="AE531"/>
  <c r="Q531"/>
  <c r="R531" s="1"/>
  <c r="S531" s="1"/>
  <c r="T531" s="1"/>
  <c r="U531" s="1"/>
  <c r="V531" s="1"/>
  <c r="W531" s="1"/>
  <c r="X531" s="1"/>
  <c r="Y531" s="1"/>
  <c r="AE530"/>
  <c r="Q530"/>
  <c r="AE529"/>
  <c r="Q529"/>
  <c r="R529" s="1"/>
  <c r="S529" s="1"/>
  <c r="T529" s="1"/>
  <c r="U529" s="1"/>
  <c r="V529" s="1"/>
  <c r="W529" s="1"/>
  <c r="X529" s="1"/>
  <c r="Y529" s="1"/>
  <c r="AE528"/>
  <c r="Q528"/>
  <c r="AE527"/>
  <c r="Q527"/>
  <c r="R527" s="1"/>
  <c r="S527" s="1"/>
  <c r="T527" s="1"/>
  <c r="U527" s="1"/>
  <c r="V527" s="1"/>
  <c r="W527" s="1"/>
  <c r="X527" s="1"/>
  <c r="Y527" s="1"/>
  <c r="AE526"/>
  <c r="Q526"/>
  <c r="AE525"/>
  <c r="Q525"/>
  <c r="R525" s="1"/>
  <c r="S525" s="1"/>
  <c r="T525" s="1"/>
  <c r="U525" s="1"/>
  <c r="V525" s="1"/>
  <c r="W525" s="1"/>
  <c r="X525" s="1"/>
  <c r="Y525" s="1"/>
  <c r="AE524"/>
  <c r="Q524"/>
  <c r="AE523"/>
  <c r="Q523"/>
  <c r="R523" s="1"/>
  <c r="S523" s="1"/>
  <c r="T523" s="1"/>
  <c r="U523" s="1"/>
  <c r="V523" s="1"/>
  <c r="W523" s="1"/>
  <c r="X523" s="1"/>
  <c r="Y523" s="1"/>
  <c r="AE522"/>
  <c r="Q522"/>
  <c r="AE521"/>
  <c r="Q521"/>
  <c r="R521" s="1"/>
  <c r="S521" s="1"/>
  <c r="T521" s="1"/>
  <c r="U521" s="1"/>
  <c r="V521" s="1"/>
  <c r="W521" s="1"/>
  <c r="X521" s="1"/>
  <c r="Y521" s="1"/>
  <c r="AE520"/>
  <c r="Q520"/>
  <c r="AE519"/>
  <c r="Q519"/>
  <c r="R519" s="1"/>
  <c r="S519" s="1"/>
  <c r="T519" s="1"/>
  <c r="U519" s="1"/>
  <c r="V519" s="1"/>
  <c r="W519" s="1"/>
  <c r="X519" s="1"/>
  <c r="Y519" s="1"/>
  <c r="AE518"/>
  <c r="Q518"/>
  <c r="AE517"/>
  <c r="R517"/>
  <c r="S517" s="1"/>
  <c r="T517" s="1"/>
  <c r="U517" s="1"/>
  <c r="V517" s="1"/>
  <c r="W517" s="1"/>
  <c r="X517" s="1"/>
  <c r="Y517" s="1"/>
  <c r="Q517"/>
  <c r="AE516"/>
  <c r="Q516"/>
  <c r="AE515"/>
  <c r="Q515"/>
  <c r="R515" s="1"/>
  <c r="S515" s="1"/>
  <c r="T515" s="1"/>
  <c r="U515" s="1"/>
  <c r="V515" s="1"/>
  <c r="W515" s="1"/>
  <c r="X515" s="1"/>
  <c r="Y515" s="1"/>
  <c r="AE514"/>
  <c r="Q514"/>
  <c r="AE513"/>
  <c r="Q513"/>
  <c r="R513" s="1"/>
  <c r="S513" s="1"/>
  <c r="T513" s="1"/>
  <c r="U513" s="1"/>
  <c r="V513" s="1"/>
  <c r="W513" s="1"/>
  <c r="X513" s="1"/>
  <c r="Y513" s="1"/>
  <c r="AE512"/>
  <c r="Q512"/>
  <c r="AE511"/>
  <c r="Q511"/>
  <c r="R511" s="1"/>
  <c r="S511" s="1"/>
  <c r="T511" s="1"/>
  <c r="U511" s="1"/>
  <c r="V511" s="1"/>
  <c r="W511" s="1"/>
  <c r="X511" s="1"/>
  <c r="Y511" s="1"/>
  <c r="AE510"/>
  <c r="Q510"/>
  <c r="AE509"/>
  <c r="Q509"/>
  <c r="R509" s="1"/>
  <c r="S509" s="1"/>
  <c r="T509" s="1"/>
  <c r="U509" s="1"/>
  <c r="V509" s="1"/>
  <c r="W509" s="1"/>
  <c r="X509" s="1"/>
  <c r="Y509" s="1"/>
  <c r="AE508"/>
  <c r="Q508"/>
  <c r="AE507"/>
  <c r="Q507"/>
  <c r="R507" s="1"/>
  <c r="S507" s="1"/>
  <c r="T507" s="1"/>
  <c r="U507" s="1"/>
  <c r="V507" s="1"/>
  <c r="W507" s="1"/>
  <c r="X507" s="1"/>
  <c r="Y507" s="1"/>
  <c r="AE506"/>
  <c r="Q506"/>
  <c r="R506" s="1"/>
  <c r="S506" s="1"/>
  <c r="T506" s="1"/>
  <c r="U506" s="1"/>
  <c r="V506" s="1"/>
  <c r="W506" s="1"/>
  <c r="X506" s="1"/>
  <c r="Y506" s="1"/>
  <c r="AE505"/>
  <c r="Q505"/>
  <c r="AE504"/>
  <c r="Q504"/>
  <c r="R504" s="1"/>
  <c r="AE503"/>
  <c r="Q503"/>
  <c r="AE502"/>
  <c r="Q502"/>
  <c r="R502" s="1"/>
  <c r="AE501"/>
  <c r="Q501"/>
  <c r="AE500"/>
  <c r="Q500"/>
  <c r="R500" s="1"/>
  <c r="AE499"/>
  <c r="Q499"/>
  <c r="AE498"/>
  <c r="Q498"/>
  <c r="R498" s="1"/>
  <c r="AE497"/>
  <c r="Q497"/>
  <c r="AE496"/>
  <c r="Q496"/>
  <c r="R496" s="1"/>
  <c r="AE495"/>
  <c r="Q495"/>
  <c r="AE494"/>
  <c r="Q494"/>
  <c r="R494" s="1"/>
  <c r="AE493"/>
  <c r="Q493"/>
  <c r="AE492"/>
  <c r="Q492"/>
  <c r="R492" s="1"/>
  <c r="AE491"/>
  <c r="Q491"/>
  <c r="AE490"/>
  <c r="Q490"/>
  <c r="R490" s="1"/>
  <c r="AE489"/>
  <c r="Q489"/>
  <c r="AE488"/>
  <c r="Q488"/>
  <c r="R488" s="1"/>
  <c r="AE487"/>
  <c r="Q487"/>
  <c r="AE486"/>
  <c r="R486"/>
  <c r="Q486"/>
  <c r="AE485"/>
  <c r="Q485"/>
  <c r="AE484"/>
  <c r="Q484"/>
  <c r="R484" s="1"/>
  <c r="AE483"/>
  <c r="Q483"/>
  <c r="AE482"/>
  <c r="Q482"/>
  <c r="R482" s="1"/>
  <c r="AE481"/>
  <c r="Q481"/>
  <c r="AE480"/>
  <c r="Q480"/>
  <c r="R480" s="1"/>
  <c r="AE479"/>
  <c r="Q479"/>
  <c r="AE478"/>
  <c r="Q478"/>
  <c r="R478" s="1"/>
  <c r="AE477"/>
  <c r="Q477"/>
  <c r="AE476"/>
  <c r="Q476"/>
  <c r="R476" s="1"/>
  <c r="AE475"/>
  <c r="Q475"/>
  <c r="AE474"/>
  <c r="Q474"/>
  <c r="R474" s="1"/>
  <c r="AE473"/>
  <c r="Q473"/>
  <c r="AE472"/>
  <c r="Q472"/>
  <c r="R472" s="1"/>
  <c r="AE471"/>
  <c r="Q471"/>
  <c r="AE470"/>
  <c r="Q470"/>
  <c r="R470" s="1"/>
  <c r="AE469"/>
  <c r="Q469"/>
  <c r="AE468"/>
  <c r="Q468"/>
  <c r="R468" s="1"/>
  <c r="AE467"/>
  <c r="Q467"/>
  <c r="AE466"/>
  <c r="Q466"/>
  <c r="R466" s="1"/>
  <c r="AE465"/>
  <c r="Q465"/>
  <c r="AE464"/>
  <c r="Q464"/>
  <c r="R464" s="1"/>
  <c r="AE463"/>
  <c r="Q463"/>
  <c r="AE462"/>
  <c r="Q462"/>
  <c r="R462" s="1"/>
  <c r="AE461"/>
  <c r="Q461"/>
  <c r="AE460"/>
  <c r="Q460"/>
  <c r="R460" s="1"/>
  <c r="AE459"/>
  <c r="Q459"/>
  <c r="AE458"/>
  <c r="Q458"/>
  <c r="R458" s="1"/>
  <c r="AE457"/>
  <c r="Q457"/>
  <c r="AE456"/>
  <c r="Q456"/>
  <c r="R456" s="1"/>
  <c r="AE455"/>
  <c r="Q455"/>
  <c r="AE454"/>
  <c r="R454"/>
  <c r="Q454"/>
  <c r="AE453"/>
  <c r="Q453"/>
  <c r="AE452"/>
  <c r="Q452"/>
  <c r="R452" s="1"/>
  <c r="AE451"/>
  <c r="Q451"/>
  <c r="AE450"/>
  <c r="Q450"/>
  <c r="R450" s="1"/>
  <c r="AE449"/>
  <c r="Q449"/>
  <c r="AE448"/>
  <c r="Q448"/>
  <c r="R448" s="1"/>
  <c r="AE447"/>
  <c r="Q447"/>
  <c r="AE446"/>
  <c r="Q446"/>
  <c r="R446" s="1"/>
  <c r="AE445"/>
  <c r="Q445"/>
  <c r="AE444"/>
  <c r="Q444"/>
  <c r="R444" s="1"/>
  <c r="AE443"/>
  <c r="Q443"/>
  <c r="AE442"/>
  <c r="Q442"/>
  <c r="R442" s="1"/>
  <c r="AE441"/>
  <c r="Q441"/>
  <c r="AE440"/>
  <c r="Q440"/>
  <c r="R440" s="1"/>
  <c r="AE439"/>
  <c r="Q439"/>
  <c r="AE438"/>
  <c r="Q438"/>
  <c r="R438" s="1"/>
  <c r="AE437"/>
  <c r="Q437"/>
  <c r="AE436"/>
  <c r="Q436"/>
  <c r="R436" s="1"/>
  <c r="AE435"/>
  <c r="Q435"/>
  <c r="AE434"/>
  <c r="Q434"/>
  <c r="R434" s="1"/>
  <c r="AE433"/>
  <c r="Q433"/>
  <c r="AE432"/>
  <c r="Q432"/>
  <c r="R432" s="1"/>
  <c r="AE431"/>
  <c r="Q431"/>
  <c r="AE430"/>
  <c r="Q430"/>
  <c r="R430" s="1"/>
  <c r="AE429"/>
  <c r="Q429"/>
  <c r="AE428"/>
  <c r="Q428"/>
  <c r="R428" s="1"/>
  <c r="AE427"/>
  <c r="Q427"/>
  <c r="AE426"/>
  <c r="Q426"/>
  <c r="R426" s="1"/>
  <c r="AE425"/>
  <c r="Q425"/>
  <c r="AE424"/>
  <c r="Q424"/>
  <c r="R424" s="1"/>
  <c r="AE423"/>
  <c r="Q423"/>
  <c r="AE422"/>
  <c r="R422"/>
  <c r="Q422"/>
  <c r="AE421"/>
  <c r="Q421"/>
  <c r="AE420"/>
  <c r="Q420"/>
  <c r="R420" s="1"/>
  <c r="AE419"/>
  <c r="Q419"/>
  <c r="AE418"/>
  <c r="Q418"/>
  <c r="R418" s="1"/>
  <c r="AE417"/>
  <c r="Q417"/>
  <c r="AE416"/>
  <c r="Q416"/>
  <c r="R416" s="1"/>
  <c r="AE415"/>
  <c r="Q415"/>
  <c r="AE414"/>
  <c r="Q414"/>
  <c r="R414" s="1"/>
  <c r="AE413"/>
  <c r="Q413"/>
  <c r="AE412"/>
  <c r="Q412"/>
  <c r="R412" s="1"/>
  <c r="AE411"/>
  <c r="Q411"/>
  <c r="AE410"/>
  <c r="Q410"/>
  <c r="R410" s="1"/>
  <c r="AE409"/>
  <c r="Q409"/>
  <c r="AE408"/>
  <c r="Q408"/>
  <c r="R408" s="1"/>
  <c r="AE407"/>
  <c r="Q407"/>
  <c r="AE406"/>
  <c r="Q406"/>
  <c r="R406" s="1"/>
  <c r="AE405"/>
  <c r="Q405"/>
  <c r="AE404"/>
  <c r="Q404"/>
  <c r="R404" s="1"/>
  <c r="AE403"/>
  <c r="Q403"/>
  <c r="AE402"/>
  <c r="Q402"/>
  <c r="R402" s="1"/>
  <c r="AE401"/>
  <c r="Q401"/>
  <c r="AE400"/>
  <c r="Q400"/>
  <c r="R400" s="1"/>
  <c r="AE399"/>
  <c r="Q399"/>
  <c r="AE398"/>
  <c r="Q398"/>
  <c r="R398" s="1"/>
  <c r="AE397"/>
  <c r="Q397"/>
  <c r="AE396"/>
  <c r="Q396"/>
  <c r="R396" s="1"/>
  <c r="AE395"/>
  <c r="Q395"/>
  <c r="AE394"/>
  <c r="Q394"/>
  <c r="R394" s="1"/>
  <c r="AE393"/>
  <c r="Q393"/>
  <c r="AE392"/>
  <c r="Q392"/>
  <c r="R392" s="1"/>
  <c r="AE391"/>
  <c r="Q391"/>
  <c r="AE390"/>
  <c r="R390"/>
  <c r="Q390"/>
  <c r="AE389"/>
  <c r="Q389"/>
  <c r="AE388"/>
  <c r="Q388"/>
  <c r="R388" s="1"/>
  <c r="AE387"/>
  <c r="Q387"/>
  <c r="AE386"/>
  <c r="Q386"/>
  <c r="R386" s="1"/>
  <c r="AE385"/>
  <c r="Q385"/>
  <c r="AE384"/>
  <c r="Q384"/>
  <c r="R384" s="1"/>
  <c r="AE383"/>
  <c r="Q383"/>
  <c r="AE382"/>
  <c r="Q382"/>
  <c r="R382" s="1"/>
  <c r="AE381"/>
  <c r="Q381"/>
  <c r="AE380"/>
  <c r="Q380"/>
  <c r="R380" s="1"/>
  <c r="AE379"/>
  <c r="Q379"/>
  <c r="AE378"/>
  <c r="Q378"/>
  <c r="R378" s="1"/>
  <c r="AE377"/>
  <c r="Q377"/>
  <c r="AE376"/>
  <c r="Q376"/>
  <c r="R376" s="1"/>
  <c r="S376" s="1"/>
  <c r="T376" s="1"/>
  <c r="U376" s="1"/>
  <c r="V376" s="1"/>
  <c r="W376" s="1"/>
  <c r="X376" s="1"/>
  <c r="Y376" s="1"/>
  <c r="AE375"/>
  <c r="Q375"/>
  <c r="AE374"/>
  <c r="Q374"/>
  <c r="R374" s="1"/>
  <c r="S374" s="1"/>
  <c r="T374" s="1"/>
  <c r="U374" s="1"/>
  <c r="V374" s="1"/>
  <c r="W374" s="1"/>
  <c r="X374" s="1"/>
  <c r="Y374" s="1"/>
  <c r="AE373"/>
  <c r="Q373"/>
  <c r="AE372"/>
  <c r="Q372"/>
  <c r="R372" s="1"/>
  <c r="S372" s="1"/>
  <c r="T372" s="1"/>
  <c r="U372" s="1"/>
  <c r="V372" s="1"/>
  <c r="W372" s="1"/>
  <c r="X372" s="1"/>
  <c r="Y372" s="1"/>
  <c r="AE371"/>
  <c r="Q371"/>
  <c r="AE370"/>
  <c r="Q370"/>
  <c r="R370" s="1"/>
  <c r="S370" s="1"/>
  <c r="T370" s="1"/>
  <c r="U370" s="1"/>
  <c r="V370" s="1"/>
  <c r="W370" s="1"/>
  <c r="X370" s="1"/>
  <c r="Y370" s="1"/>
  <c r="AE369"/>
  <c r="Q369"/>
  <c r="AE368"/>
  <c r="Q368"/>
  <c r="R368" s="1"/>
  <c r="S368" s="1"/>
  <c r="T368" s="1"/>
  <c r="U368" s="1"/>
  <c r="V368" s="1"/>
  <c r="W368" s="1"/>
  <c r="X368" s="1"/>
  <c r="Y368" s="1"/>
  <c r="AE367"/>
  <c r="Q367"/>
  <c r="AE366"/>
  <c r="Q366"/>
  <c r="R366" s="1"/>
  <c r="S366" s="1"/>
  <c r="T366" s="1"/>
  <c r="U366" s="1"/>
  <c r="V366" s="1"/>
  <c r="W366" s="1"/>
  <c r="X366" s="1"/>
  <c r="Y366" s="1"/>
  <c r="AE365"/>
  <c r="Q365"/>
  <c r="AE364"/>
  <c r="Q364"/>
  <c r="R364" s="1"/>
  <c r="S364" s="1"/>
  <c r="T364" s="1"/>
  <c r="U364" s="1"/>
  <c r="V364" s="1"/>
  <c r="W364" s="1"/>
  <c r="X364" s="1"/>
  <c r="Y364" s="1"/>
  <c r="AE363"/>
  <c r="Q363"/>
  <c r="AE362"/>
  <c r="Q362"/>
  <c r="R362" s="1"/>
  <c r="S362" s="1"/>
  <c r="T362" s="1"/>
  <c r="U362" s="1"/>
  <c r="V362" s="1"/>
  <c r="W362" s="1"/>
  <c r="X362" s="1"/>
  <c r="Y362" s="1"/>
  <c r="AE361"/>
  <c r="Q361"/>
  <c r="AE360"/>
  <c r="R360"/>
  <c r="S360" s="1"/>
  <c r="T360" s="1"/>
  <c r="U360" s="1"/>
  <c r="V360" s="1"/>
  <c r="W360" s="1"/>
  <c r="X360" s="1"/>
  <c r="Y360" s="1"/>
  <c r="Q360"/>
  <c r="AE359"/>
  <c r="Q359"/>
  <c r="AE358"/>
  <c r="Q358"/>
  <c r="R358" s="1"/>
  <c r="S358" s="1"/>
  <c r="T358" s="1"/>
  <c r="U358" s="1"/>
  <c r="V358" s="1"/>
  <c r="W358" s="1"/>
  <c r="X358" s="1"/>
  <c r="Y358" s="1"/>
  <c r="AE357"/>
  <c r="Q357"/>
  <c r="AE356"/>
  <c r="Q356"/>
  <c r="R356" s="1"/>
  <c r="S356" s="1"/>
  <c r="T356" s="1"/>
  <c r="U356" s="1"/>
  <c r="V356" s="1"/>
  <c r="W356" s="1"/>
  <c r="X356" s="1"/>
  <c r="Y356" s="1"/>
  <c r="AE355"/>
  <c r="Q355"/>
  <c r="AE354"/>
  <c r="Q354"/>
  <c r="R354" s="1"/>
  <c r="S354" s="1"/>
  <c r="T354" s="1"/>
  <c r="U354" s="1"/>
  <c r="V354" s="1"/>
  <c r="W354" s="1"/>
  <c r="X354" s="1"/>
  <c r="Y354" s="1"/>
  <c r="AE353"/>
  <c r="Q353"/>
  <c r="AE352"/>
  <c r="Q352"/>
  <c r="R352" s="1"/>
  <c r="S352" s="1"/>
  <c r="T352" s="1"/>
  <c r="U352" s="1"/>
  <c r="V352" s="1"/>
  <c r="W352" s="1"/>
  <c r="X352" s="1"/>
  <c r="Y352" s="1"/>
  <c r="AE351"/>
  <c r="Q351"/>
  <c r="AE350"/>
  <c r="Q350"/>
  <c r="R350" s="1"/>
  <c r="S350" s="1"/>
  <c r="T350" s="1"/>
  <c r="U350" s="1"/>
  <c r="V350" s="1"/>
  <c r="W350" s="1"/>
  <c r="X350" s="1"/>
  <c r="Y350" s="1"/>
  <c r="AE349"/>
  <c r="Q349"/>
  <c r="AE348"/>
  <c r="Q348"/>
  <c r="R348" s="1"/>
  <c r="S348" s="1"/>
  <c r="T348" s="1"/>
  <c r="U348" s="1"/>
  <c r="V348" s="1"/>
  <c r="W348" s="1"/>
  <c r="X348" s="1"/>
  <c r="Y348" s="1"/>
  <c r="AE347"/>
  <c r="Q347"/>
  <c r="AE346"/>
  <c r="Q346"/>
  <c r="R346" s="1"/>
  <c r="S346" s="1"/>
  <c r="T346" s="1"/>
  <c r="U346" s="1"/>
  <c r="V346" s="1"/>
  <c r="W346" s="1"/>
  <c r="X346" s="1"/>
  <c r="Y346" s="1"/>
  <c r="AE345"/>
  <c r="Q345"/>
  <c r="AE344"/>
  <c r="Q344"/>
  <c r="R344" s="1"/>
  <c r="S344" s="1"/>
  <c r="T344" s="1"/>
  <c r="U344" s="1"/>
  <c r="V344" s="1"/>
  <c r="W344" s="1"/>
  <c r="X344" s="1"/>
  <c r="Y344" s="1"/>
  <c r="AE343"/>
  <c r="Q343"/>
  <c r="AE342"/>
  <c r="Q342"/>
  <c r="R342" s="1"/>
  <c r="S342" s="1"/>
  <c r="T342" s="1"/>
  <c r="U342" s="1"/>
  <c r="V342" s="1"/>
  <c r="W342" s="1"/>
  <c r="X342" s="1"/>
  <c r="Y342" s="1"/>
  <c r="AE341"/>
  <c r="Q341"/>
  <c r="AE340"/>
  <c r="Q340"/>
  <c r="R340" s="1"/>
  <c r="S340" s="1"/>
  <c r="T340" s="1"/>
  <c r="U340" s="1"/>
  <c r="V340" s="1"/>
  <c r="W340" s="1"/>
  <c r="X340" s="1"/>
  <c r="Y340" s="1"/>
  <c r="AE339"/>
  <c r="Q339"/>
  <c r="AE338"/>
  <c r="R338"/>
  <c r="S338" s="1"/>
  <c r="T338" s="1"/>
  <c r="U338" s="1"/>
  <c r="V338" s="1"/>
  <c r="W338" s="1"/>
  <c r="X338" s="1"/>
  <c r="Y338" s="1"/>
  <c r="Q338"/>
  <c r="AE337"/>
  <c r="Q337"/>
  <c r="AE336"/>
  <c r="Q336"/>
  <c r="R336" s="1"/>
  <c r="S336" s="1"/>
  <c r="T336" s="1"/>
  <c r="U336" s="1"/>
  <c r="V336" s="1"/>
  <c r="W336" s="1"/>
  <c r="X336" s="1"/>
  <c r="Y336" s="1"/>
  <c r="AE335"/>
  <c r="Q335"/>
  <c r="AE334"/>
  <c r="Q334"/>
  <c r="R334" s="1"/>
  <c r="S334" s="1"/>
  <c r="T334" s="1"/>
  <c r="U334" s="1"/>
  <c r="V334" s="1"/>
  <c r="W334" s="1"/>
  <c r="X334" s="1"/>
  <c r="Y334" s="1"/>
  <c r="AE333"/>
  <c r="Q333"/>
  <c r="AE332"/>
  <c r="Q332"/>
  <c r="R332" s="1"/>
  <c r="S332" s="1"/>
  <c r="T332" s="1"/>
  <c r="U332" s="1"/>
  <c r="V332" s="1"/>
  <c r="W332" s="1"/>
  <c r="X332" s="1"/>
  <c r="Y332" s="1"/>
  <c r="AE331"/>
  <c r="Q331"/>
  <c r="AE330"/>
  <c r="Q330"/>
  <c r="R330" s="1"/>
  <c r="S330" s="1"/>
  <c r="T330" s="1"/>
  <c r="U330" s="1"/>
  <c r="V330" s="1"/>
  <c r="W330" s="1"/>
  <c r="X330" s="1"/>
  <c r="Y330" s="1"/>
  <c r="AE329"/>
  <c r="Q329"/>
  <c r="AE328"/>
  <c r="Q328"/>
  <c r="R328" s="1"/>
  <c r="S328" s="1"/>
  <c r="T328" s="1"/>
  <c r="U328" s="1"/>
  <c r="V328" s="1"/>
  <c r="W328" s="1"/>
  <c r="X328" s="1"/>
  <c r="Y328" s="1"/>
  <c r="AE327"/>
  <c r="Q327"/>
  <c r="AE326"/>
  <c r="Q326"/>
  <c r="R326" s="1"/>
  <c r="S326" s="1"/>
  <c r="T326" s="1"/>
  <c r="U326" s="1"/>
  <c r="V326" s="1"/>
  <c r="W326" s="1"/>
  <c r="X326" s="1"/>
  <c r="Y326" s="1"/>
  <c r="AE325"/>
  <c r="Q325"/>
  <c r="AE324"/>
  <c r="Q324"/>
  <c r="R324" s="1"/>
  <c r="S324" s="1"/>
  <c r="T324" s="1"/>
  <c r="U324" s="1"/>
  <c r="V324" s="1"/>
  <c r="W324" s="1"/>
  <c r="X324" s="1"/>
  <c r="Y324" s="1"/>
  <c r="AE323"/>
  <c r="Q323"/>
  <c r="AE322"/>
  <c r="R322"/>
  <c r="S322" s="1"/>
  <c r="T322" s="1"/>
  <c r="U322" s="1"/>
  <c r="V322" s="1"/>
  <c r="W322" s="1"/>
  <c r="X322" s="1"/>
  <c r="Y322" s="1"/>
  <c r="Q322"/>
  <c r="AE321"/>
  <c r="Q321"/>
  <c r="AE320"/>
  <c r="Q320"/>
  <c r="R320" s="1"/>
  <c r="AE319"/>
  <c r="Q319"/>
  <c r="AE318"/>
  <c r="Q318"/>
  <c r="R318" s="1"/>
  <c r="AE317"/>
  <c r="Q317"/>
  <c r="AE316"/>
  <c r="Q316"/>
  <c r="R316" s="1"/>
  <c r="AE315"/>
  <c r="Q315"/>
  <c r="AE314"/>
  <c r="Q314"/>
  <c r="R314" s="1"/>
  <c r="AE313"/>
  <c r="Q313"/>
  <c r="AE312"/>
  <c r="Q312"/>
  <c r="R312" s="1"/>
  <c r="AE311"/>
  <c r="Q311"/>
  <c r="AE310"/>
  <c r="Q310"/>
  <c r="R310" s="1"/>
  <c r="AE309"/>
  <c r="Q309"/>
  <c r="AE308"/>
  <c r="Q308"/>
  <c r="R308" s="1"/>
  <c r="AE307"/>
  <c r="Q307"/>
  <c r="AE306"/>
  <c r="Q306"/>
  <c r="R306" s="1"/>
  <c r="AE305"/>
  <c r="Q305"/>
  <c r="AE304"/>
  <c r="Q304"/>
  <c r="R304" s="1"/>
  <c r="AE303"/>
  <c r="Q303"/>
  <c r="AE302"/>
  <c r="Q302"/>
  <c r="R302" s="1"/>
  <c r="AE301"/>
  <c r="Q301"/>
  <c r="AE300"/>
  <c r="Q300"/>
  <c r="R300" s="1"/>
  <c r="AE299"/>
  <c r="Q299"/>
  <c r="AE298"/>
  <c r="R298"/>
  <c r="Q298"/>
  <c r="AE297"/>
  <c r="Q297"/>
  <c r="AE296"/>
  <c r="Q296"/>
  <c r="R296" s="1"/>
  <c r="AE295"/>
  <c r="Q295"/>
  <c r="AE294"/>
  <c r="Q294"/>
  <c r="R294" s="1"/>
  <c r="AE293"/>
  <c r="Q293"/>
  <c r="AE292"/>
  <c r="Q292"/>
  <c r="R292" s="1"/>
  <c r="AE291"/>
  <c r="Q291"/>
  <c r="AE290"/>
  <c r="Q290"/>
  <c r="R290" s="1"/>
  <c r="AE289"/>
  <c r="Q289"/>
  <c r="AE288"/>
  <c r="Q288"/>
  <c r="R288" s="1"/>
  <c r="AE287"/>
  <c r="Q287"/>
  <c r="AE286"/>
  <c r="Q286"/>
  <c r="R286" s="1"/>
  <c r="AE285"/>
  <c r="Q285"/>
  <c r="AE284"/>
  <c r="Q284"/>
  <c r="R284" s="1"/>
  <c r="AE283"/>
  <c r="Q283"/>
  <c r="AE282"/>
  <c r="Q282"/>
  <c r="R282" s="1"/>
  <c r="AE281"/>
  <c r="Q281"/>
  <c r="AE280"/>
  <c r="R280"/>
  <c r="Q280"/>
  <c r="AE279"/>
  <c r="Q279"/>
  <c r="AE278"/>
  <c r="Q278"/>
  <c r="R278" s="1"/>
  <c r="AE277"/>
  <c r="Q277"/>
  <c r="AE276"/>
  <c r="Q276"/>
  <c r="R276" s="1"/>
  <c r="AE275"/>
  <c r="Q275"/>
  <c r="AE274"/>
  <c r="Q274"/>
  <c r="R274" s="1"/>
  <c r="AE273"/>
  <c r="Q273"/>
  <c r="AE272"/>
  <c r="Q272"/>
  <c r="R272" s="1"/>
  <c r="AE271"/>
  <c r="Q271"/>
  <c r="AE270"/>
  <c r="Q270"/>
  <c r="R270" s="1"/>
  <c r="AE269"/>
  <c r="Q269"/>
  <c r="AE268"/>
  <c r="Q268"/>
  <c r="R268" s="1"/>
  <c r="AE267"/>
  <c r="Q267"/>
  <c r="AE266"/>
  <c r="Q266"/>
  <c r="R266" s="1"/>
  <c r="AE265"/>
  <c r="Q265"/>
  <c r="AE264"/>
  <c r="R264"/>
  <c r="Q264"/>
  <c r="AE263"/>
  <c r="Q263"/>
  <c r="AE262"/>
  <c r="Q262"/>
  <c r="R262" s="1"/>
  <c r="AE261"/>
  <c r="Q261"/>
  <c r="AE260"/>
  <c r="Q260"/>
  <c r="R260" s="1"/>
  <c r="AE259"/>
  <c r="Q259"/>
  <c r="AE258"/>
  <c r="Q258"/>
  <c r="R258" s="1"/>
  <c r="AE257"/>
  <c r="Q257"/>
  <c r="AE256"/>
  <c r="Q256"/>
  <c r="R256" s="1"/>
  <c r="AE255"/>
  <c r="Q255"/>
  <c r="AE254"/>
  <c r="Q254"/>
  <c r="R254" s="1"/>
  <c r="AE253"/>
  <c r="Q253"/>
  <c r="AE252"/>
  <c r="Q252"/>
  <c r="R252" s="1"/>
  <c r="AE251"/>
  <c r="Q251"/>
  <c r="AE250"/>
  <c r="Q250"/>
  <c r="R250" s="1"/>
  <c r="AE249"/>
  <c r="Q249"/>
  <c r="AE248"/>
  <c r="Q248"/>
  <c r="R248" s="1"/>
  <c r="AE247"/>
  <c r="Q247"/>
  <c r="AE246"/>
  <c r="Q246"/>
  <c r="R246" s="1"/>
  <c r="AE245"/>
  <c r="Q245"/>
  <c r="AE244"/>
  <c r="Q244"/>
  <c r="R244" s="1"/>
  <c r="AE243"/>
  <c r="Q243"/>
  <c r="AE242"/>
  <c r="R242"/>
  <c r="Q242"/>
  <c r="AE241"/>
  <c r="Q241"/>
  <c r="AE240"/>
  <c r="Q240"/>
  <c r="R240" s="1"/>
  <c r="AE239"/>
  <c r="Q239"/>
  <c r="AE238"/>
  <c r="Q238"/>
  <c r="R238" s="1"/>
  <c r="AE237"/>
  <c r="Q237"/>
  <c r="AE236"/>
  <c r="Q236"/>
  <c r="R236" s="1"/>
  <c r="AE235"/>
  <c r="Q235"/>
  <c r="AE234"/>
  <c r="Q234"/>
  <c r="R234" s="1"/>
  <c r="AE233"/>
  <c r="Q233"/>
  <c r="AE232"/>
  <c r="Q232"/>
  <c r="R232" s="1"/>
  <c r="AE231"/>
  <c r="Q231"/>
  <c r="AE230"/>
  <c r="Q230"/>
  <c r="R230" s="1"/>
  <c r="AE229"/>
  <c r="Q229"/>
  <c r="AE228"/>
  <c r="Q228"/>
  <c r="R228" s="1"/>
  <c r="AE227"/>
  <c r="Q227"/>
  <c r="AE226"/>
  <c r="Q226"/>
  <c r="R226" s="1"/>
  <c r="AE225"/>
  <c r="Q225"/>
  <c r="AE224"/>
  <c r="R224"/>
  <c r="Q224"/>
  <c r="AE223"/>
  <c r="Q223"/>
  <c r="AE222"/>
  <c r="Q222"/>
  <c r="R222" s="1"/>
  <c r="AE221"/>
  <c r="Q221"/>
  <c r="AE220"/>
  <c r="Q220"/>
  <c r="R220" s="1"/>
  <c r="AE219"/>
  <c r="Q219"/>
  <c r="AE218"/>
  <c r="Q218"/>
  <c r="R218" s="1"/>
  <c r="AE217"/>
  <c r="Q217"/>
  <c r="AE216"/>
  <c r="Q216"/>
  <c r="R216" s="1"/>
  <c r="AE215"/>
  <c r="Q215"/>
  <c r="AE214"/>
  <c r="Q214"/>
  <c r="R214" s="1"/>
  <c r="AE213"/>
  <c r="Q213"/>
  <c r="AE212"/>
  <c r="Q212"/>
  <c r="R212" s="1"/>
  <c r="AE211"/>
  <c r="Q211"/>
  <c r="AE210"/>
  <c r="Q210"/>
  <c r="R210" s="1"/>
  <c r="AE209"/>
  <c r="Q209"/>
  <c r="AE208"/>
  <c r="Q208"/>
  <c r="R208" s="1"/>
  <c r="AE207"/>
  <c r="Q207"/>
  <c r="AE206"/>
  <c r="Q206"/>
  <c r="R206" s="1"/>
  <c r="AE205"/>
  <c r="Q205"/>
  <c r="AE204"/>
  <c r="Q204"/>
  <c r="R204" s="1"/>
  <c r="AE203"/>
  <c r="Q203"/>
  <c r="AE202"/>
  <c r="R202"/>
  <c r="Q202"/>
  <c r="AE201"/>
  <c r="Q201"/>
  <c r="AE200"/>
  <c r="Q200"/>
  <c r="R200" s="1"/>
  <c r="AE199"/>
  <c r="Q199"/>
  <c r="AE198"/>
  <c r="Q198"/>
  <c r="R198" s="1"/>
  <c r="AE197"/>
  <c r="Q197"/>
  <c r="AE196"/>
  <c r="Q196"/>
  <c r="R196" s="1"/>
  <c r="AE195"/>
  <c r="Q195"/>
  <c r="AE194"/>
  <c r="Q194"/>
  <c r="R194" s="1"/>
  <c r="AE193"/>
  <c r="Q193"/>
  <c r="AE192"/>
  <c r="Q192"/>
  <c r="R192" s="1"/>
  <c r="AE191"/>
  <c r="Q191"/>
  <c r="AE190"/>
  <c r="Q190"/>
  <c r="R190" s="1"/>
  <c r="AE189"/>
  <c r="Q189"/>
  <c r="AE188"/>
  <c r="Q188"/>
  <c r="R188" s="1"/>
  <c r="AE187"/>
  <c r="Q187"/>
  <c r="AE186"/>
  <c r="Q186"/>
  <c r="R186" s="1"/>
  <c r="AE185"/>
  <c r="Q185"/>
  <c r="AE184"/>
  <c r="Q184"/>
  <c r="R184" s="1"/>
  <c r="AE183"/>
  <c r="Q183"/>
  <c r="AE182"/>
  <c r="Q182"/>
  <c r="R182" s="1"/>
  <c r="AE181"/>
  <c r="Q181"/>
  <c r="AE180"/>
  <c r="Q180"/>
  <c r="R180" s="1"/>
  <c r="AE179"/>
  <c r="Q179"/>
  <c r="AE178"/>
  <c r="R178"/>
  <c r="Q178"/>
  <c r="AE177"/>
  <c r="Q177"/>
  <c r="AE176"/>
  <c r="Q176"/>
  <c r="R176" s="1"/>
  <c r="AE175"/>
  <c r="Q175"/>
  <c r="AE174"/>
  <c r="Q174"/>
  <c r="R174" s="1"/>
  <c r="AE173"/>
  <c r="Q173"/>
  <c r="AE172"/>
  <c r="Q172"/>
  <c r="R172" s="1"/>
  <c r="AE171"/>
  <c r="Q171"/>
  <c r="AE170"/>
  <c r="Q170"/>
  <c r="R170" s="1"/>
  <c r="AE169"/>
  <c r="Q169"/>
  <c r="AE168"/>
  <c r="Q168"/>
  <c r="R168" s="1"/>
  <c r="AE167"/>
  <c r="Q167"/>
  <c r="AE166"/>
  <c r="Q166"/>
  <c r="R166" s="1"/>
  <c r="AE165"/>
  <c r="Q165"/>
  <c r="AE164"/>
  <c r="Q164"/>
  <c r="R164" s="1"/>
  <c r="AE163"/>
  <c r="Q163"/>
  <c r="AE162"/>
  <c r="Q162"/>
  <c r="R162" s="1"/>
  <c r="AE161"/>
  <c r="Q161"/>
  <c r="AE160"/>
  <c r="R160"/>
  <c r="Q160"/>
  <c r="AE159"/>
  <c r="Q159"/>
  <c r="AE158"/>
  <c r="Q158"/>
  <c r="R158" s="1"/>
  <c r="AE157"/>
  <c r="Q157"/>
  <c r="AE156"/>
  <c r="Q156"/>
  <c r="R156" s="1"/>
  <c r="AE155"/>
  <c r="Q155"/>
  <c r="AE154"/>
  <c r="Q154"/>
  <c r="R154" s="1"/>
  <c r="AE153"/>
  <c r="Q153"/>
  <c r="AE152"/>
  <c r="Q152"/>
  <c r="R152" s="1"/>
  <c r="AE151"/>
  <c r="Q151"/>
  <c r="AE150"/>
  <c r="Q150"/>
  <c r="R150" s="1"/>
  <c r="AE149"/>
  <c r="Q149"/>
  <c r="AE148"/>
  <c r="Q148"/>
  <c r="R148" s="1"/>
  <c r="AE147"/>
  <c r="Q147"/>
  <c r="AE146"/>
  <c r="Q146"/>
  <c r="R146" s="1"/>
  <c r="AE145"/>
  <c r="Q145"/>
  <c r="AE144"/>
  <c r="Q144"/>
  <c r="R144" s="1"/>
  <c r="AE143"/>
  <c r="Q143"/>
  <c r="AE142"/>
  <c r="Q142"/>
  <c r="R142" s="1"/>
  <c r="AE141"/>
  <c r="Q141"/>
  <c r="AE140"/>
  <c r="Q140"/>
  <c r="R140" s="1"/>
  <c r="AE139"/>
  <c r="Q139"/>
  <c r="AE138"/>
  <c r="R138"/>
  <c r="Q138"/>
  <c r="AE137"/>
  <c r="Q137"/>
  <c r="AE136"/>
  <c r="Q136"/>
  <c r="R136" s="1"/>
  <c r="AE135"/>
  <c r="Q135"/>
  <c r="AE134"/>
  <c r="Q134"/>
  <c r="R134" s="1"/>
  <c r="AE133"/>
  <c r="Q133"/>
  <c r="AE132"/>
  <c r="Q132"/>
  <c r="R132" s="1"/>
  <c r="AE131"/>
  <c r="Q131"/>
  <c r="AE130"/>
  <c r="Q130"/>
  <c r="R130" s="1"/>
  <c r="AE129"/>
  <c r="Q129"/>
  <c r="AE128"/>
  <c r="Q128"/>
  <c r="R128" s="1"/>
  <c r="AE127"/>
  <c r="Q127"/>
  <c r="AE126"/>
  <c r="Q126"/>
  <c r="R126" s="1"/>
  <c r="AE125"/>
  <c r="Q125"/>
  <c r="AE124"/>
  <c r="Q124"/>
  <c r="R124" s="1"/>
  <c r="AE123"/>
  <c r="Q123"/>
  <c r="AE122"/>
  <c r="Q122"/>
  <c r="R122" s="1"/>
  <c r="AE121"/>
  <c r="Q121"/>
  <c r="AE120"/>
  <c r="Q120"/>
  <c r="R120" s="1"/>
  <c r="AE119"/>
  <c r="Q119"/>
  <c r="AE118"/>
  <c r="Q118"/>
  <c r="R118" s="1"/>
  <c r="AE117"/>
  <c r="Q117"/>
  <c r="AE116"/>
  <c r="Q116"/>
  <c r="R116" s="1"/>
  <c r="AE115"/>
  <c r="Q115"/>
  <c r="AE114"/>
  <c r="R114"/>
  <c r="Q114"/>
  <c r="AE113"/>
  <c r="Q113"/>
  <c r="AE112"/>
  <c r="Q112"/>
  <c r="R112" s="1"/>
  <c r="AE111"/>
  <c r="Q111"/>
  <c r="AE110"/>
  <c r="Q110"/>
  <c r="R110" s="1"/>
  <c r="AE109"/>
  <c r="Q109"/>
  <c r="AE108"/>
  <c r="Q108"/>
  <c r="R108" s="1"/>
  <c r="AE107"/>
  <c r="Q107"/>
  <c r="AE106"/>
  <c r="Q106"/>
  <c r="R106" s="1"/>
  <c r="AE105"/>
  <c r="Q105"/>
  <c r="AE104"/>
  <c r="Q104"/>
  <c r="R104" s="1"/>
  <c r="S104" s="1"/>
  <c r="T104" s="1"/>
  <c r="U104" s="1"/>
  <c r="V104" s="1"/>
  <c r="W104" s="1"/>
  <c r="X104" s="1"/>
  <c r="Y104" s="1"/>
  <c r="AE103"/>
  <c r="Q103"/>
  <c r="AE102"/>
  <c r="Q102"/>
  <c r="R102" s="1"/>
  <c r="S102" s="1"/>
  <c r="T102" s="1"/>
  <c r="U102" s="1"/>
  <c r="V102" s="1"/>
  <c r="W102" s="1"/>
  <c r="X102" s="1"/>
  <c r="Y102" s="1"/>
  <c r="AE101"/>
  <c r="Q101"/>
  <c r="AE100"/>
  <c r="Q100"/>
  <c r="R100" s="1"/>
  <c r="S100" s="1"/>
  <c r="T100" s="1"/>
  <c r="U100" s="1"/>
  <c r="V100" s="1"/>
  <c r="W100" s="1"/>
  <c r="X100" s="1"/>
  <c r="Y100" s="1"/>
  <c r="AE99"/>
  <c r="Q99"/>
  <c r="AE98"/>
  <c r="R98"/>
  <c r="S98" s="1"/>
  <c r="T98" s="1"/>
  <c r="U98" s="1"/>
  <c r="V98" s="1"/>
  <c r="W98" s="1"/>
  <c r="X98" s="1"/>
  <c r="Y98" s="1"/>
  <c r="Q98"/>
  <c r="AE97"/>
  <c r="Q97"/>
  <c r="AE96"/>
  <c r="Q96"/>
  <c r="R96" s="1"/>
  <c r="S96" s="1"/>
  <c r="T96" s="1"/>
  <c r="U96" s="1"/>
  <c r="V96" s="1"/>
  <c r="W96" s="1"/>
  <c r="X96" s="1"/>
  <c r="Y96" s="1"/>
  <c r="AE95"/>
  <c r="Q95"/>
  <c r="AE94"/>
  <c r="Q94"/>
  <c r="R94" s="1"/>
  <c r="S94" s="1"/>
  <c r="T94" s="1"/>
  <c r="U94" s="1"/>
  <c r="V94" s="1"/>
  <c r="W94" s="1"/>
  <c r="X94" s="1"/>
  <c r="Y94" s="1"/>
  <c r="AE93"/>
  <c r="Q93"/>
  <c r="AE92"/>
  <c r="Q92"/>
  <c r="R92" s="1"/>
  <c r="S92" s="1"/>
  <c r="T92" s="1"/>
  <c r="U92" s="1"/>
  <c r="V92" s="1"/>
  <c r="W92" s="1"/>
  <c r="X92" s="1"/>
  <c r="Y92" s="1"/>
  <c r="AE91"/>
  <c r="Q91"/>
  <c r="AE90"/>
  <c r="Q90"/>
  <c r="R90" s="1"/>
  <c r="S90" s="1"/>
  <c r="T90" s="1"/>
  <c r="U90" s="1"/>
  <c r="V90" s="1"/>
  <c r="W90" s="1"/>
  <c r="X90" s="1"/>
  <c r="Y90" s="1"/>
  <c r="AE89"/>
  <c r="Q89"/>
  <c r="AE88"/>
  <c r="Q88"/>
  <c r="R88" s="1"/>
  <c r="S88" s="1"/>
  <c r="T88" s="1"/>
  <c r="U88" s="1"/>
  <c r="V88" s="1"/>
  <c r="W88" s="1"/>
  <c r="X88" s="1"/>
  <c r="Y88" s="1"/>
  <c r="AE87"/>
  <c r="Q87"/>
  <c r="AE86"/>
  <c r="Q86"/>
  <c r="R86" s="1"/>
  <c r="S86" s="1"/>
  <c r="T86" s="1"/>
  <c r="U86" s="1"/>
  <c r="V86" s="1"/>
  <c r="W86" s="1"/>
  <c r="X86" s="1"/>
  <c r="Y86" s="1"/>
  <c r="AE85"/>
  <c r="Q85"/>
  <c r="AE84"/>
  <c r="Q84"/>
  <c r="R84" s="1"/>
  <c r="S84" s="1"/>
  <c r="T84" s="1"/>
  <c r="U84" s="1"/>
  <c r="V84" s="1"/>
  <c r="W84" s="1"/>
  <c r="X84" s="1"/>
  <c r="Y84" s="1"/>
  <c r="AE83"/>
  <c r="Q83"/>
  <c r="AE82"/>
  <c r="Q82"/>
  <c r="R82" s="1"/>
  <c r="S82" s="1"/>
  <c r="T82" s="1"/>
  <c r="U82" s="1"/>
  <c r="V82" s="1"/>
  <c r="W82" s="1"/>
  <c r="X82" s="1"/>
  <c r="Y82" s="1"/>
  <c r="AE81"/>
  <c r="Q81"/>
  <c r="AE80"/>
  <c r="Q80"/>
  <c r="R80" s="1"/>
  <c r="S80" s="1"/>
  <c r="T80" s="1"/>
  <c r="U80" s="1"/>
  <c r="V80" s="1"/>
  <c r="W80" s="1"/>
  <c r="X80" s="1"/>
  <c r="Y80" s="1"/>
  <c r="AE79"/>
  <c r="Q79"/>
  <c r="AE78"/>
  <c r="Q78"/>
  <c r="R78" s="1"/>
  <c r="S78" s="1"/>
  <c r="T78" s="1"/>
  <c r="U78" s="1"/>
  <c r="V78" s="1"/>
  <c r="W78" s="1"/>
  <c r="X78" s="1"/>
  <c r="Y78" s="1"/>
  <c r="AE77"/>
  <c r="Q77"/>
  <c r="AE76"/>
  <c r="Q76"/>
  <c r="R76" s="1"/>
  <c r="S76" s="1"/>
  <c r="T76" s="1"/>
  <c r="U76" s="1"/>
  <c r="V76" s="1"/>
  <c r="W76" s="1"/>
  <c r="X76" s="1"/>
  <c r="Y76" s="1"/>
  <c r="AE75"/>
  <c r="Q75"/>
  <c r="AE74"/>
  <c r="R74"/>
  <c r="S74" s="1"/>
  <c r="T74" s="1"/>
  <c r="U74" s="1"/>
  <c r="V74" s="1"/>
  <c r="W74" s="1"/>
  <c r="X74" s="1"/>
  <c r="Y74" s="1"/>
  <c r="Q74"/>
  <c r="AE73"/>
  <c r="Q73"/>
  <c r="AE72"/>
  <c r="Q72"/>
  <c r="R72" s="1"/>
  <c r="S72" s="1"/>
  <c r="T72" s="1"/>
  <c r="U72" s="1"/>
  <c r="V72" s="1"/>
  <c r="W72" s="1"/>
  <c r="X72" s="1"/>
  <c r="Y72" s="1"/>
  <c r="AE71"/>
  <c r="Q71"/>
  <c r="AE70"/>
  <c r="Q70"/>
  <c r="R70" s="1"/>
  <c r="S70" s="1"/>
  <c r="T70" s="1"/>
  <c r="U70" s="1"/>
  <c r="V70" s="1"/>
  <c r="W70" s="1"/>
  <c r="X70" s="1"/>
  <c r="Y70" s="1"/>
  <c r="AE69"/>
  <c r="Q69"/>
  <c r="AE68"/>
  <c r="R68"/>
  <c r="S68" s="1"/>
  <c r="T68" s="1"/>
  <c r="U68" s="1"/>
  <c r="V68" s="1"/>
  <c r="W68" s="1"/>
  <c r="X68" s="1"/>
  <c r="Y68" s="1"/>
  <c r="Q68"/>
  <c r="AE67"/>
  <c r="Q67"/>
  <c r="AE66"/>
  <c r="Q66"/>
  <c r="R66" s="1"/>
  <c r="S66" s="1"/>
  <c r="T66" s="1"/>
  <c r="U66" s="1"/>
  <c r="V66" s="1"/>
  <c r="W66" s="1"/>
  <c r="X66" s="1"/>
  <c r="Y66" s="1"/>
  <c r="AE65"/>
  <c r="Q65"/>
  <c r="AE64"/>
  <c r="Q64"/>
  <c r="R64" s="1"/>
  <c r="S64" s="1"/>
  <c r="T64" s="1"/>
  <c r="U64" s="1"/>
  <c r="V64" s="1"/>
  <c r="W64" s="1"/>
  <c r="X64" s="1"/>
  <c r="Y64" s="1"/>
  <c r="AE63"/>
  <c r="Q63"/>
  <c r="AE62"/>
  <c r="Q62"/>
  <c r="R62" s="1"/>
  <c r="S62" s="1"/>
  <c r="T62" s="1"/>
  <c r="U62" s="1"/>
  <c r="V62" s="1"/>
  <c r="W62" s="1"/>
  <c r="X62" s="1"/>
  <c r="Y62" s="1"/>
  <c r="AE61"/>
  <c r="Q61"/>
  <c r="AE60"/>
  <c r="Q60"/>
  <c r="R60" s="1"/>
  <c r="S60" s="1"/>
  <c r="T60" s="1"/>
  <c r="U60" s="1"/>
  <c r="V60" s="1"/>
  <c r="W60" s="1"/>
  <c r="X60" s="1"/>
  <c r="Y60" s="1"/>
  <c r="AE59"/>
  <c r="Q59"/>
  <c r="AE58"/>
  <c r="Q58"/>
  <c r="R58" s="1"/>
  <c r="S58" s="1"/>
  <c r="T58" s="1"/>
  <c r="U58" s="1"/>
  <c r="V58" s="1"/>
  <c r="W58" s="1"/>
  <c r="X58" s="1"/>
  <c r="Y58" s="1"/>
  <c r="AE57"/>
  <c r="Q57"/>
  <c r="AE56"/>
  <c r="Q56"/>
  <c r="R56" s="1"/>
  <c r="S56" s="1"/>
  <c r="T56" s="1"/>
  <c r="U56" s="1"/>
  <c r="V56" s="1"/>
  <c r="W56" s="1"/>
  <c r="X56" s="1"/>
  <c r="Y56" s="1"/>
  <c r="AE55"/>
  <c r="Q55"/>
  <c r="AE54"/>
  <c r="Q54"/>
  <c r="R54" s="1"/>
  <c r="S54" s="1"/>
  <c r="T54" s="1"/>
  <c r="U54" s="1"/>
  <c r="V54" s="1"/>
  <c r="W54" s="1"/>
  <c r="X54" s="1"/>
  <c r="Y54" s="1"/>
  <c r="AE53"/>
  <c r="Q53"/>
  <c r="AE52"/>
  <c r="Q52"/>
  <c r="R52" s="1"/>
  <c r="S52" s="1"/>
  <c r="T52" s="1"/>
  <c r="U52" s="1"/>
  <c r="V52" s="1"/>
  <c r="W52" s="1"/>
  <c r="X52" s="1"/>
  <c r="Y52" s="1"/>
  <c r="AE51"/>
  <c r="Q51"/>
  <c r="AE50"/>
  <c r="Q50"/>
  <c r="R50" s="1"/>
  <c r="S50" s="1"/>
  <c r="T50" s="1"/>
  <c r="U50" s="1"/>
  <c r="V50" s="1"/>
  <c r="W50" s="1"/>
  <c r="X50" s="1"/>
  <c r="Y50" s="1"/>
  <c r="AE49"/>
  <c r="Q49"/>
  <c r="AE48"/>
  <c r="Q48"/>
  <c r="R48" s="1"/>
  <c r="S48" s="1"/>
  <c r="T48" s="1"/>
  <c r="U48" s="1"/>
  <c r="V48" s="1"/>
  <c r="W48" s="1"/>
  <c r="X48" s="1"/>
  <c r="Y48" s="1"/>
  <c r="AE47"/>
  <c r="Q47"/>
  <c r="AE46"/>
  <c r="Q46"/>
  <c r="R46" s="1"/>
  <c r="S46" s="1"/>
  <c r="T46" s="1"/>
  <c r="U46" s="1"/>
  <c r="V46" s="1"/>
  <c r="W46" s="1"/>
  <c r="X46" s="1"/>
  <c r="Y46" s="1"/>
  <c r="AE45"/>
  <c r="Q45"/>
  <c r="AE44"/>
  <c r="Q44"/>
  <c r="R44" s="1"/>
  <c r="S44" s="1"/>
  <c r="T44" s="1"/>
  <c r="U44" s="1"/>
  <c r="V44" s="1"/>
  <c r="W44" s="1"/>
  <c r="X44" s="1"/>
  <c r="Y44" s="1"/>
  <c r="AE43"/>
  <c r="Q43"/>
  <c r="AE42"/>
  <c r="R42"/>
  <c r="S42" s="1"/>
  <c r="T42" s="1"/>
  <c r="U42" s="1"/>
  <c r="V42" s="1"/>
  <c r="W42" s="1"/>
  <c r="X42" s="1"/>
  <c r="Y42" s="1"/>
  <c r="Q42"/>
  <c r="AE41"/>
  <c r="Q41"/>
  <c r="AE40"/>
  <c r="Q40"/>
  <c r="R40" s="1"/>
  <c r="S40" s="1"/>
  <c r="T40" s="1"/>
  <c r="U40" s="1"/>
  <c r="V40" s="1"/>
  <c r="W40" s="1"/>
  <c r="X40" s="1"/>
  <c r="Y40" s="1"/>
  <c r="AE39"/>
  <c r="Q39"/>
  <c r="AE38"/>
  <c r="Q38"/>
  <c r="R38" s="1"/>
  <c r="S38" s="1"/>
  <c r="T38" s="1"/>
  <c r="U38" s="1"/>
  <c r="V38" s="1"/>
  <c r="W38" s="1"/>
  <c r="X38" s="1"/>
  <c r="Y38" s="1"/>
  <c r="AE37"/>
  <c r="Q37"/>
  <c r="AE36"/>
  <c r="Q36"/>
  <c r="R36" s="1"/>
  <c r="S36" s="1"/>
  <c r="T36" s="1"/>
  <c r="U36" s="1"/>
  <c r="V36" s="1"/>
  <c r="W36" s="1"/>
  <c r="X36" s="1"/>
  <c r="Y36" s="1"/>
  <c r="AE35"/>
  <c r="Q35"/>
  <c r="AE34"/>
  <c r="Q34"/>
  <c r="R34" s="1"/>
  <c r="S34" s="1"/>
  <c r="T34" s="1"/>
  <c r="U34" s="1"/>
  <c r="V34" s="1"/>
  <c r="W34" s="1"/>
  <c r="X34" s="1"/>
  <c r="Y34" s="1"/>
  <c r="AE33"/>
  <c r="Q33"/>
  <c r="AE32"/>
  <c r="Q32"/>
  <c r="R32" s="1"/>
  <c r="S32" s="1"/>
  <c r="T32" s="1"/>
  <c r="U32" s="1"/>
  <c r="V32" s="1"/>
  <c r="W32" s="1"/>
  <c r="X32" s="1"/>
  <c r="Y32" s="1"/>
  <c r="AE31"/>
  <c r="Q31"/>
  <c r="AE30"/>
  <c r="Q30"/>
  <c r="R30" s="1"/>
  <c r="S30" s="1"/>
  <c r="T30" s="1"/>
  <c r="U30" s="1"/>
  <c r="V30" s="1"/>
  <c r="W30" s="1"/>
  <c r="X30" s="1"/>
  <c r="Y30" s="1"/>
  <c r="AE29"/>
  <c r="Q29"/>
  <c r="AE28"/>
  <c r="R28"/>
  <c r="S28" s="1"/>
  <c r="T28" s="1"/>
  <c r="U28" s="1"/>
  <c r="V28" s="1"/>
  <c r="W28" s="1"/>
  <c r="X28" s="1"/>
  <c r="Y28" s="1"/>
  <c r="Q28"/>
  <c r="AE27"/>
  <c r="Q27"/>
  <c r="AE26"/>
  <c r="Q26"/>
  <c r="R26" s="1"/>
  <c r="S26" s="1"/>
  <c r="T26" s="1"/>
  <c r="U26" s="1"/>
  <c r="V26" s="1"/>
  <c r="W26" s="1"/>
  <c r="X26" s="1"/>
  <c r="Y26" s="1"/>
  <c r="AE25"/>
  <c r="Q25"/>
  <c r="AE24"/>
  <c r="Q24"/>
  <c r="AE23"/>
  <c r="Q23"/>
  <c r="R23" s="1"/>
  <c r="AE22"/>
  <c r="Q22"/>
  <c r="AE21"/>
  <c r="Q21"/>
  <c r="AE20"/>
  <c r="Q20"/>
  <c r="AE19"/>
  <c r="Q19"/>
  <c r="R19" s="1"/>
  <c r="AE18"/>
  <c r="Q18"/>
  <c r="AE17"/>
  <c r="Q17"/>
  <c r="AE16"/>
  <c r="Q16"/>
  <c r="AE15"/>
  <c r="Q15"/>
  <c r="R15" s="1"/>
  <c r="AE14"/>
  <c r="Q14"/>
  <c r="AE13"/>
  <c r="Q13"/>
  <c r="AE12"/>
  <c r="Q12"/>
  <c r="AE11"/>
  <c r="Q11"/>
  <c r="R11" s="1"/>
  <c r="AE10"/>
  <c r="Q10"/>
  <c r="AE9"/>
  <c r="Q9"/>
  <c r="AE8"/>
  <c r="Q8"/>
  <c r="AE7"/>
  <c r="Q7"/>
  <c r="R7" s="1"/>
  <c r="AE6"/>
  <c r="Q6"/>
  <c r="AE5"/>
  <c r="Q5"/>
  <c r="AE4"/>
  <c r="Q4"/>
  <c r="AE3"/>
  <c r="AE1507" s="1"/>
  <c r="Q3"/>
  <c r="R3" s="1"/>
  <c r="AE236" i="3"/>
  <c r="Q236"/>
  <c r="AE235"/>
  <c r="Q235"/>
  <c r="R235" s="1"/>
  <c r="S235" s="1"/>
  <c r="T235" s="1"/>
  <c r="U235" s="1"/>
  <c r="V235" s="1"/>
  <c r="W235" s="1"/>
  <c r="X235" s="1"/>
  <c r="Y235" s="1"/>
  <c r="AE234"/>
  <c r="Q234"/>
  <c r="AE233"/>
  <c r="Q233"/>
  <c r="R233" s="1"/>
  <c r="S233" s="1"/>
  <c r="T233" s="1"/>
  <c r="U233" s="1"/>
  <c r="V233" s="1"/>
  <c r="W233" s="1"/>
  <c r="X233" s="1"/>
  <c r="Y233" s="1"/>
  <c r="AE232"/>
  <c r="Q232"/>
  <c r="AE231"/>
  <c r="R231"/>
  <c r="S231" s="1"/>
  <c r="T231" s="1"/>
  <c r="U231" s="1"/>
  <c r="V231" s="1"/>
  <c r="W231" s="1"/>
  <c r="X231" s="1"/>
  <c r="Y231" s="1"/>
  <c r="Q231"/>
  <c r="AE230"/>
  <c r="Q230"/>
  <c r="AE229"/>
  <c r="Q229"/>
  <c r="R229" s="1"/>
  <c r="AE228"/>
  <c r="Q228"/>
  <c r="AE227"/>
  <c r="Q227"/>
  <c r="R227" s="1"/>
  <c r="S227" s="1"/>
  <c r="T227" s="1"/>
  <c r="U227" s="1"/>
  <c r="V227" s="1"/>
  <c r="W227" s="1"/>
  <c r="X227" s="1"/>
  <c r="Y227" s="1"/>
  <c r="AE226"/>
  <c r="Q226"/>
  <c r="AE225"/>
  <c r="R225"/>
  <c r="Q225"/>
  <c r="AE224"/>
  <c r="Q224"/>
  <c r="AE223"/>
  <c r="Q223"/>
  <c r="R223" s="1"/>
  <c r="S223" s="1"/>
  <c r="T223" s="1"/>
  <c r="U223" s="1"/>
  <c r="V223" s="1"/>
  <c r="W223" s="1"/>
  <c r="X223" s="1"/>
  <c r="Y223" s="1"/>
  <c r="AE222"/>
  <c r="Q222"/>
  <c r="AE221"/>
  <c r="Q221"/>
  <c r="R221" s="1"/>
  <c r="AE220"/>
  <c r="Q220"/>
  <c r="AE219"/>
  <c r="R219"/>
  <c r="S219" s="1"/>
  <c r="T219" s="1"/>
  <c r="U219" s="1"/>
  <c r="V219" s="1"/>
  <c r="W219" s="1"/>
  <c r="X219" s="1"/>
  <c r="Y219" s="1"/>
  <c r="Q219"/>
  <c r="AE218"/>
  <c r="Q218"/>
  <c r="AE217"/>
  <c r="Q217"/>
  <c r="R217" s="1"/>
  <c r="AE216"/>
  <c r="Q216"/>
  <c r="AE215"/>
  <c r="Q215"/>
  <c r="R215" s="1"/>
  <c r="S215" s="1"/>
  <c r="T215" s="1"/>
  <c r="U215" s="1"/>
  <c r="V215" s="1"/>
  <c r="W215" s="1"/>
  <c r="X215" s="1"/>
  <c r="Y215" s="1"/>
  <c r="AE214"/>
  <c r="Q214"/>
  <c r="AE213"/>
  <c r="Q213"/>
  <c r="R213" s="1"/>
  <c r="AE212"/>
  <c r="Q212"/>
  <c r="AE211"/>
  <c r="Q211"/>
  <c r="R211" s="1"/>
  <c r="S211" s="1"/>
  <c r="T211" s="1"/>
  <c r="U211" s="1"/>
  <c r="V211" s="1"/>
  <c r="W211" s="1"/>
  <c r="X211" s="1"/>
  <c r="Y211" s="1"/>
  <c r="AE210"/>
  <c r="Q210"/>
  <c r="AE209"/>
  <c r="R209"/>
  <c r="Q209"/>
  <c r="AE208"/>
  <c r="Q208"/>
  <c r="AE207"/>
  <c r="Q207"/>
  <c r="R207" s="1"/>
  <c r="S207" s="1"/>
  <c r="T207" s="1"/>
  <c r="U207" s="1"/>
  <c r="V207" s="1"/>
  <c r="W207" s="1"/>
  <c r="X207" s="1"/>
  <c r="Y207" s="1"/>
  <c r="AE206"/>
  <c r="Q206"/>
  <c r="AE205"/>
  <c r="R205"/>
  <c r="Q205"/>
  <c r="AE204"/>
  <c r="Q204"/>
  <c r="AE203"/>
  <c r="Q203"/>
  <c r="R203" s="1"/>
  <c r="S203" s="1"/>
  <c r="T203" s="1"/>
  <c r="U203" s="1"/>
  <c r="V203" s="1"/>
  <c r="W203" s="1"/>
  <c r="X203" s="1"/>
  <c r="Y203" s="1"/>
  <c r="AE202"/>
  <c r="Q202"/>
  <c r="AE201"/>
  <c r="Q201"/>
  <c r="R201" s="1"/>
  <c r="AE200"/>
  <c r="Q200"/>
  <c r="AE199"/>
  <c r="R199"/>
  <c r="S199" s="1"/>
  <c r="T199" s="1"/>
  <c r="U199" s="1"/>
  <c r="V199" s="1"/>
  <c r="W199" s="1"/>
  <c r="X199" s="1"/>
  <c r="Y199" s="1"/>
  <c r="Q199"/>
  <c r="AE198"/>
  <c r="Q198"/>
  <c r="AE197"/>
  <c r="Q197"/>
  <c r="R197" s="1"/>
  <c r="AE196"/>
  <c r="Q196"/>
  <c r="AE195"/>
  <c r="Q195"/>
  <c r="R195" s="1"/>
  <c r="S195" s="1"/>
  <c r="T195" s="1"/>
  <c r="U195" s="1"/>
  <c r="V195" s="1"/>
  <c r="W195" s="1"/>
  <c r="X195" s="1"/>
  <c r="Y195" s="1"/>
  <c r="AE194"/>
  <c r="Q194"/>
  <c r="AE193"/>
  <c r="Q193"/>
  <c r="R193" s="1"/>
  <c r="S193" s="1"/>
  <c r="T193" s="1"/>
  <c r="U193" s="1"/>
  <c r="V193" s="1"/>
  <c r="W193" s="1"/>
  <c r="X193" s="1"/>
  <c r="Y193" s="1"/>
  <c r="AE192"/>
  <c r="Q192"/>
  <c r="R192" s="1"/>
  <c r="AE191"/>
  <c r="Q191"/>
  <c r="AE190"/>
  <c r="Q190"/>
  <c r="AE189"/>
  <c r="Q189"/>
  <c r="R189" s="1"/>
  <c r="S189" s="1"/>
  <c r="T189" s="1"/>
  <c r="U189" s="1"/>
  <c r="V189" s="1"/>
  <c r="W189" s="1"/>
  <c r="X189" s="1"/>
  <c r="Y189" s="1"/>
  <c r="AE188"/>
  <c r="Q188"/>
  <c r="R188" s="1"/>
  <c r="S188" s="1"/>
  <c r="T188" s="1"/>
  <c r="U188" s="1"/>
  <c r="V188" s="1"/>
  <c r="W188" s="1"/>
  <c r="X188" s="1"/>
  <c r="Y188" s="1"/>
  <c r="AE187"/>
  <c r="Q187"/>
  <c r="AE186"/>
  <c r="Q186"/>
  <c r="AE185"/>
  <c r="Q185"/>
  <c r="R185" s="1"/>
  <c r="S185" s="1"/>
  <c r="T185" s="1"/>
  <c r="U185" s="1"/>
  <c r="V185" s="1"/>
  <c r="W185" s="1"/>
  <c r="X185" s="1"/>
  <c r="Y185" s="1"/>
  <c r="AE184"/>
  <c r="Q184"/>
  <c r="R184" s="1"/>
  <c r="AE183"/>
  <c r="Q183"/>
  <c r="R183" s="1"/>
  <c r="S183" s="1"/>
  <c r="T183" s="1"/>
  <c r="U183" s="1"/>
  <c r="V183" s="1"/>
  <c r="W183" s="1"/>
  <c r="X183" s="1"/>
  <c r="Y183" s="1"/>
  <c r="AE182"/>
  <c r="Q182"/>
  <c r="AE181"/>
  <c r="Q181"/>
  <c r="R181" s="1"/>
  <c r="S181" s="1"/>
  <c r="T181" s="1"/>
  <c r="U181" s="1"/>
  <c r="V181" s="1"/>
  <c r="W181" s="1"/>
  <c r="X181" s="1"/>
  <c r="Y181" s="1"/>
  <c r="AE180"/>
  <c r="Q180"/>
  <c r="R180" s="1"/>
  <c r="AE179"/>
  <c r="Q179"/>
  <c r="AE178"/>
  <c r="Q178"/>
  <c r="AE177"/>
  <c r="Q177"/>
  <c r="R177" s="1"/>
  <c r="S177" s="1"/>
  <c r="T177" s="1"/>
  <c r="U177" s="1"/>
  <c r="V177" s="1"/>
  <c r="W177" s="1"/>
  <c r="X177" s="1"/>
  <c r="Y177" s="1"/>
  <c r="AE176"/>
  <c r="Q176"/>
  <c r="R176" s="1"/>
  <c r="S176" s="1"/>
  <c r="T176" s="1"/>
  <c r="U176" s="1"/>
  <c r="V176" s="1"/>
  <c r="W176" s="1"/>
  <c r="X176" s="1"/>
  <c r="Y176" s="1"/>
  <c r="AE175"/>
  <c r="Q175"/>
  <c r="R175" s="1"/>
  <c r="S175" s="1"/>
  <c r="T175" s="1"/>
  <c r="U175" s="1"/>
  <c r="V175" s="1"/>
  <c r="W175" s="1"/>
  <c r="X175" s="1"/>
  <c r="Y175" s="1"/>
  <c r="AE174"/>
  <c r="Q174"/>
  <c r="AE173"/>
  <c r="R173"/>
  <c r="S173" s="1"/>
  <c r="T173" s="1"/>
  <c r="U173" s="1"/>
  <c r="V173" s="1"/>
  <c r="W173" s="1"/>
  <c r="X173" s="1"/>
  <c r="Y173" s="1"/>
  <c r="Q173"/>
  <c r="AE172"/>
  <c r="Q172"/>
  <c r="R172" s="1"/>
  <c r="S172" s="1"/>
  <c r="T172" s="1"/>
  <c r="U172" s="1"/>
  <c r="V172" s="1"/>
  <c r="W172" s="1"/>
  <c r="X172" s="1"/>
  <c r="Y172" s="1"/>
  <c r="AE171"/>
  <c r="Q171"/>
  <c r="AE170"/>
  <c r="Q170"/>
  <c r="AE169"/>
  <c r="R169"/>
  <c r="S169" s="1"/>
  <c r="T169" s="1"/>
  <c r="U169" s="1"/>
  <c r="V169" s="1"/>
  <c r="W169" s="1"/>
  <c r="X169" s="1"/>
  <c r="Y169" s="1"/>
  <c r="Q169"/>
  <c r="AE168"/>
  <c r="R168"/>
  <c r="S168" s="1"/>
  <c r="T168" s="1"/>
  <c r="U168" s="1"/>
  <c r="V168" s="1"/>
  <c r="W168" s="1"/>
  <c r="X168" s="1"/>
  <c r="Y168" s="1"/>
  <c r="Q168"/>
  <c r="AE167"/>
  <c r="Q167"/>
  <c r="R167" s="1"/>
  <c r="S167" s="1"/>
  <c r="T167" s="1"/>
  <c r="U167" s="1"/>
  <c r="V167" s="1"/>
  <c r="W167" s="1"/>
  <c r="X167" s="1"/>
  <c r="Y167" s="1"/>
  <c r="AE166"/>
  <c r="Q166"/>
  <c r="AE165"/>
  <c r="S165"/>
  <c r="T165" s="1"/>
  <c r="U165" s="1"/>
  <c r="V165" s="1"/>
  <c r="W165" s="1"/>
  <c r="X165" s="1"/>
  <c r="Y165" s="1"/>
  <c r="R165"/>
  <c r="Q165"/>
  <c r="AE164"/>
  <c r="R164"/>
  <c r="Q164"/>
  <c r="AE163"/>
  <c r="Q163"/>
  <c r="AE162"/>
  <c r="Q162"/>
  <c r="AE161"/>
  <c r="S161"/>
  <c r="T161" s="1"/>
  <c r="U161" s="1"/>
  <c r="V161" s="1"/>
  <c r="W161" s="1"/>
  <c r="X161" s="1"/>
  <c r="Y161" s="1"/>
  <c r="R161"/>
  <c r="Q161"/>
  <c r="AE160"/>
  <c r="S160"/>
  <c r="T160" s="1"/>
  <c r="U160" s="1"/>
  <c r="V160" s="1"/>
  <c r="W160" s="1"/>
  <c r="X160" s="1"/>
  <c r="Y160" s="1"/>
  <c r="R160"/>
  <c r="Q160"/>
  <c r="AE159"/>
  <c r="R159"/>
  <c r="S159" s="1"/>
  <c r="T159" s="1"/>
  <c r="U159" s="1"/>
  <c r="V159" s="1"/>
  <c r="W159" s="1"/>
  <c r="X159" s="1"/>
  <c r="Y159" s="1"/>
  <c r="Q159"/>
  <c r="AE158"/>
  <c r="Q158"/>
  <c r="AE157"/>
  <c r="Q157"/>
  <c r="R157" s="1"/>
  <c r="S157" s="1"/>
  <c r="T157" s="1"/>
  <c r="U157" s="1"/>
  <c r="V157" s="1"/>
  <c r="W157" s="1"/>
  <c r="X157" s="1"/>
  <c r="Y157" s="1"/>
  <c r="AE156"/>
  <c r="R156"/>
  <c r="S156" s="1"/>
  <c r="T156" s="1"/>
  <c r="U156" s="1"/>
  <c r="V156" s="1"/>
  <c r="W156" s="1"/>
  <c r="X156" s="1"/>
  <c r="Y156" s="1"/>
  <c r="Q156"/>
  <c r="AE155"/>
  <c r="Q155"/>
  <c r="AE154"/>
  <c r="Q154"/>
  <c r="AE153"/>
  <c r="Q153"/>
  <c r="R153" s="1"/>
  <c r="S153" s="1"/>
  <c r="T153" s="1"/>
  <c r="U153" s="1"/>
  <c r="V153" s="1"/>
  <c r="W153" s="1"/>
  <c r="X153" s="1"/>
  <c r="Y153" s="1"/>
  <c r="AE152"/>
  <c r="Q152"/>
  <c r="R152" s="1"/>
  <c r="AE151"/>
  <c r="Q151"/>
  <c r="R151" s="1"/>
  <c r="AE150"/>
  <c r="Q150"/>
  <c r="R150" s="1"/>
  <c r="S150" s="1"/>
  <c r="T150" s="1"/>
  <c r="AE149"/>
  <c r="Q149"/>
  <c r="AE148"/>
  <c r="S148"/>
  <c r="T148" s="1"/>
  <c r="U148" s="1"/>
  <c r="V148" s="1"/>
  <c r="W148" s="1"/>
  <c r="X148" s="1"/>
  <c r="Y148" s="1"/>
  <c r="R148"/>
  <c r="Q148"/>
  <c r="AE147"/>
  <c r="R147"/>
  <c r="S147" s="1"/>
  <c r="T147" s="1"/>
  <c r="U147" s="1"/>
  <c r="V147" s="1"/>
  <c r="W147" s="1"/>
  <c r="X147" s="1"/>
  <c r="Y147" s="1"/>
  <c r="Q147"/>
  <c r="AE146"/>
  <c r="Q146"/>
  <c r="R146" s="1"/>
  <c r="S146" s="1"/>
  <c r="T146" s="1"/>
  <c r="U146" s="1"/>
  <c r="V146" s="1"/>
  <c r="W146" s="1"/>
  <c r="X146" s="1"/>
  <c r="Y146" s="1"/>
  <c r="AE145"/>
  <c r="Q145"/>
  <c r="AE144"/>
  <c r="Q144"/>
  <c r="R144" s="1"/>
  <c r="S144" s="1"/>
  <c r="AE143"/>
  <c r="Q143"/>
  <c r="AE142"/>
  <c r="R142"/>
  <c r="S142" s="1"/>
  <c r="T142" s="1"/>
  <c r="U142" s="1"/>
  <c r="V142" s="1"/>
  <c r="W142" s="1"/>
  <c r="X142" s="1"/>
  <c r="Y142" s="1"/>
  <c r="Q142"/>
  <c r="AE141"/>
  <c r="Q141"/>
  <c r="AE140"/>
  <c r="Q140"/>
  <c r="R140" s="1"/>
  <c r="S140" s="1"/>
  <c r="T140" s="1"/>
  <c r="U140" s="1"/>
  <c r="V140" s="1"/>
  <c r="W140" s="1"/>
  <c r="X140" s="1"/>
  <c r="Y140" s="1"/>
  <c r="AE139"/>
  <c r="R139"/>
  <c r="S139" s="1"/>
  <c r="Q139"/>
  <c r="AE138"/>
  <c r="Q138"/>
  <c r="AE137"/>
  <c r="Q137"/>
  <c r="AE136"/>
  <c r="R136"/>
  <c r="S136" s="1"/>
  <c r="T136" s="1"/>
  <c r="U136" s="1"/>
  <c r="V136" s="1"/>
  <c r="W136" s="1"/>
  <c r="X136" s="1"/>
  <c r="Y136" s="1"/>
  <c r="Q136"/>
  <c r="AE135"/>
  <c r="Q135"/>
  <c r="R135" s="1"/>
  <c r="S135" s="1"/>
  <c r="T135" s="1"/>
  <c r="U135" s="1"/>
  <c r="V135" s="1"/>
  <c r="W135" s="1"/>
  <c r="X135" s="1"/>
  <c r="Y135" s="1"/>
  <c r="AE134"/>
  <c r="R134"/>
  <c r="S134" s="1"/>
  <c r="T134" s="1"/>
  <c r="Q134"/>
  <c r="AE133"/>
  <c r="Q133"/>
  <c r="AE132"/>
  <c r="Q132"/>
  <c r="R132" s="1"/>
  <c r="AE131"/>
  <c r="Q131"/>
  <c r="R131" s="1"/>
  <c r="S131" s="1"/>
  <c r="T131" s="1"/>
  <c r="U131" s="1"/>
  <c r="V131" s="1"/>
  <c r="W131" s="1"/>
  <c r="X131" s="1"/>
  <c r="Y131" s="1"/>
  <c r="AE130"/>
  <c r="Q130"/>
  <c r="R130" s="1"/>
  <c r="S130" s="1"/>
  <c r="T130" s="1"/>
  <c r="U130" s="1"/>
  <c r="V130" s="1"/>
  <c r="W130" s="1"/>
  <c r="X130" s="1"/>
  <c r="Y130" s="1"/>
  <c r="AE129"/>
  <c r="Q129"/>
  <c r="AE128"/>
  <c r="R128"/>
  <c r="S128" s="1"/>
  <c r="Q128"/>
  <c r="AE127"/>
  <c r="Q127"/>
  <c r="AE126"/>
  <c r="Q126"/>
  <c r="R126" s="1"/>
  <c r="S126" s="1"/>
  <c r="T126" s="1"/>
  <c r="U126" s="1"/>
  <c r="V126" s="1"/>
  <c r="W126" s="1"/>
  <c r="X126" s="1"/>
  <c r="Y126" s="1"/>
  <c r="AE125"/>
  <c r="Q125"/>
  <c r="AE124"/>
  <c r="R124"/>
  <c r="S124" s="1"/>
  <c r="T124" s="1"/>
  <c r="U124" s="1"/>
  <c r="V124" s="1"/>
  <c r="W124" s="1"/>
  <c r="X124" s="1"/>
  <c r="Y124" s="1"/>
  <c r="Q124"/>
  <c r="AE123"/>
  <c r="Q123"/>
  <c r="R123" s="1"/>
  <c r="S123" s="1"/>
  <c r="AE122"/>
  <c r="Q122"/>
  <c r="AE121"/>
  <c r="Q121"/>
  <c r="AE120"/>
  <c r="Q120"/>
  <c r="R120" s="1"/>
  <c r="S120" s="1"/>
  <c r="T120" s="1"/>
  <c r="U120" s="1"/>
  <c r="V120" s="1"/>
  <c r="W120" s="1"/>
  <c r="X120" s="1"/>
  <c r="Y120" s="1"/>
  <c r="AE119"/>
  <c r="Q119"/>
  <c r="R119" s="1"/>
  <c r="S119" s="1"/>
  <c r="T119" s="1"/>
  <c r="U119" s="1"/>
  <c r="V119" s="1"/>
  <c r="W119" s="1"/>
  <c r="X119" s="1"/>
  <c r="Y119" s="1"/>
  <c r="AE118"/>
  <c r="Q118"/>
  <c r="R118" s="1"/>
  <c r="S118" s="1"/>
  <c r="T118" s="1"/>
  <c r="AE117"/>
  <c r="Q117"/>
  <c r="AE116"/>
  <c r="S116"/>
  <c r="T116" s="1"/>
  <c r="U116" s="1"/>
  <c r="V116" s="1"/>
  <c r="W116" s="1"/>
  <c r="X116" s="1"/>
  <c r="Y116" s="1"/>
  <c r="R116"/>
  <c r="Q116"/>
  <c r="AE115"/>
  <c r="R115"/>
  <c r="S115" s="1"/>
  <c r="T115" s="1"/>
  <c r="U115" s="1"/>
  <c r="V115" s="1"/>
  <c r="W115" s="1"/>
  <c r="X115" s="1"/>
  <c r="Y115" s="1"/>
  <c r="Q115"/>
  <c r="AE114"/>
  <c r="Q114"/>
  <c r="R114" s="1"/>
  <c r="S114" s="1"/>
  <c r="T114" s="1"/>
  <c r="U114" s="1"/>
  <c r="V114" s="1"/>
  <c r="W114" s="1"/>
  <c r="X114" s="1"/>
  <c r="Y114" s="1"/>
  <c r="AE113"/>
  <c r="Q113"/>
  <c r="R113" s="1"/>
  <c r="S113" s="1"/>
  <c r="T113" s="1"/>
  <c r="U113" s="1"/>
  <c r="V113" s="1"/>
  <c r="W113" s="1"/>
  <c r="X113" s="1"/>
  <c r="Y113" s="1"/>
  <c r="AE112"/>
  <c r="Q112"/>
  <c r="R112" s="1"/>
  <c r="S112" s="1"/>
  <c r="T112" s="1"/>
  <c r="U112" s="1"/>
  <c r="V112" s="1"/>
  <c r="W112" s="1"/>
  <c r="X112" s="1"/>
  <c r="Y112" s="1"/>
  <c r="AE111"/>
  <c r="Q111"/>
  <c r="AE110"/>
  <c r="R110"/>
  <c r="Q110"/>
  <c r="AE109"/>
  <c r="Q109"/>
  <c r="AE108"/>
  <c r="R108"/>
  <c r="S108" s="1"/>
  <c r="T108" s="1"/>
  <c r="U108" s="1"/>
  <c r="V108" s="1"/>
  <c r="W108" s="1"/>
  <c r="X108" s="1"/>
  <c r="Y108" s="1"/>
  <c r="Q108"/>
  <c r="AE107"/>
  <c r="Q107"/>
  <c r="AE106"/>
  <c r="Q106"/>
  <c r="R106" s="1"/>
  <c r="AE105"/>
  <c r="Q105"/>
  <c r="AE104"/>
  <c r="Q104"/>
  <c r="R104" s="1"/>
  <c r="S104" s="1"/>
  <c r="T104" s="1"/>
  <c r="U104" s="1"/>
  <c r="V104" s="1"/>
  <c r="W104" s="1"/>
  <c r="X104" s="1"/>
  <c r="Y104" s="1"/>
  <c r="AE103"/>
  <c r="Q103"/>
  <c r="AE102"/>
  <c r="R102"/>
  <c r="Q102"/>
  <c r="AE101"/>
  <c r="Q101"/>
  <c r="AE100"/>
  <c r="R100"/>
  <c r="S100" s="1"/>
  <c r="T100" s="1"/>
  <c r="U100" s="1"/>
  <c r="V100" s="1"/>
  <c r="W100" s="1"/>
  <c r="X100" s="1"/>
  <c r="Y100" s="1"/>
  <c r="Q100"/>
  <c r="AE99"/>
  <c r="Q99"/>
  <c r="AE98"/>
  <c r="Q98"/>
  <c r="R98" s="1"/>
  <c r="AE97"/>
  <c r="Q97"/>
  <c r="AE96"/>
  <c r="Q96"/>
  <c r="R96" s="1"/>
  <c r="S96" s="1"/>
  <c r="T96" s="1"/>
  <c r="U96" s="1"/>
  <c r="V96" s="1"/>
  <c r="W96" s="1"/>
  <c r="X96" s="1"/>
  <c r="Y96" s="1"/>
  <c r="AE95"/>
  <c r="Q95"/>
  <c r="AE94"/>
  <c r="R94"/>
  <c r="Q94"/>
  <c r="AE93"/>
  <c r="Q93"/>
  <c r="AE92"/>
  <c r="R92"/>
  <c r="S92" s="1"/>
  <c r="T92" s="1"/>
  <c r="U92" s="1"/>
  <c r="V92" s="1"/>
  <c r="W92" s="1"/>
  <c r="X92" s="1"/>
  <c r="Y92" s="1"/>
  <c r="Q92"/>
  <c r="AE91"/>
  <c r="Q91"/>
  <c r="AE90"/>
  <c r="R90"/>
  <c r="Q90"/>
  <c r="AE89"/>
  <c r="Q89"/>
  <c r="AE88"/>
  <c r="Q88"/>
  <c r="R88" s="1"/>
  <c r="S88" s="1"/>
  <c r="T88" s="1"/>
  <c r="U88" s="1"/>
  <c r="V88" s="1"/>
  <c r="W88" s="1"/>
  <c r="X88" s="1"/>
  <c r="Y88" s="1"/>
  <c r="AE87"/>
  <c r="Q87"/>
  <c r="AE86"/>
  <c r="R86"/>
  <c r="Q86"/>
  <c r="AE85"/>
  <c r="Q85"/>
  <c r="AE84"/>
  <c r="R84"/>
  <c r="S84" s="1"/>
  <c r="T84" s="1"/>
  <c r="U84" s="1"/>
  <c r="V84" s="1"/>
  <c r="W84" s="1"/>
  <c r="X84" s="1"/>
  <c r="Y84" s="1"/>
  <c r="Q84"/>
  <c r="AE83"/>
  <c r="Q83"/>
  <c r="AE82"/>
  <c r="Q82"/>
  <c r="R82" s="1"/>
  <c r="AE81"/>
  <c r="Q81"/>
  <c r="AE80"/>
  <c r="Q80"/>
  <c r="R80" s="1"/>
  <c r="S80" s="1"/>
  <c r="T80" s="1"/>
  <c r="U80" s="1"/>
  <c r="V80" s="1"/>
  <c r="W80" s="1"/>
  <c r="X80" s="1"/>
  <c r="Y80" s="1"/>
  <c r="AE79"/>
  <c r="Q79"/>
  <c r="AE78"/>
  <c r="Q78"/>
  <c r="AE77"/>
  <c r="Q77"/>
  <c r="AE76"/>
  <c r="Q76"/>
  <c r="AE75"/>
  <c r="Q75"/>
  <c r="AE74"/>
  <c r="Q74"/>
  <c r="AE73"/>
  <c r="Q73"/>
  <c r="AE72"/>
  <c r="Q72"/>
  <c r="AE71"/>
  <c r="Q71"/>
  <c r="AE70"/>
  <c r="Q70"/>
  <c r="AE69"/>
  <c r="Q69"/>
  <c r="AE68"/>
  <c r="Q68"/>
  <c r="AE67"/>
  <c r="Q67"/>
  <c r="AE66"/>
  <c r="Q66"/>
  <c r="AE65"/>
  <c r="Q65"/>
  <c r="AE64"/>
  <c r="Q64"/>
  <c r="AE63"/>
  <c r="Q63"/>
  <c r="AE62"/>
  <c r="Q62"/>
  <c r="AE61"/>
  <c r="Q61"/>
  <c r="AE60"/>
  <c r="Q60"/>
  <c r="AE59"/>
  <c r="R59"/>
  <c r="S59" s="1"/>
  <c r="T59" s="1"/>
  <c r="U59" s="1"/>
  <c r="V59" s="1"/>
  <c r="W59" s="1"/>
  <c r="X59" s="1"/>
  <c r="Y59" s="1"/>
  <c r="Q59"/>
  <c r="AE58"/>
  <c r="Q58"/>
  <c r="AE57"/>
  <c r="Q57"/>
  <c r="R57" s="1"/>
  <c r="AE56"/>
  <c r="Q56"/>
  <c r="AE55"/>
  <c r="R55"/>
  <c r="Q55"/>
  <c r="AE54"/>
  <c r="Q54"/>
  <c r="AE53"/>
  <c r="R53"/>
  <c r="Q53"/>
  <c r="AE52"/>
  <c r="Q52"/>
  <c r="AE51"/>
  <c r="R51"/>
  <c r="Q51"/>
  <c r="AE50"/>
  <c r="Q50"/>
  <c r="AE49"/>
  <c r="Q49"/>
  <c r="R49" s="1"/>
  <c r="AE48"/>
  <c r="Q48"/>
  <c r="AE47"/>
  <c r="R47"/>
  <c r="Q47"/>
  <c r="AE46"/>
  <c r="Q46"/>
  <c r="AE45"/>
  <c r="R45"/>
  <c r="Q45"/>
  <c r="AE44"/>
  <c r="Q44"/>
  <c r="AE43"/>
  <c r="R43"/>
  <c r="Q43"/>
  <c r="AE42"/>
  <c r="Q42"/>
  <c r="AE41"/>
  <c r="Q41"/>
  <c r="R41" s="1"/>
  <c r="AE40"/>
  <c r="Q40"/>
  <c r="AE39"/>
  <c r="R39"/>
  <c r="Q39"/>
  <c r="AE38"/>
  <c r="Q38"/>
  <c r="AE37"/>
  <c r="R37"/>
  <c r="Q37"/>
  <c r="AE36"/>
  <c r="Q36"/>
  <c r="AE35"/>
  <c r="R35"/>
  <c r="Q35"/>
  <c r="AE34"/>
  <c r="Q34"/>
  <c r="AE33"/>
  <c r="Q33"/>
  <c r="R33" s="1"/>
  <c r="AE32"/>
  <c r="Q32"/>
  <c r="AE31"/>
  <c r="R31"/>
  <c r="Q31"/>
  <c r="AE30"/>
  <c r="Q30"/>
  <c r="AE29"/>
  <c r="R29"/>
  <c r="Q29"/>
  <c r="AE28"/>
  <c r="Q28"/>
  <c r="AE27"/>
  <c r="R27"/>
  <c r="Q27"/>
  <c r="AE26"/>
  <c r="Q26"/>
  <c r="AE25"/>
  <c r="Q25"/>
  <c r="R25" s="1"/>
  <c r="AE24"/>
  <c r="Q24"/>
  <c r="AE23"/>
  <c r="R23"/>
  <c r="Q23"/>
  <c r="AE22"/>
  <c r="Q22"/>
  <c r="AE21"/>
  <c r="R21"/>
  <c r="Q21"/>
  <c r="AE20"/>
  <c r="Q20"/>
  <c r="AE19"/>
  <c r="R19"/>
  <c r="Q19"/>
  <c r="AE18"/>
  <c r="Q18"/>
  <c r="AE17"/>
  <c r="Q17"/>
  <c r="R17" s="1"/>
  <c r="AE16"/>
  <c r="Q16"/>
  <c r="AE15"/>
  <c r="R15"/>
  <c r="Q15"/>
  <c r="AE14"/>
  <c r="Q14"/>
  <c r="AE13"/>
  <c r="R13"/>
  <c r="S13" s="1"/>
  <c r="T13" s="1"/>
  <c r="U13" s="1"/>
  <c r="V13" s="1"/>
  <c r="W13" s="1"/>
  <c r="X13" s="1"/>
  <c r="Y13" s="1"/>
  <c r="Q13"/>
  <c r="AE12"/>
  <c r="Q12"/>
  <c r="AE11"/>
  <c r="R11"/>
  <c r="Q11"/>
  <c r="AE10"/>
  <c r="Q10"/>
  <c r="AE9"/>
  <c r="Q9"/>
  <c r="AE8"/>
  <c r="Q8"/>
  <c r="AE7"/>
  <c r="Q7"/>
  <c r="R7" s="1"/>
  <c r="AE6"/>
  <c r="Q6"/>
  <c r="AE5"/>
  <c r="Q5"/>
  <c r="AE4"/>
  <c r="Q4"/>
  <c r="AE3"/>
  <c r="R3"/>
  <c r="Q3"/>
  <c r="AE76" i="2"/>
  <c r="Q76"/>
  <c r="R76" s="1"/>
  <c r="S76" s="1"/>
  <c r="T76" s="1"/>
  <c r="U76" s="1"/>
  <c r="V76" s="1"/>
  <c r="W76" s="1"/>
  <c r="X76" s="1"/>
  <c r="Y76" s="1"/>
  <c r="AE75"/>
  <c r="Q75"/>
  <c r="R75" s="1"/>
  <c r="S75" s="1"/>
  <c r="T75" s="1"/>
  <c r="U75" s="1"/>
  <c r="V75" s="1"/>
  <c r="W75" s="1"/>
  <c r="X75" s="1"/>
  <c r="Y75" s="1"/>
  <c r="AE74"/>
  <c r="Q74"/>
  <c r="AE73"/>
  <c r="Q73"/>
  <c r="AE72"/>
  <c r="Q72"/>
  <c r="R72" s="1"/>
  <c r="S72" s="1"/>
  <c r="T72" s="1"/>
  <c r="U72" s="1"/>
  <c r="V72" s="1"/>
  <c r="W72" s="1"/>
  <c r="X72" s="1"/>
  <c r="Y72" s="1"/>
  <c r="AE71"/>
  <c r="Q71"/>
  <c r="R71" s="1"/>
  <c r="S71" s="1"/>
  <c r="T71" s="1"/>
  <c r="U71" s="1"/>
  <c r="V71" s="1"/>
  <c r="W71" s="1"/>
  <c r="X71" s="1"/>
  <c r="Y71" s="1"/>
  <c r="AE69"/>
  <c r="Q69"/>
  <c r="R69" s="1"/>
  <c r="S69" s="1"/>
  <c r="T69" s="1"/>
  <c r="U69" s="1"/>
  <c r="V69" s="1"/>
  <c r="W69" s="1"/>
  <c r="X69" s="1"/>
  <c r="Y69" s="1"/>
  <c r="AE68"/>
  <c r="Q68"/>
  <c r="R68" s="1"/>
  <c r="S68" s="1"/>
  <c r="T68" s="1"/>
  <c r="U68" s="1"/>
  <c r="V68" s="1"/>
  <c r="W68" s="1"/>
  <c r="X68" s="1"/>
  <c r="Y68" s="1"/>
  <c r="AE67"/>
  <c r="Q67"/>
  <c r="AE66"/>
  <c r="Q66"/>
  <c r="R66" s="1"/>
  <c r="AE65"/>
  <c r="Q65"/>
  <c r="AE64"/>
  <c r="Q64"/>
  <c r="R64" s="1"/>
  <c r="S64" s="1"/>
  <c r="T64" s="1"/>
  <c r="U64" s="1"/>
  <c r="V64" s="1"/>
  <c r="W64" s="1"/>
  <c r="X64" s="1"/>
  <c r="Y64" s="1"/>
  <c r="AE63"/>
  <c r="Q63"/>
  <c r="AE62"/>
  <c r="Q62"/>
  <c r="R62" s="1"/>
  <c r="AE61"/>
  <c r="Q61"/>
  <c r="AE60"/>
  <c r="Q60"/>
  <c r="R60" s="1"/>
  <c r="S60" s="1"/>
  <c r="AE59"/>
  <c r="Q59"/>
  <c r="AE58"/>
  <c r="Q58"/>
  <c r="R58" s="1"/>
  <c r="AE57"/>
  <c r="Q57"/>
  <c r="AE56"/>
  <c r="Q56"/>
  <c r="R56" s="1"/>
  <c r="S56" s="1"/>
  <c r="T56" s="1"/>
  <c r="U56" s="1"/>
  <c r="V56" s="1"/>
  <c r="W56" s="1"/>
  <c r="X56" s="1"/>
  <c r="Y56" s="1"/>
  <c r="AE55"/>
  <c r="Q55"/>
  <c r="AE54"/>
  <c r="Q54"/>
  <c r="R54" s="1"/>
  <c r="AE53"/>
  <c r="Q53"/>
  <c r="AE52"/>
  <c r="Q52"/>
  <c r="R52" s="1"/>
  <c r="S52" s="1"/>
  <c r="T52" s="1"/>
  <c r="U52" s="1"/>
  <c r="V52" s="1"/>
  <c r="W52" s="1"/>
  <c r="X52" s="1"/>
  <c r="Y52" s="1"/>
  <c r="AE51"/>
  <c r="Q51"/>
  <c r="AE50"/>
  <c r="Q50"/>
  <c r="R50" s="1"/>
  <c r="AE49"/>
  <c r="Q49"/>
  <c r="AE48"/>
  <c r="Q48"/>
  <c r="R48" s="1"/>
  <c r="S48" s="1"/>
  <c r="T48" s="1"/>
  <c r="U48" s="1"/>
  <c r="V48" s="1"/>
  <c r="W48" s="1"/>
  <c r="X48" s="1"/>
  <c r="Y48" s="1"/>
  <c r="AE47"/>
  <c r="Q47"/>
  <c r="AE46"/>
  <c r="Q46"/>
  <c r="R46" s="1"/>
  <c r="AE45"/>
  <c r="Q45"/>
  <c r="AE44"/>
  <c r="Q44"/>
  <c r="R44" s="1"/>
  <c r="S44" s="1"/>
  <c r="T44" s="1"/>
  <c r="U44" s="1"/>
  <c r="V44" s="1"/>
  <c r="W44" s="1"/>
  <c r="X44" s="1"/>
  <c r="Y44" s="1"/>
  <c r="AE43"/>
  <c r="Q43"/>
  <c r="AE42"/>
  <c r="Q42"/>
  <c r="R42" s="1"/>
  <c r="AE41"/>
  <c r="Q41"/>
  <c r="AE40"/>
  <c r="Q40"/>
  <c r="R40" s="1"/>
  <c r="S40" s="1"/>
  <c r="T40" s="1"/>
  <c r="U40" s="1"/>
  <c r="V40" s="1"/>
  <c r="W40" s="1"/>
  <c r="X40" s="1"/>
  <c r="Y40" s="1"/>
  <c r="AE39"/>
  <c r="Q39"/>
  <c r="AE38"/>
  <c r="Q38"/>
  <c r="R38" s="1"/>
  <c r="AE37"/>
  <c r="Q37"/>
  <c r="AE36"/>
  <c r="Q36"/>
  <c r="R36" s="1"/>
  <c r="S36" s="1"/>
  <c r="T36" s="1"/>
  <c r="U36" s="1"/>
  <c r="V36" s="1"/>
  <c r="W36" s="1"/>
  <c r="X36" s="1"/>
  <c r="Y36" s="1"/>
  <c r="AE35"/>
  <c r="Q35"/>
  <c r="AE34"/>
  <c r="Q34"/>
  <c r="R34" s="1"/>
  <c r="AE33"/>
  <c r="Q33"/>
  <c r="AE32"/>
  <c r="Q32"/>
  <c r="R32" s="1"/>
  <c r="S32" s="1"/>
  <c r="T32" s="1"/>
  <c r="U32" s="1"/>
  <c r="V32" s="1"/>
  <c r="W32" s="1"/>
  <c r="X32" s="1"/>
  <c r="Y32" s="1"/>
  <c r="AE31"/>
  <c r="Q31"/>
  <c r="AE30"/>
  <c r="Q30"/>
  <c r="R30" s="1"/>
  <c r="AE29"/>
  <c r="Q29"/>
  <c r="AE28"/>
  <c r="Q28"/>
  <c r="R28" s="1"/>
  <c r="S28" s="1"/>
  <c r="T28" s="1"/>
  <c r="U28" s="1"/>
  <c r="V28" s="1"/>
  <c r="W28" s="1"/>
  <c r="X28" s="1"/>
  <c r="Y28" s="1"/>
  <c r="AE27"/>
  <c r="Q27"/>
  <c r="AE26"/>
  <c r="Q26"/>
  <c r="R26" s="1"/>
  <c r="AE25"/>
  <c r="Q25"/>
  <c r="AE24"/>
  <c r="Q24"/>
  <c r="R24" s="1"/>
  <c r="S24" s="1"/>
  <c r="T24" s="1"/>
  <c r="U24" s="1"/>
  <c r="V24" s="1"/>
  <c r="W24" s="1"/>
  <c r="X24" s="1"/>
  <c r="Y24" s="1"/>
  <c r="AE23"/>
  <c r="Q23"/>
  <c r="AE22"/>
  <c r="Q22"/>
  <c r="R22" s="1"/>
  <c r="AE21"/>
  <c r="Q21"/>
  <c r="AE20"/>
  <c r="Q20"/>
  <c r="R20" s="1"/>
  <c r="S20" s="1"/>
  <c r="T20" s="1"/>
  <c r="U20" s="1"/>
  <c r="V20" s="1"/>
  <c r="W20" s="1"/>
  <c r="X20" s="1"/>
  <c r="Y20" s="1"/>
  <c r="AE19"/>
  <c r="Q19"/>
  <c r="AE18"/>
  <c r="Q18"/>
  <c r="R18" s="1"/>
  <c r="AE17"/>
  <c r="Q17"/>
  <c r="AE16"/>
  <c r="Q16"/>
  <c r="R16" s="1"/>
  <c r="S16" s="1"/>
  <c r="T16" s="1"/>
  <c r="U16" s="1"/>
  <c r="V16" s="1"/>
  <c r="W16" s="1"/>
  <c r="X16" s="1"/>
  <c r="Y16" s="1"/>
  <c r="AE15"/>
  <c r="Q15"/>
  <c r="AE14"/>
  <c r="Q14"/>
  <c r="R14" s="1"/>
  <c r="AE13"/>
  <c r="Q13"/>
  <c r="AE12"/>
  <c r="Q12"/>
  <c r="R12" s="1"/>
  <c r="S12" s="1"/>
  <c r="T12" s="1"/>
  <c r="U12" s="1"/>
  <c r="V12" s="1"/>
  <c r="W12" s="1"/>
  <c r="X12" s="1"/>
  <c r="Y12" s="1"/>
  <c r="AE11"/>
  <c r="Q11"/>
  <c r="AE10"/>
  <c r="Q10"/>
  <c r="R10" s="1"/>
  <c r="AE9"/>
  <c r="Q9"/>
  <c r="AE8"/>
  <c r="Q8"/>
  <c r="R8" s="1"/>
  <c r="S8" s="1"/>
  <c r="T8" s="1"/>
  <c r="U8" s="1"/>
  <c r="V8" s="1"/>
  <c r="W8" s="1"/>
  <c r="X8" s="1"/>
  <c r="Y8" s="1"/>
  <c r="AE7"/>
  <c r="Q7"/>
  <c r="AE5"/>
  <c r="Q5"/>
  <c r="R5" s="1"/>
  <c r="AE4"/>
  <c r="Q4"/>
  <c r="AE3"/>
  <c r="AE77" s="1"/>
  <c r="Q3"/>
  <c r="R3" s="1"/>
  <c r="S3" s="1"/>
  <c r="T3" s="1"/>
  <c r="U3" s="1"/>
  <c r="V3" s="1"/>
  <c r="W3" s="1"/>
  <c r="X3" s="1"/>
  <c r="Y3" s="1"/>
  <c r="AE1034" i="1"/>
  <c r="Q1034"/>
  <c r="AE1033"/>
  <c r="Q1033"/>
  <c r="R1033" s="1"/>
  <c r="S1033" s="1"/>
  <c r="T1033" s="1"/>
  <c r="U1033" s="1"/>
  <c r="V1033" s="1"/>
  <c r="W1033" s="1"/>
  <c r="X1033" s="1"/>
  <c r="Y1033" s="1"/>
  <c r="AE1032"/>
  <c r="Q1032"/>
  <c r="AE1031"/>
  <c r="Q1031"/>
  <c r="R1031" s="1"/>
  <c r="S1031" s="1"/>
  <c r="T1031" s="1"/>
  <c r="U1031" s="1"/>
  <c r="V1031" s="1"/>
  <c r="W1031" s="1"/>
  <c r="X1031" s="1"/>
  <c r="Y1031" s="1"/>
  <c r="AE1030"/>
  <c r="Q1030"/>
  <c r="AE1029"/>
  <c r="Q1029"/>
  <c r="R1029" s="1"/>
  <c r="S1029" s="1"/>
  <c r="T1029" s="1"/>
  <c r="U1029" s="1"/>
  <c r="V1029" s="1"/>
  <c r="W1029" s="1"/>
  <c r="X1029" s="1"/>
  <c r="Y1029" s="1"/>
  <c r="AE1028"/>
  <c r="Q1028"/>
  <c r="AE1027"/>
  <c r="Q1027"/>
  <c r="R1027" s="1"/>
  <c r="AE1026"/>
  <c r="Q1026"/>
  <c r="AE1025"/>
  <c r="Q1025"/>
  <c r="R1025" s="1"/>
  <c r="S1025" s="1"/>
  <c r="T1025" s="1"/>
  <c r="U1025" s="1"/>
  <c r="V1025" s="1"/>
  <c r="W1025" s="1"/>
  <c r="X1025" s="1"/>
  <c r="Y1025" s="1"/>
  <c r="AE1024"/>
  <c r="Q1024"/>
  <c r="AE1023"/>
  <c r="Q1023"/>
  <c r="R1023" s="1"/>
  <c r="AE1022"/>
  <c r="Q1022"/>
  <c r="AE1021"/>
  <c r="Q1021"/>
  <c r="R1021" s="1"/>
  <c r="S1021" s="1"/>
  <c r="T1021" s="1"/>
  <c r="U1021" s="1"/>
  <c r="V1021" s="1"/>
  <c r="W1021" s="1"/>
  <c r="X1021" s="1"/>
  <c r="Y1021" s="1"/>
  <c r="AE1020"/>
  <c r="Q1020"/>
  <c r="AE1019"/>
  <c r="Q1019"/>
  <c r="R1019" s="1"/>
  <c r="AE1018"/>
  <c r="Q1018"/>
  <c r="AE1017"/>
  <c r="Q1017"/>
  <c r="R1017" s="1"/>
  <c r="S1017" s="1"/>
  <c r="T1017" s="1"/>
  <c r="U1017" s="1"/>
  <c r="V1017" s="1"/>
  <c r="AE1016"/>
  <c r="Q1016"/>
  <c r="AE1015"/>
  <c r="Q1015"/>
  <c r="R1015" s="1"/>
  <c r="AE1014"/>
  <c r="Q1014"/>
  <c r="AE1013"/>
  <c r="Q1013"/>
  <c r="R1013" s="1"/>
  <c r="S1013" s="1"/>
  <c r="T1013" s="1"/>
  <c r="U1013" s="1"/>
  <c r="V1013" s="1"/>
  <c r="W1013" s="1"/>
  <c r="X1013" s="1"/>
  <c r="Y1013" s="1"/>
  <c r="AE1012"/>
  <c r="Q1012"/>
  <c r="AE1011"/>
  <c r="Q1011"/>
  <c r="R1011" s="1"/>
  <c r="AE1010"/>
  <c r="Q1010"/>
  <c r="AE1009"/>
  <c r="Q1009"/>
  <c r="AE1008"/>
  <c r="Q1008"/>
  <c r="AE1007"/>
  <c r="Q1007"/>
  <c r="R1007" s="1"/>
  <c r="AE1006"/>
  <c r="Q1006"/>
  <c r="AE1005"/>
  <c r="Q1005"/>
  <c r="R1005" s="1"/>
  <c r="S1005" s="1"/>
  <c r="T1005" s="1"/>
  <c r="U1005" s="1"/>
  <c r="V1005" s="1"/>
  <c r="W1005" s="1"/>
  <c r="X1005" s="1"/>
  <c r="Y1005" s="1"/>
  <c r="AE1004"/>
  <c r="Q1004"/>
  <c r="AE1003"/>
  <c r="Q1003"/>
  <c r="R1003" s="1"/>
  <c r="AE1002"/>
  <c r="Q1002"/>
  <c r="AE1001"/>
  <c r="Q1001"/>
  <c r="R1001" s="1"/>
  <c r="S1001" s="1"/>
  <c r="T1001" s="1"/>
  <c r="U1001" s="1"/>
  <c r="V1001" s="1"/>
  <c r="W1001" s="1"/>
  <c r="X1001" s="1"/>
  <c r="Y1001" s="1"/>
  <c r="AE1000"/>
  <c r="Q1000"/>
  <c r="AE999"/>
  <c r="Q999"/>
  <c r="R999" s="1"/>
  <c r="AE998"/>
  <c r="Q998"/>
  <c r="AE997"/>
  <c r="Q997"/>
  <c r="R997" s="1"/>
  <c r="S997" s="1"/>
  <c r="T997" s="1"/>
  <c r="U997" s="1"/>
  <c r="V997" s="1"/>
  <c r="W997" s="1"/>
  <c r="X997" s="1"/>
  <c r="Y997" s="1"/>
  <c r="AE996"/>
  <c r="Q996"/>
  <c r="AE995"/>
  <c r="R995"/>
  <c r="Q995"/>
  <c r="AE994"/>
  <c r="Q994"/>
  <c r="AE993"/>
  <c r="Q993"/>
  <c r="R993" s="1"/>
  <c r="S993" s="1"/>
  <c r="T993" s="1"/>
  <c r="U993" s="1"/>
  <c r="V993" s="1"/>
  <c r="W993" s="1"/>
  <c r="X993" s="1"/>
  <c r="Y993" s="1"/>
  <c r="AE992"/>
  <c r="Q992"/>
  <c r="AE990"/>
  <c r="Q990"/>
  <c r="R990" s="1"/>
  <c r="S990" s="1"/>
  <c r="T990" s="1"/>
  <c r="U990" s="1"/>
  <c r="V990" s="1"/>
  <c r="W990" s="1"/>
  <c r="X990" s="1"/>
  <c r="Y990" s="1"/>
  <c r="AE989"/>
  <c r="Q989"/>
  <c r="AE988"/>
  <c r="Q988"/>
  <c r="R988" s="1"/>
  <c r="AE987"/>
  <c r="Q987"/>
  <c r="AE986"/>
  <c r="Q986"/>
  <c r="R986" s="1"/>
  <c r="AE985"/>
  <c r="Q985"/>
  <c r="AE984"/>
  <c r="Q984"/>
  <c r="R984" s="1"/>
  <c r="AE983"/>
  <c r="Q983"/>
  <c r="AE982"/>
  <c r="Q982"/>
  <c r="R982" s="1"/>
  <c r="S982" s="1"/>
  <c r="T982" s="1"/>
  <c r="U982" s="1"/>
  <c r="V982" s="1"/>
  <c r="AE981"/>
  <c r="Q981"/>
  <c r="AE980"/>
  <c r="Q980"/>
  <c r="R980" s="1"/>
  <c r="AE979"/>
  <c r="Q979"/>
  <c r="AE978"/>
  <c r="Q978"/>
  <c r="R978" s="1"/>
  <c r="AE977"/>
  <c r="Q977"/>
  <c r="AE976"/>
  <c r="Q976"/>
  <c r="R976" s="1"/>
  <c r="AE975"/>
  <c r="Q975"/>
  <c r="AE974"/>
  <c r="Q974"/>
  <c r="R974" s="1"/>
  <c r="S974" s="1"/>
  <c r="T974" s="1"/>
  <c r="U974" s="1"/>
  <c r="V974" s="1"/>
  <c r="W974" s="1"/>
  <c r="X974" s="1"/>
  <c r="Y974" s="1"/>
  <c r="AE973"/>
  <c r="Q973"/>
  <c r="AE972"/>
  <c r="Q972"/>
  <c r="R972" s="1"/>
  <c r="AE970"/>
  <c r="Q970"/>
  <c r="AE969"/>
  <c r="Q969"/>
  <c r="R969" s="1"/>
  <c r="AE968"/>
  <c r="Q968"/>
  <c r="AE967"/>
  <c r="Q967"/>
  <c r="R967" s="1"/>
  <c r="S967" s="1"/>
  <c r="T967" s="1"/>
  <c r="U967" s="1"/>
  <c r="V967" s="1"/>
  <c r="W967" s="1"/>
  <c r="X967" s="1"/>
  <c r="Y967" s="1"/>
  <c r="AE966"/>
  <c r="Q966"/>
  <c r="AE965"/>
  <c r="Q965"/>
  <c r="R965" s="1"/>
  <c r="AE964"/>
  <c r="Q964"/>
  <c r="AE963"/>
  <c r="Q963"/>
  <c r="R963" s="1"/>
  <c r="S963" s="1"/>
  <c r="T963" s="1"/>
  <c r="U963" s="1"/>
  <c r="V963" s="1"/>
  <c r="W963" s="1"/>
  <c r="X963" s="1"/>
  <c r="Y963" s="1"/>
  <c r="AE962"/>
  <c r="Q962"/>
  <c r="AE961"/>
  <c r="Q961"/>
  <c r="R961" s="1"/>
  <c r="AE960"/>
  <c r="Q960"/>
  <c r="AE959"/>
  <c r="Q959"/>
  <c r="R959" s="1"/>
  <c r="S959" s="1"/>
  <c r="T959" s="1"/>
  <c r="U959" s="1"/>
  <c r="V959" s="1"/>
  <c r="AE958"/>
  <c r="Q958"/>
  <c r="AE957"/>
  <c r="Q957"/>
  <c r="R957" s="1"/>
  <c r="AE956"/>
  <c r="Q956"/>
  <c r="AE955"/>
  <c r="Q955"/>
  <c r="R955" s="1"/>
  <c r="S955" s="1"/>
  <c r="T955" s="1"/>
  <c r="U955" s="1"/>
  <c r="V955" s="1"/>
  <c r="W955" s="1"/>
  <c r="X955" s="1"/>
  <c r="Y955" s="1"/>
  <c r="AE954"/>
  <c r="Q954"/>
  <c r="AE953"/>
  <c r="Q953"/>
  <c r="R953" s="1"/>
  <c r="AE952"/>
  <c r="Q952"/>
  <c r="AE951"/>
  <c r="Q951"/>
  <c r="AE950"/>
  <c r="Q950"/>
  <c r="AE949"/>
  <c r="Q949"/>
  <c r="R949" s="1"/>
  <c r="AE948"/>
  <c r="Q948"/>
  <c r="AE947"/>
  <c r="Q947"/>
  <c r="R947" s="1"/>
  <c r="S947" s="1"/>
  <c r="T947" s="1"/>
  <c r="U947" s="1"/>
  <c r="V947" s="1"/>
  <c r="W947" s="1"/>
  <c r="X947" s="1"/>
  <c r="Y947" s="1"/>
  <c r="AE946"/>
  <c r="Q946"/>
  <c r="AE945"/>
  <c r="Q945"/>
  <c r="R945" s="1"/>
  <c r="S945" s="1"/>
  <c r="T945" s="1"/>
  <c r="U945" s="1"/>
  <c r="V945" s="1"/>
  <c r="W945" s="1"/>
  <c r="X945" s="1"/>
  <c r="Y945" s="1"/>
  <c r="AE944"/>
  <c r="Q944"/>
  <c r="AE943"/>
  <c r="Q943"/>
  <c r="R943" s="1"/>
  <c r="S943" s="1"/>
  <c r="T943" s="1"/>
  <c r="U943" s="1"/>
  <c r="V943" s="1"/>
  <c r="W943" s="1"/>
  <c r="X943" s="1"/>
  <c r="Y943" s="1"/>
  <c r="AE942"/>
  <c r="Q942"/>
  <c r="AE941"/>
  <c r="Q941"/>
  <c r="R941" s="1"/>
  <c r="S941" s="1"/>
  <c r="T941" s="1"/>
  <c r="U941" s="1"/>
  <c r="V941" s="1"/>
  <c r="W941" s="1"/>
  <c r="X941" s="1"/>
  <c r="Y941" s="1"/>
  <c r="AE940"/>
  <c r="Q940"/>
  <c r="AE939"/>
  <c r="Q939"/>
  <c r="R939" s="1"/>
  <c r="S939" s="1"/>
  <c r="T939" s="1"/>
  <c r="U939" s="1"/>
  <c r="V939" s="1"/>
  <c r="W939" s="1"/>
  <c r="X939" s="1"/>
  <c r="Y939" s="1"/>
  <c r="AE938"/>
  <c r="Q938"/>
  <c r="AE937"/>
  <c r="Q937"/>
  <c r="R937" s="1"/>
  <c r="S937" s="1"/>
  <c r="T937" s="1"/>
  <c r="U937" s="1"/>
  <c r="V937" s="1"/>
  <c r="W937" s="1"/>
  <c r="X937" s="1"/>
  <c r="Y937" s="1"/>
  <c r="AE936"/>
  <c r="Q936"/>
  <c r="AE935"/>
  <c r="Q935"/>
  <c r="R935" s="1"/>
  <c r="S935" s="1"/>
  <c r="T935" s="1"/>
  <c r="U935" s="1"/>
  <c r="V935" s="1"/>
  <c r="W935" s="1"/>
  <c r="X935" s="1"/>
  <c r="Y935" s="1"/>
  <c r="AE934"/>
  <c r="Q934"/>
  <c r="AE933"/>
  <c r="Q933"/>
  <c r="R933" s="1"/>
  <c r="S933" s="1"/>
  <c r="T933" s="1"/>
  <c r="U933" s="1"/>
  <c r="V933" s="1"/>
  <c r="W933" s="1"/>
  <c r="X933" s="1"/>
  <c r="Y933" s="1"/>
  <c r="AE932"/>
  <c r="Q932"/>
  <c r="AE931"/>
  <c r="Q931"/>
  <c r="R931" s="1"/>
  <c r="AE930"/>
  <c r="Q930"/>
  <c r="AE929"/>
  <c r="Q929"/>
  <c r="R929" s="1"/>
  <c r="S929" s="1"/>
  <c r="T929" s="1"/>
  <c r="U929" s="1"/>
  <c r="V929" s="1"/>
  <c r="W929" s="1"/>
  <c r="X929" s="1"/>
  <c r="Y929" s="1"/>
  <c r="AE927"/>
  <c r="Q927"/>
  <c r="AE926"/>
  <c r="Q926"/>
  <c r="R926" s="1"/>
  <c r="S926" s="1"/>
  <c r="T926" s="1"/>
  <c r="U926" s="1"/>
  <c r="V926" s="1"/>
  <c r="W926" s="1"/>
  <c r="X926" s="1"/>
  <c r="Y926" s="1"/>
  <c r="AE925"/>
  <c r="Q925"/>
  <c r="AE924"/>
  <c r="Q924"/>
  <c r="R924" s="1"/>
  <c r="S924" s="1"/>
  <c r="T924" s="1"/>
  <c r="U924" s="1"/>
  <c r="V924" s="1"/>
  <c r="W924" s="1"/>
  <c r="X924" s="1"/>
  <c r="Y924" s="1"/>
  <c r="AE923"/>
  <c r="Q923"/>
  <c r="AE922"/>
  <c r="Q922"/>
  <c r="R922" s="1"/>
  <c r="S922" s="1"/>
  <c r="T922" s="1"/>
  <c r="U922" s="1"/>
  <c r="V922" s="1"/>
  <c r="W922" s="1"/>
  <c r="X922" s="1"/>
  <c r="Y922" s="1"/>
  <c r="AE921"/>
  <c r="Q921"/>
  <c r="AE920"/>
  <c r="Q920"/>
  <c r="R920" s="1"/>
  <c r="S920" s="1"/>
  <c r="T920" s="1"/>
  <c r="U920" s="1"/>
  <c r="V920" s="1"/>
  <c r="W920" s="1"/>
  <c r="X920" s="1"/>
  <c r="Y920" s="1"/>
  <c r="AE919"/>
  <c r="Q919"/>
  <c r="AE918"/>
  <c r="Q918"/>
  <c r="AE917"/>
  <c r="Q917"/>
  <c r="AE916"/>
  <c r="Q916"/>
  <c r="R916" s="1"/>
  <c r="S916" s="1"/>
  <c r="T916" s="1"/>
  <c r="U916" s="1"/>
  <c r="V916" s="1"/>
  <c r="W916" s="1"/>
  <c r="X916" s="1"/>
  <c r="Y916" s="1"/>
  <c r="AE915"/>
  <c r="Q915"/>
  <c r="R915" s="1"/>
  <c r="S915" s="1"/>
  <c r="T915" s="1"/>
  <c r="U915" s="1"/>
  <c r="V915" s="1"/>
  <c r="AE914"/>
  <c r="Q914"/>
  <c r="AE913"/>
  <c r="Q913"/>
  <c r="AE912"/>
  <c r="Q912"/>
  <c r="R912" s="1"/>
  <c r="S912" s="1"/>
  <c r="T912" s="1"/>
  <c r="U912" s="1"/>
  <c r="V912" s="1"/>
  <c r="W912" s="1"/>
  <c r="X912" s="1"/>
  <c r="Y912" s="1"/>
  <c r="AE911"/>
  <c r="Q911"/>
  <c r="R911" s="1"/>
  <c r="S911" s="1"/>
  <c r="T911" s="1"/>
  <c r="U911" s="1"/>
  <c r="V911" s="1"/>
  <c r="W911" s="1"/>
  <c r="X911" s="1"/>
  <c r="Y911" s="1"/>
  <c r="AE910"/>
  <c r="Q910"/>
  <c r="AE909"/>
  <c r="Q909"/>
  <c r="AE908"/>
  <c r="Q908"/>
  <c r="R908" s="1"/>
  <c r="S908" s="1"/>
  <c r="T908" s="1"/>
  <c r="U908" s="1"/>
  <c r="V908" s="1"/>
  <c r="W908" s="1"/>
  <c r="X908" s="1"/>
  <c r="Y908" s="1"/>
  <c r="AE907"/>
  <c r="Q907"/>
  <c r="R907" s="1"/>
  <c r="S907" s="1"/>
  <c r="T907" s="1"/>
  <c r="U907" s="1"/>
  <c r="V907" s="1"/>
  <c r="AE906"/>
  <c r="Q906"/>
  <c r="AE905"/>
  <c r="Q905"/>
  <c r="AE904"/>
  <c r="Q904"/>
  <c r="R904" s="1"/>
  <c r="S904" s="1"/>
  <c r="T904" s="1"/>
  <c r="U904" s="1"/>
  <c r="V904" s="1"/>
  <c r="W904" s="1"/>
  <c r="X904" s="1"/>
  <c r="Y904" s="1"/>
  <c r="AE903"/>
  <c r="Q903"/>
  <c r="R903" s="1"/>
  <c r="S903" s="1"/>
  <c r="T903" s="1"/>
  <c r="U903" s="1"/>
  <c r="V903" s="1"/>
  <c r="W903" s="1"/>
  <c r="X903" s="1"/>
  <c r="Y903" s="1"/>
  <c r="AE902"/>
  <c r="Q902"/>
  <c r="AE900"/>
  <c r="Q900"/>
  <c r="R900" s="1"/>
  <c r="S900" s="1"/>
  <c r="T900" s="1"/>
  <c r="U900" s="1"/>
  <c r="V900" s="1"/>
  <c r="W900" s="1"/>
  <c r="X900" s="1"/>
  <c r="Y900" s="1"/>
  <c r="AE899"/>
  <c r="Q899"/>
  <c r="AE898"/>
  <c r="Q898"/>
  <c r="AE897"/>
  <c r="Q897"/>
  <c r="R897" s="1"/>
  <c r="AE896"/>
  <c r="Q896"/>
  <c r="R896" s="1"/>
  <c r="S896" s="1"/>
  <c r="T896" s="1"/>
  <c r="U896" s="1"/>
  <c r="V896" s="1"/>
  <c r="W896" s="1"/>
  <c r="X896" s="1"/>
  <c r="Y896" s="1"/>
  <c r="AE895"/>
  <c r="Q895"/>
  <c r="AE894"/>
  <c r="Q894"/>
  <c r="AE893"/>
  <c r="Q893"/>
  <c r="R893" s="1"/>
  <c r="S893" s="1"/>
  <c r="T893" s="1"/>
  <c r="U893" s="1"/>
  <c r="V893" s="1"/>
  <c r="W893" s="1"/>
  <c r="X893" s="1"/>
  <c r="Y893" s="1"/>
  <c r="AE892"/>
  <c r="Q892"/>
  <c r="R892" s="1"/>
  <c r="S892" s="1"/>
  <c r="T892" s="1"/>
  <c r="U892" s="1"/>
  <c r="V892" s="1"/>
  <c r="W892" s="1"/>
  <c r="X892" s="1"/>
  <c r="Y892" s="1"/>
  <c r="AE891"/>
  <c r="Q891"/>
  <c r="AE890"/>
  <c r="Q890"/>
  <c r="AE889"/>
  <c r="Q889"/>
  <c r="R889" s="1"/>
  <c r="AE888"/>
  <c r="Q888"/>
  <c r="R888" s="1"/>
  <c r="S888" s="1"/>
  <c r="T888" s="1"/>
  <c r="U888" s="1"/>
  <c r="V888" s="1"/>
  <c r="W888" s="1"/>
  <c r="X888" s="1"/>
  <c r="Y888" s="1"/>
  <c r="AE887"/>
  <c r="Q887"/>
  <c r="AE886"/>
  <c r="Q886"/>
  <c r="AE885"/>
  <c r="Q885"/>
  <c r="R885" s="1"/>
  <c r="S885" s="1"/>
  <c r="T885" s="1"/>
  <c r="U885" s="1"/>
  <c r="V885" s="1"/>
  <c r="W885" s="1"/>
  <c r="X885" s="1"/>
  <c r="Y885" s="1"/>
  <c r="AE884"/>
  <c r="Q884"/>
  <c r="R884" s="1"/>
  <c r="S884" s="1"/>
  <c r="T884" s="1"/>
  <c r="U884" s="1"/>
  <c r="V884" s="1"/>
  <c r="W884" s="1"/>
  <c r="X884" s="1"/>
  <c r="Y884" s="1"/>
  <c r="AE883"/>
  <c r="Q883"/>
  <c r="AE882"/>
  <c r="Q882"/>
  <c r="AE880"/>
  <c r="Q880"/>
  <c r="R880" s="1"/>
  <c r="AE879"/>
  <c r="Q879"/>
  <c r="R879" s="1"/>
  <c r="S879" s="1"/>
  <c r="T879" s="1"/>
  <c r="U879" s="1"/>
  <c r="V879" s="1"/>
  <c r="W879" s="1"/>
  <c r="X879" s="1"/>
  <c r="Y879" s="1"/>
  <c r="AE878"/>
  <c r="Q878"/>
  <c r="AE877"/>
  <c r="Q877"/>
  <c r="AE876"/>
  <c r="Q876"/>
  <c r="R876" s="1"/>
  <c r="S876" s="1"/>
  <c r="T876" s="1"/>
  <c r="U876" s="1"/>
  <c r="V876" s="1"/>
  <c r="W876" s="1"/>
  <c r="X876" s="1"/>
  <c r="Y876" s="1"/>
  <c r="AE875"/>
  <c r="Q875"/>
  <c r="R875" s="1"/>
  <c r="S875" s="1"/>
  <c r="T875" s="1"/>
  <c r="U875" s="1"/>
  <c r="V875" s="1"/>
  <c r="W875" s="1"/>
  <c r="X875" s="1"/>
  <c r="Y875" s="1"/>
  <c r="AE874"/>
  <c r="Q874"/>
  <c r="AE873"/>
  <c r="Q873"/>
  <c r="AE872"/>
  <c r="Q872"/>
  <c r="R872" s="1"/>
  <c r="AE871"/>
  <c r="Q871"/>
  <c r="R871" s="1"/>
  <c r="S871" s="1"/>
  <c r="T871" s="1"/>
  <c r="U871" s="1"/>
  <c r="V871" s="1"/>
  <c r="W871" s="1"/>
  <c r="X871" s="1"/>
  <c r="Y871" s="1"/>
  <c r="AE870"/>
  <c r="Q870"/>
  <c r="AE869"/>
  <c r="Q869"/>
  <c r="AE868"/>
  <c r="Q868"/>
  <c r="R868" s="1"/>
  <c r="S868" s="1"/>
  <c r="T868" s="1"/>
  <c r="U868" s="1"/>
  <c r="V868" s="1"/>
  <c r="W868" s="1"/>
  <c r="X868" s="1"/>
  <c r="Y868" s="1"/>
  <c r="AE867"/>
  <c r="Q867"/>
  <c r="R867" s="1"/>
  <c r="S867" s="1"/>
  <c r="T867" s="1"/>
  <c r="U867" s="1"/>
  <c r="V867" s="1"/>
  <c r="W867" s="1"/>
  <c r="X867" s="1"/>
  <c r="Y867" s="1"/>
  <c r="AE866"/>
  <c r="Q866"/>
  <c r="AE865"/>
  <c r="Q865"/>
  <c r="AE864"/>
  <c r="Q864"/>
  <c r="R864" s="1"/>
  <c r="AE863"/>
  <c r="Q863"/>
  <c r="R863" s="1"/>
  <c r="S863" s="1"/>
  <c r="T863" s="1"/>
  <c r="U863" s="1"/>
  <c r="V863" s="1"/>
  <c r="W863" s="1"/>
  <c r="X863" s="1"/>
  <c r="Y863" s="1"/>
  <c r="AE862"/>
  <c r="Q862"/>
  <c r="AE861"/>
  <c r="Q861"/>
  <c r="AE860"/>
  <c r="Q860"/>
  <c r="R860" s="1"/>
  <c r="S860" s="1"/>
  <c r="T860" s="1"/>
  <c r="U860" s="1"/>
  <c r="V860" s="1"/>
  <c r="W860" s="1"/>
  <c r="X860" s="1"/>
  <c r="Y860" s="1"/>
  <c r="AE858"/>
  <c r="Q858"/>
  <c r="AE857"/>
  <c r="Q857"/>
  <c r="R857" s="1"/>
  <c r="S857" s="1"/>
  <c r="T857" s="1"/>
  <c r="U857" s="1"/>
  <c r="V857" s="1"/>
  <c r="W857" s="1"/>
  <c r="X857" s="1"/>
  <c r="Y857" s="1"/>
  <c r="AE856"/>
  <c r="Q856"/>
  <c r="R856" s="1"/>
  <c r="S856" s="1"/>
  <c r="T856" s="1"/>
  <c r="U856" s="1"/>
  <c r="V856" s="1"/>
  <c r="AE855"/>
  <c r="Q855"/>
  <c r="AE854"/>
  <c r="Q854"/>
  <c r="AE851"/>
  <c r="Q851"/>
  <c r="AE850"/>
  <c r="Q850"/>
  <c r="AE849"/>
  <c r="Q849"/>
  <c r="R849" s="1"/>
  <c r="S849" s="1"/>
  <c r="T849" s="1"/>
  <c r="U849" s="1"/>
  <c r="V849" s="1"/>
  <c r="W849" s="1"/>
  <c r="X849" s="1"/>
  <c r="Y849" s="1"/>
  <c r="AE848"/>
  <c r="Q848"/>
  <c r="R848" s="1"/>
  <c r="S848" s="1"/>
  <c r="T848" s="1"/>
  <c r="U848" s="1"/>
  <c r="V848" s="1"/>
  <c r="W848" s="1"/>
  <c r="X848" s="1"/>
  <c r="Y848" s="1"/>
  <c r="AE847"/>
  <c r="Q847"/>
  <c r="AE846"/>
  <c r="Q846"/>
  <c r="AE845"/>
  <c r="Q845"/>
  <c r="R845" s="1"/>
  <c r="S845" s="1"/>
  <c r="T845" s="1"/>
  <c r="U845" s="1"/>
  <c r="V845" s="1"/>
  <c r="W845" s="1"/>
  <c r="X845" s="1"/>
  <c r="Y845" s="1"/>
  <c r="AE844"/>
  <c r="Q844"/>
  <c r="R844" s="1"/>
  <c r="S844" s="1"/>
  <c r="T844" s="1"/>
  <c r="U844" s="1"/>
  <c r="V844" s="1"/>
  <c r="W844" s="1"/>
  <c r="X844" s="1"/>
  <c r="Y844" s="1"/>
  <c r="AE843"/>
  <c r="Q843"/>
  <c r="AE842"/>
  <c r="Q842"/>
  <c r="AE841"/>
  <c r="Q841"/>
  <c r="R841" s="1"/>
  <c r="AE840"/>
  <c r="Q840"/>
  <c r="R840" s="1"/>
  <c r="S840" s="1"/>
  <c r="T840" s="1"/>
  <c r="U840" s="1"/>
  <c r="V840" s="1"/>
  <c r="W840" s="1"/>
  <c r="X840" s="1"/>
  <c r="Y840" s="1"/>
  <c r="AE839"/>
  <c r="Q839"/>
  <c r="AE838"/>
  <c r="Q838"/>
  <c r="AE837"/>
  <c r="Q837"/>
  <c r="R837" s="1"/>
  <c r="AE836"/>
  <c r="Q836"/>
  <c r="R836" s="1"/>
  <c r="S836" s="1"/>
  <c r="T836" s="1"/>
  <c r="U836" s="1"/>
  <c r="V836" s="1"/>
  <c r="W836" s="1"/>
  <c r="X836" s="1"/>
  <c r="Y836" s="1"/>
  <c r="AE835"/>
  <c r="Q835"/>
  <c r="AE834"/>
  <c r="Q834"/>
  <c r="AE833"/>
  <c r="Q833"/>
  <c r="R833" s="1"/>
  <c r="S833" s="1"/>
  <c r="T833" s="1"/>
  <c r="U833" s="1"/>
  <c r="V833" s="1"/>
  <c r="W833" s="1"/>
  <c r="X833" s="1"/>
  <c r="Y833" s="1"/>
  <c r="AE832"/>
  <c r="Q832"/>
  <c r="R832" s="1"/>
  <c r="S832" s="1"/>
  <c r="T832" s="1"/>
  <c r="U832" s="1"/>
  <c r="V832" s="1"/>
  <c r="W832" s="1"/>
  <c r="X832" s="1"/>
  <c r="Y832" s="1"/>
  <c r="AE831"/>
  <c r="Q831"/>
  <c r="AE830"/>
  <c r="Q830"/>
  <c r="R830" s="1"/>
  <c r="S830" s="1"/>
  <c r="T830" s="1"/>
  <c r="U830" s="1"/>
  <c r="V830" s="1"/>
  <c r="W830" s="1"/>
  <c r="X830" s="1"/>
  <c r="Y830" s="1"/>
  <c r="AE829"/>
  <c r="Q829"/>
  <c r="AE828"/>
  <c r="Q828"/>
  <c r="R828" s="1"/>
  <c r="AE827"/>
  <c r="Q827"/>
  <c r="AE826"/>
  <c r="Q826"/>
  <c r="R826" s="1"/>
  <c r="S826" s="1"/>
  <c r="T826" s="1"/>
  <c r="U826" s="1"/>
  <c r="V826" s="1"/>
  <c r="W826" s="1"/>
  <c r="X826" s="1"/>
  <c r="Y826" s="1"/>
  <c r="AE825"/>
  <c r="Q825"/>
  <c r="AE824"/>
  <c r="Q824"/>
  <c r="R824" s="1"/>
  <c r="AE823"/>
  <c r="Q823"/>
  <c r="AE822"/>
  <c r="Q822"/>
  <c r="R822" s="1"/>
  <c r="AE821"/>
  <c r="Q821"/>
  <c r="R821" s="1"/>
  <c r="AE820"/>
  <c r="Q820"/>
  <c r="R820" s="1"/>
  <c r="AE819"/>
  <c r="Q819"/>
  <c r="AE818"/>
  <c r="Q818"/>
  <c r="R818" s="1"/>
  <c r="S818" s="1"/>
  <c r="T818" s="1"/>
  <c r="U818" s="1"/>
  <c r="V818" s="1"/>
  <c r="W818" s="1"/>
  <c r="X818" s="1"/>
  <c r="Y818" s="1"/>
  <c r="AE817"/>
  <c r="Q817"/>
  <c r="R817" s="1"/>
  <c r="S817" s="1"/>
  <c r="T817" s="1"/>
  <c r="U817" s="1"/>
  <c r="V817" s="1"/>
  <c r="W817" s="1"/>
  <c r="X817" s="1"/>
  <c r="Y817" s="1"/>
  <c r="AE816"/>
  <c r="Q816"/>
  <c r="R816" s="1"/>
  <c r="AE815"/>
  <c r="Q815"/>
  <c r="AE814"/>
  <c r="Q814"/>
  <c r="R814" s="1"/>
  <c r="AE813"/>
  <c r="Q813"/>
  <c r="R813" s="1"/>
  <c r="AE812"/>
  <c r="Q812"/>
  <c r="R812" s="1"/>
  <c r="AE811"/>
  <c r="Q811"/>
  <c r="AE810"/>
  <c r="Q810"/>
  <c r="R810" s="1"/>
  <c r="S810" s="1"/>
  <c r="T810" s="1"/>
  <c r="U810" s="1"/>
  <c r="V810" s="1"/>
  <c r="W810" s="1"/>
  <c r="X810" s="1"/>
  <c r="Y810" s="1"/>
  <c r="AE809"/>
  <c r="Q809"/>
  <c r="R809" s="1"/>
  <c r="S809" s="1"/>
  <c r="T809" s="1"/>
  <c r="U809" s="1"/>
  <c r="V809" s="1"/>
  <c r="W809" s="1"/>
  <c r="X809" s="1"/>
  <c r="Y809" s="1"/>
  <c r="AE808"/>
  <c r="Q808"/>
  <c r="R808" s="1"/>
  <c r="AE807"/>
  <c r="Q807"/>
  <c r="AE806"/>
  <c r="Q806"/>
  <c r="R806" s="1"/>
  <c r="AE805"/>
  <c r="Q805"/>
  <c r="R805" s="1"/>
  <c r="AE804"/>
  <c r="Q804"/>
  <c r="R804" s="1"/>
  <c r="AE803"/>
  <c r="Q803"/>
  <c r="AE802"/>
  <c r="Q802"/>
  <c r="R802" s="1"/>
  <c r="S802" s="1"/>
  <c r="T802" s="1"/>
  <c r="U802" s="1"/>
  <c r="V802" s="1"/>
  <c r="W802" s="1"/>
  <c r="X802" s="1"/>
  <c r="Y802" s="1"/>
  <c r="AE801"/>
  <c r="Q801"/>
  <c r="R801" s="1"/>
  <c r="S801" s="1"/>
  <c r="T801" s="1"/>
  <c r="U801" s="1"/>
  <c r="V801" s="1"/>
  <c r="W801" s="1"/>
  <c r="X801" s="1"/>
  <c r="Y801" s="1"/>
  <c r="AE800"/>
  <c r="Q800"/>
  <c r="R800" s="1"/>
  <c r="AE799"/>
  <c r="Q799"/>
  <c r="AE798"/>
  <c r="Q798"/>
  <c r="R798" s="1"/>
  <c r="S798" s="1"/>
  <c r="T798" s="1"/>
  <c r="U798" s="1"/>
  <c r="V798" s="1"/>
  <c r="W798" s="1"/>
  <c r="X798" s="1"/>
  <c r="Y798" s="1"/>
  <c r="AE797"/>
  <c r="Q797"/>
  <c r="R797" s="1"/>
  <c r="AE796"/>
  <c r="Q796"/>
  <c r="R796" s="1"/>
  <c r="AE795"/>
  <c r="Q795"/>
  <c r="AE794"/>
  <c r="Q794"/>
  <c r="AE793"/>
  <c r="Q793"/>
  <c r="R793" s="1"/>
  <c r="S793" s="1"/>
  <c r="T793" s="1"/>
  <c r="U793" s="1"/>
  <c r="V793" s="1"/>
  <c r="W793" s="1"/>
  <c r="X793" s="1"/>
  <c r="Y793" s="1"/>
  <c r="AE792"/>
  <c r="Q792"/>
  <c r="R792" s="1"/>
  <c r="AE791"/>
  <c r="Q791"/>
  <c r="AE790"/>
  <c r="Q790"/>
  <c r="AE789"/>
  <c r="Q789"/>
  <c r="R789" s="1"/>
  <c r="S789" s="1"/>
  <c r="T789" s="1"/>
  <c r="U789" s="1"/>
  <c r="V789" s="1"/>
  <c r="W789" s="1"/>
  <c r="X789" s="1"/>
  <c r="Y789" s="1"/>
  <c r="AE788"/>
  <c r="R788"/>
  <c r="Q788"/>
  <c r="AE787"/>
  <c r="Q787"/>
  <c r="AE786"/>
  <c r="Q786"/>
  <c r="AE785"/>
  <c r="Q785"/>
  <c r="R785" s="1"/>
  <c r="S785" s="1"/>
  <c r="T785" s="1"/>
  <c r="U785" s="1"/>
  <c r="V785" s="1"/>
  <c r="W785" s="1"/>
  <c r="X785" s="1"/>
  <c r="Y785" s="1"/>
  <c r="AE784"/>
  <c r="Q784"/>
  <c r="R784" s="1"/>
  <c r="S784" s="1"/>
  <c r="T784" s="1"/>
  <c r="U784" s="1"/>
  <c r="V784" s="1"/>
  <c r="W784" s="1"/>
  <c r="X784" s="1"/>
  <c r="Y784" s="1"/>
  <c r="AE783"/>
  <c r="Q783"/>
  <c r="AE782"/>
  <c r="Q782"/>
  <c r="AE781"/>
  <c r="Q781"/>
  <c r="R781" s="1"/>
  <c r="AE780"/>
  <c r="Q780"/>
  <c r="R780" s="1"/>
  <c r="S780" s="1"/>
  <c r="T780" s="1"/>
  <c r="U780" s="1"/>
  <c r="V780" s="1"/>
  <c r="W780" s="1"/>
  <c r="X780" s="1"/>
  <c r="Y780" s="1"/>
  <c r="AE779"/>
  <c r="Q779"/>
  <c r="AE778"/>
  <c r="Q778"/>
  <c r="AE777"/>
  <c r="Q777"/>
  <c r="R777" s="1"/>
  <c r="S777" s="1"/>
  <c r="T777" s="1"/>
  <c r="U777" s="1"/>
  <c r="V777" s="1"/>
  <c r="W777" s="1"/>
  <c r="X777" s="1"/>
  <c r="Y777" s="1"/>
  <c r="AE776"/>
  <c r="Q776"/>
  <c r="AE775"/>
  <c r="Q775"/>
  <c r="AE774"/>
  <c r="Q774"/>
  <c r="AE773"/>
  <c r="Q773"/>
  <c r="R773" s="1"/>
  <c r="S773" s="1"/>
  <c r="T773" s="1"/>
  <c r="U773" s="1"/>
  <c r="V773" s="1"/>
  <c r="W773" s="1"/>
  <c r="X773" s="1"/>
  <c r="Y773" s="1"/>
  <c r="AE772"/>
  <c r="Q772"/>
  <c r="R772" s="1"/>
  <c r="S772" s="1"/>
  <c r="T772" s="1"/>
  <c r="U772" s="1"/>
  <c r="V772" s="1"/>
  <c r="W772" s="1"/>
  <c r="X772" s="1"/>
  <c r="Y772" s="1"/>
  <c r="AE771"/>
  <c r="Q771"/>
  <c r="AE770"/>
  <c r="Q770"/>
  <c r="AE769"/>
  <c r="Q769"/>
  <c r="R769" s="1"/>
  <c r="S769" s="1"/>
  <c r="T769" s="1"/>
  <c r="U769" s="1"/>
  <c r="V769" s="1"/>
  <c r="W769" s="1"/>
  <c r="X769" s="1"/>
  <c r="Y769" s="1"/>
  <c r="AE768"/>
  <c r="Q768"/>
  <c r="R768" s="1"/>
  <c r="S768" s="1"/>
  <c r="T768" s="1"/>
  <c r="U768" s="1"/>
  <c r="V768" s="1"/>
  <c r="W768" s="1"/>
  <c r="X768" s="1"/>
  <c r="Y768" s="1"/>
  <c r="AE767"/>
  <c r="Q767"/>
  <c r="AE766"/>
  <c r="Q766"/>
  <c r="AE765"/>
  <c r="Q765"/>
  <c r="R765" s="1"/>
  <c r="AE764"/>
  <c r="Q764"/>
  <c r="AE763"/>
  <c r="Q763"/>
  <c r="AE762"/>
  <c r="Q762"/>
  <c r="AE761"/>
  <c r="Q761"/>
  <c r="R761" s="1"/>
  <c r="AE760"/>
  <c r="Q760"/>
  <c r="R760" s="1"/>
  <c r="S760" s="1"/>
  <c r="T760" s="1"/>
  <c r="U760" s="1"/>
  <c r="V760" s="1"/>
  <c r="W760" s="1"/>
  <c r="X760" s="1"/>
  <c r="Y760" s="1"/>
  <c r="AE759"/>
  <c r="Q759"/>
  <c r="AE758"/>
  <c r="Q758"/>
  <c r="AE757"/>
  <c r="Q757"/>
  <c r="R757" s="1"/>
  <c r="AE756"/>
  <c r="Q756"/>
  <c r="AE755"/>
  <c r="Q755"/>
  <c r="AE754"/>
  <c r="Q754"/>
  <c r="AE753"/>
  <c r="Q753"/>
  <c r="R753" s="1"/>
  <c r="AE752"/>
  <c r="Q752"/>
  <c r="R752" s="1"/>
  <c r="S752" s="1"/>
  <c r="T752" s="1"/>
  <c r="U752" s="1"/>
  <c r="V752" s="1"/>
  <c r="W752" s="1"/>
  <c r="X752" s="1"/>
  <c r="Y752" s="1"/>
  <c r="AE751"/>
  <c r="Q751"/>
  <c r="AE750"/>
  <c r="Q750"/>
  <c r="AE749"/>
  <c r="Q749"/>
  <c r="R749" s="1"/>
  <c r="AE748"/>
  <c r="Q748"/>
  <c r="AE747"/>
  <c r="Q747"/>
  <c r="AE746"/>
  <c r="Q746"/>
  <c r="AE745"/>
  <c r="Q745"/>
  <c r="R745" s="1"/>
  <c r="S745" s="1"/>
  <c r="T745" s="1"/>
  <c r="U745" s="1"/>
  <c r="V745" s="1"/>
  <c r="W745" s="1"/>
  <c r="X745" s="1"/>
  <c r="Y745" s="1"/>
  <c r="AE744"/>
  <c r="Q744"/>
  <c r="R744" s="1"/>
  <c r="S744" s="1"/>
  <c r="T744" s="1"/>
  <c r="U744" s="1"/>
  <c r="V744" s="1"/>
  <c r="W744" s="1"/>
  <c r="X744" s="1"/>
  <c r="Y744" s="1"/>
  <c r="AE743"/>
  <c r="Q743"/>
  <c r="AE742"/>
  <c r="Q742"/>
  <c r="AE741"/>
  <c r="Q741"/>
  <c r="R741" s="1"/>
  <c r="AE740"/>
  <c r="Q740"/>
  <c r="AE739"/>
  <c r="Q739"/>
  <c r="R739" s="1"/>
  <c r="AE738"/>
  <c r="Q738"/>
  <c r="R738" s="1"/>
  <c r="S738" s="1"/>
  <c r="T738" s="1"/>
  <c r="U738" s="1"/>
  <c r="V738" s="1"/>
  <c r="W738" s="1"/>
  <c r="X738" s="1"/>
  <c r="Y738" s="1"/>
  <c r="AE737"/>
  <c r="Q737"/>
  <c r="R737" s="1"/>
  <c r="AE736"/>
  <c r="Q736"/>
  <c r="AE735"/>
  <c r="Q735"/>
  <c r="R735" s="1"/>
  <c r="S735" s="1"/>
  <c r="T735" s="1"/>
  <c r="U735" s="1"/>
  <c r="V735" s="1"/>
  <c r="W735" s="1"/>
  <c r="X735" s="1"/>
  <c r="Y735" s="1"/>
  <c r="AE734"/>
  <c r="Q734"/>
  <c r="R734" s="1"/>
  <c r="S734" s="1"/>
  <c r="T734" s="1"/>
  <c r="U734" s="1"/>
  <c r="V734" s="1"/>
  <c r="W734" s="1"/>
  <c r="X734" s="1"/>
  <c r="Y734" s="1"/>
  <c r="AE733"/>
  <c r="Q733"/>
  <c r="R733" s="1"/>
  <c r="AE732"/>
  <c r="Q732"/>
  <c r="AE731"/>
  <c r="Q731"/>
  <c r="R731" s="1"/>
  <c r="AE730"/>
  <c r="Q730"/>
  <c r="R730" s="1"/>
  <c r="S730" s="1"/>
  <c r="T730" s="1"/>
  <c r="U730" s="1"/>
  <c r="V730" s="1"/>
  <c r="W730" s="1"/>
  <c r="X730" s="1"/>
  <c r="Y730" s="1"/>
  <c r="AE729"/>
  <c r="Q729"/>
  <c r="R729" s="1"/>
  <c r="AE728"/>
  <c r="Q728"/>
  <c r="AE727"/>
  <c r="Q727"/>
  <c r="R727" s="1"/>
  <c r="S727" s="1"/>
  <c r="T727" s="1"/>
  <c r="U727" s="1"/>
  <c r="V727" s="1"/>
  <c r="W727" s="1"/>
  <c r="X727" s="1"/>
  <c r="Y727" s="1"/>
  <c r="AE726"/>
  <c r="Q726"/>
  <c r="R726" s="1"/>
  <c r="S726" s="1"/>
  <c r="T726" s="1"/>
  <c r="U726" s="1"/>
  <c r="V726" s="1"/>
  <c r="W726" s="1"/>
  <c r="X726" s="1"/>
  <c r="Y726" s="1"/>
  <c r="AE725"/>
  <c r="Q725"/>
  <c r="R725" s="1"/>
  <c r="AE724"/>
  <c r="Q724"/>
  <c r="AE723"/>
  <c r="Q723"/>
  <c r="R723" s="1"/>
  <c r="AE722"/>
  <c r="Q722"/>
  <c r="R722" s="1"/>
  <c r="S722" s="1"/>
  <c r="T722" s="1"/>
  <c r="U722" s="1"/>
  <c r="V722" s="1"/>
  <c r="W722" s="1"/>
  <c r="X722" s="1"/>
  <c r="Y722" s="1"/>
  <c r="AE721"/>
  <c r="Q721"/>
  <c r="R721" s="1"/>
  <c r="AE720"/>
  <c r="Q720"/>
  <c r="AE718"/>
  <c r="Q718"/>
  <c r="R718" s="1"/>
  <c r="S718" s="1"/>
  <c r="T718" s="1"/>
  <c r="U718" s="1"/>
  <c r="V718" s="1"/>
  <c r="W718" s="1"/>
  <c r="X718" s="1"/>
  <c r="Y718" s="1"/>
  <c r="AE717"/>
  <c r="Q717"/>
  <c r="R717" s="1"/>
  <c r="AE716"/>
  <c r="Q716"/>
  <c r="AE715"/>
  <c r="Q715"/>
  <c r="R715" s="1"/>
  <c r="S715" s="1"/>
  <c r="T715" s="1"/>
  <c r="U715" s="1"/>
  <c r="V715" s="1"/>
  <c r="W715" s="1"/>
  <c r="X715" s="1"/>
  <c r="Y715" s="1"/>
  <c r="AE714"/>
  <c r="Q714"/>
  <c r="R714" s="1"/>
  <c r="S714" s="1"/>
  <c r="T714" s="1"/>
  <c r="U714" s="1"/>
  <c r="V714" s="1"/>
  <c r="W714" s="1"/>
  <c r="X714" s="1"/>
  <c r="Y714" s="1"/>
  <c r="AE713"/>
  <c r="Q713"/>
  <c r="R713" s="1"/>
  <c r="AE712"/>
  <c r="Q712"/>
  <c r="AE711"/>
  <c r="Q711"/>
  <c r="R711" s="1"/>
  <c r="AE710"/>
  <c r="Q710"/>
  <c r="R710" s="1"/>
  <c r="S710" s="1"/>
  <c r="T710" s="1"/>
  <c r="U710" s="1"/>
  <c r="V710" s="1"/>
  <c r="W710" s="1"/>
  <c r="X710" s="1"/>
  <c r="Y710" s="1"/>
  <c r="AE709"/>
  <c r="Q709"/>
  <c r="R709" s="1"/>
  <c r="AE708"/>
  <c r="Q708"/>
  <c r="AE707"/>
  <c r="Q707"/>
  <c r="R707" s="1"/>
  <c r="S707" s="1"/>
  <c r="T707" s="1"/>
  <c r="U707" s="1"/>
  <c r="V707" s="1"/>
  <c r="W707" s="1"/>
  <c r="X707" s="1"/>
  <c r="Y707" s="1"/>
  <c r="AE706"/>
  <c r="Q706"/>
  <c r="R706" s="1"/>
  <c r="S706" s="1"/>
  <c r="T706" s="1"/>
  <c r="U706" s="1"/>
  <c r="V706" s="1"/>
  <c r="W706" s="1"/>
  <c r="X706" s="1"/>
  <c r="Y706" s="1"/>
  <c r="AE705"/>
  <c r="Q705"/>
  <c r="R705" s="1"/>
  <c r="AE704"/>
  <c r="Q704"/>
  <c r="AE703"/>
  <c r="Q703"/>
  <c r="AE702"/>
  <c r="Q702"/>
  <c r="R702" s="1"/>
  <c r="AE701"/>
  <c r="Q701"/>
  <c r="R701" s="1"/>
  <c r="AE700"/>
  <c r="Q700"/>
  <c r="AE699"/>
  <c r="Q699"/>
  <c r="AE698"/>
  <c r="Q698"/>
  <c r="R698" s="1"/>
  <c r="S698" s="1"/>
  <c r="T698" s="1"/>
  <c r="U698" s="1"/>
  <c r="V698" s="1"/>
  <c r="W698" s="1"/>
  <c r="X698" s="1"/>
  <c r="Y698" s="1"/>
  <c r="AE697"/>
  <c r="Q697"/>
  <c r="R697" s="1"/>
  <c r="AE696"/>
  <c r="Q696"/>
  <c r="AE695"/>
  <c r="Q695"/>
  <c r="AE694"/>
  <c r="Q694"/>
  <c r="R694" s="1"/>
  <c r="AE693"/>
  <c r="Q693"/>
  <c r="R693" s="1"/>
  <c r="AE692"/>
  <c r="Q692"/>
  <c r="AE691"/>
  <c r="Q691"/>
  <c r="AE690"/>
  <c r="Q690"/>
  <c r="R690" s="1"/>
  <c r="S690" s="1"/>
  <c r="T690" s="1"/>
  <c r="U690" s="1"/>
  <c r="V690" s="1"/>
  <c r="W690" s="1"/>
  <c r="X690" s="1"/>
  <c r="Y690" s="1"/>
  <c r="AE689"/>
  <c r="Q689"/>
  <c r="R689" s="1"/>
  <c r="AE688"/>
  <c r="Q688"/>
  <c r="AE687"/>
  <c r="Q687"/>
  <c r="AE686"/>
  <c r="Q686"/>
  <c r="R686" s="1"/>
  <c r="AE685"/>
  <c r="Q685"/>
  <c r="R685" s="1"/>
  <c r="AE684"/>
  <c r="Q684"/>
  <c r="AE683"/>
  <c r="Q683"/>
  <c r="AE682"/>
  <c r="Q682"/>
  <c r="R682" s="1"/>
  <c r="S682" s="1"/>
  <c r="T682" s="1"/>
  <c r="U682" s="1"/>
  <c r="V682" s="1"/>
  <c r="W682" s="1"/>
  <c r="X682" s="1"/>
  <c r="Y682" s="1"/>
  <c r="AE681"/>
  <c r="Q681"/>
  <c r="AE680"/>
  <c r="Q680"/>
  <c r="AE679"/>
  <c r="Q679"/>
  <c r="AE678"/>
  <c r="Q678"/>
  <c r="R678" s="1"/>
  <c r="S678" s="1"/>
  <c r="T678" s="1"/>
  <c r="U678" s="1"/>
  <c r="V678" s="1"/>
  <c r="W678" s="1"/>
  <c r="X678" s="1"/>
  <c r="Y678" s="1"/>
  <c r="AE677"/>
  <c r="Q677"/>
  <c r="AE676"/>
  <c r="Q676"/>
  <c r="AE675"/>
  <c r="Q675"/>
  <c r="AE674"/>
  <c r="Q674"/>
  <c r="R674" s="1"/>
  <c r="S674" s="1"/>
  <c r="T674" s="1"/>
  <c r="U674" s="1"/>
  <c r="V674" s="1"/>
  <c r="W674" s="1"/>
  <c r="X674" s="1"/>
  <c r="Y674" s="1"/>
  <c r="AE673"/>
  <c r="Q673"/>
  <c r="AE672"/>
  <c r="Q672"/>
  <c r="AE671"/>
  <c r="Q671"/>
  <c r="AE670"/>
  <c r="Q670"/>
  <c r="R670" s="1"/>
  <c r="S670" s="1"/>
  <c r="T670" s="1"/>
  <c r="U670" s="1"/>
  <c r="V670" s="1"/>
  <c r="AE669"/>
  <c r="Q669"/>
  <c r="AE668"/>
  <c r="Q668"/>
  <c r="AE666"/>
  <c r="Q666"/>
  <c r="AE665"/>
  <c r="Q665"/>
  <c r="AE664"/>
  <c r="Q664"/>
  <c r="AE663"/>
  <c r="Q663"/>
  <c r="R663" s="1"/>
  <c r="S663" s="1"/>
  <c r="T663" s="1"/>
  <c r="U663" s="1"/>
  <c r="V663" s="1"/>
  <c r="W663" s="1"/>
  <c r="X663" s="1"/>
  <c r="Y663" s="1"/>
  <c r="AE662"/>
  <c r="Q662"/>
  <c r="AE661"/>
  <c r="Q661"/>
  <c r="AE660"/>
  <c r="Q660"/>
  <c r="AE659"/>
  <c r="Q659"/>
  <c r="R659" s="1"/>
  <c r="S659" s="1"/>
  <c r="T659" s="1"/>
  <c r="U659" s="1"/>
  <c r="V659" s="1"/>
  <c r="AE658"/>
  <c r="Q658"/>
  <c r="AE657"/>
  <c r="Q657"/>
  <c r="AE656"/>
  <c r="Q656"/>
  <c r="AE655"/>
  <c r="Q655"/>
  <c r="R655" s="1"/>
  <c r="S655" s="1"/>
  <c r="T655" s="1"/>
  <c r="U655" s="1"/>
  <c r="V655" s="1"/>
  <c r="W655" s="1"/>
  <c r="X655" s="1"/>
  <c r="Y655" s="1"/>
  <c r="AE654"/>
  <c r="Q654"/>
  <c r="AE653"/>
  <c r="Q653"/>
  <c r="AE652"/>
  <c r="Q652"/>
  <c r="AE651"/>
  <c r="Q651"/>
  <c r="R651" s="1"/>
  <c r="S651" s="1"/>
  <c r="T651" s="1"/>
  <c r="U651" s="1"/>
  <c r="V651" s="1"/>
  <c r="W651" s="1"/>
  <c r="X651" s="1"/>
  <c r="Y651" s="1"/>
  <c r="AE650"/>
  <c r="Q650"/>
  <c r="AE649"/>
  <c r="Q649"/>
  <c r="AE648"/>
  <c r="Q648"/>
  <c r="AE647"/>
  <c r="Q647"/>
  <c r="R647" s="1"/>
  <c r="S647" s="1"/>
  <c r="T647" s="1"/>
  <c r="U647" s="1"/>
  <c r="V647" s="1"/>
  <c r="W647" s="1"/>
  <c r="X647" s="1"/>
  <c r="Y647" s="1"/>
  <c r="AE646"/>
  <c r="Q646"/>
  <c r="AE645"/>
  <c r="AE644"/>
  <c r="Q644"/>
  <c r="R644" s="1"/>
  <c r="S644" s="1"/>
  <c r="T644" s="1"/>
  <c r="U644" s="1"/>
  <c r="V644" s="1"/>
  <c r="W644" s="1"/>
  <c r="X644" s="1"/>
  <c r="Y644" s="1"/>
  <c r="AE643"/>
  <c r="Q643"/>
  <c r="AE642"/>
  <c r="Q642"/>
  <c r="AE641"/>
  <c r="Q641"/>
  <c r="AE640"/>
  <c r="Q640"/>
  <c r="R640" s="1"/>
  <c r="S640" s="1"/>
  <c r="T640" s="1"/>
  <c r="U640" s="1"/>
  <c r="V640" s="1"/>
  <c r="W640" s="1"/>
  <c r="X640" s="1"/>
  <c r="Y640" s="1"/>
  <c r="AE639"/>
  <c r="Q639"/>
  <c r="AE638"/>
  <c r="Q638"/>
  <c r="AE637"/>
  <c r="Q637"/>
  <c r="AE636"/>
  <c r="Q636"/>
  <c r="R636" s="1"/>
  <c r="S636" s="1"/>
  <c r="T636" s="1"/>
  <c r="U636" s="1"/>
  <c r="V636" s="1"/>
  <c r="AE635"/>
  <c r="Q635"/>
  <c r="AE634"/>
  <c r="Q634"/>
  <c r="AE633"/>
  <c r="Q633"/>
  <c r="AE632"/>
  <c r="Q632"/>
  <c r="R632" s="1"/>
  <c r="S632" s="1"/>
  <c r="T632" s="1"/>
  <c r="U632" s="1"/>
  <c r="V632" s="1"/>
  <c r="W632" s="1"/>
  <c r="X632" s="1"/>
  <c r="Y632" s="1"/>
  <c r="AE631"/>
  <c r="Q631"/>
  <c r="AE630"/>
  <c r="Q630"/>
  <c r="AE629"/>
  <c r="Q629"/>
  <c r="AE628"/>
  <c r="Q628"/>
  <c r="R628" s="1"/>
  <c r="S628" s="1"/>
  <c r="T628" s="1"/>
  <c r="U628" s="1"/>
  <c r="V628" s="1"/>
  <c r="W628" s="1"/>
  <c r="X628" s="1"/>
  <c r="Y628" s="1"/>
  <c r="AE627"/>
  <c r="Q627"/>
  <c r="AE626"/>
  <c r="Q626"/>
  <c r="AE625"/>
  <c r="Q625"/>
  <c r="AE624"/>
  <c r="Q624"/>
  <c r="R624" s="1"/>
  <c r="S624" s="1"/>
  <c r="T624" s="1"/>
  <c r="U624" s="1"/>
  <c r="V624" s="1"/>
  <c r="W624" s="1"/>
  <c r="X624" s="1"/>
  <c r="Y624" s="1"/>
  <c r="AE623"/>
  <c r="Q623"/>
  <c r="AE622"/>
  <c r="Q622"/>
  <c r="AE621"/>
  <c r="Q621"/>
  <c r="AE620"/>
  <c r="Q620"/>
  <c r="R620" s="1"/>
  <c r="S620" s="1"/>
  <c r="T620" s="1"/>
  <c r="U620" s="1"/>
  <c r="V620" s="1"/>
  <c r="AE619"/>
  <c r="Q619"/>
  <c r="AE618"/>
  <c r="Q618"/>
  <c r="AE617"/>
  <c r="Q617"/>
  <c r="AE616"/>
  <c r="Q616"/>
  <c r="R616" s="1"/>
  <c r="S616" s="1"/>
  <c r="T616" s="1"/>
  <c r="U616" s="1"/>
  <c r="V616" s="1"/>
  <c r="W616" s="1"/>
  <c r="X616" s="1"/>
  <c r="Y616" s="1"/>
  <c r="AE615"/>
  <c r="Q615"/>
  <c r="AE614"/>
  <c r="Q614"/>
  <c r="AE613"/>
  <c r="Q613"/>
  <c r="AE612"/>
  <c r="Q612"/>
  <c r="R612" s="1"/>
  <c r="S612" s="1"/>
  <c r="T612" s="1"/>
  <c r="U612" s="1"/>
  <c r="V612" s="1"/>
  <c r="W612" s="1"/>
  <c r="X612" s="1"/>
  <c r="Y612" s="1"/>
  <c r="AE611"/>
  <c r="Q611"/>
  <c r="AE610"/>
  <c r="Q610"/>
  <c r="AE609"/>
  <c r="Q609"/>
  <c r="AE608"/>
  <c r="Q608"/>
  <c r="R608" s="1"/>
  <c r="S608" s="1"/>
  <c r="T608" s="1"/>
  <c r="U608" s="1"/>
  <c r="V608" s="1"/>
  <c r="W608" s="1"/>
  <c r="X608" s="1"/>
  <c r="Y608" s="1"/>
  <c r="AE607"/>
  <c r="Q607"/>
  <c r="AE606"/>
  <c r="Q606"/>
  <c r="AE605"/>
  <c r="Q605"/>
  <c r="AE604"/>
  <c r="Q604"/>
  <c r="R604" s="1"/>
  <c r="S604" s="1"/>
  <c r="T604" s="1"/>
  <c r="U604" s="1"/>
  <c r="V604" s="1"/>
  <c r="AE603"/>
  <c r="Q603"/>
  <c r="AE602"/>
  <c r="Q602"/>
  <c r="AE601"/>
  <c r="Q601"/>
  <c r="AE600"/>
  <c r="Q600"/>
  <c r="R600" s="1"/>
  <c r="S600" s="1"/>
  <c r="T600" s="1"/>
  <c r="U600" s="1"/>
  <c r="V600" s="1"/>
  <c r="W600" s="1"/>
  <c r="X600" s="1"/>
  <c r="Y600" s="1"/>
  <c r="AE599"/>
  <c r="Q599"/>
  <c r="AE598"/>
  <c r="Q598"/>
  <c r="AE597"/>
  <c r="Q597"/>
  <c r="AE596"/>
  <c r="Q596"/>
  <c r="R596" s="1"/>
  <c r="S596" s="1"/>
  <c r="T596" s="1"/>
  <c r="U596" s="1"/>
  <c r="V596" s="1"/>
  <c r="W596" s="1"/>
  <c r="X596" s="1"/>
  <c r="Y596" s="1"/>
  <c r="AE595"/>
  <c r="Q595"/>
  <c r="AE594"/>
  <c r="Q594"/>
  <c r="AE593"/>
  <c r="Q593"/>
  <c r="AE592"/>
  <c r="Q592"/>
  <c r="R592" s="1"/>
  <c r="S592" s="1"/>
  <c r="T592" s="1"/>
  <c r="U592" s="1"/>
  <c r="V592" s="1"/>
  <c r="W592" s="1"/>
  <c r="X592" s="1"/>
  <c r="Y592" s="1"/>
  <c r="AE591"/>
  <c r="Q591"/>
  <c r="AE590"/>
  <c r="Q590"/>
  <c r="AE589"/>
  <c r="Q589"/>
  <c r="AE588"/>
  <c r="Q588"/>
  <c r="R588" s="1"/>
  <c r="S588" s="1"/>
  <c r="T588" s="1"/>
  <c r="U588" s="1"/>
  <c r="V588" s="1"/>
  <c r="W588" s="1"/>
  <c r="X588" s="1"/>
  <c r="Y588" s="1"/>
  <c r="AE587"/>
  <c r="Q587"/>
  <c r="AE586"/>
  <c r="Q586"/>
  <c r="AE585"/>
  <c r="Q585"/>
  <c r="AE584"/>
  <c r="Q584"/>
  <c r="R584" s="1"/>
  <c r="AE583"/>
  <c r="Q583"/>
  <c r="AE582"/>
  <c r="Q582"/>
  <c r="AE581"/>
  <c r="Q581"/>
  <c r="AE580"/>
  <c r="Q580"/>
  <c r="R580" s="1"/>
  <c r="S580" s="1"/>
  <c r="T580" s="1"/>
  <c r="U580" s="1"/>
  <c r="V580" s="1"/>
  <c r="W580" s="1"/>
  <c r="X580" s="1"/>
  <c r="Y580" s="1"/>
  <c r="AE579"/>
  <c r="Q579"/>
  <c r="AE578"/>
  <c r="Q578"/>
  <c r="AE577"/>
  <c r="Q577"/>
  <c r="AE576"/>
  <c r="Q576"/>
  <c r="R576" s="1"/>
  <c r="AE575"/>
  <c r="Q575"/>
  <c r="AE574"/>
  <c r="Q574"/>
  <c r="AE573"/>
  <c r="Q573"/>
  <c r="AE572"/>
  <c r="Q572"/>
  <c r="R572" s="1"/>
  <c r="S572" s="1"/>
  <c r="T572" s="1"/>
  <c r="U572" s="1"/>
  <c r="V572" s="1"/>
  <c r="W572" s="1"/>
  <c r="X572" s="1"/>
  <c r="Y572" s="1"/>
  <c r="AE571"/>
  <c r="Q571"/>
  <c r="AE570"/>
  <c r="Q570"/>
  <c r="AE569"/>
  <c r="Q569"/>
  <c r="AE568"/>
  <c r="Q568"/>
  <c r="R568" s="1"/>
  <c r="AE567"/>
  <c r="Q567"/>
  <c r="AE566"/>
  <c r="Q566"/>
  <c r="AE565"/>
  <c r="Q565"/>
  <c r="AE564"/>
  <c r="Q564"/>
  <c r="R564" s="1"/>
  <c r="S564" s="1"/>
  <c r="T564" s="1"/>
  <c r="U564" s="1"/>
  <c r="V564" s="1"/>
  <c r="W564" s="1"/>
  <c r="X564" s="1"/>
  <c r="Y564" s="1"/>
  <c r="AE563"/>
  <c r="Q563"/>
  <c r="AE562"/>
  <c r="Q562"/>
  <c r="AE561"/>
  <c r="Q561"/>
  <c r="AE560"/>
  <c r="Q560"/>
  <c r="R560" s="1"/>
  <c r="AE559"/>
  <c r="Q559"/>
  <c r="AE558"/>
  <c r="Q558"/>
  <c r="AE557"/>
  <c r="Q557"/>
  <c r="AE556"/>
  <c r="Q556"/>
  <c r="R556" s="1"/>
  <c r="S556" s="1"/>
  <c r="T556" s="1"/>
  <c r="U556" s="1"/>
  <c r="V556" s="1"/>
  <c r="W556" s="1"/>
  <c r="X556" s="1"/>
  <c r="Y556" s="1"/>
  <c r="AE555"/>
  <c r="Q555"/>
  <c r="AE554"/>
  <c r="Q554"/>
  <c r="AE553"/>
  <c r="Q553"/>
  <c r="AE552"/>
  <c r="Q552"/>
  <c r="R552" s="1"/>
  <c r="AE551"/>
  <c r="Q551"/>
  <c r="AE550"/>
  <c r="Q550"/>
  <c r="AE549"/>
  <c r="Q549"/>
  <c r="AE548"/>
  <c r="Q548"/>
  <c r="R548" s="1"/>
  <c r="S548" s="1"/>
  <c r="T548" s="1"/>
  <c r="U548" s="1"/>
  <c r="V548" s="1"/>
  <c r="W548" s="1"/>
  <c r="X548" s="1"/>
  <c r="Y548" s="1"/>
  <c r="AE547"/>
  <c r="Q547"/>
  <c r="AE546"/>
  <c r="Q546"/>
  <c r="AE545"/>
  <c r="Q545"/>
  <c r="AE544"/>
  <c r="Q544"/>
  <c r="R544" s="1"/>
  <c r="AE543"/>
  <c r="Q543"/>
  <c r="AE542"/>
  <c r="Q542"/>
  <c r="AE541"/>
  <c r="Q541"/>
  <c r="AE540"/>
  <c r="Q540"/>
  <c r="R540" s="1"/>
  <c r="S540" s="1"/>
  <c r="T540" s="1"/>
  <c r="U540" s="1"/>
  <c r="V540" s="1"/>
  <c r="W540" s="1"/>
  <c r="X540" s="1"/>
  <c r="Y540" s="1"/>
  <c r="AE539"/>
  <c r="Q539"/>
  <c r="AE538"/>
  <c r="Q538"/>
  <c r="AE537"/>
  <c r="Q537"/>
  <c r="AE536"/>
  <c r="Q536"/>
  <c r="R536" s="1"/>
  <c r="AE535"/>
  <c r="Q535"/>
  <c r="AE534"/>
  <c r="Q534"/>
  <c r="AE533"/>
  <c r="Q533"/>
  <c r="AE532"/>
  <c r="Q532"/>
  <c r="R532" s="1"/>
  <c r="S532" s="1"/>
  <c r="T532" s="1"/>
  <c r="U532" s="1"/>
  <c r="V532" s="1"/>
  <c r="W532" s="1"/>
  <c r="X532" s="1"/>
  <c r="Y532" s="1"/>
  <c r="AE531"/>
  <c r="Q531"/>
  <c r="AE530"/>
  <c r="Q530"/>
  <c r="AE529"/>
  <c r="Q529"/>
  <c r="R529" s="1"/>
  <c r="AE528"/>
  <c r="Q528"/>
  <c r="AE527"/>
  <c r="Q527"/>
  <c r="R527" s="1"/>
  <c r="S527" s="1"/>
  <c r="T527" s="1"/>
  <c r="U527" s="1"/>
  <c r="V527" s="1"/>
  <c r="W527" s="1"/>
  <c r="X527" s="1"/>
  <c r="Y527" s="1"/>
  <c r="AE526"/>
  <c r="Q526"/>
  <c r="AE525"/>
  <c r="Q525"/>
  <c r="R525" s="1"/>
  <c r="AE524"/>
  <c r="Q524"/>
  <c r="AE523"/>
  <c r="Q523"/>
  <c r="R523" s="1"/>
  <c r="S523" s="1"/>
  <c r="T523" s="1"/>
  <c r="U523" s="1"/>
  <c r="V523" s="1"/>
  <c r="W523" s="1"/>
  <c r="X523" s="1"/>
  <c r="Y523" s="1"/>
  <c r="AE522"/>
  <c r="Q522"/>
  <c r="AE521"/>
  <c r="Q521"/>
  <c r="R521" s="1"/>
  <c r="AE520"/>
  <c r="Q520"/>
  <c r="AE519"/>
  <c r="Q519"/>
  <c r="R519" s="1"/>
  <c r="S519" s="1"/>
  <c r="T519" s="1"/>
  <c r="U519" s="1"/>
  <c r="V519" s="1"/>
  <c r="W519" s="1"/>
  <c r="X519" s="1"/>
  <c r="Y519" s="1"/>
  <c r="AE518"/>
  <c r="Q518"/>
  <c r="AE517"/>
  <c r="Q517"/>
  <c r="R517" s="1"/>
  <c r="AE516"/>
  <c r="Q516"/>
  <c r="AE515"/>
  <c r="Q515"/>
  <c r="R515" s="1"/>
  <c r="S515" s="1"/>
  <c r="T515" s="1"/>
  <c r="U515" s="1"/>
  <c r="V515" s="1"/>
  <c r="W515" s="1"/>
  <c r="X515" s="1"/>
  <c r="Y515" s="1"/>
  <c r="AE514"/>
  <c r="Q514"/>
  <c r="AE513"/>
  <c r="Q513"/>
  <c r="R513" s="1"/>
  <c r="AE512"/>
  <c r="Q512"/>
  <c r="AE511"/>
  <c r="Q511"/>
  <c r="R511" s="1"/>
  <c r="S511" s="1"/>
  <c r="T511" s="1"/>
  <c r="U511" s="1"/>
  <c r="V511" s="1"/>
  <c r="W511" s="1"/>
  <c r="X511" s="1"/>
  <c r="Y511" s="1"/>
  <c r="AE510"/>
  <c r="Q510"/>
  <c r="AE509"/>
  <c r="Q509"/>
  <c r="R509" s="1"/>
  <c r="AE508"/>
  <c r="Q508"/>
  <c r="AE507"/>
  <c r="Q507"/>
  <c r="R507" s="1"/>
  <c r="S507" s="1"/>
  <c r="T507" s="1"/>
  <c r="U507" s="1"/>
  <c r="V507" s="1"/>
  <c r="W507" s="1"/>
  <c r="X507" s="1"/>
  <c r="Y507" s="1"/>
  <c r="AE506"/>
  <c r="Q506"/>
  <c r="AE505"/>
  <c r="Q505"/>
  <c r="R505" s="1"/>
  <c r="AE504"/>
  <c r="Q504"/>
  <c r="AE503"/>
  <c r="Q503"/>
  <c r="R503" s="1"/>
  <c r="S503" s="1"/>
  <c r="T503" s="1"/>
  <c r="U503" s="1"/>
  <c r="V503" s="1"/>
  <c r="W503" s="1"/>
  <c r="X503" s="1"/>
  <c r="Y503" s="1"/>
  <c r="AE502"/>
  <c r="Q502"/>
  <c r="AE501"/>
  <c r="Q501"/>
  <c r="R501" s="1"/>
  <c r="AE500"/>
  <c r="Q500"/>
  <c r="AE499"/>
  <c r="Q499"/>
  <c r="R499" s="1"/>
  <c r="S499" s="1"/>
  <c r="T499" s="1"/>
  <c r="U499" s="1"/>
  <c r="V499" s="1"/>
  <c r="W499" s="1"/>
  <c r="X499" s="1"/>
  <c r="Y499" s="1"/>
  <c r="AE498"/>
  <c r="Q498"/>
  <c r="AE497"/>
  <c r="Q497"/>
  <c r="R497" s="1"/>
  <c r="AE496"/>
  <c r="Q496"/>
  <c r="AE495"/>
  <c r="Q495"/>
  <c r="R495" s="1"/>
  <c r="S495" s="1"/>
  <c r="T495" s="1"/>
  <c r="U495" s="1"/>
  <c r="V495" s="1"/>
  <c r="W495" s="1"/>
  <c r="X495" s="1"/>
  <c r="Y495" s="1"/>
  <c r="AE494"/>
  <c r="Q494"/>
  <c r="AE493"/>
  <c r="Q493"/>
  <c r="R493" s="1"/>
  <c r="AE492"/>
  <c r="Q492"/>
  <c r="AE491"/>
  <c r="Q491"/>
  <c r="R491" s="1"/>
  <c r="S491" s="1"/>
  <c r="T491" s="1"/>
  <c r="U491" s="1"/>
  <c r="V491" s="1"/>
  <c r="W491" s="1"/>
  <c r="X491" s="1"/>
  <c r="Y491" s="1"/>
  <c r="AE490"/>
  <c r="Q490"/>
  <c r="AE489"/>
  <c r="Q489"/>
  <c r="R489" s="1"/>
  <c r="AE488"/>
  <c r="Q488"/>
  <c r="AE487"/>
  <c r="Q487"/>
  <c r="R487" s="1"/>
  <c r="S487" s="1"/>
  <c r="T487" s="1"/>
  <c r="U487" s="1"/>
  <c r="V487" s="1"/>
  <c r="W487" s="1"/>
  <c r="X487" s="1"/>
  <c r="Y487" s="1"/>
  <c r="AE486"/>
  <c r="Q486"/>
  <c r="AE485"/>
  <c r="Q485"/>
  <c r="R485" s="1"/>
  <c r="AE484"/>
  <c r="Q484"/>
  <c r="AE483"/>
  <c r="Q483"/>
  <c r="R483" s="1"/>
  <c r="S483" s="1"/>
  <c r="T483" s="1"/>
  <c r="U483" s="1"/>
  <c r="V483" s="1"/>
  <c r="W483" s="1"/>
  <c r="X483" s="1"/>
  <c r="Y483" s="1"/>
  <c r="AE482"/>
  <c r="Q482"/>
  <c r="AE481"/>
  <c r="Q481"/>
  <c r="R481" s="1"/>
  <c r="AE480"/>
  <c r="Q480"/>
  <c r="AE479"/>
  <c r="Q479"/>
  <c r="R479" s="1"/>
  <c r="S479" s="1"/>
  <c r="T479" s="1"/>
  <c r="U479" s="1"/>
  <c r="V479" s="1"/>
  <c r="W479" s="1"/>
  <c r="X479" s="1"/>
  <c r="Y479" s="1"/>
  <c r="AE478"/>
  <c r="Q478"/>
  <c r="AE477"/>
  <c r="Q477"/>
  <c r="R477" s="1"/>
  <c r="AE476"/>
  <c r="Q476"/>
  <c r="AE475"/>
  <c r="Q475"/>
  <c r="R475" s="1"/>
  <c r="S475" s="1"/>
  <c r="T475" s="1"/>
  <c r="U475" s="1"/>
  <c r="V475" s="1"/>
  <c r="W475" s="1"/>
  <c r="X475" s="1"/>
  <c r="Y475" s="1"/>
  <c r="AE474"/>
  <c r="Q474"/>
  <c r="AE473"/>
  <c r="Q473"/>
  <c r="R473" s="1"/>
  <c r="AE472"/>
  <c r="Q472"/>
  <c r="AE471"/>
  <c r="Q471"/>
  <c r="R471" s="1"/>
  <c r="S471" s="1"/>
  <c r="T471" s="1"/>
  <c r="U471" s="1"/>
  <c r="V471" s="1"/>
  <c r="W471" s="1"/>
  <c r="X471" s="1"/>
  <c r="Y471" s="1"/>
  <c r="AE470"/>
  <c r="Q470"/>
  <c r="AE469"/>
  <c r="Q469"/>
  <c r="R469" s="1"/>
  <c r="AE468"/>
  <c r="AE467"/>
  <c r="Q467"/>
  <c r="AE466"/>
  <c r="Q466"/>
  <c r="R466" s="1"/>
  <c r="AE465"/>
  <c r="Q465"/>
  <c r="AE464"/>
  <c r="Q464"/>
  <c r="R464" s="1"/>
  <c r="S464" s="1"/>
  <c r="T464" s="1"/>
  <c r="U464" s="1"/>
  <c r="V464" s="1"/>
  <c r="W464" s="1"/>
  <c r="X464" s="1"/>
  <c r="Y464" s="1"/>
  <c r="AE463"/>
  <c r="Q463"/>
  <c r="AE462"/>
  <c r="Q462"/>
  <c r="R462" s="1"/>
  <c r="AE461"/>
  <c r="Q461"/>
  <c r="AE460"/>
  <c r="Q460"/>
  <c r="R460" s="1"/>
  <c r="S460" s="1"/>
  <c r="T460" s="1"/>
  <c r="U460" s="1"/>
  <c r="V460" s="1"/>
  <c r="W460" s="1"/>
  <c r="X460" s="1"/>
  <c r="Y460" s="1"/>
  <c r="AE459"/>
  <c r="Q459"/>
  <c r="AE458"/>
  <c r="Q458"/>
  <c r="R458" s="1"/>
  <c r="AE457"/>
  <c r="Q457"/>
  <c r="AE456"/>
  <c r="Q456"/>
  <c r="R456" s="1"/>
  <c r="S456" s="1"/>
  <c r="T456" s="1"/>
  <c r="U456" s="1"/>
  <c r="V456" s="1"/>
  <c r="W456" s="1"/>
  <c r="X456" s="1"/>
  <c r="Y456" s="1"/>
  <c r="AE455"/>
  <c r="Q455"/>
  <c r="AE454"/>
  <c r="Q454"/>
  <c r="R454" s="1"/>
  <c r="AE453"/>
  <c r="Q453"/>
  <c r="AE452"/>
  <c r="Q452"/>
  <c r="R452" s="1"/>
  <c r="S452" s="1"/>
  <c r="T452" s="1"/>
  <c r="U452" s="1"/>
  <c r="V452" s="1"/>
  <c r="W452" s="1"/>
  <c r="X452" s="1"/>
  <c r="Y452" s="1"/>
  <c r="AE451"/>
  <c r="Q451"/>
  <c r="AE450"/>
  <c r="Q450"/>
  <c r="R450" s="1"/>
  <c r="AE449"/>
  <c r="Q449"/>
  <c r="AE448"/>
  <c r="Q448"/>
  <c r="R448" s="1"/>
  <c r="S448" s="1"/>
  <c r="T448" s="1"/>
  <c r="U448" s="1"/>
  <c r="V448" s="1"/>
  <c r="W448" s="1"/>
  <c r="X448" s="1"/>
  <c r="Y448" s="1"/>
  <c r="AE447"/>
  <c r="Q447"/>
  <c r="AE446"/>
  <c r="Q446"/>
  <c r="R446" s="1"/>
  <c r="S446" s="1"/>
  <c r="T446" s="1"/>
  <c r="U446" s="1"/>
  <c r="V446" s="1"/>
  <c r="W446" s="1"/>
  <c r="X446" s="1"/>
  <c r="Y446" s="1"/>
  <c r="AE445"/>
  <c r="Q445"/>
  <c r="AE444"/>
  <c r="Q444"/>
  <c r="R444" s="1"/>
  <c r="S444" s="1"/>
  <c r="T444" s="1"/>
  <c r="U444" s="1"/>
  <c r="V444" s="1"/>
  <c r="W444" s="1"/>
  <c r="X444" s="1"/>
  <c r="Y444" s="1"/>
  <c r="AE443"/>
  <c r="Q443"/>
  <c r="AE442"/>
  <c r="Q442"/>
  <c r="R442" s="1"/>
  <c r="S442" s="1"/>
  <c r="T442" s="1"/>
  <c r="U442" s="1"/>
  <c r="V442" s="1"/>
  <c r="W442" s="1"/>
  <c r="X442" s="1"/>
  <c r="Y442" s="1"/>
  <c r="AE441"/>
  <c r="Q441"/>
  <c r="AE440"/>
  <c r="Q440"/>
  <c r="R440" s="1"/>
  <c r="S440" s="1"/>
  <c r="T440" s="1"/>
  <c r="U440" s="1"/>
  <c r="V440" s="1"/>
  <c r="W440" s="1"/>
  <c r="X440" s="1"/>
  <c r="Y440" s="1"/>
  <c r="AE439"/>
  <c r="Q439"/>
  <c r="AE438"/>
  <c r="Q438"/>
  <c r="R438" s="1"/>
  <c r="S438" s="1"/>
  <c r="T438" s="1"/>
  <c r="U438" s="1"/>
  <c r="V438" s="1"/>
  <c r="W438" s="1"/>
  <c r="X438" s="1"/>
  <c r="Y438" s="1"/>
  <c r="AE437"/>
  <c r="Q437"/>
  <c r="AE436"/>
  <c r="Q436"/>
  <c r="R436" s="1"/>
  <c r="S436" s="1"/>
  <c r="T436" s="1"/>
  <c r="U436" s="1"/>
  <c r="V436" s="1"/>
  <c r="W436" s="1"/>
  <c r="X436" s="1"/>
  <c r="Y436" s="1"/>
  <c r="AE435"/>
  <c r="Q435"/>
  <c r="AE434"/>
  <c r="Q434"/>
  <c r="R434" s="1"/>
  <c r="S434" s="1"/>
  <c r="T434" s="1"/>
  <c r="U434" s="1"/>
  <c r="V434" s="1"/>
  <c r="W434" s="1"/>
  <c r="X434" s="1"/>
  <c r="Y434" s="1"/>
  <c r="AE433"/>
  <c r="Q433"/>
  <c r="AE432"/>
  <c r="Q432"/>
  <c r="R432" s="1"/>
  <c r="S432" s="1"/>
  <c r="T432" s="1"/>
  <c r="U432" s="1"/>
  <c r="V432" s="1"/>
  <c r="W432" s="1"/>
  <c r="X432" s="1"/>
  <c r="Y432" s="1"/>
  <c r="AE431"/>
  <c r="Q431"/>
  <c r="AE430"/>
  <c r="Q430"/>
  <c r="R430" s="1"/>
  <c r="S430" s="1"/>
  <c r="T430" s="1"/>
  <c r="U430" s="1"/>
  <c r="V430" s="1"/>
  <c r="W430" s="1"/>
  <c r="X430" s="1"/>
  <c r="Y430" s="1"/>
  <c r="AE429"/>
  <c r="Q429"/>
  <c r="AE428"/>
  <c r="Q428"/>
  <c r="R428" s="1"/>
  <c r="S428" s="1"/>
  <c r="T428" s="1"/>
  <c r="U428" s="1"/>
  <c r="V428" s="1"/>
  <c r="W428" s="1"/>
  <c r="X428" s="1"/>
  <c r="Y428" s="1"/>
  <c r="AE427"/>
  <c r="Q427"/>
  <c r="AE426"/>
  <c r="Q426"/>
  <c r="R426" s="1"/>
  <c r="S426" s="1"/>
  <c r="T426" s="1"/>
  <c r="U426" s="1"/>
  <c r="V426" s="1"/>
  <c r="W426" s="1"/>
  <c r="X426" s="1"/>
  <c r="Y426" s="1"/>
  <c r="AE425"/>
  <c r="Q425"/>
  <c r="AE424"/>
  <c r="Q424"/>
  <c r="R424" s="1"/>
  <c r="S424" s="1"/>
  <c r="T424" s="1"/>
  <c r="U424" s="1"/>
  <c r="V424" s="1"/>
  <c r="W424" s="1"/>
  <c r="X424" s="1"/>
  <c r="Y424" s="1"/>
  <c r="AE423"/>
  <c r="Q423"/>
  <c r="AE422"/>
  <c r="Q422"/>
  <c r="R422" s="1"/>
  <c r="S422" s="1"/>
  <c r="T422" s="1"/>
  <c r="U422" s="1"/>
  <c r="V422" s="1"/>
  <c r="W422" s="1"/>
  <c r="X422" s="1"/>
  <c r="Y422" s="1"/>
  <c r="AE421"/>
  <c r="Q421"/>
  <c r="AE420"/>
  <c r="Q420"/>
  <c r="R420" s="1"/>
  <c r="S420" s="1"/>
  <c r="T420" s="1"/>
  <c r="U420" s="1"/>
  <c r="V420" s="1"/>
  <c r="W420" s="1"/>
  <c r="X420" s="1"/>
  <c r="Y420" s="1"/>
  <c r="AE419"/>
  <c r="Q419"/>
  <c r="AE418"/>
  <c r="Q418"/>
  <c r="R418" s="1"/>
  <c r="S418" s="1"/>
  <c r="T418" s="1"/>
  <c r="U418" s="1"/>
  <c r="V418" s="1"/>
  <c r="W418" s="1"/>
  <c r="X418" s="1"/>
  <c r="Y418" s="1"/>
  <c r="AE417"/>
  <c r="Q417"/>
  <c r="AE416"/>
  <c r="Q416"/>
  <c r="R416" s="1"/>
  <c r="S416" s="1"/>
  <c r="T416" s="1"/>
  <c r="U416" s="1"/>
  <c r="V416" s="1"/>
  <c r="W416" s="1"/>
  <c r="X416" s="1"/>
  <c r="Y416" s="1"/>
  <c r="AE415"/>
  <c r="Q415"/>
  <c r="AE414"/>
  <c r="Q414"/>
  <c r="R414" s="1"/>
  <c r="S414" s="1"/>
  <c r="T414" s="1"/>
  <c r="U414" s="1"/>
  <c r="V414" s="1"/>
  <c r="W414" s="1"/>
  <c r="X414" s="1"/>
  <c r="Y414" s="1"/>
  <c r="AE413"/>
  <c r="Q413"/>
  <c r="AE412"/>
  <c r="Q412"/>
  <c r="R412" s="1"/>
  <c r="S412" s="1"/>
  <c r="T412" s="1"/>
  <c r="U412" s="1"/>
  <c r="V412" s="1"/>
  <c r="W412" s="1"/>
  <c r="X412" s="1"/>
  <c r="Y412" s="1"/>
  <c r="AE411"/>
  <c r="Q411"/>
  <c r="AE410"/>
  <c r="Q410"/>
  <c r="R410" s="1"/>
  <c r="S410" s="1"/>
  <c r="T410" s="1"/>
  <c r="U410" s="1"/>
  <c r="V410" s="1"/>
  <c r="W410" s="1"/>
  <c r="X410" s="1"/>
  <c r="Y410" s="1"/>
  <c r="AE409"/>
  <c r="Q409"/>
  <c r="AE408"/>
  <c r="Q408"/>
  <c r="R408" s="1"/>
  <c r="S408" s="1"/>
  <c r="T408" s="1"/>
  <c r="U408" s="1"/>
  <c r="V408" s="1"/>
  <c r="W408" s="1"/>
  <c r="X408" s="1"/>
  <c r="Y408" s="1"/>
  <c r="AE407"/>
  <c r="Q407"/>
  <c r="AE406"/>
  <c r="Q406"/>
  <c r="R406" s="1"/>
  <c r="S406" s="1"/>
  <c r="T406" s="1"/>
  <c r="U406" s="1"/>
  <c r="V406" s="1"/>
  <c r="W406" s="1"/>
  <c r="X406" s="1"/>
  <c r="Y406" s="1"/>
  <c r="AE405"/>
  <c r="Q405"/>
  <c r="AE404"/>
  <c r="Q404"/>
  <c r="R404" s="1"/>
  <c r="S404" s="1"/>
  <c r="T404" s="1"/>
  <c r="U404" s="1"/>
  <c r="V404" s="1"/>
  <c r="W404" s="1"/>
  <c r="X404" s="1"/>
  <c r="Y404" s="1"/>
  <c r="AE403"/>
  <c r="Q403"/>
  <c r="AE402"/>
  <c r="Q402"/>
  <c r="R402" s="1"/>
  <c r="S402" s="1"/>
  <c r="T402" s="1"/>
  <c r="U402" s="1"/>
  <c r="V402" s="1"/>
  <c r="W402" s="1"/>
  <c r="X402" s="1"/>
  <c r="Y402" s="1"/>
  <c r="AE401"/>
  <c r="Q401"/>
  <c r="AE400"/>
  <c r="Q400"/>
  <c r="R400" s="1"/>
  <c r="S400" s="1"/>
  <c r="T400" s="1"/>
  <c r="U400" s="1"/>
  <c r="V400" s="1"/>
  <c r="W400" s="1"/>
  <c r="X400" s="1"/>
  <c r="Y400" s="1"/>
  <c r="AE399"/>
  <c r="Q399"/>
  <c r="AE398"/>
  <c r="Q398"/>
  <c r="R398" s="1"/>
  <c r="S398" s="1"/>
  <c r="T398" s="1"/>
  <c r="U398" s="1"/>
  <c r="V398" s="1"/>
  <c r="W398" s="1"/>
  <c r="X398" s="1"/>
  <c r="Y398" s="1"/>
  <c r="AE397"/>
  <c r="Q397"/>
  <c r="AE396"/>
  <c r="Q396"/>
  <c r="R396" s="1"/>
  <c r="S396" s="1"/>
  <c r="T396" s="1"/>
  <c r="U396" s="1"/>
  <c r="V396" s="1"/>
  <c r="W396" s="1"/>
  <c r="X396" s="1"/>
  <c r="Y396" s="1"/>
  <c r="AE395"/>
  <c r="Q395"/>
  <c r="AE394"/>
  <c r="Q394"/>
  <c r="R394" s="1"/>
  <c r="S394" s="1"/>
  <c r="T394" s="1"/>
  <c r="U394" s="1"/>
  <c r="V394" s="1"/>
  <c r="W394" s="1"/>
  <c r="X394" s="1"/>
  <c r="Y394" s="1"/>
  <c r="AE393"/>
  <c r="Q393"/>
  <c r="AE392"/>
  <c r="Q392"/>
  <c r="R392" s="1"/>
  <c r="S392" s="1"/>
  <c r="T392" s="1"/>
  <c r="U392" s="1"/>
  <c r="V392" s="1"/>
  <c r="W392" s="1"/>
  <c r="X392" s="1"/>
  <c r="Y392" s="1"/>
  <c r="AE391"/>
  <c r="Q391"/>
  <c r="AE390"/>
  <c r="Q390"/>
  <c r="R390" s="1"/>
  <c r="S390" s="1"/>
  <c r="T390" s="1"/>
  <c r="U390" s="1"/>
  <c r="V390" s="1"/>
  <c r="W390" s="1"/>
  <c r="X390" s="1"/>
  <c r="Y390" s="1"/>
  <c r="AE389"/>
  <c r="Q389"/>
  <c r="AE388"/>
  <c r="Q388"/>
  <c r="R388" s="1"/>
  <c r="S388" s="1"/>
  <c r="T388" s="1"/>
  <c r="U388" s="1"/>
  <c r="V388" s="1"/>
  <c r="W388" s="1"/>
  <c r="X388" s="1"/>
  <c r="Y388" s="1"/>
  <c r="AE387"/>
  <c r="Q387"/>
  <c r="AE386"/>
  <c r="Q386"/>
  <c r="R386" s="1"/>
  <c r="S386" s="1"/>
  <c r="T386" s="1"/>
  <c r="U386" s="1"/>
  <c r="V386" s="1"/>
  <c r="W386" s="1"/>
  <c r="X386" s="1"/>
  <c r="Y386" s="1"/>
  <c r="AE385"/>
  <c r="Q385"/>
  <c r="AE384"/>
  <c r="Q384"/>
  <c r="R384" s="1"/>
  <c r="S384" s="1"/>
  <c r="T384" s="1"/>
  <c r="U384" s="1"/>
  <c r="V384" s="1"/>
  <c r="W384" s="1"/>
  <c r="X384" s="1"/>
  <c r="Y384" s="1"/>
  <c r="AE383"/>
  <c r="Q383"/>
  <c r="AE382"/>
  <c r="Q382"/>
  <c r="R382" s="1"/>
  <c r="S382" s="1"/>
  <c r="T382" s="1"/>
  <c r="U382" s="1"/>
  <c r="V382" s="1"/>
  <c r="W382" s="1"/>
  <c r="X382" s="1"/>
  <c r="Y382" s="1"/>
  <c r="AE381"/>
  <c r="Q381"/>
  <c r="AE380"/>
  <c r="Q380"/>
  <c r="R380" s="1"/>
  <c r="S380" s="1"/>
  <c r="T380" s="1"/>
  <c r="U380" s="1"/>
  <c r="V380" s="1"/>
  <c r="W380" s="1"/>
  <c r="X380" s="1"/>
  <c r="Y380" s="1"/>
  <c r="AE379"/>
  <c r="Q379"/>
  <c r="AE378"/>
  <c r="Q378"/>
  <c r="R378" s="1"/>
  <c r="S378" s="1"/>
  <c r="T378" s="1"/>
  <c r="U378" s="1"/>
  <c r="V378" s="1"/>
  <c r="W378" s="1"/>
  <c r="X378" s="1"/>
  <c r="Y378" s="1"/>
  <c r="AE377"/>
  <c r="Q377"/>
  <c r="AE376"/>
  <c r="Q376"/>
  <c r="R376" s="1"/>
  <c r="S376" s="1"/>
  <c r="T376" s="1"/>
  <c r="U376" s="1"/>
  <c r="V376" s="1"/>
  <c r="W376" s="1"/>
  <c r="X376" s="1"/>
  <c r="Y376" s="1"/>
  <c r="AE375"/>
  <c r="Q375"/>
  <c r="AE374"/>
  <c r="Q374"/>
  <c r="R374" s="1"/>
  <c r="S374" s="1"/>
  <c r="T374" s="1"/>
  <c r="U374" s="1"/>
  <c r="V374" s="1"/>
  <c r="W374" s="1"/>
  <c r="X374" s="1"/>
  <c r="Y374" s="1"/>
  <c r="AE373"/>
  <c r="Q373"/>
  <c r="AE372"/>
  <c r="Q372"/>
  <c r="R372" s="1"/>
  <c r="S372" s="1"/>
  <c r="T372" s="1"/>
  <c r="U372" s="1"/>
  <c r="V372" s="1"/>
  <c r="W372" s="1"/>
  <c r="X372" s="1"/>
  <c r="Y372" s="1"/>
  <c r="AE371"/>
  <c r="Q371"/>
  <c r="AE370"/>
  <c r="Q370"/>
  <c r="R370" s="1"/>
  <c r="S370" s="1"/>
  <c r="T370" s="1"/>
  <c r="U370" s="1"/>
  <c r="V370" s="1"/>
  <c r="W370" s="1"/>
  <c r="X370" s="1"/>
  <c r="Y370" s="1"/>
  <c r="AE369"/>
  <c r="Q369"/>
  <c r="AE368"/>
  <c r="Q368"/>
  <c r="R368" s="1"/>
  <c r="S368" s="1"/>
  <c r="T368" s="1"/>
  <c r="U368" s="1"/>
  <c r="V368" s="1"/>
  <c r="W368" s="1"/>
  <c r="X368" s="1"/>
  <c r="Y368" s="1"/>
  <c r="AE367"/>
  <c r="Q367"/>
  <c r="AE366"/>
  <c r="Q366"/>
  <c r="R366" s="1"/>
  <c r="S366" s="1"/>
  <c r="T366" s="1"/>
  <c r="U366" s="1"/>
  <c r="V366" s="1"/>
  <c r="W366" s="1"/>
  <c r="X366" s="1"/>
  <c r="Y366" s="1"/>
  <c r="AE365"/>
  <c r="Q365"/>
  <c r="R365" s="1"/>
  <c r="AE364"/>
  <c r="Q364"/>
  <c r="AE363"/>
  <c r="Q363"/>
  <c r="AE362"/>
  <c r="Q362"/>
  <c r="R362" s="1"/>
  <c r="AE361"/>
  <c r="Q361"/>
  <c r="R361" s="1"/>
  <c r="AE360"/>
  <c r="Q360"/>
  <c r="AE359"/>
  <c r="Q359"/>
  <c r="AE358"/>
  <c r="Q358"/>
  <c r="R358" s="1"/>
  <c r="AE357"/>
  <c r="Q357"/>
  <c r="R357" s="1"/>
  <c r="AE356"/>
  <c r="Q356"/>
  <c r="AE355"/>
  <c r="Q355"/>
  <c r="AE354"/>
  <c r="Q354"/>
  <c r="R354" s="1"/>
  <c r="S354" s="1"/>
  <c r="T354" s="1"/>
  <c r="U354" s="1"/>
  <c r="V354" s="1"/>
  <c r="W354" s="1"/>
  <c r="X354" s="1"/>
  <c r="Y354" s="1"/>
  <c r="AE353"/>
  <c r="Q353"/>
  <c r="R353" s="1"/>
  <c r="AE352"/>
  <c r="Q352"/>
  <c r="AE351"/>
  <c r="Q351"/>
  <c r="AE350"/>
  <c r="Q350"/>
  <c r="R350" s="1"/>
  <c r="S350" s="1"/>
  <c r="T350" s="1"/>
  <c r="U350" s="1"/>
  <c r="V350" s="1"/>
  <c r="W350" s="1"/>
  <c r="X350" s="1"/>
  <c r="Y350" s="1"/>
  <c r="AE349"/>
  <c r="Q349"/>
  <c r="R349" s="1"/>
  <c r="AE348"/>
  <c r="Q348"/>
  <c r="AE347"/>
  <c r="Q347"/>
  <c r="AE346"/>
  <c r="Q346"/>
  <c r="AE345"/>
  <c r="Q345"/>
  <c r="R345" s="1"/>
  <c r="AE344"/>
  <c r="Q344"/>
  <c r="AE343"/>
  <c r="Q343"/>
  <c r="AE342"/>
  <c r="Q342"/>
  <c r="AE341"/>
  <c r="Q341"/>
  <c r="R341" s="1"/>
  <c r="AE340"/>
  <c r="Q340"/>
  <c r="AE339"/>
  <c r="Q339"/>
  <c r="AE338"/>
  <c r="Q338"/>
  <c r="AE337"/>
  <c r="Q337"/>
  <c r="R337" s="1"/>
  <c r="AE336"/>
  <c r="Q336"/>
  <c r="AE335"/>
  <c r="Q335"/>
  <c r="AE334"/>
  <c r="Q334"/>
  <c r="AE333"/>
  <c r="Q333"/>
  <c r="R333" s="1"/>
  <c r="AE332"/>
  <c r="Q332"/>
  <c r="AE331"/>
  <c r="Q331"/>
  <c r="AE330"/>
  <c r="Q330"/>
  <c r="AE329"/>
  <c r="Q329"/>
  <c r="R329" s="1"/>
  <c r="AE328"/>
  <c r="Q328"/>
  <c r="AE327"/>
  <c r="Q327"/>
  <c r="AE326"/>
  <c r="Q326"/>
  <c r="AE325"/>
  <c r="Q325"/>
  <c r="R325" s="1"/>
  <c r="AE324"/>
  <c r="Q324"/>
  <c r="AE323"/>
  <c r="Q323"/>
  <c r="AE322"/>
  <c r="Q322"/>
  <c r="AE321"/>
  <c r="Q321"/>
  <c r="R321" s="1"/>
  <c r="AE320"/>
  <c r="Q320"/>
  <c r="AE319"/>
  <c r="Q319"/>
  <c r="AE318"/>
  <c r="Q318"/>
  <c r="AE317"/>
  <c r="Q317"/>
  <c r="R317" s="1"/>
  <c r="AE316"/>
  <c r="Q316"/>
  <c r="AE315"/>
  <c r="Q315"/>
  <c r="AE314"/>
  <c r="Q314"/>
  <c r="AE313"/>
  <c r="Q313"/>
  <c r="R313" s="1"/>
  <c r="AE312"/>
  <c r="Q312"/>
  <c r="AE311"/>
  <c r="Q311"/>
  <c r="AE310"/>
  <c r="Q310"/>
  <c r="AE309"/>
  <c r="Q309"/>
  <c r="R309" s="1"/>
  <c r="AE308"/>
  <c r="Q308"/>
  <c r="AE307"/>
  <c r="Q307"/>
  <c r="AE306"/>
  <c r="Q306"/>
  <c r="AE305"/>
  <c r="Q305"/>
  <c r="R305" s="1"/>
  <c r="AE304"/>
  <c r="Q304"/>
  <c r="AE303"/>
  <c r="Q303"/>
  <c r="AE302"/>
  <c r="Q302"/>
  <c r="AE301"/>
  <c r="Q301"/>
  <c r="R301" s="1"/>
  <c r="AE300"/>
  <c r="Q300"/>
  <c r="AE299"/>
  <c r="Q299"/>
  <c r="AE298"/>
  <c r="Q298"/>
  <c r="AE297"/>
  <c r="Q297"/>
  <c r="R297" s="1"/>
  <c r="AE296"/>
  <c r="Q296"/>
  <c r="AE295"/>
  <c r="Q295"/>
  <c r="AE294"/>
  <c r="Q294"/>
  <c r="AE293"/>
  <c r="Q293"/>
  <c r="R293" s="1"/>
  <c r="AE292"/>
  <c r="Q292"/>
  <c r="AE291"/>
  <c r="Q291"/>
  <c r="AE290"/>
  <c r="Q290"/>
  <c r="AE289"/>
  <c r="Q289"/>
  <c r="R289" s="1"/>
  <c r="AE288"/>
  <c r="Q288"/>
  <c r="AE287"/>
  <c r="Q287"/>
  <c r="AE286"/>
  <c r="Q286"/>
  <c r="AE285"/>
  <c r="Q285"/>
  <c r="R285" s="1"/>
  <c r="AE284"/>
  <c r="Q284"/>
  <c r="AE283"/>
  <c r="Q283"/>
  <c r="AE282"/>
  <c r="Q282"/>
  <c r="AE281"/>
  <c r="Q281"/>
  <c r="R281" s="1"/>
  <c r="AE280"/>
  <c r="Q280"/>
  <c r="AE279"/>
  <c r="Q279"/>
  <c r="AE278"/>
  <c r="Q278"/>
  <c r="AE277"/>
  <c r="Q277"/>
  <c r="R277" s="1"/>
  <c r="AE276"/>
  <c r="Q276"/>
  <c r="AE275"/>
  <c r="Q275"/>
  <c r="AE274"/>
  <c r="Q274"/>
  <c r="AE273"/>
  <c r="Q273"/>
  <c r="R273" s="1"/>
  <c r="AE272"/>
  <c r="Q272"/>
  <c r="AE271"/>
  <c r="Q271"/>
  <c r="AE270"/>
  <c r="Q270"/>
  <c r="AE269"/>
  <c r="Q269"/>
  <c r="R269" s="1"/>
  <c r="AE268"/>
  <c r="Q268"/>
  <c r="AE267"/>
  <c r="Q267"/>
  <c r="AE266"/>
  <c r="Q266"/>
  <c r="AE265"/>
  <c r="Q265"/>
  <c r="R265" s="1"/>
  <c r="AE264"/>
  <c r="Q264"/>
  <c r="AE263"/>
  <c r="Q263"/>
  <c r="AE262"/>
  <c r="Q262"/>
  <c r="R262" s="1"/>
  <c r="S262" s="1"/>
  <c r="T262" s="1"/>
  <c r="U262" s="1"/>
  <c r="V262" s="1"/>
  <c r="W262" s="1"/>
  <c r="X262" s="1"/>
  <c r="Y262" s="1"/>
  <c r="AE261"/>
  <c r="Q261"/>
  <c r="R261" s="1"/>
  <c r="AE260"/>
  <c r="Q260"/>
  <c r="AE259"/>
  <c r="Q259"/>
  <c r="AE258"/>
  <c r="Q258"/>
  <c r="AE257"/>
  <c r="Q257"/>
  <c r="R257" s="1"/>
  <c r="AE256"/>
  <c r="Q256"/>
  <c r="AE255"/>
  <c r="Q255"/>
  <c r="AE254"/>
  <c r="Q254"/>
  <c r="AE253"/>
  <c r="Q253"/>
  <c r="R253" s="1"/>
  <c r="AE252"/>
  <c r="Q252"/>
  <c r="AE251"/>
  <c r="Q251"/>
  <c r="AE250"/>
  <c r="Q250"/>
  <c r="AE249"/>
  <c r="Q249"/>
  <c r="R249" s="1"/>
  <c r="AE248"/>
  <c r="Q248"/>
  <c r="AE247"/>
  <c r="Q247"/>
  <c r="AE246"/>
  <c r="Q246"/>
  <c r="AE245"/>
  <c r="Q245"/>
  <c r="R245" s="1"/>
  <c r="AE244"/>
  <c r="Q244"/>
  <c r="AE243"/>
  <c r="Q243"/>
  <c r="AE242"/>
  <c r="Q242"/>
  <c r="AE241"/>
  <c r="Q241"/>
  <c r="R241" s="1"/>
  <c r="AE240"/>
  <c r="Q240"/>
  <c r="AE239"/>
  <c r="Q239"/>
  <c r="AE238"/>
  <c r="Q238"/>
  <c r="AE237"/>
  <c r="Q237"/>
  <c r="R237" s="1"/>
  <c r="AE236"/>
  <c r="Q236"/>
  <c r="AE235"/>
  <c r="Q235"/>
  <c r="AE234"/>
  <c r="Q234"/>
  <c r="AE233"/>
  <c r="Q233"/>
  <c r="R233" s="1"/>
  <c r="AE232"/>
  <c r="Q232"/>
  <c r="AE231"/>
  <c r="Q231"/>
  <c r="AE230"/>
  <c r="Q230"/>
  <c r="AE229"/>
  <c r="Q229"/>
  <c r="R229" s="1"/>
  <c r="AE228"/>
  <c r="Q228"/>
  <c r="AE227"/>
  <c r="Q227"/>
  <c r="AE226"/>
  <c r="Q226"/>
  <c r="AE225"/>
  <c r="Q225"/>
  <c r="R225" s="1"/>
  <c r="AE224"/>
  <c r="Q224"/>
  <c r="AE223"/>
  <c r="Q223"/>
  <c r="AE222"/>
  <c r="Q222"/>
  <c r="AE221"/>
  <c r="Q221"/>
  <c r="R221" s="1"/>
  <c r="AE220"/>
  <c r="Q220"/>
  <c r="AE219"/>
  <c r="Q219"/>
  <c r="AE218"/>
  <c r="Q218"/>
  <c r="AE217"/>
  <c r="Q217"/>
  <c r="R217" s="1"/>
  <c r="AE216"/>
  <c r="Q216"/>
  <c r="AE215"/>
  <c r="Q215"/>
  <c r="AE214"/>
  <c r="Q214"/>
  <c r="AE213"/>
  <c r="Q213"/>
  <c r="R213" s="1"/>
  <c r="AE212"/>
  <c r="Q212"/>
  <c r="AE211"/>
  <c r="Q211"/>
  <c r="AE210"/>
  <c r="Q210"/>
  <c r="AE209"/>
  <c r="Q209"/>
  <c r="R209" s="1"/>
  <c r="AE208"/>
  <c r="Q208"/>
  <c r="AE207"/>
  <c r="Q207"/>
  <c r="AE206"/>
  <c r="Q206"/>
  <c r="AE205"/>
  <c r="Q205"/>
  <c r="R205" s="1"/>
  <c r="AE204"/>
  <c r="Q204"/>
  <c r="AE203"/>
  <c r="Q203"/>
  <c r="AE202"/>
  <c r="Q202"/>
  <c r="AE201"/>
  <c r="Q201"/>
  <c r="R201" s="1"/>
  <c r="AE200"/>
  <c r="Q200"/>
  <c r="AE199"/>
  <c r="Q199"/>
  <c r="AE198"/>
  <c r="Q198"/>
  <c r="AE197"/>
  <c r="Q197"/>
  <c r="R197" s="1"/>
  <c r="S197" s="1"/>
  <c r="T197" s="1"/>
  <c r="U197" s="1"/>
  <c r="V197" s="1"/>
  <c r="W197" s="1"/>
  <c r="X197" s="1"/>
  <c r="Y197" s="1"/>
  <c r="AE196"/>
  <c r="Q196"/>
  <c r="AE195"/>
  <c r="Q195"/>
  <c r="AE194"/>
  <c r="Q194"/>
  <c r="AE193"/>
  <c r="Q193"/>
  <c r="R193" s="1"/>
  <c r="S193" s="1"/>
  <c r="T193" s="1"/>
  <c r="U193" s="1"/>
  <c r="V193" s="1"/>
  <c r="AE192"/>
  <c r="Q192"/>
  <c r="AE191"/>
  <c r="Q191"/>
  <c r="AE190"/>
  <c r="Q190"/>
  <c r="AE189"/>
  <c r="Q189"/>
  <c r="R189" s="1"/>
  <c r="S189" s="1"/>
  <c r="T189" s="1"/>
  <c r="U189" s="1"/>
  <c r="V189" s="1"/>
  <c r="W189" s="1"/>
  <c r="X189" s="1"/>
  <c r="Y189" s="1"/>
  <c r="AE188"/>
  <c r="Q188"/>
  <c r="AE187"/>
  <c r="Q187"/>
  <c r="AE186"/>
  <c r="Q186"/>
  <c r="AE185"/>
  <c r="Q185"/>
  <c r="R185" s="1"/>
  <c r="AE184"/>
  <c r="Q184"/>
  <c r="AE183"/>
  <c r="Q183"/>
  <c r="AE182"/>
  <c r="Q182"/>
  <c r="R182" s="1"/>
  <c r="S182" s="1"/>
  <c r="T182" s="1"/>
  <c r="U182" s="1"/>
  <c r="V182" s="1"/>
  <c r="W182" s="1"/>
  <c r="X182" s="1"/>
  <c r="Y182" s="1"/>
  <c r="AE181"/>
  <c r="Q181"/>
  <c r="R181" s="1"/>
  <c r="AE180"/>
  <c r="Q180"/>
  <c r="R180" s="1"/>
  <c r="S180" s="1"/>
  <c r="T180" s="1"/>
  <c r="U180" s="1"/>
  <c r="V180" s="1"/>
  <c r="W180" s="1"/>
  <c r="X180" s="1"/>
  <c r="Y180" s="1"/>
  <c r="AE179"/>
  <c r="Q179"/>
  <c r="AE178"/>
  <c r="Q178"/>
  <c r="AE177"/>
  <c r="Q177"/>
  <c r="R177" s="1"/>
  <c r="AE176"/>
  <c r="Q176"/>
  <c r="AE175"/>
  <c r="Q175"/>
  <c r="AE174"/>
  <c r="Q174"/>
  <c r="AE173"/>
  <c r="Q173"/>
  <c r="R173" s="1"/>
  <c r="S173" s="1"/>
  <c r="T173" s="1"/>
  <c r="U173" s="1"/>
  <c r="V173" s="1"/>
  <c r="W173" s="1"/>
  <c r="X173" s="1"/>
  <c r="Y173" s="1"/>
  <c r="AE172"/>
  <c r="Q172"/>
  <c r="R172" s="1"/>
  <c r="S172" s="1"/>
  <c r="T172" s="1"/>
  <c r="U172" s="1"/>
  <c r="V172" s="1"/>
  <c r="W172" s="1"/>
  <c r="X172" s="1"/>
  <c r="Y172" s="1"/>
  <c r="AE171"/>
  <c r="Q171"/>
  <c r="AE170"/>
  <c r="Q170"/>
  <c r="AE169"/>
  <c r="Q169"/>
  <c r="R169" s="1"/>
  <c r="AE168"/>
  <c r="Q168"/>
  <c r="AE167"/>
  <c r="Q167"/>
  <c r="AE166"/>
  <c r="Q166"/>
  <c r="AE165"/>
  <c r="Q165"/>
  <c r="R165" s="1"/>
  <c r="AE164"/>
  <c r="Q164"/>
  <c r="R164" s="1"/>
  <c r="S164" s="1"/>
  <c r="T164" s="1"/>
  <c r="U164" s="1"/>
  <c r="V164" s="1"/>
  <c r="W164" s="1"/>
  <c r="X164" s="1"/>
  <c r="Y164" s="1"/>
  <c r="AE163"/>
  <c r="Q163"/>
  <c r="AE162"/>
  <c r="Q162"/>
  <c r="AE161"/>
  <c r="Q161"/>
  <c r="R161" s="1"/>
  <c r="AE160"/>
  <c r="Q160"/>
  <c r="AE159"/>
  <c r="Q159"/>
  <c r="AE158"/>
  <c r="Q158"/>
  <c r="AE157"/>
  <c r="Q157"/>
  <c r="R157" s="1"/>
  <c r="S157" s="1"/>
  <c r="T157" s="1"/>
  <c r="U157" s="1"/>
  <c r="V157" s="1"/>
  <c r="W157" s="1"/>
  <c r="X157" s="1"/>
  <c r="Y157" s="1"/>
  <c r="AE156"/>
  <c r="Q156"/>
  <c r="R156" s="1"/>
  <c r="S156" s="1"/>
  <c r="T156" s="1"/>
  <c r="U156" s="1"/>
  <c r="V156" s="1"/>
  <c r="W156" s="1"/>
  <c r="X156" s="1"/>
  <c r="Y156" s="1"/>
  <c r="AE155"/>
  <c r="Q155"/>
  <c r="AE154"/>
  <c r="Q154"/>
  <c r="AE153"/>
  <c r="Q153"/>
  <c r="R153" s="1"/>
  <c r="AE152"/>
  <c r="Q152"/>
  <c r="AE151"/>
  <c r="Q151"/>
  <c r="AE150"/>
  <c r="Q150"/>
  <c r="AE149"/>
  <c r="Q149"/>
  <c r="R149" s="1"/>
  <c r="AE148"/>
  <c r="Q148"/>
  <c r="R148" s="1"/>
  <c r="S148" s="1"/>
  <c r="T148" s="1"/>
  <c r="U148" s="1"/>
  <c r="V148" s="1"/>
  <c r="W148" s="1"/>
  <c r="X148" s="1"/>
  <c r="Y148" s="1"/>
  <c r="AE147"/>
  <c r="Q147"/>
  <c r="AE146"/>
  <c r="Q146"/>
  <c r="AE145"/>
  <c r="Q145"/>
  <c r="R145" s="1"/>
  <c r="AE144"/>
  <c r="Q144"/>
  <c r="AE143"/>
  <c r="Q143"/>
  <c r="AE142"/>
  <c r="Q142"/>
  <c r="AE141"/>
  <c r="Q141"/>
  <c r="R141" s="1"/>
  <c r="S141" s="1"/>
  <c r="T141" s="1"/>
  <c r="U141" s="1"/>
  <c r="V141" s="1"/>
  <c r="W141" s="1"/>
  <c r="X141" s="1"/>
  <c r="Y141" s="1"/>
  <c r="AE140"/>
  <c r="Q140"/>
  <c r="R140" s="1"/>
  <c r="S140" s="1"/>
  <c r="T140" s="1"/>
  <c r="U140" s="1"/>
  <c r="V140" s="1"/>
  <c r="W140" s="1"/>
  <c r="X140" s="1"/>
  <c r="Y140" s="1"/>
  <c r="AE139"/>
  <c r="Q139"/>
  <c r="AE138"/>
  <c r="Q138"/>
  <c r="AE137"/>
  <c r="Q137"/>
  <c r="R137" s="1"/>
  <c r="AE136"/>
  <c r="Q136"/>
  <c r="AE135"/>
  <c r="Q135"/>
  <c r="AE134"/>
  <c r="Q134"/>
  <c r="R134" s="1"/>
  <c r="AE133"/>
  <c r="Q133"/>
  <c r="R133" s="1"/>
  <c r="AE132"/>
  <c r="Q132"/>
  <c r="R132" s="1"/>
  <c r="S132" s="1"/>
  <c r="T132" s="1"/>
  <c r="U132" s="1"/>
  <c r="V132" s="1"/>
  <c r="W132" s="1"/>
  <c r="X132" s="1"/>
  <c r="Y132" s="1"/>
  <c r="AE131"/>
  <c r="Q131"/>
  <c r="AE130"/>
  <c r="Q130"/>
  <c r="AE129"/>
  <c r="Q129"/>
  <c r="R129" s="1"/>
  <c r="S129" s="1"/>
  <c r="T129" s="1"/>
  <c r="U129" s="1"/>
  <c r="V129" s="1"/>
  <c r="W129" s="1"/>
  <c r="X129" s="1"/>
  <c r="Y129" s="1"/>
  <c r="AE128"/>
  <c r="Q128"/>
  <c r="R128" s="1"/>
  <c r="S128" s="1"/>
  <c r="T128" s="1"/>
  <c r="U128" s="1"/>
  <c r="V128" s="1"/>
  <c r="W128" s="1"/>
  <c r="X128" s="1"/>
  <c r="Y128" s="1"/>
  <c r="AE127"/>
  <c r="Q127"/>
  <c r="AE126"/>
  <c r="Q126"/>
  <c r="AE125"/>
  <c r="Q125"/>
  <c r="R125" s="1"/>
  <c r="AE124"/>
  <c r="Q124"/>
  <c r="R124" s="1"/>
  <c r="S124" s="1"/>
  <c r="T124" s="1"/>
  <c r="U124" s="1"/>
  <c r="V124" s="1"/>
  <c r="W124" s="1"/>
  <c r="X124" s="1"/>
  <c r="Y124" s="1"/>
  <c r="AE123"/>
  <c r="Q123"/>
  <c r="AE122"/>
  <c r="Q122"/>
  <c r="AE121"/>
  <c r="Q121"/>
  <c r="R121" s="1"/>
  <c r="S121" s="1"/>
  <c r="T121" s="1"/>
  <c r="U121" s="1"/>
  <c r="V121" s="1"/>
  <c r="W121" s="1"/>
  <c r="X121" s="1"/>
  <c r="Y121" s="1"/>
  <c r="AE120"/>
  <c r="Q120"/>
  <c r="R120" s="1"/>
  <c r="S120" s="1"/>
  <c r="T120" s="1"/>
  <c r="U120" s="1"/>
  <c r="V120" s="1"/>
  <c r="W120" s="1"/>
  <c r="X120" s="1"/>
  <c r="Y120" s="1"/>
  <c r="AE119"/>
  <c r="Q119"/>
  <c r="AE118"/>
  <c r="Q118"/>
  <c r="AE117"/>
  <c r="Q117"/>
  <c r="R117" s="1"/>
  <c r="AE116"/>
  <c r="Q116"/>
  <c r="R116" s="1"/>
  <c r="S116" s="1"/>
  <c r="T116" s="1"/>
  <c r="U116" s="1"/>
  <c r="V116" s="1"/>
  <c r="W116" s="1"/>
  <c r="X116" s="1"/>
  <c r="Y116" s="1"/>
  <c r="AE115"/>
  <c r="Q115"/>
  <c r="AE114"/>
  <c r="Q114"/>
  <c r="R114" s="1"/>
  <c r="S114" s="1"/>
  <c r="T114" s="1"/>
  <c r="U114" s="1"/>
  <c r="V114" s="1"/>
  <c r="W114" s="1"/>
  <c r="X114" s="1"/>
  <c r="Y114" s="1"/>
  <c r="AE113"/>
  <c r="Q113"/>
  <c r="R113" s="1"/>
  <c r="AE112"/>
  <c r="Q112"/>
  <c r="R112" s="1"/>
  <c r="S112" s="1"/>
  <c r="T112" s="1"/>
  <c r="U112" s="1"/>
  <c r="V112" s="1"/>
  <c r="W112" s="1"/>
  <c r="X112" s="1"/>
  <c r="Y112" s="1"/>
  <c r="AE111"/>
  <c r="Q111"/>
  <c r="AE110"/>
  <c r="Q110"/>
  <c r="AE109"/>
  <c r="Q109"/>
  <c r="R109" s="1"/>
  <c r="AE108"/>
  <c r="Q108"/>
  <c r="AE107"/>
  <c r="Q107"/>
  <c r="AE106"/>
  <c r="Q106"/>
  <c r="AE105"/>
  <c r="Q105"/>
  <c r="R105" s="1"/>
  <c r="S105" s="1"/>
  <c r="T105" s="1"/>
  <c r="U105" s="1"/>
  <c r="V105" s="1"/>
  <c r="W105" s="1"/>
  <c r="X105" s="1"/>
  <c r="Y105" s="1"/>
  <c r="AE104"/>
  <c r="Q104"/>
  <c r="R104" s="1"/>
  <c r="S104" s="1"/>
  <c r="T104" s="1"/>
  <c r="U104" s="1"/>
  <c r="V104" s="1"/>
  <c r="W104" s="1"/>
  <c r="X104" s="1"/>
  <c r="Y104" s="1"/>
  <c r="AE103"/>
  <c r="Q103"/>
  <c r="AE102"/>
  <c r="Q102"/>
  <c r="AE101"/>
  <c r="Q101"/>
  <c r="R101" s="1"/>
  <c r="AE100"/>
  <c r="Q100"/>
  <c r="AE99"/>
  <c r="Q99"/>
  <c r="R99" s="1"/>
  <c r="AE98"/>
  <c r="Q98"/>
  <c r="R98" s="1"/>
  <c r="AE97"/>
  <c r="Q97"/>
  <c r="R97" s="1"/>
  <c r="AE96"/>
  <c r="Q96"/>
  <c r="AE95"/>
  <c r="Q95"/>
  <c r="R95" s="1"/>
  <c r="S95" s="1"/>
  <c r="T95" s="1"/>
  <c r="U95" s="1"/>
  <c r="V95" s="1"/>
  <c r="W95" s="1"/>
  <c r="X95" s="1"/>
  <c r="Y95" s="1"/>
  <c r="AE94"/>
  <c r="Q94"/>
  <c r="R94" s="1"/>
  <c r="S94" s="1"/>
  <c r="T94" s="1"/>
  <c r="U94" s="1"/>
  <c r="V94" s="1"/>
  <c r="W94" s="1"/>
  <c r="X94" s="1"/>
  <c r="Y94" s="1"/>
  <c r="AE93"/>
  <c r="Q93"/>
  <c r="R93" s="1"/>
  <c r="AE92"/>
  <c r="Q92"/>
  <c r="AE91"/>
  <c r="Q91"/>
  <c r="R91" s="1"/>
  <c r="AE90"/>
  <c r="Q90"/>
  <c r="R90" s="1"/>
  <c r="AE89"/>
  <c r="Q89"/>
  <c r="R89" s="1"/>
  <c r="AE88"/>
  <c r="Q88"/>
  <c r="AE87"/>
  <c r="Q87"/>
  <c r="R87" s="1"/>
  <c r="S87" s="1"/>
  <c r="T87" s="1"/>
  <c r="U87" s="1"/>
  <c r="V87" s="1"/>
  <c r="W87" s="1"/>
  <c r="X87" s="1"/>
  <c r="Y87" s="1"/>
  <c r="AE86"/>
  <c r="Q86"/>
  <c r="R86" s="1"/>
  <c r="S86" s="1"/>
  <c r="T86" s="1"/>
  <c r="U86" s="1"/>
  <c r="V86" s="1"/>
  <c r="W86" s="1"/>
  <c r="X86" s="1"/>
  <c r="Y86" s="1"/>
  <c r="AE85"/>
  <c r="Q85"/>
  <c r="R85" s="1"/>
  <c r="AE84"/>
  <c r="Q84"/>
  <c r="AE83"/>
  <c r="Q83"/>
  <c r="R83" s="1"/>
  <c r="AE82"/>
  <c r="Q82"/>
  <c r="R82" s="1"/>
  <c r="AE81"/>
  <c r="Q81"/>
  <c r="R81" s="1"/>
  <c r="AE80"/>
  <c r="Q80"/>
  <c r="AE79"/>
  <c r="Q79"/>
  <c r="R79" s="1"/>
  <c r="S79" s="1"/>
  <c r="T79" s="1"/>
  <c r="U79" s="1"/>
  <c r="V79" s="1"/>
  <c r="W79" s="1"/>
  <c r="X79" s="1"/>
  <c r="Y79" s="1"/>
  <c r="AE78"/>
  <c r="Q78"/>
  <c r="R78" s="1"/>
  <c r="S78" s="1"/>
  <c r="T78" s="1"/>
  <c r="U78" s="1"/>
  <c r="V78" s="1"/>
  <c r="W78" s="1"/>
  <c r="X78" s="1"/>
  <c r="Y78" s="1"/>
  <c r="AE77"/>
  <c r="Q77"/>
  <c r="R77" s="1"/>
  <c r="AE76"/>
  <c r="Q76"/>
  <c r="AE75"/>
  <c r="Q75"/>
  <c r="R75" s="1"/>
  <c r="AE74"/>
  <c r="Q74"/>
  <c r="R74" s="1"/>
  <c r="AE73"/>
  <c r="Q73"/>
  <c r="R73" s="1"/>
  <c r="AE72"/>
  <c r="Q72"/>
  <c r="AE71"/>
  <c r="Q71"/>
  <c r="R71" s="1"/>
  <c r="S71" s="1"/>
  <c r="T71" s="1"/>
  <c r="U71" s="1"/>
  <c r="V71" s="1"/>
  <c r="W71" s="1"/>
  <c r="X71" s="1"/>
  <c r="Y71" s="1"/>
  <c r="AE70"/>
  <c r="Q70"/>
  <c r="R70" s="1"/>
  <c r="S70" s="1"/>
  <c r="T70" s="1"/>
  <c r="U70" s="1"/>
  <c r="V70" s="1"/>
  <c r="W70" s="1"/>
  <c r="X70" s="1"/>
  <c r="Y70" s="1"/>
  <c r="AE69"/>
  <c r="Q69"/>
  <c r="R69" s="1"/>
  <c r="AE68"/>
  <c r="Q68"/>
  <c r="AE67"/>
  <c r="Q67"/>
  <c r="AE66"/>
  <c r="Q66"/>
  <c r="R66" s="1"/>
  <c r="S66" s="1"/>
  <c r="T66" s="1"/>
  <c r="U66" s="1"/>
  <c r="V66" s="1"/>
  <c r="W66" s="1"/>
  <c r="X66" s="1"/>
  <c r="Y66" s="1"/>
  <c r="AE65"/>
  <c r="Q65"/>
  <c r="R65" s="1"/>
  <c r="AE64"/>
  <c r="Q64"/>
  <c r="AE63"/>
  <c r="Q63"/>
  <c r="AE62"/>
  <c r="Q62"/>
  <c r="R62" s="1"/>
  <c r="AE61"/>
  <c r="Q61"/>
  <c r="R61" s="1"/>
  <c r="AE60"/>
  <c r="Q60"/>
  <c r="AE59"/>
  <c r="Q59"/>
  <c r="AE58"/>
  <c r="Q58"/>
  <c r="R58" s="1"/>
  <c r="S58" s="1"/>
  <c r="T58" s="1"/>
  <c r="U58" s="1"/>
  <c r="V58" s="1"/>
  <c r="W58" s="1"/>
  <c r="X58" s="1"/>
  <c r="Y58" s="1"/>
  <c r="AE57"/>
  <c r="Q57"/>
  <c r="R57" s="1"/>
  <c r="AE56"/>
  <c r="Q56"/>
  <c r="AE55"/>
  <c r="Q55"/>
  <c r="AE54"/>
  <c r="Q54"/>
  <c r="R54" s="1"/>
  <c r="S54" s="1"/>
  <c r="T54" s="1"/>
  <c r="U54" s="1"/>
  <c r="V54" s="1"/>
  <c r="W54" s="1"/>
  <c r="X54" s="1"/>
  <c r="Y54" s="1"/>
  <c r="AE53"/>
  <c r="Q53"/>
  <c r="R53" s="1"/>
  <c r="AE52"/>
  <c r="Q52"/>
  <c r="AE51"/>
  <c r="Q51"/>
  <c r="AE50"/>
  <c r="Q50"/>
  <c r="R50" s="1"/>
  <c r="S50" s="1"/>
  <c r="T50" s="1"/>
  <c r="U50" s="1"/>
  <c r="V50" s="1"/>
  <c r="W50" s="1"/>
  <c r="X50" s="1"/>
  <c r="Y50" s="1"/>
  <c r="AE49"/>
  <c r="Q49"/>
  <c r="R49" s="1"/>
  <c r="AE48"/>
  <c r="Q48"/>
  <c r="AE47"/>
  <c r="Q47"/>
  <c r="AE46"/>
  <c r="Q46"/>
  <c r="R46" s="1"/>
  <c r="S46" s="1"/>
  <c r="T46" s="1"/>
  <c r="U46" s="1"/>
  <c r="V46" s="1"/>
  <c r="W46" s="1"/>
  <c r="X46" s="1"/>
  <c r="Y46" s="1"/>
  <c r="AE45"/>
  <c r="Q45"/>
  <c r="R45" s="1"/>
  <c r="AE44"/>
  <c r="Q44"/>
  <c r="AE43"/>
  <c r="Q43"/>
  <c r="AE42"/>
  <c r="Q42"/>
  <c r="R42" s="1"/>
  <c r="S42" s="1"/>
  <c r="T42" s="1"/>
  <c r="U42" s="1"/>
  <c r="V42" s="1"/>
  <c r="W42" s="1"/>
  <c r="X42" s="1"/>
  <c r="Y42" s="1"/>
  <c r="AE41"/>
  <c r="Q41"/>
  <c r="R41" s="1"/>
  <c r="AE40"/>
  <c r="Q40"/>
  <c r="AE39"/>
  <c r="Q39"/>
  <c r="AE38"/>
  <c r="Q38"/>
  <c r="R38" s="1"/>
  <c r="S38" s="1"/>
  <c r="T38" s="1"/>
  <c r="U38" s="1"/>
  <c r="V38" s="1"/>
  <c r="W38" s="1"/>
  <c r="X38" s="1"/>
  <c r="Y38" s="1"/>
  <c r="AE37"/>
  <c r="Q37"/>
  <c r="R37" s="1"/>
  <c r="AE36"/>
  <c r="Q36"/>
  <c r="AE35"/>
  <c r="Q35"/>
  <c r="AE34"/>
  <c r="Q34"/>
  <c r="R34" s="1"/>
  <c r="S34" s="1"/>
  <c r="T34" s="1"/>
  <c r="U34" s="1"/>
  <c r="V34" s="1"/>
  <c r="W34" s="1"/>
  <c r="X34" s="1"/>
  <c r="Y34" s="1"/>
  <c r="AE33"/>
  <c r="Q33"/>
  <c r="R33" s="1"/>
  <c r="AE32"/>
  <c r="Q32"/>
  <c r="AE31"/>
  <c r="Q31"/>
  <c r="AE30"/>
  <c r="Q30"/>
  <c r="R30" s="1"/>
  <c r="AE29"/>
  <c r="Q29"/>
  <c r="R29" s="1"/>
  <c r="AE28"/>
  <c r="Q28"/>
  <c r="AE27"/>
  <c r="Q27"/>
  <c r="AE26"/>
  <c r="Q26"/>
  <c r="R26" s="1"/>
  <c r="S26" s="1"/>
  <c r="T26" s="1"/>
  <c r="U26" s="1"/>
  <c r="V26" s="1"/>
  <c r="W26" s="1"/>
  <c r="X26" s="1"/>
  <c r="Y26" s="1"/>
  <c r="AE25"/>
  <c r="Q25"/>
  <c r="R25" s="1"/>
  <c r="AE24"/>
  <c r="Q24"/>
  <c r="AE23"/>
  <c r="Q23"/>
  <c r="AE22"/>
  <c r="Q22"/>
  <c r="R22" s="1"/>
  <c r="S22" s="1"/>
  <c r="T22" s="1"/>
  <c r="U22" s="1"/>
  <c r="V22" s="1"/>
  <c r="W22" s="1"/>
  <c r="X22" s="1"/>
  <c r="Y22" s="1"/>
  <c r="AE21"/>
  <c r="Q21"/>
  <c r="R21" s="1"/>
  <c r="AE20"/>
  <c r="Q20"/>
  <c r="AE19"/>
  <c r="Q19"/>
  <c r="AE18"/>
  <c r="Q18"/>
  <c r="R18" s="1"/>
  <c r="S18" s="1"/>
  <c r="T18" s="1"/>
  <c r="U18" s="1"/>
  <c r="V18" s="1"/>
  <c r="W18" s="1"/>
  <c r="X18" s="1"/>
  <c r="Y18" s="1"/>
  <c r="AE17"/>
  <c r="Q17"/>
  <c r="R17" s="1"/>
  <c r="AE16"/>
  <c r="Q16"/>
  <c r="AE15"/>
  <c r="Q15"/>
  <c r="AE14"/>
  <c r="Q14"/>
  <c r="R14" s="1"/>
  <c r="AE13"/>
  <c r="Q13"/>
  <c r="R13" s="1"/>
  <c r="AE12"/>
  <c r="Q12"/>
  <c r="AE11"/>
  <c r="Q11"/>
  <c r="AE10"/>
  <c r="R10"/>
  <c r="S10" s="1"/>
  <c r="T10" s="1"/>
  <c r="U10" s="1"/>
  <c r="V10" s="1"/>
  <c r="W10" s="1"/>
  <c r="X10" s="1"/>
  <c r="Y10" s="1"/>
  <c r="Q10"/>
  <c r="AE9"/>
  <c r="Q9"/>
  <c r="R9" s="1"/>
  <c r="AE8"/>
  <c r="Q8"/>
  <c r="AE7"/>
  <c r="Q7"/>
  <c r="AE6"/>
  <c r="Q6"/>
  <c r="R6" s="1"/>
  <c r="S6" s="1"/>
  <c r="T6" s="1"/>
  <c r="U6" s="1"/>
  <c r="V6" s="1"/>
  <c r="W6" s="1"/>
  <c r="X6" s="1"/>
  <c r="Y6" s="1"/>
  <c r="AE5"/>
  <c r="Q5"/>
  <c r="R5" s="1"/>
  <c r="AE4"/>
  <c r="Q4"/>
  <c r="AE3"/>
  <c r="Q3"/>
  <c r="AE285" i="5" l="1"/>
  <c r="AE276" i="10"/>
  <c r="AE1183" i="1"/>
  <c r="AE139" i="15"/>
  <c r="AE553" i="13"/>
  <c r="AE380" i="20"/>
  <c r="Z266"/>
  <c r="Z287"/>
  <c r="Z307"/>
  <c r="AE394" i="19"/>
  <c r="S160" i="18"/>
  <c r="T160" s="1"/>
  <c r="U160" s="1"/>
  <c r="V160" s="1"/>
  <c r="W160" s="1"/>
  <c r="X160" s="1"/>
  <c r="Y160" s="1"/>
  <c r="S77"/>
  <c r="T77" s="1"/>
  <c r="U77" s="1"/>
  <c r="V77" s="1"/>
  <c r="W77" s="1"/>
  <c r="X77" s="1"/>
  <c r="Y77" s="1"/>
  <c r="S3"/>
  <c r="T3" s="1"/>
  <c r="U3" s="1"/>
  <c r="V3" s="1"/>
  <c r="W3" s="1"/>
  <c r="X3" s="1"/>
  <c r="Y3" s="1"/>
  <c r="Z19"/>
  <c r="S19"/>
  <c r="T19" s="1"/>
  <c r="U19" s="1"/>
  <c r="V19" s="1"/>
  <c r="W19" s="1"/>
  <c r="X19" s="1"/>
  <c r="Y19" s="1"/>
  <c r="S35"/>
  <c r="T35" s="1"/>
  <c r="U35" s="1"/>
  <c r="V35" s="1"/>
  <c r="W35" s="1"/>
  <c r="X35" s="1"/>
  <c r="Y35" s="1"/>
  <c r="W256"/>
  <c r="X256" s="1"/>
  <c r="Y256" s="1"/>
  <c r="Z304"/>
  <c r="Z324"/>
  <c r="Z172"/>
  <c r="Z204"/>
  <c r="Z224"/>
  <c r="Z288"/>
  <c r="Z55"/>
  <c r="Z60"/>
  <c r="Z139"/>
  <c r="R180"/>
  <c r="S180" s="1"/>
  <c r="T180" s="1"/>
  <c r="U180" s="1"/>
  <c r="V180" s="1"/>
  <c r="W180" s="1"/>
  <c r="X180" s="1"/>
  <c r="Y180" s="1"/>
  <c r="Z196"/>
  <c r="R212"/>
  <c r="S212" s="1"/>
  <c r="T212" s="1"/>
  <c r="U212" s="1"/>
  <c r="V212" s="1"/>
  <c r="W212" s="1"/>
  <c r="X212" s="1"/>
  <c r="Y212" s="1"/>
  <c r="Z219"/>
  <c r="Z240"/>
  <c r="R272"/>
  <c r="S272" s="1"/>
  <c r="T272" s="1"/>
  <c r="U272" s="1"/>
  <c r="V272" s="1"/>
  <c r="W272" s="1"/>
  <c r="X272" s="1"/>
  <c r="Y272" s="1"/>
  <c r="R324"/>
  <c r="S324" s="1"/>
  <c r="T324" s="1"/>
  <c r="U324" s="1"/>
  <c r="V324" s="1"/>
  <c r="W324" s="1"/>
  <c r="X324" s="1"/>
  <c r="Y324" s="1"/>
  <c r="Z7"/>
  <c r="Z23"/>
  <c r="Z39"/>
  <c r="Z44"/>
  <c r="Z53"/>
  <c r="Z64"/>
  <c r="Z188"/>
  <c r="Z384"/>
  <c r="AE407"/>
  <c r="R313"/>
  <c r="S313" s="1"/>
  <c r="T313" s="1"/>
  <c r="U313" s="1"/>
  <c r="V313" s="1"/>
  <c r="W313" s="1"/>
  <c r="X313" s="1"/>
  <c r="Y313" s="1"/>
  <c r="AE134" i="17"/>
  <c r="S26" i="16"/>
  <c r="T26" s="1"/>
  <c r="U26" s="1"/>
  <c r="V26" s="1"/>
  <c r="W26" s="1"/>
  <c r="X26" s="1"/>
  <c r="Y26" s="1"/>
  <c r="S42"/>
  <c r="T42" s="1"/>
  <c r="U42" s="1"/>
  <c r="V42" s="1"/>
  <c r="W42" s="1"/>
  <c r="X42" s="1"/>
  <c r="Y42" s="1"/>
  <c r="S74"/>
  <c r="T74" s="1"/>
  <c r="U74" s="1"/>
  <c r="V74" s="1"/>
  <c r="W74" s="1"/>
  <c r="X74" s="1"/>
  <c r="Y74" s="1"/>
  <c r="S209"/>
  <c r="T209" s="1"/>
  <c r="U209" s="1"/>
  <c r="V209" s="1"/>
  <c r="W209" s="1"/>
  <c r="X209" s="1"/>
  <c r="Y209" s="1"/>
  <c r="S237"/>
  <c r="T237" s="1"/>
  <c r="U237" s="1"/>
  <c r="V237" s="1"/>
  <c r="W237" s="1"/>
  <c r="X237" s="1"/>
  <c r="Y237" s="1"/>
  <c r="Z221"/>
  <c r="S221"/>
  <c r="T221" s="1"/>
  <c r="U221" s="1"/>
  <c r="V221" s="1"/>
  <c r="W221" s="1"/>
  <c r="X221" s="1"/>
  <c r="Y221" s="1"/>
  <c r="S29"/>
  <c r="T29" s="1"/>
  <c r="U29" s="1"/>
  <c r="V29" s="1"/>
  <c r="W29" s="1"/>
  <c r="X29" s="1"/>
  <c r="Y29" s="1"/>
  <c r="Z58"/>
  <c r="S58"/>
  <c r="T58" s="1"/>
  <c r="U58" s="1"/>
  <c r="V58" s="1"/>
  <c r="W58" s="1"/>
  <c r="X58" s="1"/>
  <c r="Y58" s="1"/>
  <c r="Z148"/>
  <c r="S21"/>
  <c r="T21" s="1"/>
  <c r="U21" s="1"/>
  <c r="V21" s="1"/>
  <c r="W21" s="1"/>
  <c r="X21" s="1"/>
  <c r="Y21" s="1"/>
  <c r="Z21"/>
  <c r="AE260"/>
  <c r="Z37"/>
  <c r="Z189"/>
  <c r="Z245"/>
  <c r="Z251"/>
  <c r="Z80"/>
  <c r="R94"/>
  <c r="S94" s="1"/>
  <c r="T94" s="1"/>
  <c r="U94" s="1"/>
  <c r="V94" s="1"/>
  <c r="W94" s="1"/>
  <c r="X94" s="1"/>
  <c r="Y94" s="1"/>
  <c r="R110"/>
  <c r="S110" s="1"/>
  <c r="T110" s="1"/>
  <c r="U110" s="1"/>
  <c r="V110" s="1"/>
  <c r="W110" s="1"/>
  <c r="X110" s="1"/>
  <c r="Y110" s="1"/>
  <c r="R126"/>
  <c r="S126" s="1"/>
  <c r="T126" s="1"/>
  <c r="U126" s="1"/>
  <c r="V126" s="1"/>
  <c r="W126" s="1"/>
  <c r="X126" s="1"/>
  <c r="Y126" s="1"/>
  <c r="R137"/>
  <c r="S137" s="1"/>
  <c r="T137" s="1"/>
  <c r="U137" s="1"/>
  <c r="V137" s="1"/>
  <c r="W137" s="1"/>
  <c r="X137" s="1"/>
  <c r="Y137" s="1"/>
  <c r="Z153"/>
  <c r="Z217"/>
  <c r="Z242"/>
  <c r="Z248"/>
  <c r="Z34"/>
  <c r="Z143"/>
  <c r="Z201"/>
  <c r="Z138" i="15"/>
  <c r="S190" i="14"/>
  <c r="T190" s="1"/>
  <c r="U190" s="1"/>
  <c r="V190" s="1"/>
  <c r="W190" s="1"/>
  <c r="X190" s="1"/>
  <c r="Y190" s="1"/>
  <c r="Z7"/>
  <c r="S7"/>
  <c r="T7" s="1"/>
  <c r="U7" s="1"/>
  <c r="V7" s="1"/>
  <c r="W7" s="1"/>
  <c r="X7" s="1"/>
  <c r="Y7" s="1"/>
  <c r="S23"/>
  <c r="T23" s="1"/>
  <c r="U23" s="1"/>
  <c r="V23" s="1"/>
  <c r="W23" s="1"/>
  <c r="X23" s="1"/>
  <c r="Y23" s="1"/>
  <c r="S39"/>
  <c r="T39" s="1"/>
  <c r="U39" s="1"/>
  <c r="V39" s="1"/>
  <c r="W39" s="1"/>
  <c r="X39" s="1"/>
  <c r="Y39" s="1"/>
  <c r="S55"/>
  <c r="T55" s="1"/>
  <c r="U55" s="1"/>
  <c r="V55" s="1"/>
  <c r="W55" s="1"/>
  <c r="X55" s="1"/>
  <c r="Y55" s="1"/>
  <c r="S71"/>
  <c r="T71" s="1"/>
  <c r="U71" s="1"/>
  <c r="V71" s="1"/>
  <c r="W71" s="1"/>
  <c r="X71" s="1"/>
  <c r="Y71" s="1"/>
  <c r="S87"/>
  <c r="T87" s="1"/>
  <c r="U87" s="1"/>
  <c r="V87" s="1"/>
  <c r="W87" s="1"/>
  <c r="X87" s="1"/>
  <c r="Y87" s="1"/>
  <c r="Z15"/>
  <c r="Z189"/>
  <c r="Z170"/>
  <c r="Z178"/>
  <c r="Z186"/>
  <c r="S80" i="12"/>
  <c r="T80" s="1"/>
  <c r="U80" s="1"/>
  <c r="V80" s="1"/>
  <c r="W80" s="1"/>
  <c r="X80" s="1"/>
  <c r="Y80" s="1"/>
  <c r="S5"/>
  <c r="T5" s="1"/>
  <c r="U5" s="1"/>
  <c r="V5" s="1"/>
  <c r="W5" s="1"/>
  <c r="X5" s="1"/>
  <c r="Y5" s="1"/>
  <c r="AE381"/>
  <c r="Z22"/>
  <c r="S9"/>
  <c r="T9" s="1"/>
  <c r="U9" s="1"/>
  <c r="V9" s="1"/>
  <c r="W9" s="1"/>
  <c r="X9" s="1"/>
  <c r="Y9" s="1"/>
  <c r="S21"/>
  <c r="T21" s="1"/>
  <c r="U21" s="1"/>
  <c r="V21" s="1"/>
  <c r="W21" s="1"/>
  <c r="X21" s="1"/>
  <c r="Y21" s="1"/>
  <c r="AE228" i="9"/>
  <c r="AE333" i="8"/>
  <c r="AE218" i="7"/>
  <c r="Z203"/>
  <c r="Z152" i="3"/>
  <c r="S152"/>
  <c r="T152" s="1"/>
  <c r="U152" s="1"/>
  <c r="V152" s="1"/>
  <c r="W152" s="1"/>
  <c r="X152" s="1"/>
  <c r="Y152" s="1"/>
  <c r="Z184"/>
  <c r="S184"/>
  <c r="T184" s="1"/>
  <c r="U184" s="1"/>
  <c r="V184" s="1"/>
  <c r="W184" s="1"/>
  <c r="X184" s="1"/>
  <c r="Y184" s="1"/>
  <c r="Z192"/>
  <c r="S192"/>
  <c r="T192" s="1"/>
  <c r="U192" s="1"/>
  <c r="V192" s="1"/>
  <c r="W192" s="1"/>
  <c r="X192" s="1"/>
  <c r="Y192" s="1"/>
  <c r="Z132"/>
  <c r="S132"/>
  <c r="T132" s="1"/>
  <c r="U132" s="1"/>
  <c r="V132" s="1"/>
  <c r="W132" s="1"/>
  <c r="X132" s="1"/>
  <c r="Y132" s="1"/>
  <c r="Z116"/>
  <c r="Z148"/>
  <c r="Z160"/>
  <c r="AE237"/>
  <c r="Z329" i="19"/>
  <c r="Z345"/>
  <c r="Z139"/>
  <c r="S206"/>
  <c r="T206" s="1"/>
  <c r="U206" s="1"/>
  <c r="V206" s="1"/>
  <c r="W206" s="1"/>
  <c r="X206" s="1"/>
  <c r="Y206" s="1"/>
  <c r="S59"/>
  <c r="T59" s="1"/>
  <c r="U59" s="1"/>
  <c r="V59" s="1"/>
  <c r="W59" s="1"/>
  <c r="X59" s="1"/>
  <c r="Y59" s="1"/>
  <c r="S225"/>
  <c r="T225" s="1"/>
  <c r="U225" s="1"/>
  <c r="V225" s="1"/>
  <c r="W225" s="1"/>
  <c r="X225" s="1"/>
  <c r="Y225" s="1"/>
  <c r="S370"/>
  <c r="T370" s="1"/>
  <c r="U370" s="1"/>
  <c r="V370" s="1"/>
  <c r="W370" s="1"/>
  <c r="X370" s="1"/>
  <c r="Y370" s="1"/>
  <c r="S377"/>
  <c r="T377" s="1"/>
  <c r="U377" s="1"/>
  <c r="V377" s="1"/>
  <c r="W377" s="1"/>
  <c r="X377" s="1"/>
  <c r="Y377" s="1"/>
  <c r="Z107"/>
  <c r="Z309"/>
  <c r="S51"/>
  <c r="T51" s="1"/>
  <c r="U51" s="1"/>
  <c r="V51" s="1"/>
  <c r="W51" s="1"/>
  <c r="X51" s="1"/>
  <c r="Y51" s="1"/>
  <c r="S67"/>
  <c r="T67" s="1"/>
  <c r="U67" s="1"/>
  <c r="V67" s="1"/>
  <c r="W67" s="1"/>
  <c r="X67" s="1"/>
  <c r="Y67" s="1"/>
  <c r="S221"/>
  <c r="T221" s="1"/>
  <c r="U221" s="1"/>
  <c r="V221" s="1"/>
  <c r="W221" s="1"/>
  <c r="X221" s="1"/>
  <c r="Y221" s="1"/>
  <c r="S313"/>
  <c r="T313" s="1"/>
  <c r="U313" s="1"/>
  <c r="V313" s="1"/>
  <c r="W313" s="1"/>
  <c r="X313" s="1"/>
  <c r="Y313" s="1"/>
  <c r="T246"/>
  <c r="U246" s="1"/>
  <c r="V246" s="1"/>
  <c r="W246" s="1"/>
  <c r="X246" s="1"/>
  <c r="Y246" s="1"/>
  <c r="S75"/>
  <c r="T75" s="1"/>
  <c r="U75" s="1"/>
  <c r="V75" s="1"/>
  <c r="W75" s="1"/>
  <c r="X75" s="1"/>
  <c r="Y75" s="1"/>
  <c r="S182"/>
  <c r="T182" s="1"/>
  <c r="U182" s="1"/>
  <c r="V182" s="1"/>
  <c r="W182" s="1"/>
  <c r="X182" s="1"/>
  <c r="Y182" s="1"/>
  <c r="S187"/>
  <c r="T187" s="1"/>
  <c r="U187" s="1"/>
  <c r="V187" s="1"/>
  <c r="W187" s="1"/>
  <c r="X187" s="1"/>
  <c r="Y187" s="1"/>
  <c r="U268"/>
  <c r="V268" s="1"/>
  <c r="W268" s="1"/>
  <c r="X268" s="1"/>
  <c r="Y268" s="1"/>
  <c r="T298"/>
  <c r="U298" s="1"/>
  <c r="V298" s="1"/>
  <c r="W298" s="1"/>
  <c r="X298" s="1"/>
  <c r="Y298" s="1"/>
  <c r="S354"/>
  <c r="T354" s="1"/>
  <c r="U354" s="1"/>
  <c r="V354" s="1"/>
  <c r="W354" s="1"/>
  <c r="X354" s="1"/>
  <c r="Y354" s="1"/>
  <c r="S358"/>
  <c r="T358" s="1"/>
  <c r="U358" s="1"/>
  <c r="V358" s="1"/>
  <c r="W358" s="1"/>
  <c r="X358" s="1"/>
  <c r="Y358" s="1"/>
  <c r="S386"/>
  <c r="T386" s="1"/>
  <c r="U386" s="1"/>
  <c r="V386" s="1"/>
  <c r="W386" s="1"/>
  <c r="X386" s="1"/>
  <c r="Y386" s="1"/>
  <c r="Z102"/>
  <c r="Z145"/>
  <c r="Z341"/>
  <c r="Z126"/>
  <c r="Z158"/>
  <c r="R234"/>
  <c r="S234" s="1"/>
  <c r="T234" s="1"/>
  <c r="U234" s="1"/>
  <c r="V234" s="1"/>
  <c r="W234" s="1"/>
  <c r="X234" s="1"/>
  <c r="Y234" s="1"/>
  <c r="R278"/>
  <c r="S278" s="1"/>
  <c r="T278" s="1"/>
  <c r="U278" s="1"/>
  <c r="V278" s="1"/>
  <c r="W278" s="1"/>
  <c r="X278" s="1"/>
  <c r="Y278" s="1"/>
  <c r="Z393"/>
  <c r="Z113"/>
  <c r="Z348"/>
  <c r="Z389"/>
  <c r="Z16"/>
  <c r="Z63"/>
  <c r="Z79"/>
  <c r="Z171"/>
  <c r="Z174"/>
  <c r="Z178"/>
  <c r="Z193"/>
  <c r="Z202"/>
  <c r="Z214"/>
  <c r="Z217"/>
  <c r="Z229"/>
  <c r="Z253"/>
  <c r="Z297"/>
  <c r="Z302"/>
  <c r="Z306"/>
  <c r="Z322"/>
  <c r="Z333"/>
  <c r="R364"/>
  <c r="S364" s="1"/>
  <c r="T364" s="1"/>
  <c r="U364" s="1"/>
  <c r="V364" s="1"/>
  <c r="W364" s="1"/>
  <c r="X364" s="1"/>
  <c r="Y364" s="1"/>
  <c r="R373"/>
  <c r="S373" s="1"/>
  <c r="T373" s="1"/>
  <c r="U373" s="1"/>
  <c r="V373" s="1"/>
  <c r="W373" s="1"/>
  <c r="X373" s="1"/>
  <c r="Y373" s="1"/>
  <c r="Z134"/>
  <c r="Z166"/>
  <c r="Z316"/>
  <c r="Z325"/>
  <c r="Z380"/>
  <c r="S55"/>
  <c r="T55" s="1"/>
  <c r="U55" s="1"/>
  <c r="V55" s="1"/>
  <c r="W55" s="1"/>
  <c r="X55" s="1"/>
  <c r="Y55" s="1"/>
  <c r="S71"/>
  <c r="T71" s="1"/>
  <c r="U71" s="1"/>
  <c r="V71" s="1"/>
  <c r="W71" s="1"/>
  <c r="X71" s="1"/>
  <c r="Y71" s="1"/>
  <c r="S170"/>
  <c r="T170" s="1"/>
  <c r="U170" s="1"/>
  <c r="V170" s="1"/>
  <c r="W170" s="1"/>
  <c r="X170" s="1"/>
  <c r="Y170" s="1"/>
  <c r="S198"/>
  <c r="T198" s="1"/>
  <c r="U198" s="1"/>
  <c r="V198" s="1"/>
  <c r="W198" s="1"/>
  <c r="X198" s="1"/>
  <c r="Y198" s="1"/>
  <c r="S203"/>
  <c r="T203" s="1"/>
  <c r="U203" s="1"/>
  <c r="V203" s="1"/>
  <c r="W203" s="1"/>
  <c r="X203" s="1"/>
  <c r="Y203" s="1"/>
  <c r="S213"/>
  <c r="T213" s="1"/>
  <c r="U213" s="1"/>
  <c r="V213" s="1"/>
  <c r="W213" s="1"/>
  <c r="X213" s="1"/>
  <c r="Y213" s="1"/>
  <c r="Z226"/>
  <c r="R273"/>
  <c r="S273" s="1"/>
  <c r="T273" s="1"/>
  <c r="U273" s="1"/>
  <c r="V273" s="1"/>
  <c r="W273" s="1"/>
  <c r="X273" s="1"/>
  <c r="Y273" s="1"/>
  <c r="Z308"/>
  <c r="R328"/>
  <c r="S328" s="1"/>
  <c r="T328" s="1"/>
  <c r="U328" s="1"/>
  <c r="V328" s="1"/>
  <c r="W328" s="1"/>
  <c r="X328" s="1"/>
  <c r="Y328" s="1"/>
  <c r="R344"/>
  <c r="S344" s="1"/>
  <c r="T344" s="1"/>
  <c r="U344" s="1"/>
  <c r="V344" s="1"/>
  <c r="W344" s="1"/>
  <c r="X344" s="1"/>
  <c r="Y344" s="1"/>
  <c r="Z372"/>
  <c r="R392"/>
  <c r="S392" s="1"/>
  <c r="T392" s="1"/>
  <c r="U392" s="1"/>
  <c r="V392" s="1"/>
  <c r="W392" s="1"/>
  <c r="X392" s="1"/>
  <c r="Y392" s="1"/>
  <c r="S35" i="11"/>
  <c r="T35" s="1"/>
  <c r="U35" s="1"/>
  <c r="V35" s="1"/>
  <c r="W35" s="1"/>
  <c r="X35" s="1"/>
  <c r="Y35" s="1"/>
  <c r="S67"/>
  <c r="T67" s="1"/>
  <c r="U67" s="1"/>
  <c r="V67" s="1"/>
  <c r="W67" s="1"/>
  <c r="X67" s="1"/>
  <c r="Y67" s="1"/>
  <c r="S59"/>
  <c r="T59" s="1"/>
  <c r="U59" s="1"/>
  <c r="V59" s="1"/>
  <c r="W59" s="1"/>
  <c r="X59" s="1"/>
  <c r="Y59" s="1"/>
  <c r="S51"/>
  <c r="T51" s="1"/>
  <c r="U51" s="1"/>
  <c r="V51" s="1"/>
  <c r="W51" s="1"/>
  <c r="X51" s="1"/>
  <c r="Y51" s="1"/>
  <c r="S83"/>
  <c r="T83" s="1"/>
  <c r="U83" s="1"/>
  <c r="V83" s="1"/>
  <c r="W83" s="1"/>
  <c r="X83" s="1"/>
  <c r="Y83" s="1"/>
  <c r="S43"/>
  <c r="T43" s="1"/>
  <c r="U43" s="1"/>
  <c r="V43" s="1"/>
  <c r="W43" s="1"/>
  <c r="X43" s="1"/>
  <c r="Y43" s="1"/>
  <c r="Z75"/>
  <c r="S75"/>
  <c r="T75" s="1"/>
  <c r="U75" s="1"/>
  <c r="V75" s="1"/>
  <c r="W75" s="1"/>
  <c r="X75" s="1"/>
  <c r="Y75" s="1"/>
  <c r="Z3"/>
  <c r="Z11"/>
  <c r="Z19"/>
  <c r="Z27"/>
  <c r="Z79"/>
  <c r="Z87"/>
  <c r="R262" i="10"/>
  <c r="S262" s="1"/>
  <c r="T262" s="1"/>
  <c r="U262" s="1"/>
  <c r="V262" s="1"/>
  <c r="W262" s="1"/>
  <c r="X262" s="1"/>
  <c r="Y262" s="1"/>
  <c r="S129" i="9"/>
  <c r="T129" s="1"/>
  <c r="U129" s="1"/>
  <c r="V129" s="1"/>
  <c r="W129" s="1"/>
  <c r="X129" s="1"/>
  <c r="Y129" s="1"/>
  <c r="S238" i="6"/>
  <c r="T238" s="1"/>
  <c r="U238" s="1"/>
  <c r="V238" s="1"/>
  <c r="W238" s="1"/>
  <c r="X238" s="1"/>
  <c r="Y238" s="1"/>
  <c r="W349"/>
  <c r="X349" s="1"/>
  <c r="Y349" s="1"/>
  <c r="R123"/>
  <c r="S123" s="1"/>
  <c r="T123" s="1"/>
  <c r="U123" s="1"/>
  <c r="V123" s="1"/>
  <c r="W123" s="1"/>
  <c r="X123" s="1"/>
  <c r="Y123" s="1"/>
  <c r="Z346"/>
  <c r="S171" i="5"/>
  <c r="T171" s="1"/>
  <c r="U171" s="1"/>
  <c r="V171" s="1"/>
  <c r="W171" s="1"/>
  <c r="X171" s="1"/>
  <c r="Y171" s="1"/>
  <c r="S179"/>
  <c r="T179" s="1"/>
  <c r="U179" s="1"/>
  <c r="V179" s="1"/>
  <c r="W179" s="1"/>
  <c r="X179" s="1"/>
  <c r="Y179" s="1"/>
  <c r="S66" i="2"/>
  <c r="T66" s="1"/>
  <c r="U66" s="1"/>
  <c r="V66" s="1"/>
  <c r="W66" s="1"/>
  <c r="X66" s="1"/>
  <c r="Y66" s="1"/>
  <c r="R65"/>
  <c r="S65" s="1"/>
  <c r="T65" s="1"/>
  <c r="U65" s="1"/>
  <c r="V65" s="1"/>
  <c r="W65" s="1"/>
  <c r="X65" s="1"/>
  <c r="Y65" s="1"/>
  <c r="S362" i="1"/>
  <c r="T362" s="1"/>
  <c r="U362" s="1"/>
  <c r="V362" s="1"/>
  <c r="W362" s="1"/>
  <c r="X362" s="1"/>
  <c r="Y362" s="1"/>
  <c r="S694"/>
  <c r="T694" s="1"/>
  <c r="U694" s="1"/>
  <c r="V694" s="1"/>
  <c r="W694" s="1"/>
  <c r="X694" s="1"/>
  <c r="Y694" s="1"/>
  <c r="S805"/>
  <c r="T805" s="1"/>
  <c r="U805" s="1"/>
  <c r="V805" s="1"/>
  <c r="W805" s="1"/>
  <c r="X805" s="1"/>
  <c r="Y805" s="1"/>
  <c r="S814"/>
  <c r="T814" s="1"/>
  <c r="U814" s="1"/>
  <c r="V814" s="1"/>
  <c r="W814" s="1"/>
  <c r="X814" s="1"/>
  <c r="Y814" s="1"/>
  <c r="S821"/>
  <c r="T821" s="1"/>
  <c r="U821" s="1"/>
  <c r="V821" s="1"/>
  <c r="W821" s="1"/>
  <c r="X821" s="1"/>
  <c r="Y821" s="1"/>
  <c r="S864"/>
  <c r="T864" s="1"/>
  <c r="U864" s="1"/>
  <c r="V864" s="1"/>
  <c r="W864" s="1"/>
  <c r="X864" s="1"/>
  <c r="Y864" s="1"/>
  <c r="S880"/>
  <c r="T880" s="1"/>
  <c r="U880" s="1"/>
  <c r="V880" s="1"/>
  <c r="W880" s="1"/>
  <c r="X880" s="1"/>
  <c r="Y880" s="1"/>
  <c r="W1017"/>
  <c r="X1017" s="1"/>
  <c r="Y1017" s="1"/>
  <c r="S30"/>
  <c r="T30" s="1"/>
  <c r="U30" s="1"/>
  <c r="V30" s="1"/>
  <c r="W30" s="1"/>
  <c r="X30" s="1"/>
  <c r="Y30" s="1"/>
  <c r="S75"/>
  <c r="T75" s="1"/>
  <c r="U75" s="1"/>
  <c r="V75" s="1"/>
  <c r="W75" s="1"/>
  <c r="X75" s="1"/>
  <c r="Y75" s="1"/>
  <c r="Z75" s="1"/>
  <c r="S82"/>
  <c r="T82" s="1"/>
  <c r="U82" s="1"/>
  <c r="V82" s="1"/>
  <c r="W82" s="1"/>
  <c r="X82" s="1"/>
  <c r="Y82" s="1"/>
  <c r="S91"/>
  <c r="T91" s="1"/>
  <c r="U91" s="1"/>
  <c r="V91" s="1"/>
  <c r="W91" s="1"/>
  <c r="X91" s="1"/>
  <c r="Y91" s="1"/>
  <c r="S98"/>
  <c r="T98" s="1"/>
  <c r="U98" s="1"/>
  <c r="V98" s="1"/>
  <c r="W98" s="1"/>
  <c r="X98" s="1"/>
  <c r="Y98" s="1"/>
  <c r="S113"/>
  <c r="T113" s="1"/>
  <c r="U113" s="1"/>
  <c r="V113" s="1"/>
  <c r="W113" s="1"/>
  <c r="X113" s="1"/>
  <c r="Y113" s="1"/>
  <c r="S125"/>
  <c r="T125" s="1"/>
  <c r="U125" s="1"/>
  <c r="V125" s="1"/>
  <c r="W125" s="1"/>
  <c r="X125" s="1"/>
  <c r="Y125" s="1"/>
  <c r="S134"/>
  <c r="T134" s="1"/>
  <c r="U134" s="1"/>
  <c r="V134" s="1"/>
  <c r="W134" s="1"/>
  <c r="X134" s="1"/>
  <c r="Y134" s="1"/>
  <c r="S149"/>
  <c r="T149" s="1"/>
  <c r="U149" s="1"/>
  <c r="V149" s="1"/>
  <c r="W149" s="1"/>
  <c r="X149" s="1"/>
  <c r="Y149" s="1"/>
  <c r="S181"/>
  <c r="T181" s="1"/>
  <c r="U181" s="1"/>
  <c r="V181" s="1"/>
  <c r="W181" s="1"/>
  <c r="X181" s="1"/>
  <c r="Y181" s="1"/>
  <c r="S761"/>
  <c r="T761" s="1"/>
  <c r="U761" s="1"/>
  <c r="V761" s="1"/>
  <c r="W761" s="1"/>
  <c r="X761" s="1"/>
  <c r="Y761" s="1"/>
  <c r="Z761" s="1"/>
  <c r="S897"/>
  <c r="T897" s="1"/>
  <c r="U897" s="1"/>
  <c r="V897" s="1"/>
  <c r="W897" s="1"/>
  <c r="X897" s="1"/>
  <c r="Y897" s="1"/>
  <c r="S931"/>
  <c r="T931" s="1"/>
  <c r="U931" s="1"/>
  <c r="V931" s="1"/>
  <c r="W931" s="1"/>
  <c r="X931" s="1"/>
  <c r="Y931" s="1"/>
  <c r="S62"/>
  <c r="T62" s="1"/>
  <c r="U62" s="1"/>
  <c r="V62" s="1"/>
  <c r="W62" s="1"/>
  <c r="X62" s="1"/>
  <c r="Y62" s="1"/>
  <c r="S686"/>
  <c r="T686" s="1"/>
  <c r="U686" s="1"/>
  <c r="V686" s="1"/>
  <c r="W686" s="1"/>
  <c r="X686" s="1"/>
  <c r="Y686" s="1"/>
  <c r="S702"/>
  <c r="T702" s="1"/>
  <c r="U702" s="1"/>
  <c r="V702" s="1"/>
  <c r="W702" s="1"/>
  <c r="X702" s="1"/>
  <c r="Y702" s="1"/>
  <c r="S797"/>
  <c r="T797" s="1"/>
  <c r="U797" s="1"/>
  <c r="V797" s="1"/>
  <c r="W797" s="1"/>
  <c r="X797" s="1"/>
  <c r="Y797" s="1"/>
  <c r="S806"/>
  <c r="T806" s="1"/>
  <c r="U806" s="1"/>
  <c r="V806" s="1"/>
  <c r="W806" s="1"/>
  <c r="X806" s="1"/>
  <c r="Y806" s="1"/>
  <c r="S813"/>
  <c r="T813" s="1"/>
  <c r="U813" s="1"/>
  <c r="V813" s="1"/>
  <c r="W813" s="1"/>
  <c r="X813" s="1"/>
  <c r="Y813" s="1"/>
  <c r="S822"/>
  <c r="T822" s="1"/>
  <c r="U822" s="1"/>
  <c r="V822" s="1"/>
  <c r="W822" s="1"/>
  <c r="X822" s="1"/>
  <c r="Y822" s="1"/>
  <c r="S872"/>
  <c r="T872" s="1"/>
  <c r="U872" s="1"/>
  <c r="V872" s="1"/>
  <c r="W872" s="1"/>
  <c r="X872" s="1"/>
  <c r="Y872" s="1"/>
  <c r="W959"/>
  <c r="X959" s="1"/>
  <c r="Y959" s="1"/>
  <c r="W982"/>
  <c r="X982" s="1"/>
  <c r="Y982" s="1"/>
  <c r="S14"/>
  <c r="T14" s="1"/>
  <c r="U14" s="1"/>
  <c r="V14" s="1"/>
  <c r="W14" s="1"/>
  <c r="X14" s="1"/>
  <c r="Y14" s="1"/>
  <c r="S74"/>
  <c r="T74" s="1"/>
  <c r="U74" s="1"/>
  <c r="V74" s="1"/>
  <c r="W74" s="1"/>
  <c r="X74" s="1"/>
  <c r="Y74" s="1"/>
  <c r="S83"/>
  <c r="T83" s="1"/>
  <c r="U83" s="1"/>
  <c r="V83" s="1"/>
  <c r="W83" s="1"/>
  <c r="X83" s="1"/>
  <c r="Y83" s="1"/>
  <c r="S90"/>
  <c r="T90" s="1"/>
  <c r="U90" s="1"/>
  <c r="V90" s="1"/>
  <c r="W90" s="1"/>
  <c r="X90" s="1"/>
  <c r="Y90" s="1"/>
  <c r="S99"/>
  <c r="T99" s="1"/>
  <c r="U99" s="1"/>
  <c r="V99" s="1"/>
  <c r="W99" s="1"/>
  <c r="X99" s="1"/>
  <c r="Y99" s="1"/>
  <c r="S117"/>
  <c r="T117" s="1"/>
  <c r="U117" s="1"/>
  <c r="V117" s="1"/>
  <c r="W117" s="1"/>
  <c r="X117" s="1"/>
  <c r="Y117" s="1"/>
  <c r="S133"/>
  <c r="T133" s="1"/>
  <c r="U133" s="1"/>
  <c r="V133" s="1"/>
  <c r="W133" s="1"/>
  <c r="X133" s="1"/>
  <c r="Y133" s="1"/>
  <c r="S165"/>
  <c r="T165" s="1"/>
  <c r="U165" s="1"/>
  <c r="V165" s="1"/>
  <c r="W165" s="1"/>
  <c r="X165" s="1"/>
  <c r="Y165" s="1"/>
  <c r="S841"/>
  <c r="T841" s="1"/>
  <c r="U841" s="1"/>
  <c r="V841" s="1"/>
  <c r="W841" s="1"/>
  <c r="X841" s="1"/>
  <c r="Y841" s="1"/>
  <c r="S889"/>
  <c r="T889" s="1"/>
  <c r="U889" s="1"/>
  <c r="V889" s="1"/>
  <c r="W889" s="1"/>
  <c r="X889" s="1"/>
  <c r="Y889" s="1"/>
  <c r="Z46"/>
  <c r="Z197"/>
  <c r="R776"/>
  <c r="S776" s="1"/>
  <c r="T776" s="1"/>
  <c r="U776" s="1"/>
  <c r="V776" s="1"/>
  <c r="W776" s="1"/>
  <c r="X776" s="1"/>
  <c r="Y776" s="1"/>
  <c r="Z784"/>
  <c r="R951"/>
  <c r="S951" s="1"/>
  <c r="T951" s="1"/>
  <c r="U951" s="1"/>
  <c r="V951" s="1"/>
  <c r="W951" s="1"/>
  <c r="X951" s="1"/>
  <c r="Y951" s="1"/>
  <c r="Z967"/>
  <c r="Z993"/>
  <c r="R1009"/>
  <c r="S1009" s="1"/>
  <c r="T1009" s="1"/>
  <c r="U1009" s="1"/>
  <c r="V1009" s="1"/>
  <c r="W1009" s="1"/>
  <c r="X1009" s="1"/>
  <c r="Y1009" s="1"/>
  <c r="Z1025"/>
  <c r="Z773"/>
  <c r="Z798"/>
  <c r="Z845"/>
  <c r="Z974"/>
  <c r="Z990"/>
  <c r="Z1001"/>
  <c r="Z1033"/>
  <c r="S358"/>
  <c r="T358" s="1"/>
  <c r="U358" s="1"/>
  <c r="V358" s="1"/>
  <c r="W358" s="1"/>
  <c r="X358" s="1"/>
  <c r="Y358" s="1"/>
  <c r="R531"/>
  <c r="S531" s="1"/>
  <c r="T531" s="1"/>
  <c r="U531" s="1"/>
  <c r="V531" s="1"/>
  <c r="W531" s="1"/>
  <c r="X531" s="1"/>
  <c r="Y531" s="1"/>
  <c r="Z707"/>
  <c r="S711"/>
  <c r="T711" s="1"/>
  <c r="U711" s="1"/>
  <c r="V711" s="1"/>
  <c r="W711" s="1"/>
  <c r="X711" s="1"/>
  <c r="Y711" s="1"/>
  <c r="S723"/>
  <c r="T723" s="1"/>
  <c r="U723" s="1"/>
  <c r="V723" s="1"/>
  <c r="W723" s="1"/>
  <c r="X723" s="1"/>
  <c r="Y723" s="1"/>
  <c r="S731"/>
  <c r="T731" s="1"/>
  <c r="U731" s="1"/>
  <c r="V731" s="1"/>
  <c r="W731" s="1"/>
  <c r="X731" s="1"/>
  <c r="Y731" s="1"/>
  <c r="S739"/>
  <c r="T739" s="1"/>
  <c r="U739" s="1"/>
  <c r="V739" s="1"/>
  <c r="W739" s="1"/>
  <c r="X739" s="1"/>
  <c r="Y739" s="1"/>
  <c r="S753"/>
  <c r="T753" s="1"/>
  <c r="U753" s="1"/>
  <c r="V753" s="1"/>
  <c r="W753" s="1"/>
  <c r="X753" s="1"/>
  <c r="Y753" s="1"/>
  <c r="S781"/>
  <c r="T781" s="1"/>
  <c r="U781" s="1"/>
  <c r="V781" s="1"/>
  <c r="W781" s="1"/>
  <c r="X781" s="1"/>
  <c r="Y781" s="1"/>
  <c r="S837"/>
  <c r="T837" s="1"/>
  <c r="U837" s="1"/>
  <c r="V837" s="1"/>
  <c r="W837" s="1"/>
  <c r="X837" s="1"/>
  <c r="Y837" s="1"/>
  <c r="Z837" s="1"/>
  <c r="Z947"/>
  <c r="S8" i="9"/>
  <c r="T8" s="1"/>
  <c r="U8" s="1"/>
  <c r="V8" s="1"/>
  <c r="W8" s="1"/>
  <c r="X8" s="1"/>
  <c r="Y8" s="1"/>
  <c r="S111"/>
  <c r="T111" s="1"/>
  <c r="U111" s="1"/>
  <c r="V111" s="1"/>
  <c r="W111" s="1"/>
  <c r="X111" s="1"/>
  <c r="Y111" s="1"/>
  <c r="S9"/>
  <c r="T9" s="1"/>
  <c r="U9" s="1"/>
  <c r="V9" s="1"/>
  <c r="W9" s="1"/>
  <c r="X9" s="1"/>
  <c r="Y9" s="1"/>
  <c r="S13"/>
  <c r="T13" s="1"/>
  <c r="U13" s="1"/>
  <c r="V13" s="1"/>
  <c r="W13" s="1"/>
  <c r="X13" s="1"/>
  <c r="Y13" s="1"/>
  <c r="S103"/>
  <c r="T103" s="1"/>
  <c r="U103" s="1"/>
  <c r="V103" s="1"/>
  <c r="W103" s="1"/>
  <c r="X103" s="1"/>
  <c r="Y103" s="1"/>
  <c r="S727" i="4"/>
  <c r="T727" s="1"/>
  <c r="U727" s="1"/>
  <c r="V727" s="1"/>
  <c r="W727" s="1"/>
  <c r="X727" s="1"/>
  <c r="Y727" s="1"/>
  <c r="S731"/>
  <c r="T731" s="1"/>
  <c r="U731" s="1"/>
  <c r="V731" s="1"/>
  <c r="W731" s="1"/>
  <c r="X731" s="1"/>
  <c r="Y731" s="1"/>
  <c r="S787"/>
  <c r="T787" s="1"/>
  <c r="U787" s="1"/>
  <c r="V787" s="1"/>
  <c r="W787" s="1"/>
  <c r="X787" s="1"/>
  <c r="Y787" s="1"/>
  <c r="S835"/>
  <c r="T835" s="1"/>
  <c r="U835" s="1"/>
  <c r="V835" s="1"/>
  <c r="W835" s="1"/>
  <c r="X835" s="1"/>
  <c r="Y835" s="1"/>
  <c r="S859"/>
  <c r="T859" s="1"/>
  <c r="U859" s="1"/>
  <c r="V859" s="1"/>
  <c r="W859" s="1"/>
  <c r="X859" s="1"/>
  <c r="Y859" s="1"/>
  <c r="S891"/>
  <c r="T891" s="1"/>
  <c r="U891" s="1"/>
  <c r="V891" s="1"/>
  <c r="W891" s="1"/>
  <c r="X891" s="1"/>
  <c r="Y891" s="1"/>
  <c r="S711"/>
  <c r="T711" s="1"/>
  <c r="U711" s="1"/>
  <c r="V711" s="1"/>
  <c r="W711" s="1"/>
  <c r="X711" s="1"/>
  <c r="Y711" s="1"/>
  <c r="S715"/>
  <c r="T715" s="1"/>
  <c r="U715" s="1"/>
  <c r="V715" s="1"/>
  <c r="W715" s="1"/>
  <c r="X715" s="1"/>
  <c r="Y715" s="1"/>
  <c r="S843"/>
  <c r="T843" s="1"/>
  <c r="U843" s="1"/>
  <c r="V843" s="1"/>
  <c r="W843" s="1"/>
  <c r="X843" s="1"/>
  <c r="Y843" s="1"/>
  <c r="S867"/>
  <c r="T867" s="1"/>
  <c r="U867" s="1"/>
  <c r="V867" s="1"/>
  <c r="W867" s="1"/>
  <c r="X867" s="1"/>
  <c r="Y867" s="1"/>
  <c r="S699"/>
  <c r="T699" s="1"/>
  <c r="U699" s="1"/>
  <c r="V699" s="1"/>
  <c r="W699" s="1"/>
  <c r="X699" s="1"/>
  <c r="Y699" s="1"/>
  <c r="S759"/>
  <c r="T759" s="1"/>
  <c r="U759" s="1"/>
  <c r="V759" s="1"/>
  <c r="W759" s="1"/>
  <c r="X759" s="1"/>
  <c r="Y759" s="1"/>
  <c r="S763"/>
  <c r="T763" s="1"/>
  <c r="U763" s="1"/>
  <c r="V763" s="1"/>
  <c r="W763" s="1"/>
  <c r="X763" s="1"/>
  <c r="Y763" s="1"/>
  <c r="S819"/>
  <c r="T819" s="1"/>
  <c r="U819" s="1"/>
  <c r="V819" s="1"/>
  <c r="W819" s="1"/>
  <c r="X819" s="1"/>
  <c r="Y819" s="1"/>
  <c r="S875"/>
  <c r="T875" s="1"/>
  <c r="U875" s="1"/>
  <c r="V875" s="1"/>
  <c r="W875" s="1"/>
  <c r="X875" s="1"/>
  <c r="Y875" s="1"/>
  <c r="S743"/>
  <c r="T743" s="1"/>
  <c r="U743" s="1"/>
  <c r="V743" s="1"/>
  <c r="W743" s="1"/>
  <c r="X743" s="1"/>
  <c r="Y743" s="1"/>
  <c r="S803"/>
  <c r="T803" s="1"/>
  <c r="U803" s="1"/>
  <c r="V803" s="1"/>
  <c r="W803" s="1"/>
  <c r="X803" s="1"/>
  <c r="Y803" s="1"/>
  <c r="S827"/>
  <c r="T827" s="1"/>
  <c r="U827" s="1"/>
  <c r="V827" s="1"/>
  <c r="W827" s="1"/>
  <c r="X827" s="1"/>
  <c r="Y827" s="1"/>
  <c r="S851"/>
  <c r="T851" s="1"/>
  <c r="U851" s="1"/>
  <c r="V851" s="1"/>
  <c r="W851" s="1"/>
  <c r="X851" s="1"/>
  <c r="Y851" s="1"/>
  <c r="S883"/>
  <c r="T883" s="1"/>
  <c r="U883" s="1"/>
  <c r="V883" s="1"/>
  <c r="W883" s="1"/>
  <c r="X883" s="1"/>
  <c r="Y883" s="1"/>
  <c r="S1462"/>
  <c r="T1462" s="1"/>
  <c r="U1462" s="1"/>
  <c r="V1462" s="1"/>
  <c r="W1462" s="1"/>
  <c r="X1462" s="1"/>
  <c r="Y1462" s="1"/>
  <c r="S1478"/>
  <c r="T1478" s="1"/>
  <c r="U1478" s="1"/>
  <c r="V1478" s="1"/>
  <c r="W1478" s="1"/>
  <c r="X1478" s="1"/>
  <c r="Y1478" s="1"/>
  <c r="Z772"/>
  <c r="Z906"/>
  <c r="Z1490"/>
  <c r="Z1314"/>
  <c r="Z1322"/>
  <c r="Z1330"/>
  <c r="Z1338"/>
  <c r="Z1474"/>
  <c r="S703"/>
  <c r="T703" s="1"/>
  <c r="U703" s="1"/>
  <c r="V703" s="1"/>
  <c r="W703" s="1"/>
  <c r="X703" s="1"/>
  <c r="Y703" s="1"/>
  <c r="S751"/>
  <c r="T751" s="1"/>
  <c r="U751" s="1"/>
  <c r="V751" s="1"/>
  <c r="W751" s="1"/>
  <c r="X751" s="1"/>
  <c r="Y751" s="1"/>
  <c r="R768"/>
  <c r="S768" s="1"/>
  <c r="T768" s="1"/>
  <c r="U768" s="1"/>
  <c r="V768" s="1"/>
  <c r="W768" s="1"/>
  <c r="X768" s="1"/>
  <c r="Y768" s="1"/>
  <c r="S779"/>
  <c r="T779" s="1"/>
  <c r="U779" s="1"/>
  <c r="V779" s="1"/>
  <c r="W779" s="1"/>
  <c r="X779" s="1"/>
  <c r="Y779" s="1"/>
  <c r="S795"/>
  <c r="T795" s="1"/>
  <c r="U795" s="1"/>
  <c r="V795" s="1"/>
  <c r="W795" s="1"/>
  <c r="X795" s="1"/>
  <c r="Y795" s="1"/>
  <c r="S811"/>
  <c r="T811" s="1"/>
  <c r="U811" s="1"/>
  <c r="V811" s="1"/>
  <c r="W811" s="1"/>
  <c r="X811" s="1"/>
  <c r="Y811" s="1"/>
  <c r="S823"/>
  <c r="T823" s="1"/>
  <c r="U823" s="1"/>
  <c r="V823" s="1"/>
  <c r="W823" s="1"/>
  <c r="X823" s="1"/>
  <c r="Y823" s="1"/>
  <c r="S831"/>
  <c r="T831" s="1"/>
  <c r="U831" s="1"/>
  <c r="V831" s="1"/>
  <c r="W831" s="1"/>
  <c r="X831" s="1"/>
  <c r="Y831" s="1"/>
  <c r="S832"/>
  <c r="T832" s="1"/>
  <c r="U832" s="1"/>
  <c r="V832" s="1"/>
  <c r="W832" s="1"/>
  <c r="X832" s="1"/>
  <c r="Y832" s="1"/>
  <c r="S839"/>
  <c r="T839" s="1"/>
  <c r="U839" s="1"/>
  <c r="V839" s="1"/>
  <c r="W839" s="1"/>
  <c r="X839" s="1"/>
  <c r="Y839" s="1"/>
  <c r="S840"/>
  <c r="T840" s="1"/>
  <c r="U840" s="1"/>
  <c r="V840" s="1"/>
  <c r="W840" s="1"/>
  <c r="X840" s="1"/>
  <c r="Y840" s="1"/>
  <c r="S847"/>
  <c r="T847" s="1"/>
  <c r="U847" s="1"/>
  <c r="V847" s="1"/>
  <c r="W847" s="1"/>
  <c r="X847" s="1"/>
  <c r="Y847" s="1"/>
  <c r="S848"/>
  <c r="T848" s="1"/>
  <c r="U848" s="1"/>
  <c r="V848" s="1"/>
  <c r="W848" s="1"/>
  <c r="X848" s="1"/>
  <c r="Y848" s="1"/>
  <c r="S855"/>
  <c r="T855" s="1"/>
  <c r="U855" s="1"/>
  <c r="V855" s="1"/>
  <c r="W855" s="1"/>
  <c r="X855" s="1"/>
  <c r="Y855" s="1"/>
  <c r="S856"/>
  <c r="T856" s="1"/>
  <c r="U856" s="1"/>
  <c r="V856" s="1"/>
  <c r="W856" s="1"/>
  <c r="X856" s="1"/>
  <c r="Y856" s="1"/>
  <c r="S863"/>
  <c r="T863" s="1"/>
  <c r="U863" s="1"/>
  <c r="V863" s="1"/>
  <c r="W863" s="1"/>
  <c r="X863" s="1"/>
  <c r="Y863" s="1"/>
  <c r="S864"/>
  <c r="T864" s="1"/>
  <c r="U864" s="1"/>
  <c r="V864" s="1"/>
  <c r="W864" s="1"/>
  <c r="X864" s="1"/>
  <c r="Y864" s="1"/>
  <c r="S871"/>
  <c r="T871" s="1"/>
  <c r="U871" s="1"/>
  <c r="V871" s="1"/>
  <c r="W871" s="1"/>
  <c r="X871" s="1"/>
  <c r="Y871" s="1"/>
  <c r="S872"/>
  <c r="T872" s="1"/>
  <c r="U872" s="1"/>
  <c r="V872" s="1"/>
  <c r="W872" s="1"/>
  <c r="X872" s="1"/>
  <c r="Y872" s="1"/>
  <c r="S879"/>
  <c r="T879" s="1"/>
  <c r="U879" s="1"/>
  <c r="V879" s="1"/>
  <c r="W879" s="1"/>
  <c r="X879" s="1"/>
  <c r="Y879" s="1"/>
  <c r="S880"/>
  <c r="T880" s="1"/>
  <c r="U880" s="1"/>
  <c r="V880" s="1"/>
  <c r="W880" s="1"/>
  <c r="X880" s="1"/>
  <c r="Y880" s="1"/>
  <c r="S887"/>
  <c r="T887" s="1"/>
  <c r="U887" s="1"/>
  <c r="V887" s="1"/>
  <c r="W887" s="1"/>
  <c r="X887" s="1"/>
  <c r="Y887" s="1"/>
  <c r="S888"/>
  <c r="T888" s="1"/>
  <c r="U888" s="1"/>
  <c r="V888" s="1"/>
  <c r="W888" s="1"/>
  <c r="X888" s="1"/>
  <c r="Y888" s="1"/>
  <c r="S895"/>
  <c r="T895" s="1"/>
  <c r="U895" s="1"/>
  <c r="V895" s="1"/>
  <c r="W895" s="1"/>
  <c r="X895" s="1"/>
  <c r="Y895" s="1"/>
  <c r="S896"/>
  <c r="T896" s="1"/>
  <c r="U896" s="1"/>
  <c r="V896" s="1"/>
  <c r="W896" s="1"/>
  <c r="X896" s="1"/>
  <c r="Y896" s="1"/>
  <c r="Z1458"/>
  <c r="S1466"/>
  <c r="T1466" s="1"/>
  <c r="U1466" s="1"/>
  <c r="V1466" s="1"/>
  <c r="W1466" s="1"/>
  <c r="X1466" s="1"/>
  <c r="Y1466" s="1"/>
  <c r="S1482"/>
  <c r="T1482" s="1"/>
  <c r="U1482" s="1"/>
  <c r="V1482" s="1"/>
  <c r="W1482" s="1"/>
  <c r="X1482" s="1"/>
  <c r="Y1482" s="1"/>
  <c r="Z363" i="20"/>
  <c r="Z291"/>
  <c r="Z299"/>
  <c r="R274"/>
  <c r="S274" s="1"/>
  <c r="T274" s="1"/>
  <c r="U274" s="1"/>
  <c r="V274" s="1"/>
  <c r="W274" s="1"/>
  <c r="X274" s="1"/>
  <c r="Y274" s="1"/>
  <c r="R278"/>
  <c r="S278" s="1"/>
  <c r="T278" s="1"/>
  <c r="U278" s="1"/>
  <c r="V278" s="1"/>
  <c r="W278" s="1"/>
  <c r="X278" s="1"/>
  <c r="Y278" s="1"/>
  <c r="R282"/>
  <c r="S282" s="1"/>
  <c r="T282" s="1"/>
  <c r="U282" s="1"/>
  <c r="V282" s="1"/>
  <c r="W282" s="1"/>
  <c r="X282" s="1"/>
  <c r="Y282" s="1"/>
  <c r="R286"/>
  <c r="S286" s="1"/>
  <c r="T286" s="1"/>
  <c r="U286" s="1"/>
  <c r="V286" s="1"/>
  <c r="W286" s="1"/>
  <c r="X286" s="1"/>
  <c r="Y286" s="1"/>
  <c r="R290"/>
  <c r="S290" s="1"/>
  <c r="T290" s="1"/>
  <c r="U290" s="1"/>
  <c r="V290" s="1"/>
  <c r="W290" s="1"/>
  <c r="X290" s="1"/>
  <c r="Y290" s="1"/>
  <c r="R294"/>
  <c r="S294" s="1"/>
  <c r="T294" s="1"/>
  <c r="U294" s="1"/>
  <c r="V294" s="1"/>
  <c r="W294" s="1"/>
  <c r="X294" s="1"/>
  <c r="Y294" s="1"/>
  <c r="S295"/>
  <c r="T295" s="1"/>
  <c r="U295" s="1"/>
  <c r="V295" s="1"/>
  <c r="W295" s="1"/>
  <c r="X295" s="1"/>
  <c r="Y295" s="1"/>
  <c r="R298"/>
  <c r="S298" s="1"/>
  <c r="T298" s="1"/>
  <c r="U298" s="1"/>
  <c r="V298" s="1"/>
  <c r="W298" s="1"/>
  <c r="X298" s="1"/>
  <c r="Y298" s="1"/>
  <c r="R302"/>
  <c r="S302" s="1"/>
  <c r="T302" s="1"/>
  <c r="U302" s="1"/>
  <c r="V302" s="1"/>
  <c r="W302" s="1"/>
  <c r="X302" s="1"/>
  <c r="Y302" s="1"/>
  <c r="R306"/>
  <c r="S306" s="1"/>
  <c r="T306" s="1"/>
  <c r="U306" s="1"/>
  <c r="V306" s="1"/>
  <c r="W306" s="1"/>
  <c r="X306" s="1"/>
  <c r="Y306" s="1"/>
  <c r="R310"/>
  <c r="S310" s="1"/>
  <c r="T310" s="1"/>
  <c r="U310" s="1"/>
  <c r="V310" s="1"/>
  <c r="W310" s="1"/>
  <c r="X310" s="1"/>
  <c r="Y310" s="1"/>
  <c r="R314"/>
  <c r="S314" s="1"/>
  <c r="T314" s="1"/>
  <c r="U314" s="1"/>
  <c r="V314" s="1"/>
  <c r="W314" s="1"/>
  <c r="X314" s="1"/>
  <c r="Y314" s="1"/>
  <c r="R318"/>
  <c r="S318" s="1"/>
  <c r="T318" s="1"/>
  <c r="U318" s="1"/>
  <c r="V318" s="1"/>
  <c r="W318" s="1"/>
  <c r="X318" s="1"/>
  <c r="Y318" s="1"/>
  <c r="R322"/>
  <c r="S322" s="1"/>
  <c r="T322" s="1"/>
  <c r="U322" s="1"/>
  <c r="V322" s="1"/>
  <c r="W322" s="1"/>
  <c r="X322" s="1"/>
  <c r="Y322" s="1"/>
  <c r="R326"/>
  <c r="S326" s="1"/>
  <c r="T326" s="1"/>
  <c r="U326" s="1"/>
  <c r="V326" s="1"/>
  <c r="W326" s="1"/>
  <c r="X326" s="1"/>
  <c r="Y326" s="1"/>
  <c r="R330"/>
  <c r="S330" s="1"/>
  <c r="T330" s="1"/>
  <c r="U330" s="1"/>
  <c r="V330" s="1"/>
  <c r="W330" s="1"/>
  <c r="X330" s="1"/>
  <c r="Y330" s="1"/>
  <c r="R334"/>
  <c r="S334" s="1"/>
  <c r="T334" s="1"/>
  <c r="U334" s="1"/>
  <c r="V334" s="1"/>
  <c r="W334" s="1"/>
  <c r="X334" s="1"/>
  <c r="Y334" s="1"/>
  <c r="R338"/>
  <c r="S338" s="1"/>
  <c r="T338" s="1"/>
  <c r="U338" s="1"/>
  <c r="V338" s="1"/>
  <c r="W338" s="1"/>
  <c r="X338" s="1"/>
  <c r="Y338" s="1"/>
  <c r="R342"/>
  <c r="S342" s="1"/>
  <c r="T342" s="1"/>
  <c r="U342" s="1"/>
  <c r="V342" s="1"/>
  <c r="W342" s="1"/>
  <c r="X342" s="1"/>
  <c r="Y342" s="1"/>
  <c r="R346"/>
  <c r="S346" s="1"/>
  <c r="T346" s="1"/>
  <c r="U346" s="1"/>
  <c r="V346" s="1"/>
  <c r="W346" s="1"/>
  <c r="X346" s="1"/>
  <c r="Y346" s="1"/>
  <c r="R350"/>
  <c r="S350" s="1"/>
  <c r="T350" s="1"/>
  <c r="U350" s="1"/>
  <c r="V350" s="1"/>
  <c r="W350" s="1"/>
  <c r="X350" s="1"/>
  <c r="Y350" s="1"/>
  <c r="R354"/>
  <c r="S354" s="1"/>
  <c r="T354" s="1"/>
  <c r="U354" s="1"/>
  <c r="V354" s="1"/>
  <c r="W354" s="1"/>
  <c r="X354" s="1"/>
  <c r="Y354" s="1"/>
  <c r="R358"/>
  <c r="S358" s="1"/>
  <c r="T358" s="1"/>
  <c r="U358" s="1"/>
  <c r="V358" s="1"/>
  <c r="W358" s="1"/>
  <c r="X358" s="1"/>
  <c r="Y358" s="1"/>
  <c r="R362"/>
  <c r="S362" s="1"/>
  <c r="T362" s="1"/>
  <c r="U362" s="1"/>
  <c r="V362" s="1"/>
  <c r="W362" s="1"/>
  <c r="X362" s="1"/>
  <c r="Y362" s="1"/>
  <c r="R366"/>
  <c r="S366" s="1"/>
  <c r="T366" s="1"/>
  <c r="U366" s="1"/>
  <c r="V366" s="1"/>
  <c r="W366" s="1"/>
  <c r="X366" s="1"/>
  <c r="Y366" s="1"/>
  <c r="S367"/>
  <c r="T367" s="1"/>
  <c r="U367" s="1"/>
  <c r="V367" s="1"/>
  <c r="W367" s="1"/>
  <c r="X367" s="1"/>
  <c r="Y367" s="1"/>
  <c r="R370"/>
  <c r="S370" s="1"/>
  <c r="T370" s="1"/>
  <c r="U370" s="1"/>
  <c r="V370" s="1"/>
  <c r="W370" s="1"/>
  <c r="X370" s="1"/>
  <c r="Y370" s="1"/>
  <c r="S371"/>
  <c r="T371" s="1"/>
  <c r="U371" s="1"/>
  <c r="V371" s="1"/>
  <c r="W371" s="1"/>
  <c r="X371" s="1"/>
  <c r="Y371" s="1"/>
  <c r="R374"/>
  <c r="S374" s="1"/>
  <c r="T374" s="1"/>
  <c r="U374" s="1"/>
  <c r="V374" s="1"/>
  <c r="W374" s="1"/>
  <c r="X374" s="1"/>
  <c r="Y374" s="1"/>
  <c r="S375"/>
  <c r="T375" s="1"/>
  <c r="U375" s="1"/>
  <c r="V375" s="1"/>
  <c r="W375" s="1"/>
  <c r="X375" s="1"/>
  <c r="Y375" s="1"/>
  <c r="R378"/>
  <c r="S378" s="1"/>
  <c r="T378" s="1"/>
  <c r="U378" s="1"/>
  <c r="V378" s="1"/>
  <c r="W378" s="1"/>
  <c r="X378" s="1"/>
  <c r="Y378" s="1"/>
  <c r="S379"/>
  <c r="T379" s="1"/>
  <c r="U379" s="1"/>
  <c r="V379" s="1"/>
  <c r="W379" s="1"/>
  <c r="X379" s="1"/>
  <c r="Y379" s="1"/>
  <c r="R275"/>
  <c r="S275" s="1"/>
  <c r="T275" s="1"/>
  <c r="U275" s="1"/>
  <c r="V275" s="1"/>
  <c r="W275" s="1"/>
  <c r="X275" s="1"/>
  <c r="Y275" s="1"/>
  <c r="R279"/>
  <c r="S279" s="1"/>
  <c r="T279" s="1"/>
  <c r="U279" s="1"/>
  <c r="V279" s="1"/>
  <c r="W279" s="1"/>
  <c r="X279" s="1"/>
  <c r="Y279" s="1"/>
  <c r="R283"/>
  <c r="S283" s="1"/>
  <c r="T283" s="1"/>
  <c r="U283" s="1"/>
  <c r="V283" s="1"/>
  <c r="W283" s="1"/>
  <c r="X283" s="1"/>
  <c r="Y283" s="1"/>
  <c r="R303"/>
  <c r="S303" s="1"/>
  <c r="T303" s="1"/>
  <c r="U303" s="1"/>
  <c r="V303" s="1"/>
  <c r="W303" s="1"/>
  <c r="X303" s="1"/>
  <c r="Y303" s="1"/>
  <c r="R311"/>
  <c r="S311" s="1"/>
  <c r="T311" s="1"/>
  <c r="U311" s="1"/>
  <c r="V311" s="1"/>
  <c r="W311" s="1"/>
  <c r="X311" s="1"/>
  <c r="Y311" s="1"/>
  <c r="R315"/>
  <c r="S315" s="1"/>
  <c r="T315" s="1"/>
  <c r="U315" s="1"/>
  <c r="V315" s="1"/>
  <c r="W315" s="1"/>
  <c r="X315" s="1"/>
  <c r="Y315" s="1"/>
  <c r="R319"/>
  <c r="S319" s="1"/>
  <c r="T319" s="1"/>
  <c r="U319" s="1"/>
  <c r="V319" s="1"/>
  <c r="W319" s="1"/>
  <c r="X319" s="1"/>
  <c r="Y319" s="1"/>
  <c r="R323"/>
  <c r="S323" s="1"/>
  <c r="T323" s="1"/>
  <c r="U323" s="1"/>
  <c r="V323" s="1"/>
  <c r="W323" s="1"/>
  <c r="X323" s="1"/>
  <c r="Y323" s="1"/>
  <c r="R327"/>
  <c r="S327" s="1"/>
  <c r="T327" s="1"/>
  <c r="U327" s="1"/>
  <c r="V327" s="1"/>
  <c r="W327" s="1"/>
  <c r="X327" s="1"/>
  <c r="Y327" s="1"/>
  <c r="R331"/>
  <c r="S331" s="1"/>
  <c r="T331" s="1"/>
  <c r="U331" s="1"/>
  <c r="V331" s="1"/>
  <c r="W331" s="1"/>
  <c r="X331" s="1"/>
  <c r="Y331" s="1"/>
  <c r="R335"/>
  <c r="S335" s="1"/>
  <c r="T335" s="1"/>
  <c r="U335" s="1"/>
  <c r="V335" s="1"/>
  <c r="W335" s="1"/>
  <c r="X335" s="1"/>
  <c r="Y335" s="1"/>
  <c r="R339"/>
  <c r="S339" s="1"/>
  <c r="T339" s="1"/>
  <c r="U339" s="1"/>
  <c r="V339" s="1"/>
  <c r="W339" s="1"/>
  <c r="X339" s="1"/>
  <c r="Y339" s="1"/>
  <c r="R343"/>
  <c r="S343" s="1"/>
  <c r="T343" s="1"/>
  <c r="U343" s="1"/>
  <c r="V343" s="1"/>
  <c r="W343" s="1"/>
  <c r="X343" s="1"/>
  <c r="Y343" s="1"/>
  <c r="R347"/>
  <c r="S347" s="1"/>
  <c r="T347" s="1"/>
  <c r="U347" s="1"/>
  <c r="V347" s="1"/>
  <c r="W347" s="1"/>
  <c r="X347" s="1"/>
  <c r="Y347" s="1"/>
  <c r="R351"/>
  <c r="S351" s="1"/>
  <c r="T351" s="1"/>
  <c r="U351" s="1"/>
  <c r="V351" s="1"/>
  <c r="W351" s="1"/>
  <c r="X351" s="1"/>
  <c r="Y351" s="1"/>
  <c r="R355"/>
  <c r="S355" s="1"/>
  <c r="T355" s="1"/>
  <c r="U355" s="1"/>
  <c r="V355" s="1"/>
  <c r="W355" s="1"/>
  <c r="X355" s="1"/>
  <c r="Y355" s="1"/>
  <c r="R359"/>
  <c r="S359" s="1"/>
  <c r="T359" s="1"/>
  <c r="U359" s="1"/>
  <c r="V359" s="1"/>
  <c r="W359" s="1"/>
  <c r="X359" s="1"/>
  <c r="Y359" s="1"/>
  <c r="R276"/>
  <c r="S276" s="1"/>
  <c r="T276" s="1"/>
  <c r="U276" s="1"/>
  <c r="V276" s="1"/>
  <c r="W276" s="1"/>
  <c r="X276" s="1"/>
  <c r="Y276" s="1"/>
  <c r="R280"/>
  <c r="S280" s="1"/>
  <c r="T280" s="1"/>
  <c r="U280" s="1"/>
  <c r="V280" s="1"/>
  <c r="W280" s="1"/>
  <c r="X280" s="1"/>
  <c r="Y280" s="1"/>
  <c r="R284"/>
  <c r="S284" s="1"/>
  <c r="T284" s="1"/>
  <c r="U284" s="1"/>
  <c r="V284" s="1"/>
  <c r="W284" s="1"/>
  <c r="X284" s="1"/>
  <c r="Y284" s="1"/>
  <c r="R288"/>
  <c r="S288" s="1"/>
  <c r="T288" s="1"/>
  <c r="U288" s="1"/>
  <c r="V288" s="1"/>
  <c r="W288" s="1"/>
  <c r="X288" s="1"/>
  <c r="Y288" s="1"/>
  <c r="R292"/>
  <c r="S292" s="1"/>
  <c r="T292" s="1"/>
  <c r="U292" s="1"/>
  <c r="V292" s="1"/>
  <c r="W292" s="1"/>
  <c r="X292" s="1"/>
  <c r="Y292" s="1"/>
  <c r="S293"/>
  <c r="T293" s="1"/>
  <c r="U293" s="1"/>
  <c r="V293" s="1"/>
  <c r="W293" s="1"/>
  <c r="X293" s="1"/>
  <c r="Y293" s="1"/>
  <c r="R296"/>
  <c r="S296" s="1"/>
  <c r="T296" s="1"/>
  <c r="U296" s="1"/>
  <c r="V296" s="1"/>
  <c r="W296" s="1"/>
  <c r="X296" s="1"/>
  <c r="Y296" s="1"/>
  <c r="S297"/>
  <c r="T297" s="1"/>
  <c r="U297" s="1"/>
  <c r="V297" s="1"/>
  <c r="W297" s="1"/>
  <c r="X297" s="1"/>
  <c r="Y297" s="1"/>
  <c r="R300"/>
  <c r="S300" s="1"/>
  <c r="T300" s="1"/>
  <c r="U300" s="1"/>
  <c r="V300" s="1"/>
  <c r="W300" s="1"/>
  <c r="X300" s="1"/>
  <c r="Y300" s="1"/>
  <c r="S301"/>
  <c r="T301" s="1"/>
  <c r="U301" s="1"/>
  <c r="V301" s="1"/>
  <c r="W301" s="1"/>
  <c r="X301" s="1"/>
  <c r="Y301" s="1"/>
  <c r="R304"/>
  <c r="S304" s="1"/>
  <c r="T304" s="1"/>
  <c r="U304" s="1"/>
  <c r="V304" s="1"/>
  <c r="W304" s="1"/>
  <c r="X304" s="1"/>
  <c r="Y304" s="1"/>
  <c r="S305"/>
  <c r="T305" s="1"/>
  <c r="U305" s="1"/>
  <c r="V305" s="1"/>
  <c r="W305" s="1"/>
  <c r="X305" s="1"/>
  <c r="Y305" s="1"/>
  <c r="R308"/>
  <c r="S308" s="1"/>
  <c r="T308" s="1"/>
  <c r="U308" s="1"/>
  <c r="V308" s="1"/>
  <c r="W308" s="1"/>
  <c r="X308" s="1"/>
  <c r="Y308" s="1"/>
  <c r="S309"/>
  <c r="T309" s="1"/>
  <c r="U309" s="1"/>
  <c r="V309" s="1"/>
  <c r="W309" s="1"/>
  <c r="X309" s="1"/>
  <c r="Y309" s="1"/>
  <c r="R312"/>
  <c r="S312" s="1"/>
  <c r="T312" s="1"/>
  <c r="U312" s="1"/>
  <c r="V312" s="1"/>
  <c r="W312" s="1"/>
  <c r="X312" s="1"/>
  <c r="Y312" s="1"/>
  <c r="R316"/>
  <c r="S316" s="1"/>
  <c r="T316" s="1"/>
  <c r="U316" s="1"/>
  <c r="V316" s="1"/>
  <c r="W316" s="1"/>
  <c r="X316" s="1"/>
  <c r="Y316" s="1"/>
  <c r="R320"/>
  <c r="S320" s="1"/>
  <c r="T320" s="1"/>
  <c r="U320" s="1"/>
  <c r="V320" s="1"/>
  <c r="W320" s="1"/>
  <c r="X320" s="1"/>
  <c r="Y320" s="1"/>
  <c r="R324"/>
  <c r="S324" s="1"/>
  <c r="T324" s="1"/>
  <c r="U324" s="1"/>
  <c r="V324" s="1"/>
  <c r="W324" s="1"/>
  <c r="X324" s="1"/>
  <c r="Y324" s="1"/>
  <c r="R328"/>
  <c r="S328" s="1"/>
  <c r="T328" s="1"/>
  <c r="U328" s="1"/>
  <c r="V328" s="1"/>
  <c r="W328" s="1"/>
  <c r="X328" s="1"/>
  <c r="Y328" s="1"/>
  <c r="R332"/>
  <c r="S332" s="1"/>
  <c r="T332" s="1"/>
  <c r="U332" s="1"/>
  <c r="V332" s="1"/>
  <c r="W332" s="1"/>
  <c r="X332" s="1"/>
  <c r="Y332" s="1"/>
  <c r="R336"/>
  <c r="S336" s="1"/>
  <c r="T336" s="1"/>
  <c r="U336" s="1"/>
  <c r="V336" s="1"/>
  <c r="W336" s="1"/>
  <c r="X336" s="1"/>
  <c r="Y336" s="1"/>
  <c r="R340"/>
  <c r="S340" s="1"/>
  <c r="T340" s="1"/>
  <c r="U340" s="1"/>
  <c r="V340" s="1"/>
  <c r="W340" s="1"/>
  <c r="X340" s="1"/>
  <c r="Y340" s="1"/>
  <c r="R344"/>
  <c r="S344" s="1"/>
  <c r="T344" s="1"/>
  <c r="U344" s="1"/>
  <c r="V344" s="1"/>
  <c r="W344" s="1"/>
  <c r="X344" s="1"/>
  <c r="Y344" s="1"/>
  <c r="R348"/>
  <c r="S348" s="1"/>
  <c r="T348" s="1"/>
  <c r="U348" s="1"/>
  <c r="V348" s="1"/>
  <c r="W348" s="1"/>
  <c r="X348" s="1"/>
  <c r="Y348" s="1"/>
  <c r="R352"/>
  <c r="S352" s="1"/>
  <c r="T352" s="1"/>
  <c r="U352" s="1"/>
  <c r="V352" s="1"/>
  <c r="W352" s="1"/>
  <c r="X352" s="1"/>
  <c r="Y352" s="1"/>
  <c r="R356"/>
  <c r="S356" s="1"/>
  <c r="T356" s="1"/>
  <c r="U356" s="1"/>
  <c r="V356" s="1"/>
  <c r="W356" s="1"/>
  <c r="X356" s="1"/>
  <c r="Y356" s="1"/>
  <c r="R360"/>
  <c r="S360" s="1"/>
  <c r="T360" s="1"/>
  <c r="U360" s="1"/>
  <c r="V360" s="1"/>
  <c r="W360" s="1"/>
  <c r="X360" s="1"/>
  <c r="Y360" s="1"/>
  <c r="R364"/>
  <c r="S364" s="1"/>
  <c r="T364" s="1"/>
  <c r="U364" s="1"/>
  <c r="V364" s="1"/>
  <c r="W364" s="1"/>
  <c r="X364" s="1"/>
  <c r="Y364" s="1"/>
  <c r="R368"/>
  <c r="S368" s="1"/>
  <c r="T368" s="1"/>
  <c r="U368" s="1"/>
  <c r="V368" s="1"/>
  <c r="W368" s="1"/>
  <c r="X368" s="1"/>
  <c r="Y368" s="1"/>
  <c r="R372"/>
  <c r="S372" s="1"/>
  <c r="T372" s="1"/>
  <c r="U372" s="1"/>
  <c r="V372" s="1"/>
  <c r="W372" s="1"/>
  <c r="X372" s="1"/>
  <c r="Y372" s="1"/>
  <c r="R376"/>
  <c r="S376" s="1"/>
  <c r="T376" s="1"/>
  <c r="U376" s="1"/>
  <c r="V376" s="1"/>
  <c r="W376" s="1"/>
  <c r="X376" s="1"/>
  <c r="Y376" s="1"/>
  <c r="R273"/>
  <c r="S273" s="1"/>
  <c r="T273" s="1"/>
  <c r="U273" s="1"/>
  <c r="V273" s="1"/>
  <c r="W273" s="1"/>
  <c r="X273" s="1"/>
  <c r="Y273" s="1"/>
  <c r="R277"/>
  <c r="S277" s="1"/>
  <c r="T277" s="1"/>
  <c r="U277" s="1"/>
  <c r="V277" s="1"/>
  <c r="W277" s="1"/>
  <c r="X277" s="1"/>
  <c r="Y277" s="1"/>
  <c r="R281"/>
  <c r="S281" s="1"/>
  <c r="T281" s="1"/>
  <c r="U281" s="1"/>
  <c r="V281" s="1"/>
  <c r="W281" s="1"/>
  <c r="X281" s="1"/>
  <c r="Y281" s="1"/>
  <c r="R285"/>
  <c r="S285" s="1"/>
  <c r="T285" s="1"/>
  <c r="U285" s="1"/>
  <c r="V285" s="1"/>
  <c r="W285" s="1"/>
  <c r="X285" s="1"/>
  <c r="Y285" s="1"/>
  <c r="R289"/>
  <c r="S289" s="1"/>
  <c r="T289" s="1"/>
  <c r="U289" s="1"/>
  <c r="V289" s="1"/>
  <c r="W289" s="1"/>
  <c r="X289" s="1"/>
  <c r="Y289" s="1"/>
  <c r="R313"/>
  <c r="S313" s="1"/>
  <c r="T313" s="1"/>
  <c r="U313" s="1"/>
  <c r="V313" s="1"/>
  <c r="W313" s="1"/>
  <c r="X313" s="1"/>
  <c r="Y313" s="1"/>
  <c r="R317"/>
  <c r="S317" s="1"/>
  <c r="T317" s="1"/>
  <c r="U317" s="1"/>
  <c r="V317" s="1"/>
  <c r="W317" s="1"/>
  <c r="X317" s="1"/>
  <c r="Y317" s="1"/>
  <c r="R321"/>
  <c r="S321" s="1"/>
  <c r="T321" s="1"/>
  <c r="U321" s="1"/>
  <c r="V321" s="1"/>
  <c r="W321" s="1"/>
  <c r="X321" s="1"/>
  <c r="Y321" s="1"/>
  <c r="R325"/>
  <c r="S325" s="1"/>
  <c r="T325" s="1"/>
  <c r="U325" s="1"/>
  <c r="V325" s="1"/>
  <c r="W325" s="1"/>
  <c r="X325" s="1"/>
  <c r="Y325" s="1"/>
  <c r="R329"/>
  <c r="S329" s="1"/>
  <c r="T329" s="1"/>
  <c r="U329" s="1"/>
  <c r="V329" s="1"/>
  <c r="W329" s="1"/>
  <c r="X329" s="1"/>
  <c r="Y329" s="1"/>
  <c r="R333"/>
  <c r="S333" s="1"/>
  <c r="T333" s="1"/>
  <c r="U333" s="1"/>
  <c r="V333" s="1"/>
  <c r="W333" s="1"/>
  <c r="X333" s="1"/>
  <c r="Y333" s="1"/>
  <c r="R337"/>
  <c r="S337" s="1"/>
  <c r="T337" s="1"/>
  <c r="U337" s="1"/>
  <c r="V337" s="1"/>
  <c r="W337" s="1"/>
  <c r="X337" s="1"/>
  <c r="Y337" s="1"/>
  <c r="R341"/>
  <c r="S341" s="1"/>
  <c r="T341" s="1"/>
  <c r="U341" s="1"/>
  <c r="V341" s="1"/>
  <c r="W341" s="1"/>
  <c r="X341" s="1"/>
  <c r="Y341" s="1"/>
  <c r="R345"/>
  <c r="S345" s="1"/>
  <c r="T345" s="1"/>
  <c r="U345" s="1"/>
  <c r="V345" s="1"/>
  <c r="W345" s="1"/>
  <c r="X345" s="1"/>
  <c r="Y345" s="1"/>
  <c r="R349"/>
  <c r="S349" s="1"/>
  <c r="T349" s="1"/>
  <c r="U349" s="1"/>
  <c r="V349" s="1"/>
  <c r="W349" s="1"/>
  <c r="X349" s="1"/>
  <c r="Y349" s="1"/>
  <c r="R353"/>
  <c r="S353" s="1"/>
  <c r="T353" s="1"/>
  <c r="U353" s="1"/>
  <c r="V353" s="1"/>
  <c r="W353" s="1"/>
  <c r="X353" s="1"/>
  <c r="Y353" s="1"/>
  <c r="R357"/>
  <c r="S357" s="1"/>
  <c r="T357" s="1"/>
  <c r="U357" s="1"/>
  <c r="V357" s="1"/>
  <c r="W357" s="1"/>
  <c r="X357" s="1"/>
  <c r="Y357" s="1"/>
  <c r="R361"/>
  <c r="S361" s="1"/>
  <c r="T361" s="1"/>
  <c r="U361" s="1"/>
  <c r="V361" s="1"/>
  <c r="W361" s="1"/>
  <c r="X361" s="1"/>
  <c r="Y361" s="1"/>
  <c r="R365"/>
  <c r="S365" s="1"/>
  <c r="T365" s="1"/>
  <c r="U365" s="1"/>
  <c r="V365" s="1"/>
  <c r="W365" s="1"/>
  <c r="X365" s="1"/>
  <c r="Y365" s="1"/>
  <c r="R369"/>
  <c r="S369" s="1"/>
  <c r="T369" s="1"/>
  <c r="U369" s="1"/>
  <c r="V369" s="1"/>
  <c r="W369" s="1"/>
  <c r="X369" s="1"/>
  <c r="Y369" s="1"/>
  <c r="R373"/>
  <c r="S373" s="1"/>
  <c r="T373" s="1"/>
  <c r="U373" s="1"/>
  <c r="V373" s="1"/>
  <c r="W373" s="1"/>
  <c r="X373" s="1"/>
  <c r="Y373" s="1"/>
  <c r="R377"/>
  <c r="S377" s="1"/>
  <c r="T377" s="1"/>
  <c r="U377" s="1"/>
  <c r="V377" s="1"/>
  <c r="W377" s="1"/>
  <c r="X377" s="1"/>
  <c r="Y377" s="1"/>
  <c r="T258" i="16"/>
  <c r="U258" s="1"/>
  <c r="V258" s="1"/>
  <c r="W258" s="1"/>
  <c r="X258" s="1"/>
  <c r="Y258" s="1"/>
  <c r="Z255"/>
  <c r="Z259"/>
  <c r="Z250"/>
  <c r="R252"/>
  <c r="S252" s="1"/>
  <c r="T252" s="1"/>
  <c r="U252" s="1"/>
  <c r="V252" s="1"/>
  <c r="W252" s="1"/>
  <c r="X252" s="1"/>
  <c r="Y252" s="1"/>
  <c r="R256"/>
  <c r="S256" s="1"/>
  <c r="T256" s="1"/>
  <c r="U256" s="1"/>
  <c r="V256" s="1"/>
  <c r="W256" s="1"/>
  <c r="X256" s="1"/>
  <c r="Y256" s="1"/>
  <c r="Z254"/>
  <c r="R253"/>
  <c r="S253" s="1"/>
  <c r="T253" s="1"/>
  <c r="U253" s="1"/>
  <c r="V253" s="1"/>
  <c r="W253" s="1"/>
  <c r="X253" s="1"/>
  <c r="Y253" s="1"/>
  <c r="R257"/>
  <c r="S257" s="1"/>
  <c r="T257" s="1"/>
  <c r="U257" s="1"/>
  <c r="V257" s="1"/>
  <c r="W257" s="1"/>
  <c r="X257" s="1"/>
  <c r="Y257" s="1"/>
  <c r="Z225" i="9"/>
  <c r="S188"/>
  <c r="T188" s="1"/>
  <c r="U188" s="1"/>
  <c r="V188" s="1"/>
  <c r="W188" s="1"/>
  <c r="X188" s="1"/>
  <c r="Y188" s="1"/>
  <c r="R191"/>
  <c r="S191" s="1"/>
  <c r="T191" s="1"/>
  <c r="U191" s="1"/>
  <c r="V191" s="1"/>
  <c r="W191" s="1"/>
  <c r="X191" s="1"/>
  <c r="Y191" s="1"/>
  <c r="S192"/>
  <c r="T192" s="1"/>
  <c r="U192" s="1"/>
  <c r="V192" s="1"/>
  <c r="W192" s="1"/>
  <c r="X192" s="1"/>
  <c r="Y192" s="1"/>
  <c r="R195"/>
  <c r="S195" s="1"/>
  <c r="T195" s="1"/>
  <c r="U195" s="1"/>
  <c r="V195" s="1"/>
  <c r="W195" s="1"/>
  <c r="X195" s="1"/>
  <c r="Y195" s="1"/>
  <c r="S196"/>
  <c r="T196" s="1"/>
  <c r="U196" s="1"/>
  <c r="V196" s="1"/>
  <c r="W196" s="1"/>
  <c r="X196" s="1"/>
  <c r="Y196" s="1"/>
  <c r="R199"/>
  <c r="S199" s="1"/>
  <c r="T199" s="1"/>
  <c r="U199" s="1"/>
  <c r="V199" s="1"/>
  <c r="W199" s="1"/>
  <c r="X199" s="1"/>
  <c r="Y199" s="1"/>
  <c r="S200"/>
  <c r="T200" s="1"/>
  <c r="U200" s="1"/>
  <c r="V200" s="1"/>
  <c r="W200" s="1"/>
  <c r="X200" s="1"/>
  <c r="Y200" s="1"/>
  <c r="R202"/>
  <c r="S202" s="1"/>
  <c r="T202" s="1"/>
  <c r="U202" s="1"/>
  <c r="V202" s="1"/>
  <c r="W202" s="1"/>
  <c r="X202" s="1"/>
  <c r="Y202" s="1"/>
  <c r="S203"/>
  <c r="T203" s="1"/>
  <c r="U203" s="1"/>
  <c r="V203" s="1"/>
  <c r="W203" s="1"/>
  <c r="X203" s="1"/>
  <c r="Y203" s="1"/>
  <c r="R206"/>
  <c r="S206" s="1"/>
  <c r="T206" s="1"/>
  <c r="U206" s="1"/>
  <c r="V206" s="1"/>
  <c r="W206" s="1"/>
  <c r="X206" s="1"/>
  <c r="Y206" s="1"/>
  <c r="S207"/>
  <c r="T207" s="1"/>
  <c r="U207" s="1"/>
  <c r="V207" s="1"/>
  <c r="W207" s="1"/>
  <c r="X207" s="1"/>
  <c r="Y207" s="1"/>
  <c r="R210"/>
  <c r="S210" s="1"/>
  <c r="T210" s="1"/>
  <c r="U210" s="1"/>
  <c r="V210" s="1"/>
  <c r="W210" s="1"/>
  <c r="X210" s="1"/>
  <c r="Y210" s="1"/>
  <c r="S211"/>
  <c r="T211" s="1"/>
  <c r="U211" s="1"/>
  <c r="V211" s="1"/>
  <c r="W211" s="1"/>
  <c r="X211" s="1"/>
  <c r="Y211" s="1"/>
  <c r="R214"/>
  <c r="S214" s="1"/>
  <c r="T214" s="1"/>
  <c r="U214" s="1"/>
  <c r="V214" s="1"/>
  <c r="W214" s="1"/>
  <c r="X214" s="1"/>
  <c r="Y214" s="1"/>
  <c r="S215"/>
  <c r="T215" s="1"/>
  <c r="U215" s="1"/>
  <c r="V215" s="1"/>
  <c r="W215" s="1"/>
  <c r="X215" s="1"/>
  <c r="Y215" s="1"/>
  <c r="R218"/>
  <c r="S218" s="1"/>
  <c r="T218" s="1"/>
  <c r="U218" s="1"/>
  <c r="V218" s="1"/>
  <c r="W218" s="1"/>
  <c r="X218" s="1"/>
  <c r="Y218" s="1"/>
  <c r="S219"/>
  <c r="T219" s="1"/>
  <c r="U219" s="1"/>
  <c r="V219" s="1"/>
  <c r="W219" s="1"/>
  <c r="X219" s="1"/>
  <c r="Y219" s="1"/>
  <c r="R222"/>
  <c r="S222" s="1"/>
  <c r="T222" s="1"/>
  <c r="U222" s="1"/>
  <c r="V222" s="1"/>
  <c r="W222" s="1"/>
  <c r="X222" s="1"/>
  <c r="Y222" s="1"/>
  <c r="S223"/>
  <c r="T223" s="1"/>
  <c r="U223" s="1"/>
  <c r="V223" s="1"/>
  <c r="W223" s="1"/>
  <c r="X223" s="1"/>
  <c r="Y223" s="1"/>
  <c r="R226"/>
  <c r="S226" s="1"/>
  <c r="T226" s="1"/>
  <c r="U226" s="1"/>
  <c r="V226" s="1"/>
  <c r="W226" s="1"/>
  <c r="X226" s="1"/>
  <c r="Y226" s="1"/>
  <c r="S227"/>
  <c r="T227" s="1"/>
  <c r="U227" s="1"/>
  <c r="V227" s="1"/>
  <c r="W227" s="1"/>
  <c r="X227" s="1"/>
  <c r="Y227" s="1"/>
  <c r="R189"/>
  <c r="S189" s="1"/>
  <c r="T189" s="1"/>
  <c r="U189" s="1"/>
  <c r="V189" s="1"/>
  <c r="W189" s="1"/>
  <c r="X189" s="1"/>
  <c r="Y189" s="1"/>
  <c r="S190"/>
  <c r="T190" s="1"/>
  <c r="U190" s="1"/>
  <c r="V190" s="1"/>
  <c r="W190" s="1"/>
  <c r="X190" s="1"/>
  <c r="Y190" s="1"/>
  <c r="R193"/>
  <c r="S193" s="1"/>
  <c r="T193" s="1"/>
  <c r="U193" s="1"/>
  <c r="V193" s="1"/>
  <c r="W193" s="1"/>
  <c r="X193" s="1"/>
  <c r="Y193" s="1"/>
  <c r="S194"/>
  <c r="T194" s="1"/>
  <c r="U194" s="1"/>
  <c r="V194" s="1"/>
  <c r="W194" s="1"/>
  <c r="X194" s="1"/>
  <c r="Y194" s="1"/>
  <c r="R197"/>
  <c r="S197" s="1"/>
  <c r="T197" s="1"/>
  <c r="U197" s="1"/>
  <c r="V197" s="1"/>
  <c r="W197" s="1"/>
  <c r="X197" s="1"/>
  <c r="Y197" s="1"/>
  <c r="S198"/>
  <c r="T198" s="1"/>
  <c r="U198" s="1"/>
  <c r="V198" s="1"/>
  <c r="W198" s="1"/>
  <c r="X198" s="1"/>
  <c r="Y198" s="1"/>
  <c r="R204"/>
  <c r="S204" s="1"/>
  <c r="T204" s="1"/>
  <c r="U204" s="1"/>
  <c r="V204" s="1"/>
  <c r="W204" s="1"/>
  <c r="X204" s="1"/>
  <c r="Y204" s="1"/>
  <c r="S205"/>
  <c r="T205" s="1"/>
  <c r="U205" s="1"/>
  <c r="V205" s="1"/>
  <c r="W205" s="1"/>
  <c r="X205" s="1"/>
  <c r="Y205" s="1"/>
  <c r="R208"/>
  <c r="S208" s="1"/>
  <c r="T208" s="1"/>
  <c r="U208" s="1"/>
  <c r="V208" s="1"/>
  <c r="W208" s="1"/>
  <c r="X208" s="1"/>
  <c r="Y208" s="1"/>
  <c r="S209"/>
  <c r="T209" s="1"/>
  <c r="U209" s="1"/>
  <c r="V209" s="1"/>
  <c r="W209" s="1"/>
  <c r="X209" s="1"/>
  <c r="Y209" s="1"/>
  <c r="R212"/>
  <c r="S212" s="1"/>
  <c r="T212" s="1"/>
  <c r="U212" s="1"/>
  <c r="V212" s="1"/>
  <c r="W212" s="1"/>
  <c r="X212" s="1"/>
  <c r="Y212" s="1"/>
  <c r="S213"/>
  <c r="T213" s="1"/>
  <c r="U213" s="1"/>
  <c r="V213" s="1"/>
  <c r="W213" s="1"/>
  <c r="X213" s="1"/>
  <c r="Y213" s="1"/>
  <c r="R216"/>
  <c r="S216" s="1"/>
  <c r="T216" s="1"/>
  <c r="U216" s="1"/>
  <c r="V216" s="1"/>
  <c r="W216" s="1"/>
  <c r="X216" s="1"/>
  <c r="Y216" s="1"/>
  <c r="S217"/>
  <c r="T217" s="1"/>
  <c r="U217" s="1"/>
  <c r="V217" s="1"/>
  <c r="W217" s="1"/>
  <c r="X217" s="1"/>
  <c r="Y217" s="1"/>
  <c r="R220"/>
  <c r="S220" s="1"/>
  <c r="T220" s="1"/>
  <c r="U220" s="1"/>
  <c r="V220" s="1"/>
  <c r="W220" s="1"/>
  <c r="X220" s="1"/>
  <c r="Y220" s="1"/>
  <c r="S221"/>
  <c r="T221" s="1"/>
  <c r="U221" s="1"/>
  <c r="V221" s="1"/>
  <c r="W221" s="1"/>
  <c r="X221" s="1"/>
  <c r="Y221" s="1"/>
  <c r="R224"/>
  <c r="S224" s="1"/>
  <c r="T224" s="1"/>
  <c r="U224" s="1"/>
  <c r="V224" s="1"/>
  <c r="W224" s="1"/>
  <c r="X224" s="1"/>
  <c r="Y224" s="1"/>
  <c r="Z1470" i="4"/>
  <c r="Z1494"/>
  <c r="Z1498"/>
  <c r="Z1502"/>
  <c r="Z1453"/>
  <c r="Z1457"/>
  <c r="Z1461"/>
  <c r="Z1465"/>
  <c r="Z1469"/>
  <c r="Z1473"/>
  <c r="Z1477"/>
  <c r="Z1481"/>
  <c r="Z1485"/>
  <c r="Z1489"/>
  <c r="Z1493"/>
  <c r="Z1497"/>
  <c r="Z1501"/>
  <c r="Z1505"/>
  <c r="R1454"/>
  <c r="S1454" s="1"/>
  <c r="T1454" s="1"/>
  <c r="U1454" s="1"/>
  <c r="V1454" s="1"/>
  <c r="W1454" s="1"/>
  <c r="X1454" s="1"/>
  <c r="Y1454" s="1"/>
  <c r="R1486"/>
  <c r="S1486" s="1"/>
  <c r="T1486" s="1"/>
  <c r="U1486" s="1"/>
  <c r="V1486" s="1"/>
  <c r="W1486" s="1"/>
  <c r="X1486" s="1"/>
  <c r="Y1486" s="1"/>
  <c r="R1506"/>
  <c r="S1506" s="1"/>
  <c r="T1506" s="1"/>
  <c r="U1506" s="1"/>
  <c r="V1506" s="1"/>
  <c r="W1506" s="1"/>
  <c r="X1506" s="1"/>
  <c r="Y1506" s="1"/>
  <c r="R1455"/>
  <c r="S1455" s="1"/>
  <c r="T1455" s="1"/>
  <c r="U1455" s="1"/>
  <c r="V1455" s="1"/>
  <c r="W1455" s="1"/>
  <c r="X1455" s="1"/>
  <c r="Y1455" s="1"/>
  <c r="R1459"/>
  <c r="S1459" s="1"/>
  <c r="T1459" s="1"/>
  <c r="U1459" s="1"/>
  <c r="V1459" s="1"/>
  <c r="W1459" s="1"/>
  <c r="X1459" s="1"/>
  <c r="Y1459" s="1"/>
  <c r="R1463"/>
  <c r="S1463" s="1"/>
  <c r="T1463" s="1"/>
  <c r="U1463" s="1"/>
  <c r="V1463" s="1"/>
  <c r="W1463" s="1"/>
  <c r="X1463" s="1"/>
  <c r="Y1463" s="1"/>
  <c r="R1467"/>
  <c r="S1467" s="1"/>
  <c r="T1467" s="1"/>
  <c r="U1467" s="1"/>
  <c r="V1467" s="1"/>
  <c r="W1467" s="1"/>
  <c r="X1467" s="1"/>
  <c r="Y1467" s="1"/>
  <c r="R1471"/>
  <c r="S1471" s="1"/>
  <c r="T1471" s="1"/>
  <c r="U1471" s="1"/>
  <c r="V1471" s="1"/>
  <c r="W1471" s="1"/>
  <c r="X1471" s="1"/>
  <c r="Y1471" s="1"/>
  <c r="R1475"/>
  <c r="S1475" s="1"/>
  <c r="T1475" s="1"/>
  <c r="U1475" s="1"/>
  <c r="V1475" s="1"/>
  <c r="W1475" s="1"/>
  <c r="X1475" s="1"/>
  <c r="Y1475" s="1"/>
  <c r="R1479"/>
  <c r="S1479" s="1"/>
  <c r="T1479" s="1"/>
  <c r="U1479" s="1"/>
  <c r="V1479" s="1"/>
  <c r="W1479" s="1"/>
  <c r="X1479" s="1"/>
  <c r="Y1479" s="1"/>
  <c r="R1483"/>
  <c r="S1483" s="1"/>
  <c r="T1483" s="1"/>
  <c r="U1483" s="1"/>
  <c r="V1483" s="1"/>
  <c r="W1483" s="1"/>
  <c r="X1483" s="1"/>
  <c r="Y1483" s="1"/>
  <c r="R1487"/>
  <c r="S1487" s="1"/>
  <c r="T1487" s="1"/>
  <c r="U1487" s="1"/>
  <c r="V1487" s="1"/>
  <c r="W1487" s="1"/>
  <c r="X1487" s="1"/>
  <c r="Y1487" s="1"/>
  <c r="R1491"/>
  <c r="S1491" s="1"/>
  <c r="T1491" s="1"/>
  <c r="U1491" s="1"/>
  <c r="V1491" s="1"/>
  <c r="W1491" s="1"/>
  <c r="X1491" s="1"/>
  <c r="Y1491" s="1"/>
  <c r="R1495"/>
  <c r="S1495" s="1"/>
  <c r="T1495" s="1"/>
  <c r="U1495" s="1"/>
  <c r="V1495" s="1"/>
  <c r="W1495" s="1"/>
  <c r="X1495" s="1"/>
  <c r="Y1495" s="1"/>
  <c r="R1499"/>
  <c r="S1499" s="1"/>
  <c r="T1499" s="1"/>
  <c r="U1499" s="1"/>
  <c r="V1499" s="1"/>
  <c r="W1499" s="1"/>
  <c r="X1499" s="1"/>
  <c r="Y1499" s="1"/>
  <c r="R1503"/>
  <c r="S1503" s="1"/>
  <c r="T1503" s="1"/>
  <c r="U1503" s="1"/>
  <c r="V1503" s="1"/>
  <c r="W1503" s="1"/>
  <c r="X1503" s="1"/>
  <c r="Y1503" s="1"/>
  <c r="R1452"/>
  <c r="S1452" s="1"/>
  <c r="T1452" s="1"/>
  <c r="U1452" s="1"/>
  <c r="V1452" s="1"/>
  <c r="W1452" s="1"/>
  <c r="X1452" s="1"/>
  <c r="Y1452" s="1"/>
  <c r="R1456"/>
  <c r="S1456" s="1"/>
  <c r="T1456" s="1"/>
  <c r="U1456" s="1"/>
  <c r="V1456" s="1"/>
  <c r="W1456" s="1"/>
  <c r="X1456" s="1"/>
  <c r="Y1456" s="1"/>
  <c r="R1460"/>
  <c r="S1460" s="1"/>
  <c r="T1460" s="1"/>
  <c r="U1460" s="1"/>
  <c r="V1460" s="1"/>
  <c r="W1460" s="1"/>
  <c r="X1460" s="1"/>
  <c r="Y1460" s="1"/>
  <c r="R1464"/>
  <c r="S1464" s="1"/>
  <c r="T1464" s="1"/>
  <c r="U1464" s="1"/>
  <c r="V1464" s="1"/>
  <c r="W1464" s="1"/>
  <c r="X1464" s="1"/>
  <c r="Y1464" s="1"/>
  <c r="R1468"/>
  <c r="S1468" s="1"/>
  <c r="T1468" s="1"/>
  <c r="U1468" s="1"/>
  <c r="V1468" s="1"/>
  <c r="W1468" s="1"/>
  <c r="X1468" s="1"/>
  <c r="Y1468" s="1"/>
  <c r="R1472"/>
  <c r="S1472" s="1"/>
  <c r="T1472" s="1"/>
  <c r="U1472" s="1"/>
  <c r="V1472" s="1"/>
  <c r="W1472" s="1"/>
  <c r="X1472" s="1"/>
  <c r="Y1472" s="1"/>
  <c r="R1476"/>
  <c r="S1476" s="1"/>
  <c r="T1476" s="1"/>
  <c r="U1476" s="1"/>
  <c r="V1476" s="1"/>
  <c r="W1476" s="1"/>
  <c r="X1476" s="1"/>
  <c r="Y1476" s="1"/>
  <c r="R1480"/>
  <c r="S1480" s="1"/>
  <c r="T1480" s="1"/>
  <c r="U1480" s="1"/>
  <c r="V1480" s="1"/>
  <c r="W1480" s="1"/>
  <c r="X1480" s="1"/>
  <c r="Y1480" s="1"/>
  <c r="R1484"/>
  <c r="S1484" s="1"/>
  <c r="T1484" s="1"/>
  <c r="U1484" s="1"/>
  <c r="V1484" s="1"/>
  <c r="W1484" s="1"/>
  <c r="X1484" s="1"/>
  <c r="Y1484" s="1"/>
  <c r="R1488"/>
  <c r="S1488" s="1"/>
  <c r="T1488" s="1"/>
  <c r="U1488" s="1"/>
  <c r="V1488" s="1"/>
  <c r="W1488" s="1"/>
  <c r="X1488" s="1"/>
  <c r="Y1488" s="1"/>
  <c r="R1492"/>
  <c r="S1492" s="1"/>
  <c r="T1492" s="1"/>
  <c r="U1492" s="1"/>
  <c r="V1492" s="1"/>
  <c r="W1492" s="1"/>
  <c r="X1492" s="1"/>
  <c r="Y1492" s="1"/>
  <c r="R1496"/>
  <c r="S1496" s="1"/>
  <c r="T1496" s="1"/>
  <c r="U1496" s="1"/>
  <c r="V1496" s="1"/>
  <c r="W1496" s="1"/>
  <c r="X1496" s="1"/>
  <c r="Y1496" s="1"/>
  <c r="R1500"/>
  <c r="S1500" s="1"/>
  <c r="T1500" s="1"/>
  <c r="U1500" s="1"/>
  <c r="V1500" s="1"/>
  <c r="W1500" s="1"/>
  <c r="X1500" s="1"/>
  <c r="Y1500" s="1"/>
  <c r="R1504"/>
  <c r="S1504" s="1"/>
  <c r="T1504" s="1"/>
  <c r="U1504" s="1"/>
  <c r="V1504" s="1"/>
  <c r="W1504" s="1"/>
  <c r="X1504" s="1"/>
  <c r="Y1504" s="1"/>
  <c r="R1111" i="1"/>
  <c r="S1111" s="1"/>
  <c r="T1111" s="1"/>
  <c r="U1111" s="1"/>
  <c r="V1111" s="1"/>
  <c r="W1111" s="1"/>
  <c r="X1111" s="1"/>
  <c r="Y1111" s="1"/>
  <c r="R1114"/>
  <c r="S1114" s="1"/>
  <c r="T1114" s="1"/>
  <c r="U1114" s="1"/>
  <c r="V1114" s="1"/>
  <c r="W1114" s="1"/>
  <c r="X1114" s="1"/>
  <c r="Y1114" s="1"/>
  <c r="S1115"/>
  <c r="T1115" s="1"/>
  <c r="U1115" s="1"/>
  <c r="V1115" s="1"/>
  <c r="W1115" s="1"/>
  <c r="X1115" s="1"/>
  <c r="Y1115" s="1"/>
  <c r="R1118"/>
  <c r="S1118" s="1"/>
  <c r="T1118" s="1"/>
  <c r="U1118" s="1"/>
  <c r="V1118" s="1"/>
  <c r="W1118" s="1"/>
  <c r="X1118" s="1"/>
  <c r="Y1118" s="1"/>
  <c r="S1119"/>
  <c r="T1119" s="1"/>
  <c r="U1119" s="1"/>
  <c r="V1119" s="1"/>
  <c r="W1119" s="1"/>
  <c r="X1119" s="1"/>
  <c r="Y1119" s="1"/>
  <c r="R1122"/>
  <c r="S1122" s="1"/>
  <c r="T1122" s="1"/>
  <c r="U1122" s="1"/>
  <c r="V1122" s="1"/>
  <c r="W1122" s="1"/>
  <c r="X1122" s="1"/>
  <c r="Y1122" s="1"/>
  <c r="S1123"/>
  <c r="T1123" s="1"/>
  <c r="U1123" s="1"/>
  <c r="V1123" s="1"/>
  <c r="W1123" s="1"/>
  <c r="X1123" s="1"/>
  <c r="Y1123" s="1"/>
  <c r="R1126"/>
  <c r="S1126" s="1"/>
  <c r="T1126" s="1"/>
  <c r="U1126" s="1"/>
  <c r="V1126" s="1"/>
  <c r="W1126" s="1"/>
  <c r="X1126" s="1"/>
  <c r="Y1126" s="1"/>
  <c r="S1127"/>
  <c r="T1127" s="1"/>
  <c r="U1127" s="1"/>
  <c r="V1127" s="1"/>
  <c r="W1127" s="1"/>
  <c r="X1127" s="1"/>
  <c r="Y1127" s="1"/>
  <c r="R1130"/>
  <c r="S1130" s="1"/>
  <c r="T1130" s="1"/>
  <c r="U1130" s="1"/>
  <c r="V1130" s="1"/>
  <c r="W1130" s="1"/>
  <c r="X1130" s="1"/>
  <c r="Y1130" s="1"/>
  <c r="S1131"/>
  <c r="T1131" s="1"/>
  <c r="U1131" s="1"/>
  <c r="V1131" s="1"/>
  <c r="W1131" s="1"/>
  <c r="X1131" s="1"/>
  <c r="Y1131" s="1"/>
  <c r="R1134"/>
  <c r="S1134" s="1"/>
  <c r="T1134" s="1"/>
  <c r="U1134" s="1"/>
  <c r="V1134" s="1"/>
  <c r="W1134" s="1"/>
  <c r="X1134" s="1"/>
  <c r="Y1134" s="1"/>
  <c r="S1135"/>
  <c r="T1135" s="1"/>
  <c r="U1135" s="1"/>
  <c r="V1135" s="1"/>
  <c r="W1135" s="1"/>
  <c r="X1135" s="1"/>
  <c r="Y1135" s="1"/>
  <c r="R1138"/>
  <c r="S1138" s="1"/>
  <c r="T1138" s="1"/>
  <c r="U1138" s="1"/>
  <c r="V1138" s="1"/>
  <c r="W1138" s="1"/>
  <c r="X1138" s="1"/>
  <c r="Y1138" s="1"/>
  <c r="S1139"/>
  <c r="T1139" s="1"/>
  <c r="U1139" s="1"/>
  <c r="V1139" s="1"/>
  <c r="W1139" s="1"/>
  <c r="X1139" s="1"/>
  <c r="Y1139" s="1"/>
  <c r="R1142"/>
  <c r="S1142" s="1"/>
  <c r="T1142" s="1"/>
  <c r="U1142" s="1"/>
  <c r="V1142" s="1"/>
  <c r="W1142" s="1"/>
  <c r="X1142" s="1"/>
  <c r="Y1142" s="1"/>
  <c r="S1143"/>
  <c r="T1143" s="1"/>
  <c r="U1143" s="1"/>
  <c r="V1143" s="1"/>
  <c r="W1143" s="1"/>
  <c r="X1143" s="1"/>
  <c r="Y1143" s="1"/>
  <c r="R1146"/>
  <c r="S1146" s="1"/>
  <c r="T1146" s="1"/>
  <c r="U1146" s="1"/>
  <c r="V1146" s="1"/>
  <c r="W1146" s="1"/>
  <c r="X1146" s="1"/>
  <c r="Y1146" s="1"/>
  <c r="S1147"/>
  <c r="T1147" s="1"/>
  <c r="U1147" s="1"/>
  <c r="V1147" s="1"/>
  <c r="W1147" s="1"/>
  <c r="X1147" s="1"/>
  <c r="Y1147" s="1"/>
  <c r="R1150"/>
  <c r="S1150" s="1"/>
  <c r="T1150" s="1"/>
  <c r="U1150" s="1"/>
  <c r="V1150" s="1"/>
  <c r="W1150" s="1"/>
  <c r="X1150" s="1"/>
  <c r="Y1150" s="1"/>
  <c r="S1151"/>
  <c r="T1151" s="1"/>
  <c r="U1151" s="1"/>
  <c r="V1151" s="1"/>
  <c r="W1151" s="1"/>
  <c r="X1151" s="1"/>
  <c r="Y1151" s="1"/>
  <c r="R1154"/>
  <c r="S1154" s="1"/>
  <c r="T1154" s="1"/>
  <c r="U1154" s="1"/>
  <c r="V1154" s="1"/>
  <c r="W1154" s="1"/>
  <c r="X1154" s="1"/>
  <c r="Y1154" s="1"/>
  <c r="S1155"/>
  <c r="T1155" s="1"/>
  <c r="U1155" s="1"/>
  <c r="V1155" s="1"/>
  <c r="W1155" s="1"/>
  <c r="X1155" s="1"/>
  <c r="Y1155" s="1"/>
  <c r="R1158"/>
  <c r="S1158" s="1"/>
  <c r="T1158" s="1"/>
  <c r="U1158" s="1"/>
  <c r="V1158" s="1"/>
  <c r="W1158" s="1"/>
  <c r="X1158" s="1"/>
  <c r="Y1158" s="1"/>
  <c r="S1159"/>
  <c r="T1159" s="1"/>
  <c r="U1159" s="1"/>
  <c r="V1159" s="1"/>
  <c r="W1159" s="1"/>
  <c r="X1159" s="1"/>
  <c r="Y1159" s="1"/>
  <c r="R1162"/>
  <c r="S1162" s="1"/>
  <c r="T1162" s="1"/>
  <c r="U1162" s="1"/>
  <c r="V1162" s="1"/>
  <c r="W1162" s="1"/>
  <c r="X1162" s="1"/>
  <c r="Y1162" s="1"/>
  <c r="S1163"/>
  <c r="T1163" s="1"/>
  <c r="U1163" s="1"/>
  <c r="V1163" s="1"/>
  <c r="W1163" s="1"/>
  <c r="X1163" s="1"/>
  <c r="Y1163" s="1"/>
  <c r="R1166"/>
  <c r="S1166" s="1"/>
  <c r="T1166" s="1"/>
  <c r="U1166" s="1"/>
  <c r="V1166" s="1"/>
  <c r="W1166" s="1"/>
  <c r="X1166" s="1"/>
  <c r="Y1166" s="1"/>
  <c r="S1167"/>
  <c r="T1167" s="1"/>
  <c r="U1167" s="1"/>
  <c r="V1167" s="1"/>
  <c r="W1167" s="1"/>
  <c r="X1167" s="1"/>
  <c r="Y1167" s="1"/>
  <c r="R1170"/>
  <c r="S1170" s="1"/>
  <c r="T1170" s="1"/>
  <c r="U1170" s="1"/>
  <c r="V1170" s="1"/>
  <c r="W1170" s="1"/>
  <c r="X1170" s="1"/>
  <c r="Y1170" s="1"/>
  <c r="R1173"/>
  <c r="S1173" s="1"/>
  <c r="T1173" s="1"/>
  <c r="U1173" s="1"/>
  <c r="V1173" s="1"/>
  <c r="W1173" s="1"/>
  <c r="X1173" s="1"/>
  <c r="Y1173" s="1"/>
  <c r="S1174"/>
  <c r="T1174" s="1"/>
  <c r="U1174" s="1"/>
  <c r="V1174" s="1"/>
  <c r="W1174" s="1"/>
  <c r="X1174" s="1"/>
  <c r="Y1174" s="1"/>
  <c r="R1177"/>
  <c r="S1177" s="1"/>
  <c r="T1177" s="1"/>
  <c r="U1177" s="1"/>
  <c r="V1177" s="1"/>
  <c r="W1177" s="1"/>
  <c r="X1177" s="1"/>
  <c r="Y1177" s="1"/>
  <c r="S1178"/>
  <c r="T1178" s="1"/>
  <c r="U1178" s="1"/>
  <c r="V1178" s="1"/>
  <c r="W1178" s="1"/>
  <c r="X1178" s="1"/>
  <c r="Y1178" s="1"/>
  <c r="R1181"/>
  <c r="S1181" s="1"/>
  <c r="T1181" s="1"/>
  <c r="U1181" s="1"/>
  <c r="V1181" s="1"/>
  <c r="W1181" s="1"/>
  <c r="X1181" s="1"/>
  <c r="Y1181" s="1"/>
  <c r="S1182"/>
  <c r="T1182" s="1"/>
  <c r="U1182" s="1"/>
  <c r="V1182" s="1"/>
  <c r="W1182" s="1"/>
  <c r="X1182" s="1"/>
  <c r="Y1182" s="1"/>
  <c r="R1109"/>
  <c r="S1109" s="1"/>
  <c r="T1109" s="1"/>
  <c r="U1109" s="1"/>
  <c r="V1109" s="1"/>
  <c r="W1109" s="1"/>
  <c r="X1109" s="1"/>
  <c r="Y1109" s="1"/>
  <c r="S1110"/>
  <c r="T1110" s="1"/>
  <c r="U1110" s="1"/>
  <c r="V1110" s="1"/>
  <c r="W1110" s="1"/>
  <c r="X1110" s="1"/>
  <c r="Y1110" s="1"/>
  <c r="S1113"/>
  <c r="T1113" s="1"/>
  <c r="U1113" s="1"/>
  <c r="V1113" s="1"/>
  <c r="W1113" s="1"/>
  <c r="X1113" s="1"/>
  <c r="Y1113" s="1"/>
  <c r="R1116"/>
  <c r="S1116" s="1"/>
  <c r="T1116" s="1"/>
  <c r="U1116" s="1"/>
  <c r="V1116" s="1"/>
  <c r="W1116" s="1"/>
  <c r="X1116" s="1"/>
  <c r="Y1116" s="1"/>
  <c r="S1117"/>
  <c r="T1117" s="1"/>
  <c r="U1117" s="1"/>
  <c r="V1117" s="1"/>
  <c r="W1117" s="1"/>
  <c r="X1117" s="1"/>
  <c r="Y1117" s="1"/>
  <c r="R1120"/>
  <c r="S1120" s="1"/>
  <c r="T1120" s="1"/>
  <c r="U1120" s="1"/>
  <c r="V1120" s="1"/>
  <c r="W1120" s="1"/>
  <c r="X1120" s="1"/>
  <c r="Y1120" s="1"/>
  <c r="S1121"/>
  <c r="T1121" s="1"/>
  <c r="U1121" s="1"/>
  <c r="V1121" s="1"/>
  <c r="W1121" s="1"/>
  <c r="X1121" s="1"/>
  <c r="Y1121" s="1"/>
  <c r="R1124"/>
  <c r="S1124" s="1"/>
  <c r="T1124" s="1"/>
  <c r="U1124" s="1"/>
  <c r="V1124" s="1"/>
  <c r="W1124" s="1"/>
  <c r="X1124" s="1"/>
  <c r="Y1124" s="1"/>
  <c r="S1125"/>
  <c r="T1125" s="1"/>
  <c r="U1125" s="1"/>
  <c r="V1125" s="1"/>
  <c r="W1125" s="1"/>
  <c r="X1125" s="1"/>
  <c r="Y1125" s="1"/>
  <c r="R1128"/>
  <c r="S1128" s="1"/>
  <c r="T1128" s="1"/>
  <c r="U1128" s="1"/>
  <c r="V1128" s="1"/>
  <c r="W1128" s="1"/>
  <c r="X1128" s="1"/>
  <c r="Y1128" s="1"/>
  <c r="S1129"/>
  <c r="T1129" s="1"/>
  <c r="U1129" s="1"/>
  <c r="V1129" s="1"/>
  <c r="W1129" s="1"/>
  <c r="X1129" s="1"/>
  <c r="Y1129" s="1"/>
  <c r="R1132"/>
  <c r="S1132" s="1"/>
  <c r="T1132" s="1"/>
  <c r="U1132" s="1"/>
  <c r="V1132" s="1"/>
  <c r="W1132" s="1"/>
  <c r="X1132" s="1"/>
  <c r="Y1132" s="1"/>
  <c r="S1133"/>
  <c r="T1133" s="1"/>
  <c r="U1133" s="1"/>
  <c r="V1133" s="1"/>
  <c r="W1133" s="1"/>
  <c r="X1133" s="1"/>
  <c r="Y1133" s="1"/>
  <c r="R1136"/>
  <c r="S1136" s="1"/>
  <c r="T1136" s="1"/>
  <c r="U1136" s="1"/>
  <c r="V1136" s="1"/>
  <c r="W1136" s="1"/>
  <c r="X1136" s="1"/>
  <c r="Y1136" s="1"/>
  <c r="S1137"/>
  <c r="T1137" s="1"/>
  <c r="U1137" s="1"/>
  <c r="V1137" s="1"/>
  <c r="W1137" s="1"/>
  <c r="X1137" s="1"/>
  <c r="Y1137" s="1"/>
  <c r="R1140"/>
  <c r="S1140" s="1"/>
  <c r="T1140" s="1"/>
  <c r="U1140" s="1"/>
  <c r="V1140" s="1"/>
  <c r="W1140" s="1"/>
  <c r="X1140" s="1"/>
  <c r="Y1140" s="1"/>
  <c r="S1141"/>
  <c r="T1141" s="1"/>
  <c r="U1141" s="1"/>
  <c r="V1141" s="1"/>
  <c r="W1141" s="1"/>
  <c r="X1141" s="1"/>
  <c r="Y1141" s="1"/>
  <c r="R1144"/>
  <c r="S1144" s="1"/>
  <c r="T1144" s="1"/>
  <c r="U1144" s="1"/>
  <c r="V1144" s="1"/>
  <c r="W1144" s="1"/>
  <c r="X1144" s="1"/>
  <c r="Y1144" s="1"/>
  <c r="S1145"/>
  <c r="T1145" s="1"/>
  <c r="U1145" s="1"/>
  <c r="V1145" s="1"/>
  <c r="W1145" s="1"/>
  <c r="X1145" s="1"/>
  <c r="Y1145" s="1"/>
  <c r="R1148"/>
  <c r="S1148" s="1"/>
  <c r="T1148" s="1"/>
  <c r="U1148" s="1"/>
  <c r="V1148" s="1"/>
  <c r="W1148" s="1"/>
  <c r="X1148" s="1"/>
  <c r="Y1148" s="1"/>
  <c r="S1149"/>
  <c r="T1149" s="1"/>
  <c r="U1149" s="1"/>
  <c r="V1149" s="1"/>
  <c r="W1149" s="1"/>
  <c r="X1149" s="1"/>
  <c r="Y1149" s="1"/>
  <c r="R1152"/>
  <c r="S1152" s="1"/>
  <c r="T1152" s="1"/>
  <c r="U1152" s="1"/>
  <c r="V1152" s="1"/>
  <c r="W1152" s="1"/>
  <c r="X1152" s="1"/>
  <c r="Y1152" s="1"/>
  <c r="S1153"/>
  <c r="T1153" s="1"/>
  <c r="U1153" s="1"/>
  <c r="V1153" s="1"/>
  <c r="W1153" s="1"/>
  <c r="X1153" s="1"/>
  <c r="Y1153" s="1"/>
  <c r="R1156"/>
  <c r="S1156" s="1"/>
  <c r="T1156" s="1"/>
  <c r="U1156" s="1"/>
  <c r="V1156" s="1"/>
  <c r="W1156" s="1"/>
  <c r="X1156" s="1"/>
  <c r="Y1156" s="1"/>
  <c r="S1157"/>
  <c r="T1157" s="1"/>
  <c r="U1157" s="1"/>
  <c r="V1157" s="1"/>
  <c r="W1157" s="1"/>
  <c r="X1157" s="1"/>
  <c r="Y1157" s="1"/>
  <c r="R1160"/>
  <c r="S1160" s="1"/>
  <c r="T1160" s="1"/>
  <c r="U1160" s="1"/>
  <c r="V1160" s="1"/>
  <c r="W1160" s="1"/>
  <c r="X1160" s="1"/>
  <c r="Y1160" s="1"/>
  <c r="S1161"/>
  <c r="T1161" s="1"/>
  <c r="U1161" s="1"/>
  <c r="V1161" s="1"/>
  <c r="W1161" s="1"/>
  <c r="X1161" s="1"/>
  <c r="Y1161" s="1"/>
  <c r="R1164"/>
  <c r="S1164" s="1"/>
  <c r="T1164" s="1"/>
  <c r="U1164" s="1"/>
  <c r="V1164" s="1"/>
  <c r="W1164" s="1"/>
  <c r="X1164" s="1"/>
  <c r="Y1164" s="1"/>
  <c r="S1165"/>
  <c r="T1165" s="1"/>
  <c r="U1165" s="1"/>
  <c r="V1165" s="1"/>
  <c r="W1165" s="1"/>
  <c r="X1165" s="1"/>
  <c r="Y1165" s="1"/>
  <c r="R1168"/>
  <c r="S1168" s="1"/>
  <c r="T1168" s="1"/>
  <c r="U1168" s="1"/>
  <c r="V1168" s="1"/>
  <c r="W1168" s="1"/>
  <c r="X1168" s="1"/>
  <c r="Y1168" s="1"/>
  <c r="S1169"/>
  <c r="T1169" s="1"/>
  <c r="U1169" s="1"/>
  <c r="V1169" s="1"/>
  <c r="W1169" s="1"/>
  <c r="X1169" s="1"/>
  <c r="Y1169" s="1"/>
  <c r="S1172"/>
  <c r="T1172" s="1"/>
  <c r="U1172" s="1"/>
  <c r="V1172" s="1"/>
  <c r="W1172" s="1"/>
  <c r="X1172" s="1"/>
  <c r="Y1172" s="1"/>
  <c r="R1175"/>
  <c r="S1175" s="1"/>
  <c r="T1175" s="1"/>
  <c r="U1175" s="1"/>
  <c r="V1175" s="1"/>
  <c r="W1175" s="1"/>
  <c r="X1175" s="1"/>
  <c r="Y1175" s="1"/>
  <c r="S1176"/>
  <c r="T1176" s="1"/>
  <c r="U1176" s="1"/>
  <c r="V1176" s="1"/>
  <c r="W1176" s="1"/>
  <c r="X1176" s="1"/>
  <c r="Y1176" s="1"/>
  <c r="R1179"/>
  <c r="S1179" s="1"/>
  <c r="T1179" s="1"/>
  <c r="U1179" s="1"/>
  <c r="V1179" s="1"/>
  <c r="W1179" s="1"/>
  <c r="X1179" s="1"/>
  <c r="Y1179" s="1"/>
  <c r="R1180"/>
  <c r="S1180" s="1"/>
  <c r="T1180" s="1"/>
  <c r="U1180" s="1"/>
  <c r="V1180" s="1"/>
  <c r="W1180" s="1"/>
  <c r="X1180" s="1"/>
  <c r="Y1180" s="1"/>
  <c r="R333" i="18"/>
  <c r="S333" s="1"/>
  <c r="T333" s="1"/>
  <c r="U333" s="1"/>
  <c r="V333" s="1"/>
  <c r="W333" s="1"/>
  <c r="X333" s="1"/>
  <c r="Y333" s="1"/>
  <c r="R337"/>
  <c r="S337" s="1"/>
  <c r="T337" s="1"/>
  <c r="U337" s="1"/>
  <c r="V337" s="1"/>
  <c r="W337" s="1"/>
  <c r="X337" s="1"/>
  <c r="Y337" s="1"/>
  <c r="R341"/>
  <c r="S341" s="1"/>
  <c r="T341" s="1"/>
  <c r="U341" s="1"/>
  <c r="V341" s="1"/>
  <c r="W341" s="1"/>
  <c r="X341" s="1"/>
  <c r="Y341" s="1"/>
  <c r="R345"/>
  <c r="S345" s="1"/>
  <c r="T345" s="1"/>
  <c r="U345" s="1"/>
  <c r="V345" s="1"/>
  <c r="W345" s="1"/>
  <c r="X345" s="1"/>
  <c r="Y345" s="1"/>
  <c r="R349"/>
  <c r="S349" s="1"/>
  <c r="T349" s="1"/>
  <c r="U349" s="1"/>
  <c r="V349" s="1"/>
  <c r="W349" s="1"/>
  <c r="X349" s="1"/>
  <c r="Y349" s="1"/>
  <c r="R353"/>
  <c r="S353" s="1"/>
  <c r="T353" s="1"/>
  <c r="U353" s="1"/>
  <c r="V353" s="1"/>
  <c r="W353" s="1"/>
  <c r="X353" s="1"/>
  <c r="Y353" s="1"/>
  <c r="R357"/>
  <c r="S357" s="1"/>
  <c r="T357" s="1"/>
  <c r="U357" s="1"/>
  <c r="V357" s="1"/>
  <c r="W357" s="1"/>
  <c r="X357" s="1"/>
  <c r="Y357" s="1"/>
  <c r="R361"/>
  <c r="S361" s="1"/>
  <c r="T361" s="1"/>
  <c r="U361" s="1"/>
  <c r="V361" s="1"/>
  <c r="W361" s="1"/>
  <c r="X361" s="1"/>
  <c r="Y361" s="1"/>
  <c r="R365"/>
  <c r="S365" s="1"/>
  <c r="T365" s="1"/>
  <c r="U365" s="1"/>
  <c r="V365" s="1"/>
  <c r="W365" s="1"/>
  <c r="X365" s="1"/>
  <c r="Y365" s="1"/>
  <c r="R369"/>
  <c r="S369" s="1"/>
  <c r="T369" s="1"/>
  <c r="U369" s="1"/>
  <c r="V369" s="1"/>
  <c r="W369" s="1"/>
  <c r="X369" s="1"/>
  <c r="Y369" s="1"/>
  <c r="R373"/>
  <c r="S373" s="1"/>
  <c r="T373" s="1"/>
  <c r="U373" s="1"/>
  <c r="V373" s="1"/>
  <c r="W373" s="1"/>
  <c r="X373" s="1"/>
  <c r="Y373" s="1"/>
  <c r="R377"/>
  <c r="S377" s="1"/>
  <c r="T377" s="1"/>
  <c r="U377" s="1"/>
  <c r="V377" s="1"/>
  <c r="W377" s="1"/>
  <c r="X377" s="1"/>
  <c r="Y377" s="1"/>
  <c r="R381"/>
  <c r="S381" s="1"/>
  <c r="T381" s="1"/>
  <c r="U381" s="1"/>
  <c r="V381" s="1"/>
  <c r="W381" s="1"/>
  <c r="X381" s="1"/>
  <c r="Y381" s="1"/>
  <c r="R385"/>
  <c r="S385" s="1"/>
  <c r="T385" s="1"/>
  <c r="U385" s="1"/>
  <c r="V385" s="1"/>
  <c r="W385" s="1"/>
  <c r="X385" s="1"/>
  <c r="Y385" s="1"/>
  <c r="S386"/>
  <c r="T386" s="1"/>
  <c r="U386" s="1"/>
  <c r="V386" s="1"/>
  <c r="W386" s="1"/>
  <c r="X386" s="1"/>
  <c r="Y386" s="1"/>
  <c r="R389"/>
  <c r="S389" s="1"/>
  <c r="T389" s="1"/>
  <c r="U389" s="1"/>
  <c r="V389" s="1"/>
  <c r="W389" s="1"/>
  <c r="X389" s="1"/>
  <c r="Y389" s="1"/>
  <c r="S390"/>
  <c r="T390" s="1"/>
  <c r="U390" s="1"/>
  <c r="V390" s="1"/>
  <c r="W390" s="1"/>
  <c r="X390" s="1"/>
  <c r="Y390" s="1"/>
  <c r="R393"/>
  <c r="S393" s="1"/>
  <c r="T393" s="1"/>
  <c r="U393" s="1"/>
  <c r="V393" s="1"/>
  <c r="W393" s="1"/>
  <c r="X393" s="1"/>
  <c r="Y393" s="1"/>
  <c r="S394"/>
  <c r="T394" s="1"/>
  <c r="U394" s="1"/>
  <c r="V394" s="1"/>
  <c r="W394" s="1"/>
  <c r="X394" s="1"/>
  <c r="Y394" s="1"/>
  <c r="R397"/>
  <c r="S397" s="1"/>
  <c r="T397" s="1"/>
  <c r="U397" s="1"/>
  <c r="V397" s="1"/>
  <c r="W397" s="1"/>
  <c r="X397" s="1"/>
  <c r="Y397" s="1"/>
  <c r="S398"/>
  <c r="T398" s="1"/>
  <c r="U398" s="1"/>
  <c r="V398" s="1"/>
  <c r="W398" s="1"/>
  <c r="X398" s="1"/>
  <c r="Y398" s="1"/>
  <c r="R401"/>
  <c r="S401" s="1"/>
  <c r="T401" s="1"/>
  <c r="U401" s="1"/>
  <c r="V401" s="1"/>
  <c r="W401" s="1"/>
  <c r="X401" s="1"/>
  <c r="Y401" s="1"/>
  <c r="S402"/>
  <c r="T402" s="1"/>
  <c r="U402" s="1"/>
  <c r="V402" s="1"/>
  <c r="W402" s="1"/>
  <c r="X402" s="1"/>
  <c r="Y402" s="1"/>
  <c r="R405"/>
  <c r="S405" s="1"/>
  <c r="T405" s="1"/>
  <c r="U405" s="1"/>
  <c r="V405" s="1"/>
  <c r="W405" s="1"/>
  <c r="X405" s="1"/>
  <c r="Y405" s="1"/>
  <c r="S406"/>
  <c r="T406" s="1"/>
  <c r="U406" s="1"/>
  <c r="V406" s="1"/>
  <c r="W406" s="1"/>
  <c r="X406" s="1"/>
  <c r="Y406" s="1"/>
  <c r="R330"/>
  <c r="S330" s="1"/>
  <c r="T330" s="1"/>
  <c r="U330" s="1"/>
  <c r="V330" s="1"/>
  <c r="W330" s="1"/>
  <c r="X330" s="1"/>
  <c r="Y330" s="1"/>
  <c r="R334"/>
  <c r="S334" s="1"/>
  <c r="T334" s="1"/>
  <c r="U334" s="1"/>
  <c r="V334" s="1"/>
  <c r="W334" s="1"/>
  <c r="X334" s="1"/>
  <c r="Y334" s="1"/>
  <c r="R338"/>
  <c r="S338" s="1"/>
  <c r="T338" s="1"/>
  <c r="U338" s="1"/>
  <c r="V338" s="1"/>
  <c r="W338" s="1"/>
  <c r="X338" s="1"/>
  <c r="Y338" s="1"/>
  <c r="R342"/>
  <c r="S342" s="1"/>
  <c r="T342" s="1"/>
  <c r="U342" s="1"/>
  <c r="V342" s="1"/>
  <c r="W342" s="1"/>
  <c r="X342" s="1"/>
  <c r="Y342" s="1"/>
  <c r="R346"/>
  <c r="S346" s="1"/>
  <c r="T346" s="1"/>
  <c r="U346" s="1"/>
  <c r="V346" s="1"/>
  <c r="W346" s="1"/>
  <c r="X346" s="1"/>
  <c r="Y346" s="1"/>
  <c r="R350"/>
  <c r="S350" s="1"/>
  <c r="T350" s="1"/>
  <c r="U350" s="1"/>
  <c r="V350" s="1"/>
  <c r="W350" s="1"/>
  <c r="X350" s="1"/>
  <c r="Y350" s="1"/>
  <c r="R354"/>
  <c r="S354" s="1"/>
  <c r="T354" s="1"/>
  <c r="U354" s="1"/>
  <c r="V354" s="1"/>
  <c r="W354" s="1"/>
  <c r="X354" s="1"/>
  <c r="Y354" s="1"/>
  <c r="R358"/>
  <c r="S358" s="1"/>
  <c r="T358" s="1"/>
  <c r="U358" s="1"/>
  <c r="V358" s="1"/>
  <c r="W358" s="1"/>
  <c r="X358" s="1"/>
  <c r="Y358" s="1"/>
  <c r="R362"/>
  <c r="S362" s="1"/>
  <c r="T362" s="1"/>
  <c r="U362" s="1"/>
  <c r="V362" s="1"/>
  <c r="W362" s="1"/>
  <c r="X362" s="1"/>
  <c r="Y362" s="1"/>
  <c r="R366"/>
  <c r="S366" s="1"/>
  <c r="T366" s="1"/>
  <c r="U366" s="1"/>
  <c r="V366" s="1"/>
  <c r="W366" s="1"/>
  <c r="X366" s="1"/>
  <c r="Y366" s="1"/>
  <c r="R370"/>
  <c r="S370" s="1"/>
  <c r="T370" s="1"/>
  <c r="U370" s="1"/>
  <c r="V370" s="1"/>
  <c r="W370" s="1"/>
  <c r="X370" s="1"/>
  <c r="Y370" s="1"/>
  <c r="R374"/>
  <c r="S374" s="1"/>
  <c r="T374" s="1"/>
  <c r="U374" s="1"/>
  <c r="V374" s="1"/>
  <c r="W374" s="1"/>
  <c r="X374" s="1"/>
  <c r="Y374" s="1"/>
  <c r="R378"/>
  <c r="S378" s="1"/>
  <c r="T378" s="1"/>
  <c r="U378" s="1"/>
  <c r="V378" s="1"/>
  <c r="W378" s="1"/>
  <c r="X378" s="1"/>
  <c r="Y378" s="1"/>
  <c r="R382"/>
  <c r="S382" s="1"/>
  <c r="T382" s="1"/>
  <c r="U382" s="1"/>
  <c r="V382" s="1"/>
  <c r="W382" s="1"/>
  <c r="X382" s="1"/>
  <c r="Y382" s="1"/>
  <c r="R331"/>
  <c r="S331" s="1"/>
  <c r="T331" s="1"/>
  <c r="U331" s="1"/>
  <c r="V331" s="1"/>
  <c r="W331" s="1"/>
  <c r="X331" s="1"/>
  <c r="Y331" s="1"/>
  <c r="S332"/>
  <c r="T332" s="1"/>
  <c r="U332" s="1"/>
  <c r="V332" s="1"/>
  <c r="W332" s="1"/>
  <c r="X332" s="1"/>
  <c r="Y332" s="1"/>
  <c r="R335"/>
  <c r="S335" s="1"/>
  <c r="T335" s="1"/>
  <c r="U335" s="1"/>
  <c r="V335" s="1"/>
  <c r="W335" s="1"/>
  <c r="X335" s="1"/>
  <c r="Y335" s="1"/>
  <c r="S336"/>
  <c r="T336" s="1"/>
  <c r="U336" s="1"/>
  <c r="V336" s="1"/>
  <c r="W336" s="1"/>
  <c r="X336" s="1"/>
  <c r="Y336" s="1"/>
  <c r="R339"/>
  <c r="S339" s="1"/>
  <c r="T339" s="1"/>
  <c r="U339" s="1"/>
  <c r="V339" s="1"/>
  <c r="W339" s="1"/>
  <c r="X339" s="1"/>
  <c r="Y339" s="1"/>
  <c r="S340"/>
  <c r="T340" s="1"/>
  <c r="U340" s="1"/>
  <c r="V340" s="1"/>
  <c r="W340" s="1"/>
  <c r="X340" s="1"/>
  <c r="Y340" s="1"/>
  <c r="R343"/>
  <c r="S343" s="1"/>
  <c r="T343" s="1"/>
  <c r="U343" s="1"/>
  <c r="V343" s="1"/>
  <c r="W343" s="1"/>
  <c r="X343" s="1"/>
  <c r="Y343" s="1"/>
  <c r="S344"/>
  <c r="T344" s="1"/>
  <c r="U344" s="1"/>
  <c r="V344" s="1"/>
  <c r="W344" s="1"/>
  <c r="X344" s="1"/>
  <c r="Y344" s="1"/>
  <c r="R347"/>
  <c r="S347" s="1"/>
  <c r="T347" s="1"/>
  <c r="U347" s="1"/>
  <c r="V347" s="1"/>
  <c r="W347" s="1"/>
  <c r="X347" s="1"/>
  <c r="Y347" s="1"/>
  <c r="S348"/>
  <c r="T348" s="1"/>
  <c r="U348" s="1"/>
  <c r="V348" s="1"/>
  <c r="W348" s="1"/>
  <c r="X348" s="1"/>
  <c r="Y348" s="1"/>
  <c r="R351"/>
  <c r="S351" s="1"/>
  <c r="T351" s="1"/>
  <c r="U351" s="1"/>
  <c r="V351" s="1"/>
  <c r="W351" s="1"/>
  <c r="X351" s="1"/>
  <c r="Y351" s="1"/>
  <c r="S352"/>
  <c r="T352" s="1"/>
  <c r="U352" s="1"/>
  <c r="V352" s="1"/>
  <c r="W352" s="1"/>
  <c r="X352" s="1"/>
  <c r="Y352" s="1"/>
  <c r="R355"/>
  <c r="S355" s="1"/>
  <c r="T355" s="1"/>
  <c r="U355" s="1"/>
  <c r="V355" s="1"/>
  <c r="W355" s="1"/>
  <c r="X355" s="1"/>
  <c r="Y355" s="1"/>
  <c r="S356"/>
  <c r="T356" s="1"/>
  <c r="U356" s="1"/>
  <c r="V356" s="1"/>
  <c r="W356" s="1"/>
  <c r="X356" s="1"/>
  <c r="Y356" s="1"/>
  <c r="R359"/>
  <c r="S359" s="1"/>
  <c r="T359" s="1"/>
  <c r="U359" s="1"/>
  <c r="V359" s="1"/>
  <c r="W359" s="1"/>
  <c r="X359" s="1"/>
  <c r="Y359" s="1"/>
  <c r="S360"/>
  <c r="T360" s="1"/>
  <c r="U360" s="1"/>
  <c r="V360" s="1"/>
  <c r="W360" s="1"/>
  <c r="X360" s="1"/>
  <c r="Y360" s="1"/>
  <c r="R363"/>
  <c r="S363" s="1"/>
  <c r="T363" s="1"/>
  <c r="U363" s="1"/>
  <c r="V363" s="1"/>
  <c r="W363" s="1"/>
  <c r="X363" s="1"/>
  <c r="Y363" s="1"/>
  <c r="S364"/>
  <c r="T364" s="1"/>
  <c r="U364" s="1"/>
  <c r="V364" s="1"/>
  <c r="W364" s="1"/>
  <c r="X364" s="1"/>
  <c r="Y364" s="1"/>
  <c r="R367"/>
  <c r="S367" s="1"/>
  <c r="T367" s="1"/>
  <c r="U367" s="1"/>
  <c r="V367" s="1"/>
  <c r="W367" s="1"/>
  <c r="X367" s="1"/>
  <c r="Y367" s="1"/>
  <c r="S368"/>
  <c r="T368" s="1"/>
  <c r="U368" s="1"/>
  <c r="V368" s="1"/>
  <c r="W368" s="1"/>
  <c r="X368" s="1"/>
  <c r="Y368" s="1"/>
  <c r="R371"/>
  <c r="S371" s="1"/>
  <c r="T371" s="1"/>
  <c r="U371" s="1"/>
  <c r="V371" s="1"/>
  <c r="W371" s="1"/>
  <c r="X371" s="1"/>
  <c r="Y371" s="1"/>
  <c r="S372"/>
  <c r="T372" s="1"/>
  <c r="U372" s="1"/>
  <c r="V372" s="1"/>
  <c r="W372" s="1"/>
  <c r="X372" s="1"/>
  <c r="Y372" s="1"/>
  <c r="R375"/>
  <c r="S375" s="1"/>
  <c r="T375" s="1"/>
  <c r="U375" s="1"/>
  <c r="V375" s="1"/>
  <c r="W375" s="1"/>
  <c r="X375" s="1"/>
  <c r="Y375" s="1"/>
  <c r="S376"/>
  <c r="T376" s="1"/>
  <c r="U376" s="1"/>
  <c r="V376" s="1"/>
  <c r="W376" s="1"/>
  <c r="X376" s="1"/>
  <c r="Y376" s="1"/>
  <c r="R379"/>
  <c r="S379" s="1"/>
  <c r="T379" s="1"/>
  <c r="U379" s="1"/>
  <c r="V379" s="1"/>
  <c r="W379" s="1"/>
  <c r="X379" s="1"/>
  <c r="Y379" s="1"/>
  <c r="S380"/>
  <c r="T380" s="1"/>
  <c r="U380" s="1"/>
  <c r="V380" s="1"/>
  <c r="W380" s="1"/>
  <c r="X380" s="1"/>
  <c r="Y380" s="1"/>
  <c r="R383"/>
  <c r="S383" s="1"/>
  <c r="T383" s="1"/>
  <c r="U383" s="1"/>
  <c r="V383" s="1"/>
  <c r="W383" s="1"/>
  <c r="X383" s="1"/>
  <c r="Y383" s="1"/>
  <c r="R387"/>
  <c r="S387" s="1"/>
  <c r="T387" s="1"/>
  <c r="U387" s="1"/>
  <c r="V387" s="1"/>
  <c r="W387" s="1"/>
  <c r="X387" s="1"/>
  <c r="Y387" s="1"/>
  <c r="R391"/>
  <c r="S391" s="1"/>
  <c r="T391" s="1"/>
  <c r="U391" s="1"/>
  <c r="V391" s="1"/>
  <c r="W391" s="1"/>
  <c r="X391" s="1"/>
  <c r="Y391" s="1"/>
  <c r="R395"/>
  <c r="S395" s="1"/>
  <c r="T395" s="1"/>
  <c r="U395" s="1"/>
  <c r="V395" s="1"/>
  <c r="W395" s="1"/>
  <c r="X395" s="1"/>
  <c r="Y395" s="1"/>
  <c r="R399"/>
  <c r="S399" s="1"/>
  <c r="T399" s="1"/>
  <c r="U399" s="1"/>
  <c r="V399" s="1"/>
  <c r="W399" s="1"/>
  <c r="X399" s="1"/>
  <c r="Y399" s="1"/>
  <c r="R403"/>
  <c r="S403" s="1"/>
  <c r="T403" s="1"/>
  <c r="U403" s="1"/>
  <c r="V403" s="1"/>
  <c r="W403" s="1"/>
  <c r="X403" s="1"/>
  <c r="Y403" s="1"/>
  <c r="R388"/>
  <c r="S388" s="1"/>
  <c r="T388" s="1"/>
  <c r="U388" s="1"/>
  <c r="V388" s="1"/>
  <c r="W388" s="1"/>
  <c r="X388" s="1"/>
  <c r="Y388" s="1"/>
  <c r="R392"/>
  <c r="S392" s="1"/>
  <c r="T392" s="1"/>
  <c r="U392" s="1"/>
  <c r="V392" s="1"/>
  <c r="W392" s="1"/>
  <c r="X392" s="1"/>
  <c r="Y392" s="1"/>
  <c r="R396"/>
  <c r="S396" s="1"/>
  <c r="T396" s="1"/>
  <c r="U396" s="1"/>
  <c r="V396" s="1"/>
  <c r="W396" s="1"/>
  <c r="X396" s="1"/>
  <c r="Y396" s="1"/>
  <c r="R400"/>
  <c r="S400" s="1"/>
  <c r="T400" s="1"/>
  <c r="U400" s="1"/>
  <c r="V400" s="1"/>
  <c r="W400" s="1"/>
  <c r="X400" s="1"/>
  <c r="Y400" s="1"/>
  <c r="R404"/>
  <c r="S404" s="1"/>
  <c r="T404" s="1"/>
  <c r="U404" s="1"/>
  <c r="V404" s="1"/>
  <c r="W404" s="1"/>
  <c r="X404" s="1"/>
  <c r="Y404" s="1"/>
  <c r="Z270" i="10"/>
  <c r="Z274"/>
  <c r="R271"/>
  <c r="S271" s="1"/>
  <c r="T271" s="1"/>
  <c r="U271" s="1"/>
  <c r="V271" s="1"/>
  <c r="W271" s="1"/>
  <c r="X271" s="1"/>
  <c r="Y271" s="1"/>
  <c r="S272"/>
  <c r="T272" s="1"/>
  <c r="U272" s="1"/>
  <c r="V272" s="1"/>
  <c r="W272" s="1"/>
  <c r="X272" s="1"/>
  <c r="Y272" s="1"/>
  <c r="R275"/>
  <c r="S275" s="1"/>
  <c r="T275" s="1"/>
  <c r="U275" s="1"/>
  <c r="V275" s="1"/>
  <c r="W275" s="1"/>
  <c r="X275" s="1"/>
  <c r="Y275" s="1"/>
  <c r="R269"/>
  <c r="S269" s="1"/>
  <c r="T269" s="1"/>
  <c r="U269" s="1"/>
  <c r="V269" s="1"/>
  <c r="W269" s="1"/>
  <c r="X269" s="1"/>
  <c r="Y269" s="1"/>
  <c r="R273"/>
  <c r="S273" s="1"/>
  <c r="T273" s="1"/>
  <c r="U273" s="1"/>
  <c r="V273" s="1"/>
  <c r="W273" s="1"/>
  <c r="X273" s="1"/>
  <c r="Y273" s="1"/>
  <c r="R308" i="8"/>
  <c r="S308" s="1"/>
  <c r="T308" s="1"/>
  <c r="U308" s="1"/>
  <c r="V308" s="1"/>
  <c r="W308" s="1"/>
  <c r="X308" s="1"/>
  <c r="Y308" s="1"/>
  <c r="R311"/>
  <c r="S311" s="1"/>
  <c r="T311" s="1"/>
  <c r="U311" s="1"/>
  <c r="V311" s="1"/>
  <c r="W311" s="1"/>
  <c r="X311" s="1"/>
  <c r="Y311" s="1"/>
  <c r="S312"/>
  <c r="T312" s="1"/>
  <c r="U312" s="1"/>
  <c r="V312" s="1"/>
  <c r="W312" s="1"/>
  <c r="X312" s="1"/>
  <c r="Y312" s="1"/>
  <c r="R315"/>
  <c r="S315" s="1"/>
  <c r="T315" s="1"/>
  <c r="U315" s="1"/>
  <c r="V315" s="1"/>
  <c r="W315" s="1"/>
  <c r="X315" s="1"/>
  <c r="Y315" s="1"/>
  <c r="S316"/>
  <c r="T316" s="1"/>
  <c r="U316" s="1"/>
  <c r="V316" s="1"/>
  <c r="W316" s="1"/>
  <c r="X316" s="1"/>
  <c r="Y316" s="1"/>
  <c r="R319"/>
  <c r="S319" s="1"/>
  <c r="T319" s="1"/>
  <c r="U319" s="1"/>
  <c r="V319" s="1"/>
  <c r="W319" s="1"/>
  <c r="X319" s="1"/>
  <c r="Y319" s="1"/>
  <c r="S320"/>
  <c r="T320" s="1"/>
  <c r="U320" s="1"/>
  <c r="V320" s="1"/>
  <c r="W320" s="1"/>
  <c r="X320" s="1"/>
  <c r="Y320" s="1"/>
  <c r="R323"/>
  <c r="S323" s="1"/>
  <c r="T323" s="1"/>
  <c r="U323" s="1"/>
  <c r="V323" s="1"/>
  <c r="W323" s="1"/>
  <c r="X323" s="1"/>
  <c r="Y323" s="1"/>
  <c r="S324"/>
  <c r="T324" s="1"/>
  <c r="U324" s="1"/>
  <c r="V324" s="1"/>
  <c r="W324" s="1"/>
  <c r="X324" s="1"/>
  <c r="Y324" s="1"/>
  <c r="R327"/>
  <c r="S327" s="1"/>
  <c r="T327" s="1"/>
  <c r="U327" s="1"/>
  <c r="V327" s="1"/>
  <c r="W327" s="1"/>
  <c r="X327" s="1"/>
  <c r="Y327" s="1"/>
  <c r="S328"/>
  <c r="T328" s="1"/>
  <c r="U328" s="1"/>
  <c r="V328" s="1"/>
  <c r="W328" s="1"/>
  <c r="X328" s="1"/>
  <c r="Y328" s="1"/>
  <c r="R331"/>
  <c r="S331" s="1"/>
  <c r="T331" s="1"/>
  <c r="U331" s="1"/>
  <c r="V331" s="1"/>
  <c r="W331" s="1"/>
  <c r="X331" s="1"/>
  <c r="Y331" s="1"/>
  <c r="S332"/>
  <c r="T332" s="1"/>
  <c r="U332" s="1"/>
  <c r="V332" s="1"/>
  <c r="W332" s="1"/>
  <c r="X332" s="1"/>
  <c r="Y332" s="1"/>
  <c r="R306"/>
  <c r="S306" s="1"/>
  <c r="T306" s="1"/>
  <c r="U306" s="1"/>
  <c r="V306" s="1"/>
  <c r="W306" s="1"/>
  <c r="X306" s="1"/>
  <c r="Y306" s="1"/>
  <c r="R313"/>
  <c r="S313" s="1"/>
  <c r="T313" s="1"/>
  <c r="U313" s="1"/>
  <c r="V313" s="1"/>
  <c r="W313" s="1"/>
  <c r="X313" s="1"/>
  <c r="Y313" s="1"/>
  <c r="R317"/>
  <c r="S317" s="1"/>
  <c r="T317" s="1"/>
  <c r="U317" s="1"/>
  <c r="V317" s="1"/>
  <c r="W317" s="1"/>
  <c r="X317" s="1"/>
  <c r="Y317" s="1"/>
  <c r="R321"/>
  <c r="S321" s="1"/>
  <c r="T321" s="1"/>
  <c r="U321" s="1"/>
  <c r="V321" s="1"/>
  <c r="W321" s="1"/>
  <c r="X321" s="1"/>
  <c r="Y321" s="1"/>
  <c r="R325"/>
  <c r="S325" s="1"/>
  <c r="T325" s="1"/>
  <c r="U325" s="1"/>
  <c r="V325" s="1"/>
  <c r="W325" s="1"/>
  <c r="X325" s="1"/>
  <c r="Y325" s="1"/>
  <c r="R329"/>
  <c r="S329" s="1"/>
  <c r="T329" s="1"/>
  <c r="U329" s="1"/>
  <c r="V329" s="1"/>
  <c r="W329" s="1"/>
  <c r="X329" s="1"/>
  <c r="Y329" s="1"/>
  <c r="R307"/>
  <c r="S307" s="1"/>
  <c r="T307" s="1"/>
  <c r="U307" s="1"/>
  <c r="V307" s="1"/>
  <c r="W307" s="1"/>
  <c r="X307" s="1"/>
  <c r="Y307" s="1"/>
  <c r="R310"/>
  <c r="S310" s="1"/>
  <c r="T310" s="1"/>
  <c r="U310" s="1"/>
  <c r="V310" s="1"/>
  <c r="W310" s="1"/>
  <c r="X310" s="1"/>
  <c r="Y310" s="1"/>
  <c r="R314"/>
  <c r="S314" s="1"/>
  <c r="T314" s="1"/>
  <c r="U314" s="1"/>
  <c r="V314" s="1"/>
  <c r="W314" s="1"/>
  <c r="X314" s="1"/>
  <c r="Y314" s="1"/>
  <c r="R318"/>
  <c r="S318" s="1"/>
  <c r="T318" s="1"/>
  <c r="U318" s="1"/>
  <c r="V318" s="1"/>
  <c r="W318" s="1"/>
  <c r="X318" s="1"/>
  <c r="Y318" s="1"/>
  <c r="R322"/>
  <c r="S322" s="1"/>
  <c r="T322" s="1"/>
  <c r="U322" s="1"/>
  <c r="V322" s="1"/>
  <c r="W322" s="1"/>
  <c r="X322" s="1"/>
  <c r="Y322" s="1"/>
  <c r="R326"/>
  <c r="S326" s="1"/>
  <c r="T326" s="1"/>
  <c r="U326" s="1"/>
  <c r="V326" s="1"/>
  <c r="W326" s="1"/>
  <c r="X326" s="1"/>
  <c r="Y326" s="1"/>
  <c r="R330"/>
  <c r="S330" s="1"/>
  <c r="T330" s="1"/>
  <c r="U330" s="1"/>
  <c r="V330" s="1"/>
  <c r="W330" s="1"/>
  <c r="X330" s="1"/>
  <c r="Y330" s="1"/>
  <c r="Z1312" i="4"/>
  <c r="Z1313"/>
  <c r="Z1321"/>
  <c r="Z1328"/>
  <c r="Z1329"/>
  <c r="Z1337"/>
  <c r="Z1362"/>
  <c r="Z1370"/>
  <c r="Z1354"/>
  <c r="Z1309"/>
  <c r="Z1310"/>
  <c r="Z1316"/>
  <c r="Z1317"/>
  <c r="Z1318"/>
  <c r="Z1325"/>
  <c r="Z1326"/>
  <c r="Z1333"/>
  <c r="Z1334"/>
  <c r="Z1346"/>
  <c r="R1344"/>
  <c r="S1344" s="1"/>
  <c r="T1344" s="1"/>
  <c r="U1344" s="1"/>
  <c r="V1344" s="1"/>
  <c r="W1344" s="1"/>
  <c r="X1344" s="1"/>
  <c r="Y1344" s="1"/>
  <c r="R1352"/>
  <c r="S1352" s="1"/>
  <c r="T1352" s="1"/>
  <c r="U1352" s="1"/>
  <c r="V1352" s="1"/>
  <c r="W1352" s="1"/>
  <c r="X1352" s="1"/>
  <c r="Y1352" s="1"/>
  <c r="R1360"/>
  <c r="S1360" s="1"/>
  <c r="T1360" s="1"/>
  <c r="U1360" s="1"/>
  <c r="V1360" s="1"/>
  <c r="W1360" s="1"/>
  <c r="X1360" s="1"/>
  <c r="Y1360" s="1"/>
  <c r="R1368"/>
  <c r="S1368" s="1"/>
  <c r="T1368" s="1"/>
  <c r="U1368" s="1"/>
  <c r="V1368" s="1"/>
  <c r="W1368" s="1"/>
  <c r="X1368" s="1"/>
  <c r="Y1368" s="1"/>
  <c r="R1308"/>
  <c r="S1308" s="1"/>
  <c r="T1308" s="1"/>
  <c r="U1308" s="1"/>
  <c r="V1308" s="1"/>
  <c r="W1308" s="1"/>
  <c r="X1308" s="1"/>
  <c r="Y1308" s="1"/>
  <c r="Z1320"/>
  <c r="Z1324"/>
  <c r="Z1332"/>
  <c r="Z1336"/>
  <c r="Z1342"/>
  <c r="Z1350"/>
  <c r="Z1358"/>
  <c r="Z1366"/>
  <c r="R1377"/>
  <c r="S1377" s="1"/>
  <c r="T1377" s="1"/>
  <c r="U1377" s="1"/>
  <c r="V1377" s="1"/>
  <c r="W1377" s="1"/>
  <c r="X1377" s="1"/>
  <c r="Y1377" s="1"/>
  <c r="Z1345"/>
  <c r="Z1353"/>
  <c r="Z1361"/>
  <c r="Z1369"/>
  <c r="R1340"/>
  <c r="S1340" s="1"/>
  <c r="T1340" s="1"/>
  <c r="U1340" s="1"/>
  <c r="V1340" s="1"/>
  <c r="W1340" s="1"/>
  <c r="X1340" s="1"/>
  <c r="Y1340" s="1"/>
  <c r="R1348"/>
  <c r="S1348" s="1"/>
  <c r="T1348" s="1"/>
  <c r="U1348" s="1"/>
  <c r="V1348" s="1"/>
  <c r="W1348" s="1"/>
  <c r="X1348" s="1"/>
  <c r="Y1348" s="1"/>
  <c r="R1356"/>
  <c r="S1356" s="1"/>
  <c r="T1356" s="1"/>
  <c r="U1356" s="1"/>
  <c r="V1356" s="1"/>
  <c r="W1356" s="1"/>
  <c r="X1356" s="1"/>
  <c r="Y1356" s="1"/>
  <c r="R1364"/>
  <c r="S1364" s="1"/>
  <c r="T1364" s="1"/>
  <c r="U1364" s="1"/>
  <c r="V1364" s="1"/>
  <c r="W1364" s="1"/>
  <c r="X1364" s="1"/>
  <c r="Y1364" s="1"/>
  <c r="R1373"/>
  <c r="S1373" s="1"/>
  <c r="T1373" s="1"/>
  <c r="U1373" s="1"/>
  <c r="V1373" s="1"/>
  <c r="W1373" s="1"/>
  <c r="X1373" s="1"/>
  <c r="Y1373" s="1"/>
  <c r="Z1378"/>
  <c r="R1311"/>
  <c r="S1311" s="1"/>
  <c r="T1311" s="1"/>
  <c r="U1311" s="1"/>
  <c r="V1311" s="1"/>
  <c r="W1311" s="1"/>
  <c r="X1311" s="1"/>
  <c r="Y1311" s="1"/>
  <c r="R1315"/>
  <c r="S1315" s="1"/>
  <c r="T1315" s="1"/>
  <c r="U1315" s="1"/>
  <c r="V1315" s="1"/>
  <c r="W1315" s="1"/>
  <c r="X1315" s="1"/>
  <c r="Y1315" s="1"/>
  <c r="R1319"/>
  <c r="S1319" s="1"/>
  <c r="T1319" s="1"/>
  <c r="U1319" s="1"/>
  <c r="V1319" s="1"/>
  <c r="W1319" s="1"/>
  <c r="X1319" s="1"/>
  <c r="Y1319" s="1"/>
  <c r="R1323"/>
  <c r="S1323" s="1"/>
  <c r="T1323" s="1"/>
  <c r="U1323" s="1"/>
  <c r="V1323" s="1"/>
  <c r="W1323" s="1"/>
  <c r="X1323" s="1"/>
  <c r="Y1323" s="1"/>
  <c r="R1327"/>
  <c r="S1327" s="1"/>
  <c r="T1327" s="1"/>
  <c r="U1327" s="1"/>
  <c r="V1327" s="1"/>
  <c r="W1327" s="1"/>
  <c r="X1327" s="1"/>
  <c r="Y1327" s="1"/>
  <c r="R1331"/>
  <c r="S1331" s="1"/>
  <c r="T1331" s="1"/>
  <c r="U1331" s="1"/>
  <c r="V1331" s="1"/>
  <c r="W1331" s="1"/>
  <c r="X1331" s="1"/>
  <c r="Y1331" s="1"/>
  <c r="R1335"/>
  <c r="S1335" s="1"/>
  <c r="T1335" s="1"/>
  <c r="U1335" s="1"/>
  <c r="V1335" s="1"/>
  <c r="W1335" s="1"/>
  <c r="X1335" s="1"/>
  <c r="Y1335" s="1"/>
  <c r="R1341"/>
  <c r="S1341" s="1"/>
  <c r="T1341" s="1"/>
  <c r="U1341" s="1"/>
  <c r="V1341" s="1"/>
  <c r="W1341" s="1"/>
  <c r="X1341" s="1"/>
  <c r="Y1341" s="1"/>
  <c r="R1349"/>
  <c r="S1349" s="1"/>
  <c r="T1349" s="1"/>
  <c r="U1349" s="1"/>
  <c r="V1349" s="1"/>
  <c r="W1349" s="1"/>
  <c r="X1349" s="1"/>
  <c r="Y1349" s="1"/>
  <c r="R1357"/>
  <c r="S1357" s="1"/>
  <c r="T1357" s="1"/>
  <c r="U1357" s="1"/>
  <c r="V1357" s="1"/>
  <c r="W1357" s="1"/>
  <c r="X1357" s="1"/>
  <c r="Y1357" s="1"/>
  <c r="R1365"/>
  <c r="S1365" s="1"/>
  <c r="T1365" s="1"/>
  <c r="U1365" s="1"/>
  <c r="V1365" s="1"/>
  <c r="W1365" s="1"/>
  <c r="X1365" s="1"/>
  <c r="Y1365" s="1"/>
  <c r="Z1374"/>
  <c r="R1381"/>
  <c r="S1381" s="1"/>
  <c r="T1381" s="1"/>
  <c r="U1381" s="1"/>
  <c r="V1381" s="1"/>
  <c r="W1381" s="1"/>
  <c r="X1381" s="1"/>
  <c r="Y1381" s="1"/>
  <c r="S1382"/>
  <c r="T1382" s="1"/>
  <c r="U1382" s="1"/>
  <c r="V1382" s="1"/>
  <c r="W1382" s="1"/>
  <c r="X1382" s="1"/>
  <c r="Y1382" s="1"/>
  <c r="R1385"/>
  <c r="S1385" s="1"/>
  <c r="T1385" s="1"/>
  <c r="U1385" s="1"/>
  <c r="V1385" s="1"/>
  <c r="W1385" s="1"/>
  <c r="X1385" s="1"/>
  <c r="Y1385" s="1"/>
  <c r="S1386"/>
  <c r="T1386" s="1"/>
  <c r="U1386" s="1"/>
  <c r="V1386" s="1"/>
  <c r="W1386" s="1"/>
  <c r="X1386" s="1"/>
  <c r="Y1386" s="1"/>
  <c r="R1389"/>
  <c r="S1389" s="1"/>
  <c r="T1389" s="1"/>
  <c r="U1389" s="1"/>
  <c r="V1389" s="1"/>
  <c r="W1389" s="1"/>
  <c r="X1389" s="1"/>
  <c r="Y1389" s="1"/>
  <c r="S1390"/>
  <c r="T1390" s="1"/>
  <c r="U1390" s="1"/>
  <c r="V1390" s="1"/>
  <c r="W1390" s="1"/>
  <c r="X1390" s="1"/>
  <c r="Y1390" s="1"/>
  <c r="R1394"/>
  <c r="S1394" s="1"/>
  <c r="T1394" s="1"/>
  <c r="U1394" s="1"/>
  <c r="V1394" s="1"/>
  <c r="W1394" s="1"/>
  <c r="X1394" s="1"/>
  <c r="Y1394" s="1"/>
  <c r="S1395"/>
  <c r="T1395" s="1"/>
  <c r="U1395" s="1"/>
  <c r="V1395" s="1"/>
  <c r="W1395" s="1"/>
  <c r="X1395" s="1"/>
  <c r="Y1395" s="1"/>
  <c r="R1398"/>
  <c r="S1398" s="1"/>
  <c r="T1398" s="1"/>
  <c r="U1398" s="1"/>
  <c r="V1398" s="1"/>
  <c r="W1398" s="1"/>
  <c r="X1398" s="1"/>
  <c r="Y1398" s="1"/>
  <c r="S1399"/>
  <c r="T1399" s="1"/>
  <c r="U1399" s="1"/>
  <c r="V1399" s="1"/>
  <c r="W1399" s="1"/>
  <c r="X1399" s="1"/>
  <c r="Y1399" s="1"/>
  <c r="R1402"/>
  <c r="S1402" s="1"/>
  <c r="T1402" s="1"/>
  <c r="U1402" s="1"/>
  <c r="V1402" s="1"/>
  <c r="W1402" s="1"/>
  <c r="X1402" s="1"/>
  <c r="Y1402" s="1"/>
  <c r="S1403"/>
  <c r="T1403" s="1"/>
  <c r="U1403" s="1"/>
  <c r="V1403" s="1"/>
  <c r="W1403" s="1"/>
  <c r="X1403" s="1"/>
  <c r="Y1403" s="1"/>
  <c r="R1406"/>
  <c r="S1406" s="1"/>
  <c r="T1406" s="1"/>
  <c r="U1406" s="1"/>
  <c r="V1406" s="1"/>
  <c r="W1406" s="1"/>
  <c r="X1406" s="1"/>
  <c r="Y1406" s="1"/>
  <c r="S1407"/>
  <c r="T1407" s="1"/>
  <c r="U1407" s="1"/>
  <c r="V1407" s="1"/>
  <c r="W1407" s="1"/>
  <c r="X1407" s="1"/>
  <c r="Y1407" s="1"/>
  <c r="R1410"/>
  <c r="S1410" s="1"/>
  <c r="T1410" s="1"/>
  <c r="U1410" s="1"/>
  <c r="V1410" s="1"/>
  <c r="W1410" s="1"/>
  <c r="X1410" s="1"/>
  <c r="Y1410" s="1"/>
  <c r="S1411"/>
  <c r="T1411" s="1"/>
  <c r="U1411" s="1"/>
  <c r="V1411" s="1"/>
  <c r="W1411" s="1"/>
  <c r="X1411" s="1"/>
  <c r="Y1411" s="1"/>
  <c r="R1414"/>
  <c r="S1414" s="1"/>
  <c r="T1414" s="1"/>
  <c r="U1414" s="1"/>
  <c r="V1414" s="1"/>
  <c r="W1414" s="1"/>
  <c r="X1414" s="1"/>
  <c r="Y1414" s="1"/>
  <c r="S1415"/>
  <c r="T1415" s="1"/>
  <c r="U1415" s="1"/>
  <c r="V1415" s="1"/>
  <c r="W1415" s="1"/>
  <c r="X1415" s="1"/>
  <c r="Y1415" s="1"/>
  <c r="R1418"/>
  <c r="S1418" s="1"/>
  <c r="T1418" s="1"/>
  <c r="U1418" s="1"/>
  <c r="V1418" s="1"/>
  <c r="W1418" s="1"/>
  <c r="X1418" s="1"/>
  <c r="Y1418" s="1"/>
  <c r="S1419"/>
  <c r="T1419" s="1"/>
  <c r="U1419" s="1"/>
  <c r="V1419" s="1"/>
  <c r="W1419" s="1"/>
  <c r="X1419" s="1"/>
  <c r="Y1419" s="1"/>
  <c r="R1422"/>
  <c r="S1422" s="1"/>
  <c r="T1422" s="1"/>
  <c r="U1422" s="1"/>
  <c r="V1422" s="1"/>
  <c r="W1422" s="1"/>
  <c r="X1422" s="1"/>
  <c r="Y1422" s="1"/>
  <c r="S1423"/>
  <c r="T1423" s="1"/>
  <c r="U1423" s="1"/>
  <c r="V1423" s="1"/>
  <c r="W1423" s="1"/>
  <c r="X1423" s="1"/>
  <c r="Y1423" s="1"/>
  <c r="R1426"/>
  <c r="S1426" s="1"/>
  <c r="T1426" s="1"/>
  <c r="U1426" s="1"/>
  <c r="V1426" s="1"/>
  <c r="W1426" s="1"/>
  <c r="X1426" s="1"/>
  <c r="Y1426" s="1"/>
  <c r="S1427"/>
  <c r="T1427" s="1"/>
  <c r="U1427" s="1"/>
  <c r="V1427" s="1"/>
  <c r="W1427" s="1"/>
  <c r="X1427" s="1"/>
  <c r="Y1427" s="1"/>
  <c r="R1430"/>
  <c r="S1430" s="1"/>
  <c r="T1430" s="1"/>
  <c r="U1430" s="1"/>
  <c r="V1430" s="1"/>
  <c r="W1430" s="1"/>
  <c r="X1430" s="1"/>
  <c r="Y1430" s="1"/>
  <c r="S1431"/>
  <c r="T1431" s="1"/>
  <c r="U1431" s="1"/>
  <c r="V1431" s="1"/>
  <c r="W1431" s="1"/>
  <c r="X1431" s="1"/>
  <c r="Y1431" s="1"/>
  <c r="R1434"/>
  <c r="S1434" s="1"/>
  <c r="T1434" s="1"/>
  <c r="U1434" s="1"/>
  <c r="V1434" s="1"/>
  <c r="W1434" s="1"/>
  <c r="X1434" s="1"/>
  <c r="Y1434" s="1"/>
  <c r="S1435"/>
  <c r="T1435" s="1"/>
  <c r="U1435" s="1"/>
  <c r="V1435" s="1"/>
  <c r="W1435" s="1"/>
  <c r="X1435" s="1"/>
  <c r="Y1435" s="1"/>
  <c r="R1438"/>
  <c r="S1438" s="1"/>
  <c r="T1438" s="1"/>
  <c r="U1438" s="1"/>
  <c r="V1438" s="1"/>
  <c r="W1438" s="1"/>
  <c r="X1438" s="1"/>
  <c r="Y1438" s="1"/>
  <c r="S1439"/>
  <c r="T1439" s="1"/>
  <c r="U1439" s="1"/>
  <c r="V1439" s="1"/>
  <c r="W1439" s="1"/>
  <c r="X1439" s="1"/>
  <c r="Y1439" s="1"/>
  <c r="R1442"/>
  <c r="S1442" s="1"/>
  <c r="T1442" s="1"/>
  <c r="U1442" s="1"/>
  <c r="V1442" s="1"/>
  <c r="W1442" s="1"/>
  <c r="X1442" s="1"/>
  <c r="Y1442" s="1"/>
  <c r="S1443"/>
  <c r="T1443" s="1"/>
  <c r="U1443" s="1"/>
  <c r="V1443" s="1"/>
  <c r="W1443" s="1"/>
  <c r="X1443" s="1"/>
  <c r="Y1443" s="1"/>
  <c r="R1446"/>
  <c r="S1446" s="1"/>
  <c r="T1446" s="1"/>
  <c r="U1446" s="1"/>
  <c r="V1446" s="1"/>
  <c r="W1446" s="1"/>
  <c r="X1446" s="1"/>
  <c r="Y1446" s="1"/>
  <c r="S1447"/>
  <c r="T1447" s="1"/>
  <c r="U1447" s="1"/>
  <c r="V1447" s="1"/>
  <c r="W1447" s="1"/>
  <c r="X1447" s="1"/>
  <c r="Y1447" s="1"/>
  <c r="R1450"/>
  <c r="S1450" s="1"/>
  <c r="T1450" s="1"/>
  <c r="U1450" s="1"/>
  <c r="V1450" s="1"/>
  <c r="W1450" s="1"/>
  <c r="X1450" s="1"/>
  <c r="Y1450" s="1"/>
  <c r="S1451"/>
  <c r="T1451" s="1"/>
  <c r="U1451" s="1"/>
  <c r="V1451" s="1"/>
  <c r="W1451" s="1"/>
  <c r="X1451" s="1"/>
  <c r="Y1451" s="1"/>
  <c r="R1339"/>
  <c r="S1339" s="1"/>
  <c r="T1339" s="1"/>
  <c r="U1339" s="1"/>
  <c r="V1339" s="1"/>
  <c r="W1339" s="1"/>
  <c r="X1339" s="1"/>
  <c r="Y1339" s="1"/>
  <c r="R1343"/>
  <c r="S1343" s="1"/>
  <c r="T1343" s="1"/>
  <c r="U1343" s="1"/>
  <c r="V1343" s="1"/>
  <c r="W1343" s="1"/>
  <c r="X1343" s="1"/>
  <c r="Y1343" s="1"/>
  <c r="R1347"/>
  <c r="S1347" s="1"/>
  <c r="T1347" s="1"/>
  <c r="U1347" s="1"/>
  <c r="V1347" s="1"/>
  <c r="W1347" s="1"/>
  <c r="X1347" s="1"/>
  <c r="Y1347" s="1"/>
  <c r="R1351"/>
  <c r="S1351" s="1"/>
  <c r="T1351" s="1"/>
  <c r="U1351" s="1"/>
  <c r="V1351" s="1"/>
  <c r="W1351" s="1"/>
  <c r="X1351" s="1"/>
  <c r="Y1351" s="1"/>
  <c r="R1355"/>
  <c r="S1355" s="1"/>
  <c r="T1355" s="1"/>
  <c r="U1355" s="1"/>
  <c r="V1355" s="1"/>
  <c r="W1355" s="1"/>
  <c r="X1355" s="1"/>
  <c r="Y1355" s="1"/>
  <c r="R1359"/>
  <c r="S1359" s="1"/>
  <c r="T1359" s="1"/>
  <c r="U1359" s="1"/>
  <c r="V1359" s="1"/>
  <c r="W1359" s="1"/>
  <c r="X1359" s="1"/>
  <c r="Y1359" s="1"/>
  <c r="R1363"/>
  <c r="S1363" s="1"/>
  <c r="T1363" s="1"/>
  <c r="U1363" s="1"/>
  <c r="V1363" s="1"/>
  <c r="W1363" s="1"/>
  <c r="X1363" s="1"/>
  <c r="Y1363" s="1"/>
  <c r="R1367"/>
  <c r="S1367" s="1"/>
  <c r="T1367" s="1"/>
  <c r="U1367" s="1"/>
  <c r="V1367" s="1"/>
  <c r="W1367" s="1"/>
  <c r="X1367" s="1"/>
  <c r="Y1367" s="1"/>
  <c r="R1371"/>
  <c r="S1371" s="1"/>
  <c r="T1371" s="1"/>
  <c r="U1371" s="1"/>
  <c r="V1371" s="1"/>
  <c r="W1371" s="1"/>
  <c r="X1371" s="1"/>
  <c r="Y1371" s="1"/>
  <c r="R1375"/>
  <c r="S1375" s="1"/>
  <c r="T1375" s="1"/>
  <c r="U1375" s="1"/>
  <c r="V1375" s="1"/>
  <c r="W1375" s="1"/>
  <c r="X1375" s="1"/>
  <c r="Y1375" s="1"/>
  <c r="R1379"/>
  <c r="S1379" s="1"/>
  <c r="T1379" s="1"/>
  <c r="U1379" s="1"/>
  <c r="V1379" s="1"/>
  <c r="W1379" s="1"/>
  <c r="X1379" s="1"/>
  <c r="Y1379" s="1"/>
  <c r="R1383"/>
  <c r="S1383" s="1"/>
  <c r="T1383" s="1"/>
  <c r="U1383" s="1"/>
  <c r="V1383" s="1"/>
  <c r="W1383" s="1"/>
  <c r="X1383" s="1"/>
  <c r="Y1383" s="1"/>
  <c r="R1387"/>
  <c r="S1387" s="1"/>
  <c r="T1387" s="1"/>
  <c r="U1387" s="1"/>
  <c r="V1387" s="1"/>
  <c r="W1387" s="1"/>
  <c r="X1387" s="1"/>
  <c r="Y1387" s="1"/>
  <c r="R1391"/>
  <c r="S1391" s="1"/>
  <c r="T1391" s="1"/>
  <c r="U1391" s="1"/>
  <c r="V1391" s="1"/>
  <c r="W1391" s="1"/>
  <c r="X1391" s="1"/>
  <c r="Y1391" s="1"/>
  <c r="R1396"/>
  <c r="S1396" s="1"/>
  <c r="T1396" s="1"/>
  <c r="U1396" s="1"/>
  <c r="V1396" s="1"/>
  <c r="W1396" s="1"/>
  <c r="X1396" s="1"/>
  <c r="Y1396" s="1"/>
  <c r="R1400"/>
  <c r="S1400" s="1"/>
  <c r="T1400" s="1"/>
  <c r="U1400" s="1"/>
  <c r="V1400" s="1"/>
  <c r="W1400" s="1"/>
  <c r="X1400" s="1"/>
  <c r="Y1400" s="1"/>
  <c r="R1404"/>
  <c r="S1404" s="1"/>
  <c r="T1404" s="1"/>
  <c r="U1404" s="1"/>
  <c r="V1404" s="1"/>
  <c r="W1404" s="1"/>
  <c r="X1404" s="1"/>
  <c r="Y1404" s="1"/>
  <c r="R1408"/>
  <c r="S1408" s="1"/>
  <c r="T1408" s="1"/>
  <c r="U1408" s="1"/>
  <c r="V1408" s="1"/>
  <c r="W1408" s="1"/>
  <c r="X1408" s="1"/>
  <c r="Y1408" s="1"/>
  <c r="R1412"/>
  <c r="S1412" s="1"/>
  <c r="T1412" s="1"/>
  <c r="U1412" s="1"/>
  <c r="V1412" s="1"/>
  <c r="W1412" s="1"/>
  <c r="X1412" s="1"/>
  <c r="Y1412" s="1"/>
  <c r="R1416"/>
  <c r="S1416" s="1"/>
  <c r="T1416" s="1"/>
  <c r="U1416" s="1"/>
  <c r="V1416" s="1"/>
  <c r="W1416" s="1"/>
  <c r="X1416" s="1"/>
  <c r="Y1416" s="1"/>
  <c r="R1420"/>
  <c r="S1420" s="1"/>
  <c r="T1420" s="1"/>
  <c r="U1420" s="1"/>
  <c r="V1420" s="1"/>
  <c r="W1420" s="1"/>
  <c r="X1420" s="1"/>
  <c r="Y1420" s="1"/>
  <c r="R1424"/>
  <c r="S1424" s="1"/>
  <c r="T1424" s="1"/>
  <c r="U1424" s="1"/>
  <c r="V1424" s="1"/>
  <c r="W1424" s="1"/>
  <c r="X1424" s="1"/>
  <c r="Y1424" s="1"/>
  <c r="R1428"/>
  <c r="S1428" s="1"/>
  <c r="T1428" s="1"/>
  <c r="U1428" s="1"/>
  <c r="V1428" s="1"/>
  <c r="W1428" s="1"/>
  <c r="X1428" s="1"/>
  <c r="Y1428" s="1"/>
  <c r="R1432"/>
  <c r="S1432" s="1"/>
  <c r="T1432" s="1"/>
  <c r="U1432" s="1"/>
  <c r="V1432" s="1"/>
  <c r="W1432" s="1"/>
  <c r="X1432" s="1"/>
  <c r="Y1432" s="1"/>
  <c r="R1436"/>
  <c r="S1436" s="1"/>
  <c r="T1436" s="1"/>
  <c r="U1436" s="1"/>
  <c r="V1436" s="1"/>
  <c r="W1436" s="1"/>
  <c r="X1436" s="1"/>
  <c r="Y1436" s="1"/>
  <c r="R1440"/>
  <c r="S1440" s="1"/>
  <c r="T1440" s="1"/>
  <c r="U1440" s="1"/>
  <c r="V1440" s="1"/>
  <c r="W1440" s="1"/>
  <c r="X1440" s="1"/>
  <c r="Y1440" s="1"/>
  <c r="R1444"/>
  <c r="S1444" s="1"/>
  <c r="T1444" s="1"/>
  <c r="U1444" s="1"/>
  <c r="V1444" s="1"/>
  <c r="W1444" s="1"/>
  <c r="X1444" s="1"/>
  <c r="Y1444" s="1"/>
  <c r="R1448"/>
  <c r="S1448" s="1"/>
  <c r="T1448" s="1"/>
  <c r="U1448" s="1"/>
  <c r="V1448" s="1"/>
  <c r="W1448" s="1"/>
  <c r="X1448" s="1"/>
  <c r="Y1448" s="1"/>
  <c r="R1372"/>
  <c r="S1372" s="1"/>
  <c r="T1372" s="1"/>
  <c r="U1372" s="1"/>
  <c r="V1372" s="1"/>
  <c r="W1372" s="1"/>
  <c r="X1372" s="1"/>
  <c r="Y1372" s="1"/>
  <c r="R1376"/>
  <c r="S1376" s="1"/>
  <c r="T1376" s="1"/>
  <c r="U1376" s="1"/>
  <c r="V1376" s="1"/>
  <c r="W1376" s="1"/>
  <c r="X1376" s="1"/>
  <c r="Y1376" s="1"/>
  <c r="R1380"/>
  <c r="S1380" s="1"/>
  <c r="T1380" s="1"/>
  <c r="U1380" s="1"/>
  <c r="V1380" s="1"/>
  <c r="W1380" s="1"/>
  <c r="X1380" s="1"/>
  <c r="Y1380" s="1"/>
  <c r="R1384"/>
  <c r="S1384" s="1"/>
  <c r="T1384" s="1"/>
  <c r="U1384" s="1"/>
  <c r="V1384" s="1"/>
  <c r="W1384" s="1"/>
  <c r="X1384" s="1"/>
  <c r="Y1384" s="1"/>
  <c r="R1388"/>
  <c r="S1388" s="1"/>
  <c r="T1388" s="1"/>
  <c r="U1388" s="1"/>
  <c r="V1388" s="1"/>
  <c r="W1388" s="1"/>
  <c r="X1388" s="1"/>
  <c r="Y1388" s="1"/>
  <c r="R1392"/>
  <c r="S1392" s="1"/>
  <c r="T1392" s="1"/>
  <c r="U1392" s="1"/>
  <c r="V1392" s="1"/>
  <c r="W1392" s="1"/>
  <c r="X1392" s="1"/>
  <c r="Y1392" s="1"/>
  <c r="R1397"/>
  <c r="S1397" s="1"/>
  <c r="T1397" s="1"/>
  <c r="U1397" s="1"/>
  <c r="V1397" s="1"/>
  <c r="W1397" s="1"/>
  <c r="X1397" s="1"/>
  <c r="Y1397" s="1"/>
  <c r="R1401"/>
  <c r="S1401" s="1"/>
  <c r="T1401" s="1"/>
  <c r="U1401" s="1"/>
  <c r="V1401" s="1"/>
  <c r="W1401" s="1"/>
  <c r="X1401" s="1"/>
  <c r="Y1401" s="1"/>
  <c r="R1405"/>
  <c r="S1405" s="1"/>
  <c r="T1405" s="1"/>
  <c r="U1405" s="1"/>
  <c r="V1405" s="1"/>
  <c r="W1405" s="1"/>
  <c r="X1405" s="1"/>
  <c r="Y1405" s="1"/>
  <c r="R1409"/>
  <c r="S1409" s="1"/>
  <c r="T1409" s="1"/>
  <c r="U1409" s="1"/>
  <c r="V1409" s="1"/>
  <c r="W1409" s="1"/>
  <c r="X1409" s="1"/>
  <c r="Y1409" s="1"/>
  <c r="R1413"/>
  <c r="S1413" s="1"/>
  <c r="T1413" s="1"/>
  <c r="U1413" s="1"/>
  <c r="V1413" s="1"/>
  <c r="W1413" s="1"/>
  <c r="X1413" s="1"/>
  <c r="Y1413" s="1"/>
  <c r="R1417"/>
  <c r="S1417" s="1"/>
  <c r="T1417" s="1"/>
  <c r="U1417" s="1"/>
  <c r="V1417" s="1"/>
  <c r="W1417" s="1"/>
  <c r="X1417" s="1"/>
  <c r="Y1417" s="1"/>
  <c r="R1421"/>
  <c r="S1421" s="1"/>
  <c r="T1421" s="1"/>
  <c r="U1421" s="1"/>
  <c r="V1421" s="1"/>
  <c r="W1421" s="1"/>
  <c r="X1421" s="1"/>
  <c r="Y1421" s="1"/>
  <c r="R1425"/>
  <c r="S1425" s="1"/>
  <c r="T1425" s="1"/>
  <c r="U1425" s="1"/>
  <c r="V1425" s="1"/>
  <c r="W1425" s="1"/>
  <c r="X1425" s="1"/>
  <c r="Y1425" s="1"/>
  <c r="R1429"/>
  <c r="S1429" s="1"/>
  <c r="T1429" s="1"/>
  <c r="U1429" s="1"/>
  <c r="V1429" s="1"/>
  <c r="W1429" s="1"/>
  <c r="X1429" s="1"/>
  <c r="Y1429" s="1"/>
  <c r="R1433"/>
  <c r="S1433" s="1"/>
  <c r="T1433" s="1"/>
  <c r="U1433" s="1"/>
  <c r="V1433" s="1"/>
  <c r="W1433" s="1"/>
  <c r="X1433" s="1"/>
  <c r="Y1433" s="1"/>
  <c r="R1437"/>
  <c r="S1437" s="1"/>
  <c r="T1437" s="1"/>
  <c r="U1437" s="1"/>
  <c r="V1437" s="1"/>
  <c r="W1437" s="1"/>
  <c r="X1437" s="1"/>
  <c r="Y1437" s="1"/>
  <c r="R1441"/>
  <c r="S1441" s="1"/>
  <c r="T1441" s="1"/>
  <c r="U1441" s="1"/>
  <c r="V1441" s="1"/>
  <c r="W1441" s="1"/>
  <c r="X1441" s="1"/>
  <c r="Y1441" s="1"/>
  <c r="R1445"/>
  <c r="S1445" s="1"/>
  <c r="T1445" s="1"/>
  <c r="U1445" s="1"/>
  <c r="V1445" s="1"/>
  <c r="W1445" s="1"/>
  <c r="X1445" s="1"/>
  <c r="Y1445" s="1"/>
  <c r="R1449"/>
  <c r="S1449" s="1"/>
  <c r="T1449" s="1"/>
  <c r="U1449" s="1"/>
  <c r="V1449" s="1"/>
  <c r="W1449" s="1"/>
  <c r="X1449" s="1"/>
  <c r="Y1449" s="1"/>
  <c r="Z1104" i="1"/>
  <c r="Z1108"/>
  <c r="Z1036"/>
  <c r="Z1040"/>
  <c r="Z1044"/>
  <c r="Z1048"/>
  <c r="Z1052"/>
  <c r="Z1056"/>
  <c r="Z1060"/>
  <c r="Z1064"/>
  <c r="Z1068"/>
  <c r="Z1072"/>
  <c r="Z1076"/>
  <c r="Z1080"/>
  <c r="Z1084"/>
  <c r="Z1091"/>
  <c r="Z1095"/>
  <c r="Z1099"/>
  <c r="Z1103"/>
  <c r="Z1107"/>
  <c r="R1037"/>
  <c r="S1037" s="1"/>
  <c r="T1037" s="1"/>
  <c r="U1037" s="1"/>
  <c r="V1037" s="1"/>
  <c r="W1037" s="1"/>
  <c r="X1037" s="1"/>
  <c r="Y1037" s="1"/>
  <c r="S1038"/>
  <c r="T1038" s="1"/>
  <c r="U1038" s="1"/>
  <c r="V1038" s="1"/>
  <c r="W1038" s="1"/>
  <c r="X1038" s="1"/>
  <c r="Y1038" s="1"/>
  <c r="R1041"/>
  <c r="S1041" s="1"/>
  <c r="T1041" s="1"/>
  <c r="U1041" s="1"/>
  <c r="V1041" s="1"/>
  <c r="W1041" s="1"/>
  <c r="X1041" s="1"/>
  <c r="Y1041" s="1"/>
  <c r="S1042"/>
  <c r="T1042" s="1"/>
  <c r="U1042" s="1"/>
  <c r="V1042" s="1"/>
  <c r="W1042" s="1"/>
  <c r="X1042" s="1"/>
  <c r="Y1042" s="1"/>
  <c r="R1045"/>
  <c r="S1045" s="1"/>
  <c r="T1045" s="1"/>
  <c r="U1045" s="1"/>
  <c r="V1045" s="1"/>
  <c r="W1045" s="1"/>
  <c r="X1045" s="1"/>
  <c r="Y1045" s="1"/>
  <c r="S1046"/>
  <c r="T1046" s="1"/>
  <c r="U1046" s="1"/>
  <c r="V1046" s="1"/>
  <c r="W1046" s="1"/>
  <c r="X1046" s="1"/>
  <c r="Y1046" s="1"/>
  <c r="R1049"/>
  <c r="S1049" s="1"/>
  <c r="T1049" s="1"/>
  <c r="U1049" s="1"/>
  <c r="V1049" s="1"/>
  <c r="W1049" s="1"/>
  <c r="X1049" s="1"/>
  <c r="Y1049" s="1"/>
  <c r="S1050"/>
  <c r="T1050" s="1"/>
  <c r="U1050" s="1"/>
  <c r="V1050" s="1"/>
  <c r="W1050" s="1"/>
  <c r="X1050" s="1"/>
  <c r="Y1050" s="1"/>
  <c r="R1053"/>
  <c r="S1053" s="1"/>
  <c r="T1053" s="1"/>
  <c r="U1053" s="1"/>
  <c r="V1053" s="1"/>
  <c r="W1053" s="1"/>
  <c r="X1053" s="1"/>
  <c r="Y1053" s="1"/>
  <c r="S1054"/>
  <c r="T1054" s="1"/>
  <c r="U1054" s="1"/>
  <c r="V1054" s="1"/>
  <c r="W1054" s="1"/>
  <c r="X1054" s="1"/>
  <c r="Y1054" s="1"/>
  <c r="R1057"/>
  <c r="S1057" s="1"/>
  <c r="T1057" s="1"/>
  <c r="U1057" s="1"/>
  <c r="V1057" s="1"/>
  <c r="W1057" s="1"/>
  <c r="X1057" s="1"/>
  <c r="Y1057" s="1"/>
  <c r="S1058"/>
  <c r="T1058" s="1"/>
  <c r="U1058" s="1"/>
  <c r="V1058" s="1"/>
  <c r="W1058" s="1"/>
  <c r="X1058" s="1"/>
  <c r="Y1058" s="1"/>
  <c r="R1061"/>
  <c r="S1061" s="1"/>
  <c r="T1061" s="1"/>
  <c r="U1061" s="1"/>
  <c r="V1061" s="1"/>
  <c r="W1061" s="1"/>
  <c r="X1061" s="1"/>
  <c r="Y1061" s="1"/>
  <c r="S1062"/>
  <c r="T1062" s="1"/>
  <c r="U1062" s="1"/>
  <c r="V1062" s="1"/>
  <c r="W1062" s="1"/>
  <c r="X1062" s="1"/>
  <c r="Y1062" s="1"/>
  <c r="R1065"/>
  <c r="S1065" s="1"/>
  <c r="T1065" s="1"/>
  <c r="U1065" s="1"/>
  <c r="V1065" s="1"/>
  <c r="W1065" s="1"/>
  <c r="X1065" s="1"/>
  <c r="Y1065" s="1"/>
  <c r="S1066"/>
  <c r="T1066" s="1"/>
  <c r="U1066" s="1"/>
  <c r="V1066" s="1"/>
  <c r="W1066" s="1"/>
  <c r="X1066" s="1"/>
  <c r="Y1066" s="1"/>
  <c r="R1069"/>
  <c r="S1069" s="1"/>
  <c r="T1069" s="1"/>
  <c r="U1069" s="1"/>
  <c r="V1069" s="1"/>
  <c r="W1069" s="1"/>
  <c r="X1069" s="1"/>
  <c r="Y1069" s="1"/>
  <c r="S1070"/>
  <c r="T1070" s="1"/>
  <c r="U1070" s="1"/>
  <c r="V1070" s="1"/>
  <c r="W1070" s="1"/>
  <c r="X1070" s="1"/>
  <c r="Y1070" s="1"/>
  <c r="R1073"/>
  <c r="S1073" s="1"/>
  <c r="T1073" s="1"/>
  <c r="U1073" s="1"/>
  <c r="V1073" s="1"/>
  <c r="W1073" s="1"/>
  <c r="X1073" s="1"/>
  <c r="Y1073" s="1"/>
  <c r="S1074"/>
  <c r="T1074" s="1"/>
  <c r="U1074" s="1"/>
  <c r="V1074" s="1"/>
  <c r="W1074" s="1"/>
  <c r="X1074" s="1"/>
  <c r="Y1074" s="1"/>
  <c r="R1077"/>
  <c r="S1077" s="1"/>
  <c r="T1077" s="1"/>
  <c r="U1077" s="1"/>
  <c r="V1077" s="1"/>
  <c r="W1077" s="1"/>
  <c r="X1077" s="1"/>
  <c r="Y1077" s="1"/>
  <c r="S1078"/>
  <c r="T1078" s="1"/>
  <c r="U1078" s="1"/>
  <c r="V1078" s="1"/>
  <c r="W1078" s="1"/>
  <c r="X1078" s="1"/>
  <c r="Y1078" s="1"/>
  <c r="R1081"/>
  <c r="S1081" s="1"/>
  <c r="T1081" s="1"/>
  <c r="U1081" s="1"/>
  <c r="V1081" s="1"/>
  <c r="W1081" s="1"/>
  <c r="X1081" s="1"/>
  <c r="Y1081" s="1"/>
  <c r="S1082"/>
  <c r="T1082" s="1"/>
  <c r="U1082" s="1"/>
  <c r="V1082" s="1"/>
  <c r="W1082" s="1"/>
  <c r="X1082" s="1"/>
  <c r="Y1082" s="1"/>
  <c r="R1085"/>
  <c r="S1085" s="1"/>
  <c r="T1085" s="1"/>
  <c r="U1085" s="1"/>
  <c r="V1085" s="1"/>
  <c r="W1085" s="1"/>
  <c r="X1085" s="1"/>
  <c r="Y1085" s="1"/>
  <c r="S1086"/>
  <c r="T1086" s="1"/>
  <c r="U1086" s="1"/>
  <c r="V1086" s="1"/>
  <c r="W1086" s="1"/>
  <c r="X1086" s="1"/>
  <c r="Y1086" s="1"/>
  <c r="R1088"/>
  <c r="S1088" s="1"/>
  <c r="T1088" s="1"/>
  <c r="U1088" s="1"/>
  <c r="V1088" s="1"/>
  <c r="W1088" s="1"/>
  <c r="X1088" s="1"/>
  <c r="Y1088" s="1"/>
  <c r="S1089"/>
  <c r="T1089" s="1"/>
  <c r="U1089" s="1"/>
  <c r="V1089" s="1"/>
  <c r="W1089" s="1"/>
  <c r="X1089" s="1"/>
  <c r="Y1089" s="1"/>
  <c r="R1092"/>
  <c r="S1092" s="1"/>
  <c r="T1092" s="1"/>
  <c r="U1092" s="1"/>
  <c r="V1092" s="1"/>
  <c r="W1092" s="1"/>
  <c r="X1092" s="1"/>
  <c r="Y1092" s="1"/>
  <c r="S1093"/>
  <c r="T1093" s="1"/>
  <c r="U1093" s="1"/>
  <c r="V1093" s="1"/>
  <c r="W1093" s="1"/>
  <c r="X1093" s="1"/>
  <c r="Y1093" s="1"/>
  <c r="R1096"/>
  <c r="S1096" s="1"/>
  <c r="T1096" s="1"/>
  <c r="U1096" s="1"/>
  <c r="V1096" s="1"/>
  <c r="W1096" s="1"/>
  <c r="X1096" s="1"/>
  <c r="Y1096" s="1"/>
  <c r="R1100"/>
  <c r="S1100" s="1"/>
  <c r="T1100" s="1"/>
  <c r="U1100" s="1"/>
  <c r="V1100" s="1"/>
  <c r="W1100" s="1"/>
  <c r="X1100" s="1"/>
  <c r="Y1100" s="1"/>
  <c r="R1097"/>
  <c r="S1097" s="1"/>
  <c r="T1097" s="1"/>
  <c r="U1097" s="1"/>
  <c r="V1097" s="1"/>
  <c r="W1097" s="1"/>
  <c r="X1097" s="1"/>
  <c r="Y1097" s="1"/>
  <c r="R1101"/>
  <c r="S1101" s="1"/>
  <c r="T1101" s="1"/>
  <c r="U1101" s="1"/>
  <c r="V1101" s="1"/>
  <c r="W1101" s="1"/>
  <c r="X1101" s="1"/>
  <c r="Y1101" s="1"/>
  <c r="R1105"/>
  <c r="S1105" s="1"/>
  <c r="T1105" s="1"/>
  <c r="U1105" s="1"/>
  <c r="V1105" s="1"/>
  <c r="W1105" s="1"/>
  <c r="X1105" s="1"/>
  <c r="Y1105" s="1"/>
  <c r="R1035"/>
  <c r="S1035" s="1"/>
  <c r="T1035" s="1"/>
  <c r="U1035" s="1"/>
  <c r="V1035" s="1"/>
  <c r="W1035" s="1"/>
  <c r="X1035" s="1"/>
  <c r="Y1035" s="1"/>
  <c r="R1039"/>
  <c r="S1039" s="1"/>
  <c r="T1039" s="1"/>
  <c r="U1039" s="1"/>
  <c r="V1039" s="1"/>
  <c r="W1039" s="1"/>
  <c r="X1039" s="1"/>
  <c r="Y1039" s="1"/>
  <c r="R1043"/>
  <c r="S1043" s="1"/>
  <c r="T1043" s="1"/>
  <c r="U1043" s="1"/>
  <c r="V1043" s="1"/>
  <c r="W1043" s="1"/>
  <c r="X1043" s="1"/>
  <c r="Y1043" s="1"/>
  <c r="R1047"/>
  <c r="S1047" s="1"/>
  <c r="T1047" s="1"/>
  <c r="U1047" s="1"/>
  <c r="V1047" s="1"/>
  <c r="W1047" s="1"/>
  <c r="X1047" s="1"/>
  <c r="Y1047" s="1"/>
  <c r="R1051"/>
  <c r="S1051" s="1"/>
  <c r="T1051" s="1"/>
  <c r="U1051" s="1"/>
  <c r="V1051" s="1"/>
  <c r="W1051" s="1"/>
  <c r="X1051" s="1"/>
  <c r="Y1051" s="1"/>
  <c r="R1055"/>
  <c r="S1055" s="1"/>
  <c r="T1055" s="1"/>
  <c r="U1055" s="1"/>
  <c r="V1055" s="1"/>
  <c r="W1055" s="1"/>
  <c r="X1055" s="1"/>
  <c r="Y1055" s="1"/>
  <c r="R1059"/>
  <c r="S1059" s="1"/>
  <c r="T1059" s="1"/>
  <c r="U1059" s="1"/>
  <c r="V1059" s="1"/>
  <c r="W1059" s="1"/>
  <c r="X1059" s="1"/>
  <c r="Y1059" s="1"/>
  <c r="R1063"/>
  <c r="S1063" s="1"/>
  <c r="T1063" s="1"/>
  <c r="U1063" s="1"/>
  <c r="V1063" s="1"/>
  <c r="W1063" s="1"/>
  <c r="X1063" s="1"/>
  <c r="Y1063" s="1"/>
  <c r="R1067"/>
  <c r="S1067" s="1"/>
  <c r="T1067" s="1"/>
  <c r="U1067" s="1"/>
  <c r="V1067" s="1"/>
  <c r="W1067" s="1"/>
  <c r="X1067" s="1"/>
  <c r="Y1067" s="1"/>
  <c r="R1071"/>
  <c r="S1071" s="1"/>
  <c r="T1071" s="1"/>
  <c r="U1071" s="1"/>
  <c r="V1071" s="1"/>
  <c r="W1071" s="1"/>
  <c r="X1071" s="1"/>
  <c r="Y1071" s="1"/>
  <c r="R1075"/>
  <c r="S1075" s="1"/>
  <c r="T1075" s="1"/>
  <c r="U1075" s="1"/>
  <c r="V1075" s="1"/>
  <c r="W1075" s="1"/>
  <c r="X1075" s="1"/>
  <c r="Y1075" s="1"/>
  <c r="R1079"/>
  <c r="S1079" s="1"/>
  <c r="T1079" s="1"/>
  <c r="U1079" s="1"/>
  <c r="V1079" s="1"/>
  <c r="W1079" s="1"/>
  <c r="X1079" s="1"/>
  <c r="Y1079" s="1"/>
  <c r="R1083"/>
  <c r="S1083" s="1"/>
  <c r="T1083" s="1"/>
  <c r="U1083" s="1"/>
  <c r="V1083" s="1"/>
  <c r="W1083" s="1"/>
  <c r="X1083" s="1"/>
  <c r="Y1083" s="1"/>
  <c r="R1090"/>
  <c r="S1090" s="1"/>
  <c r="T1090" s="1"/>
  <c r="U1090" s="1"/>
  <c r="V1090" s="1"/>
  <c r="W1090" s="1"/>
  <c r="X1090" s="1"/>
  <c r="Y1090" s="1"/>
  <c r="R1094"/>
  <c r="S1094" s="1"/>
  <c r="T1094" s="1"/>
  <c r="U1094" s="1"/>
  <c r="V1094" s="1"/>
  <c r="W1094" s="1"/>
  <c r="X1094" s="1"/>
  <c r="Y1094" s="1"/>
  <c r="R1098"/>
  <c r="S1098" s="1"/>
  <c r="T1098" s="1"/>
  <c r="U1098" s="1"/>
  <c r="V1098" s="1"/>
  <c r="W1098" s="1"/>
  <c r="X1098" s="1"/>
  <c r="Y1098" s="1"/>
  <c r="R1102"/>
  <c r="S1102" s="1"/>
  <c r="T1102" s="1"/>
  <c r="U1102" s="1"/>
  <c r="V1102" s="1"/>
  <c r="W1102" s="1"/>
  <c r="X1102" s="1"/>
  <c r="Y1102" s="1"/>
  <c r="R1106"/>
  <c r="S1106" s="1"/>
  <c r="T1106" s="1"/>
  <c r="U1106" s="1"/>
  <c r="V1106" s="1"/>
  <c r="W1106" s="1"/>
  <c r="X1106" s="1"/>
  <c r="Y1106" s="1"/>
  <c r="R187" i="20"/>
  <c r="S187" s="1"/>
  <c r="T187" s="1"/>
  <c r="U187" s="1"/>
  <c r="V187" s="1"/>
  <c r="W187" s="1"/>
  <c r="X187" s="1"/>
  <c r="Y187" s="1"/>
  <c r="S188"/>
  <c r="T188" s="1"/>
  <c r="U188" s="1"/>
  <c r="V188" s="1"/>
  <c r="W188" s="1"/>
  <c r="X188" s="1"/>
  <c r="Y188" s="1"/>
  <c r="R191"/>
  <c r="S191" s="1"/>
  <c r="T191" s="1"/>
  <c r="U191" s="1"/>
  <c r="V191" s="1"/>
  <c r="W191" s="1"/>
  <c r="X191" s="1"/>
  <c r="Y191" s="1"/>
  <c r="S192"/>
  <c r="T192" s="1"/>
  <c r="U192" s="1"/>
  <c r="V192" s="1"/>
  <c r="W192" s="1"/>
  <c r="X192" s="1"/>
  <c r="Y192" s="1"/>
  <c r="R195"/>
  <c r="S195" s="1"/>
  <c r="T195" s="1"/>
  <c r="U195" s="1"/>
  <c r="V195" s="1"/>
  <c r="W195" s="1"/>
  <c r="X195" s="1"/>
  <c r="Y195" s="1"/>
  <c r="S196"/>
  <c r="T196" s="1"/>
  <c r="U196" s="1"/>
  <c r="V196" s="1"/>
  <c r="W196" s="1"/>
  <c r="X196" s="1"/>
  <c r="Y196" s="1"/>
  <c r="R199"/>
  <c r="S199" s="1"/>
  <c r="T199" s="1"/>
  <c r="U199" s="1"/>
  <c r="V199" s="1"/>
  <c r="W199" s="1"/>
  <c r="X199" s="1"/>
  <c r="Y199" s="1"/>
  <c r="S200"/>
  <c r="T200" s="1"/>
  <c r="U200" s="1"/>
  <c r="V200" s="1"/>
  <c r="W200" s="1"/>
  <c r="X200" s="1"/>
  <c r="Y200" s="1"/>
  <c r="R203"/>
  <c r="S203" s="1"/>
  <c r="T203" s="1"/>
  <c r="U203" s="1"/>
  <c r="V203" s="1"/>
  <c r="W203" s="1"/>
  <c r="X203" s="1"/>
  <c r="Y203" s="1"/>
  <c r="S204"/>
  <c r="T204" s="1"/>
  <c r="U204" s="1"/>
  <c r="V204" s="1"/>
  <c r="W204" s="1"/>
  <c r="X204" s="1"/>
  <c r="Y204" s="1"/>
  <c r="R207"/>
  <c r="S207" s="1"/>
  <c r="T207" s="1"/>
  <c r="U207" s="1"/>
  <c r="V207" s="1"/>
  <c r="W207" s="1"/>
  <c r="X207" s="1"/>
  <c r="Y207" s="1"/>
  <c r="S208"/>
  <c r="T208" s="1"/>
  <c r="U208" s="1"/>
  <c r="V208" s="1"/>
  <c r="W208" s="1"/>
  <c r="X208" s="1"/>
  <c r="Y208" s="1"/>
  <c r="R211"/>
  <c r="S211" s="1"/>
  <c r="T211" s="1"/>
  <c r="U211" s="1"/>
  <c r="V211" s="1"/>
  <c r="W211" s="1"/>
  <c r="X211" s="1"/>
  <c r="Y211" s="1"/>
  <c r="S212"/>
  <c r="T212" s="1"/>
  <c r="U212" s="1"/>
  <c r="V212" s="1"/>
  <c r="W212" s="1"/>
  <c r="X212" s="1"/>
  <c r="Y212" s="1"/>
  <c r="R215"/>
  <c r="S215" s="1"/>
  <c r="T215" s="1"/>
  <c r="U215" s="1"/>
  <c r="V215" s="1"/>
  <c r="W215" s="1"/>
  <c r="X215" s="1"/>
  <c r="Y215" s="1"/>
  <c r="S216"/>
  <c r="T216" s="1"/>
  <c r="U216" s="1"/>
  <c r="V216" s="1"/>
  <c r="W216" s="1"/>
  <c r="X216" s="1"/>
  <c r="Y216" s="1"/>
  <c r="R219"/>
  <c r="S219" s="1"/>
  <c r="T219" s="1"/>
  <c r="U219" s="1"/>
  <c r="V219" s="1"/>
  <c r="W219" s="1"/>
  <c r="X219" s="1"/>
  <c r="Y219" s="1"/>
  <c r="S220"/>
  <c r="T220" s="1"/>
  <c r="U220" s="1"/>
  <c r="V220" s="1"/>
  <c r="W220" s="1"/>
  <c r="X220" s="1"/>
  <c r="Y220" s="1"/>
  <c r="R223"/>
  <c r="S223" s="1"/>
  <c r="T223" s="1"/>
  <c r="U223" s="1"/>
  <c r="V223" s="1"/>
  <c r="W223" s="1"/>
  <c r="X223" s="1"/>
  <c r="Y223" s="1"/>
  <c r="S224"/>
  <c r="T224" s="1"/>
  <c r="U224" s="1"/>
  <c r="V224" s="1"/>
  <c r="W224" s="1"/>
  <c r="X224" s="1"/>
  <c r="Y224" s="1"/>
  <c r="R227"/>
  <c r="S227" s="1"/>
  <c r="T227" s="1"/>
  <c r="U227" s="1"/>
  <c r="V227" s="1"/>
  <c r="W227" s="1"/>
  <c r="X227" s="1"/>
  <c r="Y227" s="1"/>
  <c r="S228"/>
  <c r="T228" s="1"/>
  <c r="U228" s="1"/>
  <c r="V228" s="1"/>
  <c r="W228" s="1"/>
  <c r="X228" s="1"/>
  <c r="Y228" s="1"/>
  <c r="R231"/>
  <c r="S231" s="1"/>
  <c r="T231" s="1"/>
  <c r="U231" s="1"/>
  <c r="V231" s="1"/>
  <c r="W231" s="1"/>
  <c r="X231" s="1"/>
  <c r="Y231" s="1"/>
  <c r="S232"/>
  <c r="T232" s="1"/>
  <c r="U232" s="1"/>
  <c r="V232" s="1"/>
  <c r="W232" s="1"/>
  <c r="X232" s="1"/>
  <c r="Y232" s="1"/>
  <c r="R235"/>
  <c r="S235" s="1"/>
  <c r="T235" s="1"/>
  <c r="U235" s="1"/>
  <c r="V235" s="1"/>
  <c r="W235" s="1"/>
  <c r="X235" s="1"/>
  <c r="Y235" s="1"/>
  <c r="S236"/>
  <c r="T236" s="1"/>
  <c r="U236" s="1"/>
  <c r="V236" s="1"/>
  <c r="W236" s="1"/>
  <c r="X236" s="1"/>
  <c r="Y236" s="1"/>
  <c r="R239"/>
  <c r="S239" s="1"/>
  <c r="T239" s="1"/>
  <c r="U239" s="1"/>
  <c r="V239" s="1"/>
  <c r="W239" s="1"/>
  <c r="X239" s="1"/>
  <c r="Y239" s="1"/>
  <c r="S240"/>
  <c r="T240" s="1"/>
  <c r="U240" s="1"/>
  <c r="V240" s="1"/>
  <c r="W240" s="1"/>
  <c r="X240" s="1"/>
  <c r="Y240" s="1"/>
  <c r="R243"/>
  <c r="S243" s="1"/>
  <c r="T243" s="1"/>
  <c r="U243" s="1"/>
  <c r="V243" s="1"/>
  <c r="W243" s="1"/>
  <c r="X243" s="1"/>
  <c r="Y243" s="1"/>
  <c r="S244"/>
  <c r="T244" s="1"/>
  <c r="U244" s="1"/>
  <c r="V244" s="1"/>
  <c r="W244" s="1"/>
  <c r="X244" s="1"/>
  <c r="Y244" s="1"/>
  <c r="R247"/>
  <c r="S247" s="1"/>
  <c r="T247" s="1"/>
  <c r="U247" s="1"/>
  <c r="V247" s="1"/>
  <c r="W247" s="1"/>
  <c r="X247" s="1"/>
  <c r="Y247" s="1"/>
  <c r="S248"/>
  <c r="T248" s="1"/>
  <c r="U248" s="1"/>
  <c r="V248" s="1"/>
  <c r="W248" s="1"/>
  <c r="X248" s="1"/>
  <c r="Y248" s="1"/>
  <c r="R251"/>
  <c r="S251" s="1"/>
  <c r="T251" s="1"/>
  <c r="U251" s="1"/>
  <c r="V251" s="1"/>
  <c r="W251" s="1"/>
  <c r="X251" s="1"/>
  <c r="Y251" s="1"/>
  <c r="S252"/>
  <c r="T252" s="1"/>
  <c r="U252" s="1"/>
  <c r="V252" s="1"/>
  <c r="W252" s="1"/>
  <c r="X252" s="1"/>
  <c r="Y252" s="1"/>
  <c r="R255"/>
  <c r="S255" s="1"/>
  <c r="T255" s="1"/>
  <c r="U255" s="1"/>
  <c r="V255" s="1"/>
  <c r="W255" s="1"/>
  <c r="X255" s="1"/>
  <c r="Y255" s="1"/>
  <c r="S256"/>
  <c r="T256" s="1"/>
  <c r="U256" s="1"/>
  <c r="V256" s="1"/>
  <c r="W256" s="1"/>
  <c r="X256" s="1"/>
  <c r="Y256" s="1"/>
  <c r="R259"/>
  <c r="S259" s="1"/>
  <c r="T259" s="1"/>
  <c r="U259" s="1"/>
  <c r="V259" s="1"/>
  <c r="W259" s="1"/>
  <c r="X259" s="1"/>
  <c r="Y259" s="1"/>
  <c r="S260"/>
  <c r="T260" s="1"/>
  <c r="U260" s="1"/>
  <c r="V260" s="1"/>
  <c r="W260" s="1"/>
  <c r="X260" s="1"/>
  <c r="Y260" s="1"/>
  <c r="R263"/>
  <c r="S263" s="1"/>
  <c r="T263" s="1"/>
  <c r="U263" s="1"/>
  <c r="V263" s="1"/>
  <c r="W263" s="1"/>
  <c r="X263" s="1"/>
  <c r="Y263" s="1"/>
  <c r="S264"/>
  <c r="T264" s="1"/>
  <c r="U264" s="1"/>
  <c r="V264" s="1"/>
  <c r="W264" s="1"/>
  <c r="X264" s="1"/>
  <c r="Y264" s="1"/>
  <c r="R267"/>
  <c r="S267" s="1"/>
  <c r="T267" s="1"/>
  <c r="U267" s="1"/>
  <c r="V267" s="1"/>
  <c r="W267" s="1"/>
  <c r="X267" s="1"/>
  <c r="Y267" s="1"/>
  <c r="S268"/>
  <c r="T268" s="1"/>
  <c r="U268" s="1"/>
  <c r="V268" s="1"/>
  <c r="W268" s="1"/>
  <c r="X268" s="1"/>
  <c r="Y268" s="1"/>
  <c r="R271"/>
  <c r="S271" s="1"/>
  <c r="T271" s="1"/>
  <c r="U271" s="1"/>
  <c r="V271" s="1"/>
  <c r="W271" s="1"/>
  <c r="X271" s="1"/>
  <c r="Y271" s="1"/>
  <c r="S272"/>
  <c r="T272" s="1"/>
  <c r="U272" s="1"/>
  <c r="V272" s="1"/>
  <c r="W272" s="1"/>
  <c r="X272" s="1"/>
  <c r="Y272" s="1"/>
  <c r="S186"/>
  <c r="T186" s="1"/>
  <c r="U186" s="1"/>
  <c r="V186" s="1"/>
  <c r="W186" s="1"/>
  <c r="X186" s="1"/>
  <c r="Y186" s="1"/>
  <c r="R189"/>
  <c r="S189" s="1"/>
  <c r="T189" s="1"/>
  <c r="U189" s="1"/>
  <c r="V189" s="1"/>
  <c r="W189" s="1"/>
  <c r="X189" s="1"/>
  <c r="Y189" s="1"/>
  <c r="S190"/>
  <c r="T190" s="1"/>
  <c r="U190" s="1"/>
  <c r="V190" s="1"/>
  <c r="W190" s="1"/>
  <c r="X190" s="1"/>
  <c r="Y190" s="1"/>
  <c r="R193"/>
  <c r="S193" s="1"/>
  <c r="T193" s="1"/>
  <c r="U193" s="1"/>
  <c r="V193" s="1"/>
  <c r="W193" s="1"/>
  <c r="X193" s="1"/>
  <c r="Y193" s="1"/>
  <c r="S194"/>
  <c r="T194" s="1"/>
  <c r="U194" s="1"/>
  <c r="V194" s="1"/>
  <c r="W194" s="1"/>
  <c r="X194" s="1"/>
  <c r="Y194" s="1"/>
  <c r="R197"/>
  <c r="S197" s="1"/>
  <c r="T197" s="1"/>
  <c r="U197" s="1"/>
  <c r="V197" s="1"/>
  <c r="W197" s="1"/>
  <c r="X197" s="1"/>
  <c r="Y197" s="1"/>
  <c r="S198"/>
  <c r="T198" s="1"/>
  <c r="U198" s="1"/>
  <c r="V198" s="1"/>
  <c r="W198" s="1"/>
  <c r="X198" s="1"/>
  <c r="Y198" s="1"/>
  <c r="R201"/>
  <c r="S201" s="1"/>
  <c r="T201" s="1"/>
  <c r="U201" s="1"/>
  <c r="V201" s="1"/>
  <c r="W201" s="1"/>
  <c r="X201" s="1"/>
  <c r="Y201" s="1"/>
  <c r="S202"/>
  <c r="T202" s="1"/>
  <c r="U202" s="1"/>
  <c r="V202" s="1"/>
  <c r="W202" s="1"/>
  <c r="X202" s="1"/>
  <c r="Y202" s="1"/>
  <c r="R205"/>
  <c r="S205" s="1"/>
  <c r="T205" s="1"/>
  <c r="U205" s="1"/>
  <c r="V205" s="1"/>
  <c r="W205" s="1"/>
  <c r="X205" s="1"/>
  <c r="Y205" s="1"/>
  <c r="S206"/>
  <c r="T206" s="1"/>
  <c r="U206" s="1"/>
  <c r="V206" s="1"/>
  <c r="W206" s="1"/>
  <c r="X206" s="1"/>
  <c r="Y206" s="1"/>
  <c r="R209"/>
  <c r="S209" s="1"/>
  <c r="T209" s="1"/>
  <c r="U209" s="1"/>
  <c r="V209" s="1"/>
  <c r="W209" s="1"/>
  <c r="X209" s="1"/>
  <c r="Y209" s="1"/>
  <c r="S210"/>
  <c r="T210" s="1"/>
  <c r="U210" s="1"/>
  <c r="V210" s="1"/>
  <c r="W210" s="1"/>
  <c r="X210" s="1"/>
  <c r="Y210" s="1"/>
  <c r="R213"/>
  <c r="S213" s="1"/>
  <c r="T213" s="1"/>
  <c r="U213" s="1"/>
  <c r="V213" s="1"/>
  <c r="W213" s="1"/>
  <c r="X213" s="1"/>
  <c r="Y213" s="1"/>
  <c r="S214"/>
  <c r="T214" s="1"/>
  <c r="U214" s="1"/>
  <c r="V214" s="1"/>
  <c r="W214" s="1"/>
  <c r="X214" s="1"/>
  <c r="Y214" s="1"/>
  <c r="R217"/>
  <c r="S217" s="1"/>
  <c r="T217" s="1"/>
  <c r="U217" s="1"/>
  <c r="V217" s="1"/>
  <c r="W217" s="1"/>
  <c r="X217" s="1"/>
  <c r="Y217" s="1"/>
  <c r="S218"/>
  <c r="T218" s="1"/>
  <c r="U218" s="1"/>
  <c r="V218" s="1"/>
  <c r="W218" s="1"/>
  <c r="X218" s="1"/>
  <c r="Y218" s="1"/>
  <c r="R221"/>
  <c r="S221" s="1"/>
  <c r="T221" s="1"/>
  <c r="U221" s="1"/>
  <c r="V221" s="1"/>
  <c r="W221" s="1"/>
  <c r="X221" s="1"/>
  <c r="Y221" s="1"/>
  <c r="S222"/>
  <c r="T222" s="1"/>
  <c r="U222" s="1"/>
  <c r="V222" s="1"/>
  <c r="W222" s="1"/>
  <c r="X222" s="1"/>
  <c r="Y222" s="1"/>
  <c r="R225"/>
  <c r="S225" s="1"/>
  <c r="T225" s="1"/>
  <c r="U225" s="1"/>
  <c r="V225" s="1"/>
  <c r="W225" s="1"/>
  <c r="X225" s="1"/>
  <c r="Y225" s="1"/>
  <c r="S226"/>
  <c r="T226" s="1"/>
  <c r="U226" s="1"/>
  <c r="V226" s="1"/>
  <c r="W226" s="1"/>
  <c r="X226" s="1"/>
  <c r="Y226" s="1"/>
  <c r="R229"/>
  <c r="S229" s="1"/>
  <c r="T229" s="1"/>
  <c r="U229" s="1"/>
  <c r="V229" s="1"/>
  <c r="W229" s="1"/>
  <c r="X229" s="1"/>
  <c r="Y229" s="1"/>
  <c r="S230"/>
  <c r="T230" s="1"/>
  <c r="U230" s="1"/>
  <c r="V230" s="1"/>
  <c r="W230" s="1"/>
  <c r="X230" s="1"/>
  <c r="Y230" s="1"/>
  <c r="R233"/>
  <c r="S233" s="1"/>
  <c r="T233" s="1"/>
  <c r="U233" s="1"/>
  <c r="V233" s="1"/>
  <c r="W233" s="1"/>
  <c r="X233" s="1"/>
  <c r="Y233" s="1"/>
  <c r="S234"/>
  <c r="T234" s="1"/>
  <c r="U234" s="1"/>
  <c r="V234" s="1"/>
  <c r="W234" s="1"/>
  <c r="X234" s="1"/>
  <c r="Y234" s="1"/>
  <c r="R237"/>
  <c r="S237" s="1"/>
  <c r="T237" s="1"/>
  <c r="U237" s="1"/>
  <c r="V237" s="1"/>
  <c r="W237" s="1"/>
  <c r="X237" s="1"/>
  <c r="Y237" s="1"/>
  <c r="S238"/>
  <c r="T238" s="1"/>
  <c r="U238" s="1"/>
  <c r="V238" s="1"/>
  <c r="W238" s="1"/>
  <c r="X238" s="1"/>
  <c r="Y238" s="1"/>
  <c r="R241"/>
  <c r="S241" s="1"/>
  <c r="T241" s="1"/>
  <c r="U241" s="1"/>
  <c r="V241" s="1"/>
  <c r="W241" s="1"/>
  <c r="X241" s="1"/>
  <c r="Y241" s="1"/>
  <c r="S242"/>
  <c r="T242" s="1"/>
  <c r="U242" s="1"/>
  <c r="V242" s="1"/>
  <c r="W242" s="1"/>
  <c r="X242" s="1"/>
  <c r="Y242" s="1"/>
  <c r="R245"/>
  <c r="S245" s="1"/>
  <c r="T245" s="1"/>
  <c r="U245" s="1"/>
  <c r="V245" s="1"/>
  <c r="W245" s="1"/>
  <c r="X245" s="1"/>
  <c r="Y245" s="1"/>
  <c r="S246"/>
  <c r="T246" s="1"/>
  <c r="U246" s="1"/>
  <c r="V246" s="1"/>
  <c r="W246" s="1"/>
  <c r="X246" s="1"/>
  <c r="Y246" s="1"/>
  <c r="R249"/>
  <c r="S249" s="1"/>
  <c r="T249" s="1"/>
  <c r="U249" s="1"/>
  <c r="V249" s="1"/>
  <c r="W249" s="1"/>
  <c r="X249" s="1"/>
  <c r="Y249" s="1"/>
  <c r="S250"/>
  <c r="T250" s="1"/>
  <c r="U250" s="1"/>
  <c r="V250" s="1"/>
  <c r="W250" s="1"/>
  <c r="X250" s="1"/>
  <c r="Y250" s="1"/>
  <c r="R253"/>
  <c r="S253" s="1"/>
  <c r="T253" s="1"/>
  <c r="U253" s="1"/>
  <c r="V253" s="1"/>
  <c r="W253" s="1"/>
  <c r="X253" s="1"/>
  <c r="Y253" s="1"/>
  <c r="S254"/>
  <c r="T254" s="1"/>
  <c r="U254" s="1"/>
  <c r="V254" s="1"/>
  <c r="W254" s="1"/>
  <c r="X254" s="1"/>
  <c r="Y254" s="1"/>
  <c r="R257"/>
  <c r="S257" s="1"/>
  <c r="T257" s="1"/>
  <c r="U257" s="1"/>
  <c r="V257" s="1"/>
  <c r="W257" s="1"/>
  <c r="X257" s="1"/>
  <c r="Y257" s="1"/>
  <c r="S258"/>
  <c r="T258" s="1"/>
  <c r="U258" s="1"/>
  <c r="V258" s="1"/>
  <c r="W258" s="1"/>
  <c r="X258" s="1"/>
  <c r="Y258" s="1"/>
  <c r="R261"/>
  <c r="S261" s="1"/>
  <c r="T261" s="1"/>
  <c r="U261" s="1"/>
  <c r="V261" s="1"/>
  <c r="W261" s="1"/>
  <c r="X261" s="1"/>
  <c r="Y261" s="1"/>
  <c r="S262"/>
  <c r="T262" s="1"/>
  <c r="U262" s="1"/>
  <c r="V262" s="1"/>
  <c r="W262" s="1"/>
  <c r="X262" s="1"/>
  <c r="Y262" s="1"/>
  <c r="R265"/>
  <c r="S265" s="1"/>
  <c r="T265" s="1"/>
  <c r="U265" s="1"/>
  <c r="V265" s="1"/>
  <c r="W265" s="1"/>
  <c r="X265" s="1"/>
  <c r="Y265" s="1"/>
  <c r="R269"/>
  <c r="S269" s="1"/>
  <c r="T269" s="1"/>
  <c r="U269" s="1"/>
  <c r="V269" s="1"/>
  <c r="W269" s="1"/>
  <c r="X269" s="1"/>
  <c r="Y269" s="1"/>
  <c r="R270"/>
  <c r="S270" s="1"/>
  <c r="T270" s="1"/>
  <c r="U270" s="1"/>
  <c r="V270" s="1"/>
  <c r="W270" s="1"/>
  <c r="X270" s="1"/>
  <c r="Y270" s="1"/>
  <c r="Z132" i="15"/>
  <c r="R89"/>
  <c r="S89" s="1"/>
  <c r="T89" s="1"/>
  <c r="U89" s="1"/>
  <c r="V89" s="1"/>
  <c r="W89" s="1"/>
  <c r="X89" s="1"/>
  <c r="Y89" s="1"/>
  <c r="R93"/>
  <c r="S93" s="1"/>
  <c r="T93" s="1"/>
  <c r="U93" s="1"/>
  <c r="V93" s="1"/>
  <c r="W93" s="1"/>
  <c r="X93" s="1"/>
  <c r="Y93" s="1"/>
  <c r="R97"/>
  <c r="S97" s="1"/>
  <c r="T97" s="1"/>
  <c r="U97" s="1"/>
  <c r="V97" s="1"/>
  <c r="W97" s="1"/>
  <c r="X97" s="1"/>
  <c r="Y97" s="1"/>
  <c r="R101"/>
  <c r="S101" s="1"/>
  <c r="T101" s="1"/>
  <c r="U101" s="1"/>
  <c r="V101" s="1"/>
  <c r="W101" s="1"/>
  <c r="X101" s="1"/>
  <c r="Y101" s="1"/>
  <c r="R105"/>
  <c r="S105" s="1"/>
  <c r="T105" s="1"/>
  <c r="U105" s="1"/>
  <c r="V105" s="1"/>
  <c r="W105" s="1"/>
  <c r="X105" s="1"/>
  <c r="Y105" s="1"/>
  <c r="R109"/>
  <c r="S109" s="1"/>
  <c r="T109" s="1"/>
  <c r="U109" s="1"/>
  <c r="V109" s="1"/>
  <c r="W109" s="1"/>
  <c r="X109" s="1"/>
  <c r="Y109" s="1"/>
  <c r="R113"/>
  <c r="S113" s="1"/>
  <c r="T113" s="1"/>
  <c r="U113" s="1"/>
  <c r="V113" s="1"/>
  <c r="W113" s="1"/>
  <c r="X113" s="1"/>
  <c r="Y113" s="1"/>
  <c r="R117"/>
  <c r="S117" s="1"/>
  <c r="T117" s="1"/>
  <c r="U117" s="1"/>
  <c r="V117" s="1"/>
  <c r="W117" s="1"/>
  <c r="X117" s="1"/>
  <c r="Y117" s="1"/>
  <c r="R121"/>
  <c r="S121" s="1"/>
  <c r="T121" s="1"/>
  <c r="U121" s="1"/>
  <c r="V121" s="1"/>
  <c r="W121" s="1"/>
  <c r="X121" s="1"/>
  <c r="Y121" s="1"/>
  <c r="R125"/>
  <c r="S125" s="1"/>
  <c r="T125" s="1"/>
  <c r="U125" s="1"/>
  <c r="V125" s="1"/>
  <c r="W125" s="1"/>
  <c r="X125" s="1"/>
  <c r="Y125" s="1"/>
  <c r="R129"/>
  <c r="S129" s="1"/>
  <c r="T129" s="1"/>
  <c r="U129" s="1"/>
  <c r="V129" s="1"/>
  <c r="W129" s="1"/>
  <c r="X129" s="1"/>
  <c r="Y129" s="1"/>
  <c r="R133"/>
  <c r="S133" s="1"/>
  <c r="T133" s="1"/>
  <c r="U133" s="1"/>
  <c r="V133" s="1"/>
  <c r="W133" s="1"/>
  <c r="X133" s="1"/>
  <c r="Y133" s="1"/>
  <c r="R137"/>
  <c r="S137" s="1"/>
  <c r="T137" s="1"/>
  <c r="U137" s="1"/>
  <c r="V137" s="1"/>
  <c r="W137" s="1"/>
  <c r="X137" s="1"/>
  <c r="Y137" s="1"/>
  <c r="R90"/>
  <c r="S90" s="1"/>
  <c r="T90" s="1"/>
  <c r="U90" s="1"/>
  <c r="V90" s="1"/>
  <c r="W90" s="1"/>
  <c r="X90" s="1"/>
  <c r="Y90" s="1"/>
  <c r="R94"/>
  <c r="S94" s="1"/>
  <c r="T94" s="1"/>
  <c r="U94" s="1"/>
  <c r="V94" s="1"/>
  <c r="W94" s="1"/>
  <c r="X94" s="1"/>
  <c r="Y94" s="1"/>
  <c r="R98"/>
  <c r="S98" s="1"/>
  <c r="T98" s="1"/>
  <c r="U98" s="1"/>
  <c r="V98" s="1"/>
  <c r="W98" s="1"/>
  <c r="X98" s="1"/>
  <c r="Y98" s="1"/>
  <c r="R102"/>
  <c r="S102" s="1"/>
  <c r="T102" s="1"/>
  <c r="U102" s="1"/>
  <c r="V102" s="1"/>
  <c r="W102" s="1"/>
  <c r="X102" s="1"/>
  <c r="Y102" s="1"/>
  <c r="R106"/>
  <c r="S106" s="1"/>
  <c r="T106" s="1"/>
  <c r="U106" s="1"/>
  <c r="V106" s="1"/>
  <c r="W106" s="1"/>
  <c r="X106" s="1"/>
  <c r="Y106" s="1"/>
  <c r="R110"/>
  <c r="S110" s="1"/>
  <c r="T110" s="1"/>
  <c r="U110" s="1"/>
  <c r="V110" s="1"/>
  <c r="W110" s="1"/>
  <c r="X110" s="1"/>
  <c r="Y110" s="1"/>
  <c r="R114"/>
  <c r="S114" s="1"/>
  <c r="T114" s="1"/>
  <c r="U114" s="1"/>
  <c r="V114" s="1"/>
  <c r="W114" s="1"/>
  <c r="X114" s="1"/>
  <c r="Y114" s="1"/>
  <c r="R118"/>
  <c r="S118" s="1"/>
  <c r="T118" s="1"/>
  <c r="U118" s="1"/>
  <c r="V118" s="1"/>
  <c r="W118" s="1"/>
  <c r="X118" s="1"/>
  <c r="Y118" s="1"/>
  <c r="R122"/>
  <c r="S122" s="1"/>
  <c r="T122" s="1"/>
  <c r="U122" s="1"/>
  <c r="V122" s="1"/>
  <c r="W122" s="1"/>
  <c r="X122" s="1"/>
  <c r="Y122" s="1"/>
  <c r="R126"/>
  <c r="S126" s="1"/>
  <c r="T126" s="1"/>
  <c r="U126" s="1"/>
  <c r="V126" s="1"/>
  <c r="W126" s="1"/>
  <c r="X126" s="1"/>
  <c r="Y126" s="1"/>
  <c r="R130"/>
  <c r="S130" s="1"/>
  <c r="T130" s="1"/>
  <c r="U130" s="1"/>
  <c r="V130" s="1"/>
  <c r="W130" s="1"/>
  <c r="X130" s="1"/>
  <c r="Y130" s="1"/>
  <c r="R134"/>
  <c r="S134" s="1"/>
  <c r="T134" s="1"/>
  <c r="U134" s="1"/>
  <c r="V134" s="1"/>
  <c r="W134" s="1"/>
  <c r="X134" s="1"/>
  <c r="Y134" s="1"/>
  <c r="R87"/>
  <c r="S87" s="1"/>
  <c r="T87" s="1"/>
  <c r="U87" s="1"/>
  <c r="V87" s="1"/>
  <c r="W87" s="1"/>
  <c r="X87" s="1"/>
  <c r="Y87" s="1"/>
  <c r="S88"/>
  <c r="T88" s="1"/>
  <c r="U88" s="1"/>
  <c r="V88" s="1"/>
  <c r="W88" s="1"/>
  <c r="X88" s="1"/>
  <c r="Y88" s="1"/>
  <c r="R91"/>
  <c r="S91" s="1"/>
  <c r="T91" s="1"/>
  <c r="U91" s="1"/>
  <c r="V91" s="1"/>
  <c r="W91" s="1"/>
  <c r="X91" s="1"/>
  <c r="Y91" s="1"/>
  <c r="S92"/>
  <c r="T92" s="1"/>
  <c r="U92" s="1"/>
  <c r="V92" s="1"/>
  <c r="W92" s="1"/>
  <c r="X92" s="1"/>
  <c r="Y92" s="1"/>
  <c r="R95"/>
  <c r="S95" s="1"/>
  <c r="T95" s="1"/>
  <c r="U95" s="1"/>
  <c r="V95" s="1"/>
  <c r="W95" s="1"/>
  <c r="X95" s="1"/>
  <c r="Y95" s="1"/>
  <c r="S96"/>
  <c r="T96" s="1"/>
  <c r="U96" s="1"/>
  <c r="V96" s="1"/>
  <c r="W96" s="1"/>
  <c r="X96" s="1"/>
  <c r="Y96" s="1"/>
  <c r="R99"/>
  <c r="S99" s="1"/>
  <c r="T99" s="1"/>
  <c r="U99" s="1"/>
  <c r="V99" s="1"/>
  <c r="W99" s="1"/>
  <c r="X99" s="1"/>
  <c r="Y99" s="1"/>
  <c r="S100"/>
  <c r="T100" s="1"/>
  <c r="U100" s="1"/>
  <c r="V100" s="1"/>
  <c r="W100" s="1"/>
  <c r="X100" s="1"/>
  <c r="Y100" s="1"/>
  <c r="R103"/>
  <c r="S103" s="1"/>
  <c r="T103" s="1"/>
  <c r="U103" s="1"/>
  <c r="V103" s="1"/>
  <c r="W103" s="1"/>
  <c r="X103" s="1"/>
  <c r="Y103" s="1"/>
  <c r="S104"/>
  <c r="T104" s="1"/>
  <c r="U104" s="1"/>
  <c r="V104" s="1"/>
  <c r="W104" s="1"/>
  <c r="X104" s="1"/>
  <c r="Y104" s="1"/>
  <c r="R107"/>
  <c r="S107" s="1"/>
  <c r="T107" s="1"/>
  <c r="U107" s="1"/>
  <c r="V107" s="1"/>
  <c r="W107" s="1"/>
  <c r="X107" s="1"/>
  <c r="Y107" s="1"/>
  <c r="S108"/>
  <c r="T108" s="1"/>
  <c r="U108" s="1"/>
  <c r="V108" s="1"/>
  <c r="W108" s="1"/>
  <c r="X108" s="1"/>
  <c r="Y108" s="1"/>
  <c r="R111"/>
  <c r="S111" s="1"/>
  <c r="T111" s="1"/>
  <c r="U111" s="1"/>
  <c r="V111" s="1"/>
  <c r="W111" s="1"/>
  <c r="X111" s="1"/>
  <c r="Y111" s="1"/>
  <c r="S112"/>
  <c r="T112" s="1"/>
  <c r="U112" s="1"/>
  <c r="V112" s="1"/>
  <c r="W112" s="1"/>
  <c r="X112" s="1"/>
  <c r="Y112" s="1"/>
  <c r="R115"/>
  <c r="S115" s="1"/>
  <c r="T115" s="1"/>
  <c r="U115" s="1"/>
  <c r="V115" s="1"/>
  <c r="W115" s="1"/>
  <c r="X115" s="1"/>
  <c r="Y115" s="1"/>
  <c r="S116"/>
  <c r="T116" s="1"/>
  <c r="U116" s="1"/>
  <c r="V116" s="1"/>
  <c r="W116" s="1"/>
  <c r="X116" s="1"/>
  <c r="Y116" s="1"/>
  <c r="R119"/>
  <c r="S119" s="1"/>
  <c r="T119" s="1"/>
  <c r="U119" s="1"/>
  <c r="V119" s="1"/>
  <c r="W119" s="1"/>
  <c r="X119" s="1"/>
  <c r="Y119" s="1"/>
  <c r="S120"/>
  <c r="T120" s="1"/>
  <c r="U120" s="1"/>
  <c r="V120" s="1"/>
  <c r="W120" s="1"/>
  <c r="X120" s="1"/>
  <c r="Y120" s="1"/>
  <c r="R123"/>
  <c r="S123" s="1"/>
  <c r="T123" s="1"/>
  <c r="U123" s="1"/>
  <c r="V123" s="1"/>
  <c r="W123" s="1"/>
  <c r="X123" s="1"/>
  <c r="Y123" s="1"/>
  <c r="S124"/>
  <c r="T124" s="1"/>
  <c r="U124" s="1"/>
  <c r="V124" s="1"/>
  <c r="W124" s="1"/>
  <c r="X124" s="1"/>
  <c r="Y124" s="1"/>
  <c r="R127"/>
  <c r="S127" s="1"/>
  <c r="T127" s="1"/>
  <c r="U127" s="1"/>
  <c r="V127" s="1"/>
  <c r="W127" s="1"/>
  <c r="X127" s="1"/>
  <c r="Y127" s="1"/>
  <c r="S128"/>
  <c r="T128" s="1"/>
  <c r="U128" s="1"/>
  <c r="V128" s="1"/>
  <c r="W128" s="1"/>
  <c r="X128" s="1"/>
  <c r="Y128" s="1"/>
  <c r="R131"/>
  <c r="S131" s="1"/>
  <c r="T131" s="1"/>
  <c r="U131" s="1"/>
  <c r="V131" s="1"/>
  <c r="W131" s="1"/>
  <c r="X131" s="1"/>
  <c r="Y131" s="1"/>
  <c r="R135"/>
  <c r="S135" s="1"/>
  <c r="T135" s="1"/>
  <c r="U135" s="1"/>
  <c r="V135" s="1"/>
  <c r="W135" s="1"/>
  <c r="X135" s="1"/>
  <c r="Y135" s="1"/>
  <c r="R136"/>
  <c r="S136" s="1"/>
  <c r="T136" s="1"/>
  <c r="U136" s="1"/>
  <c r="V136" s="1"/>
  <c r="W136" s="1"/>
  <c r="X136" s="1"/>
  <c r="Y136" s="1"/>
  <c r="Z205" i="7"/>
  <c r="R172"/>
  <c r="S172" s="1"/>
  <c r="T172" s="1"/>
  <c r="U172" s="1"/>
  <c r="V172" s="1"/>
  <c r="W172" s="1"/>
  <c r="X172" s="1"/>
  <c r="Y172" s="1"/>
  <c r="R176"/>
  <c r="S176" s="1"/>
  <c r="T176" s="1"/>
  <c r="U176" s="1"/>
  <c r="V176" s="1"/>
  <c r="W176" s="1"/>
  <c r="X176" s="1"/>
  <c r="Y176" s="1"/>
  <c r="R180"/>
  <c r="S180" s="1"/>
  <c r="T180" s="1"/>
  <c r="U180" s="1"/>
  <c r="V180" s="1"/>
  <c r="W180" s="1"/>
  <c r="X180" s="1"/>
  <c r="Y180" s="1"/>
  <c r="R184"/>
  <c r="S184" s="1"/>
  <c r="T184" s="1"/>
  <c r="U184" s="1"/>
  <c r="V184" s="1"/>
  <c r="W184" s="1"/>
  <c r="X184" s="1"/>
  <c r="Y184" s="1"/>
  <c r="R188"/>
  <c r="S188" s="1"/>
  <c r="T188" s="1"/>
  <c r="U188" s="1"/>
  <c r="V188" s="1"/>
  <c r="W188" s="1"/>
  <c r="X188" s="1"/>
  <c r="Y188" s="1"/>
  <c r="R192"/>
  <c r="S192" s="1"/>
  <c r="T192" s="1"/>
  <c r="U192" s="1"/>
  <c r="V192" s="1"/>
  <c r="W192" s="1"/>
  <c r="X192" s="1"/>
  <c r="Y192" s="1"/>
  <c r="R196"/>
  <c r="S196" s="1"/>
  <c r="T196" s="1"/>
  <c r="U196" s="1"/>
  <c r="V196" s="1"/>
  <c r="W196" s="1"/>
  <c r="X196" s="1"/>
  <c r="Y196" s="1"/>
  <c r="R200"/>
  <c r="S200" s="1"/>
  <c r="T200" s="1"/>
  <c r="U200" s="1"/>
  <c r="V200" s="1"/>
  <c r="W200" s="1"/>
  <c r="X200" s="1"/>
  <c r="Y200" s="1"/>
  <c r="R204"/>
  <c r="S204" s="1"/>
  <c r="T204" s="1"/>
  <c r="U204" s="1"/>
  <c r="V204" s="1"/>
  <c r="W204" s="1"/>
  <c r="X204" s="1"/>
  <c r="Y204" s="1"/>
  <c r="R208"/>
  <c r="S208" s="1"/>
  <c r="T208" s="1"/>
  <c r="U208" s="1"/>
  <c r="V208" s="1"/>
  <c r="W208" s="1"/>
  <c r="X208" s="1"/>
  <c r="Y208" s="1"/>
  <c r="S209"/>
  <c r="T209" s="1"/>
  <c r="U209" s="1"/>
  <c r="V209" s="1"/>
  <c r="W209" s="1"/>
  <c r="X209" s="1"/>
  <c r="Y209" s="1"/>
  <c r="R212"/>
  <c r="S212" s="1"/>
  <c r="T212" s="1"/>
  <c r="U212" s="1"/>
  <c r="V212" s="1"/>
  <c r="W212" s="1"/>
  <c r="X212" s="1"/>
  <c r="Y212" s="1"/>
  <c r="S213"/>
  <c r="T213" s="1"/>
  <c r="U213" s="1"/>
  <c r="V213" s="1"/>
  <c r="W213" s="1"/>
  <c r="X213" s="1"/>
  <c r="Y213" s="1"/>
  <c r="R216"/>
  <c r="S216" s="1"/>
  <c r="T216" s="1"/>
  <c r="U216" s="1"/>
  <c r="V216" s="1"/>
  <c r="W216" s="1"/>
  <c r="X216" s="1"/>
  <c r="Y216" s="1"/>
  <c r="S217"/>
  <c r="T217" s="1"/>
  <c r="U217" s="1"/>
  <c r="V217" s="1"/>
  <c r="W217" s="1"/>
  <c r="X217" s="1"/>
  <c r="Y217" s="1"/>
  <c r="R169"/>
  <c r="S169" s="1"/>
  <c r="T169" s="1"/>
  <c r="U169" s="1"/>
  <c r="V169" s="1"/>
  <c r="W169" s="1"/>
  <c r="X169" s="1"/>
  <c r="Y169" s="1"/>
  <c r="R173"/>
  <c r="S173" s="1"/>
  <c r="T173" s="1"/>
  <c r="U173" s="1"/>
  <c r="V173" s="1"/>
  <c r="W173" s="1"/>
  <c r="X173" s="1"/>
  <c r="Y173" s="1"/>
  <c r="R177"/>
  <c r="S177" s="1"/>
  <c r="T177" s="1"/>
  <c r="U177" s="1"/>
  <c r="V177" s="1"/>
  <c r="W177" s="1"/>
  <c r="X177" s="1"/>
  <c r="Y177" s="1"/>
  <c r="R181"/>
  <c r="S181" s="1"/>
  <c r="T181" s="1"/>
  <c r="U181" s="1"/>
  <c r="V181" s="1"/>
  <c r="W181" s="1"/>
  <c r="X181" s="1"/>
  <c r="Y181" s="1"/>
  <c r="R185"/>
  <c r="S185" s="1"/>
  <c r="T185" s="1"/>
  <c r="U185" s="1"/>
  <c r="V185" s="1"/>
  <c r="W185" s="1"/>
  <c r="X185" s="1"/>
  <c r="Y185" s="1"/>
  <c r="R189"/>
  <c r="S189" s="1"/>
  <c r="T189" s="1"/>
  <c r="U189" s="1"/>
  <c r="V189" s="1"/>
  <c r="W189" s="1"/>
  <c r="X189" s="1"/>
  <c r="Y189" s="1"/>
  <c r="R193"/>
  <c r="S193" s="1"/>
  <c r="T193" s="1"/>
  <c r="U193" s="1"/>
  <c r="V193" s="1"/>
  <c r="W193" s="1"/>
  <c r="X193" s="1"/>
  <c r="Y193" s="1"/>
  <c r="R197"/>
  <c r="S197" s="1"/>
  <c r="T197" s="1"/>
  <c r="U197" s="1"/>
  <c r="V197" s="1"/>
  <c r="W197" s="1"/>
  <c r="X197" s="1"/>
  <c r="Y197" s="1"/>
  <c r="R201"/>
  <c r="S201" s="1"/>
  <c r="T201" s="1"/>
  <c r="U201" s="1"/>
  <c r="V201" s="1"/>
  <c r="W201" s="1"/>
  <c r="X201" s="1"/>
  <c r="Y201" s="1"/>
  <c r="R170"/>
  <c r="S170" s="1"/>
  <c r="T170" s="1"/>
  <c r="U170" s="1"/>
  <c r="V170" s="1"/>
  <c r="W170" s="1"/>
  <c r="X170" s="1"/>
  <c r="Y170" s="1"/>
  <c r="S171"/>
  <c r="T171" s="1"/>
  <c r="U171" s="1"/>
  <c r="V171" s="1"/>
  <c r="W171" s="1"/>
  <c r="X171" s="1"/>
  <c r="Y171" s="1"/>
  <c r="R174"/>
  <c r="S174" s="1"/>
  <c r="T174" s="1"/>
  <c r="U174" s="1"/>
  <c r="V174" s="1"/>
  <c r="W174" s="1"/>
  <c r="X174" s="1"/>
  <c r="Y174" s="1"/>
  <c r="S175"/>
  <c r="T175" s="1"/>
  <c r="U175" s="1"/>
  <c r="V175" s="1"/>
  <c r="W175" s="1"/>
  <c r="X175" s="1"/>
  <c r="Y175" s="1"/>
  <c r="R178"/>
  <c r="S178" s="1"/>
  <c r="T178" s="1"/>
  <c r="U178" s="1"/>
  <c r="V178" s="1"/>
  <c r="W178" s="1"/>
  <c r="X178" s="1"/>
  <c r="Y178" s="1"/>
  <c r="S179"/>
  <c r="T179" s="1"/>
  <c r="U179" s="1"/>
  <c r="V179" s="1"/>
  <c r="W179" s="1"/>
  <c r="X179" s="1"/>
  <c r="Y179" s="1"/>
  <c r="R182"/>
  <c r="S182" s="1"/>
  <c r="T182" s="1"/>
  <c r="U182" s="1"/>
  <c r="V182" s="1"/>
  <c r="W182" s="1"/>
  <c r="X182" s="1"/>
  <c r="Y182" s="1"/>
  <c r="S183"/>
  <c r="T183" s="1"/>
  <c r="U183" s="1"/>
  <c r="V183" s="1"/>
  <c r="W183" s="1"/>
  <c r="X183" s="1"/>
  <c r="Y183" s="1"/>
  <c r="R186"/>
  <c r="S186" s="1"/>
  <c r="T186" s="1"/>
  <c r="U186" s="1"/>
  <c r="V186" s="1"/>
  <c r="W186" s="1"/>
  <c r="X186" s="1"/>
  <c r="Y186" s="1"/>
  <c r="S187"/>
  <c r="T187" s="1"/>
  <c r="U187" s="1"/>
  <c r="V187" s="1"/>
  <c r="W187" s="1"/>
  <c r="X187" s="1"/>
  <c r="Y187" s="1"/>
  <c r="R190"/>
  <c r="S190" s="1"/>
  <c r="T190" s="1"/>
  <c r="U190" s="1"/>
  <c r="V190" s="1"/>
  <c r="W190" s="1"/>
  <c r="X190" s="1"/>
  <c r="Y190" s="1"/>
  <c r="S191"/>
  <c r="T191" s="1"/>
  <c r="U191" s="1"/>
  <c r="V191" s="1"/>
  <c r="W191" s="1"/>
  <c r="X191" s="1"/>
  <c r="Y191" s="1"/>
  <c r="R194"/>
  <c r="S194" s="1"/>
  <c r="T194" s="1"/>
  <c r="U194" s="1"/>
  <c r="V194" s="1"/>
  <c r="W194" s="1"/>
  <c r="X194" s="1"/>
  <c r="Y194" s="1"/>
  <c r="S195"/>
  <c r="T195" s="1"/>
  <c r="U195" s="1"/>
  <c r="V195" s="1"/>
  <c r="W195" s="1"/>
  <c r="X195" s="1"/>
  <c r="Y195" s="1"/>
  <c r="R198"/>
  <c r="S198" s="1"/>
  <c r="T198" s="1"/>
  <c r="U198" s="1"/>
  <c r="V198" s="1"/>
  <c r="W198" s="1"/>
  <c r="X198" s="1"/>
  <c r="Y198" s="1"/>
  <c r="S199"/>
  <c r="T199" s="1"/>
  <c r="U199" s="1"/>
  <c r="V199" s="1"/>
  <c r="W199" s="1"/>
  <c r="X199" s="1"/>
  <c r="Y199" s="1"/>
  <c r="R202"/>
  <c r="S202" s="1"/>
  <c r="T202" s="1"/>
  <c r="U202" s="1"/>
  <c r="V202" s="1"/>
  <c r="W202" s="1"/>
  <c r="X202" s="1"/>
  <c r="Y202" s="1"/>
  <c r="R206"/>
  <c r="S206" s="1"/>
  <c r="T206" s="1"/>
  <c r="U206" s="1"/>
  <c r="V206" s="1"/>
  <c r="W206" s="1"/>
  <c r="X206" s="1"/>
  <c r="Y206" s="1"/>
  <c r="R210"/>
  <c r="S210" s="1"/>
  <c r="T210" s="1"/>
  <c r="U210" s="1"/>
  <c r="V210" s="1"/>
  <c r="W210" s="1"/>
  <c r="X210" s="1"/>
  <c r="Y210" s="1"/>
  <c r="R214"/>
  <c r="S214" s="1"/>
  <c r="T214" s="1"/>
  <c r="U214" s="1"/>
  <c r="V214" s="1"/>
  <c r="W214" s="1"/>
  <c r="X214" s="1"/>
  <c r="Y214" s="1"/>
  <c r="R207"/>
  <c r="S207" s="1"/>
  <c r="T207" s="1"/>
  <c r="U207" s="1"/>
  <c r="V207" s="1"/>
  <c r="W207" s="1"/>
  <c r="X207" s="1"/>
  <c r="Y207" s="1"/>
  <c r="R211"/>
  <c r="S211" s="1"/>
  <c r="T211" s="1"/>
  <c r="U211" s="1"/>
  <c r="V211" s="1"/>
  <c r="W211" s="1"/>
  <c r="X211" s="1"/>
  <c r="Y211" s="1"/>
  <c r="R215"/>
  <c r="S215" s="1"/>
  <c r="T215" s="1"/>
  <c r="U215" s="1"/>
  <c r="V215" s="1"/>
  <c r="W215" s="1"/>
  <c r="X215" s="1"/>
  <c r="Y215" s="1"/>
  <c r="Z71" i="20"/>
  <c r="R75"/>
  <c r="S75" s="1"/>
  <c r="T75" s="1"/>
  <c r="U75" s="1"/>
  <c r="V75" s="1"/>
  <c r="W75" s="1"/>
  <c r="X75" s="1"/>
  <c r="Y75" s="1"/>
  <c r="R83"/>
  <c r="S83" s="1"/>
  <c r="T83" s="1"/>
  <c r="U83" s="1"/>
  <c r="V83" s="1"/>
  <c r="W83" s="1"/>
  <c r="X83" s="1"/>
  <c r="Y83" s="1"/>
  <c r="R91"/>
  <c r="S91" s="1"/>
  <c r="T91" s="1"/>
  <c r="U91" s="1"/>
  <c r="V91" s="1"/>
  <c r="W91" s="1"/>
  <c r="X91" s="1"/>
  <c r="Y91" s="1"/>
  <c r="R99"/>
  <c r="S99" s="1"/>
  <c r="T99" s="1"/>
  <c r="U99" s="1"/>
  <c r="V99" s="1"/>
  <c r="W99" s="1"/>
  <c r="X99" s="1"/>
  <c r="Y99" s="1"/>
  <c r="S102"/>
  <c r="T102" s="1"/>
  <c r="U102" s="1"/>
  <c r="V102" s="1"/>
  <c r="W102" s="1"/>
  <c r="X102" s="1"/>
  <c r="Y102" s="1"/>
  <c r="Z3"/>
  <c r="Z7"/>
  <c r="Z11"/>
  <c r="Z15"/>
  <c r="Z19"/>
  <c r="Z23"/>
  <c r="Z27"/>
  <c r="Z31"/>
  <c r="Z35"/>
  <c r="Z39"/>
  <c r="Z43"/>
  <c r="Z47"/>
  <c r="Z51"/>
  <c r="Z55"/>
  <c r="Z59"/>
  <c r="Z63"/>
  <c r="Z67"/>
  <c r="Z78"/>
  <c r="Z86"/>
  <c r="Z94"/>
  <c r="R73"/>
  <c r="S73" s="1"/>
  <c r="T73" s="1"/>
  <c r="U73" s="1"/>
  <c r="V73" s="1"/>
  <c r="W73" s="1"/>
  <c r="X73" s="1"/>
  <c r="Y73" s="1"/>
  <c r="R81"/>
  <c r="S81" s="1"/>
  <c r="T81" s="1"/>
  <c r="U81" s="1"/>
  <c r="V81" s="1"/>
  <c r="W81" s="1"/>
  <c r="X81" s="1"/>
  <c r="Y81" s="1"/>
  <c r="R89"/>
  <c r="S89" s="1"/>
  <c r="T89" s="1"/>
  <c r="U89" s="1"/>
  <c r="V89" s="1"/>
  <c r="W89" s="1"/>
  <c r="X89" s="1"/>
  <c r="Y89" s="1"/>
  <c r="R97"/>
  <c r="S97" s="1"/>
  <c r="T97" s="1"/>
  <c r="U97" s="1"/>
  <c r="V97" s="1"/>
  <c r="W97" s="1"/>
  <c r="X97" s="1"/>
  <c r="Y97" s="1"/>
  <c r="R4"/>
  <c r="S4" s="1"/>
  <c r="T4" s="1"/>
  <c r="U4" s="1"/>
  <c r="V4" s="1"/>
  <c r="W4" s="1"/>
  <c r="X4" s="1"/>
  <c r="Y4" s="1"/>
  <c r="S5"/>
  <c r="T5" s="1"/>
  <c r="U5" s="1"/>
  <c r="V5" s="1"/>
  <c r="W5" s="1"/>
  <c r="X5" s="1"/>
  <c r="Y5" s="1"/>
  <c r="R8"/>
  <c r="S8" s="1"/>
  <c r="T8" s="1"/>
  <c r="U8" s="1"/>
  <c r="V8" s="1"/>
  <c r="W8" s="1"/>
  <c r="X8" s="1"/>
  <c r="Y8" s="1"/>
  <c r="S9"/>
  <c r="T9" s="1"/>
  <c r="U9" s="1"/>
  <c r="V9" s="1"/>
  <c r="W9" s="1"/>
  <c r="X9" s="1"/>
  <c r="Y9" s="1"/>
  <c r="R12"/>
  <c r="S12" s="1"/>
  <c r="T12" s="1"/>
  <c r="U12" s="1"/>
  <c r="V12" s="1"/>
  <c r="W12" s="1"/>
  <c r="X12" s="1"/>
  <c r="Y12" s="1"/>
  <c r="S13"/>
  <c r="T13" s="1"/>
  <c r="U13" s="1"/>
  <c r="V13" s="1"/>
  <c r="W13" s="1"/>
  <c r="X13" s="1"/>
  <c r="Y13" s="1"/>
  <c r="R16"/>
  <c r="S16" s="1"/>
  <c r="T16" s="1"/>
  <c r="U16" s="1"/>
  <c r="V16" s="1"/>
  <c r="W16" s="1"/>
  <c r="X16" s="1"/>
  <c r="Y16" s="1"/>
  <c r="S17"/>
  <c r="T17" s="1"/>
  <c r="U17" s="1"/>
  <c r="V17" s="1"/>
  <c r="W17" s="1"/>
  <c r="X17" s="1"/>
  <c r="Y17" s="1"/>
  <c r="R20"/>
  <c r="S20" s="1"/>
  <c r="T20" s="1"/>
  <c r="U20" s="1"/>
  <c r="V20" s="1"/>
  <c r="W20" s="1"/>
  <c r="X20" s="1"/>
  <c r="Y20" s="1"/>
  <c r="S21"/>
  <c r="T21" s="1"/>
  <c r="U21" s="1"/>
  <c r="V21" s="1"/>
  <c r="W21" s="1"/>
  <c r="X21" s="1"/>
  <c r="Y21" s="1"/>
  <c r="R24"/>
  <c r="S24" s="1"/>
  <c r="T24" s="1"/>
  <c r="U24" s="1"/>
  <c r="V24" s="1"/>
  <c r="W24" s="1"/>
  <c r="X24" s="1"/>
  <c r="Y24" s="1"/>
  <c r="S25"/>
  <c r="T25" s="1"/>
  <c r="U25" s="1"/>
  <c r="V25" s="1"/>
  <c r="W25" s="1"/>
  <c r="X25" s="1"/>
  <c r="Y25" s="1"/>
  <c r="R28"/>
  <c r="S28" s="1"/>
  <c r="T28" s="1"/>
  <c r="U28" s="1"/>
  <c r="V28" s="1"/>
  <c r="W28" s="1"/>
  <c r="X28" s="1"/>
  <c r="Y28" s="1"/>
  <c r="S29"/>
  <c r="T29" s="1"/>
  <c r="U29" s="1"/>
  <c r="V29" s="1"/>
  <c r="W29" s="1"/>
  <c r="X29" s="1"/>
  <c r="Y29" s="1"/>
  <c r="R32"/>
  <c r="S32" s="1"/>
  <c r="T32" s="1"/>
  <c r="U32" s="1"/>
  <c r="V32" s="1"/>
  <c r="W32" s="1"/>
  <c r="X32" s="1"/>
  <c r="Y32" s="1"/>
  <c r="S33"/>
  <c r="T33" s="1"/>
  <c r="U33" s="1"/>
  <c r="V33" s="1"/>
  <c r="W33" s="1"/>
  <c r="X33" s="1"/>
  <c r="Y33" s="1"/>
  <c r="R36"/>
  <c r="S36" s="1"/>
  <c r="T36" s="1"/>
  <c r="U36" s="1"/>
  <c r="V36" s="1"/>
  <c r="W36" s="1"/>
  <c r="X36" s="1"/>
  <c r="Y36" s="1"/>
  <c r="S37"/>
  <c r="T37" s="1"/>
  <c r="U37" s="1"/>
  <c r="V37" s="1"/>
  <c r="W37" s="1"/>
  <c r="X37" s="1"/>
  <c r="Y37" s="1"/>
  <c r="R40"/>
  <c r="S40" s="1"/>
  <c r="T40" s="1"/>
  <c r="U40" s="1"/>
  <c r="V40" s="1"/>
  <c r="W40" s="1"/>
  <c r="X40" s="1"/>
  <c r="Y40" s="1"/>
  <c r="S41"/>
  <c r="T41" s="1"/>
  <c r="U41" s="1"/>
  <c r="V41" s="1"/>
  <c r="W41" s="1"/>
  <c r="X41" s="1"/>
  <c r="Y41" s="1"/>
  <c r="R44"/>
  <c r="S44" s="1"/>
  <c r="T44" s="1"/>
  <c r="U44" s="1"/>
  <c r="V44" s="1"/>
  <c r="W44" s="1"/>
  <c r="X44" s="1"/>
  <c r="Y44" s="1"/>
  <c r="S45"/>
  <c r="T45" s="1"/>
  <c r="U45" s="1"/>
  <c r="V45" s="1"/>
  <c r="W45" s="1"/>
  <c r="X45" s="1"/>
  <c r="Y45" s="1"/>
  <c r="R48"/>
  <c r="S48" s="1"/>
  <c r="T48" s="1"/>
  <c r="U48" s="1"/>
  <c r="V48" s="1"/>
  <c r="W48" s="1"/>
  <c r="X48" s="1"/>
  <c r="Y48" s="1"/>
  <c r="S49"/>
  <c r="T49" s="1"/>
  <c r="U49" s="1"/>
  <c r="V49" s="1"/>
  <c r="W49" s="1"/>
  <c r="X49" s="1"/>
  <c r="Y49" s="1"/>
  <c r="R52"/>
  <c r="S52" s="1"/>
  <c r="T52" s="1"/>
  <c r="U52" s="1"/>
  <c r="V52" s="1"/>
  <c r="W52" s="1"/>
  <c r="X52" s="1"/>
  <c r="Y52" s="1"/>
  <c r="S53"/>
  <c r="T53" s="1"/>
  <c r="U53" s="1"/>
  <c r="V53" s="1"/>
  <c r="W53" s="1"/>
  <c r="X53" s="1"/>
  <c r="Y53" s="1"/>
  <c r="R56"/>
  <c r="S56" s="1"/>
  <c r="T56" s="1"/>
  <c r="U56" s="1"/>
  <c r="V56" s="1"/>
  <c r="W56" s="1"/>
  <c r="X56" s="1"/>
  <c r="Y56" s="1"/>
  <c r="S57"/>
  <c r="T57" s="1"/>
  <c r="U57" s="1"/>
  <c r="V57" s="1"/>
  <c r="W57" s="1"/>
  <c r="X57" s="1"/>
  <c r="Y57" s="1"/>
  <c r="R60"/>
  <c r="S60" s="1"/>
  <c r="T60" s="1"/>
  <c r="U60" s="1"/>
  <c r="V60" s="1"/>
  <c r="W60" s="1"/>
  <c r="X60" s="1"/>
  <c r="Y60" s="1"/>
  <c r="S61"/>
  <c r="T61" s="1"/>
  <c r="U61" s="1"/>
  <c r="V61" s="1"/>
  <c r="W61" s="1"/>
  <c r="X61" s="1"/>
  <c r="Y61" s="1"/>
  <c r="R64"/>
  <c r="S64" s="1"/>
  <c r="T64" s="1"/>
  <c r="U64" s="1"/>
  <c r="V64" s="1"/>
  <c r="W64" s="1"/>
  <c r="X64" s="1"/>
  <c r="Y64" s="1"/>
  <c r="S65"/>
  <c r="T65" s="1"/>
  <c r="U65" s="1"/>
  <c r="V65" s="1"/>
  <c r="W65" s="1"/>
  <c r="X65" s="1"/>
  <c r="Y65" s="1"/>
  <c r="R68"/>
  <c r="S68" s="1"/>
  <c r="T68" s="1"/>
  <c r="U68" s="1"/>
  <c r="V68" s="1"/>
  <c r="W68" s="1"/>
  <c r="X68" s="1"/>
  <c r="Y68" s="1"/>
  <c r="S69"/>
  <c r="T69" s="1"/>
  <c r="U69" s="1"/>
  <c r="V69" s="1"/>
  <c r="W69" s="1"/>
  <c r="X69" s="1"/>
  <c r="Y69" s="1"/>
  <c r="R72"/>
  <c r="S72" s="1"/>
  <c r="T72" s="1"/>
  <c r="U72" s="1"/>
  <c r="V72" s="1"/>
  <c r="W72" s="1"/>
  <c r="X72" s="1"/>
  <c r="Y72" s="1"/>
  <c r="Z76"/>
  <c r="Z84"/>
  <c r="Z92"/>
  <c r="Z100"/>
  <c r="R79"/>
  <c r="S79" s="1"/>
  <c r="T79" s="1"/>
  <c r="U79" s="1"/>
  <c r="V79" s="1"/>
  <c r="W79" s="1"/>
  <c r="X79" s="1"/>
  <c r="Y79" s="1"/>
  <c r="R87"/>
  <c r="S87" s="1"/>
  <c r="T87" s="1"/>
  <c r="U87" s="1"/>
  <c r="V87" s="1"/>
  <c r="W87" s="1"/>
  <c r="X87" s="1"/>
  <c r="Y87" s="1"/>
  <c r="Z87" s="1"/>
  <c r="R95"/>
  <c r="S95" s="1"/>
  <c r="T95" s="1"/>
  <c r="U95" s="1"/>
  <c r="V95" s="1"/>
  <c r="W95" s="1"/>
  <c r="X95" s="1"/>
  <c r="Y95" s="1"/>
  <c r="Z74"/>
  <c r="Z82"/>
  <c r="Z90"/>
  <c r="Z98"/>
  <c r="R77"/>
  <c r="S77" s="1"/>
  <c r="T77" s="1"/>
  <c r="U77" s="1"/>
  <c r="V77" s="1"/>
  <c r="W77" s="1"/>
  <c r="X77" s="1"/>
  <c r="Y77" s="1"/>
  <c r="R85"/>
  <c r="S85" s="1"/>
  <c r="T85" s="1"/>
  <c r="U85" s="1"/>
  <c r="V85" s="1"/>
  <c r="W85" s="1"/>
  <c r="X85" s="1"/>
  <c r="Y85" s="1"/>
  <c r="R93"/>
  <c r="S93" s="1"/>
  <c r="T93" s="1"/>
  <c r="U93" s="1"/>
  <c r="V93" s="1"/>
  <c r="W93" s="1"/>
  <c r="X93" s="1"/>
  <c r="Y93" s="1"/>
  <c r="R101"/>
  <c r="S101" s="1"/>
  <c r="T101" s="1"/>
  <c r="U101" s="1"/>
  <c r="V101" s="1"/>
  <c r="W101" s="1"/>
  <c r="X101" s="1"/>
  <c r="Y101" s="1"/>
  <c r="R103"/>
  <c r="S103" s="1"/>
  <c r="T103" s="1"/>
  <c r="U103" s="1"/>
  <c r="V103" s="1"/>
  <c r="W103" s="1"/>
  <c r="X103" s="1"/>
  <c r="Y103" s="1"/>
  <c r="R6"/>
  <c r="S6" s="1"/>
  <c r="T6" s="1"/>
  <c r="U6" s="1"/>
  <c r="V6" s="1"/>
  <c r="W6" s="1"/>
  <c r="X6" s="1"/>
  <c r="Y6" s="1"/>
  <c r="R10"/>
  <c r="S10" s="1"/>
  <c r="T10" s="1"/>
  <c r="U10" s="1"/>
  <c r="V10" s="1"/>
  <c r="W10" s="1"/>
  <c r="X10" s="1"/>
  <c r="Y10" s="1"/>
  <c r="R14"/>
  <c r="S14" s="1"/>
  <c r="T14" s="1"/>
  <c r="U14" s="1"/>
  <c r="V14" s="1"/>
  <c r="W14" s="1"/>
  <c r="X14" s="1"/>
  <c r="Y14" s="1"/>
  <c r="R18"/>
  <c r="S18" s="1"/>
  <c r="T18" s="1"/>
  <c r="U18" s="1"/>
  <c r="V18" s="1"/>
  <c r="W18" s="1"/>
  <c r="X18" s="1"/>
  <c r="Y18" s="1"/>
  <c r="R22"/>
  <c r="S22" s="1"/>
  <c r="T22" s="1"/>
  <c r="U22" s="1"/>
  <c r="V22" s="1"/>
  <c r="W22" s="1"/>
  <c r="X22" s="1"/>
  <c r="Y22" s="1"/>
  <c r="R26"/>
  <c r="S26" s="1"/>
  <c r="T26" s="1"/>
  <c r="U26" s="1"/>
  <c r="V26" s="1"/>
  <c r="W26" s="1"/>
  <c r="X26" s="1"/>
  <c r="Y26" s="1"/>
  <c r="R30"/>
  <c r="S30" s="1"/>
  <c r="T30" s="1"/>
  <c r="U30" s="1"/>
  <c r="V30" s="1"/>
  <c r="W30" s="1"/>
  <c r="X30" s="1"/>
  <c r="Y30" s="1"/>
  <c r="R34"/>
  <c r="S34" s="1"/>
  <c r="T34" s="1"/>
  <c r="U34" s="1"/>
  <c r="V34" s="1"/>
  <c r="W34" s="1"/>
  <c r="X34" s="1"/>
  <c r="Y34" s="1"/>
  <c r="R38"/>
  <c r="S38" s="1"/>
  <c r="T38" s="1"/>
  <c r="U38" s="1"/>
  <c r="V38" s="1"/>
  <c r="W38" s="1"/>
  <c r="X38" s="1"/>
  <c r="Y38" s="1"/>
  <c r="R42"/>
  <c r="S42" s="1"/>
  <c r="T42" s="1"/>
  <c r="U42" s="1"/>
  <c r="V42" s="1"/>
  <c r="W42" s="1"/>
  <c r="X42" s="1"/>
  <c r="Y42" s="1"/>
  <c r="R46"/>
  <c r="S46" s="1"/>
  <c r="T46" s="1"/>
  <c r="U46" s="1"/>
  <c r="V46" s="1"/>
  <c r="W46" s="1"/>
  <c r="X46" s="1"/>
  <c r="Y46" s="1"/>
  <c r="R50"/>
  <c r="S50" s="1"/>
  <c r="T50" s="1"/>
  <c r="U50" s="1"/>
  <c r="V50" s="1"/>
  <c r="W50" s="1"/>
  <c r="X50" s="1"/>
  <c r="Y50" s="1"/>
  <c r="R54"/>
  <c r="S54" s="1"/>
  <c r="T54" s="1"/>
  <c r="U54" s="1"/>
  <c r="V54" s="1"/>
  <c r="W54" s="1"/>
  <c r="X54" s="1"/>
  <c r="Y54" s="1"/>
  <c r="R58"/>
  <c r="S58" s="1"/>
  <c r="T58" s="1"/>
  <c r="U58" s="1"/>
  <c r="V58" s="1"/>
  <c r="W58" s="1"/>
  <c r="X58" s="1"/>
  <c r="Y58" s="1"/>
  <c r="R62"/>
  <c r="S62" s="1"/>
  <c r="T62" s="1"/>
  <c r="U62" s="1"/>
  <c r="V62" s="1"/>
  <c r="W62" s="1"/>
  <c r="X62" s="1"/>
  <c r="Y62" s="1"/>
  <c r="R66"/>
  <c r="S66" s="1"/>
  <c r="T66" s="1"/>
  <c r="U66" s="1"/>
  <c r="V66" s="1"/>
  <c r="W66" s="1"/>
  <c r="X66" s="1"/>
  <c r="Y66" s="1"/>
  <c r="R70"/>
  <c r="S70" s="1"/>
  <c r="T70" s="1"/>
  <c r="U70" s="1"/>
  <c r="V70" s="1"/>
  <c r="W70" s="1"/>
  <c r="X70" s="1"/>
  <c r="Y70" s="1"/>
  <c r="Z80"/>
  <c r="Z88"/>
  <c r="Z96"/>
  <c r="Z104"/>
  <c r="Z108"/>
  <c r="Z112"/>
  <c r="Z116"/>
  <c r="Z120"/>
  <c r="Z124"/>
  <c r="Z128"/>
  <c r="Z132"/>
  <c r="Z136"/>
  <c r="Z140"/>
  <c r="Z144"/>
  <c r="Z148"/>
  <c r="Z152"/>
  <c r="Z156"/>
  <c r="Z160"/>
  <c r="Z164"/>
  <c r="Z168"/>
  <c r="Z172"/>
  <c r="Z176"/>
  <c r="Z180"/>
  <c r="Z184"/>
  <c r="R105"/>
  <c r="S105" s="1"/>
  <c r="T105" s="1"/>
  <c r="U105" s="1"/>
  <c r="V105" s="1"/>
  <c r="W105" s="1"/>
  <c r="X105" s="1"/>
  <c r="Y105" s="1"/>
  <c r="S106"/>
  <c r="T106" s="1"/>
  <c r="U106" s="1"/>
  <c r="V106" s="1"/>
  <c r="W106" s="1"/>
  <c r="X106" s="1"/>
  <c r="Y106" s="1"/>
  <c r="R109"/>
  <c r="S109" s="1"/>
  <c r="T109" s="1"/>
  <c r="U109" s="1"/>
  <c r="V109" s="1"/>
  <c r="W109" s="1"/>
  <c r="X109" s="1"/>
  <c r="Y109" s="1"/>
  <c r="S110"/>
  <c r="T110" s="1"/>
  <c r="U110" s="1"/>
  <c r="V110" s="1"/>
  <c r="W110" s="1"/>
  <c r="X110" s="1"/>
  <c r="Y110" s="1"/>
  <c r="R113"/>
  <c r="S113" s="1"/>
  <c r="T113" s="1"/>
  <c r="U113" s="1"/>
  <c r="V113" s="1"/>
  <c r="W113" s="1"/>
  <c r="X113" s="1"/>
  <c r="Y113" s="1"/>
  <c r="S114"/>
  <c r="T114" s="1"/>
  <c r="U114" s="1"/>
  <c r="V114" s="1"/>
  <c r="W114" s="1"/>
  <c r="X114" s="1"/>
  <c r="Y114" s="1"/>
  <c r="R117"/>
  <c r="S117" s="1"/>
  <c r="T117" s="1"/>
  <c r="U117" s="1"/>
  <c r="V117" s="1"/>
  <c r="W117" s="1"/>
  <c r="X117" s="1"/>
  <c r="Y117" s="1"/>
  <c r="S118"/>
  <c r="T118" s="1"/>
  <c r="U118" s="1"/>
  <c r="V118" s="1"/>
  <c r="W118" s="1"/>
  <c r="X118" s="1"/>
  <c r="Y118" s="1"/>
  <c r="R121"/>
  <c r="S121" s="1"/>
  <c r="T121" s="1"/>
  <c r="U121" s="1"/>
  <c r="V121" s="1"/>
  <c r="W121" s="1"/>
  <c r="X121" s="1"/>
  <c r="Y121" s="1"/>
  <c r="S122"/>
  <c r="T122" s="1"/>
  <c r="U122" s="1"/>
  <c r="V122" s="1"/>
  <c r="W122" s="1"/>
  <c r="X122" s="1"/>
  <c r="Y122" s="1"/>
  <c r="R125"/>
  <c r="S125" s="1"/>
  <c r="T125" s="1"/>
  <c r="U125" s="1"/>
  <c r="V125" s="1"/>
  <c r="W125" s="1"/>
  <c r="X125" s="1"/>
  <c r="Y125" s="1"/>
  <c r="S126"/>
  <c r="T126" s="1"/>
  <c r="U126" s="1"/>
  <c r="V126" s="1"/>
  <c r="W126" s="1"/>
  <c r="X126" s="1"/>
  <c r="Y126" s="1"/>
  <c r="R129"/>
  <c r="S129" s="1"/>
  <c r="T129" s="1"/>
  <c r="U129" s="1"/>
  <c r="V129" s="1"/>
  <c r="W129" s="1"/>
  <c r="X129" s="1"/>
  <c r="Y129" s="1"/>
  <c r="S130"/>
  <c r="T130" s="1"/>
  <c r="U130" s="1"/>
  <c r="V130" s="1"/>
  <c r="W130" s="1"/>
  <c r="X130" s="1"/>
  <c r="Y130" s="1"/>
  <c r="R133"/>
  <c r="S133" s="1"/>
  <c r="T133" s="1"/>
  <c r="U133" s="1"/>
  <c r="V133" s="1"/>
  <c r="W133" s="1"/>
  <c r="X133" s="1"/>
  <c r="Y133" s="1"/>
  <c r="S134"/>
  <c r="T134" s="1"/>
  <c r="U134" s="1"/>
  <c r="V134" s="1"/>
  <c r="W134" s="1"/>
  <c r="X134" s="1"/>
  <c r="Y134" s="1"/>
  <c r="R137"/>
  <c r="S137" s="1"/>
  <c r="T137" s="1"/>
  <c r="U137" s="1"/>
  <c r="V137" s="1"/>
  <c r="W137" s="1"/>
  <c r="X137" s="1"/>
  <c r="Y137" s="1"/>
  <c r="S138"/>
  <c r="T138" s="1"/>
  <c r="U138" s="1"/>
  <c r="V138" s="1"/>
  <c r="W138" s="1"/>
  <c r="X138" s="1"/>
  <c r="Y138" s="1"/>
  <c r="R141"/>
  <c r="S141" s="1"/>
  <c r="T141" s="1"/>
  <c r="U141" s="1"/>
  <c r="V141" s="1"/>
  <c r="W141" s="1"/>
  <c r="X141" s="1"/>
  <c r="Y141" s="1"/>
  <c r="S142"/>
  <c r="T142" s="1"/>
  <c r="U142" s="1"/>
  <c r="V142" s="1"/>
  <c r="W142" s="1"/>
  <c r="X142" s="1"/>
  <c r="Y142" s="1"/>
  <c r="R145"/>
  <c r="S145" s="1"/>
  <c r="T145" s="1"/>
  <c r="U145" s="1"/>
  <c r="V145" s="1"/>
  <c r="W145" s="1"/>
  <c r="X145" s="1"/>
  <c r="Y145" s="1"/>
  <c r="S146"/>
  <c r="T146" s="1"/>
  <c r="U146" s="1"/>
  <c r="V146" s="1"/>
  <c r="W146" s="1"/>
  <c r="X146" s="1"/>
  <c r="Y146" s="1"/>
  <c r="R149"/>
  <c r="S149" s="1"/>
  <c r="T149" s="1"/>
  <c r="U149" s="1"/>
  <c r="V149" s="1"/>
  <c r="W149" s="1"/>
  <c r="X149" s="1"/>
  <c r="Y149" s="1"/>
  <c r="S150"/>
  <c r="T150" s="1"/>
  <c r="U150" s="1"/>
  <c r="V150" s="1"/>
  <c r="W150" s="1"/>
  <c r="X150" s="1"/>
  <c r="Y150" s="1"/>
  <c r="R153"/>
  <c r="S153" s="1"/>
  <c r="T153" s="1"/>
  <c r="U153" s="1"/>
  <c r="V153" s="1"/>
  <c r="W153" s="1"/>
  <c r="X153" s="1"/>
  <c r="Y153" s="1"/>
  <c r="S154"/>
  <c r="T154" s="1"/>
  <c r="U154" s="1"/>
  <c r="V154" s="1"/>
  <c r="W154" s="1"/>
  <c r="X154" s="1"/>
  <c r="Y154" s="1"/>
  <c r="R157"/>
  <c r="S157" s="1"/>
  <c r="T157" s="1"/>
  <c r="U157" s="1"/>
  <c r="V157" s="1"/>
  <c r="W157" s="1"/>
  <c r="X157" s="1"/>
  <c r="Y157" s="1"/>
  <c r="S158"/>
  <c r="T158" s="1"/>
  <c r="U158" s="1"/>
  <c r="V158" s="1"/>
  <c r="W158" s="1"/>
  <c r="X158" s="1"/>
  <c r="Y158" s="1"/>
  <c r="R161"/>
  <c r="S161" s="1"/>
  <c r="T161" s="1"/>
  <c r="U161" s="1"/>
  <c r="V161" s="1"/>
  <c r="W161" s="1"/>
  <c r="X161" s="1"/>
  <c r="Y161" s="1"/>
  <c r="S162"/>
  <c r="T162" s="1"/>
  <c r="U162" s="1"/>
  <c r="V162" s="1"/>
  <c r="W162" s="1"/>
  <c r="X162" s="1"/>
  <c r="Y162" s="1"/>
  <c r="R165"/>
  <c r="S165" s="1"/>
  <c r="T165" s="1"/>
  <c r="U165" s="1"/>
  <c r="V165" s="1"/>
  <c r="W165" s="1"/>
  <c r="X165" s="1"/>
  <c r="Y165" s="1"/>
  <c r="S166"/>
  <c r="T166" s="1"/>
  <c r="U166" s="1"/>
  <c r="V166" s="1"/>
  <c r="W166" s="1"/>
  <c r="X166" s="1"/>
  <c r="Y166" s="1"/>
  <c r="R169"/>
  <c r="S169" s="1"/>
  <c r="T169" s="1"/>
  <c r="U169" s="1"/>
  <c r="V169" s="1"/>
  <c r="W169" s="1"/>
  <c r="X169" s="1"/>
  <c r="Y169" s="1"/>
  <c r="S170"/>
  <c r="T170" s="1"/>
  <c r="U170" s="1"/>
  <c r="V170" s="1"/>
  <c r="W170" s="1"/>
  <c r="X170" s="1"/>
  <c r="Y170" s="1"/>
  <c r="R173"/>
  <c r="S173" s="1"/>
  <c r="T173" s="1"/>
  <c r="U173" s="1"/>
  <c r="V173" s="1"/>
  <c r="W173" s="1"/>
  <c r="X173" s="1"/>
  <c r="Y173" s="1"/>
  <c r="S174"/>
  <c r="T174" s="1"/>
  <c r="U174" s="1"/>
  <c r="V174" s="1"/>
  <c r="W174" s="1"/>
  <c r="X174" s="1"/>
  <c r="Y174" s="1"/>
  <c r="R177"/>
  <c r="S177" s="1"/>
  <c r="T177" s="1"/>
  <c r="U177" s="1"/>
  <c r="V177" s="1"/>
  <c r="W177" s="1"/>
  <c r="X177" s="1"/>
  <c r="Y177" s="1"/>
  <c r="S178"/>
  <c r="T178" s="1"/>
  <c r="U178" s="1"/>
  <c r="V178" s="1"/>
  <c r="W178" s="1"/>
  <c r="X178" s="1"/>
  <c r="Y178" s="1"/>
  <c r="R181"/>
  <c r="S181" s="1"/>
  <c r="T181" s="1"/>
  <c r="U181" s="1"/>
  <c r="V181" s="1"/>
  <c r="W181" s="1"/>
  <c r="X181" s="1"/>
  <c r="Y181" s="1"/>
  <c r="S182"/>
  <c r="T182" s="1"/>
  <c r="U182" s="1"/>
  <c r="V182" s="1"/>
  <c r="W182" s="1"/>
  <c r="X182" s="1"/>
  <c r="Y182" s="1"/>
  <c r="R185"/>
  <c r="S185" s="1"/>
  <c r="T185" s="1"/>
  <c r="U185" s="1"/>
  <c r="V185" s="1"/>
  <c r="W185" s="1"/>
  <c r="X185" s="1"/>
  <c r="Y185" s="1"/>
  <c r="R107"/>
  <c r="S107" s="1"/>
  <c r="T107" s="1"/>
  <c r="U107" s="1"/>
  <c r="V107" s="1"/>
  <c r="W107" s="1"/>
  <c r="X107" s="1"/>
  <c r="Y107" s="1"/>
  <c r="R111"/>
  <c r="S111" s="1"/>
  <c r="T111" s="1"/>
  <c r="U111" s="1"/>
  <c r="V111" s="1"/>
  <c r="W111" s="1"/>
  <c r="X111" s="1"/>
  <c r="Y111" s="1"/>
  <c r="R115"/>
  <c r="S115" s="1"/>
  <c r="T115" s="1"/>
  <c r="U115" s="1"/>
  <c r="V115" s="1"/>
  <c r="W115" s="1"/>
  <c r="X115" s="1"/>
  <c r="Y115" s="1"/>
  <c r="R119"/>
  <c r="S119" s="1"/>
  <c r="T119" s="1"/>
  <c r="U119" s="1"/>
  <c r="V119" s="1"/>
  <c r="W119" s="1"/>
  <c r="X119" s="1"/>
  <c r="Y119" s="1"/>
  <c r="R123"/>
  <c r="S123" s="1"/>
  <c r="T123" s="1"/>
  <c r="U123" s="1"/>
  <c r="V123" s="1"/>
  <c r="W123" s="1"/>
  <c r="X123" s="1"/>
  <c r="Y123" s="1"/>
  <c r="R127"/>
  <c r="S127" s="1"/>
  <c r="T127" s="1"/>
  <c r="U127" s="1"/>
  <c r="V127" s="1"/>
  <c r="W127" s="1"/>
  <c r="X127" s="1"/>
  <c r="Y127" s="1"/>
  <c r="R131"/>
  <c r="S131" s="1"/>
  <c r="T131" s="1"/>
  <c r="U131" s="1"/>
  <c r="V131" s="1"/>
  <c r="W131" s="1"/>
  <c r="X131" s="1"/>
  <c r="Y131" s="1"/>
  <c r="R135"/>
  <c r="S135" s="1"/>
  <c r="T135" s="1"/>
  <c r="U135" s="1"/>
  <c r="V135" s="1"/>
  <c r="W135" s="1"/>
  <c r="X135" s="1"/>
  <c r="Y135" s="1"/>
  <c r="R139"/>
  <c r="S139" s="1"/>
  <c r="T139" s="1"/>
  <c r="U139" s="1"/>
  <c r="V139" s="1"/>
  <c r="W139" s="1"/>
  <c r="X139" s="1"/>
  <c r="Y139" s="1"/>
  <c r="R143"/>
  <c r="S143" s="1"/>
  <c r="T143" s="1"/>
  <c r="U143" s="1"/>
  <c r="V143" s="1"/>
  <c r="W143" s="1"/>
  <c r="X143" s="1"/>
  <c r="Y143" s="1"/>
  <c r="R147"/>
  <c r="S147" s="1"/>
  <c r="T147" s="1"/>
  <c r="U147" s="1"/>
  <c r="V147" s="1"/>
  <c r="W147" s="1"/>
  <c r="X147" s="1"/>
  <c r="Y147" s="1"/>
  <c r="R151"/>
  <c r="S151" s="1"/>
  <c r="T151" s="1"/>
  <c r="U151" s="1"/>
  <c r="V151" s="1"/>
  <c r="W151" s="1"/>
  <c r="X151" s="1"/>
  <c r="Y151" s="1"/>
  <c r="R155"/>
  <c r="S155" s="1"/>
  <c r="T155" s="1"/>
  <c r="U155" s="1"/>
  <c r="V155" s="1"/>
  <c r="W155" s="1"/>
  <c r="X155" s="1"/>
  <c r="Y155" s="1"/>
  <c r="R159"/>
  <c r="S159" s="1"/>
  <c r="T159" s="1"/>
  <c r="U159" s="1"/>
  <c r="V159" s="1"/>
  <c r="W159" s="1"/>
  <c r="X159" s="1"/>
  <c r="Y159" s="1"/>
  <c r="R163"/>
  <c r="S163" s="1"/>
  <c r="T163" s="1"/>
  <c r="U163" s="1"/>
  <c r="V163" s="1"/>
  <c r="W163" s="1"/>
  <c r="X163" s="1"/>
  <c r="Y163" s="1"/>
  <c r="R167"/>
  <c r="S167" s="1"/>
  <c r="T167" s="1"/>
  <c r="U167" s="1"/>
  <c r="V167" s="1"/>
  <c r="W167" s="1"/>
  <c r="X167" s="1"/>
  <c r="Y167" s="1"/>
  <c r="R171"/>
  <c r="S171" s="1"/>
  <c r="T171" s="1"/>
  <c r="U171" s="1"/>
  <c r="V171" s="1"/>
  <c r="W171" s="1"/>
  <c r="X171" s="1"/>
  <c r="Y171" s="1"/>
  <c r="R175"/>
  <c r="S175" s="1"/>
  <c r="T175" s="1"/>
  <c r="U175" s="1"/>
  <c r="V175" s="1"/>
  <c r="W175" s="1"/>
  <c r="X175" s="1"/>
  <c r="Y175" s="1"/>
  <c r="R179"/>
  <c r="S179" s="1"/>
  <c r="T179" s="1"/>
  <c r="U179" s="1"/>
  <c r="V179" s="1"/>
  <c r="W179" s="1"/>
  <c r="X179" s="1"/>
  <c r="Y179" s="1"/>
  <c r="R183"/>
  <c r="S183" s="1"/>
  <c r="T183" s="1"/>
  <c r="U183" s="1"/>
  <c r="V183" s="1"/>
  <c r="W183" s="1"/>
  <c r="X183" s="1"/>
  <c r="Y183" s="1"/>
  <c r="V81" i="19"/>
  <c r="W81" s="1"/>
  <c r="X81" s="1"/>
  <c r="Y81" s="1"/>
  <c r="Z32"/>
  <c r="Z24"/>
  <c r="Z8"/>
  <c r="Z40"/>
  <c r="R10"/>
  <c r="S10" s="1"/>
  <c r="T10" s="1"/>
  <c r="U10" s="1"/>
  <c r="V10" s="1"/>
  <c r="W10" s="1"/>
  <c r="X10" s="1"/>
  <c r="Y10" s="1"/>
  <c r="R26"/>
  <c r="S26" s="1"/>
  <c r="T26" s="1"/>
  <c r="U26" s="1"/>
  <c r="V26" s="1"/>
  <c r="W26" s="1"/>
  <c r="X26" s="1"/>
  <c r="Y26" s="1"/>
  <c r="R42"/>
  <c r="S42" s="1"/>
  <c r="T42" s="1"/>
  <c r="U42" s="1"/>
  <c r="V42" s="1"/>
  <c r="W42" s="1"/>
  <c r="X42" s="1"/>
  <c r="Y42" s="1"/>
  <c r="R49"/>
  <c r="S49" s="1"/>
  <c r="T49" s="1"/>
  <c r="U49" s="1"/>
  <c r="V49" s="1"/>
  <c r="W49" s="1"/>
  <c r="X49" s="1"/>
  <c r="Y49" s="1"/>
  <c r="R53"/>
  <c r="S53" s="1"/>
  <c r="T53" s="1"/>
  <c r="U53" s="1"/>
  <c r="V53" s="1"/>
  <c r="W53" s="1"/>
  <c r="X53" s="1"/>
  <c r="Y53" s="1"/>
  <c r="R57"/>
  <c r="S57" s="1"/>
  <c r="T57" s="1"/>
  <c r="U57" s="1"/>
  <c r="V57" s="1"/>
  <c r="W57" s="1"/>
  <c r="X57" s="1"/>
  <c r="Y57" s="1"/>
  <c r="R61"/>
  <c r="S61" s="1"/>
  <c r="T61" s="1"/>
  <c r="U61" s="1"/>
  <c r="V61" s="1"/>
  <c r="W61" s="1"/>
  <c r="X61" s="1"/>
  <c r="Y61" s="1"/>
  <c r="R65"/>
  <c r="S65" s="1"/>
  <c r="T65" s="1"/>
  <c r="U65" s="1"/>
  <c r="V65" s="1"/>
  <c r="W65" s="1"/>
  <c r="X65" s="1"/>
  <c r="Y65" s="1"/>
  <c r="R69"/>
  <c r="S69" s="1"/>
  <c r="T69" s="1"/>
  <c r="U69" s="1"/>
  <c r="V69" s="1"/>
  <c r="W69" s="1"/>
  <c r="X69" s="1"/>
  <c r="Y69" s="1"/>
  <c r="R73"/>
  <c r="S73" s="1"/>
  <c r="T73" s="1"/>
  <c r="U73" s="1"/>
  <c r="V73" s="1"/>
  <c r="W73" s="1"/>
  <c r="X73" s="1"/>
  <c r="Y73" s="1"/>
  <c r="R77"/>
  <c r="S77" s="1"/>
  <c r="T77" s="1"/>
  <c r="U77" s="1"/>
  <c r="V77" s="1"/>
  <c r="W77" s="1"/>
  <c r="X77" s="1"/>
  <c r="Y77" s="1"/>
  <c r="R85"/>
  <c r="S85" s="1"/>
  <c r="T85" s="1"/>
  <c r="U85" s="1"/>
  <c r="V85" s="1"/>
  <c r="W85" s="1"/>
  <c r="X85" s="1"/>
  <c r="Y85" s="1"/>
  <c r="R100"/>
  <c r="S100" s="1"/>
  <c r="T100" s="1"/>
  <c r="U100" s="1"/>
  <c r="V100" s="1"/>
  <c r="W100" s="1"/>
  <c r="X100" s="1"/>
  <c r="Y100" s="1"/>
  <c r="S115"/>
  <c r="T115" s="1"/>
  <c r="U115" s="1"/>
  <c r="V115" s="1"/>
  <c r="W115" s="1"/>
  <c r="X115" s="1"/>
  <c r="Y115" s="1"/>
  <c r="R122"/>
  <c r="S122" s="1"/>
  <c r="T122" s="1"/>
  <c r="U122" s="1"/>
  <c r="V122" s="1"/>
  <c r="W122" s="1"/>
  <c r="X122" s="1"/>
  <c r="Y122" s="1"/>
  <c r="R149"/>
  <c r="S149" s="1"/>
  <c r="T149" s="1"/>
  <c r="U149" s="1"/>
  <c r="V149" s="1"/>
  <c r="W149" s="1"/>
  <c r="X149" s="1"/>
  <c r="Y149" s="1"/>
  <c r="R164"/>
  <c r="S164" s="1"/>
  <c r="T164" s="1"/>
  <c r="U164" s="1"/>
  <c r="V164" s="1"/>
  <c r="W164" s="1"/>
  <c r="X164" s="1"/>
  <c r="Y164" s="1"/>
  <c r="R180"/>
  <c r="S180" s="1"/>
  <c r="T180" s="1"/>
  <c r="U180" s="1"/>
  <c r="V180" s="1"/>
  <c r="W180" s="1"/>
  <c r="X180" s="1"/>
  <c r="Y180" s="1"/>
  <c r="R223"/>
  <c r="S223" s="1"/>
  <c r="T223" s="1"/>
  <c r="U223" s="1"/>
  <c r="V223" s="1"/>
  <c r="W223" s="1"/>
  <c r="X223" s="1"/>
  <c r="Y223" s="1"/>
  <c r="R249"/>
  <c r="S249" s="1"/>
  <c r="T249" s="1"/>
  <c r="U249" s="1"/>
  <c r="V249" s="1"/>
  <c r="W249" s="1"/>
  <c r="X249" s="1"/>
  <c r="Y249" s="1"/>
  <c r="Z4"/>
  <c r="Z7"/>
  <c r="Z17"/>
  <c r="Z20"/>
  <c r="Z23"/>
  <c r="Z33"/>
  <c r="Z36"/>
  <c r="Z39"/>
  <c r="Z82"/>
  <c r="Z94"/>
  <c r="Z119"/>
  <c r="Z121"/>
  <c r="Z141"/>
  <c r="Z146"/>
  <c r="R14"/>
  <c r="S14" s="1"/>
  <c r="T14" s="1"/>
  <c r="U14" s="1"/>
  <c r="V14" s="1"/>
  <c r="W14" s="1"/>
  <c r="X14" s="1"/>
  <c r="Y14" s="1"/>
  <c r="R30"/>
  <c r="S30" s="1"/>
  <c r="T30" s="1"/>
  <c r="U30" s="1"/>
  <c r="V30" s="1"/>
  <c r="W30" s="1"/>
  <c r="X30" s="1"/>
  <c r="Y30" s="1"/>
  <c r="R101"/>
  <c r="S101" s="1"/>
  <c r="T101" s="1"/>
  <c r="U101" s="1"/>
  <c r="V101" s="1"/>
  <c r="W101" s="1"/>
  <c r="X101" s="1"/>
  <c r="Y101" s="1"/>
  <c r="R116"/>
  <c r="S116" s="1"/>
  <c r="T116" s="1"/>
  <c r="U116" s="1"/>
  <c r="V116" s="1"/>
  <c r="W116" s="1"/>
  <c r="X116" s="1"/>
  <c r="Y116" s="1"/>
  <c r="S131"/>
  <c r="T131" s="1"/>
  <c r="U131" s="1"/>
  <c r="V131" s="1"/>
  <c r="W131" s="1"/>
  <c r="X131" s="1"/>
  <c r="Y131" s="1"/>
  <c r="R138"/>
  <c r="S138" s="1"/>
  <c r="T138" s="1"/>
  <c r="U138" s="1"/>
  <c r="V138" s="1"/>
  <c r="W138" s="1"/>
  <c r="X138" s="1"/>
  <c r="Y138" s="1"/>
  <c r="R165"/>
  <c r="S165" s="1"/>
  <c r="T165" s="1"/>
  <c r="U165" s="1"/>
  <c r="V165" s="1"/>
  <c r="W165" s="1"/>
  <c r="X165" s="1"/>
  <c r="Y165" s="1"/>
  <c r="R205"/>
  <c r="S205" s="1"/>
  <c r="T205" s="1"/>
  <c r="U205" s="1"/>
  <c r="V205" s="1"/>
  <c r="W205" s="1"/>
  <c r="X205" s="1"/>
  <c r="Y205" s="1"/>
  <c r="U236"/>
  <c r="V236" s="1"/>
  <c r="W236" s="1"/>
  <c r="X236" s="1"/>
  <c r="Y236" s="1"/>
  <c r="Z236" s="1"/>
  <c r="S238"/>
  <c r="T238" s="1"/>
  <c r="U238" s="1"/>
  <c r="V238" s="1"/>
  <c r="W238" s="1"/>
  <c r="X238" s="1"/>
  <c r="Y238" s="1"/>
  <c r="R240"/>
  <c r="S240" s="1"/>
  <c r="T240" s="1"/>
  <c r="U240" s="1"/>
  <c r="V240" s="1"/>
  <c r="W240" s="1"/>
  <c r="X240" s="1"/>
  <c r="Y240" s="1"/>
  <c r="Z5"/>
  <c r="R11"/>
  <c r="S11" s="1"/>
  <c r="T11" s="1"/>
  <c r="U11" s="1"/>
  <c r="V11" s="1"/>
  <c r="W11" s="1"/>
  <c r="X11" s="1"/>
  <c r="Y11" s="1"/>
  <c r="S12"/>
  <c r="T12" s="1"/>
  <c r="U12" s="1"/>
  <c r="V12" s="1"/>
  <c r="W12" s="1"/>
  <c r="X12" s="1"/>
  <c r="Y12" s="1"/>
  <c r="Z21"/>
  <c r="R27"/>
  <c r="S27" s="1"/>
  <c r="T27" s="1"/>
  <c r="U27" s="1"/>
  <c r="V27" s="1"/>
  <c r="W27" s="1"/>
  <c r="X27" s="1"/>
  <c r="Y27" s="1"/>
  <c r="S28"/>
  <c r="T28" s="1"/>
  <c r="U28" s="1"/>
  <c r="V28" s="1"/>
  <c r="W28" s="1"/>
  <c r="X28" s="1"/>
  <c r="Y28" s="1"/>
  <c r="Z37"/>
  <c r="R43"/>
  <c r="S43" s="1"/>
  <c r="T43" s="1"/>
  <c r="U43" s="1"/>
  <c r="V43" s="1"/>
  <c r="W43" s="1"/>
  <c r="X43" s="1"/>
  <c r="Y43" s="1"/>
  <c r="S44"/>
  <c r="T44" s="1"/>
  <c r="U44" s="1"/>
  <c r="V44" s="1"/>
  <c r="W44" s="1"/>
  <c r="X44" s="1"/>
  <c r="Y44" s="1"/>
  <c r="Z48"/>
  <c r="Z50"/>
  <c r="Z52"/>
  <c r="Z54"/>
  <c r="Z56"/>
  <c r="Z58"/>
  <c r="Z60"/>
  <c r="Z62"/>
  <c r="Z64"/>
  <c r="Z66"/>
  <c r="Z68"/>
  <c r="Z70"/>
  <c r="Z72"/>
  <c r="Z74"/>
  <c r="Z76"/>
  <c r="Z78"/>
  <c r="Z80"/>
  <c r="Z86"/>
  <c r="Z93"/>
  <c r="Z98"/>
  <c r="Z110"/>
  <c r="Z123"/>
  <c r="Z129"/>
  <c r="Z135"/>
  <c r="Z137"/>
  <c r="Z150"/>
  <c r="Z157"/>
  <c r="Z162"/>
  <c r="Z186"/>
  <c r="Z190"/>
  <c r="Z252"/>
  <c r="Z262"/>
  <c r="R18"/>
  <c r="S18" s="1"/>
  <c r="T18" s="1"/>
  <c r="U18" s="1"/>
  <c r="V18" s="1"/>
  <c r="W18" s="1"/>
  <c r="X18" s="1"/>
  <c r="Y18" s="1"/>
  <c r="R34"/>
  <c r="S34" s="1"/>
  <c r="T34" s="1"/>
  <c r="U34" s="1"/>
  <c r="V34" s="1"/>
  <c r="W34" s="1"/>
  <c r="X34" s="1"/>
  <c r="Y34" s="1"/>
  <c r="S83"/>
  <c r="T83" s="1"/>
  <c r="U83" s="1"/>
  <c r="V83" s="1"/>
  <c r="W83" s="1"/>
  <c r="X83" s="1"/>
  <c r="Y83" s="1"/>
  <c r="R90"/>
  <c r="S90" s="1"/>
  <c r="T90" s="1"/>
  <c r="U90" s="1"/>
  <c r="V90" s="1"/>
  <c r="W90" s="1"/>
  <c r="X90" s="1"/>
  <c r="Y90" s="1"/>
  <c r="R117"/>
  <c r="S117" s="1"/>
  <c r="T117" s="1"/>
  <c r="U117" s="1"/>
  <c r="V117" s="1"/>
  <c r="W117" s="1"/>
  <c r="X117" s="1"/>
  <c r="Y117" s="1"/>
  <c r="R132"/>
  <c r="S132" s="1"/>
  <c r="T132" s="1"/>
  <c r="U132" s="1"/>
  <c r="V132" s="1"/>
  <c r="W132" s="1"/>
  <c r="X132" s="1"/>
  <c r="Y132" s="1"/>
  <c r="S147"/>
  <c r="T147" s="1"/>
  <c r="U147" s="1"/>
  <c r="V147" s="1"/>
  <c r="W147" s="1"/>
  <c r="X147" s="1"/>
  <c r="Y147" s="1"/>
  <c r="R154"/>
  <c r="S154" s="1"/>
  <c r="T154" s="1"/>
  <c r="U154" s="1"/>
  <c r="V154" s="1"/>
  <c r="W154" s="1"/>
  <c r="X154" s="1"/>
  <c r="Y154" s="1"/>
  <c r="R189"/>
  <c r="S189" s="1"/>
  <c r="T189" s="1"/>
  <c r="U189" s="1"/>
  <c r="V189" s="1"/>
  <c r="W189" s="1"/>
  <c r="X189" s="1"/>
  <c r="Y189" s="1"/>
  <c r="T230"/>
  <c r="U230" s="1"/>
  <c r="V230" s="1"/>
  <c r="W230" s="1"/>
  <c r="X230" s="1"/>
  <c r="Y230" s="1"/>
  <c r="R245"/>
  <c r="S245" s="1"/>
  <c r="T245" s="1"/>
  <c r="U245" s="1"/>
  <c r="V245" s="1"/>
  <c r="W245" s="1"/>
  <c r="X245" s="1"/>
  <c r="Y245" s="1"/>
  <c r="Z9"/>
  <c r="Z15"/>
  <c r="Z25"/>
  <c r="Z31"/>
  <c r="Z41"/>
  <c r="Z47"/>
  <c r="Z87"/>
  <c r="Z89"/>
  <c r="Z109"/>
  <c r="Z114"/>
  <c r="Z151"/>
  <c r="Z153"/>
  <c r="R6"/>
  <c r="S6" s="1"/>
  <c r="T6" s="1"/>
  <c r="U6" s="1"/>
  <c r="V6" s="1"/>
  <c r="W6" s="1"/>
  <c r="X6" s="1"/>
  <c r="Y6" s="1"/>
  <c r="R22"/>
  <c r="S22" s="1"/>
  <c r="T22" s="1"/>
  <c r="U22" s="1"/>
  <c r="V22" s="1"/>
  <c r="W22" s="1"/>
  <c r="X22" s="1"/>
  <c r="Y22" s="1"/>
  <c r="R38"/>
  <c r="S38" s="1"/>
  <c r="T38" s="1"/>
  <c r="U38" s="1"/>
  <c r="V38" s="1"/>
  <c r="W38" s="1"/>
  <c r="X38" s="1"/>
  <c r="Y38" s="1"/>
  <c r="R84"/>
  <c r="S84" s="1"/>
  <c r="T84" s="1"/>
  <c r="U84" s="1"/>
  <c r="V84" s="1"/>
  <c r="W84" s="1"/>
  <c r="X84" s="1"/>
  <c r="Y84" s="1"/>
  <c r="S99"/>
  <c r="T99" s="1"/>
  <c r="U99" s="1"/>
  <c r="V99" s="1"/>
  <c r="W99" s="1"/>
  <c r="X99" s="1"/>
  <c r="Y99" s="1"/>
  <c r="R106"/>
  <c r="S106" s="1"/>
  <c r="T106" s="1"/>
  <c r="U106" s="1"/>
  <c r="V106" s="1"/>
  <c r="W106" s="1"/>
  <c r="X106" s="1"/>
  <c r="Y106" s="1"/>
  <c r="R133"/>
  <c r="S133" s="1"/>
  <c r="T133" s="1"/>
  <c r="U133" s="1"/>
  <c r="V133" s="1"/>
  <c r="W133" s="1"/>
  <c r="X133" s="1"/>
  <c r="Y133" s="1"/>
  <c r="R148"/>
  <c r="S148" s="1"/>
  <c r="T148" s="1"/>
  <c r="U148" s="1"/>
  <c r="V148" s="1"/>
  <c r="W148" s="1"/>
  <c r="X148" s="1"/>
  <c r="Y148" s="1"/>
  <c r="S163"/>
  <c r="T163" s="1"/>
  <c r="U163" s="1"/>
  <c r="V163" s="1"/>
  <c r="W163" s="1"/>
  <c r="X163" s="1"/>
  <c r="Y163" s="1"/>
  <c r="R173"/>
  <c r="S173" s="1"/>
  <c r="T173" s="1"/>
  <c r="U173" s="1"/>
  <c r="V173" s="1"/>
  <c r="W173" s="1"/>
  <c r="X173" s="1"/>
  <c r="Y173" s="1"/>
  <c r="R196"/>
  <c r="S196" s="1"/>
  <c r="T196" s="1"/>
  <c r="U196" s="1"/>
  <c r="V196" s="1"/>
  <c r="W196" s="1"/>
  <c r="X196" s="1"/>
  <c r="Y196" s="1"/>
  <c r="R216"/>
  <c r="S216" s="1"/>
  <c r="T216" s="1"/>
  <c r="U216" s="1"/>
  <c r="V216" s="1"/>
  <c r="W216" s="1"/>
  <c r="X216" s="1"/>
  <c r="Y216" s="1"/>
  <c r="R228"/>
  <c r="S228" s="1"/>
  <c r="T228" s="1"/>
  <c r="U228" s="1"/>
  <c r="V228" s="1"/>
  <c r="W228" s="1"/>
  <c r="X228" s="1"/>
  <c r="Y228" s="1"/>
  <c r="R239"/>
  <c r="S239" s="1"/>
  <c r="T239" s="1"/>
  <c r="U239" s="1"/>
  <c r="V239" s="1"/>
  <c r="W239" s="1"/>
  <c r="X239" s="1"/>
  <c r="Y239" s="1"/>
  <c r="U250"/>
  <c r="V250" s="1"/>
  <c r="W250" s="1"/>
  <c r="X250" s="1"/>
  <c r="Y250" s="1"/>
  <c r="S258"/>
  <c r="T258" s="1"/>
  <c r="U258" s="1"/>
  <c r="V258" s="1"/>
  <c r="W258" s="1"/>
  <c r="X258" s="1"/>
  <c r="Y258" s="1"/>
  <c r="R3"/>
  <c r="S3" s="1"/>
  <c r="T3" s="1"/>
  <c r="U3" s="1"/>
  <c r="V3" s="1"/>
  <c r="W3" s="1"/>
  <c r="X3" s="1"/>
  <c r="Y3" s="1"/>
  <c r="Z13"/>
  <c r="R19"/>
  <c r="S19" s="1"/>
  <c r="T19" s="1"/>
  <c r="U19" s="1"/>
  <c r="V19" s="1"/>
  <c r="W19" s="1"/>
  <c r="X19" s="1"/>
  <c r="Y19" s="1"/>
  <c r="Z29"/>
  <c r="R35"/>
  <c r="S35" s="1"/>
  <c r="T35" s="1"/>
  <c r="U35" s="1"/>
  <c r="V35" s="1"/>
  <c r="W35" s="1"/>
  <c r="X35" s="1"/>
  <c r="Y35" s="1"/>
  <c r="Z45"/>
  <c r="Z91"/>
  <c r="Z97"/>
  <c r="Z103"/>
  <c r="Z105"/>
  <c r="Z118"/>
  <c r="Z125"/>
  <c r="Z130"/>
  <c r="Z142"/>
  <c r="Z155"/>
  <c r="Z161"/>
  <c r="Z167"/>
  <c r="Z169"/>
  <c r="Z177"/>
  <c r="Z194"/>
  <c r="Z209"/>
  <c r="Z220"/>
  <c r="R275"/>
  <c r="S275" s="1"/>
  <c r="T275" s="1"/>
  <c r="U275" s="1"/>
  <c r="V275" s="1"/>
  <c r="W275" s="1"/>
  <c r="X275" s="1"/>
  <c r="Y275" s="1"/>
  <c r="S287"/>
  <c r="T287" s="1"/>
  <c r="U287" s="1"/>
  <c r="V287" s="1"/>
  <c r="W287" s="1"/>
  <c r="X287" s="1"/>
  <c r="Y287" s="1"/>
  <c r="R288"/>
  <c r="S288" s="1"/>
  <c r="T288" s="1"/>
  <c r="U288" s="1"/>
  <c r="V288" s="1"/>
  <c r="W288" s="1"/>
  <c r="X288" s="1"/>
  <c r="Y288" s="1"/>
  <c r="R336"/>
  <c r="S336" s="1"/>
  <c r="T336" s="1"/>
  <c r="U336" s="1"/>
  <c r="V336" s="1"/>
  <c r="W336" s="1"/>
  <c r="X336" s="1"/>
  <c r="Y336" s="1"/>
  <c r="R343"/>
  <c r="S343" s="1"/>
  <c r="T343" s="1"/>
  <c r="U343" s="1"/>
  <c r="V343" s="1"/>
  <c r="W343" s="1"/>
  <c r="X343" s="1"/>
  <c r="Y343" s="1"/>
  <c r="R351"/>
  <c r="S351" s="1"/>
  <c r="T351" s="1"/>
  <c r="U351" s="1"/>
  <c r="V351" s="1"/>
  <c r="W351" s="1"/>
  <c r="X351" s="1"/>
  <c r="Y351" s="1"/>
  <c r="R363"/>
  <c r="S363" s="1"/>
  <c r="T363" s="1"/>
  <c r="U363" s="1"/>
  <c r="V363" s="1"/>
  <c r="W363" s="1"/>
  <c r="X363" s="1"/>
  <c r="Y363" s="1"/>
  <c r="R88"/>
  <c r="S88" s="1"/>
  <c r="T88" s="1"/>
  <c r="U88" s="1"/>
  <c r="V88" s="1"/>
  <c r="W88" s="1"/>
  <c r="X88" s="1"/>
  <c r="Y88" s="1"/>
  <c r="R104"/>
  <c r="S104" s="1"/>
  <c r="T104" s="1"/>
  <c r="U104" s="1"/>
  <c r="V104" s="1"/>
  <c r="W104" s="1"/>
  <c r="X104" s="1"/>
  <c r="Y104" s="1"/>
  <c r="R120"/>
  <c r="S120" s="1"/>
  <c r="T120" s="1"/>
  <c r="U120" s="1"/>
  <c r="V120" s="1"/>
  <c r="W120" s="1"/>
  <c r="X120" s="1"/>
  <c r="Y120" s="1"/>
  <c r="R136"/>
  <c r="S136" s="1"/>
  <c r="T136" s="1"/>
  <c r="U136" s="1"/>
  <c r="V136" s="1"/>
  <c r="W136" s="1"/>
  <c r="X136" s="1"/>
  <c r="Y136" s="1"/>
  <c r="R152"/>
  <c r="S152" s="1"/>
  <c r="T152" s="1"/>
  <c r="U152" s="1"/>
  <c r="V152" s="1"/>
  <c r="W152" s="1"/>
  <c r="X152" s="1"/>
  <c r="Y152" s="1"/>
  <c r="R168"/>
  <c r="S168" s="1"/>
  <c r="T168" s="1"/>
  <c r="U168" s="1"/>
  <c r="V168" s="1"/>
  <c r="W168" s="1"/>
  <c r="X168" s="1"/>
  <c r="Y168" s="1"/>
  <c r="R184"/>
  <c r="S184" s="1"/>
  <c r="T184" s="1"/>
  <c r="U184" s="1"/>
  <c r="V184" s="1"/>
  <c r="W184" s="1"/>
  <c r="X184" s="1"/>
  <c r="Y184" s="1"/>
  <c r="R200"/>
  <c r="S200" s="1"/>
  <c r="T200" s="1"/>
  <c r="U200" s="1"/>
  <c r="V200" s="1"/>
  <c r="W200" s="1"/>
  <c r="X200" s="1"/>
  <c r="Y200" s="1"/>
  <c r="R227"/>
  <c r="S227" s="1"/>
  <c r="T227" s="1"/>
  <c r="U227" s="1"/>
  <c r="V227" s="1"/>
  <c r="W227" s="1"/>
  <c r="X227" s="1"/>
  <c r="Y227" s="1"/>
  <c r="S254"/>
  <c r="T254" s="1"/>
  <c r="U254" s="1"/>
  <c r="V254" s="1"/>
  <c r="W254" s="1"/>
  <c r="X254" s="1"/>
  <c r="Y254" s="1"/>
  <c r="R255"/>
  <c r="S255" s="1"/>
  <c r="T255" s="1"/>
  <c r="U255" s="1"/>
  <c r="V255" s="1"/>
  <c r="W255" s="1"/>
  <c r="X255" s="1"/>
  <c r="Y255" s="1"/>
  <c r="R286"/>
  <c r="S286" s="1"/>
  <c r="T286" s="1"/>
  <c r="U286" s="1"/>
  <c r="V286" s="1"/>
  <c r="W286" s="1"/>
  <c r="X286" s="1"/>
  <c r="Y286" s="1"/>
  <c r="Z286" s="1"/>
  <c r="R291"/>
  <c r="S291" s="1"/>
  <c r="T291" s="1"/>
  <c r="U291" s="1"/>
  <c r="V291" s="1"/>
  <c r="W291" s="1"/>
  <c r="X291" s="1"/>
  <c r="Y291" s="1"/>
  <c r="R295"/>
  <c r="S295" s="1"/>
  <c r="T295" s="1"/>
  <c r="U295" s="1"/>
  <c r="V295" s="1"/>
  <c r="W295" s="1"/>
  <c r="X295" s="1"/>
  <c r="Y295" s="1"/>
  <c r="R315"/>
  <c r="S315" s="1"/>
  <c r="T315" s="1"/>
  <c r="U315" s="1"/>
  <c r="V315" s="1"/>
  <c r="W315" s="1"/>
  <c r="X315" s="1"/>
  <c r="Y315" s="1"/>
  <c r="R352"/>
  <c r="S352" s="1"/>
  <c r="T352" s="1"/>
  <c r="U352" s="1"/>
  <c r="V352" s="1"/>
  <c r="W352" s="1"/>
  <c r="X352" s="1"/>
  <c r="Y352" s="1"/>
  <c r="R359"/>
  <c r="S359" s="1"/>
  <c r="T359" s="1"/>
  <c r="U359" s="1"/>
  <c r="V359" s="1"/>
  <c r="W359" s="1"/>
  <c r="X359" s="1"/>
  <c r="Y359" s="1"/>
  <c r="R367"/>
  <c r="S367" s="1"/>
  <c r="T367" s="1"/>
  <c r="U367" s="1"/>
  <c r="V367" s="1"/>
  <c r="W367" s="1"/>
  <c r="X367" s="1"/>
  <c r="Y367" s="1"/>
  <c r="R379"/>
  <c r="S379" s="1"/>
  <c r="T379" s="1"/>
  <c r="U379" s="1"/>
  <c r="V379" s="1"/>
  <c r="W379" s="1"/>
  <c r="X379" s="1"/>
  <c r="Y379" s="1"/>
  <c r="Z95"/>
  <c r="Z111"/>
  <c r="Z127"/>
  <c r="Z143"/>
  <c r="Z159"/>
  <c r="Z175"/>
  <c r="Z181"/>
  <c r="Z191"/>
  <c r="Z197"/>
  <c r="Z207"/>
  <c r="Z210"/>
  <c r="Z218"/>
  <c r="Z224"/>
  <c r="Z232"/>
  <c r="Z244"/>
  <c r="Z265"/>
  <c r="Z269"/>
  <c r="Z274"/>
  <c r="Z294"/>
  <c r="Z296"/>
  <c r="Z310"/>
  <c r="Z324"/>
  <c r="Z349"/>
  <c r="Z374"/>
  <c r="Z388"/>
  <c r="R92"/>
  <c r="S92" s="1"/>
  <c r="T92" s="1"/>
  <c r="U92" s="1"/>
  <c r="V92" s="1"/>
  <c r="W92" s="1"/>
  <c r="X92" s="1"/>
  <c r="Y92" s="1"/>
  <c r="R108"/>
  <c r="S108" s="1"/>
  <c r="T108" s="1"/>
  <c r="U108" s="1"/>
  <c r="V108" s="1"/>
  <c r="W108" s="1"/>
  <c r="X108" s="1"/>
  <c r="Y108" s="1"/>
  <c r="R124"/>
  <c r="S124" s="1"/>
  <c r="T124" s="1"/>
  <c r="U124" s="1"/>
  <c r="V124" s="1"/>
  <c r="W124" s="1"/>
  <c r="X124" s="1"/>
  <c r="Y124" s="1"/>
  <c r="R140"/>
  <c r="S140" s="1"/>
  <c r="T140" s="1"/>
  <c r="U140" s="1"/>
  <c r="V140" s="1"/>
  <c r="W140" s="1"/>
  <c r="X140" s="1"/>
  <c r="Y140" s="1"/>
  <c r="R156"/>
  <c r="S156" s="1"/>
  <c r="T156" s="1"/>
  <c r="U156" s="1"/>
  <c r="V156" s="1"/>
  <c r="W156" s="1"/>
  <c r="X156" s="1"/>
  <c r="Y156" s="1"/>
  <c r="R172"/>
  <c r="S172" s="1"/>
  <c r="T172" s="1"/>
  <c r="U172" s="1"/>
  <c r="V172" s="1"/>
  <c r="W172" s="1"/>
  <c r="X172" s="1"/>
  <c r="Y172" s="1"/>
  <c r="R188"/>
  <c r="S188" s="1"/>
  <c r="T188" s="1"/>
  <c r="U188" s="1"/>
  <c r="V188" s="1"/>
  <c r="W188" s="1"/>
  <c r="X188" s="1"/>
  <c r="Y188" s="1"/>
  <c r="R204"/>
  <c r="S204" s="1"/>
  <c r="T204" s="1"/>
  <c r="U204" s="1"/>
  <c r="V204" s="1"/>
  <c r="W204" s="1"/>
  <c r="X204" s="1"/>
  <c r="Y204" s="1"/>
  <c r="R215"/>
  <c r="S215" s="1"/>
  <c r="T215" s="1"/>
  <c r="U215" s="1"/>
  <c r="V215" s="1"/>
  <c r="W215" s="1"/>
  <c r="X215" s="1"/>
  <c r="Y215" s="1"/>
  <c r="R243"/>
  <c r="S243" s="1"/>
  <c r="T243" s="1"/>
  <c r="U243" s="1"/>
  <c r="V243" s="1"/>
  <c r="W243" s="1"/>
  <c r="X243" s="1"/>
  <c r="Y243" s="1"/>
  <c r="S270"/>
  <c r="T270" s="1"/>
  <c r="U270" s="1"/>
  <c r="V270" s="1"/>
  <c r="W270" s="1"/>
  <c r="X270" s="1"/>
  <c r="Y270" s="1"/>
  <c r="R271"/>
  <c r="S271" s="1"/>
  <c r="T271" s="1"/>
  <c r="U271" s="1"/>
  <c r="V271" s="1"/>
  <c r="W271" s="1"/>
  <c r="X271" s="1"/>
  <c r="Y271" s="1"/>
  <c r="R284"/>
  <c r="S284" s="1"/>
  <c r="T284" s="1"/>
  <c r="U284" s="1"/>
  <c r="V284" s="1"/>
  <c r="W284" s="1"/>
  <c r="X284" s="1"/>
  <c r="Y284" s="1"/>
  <c r="R304"/>
  <c r="S304" s="1"/>
  <c r="T304" s="1"/>
  <c r="U304" s="1"/>
  <c r="V304" s="1"/>
  <c r="W304" s="1"/>
  <c r="X304" s="1"/>
  <c r="Y304" s="1"/>
  <c r="R311"/>
  <c r="S311" s="1"/>
  <c r="T311" s="1"/>
  <c r="U311" s="1"/>
  <c r="V311" s="1"/>
  <c r="W311" s="1"/>
  <c r="X311" s="1"/>
  <c r="Y311" s="1"/>
  <c r="R319"/>
  <c r="S319" s="1"/>
  <c r="T319" s="1"/>
  <c r="U319" s="1"/>
  <c r="V319" s="1"/>
  <c r="W319" s="1"/>
  <c r="X319" s="1"/>
  <c r="Y319" s="1"/>
  <c r="R331"/>
  <c r="S331" s="1"/>
  <c r="T331" s="1"/>
  <c r="U331" s="1"/>
  <c r="V331" s="1"/>
  <c r="W331" s="1"/>
  <c r="X331" s="1"/>
  <c r="Y331" s="1"/>
  <c r="R368"/>
  <c r="S368" s="1"/>
  <c r="T368" s="1"/>
  <c r="U368" s="1"/>
  <c r="V368" s="1"/>
  <c r="W368" s="1"/>
  <c r="X368" s="1"/>
  <c r="Y368" s="1"/>
  <c r="R375"/>
  <c r="S375" s="1"/>
  <c r="T375" s="1"/>
  <c r="U375" s="1"/>
  <c r="V375" s="1"/>
  <c r="W375" s="1"/>
  <c r="X375" s="1"/>
  <c r="Y375" s="1"/>
  <c r="R383"/>
  <c r="S383" s="1"/>
  <c r="T383" s="1"/>
  <c r="U383" s="1"/>
  <c r="V383" s="1"/>
  <c r="W383" s="1"/>
  <c r="X383" s="1"/>
  <c r="Y383" s="1"/>
  <c r="Z179"/>
  <c r="Z185"/>
  <c r="Z195"/>
  <c r="Z201"/>
  <c r="Z222"/>
  <c r="Z241"/>
  <c r="Z248"/>
  <c r="Z256"/>
  <c r="Z260"/>
  <c r="Z261"/>
  <c r="Z281"/>
  <c r="Z292"/>
  <c r="Z326"/>
  <c r="Z340"/>
  <c r="Z360"/>
  <c r="Z365"/>
  <c r="Z390"/>
  <c r="R96"/>
  <c r="S96" s="1"/>
  <c r="T96" s="1"/>
  <c r="U96" s="1"/>
  <c r="V96" s="1"/>
  <c r="W96" s="1"/>
  <c r="X96" s="1"/>
  <c r="Y96" s="1"/>
  <c r="R112"/>
  <c r="S112" s="1"/>
  <c r="T112" s="1"/>
  <c r="U112" s="1"/>
  <c r="V112" s="1"/>
  <c r="W112" s="1"/>
  <c r="X112" s="1"/>
  <c r="Y112" s="1"/>
  <c r="R128"/>
  <c r="S128" s="1"/>
  <c r="T128" s="1"/>
  <c r="U128" s="1"/>
  <c r="V128" s="1"/>
  <c r="W128" s="1"/>
  <c r="X128" s="1"/>
  <c r="Y128" s="1"/>
  <c r="R144"/>
  <c r="S144" s="1"/>
  <c r="T144" s="1"/>
  <c r="U144" s="1"/>
  <c r="V144" s="1"/>
  <c r="W144" s="1"/>
  <c r="X144" s="1"/>
  <c r="Y144" s="1"/>
  <c r="R160"/>
  <c r="S160" s="1"/>
  <c r="T160" s="1"/>
  <c r="U160" s="1"/>
  <c r="V160" s="1"/>
  <c r="W160" s="1"/>
  <c r="X160" s="1"/>
  <c r="Y160" s="1"/>
  <c r="R176"/>
  <c r="S176" s="1"/>
  <c r="T176" s="1"/>
  <c r="U176" s="1"/>
  <c r="V176" s="1"/>
  <c r="W176" s="1"/>
  <c r="X176" s="1"/>
  <c r="Y176" s="1"/>
  <c r="R192"/>
  <c r="S192" s="1"/>
  <c r="T192" s="1"/>
  <c r="U192" s="1"/>
  <c r="V192" s="1"/>
  <c r="W192" s="1"/>
  <c r="X192" s="1"/>
  <c r="Y192" s="1"/>
  <c r="R211"/>
  <c r="S211" s="1"/>
  <c r="T211" s="1"/>
  <c r="U211" s="1"/>
  <c r="V211" s="1"/>
  <c r="W211" s="1"/>
  <c r="X211" s="1"/>
  <c r="Y211" s="1"/>
  <c r="R219"/>
  <c r="S219" s="1"/>
  <c r="T219" s="1"/>
  <c r="U219" s="1"/>
  <c r="V219" s="1"/>
  <c r="W219" s="1"/>
  <c r="X219" s="1"/>
  <c r="Y219" s="1"/>
  <c r="R259"/>
  <c r="S259" s="1"/>
  <c r="T259" s="1"/>
  <c r="U259" s="1"/>
  <c r="V259" s="1"/>
  <c r="W259" s="1"/>
  <c r="X259" s="1"/>
  <c r="Y259" s="1"/>
  <c r="R301"/>
  <c r="S301" s="1"/>
  <c r="T301" s="1"/>
  <c r="U301" s="1"/>
  <c r="V301" s="1"/>
  <c r="W301" s="1"/>
  <c r="X301" s="1"/>
  <c r="Y301" s="1"/>
  <c r="R320"/>
  <c r="S320" s="1"/>
  <c r="T320" s="1"/>
  <c r="U320" s="1"/>
  <c r="V320" s="1"/>
  <c r="W320" s="1"/>
  <c r="X320" s="1"/>
  <c r="Y320" s="1"/>
  <c r="R327"/>
  <c r="S327" s="1"/>
  <c r="T327" s="1"/>
  <c r="U327" s="1"/>
  <c r="V327" s="1"/>
  <c r="W327" s="1"/>
  <c r="X327" s="1"/>
  <c r="Y327" s="1"/>
  <c r="R335"/>
  <c r="S335" s="1"/>
  <c r="T335" s="1"/>
  <c r="U335" s="1"/>
  <c r="V335" s="1"/>
  <c r="W335" s="1"/>
  <c r="X335" s="1"/>
  <c r="Y335" s="1"/>
  <c r="R347"/>
  <c r="S347" s="1"/>
  <c r="T347" s="1"/>
  <c r="U347" s="1"/>
  <c r="V347" s="1"/>
  <c r="W347" s="1"/>
  <c r="X347" s="1"/>
  <c r="Y347" s="1"/>
  <c r="R384"/>
  <c r="S384" s="1"/>
  <c r="T384" s="1"/>
  <c r="U384" s="1"/>
  <c r="V384" s="1"/>
  <c r="W384" s="1"/>
  <c r="X384" s="1"/>
  <c r="Y384" s="1"/>
  <c r="R391"/>
  <c r="S391" s="1"/>
  <c r="T391" s="1"/>
  <c r="U391" s="1"/>
  <c r="V391" s="1"/>
  <c r="W391" s="1"/>
  <c r="X391" s="1"/>
  <c r="Y391" s="1"/>
  <c r="Z183"/>
  <c r="Z199"/>
  <c r="Z233"/>
  <c r="Z237"/>
  <c r="Z242"/>
  <c r="Z257"/>
  <c r="Z264"/>
  <c r="Z266"/>
  <c r="Z272"/>
  <c r="Z276"/>
  <c r="Z277"/>
  <c r="Z300"/>
  <c r="Z312"/>
  <c r="Z317"/>
  <c r="Z332"/>
  <c r="Z338"/>
  <c r="Z342"/>
  <c r="Z356"/>
  <c r="Z357"/>
  <c r="Z361"/>
  <c r="Z376"/>
  <c r="Z381"/>
  <c r="R231"/>
  <c r="S231" s="1"/>
  <c r="T231" s="1"/>
  <c r="U231" s="1"/>
  <c r="V231" s="1"/>
  <c r="W231" s="1"/>
  <c r="X231" s="1"/>
  <c r="Y231" s="1"/>
  <c r="R247"/>
  <c r="S247" s="1"/>
  <c r="T247" s="1"/>
  <c r="U247" s="1"/>
  <c r="V247" s="1"/>
  <c r="W247" s="1"/>
  <c r="X247" s="1"/>
  <c r="Y247" s="1"/>
  <c r="R263"/>
  <c r="S263" s="1"/>
  <c r="T263" s="1"/>
  <c r="U263" s="1"/>
  <c r="V263" s="1"/>
  <c r="W263" s="1"/>
  <c r="X263" s="1"/>
  <c r="Y263" s="1"/>
  <c r="R279"/>
  <c r="S279" s="1"/>
  <c r="T279" s="1"/>
  <c r="U279" s="1"/>
  <c r="V279" s="1"/>
  <c r="W279" s="1"/>
  <c r="X279" s="1"/>
  <c r="Y279" s="1"/>
  <c r="R303"/>
  <c r="S303" s="1"/>
  <c r="T303" s="1"/>
  <c r="U303" s="1"/>
  <c r="V303" s="1"/>
  <c r="W303" s="1"/>
  <c r="X303" s="1"/>
  <c r="Y303" s="1"/>
  <c r="Z280"/>
  <c r="Z282"/>
  <c r="Z285"/>
  <c r="Z290"/>
  <c r="Z293"/>
  <c r="R235"/>
  <c r="S235" s="1"/>
  <c r="T235" s="1"/>
  <c r="U235" s="1"/>
  <c r="V235" s="1"/>
  <c r="W235" s="1"/>
  <c r="X235" s="1"/>
  <c r="Y235" s="1"/>
  <c r="R251"/>
  <c r="S251" s="1"/>
  <c r="T251" s="1"/>
  <c r="U251" s="1"/>
  <c r="V251" s="1"/>
  <c r="W251" s="1"/>
  <c r="X251" s="1"/>
  <c r="Y251" s="1"/>
  <c r="R267"/>
  <c r="S267" s="1"/>
  <c r="T267" s="1"/>
  <c r="U267" s="1"/>
  <c r="V267" s="1"/>
  <c r="W267" s="1"/>
  <c r="X267" s="1"/>
  <c r="Y267" s="1"/>
  <c r="Z283"/>
  <c r="Z305"/>
  <c r="Z318"/>
  <c r="Z321"/>
  <c r="Z334"/>
  <c r="Z337"/>
  <c r="Z350"/>
  <c r="Z353"/>
  <c r="Z366"/>
  <c r="Z369"/>
  <c r="Z382"/>
  <c r="Z385"/>
  <c r="R299"/>
  <c r="S299" s="1"/>
  <c r="T299" s="1"/>
  <c r="U299" s="1"/>
  <c r="V299" s="1"/>
  <c r="W299" s="1"/>
  <c r="X299" s="1"/>
  <c r="Y299" s="1"/>
  <c r="R307"/>
  <c r="S307" s="1"/>
  <c r="T307" s="1"/>
  <c r="U307" s="1"/>
  <c r="V307" s="1"/>
  <c r="W307" s="1"/>
  <c r="X307" s="1"/>
  <c r="Y307" s="1"/>
  <c r="R323"/>
  <c r="S323" s="1"/>
  <c r="T323" s="1"/>
  <c r="U323" s="1"/>
  <c r="V323" s="1"/>
  <c r="W323" s="1"/>
  <c r="X323" s="1"/>
  <c r="Y323" s="1"/>
  <c r="R339"/>
  <c r="S339" s="1"/>
  <c r="T339" s="1"/>
  <c r="U339" s="1"/>
  <c r="V339" s="1"/>
  <c r="W339" s="1"/>
  <c r="X339" s="1"/>
  <c r="Y339" s="1"/>
  <c r="R355"/>
  <c r="S355" s="1"/>
  <c r="T355" s="1"/>
  <c r="U355" s="1"/>
  <c r="V355" s="1"/>
  <c r="W355" s="1"/>
  <c r="X355" s="1"/>
  <c r="Y355" s="1"/>
  <c r="R371"/>
  <c r="S371" s="1"/>
  <c r="T371" s="1"/>
  <c r="U371" s="1"/>
  <c r="V371" s="1"/>
  <c r="W371" s="1"/>
  <c r="X371" s="1"/>
  <c r="Y371" s="1"/>
  <c r="R387"/>
  <c r="S387" s="1"/>
  <c r="T387" s="1"/>
  <c r="U387" s="1"/>
  <c r="V387" s="1"/>
  <c r="W387" s="1"/>
  <c r="X387" s="1"/>
  <c r="Y387" s="1"/>
  <c r="Z314"/>
  <c r="Z330"/>
  <c r="Z346"/>
  <c r="Z362"/>
  <c r="Z378"/>
  <c r="S36" i="18"/>
  <c r="T36" s="1"/>
  <c r="U36" s="1"/>
  <c r="V36" s="1"/>
  <c r="W36" s="1"/>
  <c r="X36" s="1"/>
  <c r="Y36" s="1"/>
  <c r="S47"/>
  <c r="T47" s="1"/>
  <c r="U47" s="1"/>
  <c r="V47" s="1"/>
  <c r="W47" s="1"/>
  <c r="X47" s="1"/>
  <c r="Y47" s="1"/>
  <c r="W100"/>
  <c r="X100" s="1"/>
  <c r="Y100" s="1"/>
  <c r="W116"/>
  <c r="X116" s="1"/>
  <c r="Y116" s="1"/>
  <c r="W124"/>
  <c r="X124" s="1"/>
  <c r="Y124" s="1"/>
  <c r="Z11"/>
  <c r="Z27"/>
  <c r="Z37"/>
  <c r="Z48"/>
  <c r="Z69"/>
  <c r="T45"/>
  <c r="U45" s="1"/>
  <c r="V45" s="1"/>
  <c r="W45" s="1"/>
  <c r="X45" s="1"/>
  <c r="Y45" s="1"/>
  <c r="W92"/>
  <c r="X92" s="1"/>
  <c r="Y92" s="1"/>
  <c r="W108"/>
  <c r="X108" s="1"/>
  <c r="Y108" s="1"/>
  <c r="W132"/>
  <c r="X132" s="1"/>
  <c r="Y132" s="1"/>
  <c r="V144"/>
  <c r="W144" s="1"/>
  <c r="X144" s="1"/>
  <c r="Y144" s="1"/>
  <c r="Z15"/>
  <c r="Z31"/>
  <c r="W84"/>
  <c r="X84" s="1"/>
  <c r="Y84" s="1"/>
  <c r="S52"/>
  <c r="T52" s="1"/>
  <c r="U52" s="1"/>
  <c r="V52" s="1"/>
  <c r="W52" s="1"/>
  <c r="X52" s="1"/>
  <c r="Y52" s="1"/>
  <c r="T61"/>
  <c r="U61" s="1"/>
  <c r="V61" s="1"/>
  <c r="W61" s="1"/>
  <c r="X61" s="1"/>
  <c r="Y61" s="1"/>
  <c r="S63"/>
  <c r="T63" s="1"/>
  <c r="U63" s="1"/>
  <c r="V63" s="1"/>
  <c r="W63" s="1"/>
  <c r="X63" s="1"/>
  <c r="Y63" s="1"/>
  <c r="R38"/>
  <c r="S38" s="1"/>
  <c r="T38" s="1"/>
  <c r="U38" s="1"/>
  <c r="V38" s="1"/>
  <c r="W38" s="1"/>
  <c r="X38" s="1"/>
  <c r="Y38" s="1"/>
  <c r="Z38" s="1"/>
  <c r="R54"/>
  <c r="S54" s="1"/>
  <c r="T54" s="1"/>
  <c r="U54" s="1"/>
  <c r="V54" s="1"/>
  <c r="W54" s="1"/>
  <c r="X54" s="1"/>
  <c r="Y54" s="1"/>
  <c r="R142"/>
  <c r="S142" s="1"/>
  <c r="T142" s="1"/>
  <c r="U142" s="1"/>
  <c r="V142" s="1"/>
  <c r="W142" s="1"/>
  <c r="X142" s="1"/>
  <c r="Y142" s="1"/>
  <c r="S176"/>
  <c r="T176" s="1"/>
  <c r="U176" s="1"/>
  <c r="V176" s="1"/>
  <c r="W176" s="1"/>
  <c r="X176" s="1"/>
  <c r="Y176" s="1"/>
  <c r="S208"/>
  <c r="T208" s="1"/>
  <c r="U208" s="1"/>
  <c r="V208" s="1"/>
  <c r="W208" s="1"/>
  <c r="X208" s="1"/>
  <c r="Y208" s="1"/>
  <c r="R283"/>
  <c r="S283" s="1"/>
  <c r="T283" s="1"/>
  <c r="U283" s="1"/>
  <c r="V283" s="1"/>
  <c r="W283" s="1"/>
  <c r="X283" s="1"/>
  <c r="Y283" s="1"/>
  <c r="W300"/>
  <c r="X300" s="1"/>
  <c r="Y300" s="1"/>
  <c r="Z40"/>
  <c r="Z51"/>
  <c r="Z56"/>
  <c r="Z68"/>
  <c r="Z76"/>
  <c r="Z136"/>
  <c r="Z140"/>
  <c r="Z161"/>
  <c r="Z215"/>
  <c r="Z50"/>
  <c r="R50"/>
  <c r="S50" s="1"/>
  <c r="T50" s="1"/>
  <c r="U50" s="1"/>
  <c r="V50" s="1"/>
  <c r="W50" s="1"/>
  <c r="X50" s="1"/>
  <c r="Y50" s="1"/>
  <c r="R66"/>
  <c r="S66" s="1"/>
  <c r="T66" s="1"/>
  <c r="U66" s="1"/>
  <c r="V66" s="1"/>
  <c r="W66" s="1"/>
  <c r="X66" s="1"/>
  <c r="Y66" s="1"/>
  <c r="R67"/>
  <c r="S67" s="1"/>
  <c r="T67" s="1"/>
  <c r="U67" s="1"/>
  <c r="V67" s="1"/>
  <c r="W67" s="1"/>
  <c r="X67" s="1"/>
  <c r="Y67" s="1"/>
  <c r="R75"/>
  <c r="S75" s="1"/>
  <c r="T75" s="1"/>
  <c r="U75" s="1"/>
  <c r="V75" s="1"/>
  <c r="W75" s="1"/>
  <c r="X75" s="1"/>
  <c r="Y75" s="1"/>
  <c r="R83"/>
  <c r="S83" s="1"/>
  <c r="T83" s="1"/>
  <c r="U83" s="1"/>
  <c r="V83" s="1"/>
  <c r="W83" s="1"/>
  <c r="X83" s="1"/>
  <c r="Y83" s="1"/>
  <c r="R91"/>
  <c r="S91" s="1"/>
  <c r="T91" s="1"/>
  <c r="U91" s="1"/>
  <c r="V91" s="1"/>
  <c r="W91" s="1"/>
  <c r="X91" s="1"/>
  <c r="Y91" s="1"/>
  <c r="Z99"/>
  <c r="R99"/>
  <c r="S99" s="1"/>
  <c r="T99" s="1"/>
  <c r="U99" s="1"/>
  <c r="V99" s="1"/>
  <c r="W99" s="1"/>
  <c r="X99" s="1"/>
  <c r="Y99" s="1"/>
  <c r="R107"/>
  <c r="S107" s="1"/>
  <c r="T107" s="1"/>
  <c r="U107" s="1"/>
  <c r="V107" s="1"/>
  <c r="W107" s="1"/>
  <c r="X107" s="1"/>
  <c r="Y107" s="1"/>
  <c r="Z115"/>
  <c r="R115"/>
  <c r="S115" s="1"/>
  <c r="T115" s="1"/>
  <c r="U115" s="1"/>
  <c r="V115" s="1"/>
  <c r="W115" s="1"/>
  <c r="X115" s="1"/>
  <c r="Y115" s="1"/>
  <c r="R123"/>
  <c r="S123" s="1"/>
  <c r="T123" s="1"/>
  <c r="U123" s="1"/>
  <c r="V123" s="1"/>
  <c r="W123" s="1"/>
  <c r="X123" s="1"/>
  <c r="Y123" s="1"/>
  <c r="R131"/>
  <c r="S131" s="1"/>
  <c r="T131" s="1"/>
  <c r="U131" s="1"/>
  <c r="V131" s="1"/>
  <c r="W131" s="1"/>
  <c r="X131" s="1"/>
  <c r="Y131" s="1"/>
  <c r="T137"/>
  <c r="U137" s="1"/>
  <c r="V137" s="1"/>
  <c r="W137" s="1"/>
  <c r="X137" s="1"/>
  <c r="Y137" s="1"/>
  <c r="S141"/>
  <c r="T141" s="1"/>
  <c r="U141" s="1"/>
  <c r="V141" s="1"/>
  <c r="W141" s="1"/>
  <c r="X141" s="1"/>
  <c r="Y141" s="1"/>
  <c r="S200"/>
  <c r="T200" s="1"/>
  <c r="U200" s="1"/>
  <c r="V200" s="1"/>
  <c r="W200" s="1"/>
  <c r="X200" s="1"/>
  <c r="Y200" s="1"/>
  <c r="Z200"/>
  <c r="S248"/>
  <c r="T248" s="1"/>
  <c r="U248" s="1"/>
  <c r="V248" s="1"/>
  <c r="W248" s="1"/>
  <c r="X248" s="1"/>
  <c r="Y248" s="1"/>
  <c r="R42"/>
  <c r="S42" s="1"/>
  <c r="T42" s="1"/>
  <c r="U42" s="1"/>
  <c r="V42" s="1"/>
  <c r="W42" s="1"/>
  <c r="X42" s="1"/>
  <c r="Y42" s="1"/>
  <c r="R58"/>
  <c r="S58" s="1"/>
  <c r="T58" s="1"/>
  <c r="U58" s="1"/>
  <c r="V58" s="1"/>
  <c r="W58" s="1"/>
  <c r="X58" s="1"/>
  <c r="Y58" s="1"/>
  <c r="R71"/>
  <c r="S71" s="1"/>
  <c r="T71" s="1"/>
  <c r="U71" s="1"/>
  <c r="V71" s="1"/>
  <c r="W71" s="1"/>
  <c r="X71" s="1"/>
  <c r="Y71" s="1"/>
  <c r="R79"/>
  <c r="S79" s="1"/>
  <c r="T79" s="1"/>
  <c r="U79" s="1"/>
  <c r="V79" s="1"/>
  <c r="W79" s="1"/>
  <c r="X79" s="1"/>
  <c r="Y79" s="1"/>
  <c r="R87"/>
  <c r="S87" s="1"/>
  <c r="T87" s="1"/>
  <c r="U87" s="1"/>
  <c r="V87" s="1"/>
  <c r="W87" s="1"/>
  <c r="X87" s="1"/>
  <c r="Y87" s="1"/>
  <c r="R95"/>
  <c r="S95" s="1"/>
  <c r="T95" s="1"/>
  <c r="U95" s="1"/>
  <c r="V95" s="1"/>
  <c r="W95" s="1"/>
  <c r="X95" s="1"/>
  <c r="Y95" s="1"/>
  <c r="R103"/>
  <c r="S103" s="1"/>
  <c r="T103" s="1"/>
  <c r="U103" s="1"/>
  <c r="V103" s="1"/>
  <c r="W103" s="1"/>
  <c r="X103" s="1"/>
  <c r="Y103" s="1"/>
  <c r="R111"/>
  <c r="S111" s="1"/>
  <c r="T111" s="1"/>
  <c r="U111" s="1"/>
  <c r="V111" s="1"/>
  <c r="W111" s="1"/>
  <c r="X111" s="1"/>
  <c r="Y111" s="1"/>
  <c r="R119"/>
  <c r="S119" s="1"/>
  <c r="T119" s="1"/>
  <c r="U119" s="1"/>
  <c r="V119" s="1"/>
  <c r="W119" s="1"/>
  <c r="X119" s="1"/>
  <c r="Y119" s="1"/>
  <c r="R127"/>
  <c r="S127" s="1"/>
  <c r="T127" s="1"/>
  <c r="U127" s="1"/>
  <c r="V127" s="1"/>
  <c r="W127" s="1"/>
  <c r="X127" s="1"/>
  <c r="Y127" s="1"/>
  <c r="R143"/>
  <c r="S143" s="1"/>
  <c r="T143" s="1"/>
  <c r="U143" s="1"/>
  <c r="V143" s="1"/>
  <c r="W143" s="1"/>
  <c r="X143" s="1"/>
  <c r="Y143" s="1"/>
  <c r="R148"/>
  <c r="S148" s="1"/>
  <c r="T148" s="1"/>
  <c r="U148" s="1"/>
  <c r="V148" s="1"/>
  <c r="W148" s="1"/>
  <c r="X148" s="1"/>
  <c r="Y148" s="1"/>
  <c r="Z148"/>
  <c r="S184"/>
  <c r="T184" s="1"/>
  <c r="U184" s="1"/>
  <c r="V184" s="1"/>
  <c r="W184" s="1"/>
  <c r="X184" s="1"/>
  <c r="Y184" s="1"/>
  <c r="S312"/>
  <c r="T312" s="1"/>
  <c r="U312" s="1"/>
  <c r="V312" s="1"/>
  <c r="W312" s="1"/>
  <c r="X312" s="1"/>
  <c r="Y312" s="1"/>
  <c r="Z312"/>
  <c r="Z6"/>
  <c r="Z10"/>
  <c r="Z14"/>
  <c r="Z18"/>
  <c r="Z22"/>
  <c r="Z26"/>
  <c r="Z30"/>
  <c r="Z34"/>
  <c r="Z41"/>
  <c r="Z57"/>
  <c r="Z73"/>
  <c r="Z81"/>
  <c r="Z89"/>
  <c r="Z97"/>
  <c r="Z105"/>
  <c r="Z113"/>
  <c r="Z121"/>
  <c r="Z129"/>
  <c r="Z152"/>
  <c r="Z156"/>
  <c r="R4"/>
  <c r="S4" s="1"/>
  <c r="T4" s="1"/>
  <c r="U4" s="1"/>
  <c r="V4" s="1"/>
  <c r="W4" s="1"/>
  <c r="X4" s="1"/>
  <c r="Y4" s="1"/>
  <c r="R8"/>
  <c r="S8" s="1"/>
  <c r="T8" s="1"/>
  <c r="U8" s="1"/>
  <c r="V8" s="1"/>
  <c r="W8" s="1"/>
  <c r="X8" s="1"/>
  <c r="Y8" s="1"/>
  <c r="R12"/>
  <c r="S12" s="1"/>
  <c r="T12" s="1"/>
  <c r="U12" s="1"/>
  <c r="V12" s="1"/>
  <c r="W12" s="1"/>
  <c r="X12" s="1"/>
  <c r="Y12" s="1"/>
  <c r="R16"/>
  <c r="S16" s="1"/>
  <c r="T16" s="1"/>
  <c r="U16" s="1"/>
  <c r="V16" s="1"/>
  <c r="W16" s="1"/>
  <c r="X16" s="1"/>
  <c r="Y16" s="1"/>
  <c r="R20"/>
  <c r="S20" s="1"/>
  <c r="T20" s="1"/>
  <c r="U20" s="1"/>
  <c r="V20" s="1"/>
  <c r="W20" s="1"/>
  <c r="X20" s="1"/>
  <c r="Y20" s="1"/>
  <c r="R24"/>
  <c r="S24" s="1"/>
  <c r="T24" s="1"/>
  <c r="U24" s="1"/>
  <c r="V24" s="1"/>
  <c r="W24" s="1"/>
  <c r="X24" s="1"/>
  <c r="Y24" s="1"/>
  <c r="R28"/>
  <c r="S28" s="1"/>
  <c r="T28" s="1"/>
  <c r="U28" s="1"/>
  <c r="V28" s="1"/>
  <c r="W28" s="1"/>
  <c r="X28" s="1"/>
  <c r="Y28" s="1"/>
  <c r="R32"/>
  <c r="S32" s="1"/>
  <c r="T32" s="1"/>
  <c r="U32" s="1"/>
  <c r="V32" s="1"/>
  <c r="W32" s="1"/>
  <c r="X32" s="1"/>
  <c r="Y32" s="1"/>
  <c r="Z49"/>
  <c r="Z65"/>
  <c r="Z85"/>
  <c r="Z93"/>
  <c r="Z101"/>
  <c r="Z109"/>
  <c r="Z117"/>
  <c r="Z125"/>
  <c r="Z133"/>
  <c r="Z145"/>
  <c r="Z147"/>
  <c r="Z169"/>
  <c r="R46"/>
  <c r="S46" s="1"/>
  <c r="T46" s="1"/>
  <c r="U46" s="1"/>
  <c r="V46" s="1"/>
  <c r="W46" s="1"/>
  <c r="X46" s="1"/>
  <c r="Y46" s="1"/>
  <c r="R62"/>
  <c r="S62" s="1"/>
  <c r="T62" s="1"/>
  <c r="U62" s="1"/>
  <c r="V62" s="1"/>
  <c r="W62" s="1"/>
  <c r="X62" s="1"/>
  <c r="Y62" s="1"/>
  <c r="T153"/>
  <c r="U153" s="1"/>
  <c r="V153" s="1"/>
  <c r="W153" s="1"/>
  <c r="X153" s="1"/>
  <c r="Y153" s="1"/>
  <c r="S157"/>
  <c r="T157" s="1"/>
  <c r="U157" s="1"/>
  <c r="V157" s="1"/>
  <c r="W157" s="1"/>
  <c r="X157" s="1"/>
  <c r="Y157" s="1"/>
  <c r="S192"/>
  <c r="T192" s="1"/>
  <c r="U192" s="1"/>
  <c r="V192" s="1"/>
  <c r="W192" s="1"/>
  <c r="X192" s="1"/>
  <c r="Y192" s="1"/>
  <c r="R217"/>
  <c r="S217" s="1"/>
  <c r="T217" s="1"/>
  <c r="U217" s="1"/>
  <c r="V217" s="1"/>
  <c r="W217" s="1"/>
  <c r="X217" s="1"/>
  <c r="Y217" s="1"/>
  <c r="W236"/>
  <c r="X236" s="1"/>
  <c r="Y236" s="1"/>
  <c r="R5"/>
  <c r="S5" s="1"/>
  <c r="T5" s="1"/>
  <c r="U5" s="1"/>
  <c r="V5" s="1"/>
  <c r="W5" s="1"/>
  <c r="X5" s="1"/>
  <c r="Y5" s="1"/>
  <c r="R9"/>
  <c r="S9" s="1"/>
  <c r="T9" s="1"/>
  <c r="U9" s="1"/>
  <c r="V9" s="1"/>
  <c r="W9" s="1"/>
  <c r="X9" s="1"/>
  <c r="Y9" s="1"/>
  <c r="R13"/>
  <c r="S13" s="1"/>
  <c r="T13" s="1"/>
  <c r="U13" s="1"/>
  <c r="V13" s="1"/>
  <c r="W13" s="1"/>
  <c r="X13" s="1"/>
  <c r="Y13" s="1"/>
  <c r="R17"/>
  <c r="S17" s="1"/>
  <c r="T17" s="1"/>
  <c r="U17" s="1"/>
  <c r="V17" s="1"/>
  <c r="W17" s="1"/>
  <c r="X17" s="1"/>
  <c r="Y17" s="1"/>
  <c r="R21"/>
  <c r="S21" s="1"/>
  <c r="T21" s="1"/>
  <c r="U21" s="1"/>
  <c r="V21" s="1"/>
  <c r="W21" s="1"/>
  <c r="X21" s="1"/>
  <c r="Y21" s="1"/>
  <c r="R25"/>
  <c r="S25" s="1"/>
  <c r="T25" s="1"/>
  <c r="U25" s="1"/>
  <c r="V25" s="1"/>
  <c r="W25" s="1"/>
  <c r="X25" s="1"/>
  <c r="Y25" s="1"/>
  <c r="R29"/>
  <c r="S29" s="1"/>
  <c r="T29" s="1"/>
  <c r="U29" s="1"/>
  <c r="V29" s="1"/>
  <c r="W29" s="1"/>
  <c r="X29" s="1"/>
  <c r="Y29" s="1"/>
  <c r="R33"/>
  <c r="S33" s="1"/>
  <c r="T33" s="1"/>
  <c r="U33" s="1"/>
  <c r="V33" s="1"/>
  <c r="W33" s="1"/>
  <c r="X33" s="1"/>
  <c r="Y33" s="1"/>
  <c r="Z43"/>
  <c r="Z59"/>
  <c r="R72"/>
  <c r="S72" s="1"/>
  <c r="T72" s="1"/>
  <c r="U72" s="1"/>
  <c r="V72" s="1"/>
  <c r="W72" s="1"/>
  <c r="X72" s="1"/>
  <c r="Y72" s="1"/>
  <c r="R80"/>
  <c r="S80" s="1"/>
  <c r="T80" s="1"/>
  <c r="U80" s="1"/>
  <c r="V80" s="1"/>
  <c r="W80" s="1"/>
  <c r="X80" s="1"/>
  <c r="Y80" s="1"/>
  <c r="Z88"/>
  <c r="Z96"/>
  <c r="Z104"/>
  <c r="Z112"/>
  <c r="Z120"/>
  <c r="Z128"/>
  <c r="Z149"/>
  <c r="Z155"/>
  <c r="Z146"/>
  <c r="R146"/>
  <c r="S146" s="1"/>
  <c r="T146" s="1"/>
  <c r="U146" s="1"/>
  <c r="V146" s="1"/>
  <c r="W146" s="1"/>
  <c r="X146" s="1"/>
  <c r="Y146" s="1"/>
  <c r="R163"/>
  <c r="S163" s="1"/>
  <c r="T163" s="1"/>
  <c r="U163" s="1"/>
  <c r="V163" s="1"/>
  <c r="W163" s="1"/>
  <c r="X163" s="1"/>
  <c r="Y163" s="1"/>
  <c r="R171"/>
  <c r="S171" s="1"/>
  <c r="T171" s="1"/>
  <c r="U171" s="1"/>
  <c r="V171" s="1"/>
  <c r="W171" s="1"/>
  <c r="X171" s="1"/>
  <c r="Y171" s="1"/>
  <c r="R175"/>
  <c r="S175" s="1"/>
  <c r="T175" s="1"/>
  <c r="U175" s="1"/>
  <c r="V175" s="1"/>
  <c r="W175" s="1"/>
  <c r="X175" s="1"/>
  <c r="Y175" s="1"/>
  <c r="R183"/>
  <c r="S183" s="1"/>
  <c r="T183" s="1"/>
  <c r="U183" s="1"/>
  <c r="V183" s="1"/>
  <c r="W183" s="1"/>
  <c r="X183" s="1"/>
  <c r="Y183" s="1"/>
  <c r="R191"/>
  <c r="S191" s="1"/>
  <c r="T191" s="1"/>
  <c r="U191" s="1"/>
  <c r="V191" s="1"/>
  <c r="W191" s="1"/>
  <c r="X191" s="1"/>
  <c r="Y191" s="1"/>
  <c r="R199"/>
  <c r="S199" s="1"/>
  <c r="T199" s="1"/>
  <c r="U199" s="1"/>
  <c r="V199" s="1"/>
  <c r="W199" s="1"/>
  <c r="X199" s="1"/>
  <c r="Y199" s="1"/>
  <c r="R207"/>
  <c r="S207" s="1"/>
  <c r="T207" s="1"/>
  <c r="U207" s="1"/>
  <c r="V207" s="1"/>
  <c r="W207" s="1"/>
  <c r="X207" s="1"/>
  <c r="Y207" s="1"/>
  <c r="R218"/>
  <c r="S218" s="1"/>
  <c r="T218" s="1"/>
  <c r="U218" s="1"/>
  <c r="V218" s="1"/>
  <c r="W218" s="1"/>
  <c r="X218" s="1"/>
  <c r="Y218" s="1"/>
  <c r="R223"/>
  <c r="S223" s="1"/>
  <c r="T223" s="1"/>
  <c r="U223" s="1"/>
  <c r="V223" s="1"/>
  <c r="W223" s="1"/>
  <c r="X223" s="1"/>
  <c r="Y223" s="1"/>
  <c r="Z223"/>
  <c r="S232"/>
  <c r="T232" s="1"/>
  <c r="U232" s="1"/>
  <c r="V232" s="1"/>
  <c r="W232" s="1"/>
  <c r="X232" s="1"/>
  <c r="Y232" s="1"/>
  <c r="R267"/>
  <c r="S267" s="1"/>
  <c r="T267" s="1"/>
  <c r="U267" s="1"/>
  <c r="V267" s="1"/>
  <c r="W267" s="1"/>
  <c r="X267" s="1"/>
  <c r="Y267" s="1"/>
  <c r="W284"/>
  <c r="X284" s="1"/>
  <c r="Y284" s="1"/>
  <c r="S296"/>
  <c r="T296" s="1"/>
  <c r="U296" s="1"/>
  <c r="V296" s="1"/>
  <c r="W296" s="1"/>
  <c r="X296" s="1"/>
  <c r="Y296" s="1"/>
  <c r="Z296"/>
  <c r="S320"/>
  <c r="T320" s="1"/>
  <c r="U320" s="1"/>
  <c r="V320" s="1"/>
  <c r="W320" s="1"/>
  <c r="X320" s="1"/>
  <c r="Y320" s="1"/>
  <c r="Z173"/>
  <c r="Z181"/>
  <c r="Z189"/>
  <c r="Z197"/>
  <c r="Z205"/>
  <c r="Z213"/>
  <c r="Z220"/>
  <c r="Z222"/>
  <c r="R150"/>
  <c r="S150" s="1"/>
  <c r="T150" s="1"/>
  <c r="U150" s="1"/>
  <c r="V150" s="1"/>
  <c r="W150" s="1"/>
  <c r="X150" s="1"/>
  <c r="Y150" s="1"/>
  <c r="R251"/>
  <c r="S251" s="1"/>
  <c r="T251" s="1"/>
  <c r="U251" s="1"/>
  <c r="V251" s="1"/>
  <c r="W251" s="1"/>
  <c r="X251" s="1"/>
  <c r="Y251" s="1"/>
  <c r="W268"/>
  <c r="X268" s="1"/>
  <c r="Y268" s="1"/>
  <c r="S280"/>
  <c r="T280" s="1"/>
  <c r="U280" s="1"/>
  <c r="V280" s="1"/>
  <c r="W280" s="1"/>
  <c r="X280" s="1"/>
  <c r="Y280" s="1"/>
  <c r="Z280"/>
  <c r="S328"/>
  <c r="T328" s="1"/>
  <c r="U328" s="1"/>
  <c r="V328" s="1"/>
  <c r="W328" s="1"/>
  <c r="X328" s="1"/>
  <c r="Y328" s="1"/>
  <c r="R70"/>
  <c r="S70" s="1"/>
  <c r="T70" s="1"/>
  <c r="U70" s="1"/>
  <c r="V70" s="1"/>
  <c r="W70" s="1"/>
  <c r="X70" s="1"/>
  <c r="Y70" s="1"/>
  <c r="R74"/>
  <c r="S74" s="1"/>
  <c r="T74" s="1"/>
  <c r="U74" s="1"/>
  <c r="V74" s="1"/>
  <c r="W74" s="1"/>
  <c r="X74" s="1"/>
  <c r="Y74" s="1"/>
  <c r="R78"/>
  <c r="S78" s="1"/>
  <c r="T78" s="1"/>
  <c r="U78" s="1"/>
  <c r="V78" s="1"/>
  <c r="W78" s="1"/>
  <c r="X78" s="1"/>
  <c r="Y78" s="1"/>
  <c r="R82"/>
  <c r="S82" s="1"/>
  <c r="T82" s="1"/>
  <c r="U82" s="1"/>
  <c r="V82" s="1"/>
  <c r="W82" s="1"/>
  <c r="X82" s="1"/>
  <c r="Y82" s="1"/>
  <c r="R86"/>
  <c r="S86" s="1"/>
  <c r="T86" s="1"/>
  <c r="U86" s="1"/>
  <c r="V86" s="1"/>
  <c r="W86" s="1"/>
  <c r="X86" s="1"/>
  <c r="Y86" s="1"/>
  <c r="R90"/>
  <c r="S90" s="1"/>
  <c r="T90" s="1"/>
  <c r="U90" s="1"/>
  <c r="V90" s="1"/>
  <c r="W90" s="1"/>
  <c r="X90" s="1"/>
  <c r="Y90" s="1"/>
  <c r="R94"/>
  <c r="S94" s="1"/>
  <c r="T94" s="1"/>
  <c r="U94" s="1"/>
  <c r="V94" s="1"/>
  <c r="W94" s="1"/>
  <c r="X94" s="1"/>
  <c r="Y94" s="1"/>
  <c r="R98"/>
  <c r="S98" s="1"/>
  <c r="T98" s="1"/>
  <c r="U98" s="1"/>
  <c r="V98" s="1"/>
  <c r="W98" s="1"/>
  <c r="X98" s="1"/>
  <c r="Y98" s="1"/>
  <c r="R102"/>
  <c r="S102" s="1"/>
  <c r="T102" s="1"/>
  <c r="U102" s="1"/>
  <c r="V102" s="1"/>
  <c r="W102" s="1"/>
  <c r="X102" s="1"/>
  <c r="Y102" s="1"/>
  <c r="R106"/>
  <c r="S106" s="1"/>
  <c r="T106" s="1"/>
  <c r="U106" s="1"/>
  <c r="V106" s="1"/>
  <c r="W106" s="1"/>
  <c r="X106" s="1"/>
  <c r="Y106" s="1"/>
  <c r="R110"/>
  <c r="S110" s="1"/>
  <c r="T110" s="1"/>
  <c r="U110" s="1"/>
  <c r="V110" s="1"/>
  <c r="W110" s="1"/>
  <c r="X110" s="1"/>
  <c r="Y110" s="1"/>
  <c r="R114"/>
  <c r="S114" s="1"/>
  <c r="T114" s="1"/>
  <c r="U114" s="1"/>
  <c r="V114" s="1"/>
  <c r="W114" s="1"/>
  <c r="X114" s="1"/>
  <c r="Y114" s="1"/>
  <c r="R118"/>
  <c r="S118" s="1"/>
  <c r="T118" s="1"/>
  <c r="U118" s="1"/>
  <c r="V118" s="1"/>
  <c r="W118" s="1"/>
  <c r="X118" s="1"/>
  <c r="Y118" s="1"/>
  <c r="R122"/>
  <c r="S122" s="1"/>
  <c r="T122" s="1"/>
  <c r="U122" s="1"/>
  <c r="V122" s="1"/>
  <c r="W122" s="1"/>
  <c r="X122" s="1"/>
  <c r="Y122" s="1"/>
  <c r="R126"/>
  <c r="S126" s="1"/>
  <c r="T126" s="1"/>
  <c r="U126" s="1"/>
  <c r="V126" s="1"/>
  <c r="W126" s="1"/>
  <c r="X126" s="1"/>
  <c r="Y126" s="1"/>
  <c r="R130"/>
  <c r="S130" s="1"/>
  <c r="T130" s="1"/>
  <c r="U130" s="1"/>
  <c r="V130" s="1"/>
  <c r="W130" s="1"/>
  <c r="X130" s="1"/>
  <c r="Y130" s="1"/>
  <c r="R164"/>
  <c r="S164" s="1"/>
  <c r="T164" s="1"/>
  <c r="U164" s="1"/>
  <c r="V164" s="1"/>
  <c r="W164" s="1"/>
  <c r="X164" s="1"/>
  <c r="Y164" s="1"/>
  <c r="S165"/>
  <c r="T165" s="1"/>
  <c r="U165" s="1"/>
  <c r="V165" s="1"/>
  <c r="W165" s="1"/>
  <c r="X165" s="1"/>
  <c r="Y165" s="1"/>
  <c r="R138"/>
  <c r="S138" s="1"/>
  <c r="T138" s="1"/>
  <c r="U138" s="1"/>
  <c r="V138" s="1"/>
  <c r="W138" s="1"/>
  <c r="X138" s="1"/>
  <c r="Y138" s="1"/>
  <c r="Z154"/>
  <c r="R154"/>
  <c r="S154" s="1"/>
  <c r="T154" s="1"/>
  <c r="U154" s="1"/>
  <c r="V154" s="1"/>
  <c r="W154" s="1"/>
  <c r="X154" s="1"/>
  <c r="Y154" s="1"/>
  <c r="R159"/>
  <c r="S159" s="1"/>
  <c r="T159" s="1"/>
  <c r="U159" s="1"/>
  <c r="V159" s="1"/>
  <c r="W159" s="1"/>
  <c r="X159" s="1"/>
  <c r="Y159" s="1"/>
  <c r="R167"/>
  <c r="S167" s="1"/>
  <c r="T167" s="1"/>
  <c r="U167" s="1"/>
  <c r="V167" s="1"/>
  <c r="W167" s="1"/>
  <c r="X167" s="1"/>
  <c r="Y167" s="1"/>
  <c r="R179"/>
  <c r="S179" s="1"/>
  <c r="T179" s="1"/>
  <c r="U179" s="1"/>
  <c r="V179" s="1"/>
  <c r="W179" s="1"/>
  <c r="X179" s="1"/>
  <c r="Y179" s="1"/>
  <c r="R187"/>
  <c r="S187" s="1"/>
  <c r="T187" s="1"/>
  <c r="U187" s="1"/>
  <c r="V187" s="1"/>
  <c r="W187" s="1"/>
  <c r="X187" s="1"/>
  <c r="Y187" s="1"/>
  <c r="R195"/>
  <c r="S195" s="1"/>
  <c r="T195" s="1"/>
  <c r="U195" s="1"/>
  <c r="V195" s="1"/>
  <c r="W195" s="1"/>
  <c r="X195" s="1"/>
  <c r="Y195" s="1"/>
  <c r="R203"/>
  <c r="S203" s="1"/>
  <c r="T203" s="1"/>
  <c r="U203" s="1"/>
  <c r="V203" s="1"/>
  <c r="W203" s="1"/>
  <c r="X203" s="1"/>
  <c r="Y203" s="1"/>
  <c r="R211"/>
  <c r="S211" s="1"/>
  <c r="T211" s="1"/>
  <c r="U211" s="1"/>
  <c r="V211" s="1"/>
  <c r="W211" s="1"/>
  <c r="X211" s="1"/>
  <c r="Y211" s="1"/>
  <c r="S216"/>
  <c r="T216" s="1"/>
  <c r="U216" s="1"/>
  <c r="V216" s="1"/>
  <c r="W216" s="1"/>
  <c r="X216" s="1"/>
  <c r="Y216" s="1"/>
  <c r="R235"/>
  <c r="S235" s="1"/>
  <c r="T235" s="1"/>
  <c r="U235" s="1"/>
  <c r="V235" s="1"/>
  <c r="W235" s="1"/>
  <c r="X235" s="1"/>
  <c r="Y235" s="1"/>
  <c r="W252"/>
  <c r="X252" s="1"/>
  <c r="Y252" s="1"/>
  <c r="S264"/>
  <c r="T264" s="1"/>
  <c r="U264" s="1"/>
  <c r="V264" s="1"/>
  <c r="W264" s="1"/>
  <c r="X264" s="1"/>
  <c r="Y264" s="1"/>
  <c r="Z264"/>
  <c r="R299"/>
  <c r="S299" s="1"/>
  <c r="T299" s="1"/>
  <c r="U299" s="1"/>
  <c r="V299" s="1"/>
  <c r="W299" s="1"/>
  <c r="X299" s="1"/>
  <c r="Y299" s="1"/>
  <c r="Z134"/>
  <c r="Z135"/>
  <c r="Z151"/>
  <c r="Z177"/>
  <c r="Z185"/>
  <c r="Z193"/>
  <c r="Z201"/>
  <c r="Z209"/>
  <c r="Z214"/>
  <c r="R221"/>
  <c r="S221" s="1"/>
  <c r="T221" s="1"/>
  <c r="U221" s="1"/>
  <c r="V221" s="1"/>
  <c r="W221" s="1"/>
  <c r="X221" s="1"/>
  <c r="Y221" s="1"/>
  <c r="R231"/>
  <c r="S231" s="1"/>
  <c r="T231" s="1"/>
  <c r="U231" s="1"/>
  <c r="V231" s="1"/>
  <c r="W231" s="1"/>
  <c r="X231" s="1"/>
  <c r="Y231" s="1"/>
  <c r="R247"/>
  <c r="S247" s="1"/>
  <c r="T247" s="1"/>
  <c r="U247" s="1"/>
  <c r="V247" s="1"/>
  <c r="W247" s="1"/>
  <c r="X247" s="1"/>
  <c r="Y247" s="1"/>
  <c r="R263"/>
  <c r="S263" s="1"/>
  <c r="T263" s="1"/>
  <c r="U263" s="1"/>
  <c r="V263" s="1"/>
  <c r="W263" s="1"/>
  <c r="X263" s="1"/>
  <c r="Y263" s="1"/>
  <c r="R279"/>
  <c r="S279" s="1"/>
  <c r="T279" s="1"/>
  <c r="U279" s="1"/>
  <c r="V279" s="1"/>
  <c r="W279" s="1"/>
  <c r="X279" s="1"/>
  <c r="Y279" s="1"/>
  <c r="R295"/>
  <c r="S295" s="1"/>
  <c r="T295" s="1"/>
  <c r="U295" s="1"/>
  <c r="V295" s="1"/>
  <c r="W295" s="1"/>
  <c r="X295" s="1"/>
  <c r="Y295" s="1"/>
  <c r="R311"/>
  <c r="S311" s="1"/>
  <c r="T311" s="1"/>
  <c r="U311" s="1"/>
  <c r="V311" s="1"/>
  <c r="W311" s="1"/>
  <c r="X311" s="1"/>
  <c r="Y311" s="1"/>
  <c r="R319"/>
  <c r="S319" s="1"/>
  <c r="T319" s="1"/>
  <c r="U319" s="1"/>
  <c r="V319" s="1"/>
  <c r="W319" s="1"/>
  <c r="X319" s="1"/>
  <c r="Y319" s="1"/>
  <c r="R327"/>
  <c r="S327" s="1"/>
  <c r="T327" s="1"/>
  <c r="U327" s="1"/>
  <c r="V327" s="1"/>
  <c r="W327" s="1"/>
  <c r="X327" s="1"/>
  <c r="Y327" s="1"/>
  <c r="Z317"/>
  <c r="Z325"/>
  <c r="R227"/>
  <c r="S227" s="1"/>
  <c r="T227" s="1"/>
  <c r="U227" s="1"/>
  <c r="V227" s="1"/>
  <c r="W227" s="1"/>
  <c r="X227" s="1"/>
  <c r="Y227" s="1"/>
  <c r="R243"/>
  <c r="S243" s="1"/>
  <c r="T243" s="1"/>
  <c r="U243" s="1"/>
  <c r="V243" s="1"/>
  <c r="W243" s="1"/>
  <c r="X243" s="1"/>
  <c r="Y243" s="1"/>
  <c r="R259"/>
  <c r="S259" s="1"/>
  <c r="T259" s="1"/>
  <c r="U259" s="1"/>
  <c r="V259" s="1"/>
  <c r="W259" s="1"/>
  <c r="X259" s="1"/>
  <c r="Y259" s="1"/>
  <c r="R275"/>
  <c r="S275" s="1"/>
  <c r="T275" s="1"/>
  <c r="U275" s="1"/>
  <c r="V275" s="1"/>
  <c r="W275" s="1"/>
  <c r="X275" s="1"/>
  <c r="Y275" s="1"/>
  <c r="R291"/>
  <c r="S291" s="1"/>
  <c r="T291" s="1"/>
  <c r="U291" s="1"/>
  <c r="V291" s="1"/>
  <c r="W291" s="1"/>
  <c r="X291" s="1"/>
  <c r="Y291" s="1"/>
  <c r="R307"/>
  <c r="S307" s="1"/>
  <c r="T307" s="1"/>
  <c r="U307" s="1"/>
  <c r="V307" s="1"/>
  <c r="W307" s="1"/>
  <c r="X307" s="1"/>
  <c r="Y307" s="1"/>
  <c r="R158"/>
  <c r="S158" s="1"/>
  <c r="T158" s="1"/>
  <c r="U158" s="1"/>
  <c r="V158" s="1"/>
  <c r="W158" s="1"/>
  <c r="X158" s="1"/>
  <c r="Y158" s="1"/>
  <c r="R162"/>
  <c r="S162" s="1"/>
  <c r="T162" s="1"/>
  <c r="U162" s="1"/>
  <c r="V162" s="1"/>
  <c r="W162" s="1"/>
  <c r="X162" s="1"/>
  <c r="Y162" s="1"/>
  <c r="R166"/>
  <c r="S166" s="1"/>
  <c r="T166" s="1"/>
  <c r="U166" s="1"/>
  <c r="V166" s="1"/>
  <c r="W166" s="1"/>
  <c r="X166" s="1"/>
  <c r="Y166" s="1"/>
  <c r="R170"/>
  <c r="S170" s="1"/>
  <c r="T170" s="1"/>
  <c r="U170" s="1"/>
  <c r="V170" s="1"/>
  <c r="W170" s="1"/>
  <c r="X170" s="1"/>
  <c r="Y170" s="1"/>
  <c r="R174"/>
  <c r="S174" s="1"/>
  <c r="T174" s="1"/>
  <c r="U174" s="1"/>
  <c r="V174" s="1"/>
  <c r="W174" s="1"/>
  <c r="X174" s="1"/>
  <c r="Y174" s="1"/>
  <c r="R178"/>
  <c r="S178" s="1"/>
  <c r="T178" s="1"/>
  <c r="U178" s="1"/>
  <c r="V178" s="1"/>
  <c r="W178" s="1"/>
  <c r="X178" s="1"/>
  <c r="Y178" s="1"/>
  <c r="R182"/>
  <c r="S182" s="1"/>
  <c r="T182" s="1"/>
  <c r="U182" s="1"/>
  <c r="V182" s="1"/>
  <c r="W182" s="1"/>
  <c r="X182" s="1"/>
  <c r="Y182" s="1"/>
  <c r="R186"/>
  <c r="S186" s="1"/>
  <c r="T186" s="1"/>
  <c r="U186" s="1"/>
  <c r="V186" s="1"/>
  <c r="W186" s="1"/>
  <c r="X186" s="1"/>
  <c r="Y186" s="1"/>
  <c r="R190"/>
  <c r="S190" s="1"/>
  <c r="T190" s="1"/>
  <c r="U190" s="1"/>
  <c r="V190" s="1"/>
  <c r="W190" s="1"/>
  <c r="X190" s="1"/>
  <c r="Y190" s="1"/>
  <c r="R194"/>
  <c r="S194" s="1"/>
  <c r="T194" s="1"/>
  <c r="U194" s="1"/>
  <c r="V194" s="1"/>
  <c r="W194" s="1"/>
  <c r="X194" s="1"/>
  <c r="Y194" s="1"/>
  <c r="R198"/>
  <c r="S198" s="1"/>
  <c r="T198" s="1"/>
  <c r="U198" s="1"/>
  <c r="V198" s="1"/>
  <c r="W198" s="1"/>
  <c r="X198" s="1"/>
  <c r="Y198" s="1"/>
  <c r="R202"/>
  <c r="S202" s="1"/>
  <c r="T202" s="1"/>
  <c r="U202" s="1"/>
  <c r="V202" s="1"/>
  <c r="W202" s="1"/>
  <c r="X202" s="1"/>
  <c r="Y202" s="1"/>
  <c r="R206"/>
  <c r="S206" s="1"/>
  <c r="T206" s="1"/>
  <c r="U206" s="1"/>
  <c r="V206" s="1"/>
  <c r="W206" s="1"/>
  <c r="X206" s="1"/>
  <c r="Y206" s="1"/>
  <c r="R210"/>
  <c r="S210" s="1"/>
  <c r="T210" s="1"/>
  <c r="U210" s="1"/>
  <c r="V210" s="1"/>
  <c r="W210" s="1"/>
  <c r="X210" s="1"/>
  <c r="Y210" s="1"/>
  <c r="R239"/>
  <c r="S239" s="1"/>
  <c r="T239" s="1"/>
  <c r="U239" s="1"/>
  <c r="V239" s="1"/>
  <c r="W239" s="1"/>
  <c r="X239" s="1"/>
  <c r="Y239" s="1"/>
  <c r="R255"/>
  <c r="S255" s="1"/>
  <c r="T255" s="1"/>
  <c r="U255" s="1"/>
  <c r="V255" s="1"/>
  <c r="W255" s="1"/>
  <c r="X255" s="1"/>
  <c r="Y255" s="1"/>
  <c r="R271"/>
  <c r="S271" s="1"/>
  <c r="T271" s="1"/>
  <c r="U271" s="1"/>
  <c r="V271" s="1"/>
  <c r="W271" s="1"/>
  <c r="X271" s="1"/>
  <c r="Y271" s="1"/>
  <c r="R287"/>
  <c r="S287" s="1"/>
  <c r="T287" s="1"/>
  <c r="U287" s="1"/>
  <c r="V287" s="1"/>
  <c r="W287" s="1"/>
  <c r="X287" s="1"/>
  <c r="Y287" s="1"/>
  <c r="R303"/>
  <c r="S303" s="1"/>
  <c r="T303" s="1"/>
  <c r="U303" s="1"/>
  <c r="V303" s="1"/>
  <c r="W303" s="1"/>
  <c r="X303" s="1"/>
  <c r="Y303" s="1"/>
  <c r="R315"/>
  <c r="S315" s="1"/>
  <c r="T315" s="1"/>
  <c r="U315" s="1"/>
  <c r="V315" s="1"/>
  <c r="W315" s="1"/>
  <c r="X315" s="1"/>
  <c r="Y315" s="1"/>
  <c r="R323"/>
  <c r="S323" s="1"/>
  <c r="T323" s="1"/>
  <c r="U323" s="1"/>
  <c r="V323" s="1"/>
  <c r="W323" s="1"/>
  <c r="X323" s="1"/>
  <c r="Y323" s="1"/>
  <c r="Z228"/>
  <c r="Z244"/>
  <c r="Z260"/>
  <c r="Z276"/>
  <c r="Z292"/>
  <c r="Z308"/>
  <c r="Z321"/>
  <c r="Z329"/>
  <c r="R225"/>
  <c r="S225" s="1"/>
  <c r="T225" s="1"/>
  <c r="U225" s="1"/>
  <c r="V225" s="1"/>
  <c r="W225" s="1"/>
  <c r="X225" s="1"/>
  <c r="Y225" s="1"/>
  <c r="R229"/>
  <c r="S229" s="1"/>
  <c r="T229" s="1"/>
  <c r="U229" s="1"/>
  <c r="V229" s="1"/>
  <c r="W229" s="1"/>
  <c r="X229" s="1"/>
  <c r="Y229" s="1"/>
  <c r="R233"/>
  <c r="S233" s="1"/>
  <c r="T233" s="1"/>
  <c r="U233" s="1"/>
  <c r="V233" s="1"/>
  <c r="W233" s="1"/>
  <c r="X233" s="1"/>
  <c r="Y233" s="1"/>
  <c r="R237"/>
  <c r="S237" s="1"/>
  <c r="T237" s="1"/>
  <c r="U237" s="1"/>
  <c r="V237" s="1"/>
  <c r="W237" s="1"/>
  <c r="X237" s="1"/>
  <c r="Y237" s="1"/>
  <c r="R241"/>
  <c r="S241" s="1"/>
  <c r="T241" s="1"/>
  <c r="U241" s="1"/>
  <c r="V241" s="1"/>
  <c r="W241" s="1"/>
  <c r="X241" s="1"/>
  <c r="Y241" s="1"/>
  <c r="R245"/>
  <c r="S245" s="1"/>
  <c r="T245" s="1"/>
  <c r="U245" s="1"/>
  <c r="V245" s="1"/>
  <c r="W245" s="1"/>
  <c r="X245" s="1"/>
  <c r="Y245" s="1"/>
  <c r="R249"/>
  <c r="S249" s="1"/>
  <c r="T249" s="1"/>
  <c r="U249" s="1"/>
  <c r="V249" s="1"/>
  <c r="W249" s="1"/>
  <c r="X249" s="1"/>
  <c r="Y249" s="1"/>
  <c r="R253"/>
  <c r="S253" s="1"/>
  <c r="T253" s="1"/>
  <c r="U253" s="1"/>
  <c r="V253" s="1"/>
  <c r="W253" s="1"/>
  <c r="X253" s="1"/>
  <c r="Y253" s="1"/>
  <c r="R257"/>
  <c r="S257" s="1"/>
  <c r="T257" s="1"/>
  <c r="U257" s="1"/>
  <c r="V257" s="1"/>
  <c r="W257" s="1"/>
  <c r="X257" s="1"/>
  <c r="Y257" s="1"/>
  <c r="R261"/>
  <c r="S261" s="1"/>
  <c r="T261" s="1"/>
  <c r="U261" s="1"/>
  <c r="V261" s="1"/>
  <c r="W261" s="1"/>
  <c r="X261" s="1"/>
  <c r="Y261" s="1"/>
  <c r="R265"/>
  <c r="S265" s="1"/>
  <c r="T265" s="1"/>
  <c r="U265" s="1"/>
  <c r="V265" s="1"/>
  <c r="W265" s="1"/>
  <c r="X265" s="1"/>
  <c r="Y265" s="1"/>
  <c r="R269"/>
  <c r="S269" s="1"/>
  <c r="T269" s="1"/>
  <c r="U269" s="1"/>
  <c r="V269" s="1"/>
  <c r="W269" s="1"/>
  <c r="X269" s="1"/>
  <c r="Y269" s="1"/>
  <c r="R273"/>
  <c r="S273" s="1"/>
  <c r="T273" s="1"/>
  <c r="U273" s="1"/>
  <c r="V273" s="1"/>
  <c r="W273" s="1"/>
  <c r="X273" s="1"/>
  <c r="Y273" s="1"/>
  <c r="R277"/>
  <c r="S277" s="1"/>
  <c r="T277" s="1"/>
  <c r="U277" s="1"/>
  <c r="V277" s="1"/>
  <c r="W277" s="1"/>
  <c r="X277" s="1"/>
  <c r="Y277" s="1"/>
  <c r="R281"/>
  <c r="S281" s="1"/>
  <c r="T281" s="1"/>
  <c r="U281" s="1"/>
  <c r="V281" s="1"/>
  <c r="W281" s="1"/>
  <c r="X281" s="1"/>
  <c r="Y281" s="1"/>
  <c r="R285"/>
  <c r="S285" s="1"/>
  <c r="T285" s="1"/>
  <c r="U285" s="1"/>
  <c r="V285" s="1"/>
  <c r="W285" s="1"/>
  <c r="X285" s="1"/>
  <c r="Y285" s="1"/>
  <c r="R289"/>
  <c r="S289" s="1"/>
  <c r="T289" s="1"/>
  <c r="U289" s="1"/>
  <c r="V289" s="1"/>
  <c r="W289" s="1"/>
  <c r="X289" s="1"/>
  <c r="Y289" s="1"/>
  <c r="R293"/>
  <c r="S293" s="1"/>
  <c r="T293" s="1"/>
  <c r="U293" s="1"/>
  <c r="V293" s="1"/>
  <c r="W293" s="1"/>
  <c r="X293" s="1"/>
  <c r="Y293" s="1"/>
  <c r="R297"/>
  <c r="S297" s="1"/>
  <c r="T297" s="1"/>
  <c r="U297" s="1"/>
  <c r="V297" s="1"/>
  <c r="W297" s="1"/>
  <c r="X297" s="1"/>
  <c r="Y297" s="1"/>
  <c r="R301"/>
  <c r="S301" s="1"/>
  <c r="T301" s="1"/>
  <c r="U301" s="1"/>
  <c r="V301" s="1"/>
  <c r="W301" s="1"/>
  <c r="X301" s="1"/>
  <c r="Y301" s="1"/>
  <c r="Z301" s="1"/>
  <c r="R305"/>
  <c r="S305" s="1"/>
  <c r="T305" s="1"/>
  <c r="U305" s="1"/>
  <c r="V305" s="1"/>
  <c r="W305" s="1"/>
  <c r="X305" s="1"/>
  <c r="Y305" s="1"/>
  <c r="R309"/>
  <c r="S309" s="1"/>
  <c r="T309" s="1"/>
  <c r="U309" s="1"/>
  <c r="V309" s="1"/>
  <c r="W309" s="1"/>
  <c r="X309" s="1"/>
  <c r="Y309" s="1"/>
  <c r="R226"/>
  <c r="S226" s="1"/>
  <c r="T226" s="1"/>
  <c r="U226" s="1"/>
  <c r="V226" s="1"/>
  <c r="W226" s="1"/>
  <c r="X226" s="1"/>
  <c r="Y226" s="1"/>
  <c r="R230"/>
  <c r="S230" s="1"/>
  <c r="T230" s="1"/>
  <c r="U230" s="1"/>
  <c r="V230" s="1"/>
  <c r="W230" s="1"/>
  <c r="X230" s="1"/>
  <c r="Y230" s="1"/>
  <c r="R234"/>
  <c r="S234" s="1"/>
  <c r="T234" s="1"/>
  <c r="U234" s="1"/>
  <c r="V234" s="1"/>
  <c r="W234" s="1"/>
  <c r="X234" s="1"/>
  <c r="Y234" s="1"/>
  <c r="R238"/>
  <c r="S238" s="1"/>
  <c r="T238" s="1"/>
  <c r="U238" s="1"/>
  <c r="V238" s="1"/>
  <c r="W238" s="1"/>
  <c r="X238" s="1"/>
  <c r="Y238" s="1"/>
  <c r="R242"/>
  <c r="S242" s="1"/>
  <c r="T242" s="1"/>
  <c r="U242" s="1"/>
  <c r="V242" s="1"/>
  <c r="W242" s="1"/>
  <c r="X242" s="1"/>
  <c r="Y242" s="1"/>
  <c r="R246"/>
  <c r="S246" s="1"/>
  <c r="T246" s="1"/>
  <c r="U246" s="1"/>
  <c r="V246" s="1"/>
  <c r="W246" s="1"/>
  <c r="X246" s="1"/>
  <c r="Y246" s="1"/>
  <c r="R250"/>
  <c r="S250" s="1"/>
  <c r="T250" s="1"/>
  <c r="U250" s="1"/>
  <c r="V250" s="1"/>
  <c r="W250" s="1"/>
  <c r="X250" s="1"/>
  <c r="Y250" s="1"/>
  <c r="R254"/>
  <c r="S254" s="1"/>
  <c r="T254" s="1"/>
  <c r="U254" s="1"/>
  <c r="V254" s="1"/>
  <c r="W254" s="1"/>
  <c r="X254" s="1"/>
  <c r="Y254" s="1"/>
  <c r="R258"/>
  <c r="S258" s="1"/>
  <c r="T258" s="1"/>
  <c r="U258" s="1"/>
  <c r="V258" s="1"/>
  <c r="W258" s="1"/>
  <c r="X258" s="1"/>
  <c r="Y258" s="1"/>
  <c r="R262"/>
  <c r="S262" s="1"/>
  <c r="T262" s="1"/>
  <c r="U262" s="1"/>
  <c r="V262" s="1"/>
  <c r="W262" s="1"/>
  <c r="X262" s="1"/>
  <c r="Y262" s="1"/>
  <c r="R266"/>
  <c r="S266" s="1"/>
  <c r="T266" s="1"/>
  <c r="U266" s="1"/>
  <c r="V266" s="1"/>
  <c r="W266" s="1"/>
  <c r="X266" s="1"/>
  <c r="Y266" s="1"/>
  <c r="R270"/>
  <c r="S270" s="1"/>
  <c r="T270" s="1"/>
  <c r="U270" s="1"/>
  <c r="V270" s="1"/>
  <c r="W270" s="1"/>
  <c r="X270" s="1"/>
  <c r="Y270" s="1"/>
  <c r="R274"/>
  <c r="S274" s="1"/>
  <c r="T274" s="1"/>
  <c r="U274" s="1"/>
  <c r="V274" s="1"/>
  <c r="W274" s="1"/>
  <c r="X274" s="1"/>
  <c r="Y274" s="1"/>
  <c r="R278"/>
  <c r="S278" s="1"/>
  <c r="T278" s="1"/>
  <c r="U278" s="1"/>
  <c r="V278" s="1"/>
  <c r="W278" s="1"/>
  <c r="X278" s="1"/>
  <c r="Y278" s="1"/>
  <c r="R282"/>
  <c r="S282" s="1"/>
  <c r="T282" s="1"/>
  <c r="U282" s="1"/>
  <c r="V282" s="1"/>
  <c r="W282" s="1"/>
  <c r="X282" s="1"/>
  <c r="Y282" s="1"/>
  <c r="R286"/>
  <c r="S286" s="1"/>
  <c r="T286" s="1"/>
  <c r="U286" s="1"/>
  <c r="V286" s="1"/>
  <c r="W286" s="1"/>
  <c r="X286" s="1"/>
  <c r="Y286" s="1"/>
  <c r="R290"/>
  <c r="S290" s="1"/>
  <c r="T290" s="1"/>
  <c r="U290" s="1"/>
  <c r="V290" s="1"/>
  <c r="W290" s="1"/>
  <c r="X290" s="1"/>
  <c r="Y290" s="1"/>
  <c r="R294"/>
  <c r="S294" s="1"/>
  <c r="T294" s="1"/>
  <c r="U294" s="1"/>
  <c r="V294" s="1"/>
  <c r="W294" s="1"/>
  <c r="X294" s="1"/>
  <c r="Y294" s="1"/>
  <c r="R298"/>
  <c r="S298" s="1"/>
  <c r="T298" s="1"/>
  <c r="U298" s="1"/>
  <c r="V298" s="1"/>
  <c r="W298" s="1"/>
  <c r="X298" s="1"/>
  <c r="Y298" s="1"/>
  <c r="R302"/>
  <c r="S302" s="1"/>
  <c r="T302" s="1"/>
  <c r="U302" s="1"/>
  <c r="V302" s="1"/>
  <c r="W302" s="1"/>
  <c r="X302" s="1"/>
  <c r="Y302" s="1"/>
  <c r="R306"/>
  <c r="S306" s="1"/>
  <c r="T306" s="1"/>
  <c r="U306" s="1"/>
  <c r="V306" s="1"/>
  <c r="W306" s="1"/>
  <c r="X306" s="1"/>
  <c r="Y306" s="1"/>
  <c r="R310"/>
  <c r="S310" s="1"/>
  <c r="T310" s="1"/>
  <c r="U310" s="1"/>
  <c r="V310" s="1"/>
  <c r="W310" s="1"/>
  <c r="X310" s="1"/>
  <c r="Y310" s="1"/>
  <c r="R314"/>
  <c r="S314" s="1"/>
  <c r="T314" s="1"/>
  <c r="U314" s="1"/>
  <c r="V314" s="1"/>
  <c r="W314" s="1"/>
  <c r="X314" s="1"/>
  <c r="Y314" s="1"/>
  <c r="R318"/>
  <c r="S318" s="1"/>
  <c r="T318" s="1"/>
  <c r="U318" s="1"/>
  <c r="V318" s="1"/>
  <c r="W318" s="1"/>
  <c r="X318" s="1"/>
  <c r="Y318" s="1"/>
  <c r="R322"/>
  <c r="S322" s="1"/>
  <c r="T322" s="1"/>
  <c r="U322" s="1"/>
  <c r="V322" s="1"/>
  <c r="W322" s="1"/>
  <c r="X322" s="1"/>
  <c r="Y322" s="1"/>
  <c r="R326"/>
  <c r="S326" s="1"/>
  <c r="T326" s="1"/>
  <c r="U326" s="1"/>
  <c r="V326" s="1"/>
  <c r="W326" s="1"/>
  <c r="X326" s="1"/>
  <c r="Y326" s="1"/>
  <c r="R22" i="17"/>
  <c r="S22" s="1"/>
  <c r="T22" s="1"/>
  <c r="U22" s="1"/>
  <c r="V22" s="1"/>
  <c r="W22" s="1"/>
  <c r="X22" s="1"/>
  <c r="Y22" s="1"/>
  <c r="Z22" s="1"/>
  <c r="R30"/>
  <c r="S30" s="1"/>
  <c r="T30" s="1"/>
  <c r="U30" s="1"/>
  <c r="V30" s="1"/>
  <c r="W30" s="1"/>
  <c r="X30" s="1"/>
  <c r="Y30" s="1"/>
  <c r="R38"/>
  <c r="S38" s="1"/>
  <c r="T38" s="1"/>
  <c r="U38" s="1"/>
  <c r="V38" s="1"/>
  <c r="W38" s="1"/>
  <c r="X38" s="1"/>
  <c r="Y38" s="1"/>
  <c r="R3"/>
  <c r="S3" s="1"/>
  <c r="T3" s="1"/>
  <c r="U3" s="1"/>
  <c r="V3" s="1"/>
  <c r="W3" s="1"/>
  <c r="X3" s="1"/>
  <c r="Y3" s="1"/>
  <c r="S4"/>
  <c r="T4" s="1"/>
  <c r="U4" s="1"/>
  <c r="V4" s="1"/>
  <c r="W4" s="1"/>
  <c r="X4" s="1"/>
  <c r="Y4" s="1"/>
  <c r="R7"/>
  <c r="S7" s="1"/>
  <c r="T7" s="1"/>
  <c r="U7" s="1"/>
  <c r="V7" s="1"/>
  <c r="W7" s="1"/>
  <c r="X7" s="1"/>
  <c r="Y7" s="1"/>
  <c r="S8"/>
  <c r="T8" s="1"/>
  <c r="U8" s="1"/>
  <c r="V8" s="1"/>
  <c r="W8" s="1"/>
  <c r="X8" s="1"/>
  <c r="Y8" s="1"/>
  <c r="R11"/>
  <c r="S11" s="1"/>
  <c r="T11" s="1"/>
  <c r="U11" s="1"/>
  <c r="V11" s="1"/>
  <c r="W11" s="1"/>
  <c r="X11" s="1"/>
  <c r="Y11" s="1"/>
  <c r="S12"/>
  <c r="T12" s="1"/>
  <c r="U12" s="1"/>
  <c r="V12" s="1"/>
  <c r="W12" s="1"/>
  <c r="X12" s="1"/>
  <c r="Y12" s="1"/>
  <c r="R15"/>
  <c r="S15" s="1"/>
  <c r="T15" s="1"/>
  <c r="U15" s="1"/>
  <c r="V15" s="1"/>
  <c r="W15" s="1"/>
  <c r="X15" s="1"/>
  <c r="Y15" s="1"/>
  <c r="S16"/>
  <c r="T16" s="1"/>
  <c r="U16" s="1"/>
  <c r="V16" s="1"/>
  <c r="W16" s="1"/>
  <c r="X16" s="1"/>
  <c r="Y16" s="1"/>
  <c r="R19"/>
  <c r="S19" s="1"/>
  <c r="T19" s="1"/>
  <c r="U19" s="1"/>
  <c r="V19" s="1"/>
  <c r="W19" s="1"/>
  <c r="X19" s="1"/>
  <c r="Y19" s="1"/>
  <c r="Z25"/>
  <c r="Z33"/>
  <c r="Z41"/>
  <c r="R28"/>
  <c r="S28" s="1"/>
  <c r="T28" s="1"/>
  <c r="U28" s="1"/>
  <c r="V28" s="1"/>
  <c r="W28" s="1"/>
  <c r="X28" s="1"/>
  <c r="Y28" s="1"/>
  <c r="R36"/>
  <c r="S36" s="1"/>
  <c r="T36" s="1"/>
  <c r="U36" s="1"/>
  <c r="V36" s="1"/>
  <c r="W36" s="1"/>
  <c r="X36" s="1"/>
  <c r="Y36" s="1"/>
  <c r="R44"/>
  <c r="S44" s="1"/>
  <c r="T44" s="1"/>
  <c r="U44" s="1"/>
  <c r="V44" s="1"/>
  <c r="W44" s="1"/>
  <c r="X44" s="1"/>
  <c r="Y44" s="1"/>
  <c r="Z23"/>
  <c r="Z31"/>
  <c r="Z39"/>
  <c r="R26"/>
  <c r="S26" s="1"/>
  <c r="T26" s="1"/>
  <c r="U26" s="1"/>
  <c r="V26" s="1"/>
  <c r="W26" s="1"/>
  <c r="X26" s="1"/>
  <c r="Y26" s="1"/>
  <c r="R34"/>
  <c r="S34" s="1"/>
  <c r="T34" s="1"/>
  <c r="U34" s="1"/>
  <c r="V34" s="1"/>
  <c r="W34" s="1"/>
  <c r="X34" s="1"/>
  <c r="Y34" s="1"/>
  <c r="R42"/>
  <c r="S42" s="1"/>
  <c r="T42" s="1"/>
  <c r="U42" s="1"/>
  <c r="V42" s="1"/>
  <c r="W42" s="1"/>
  <c r="X42" s="1"/>
  <c r="Y42" s="1"/>
  <c r="Z45"/>
  <c r="S45"/>
  <c r="T45" s="1"/>
  <c r="U45" s="1"/>
  <c r="V45" s="1"/>
  <c r="W45" s="1"/>
  <c r="X45" s="1"/>
  <c r="Y45" s="1"/>
  <c r="R5"/>
  <c r="S5" s="1"/>
  <c r="T5" s="1"/>
  <c r="U5" s="1"/>
  <c r="V5" s="1"/>
  <c r="W5" s="1"/>
  <c r="X5" s="1"/>
  <c r="Y5" s="1"/>
  <c r="S6"/>
  <c r="T6" s="1"/>
  <c r="U6" s="1"/>
  <c r="V6" s="1"/>
  <c r="W6" s="1"/>
  <c r="X6" s="1"/>
  <c r="Y6" s="1"/>
  <c r="R9"/>
  <c r="S9" s="1"/>
  <c r="T9" s="1"/>
  <c r="U9" s="1"/>
  <c r="V9" s="1"/>
  <c r="W9" s="1"/>
  <c r="X9" s="1"/>
  <c r="Y9" s="1"/>
  <c r="S10"/>
  <c r="T10" s="1"/>
  <c r="U10" s="1"/>
  <c r="V10" s="1"/>
  <c r="W10" s="1"/>
  <c r="X10" s="1"/>
  <c r="Y10" s="1"/>
  <c r="R13"/>
  <c r="S13" s="1"/>
  <c r="T13" s="1"/>
  <c r="U13" s="1"/>
  <c r="V13" s="1"/>
  <c r="W13" s="1"/>
  <c r="X13" s="1"/>
  <c r="Y13" s="1"/>
  <c r="S14"/>
  <c r="T14" s="1"/>
  <c r="U14" s="1"/>
  <c r="V14" s="1"/>
  <c r="W14" s="1"/>
  <c r="X14" s="1"/>
  <c r="Y14" s="1"/>
  <c r="R17"/>
  <c r="S17" s="1"/>
  <c r="T17" s="1"/>
  <c r="U17" s="1"/>
  <c r="V17" s="1"/>
  <c r="W17" s="1"/>
  <c r="X17" s="1"/>
  <c r="Y17" s="1"/>
  <c r="S18"/>
  <c r="T18" s="1"/>
  <c r="U18" s="1"/>
  <c r="V18" s="1"/>
  <c r="W18" s="1"/>
  <c r="X18" s="1"/>
  <c r="Y18" s="1"/>
  <c r="Z20"/>
  <c r="Z21"/>
  <c r="Z29"/>
  <c r="Z37"/>
  <c r="R24"/>
  <c r="S24" s="1"/>
  <c r="T24" s="1"/>
  <c r="U24" s="1"/>
  <c r="V24" s="1"/>
  <c r="W24" s="1"/>
  <c r="X24" s="1"/>
  <c r="Y24" s="1"/>
  <c r="R32"/>
  <c r="S32" s="1"/>
  <c r="T32" s="1"/>
  <c r="U32" s="1"/>
  <c r="V32" s="1"/>
  <c r="W32" s="1"/>
  <c r="X32" s="1"/>
  <c r="Y32" s="1"/>
  <c r="R40"/>
  <c r="S40" s="1"/>
  <c r="T40" s="1"/>
  <c r="U40" s="1"/>
  <c r="V40" s="1"/>
  <c r="W40" s="1"/>
  <c r="X40" s="1"/>
  <c r="Y40" s="1"/>
  <c r="Z27"/>
  <c r="Z35"/>
  <c r="Z43"/>
  <c r="R48"/>
  <c r="S48" s="1"/>
  <c r="T48" s="1"/>
  <c r="U48" s="1"/>
  <c r="V48" s="1"/>
  <c r="W48" s="1"/>
  <c r="X48" s="1"/>
  <c r="Y48" s="1"/>
  <c r="S49"/>
  <c r="T49" s="1"/>
  <c r="U49" s="1"/>
  <c r="V49" s="1"/>
  <c r="W49" s="1"/>
  <c r="X49" s="1"/>
  <c r="Y49" s="1"/>
  <c r="R52"/>
  <c r="S52" s="1"/>
  <c r="T52" s="1"/>
  <c r="U52" s="1"/>
  <c r="V52" s="1"/>
  <c r="W52" s="1"/>
  <c r="X52" s="1"/>
  <c r="Y52" s="1"/>
  <c r="S53"/>
  <c r="T53" s="1"/>
  <c r="U53" s="1"/>
  <c r="V53" s="1"/>
  <c r="W53" s="1"/>
  <c r="X53" s="1"/>
  <c r="Y53" s="1"/>
  <c r="R56"/>
  <c r="S56" s="1"/>
  <c r="T56" s="1"/>
  <c r="U56" s="1"/>
  <c r="V56" s="1"/>
  <c r="W56" s="1"/>
  <c r="X56" s="1"/>
  <c r="Y56" s="1"/>
  <c r="S57"/>
  <c r="T57" s="1"/>
  <c r="U57" s="1"/>
  <c r="V57" s="1"/>
  <c r="W57" s="1"/>
  <c r="X57" s="1"/>
  <c r="Y57" s="1"/>
  <c r="R60"/>
  <c r="S60" s="1"/>
  <c r="T60" s="1"/>
  <c r="U60" s="1"/>
  <c r="V60" s="1"/>
  <c r="W60" s="1"/>
  <c r="X60" s="1"/>
  <c r="Y60" s="1"/>
  <c r="S61"/>
  <c r="T61" s="1"/>
  <c r="U61" s="1"/>
  <c r="V61" s="1"/>
  <c r="W61" s="1"/>
  <c r="X61" s="1"/>
  <c r="Y61" s="1"/>
  <c r="R64"/>
  <c r="S64" s="1"/>
  <c r="T64" s="1"/>
  <c r="U64" s="1"/>
  <c r="V64" s="1"/>
  <c r="W64" s="1"/>
  <c r="X64" s="1"/>
  <c r="Y64" s="1"/>
  <c r="S65"/>
  <c r="T65" s="1"/>
  <c r="U65" s="1"/>
  <c r="V65" s="1"/>
  <c r="W65" s="1"/>
  <c r="X65" s="1"/>
  <c r="Y65" s="1"/>
  <c r="R68"/>
  <c r="S68" s="1"/>
  <c r="T68" s="1"/>
  <c r="U68" s="1"/>
  <c r="V68" s="1"/>
  <c r="W68" s="1"/>
  <c r="X68" s="1"/>
  <c r="Y68" s="1"/>
  <c r="S69"/>
  <c r="T69" s="1"/>
  <c r="U69" s="1"/>
  <c r="V69" s="1"/>
  <c r="W69" s="1"/>
  <c r="X69" s="1"/>
  <c r="Y69" s="1"/>
  <c r="R72"/>
  <c r="S72" s="1"/>
  <c r="T72" s="1"/>
  <c r="U72" s="1"/>
  <c r="V72" s="1"/>
  <c r="W72" s="1"/>
  <c r="X72" s="1"/>
  <c r="Y72" s="1"/>
  <c r="S73"/>
  <c r="T73" s="1"/>
  <c r="U73" s="1"/>
  <c r="V73" s="1"/>
  <c r="W73" s="1"/>
  <c r="X73" s="1"/>
  <c r="Y73" s="1"/>
  <c r="R76"/>
  <c r="S76" s="1"/>
  <c r="T76" s="1"/>
  <c r="U76" s="1"/>
  <c r="V76" s="1"/>
  <c r="W76" s="1"/>
  <c r="X76" s="1"/>
  <c r="Y76" s="1"/>
  <c r="S77"/>
  <c r="T77" s="1"/>
  <c r="U77" s="1"/>
  <c r="V77" s="1"/>
  <c r="W77" s="1"/>
  <c r="X77" s="1"/>
  <c r="Y77" s="1"/>
  <c r="R80"/>
  <c r="S80" s="1"/>
  <c r="T80" s="1"/>
  <c r="U80" s="1"/>
  <c r="V80" s="1"/>
  <c r="W80" s="1"/>
  <c r="X80" s="1"/>
  <c r="Y80" s="1"/>
  <c r="S81"/>
  <c r="T81" s="1"/>
  <c r="U81" s="1"/>
  <c r="V81" s="1"/>
  <c r="W81" s="1"/>
  <c r="X81" s="1"/>
  <c r="Y81" s="1"/>
  <c r="R84"/>
  <c r="S84" s="1"/>
  <c r="T84" s="1"/>
  <c r="U84" s="1"/>
  <c r="V84" s="1"/>
  <c r="W84" s="1"/>
  <c r="X84" s="1"/>
  <c r="Y84" s="1"/>
  <c r="S85"/>
  <c r="T85" s="1"/>
  <c r="U85" s="1"/>
  <c r="V85" s="1"/>
  <c r="W85" s="1"/>
  <c r="X85" s="1"/>
  <c r="Y85" s="1"/>
  <c r="R88"/>
  <c r="S88" s="1"/>
  <c r="T88" s="1"/>
  <c r="U88" s="1"/>
  <c r="V88" s="1"/>
  <c r="W88" s="1"/>
  <c r="X88" s="1"/>
  <c r="Y88" s="1"/>
  <c r="S89"/>
  <c r="T89" s="1"/>
  <c r="U89" s="1"/>
  <c r="V89" s="1"/>
  <c r="W89" s="1"/>
  <c r="X89" s="1"/>
  <c r="Y89" s="1"/>
  <c r="R92"/>
  <c r="S92" s="1"/>
  <c r="T92" s="1"/>
  <c r="U92" s="1"/>
  <c r="V92" s="1"/>
  <c r="W92" s="1"/>
  <c r="X92" s="1"/>
  <c r="Y92" s="1"/>
  <c r="S93"/>
  <c r="T93" s="1"/>
  <c r="U93" s="1"/>
  <c r="V93" s="1"/>
  <c r="W93" s="1"/>
  <c r="X93" s="1"/>
  <c r="Y93" s="1"/>
  <c r="R96"/>
  <c r="S96" s="1"/>
  <c r="T96" s="1"/>
  <c r="U96" s="1"/>
  <c r="V96" s="1"/>
  <c r="W96" s="1"/>
  <c r="X96" s="1"/>
  <c r="Y96" s="1"/>
  <c r="S97"/>
  <c r="T97" s="1"/>
  <c r="U97" s="1"/>
  <c r="V97" s="1"/>
  <c r="W97" s="1"/>
  <c r="X97" s="1"/>
  <c r="Y97" s="1"/>
  <c r="R100"/>
  <c r="S100" s="1"/>
  <c r="T100" s="1"/>
  <c r="U100" s="1"/>
  <c r="V100" s="1"/>
  <c r="W100" s="1"/>
  <c r="X100" s="1"/>
  <c r="Y100" s="1"/>
  <c r="S101"/>
  <c r="T101" s="1"/>
  <c r="U101" s="1"/>
  <c r="V101" s="1"/>
  <c r="W101" s="1"/>
  <c r="X101" s="1"/>
  <c r="Y101" s="1"/>
  <c r="R104"/>
  <c r="S104" s="1"/>
  <c r="T104" s="1"/>
  <c r="U104" s="1"/>
  <c r="V104" s="1"/>
  <c r="W104" s="1"/>
  <c r="X104" s="1"/>
  <c r="Y104" s="1"/>
  <c r="S105"/>
  <c r="T105" s="1"/>
  <c r="U105" s="1"/>
  <c r="V105" s="1"/>
  <c r="W105" s="1"/>
  <c r="X105" s="1"/>
  <c r="Y105" s="1"/>
  <c r="R108"/>
  <c r="S108" s="1"/>
  <c r="T108" s="1"/>
  <c r="U108" s="1"/>
  <c r="V108" s="1"/>
  <c r="W108" s="1"/>
  <c r="X108" s="1"/>
  <c r="Y108" s="1"/>
  <c r="S109"/>
  <c r="T109" s="1"/>
  <c r="U109" s="1"/>
  <c r="V109" s="1"/>
  <c r="W109" s="1"/>
  <c r="X109" s="1"/>
  <c r="Y109" s="1"/>
  <c r="R112"/>
  <c r="S112" s="1"/>
  <c r="T112" s="1"/>
  <c r="U112" s="1"/>
  <c r="V112" s="1"/>
  <c r="W112" s="1"/>
  <c r="X112" s="1"/>
  <c r="Y112" s="1"/>
  <c r="S113"/>
  <c r="T113" s="1"/>
  <c r="U113" s="1"/>
  <c r="V113" s="1"/>
  <c r="W113" s="1"/>
  <c r="X113" s="1"/>
  <c r="Y113" s="1"/>
  <c r="R116"/>
  <c r="S116" s="1"/>
  <c r="T116" s="1"/>
  <c r="U116" s="1"/>
  <c r="V116" s="1"/>
  <c r="W116" s="1"/>
  <c r="X116" s="1"/>
  <c r="Y116" s="1"/>
  <c r="S117"/>
  <c r="T117" s="1"/>
  <c r="U117" s="1"/>
  <c r="V117" s="1"/>
  <c r="W117" s="1"/>
  <c r="X117" s="1"/>
  <c r="Y117" s="1"/>
  <c r="R120"/>
  <c r="S120" s="1"/>
  <c r="T120" s="1"/>
  <c r="U120" s="1"/>
  <c r="V120" s="1"/>
  <c r="W120" s="1"/>
  <c r="X120" s="1"/>
  <c r="Y120" s="1"/>
  <c r="S121"/>
  <c r="T121" s="1"/>
  <c r="U121" s="1"/>
  <c r="V121" s="1"/>
  <c r="W121" s="1"/>
  <c r="X121" s="1"/>
  <c r="Y121" s="1"/>
  <c r="R124"/>
  <c r="S124" s="1"/>
  <c r="T124" s="1"/>
  <c r="U124" s="1"/>
  <c r="V124" s="1"/>
  <c r="W124" s="1"/>
  <c r="X124" s="1"/>
  <c r="Y124" s="1"/>
  <c r="S125"/>
  <c r="T125" s="1"/>
  <c r="U125" s="1"/>
  <c r="V125" s="1"/>
  <c r="W125" s="1"/>
  <c r="X125" s="1"/>
  <c r="Y125" s="1"/>
  <c r="R128"/>
  <c r="S128" s="1"/>
  <c r="T128" s="1"/>
  <c r="U128" s="1"/>
  <c r="V128" s="1"/>
  <c r="W128" s="1"/>
  <c r="X128" s="1"/>
  <c r="Y128" s="1"/>
  <c r="S129"/>
  <c r="T129" s="1"/>
  <c r="U129" s="1"/>
  <c r="V129" s="1"/>
  <c r="W129" s="1"/>
  <c r="X129" s="1"/>
  <c r="Y129" s="1"/>
  <c r="R132"/>
  <c r="S132" s="1"/>
  <c r="T132" s="1"/>
  <c r="U132" s="1"/>
  <c r="V132" s="1"/>
  <c r="W132" s="1"/>
  <c r="X132" s="1"/>
  <c r="Y132" s="1"/>
  <c r="S133"/>
  <c r="T133" s="1"/>
  <c r="U133" s="1"/>
  <c r="V133" s="1"/>
  <c r="W133" s="1"/>
  <c r="X133" s="1"/>
  <c r="Y133" s="1"/>
  <c r="R46"/>
  <c r="S46" s="1"/>
  <c r="T46" s="1"/>
  <c r="U46" s="1"/>
  <c r="V46" s="1"/>
  <c r="W46" s="1"/>
  <c r="X46" s="1"/>
  <c r="Y46" s="1"/>
  <c r="S47"/>
  <c r="T47" s="1"/>
  <c r="U47" s="1"/>
  <c r="V47" s="1"/>
  <c r="W47" s="1"/>
  <c r="X47" s="1"/>
  <c r="Y47" s="1"/>
  <c r="R50"/>
  <c r="S50" s="1"/>
  <c r="T50" s="1"/>
  <c r="U50" s="1"/>
  <c r="V50" s="1"/>
  <c r="W50" s="1"/>
  <c r="X50" s="1"/>
  <c r="Y50" s="1"/>
  <c r="S51"/>
  <c r="T51" s="1"/>
  <c r="U51" s="1"/>
  <c r="V51" s="1"/>
  <c r="W51" s="1"/>
  <c r="X51" s="1"/>
  <c r="Y51" s="1"/>
  <c r="R54"/>
  <c r="S54" s="1"/>
  <c r="T54" s="1"/>
  <c r="U54" s="1"/>
  <c r="V54" s="1"/>
  <c r="W54" s="1"/>
  <c r="X54" s="1"/>
  <c r="Y54" s="1"/>
  <c r="S55"/>
  <c r="T55" s="1"/>
  <c r="U55" s="1"/>
  <c r="V55" s="1"/>
  <c r="W55" s="1"/>
  <c r="X55" s="1"/>
  <c r="Y55" s="1"/>
  <c r="R58"/>
  <c r="S58" s="1"/>
  <c r="T58" s="1"/>
  <c r="U58" s="1"/>
  <c r="V58" s="1"/>
  <c r="W58" s="1"/>
  <c r="X58" s="1"/>
  <c r="Y58" s="1"/>
  <c r="S59"/>
  <c r="T59" s="1"/>
  <c r="U59" s="1"/>
  <c r="V59" s="1"/>
  <c r="W59" s="1"/>
  <c r="X59" s="1"/>
  <c r="Y59" s="1"/>
  <c r="R62"/>
  <c r="S62" s="1"/>
  <c r="T62" s="1"/>
  <c r="U62" s="1"/>
  <c r="V62" s="1"/>
  <c r="W62" s="1"/>
  <c r="X62" s="1"/>
  <c r="Y62" s="1"/>
  <c r="S63"/>
  <c r="T63" s="1"/>
  <c r="U63" s="1"/>
  <c r="V63" s="1"/>
  <c r="W63" s="1"/>
  <c r="X63" s="1"/>
  <c r="Y63" s="1"/>
  <c r="R66"/>
  <c r="S66" s="1"/>
  <c r="T66" s="1"/>
  <c r="U66" s="1"/>
  <c r="V66" s="1"/>
  <c r="W66" s="1"/>
  <c r="X66" s="1"/>
  <c r="Y66" s="1"/>
  <c r="S67"/>
  <c r="T67" s="1"/>
  <c r="U67" s="1"/>
  <c r="V67" s="1"/>
  <c r="W67" s="1"/>
  <c r="X67" s="1"/>
  <c r="Y67" s="1"/>
  <c r="R70"/>
  <c r="S70" s="1"/>
  <c r="T70" s="1"/>
  <c r="U70" s="1"/>
  <c r="V70" s="1"/>
  <c r="W70" s="1"/>
  <c r="X70" s="1"/>
  <c r="Y70" s="1"/>
  <c r="S71"/>
  <c r="T71" s="1"/>
  <c r="U71" s="1"/>
  <c r="V71" s="1"/>
  <c r="W71" s="1"/>
  <c r="X71" s="1"/>
  <c r="Y71" s="1"/>
  <c r="R74"/>
  <c r="S74" s="1"/>
  <c r="T74" s="1"/>
  <c r="U74" s="1"/>
  <c r="V74" s="1"/>
  <c r="W74" s="1"/>
  <c r="X74" s="1"/>
  <c r="Y74" s="1"/>
  <c r="S75"/>
  <c r="T75" s="1"/>
  <c r="U75" s="1"/>
  <c r="V75" s="1"/>
  <c r="W75" s="1"/>
  <c r="X75" s="1"/>
  <c r="Y75" s="1"/>
  <c r="R78"/>
  <c r="S78" s="1"/>
  <c r="T78" s="1"/>
  <c r="U78" s="1"/>
  <c r="V78" s="1"/>
  <c r="W78" s="1"/>
  <c r="X78" s="1"/>
  <c r="Y78" s="1"/>
  <c r="S79"/>
  <c r="T79" s="1"/>
  <c r="U79" s="1"/>
  <c r="V79" s="1"/>
  <c r="W79" s="1"/>
  <c r="X79" s="1"/>
  <c r="Y79" s="1"/>
  <c r="R82"/>
  <c r="S82" s="1"/>
  <c r="T82" s="1"/>
  <c r="U82" s="1"/>
  <c r="V82" s="1"/>
  <c r="W82" s="1"/>
  <c r="X82" s="1"/>
  <c r="Y82" s="1"/>
  <c r="S83"/>
  <c r="T83" s="1"/>
  <c r="U83" s="1"/>
  <c r="V83" s="1"/>
  <c r="W83" s="1"/>
  <c r="X83" s="1"/>
  <c r="Y83" s="1"/>
  <c r="R86"/>
  <c r="S86" s="1"/>
  <c r="T86" s="1"/>
  <c r="U86" s="1"/>
  <c r="V86" s="1"/>
  <c r="W86" s="1"/>
  <c r="X86" s="1"/>
  <c r="Y86" s="1"/>
  <c r="S87"/>
  <c r="T87" s="1"/>
  <c r="U87" s="1"/>
  <c r="V87" s="1"/>
  <c r="W87" s="1"/>
  <c r="X87" s="1"/>
  <c r="Y87" s="1"/>
  <c r="R90"/>
  <c r="S90" s="1"/>
  <c r="T90" s="1"/>
  <c r="U90" s="1"/>
  <c r="V90" s="1"/>
  <c r="W90" s="1"/>
  <c r="X90" s="1"/>
  <c r="Y90" s="1"/>
  <c r="S91"/>
  <c r="T91" s="1"/>
  <c r="U91" s="1"/>
  <c r="V91" s="1"/>
  <c r="W91" s="1"/>
  <c r="X91" s="1"/>
  <c r="Y91" s="1"/>
  <c r="R94"/>
  <c r="S94" s="1"/>
  <c r="T94" s="1"/>
  <c r="U94" s="1"/>
  <c r="V94" s="1"/>
  <c r="W94" s="1"/>
  <c r="X94" s="1"/>
  <c r="Y94" s="1"/>
  <c r="S95"/>
  <c r="T95" s="1"/>
  <c r="U95" s="1"/>
  <c r="V95" s="1"/>
  <c r="W95" s="1"/>
  <c r="X95" s="1"/>
  <c r="Y95" s="1"/>
  <c r="R98"/>
  <c r="S98" s="1"/>
  <c r="T98" s="1"/>
  <c r="U98" s="1"/>
  <c r="V98" s="1"/>
  <c r="W98" s="1"/>
  <c r="X98" s="1"/>
  <c r="Y98" s="1"/>
  <c r="S99"/>
  <c r="T99" s="1"/>
  <c r="U99" s="1"/>
  <c r="V99" s="1"/>
  <c r="W99" s="1"/>
  <c r="X99" s="1"/>
  <c r="Y99" s="1"/>
  <c r="R102"/>
  <c r="S102" s="1"/>
  <c r="T102" s="1"/>
  <c r="U102" s="1"/>
  <c r="V102" s="1"/>
  <c r="W102" s="1"/>
  <c r="X102" s="1"/>
  <c r="Y102" s="1"/>
  <c r="S103"/>
  <c r="T103" s="1"/>
  <c r="U103" s="1"/>
  <c r="V103" s="1"/>
  <c r="W103" s="1"/>
  <c r="X103" s="1"/>
  <c r="Y103" s="1"/>
  <c r="R106"/>
  <c r="S106" s="1"/>
  <c r="T106" s="1"/>
  <c r="U106" s="1"/>
  <c r="V106" s="1"/>
  <c r="W106" s="1"/>
  <c r="X106" s="1"/>
  <c r="Y106" s="1"/>
  <c r="S107"/>
  <c r="T107" s="1"/>
  <c r="U107" s="1"/>
  <c r="V107" s="1"/>
  <c r="W107" s="1"/>
  <c r="X107" s="1"/>
  <c r="Y107" s="1"/>
  <c r="R110"/>
  <c r="S110" s="1"/>
  <c r="T110" s="1"/>
  <c r="U110" s="1"/>
  <c r="V110" s="1"/>
  <c r="W110" s="1"/>
  <c r="X110" s="1"/>
  <c r="Y110" s="1"/>
  <c r="S111"/>
  <c r="T111" s="1"/>
  <c r="U111" s="1"/>
  <c r="V111" s="1"/>
  <c r="W111" s="1"/>
  <c r="X111" s="1"/>
  <c r="Y111" s="1"/>
  <c r="R114"/>
  <c r="S114" s="1"/>
  <c r="T114" s="1"/>
  <c r="U114" s="1"/>
  <c r="V114" s="1"/>
  <c r="W114" s="1"/>
  <c r="X114" s="1"/>
  <c r="Y114" s="1"/>
  <c r="S115"/>
  <c r="T115" s="1"/>
  <c r="U115" s="1"/>
  <c r="V115" s="1"/>
  <c r="W115" s="1"/>
  <c r="X115" s="1"/>
  <c r="Y115" s="1"/>
  <c r="R118"/>
  <c r="S118" s="1"/>
  <c r="T118" s="1"/>
  <c r="U118" s="1"/>
  <c r="V118" s="1"/>
  <c r="W118" s="1"/>
  <c r="X118" s="1"/>
  <c r="Y118" s="1"/>
  <c r="S119"/>
  <c r="T119" s="1"/>
  <c r="U119" s="1"/>
  <c r="V119" s="1"/>
  <c r="W119" s="1"/>
  <c r="X119" s="1"/>
  <c r="Y119" s="1"/>
  <c r="R122"/>
  <c r="S122" s="1"/>
  <c r="T122" s="1"/>
  <c r="U122" s="1"/>
  <c r="V122" s="1"/>
  <c r="W122" s="1"/>
  <c r="X122" s="1"/>
  <c r="Y122" s="1"/>
  <c r="S123"/>
  <c r="T123" s="1"/>
  <c r="U123" s="1"/>
  <c r="V123" s="1"/>
  <c r="W123" s="1"/>
  <c r="X123" s="1"/>
  <c r="Y123" s="1"/>
  <c r="R126"/>
  <c r="S126" s="1"/>
  <c r="T126" s="1"/>
  <c r="U126" s="1"/>
  <c r="V126" s="1"/>
  <c r="W126" s="1"/>
  <c r="X126" s="1"/>
  <c r="Y126" s="1"/>
  <c r="S127"/>
  <c r="T127" s="1"/>
  <c r="U127" s="1"/>
  <c r="V127" s="1"/>
  <c r="W127" s="1"/>
  <c r="X127" s="1"/>
  <c r="Y127" s="1"/>
  <c r="R130"/>
  <c r="S130" s="1"/>
  <c r="T130" s="1"/>
  <c r="U130" s="1"/>
  <c r="V130" s="1"/>
  <c r="W130" s="1"/>
  <c r="X130" s="1"/>
  <c r="Y130" s="1"/>
  <c r="R131"/>
  <c r="S131" s="1"/>
  <c r="T131" s="1"/>
  <c r="U131" s="1"/>
  <c r="V131" s="1"/>
  <c r="W131" s="1"/>
  <c r="X131" s="1"/>
  <c r="Y131" s="1"/>
  <c r="W5" i="16"/>
  <c r="X5" s="1"/>
  <c r="Y5" s="1"/>
  <c r="W13"/>
  <c r="X13" s="1"/>
  <c r="Y13" s="1"/>
  <c r="Z13"/>
  <c r="R20"/>
  <c r="S20" s="1"/>
  <c r="T20" s="1"/>
  <c r="U20" s="1"/>
  <c r="V20" s="1"/>
  <c r="W20" s="1"/>
  <c r="X20" s="1"/>
  <c r="Y20" s="1"/>
  <c r="Z10"/>
  <c r="Z46"/>
  <c r="Z62"/>
  <c r="Z78"/>
  <c r="R28"/>
  <c r="S28" s="1"/>
  <c r="T28" s="1"/>
  <c r="U28" s="1"/>
  <c r="V28" s="1"/>
  <c r="W28" s="1"/>
  <c r="X28" s="1"/>
  <c r="Y28" s="1"/>
  <c r="R8"/>
  <c r="S8" s="1"/>
  <c r="T8" s="1"/>
  <c r="U8" s="1"/>
  <c r="V8" s="1"/>
  <c r="W8" s="1"/>
  <c r="X8" s="1"/>
  <c r="Y8" s="1"/>
  <c r="R16"/>
  <c r="S16" s="1"/>
  <c r="T16" s="1"/>
  <c r="U16" s="1"/>
  <c r="V16" s="1"/>
  <c r="W16" s="1"/>
  <c r="X16" s="1"/>
  <c r="Y16" s="1"/>
  <c r="R24"/>
  <c r="S24" s="1"/>
  <c r="T24" s="1"/>
  <c r="U24" s="1"/>
  <c r="V24" s="1"/>
  <c r="W24" s="1"/>
  <c r="X24" s="1"/>
  <c r="Y24" s="1"/>
  <c r="R32"/>
  <c r="S32" s="1"/>
  <c r="T32" s="1"/>
  <c r="U32" s="1"/>
  <c r="V32" s="1"/>
  <c r="W32" s="1"/>
  <c r="X32" s="1"/>
  <c r="Y32" s="1"/>
  <c r="Z6"/>
  <c r="Z14"/>
  <c r="Z22"/>
  <c r="Z30"/>
  <c r="Z38"/>
  <c r="Z50"/>
  <c r="Z66"/>
  <c r="R4"/>
  <c r="S4" s="1"/>
  <c r="T4" s="1"/>
  <c r="U4" s="1"/>
  <c r="V4" s="1"/>
  <c r="W4" s="1"/>
  <c r="X4" s="1"/>
  <c r="Y4" s="1"/>
  <c r="R12"/>
  <c r="S12" s="1"/>
  <c r="T12" s="1"/>
  <c r="U12" s="1"/>
  <c r="V12" s="1"/>
  <c r="W12" s="1"/>
  <c r="X12" s="1"/>
  <c r="Y12" s="1"/>
  <c r="R36"/>
  <c r="S36" s="1"/>
  <c r="T36" s="1"/>
  <c r="U36" s="1"/>
  <c r="V36" s="1"/>
  <c r="W36" s="1"/>
  <c r="X36" s="1"/>
  <c r="Y36" s="1"/>
  <c r="V132"/>
  <c r="W132" s="1"/>
  <c r="X132" s="1"/>
  <c r="Y132" s="1"/>
  <c r="Z132"/>
  <c r="Z18"/>
  <c r="Z9"/>
  <c r="Z17"/>
  <c r="Z25"/>
  <c r="Z33"/>
  <c r="Z54"/>
  <c r="Z70"/>
  <c r="S145"/>
  <c r="T145" s="1"/>
  <c r="U145" s="1"/>
  <c r="V145" s="1"/>
  <c r="W145" s="1"/>
  <c r="X145" s="1"/>
  <c r="Y145" s="1"/>
  <c r="R219"/>
  <c r="S219" s="1"/>
  <c r="T219" s="1"/>
  <c r="U219" s="1"/>
  <c r="V219" s="1"/>
  <c r="W219" s="1"/>
  <c r="X219" s="1"/>
  <c r="Y219" s="1"/>
  <c r="R85"/>
  <c r="S85" s="1"/>
  <c r="T85" s="1"/>
  <c r="U85" s="1"/>
  <c r="V85" s="1"/>
  <c r="W85" s="1"/>
  <c r="X85" s="1"/>
  <c r="Y85" s="1"/>
  <c r="R89"/>
  <c r="S89" s="1"/>
  <c r="T89" s="1"/>
  <c r="U89" s="1"/>
  <c r="V89" s="1"/>
  <c r="W89" s="1"/>
  <c r="X89" s="1"/>
  <c r="Y89" s="1"/>
  <c r="R97"/>
  <c r="S97" s="1"/>
  <c r="T97" s="1"/>
  <c r="U97" s="1"/>
  <c r="V97" s="1"/>
  <c r="W97" s="1"/>
  <c r="X97" s="1"/>
  <c r="Y97" s="1"/>
  <c r="R105"/>
  <c r="S105" s="1"/>
  <c r="T105" s="1"/>
  <c r="U105" s="1"/>
  <c r="V105" s="1"/>
  <c r="W105" s="1"/>
  <c r="X105" s="1"/>
  <c r="Y105" s="1"/>
  <c r="R113"/>
  <c r="S113" s="1"/>
  <c r="T113" s="1"/>
  <c r="U113" s="1"/>
  <c r="V113" s="1"/>
  <c r="W113" s="1"/>
  <c r="X113" s="1"/>
  <c r="Y113" s="1"/>
  <c r="R121"/>
  <c r="S121" s="1"/>
  <c r="T121" s="1"/>
  <c r="U121" s="1"/>
  <c r="V121" s="1"/>
  <c r="W121" s="1"/>
  <c r="X121" s="1"/>
  <c r="Y121" s="1"/>
  <c r="R129"/>
  <c r="S129" s="1"/>
  <c r="T129" s="1"/>
  <c r="U129" s="1"/>
  <c r="V129" s="1"/>
  <c r="W129" s="1"/>
  <c r="X129" s="1"/>
  <c r="Y129" s="1"/>
  <c r="S135"/>
  <c r="T135" s="1"/>
  <c r="U135" s="1"/>
  <c r="V135" s="1"/>
  <c r="W135" s="1"/>
  <c r="X135" s="1"/>
  <c r="Y135" s="1"/>
  <c r="Z135"/>
  <c r="S140"/>
  <c r="T140" s="1"/>
  <c r="U140" s="1"/>
  <c r="V140" s="1"/>
  <c r="W140" s="1"/>
  <c r="X140" s="1"/>
  <c r="Y140" s="1"/>
  <c r="R146"/>
  <c r="S146" s="1"/>
  <c r="T146" s="1"/>
  <c r="U146" s="1"/>
  <c r="V146" s="1"/>
  <c r="W146" s="1"/>
  <c r="X146" s="1"/>
  <c r="Y146" s="1"/>
  <c r="R152"/>
  <c r="S152" s="1"/>
  <c r="T152" s="1"/>
  <c r="U152" s="1"/>
  <c r="V152" s="1"/>
  <c r="W152" s="1"/>
  <c r="X152" s="1"/>
  <c r="Y152" s="1"/>
  <c r="R163"/>
  <c r="S163" s="1"/>
  <c r="T163" s="1"/>
  <c r="U163" s="1"/>
  <c r="V163" s="1"/>
  <c r="W163" s="1"/>
  <c r="X163" s="1"/>
  <c r="Y163" s="1"/>
  <c r="Z163"/>
  <c r="R167"/>
  <c r="S167" s="1"/>
  <c r="T167" s="1"/>
  <c r="U167" s="1"/>
  <c r="V167" s="1"/>
  <c r="W167" s="1"/>
  <c r="X167" s="1"/>
  <c r="Y167" s="1"/>
  <c r="R172"/>
  <c r="S172" s="1"/>
  <c r="T172" s="1"/>
  <c r="U172" s="1"/>
  <c r="V172" s="1"/>
  <c r="W172" s="1"/>
  <c r="X172" s="1"/>
  <c r="Y172" s="1"/>
  <c r="R183"/>
  <c r="S183" s="1"/>
  <c r="T183" s="1"/>
  <c r="U183" s="1"/>
  <c r="V183" s="1"/>
  <c r="W183" s="1"/>
  <c r="X183" s="1"/>
  <c r="Y183" s="1"/>
  <c r="R188"/>
  <c r="S188" s="1"/>
  <c r="T188" s="1"/>
  <c r="U188" s="1"/>
  <c r="V188" s="1"/>
  <c r="W188" s="1"/>
  <c r="X188" s="1"/>
  <c r="Y188" s="1"/>
  <c r="R199"/>
  <c r="S199" s="1"/>
  <c r="T199" s="1"/>
  <c r="U199" s="1"/>
  <c r="V199" s="1"/>
  <c r="W199" s="1"/>
  <c r="X199" s="1"/>
  <c r="Y199" s="1"/>
  <c r="R207"/>
  <c r="S207" s="1"/>
  <c r="T207" s="1"/>
  <c r="U207" s="1"/>
  <c r="V207" s="1"/>
  <c r="W207" s="1"/>
  <c r="X207" s="1"/>
  <c r="Y207" s="1"/>
  <c r="R235"/>
  <c r="S235" s="1"/>
  <c r="T235" s="1"/>
  <c r="U235" s="1"/>
  <c r="V235" s="1"/>
  <c r="W235" s="1"/>
  <c r="X235" s="1"/>
  <c r="Y235" s="1"/>
  <c r="R244"/>
  <c r="S244" s="1"/>
  <c r="T244" s="1"/>
  <c r="U244" s="1"/>
  <c r="V244" s="1"/>
  <c r="W244" s="1"/>
  <c r="X244" s="1"/>
  <c r="Y244" s="1"/>
  <c r="Z41"/>
  <c r="Z49"/>
  <c r="Z69"/>
  <c r="Z73"/>
  <c r="Z77"/>
  <c r="Z82"/>
  <c r="Z81"/>
  <c r="Z141"/>
  <c r="Z149"/>
  <c r="Z233"/>
  <c r="R87"/>
  <c r="S87" s="1"/>
  <c r="T87" s="1"/>
  <c r="U87" s="1"/>
  <c r="V87" s="1"/>
  <c r="W87" s="1"/>
  <c r="X87" s="1"/>
  <c r="Y87" s="1"/>
  <c r="S151"/>
  <c r="T151" s="1"/>
  <c r="U151" s="1"/>
  <c r="V151" s="1"/>
  <c r="W151" s="1"/>
  <c r="X151" s="1"/>
  <c r="Y151" s="1"/>
  <c r="S156"/>
  <c r="T156" s="1"/>
  <c r="U156" s="1"/>
  <c r="V156" s="1"/>
  <c r="W156" s="1"/>
  <c r="X156" s="1"/>
  <c r="Y156" s="1"/>
  <c r="R162"/>
  <c r="S162" s="1"/>
  <c r="T162" s="1"/>
  <c r="U162" s="1"/>
  <c r="V162" s="1"/>
  <c r="W162" s="1"/>
  <c r="X162" s="1"/>
  <c r="Y162" s="1"/>
  <c r="Z83"/>
  <c r="R83"/>
  <c r="S83" s="1"/>
  <c r="T83" s="1"/>
  <c r="U83" s="1"/>
  <c r="V83" s="1"/>
  <c r="W83" s="1"/>
  <c r="X83" s="1"/>
  <c r="Y83" s="1"/>
  <c r="R136"/>
  <c r="S136" s="1"/>
  <c r="T136" s="1"/>
  <c r="U136" s="1"/>
  <c r="V136" s="1"/>
  <c r="W136" s="1"/>
  <c r="X136" s="1"/>
  <c r="Y136" s="1"/>
  <c r="R147"/>
  <c r="S147" s="1"/>
  <c r="T147" s="1"/>
  <c r="U147" s="1"/>
  <c r="V147" s="1"/>
  <c r="W147" s="1"/>
  <c r="X147" s="1"/>
  <c r="Y147" s="1"/>
  <c r="Z45"/>
  <c r="Z53"/>
  <c r="Z61"/>
  <c r="Z157"/>
  <c r="R3"/>
  <c r="S3" s="1"/>
  <c r="T3" s="1"/>
  <c r="U3" s="1"/>
  <c r="V3" s="1"/>
  <c r="W3" s="1"/>
  <c r="X3" s="1"/>
  <c r="Y3" s="1"/>
  <c r="R7"/>
  <c r="S7" s="1"/>
  <c r="T7" s="1"/>
  <c r="U7" s="1"/>
  <c r="V7" s="1"/>
  <c r="W7" s="1"/>
  <c r="X7" s="1"/>
  <c r="Y7" s="1"/>
  <c r="R11"/>
  <c r="S11" s="1"/>
  <c r="T11" s="1"/>
  <c r="U11" s="1"/>
  <c r="V11" s="1"/>
  <c r="W11" s="1"/>
  <c r="X11" s="1"/>
  <c r="Y11" s="1"/>
  <c r="R15"/>
  <c r="S15" s="1"/>
  <c r="T15" s="1"/>
  <c r="U15" s="1"/>
  <c r="V15" s="1"/>
  <c r="W15" s="1"/>
  <c r="X15" s="1"/>
  <c r="Y15" s="1"/>
  <c r="R19"/>
  <c r="S19" s="1"/>
  <c r="T19" s="1"/>
  <c r="U19" s="1"/>
  <c r="V19" s="1"/>
  <c r="W19" s="1"/>
  <c r="X19" s="1"/>
  <c r="Y19" s="1"/>
  <c r="R23"/>
  <c r="S23" s="1"/>
  <c r="T23" s="1"/>
  <c r="U23" s="1"/>
  <c r="V23" s="1"/>
  <c r="W23" s="1"/>
  <c r="X23" s="1"/>
  <c r="Y23" s="1"/>
  <c r="R27"/>
  <c r="S27" s="1"/>
  <c r="T27" s="1"/>
  <c r="U27" s="1"/>
  <c r="V27" s="1"/>
  <c r="W27" s="1"/>
  <c r="X27" s="1"/>
  <c r="Y27" s="1"/>
  <c r="R31"/>
  <c r="S31" s="1"/>
  <c r="T31" s="1"/>
  <c r="U31" s="1"/>
  <c r="V31" s="1"/>
  <c r="W31" s="1"/>
  <c r="X31" s="1"/>
  <c r="Y31" s="1"/>
  <c r="R35"/>
  <c r="S35" s="1"/>
  <c r="T35" s="1"/>
  <c r="U35" s="1"/>
  <c r="V35" s="1"/>
  <c r="W35" s="1"/>
  <c r="X35" s="1"/>
  <c r="Y35" s="1"/>
  <c r="R39"/>
  <c r="S39" s="1"/>
  <c r="T39" s="1"/>
  <c r="U39" s="1"/>
  <c r="V39" s="1"/>
  <c r="W39" s="1"/>
  <c r="X39" s="1"/>
  <c r="Y39" s="1"/>
  <c r="R43"/>
  <c r="S43" s="1"/>
  <c r="T43" s="1"/>
  <c r="U43" s="1"/>
  <c r="V43" s="1"/>
  <c r="W43" s="1"/>
  <c r="X43" s="1"/>
  <c r="Y43" s="1"/>
  <c r="R47"/>
  <c r="S47" s="1"/>
  <c r="T47" s="1"/>
  <c r="U47" s="1"/>
  <c r="V47" s="1"/>
  <c r="W47" s="1"/>
  <c r="X47" s="1"/>
  <c r="Y47" s="1"/>
  <c r="R51"/>
  <c r="S51" s="1"/>
  <c r="T51" s="1"/>
  <c r="U51" s="1"/>
  <c r="V51" s="1"/>
  <c r="W51" s="1"/>
  <c r="X51" s="1"/>
  <c r="Y51" s="1"/>
  <c r="R55"/>
  <c r="S55" s="1"/>
  <c r="T55" s="1"/>
  <c r="U55" s="1"/>
  <c r="V55" s="1"/>
  <c r="W55" s="1"/>
  <c r="X55" s="1"/>
  <c r="Y55" s="1"/>
  <c r="R59"/>
  <c r="S59" s="1"/>
  <c r="T59" s="1"/>
  <c r="U59" s="1"/>
  <c r="V59" s="1"/>
  <c r="W59" s="1"/>
  <c r="X59" s="1"/>
  <c r="Y59" s="1"/>
  <c r="R63"/>
  <c r="S63" s="1"/>
  <c r="T63" s="1"/>
  <c r="U63" s="1"/>
  <c r="V63" s="1"/>
  <c r="W63" s="1"/>
  <c r="X63" s="1"/>
  <c r="Y63" s="1"/>
  <c r="R67"/>
  <c r="S67" s="1"/>
  <c r="T67" s="1"/>
  <c r="U67" s="1"/>
  <c r="V67" s="1"/>
  <c r="W67" s="1"/>
  <c r="X67" s="1"/>
  <c r="Y67" s="1"/>
  <c r="R71"/>
  <c r="S71" s="1"/>
  <c r="T71" s="1"/>
  <c r="U71" s="1"/>
  <c r="V71" s="1"/>
  <c r="W71" s="1"/>
  <c r="X71" s="1"/>
  <c r="Y71" s="1"/>
  <c r="R75"/>
  <c r="S75" s="1"/>
  <c r="T75" s="1"/>
  <c r="U75" s="1"/>
  <c r="V75" s="1"/>
  <c r="W75" s="1"/>
  <c r="X75" s="1"/>
  <c r="Y75" s="1"/>
  <c r="Z86"/>
  <c r="Z90"/>
  <c r="Z98"/>
  <c r="Z106"/>
  <c r="Z114"/>
  <c r="Z122"/>
  <c r="Z130"/>
  <c r="Z133"/>
  <c r="Z159"/>
  <c r="Z165"/>
  <c r="Z181"/>
  <c r="Z197"/>
  <c r="Z205"/>
  <c r="Z213"/>
  <c r="Z249"/>
  <c r="R228"/>
  <c r="S228" s="1"/>
  <c r="T228" s="1"/>
  <c r="U228" s="1"/>
  <c r="V228" s="1"/>
  <c r="W228" s="1"/>
  <c r="X228" s="1"/>
  <c r="Y228" s="1"/>
  <c r="R93"/>
  <c r="S93" s="1"/>
  <c r="T93" s="1"/>
  <c r="U93" s="1"/>
  <c r="V93" s="1"/>
  <c r="W93" s="1"/>
  <c r="X93" s="1"/>
  <c r="Y93" s="1"/>
  <c r="R101"/>
  <c r="S101" s="1"/>
  <c r="T101" s="1"/>
  <c r="U101" s="1"/>
  <c r="V101" s="1"/>
  <c r="W101" s="1"/>
  <c r="X101" s="1"/>
  <c r="Y101" s="1"/>
  <c r="R109"/>
  <c r="S109" s="1"/>
  <c r="T109" s="1"/>
  <c r="U109" s="1"/>
  <c r="V109" s="1"/>
  <c r="W109" s="1"/>
  <c r="X109" s="1"/>
  <c r="Y109" s="1"/>
  <c r="R117"/>
  <c r="S117" s="1"/>
  <c r="T117" s="1"/>
  <c r="U117" s="1"/>
  <c r="V117" s="1"/>
  <c r="W117" s="1"/>
  <c r="X117" s="1"/>
  <c r="Y117" s="1"/>
  <c r="R125"/>
  <c r="S125" s="1"/>
  <c r="T125" s="1"/>
  <c r="U125" s="1"/>
  <c r="V125" s="1"/>
  <c r="W125" s="1"/>
  <c r="X125" s="1"/>
  <c r="Y125" s="1"/>
  <c r="S161"/>
  <c r="T161" s="1"/>
  <c r="U161" s="1"/>
  <c r="V161" s="1"/>
  <c r="W161" s="1"/>
  <c r="X161" s="1"/>
  <c r="Y161" s="1"/>
  <c r="R175"/>
  <c r="S175" s="1"/>
  <c r="T175" s="1"/>
  <c r="U175" s="1"/>
  <c r="V175" s="1"/>
  <c r="W175" s="1"/>
  <c r="X175" s="1"/>
  <c r="Y175" s="1"/>
  <c r="R180"/>
  <c r="S180" s="1"/>
  <c r="T180" s="1"/>
  <c r="U180" s="1"/>
  <c r="V180" s="1"/>
  <c r="W180" s="1"/>
  <c r="X180" s="1"/>
  <c r="Y180" s="1"/>
  <c r="R191"/>
  <c r="S191" s="1"/>
  <c r="T191" s="1"/>
  <c r="U191" s="1"/>
  <c r="V191" s="1"/>
  <c r="W191" s="1"/>
  <c r="X191" s="1"/>
  <c r="Y191" s="1"/>
  <c r="R196"/>
  <c r="S196" s="1"/>
  <c r="T196" s="1"/>
  <c r="U196" s="1"/>
  <c r="V196" s="1"/>
  <c r="W196" s="1"/>
  <c r="X196" s="1"/>
  <c r="Y196" s="1"/>
  <c r="R204"/>
  <c r="S204" s="1"/>
  <c r="T204" s="1"/>
  <c r="U204" s="1"/>
  <c r="V204" s="1"/>
  <c r="W204" s="1"/>
  <c r="X204" s="1"/>
  <c r="Y204" s="1"/>
  <c r="R212"/>
  <c r="S212" s="1"/>
  <c r="T212" s="1"/>
  <c r="U212" s="1"/>
  <c r="V212" s="1"/>
  <c r="W212" s="1"/>
  <c r="X212" s="1"/>
  <c r="Y212" s="1"/>
  <c r="Z57"/>
  <c r="Z65"/>
  <c r="Z107"/>
  <c r="R40"/>
  <c r="S40" s="1"/>
  <c r="T40" s="1"/>
  <c r="U40" s="1"/>
  <c r="V40" s="1"/>
  <c r="W40" s="1"/>
  <c r="X40" s="1"/>
  <c r="Y40" s="1"/>
  <c r="R44"/>
  <c r="S44" s="1"/>
  <c r="T44" s="1"/>
  <c r="U44" s="1"/>
  <c r="V44" s="1"/>
  <c r="W44" s="1"/>
  <c r="X44" s="1"/>
  <c r="Y44" s="1"/>
  <c r="R48"/>
  <c r="S48" s="1"/>
  <c r="T48" s="1"/>
  <c r="U48" s="1"/>
  <c r="V48" s="1"/>
  <c r="W48" s="1"/>
  <c r="X48" s="1"/>
  <c r="Y48" s="1"/>
  <c r="R52"/>
  <c r="S52" s="1"/>
  <c r="T52" s="1"/>
  <c r="U52" s="1"/>
  <c r="V52" s="1"/>
  <c r="W52" s="1"/>
  <c r="X52" s="1"/>
  <c r="Y52" s="1"/>
  <c r="R56"/>
  <c r="S56" s="1"/>
  <c r="T56" s="1"/>
  <c r="U56" s="1"/>
  <c r="V56" s="1"/>
  <c r="W56" s="1"/>
  <c r="X56" s="1"/>
  <c r="Y56" s="1"/>
  <c r="R60"/>
  <c r="S60" s="1"/>
  <c r="T60" s="1"/>
  <c r="U60" s="1"/>
  <c r="V60" s="1"/>
  <c r="W60" s="1"/>
  <c r="X60" s="1"/>
  <c r="Y60" s="1"/>
  <c r="R64"/>
  <c r="S64" s="1"/>
  <c r="T64" s="1"/>
  <c r="U64" s="1"/>
  <c r="V64" s="1"/>
  <c r="W64" s="1"/>
  <c r="X64" s="1"/>
  <c r="Y64" s="1"/>
  <c r="R68"/>
  <c r="S68" s="1"/>
  <c r="T68" s="1"/>
  <c r="U68" s="1"/>
  <c r="V68" s="1"/>
  <c r="W68" s="1"/>
  <c r="X68" s="1"/>
  <c r="Y68" s="1"/>
  <c r="R72"/>
  <c r="S72" s="1"/>
  <c r="T72" s="1"/>
  <c r="U72" s="1"/>
  <c r="V72" s="1"/>
  <c r="W72" s="1"/>
  <c r="X72" s="1"/>
  <c r="Y72" s="1"/>
  <c r="R76"/>
  <c r="S76" s="1"/>
  <c r="T76" s="1"/>
  <c r="U76" s="1"/>
  <c r="V76" s="1"/>
  <c r="W76" s="1"/>
  <c r="X76" s="1"/>
  <c r="Y76" s="1"/>
  <c r="Z79"/>
  <c r="Z84"/>
  <c r="Z124"/>
  <c r="Z164"/>
  <c r="Z216"/>
  <c r="Z226"/>
  <c r="Z229"/>
  <c r="R134"/>
  <c r="S134" s="1"/>
  <c r="T134" s="1"/>
  <c r="U134" s="1"/>
  <c r="V134" s="1"/>
  <c r="W134" s="1"/>
  <c r="X134" s="1"/>
  <c r="Y134" s="1"/>
  <c r="R150"/>
  <c r="S150" s="1"/>
  <c r="T150" s="1"/>
  <c r="U150" s="1"/>
  <c r="V150" s="1"/>
  <c r="W150" s="1"/>
  <c r="X150" s="1"/>
  <c r="Y150" s="1"/>
  <c r="R223"/>
  <c r="S223" s="1"/>
  <c r="T223" s="1"/>
  <c r="U223" s="1"/>
  <c r="V223" s="1"/>
  <c r="W223" s="1"/>
  <c r="X223" s="1"/>
  <c r="Y223" s="1"/>
  <c r="R239"/>
  <c r="S239" s="1"/>
  <c r="T239" s="1"/>
  <c r="U239" s="1"/>
  <c r="V239" s="1"/>
  <c r="W239" s="1"/>
  <c r="X239" s="1"/>
  <c r="Y239" s="1"/>
  <c r="S88"/>
  <c r="T88" s="1"/>
  <c r="U88" s="1"/>
  <c r="V88" s="1"/>
  <c r="W88" s="1"/>
  <c r="X88" s="1"/>
  <c r="Y88" s="1"/>
  <c r="R91"/>
  <c r="S91" s="1"/>
  <c r="T91" s="1"/>
  <c r="U91" s="1"/>
  <c r="V91" s="1"/>
  <c r="W91" s="1"/>
  <c r="X91" s="1"/>
  <c r="Y91" s="1"/>
  <c r="S92"/>
  <c r="T92" s="1"/>
  <c r="U92" s="1"/>
  <c r="V92" s="1"/>
  <c r="W92" s="1"/>
  <c r="X92" s="1"/>
  <c r="Y92" s="1"/>
  <c r="R95"/>
  <c r="S95" s="1"/>
  <c r="T95" s="1"/>
  <c r="U95" s="1"/>
  <c r="V95" s="1"/>
  <c r="W95" s="1"/>
  <c r="X95" s="1"/>
  <c r="Y95" s="1"/>
  <c r="S96"/>
  <c r="T96" s="1"/>
  <c r="U96" s="1"/>
  <c r="V96" s="1"/>
  <c r="W96" s="1"/>
  <c r="X96" s="1"/>
  <c r="Y96" s="1"/>
  <c r="R99"/>
  <c r="S99" s="1"/>
  <c r="T99" s="1"/>
  <c r="U99" s="1"/>
  <c r="V99" s="1"/>
  <c r="W99" s="1"/>
  <c r="X99" s="1"/>
  <c r="Y99" s="1"/>
  <c r="S100"/>
  <c r="T100" s="1"/>
  <c r="U100" s="1"/>
  <c r="V100" s="1"/>
  <c r="W100" s="1"/>
  <c r="X100" s="1"/>
  <c r="Y100" s="1"/>
  <c r="R103"/>
  <c r="S103" s="1"/>
  <c r="T103" s="1"/>
  <c r="U103" s="1"/>
  <c r="V103" s="1"/>
  <c r="W103" s="1"/>
  <c r="X103" s="1"/>
  <c r="Y103" s="1"/>
  <c r="S104"/>
  <c r="T104" s="1"/>
  <c r="U104" s="1"/>
  <c r="V104" s="1"/>
  <c r="W104" s="1"/>
  <c r="X104" s="1"/>
  <c r="Y104" s="1"/>
  <c r="R107"/>
  <c r="S107" s="1"/>
  <c r="T107" s="1"/>
  <c r="U107" s="1"/>
  <c r="V107" s="1"/>
  <c r="W107" s="1"/>
  <c r="X107" s="1"/>
  <c r="Y107" s="1"/>
  <c r="S108"/>
  <c r="T108" s="1"/>
  <c r="U108" s="1"/>
  <c r="V108" s="1"/>
  <c r="W108" s="1"/>
  <c r="X108" s="1"/>
  <c r="Y108" s="1"/>
  <c r="R111"/>
  <c r="S111" s="1"/>
  <c r="T111" s="1"/>
  <c r="U111" s="1"/>
  <c r="V111" s="1"/>
  <c r="W111" s="1"/>
  <c r="X111" s="1"/>
  <c r="Y111" s="1"/>
  <c r="S112"/>
  <c r="T112" s="1"/>
  <c r="U112" s="1"/>
  <c r="V112" s="1"/>
  <c r="W112" s="1"/>
  <c r="X112" s="1"/>
  <c r="Y112" s="1"/>
  <c r="R115"/>
  <c r="S115" s="1"/>
  <c r="T115" s="1"/>
  <c r="U115" s="1"/>
  <c r="V115" s="1"/>
  <c r="W115" s="1"/>
  <c r="X115" s="1"/>
  <c r="Y115" s="1"/>
  <c r="S116"/>
  <c r="T116" s="1"/>
  <c r="U116" s="1"/>
  <c r="V116" s="1"/>
  <c r="W116" s="1"/>
  <c r="X116" s="1"/>
  <c r="Y116" s="1"/>
  <c r="R119"/>
  <c r="S119" s="1"/>
  <c r="T119" s="1"/>
  <c r="U119" s="1"/>
  <c r="V119" s="1"/>
  <c r="W119" s="1"/>
  <c r="X119" s="1"/>
  <c r="Y119" s="1"/>
  <c r="S120"/>
  <c r="T120" s="1"/>
  <c r="U120" s="1"/>
  <c r="V120" s="1"/>
  <c r="W120" s="1"/>
  <c r="X120" s="1"/>
  <c r="Y120" s="1"/>
  <c r="R123"/>
  <c r="S123" s="1"/>
  <c r="T123" s="1"/>
  <c r="U123" s="1"/>
  <c r="V123" s="1"/>
  <c r="W123" s="1"/>
  <c r="X123" s="1"/>
  <c r="Y123" s="1"/>
  <c r="S124"/>
  <c r="T124" s="1"/>
  <c r="U124" s="1"/>
  <c r="V124" s="1"/>
  <c r="W124" s="1"/>
  <c r="X124" s="1"/>
  <c r="Y124" s="1"/>
  <c r="R127"/>
  <c r="S127" s="1"/>
  <c r="T127" s="1"/>
  <c r="U127" s="1"/>
  <c r="V127" s="1"/>
  <c r="W127" s="1"/>
  <c r="X127" s="1"/>
  <c r="Y127" s="1"/>
  <c r="S128"/>
  <c r="T128" s="1"/>
  <c r="U128" s="1"/>
  <c r="V128" s="1"/>
  <c r="W128" s="1"/>
  <c r="X128" s="1"/>
  <c r="Y128" s="1"/>
  <c r="R131"/>
  <c r="S131" s="1"/>
  <c r="T131" s="1"/>
  <c r="U131" s="1"/>
  <c r="V131" s="1"/>
  <c r="W131" s="1"/>
  <c r="X131" s="1"/>
  <c r="Y131" s="1"/>
  <c r="R139"/>
  <c r="S139" s="1"/>
  <c r="T139" s="1"/>
  <c r="U139" s="1"/>
  <c r="V139" s="1"/>
  <c r="W139" s="1"/>
  <c r="X139" s="1"/>
  <c r="Y139" s="1"/>
  <c r="R144"/>
  <c r="S144" s="1"/>
  <c r="T144" s="1"/>
  <c r="U144" s="1"/>
  <c r="V144" s="1"/>
  <c r="W144" s="1"/>
  <c r="X144" s="1"/>
  <c r="Y144" s="1"/>
  <c r="R155"/>
  <c r="S155" s="1"/>
  <c r="T155" s="1"/>
  <c r="U155" s="1"/>
  <c r="V155" s="1"/>
  <c r="W155" s="1"/>
  <c r="X155" s="1"/>
  <c r="Y155" s="1"/>
  <c r="R160"/>
  <c r="S160" s="1"/>
  <c r="T160" s="1"/>
  <c r="U160" s="1"/>
  <c r="V160" s="1"/>
  <c r="W160" s="1"/>
  <c r="X160" s="1"/>
  <c r="Y160" s="1"/>
  <c r="R168"/>
  <c r="S168" s="1"/>
  <c r="T168" s="1"/>
  <c r="U168" s="1"/>
  <c r="V168" s="1"/>
  <c r="W168" s="1"/>
  <c r="X168" s="1"/>
  <c r="Y168" s="1"/>
  <c r="S169"/>
  <c r="T169" s="1"/>
  <c r="U169" s="1"/>
  <c r="V169" s="1"/>
  <c r="W169" s="1"/>
  <c r="X169" s="1"/>
  <c r="Y169" s="1"/>
  <c r="R176"/>
  <c r="S176" s="1"/>
  <c r="T176" s="1"/>
  <c r="U176" s="1"/>
  <c r="V176" s="1"/>
  <c r="W176" s="1"/>
  <c r="X176" s="1"/>
  <c r="Y176" s="1"/>
  <c r="S177"/>
  <c r="T177" s="1"/>
  <c r="U177" s="1"/>
  <c r="V177" s="1"/>
  <c r="W177" s="1"/>
  <c r="X177" s="1"/>
  <c r="Y177" s="1"/>
  <c r="R184"/>
  <c r="S184" s="1"/>
  <c r="T184" s="1"/>
  <c r="U184" s="1"/>
  <c r="V184" s="1"/>
  <c r="W184" s="1"/>
  <c r="X184" s="1"/>
  <c r="Y184" s="1"/>
  <c r="S185"/>
  <c r="T185" s="1"/>
  <c r="U185" s="1"/>
  <c r="V185" s="1"/>
  <c r="W185" s="1"/>
  <c r="X185" s="1"/>
  <c r="Y185" s="1"/>
  <c r="R192"/>
  <c r="S192" s="1"/>
  <c r="T192" s="1"/>
  <c r="U192" s="1"/>
  <c r="V192" s="1"/>
  <c r="W192" s="1"/>
  <c r="X192" s="1"/>
  <c r="Y192" s="1"/>
  <c r="S193"/>
  <c r="T193" s="1"/>
  <c r="U193" s="1"/>
  <c r="V193" s="1"/>
  <c r="W193" s="1"/>
  <c r="X193" s="1"/>
  <c r="Y193" s="1"/>
  <c r="Z200"/>
  <c r="Z208"/>
  <c r="Z220"/>
  <c r="Z230"/>
  <c r="Z236"/>
  <c r="Z246"/>
  <c r="R138"/>
  <c r="S138" s="1"/>
  <c r="T138" s="1"/>
  <c r="U138" s="1"/>
  <c r="V138" s="1"/>
  <c r="W138" s="1"/>
  <c r="X138" s="1"/>
  <c r="Y138" s="1"/>
  <c r="R154"/>
  <c r="S154" s="1"/>
  <c r="T154" s="1"/>
  <c r="U154" s="1"/>
  <c r="V154" s="1"/>
  <c r="W154" s="1"/>
  <c r="X154" s="1"/>
  <c r="Y154" s="1"/>
  <c r="R171"/>
  <c r="S171" s="1"/>
  <c r="T171" s="1"/>
  <c r="U171" s="1"/>
  <c r="V171" s="1"/>
  <c r="W171" s="1"/>
  <c r="X171" s="1"/>
  <c r="Y171" s="1"/>
  <c r="R179"/>
  <c r="S179" s="1"/>
  <c r="T179" s="1"/>
  <c r="U179" s="1"/>
  <c r="V179" s="1"/>
  <c r="W179" s="1"/>
  <c r="X179" s="1"/>
  <c r="Y179" s="1"/>
  <c r="R187"/>
  <c r="S187" s="1"/>
  <c r="T187" s="1"/>
  <c r="U187" s="1"/>
  <c r="V187" s="1"/>
  <c r="W187" s="1"/>
  <c r="X187" s="1"/>
  <c r="Y187" s="1"/>
  <c r="R195"/>
  <c r="S195" s="1"/>
  <c r="T195" s="1"/>
  <c r="U195" s="1"/>
  <c r="V195" s="1"/>
  <c r="W195" s="1"/>
  <c r="X195" s="1"/>
  <c r="Y195" s="1"/>
  <c r="R203"/>
  <c r="S203" s="1"/>
  <c r="T203" s="1"/>
  <c r="U203" s="1"/>
  <c r="V203" s="1"/>
  <c r="W203" s="1"/>
  <c r="X203" s="1"/>
  <c r="Y203" s="1"/>
  <c r="R211"/>
  <c r="S211" s="1"/>
  <c r="T211" s="1"/>
  <c r="U211" s="1"/>
  <c r="V211" s="1"/>
  <c r="W211" s="1"/>
  <c r="X211" s="1"/>
  <c r="Y211" s="1"/>
  <c r="R227"/>
  <c r="S227" s="1"/>
  <c r="T227" s="1"/>
  <c r="U227" s="1"/>
  <c r="V227" s="1"/>
  <c r="W227" s="1"/>
  <c r="X227" s="1"/>
  <c r="Y227" s="1"/>
  <c r="R243"/>
  <c r="S243" s="1"/>
  <c r="T243" s="1"/>
  <c r="U243" s="1"/>
  <c r="V243" s="1"/>
  <c r="W243" s="1"/>
  <c r="X243" s="1"/>
  <c r="Y243" s="1"/>
  <c r="Z214"/>
  <c r="Z218"/>
  <c r="R224"/>
  <c r="S224" s="1"/>
  <c r="T224" s="1"/>
  <c r="U224" s="1"/>
  <c r="V224" s="1"/>
  <c r="W224" s="1"/>
  <c r="X224" s="1"/>
  <c r="Y224" s="1"/>
  <c r="S225"/>
  <c r="T225" s="1"/>
  <c r="U225" s="1"/>
  <c r="V225" s="1"/>
  <c r="W225" s="1"/>
  <c r="X225" s="1"/>
  <c r="Y225" s="1"/>
  <c r="Z234"/>
  <c r="R240"/>
  <c r="S240" s="1"/>
  <c r="T240" s="1"/>
  <c r="U240" s="1"/>
  <c r="V240" s="1"/>
  <c r="W240" s="1"/>
  <c r="X240" s="1"/>
  <c r="Y240" s="1"/>
  <c r="S241"/>
  <c r="T241" s="1"/>
  <c r="U241" s="1"/>
  <c r="V241" s="1"/>
  <c r="W241" s="1"/>
  <c r="X241" s="1"/>
  <c r="Y241" s="1"/>
  <c r="Z142"/>
  <c r="R142"/>
  <c r="S142" s="1"/>
  <c r="T142" s="1"/>
  <c r="U142" s="1"/>
  <c r="V142" s="1"/>
  <c r="W142" s="1"/>
  <c r="X142" s="1"/>
  <c r="Y142" s="1"/>
  <c r="R158"/>
  <c r="S158" s="1"/>
  <c r="T158" s="1"/>
  <c r="U158" s="1"/>
  <c r="V158" s="1"/>
  <c r="W158" s="1"/>
  <c r="X158" s="1"/>
  <c r="Y158" s="1"/>
  <c r="Z215"/>
  <c r="R215"/>
  <c r="S215" s="1"/>
  <c r="T215" s="1"/>
  <c r="U215" s="1"/>
  <c r="V215" s="1"/>
  <c r="W215" s="1"/>
  <c r="X215" s="1"/>
  <c r="Y215" s="1"/>
  <c r="R231"/>
  <c r="S231" s="1"/>
  <c r="T231" s="1"/>
  <c r="U231" s="1"/>
  <c r="V231" s="1"/>
  <c r="W231" s="1"/>
  <c r="X231" s="1"/>
  <c r="Y231" s="1"/>
  <c r="Z247"/>
  <c r="R247"/>
  <c r="S247" s="1"/>
  <c r="T247" s="1"/>
  <c r="U247" s="1"/>
  <c r="V247" s="1"/>
  <c r="W247" s="1"/>
  <c r="X247" s="1"/>
  <c r="Y247" s="1"/>
  <c r="Z222"/>
  <c r="Z238"/>
  <c r="R166"/>
  <c r="S166" s="1"/>
  <c r="T166" s="1"/>
  <c r="U166" s="1"/>
  <c r="V166" s="1"/>
  <c r="W166" s="1"/>
  <c r="X166" s="1"/>
  <c r="Y166" s="1"/>
  <c r="R170"/>
  <c r="S170" s="1"/>
  <c r="T170" s="1"/>
  <c r="U170" s="1"/>
  <c r="V170" s="1"/>
  <c r="W170" s="1"/>
  <c r="X170" s="1"/>
  <c r="Y170" s="1"/>
  <c r="R174"/>
  <c r="S174" s="1"/>
  <c r="T174" s="1"/>
  <c r="U174" s="1"/>
  <c r="V174" s="1"/>
  <c r="W174" s="1"/>
  <c r="X174" s="1"/>
  <c r="Y174" s="1"/>
  <c r="R178"/>
  <c r="S178" s="1"/>
  <c r="T178" s="1"/>
  <c r="U178" s="1"/>
  <c r="V178" s="1"/>
  <c r="W178" s="1"/>
  <c r="X178" s="1"/>
  <c r="Y178" s="1"/>
  <c r="R182"/>
  <c r="S182" s="1"/>
  <c r="T182" s="1"/>
  <c r="U182" s="1"/>
  <c r="V182" s="1"/>
  <c r="W182" s="1"/>
  <c r="X182" s="1"/>
  <c r="Y182" s="1"/>
  <c r="R186"/>
  <c r="S186" s="1"/>
  <c r="T186" s="1"/>
  <c r="U186" s="1"/>
  <c r="V186" s="1"/>
  <c r="W186" s="1"/>
  <c r="X186" s="1"/>
  <c r="Y186" s="1"/>
  <c r="R190"/>
  <c r="S190" s="1"/>
  <c r="T190" s="1"/>
  <c r="U190" s="1"/>
  <c r="V190" s="1"/>
  <c r="W190" s="1"/>
  <c r="X190" s="1"/>
  <c r="Y190" s="1"/>
  <c r="R194"/>
  <c r="S194" s="1"/>
  <c r="T194" s="1"/>
  <c r="U194" s="1"/>
  <c r="V194" s="1"/>
  <c r="W194" s="1"/>
  <c r="X194" s="1"/>
  <c r="Y194" s="1"/>
  <c r="R198"/>
  <c r="S198" s="1"/>
  <c r="T198" s="1"/>
  <c r="U198" s="1"/>
  <c r="V198" s="1"/>
  <c r="W198" s="1"/>
  <c r="X198" s="1"/>
  <c r="Y198" s="1"/>
  <c r="R202"/>
  <c r="S202" s="1"/>
  <c r="T202" s="1"/>
  <c r="U202" s="1"/>
  <c r="V202" s="1"/>
  <c r="W202" s="1"/>
  <c r="X202" s="1"/>
  <c r="Y202" s="1"/>
  <c r="R206"/>
  <c r="S206" s="1"/>
  <c r="T206" s="1"/>
  <c r="U206" s="1"/>
  <c r="V206" s="1"/>
  <c r="W206" s="1"/>
  <c r="X206" s="1"/>
  <c r="Y206" s="1"/>
  <c r="R210"/>
  <c r="S210" s="1"/>
  <c r="T210" s="1"/>
  <c r="U210" s="1"/>
  <c r="V210" s="1"/>
  <c r="W210" s="1"/>
  <c r="X210" s="1"/>
  <c r="Y210" s="1"/>
  <c r="Z21" i="15"/>
  <c r="R5"/>
  <c r="S5" s="1"/>
  <c r="T5" s="1"/>
  <c r="U5" s="1"/>
  <c r="V5" s="1"/>
  <c r="W5" s="1"/>
  <c r="X5" s="1"/>
  <c r="Y5" s="1"/>
  <c r="R9"/>
  <c r="S9" s="1"/>
  <c r="T9" s="1"/>
  <c r="U9" s="1"/>
  <c r="V9" s="1"/>
  <c r="W9" s="1"/>
  <c r="X9" s="1"/>
  <c r="Y9" s="1"/>
  <c r="R13"/>
  <c r="S13" s="1"/>
  <c r="T13" s="1"/>
  <c r="U13" s="1"/>
  <c r="V13" s="1"/>
  <c r="W13" s="1"/>
  <c r="X13" s="1"/>
  <c r="Y13" s="1"/>
  <c r="R17"/>
  <c r="S17" s="1"/>
  <c r="T17" s="1"/>
  <c r="U17" s="1"/>
  <c r="V17" s="1"/>
  <c r="W17" s="1"/>
  <c r="X17" s="1"/>
  <c r="Y17" s="1"/>
  <c r="R25"/>
  <c r="S25" s="1"/>
  <c r="T25" s="1"/>
  <c r="U25" s="1"/>
  <c r="V25" s="1"/>
  <c r="W25" s="1"/>
  <c r="X25" s="1"/>
  <c r="Y25" s="1"/>
  <c r="R29"/>
  <c r="S29" s="1"/>
  <c r="T29" s="1"/>
  <c r="U29" s="1"/>
  <c r="V29" s="1"/>
  <c r="W29" s="1"/>
  <c r="X29" s="1"/>
  <c r="Y29" s="1"/>
  <c r="R33"/>
  <c r="S33" s="1"/>
  <c r="T33" s="1"/>
  <c r="U33" s="1"/>
  <c r="V33" s="1"/>
  <c r="W33" s="1"/>
  <c r="X33" s="1"/>
  <c r="Y33" s="1"/>
  <c r="R37"/>
  <c r="S37" s="1"/>
  <c r="T37" s="1"/>
  <c r="U37" s="1"/>
  <c r="V37" s="1"/>
  <c r="W37" s="1"/>
  <c r="X37" s="1"/>
  <c r="Y37" s="1"/>
  <c r="R41"/>
  <c r="S41" s="1"/>
  <c r="T41" s="1"/>
  <c r="U41" s="1"/>
  <c r="V41" s="1"/>
  <c r="W41" s="1"/>
  <c r="X41" s="1"/>
  <c r="Y41" s="1"/>
  <c r="R45"/>
  <c r="S45" s="1"/>
  <c r="T45" s="1"/>
  <c r="U45" s="1"/>
  <c r="V45" s="1"/>
  <c r="W45" s="1"/>
  <c r="X45" s="1"/>
  <c r="Y45" s="1"/>
  <c r="R49"/>
  <c r="S49" s="1"/>
  <c r="T49" s="1"/>
  <c r="U49" s="1"/>
  <c r="V49" s="1"/>
  <c r="W49" s="1"/>
  <c r="X49" s="1"/>
  <c r="Y49" s="1"/>
  <c r="R53"/>
  <c r="S53" s="1"/>
  <c r="T53" s="1"/>
  <c r="U53" s="1"/>
  <c r="V53" s="1"/>
  <c r="W53" s="1"/>
  <c r="X53" s="1"/>
  <c r="Y53" s="1"/>
  <c r="R57"/>
  <c r="S57" s="1"/>
  <c r="T57" s="1"/>
  <c r="U57" s="1"/>
  <c r="V57" s="1"/>
  <c r="W57" s="1"/>
  <c r="X57" s="1"/>
  <c r="Y57" s="1"/>
  <c r="R61"/>
  <c r="S61" s="1"/>
  <c r="T61" s="1"/>
  <c r="U61" s="1"/>
  <c r="V61" s="1"/>
  <c r="W61" s="1"/>
  <c r="X61" s="1"/>
  <c r="Y61" s="1"/>
  <c r="R65"/>
  <c r="S65" s="1"/>
  <c r="T65" s="1"/>
  <c r="U65" s="1"/>
  <c r="V65" s="1"/>
  <c r="W65" s="1"/>
  <c r="X65" s="1"/>
  <c r="Y65" s="1"/>
  <c r="Z69"/>
  <c r="Z73"/>
  <c r="R77"/>
  <c r="S77" s="1"/>
  <c r="T77" s="1"/>
  <c r="U77" s="1"/>
  <c r="V77" s="1"/>
  <c r="W77" s="1"/>
  <c r="X77" s="1"/>
  <c r="Y77" s="1"/>
  <c r="R81"/>
  <c r="S81" s="1"/>
  <c r="T81" s="1"/>
  <c r="U81" s="1"/>
  <c r="V81" s="1"/>
  <c r="W81" s="1"/>
  <c r="X81" s="1"/>
  <c r="Y81" s="1"/>
  <c r="R85"/>
  <c r="S85" s="1"/>
  <c r="T85" s="1"/>
  <c r="U85" s="1"/>
  <c r="V85" s="1"/>
  <c r="W85" s="1"/>
  <c r="X85" s="1"/>
  <c r="Y85" s="1"/>
  <c r="S3"/>
  <c r="T3" s="1"/>
  <c r="U3" s="1"/>
  <c r="V3" s="1"/>
  <c r="W3" s="1"/>
  <c r="X3" s="1"/>
  <c r="Y3" s="1"/>
  <c r="R6"/>
  <c r="S6" s="1"/>
  <c r="T6" s="1"/>
  <c r="U6" s="1"/>
  <c r="V6" s="1"/>
  <c r="W6" s="1"/>
  <c r="X6" s="1"/>
  <c r="Y6" s="1"/>
  <c r="S7"/>
  <c r="T7" s="1"/>
  <c r="U7" s="1"/>
  <c r="V7" s="1"/>
  <c r="W7" s="1"/>
  <c r="X7" s="1"/>
  <c r="Y7" s="1"/>
  <c r="R10"/>
  <c r="S10" s="1"/>
  <c r="T10" s="1"/>
  <c r="U10" s="1"/>
  <c r="V10" s="1"/>
  <c r="W10" s="1"/>
  <c r="X10" s="1"/>
  <c r="Y10" s="1"/>
  <c r="S11"/>
  <c r="T11" s="1"/>
  <c r="U11" s="1"/>
  <c r="V11" s="1"/>
  <c r="W11" s="1"/>
  <c r="X11" s="1"/>
  <c r="Y11" s="1"/>
  <c r="R14"/>
  <c r="S14" s="1"/>
  <c r="T14" s="1"/>
  <c r="U14" s="1"/>
  <c r="V14" s="1"/>
  <c r="W14" s="1"/>
  <c r="X14" s="1"/>
  <c r="Y14" s="1"/>
  <c r="S15"/>
  <c r="T15" s="1"/>
  <c r="U15" s="1"/>
  <c r="V15" s="1"/>
  <c r="W15" s="1"/>
  <c r="X15" s="1"/>
  <c r="Y15" s="1"/>
  <c r="R18"/>
  <c r="S18" s="1"/>
  <c r="T18" s="1"/>
  <c r="U18" s="1"/>
  <c r="V18" s="1"/>
  <c r="W18" s="1"/>
  <c r="X18" s="1"/>
  <c r="Y18" s="1"/>
  <c r="S19"/>
  <c r="T19" s="1"/>
  <c r="U19" s="1"/>
  <c r="V19" s="1"/>
  <c r="W19" s="1"/>
  <c r="X19" s="1"/>
  <c r="Y19" s="1"/>
  <c r="R22"/>
  <c r="S22" s="1"/>
  <c r="T22" s="1"/>
  <c r="U22" s="1"/>
  <c r="V22" s="1"/>
  <c r="W22" s="1"/>
  <c r="X22" s="1"/>
  <c r="Y22" s="1"/>
  <c r="S23"/>
  <c r="T23" s="1"/>
  <c r="U23" s="1"/>
  <c r="V23" s="1"/>
  <c r="W23" s="1"/>
  <c r="X23" s="1"/>
  <c r="Y23" s="1"/>
  <c r="R26"/>
  <c r="S26" s="1"/>
  <c r="T26" s="1"/>
  <c r="U26" s="1"/>
  <c r="V26" s="1"/>
  <c r="W26" s="1"/>
  <c r="X26" s="1"/>
  <c r="Y26" s="1"/>
  <c r="S27"/>
  <c r="T27" s="1"/>
  <c r="U27" s="1"/>
  <c r="V27" s="1"/>
  <c r="W27" s="1"/>
  <c r="X27" s="1"/>
  <c r="Y27" s="1"/>
  <c r="R30"/>
  <c r="S30" s="1"/>
  <c r="T30" s="1"/>
  <c r="U30" s="1"/>
  <c r="V30" s="1"/>
  <c r="W30" s="1"/>
  <c r="X30" s="1"/>
  <c r="Y30" s="1"/>
  <c r="S31"/>
  <c r="T31" s="1"/>
  <c r="U31" s="1"/>
  <c r="V31" s="1"/>
  <c r="W31" s="1"/>
  <c r="X31" s="1"/>
  <c r="Y31" s="1"/>
  <c r="R34"/>
  <c r="S34" s="1"/>
  <c r="T34" s="1"/>
  <c r="U34" s="1"/>
  <c r="V34" s="1"/>
  <c r="W34" s="1"/>
  <c r="X34" s="1"/>
  <c r="Y34" s="1"/>
  <c r="S35"/>
  <c r="T35" s="1"/>
  <c r="U35" s="1"/>
  <c r="V35" s="1"/>
  <c r="W35" s="1"/>
  <c r="X35" s="1"/>
  <c r="Y35" s="1"/>
  <c r="R38"/>
  <c r="S38" s="1"/>
  <c r="T38" s="1"/>
  <c r="U38" s="1"/>
  <c r="V38" s="1"/>
  <c r="W38" s="1"/>
  <c r="X38" s="1"/>
  <c r="Y38" s="1"/>
  <c r="S39"/>
  <c r="T39" s="1"/>
  <c r="U39" s="1"/>
  <c r="V39" s="1"/>
  <c r="W39" s="1"/>
  <c r="X39" s="1"/>
  <c r="Y39" s="1"/>
  <c r="R42"/>
  <c r="S42" s="1"/>
  <c r="T42" s="1"/>
  <c r="U42" s="1"/>
  <c r="V42" s="1"/>
  <c r="W42" s="1"/>
  <c r="X42" s="1"/>
  <c r="Y42" s="1"/>
  <c r="S43"/>
  <c r="T43" s="1"/>
  <c r="U43" s="1"/>
  <c r="V43" s="1"/>
  <c r="W43" s="1"/>
  <c r="X43" s="1"/>
  <c r="Y43" s="1"/>
  <c r="R46"/>
  <c r="S46" s="1"/>
  <c r="T46" s="1"/>
  <c r="U46" s="1"/>
  <c r="V46" s="1"/>
  <c r="W46" s="1"/>
  <c r="X46" s="1"/>
  <c r="Y46" s="1"/>
  <c r="S47"/>
  <c r="T47" s="1"/>
  <c r="U47" s="1"/>
  <c r="V47" s="1"/>
  <c r="W47" s="1"/>
  <c r="X47" s="1"/>
  <c r="Y47" s="1"/>
  <c r="R50"/>
  <c r="S50" s="1"/>
  <c r="T50" s="1"/>
  <c r="U50" s="1"/>
  <c r="V50" s="1"/>
  <c r="W50" s="1"/>
  <c r="X50" s="1"/>
  <c r="Y50" s="1"/>
  <c r="S51"/>
  <c r="T51" s="1"/>
  <c r="U51" s="1"/>
  <c r="V51" s="1"/>
  <c r="W51" s="1"/>
  <c r="X51" s="1"/>
  <c r="Y51" s="1"/>
  <c r="R54"/>
  <c r="S54" s="1"/>
  <c r="T54" s="1"/>
  <c r="U54" s="1"/>
  <c r="V54" s="1"/>
  <c r="W54" s="1"/>
  <c r="X54" s="1"/>
  <c r="Y54" s="1"/>
  <c r="S55"/>
  <c r="T55" s="1"/>
  <c r="U55" s="1"/>
  <c r="V55" s="1"/>
  <c r="W55" s="1"/>
  <c r="X55" s="1"/>
  <c r="Y55" s="1"/>
  <c r="R58"/>
  <c r="S58" s="1"/>
  <c r="T58" s="1"/>
  <c r="U58" s="1"/>
  <c r="V58" s="1"/>
  <c r="W58" s="1"/>
  <c r="X58" s="1"/>
  <c r="Y58" s="1"/>
  <c r="S59"/>
  <c r="T59" s="1"/>
  <c r="U59" s="1"/>
  <c r="V59" s="1"/>
  <c r="W59" s="1"/>
  <c r="X59" s="1"/>
  <c r="Y59" s="1"/>
  <c r="R62"/>
  <c r="S62" s="1"/>
  <c r="T62" s="1"/>
  <c r="U62" s="1"/>
  <c r="V62" s="1"/>
  <c r="W62" s="1"/>
  <c r="X62" s="1"/>
  <c r="Y62" s="1"/>
  <c r="S63"/>
  <c r="T63" s="1"/>
  <c r="U63" s="1"/>
  <c r="V63" s="1"/>
  <c r="W63" s="1"/>
  <c r="X63" s="1"/>
  <c r="Y63" s="1"/>
  <c r="R66"/>
  <c r="S66" s="1"/>
  <c r="T66" s="1"/>
  <c r="U66" s="1"/>
  <c r="V66" s="1"/>
  <c r="W66" s="1"/>
  <c r="X66" s="1"/>
  <c r="Y66" s="1"/>
  <c r="S67"/>
  <c r="T67" s="1"/>
  <c r="U67" s="1"/>
  <c r="V67" s="1"/>
  <c r="W67" s="1"/>
  <c r="X67" s="1"/>
  <c r="Y67" s="1"/>
  <c r="R70"/>
  <c r="S70" s="1"/>
  <c r="T70" s="1"/>
  <c r="U70" s="1"/>
  <c r="V70" s="1"/>
  <c r="W70" s="1"/>
  <c r="X70" s="1"/>
  <c r="Y70" s="1"/>
  <c r="S71"/>
  <c r="T71" s="1"/>
  <c r="U71" s="1"/>
  <c r="V71" s="1"/>
  <c r="W71" s="1"/>
  <c r="X71" s="1"/>
  <c r="Y71" s="1"/>
  <c r="R74"/>
  <c r="S74" s="1"/>
  <c r="T74" s="1"/>
  <c r="U74" s="1"/>
  <c r="V74" s="1"/>
  <c r="W74" s="1"/>
  <c r="X74" s="1"/>
  <c r="Y74" s="1"/>
  <c r="S75"/>
  <c r="T75" s="1"/>
  <c r="U75" s="1"/>
  <c r="V75" s="1"/>
  <c r="W75" s="1"/>
  <c r="X75" s="1"/>
  <c r="Y75" s="1"/>
  <c r="R78"/>
  <c r="S78" s="1"/>
  <c r="T78" s="1"/>
  <c r="U78" s="1"/>
  <c r="V78" s="1"/>
  <c r="W78" s="1"/>
  <c r="X78" s="1"/>
  <c r="Y78" s="1"/>
  <c r="S79"/>
  <c r="T79" s="1"/>
  <c r="U79" s="1"/>
  <c r="V79" s="1"/>
  <c r="W79" s="1"/>
  <c r="X79" s="1"/>
  <c r="Y79" s="1"/>
  <c r="R82"/>
  <c r="S82" s="1"/>
  <c r="T82" s="1"/>
  <c r="U82" s="1"/>
  <c r="V82" s="1"/>
  <c r="W82" s="1"/>
  <c r="X82" s="1"/>
  <c r="Y82" s="1"/>
  <c r="S83"/>
  <c r="T83" s="1"/>
  <c r="U83" s="1"/>
  <c r="V83" s="1"/>
  <c r="W83" s="1"/>
  <c r="X83" s="1"/>
  <c r="Y83" s="1"/>
  <c r="R86"/>
  <c r="S86" s="1"/>
  <c r="T86" s="1"/>
  <c r="U86" s="1"/>
  <c r="V86" s="1"/>
  <c r="W86" s="1"/>
  <c r="X86" s="1"/>
  <c r="Y86" s="1"/>
  <c r="R4"/>
  <c r="S4" s="1"/>
  <c r="T4" s="1"/>
  <c r="U4" s="1"/>
  <c r="V4" s="1"/>
  <c r="W4" s="1"/>
  <c r="X4" s="1"/>
  <c r="Y4" s="1"/>
  <c r="R8"/>
  <c r="S8" s="1"/>
  <c r="T8" s="1"/>
  <c r="U8" s="1"/>
  <c r="V8" s="1"/>
  <c r="W8" s="1"/>
  <c r="X8" s="1"/>
  <c r="Y8" s="1"/>
  <c r="R12"/>
  <c r="S12" s="1"/>
  <c r="T12" s="1"/>
  <c r="U12" s="1"/>
  <c r="V12" s="1"/>
  <c r="W12" s="1"/>
  <c r="X12" s="1"/>
  <c r="Y12" s="1"/>
  <c r="R16"/>
  <c r="S16" s="1"/>
  <c r="T16" s="1"/>
  <c r="U16" s="1"/>
  <c r="V16" s="1"/>
  <c r="W16" s="1"/>
  <c r="X16" s="1"/>
  <c r="Y16" s="1"/>
  <c r="R20"/>
  <c r="S20" s="1"/>
  <c r="T20" s="1"/>
  <c r="U20" s="1"/>
  <c r="V20" s="1"/>
  <c r="W20" s="1"/>
  <c r="X20" s="1"/>
  <c r="Y20" s="1"/>
  <c r="R24"/>
  <c r="S24" s="1"/>
  <c r="T24" s="1"/>
  <c r="U24" s="1"/>
  <c r="V24" s="1"/>
  <c r="W24" s="1"/>
  <c r="X24" s="1"/>
  <c r="Y24" s="1"/>
  <c r="R28"/>
  <c r="S28" s="1"/>
  <c r="T28" s="1"/>
  <c r="U28" s="1"/>
  <c r="V28" s="1"/>
  <c r="W28" s="1"/>
  <c r="X28" s="1"/>
  <c r="Y28" s="1"/>
  <c r="R32"/>
  <c r="S32" s="1"/>
  <c r="T32" s="1"/>
  <c r="U32" s="1"/>
  <c r="V32" s="1"/>
  <c r="W32" s="1"/>
  <c r="X32" s="1"/>
  <c r="Y32" s="1"/>
  <c r="R36"/>
  <c r="S36" s="1"/>
  <c r="T36" s="1"/>
  <c r="U36" s="1"/>
  <c r="V36" s="1"/>
  <c r="W36" s="1"/>
  <c r="X36" s="1"/>
  <c r="Y36" s="1"/>
  <c r="R40"/>
  <c r="S40" s="1"/>
  <c r="T40" s="1"/>
  <c r="U40" s="1"/>
  <c r="V40" s="1"/>
  <c r="W40" s="1"/>
  <c r="X40" s="1"/>
  <c r="Y40" s="1"/>
  <c r="R44"/>
  <c r="S44" s="1"/>
  <c r="T44" s="1"/>
  <c r="U44" s="1"/>
  <c r="V44" s="1"/>
  <c r="W44" s="1"/>
  <c r="X44" s="1"/>
  <c r="Y44" s="1"/>
  <c r="R48"/>
  <c r="S48" s="1"/>
  <c r="T48" s="1"/>
  <c r="U48" s="1"/>
  <c r="V48" s="1"/>
  <c r="W48" s="1"/>
  <c r="X48" s="1"/>
  <c r="Y48" s="1"/>
  <c r="R52"/>
  <c r="S52" s="1"/>
  <c r="T52" s="1"/>
  <c r="U52" s="1"/>
  <c r="V52" s="1"/>
  <c r="W52" s="1"/>
  <c r="X52" s="1"/>
  <c r="Y52" s="1"/>
  <c r="R56"/>
  <c r="S56" s="1"/>
  <c r="T56" s="1"/>
  <c r="U56" s="1"/>
  <c r="V56" s="1"/>
  <c r="W56" s="1"/>
  <c r="X56" s="1"/>
  <c r="Y56" s="1"/>
  <c r="R60"/>
  <c r="S60" s="1"/>
  <c r="T60" s="1"/>
  <c r="U60" s="1"/>
  <c r="V60" s="1"/>
  <c r="W60" s="1"/>
  <c r="X60" s="1"/>
  <c r="Y60" s="1"/>
  <c r="R64"/>
  <c r="S64" s="1"/>
  <c r="T64" s="1"/>
  <c r="U64" s="1"/>
  <c r="V64" s="1"/>
  <c r="W64" s="1"/>
  <c r="X64" s="1"/>
  <c r="Y64" s="1"/>
  <c r="R68"/>
  <c r="S68" s="1"/>
  <c r="T68" s="1"/>
  <c r="U68" s="1"/>
  <c r="V68" s="1"/>
  <c r="W68" s="1"/>
  <c r="X68" s="1"/>
  <c r="Y68" s="1"/>
  <c r="R72"/>
  <c r="S72" s="1"/>
  <c r="T72" s="1"/>
  <c r="U72" s="1"/>
  <c r="V72" s="1"/>
  <c r="W72" s="1"/>
  <c r="X72" s="1"/>
  <c r="Y72" s="1"/>
  <c r="R76"/>
  <c r="S76" s="1"/>
  <c r="T76" s="1"/>
  <c r="U76" s="1"/>
  <c r="V76" s="1"/>
  <c r="W76" s="1"/>
  <c r="X76" s="1"/>
  <c r="Y76" s="1"/>
  <c r="R80"/>
  <c r="S80" s="1"/>
  <c r="T80" s="1"/>
  <c r="U80" s="1"/>
  <c r="V80" s="1"/>
  <c r="W80" s="1"/>
  <c r="X80" s="1"/>
  <c r="Y80" s="1"/>
  <c r="R84"/>
  <c r="S84" s="1"/>
  <c r="T84" s="1"/>
  <c r="U84" s="1"/>
  <c r="V84" s="1"/>
  <c r="W84" s="1"/>
  <c r="X84" s="1"/>
  <c r="Y84" s="1"/>
  <c r="Z11" i="14"/>
  <c r="Z27"/>
  <c r="Z43"/>
  <c r="Z59"/>
  <c r="Z75"/>
  <c r="Z91"/>
  <c r="Z98"/>
  <c r="Z106"/>
  <c r="Z114"/>
  <c r="Z122"/>
  <c r="Z130"/>
  <c r="Z138"/>
  <c r="Z146"/>
  <c r="Z154"/>
  <c r="Z162"/>
  <c r="Z31"/>
  <c r="Z47"/>
  <c r="Z63"/>
  <c r="Z79"/>
  <c r="Z3"/>
  <c r="Z19"/>
  <c r="Z35"/>
  <c r="Z51"/>
  <c r="Z67"/>
  <c r="Z83"/>
  <c r="R100"/>
  <c r="S100" s="1"/>
  <c r="T100" s="1"/>
  <c r="U100" s="1"/>
  <c r="V100" s="1"/>
  <c r="W100" s="1"/>
  <c r="X100" s="1"/>
  <c r="Y100" s="1"/>
  <c r="R108"/>
  <c r="S108" s="1"/>
  <c r="T108" s="1"/>
  <c r="U108" s="1"/>
  <c r="V108" s="1"/>
  <c r="W108" s="1"/>
  <c r="X108" s="1"/>
  <c r="Y108" s="1"/>
  <c r="R116"/>
  <c r="S116" s="1"/>
  <c r="T116" s="1"/>
  <c r="U116" s="1"/>
  <c r="V116" s="1"/>
  <c r="W116" s="1"/>
  <c r="X116" s="1"/>
  <c r="Y116" s="1"/>
  <c r="R124"/>
  <c r="S124" s="1"/>
  <c r="T124" s="1"/>
  <c r="U124" s="1"/>
  <c r="V124" s="1"/>
  <c r="W124" s="1"/>
  <c r="X124" s="1"/>
  <c r="Y124" s="1"/>
  <c r="R132"/>
  <c r="S132" s="1"/>
  <c r="T132" s="1"/>
  <c r="U132" s="1"/>
  <c r="V132" s="1"/>
  <c r="W132" s="1"/>
  <c r="X132" s="1"/>
  <c r="Y132" s="1"/>
  <c r="R140"/>
  <c r="S140" s="1"/>
  <c r="T140" s="1"/>
  <c r="U140" s="1"/>
  <c r="V140" s="1"/>
  <c r="W140" s="1"/>
  <c r="X140" s="1"/>
  <c r="Y140" s="1"/>
  <c r="R148"/>
  <c r="S148" s="1"/>
  <c r="T148" s="1"/>
  <c r="U148" s="1"/>
  <c r="V148" s="1"/>
  <c r="W148" s="1"/>
  <c r="X148" s="1"/>
  <c r="Y148" s="1"/>
  <c r="Z148" s="1"/>
  <c r="R156"/>
  <c r="S156" s="1"/>
  <c r="T156" s="1"/>
  <c r="U156" s="1"/>
  <c r="V156" s="1"/>
  <c r="W156" s="1"/>
  <c r="X156" s="1"/>
  <c r="Y156" s="1"/>
  <c r="R164"/>
  <c r="S164" s="1"/>
  <c r="T164" s="1"/>
  <c r="U164" s="1"/>
  <c r="V164" s="1"/>
  <c r="W164" s="1"/>
  <c r="X164" s="1"/>
  <c r="Y164" s="1"/>
  <c r="R172"/>
  <c r="S172" s="1"/>
  <c r="T172" s="1"/>
  <c r="U172" s="1"/>
  <c r="V172" s="1"/>
  <c r="W172" s="1"/>
  <c r="X172" s="1"/>
  <c r="Y172" s="1"/>
  <c r="R180"/>
  <c r="S180" s="1"/>
  <c r="T180" s="1"/>
  <c r="U180" s="1"/>
  <c r="V180" s="1"/>
  <c r="W180" s="1"/>
  <c r="X180" s="1"/>
  <c r="Y180" s="1"/>
  <c r="R188"/>
  <c r="S188" s="1"/>
  <c r="T188" s="1"/>
  <c r="U188" s="1"/>
  <c r="V188" s="1"/>
  <c r="W188" s="1"/>
  <c r="X188" s="1"/>
  <c r="Y188" s="1"/>
  <c r="Z22"/>
  <c r="Z38"/>
  <c r="Z42"/>
  <c r="Z46"/>
  <c r="Z54"/>
  <c r="Z62"/>
  <c r="Z70"/>
  <c r="Z74"/>
  <c r="Z82"/>
  <c r="Z86"/>
  <c r="Z97"/>
  <c r="Z129"/>
  <c r="Z137"/>
  <c r="Z153"/>
  <c r="Z185"/>
  <c r="R201"/>
  <c r="S201" s="1"/>
  <c r="T201" s="1"/>
  <c r="U201" s="1"/>
  <c r="V201" s="1"/>
  <c r="W201" s="1"/>
  <c r="X201" s="1"/>
  <c r="Y201" s="1"/>
  <c r="Z6"/>
  <c r="Z10"/>
  <c r="Z30"/>
  <c r="Z34"/>
  <c r="Z78"/>
  <c r="Z90"/>
  <c r="Z121"/>
  <c r="Z145"/>
  <c r="Z161"/>
  <c r="Z169"/>
  <c r="Z193"/>
  <c r="R4"/>
  <c r="S4" s="1"/>
  <c r="T4" s="1"/>
  <c r="U4" s="1"/>
  <c r="V4" s="1"/>
  <c r="W4" s="1"/>
  <c r="X4" s="1"/>
  <c r="Y4" s="1"/>
  <c r="R8"/>
  <c r="S8" s="1"/>
  <c r="T8" s="1"/>
  <c r="U8" s="1"/>
  <c r="V8" s="1"/>
  <c r="W8" s="1"/>
  <c r="X8" s="1"/>
  <c r="Y8" s="1"/>
  <c r="R12"/>
  <c r="S12" s="1"/>
  <c r="T12" s="1"/>
  <c r="U12" s="1"/>
  <c r="V12" s="1"/>
  <c r="W12" s="1"/>
  <c r="X12" s="1"/>
  <c r="Y12" s="1"/>
  <c r="R16"/>
  <c r="S16" s="1"/>
  <c r="T16" s="1"/>
  <c r="U16" s="1"/>
  <c r="V16" s="1"/>
  <c r="W16" s="1"/>
  <c r="X16" s="1"/>
  <c r="Y16" s="1"/>
  <c r="R20"/>
  <c r="S20" s="1"/>
  <c r="T20" s="1"/>
  <c r="U20" s="1"/>
  <c r="V20" s="1"/>
  <c r="W20" s="1"/>
  <c r="X20" s="1"/>
  <c r="Y20" s="1"/>
  <c r="R24"/>
  <c r="S24" s="1"/>
  <c r="T24" s="1"/>
  <c r="U24" s="1"/>
  <c r="V24" s="1"/>
  <c r="W24" s="1"/>
  <c r="X24" s="1"/>
  <c r="Y24" s="1"/>
  <c r="R28"/>
  <c r="S28" s="1"/>
  <c r="T28" s="1"/>
  <c r="U28" s="1"/>
  <c r="V28" s="1"/>
  <c r="W28" s="1"/>
  <c r="X28" s="1"/>
  <c r="Y28" s="1"/>
  <c r="R32"/>
  <c r="S32" s="1"/>
  <c r="T32" s="1"/>
  <c r="U32" s="1"/>
  <c r="V32" s="1"/>
  <c r="W32" s="1"/>
  <c r="X32" s="1"/>
  <c r="Y32" s="1"/>
  <c r="R36"/>
  <c r="S36" s="1"/>
  <c r="T36" s="1"/>
  <c r="U36" s="1"/>
  <c r="V36" s="1"/>
  <c r="W36" s="1"/>
  <c r="X36" s="1"/>
  <c r="Y36" s="1"/>
  <c r="R40"/>
  <c r="S40" s="1"/>
  <c r="T40" s="1"/>
  <c r="U40" s="1"/>
  <c r="V40" s="1"/>
  <c r="W40" s="1"/>
  <c r="X40" s="1"/>
  <c r="Y40" s="1"/>
  <c r="R44"/>
  <c r="S44" s="1"/>
  <c r="T44" s="1"/>
  <c r="U44" s="1"/>
  <c r="V44" s="1"/>
  <c r="W44" s="1"/>
  <c r="X44" s="1"/>
  <c r="Y44" s="1"/>
  <c r="R48"/>
  <c r="S48" s="1"/>
  <c r="T48" s="1"/>
  <c r="U48" s="1"/>
  <c r="V48" s="1"/>
  <c r="W48" s="1"/>
  <c r="X48" s="1"/>
  <c r="Y48" s="1"/>
  <c r="R52"/>
  <c r="S52" s="1"/>
  <c r="T52" s="1"/>
  <c r="U52" s="1"/>
  <c r="V52" s="1"/>
  <c r="W52" s="1"/>
  <c r="X52" s="1"/>
  <c r="Y52" s="1"/>
  <c r="R56"/>
  <c r="S56" s="1"/>
  <c r="T56" s="1"/>
  <c r="U56" s="1"/>
  <c r="V56" s="1"/>
  <c r="W56" s="1"/>
  <c r="X56" s="1"/>
  <c r="Y56" s="1"/>
  <c r="R60"/>
  <c r="S60" s="1"/>
  <c r="T60" s="1"/>
  <c r="U60" s="1"/>
  <c r="V60" s="1"/>
  <c r="W60" s="1"/>
  <c r="X60" s="1"/>
  <c r="Y60" s="1"/>
  <c r="R64"/>
  <c r="S64" s="1"/>
  <c r="T64" s="1"/>
  <c r="U64" s="1"/>
  <c r="V64" s="1"/>
  <c r="W64" s="1"/>
  <c r="X64" s="1"/>
  <c r="Y64" s="1"/>
  <c r="R68"/>
  <c r="S68" s="1"/>
  <c r="T68" s="1"/>
  <c r="U68" s="1"/>
  <c r="V68" s="1"/>
  <c r="W68" s="1"/>
  <c r="X68" s="1"/>
  <c r="Y68" s="1"/>
  <c r="R72"/>
  <c r="S72" s="1"/>
  <c r="T72" s="1"/>
  <c r="U72" s="1"/>
  <c r="V72" s="1"/>
  <c r="W72" s="1"/>
  <c r="X72" s="1"/>
  <c r="Y72" s="1"/>
  <c r="R76"/>
  <c r="S76" s="1"/>
  <c r="T76" s="1"/>
  <c r="U76" s="1"/>
  <c r="V76" s="1"/>
  <c r="W76" s="1"/>
  <c r="X76" s="1"/>
  <c r="Y76" s="1"/>
  <c r="R80"/>
  <c r="S80" s="1"/>
  <c r="T80" s="1"/>
  <c r="U80" s="1"/>
  <c r="V80" s="1"/>
  <c r="W80" s="1"/>
  <c r="X80" s="1"/>
  <c r="Y80" s="1"/>
  <c r="R84"/>
  <c r="S84" s="1"/>
  <c r="T84" s="1"/>
  <c r="U84" s="1"/>
  <c r="V84" s="1"/>
  <c r="W84" s="1"/>
  <c r="X84" s="1"/>
  <c r="Y84" s="1"/>
  <c r="R88"/>
  <c r="S88" s="1"/>
  <c r="T88" s="1"/>
  <c r="U88" s="1"/>
  <c r="V88" s="1"/>
  <c r="W88" s="1"/>
  <c r="X88" s="1"/>
  <c r="Y88" s="1"/>
  <c r="R92"/>
  <c r="S92" s="1"/>
  <c r="T92" s="1"/>
  <c r="U92" s="1"/>
  <c r="V92" s="1"/>
  <c r="W92" s="1"/>
  <c r="X92" s="1"/>
  <c r="Y92" s="1"/>
  <c r="Z95"/>
  <c r="R101"/>
  <c r="S101" s="1"/>
  <c r="T101" s="1"/>
  <c r="U101" s="1"/>
  <c r="V101" s="1"/>
  <c r="W101" s="1"/>
  <c r="X101" s="1"/>
  <c r="Y101" s="1"/>
  <c r="S102"/>
  <c r="T102" s="1"/>
  <c r="U102" s="1"/>
  <c r="V102" s="1"/>
  <c r="W102" s="1"/>
  <c r="X102" s="1"/>
  <c r="Y102" s="1"/>
  <c r="R109"/>
  <c r="S109" s="1"/>
  <c r="T109" s="1"/>
  <c r="U109" s="1"/>
  <c r="V109" s="1"/>
  <c r="W109" s="1"/>
  <c r="X109" s="1"/>
  <c r="Y109" s="1"/>
  <c r="S110"/>
  <c r="T110" s="1"/>
  <c r="U110" s="1"/>
  <c r="V110" s="1"/>
  <c r="W110" s="1"/>
  <c r="X110" s="1"/>
  <c r="Y110" s="1"/>
  <c r="R117"/>
  <c r="S117" s="1"/>
  <c r="T117" s="1"/>
  <c r="U117" s="1"/>
  <c r="V117" s="1"/>
  <c r="W117" s="1"/>
  <c r="X117" s="1"/>
  <c r="Y117" s="1"/>
  <c r="S118"/>
  <c r="T118" s="1"/>
  <c r="U118" s="1"/>
  <c r="V118" s="1"/>
  <c r="W118" s="1"/>
  <c r="X118" s="1"/>
  <c r="Y118" s="1"/>
  <c r="R125"/>
  <c r="S125" s="1"/>
  <c r="T125" s="1"/>
  <c r="U125" s="1"/>
  <c r="V125" s="1"/>
  <c r="W125" s="1"/>
  <c r="X125" s="1"/>
  <c r="Y125" s="1"/>
  <c r="S126"/>
  <c r="T126" s="1"/>
  <c r="U126" s="1"/>
  <c r="V126" s="1"/>
  <c r="W126" s="1"/>
  <c r="X126" s="1"/>
  <c r="Y126" s="1"/>
  <c r="R133"/>
  <c r="S133" s="1"/>
  <c r="T133" s="1"/>
  <c r="U133" s="1"/>
  <c r="V133" s="1"/>
  <c r="W133" s="1"/>
  <c r="X133" s="1"/>
  <c r="Y133" s="1"/>
  <c r="S134"/>
  <c r="T134" s="1"/>
  <c r="U134" s="1"/>
  <c r="V134" s="1"/>
  <c r="W134" s="1"/>
  <c r="X134" s="1"/>
  <c r="Y134" s="1"/>
  <c r="R141"/>
  <c r="S141" s="1"/>
  <c r="T141" s="1"/>
  <c r="U141" s="1"/>
  <c r="V141" s="1"/>
  <c r="W141" s="1"/>
  <c r="X141" s="1"/>
  <c r="Y141" s="1"/>
  <c r="S142"/>
  <c r="T142" s="1"/>
  <c r="U142" s="1"/>
  <c r="V142" s="1"/>
  <c r="W142" s="1"/>
  <c r="X142" s="1"/>
  <c r="Y142" s="1"/>
  <c r="R149"/>
  <c r="S149" s="1"/>
  <c r="T149" s="1"/>
  <c r="U149" s="1"/>
  <c r="V149" s="1"/>
  <c r="W149" s="1"/>
  <c r="X149" s="1"/>
  <c r="Y149" s="1"/>
  <c r="S150"/>
  <c r="T150" s="1"/>
  <c r="U150" s="1"/>
  <c r="V150" s="1"/>
  <c r="W150" s="1"/>
  <c r="X150" s="1"/>
  <c r="Y150" s="1"/>
  <c r="R157"/>
  <c r="S157" s="1"/>
  <c r="T157" s="1"/>
  <c r="U157" s="1"/>
  <c r="V157" s="1"/>
  <c r="W157" s="1"/>
  <c r="X157" s="1"/>
  <c r="Y157" s="1"/>
  <c r="S158"/>
  <c r="T158" s="1"/>
  <c r="U158" s="1"/>
  <c r="V158" s="1"/>
  <c r="W158" s="1"/>
  <c r="X158" s="1"/>
  <c r="Y158" s="1"/>
  <c r="R165"/>
  <c r="S165" s="1"/>
  <c r="T165" s="1"/>
  <c r="U165" s="1"/>
  <c r="V165" s="1"/>
  <c r="W165" s="1"/>
  <c r="X165" s="1"/>
  <c r="Y165" s="1"/>
  <c r="S166"/>
  <c r="T166" s="1"/>
  <c r="U166" s="1"/>
  <c r="V166" s="1"/>
  <c r="W166" s="1"/>
  <c r="X166" s="1"/>
  <c r="Y166" s="1"/>
  <c r="R173"/>
  <c r="S173" s="1"/>
  <c r="T173" s="1"/>
  <c r="U173" s="1"/>
  <c r="V173" s="1"/>
  <c r="W173" s="1"/>
  <c r="X173" s="1"/>
  <c r="Y173" s="1"/>
  <c r="S174"/>
  <c r="T174" s="1"/>
  <c r="U174" s="1"/>
  <c r="V174" s="1"/>
  <c r="W174" s="1"/>
  <c r="X174" s="1"/>
  <c r="Y174" s="1"/>
  <c r="R181"/>
  <c r="S181" s="1"/>
  <c r="T181" s="1"/>
  <c r="U181" s="1"/>
  <c r="V181" s="1"/>
  <c r="W181" s="1"/>
  <c r="X181" s="1"/>
  <c r="Y181" s="1"/>
  <c r="S182"/>
  <c r="T182" s="1"/>
  <c r="U182" s="1"/>
  <c r="V182" s="1"/>
  <c r="W182" s="1"/>
  <c r="X182" s="1"/>
  <c r="Y182" s="1"/>
  <c r="Z196"/>
  <c r="R96"/>
  <c r="S96" s="1"/>
  <c r="T96" s="1"/>
  <c r="U96" s="1"/>
  <c r="V96" s="1"/>
  <c r="W96" s="1"/>
  <c r="X96" s="1"/>
  <c r="Y96" s="1"/>
  <c r="Z104"/>
  <c r="R104"/>
  <c r="S104" s="1"/>
  <c r="T104" s="1"/>
  <c r="U104" s="1"/>
  <c r="V104" s="1"/>
  <c r="W104" s="1"/>
  <c r="X104" s="1"/>
  <c r="Y104" s="1"/>
  <c r="R112"/>
  <c r="S112" s="1"/>
  <c r="T112" s="1"/>
  <c r="U112" s="1"/>
  <c r="V112" s="1"/>
  <c r="W112" s="1"/>
  <c r="X112" s="1"/>
  <c r="Y112" s="1"/>
  <c r="R120"/>
  <c r="S120" s="1"/>
  <c r="T120" s="1"/>
  <c r="U120" s="1"/>
  <c r="V120" s="1"/>
  <c r="W120" s="1"/>
  <c r="X120" s="1"/>
  <c r="Y120" s="1"/>
  <c r="R128"/>
  <c r="S128" s="1"/>
  <c r="T128" s="1"/>
  <c r="U128" s="1"/>
  <c r="V128" s="1"/>
  <c r="W128" s="1"/>
  <c r="X128" s="1"/>
  <c r="Y128" s="1"/>
  <c r="Z136"/>
  <c r="R136"/>
  <c r="S136" s="1"/>
  <c r="T136" s="1"/>
  <c r="U136" s="1"/>
  <c r="V136" s="1"/>
  <c r="W136" s="1"/>
  <c r="X136" s="1"/>
  <c r="Y136" s="1"/>
  <c r="R144"/>
  <c r="S144" s="1"/>
  <c r="T144" s="1"/>
  <c r="U144" s="1"/>
  <c r="V144" s="1"/>
  <c r="W144" s="1"/>
  <c r="X144" s="1"/>
  <c r="Y144" s="1"/>
  <c r="R152"/>
  <c r="S152" s="1"/>
  <c r="T152" s="1"/>
  <c r="U152" s="1"/>
  <c r="V152" s="1"/>
  <c r="W152" s="1"/>
  <c r="X152" s="1"/>
  <c r="Y152" s="1"/>
  <c r="R160"/>
  <c r="S160" s="1"/>
  <c r="T160" s="1"/>
  <c r="U160" s="1"/>
  <c r="V160" s="1"/>
  <c r="W160" s="1"/>
  <c r="X160" s="1"/>
  <c r="Y160" s="1"/>
  <c r="Z168"/>
  <c r="R168"/>
  <c r="S168" s="1"/>
  <c r="T168" s="1"/>
  <c r="U168" s="1"/>
  <c r="V168" s="1"/>
  <c r="W168" s="1"/>
  <c r="X168" s="1"/>
  <c r="Y168" s="1"/>
  <c r="R176"/>
  <c r="S176" s="1"/>
  <c r="T176" s="1"/>
  <c r="U176" s="1"/>
  <c r="V176" s="1"/>
  <c r="W176" s="1"/>
  <c r="X176" s="1"/>
  <c r="Y176" s="1"/>
  <c r="R184"/>
  <c r="S184" s="1"/>
  <c r="T184" s="1"/>
  <c r="U184" s="1"/>
  <c r="V184" s="1"/>
  <c r="W184" s="1"/>
  <c r="X184" s="1"/>
  <c r="Y184" s="1"/>
  <c r="R192"/>
  <c r="S192" s="1"/>
  <c r="T192" s="1"/>
  <c r="U192" s="1"/>
  <c r="V192" s="1"/>
  <c r="W192" s="1"/>
  <c r="X192" s="1"/>
  <c r="Y192" s="1"/>
  <c r="Z199"/>
  <c r="R199"/>
  <c r="S199" s="1"/>
  <c r="T199" s="1"/>
  <c r="U199" s="1"/>
  <c r="V199" s="1"/>
  <c r="W199" s="1"/>
  <c r="X199" s="1"/>
  <c r="Y199" s="1"/>
  <c r="Z14"/>
  <c r="Z18"/>
  <c r="Z26"/>
  <c r="Z50"/>
  <c r="Z58"/>
  <c r="Z66"/>
  <c r="Z94"/>
  <c r="Z105"/>
  <c r="Z113"/>
  <c r="Z177"/>
  <c r="R5"/>
  <c r="S5" s="1"/>
  <c r="T5" s="1"/>
  <c r="U5" s="1"/>
  <c r="V5" s="1"/>
  <c r="W5" s="1"/>
  <c r="X5" s="1"/>
  <c r="Y5" s="1"/>
  <c r="R9"/>
  <c r="S9" s="1"/>
  <c r="T9" s="1"/>
  <c r="U9" s="1"/>
  <c r="V9" s="1"/>
  <c r="W9" s="1"/>
  <c r="X9" s="1"/>
  <c r="Y9" s="1"/>
  <c r="R13"/>
  <c r="S13" s="1"/>
  <c r="T13" s="1"/>
  <c r="U13" s="1"/>
  <c r="V13" s="1"/>
  <c r="W13" s="1"/>
  <c r="X13" s="1"/>
  <c r="Y13" s="1"/>
  <c r="R17"/>
  <c r="S17" s="1"/>
  <c r="T17" s="1"/>
  <c r="U17" s="1"/>
  <c r="V17" s="1"/>
  <c r="W17" s="1"/>
  <c r="X17" s="1"/>
  <c r="Y17" s="1"/>
  <c r="R21"/>
  <c r="S21" s="1"/>
  <c r="T21" s="1"/>
  <c r="U21" s="1"/>
  <c r="V21" s="1"/>
  <c r="W21" s="1"/>
  <c r="X21" s="1"/>
  <c r="Y21" s="1"/>
  <c r="R25"/>
  <c r="S25" s="1"/>
  <c r="T25" s="1"/>
  <c r="U25" s="1"/>
  <c r="V25" s="1"/>
  <c r="W25" s="1"/>
  <c r="X25" s="1"/>
  <c r="Y25" s="1"/>
  <c r="R29"/>
  <c r="S29" s="1"/>
  <c r="T29" s="1"/>
  <c r="U29" s="1"/>
  <c r="V29" s="1"/>
  <c r="W29" s="1"/>
  <c r="X29" s="1"/>
  <c r="Y29" s="1"/>
  <c r="R33"/>
  <c r="S33" s="1"/>
  <c r="T33" s="1"/>
  <c r="U33" s="1"/>
  <c r="V33" s="1"/>
  <c r="W33" s="1"/>
  <c r="X33" s="1"/>
  <c r="Y33" s="1"/>
  <c r="R37"/>
  <c r="S37" s="1"/>
  <c r="T37" s="1"/>
  <c r="U37" s="1"/>
  <c r="V37" s="1"/>
  <c r="W37" s="1"/>
  <c r="X37" s="1"/>
  <c r="Y37" s="1"/>
  <c r="R41"/>
  <c r="S41" s="1"/>
  <c r="T41" s="1"/>
  <c r="U41" s="1"/>
  <c r="V41" s="1"/>
  <c r="W41" s="1"/>
  <c r="X41" s="1"/>
  <c r="Y41" s="1"/>
  <c r="R45"/>
  <c r="S45" s="1"/>
  <c r="T45" s="1"/>
  <c r="U45" s="1"/>
  <c r="V45" s="1"/>
  <c r="W45" s="1"/>
  <c r="X45" s="1"/>
  <c r="Y45" s="1"/>
  <c r="R49"/>
  <c r="S49" s="1"/>
  <c r="T49" s="1"/>
  <c r="U49" s="1"/>
  <c r="V49" s="1"/>
  <c r="W49" s="1"/>
  <c r="X49" s="1"/>
  <c r="Y49" s="1"/>
  <c r="R53"/>
  <c r="S53" s="1"/>
  <c r="T53" s="1"/>
  <c r="U53" s="1"/>
  <c r="V53" s="1"/>
  <c r="W53" s="1"/>
  <c r="X53" s="1"/>
  <c r="Y53" s="1"/>
  <c r="R57"/>
  <c r="S57" s="1"/>
  <c r="T57" s="1"/>
  <c r="U57" s="1"/>
  <c r="V57" s="1"/>
  <c r="W57" s="1"/>
  <c r="X57" s="1"/>
  <c r="Y57" s="1"/>
  <c r="R61"/>
  <c r="S61" s="1"/>
  <c r="T61" s="1"/>
  <c r="U61" s="1"/>
  <c r="V61" s="1"/>
  <c r="W61" s="1"/>
  <c r="X61" s="1"/>
  <c r="Y61" s="1"/>
  <c r="R65"/>
  <c r="S65" s="1"/>
  <c r="T65" s="1"/>
  <c r="U65" s="1"/>
  <c r="V65" s="1"/>
  <c r="W65" s="1"/>
  <c r="X65" s="1"/>
  <c r="Y65" s="1"/>
  <c r="R69"/>
  <c r="S69" s="1"/>
  <c r="T69" s="1"/>
  <c r="U69" s="1"/>
  <c r="V69" s="1"/>
  <c r="W69" s="1"/>
  <c r="X69" s="1"/>
  <c r="Y69" s="1"/>
  <c r="R73"/>
  <c r="S73" s="1"/>
  <c r="T73" s="1"/>
  <c r="U73" s="1"/>
  <c r="V73" s="1"/>
  <c r="W73" s="1"/>
  <c r="X73" s="1"/>
  <c r="Y73" s="1"/>
  <c r="R77"/>
  <c r="S77" s="1"/>
  <c r="T77" s="1"/>
  <c r="U77" s="1"/>
  <c r="V77" s="1"/>
  <c r="W77" s="1"/>
  <c r="X77" s="1"/>
  <c r="Y77" s="1"/>
  <c r="R81"/>
  <c r="S81" s="1"/>
  <c r="T81" s="1"/>
  <c r="U81" s="1"/>
  <c r="V81" s="1"/>
  <c r="W81" s="1"/>
  <c r="X81" s="1"/>
  <c r="Y81" s="1"/>
  <c r="R85"/>
  <c r="S85" s="1"/>
  <c r="T85" s="1"/>
  <c r="U85" s="1"/>
  <c r="V85" s="1"/>
  <c r="W85" s="1"/>
  <c r="X85" s="1"/>
  <c r="Y85" s="1"/>
  <c r="R89"/>
  <c r="S89" s="1"/>
  <c r="T89" s="1"/>
  <c r="U89" s="1"/>
  <c r="V89" s="1"/>
  <c r="W89" s="1"/>
  <c r="X89" s="1"/>
  <c r="Y89" s="1"/>
  <c r="R93"/>
  <c r="S93" s="1"/>
  <c r="T93" s="1"/>
  <c r="U93" s="1"/>
  <c r="V93" s="1"/>
  <c r="W93" s="1"/>
  <c r="X93" s="1"/>
  <c r="Y93" s="1"/>
  <c r="Z99"/>
  <c r="Z194"/>
  <c r="Z197"/>
  <c r="R197"/>
  <c r="S197" s="1"/>
  <c r="T197" s="1"/>
  <c r="U197" s="1"/>
  <c r="V197" s="1"/>
  <c r="W197" s="1"/>
  <c r="X197" s="1"/>
  <c r="Y197" s="1"/>
  <c r="R99"/>
  <c r="S99" s="1"/>
  <c r="T99" s="1"/>
  <c r="U99" s="1"/>
  <c r="V99" s="1"/>
  <c r="W99" s="1"/>
  <c r="X99" s="1"/>
  <c r="Y99" s="1"/>
  <c r="R103"/>
  <c r="S103" s="1"/>
  <c r="T103" s="1"/>
  <c r="U103" s="1"/>
  <c r="V103" s="1"/>
  <c r="W103" s="1"/>
  <c r="X103" s="1"/>
  <c r="Y103" s="1"/>
  <c r="R107"/>
  <c r="S107" s="1"/>
  <c r="T107" s="1"/>
  <c r="U107" s="1"/>
  <c r="V107" s="1"/>
  <c r="W107" s="1"/>
  <c r="X107" s="1"/>
  <c r="Y107" s="1"/>
  <c r="R111"/>
  <c r="S111" s="1"/>
  <c r="T111" s="1"/>
  <c r="U111" s="1"/>
  <c r="V111" s="1"/>
  <c r="W111" s="1"/>
  <c r="X111" s="1"/>
  <c r="Y111" s="1"/>
  <c r="R115"/>
  <c r="S115" s="1"/>
  <c r="T115" s="1"/>
  <c r="U115" s="1"/>
  <c r="V115" s="1"/>
  <c r="W115" s="1"/>
  <c r="X115" s="1"/>
  <c r="Y115" s="1"/>
  <c r="R119"/>
  <c r="S119" s="1"/>
  <c r="T119" s="1"/>
  <c r="U119" s="1"/>
  <c r="V119" s="1"/>
  <c r="W119" s="1"/>
  <c r="X119" s="1"/>
  <c r="Y119" s="1"/>
  <c r="R123"/>
  <c r="S123" s="1"/>
  <c r="T123" s="1"/>
  <c r="U123" s="1"/>
  <c r="V123" s="1"/>
  <c r="W123" s="1"/>
  <c r="X123" s="1"/>
  <c r="Y123" s="1"/>
  <c r="R127"/>
  <c r="S127" s="1"/>
  <c r="T127" s="1"/>
  <c r="U127" s="1"/>
  <c r="V127" s="1"/>
  <c r="W127" s="1"/>
  <c r="X127" s="1"/>
  <c r="Y127" s="1"/>
  <c r="R131"/>
  <c r="S131" s="1"/>
  <c r="T131" s="1"/>
  <c r="U131" s="1"/>
  <c r="V131" s="1"/>
  <c r="W131" s="1"/>
  <c r="X131" s="1"/>
  <c r="Y131" s="1"/>
  <c r="R135"/>
  <c r="S135" s="1"/>
  <c r="T135" s="1"/>
  <c r="U135" s="1"/>
  <c r="V135" s="1"/>
  <c r="W135" s="1"/>
  <c r="X135" s="1"/>
  <c r="Y135" s="1"/>
  <c r="R139"/>
  <c r="S139" s="1"/>
  <c r="T139" s="1"/>
  <c r="U139" s="1"/>
  <c r="V139" s="1"/>
  <c r="W139" s="1"/>
  <c r="X139" s="1"/>
  <c r="Y139" s="1"/>
  <c r="R143"/>
  <c r="S143" s="1"/>
  <c r="T143" s="1"/>
  <c r="U143" s="1"/>
  <c r="V143" s="1"/>
  <c r="W143" s="1"/>
  <c r="X143" s="1"/>
  <c r="Y143" s="1"/>
  <c r="R147"/>
  <c r="S147" s="1"/>
  <c r="T147" s="1"/>
  <c r="U147" s="1"/>
  <c r="V147" s="1"/>
  <c r="W147" s="1"/>
  <c r="X147" s="1"/>
  <c r="Y147" s="1"/>
  <c r="R151"/>
  <c r="S151" s="1"/>
  <c r="T151" s="1"/>
  <c r="U151" s="1"/>
  <c r="V151" s="1"/>
  <c r="W151" s="1"/>
  <c r="X151" s="1"/>
  <c r="Y151" s="1"/>
  <c r="R155"/>
  <c r="S155" s="1"/>
  <c r="T155" s="1"/>
  <c r="U155" s="1"/>
  <c r="V155" s="1"/>
  <c r="W155" s="1"/>
  <c r="X155" s="1"/>
  <c r="Y155" s="1"/>
  <c r="R159"/>
  <c r="S159" s="1"/>
  <c r="T159" s="1"/>
  <c r="U159" s="1"/>
  <c r="V159" s="1"/>
  <c r="W159" s="1"/>
  <c r="X159" s="1"/>
  <c r="Y159" s="1"/>
  <c r="R163"/>
  <c r="S163" s="1"/>
  <c r="T163" s="1"/>
  <c r="U163" s="1"/>
  <c r="V163" s="1"/>
  <c r="W163" s="1"/>
  <c r="X163" s="1"/>
  <c r="Y163" s="1"/>
  <c r="R167"/>
  <c r="S167" s="1"/>
  <c r="T167" s="1"/>
  <c r="U167" s="1"/>
  <c r="V167" s="1"/>
  <c r="W167" s="1"/>
  <c r="X167" s="1"/>
  <c r="Y167" s="1"/>
  <c r="R171"/>
  <c r="S171" s="1"/>
  <c r="T171" s="1"/>
  <c r="U171" s="1"/>
  <c r="V171" s="1"/>
  <c r="W171" s="1"/>
  <c r="X171" s="1"/>
  <c r="Y171" s="1"/>
  <c r="R175"/>
  <c r="S175" s="1"/>
  <c r="T175" s="1"/>
  <c r="U175" s="1"/>
  <c r="V175" s="1"/>
  <c r="W175" s="1"/>
  <c r="X175" s="1"/>
  <c r="Y175" s="1"/>
  <c r="R179"/>
  <c r="S179" s="1"/>
  <c r="T179" s="1"/>
  <c r="U179" s="1"/>
  <c r="V179" s="1"/>
  <c r="W179" s="1"/>
  <c r="X179" s="1"/>
  <c r="Y179" s="1"/>
  <c r="R183"/>
  <c r="S183" s="1"/>
  <c r="T183" s="1"/>
  <c r="U183" s="1"/>
  <c r="V183" s="1"/>
  <c r="W183" s="1"/>
  <c r="X183" s="1"/>
  <c r="Y183" s="1"/>
  <c r="R187"/>
  <c r="S187" s="1"/>
  <c r="T187" s="1"/>
  <c r="U187" s="1"/>
  <c r="V187" s="1"/>
  <c r="W187" s="1"/>
  <c r="X187" s="1"/>
  <c r="Y187" s="1"/>
  <c r="R191"/>
  <c r="S191" s="1"/>
  <c r="T191" s="1"/>
  <c r="U191" s="1"/>
  <c r="V191" s="1"/>
  <c r="W191" s="1"/>
  <c r="X191" s="1"/>
  <c r="Y191" s="1"/>
  <c r="Z200"/>
  <c r="R195"/>
  <c r="S195" s="1"/>
  <c r="T195" s="1"/>
  <c r="U195" s="1"/>
  <c r="V195" s="1"/>
  <c r="W195" s="1"/>
  <c r="X195" s="1"/>
  <c r="Y195" s="1"/>
  <c r="Z198"/>
  <c r="Z203"/>
  <c r="Z307"/>
  <c r="Z202"/>
  <c r="Z206"/>
  <c r="Z210"/>
  <c r="Z214"/>
  <c r="Z218"/>
  <c r="Z222"/>
  <c r="Z226"/>
  <c r="Z230"/>
  <c r="Z234"/>
  <c r="Z238"/>
  <c r="Z242"/>
  <c r="Z246"/>
  <c r="Z250"/>
  <c r="Z254"/>
  <c r="Z258"/>
  <c r="Z262"/>
  <c r="Z266"/>
  <c r="Z270"/>
  <c r="Z274"/>
  <c r="Z278"/>
  <c r="Z282"/>
  <c r="Z286"/>
  <c r="Z290"/>
  <c r="Z294"/>
  <c r="Z298"/>
  <c r="Z302"/>
  <c r="Z306"/>
  <c r="R203"/>
  <c r="S203" s="1"/>
  <c r="T203" s="1"/>
  <c r="U203" s="1"/>
  <c r="V203" s="1"/>
  <c r="W203" s="1"/>
  <c r="X203" s="1"/>
  <c r="Y203" s="1"/>
  <c r="S204"/>
  <c r="T204" s="1"/>
  <c r="U204" s="1"/>
  <c r="V204" s="1"/>
  <c r="W204" s="1"/>
  <c r="X204" s="1"/>
  <c r="Y204" s="1"/>
  <c r="R207"/>
  <c r="S207" s="1"/>
  <c r="T207" s="1"/>
  <c r="U207" s="1"/>
  <c r="V207" s="1"/>
  <c r="W207" s="1"/>
  <c r="X207" s="1"/>
  <c r="Y207" s="1"/>
  <c r="S208"/>
  <c r="T208" s="1"/>
  <c r="U208" s="1"/>
  <c r="V208" s="1"/>
  <c r="W208" s="1"/>
  <c r="X208" s="1"/>
  <c r="Y208" s="1"/>
  <c r="R211"/>
  <c r="S211" s="1"/>
  <c r="T211" s="1"/>
  <c r="U211" s="1"/>
  <c r="V211" s="1"/>
  <c r="W211" s="1"/>
  <c r="X211" s="1"/>
  <c r="Y211" s="1"/>
  <c r="S212"/>
  <c r="T212" s="1"/>
  <c r="U212" s="1"/>
  <c r="V212" s="1"/>
  <c r="W212" s="1"/>
  <c r="X212" s="1"/>
  <c r="Y212" s="1"/>
  <c r="R215"/>
  <c r="S215" s="1"/>
  <c r="T215" s="1"/>
  <c r="U215" s="1"/>
  <c r="V215" s="1"/>
  <c r="W215" s="1"/>
  <c r="X215" s="1"/>
  <c r="Y215" s="1"/>
  <c r="S216"/>
  <c r="T216" s="1"/>
  <c r="U216" s="1"/>
  <c r="V216" s="1"/>
  <c r="W216" s="1"/>
  <c r="X216" s="1"/>
  <c r="Y216" s="1"/>
  <c r="R219"/>
  <c r="S219" s="1"/>
  <c r="T219" s="1"/>
  <c r="U219" s="1"/>
  <c r="V219" s="1"/>
  <c r="W219" s="1"/>
  <c r="X219" s="1"/>
  <c r="Y219" s="1"/>
  <c r="S220"/>
  <c r="T220" s="1"/>
  <c r="U220" s="1"/>
  <c r="V220" s="1"/>
  <c r="W220" s="1"/>
  <c r="X220" s="1"/>
  <c r="Y220" s="1"/>
  <c r="R223"/>
  <c r="S223" s="1"/>
  <c r="T223" s="1"/>
  <c r="U223" s="1"/>
  <c r="V223" s="1"/>
  <c r="W223" s="1"/>
  <c r="X223" s="1"/>
  <c r="Y223" s="1"/>
  <c r="S224"/>
  <c r="T224" s="1"/>
  <c r="U224" s="1"/>
  <c r="V224" s="1"/>
  <c r="W224" s="1"/>
  <c r="X224" s="1"/>
  <c r="Y224" s="1"/>
  <c r="R227"/>
  <c r="S227" s="1"/>
  <c r="T227" s="1"/>
  <c r="U227" s="1"/>
  <c r="V227" s="1"/>
  <c r="W227" s="1"/>
  <c r="X227" s="1"/>
  <c r="Y227" s="1"/>
  <c r="S228"/>
  <c r="T228" s="1"/>
  <c r="U228" s="1"/>
  <c r="V228" s="1"/>
  <c r="W228" s="1"/>
  <c r="X228" s="1"/>
  <c r="Y228" s="1"/>
  <c r="R231"/>
  <c r="S231" s="1"/>
  <c r="T231" s="1"/>
  <c r="U231" s="1"/>
  <c r="V231" s="1"/>
  <c r="W231" s="1"/>
  <c r="X231" s="1"/>
  <c r="Y231" s="1"/>
  <c r="S232"/>
  <c r="T232" s="1"/>
  <c r="U232" s="1"/>
  <c r="V232" s="1"/>
  <c r="W232" s="1"/>
  <c r="X232" s="1"/>
  <c r="Y232" s="1"/>
  <c r="R235"/>
  <c r="S235" s="1"/>
  <c r="T235" s="1"/>
  <c r="U235" s="1"/>
  <c r="V235" s="1"/>
  <c r="W235" s="1"/>
  <c r="X235" s="1"/>
  <c r="Y235" s="1"/>
  <c r="S236"/>
  <c r="T236" s="1"/>
  <c r="U236" s="1"/>
  <c r="V236" s="1"/>
  <c r="W236" s="1"/>
  <c r="X236" s="1"/>
  <c r="Y236" s="1"/>
  <c r="R239"/>
  <c r="S239" s="1"/>
  <c r="T239" s="1"/>
  <c r="U239" s="1"/>
  <c r="V239" s="1"/>
  <c r="W239" s="1"/>
  <c r="X239" s="1"/>
  <c r="Y239" s="1"/>
  <c r="S240"/>
  <c r="T240" s="1"/>
  <c r="U240" s="1"/>
  <c r="V240" s="1"/>
  <c r="W240" s="1"/>
  <c r="X240" s="1"/>
  <c r="Y240" s="1"/>
  <c r="R243"/>
  <c r="S243" s="1"/>
  <c r="T243" s="1"/>
  <c r="U243" s="1"/>
  <c r="V243" s="1"/>
  <c r="W243" s="1"/>
  <c r="X243" s="1"/>
  <c r="Y243" s="1"/>
  <c r="S244"/>
  <c r="T244" s="1"/>
  <c r="U244" s="1"/>
  <c r="V244" s="1"/>
  <c r="W244" s="1"/>
  <c r="X244" s="1"/>
  <c r="Y244" s="1"/>
  <c r="R247"/>
  <c r="S247" s="1"/>
  <c r="T247" s="1"/>
  <c r="U247" s="1"/>
  <c r="V247" s="1"/>
  <c r="W247" s="1"/>
  <c r="X247" s="1"/>
  <c r="Y247" s="1"/>
  <c r="S248"/>
  <c r="T248" s="1"/>
  <c r="U248" s="1"/>
  <c r="V248" s="1"/>
  <c r="W248" s="1"/>
  <c r="X248" s="1"/>
  <c r="Y248" s="1"/>
  <c r="R251"/>
  <c r="S251" s="1"/>
  <c r="T251" s="1"/>
  <c r="U251" s="1"/>
  <c r="V251" s="1"/>
  <c r="W251" s="1"/>
  <c r="X251" s="1"/>
  <c r="Y251" s="1"/>
  <c r="S252"/>
  <c r="T252" s="1"/>
  <c r="U252" s="1"/>
  <c r="V252" s="1"/>
  <c r="W252" s="1"/>
  <c r="X252" s="1"/>
  <c r="Y252" s="1"/>
  <c r="R255"/>
  <c r="S255" s="1"/>
  <c r="T255" s="1"/>
  <c r="U255" s="1"/>
  <c r="V255" s="1"/>
  <c r="W255" s="1"/>
  <c r="X255" s="1"/>
  <c r="Y255" s="1"/>
  <c r="S256"/>
  <c r="T256" s="1"/>
  <c r="U256" s="1"/>
  <c r="V256" s="1"/>
  <c r="W256" s="1"/>
  <c r="X256" s="1"/>
  <c r="Y256" s="1"/>
  <c r="R259"/>
  <c r="S259" s="1"/>
  <c r="T259" s="1"/>
  <c r="U259" s="1"/>
  <c r="V259" s="1"/>
  <c r="W259" s="1"/>
  <c r="X259" s="1"/>
  <c r="Y259" s="1"/>
  <c r="S260"/>
  <c r="T260" s="1"/>
  <c r="U260" s="1"/>
  <c r="V260" s="1"/>
  <c r="W260" s="1"/>
  <c r="X260" s="1"/>
  <c r="Y260" s="1"/>
  <c r="R263"/>
  <c r="S263" s="1"/>
  <c r="T263" s="1"/>
  <c r="U263" s="1"/>
  <c r="V263" s="1"/>
  <c r="W263" s="1"/>
  <c r="X263" s="1"/>
  <c r="Y263" s="1"/>
  <c r="S264"/>
  <c r="T264" s="1"/>
  <c r="U264" s="1"/>
  <c r="V264" s="1"/>
  <c r="W264" s="1"/>
  <c r="X264" s="1"/>
  <c r="Y264" s="1"/>
  <c r="R267"/>
  <c r="S267" s="1"/>
  <c r="T267" s="1"/>
  <c r="U267" s="1"/>
  <c r="V267" s="1"/>
  <c r="W267" s="1"/>
  <c r="X267" s="1"/>
  <c r="Y267" s="1"/>
  <c r="S268"/>
  <c r="T268" s="1"/>
  <c r="U268" s="1"/>
  <c r="V268" s="1"/>
  <c r="W268" s="1"/>
  <c r="X268" s="1"/>
  <c r="Y268" s="1"/>
  <c r="R271"/>
  <c r="S271" s="1"/>
  <c r="T271" s="1"/>
  <c r="U271" s="1"/>
  <c r="V271" s="1"/>
  <c r="W271" s="1"/>
  <c r="X271" s="1"/>
  <c r="Y271" s="1"/>
  <c r="S272"/>
  <c r="T272" s="1"/>
  <c r="U272" s="1"/>
  <c r="V272" s="1"/>
  <c r="W272" s="1"/>
  <c r="X272" s="1"/>
  <c r="Y272" s="1"/>
  <c r="R275"/>
  <c r="S275" s="1"/>
  <c r="T275" s="1"/>
  <c r="U275" s="1"/>
  <c r="V275" s="1"/>
  <c r="W275" s="1"/>
  <c r="X275" s="1"/>
  <c r="Y275" s="1"/>
  <c r="S276"/>
  <c r="T276" s="1"/>
  <c r="U276" s="1"/>
  <c r="V276" s="1"/>
  <c r="W276" s="1"/>
  <c r="X276" s="1"/>
  <c r="Y276" s="1"/>
  <c r="R279"/>
  <c r="S279" s="1"/>
  <c r="T279" s="1"/>
  <c r="U279" s="1"/>
  <c r="V279" s="1"/>
  <c r="W279" s="1"/>
  <c r="X279" s="1"/>
  <c r="Y279" s="1"/>
  <c r="S280"/>
  <c r="T280" s="1"/>
  <c r="U280" s="1"/>
  <c r="V280" s="1"/>
  <c r="W280" s="1"/>
  <c r="X280" s="1"/>
  <c r="Y280" s="1"/>
  <c r="R283"/>
  <c r="S283" s="1"/>
  <c r="T283" s="1"/>
  <c r="U283" s="1"/>
  <c r="V283" s="1"/>
  <c r="W283" s="1"/>
  <c r="X283" s="1"/>
  <c r="Y283" s="1"/>
  <c r="S284"/>
  <c r="T284" s="1"/>
  <c r="U284" s="1"/>
  <c r="V284" s="1"/>
  <c r="W284" s="1"/>
  <c r="X284" s="1"/>
  <c r="Y284" s="1"/>
  <c r="R287"/>
  <c r="S287" s="1"/>
  <c r="T287" s="1"/>
  <c r="U287" s="1"/>
  <c r="V287" s="1"/>
  <c r="W287" s="1"/>
  <c r="X287" s="1"/>
  <c r="Y287" s="1"/>
  <c r="S288"/>
  <c r="T288" s="1"/>
  <c r="U288" s="1"/>
  <c r="V288" s="1"/>
  <c r="W288" s="1"/>
  <c r="X288" s="1"/>
  <c r="Y288" s="1"/>
  <c r="R291"/>
  <c r="S291" s="1"/>
  <c r="T291" s="1"/>
  <c r="U291" s="1"/>
  <c r="V291" s="1"/>
  <c r="W291" s="1"/>
  <c r="X291" s="1"/>
  <c r="Y291" s="1"/>
  <c r="S292"/>
  <c r="T292" s="1"/>
  <c r="U292" s="1"/>
  <c r="V292" s="1"/>
  <c r="W292" s="1"/>
  <c r="X292" s="1"/>
  <c r="Y292" s="1"/>
  <c r="R295"/>
  <c r="S295" s="1"/>
  <c r="T295" s="1"/>
  <c r="U295" s="1"/>
  <c r="V295" s="1"/>
  <c r="W295" s="1"/>
  <c r="X295" s="1"/>
  <c r="Y295" s="1"/>
  <c r="S296"/>
  <c r="T296" s="1"/>
  <c r="U296" s="1"/>
  <c r="V296" s="1"/>
  <c r="W296" s="1"/>
  <c r="X296" s="1"/>
  <c r="Y296" s="1"/>
  <c r="R299"/>
  <c r="S299" s="1"/>
  <c r="T299" s="1"/>
  <c r="U299" s="1"/>
  <c r="V299" s="1"/>
  <c r="W299" s="1"/>
  <c r="X299" s="1"/>
  <c r="Y299" s="1"/>
  <c r="S300"/>
  <c r="T300" s="1"/>
  <c r="U300" s="1"/>
  <c r="V300" s="1"/>
  <c r="W300" s="1"/>
  <c r="X300" s="1"/>
  <c r="Y300" s="1"/>
  <c r="R303"/>
  <c r="S303" s="1"/>
  <c r="T303" s="1"/>
  <c r="U303" s="1"/>
  <c r="V303" s="1"/>
  <c r="W303" s="1"/>
  <c r="X303" s="1"/>
  <c r="Y303" s="1"/>
  <c r="S304"/>
  <c r="T304" s="1"/>
  <c r="U304" s="1"/>
  <c r="V304" s="1"/>
  <c r="W304" s="1"/>
  <c r="X304" s="1"/>
  <c r="Y304" s="1"/>
  <c r="R205"/>
  <c r="S205" s="1"/>
  <c r="T205" s="1"/>
  <c r="U205" s="1"/>
  <c r="V205" s="1"/>
  <c r="W205" s="1"/>
  <c r="X205" s="1"/>
  <c r="Y205" s="1"/>
  <c r="R209"/>
  <c r="S209" s="1"/>
  <c r="T209" s="1"/>
  <c r="U209" s="1"/>
  <c r="V209" s="1"/>
  <c r="W209" s="1"/>
  <c r="X209" s="1"/>
  <c r="Y209" s="1"/>
  <c r="R213"/>
  <c r="S213" s="1"/>
  <c r="T213" s="1"/>
  <c r="U213" s="1"/>
  <c r="V213" s="1"/>
  <c r="W213" s="1"/>
  <c r="X213" s="1"/>
  <c r="Y213" s="1"/>
  <c r="R217"/>
  <c r="S217" s="1"/>
  <c r="T217" s="1"/>
  <c r="U217" s="1"/>
  <c r="V217" s="1"/>
  <c r="W217" s="1"/>
  <c r="X217" s="1"/>
  <c r="Y217" s="1"/>
  <c r="R221"/>
  <c r="S221" s="1"/>
  <c r="T221" s="1"/>
  <c r="U221" s="1"/>
  <c r="V221" s="1"/>
  <c r="W221" s="1"/>
  <c r="X221" s="1"/>
  <c r="Y221" s="1"/>
  <c r="R225"/>
  <c r="S225" s="1"/>
  <c r="T225" s="1"/>
  <c r="U225" s="1"/>
  <c r="V225" s="1"/>
  <c r="W225" s="1"/>
  <c r="X225" s="1"/>
  <c r="Y225" s="1"/>
  <c r="R229"/>
  <c r="S229" s="1"/>
  <c r="T229" s="1"/>
  <c r="U229" s="1"/>
  <c r="V229" s="1"/>
  <c r="W229" s="1"/>
  <c r="X229" s="1"/>
  <c r="Y229" s="1"/>
  <c r="R233"/>
  <c r="S233" s="1"/>
  <c r="T233" s="1"/>
  <c r="U233" s="1"/>
  <c r="V233" s="1"/>
  <c r="W233" s="1"/>
  <c r="X233" s="1"/>
  <c r="Y233" s="1"/>
  <c r="R237"/>
  <c r="S237" s="1"/>
  <c r="T237" s="1"/>
  <c r="U237" s="1"/>
  <c r="V237" s="1"/>
  <c r="W237" s="1"/>
  <c r="X237" s="1"/>
  <c r="Y237" s="1"/>
  <c r="R241"/>
  <c r="S241" s="1"/>
  <c r="T241" s="1"/>
  <c r="U241" s="1"/>
  <c r="V241" s="1"/>
  <c r="W241" s="1"/>
  <c r="X241" s="1"/>
  <c r="Y241" s="1"/>
  <c r="R245"/>
  <c r="S245" s="1"/>
  <c r="T245" s="1"/>
  <c r="U245" s="1"/>
  <c r="V245" s="1"/>
  <c r="W245" s="1"/>
  <c r="X245" s="1"/>
  <c r="Y245" s="1"/>
  <c r="R249"/>
  <c r="S249" s="1"/>
  <c r="T249" s="1"/>
  <c r="U249" s="1"/>
  <c r="V249" s="1"/>
  <c r="W249" s="1"/>
  <c r="X249" s="1"/>
  <c r="Y249" s="1"/>
  <c r="R253"/>
  <c r="S253" s="1"/>
  <c r="T253" s="1"/>
  <c r="U253" s="1"/>
  <c r="V253" s="1"/>
  <c r="W253" s="1"/>
  <c r="X253" s="1"/>
  <c r="Y253" s="1"/>
  <c r="R257"/>
  <c r="S257" s="1"/>
  <c r="T257" s="1"/>
  <c r="U257" s="1"/>
  <c r="V257" s="1"/>
  <c r="W257" s="1"/>
  <c r="X257" s="1"/>
  <c r="Y257" s="1"/>
  <c r="R261"/>
  <c r="S261" s="1"/>
  <c r="T261" s="1"/>
  <c r="U261" s="1"/>
  <c r="V261" s="1"/>
  <c r="W261" s="1"/>
  <c r="X261" s="1"/>
  <c r="Y261" s="1"/>
  <c r="R265"/>
  <c r="S265" s="1"/>
  <c r="T265" s="1"/>
  <c r="U265" s="1"/>
  <c r="V265" s="1"/>
  <c r="W265" s="1"/>
  <c r="X265" s="1"/>
  <c r="Y265" s="1"/>
  <c r="R269"/>
  <c r="S269" s="1"/>
  <c r="T269" s="1"/>
  <c r="U269" s="1"/>
  <c r="V269" s="1"/>
  <c r="W269" s="1"/>
  <c r="X269" s="1"/>
  <c r="Y269" s="1"/>
  <c r="R273"/>
  <c r="S273" s="1"/>
  <c r="T273" s="1"/>
  <c r="U273" s="1"/>
  <c r="V273" s="1"/>
  <c r="W273" s="1"/>
  <c r="X273" s="1"/>
  <c r="Y273" s="1"/>
  <c r="R277"/>
  <c r="S277" s="1"/>
  <c r="T277" s="1"/>
  <c r="U277" s="1"/>
  <c r="V277" s="1"/>
  <c r="W277" s="1"/>
  <c r="X277" s="1"/>
  <c r="Y277" s="1"/>
  <c r="R281"/>
  <c r="S281" s="1"/>
  <c r="T281" s="1"/>
  <c r="U281" s="1"/>
  <c r="V281" s="1"/>
  <c r="W281" s="1"/>
  <c r="X281" s="1"/>
  <c r="Y281" s="1"/>
  <c r="R285"/>
  <c r="S285" s="1"/>
  <c r="T285" s="1"/>
  <c r="U285" s="1"/>
  <c r="V285" s="1"/>
  <c r="W285" s="1"/>
  <c r="X285" s="1"/>
  <c r="Y285" s="1"/>
  <c r="R289"/>
  <c r="S289" s="1"/>
  <c r="T289" s="1"/>
  <c r="U289" s="1"/>
  <c r="V289" s="1"/>
  <c r="W289" s="1"/>
  <c r="X289" s="1"/>
  <c r="Y289" s="1"/>
  <c r="R293"/>
  <c r="S293" s="1"/>
  <c r="T293" s="1"/>
  <c r="U293" s="1"/>
  <c r="V293" s="1"/>
  <c r="W293" s="1"/>
  <c r="X293" s="1"/>
  <c r="Y293" s="1"/>
  <c r="R297"/>
  <c r="S297" s="1"/>
  <c r="T297" s="1"/>
  <c r="U297" s="1"/>
  <c r="V297" s="1"/>
  <c r="W297" s="1"/>
  <c r="X297" s="1"/>
  <c r="Y297" s="1"/>
  <c r="R301"/>
  <c r="S301" s="1"/>
  <c r="T301" s="1"/>
  <c r="U301" s="1"/>
  <c r="V301" s="1"/>
  <c r="W301" s="1"/>
  <c r="X301" s="1"/>
  <c r="Y301" s="1"/>
  <c r="R305"/>
  <c r="S305" s="1"/>
  <c r="T305" s="1"/>
  <c r="U305" s="1"/>
  <c r="V305" s="1"/>
  <c r="W305" s="1"/>
  <c r="X305" s="1"/>
  <c r="Y305" s="1"/>
  <c r="R21" i="13"/>
  <c r="S21" s="1"/>
  <c r="T21" s="1"/>
  <c r="U21" s="1"/>
  <c r="V21" s="1"/>
  <c r="W21" s="1"/>
  <c r="X21" s="1"/>
  <c r="Y21" s="1"/>
  <c r="R29"/>
  <c r="S29" s="1"/>
  <c r="T29" s="1"/>
  <c r="U29" s="1"/>
  <c r="V29" s="1"/>
  <c r="W29" s="1"/>
  <c r="X29" s="1"/>
  <c r="Y29" s="1"/>
  <c r="R37"/>
  <c r="S37" s="1"/>
  <c r="T37" s="1"/>
  <c r="U37" s="1"/>
  <c r="V37" s="1"/>
  <c r="W37" s="1"/>
  <c r="X37" s="1"/>
  <c r="Y37" s="1"/>
  <c r="R45"/>
  <c r="S45" s="1"/>
  <c r="T45" s="1"/>
  <c r="U45" s="1"/>
  <c r="V45" s="1"/>
  <c r="W45" s="1"/>
  <c r="X45" s="1"/>
  <c r="Y45" s="1"/>
  <c r="R53"/>
  <c r="S53" s="1"/>
  <c r="T53" s="1"/>
  <c r="U53" s="1"/>
  <c r="V53" s="1"/>
  <c r="W53" s="1"/>
  <c r="X53" s="1"/>
  <c r="Y53" s="1"/>
  <c r="R61"/>
  <c r="S61" s="1"/>
  <c r="T61" s="1"/>
  <c r="U61" s="1"/>
  <c r="V61" s="1"/>
  <c r="W61" s="1"/>
  <c r="X61" s="1"/>
  <c r="Y61" s="1"/>
  <c r="R69"/>
  <c r="S69" s="1"/>
  <c r="T69" s="1"/>
  <c r="U69" s="1"/>
  <c r="V69" s="1"/>
  <c r="W69" s="1"/>
  <c r="X69" s="1"/>
  <c r="Y69" s="1"/>
  <c r="R77"/>
  <c r="S77" s="1"/>
  <c r="T77" s="1"/>
  <c r="U77" s="1"/>
  <c r="V77" s="1"/>
  <c r="W77" s="1"/>
  <c r="X77" s="1"/>
  <c r="Y77" s="1"/>
  <c r="R85"/>
  <c r="S85" s="1"/>
  <c r="T85" s="1"/>
  <c r="U85" s="1"/>
  <c r="V85" s="1"/>
  <c r="W85" s="1"/>
  <c r="X85" s="1"/>
  <c r="Y85" s="1"/>
  <c r="R5"/>
  <c r="S5" s="1"/>
  <c r="T5" s="1"/>
  <c r="U5" s="1"/>
  <c r="V5" s="1"/>
  <c r="W5" s="1"/>
  <c r="X5" s="1"/>
  <c r="Y5" s="1"/>
  <c r="S6"/>
  <c r="T6" s="1"/>
  <c r="U6" s="1"/>
  <c r="V6" s="1"/>
  <c r="W6" s="1"/>
  <c r="X6" s="1"/>
  <c r="Y6" s="1"/>
  <c r="R9"/>
  <c r="S9" s="1"/>
  <c r="T9" s="1"/>
  <c r="U9" s="1"/>
  <c r="V9" s="1"/>
  <c r="W9" s="1"/>
  <c r="X9" s="1"/>
  <c r="Y9" s="1"/>
  <c r="S10"/>
  <c r="T10" s="1"/>
  <c r="U10" s="1"/>
  <c r="V10" s="1"/>
  <c r="W10" s="1"/>
  <c r="X10" s="1"/>
  <c r="Y10" s="1"/>
  <c r="Z16"/>
  <c r="Z24"/>
  <c r="Z32"/>
  <c r="Z40"/>
  <c r="Z48"/>
  <c r="Z56"/>
  <c r="Z64"/>
  <c r="Z72"/>
  <c r="Z80"/>
  <c r="R13"/>
  <c r="S13" s="1"/>
  <c r="T13" s="1"/>
  <c r="U13" s="1"/>
  <c r="V13" s="1"/>
  <c r="W13" s="1"/>
  <c r="X13" s="1"/>
  <c r="Y13" s="1"/>
  <c r="R19"/>
  <c r="S19" s="1"/>
  <c r="T19" s="1"/>
  <c r="U19" s="1"/>
  <c r="V19" s="1"/>
  <c r="W19" s="1"/>
  <c r="X19" s="1"/>
  <c r="Y19" s="1"/>
  <c r="R27"/>
  <c r="S27" s="1"/>
  <c r="T27" s="1"/>
  <c r="U27" s="1"/>
  <c r="V27" s="1"/>
  <c r="W27" s="1"/>
  <c r="X27" s="1"/>
  <c r="Y27" s="1"/>
  <c r="R35"/>
  <c r="S35" s="1"/>
  <c r="T35" s="1"/>
  <c r="U35" s="1"/>
  <c r="V35" s="1"/>
  <c r="W35" s="1"/>
  <c r="X35" s="1"/>
  <c r="Y35" s="1"/>
  <c r="R43"/>
  <c r="S43" s="1"/>
  <c r="T43" s="1"/>
  <c r="U43" s="1"/>
  <c r="V43" s="1"/>
  <c r="W43" s="1"/>
  <c r="X43" s="1"/>
  <c r="Y43" s="1"/>
  <c r="R51"/>
  <c r="S51" s="1"/>
  <c r="T51" s="1"/>
  <c r="U51" s="1"/>
  <c r="V51" s="1"/>
  <c r="W51" s="1"/>
  <c r="X51" s="1"/>
  <c r="Y51" s="1"/>
  <c r="R59"/>
  <c r="S59" s="1"/>
  <c r="T59" s="1"/>
  <c r="U59" s="1"/>
  <c r="V59" s="1"/>
  <c r="W59" s="1"/>
  <c r="X59" s="1"/>
  <c r="Y59" s="1"/>
  <c r="R67"/>
  <c r="S67" s="1"/>
  <c r="T67" s="1"/>
  <c r="U67" s="1"/>
  <c r="V67" s="1"/>
  <c r="W67" s="1"/>
  <c r="X67" s="1"/>
  <c r="Y67" s="1"/>
  <c r="R75"/>
  <c r="S75" s="1"/>
  <c r="T75" s="1"/>
  <c r="U75" s="1"/>
  <c r="V75" s="1"/>
  <c r="W75" s="1"/>
  <c r="X75" s="1"/>
  <c r="Y75" s="1"/>
  <c r="R83"/>
  <c r="S83" s="1"/>
  <c r="T83" s="1"/>
  <c r="U83" s="1"/>
  <c r="V83" s="1"/>
  <c r="W83" s="1"/>
  <c r="X83" s="1"/>
  <c r="Y83" s="1"/>
  <c r="Z14"/>
  <c r="Z22"/>
  <c r="Z30"/>
  <c r="Z38"/>
  <c r="Z46"/>
  <c r="Z54"/>
  <c r="Z62"/>
  <c r="Z70"/>
  <c r="Z78"/>
  <c r="Z86"/>
  <c r="R17"/>
  <c r="S17" s="1"/>
  <c r="T17" s="1"/>
  <c r="U17" s="1"/>
  <c r="V17" s="1"/>
  <c r="W17" s="1"/>
  <c r="X17" s="1"/>
  <c r="Y17" s="1"/>
  <c r="R25"/>
  <c r="S25" s="1"/>
  <c r="T25" s="1"/>
  <c r="U25" s="1"/>
  <c r="V25" s="1"/>
  <c r="W25" s="1"/>
  <c r="X25" s="1"/>
  <c r="Y25" s="1"/>
  <c r="R33"/>
  <c r="S33" s="1"/>
  <c r="T33" s="1"/>
  <c r="U33" s="1"/>
  <c r="V33" s="1"/>
  <c r="W33" s="1"/>
  <c r="X33" s="1"/>
  <c r="Y33" s="1"/>
  <c r="R41"/>
  <c r="S41" s="1"/>
  <c r="T41" s="1"/>
  <c r="U41" s="1"/>
  <c r="V41" s="1"/>
  <c r="W41" s="1"/>
  <c r="X41" s="1"/>
  <c r="Y41" s="1"/>
  <c r="R49"/>
  <c r="S49" s="1"/>
  <c r="T49" s="1"/>
  <c r="U49" s="1"/>
  <c r="V49" s="1"/>
  <c r="W49" s="1"/>
  <c r="X49" s="1"/>
  <c r="Y49" s="1"/>
  <c r="R57"/>
  <c r="S57" s="1"/>
  <c r="T57" s="1"/>
  <c r="U57" s="1"/>
  <c r="V57" s="1"/>
  <c r="W57" s="1"/>
  <c r="X57" s="1"/>
  <c r="Y57" s="1"/>
  <c r="R65"/>
  <c r="S65" s="1"/>
  <c r="T65" s="1"/>
  <c r="U65" s="1"/>
  <c r="V65" s="1"/>
  <c r="W65" s="1"/>
  <c r="X65" s="1"/>
  <c r="Y65" s="1"/>
  <c r="R73"/>
  <c r="S73" s="1"/>
  <c r="T73" s="1"/>
  <c r="U73" s="1"/>
  <c r="V73" s="1"/>
  <c r="W73" s="1"/>
  <c r="X73" s="1"/>
  <c r="Y73" s="1"/>
  <c r="R81"/>
  <c r="S81" s="1"/>
  <c r="T81" s="1"/>
  <c r="U81" s="1"/>
  <c r="V81" s="1"/>
  <c r="W81" s="1"/>
  <c r="X81" s="1"/>
  <c r="Y81" s="1"/>
  <c r="R3"/>
  <c r="S3" s="1"/>
  <c r="T3" s="1"/>
  <c r="U3" s="1"/>
  <c r="V3" s="1"/>
  <c r="W3" s="1"/>
  <c r="X3" s="1"/>
  <c r="Y3" s="1"/>
  <c r="S4"/>
  <c r="T4" s="1"/>
  <c r="U4" s="1"/>
  <c r="V4" s="1"/>
  <c r="W4" s="1"/>
  <c r="X4" s="1"/>
  <c r="Y4" s="1"/>
  <c r="R7"/>
  <c r="S7" s="1"/>
  <c r="T7" s="1"/>
  <c r="U7" s="1"/>
  <c r="V7" s="1"/>
  <c r="W7" s="1"/>
  <c r="X7" s="1"/>
  <c r="Y7" s="1"/>
  <c r="S8"/>
  <c r="T8" s="1"/>
  <c r="U8" s="1"/>
  <c r="V8" s="1"/>
  <c r="W8" s="1"/>
  <c r="X8" s="1"/>
  <c r="Y8" s="1"/>
  <c r="R11"/>
  <c r="S11" s="1"/>
  <c r="T11" s="1"/>
  <c r="U11" s="1"/>
  <c r="V11" s="1"/>
  <c r="W11" s="1"/>
  <c r="X11" s="1"/>
  <c r="Y11" s="1"/>
  <c r="S12"/>
  <c r="T12" s="1"/>
  <c r="U12" s="1"/>
  <c r="V12" s="1"/>
  <c r="W12" s="1"/>
  <c r="X12" s="1"/>
  <c r="Y12" s="1"/>
  <c r="Z20"/>
  <c r="Z28"/>
  <c r="Z36"/>
  <c r="Z44"/>
  <c r="Z52"/>
  <c r="Z60"/>
  <c r="Z68"/>
  <c r="Z76"/>
  <c r="Z84"/>
  <c r="R15"/>
  <c r="S15" s="1"/>
  <c r="T15" s="1"/>
  <c r="U15" s="1"/>
  <c r="V15" s="1"/>
  <c r="W15" s="1"/>
  <c r="X15" s="1"/>
  <c r="Y15" s="1"/>
  <c r="R23"/>
  <c r="S23" s="1"/>
  <c r="T23" s="1"/>
  <c r="U23" s="1"/>
  <c r="V23" s="1"/>
  <c r="W23" s="1"/>
  <c r="X23" s="1"/>
  <c r="Y23" s="1"/>
  <c r="R31"/>
  <c r="S31" s="1"/>
  <c r="T31" s="1"/>
  <c r="U31" s="1"/>
  <c r="V31" s="1"/>
  <c r="W31" s="1"/>
  <c r="X31" s="1"/>
  <c r="Y31" s="1"/>
  <c r="R39"/>
  <c r="S39" s="1"/>
  <c r="T39" s="1"/>
  <c r="U39" s="1"/>
  <c r="V39" s="1"/>
  <c r="W39" s="1"/>
  <c r="X39" s="1"/>
  <c r="Y39" s="1"/>
  <c r="R47"/>
  <c r="S47" s="1"/>
  <c r="T47" s="1"/>
  <c r="U47" s="1"/>
  <c r="V47" s="1"/>
  <c r="W47" s="1"/>
  <c r="X47" s="1"/>
  <c r="Y47" s="1"/>
  <c r="R55"/>
  <c r="S55" s="1"/>
  <c r="T55" s="1"/>
  <c r="U55" s="1"/>
  <c r="V55" s="1"/>
  <c r="W55" s="1"/>
  <c r="X55" s="1"/>
  <c r="Y55" s="1"/>
  <c r="R63"/>
  <c r="S63" s="1"/>
  <c r="T63" s="1"/>
  <c r="U63" s="1"/>
  <c r="V63" s="1"/>
  <c r="W63" s="1"/>
  <c r="X63" s="1"/>
  <c r="Y63" s="1"/>
  <c r="R71"/>
  <c r="S71" s="1"/>
  <c r="T71" s="1"/>
  <c r="U71" s="1"/>
  <c r="V71" s="1"/>
  <c r="W71" s="1"/>
  <c r="X71" s="1"/>
  <c r="Y71" s="1"/>
  <c r="R79"/>
  <c r="S79" s="1"/>
  <c r="T79" s="1"/>
  <c r="U79" s="1"/>
  <c r="V79" s="1"/>
  <c r="W79" s="1"/>
  <c r="X79" s="1"/>
  <c r="Y79" s="1"/>
  <c r="Z18"/>
  <c r="Z26"/>
  <c r="Z34"/>
  <c r="Z42"/>
  <c r="Z50"/>
  <c r="Z58"/>
  <c r="Z66"/>
  <c r="Z74"/>
  <c r="Z82"/>
  <c r="R174"/>
  <c r="S174" s="1"/>
  <c r="T174" s="1"/>
  <c r="U174" s="1"/>
  <c r="V174" s="1"/>
  <c r="W174" s="1"/>
  <c r="X174" s="1"/>
  <c r="Y174" s="1"/>
  <c r="R182"/>
  <c r="S182" s="1"/>
  <c r="T182" s="1"/>
  <c r="U182" s="1"/>
  <c r="V182" s="1"/>
  <c r="W182" s="1"/>
  <c r="X182" s="1"/>
  <c r="Y182" s="1"/>
  <c r="R190"/>
  <c r="S190" s="1"/>
  <c r="T190" s="1"/>
  <c r="U190" s="1"/>
  <c r="V190" s="1"/>
  <c r="W190" s="1"/>
  <c r="X190" s="1"/>
  <c r="Y190" s="1"/>
  <c r="R198"/>
  <c r="S198" s="1"/>
  <c r="T198" s="1"/>
  <c r="U198" s="1"/>
  <c r="V198" s="1"/>
  <c r="W198" s="1"/>
  <c r="X198" s="1"/>
  <c r="Y198" s="1"/>
  <c r="R206"/>
  <c r="S206" s="1"/>
  <c r="T206" s="1"/>
  <c r="U206" s="1"/>
  <c r="V206" s="1"/>
  <c r="W206" s="1"/>
  <c r="X206" s="1"/>
  <c r="Y206" s="1"/>
  <c r="R214"/>
  <c r="S214" s="1"/>
  <c r="T214" s="1"/>
  <c r="U214" s="1"/>
  <c r="V214" s="1"/>
  <c r="W214" s="1"/>
  <c r="X214" s="1"/>
  <c r="Y214" s="1"/>
  <c r="R222"/>
  <c r="S222" s="1"/>
  <c r="T222" s="1"/>
  <c r="U222" s="1"/>
  <c r="V222" s="1"/>
  <c r="W222" s="1"/>
  <c r="X222" s="1"/>
  <c r="Y222" s="1"/>
  <c r="R230"/>
  <c r="S230" s="1"/>
  <c r="T230" s="1"/>
  <c r="U230" s="1"/>
  <c r="V230" s="1"/>
  <c r="W230" s="1"/>
  <c r="X230" s="1"/>
  <c r="Y230" s="1"/>
  <c r="R238"/>
  <c r="S238" s="1"/>
  <c r="T238" s="1"/>
  <c r="U238" s="1"/>
  <c r="V238" s="1"/>
  <c r="W238" s="1"/>
  <c r="X238" s="1"/>
  <c r="Y238" s="1"/>
  <c r="S241"/>
  <c r="T241" s="1"/>
  <c r="U241" s="1"/>
  <c r="V241" s="1"/>
  <c r="W241" s="1"/>
  <c r="X241" s="1"/>
  <c r="Y241" s="1"/>
  <c r="R87"/>
  <c r="S87" s="1"/>
  <c r="T87" s="1"/>
  <c r="U87" s="1"/>
  <c r="V87" s="1"/>
  <c r="W87" s="1"/>
  <c r="X87" s="1"/>
  <c r="Y87" s="1"/>
  <c r="S88"/>
  <c r="T88" s="1"/>
  <c r="U88" s="1"/>
  <c r="V88" s="1"/>
  <c r="W88" s="1"/>
  <c r="X88" s="1"/>
  <c r="Y88" s="1"/>
  <c r="R91"/>
  <c r="S91" s="1"/>
  <c r="T91" s="1"/>
  <c r="U91" s="1"/>
  <c r="V91" s="1"/>
  <c r="W91" s="1"/>
  <c r="X91" s="1"/>
  <c r="Y91" s="1"/>
  <c r="S92"/>
  <c r="T92" s="1"/>
  <c r="U92" s="1"/>
  <c r="V92" s="1"/>
  <c r="W92" s="1"/>
  <c r="X92" s="1"/>
  <c r="Y92" s="1"/>
  <c r="R95"/>
  <c r="S95" s="1"/>
  <c r="T95" s="1"/>
  <c r="U95" s="1"/>
  <c r="V95" s="1"/>
  <c r="W95" s="1"/>
  <c r="X95" s="1"/>
  <c r="Y95" s="1"/>
  <c r="S96"/>
  <c r="T96" s="1"/>
  <c r="U96" s="1"/>
  <c r="V96" s="1"/>
  <c r="W96" s="1"/>
  <c r="X96" s="1"/>
  <c r="Y96" s="1"/>
  <c r="R99"/>
  <c r="S99" s="1"/>
  <c r="T99" s="1"/>
  <c r="U99" s="1"/>
  <c r="V99" s="1"/>
  <c r="W99" s="1"/>
  <c r="X99" s="1"/>
  <c r="Y99" s="1"/>
  <c r="S100"/>
  <c r="T100" s="1"/>
  <c r="U100" s="1"/>
  <c r="V100" s="1"/>
  <c r="W100" s="1"/>
  <c r="X100" s="1"/>
  <c r="Y100" s="1"/>
  <c r="R103"/>
  <c r="S103" s="1"/>
  <c r="T103" s="1"/>
  <c r="U103" s="1"/>
  <c r="V103" s="1"/>
  <c r="W103" s="1"/>
  <c r="X103" s="1"/>
  <c r="Y103" s="1"/>
  <c r="S104"/>
  <c r="T104" s="1"/>
  <c r="U104" s="1"/>
  <c r="V104" s="1"/>
  <c r="W104" s="1"/>
  <c r="X104" s="1"/>
  <c r="Y104" s="1"/>
  <c r="R107"/>
  <c r="S107" s="1"/>
  <c r="T107" s="1"/>
  <c r="U107" s="1"/>
  <c r="V107" s="1"/>
  <c r="W107" s="1"/>
  <c r="X107" s="1"/>
  <c r="Y107" s="1"/>
  <c r="S108"/>
  <c r="T108" s="1"/>
  <c r="U108" s="1"/>
  <c r="V108" s="1"/>
  <c r="W108" s="1"/>
  <c r="X108" s="1"/>
  <c r="Y108" s="1"/>
  <c r="R111"/>
  <c r="S111" s="1"/>
  <c r="T111" s="1"/>
  <c r="U111" s="1"/>
  <c r="V111" s="1"/>
  <c r="W111" s="1"/>
  <c r="X111" s="1"/>
  <c r="Y111" s="1"/>
  <c r="S112"/>
  <c r="T112" s="1"/>
  <c r="U112" s="1"/>
  <c r="V112" s="1"/>
  <c r="W112" s="1"/>
  <c r="X112" s="1"/>
  <c r="Y112" s="1"/>
  <c r="R115"/>
  <c r="S115" s="1"/>
  <c r="T115" s="1"/>
  <c r="U115" s="1"/>
  <c r="V115" s="1"/>
  <c r="W115" s="1"/>
  <c r="X115" s="1"/>
  <c r="Y115" s="1"/>
  <c r="S116"/>
  <c r="T116" s="1"/>
  <c r="U116" s="1"/>
  <c r="V116" s="1"/>
  <c r="W116" s="1"/>
  <c r="X116" s="1"/>
  <c r="Y116" s="1"/>
  <c r="R119"/>
  <c r="S119" s="1"/>
  <c r="T119" s="1"/>
  <c r="U119" s="1"/>
  <c r="V119" s="1"/>
  <c r="W119" s="1"/>
  <c r="X119" s="1"/>
  <c r="Y119" s="1"/>
  <c r="S120"/>
  <c r="T120" s="1"/>
  <c r="U120" s="1"/>
  <c r="V120" s="1"/>
  <c r="W120" s="1"/>
  <c r="X120" s="1"/>
  <c r="Y120" s="1"/>
  <c r="R123"/>
  <c r="S123" s="1"/>
  <c r="T123" s="1"/>
  <c r="U123" s="1"/>
  <c r="V123" s="1"/>
  <c r="W123" s="1"/>
  <c r="X123" s="1"/>
  <c r="Y123" s="1"/>
  <c r="S124"/>
  <c r="T124" s="1"/>
  <c r="U124" s="1"/>
  <c r="V124" s="1"/>
  <c r="W124" s="1"/>
  <c r="X124" s="1"/>
  <c r="Y124" s="1"/>
  <c r="R127"/>
  <c r="S127" s="1"/>
  <c r="T127" s="1"/>
  <c r="U127" s="1"/>
  <c r="V127" s="1"/>
  <c r="W127" s="1"/>
  <c r="X127" s="1"/>
  <c r="Y127" s="1"/>
  <c r="S128"/>
  <c r="T128" s="1"/>
  <c r="U128" s="1"/>
  <c r="V128" s="1"/>
  <c r="W128" s="1"/>
  <c r="X128" s="1"/>
  <c r="Y128" s="1"/>
  <c r="R131"/>
  <c r="S131" s="1"/>
  <c r="T131" s="1"/>
  <c r="U131" s="1"/>
  <c r="V131" s="1"/>
  <c r="W131" s="1"/>
  <c r="X131" s="1"/>
  <c r="Y131" s="1"/>
  <c r="S132"/>
  <c r="T132" s="1"/>
  <c r="U132" s="1"/>
  <c r="V132" s="1"/>
  <c r="W132" s="1"/>
  <c r="X132" s="1"/>
  <c r="Y132" s="1"/>
  <c r="R135"/>
  <c r="S135" s="1"/>
  <c r="T135" s="1"/>
  <c r="U135" s="1"/>
  <c r="V135" s="1"/>
  <c r="W135" s="1"/>
  <c r="X135" s="1"/>
  <c r="Y135" s="1"/>
  <c r="S136"/>
  <c r="T136" s="1"/>
  <c r="U136" s="1"/>
  <c r="V136" s="1"/>
  <c r="W136" s="1"/>
  <c r="X136" s="1"/>
  <c r="Y136" s="1"/>
  <c r="R139"/>
  <c r="S139" s="1"/>
  <c r="T139" s="1"/>
  <c r="U139" s="1"/>
  <c r="V139" s="1"/>
  <c r="W139" s="1"/>
  <c r="X139" s="1"/>
  <c r="Y139" s="1"/>
  <c r="S140"/>
  <c r="T140" s="1"/>
  <c r="U140" s="1"/>
  <c r="V140" s="1"/>
  <c r="W140" s="1"/>
  <c r="X140" s="1"/>
  <c r="Y140" s="1"/>
  <c r="R143"/>
  <c r="S143" s="1"/>
  <c r="T143" s="1"/>
  <c r="U143" s="1"/>
  <c r="V143" s="1"/>
  <c r="W143" s="1"/>
  <c r="X143" s="1"/>
  <c r="Y143" s="1"/>
  <c r="S144"/>
  <c r="T144" s="1"/>
  <c r="U144" s="1"/>
  <c r="V144" s="1"/>
  <c r="W144" s="1"/>
  <c r="X144" s="1"/>
  <c r="Y144" s="1"/>
  <c r="R147"/>
  <c r="S147" s="1"/>
  <c r="T147" s="1"/>
  <c r="U147" s="1"/>
  <c r="V147" s="1"/>
  <c r="W147" s="1"/>
  <c r="X147" s="1"/>
  <c r="Y147" s="1"/>
  <c r="S148"/>
  <c r="T148" s="1"/>
  <c r="U148" s="1"/>
  <c r="V148" s="1"/>
  <c r="W148" s="1"/>
  <c r="X148" s="1"/>
  <c r="Y148" s="1"/>
  <c r="R151"/>
  <c r="S151" s="1"/>
  <c r="T151" s="1"/>
  <c r="U151" s="1"/>
  <c r="V151" s="1"/>
  <c r="W151" s="1"/>
  <c r="X151" s="1"/>
  <c r="Y151" s="1"/>
  <c r="S152"/>
  <c r="T152" s="1"/>
  <c r="U152" s="1"/>
  <c r="V152" s="1"/>
  <c r="W152" s="1"/>
  <c r="X152" s="1"/>
  <c r="Y152" s="1"/>
  <c r="R155"/>
  <c r="S155" s="1"/>
  <c r="T155" s="1"/>
  <c r="U155" s="1"/>
  <c r="V155" s="1"/>
  <c r="W155" s="1"/>
  <c r="X155" s="1"/>
  <c r="Y155" s="1"/>
  <c r="S156"/>
  <c r="T156" s="1"/>
  <c r="U156" s="1"/>
  <c r="V156" s="1"/>
  <c r="W156" s="1"/>
  <c r="X156" s="1"/>
  <c r="Y156" s="1"/>
  <c r="R159"/>
  <c r="S159" s="1"/>
  <c r="T159" s="1"/>
  <c r="U159" s="1"/>
  <c r="V159" s="1"/>
  <c r="W159" s="1"/>
  <c r="X159" s="1"/>
  <c r="Y159" s="1"/>
  <c r="S160"/>
  <c r="T160" s="1"/>
  <c r="U160" s="1"/>
  <c r="V160" s="1"/>
  <c r="W160" s="1"/>
  <c r="X160" s="1"/>
  <c r="Y160" s="1"/>
  <c r="R163"/>
  <c r="S163" s="1"/>
  <c r="T163" s="1"/>
  <c r="U163" s="1"/>
  <c r="V163" s="1"/>
  <c r="W163" s="1"/>
  <c r="X163" s="1"/>
  <c r="Y163" s="1"/>
  <c r="S164"/>
  <c r="T164" s="1"/>
  <c r="U164" s="1"/>
  <c r="V164" s="1"/>
  <c r="W164" s="1"/>
  <c r="X164" s="1"/>
  <c r="Y164" s="1"/>
  <c r="R167"/>
  <c r="S167" s="1"/>
  <c r="T167" s="1"/>
  <c r="U167" s="1"/>
  <c r="V167" s="1"/>
  <c r="W167" s="1"/>
  <c r="X167" s="1"/>
  <c r="Y167" s="1"/>
  <c r="S168"/>
  <c r="T168" s="1"/>
  <c r="U168" s="1"/>
  <c r="V168" s="1"/>
  <c r="W168" s="1"/>
  <c r="X168" s="1"/>
  <c r="Y168" s="1"/>
  <c r="R171"/>
  <c r="S171" s="1"/>
  <c r="T171" s="1"/>
  <c r="U171" s="1"/>
  <c r="V171" s="1"/>
  <c r="W171" s="1"/>
  <c r="X171" s="1"/>
  <c r="Y171" s="1"/>
  <c r="S172"/>
  <c r="T172" s="1"/>
  <c r="U172" s="1"/>
  <c r="V172" s="1"/>
  <c r="W172" s="1"/>
  <c r="X172" s="1"/>
  <c r="Y172" s="1"/>
  <c r="Z177"/>
  <c r="Z185"/>
  <c r="Z193"/>
  <c r="Z201"/>
  <c r="Z209"/>
  <c r="Z217"/>
  <c r="Z225"/>
  <c r="Z233"/>
  <c r="R180"/>
  <c r="S180" s="1"/>
  <c r="T180" s="1"/>
  <c r="U180" s="1"/>
  <c r="V180" s="1"/>
  <c r="W180" s="1"/>
  <c r="X180" s="1"/>
  <c r="Y180" s="1"/>
  <c r="R188"/>
  <c r="S188" s="1"/>
  <c r="T188" s="1"/>
  <c r="U188" s="1"/>
  <c r="V188" s="1"/>
  <c r="W188" s="1"/>
  <c r="X188" s="1"/>
  <c r="Y188" s="1"/>
  <c r="R196"/>
  <c r="S196" s="1"/>
  <c r="T196" s="1"/>
  <c r="U196" s="1"/>
  <c r="V196" s="1"/>
  <c r="W196" s="1"/>
  <c r="X196" s="1"/>
  <c r="Y196" s="1"/>
  <c r="Z196" s="1"/>
  <c r="R204"/>
  <c r="S204" s="1"/>
  <c r="T204" s="1"/>
  <c r="U204" s="1"/>
  <c r="V204" s="1"/>
  <c r="W204" s="1"/>
  <c r="X204" s="1"/>
  <c r="Y204" s="1"/>
  <c r="R212"/>
  <c r="S212" s="1"/>
  <c r="T212" s="1"/>
  <c r="U212" s="1"/>
  <c r="V212" s="1"/>
  <c r="W212" s="1"/>
  <c r="X212" s="1"/>
  <c r="Y212" s="1"/>
  <c r="R220"/>
  <c r="S220" s="1"/>
  <c r="T220" s="1"/>
  <c r="U220" s="1"/>
  <c r="V220" s="1"/>
  <c r="W220" s="1"/>
  <c r="X220" s="1"/>
  <c r="Y220" s="1"/>
  <c r="R228"/>
  <c r="S228" s="1"/>
  <c r="T228" s="1"/>
  <c r="U228" s="1"/>
  <c r="V228" s="1"/>
  <c r="W228" s="1"/>
  <c r="X228" s="1"/>
  <c r="Y228" s="1"/>
  <c r="R236"/>
  <c r="S236" s="1"/>
  <c r="T236" s="1"/>
  <c r="U236" s="1"/>
  <c r="V236" s="1"/>
  <c r="W236" s="1"/>
  <c r="X236" s="1"/>
  <c r="Y236" s="1"/>
  <c r="Z175"/>
  <c r="Z183"/>
  <c r="Z191"/>
  <c r="Z199"/>
  <c r="Z207"/>
  <c r="Z215"/>
  <c r="Z223"/>
  <c r="Z231"/>
  <c r="Z239"/>
  <c r="R178"/>
  <c r="S178" s="1"/>
  <c r="T178" s="1"/>
  <c r="U178" s="1"/>
  <c r="V178" s="1"/>
  <c r="W178" s="1"/>
  <c r="X178" s="1"/>
  <c r="Y178" s="1"/>
  <c r="R186"/>
  <c r="S186" s="1"/>
  <c r="T186" s="1"/>
  <c r="U186" s="1"/>
  <c r="V186" s="1"/>
  <c r="W186" s="1"/>
  <c r="X186" s="1"/>
  <c r="Y186" s="1"/>
  <c r="R194"/>
  <c r="S194" s="1"/>
  <c r="T194" s="1"/>
  <c r="U194" s="1"/>
  <c r="V194" s="1"/>
  <c r="W194" s="1"/>
  <c r="X194" s="1"/>
  <c r="Y194" s="1"/>
  <c r="R202"/>
  <c r="S202" s="1"/>
  <c r="T202" s="1"/>
  <c r="U202" s="1"/>
  <c r="V202" s="1"/>
  <c r="W202" s="1"/>
  <c r="X202" s="1"/>
  <c r="Y202" s="1"/>
  <c r="R210"/>
  <c r="S210" s="1"/>
  <c r="T210" s="1"/>
  <c r="U210" s="1"/>
  <c r="V210" s="1"/>
  <c r="W210" s="1"/>
  <c r="X210" s="1"/>
  <c r="Y210" s="1"/>
  <c r="R218"/>
  <c r="S218" s="1"/>
  <c r="T218" s="1"/>
  <c r="U218" s="1"/>
  <c r="V218" s="1"/>
  <c r="W218" s="1"/>
  <c r="X218" s="1"/>
  <c r="Y218" s="1"/>
  <c r="R226"/>
  <c r="S226" s="1"/>
  <c r="T226" s="1"/>
  <c r="U226" s="1"/>
  <c r="V226" s="1"/>
  <c r="W226" s="1"/>
  <c r="X226" s="1"/>
  <c r="Y226" s="1"/>
  <c r="R234"/>
  <c r="S234" s="1"/>
  <c r="T234" s="1"/>
  <c r="U234" s="1"/>
  <c r="V234" s="1"/>
  <c r="W234" s="1"/>
  <c r="X234" s="1"/>
  <c r="Y234" s="1"/>
  <c r="R89"/>
  <c r="S89" s="1"/>
  <c r="T89" s="1"/>
  <c r="U89" s="1"/>
  <c r="V89" s="1"/>
  <c r="W89" s="1"/>
  <c r="X89" s="1"/>
  <c r="Y89" s="1"/>
  <c r="S90"/>
  <c r="T90" s="1"/>
  <c r="U90" s="1"/>
  <c r="V90" s="1"/>
  <c r="W90" s="1"/>
  <c r="X90" s="1"/>
  <c r="Y90" s="1"/>
  <c r="R93"/>
  <c r="S93" s="1"/>
  <c r="T93" s="1"/>
  <c r="U93" s="1"/>
  <c r="V93" s="1"/>
  <c r="W93" s="1"/>
  <c r="X93" s="1"/>
  <c r="Y93" s="1"/>
  <c r="S94"/>
  <c r="T94" s="1"/>
  <c r="U94" s="1"/>
  <c r="V94" s="1"/>
  <c r="W94" s="1"/>
  <c r="X94" s="1"/>
  <c r="Y94" s="1"/>
  <c r="R97"/>
  <c r="S97" s="1"/>
  <c r="T97" s="1"/>
  <c r="U97" s="1"/>
  <c r="V97" s="1"/>
  <c r="W97" s="1"/>
  <c r="X97" s="1"/>
  <c r="Y97" s="1"/>
  <c r="S98"/>
  <c r="T98" s="1"/>
  <c r="U98" s="1"/>
  <c r="V98" s="1"/>
  <c r="W98" s="1"/>
  <c r="X98" s="1"/>
  <c r="Y98" s="1"/>
  <c r="R101"/>
  <c r="S101" s="1"/>
  <c r="T101" s="1"/>
  <c r="U101" s="1"/>
  <c r="V101" s="1"/>
  <c r="W101" s="1"/>
  <c r="X101" s="1"/>
  <c r="Y101" s="1"/>
  <c r="S102"/>
  <c r="T102" s="1"/>
  <c r="U102" s="1"/>
  <c r="V102" s="1"/>
  <c r="W102" s="1"/>
  <c r="X102" s="1"/>
  <c r="Y102" s="1"/>
  <c r="R105"/>
  <c r="S105" s="1"/>
  <c r="T105" s="1"/>
  <c r="U105" s="1"/>
  <c r="V105" s="1"/>
  <c r="W105" s="1"/>
  <c r="X105" s="1"/>
  <c r="Y105" s="1"/>
  <c r="S106"/>
  <c r="T106" s="1"/>
  <c r="U106" s="1"/>
  <c r="V106" s="1"/>
  <c r="W106" s="1"/>
  <c r="X106" s="1"/>
  <c r="Y106" s="1"/>
  <c r="R109"/>
  <c r="S109" s="1"/>
  <c r="T109" s="1"/>
  <c r="U109" s="1"/>
  <c r="V109" s="1"/>
  <c r="W109" s="1"/>
  <c r="X109" s="1"/>
  <c r="Y109" s="1"/>
  <c r="S110"/>
  <c r="T110" s="1"/>
  <c r="U110" s="1"/>
  <c r="V110" s="1"/>
  <c r="W110" s="1"/>
  <c r="X110" s="1"/>
  <c r="Y110" s="1"/>
  <c r="R113"/>
  <c r="S113" s="1"/>
  <c r="T113" s="1"/>
  <c r="U113" s="1"/>
  <c r="V113" s="1"/>
  <c r="W113" s="1"/>
  <c r="X113" s="1"/>
  <c r="Y113" s="1"/>
  <c r="S114"/>
  <c r="T114" s="1"/>
  <c r="U114" s="1"/>
  <c r="V114" s="1"/>
  <c r="W114" s="1"/>
  <c r="X114" s="1"/>
  <c r="Y114" s="1"/>
  <c r="R117"/>
  <c r="S117" s="1"/>
  <c r="T117" s="1"/>
  <c r="U117" s="1"/>
  <c r="V117" s="1"/>
  <c r="W117" s="1"/>
  <c r="X117" s="1"/>
  <c r="Y117" s="1"/>
  <c r="S118"/>
  <c r="T118" s="1"/>
  <c r="U118" s="1"/>
  <c r="V118" s="1"/>
  <c r="W118" s="1"/>
  <c r="X118" s="1"/>
  <c r="Y118" s="1"/>
  <c r="R121"/>
  <c r="S121" s="1"/>
  <c r="T121" s="1"/>
  <c r="U121" s="1"/>
  <c r="V121" s="1"/>
  <c r="W121" s="1"/>
  <c r="X121" s="1"/>
  <c r="Y121" s="1"/>
  <c r="S122"/>
  <c r="T122" s="1"/>
  <c r="U122" s="1"/>
  <c r="V122" s="1"/>
  <c r="W122" s="1"/>
  <c r="X122" s="1"/>
  <c r="Y122" s="1"/>
  <c r="R125"/>
  <c r="S125" s="1"/>
  <c r="T125" s="1"/>
  <c r="U125" s="1"/>
  <c r="V125" s="1"/>
  <c r="W125" s="1"/>
  <c r="X125" s="1"/>
  <c r="Y125" s="1"/>
  <c r="S126"/>
  <c r="T126" s="1"/>
  <c r="U126" s="1"/>
  <c r="V126" s="1"/>
  <c r="W126" s="1"/>
  <c r="X126" s="1"/>
  <c r="Y126" s="1"/>
  <c r="R129"/>
  <c r="S129" s="1"/>
  <c r="T129" s="1"/>
  <c r="U129" s="1"/>
  <c r="V129" s="1"/>
  <c r="W129" s="1"/>
  <c r="X129" s="1"/>
  <c r="Y129" s="1"/>
  <c r="S130"/>
  <c r="T130" s="1"/>
  <c r="U130" s="1"/>
  <c r="V130" s="1"/>
  <c r="W130" s="1"/>
  <c r="X130" s="1"/>
  <c r="Y130" s="1"/>
  <c r="R133"/>
  <c r="S133" s="1"/>
  <c r="T133" s="1"/>
  <c r="U133" s="1"/>
  <c r="V133" s="1"/>
  <c r="W133" s="1"/>
  <c r="X133" s="1"/>
  <c r="Y133" s="1"/>
  <c r="S134"/>
  <c r="T134" s="1"/>
  <c r="U134" s="1"/>
  <c r="V134" s="1"/>
  <c r="W134" s="1"/>
  <c r="X134" s="1"/>
  <c r="Y134" s="1"/>
  <c r="R137"/>
  <c r="S137" s="1"/>
  <c r="T137" s="1"/>
  <c r="U137" s="1"/>
  <c r="V137" s="1"/>
  <c r="W137" s="1"/>
  <c r="X137" s="1"/>
  <c r="Y137" s="1"/>
  <c r="S138"/>
  <c r="T138" s="1"/>
  <c r="U138" s="1"/>
  <c r="V138" s="1"/>
  <c r="W138" s="1"/>
  <c r="X138" s="1"/>
  <c r="Y138" s="1"/>
  <c r="R141"/>
  <c r="S141" s="1"/>
  <c r="T141" s="1"/>
  <c r="U141" s="1"/>
  <c r="V141" s="1"/>
  <c r="W141" s="1"/>
  <c r="X141" s="1"/>
  <c r="Y141" s="1"/>
  <c r="S142"/>
  <c r="T142" s="1"/>
  <c r="U142" s="1"/>
  <c r="V142" s="1"/>
  <c r="W142" s="1"/>
  <c r="X142" s="1"/>
  <c r="Y142" s="1"/>
  <c r="R145"/>
  <c r="S145" s="1"/>
  <c r="T145" s="1"/>
  <c r="U145" s="1"/>
  <c r="V145" s="1"/>
  <c r="W145" s="1"/>
  <c r="X145" s="1"/>
  <c r="Y145" s="1"/>
  <c r="S146"/>
  <c r="T146" s="1"/>
  <c r="U146" s="1"/>
  <c r="V146" s="1"/>
  <c r="W146" s="1"/>
  <c r="X146" s="1"/>
  <c r="Y146" s="1"/>
  <c r="R149"/>
  <c r="S149" s="1"/>
  <c r="T149" s="1"/>
  <c r="U149" s="1"/>
  <c r="V149" s="1"/>
  <c r="W149" s="1"/>
  <c r="X149" s="1"/>
  <c r="Y149" s="1"/>
  <c r="S150"/>
  <c r="T150" s="1"/>
  <c r="U150" s="1"/>
  <c r="V150" s="1"/>
  <c r="W150" s="1"/>
  <c r="X150" s="1"/>
  <c r="Y150" s="1"/>
  <c r="R153"/>
  <c r="S153" s="1"/>
  <c r="T153" s="1"/>
  <c r="U153" s="1"/>
  <c r="V153" s="1"/>
  <c r="W153" s="1"/>
  <c r="X153" s="1"/>
  <c r="Y153" s="1"/>
  <c r="S154"/>
  <c r="T154" s="1"/>
  <c r="U154" s="1"/>
  <c r="V154" s="1"/>
  <c r="W154" s="1"/>
  <c r="X154" s="1"/>
  <c r="Y154" s="1"/>
  <c r="R157"/>
  <c r="S157" s="1"/>
  <c r="T157" s="1"/>
  <c r="U157" s="1"/>
  <c r="V157" s="1"/>
  <c r="W157" s="1"/>
  <c r="X157" s="1"/>
  <c r="Y157" s="1"/>
  <c r="S158"/>
  <c r="T158" s="1"/>
  <c r="U158" s="1"/>
  <c r="V158" s="1"/>
  <c r="W158" s="1"/>
  <c r="X158" s="1"/>
  <c r="Y158" s="1"/>
  <c r="R161"/>
  <c r="S161" s="1"/>
  <c r="T161" s="1"/>
  <c r="U161" s="1"/>
  <c r="V161" s="1"/>
  <c r="W161" s="1"/>
  <c r="X161" s="1"/>
  <c r="Y161" s="1"/>
  <c r="S162"/>
  <c r="T162" s="1"/>
  <c r="U162" s="1"/>
  <c r="V162" s="1"/>
  <c r="W162" s="1"/>
  <c r="X162" s="1"/>
  <c r="Y162" s="1"/>
  <c r="R165"/>
  <c r="S165" s="1"/>
  <c r="T165" s="1"/>
  <c r="U165" s="1"/>
  <c r="V165" s="1"/>
  <c r="W165" s="1"/>
  <c r="X165" s="1"/>
  <c r="Y165" s="1"/>
  <c r="S166"/>
  <c r="T166" s="1"/>
  <c r="U166" s="1"/>
  <c r="V166" s="1"/>
  <c r="W166" s="1"/>
  <c r="X166" s="1"/>
  <c r="Y166" s="1"/>
  <c r="R169"/>
  <c r="S169" s="1"/>
  <c r="T169" s="1"/>
  <c r="U169" s="1"/>
  <c r="V169" s="1"/>
  <c r="W169" s="1"/>
  <c r="X169" s="1"/>
  <c r="Y169" s="1"/>
  <c r="S170"/>
  <c r="T170" s="1"/>
  <c r="U170" s="1"/>
  <c r="V170" s="1"/>
  <c r="W170" s="1"/>
  <c r="X170" s="1"/>
  <c r="Y170" s="1"/>
  <c r="Z173"/>
  <c r="Z181"/>
  <c r="Z189"/>
  <c r="Z197"/>
  <c r="Z205"/>
  <c r="Z213"/>
  <c r="Z221"/>
  <c r="Z229"/>
  <c r="Z237"/>
  <c r="R176"/>
  <c r="S176" s="1"/>
  <c r="T176" s="1"/>
  <c r="U176" s="1"/>
  <c r="V176" s="1"/>
  <c r="W176" s="1"/>
  <c r="X176" s="1"/>
  <c r="Y176" s="1"/>
  <c r="R184"/>
  <c r="S184" s="1"/>
  <c r="T184" s="1"/>
  <c r="U184" s="1"/>
  <c r="V184" s="1"/>
  <c r="W184" s="1"/>
  <c r="X184" s="1"/>
  <c r="Y184" s="1"/>
  <c r="R192"/>
  <c r="S192" s="1"/>
  <c r="T192" s="1"/>
  <c r="U192" s="1"/>
  <c r="V192" s="1"/>
  <c r="W192" s="1"/>
  <c r="X192" s="1"/>
  <c r="Y192" s="1"/>
  <c r="R200"/>
  <c r="S200" s="1"/>
  <c r="T200" s="1"/>
  <c r="U200" s="1"/>
  <c r="V200" s="1"/>
  <c r="W200" s="1"/>
  <c r="X200" s="1"/>
  <c r="Y200" s="1"/>
  <c r="R208"/>
  <c r="S208" s="1"/>
  <c r="T208" s="1"/>
  <c r="U208" s="1"/>
  <c r="V208" s="1"/>
  <c r="W208" s="1"/>
  <c r="X208" s="1"/>
  <c r="Y208" s="1"/>
  <c r="R216"/>
  <c r="S216" s="1"/>
  <c r="T216" s="1"/>
  <c r="U216" s="1"/>
  <c r="V216" s="1"/>
  <c r="W216" s="1"/>
  <c r="X216" s="1"/>
  <c r="Y216" s="1"/>
  <c r="R224"/>
  <c r="S224" s="1"/>
  <c r="T224" s="1"/>
  <c r="U224" s="1"/>
  <c r="V224" s="1"/>
  <c r="W224" s="1"/>
  <c r="X224" s="1"/>
  <c r="Y224" s="1"/>
  <c r="R232"/>
  <c r="S232" s="1"/>
  <c r="T232" s="1"/>
  <c r="U232" s="1"/>
  <c r="V232" s="1"/>
  <c r="W232" s="1"/>
  <c r="X232" s="1"/>
  <c r="Y232" s="1"/>
  <c r="R240"/>
  <c r="S240" s="1"/>
  <c r="T240" s="1"/>
  <c r="U240" s="1"/>
  <c r="V240" s="1"/>
  <c r="W240" s="1"/>
  <c r="X240" s="1"/>
  <c r="Y240" s="1"/>
  <c r="Z179"/>
  <c r="Z187"/>
  <c r="Z195"/>
  <c r="Z203"/>
  <c r="Z211"/>
  <c r="Z219"/>
  <c r="Z227"/>
  <c r="Z235"/>
  <c r="R355"/>
  <c r="S355" s="1"/>
  <c r="T355" s="1"/>
  <c r="U355" s="1"/>
  <c r="V355" s="1"/>
  <c r="W355" s="1"/>
  <c r="X355" s="1"/>
  <c r="Y355" s="1"/>
  <c r="R363"/>
  <c r="S363" s="1"/>
  <c r="T363" s="1"/>
  <c r="U363" s="1"/>
  <c r="V363" s="1"/>
  <c r="W363" s="1"/>
  <c r="X363" s="1"/>
  <c r="Y363" s="1"/>
  <c r="R371"/>
  <c r="S371" s="1"/>
  <c r="T371" s="1"/>
  <c r="U371" s="1"/>
  <c r="V371" s="1"/>
  <c r="W371" s="1"/>
  <c r="X371" s="1"/>
  <c r="Y371" s="1"/>
  <c r="R379"/>
  <c r="S379" s="1"/>
  <c r="T379" s="1"/>
  <c r="U379" s="1"/>
  <c r="V379" s="1"/>
  <c r="W379" s="1"/>
  <c r="X379" s="1"/>
  <c r="Y379" s="1"/>
  <c r="S382"/>
  <c r="T382" s="1"/>
  <c r="U382" s="1"/>
  <c r="V382" s="1"/>
  <c r="W382" s="1"/>
  <c r="X382" s="1"/>
  <c r="Y382" s="1"/>
  <c r="R244"/>
  <c r="S244" s="1"/>
  <c r="T244" s="1"/>
  <c r="U244" s="1"/>
  <c r="V244" s="1"/>
  <c r="W244" s="1"/>
  <c r="X244" s="1"/>
  <c r="Y244" s="1"/>
  <c r="S245"/>
  <c r="T245" s="1"/>
  <c r="U245" s="1"/>
  <c r="V245" s="1"/>
  <c r="W245" s="1"/>
  <c r="X245" s="1"/>
  <c r="Y245" s="1"/>
  <c r="R248"/>
  <c r="S248" s="1"/>
  <c r="T248" s="1"/>
  <c r="U248" s="1"/>
  <c r="V248" s="1"/>
  <c r="W248" s="1"/>
  <c r="X248" s="1"/>
  <c r="Y248" s="1"/>
  <c r="S249"/>
  <c r="T249" s="1"/>
  <c r="U249" s="1"/>
  <c r="V249" s="1"/>
  <c r="W249" s="1"/>
  <c r="X249" s="1"/>
  <c r="Y249" s="1"/>
  <c r="R252"/>
  <c r="S252" s="1"/>
  <c r="T252" s="1"/>
  <c r="U252" s="1"/>
  <c r="V252" s="1"/>
  <c r="W252" s="1"/>
  <c r="X252" s="1"/>
  <c r="Y252" s="1"/>
  <c r="S253"/>
  <c r="T253" s="1"/>
  <c r="U253" s="1"/>
  <c r="V253" s="1"/>
  <c r="W253" s="1"/>
  <c r="X253" s="1"/>
  <c r="Y253" s="1"/>
  <c r="R256"/>
  <c r="S256" s="1"/>
  <c r="T256" s="1"/>
  <c r="U256" s="1"/>
  <c r="V256" s="1"/>
  <c r="W256" s="1"/>
  <c r="X256" s="1"/>
  <c r="Y256" s="1"/>
  <c r="S257"/>
  <c r="T257" s="1"/>
  <c r="U257" s="1"/>
  <c r="V257" s="1"/>
  <c r="W257" s="1"/>
  <c r="X257" s="1"/>
  <c r="Y257" s="1"/>
  <c r="R260"/>
  <c r="S260" s="1"/>
  <c r="T260" s="1"/>
  <c r="U260" s="1"/>
  <c r="V260" s="1"/>
  <c r="W260" s="1"/>
  <c r="X260" s="1"/>
  <c r="Y260" s="1"/>
  <c r="S261"/>
  <c r="T261" s="1"/>
  <c r="U261" s="1"/>
  <c r="V261" s="1"/>
  <c r="W261" s="1"/>
  <c r="X261" s="1"/>
  <c r="Y261" s="1"/>
  <c r="R264"/>
  <c r="S264" s="1"/>
  <c r="T264" s="1"/>
  <c r="U264" s="1"/>
  <c r="V264" s="1"/>
  <c r="W264" s="1"/>
  <c r="X264" s="1"/>
  <c r="Y264" s="1"/>
  <c r="S265"/>
  <c r="T265" s="1"/>
  <c r="U265" s="1"/>
  <c r="V265" s="1"/>
  <c r="W265" s="1"/>
  <c r="X265" s="1"/>
  <c r="Y265" s="1"/>
  <c r="R268"/>
  <c r="S268" s="1"/>
  <c r="T268" s="1"/>
  <c r="U268" s="1"/>
  <c r="V268" s="1"/>
  <c r="W268" s="1"/>
  <c r="X268" s="1"/>
  <c r="Y268" s="1"/>
  <c r="S269"/>
  <c r="T269" s="1"/>
  <c r="U269" s="1"/>
  <c r="V269" s="1"/>
  <c r="W269" s="1"/>
  <c r="X269" s="1"/>
  <c r="Y269" s="1"/>
  <c r="R272"/>
  <c r="S272" s="1"/>
  <c r="T272" s="1"/>
  <c r="U272" s="1"/>
  <c r="V272" s="1"/>
  <c r="W272" s="1"/>
  <c r="X272" s="1"/>
  <c r="Y272" s="1"/>
  <c r="S273"/>
  <c r="T273" s="1"/>
  <c r="U273" s="1"/>
  <c r="V273" s="1"/>
  <c r="W273" s="1"/>
  <c r="X273" s="1"/>
  <c r="Y273" s="1"/>
  <c r="R276"/>
  <c r="S276" s="1"/>
  <c r="T276" s="1"/>
  <c r="U276" s="1"/>
  <c r="V276" s="1"/>
  <c r="W276" s="1"/>
  <c r="X276" s="1"/>
  <c r="Y276" s="1"/>
  <c r="S277"/>
  <c r="T277" s="1"/>
  <c r="U277" s="1"/>
  <c r="V277" s="1"/>
  <c r="W277" s="1"/>
  <c r="X277" s="1"/>
  <c r="Y277" s="1"/>
  <c r="R280"/>
  <c r="S280" s="1"/>
  <c r="T280" s="1"/>
  <c r="U280" s="1"/>
  <c r="V280" s="1"/>
  <c r="W280" s="1"/>
  <c r="X280" s="1"/>
  <c r="Y280" s="1"/>
  <c r="S281"/>
  <c r="T281" s="1"/>
  <c r="U281" s="1"/>
  <c r="V281" s="1"/>
  <c r="W281" s="1"/>
  <c r="X281" s="1"/>
  <c r="Y281" s="1"/>
  <c r="R284"/>
  <c r="S284" s="1"/>
  <c r="T284" s="1"/>
  <c r="U284" s="1"/>
  <c r="V284" s="1"/>
  <c r="W284" s="1"/>
  <c r="X284" s="1"/>
  <c r="Y284" s="1"/>
  <c r="S285"/>
  <c r="T285" s="1"/>
  <c r="U285" s="1"/>
  <c r="V285" s="1"/>
  <c r="W285" s="1"/>
  <c r="X285" s="1"/>
  <c r="Y285" s="1"/>
  <c r="R288"/>
  <c r="S288" s="1"/>
  <c r="T288" s="1"/>
  <c r="U288" s="1"/>
  <c r="V288" s="1"/>
  <c r="W288" s="1"/>
  <c r="X288" s="1"/>
  <c r="Y288" s="1"/>
  <c r="S289"/>
  <c r="T289" s="1"/>
  <c r="U289" s="1"/>
  <c r="V289" s="1"/>
  <c r="W289" s="1"/>
  <c r="X289" s="1"/>
  <c r="Y289" s="1"/>
  <c r="R292"/>
  <c r="S292" s="1"/>
  <c r="T292" s="1"/>
  <c r="U292" s="1"/>
  <c r="V292" s="1"/>
  <c r="W292" s="1"/>
  <c r="X292" s="1"/>
  <c r="Y292" s="1"/>
  <c r="S293"/>
  <c r="T293" s="1"/>
  <c r="U293" s="1"/>
  <c r="V293" s="1"/>
  <c r="W293" s="1"/>
  <c r="X293" s="1"/>
  <c r="Y293" s="1"/>
  <c r="R296"/>
  <c r="S296" s="1"/>
  <c r="T296" s="1"/>
  <c r="U296" s="1"/>
  <c r="V296" s="1"/>
  <c r="W296" s="1"/>
  <c r="X296" s="1"/>
  <c r="Y296" s="1"/>
  <c r="S297"/>
  <c r="T297" s="1"/>
  <c r="U297" s="1"/>
  <c r="V297" s="1"/>
  <c r="W297" s="1"/>
  <c r="X297" s="1"/>
  <c r="Y297" s="1"/>
  <c r="S299"/>
  <c r="T299" s="1"/>
  <c r="U299" s="1"/>
  <c r="V299" s="1"/>
  <c r="W299" s="1"/>
  <c r="X299" s="1"/>
  <c r="Y299" s="1"/>
  <c r="R302"/>
  <c r="S302" s="1"/>
  <c r="T302" s="1"/>
  <c r="U302" s="1"/>
  <c r="V302" s="1"/>
  <c r="W302" s="1"/>
  <c r="X302" s="1"/>
  <c r="Y302" s="1"/>
  <c r="S303"/>
  <c r="T303" s="1"/>
  <c r="U303" s="1"/>
  <c r="V303" s="1"/>
  <c r="W303" s="1"/>
  <c r="X303" s="1"/>
  <c r="Y303" s="1"/>
  <c r="R306"/>
  <c r="S306" s="1"/>
  <c r="T306" s="1"/>
  <c r="U306" s="1"/>
  <c r="V306" s="1"/>
  <c r="W306" s="1"/>
  <c r="X306" s="1"/>
  <c r="Y306" s="1"/>
  <c r="S307"/>
  <c r="T307" s="1"/>
  <c r="U307" s="1"/>
  <c r="V307" s="1"/>
  <c r="W307" s="1"/>
  <c r="X307" s="1"/>
  <c r="Y307" s="1"/>
  <c r="R310"/>
  <c r="S310" s="1"/>
  <c r="T310" s="1"/>
  <c r="U310" s="1"/>
  <c r="V310" s="1"/>
  <c r="W310" s="1"/>
  <c r="X310" s="1"/>
  <c r="Y310" s="1"/>
  <c r="S311"/>
  <c r="T311" s="1"/>
  <c r="U311" s="1"/>
  <c r="V311" s="1"/>
  <c r="W311" s="1"/>
  <c r="X311" s="1"/>
  <c r="Y311" s="1"/>
  <c r="R314"/>
  <c r="S314" s="1"/>
  <c r="T314" s="1"/>
  <c r="U314" s="1"/>
  <c r="V314" s="1"/>
  <c r="W314" s="1"/>
  <c r="X314" s="1"/>
  <c r="Y314" s="1"/>
  <c r="S315"/>
  <c r="T315" s="1"/>
  <c r="U315" s="1"/>
  <c r="V315" s="1"/>
  <c r="W315" s="1"/>
  <c r="X315" s="1"/>
  <c r="Y315" s="1"/>
  <c r="R318"/>
  <c r="S318" s="1"/>
  <c r="T318" s="1"/>
  <c r="U318" s="1"/>
  <c r="V318" s="1"/>
  <c r="W318" s="1"/>
  <c r="X318" s="1"/>
  <c r="Y318" s="1"/>
  <c r="S319"/>
  <c r="T319" s="1"/>
  <c r="U319" s="1"/>
  <c r="V319" s="1"/>
  <c r="W319" s="1"/>
  <c r="X319" s="1"/>
  <c r="Y319" s="1"/>
  <c r="R322"/>
  <c r="S322" s="1"/>
  <c r="T322" s="1"/>
  <c r="U322" s="1"/>
  <c r="V322" s="1"/>
  <c r="W322" s="1"/>
  <c r="X322" s="1"/>
  <c r="Y322" s="1"/>
  <c r="S323"/>
  <c r="T323" s="1"/>
  <c r="U323" s="1"/>
  <c r="V323" s="1"/>
  <c r="W323" s="1"/>
  <c r="X323" s="1"/>
  <c r="Y323" s="1"/>
  <c r="R326"/>
  <c r="S326" s="1"/>
  <c r="T326" s="1"/>
  <c r="U326" s="1"/>
  <c r="V326" s="1"/>
  <c r="W326" s="1"/>
  <c r="X326" s="1"/>
  <c r="Y326" s="1"/>
  <c r="R329"/>
  <c r="S329" s="1"/>
  <c r="T329" s="1"/>
  <c r="U329" s="1"/>
  <c r="V329" s="1"/>
  <c r="W329" s="1"/>
  <c r="X329" s="1"/>
  <c r="Y329" s="1"/>
  <c r="S330"/>
  <c r="T330" s="1"/>
  <c r="U330" s="1"/>
  <c r="V330" s="1"/>
  <c r="W330" s="1"/>
  <c r="X330" s="1"/>
  <c r="Y330" s="1"/>
  <c r="R333"/>
  <c r="S333" s="1"/>
  <c r="T333" s="1"/>
  <c r="U333" s="1"/>
  <c r="V333" s="1"/>
  <c r="W333" s="1"/>
  <c r="X333" s="1"/>
  <c r="Y333" s="1"/>
  <c r="S334"/>
  <c r="T334" s="1"/>
  <c r="U334" s="1"/>
  <c r="V334" s="1"/>
  <c r="W334" s="1"/>
  <c r="X334" s="1"/>
  <c r="Y334" s="1"/>
  <c r="R337"/>
  <c r="S337" s="1"/>
  <c r="T337" s="1"/>
  <c r="U337" s="1"/>
  <c r="V337" s="1"/>
  <c r="W337" s="1"/>
  <c r="X337" s="1"/>
  <c r="Y337" s="1"/>
  <c r="S338"/>
  <c r="T338" s="1"/>
  <c r="U338" s="1"/>
  <c r="V338" s="1"/>
  <c r="W338" s="1"/>
  <c r="X338" s="1"/>
  <c r="Y338" s="1"/>
  <c r="R341"/>
  <c r="S341" s="1"/>
  <c r="T341" s="1"/>
  <c r="U341" s="1"/>
  <c r="V341" s="1"/>
  <c r="W341" s="1"/>
  <c r="X341" s="1"/>
  <c r="Y341" s="1"/>
  <c r="S342"/>
  <c r="T342" s="1"/>
  <c r="U342" s="1"/>
  <c r="V342" s="1"/>
  <c r="W342" s="1"/>
  <c r="X342" s="1"/>
  <c r="Y342" s="1"/>
  <c r="R345"/>
  <c r="S345" s="1"/>
  <c r="T345" s="1"/>
  <c r="U345" s="1"/>
  <c r="V345" s="1"/>
  <c r="W345" s="1"/>
  <c r="X345" s="1"/>
  <c r="Y345" s="1"/>
  <c r="S346"/>
  <c r="T346" s="1"/>
  <c r="U346" s="1"/>
  <c r="V346" s="1"/>
  <c r="W346" s="1"/>
  <c r="X346" s="1"/>
  <c r="Y346" s="1"/>
  <c r="Z350"/>
  <c r="Z358"/>
  <c r="Z366"/>
  <c r="Z374"/>
  <c r="R353"/>
  <c r="S353" s="1"/>
  <c r="T353" s="1"/>
  <c r="U353" s="1"/>
  <c r="V353" s="1"/>
  <c r="W353" s="1"/>
  <c r="X353" s="1"/>
  <c r="Y353" s="1"/>
  <c r="Z361"/>
  <c r="R361"/>
  <c r="S361" s="1"/>
  <c r="T361" s="1"/>
  <c r="U361" s="1"/>
  <c r="V361" s="1"/>
  <c r="W361" s="1"/>
  <c r="X361" s="1"/>
  <c r="Y361" s="1"/>
  <c r="R369"/>
  <c r="S369" s="1"/>
  <c r="T369" s="1"/>
  <c r="U369" s="1"/>
  <c r="V369" s="1"/>
  <c r="W369" s="1"/>
  <c r="X369" s="1"/>
  <c r="Y369" s="1"/>
  <c r="R377"/>
  <c r="S377" s="1"/>
  <c r="T377" s="1"/>
  <c r="U377" s="1"/>
  <c r="V377" s="1"/>
  <c r="W377" s="1"/>
  <c r="X377" s="1"/>
  <c r="Y377" s="1"/>
  <c r="Z348"/>
  <c r="Z356"/>
  <c r="Z364"/>
  <c r="Z372"/>
  <c r="Z380"/>
  <c r="R351"/>
  <c r="S351" s="1"/>
  <c r="T351" s="1"/>
  <c r="U351" s="1"/>
  <c r="V351" s="1"/>
  <c r="W351" s="1"/>
  <c r="X351" s="1"/>
  <c r="Y351" s="1"/>
  <c r="R359"/>
  <c r="S359" s="1"/>
  <c r="T359" s="1"/>
  <c r="U359" s="1"/>
  <c r="V359" s="1"/>
  <c r="W359" s="1"/>
  <c r="X359" s="1"/>
  <c r="Y359" s="1"/>
  <c r="R367"/>
  <c r="S367" s="1"/>
  <c r="T367" s="1"/>
  <c r="U367" s="1"/>
  <c r="V367" s="1"/>
  <c r="W367" s="1"/>
  <c r="X367" s="1"/>
  <c r="Y367" s="1"/>
  <c r="R375"/>
  <c r="S375" s="1"/>
  <c r="T375" s="1"/>
  <c r="U375" s="1"/>
  <c r="V375" s="1"/>
  <c r="W375" s="1"/>
  <c r="X375" s="1"/>
  <c r="Y375" s="1"/>
  <c r="R242"/>
  <c r="S242" s="1"/>
  <c r="T242" s="1"/>
  <c r="U242" s="1"/>
  <c r="V242" s="1"/>
  <c r="W242" s="1"/>
  <c r="X242" s="1"/>
  <c r="Y242" s="1"/>
  <c r="S243"/>
  <c r="T243" s="1"/>
  <c r="U243" s="1"/>
  <c r="V243" s="1"/>
  <c r="W243" s="1"/>
  <c r="X243" s="1"/>
  <c r="Y243" s="1"/>
  <c r="R246"/>
  <c r="S246" s="1"/>
  <c r="T246" s="1"/>
  <c r="U246" s="1"/>
  <c r="V246" s="1"/>
  <c r="W246" s="1"/>
  <c r="X246" s="1"/>
  <c r="Y246" s="1"/>
  <c r="S247"/>
  <c r="T247" s="1"/>
  <c r="U247" s="1"/>
  <c r="V247" s="1"/>
  <c r="W247" s="1"/>
  <c r="X247" s="1"/>
  <c r="Y247" s="1"/>
  <c r="R250"/>
  <c r="S250" s="1"/>
  <c r="T250" s="1"/>
  <c r="U250" s="1"/>
  <c r="V250" s="1"/>
  <c r="W250" s="1"/>
  <c r="X250" s="1"/>
  <c r="Y250" s="1"/>
  <c r="S251"/>
  <c r="T251" s="1"/>
  <c r="U251" s="1"/>
  <c r="V251" s="1"/>
  <c r="W251" s="1"/>
  <c r="X251" s="1"/>
  <c r="Y251" s="1"/>
  <c r="R254"/>
  <c r="S254" s="1"/>
  <c r="T254" s="1"/>
  <c r="U254" s="1"/>
  <c r="V254" s="1"/>
  <c r="W254" s="1"/>
  <c r="X254" s="1"/>
  <c r="Y254" s="1"/>
  <c r="S255"/>
  <c r="T255" s="1"/>
  <c r="U255" s="1"/>
  <c r="V255" s="1"/>
  <c r="W255" s="1"/>
  <c r="X255" s="1"/>
  <c r="Y255" s="1"/>
  <c r="R258"/>
  <c r="S258" s="1"/>
  <c r="T258" s="1"/>
  <c r="U258" s="1"/>
  <c r="V258" s="1"/>
  <c r="W258" s="1"/>
  <c r="X258" s="1"/>
  <c r="Y258" s="1"/>
  <c r="S259"/>
  <c r="T259" s="1"/>
  <c r="U259" s="1"/>
  <c r="V259" s="1"/>
  <c r="W259" s="1"/>
  <c r="X259" s="1"/>
  <c r="Y259" s="1"/>
  <c r="R262"/>
  <c r="S262" s="1"/>
  <c r="T262" s="1"/>
  <c r="U262" s="1"/>
  <c r="V262" s="1"/>
  <c r="W262" s="1"/>
  <c r="X262" s="1"/>
  <c r="Y262" s="1"/>
  <c r="S263"/>
  <c r="T263" s="1"/>
  <c r="U263" s="1"/>
  <c r="V263" s="1"/>
  <c r="W263" s="1"/>
  <c r="X263" s="1"/>
  <c r="Y263" s="1"/>
  <c r="R266"/>
  <c r="S266" s="1"/>
  <c r="T266" s="1"/>
  <c r="U266" s="1"/>
  <c r="V266" s="1"/>
  <c r="W266" s="1"/>
  <c r="X266" s="1"/>
  <c r="Y266" s="1"/>
  <c r="S267"/>
  <c r="T267" s="1"/>
  <c r="U267" s="1"/>
  <c r="V267" s="1"/>
  <c r="W267" s="1"/>
  <c r="X267" s="1"/>
  <c r="Y267" s="1"/>
  <c r="R270"/>
  <c r="S270" s="1"/>
  <c r="T270" s="1"/>
  <c r="U270" s="1"/>
  <c r="V270" s="1"/>
  <c r="W270" s="1"/>
  <c r="X270" s="1"/>
  <c r="Y270" s="1"/>
  <c r="S271"/>
  <c r="T271" s="1"/>
  <c r="U271" s="1"/>
  <c r="V271" s="1"/>
  <c r="W271" s="1"/>
  <c r="X271" s="1"/>
  <c r="Y271" s="1"/>
  <c r="R274"/>
  <c r="S274" s="1"/>
  <c r="T274" s="1"/>
  <c r="U274" s="1"/>
  <c r="V274" s="1"/>
  <c r="W274" s="1"/>
  <c r="X274" s="1"/>
  <c r="Y274" s="1"/>
  <c r="S275"/>
  <c r="T275" s="1"/>
  <c r="U275" s="1"/>
  <c r="V275" s="1"/>
  <c r="W275" s="1"/>
  <c r="X275" s="1"/>
  <c r="Y275" s="1"/>
  <c r="R278"/>
  <c r="S278" s="1"/>
  <c r="T278" s="1"/>
  <c r="U278" s="1"/>
  <c r="V278" s="1"/>
  <c r="W278" s="1"/>
  <c r="X278" s="1"/>
  <c r="Y278" s="1"/>
  <c r="S279"/>
  <c r="T279" s="1"/>
  <c r="U279" s="1"/>
  <c r="V279" s="1"/>
  <c r="W279" s="1"/>
  <c r="X279" s="1"/>
  <c r="Y279" s="1"/>
  <c r="R282"/>
  <c r="S282" s="1"/>
  <c r="T282" s="1"/>
  <c r="U282" s="1"/>
  <c r="V282" s="1"/>
  <c r="W282" s="1"/>
  <c r="X282" s="1"/>
  <c r="Y282" s="1"/>
  <c r="S283"/>
  <c r="T283" s="1"/>
  <c r="U283" s="1"/>
  <c r="V283" s="1"/>
  <c r="W283" s="1"/>
  <c r="X283" s="1"/>
  <c r="Y283" s="1"/>
  <c r="R286"/>
  <c r="S286" s="1"/>
  <c r="T286" s="1"/>
  <c r="U286" s="1"/>
  <c r="V286" s="1"/>
  <c r="W286" s="1"/>
  <c r="X286" s="1"/>
  <c r="Y286" s="1"/>
  <c r="S287"/>
  <c r="T287" s="1"/>
  <c r="U287" s="1"/>
  <c r="V287" s="1"/>
  <c r="W287" s="1"/>
  <c r="X287" s="1"/>
  <c r="Y287" s="1"/>
  <c r="R290"/>
  <c r="S290" s="1"/>
  <c r="T290" s="1"/>
  <c r="U290" s="1"/>
  <c r="V290" s="1"/>
  <c r="W290" s="1"/>
  <c r="X290" s="1"/>
  <c r="Y290" s="1"/>
  <c r="S291"/>
  <c r="T291" s="1"/>
  <c r="U291" s="1"/>
  <c r="V291" s="1"/>
  <c r="W291" s="1"/>
  <c r="X291" s="1"/>
  <c r="Y291" s="1"/>
  <c r="R294"/>
  <c r="S294" s="1"/>
  <c r="T294" s="1"/>
  <c r="U294" s="1"/>
  <c r="V294" s="1"/>
  <c r="W294" s="1"/>
  <c r="X294" s="1"/>
  <c r="Y294" s="1"/>
  <c r="S295"/>
  <c r="T295" s="1"/>
  <c r="U295" s="1"/>
  <c r="V295" s="1"/>
  <c r="W295" s="1"/>
  <c r="X295" s="1"/>
  <c r="Y295" s="1"/>
  <c r="R300"/>
  <c r="S300" s="1"/>
  <c r="T300" s="1"/>
  <c r="U300" s="1"/>
  <c r="V300" s="1"/>
  <c r="W300" s="1"/>
  <c r="X300" s="1"/>
  <c r="Y300" s="1"/>
  <c r="S301"/>
  <c r="T301" s="1"/>
  <c r="U301" s="1"/>
  <c r="V301" s="1"/>
  <c r="W301" s="1"/>
  <c r="X301" s="1"/>
  <c r="Y301" s="1"/>
  <c r="R304"/>
  <c r="S304" s="1"/>
  <c r="T304" s="1"/>
  <c r="U304" s="1"/>
  <c r="V304" s="1"/>
  <c r="W304" s="1"/>
  <c r="X304" s="1"/>
  <c r="Y304" s="1"/>
  <c r="S305"/>
  <c r="T305" s="1"/>
  <c r="U305" s="1"/>
  <c r="V305" s="1"/>
  <c r="W305" s="1"/>
  <c r="X305" s="1"/>
  <c r="Y305" s="1"/>
  <c r="R308"/>
  <c r="S308" s="1"/>
  <c r="T308" s="1"/>
  <c r="U308" s="1"/>
  <c r="V308" s="1"/>
  <c r="W308" s="1"/>
  <c r="X308" s="1"/>
  <c r="Y308" s="1"/>
  <c r="S309"/>
  <c r="T309" s="1"/>
  <c r="U309" s="1"/>
  <c r="V309" s="1"/>
  <c r="W309" s="1"/>
  <c r="X309" s="1"/>
  <c r="Y309" s="1"/>
  <c r="R312"/>
  <c r="S312" s="1"/>
  <c r="T312" s="1"/>
  <c r="U312" s="1"/>
  <c r="V312" s="1"/>
  <c r="W312" s="1"/>
  <c r="X312" s="1"/>
  <c r="Y312" s="1"/>
  <c r="S313"/>
  <c r="T313" s="1"/>
  <c r="U313" s="1"/>
  <c r="V313" s="1"/>
  <c r="W313" s="1"/>
  <c r="X313" s="1"/>
  <c r="Y313" s="1"/>
  <c r="R316"/>
  <c r="S316" s="1"/>
  <c r="T316" s="1"/>
  <c r="U316" s="1"/>
  <c r="V316" s="1"/>
  <c r="W316" s="1"/>
  <c r="X316" s="1"/>
  <c r="Y316" s="1"/>
  <c r="S317"/>
  <c r="T317" s="1"/>
  <c r="U317" s="1"/>
  <c r="V317" s="1"/>
  <c r="W317" s="1"/>
  <c r="X317" s="1"/>
  <c r="Y317" s="1"/>
  <c r="R320"/>
  <c r="S320" s="1"/>
  <c r="T320" s="1"/>
  <c r="U320" s="1"/>
  <c r="V320" s="1"/>
  <c r="W320" s="1"/>
  <c r="X320" s="1"/>
  <c r="Y320" s="1"/>
  <c r="S321"/>
  <c r="T321" s="1"/>
  <c r="U321" s="1"/>
  <c r="V321" s="1"/>
  <c r="W321" s="1"/>
  <c r="X321" s="1"/>
  <c r="Y321" s="1"/>
  <c r="R324"/>
  <c r="S324" s="1"/>
  <c r="T324" s="1"/>
  <c r="U324" s="1"/>
  <c r="V324" s="1"/>
  <c r="W324" s="1"/>
  <c r="X324" s="1"/>
  <c r="Y324" s="1"/>
  <c r="S325"/>
  <c r="T325" s="1"/>
  <c r="U325" s="1"/>
  <c r="V325" s="1"/>
  <c r="W325" s="1"/>
  <c r="X325" s="1"/>
  <c r="Y325" s="1"/>
  <c r="S328"/>
  <c r="T328" s="1"/>
  <c r="U328" s="1"/>
  <c r="V328" s="1"/>
  <c r="W328" s="1"/>
  <c r="X328" s="1"/>
  <c r="Y328" s="1"/>
  <c r="R331"/>
  <c r="S331" s="1"/>
  <c r="T331" s="1"/>
  <c r="U331" s="1"/>
  <c r="V331" s="1"/>
  <c r="W331" s="1"/>
  <c r="X331" s="1"/>
  <c r="Y331" s="1"/>
  <c r="S332"/>
  <c r="T332" s="1"/>
  <c r="U332" s="1"/>
  <c r="V332" s="1"/>
  <c r="W332" s="1"/>
  <c r="X332" s="1"/>
  <c r="Y332" s="1"/>
  <c r="R335"/>
  <c r="S335" s="1"/>
  <c r="T335" s="1"/>
  <c r="U335" s="1"/>
  <c r="V335" s="1"/>
  <c r="W335" s="1"/>
  <c r="X335" s="1"/>
  <c r="Y335" s="1"/>
  <c r="S336"/>
  <c r="T336" s="1"/>
  <c r="U336" s="1"/>
  <c r="V336" s="1"/>
  <c r="W336" s="1"/>
  <c r="X336" s="1"/>
  <c r="Y336" s="1"/>
  <c r="R339"/>
  <c r="S339" s="1"/>
  <c r="T339" s="1"/>
  <c r="U339" s="1"/>
  <c r="V339" s="1"/>
  <c r="W339" s="1"/>
  <c r="X339" s="1"/>
  <c r="Y339" s="1"/>
  <c r="S340"/>
  <c r="T340" s="1"/>
  <c r="U340" s="1"/>
  <c r="V340" s="1"/>
  <c r="W340" s="1"/>
  <c r="X340" s="1"/>
  <c r="Y340" s="1"/>
  <c r="R343"/>
  <c r="S343" s="1"/>
  <c r="T343" s="1"/>
  <c r="U343" s="1"/>
  <c r="V343" s="1"/>
  <c r="W343" s="1"/>
  <c r="X343" s="1"/>
  <c r="Y343" s="1"/>
  <c r="S344"/>
  <c r="T344" s="1"/>
  <c r="U344" s="1"/>
  <c r="V344" s="1"/>
  <c r="W344" s="1"/>
  <c r="X344" s="1"/>
  <c r="Y344" s="1"/>
  <c r="Z354"/>
  <c r="Z362"/>
  <c r="Z370"/>
  <c r="Z378"/>
  <c r="R349"/>
  <c r="S349" s="1"/>
  <c r="T349" s="1"/>
  <c r="U349" s="1"/>
  <c r="V349" s="1"/>
  <c r="W349" s="1"/>
  <c r="X349" s="1"/>
  <c r="Y349" s="1"/>
  <c r="R357"/>
  <c r="S357" s="1"/>
  <c r="T357" s="1"/>
  <c r="U357" s="1"/>
  <c r="V357" s="1"/>
  <c r="W357" s="1"/>
  <c r="X357" s="1"/>
  <c r="Y357" s="1"/>
  <c r="R365"/>
  <c r="S365" s="1"/>
  <c r="T365" s="1"/>
  <c r="U365" s="1"/>
  <c r="V365" s="1"/>
  <c r="W365" s="1"/>
  <c r="X365" s="1"/>
  <c r="Y365" s="1"/>
  <c r="R373"/>
  <c r="S373" s="1"/>
  <c r="T373" s="1"/>
  <c r="U373" s="1"/>
  <c r="V373" s="1"/>
  <c r="W373" s="1"/>
  <c r="X373" s="1"/>
  <c r="Y373" s="1"/>
  <c r="R381"/>
  <c r="S381" s="1"/>
  <c r="T381" s="1"/>
  <c r="U381" s="1"/>
  <c r="V381" s="1"/>
  <c r="W381" s="1"/>
  <c r="X381" s="1"/>
  <c r="Y381" s="1"/>
  <c r="Z347"/>
  <c r="Z352"/>
  <c r="Z360"/>
  <c r="Z368"/>
  <c r="Z376"/>
  <c r="R447"/>
  <c r="S447" s="1"/>
  <c r="T447" s="1"/>
  <c r="U447" s="1"/>
  <c r="V447" s="1"/>
  <c r="W447" s="1"/>
  <c r="X447" s="1"/>
  <c r="Y447" s="1"/>
  <c r="R455"/>
  <c r="S455" s="1"/>
  <c r="T455" s="1"/>
  <c r="U455" s="1"/>
  <c r="V455" s="1"/>
  <c r="W455" s="1"/>
  <c r="X455" s="1"/>
  <c r="Y455" s="1"/>
  <c r="R463"/>
  <c r="S463" s="1"/>
  <c r="T463" s="1"/>
  <c r="U463" s="1"/>
  <c r="V463" s="1"/>
  <c r="W463" s="1"/>
  <c r="X463" s="1"/>
  <c r="Y463" s="1"/>
  <c r="R385"/>
  <c r="S385" s="1"/>
  <c r="T385" s="1"/>
  <c r="U385" s="1"/>
  <c r="V385" s="1"/>
  <c r="W385" s="1"/>
  <c r="X385" s="1"/>
  <c r="Y385" s="1"/>
  <c r="S386"/>
  <c r="T386" s="1"/>
  <c r="U386" s="1"/>
  <c r="V386" s="1"/>
  <c r="W386" s="1"/>
  <c r="X386" s="1"/>
  <c r="Y386" s="1"/>
  <c r="R389"/>
  <c r="S389" s="1"/>
  <c r="T389" s="1"/>
  <c r="U389" s="1"/>
  <c r="V389" s="1"/>
  <c r="W389" s="1"/>
  <c r="X389" s="1"/>
  <c r="Y389" s="1"/>
  <c r="S390"/>
  <c r="T390" s="1"/>
  <c r="U390" s="1"/>
  <c r="V390" s="1"/>
  <c r="W390" s="1"/>
  <c r="X390" s="1"/>
  <c r="Y390" s="1"/>
  <c r="R393"/>
  <c r="S393" s="1"/>
  <c r="T393" s="1"/>
  <c r="U393" s="1"/>
  <c r="V393" s="1"/>
  <c r="W393" s="1"/>
  <c r="X393" s="1"/>
  <c r="Y393" s="1"/>
  <c r="S394"/>
  <c r="T394" s="1"/>
  <c r="U394" s="1"/>
  <c r="V394" s="1"/>
  <c r="W394" s="1"/>
  <c r="X394" s="1"/>
  <c r="Y394" s="1"/>
  <c r="R397"/>
  <c r="S397" s="1"/>
  <c r="T397" s="1"/>
  <c r="U397" s="1"/>
  <c r="V397" s="1"/>
  <c r="W397" s="1"/>
  <c r="X397" s="1"/>
  <c r="Y397" s="1"/>
  <c r="S398"/>
  <c r="T398" s="1"/>
  <c r="U398" s="1"/>
  <c r="V398" s="1"/>
  <c r="W398" s="1"/>
  <c r="X398" s="1"/>
  <c r="Y398" s="1"/>
  <c r="R401"/>
  <c r="S401" s="1"/>
  <c r="T401" s="1"/>
  <c r="U401" s="1"/>
  <c r="V401" s="1"/>
  <c r="W401" s="1"/>
  <c r="X401" s="1"/>
  <c r="Y401" s="1"/>
  <c r="S402"/>
  <c r="T402" s="1"/>
  <c r="U402" s="1"/>
  <c r="V402" s="1"/>
  <c r="W402" s="1"/>
  <c r="X402" s="1"/>
  <c r="Y402" s="1"/>
  <c r="R405"/>
  <c r="S405" s="1"/>
  <c r="T405" s="1"/>
  <c r="U405" s="1"/>
  <c r="V405" s="1"/>
  <c r="W405" s="1"/>
  <c r="X405" s="1"/>
  <c r="Y405" s="1"/>
  <c r="S406"/>
  <c r="T406" s="1"/>
  <c r="U406" s="1"/>
  <c r="V406" s="1"/>
  <c r="W406" s="1"/>
  <c r="X406" s="1"/>
  <c r="Y406" s="1"/>
  <c r="R409"/>
  <c r="S409" s="1"/>
  <c r="T409" s="1"/>
  <c r="U409" s="1"/>
  <c r="V409" s="1"/>
  <c r="W409" s="1"/>
  <c r="X409" s="1"/>
  <c r="Y409" s="1"/>
  <c r="S410"/>
  <c r="T410" s="1"/>
  <c r="U410" s="1"/>
  <c r="V410" s="1"/>
  <c r="W410" s="1"/>
  <c r="X410" s="1"/>
  <c r="Y410" s="1"/>
  <c r="R413"/>
  <c r="S413" s="1"/>
  <c r="T413" s="1"/>
  <c r="U413" s="1"/>
  <c r="V413" s="1"/>
  <c r="W413" s="1"/>
  <c r="X413" s="1"/>
  <c r="Y413" s="1"/>
  <c r="S414"/>
  <c r="T414" s="1"/>
  <c r="U414" s="1"/>
  <c r="V414" s="1"/>
  <c r="W414" s="1"/>
  <c r="X414" s="1"/>
  <c r="Y414" s="1"/>
  <c r="R417"/>
  <c r="S417" s="1"/>
  <c r="T417" s="1"/>
  <c r="U417" s="1"/>
  <c r="V417" s="1"/>
  <c r="W417" s="1"/>
  <c r="X417" s="1"/>
  <c r="Y417" s="1"/>
  <c r="S418"/>
  <c r="T418" s="1"/>
  <c r="U418" s="1"/>
  <c r="V418" s="1"/>
  <c r="W418" s="1"/>
  <c r="X418" s="1"/>
  <c r="Y418" s="1"/>
  <c r="R421"/>
  <c r="S421" s="1"/>
  <c r="T421" s="1"/>
  <c r="U421" s="1"/>
  <c r="V421" s="1"/>
  <c r="W421" s="1"/>
  <c r="X421" s="1"/>
  <c r="Y421" s="1"/>
  <c r="S422"/>
  <c r="T422" s="1"/>
  <c r="U422" s="1"/>
  <c r="V422" s="1"/>
  <c r="W422" s="1"/>
  <c r="X422" s="1"/>
  <c r="Y422" s="1"/>
  <c r="R425"/>
  <c r="S425" s="1"/>
  <c r="T425" s="1"/>
  <c r="U425" s="1"/>
  <c r="V425" s="1"/>
  <c r="W425" s="1"/>
  <c r="X425" s="1"/>
  <c r="Y425" s="1"/>
  <c r="S426"/>
  <c r="T426" s="1"/>
  <c r="U426" s="1"/>
  <c r="V426" s="1"/>
  <c r="W426" s="1"/>
  <c r="X426" s="1"/>
  <c r="Y426" s="1"/>
  <c r="R429"/>
  <c r="S429" s="1"/>
  <c r="T429" s="1"/>
  <c r="U429" s="1"/>
  <c r="V429" s="1"/>
  <c r="W429" s="1"/>
  <c r="X429" s="1"/>
  <c r="Y429" s="1"/>
  <c r="S430"/>
  <c r="T430" s="1"/>
  <c r="U430" s="1"/>
  <c r="V430" s="1"/>
  <c r="W430" s="1"/>
  <c r="X430" s="1"/>
  <c r="Y430" s="1"/>
  <c r="R433"/>
  <c r="S433" s="1"/>
  <c r="T433" s="1"/>
  <c r="U433" s="1"/>
  <c r="V433" s="1"/>
  <c r="W433" s="1"/>
  <c r="X433" s="1"/>
  <c r="Y433" s="1"/>
  <c r="S434"/>
  <c r="T434" s="1"/>
  <c r="U434" s="1"/>
  <c r="V434" s="1"/>
  <c r="W434" s="1"/>
  <c r="X434" s="1"/>
  <c r="Y434" s="1"/>
  <c r="R437"/>
  <c r="S437" s="1"/>
  <c r="T437" s="1"/>
  <c r="U437" s="1"/>
  <c r="V437" s="1"/>
  <c r="W437" s="1"/>
  <c r="X437" s="1"/>
  <c r="Y437" s="1"/>
  <c r="S438"/>
  <c r="T438" s="1"/>
  <c r="U438" s="1"/>
  <c r="V438" s="1"/>
  <c r="W438" s="1"/>
  <c r="X438" s="1"/>
  <c r="Y438" s="1"/>
  <c r="Z442"/>
  <c r="Z450"/>
  <c r="Z458"/>
  <c r="Z466"/>
  <c r="R445"/>
  <c r="S445" s="1"/>
  <c r="T445" s="1"/>
  <c r="U445" s="1"/>
  <c r="V445" s="1"/>
  <c r="W445" s="1"/>
  <c r="X445" s="1"/>
  <c r="Y445" s="1"/>
  <c r="R453"/>
  <c r="S453" s="1"/>
  <c r="T453" s="1"/>
  <c r="U453" s="1"/>
  <c r="V453" s="1"/>
  <c r="W453" s="1"/>
  <c r="X453" s="1"/>
  <c r="Y453" s="1"/>
  <c r="R461"/>
  <c r="S461" s="1"/>
  <c r="T461" s="1"/>
  <c r="U461" s="1"/>
  <c r="V461" s="1"/>
  <c r="W461" s="1"/>
  <c r="X461" s="1"/>
  <c r="Y461" s="1"/>
  <c r="Z440"/>
  <c r="Z448"/>
  <c r="Z456"/>
  <c r="Z464"/>
  <c r="R443"/>
  <c r="S443" s="1"/>
  <c r="T443" s="1"/>
  <c r="U443" s="1"/>
  <c r="V443" s="1"/>
  <c r="W443" s="1"/>
  <c r="X443" s="1"/>
  <c r="Y443" s="1"/>
  <c r="R451"/>
  <c r="S451" s="1"/>
  <c r="T451" s="1"/>
  <c r="U451" s="1"/>
  <c r="V451" s="1"/>
  <c r="W451" s="1"/>
  <c r="X451" s="1"/>
  <c r="Y451" s="1"/>
  <c r="R459"/>
  <c r="S459" s="1"/>
  <c r="T459" s="1"/>
  <c r="U459" s="1"/>
  <c r="V459" s="1"/>
  <c r="W459" s="1"/>
  <c r="X459" s="1"/>
  <c r="Y459" s="1"/>
  <c r="R467"/>
  <c r="S467" s="1"/>
  <c r="T467" s="1"/>
  <c r="U467" s="1"/>
  <c r="V467" s="1"/>
  <c r="W467" s="1"/>
  <c r="X467" s="1"/>
  <c r="Y467" s="1"/>
  <c r="R383"/>
  <c r="S383" s="1"/>
  <c r="T383" s="1"/>
  <c r="U383" s="1"/>
  <c r="V383" s="1"/>
  <c r="W383" s="1"/>
  <c r="X383" s="1"/>
  <c r="Y383" s="1"/>
  <c r="S384"/>
  <c r="T384" s="1"/>
  <c r="U384" s="1"/>
  <c r="V384" s="1"/>
  <c r="W384" s="1"/>
  <c r="X384" s="1"/>
  <c r="Y384" s="1"/>
  <c r="R387"/>
  <c r="S387" s="1"/>
  <c r="T387" s="1"/>
  <c r="U387" s="1"/>
  <c r="V387" s="1"/>
  <c r="W387" s="1"/>
  <c r="X387" s="1"/>
  <c r="Y387" s="1"/>
  <c r="S388"/>
  <c r="T388" s="1"/>
  <c r="U388" s="1"/>
  <c r="V388" s="1"/>
  <c r="W388" s="1"/>
  <c r="X388" s="1"/>
  <c r="Y388" s="1"/>
  <c r="R391"/>
  <c r="S391" s="1"/>
  <c r="T391" s="1"/>
  <c r="U391" s="1"/>
  <c r="V391" s="1"/>
  <c r="W391" s="1"/>
  <c r="X391" s="1"/>
  <c r="Y391" s="1"/>
  <c r="S392"/>
  <c r="T392" s="1"/>
  <c r="U392" s="1"/>
  <c r="V392" s="1"/>
  <c r="W392" s="1"/>
  <c r="X392" s="1"/>
  <c r="Y392" s="1"/>
  <c r="R395"/>
  <c r="S395" s="1"/>
  <c r="T395" s="1"/>
  <c r="U395" s="1"/>
  <c r="V395" s="1"/>
  <c r="W395" s="1"/>
  <c r="X395" s="1"/>
  <c r="Y395" s="1"/>
  <c r="S396"/>
  <c r="T396" s="1"/>
  <c r="U396" s="1"/>
  <c r="V396" s="1"/>
  <c r="W396" s="1"/>
  <c r="X396" s="1"/>
  <c r="Y396" s="1"/>
  <c r="R399"/>
  <c r="S399" s="1"/>
  <c r="T399" s="1"/>
  <c r="U399" s="1"/>
  <c r="V399" s="1"/>
  <c r="W399" s="1"/>
  <c r="X399" s="1"/>
  <c r="Y399" s="1"/>
  <c r="S400"/>
  <c r="T400" s="1"/>
  <c r="U400" s="1"/>
  <c r="V400" s="1"/>
  <c r="W400" s="1"/>
  <c r="X400" s="1"/>
  <c r="Y400" s="1"/>
  <c r="R403"/>
  <c r="S403" s="1"/>
  <c r="T403" s="1"/>
  <c r="U403" s="1"/>
  <c r="V403" s="1"/>
  <c r="W403" s="1"/>
  <c r="X403" s="1"/>
  <c r="Y403" s="1"/>
  <c r="S404"/>
  <c r="T404" s="1"/>
  <c r="U404" s="1"/>
  <c r="V404" s="1"/>
  <c r="W404" s="1"/>
  <c r="X404" s="1"/>
  <c r="Y404" s="1"/>
  <c r="R407"/>
  <c r="S407" s="1"/>
  <c r="T407" s="1"/>
  <c r="U407" s="1"/>
  <c r="V407" s="1"/>
  <c r="W407" s="1"/>
  <c r="X407" s="1"/>
  <c r="Y407" s="1"/>
  <c r="S408"/>
  <c r="T408" s="1"/>
  <c r="U408" s="1"/>
  <c r="V408" s="1"/>
  <c r="W408" s="1"/>
  <c r="X408" s="1"/>
  <c r="Y408" s="1"/>
  <c r="R411"/>
  <c r="S411" s="1"/>
  <c r="T411" s="1"/>
  <c r="U411" s="1"/>
  <c r="V411" s="1"/>
  <c r="W411" s="1"/>
  <c r="X411" s="1"/>
  <c r="Y411" s="1"/>
  <c r="S412"/>
  <c r="T412" s="1"/>
  <c r="U412" s="1"/>
  <c r="V412" s="1"/>
  <c r="W412" s="1"/>
  <c r="X412" s="1"/>
  <c r="Y412" s="1"/>
  <c r="R415"/>
  <c r="S415" s="1"/>
  <c r="T415" s="1"/>
  <c r="U415" s="1"/>
  <c r="V415" s="1"/>
  <c r="W415" s="1"/>
  <c r="X415" s="1"/>
  <c r="Y415" s="1"/>
  <c r="S416"/>
  <c r="T416" s="1"/>
  <c r="U416" s="1"/>
  <c r="V416" s="1"/>
  <c r="W416" s="1"/>
  <c r="X416" s="1"/>
  <c r="Y416" s="1"/>
  <c r="R419"/>
  <c r="S419" s="1"/>
  <c r="T419" s="1"/>
  <c r="U419" s="1"/>
  <c r="V419" s="1"/>
  <c r="W419" s="1"/>
  <c r="X419" s="1"/>
  <c r="Y419" s="1"/>
  <c r="S420"/>
  <c r="T420" s="1"/>
  <c r="U420" s="1"/>
  <c r="V420" s="1"/>
  <c r="W420" s="1"/>
  <c r="X420" s="1"/>
  <c r="Y420" s="1"/>
  <c r="R423"/>
  <c r="S423" s="1"/>
  <c r="T423" s="1"/>
  <c r="U423" s="1"/>
  <c r="V423" s="1"/>
  <c r="W423" s="1"/>
  <c r="X423" s="1"/>
  <c r="Y423" s="1"/>
  <c r="S424"/>
  <c r="T424" s="1"/>
  <c r="U424" s="1"/>
  <c r="V424" s="1"/>
  <c r="W424" s="1"/>
  <c r="X424" s="1"/>
  <c r="Y424" s="1"/>
  <c r="R427"/>
  <c r="S427" s="1"/>
  <c r="T427" s="1"/>
  <c r="U427" s="1"/>
  <c r="V427" s="1"/>
  <c r="W427" s="1"/>
  <c r="X427" s="1"/>
  <c r="Y427" s="1"/>
  <c r="S428"/>
  <c r="T428" s="1"/>
  <c r="U428" s="1"/>
  <c r="V428" s="1"/>
  <c r="W428" s="1"/>
  <c r="X428" s="1"/>
  <c r="Y428" s="1"/>
  <c r="R431"/>
  <c r="S431" s="1"/>
  <c r="T431" s="1"/>
  <c r="U431" s="1"/>
  <c r="V431" s="1"/>
  <c r="W431" s="1"/>
  <c r="X431" s="1"/>
  <c r="Y431" s="1"/>
  <c r="S432"/>
  <c r="T432" s="1"/>
  <c r="U432" s="1"/>
  <c r="V432" s="1"/>
  <c r="W432" s="1"/>
  <c r="X432" s="1"/>
  <c r="Y432" s="1"/>
  <c r="R435"/>
  <c r="S435" s="1"/>
  <c r="T435" s="1"/>
  <c r="U435" s="1"/>
  <c r="V435" s="1"/>
  <c r="W435" s="1"/>
  <c r="X435" s="1"/>
  <c r="Y435" s="1"/>
  <c r="S436"/>
  <c r="T436" s="1"/>
  <c r="U436" s="1"/>
  <c r="V436" s="1"/>
  <c r="W436" s="1"/>
  <c r="X436" s="1"/>
  <c r="Y436" s="1"/>
  <c r="Z446"/>
  <c r="Z454"/>
  <c r="Z462"/>
  <c r="R441"/>
  <c r="S441" s="1"/>
  <c r="T441" s="1"/>
  <c r="U441" s="1"/>
  <c r="V441" s="1"/>
  <c r="W441" s="1"/>
  <c r="X441" s="1"/>
  <c r="Y441" s="1"/>
  <c r="R449"/>
  <c r="S449" s="1"/>
  <c r="T449" s="1"/>
  <c r="U449" s="1"/>
  <c r="V449" s="1"/>
  <c r="W449" s="1"/>
  <c r="X449" s="1"/>
  <c r="Y449" s="1"/>
  <c r="R457"/>
  <c r="S457" s="1"/>
  <c r="T457" s="1"/>
  <c r="U457" s="1"/>
  <c r="V457" s="1"/>
  <c r="W457" s="1"/>
  <c r="X457" s="1"/>
  <c r="Y457" s="1"/>
  <c r="R465"/>
  <c r="S465" s="1"/>
  <c r="T465" s="1"/>
  <c r="U465" s="1"/>
  <c r="V465" s="1"/>
  <c r="W465" s="1"/>
  <c r="X465" s="1"/>
  <c r="Y465" s="1"/>
  <c r="Z439"/>
  <c r="Z444"/>
  <c r="Z452"/>
  <c r="Z460"/>
  <c r="Z468"/>
  <c r="Z534"/>
  <c r="R471"/>
  <c r="S471" s="1"/>
  <c r="T471" s="1"/>
  <c r="U471" s="1"/>
  <c r="V471" s="1"/>
  <c r="W471" s="1"/>
  <c r="X471" s="1"/>
  <c r="Y471" s="1"/>
  <c r="S472"/>
  <c r="T472" s="1"/>
  <c r="U472" s="1"/>
  <c r="V472" s="1"/>
  <c r="W472" s="1"/>
  <c r="X472" s="1"/>
  <c r="Y472" s="1"/>
  <c r="R475"/>
  <c r="S475" s="1"/>
  <c r="T475" s="1"/>
  <c r="U475" s="1"/>
  <c r="V475" s="1"/>
  <c r="W475" s="1"/>
  <c r="X475" s="1"/>
  <c r="Y475" s="1"/>
  <c r="S476"/>
  <c r="T476" s="1"/>
  <c r="U476" s="1"/>
  <c r="V476" s="1"/>
  <c r="W476" s="1"/>
  <c r="X476" s="1"/>
  <c r="Y476" s="1"/>
  <c r="R479"/>
  <c r="S479" s="1"/>
  <c r="T479" s="1"/>
  <c r="U479" s="1"/>
  <c r="V479" s="1"/>
  <c r="W479" s="1"/>
  <c r="X479" s="1"/>
  <c r="Y479" s="1"/>
  <c r="S480"/>
  <c r="T480" s="1"/>
  <c r="U480" s="1"/>
  <c r="V480" s="1"/>
  <c r="W480" s="1"/>
  <c r="X480" s="1"/>
  <c r="Y480" s="1"/>
  <c r="R483"/>
  <c r="S483" s="1"/>
  <c r="T483" s="1"/>
  <c r="U483" s="1"/>
  <c r="V483" s="1"/>
  <c r="W483" s="1"/>
  <c r="X483" s="1"/>
  <c r="Y483" s="1"/>
  <c r="S484"/>
  <c r="T484" s="1"/>
  <c r="U484" s="1"/>
  <c r="V484" s="1"/>
  <c r="W484" s="1"/>
  <c r="X484" s="1"/>
  <c r="Y484" s="1"/>
  <c r="R487"/>
  <c r="S487" s="1"/>
  <c r="T487" s="1"/>
  <c r="U487" s="1"/>
  <c r="V487" s="1"/>
  <c r="W487" s="1"/>
  <c r="X487" s="1"/>
  <c r="Y487" s="1"/>
  <c r="S488"/>
  <c r="T488" s="1"/>
  <c r="U488" s="1"/>
  <c r="V488" s="1"/>
  <c r="W488" s="1"/>
  <c r="X488" s="1"/>
  <c r="Y488" s="1"/>
  <c r="R491"/>
  <c r="S491" s="1"/>
  <c r="T491" s="1"/>
  <c r="U491" s="1"/>
  <c r="V491" s="1"/>
  <c r="W491" s="1"/>
  <c r="X491" s="1"/>
  <c r="Y491" s="1"/>
  <c r="S492"/>
  <c r="T492" s="1"/>
  <c r="U492" s="1"/>
  <c r="V492" s="1"/>
  <c r="W492" s="1"/>
  <c r="X492" s="1"/>
  <c r="Y492" s="1"/>
  <c r="R495"/>
  <c r="S495" s="1"/>
  <c r="T495" s="1"/>
  <c r="U495" s="1"/>
  <c r="V495" s="1"/>
  <c r="W495" s="1"/>
  <c r="X495" s="1"/>
  <c r="Y495" s="1"/>
  <c r="S496"/>
  <c r="T496" s="1"/>
  <c r="U496" s="1"/>
  <c r="V496" s="1"/>
  <c r="W496" s="1"/>
  <c r="X496" s="1"/>
  <c r="Y496" s="1"/>
  <c r="R499"/>
  <c r="S499" s="1"/>
  <c r="T499" s="1"/>
  <c r="U499" s="1"/>
  <c r="V499" s="1"/>
  <c r="W499" s="1"/>
  <c r="X499" s="1"/>
  <c r="Y499" s="1"/>
  <c r="S500"/>
  <c r="T500" s="1"/>
  <c r="U500" s="1"/>
  <c r="V500" s="1"/>
  <c r="W500" s="1"/>
  <c r="X500" s="1"/>
  <c r="Y500" s="1"/>
  <c r="R503"/>
  <c r="S503" s="1"/>
  <c r="T503" s="1"/>
  <c r="U503" s="1"/>
  <c r="V503" s="1"/>
  <c r="W503" s="1"/>
  <c r="X503" s="1"/>
  <c r="Y503" s="1"/>
  <c r="S504"/>
  <c r="T504" s="1"/>
  <c r="U504" s="1"/>
  <c r="V504" s="1"/>
  <c r="W504" s="1"/>
  <c r="X504" s="1"/>
  <c r="Y504" s="1"/>
  <c r="S506"/>
  <c r="T506" s="1"/>
  <c r="U506" s="1"/>
  <c r="V506" s="1"/>
  <c r="W506" s="1"/>
  <c r="X506" s="1"/>
  <c r="Y506" s="1"/>
  <c r="R509"/>
  <c r="S509" s="1"/>
  <c r="T509" s="1"/>
  <c r="U509" s="1"/>
  <c r="V509" s="1"/>
  <c r="W509" s="1"/>
  <c r="X509" s="1"/>
  <c r="Y509" s="1"/>
  <c r="S510"/>
  <c r="T510" s="1"/>
  <c r="U510" s="1"/>
  <c r="V510" s="1"/>
  <c r="W510" s="1"/>
  <c r="X510" s="1"/>
  <c r="Y510" s="1"/>
  <c r="R513"/>
  <c r="S513" s="1"/>
  <c r="T513" s="1"/>
  <c r="U513" s="1"/>
  <c r="V513" s="1"/>
  <c r="W513" s="1"/>
  <c r="X513" s="1"/>
  <c r="Y513" s="1"/>
  <c r="S514"/>
  <c r="T514" s="1"/>
  <c r="U514" s="1"/>
  <c r="V514" s="1"/>
  <c r="W514" s="1"/>
  <c r="X514" s="1"/>
  <c r="Y514" s="1"/>
  <c r="R517"/>
  <c r="S517" s="1"/>
  <c r="T517" s="1"/>
  <c r="U517" s="1"/>
  <c r="V517" s="1"/>
  <c r="W517" s="1"/>
  <c r="X517" s="1"/>
  <c r="Y517" s="1"/>
  <c r="R519"/>
  <c r="S519" s="1"/>
  <c r="T519" s="1"/>
  <c r="U519" s="1"/>
  <c r="V519" s="1"/>
  <c r="W519" s="1"/>
  <c r="X519" s="1"/>
  <c r="Y519" s="1"/>
  <c r="S520"/>
  <c r="T520" s="1"/>
  <c r="U520" s="1"/>
  <c r="V520" s="1"/>
  <c r="W520" s="1"/>
  <c r="X520" s="1"/>
  <c r="Y520" s="1"/>
  <c r="R523"/>
  <c r="S523" s="1"/>
  <c r="T523" s="1"/>
  <c r="U523" s="1"/>
  <c r="V523" s="1"/>
  <c r="W523" s="1"/>
  <c r="X523" s="1"/>
  <c r="Y523" s="1"/>
  <c r="S524"/>
  <c r="T524" s="1"/>
  <c r="U524" s="1"/>
  <c r="V524" s="1"/>
  <c r="W524" s="1"/>
  <c r="X524" s="1"/>
  <c r="Y524" s="1"/>
  <c r="R527"/>
  <c r="S527" s="1"/>
  <c r="T527" s="1"/>
  <c r="U527" s="1"/>
  <c r="V527" s="1"/>
  <c r="W527" s="1"/>
  <c r="X527" s="1"/>
  <c r="Y527" s="1"/>
  <c r="S528"/>
  <c r="T528" s="1"/>
  <c r="U528" s="1"/>
  <c r="V528" s="1"/>
  <c r="W528" s="1"/>
  <c r="X528" s="1"/>
  <c r="Y528" s="1"/>
  <c r="R531"/>
  <c r="S531" s="1"/>
  <c r="T531" s="1"/>
  <c r="U531" s="1"/>
  <c r="V531" s="1"/>
  <c r="W531" s="1"/>
  <c r="X531" s="1"/>
  <c r="Y531" s="1"/>
  <c r="S532"/>
  <c r="T532" s="1"/>
  <c r="U532" s="1"/>
  <c r="V532" s="1"/>
  <c r="W532" s="1"/>
  <c r="X532" s="1"/>
  <c r="Y532" s="1"/>
  <c r="R535"/>
  <c r="S535" s="1"/>
  <c r="T535" s="1"/>
  <c r="U535" s="1"/>
  <c r="V535" s="1"/>
  <c r="W535" s="1"/>
  <c r="X535" s="1"/>
  <c r="Y535" s="1"/>
  <c r="S536"/>
  <c r="T536" s="1"/>
  <c r="U536" s="1"/>
  <c r="V536" s="1"/>
  <c r="W536" s="1"/>
  <c r="X536" s="1"/>
  <c r="Y536" s="1"/>
  <c r="R539"/>
  <c r="S539" s="1"/>
  <c r="T539" s="1"/>
  <c r="U539" s="1"/>
  <c r="V539" s="1"/>
  <c r="W539" s="1"/>
  <c r="X539" s="1"/>
  <c r="Y539" s="1"/>
  <c r="S540"/>
  <c r="T540" s="1"/>
  <c r="U540" s="1"/>
  <c r="V540" s="1"/>
  <c r="W540" s="1"/>
  <c r="X540" s="1"/>
  <c r="Y540" s="1"/>
  <c r="R543"/>
  <c r="S543" s="1"/>
  <c r="T543" s="1"/>
  <c r="U543" s="1"/>
  <c r="V543" s="1"/>
  <c r="W543" s="1"/>
  <c r="X543" s="1"/>
  <c r="Y543" s="1"/>
  <c r="S544"/>
  <c r="T544" s="1"/>
  <c r="U544" s="1"/>
  <c r="V544" s="1"/>
  <c r="W544" s="1"/>
  <c r="X544" s="1"/>
  <c r="Y544" s="1"/>
  <c r="R547"/>
  <c r="S547" s="1"/>
  <c r="T547" s="1"/>
  <c r="U547" s="1"/>
  <c r="V547" s="1"/>
  <c r="W547" s="1"/>
  <c r="X547" s="1"/>
  <c r="Y547" s="1"/>
  <c r="S548"/>
  <c r="T548" s="1"/>
  <c r="U548" s="1"/>
  <c r="V548" s="1"/>
  <c r="W548" s="1"/>
  <c r="X548" s="1"/>
  <c r="Y548" s="1"/>
  <c r="R551"/>
  <c r="S551" s="1"/>
  <c r="T551" s="1"/>
  <c r="U551" s="1"/>
  <c r="V551" s="1"/>
  <c r="W551" s="1"/>
  <c r="X551" s="1"/>
  <c r="Y551" s="1"/>
  <c r="S552"/>
  <c r="T552" s="1"/>
  <c r="U552" s="1"/>
  <c r="V552" s="1"/>
  <c r="W552" s="1"/>
  <c r="X552" s="1"/>
  <c r="Y552" s="1"/>
  <c r="R469"/>
  <c r="S469" s="1"/>
  <c r="T469" s="1"/>
  <c r="U469" s="1"/>
  <c r="V469" s="1"/>
  <c r="W469" s="1"/>
  <c r="X469" s="1"/>
  <c r="Y469" s="1"/>
  <c r="S470"/>
  <c r="T470" s="1"/>
  <c r="U470" s="1"/>
  <c r="V470" s="1"/>
  <c r="W470" s="1"/>
  <c r="X470" s="1"/>
  <c r="Y470" s="1"/>
  <c r="R473"/>
  <c r="S473" s="1"/>
  <c r="T473" s="1"/>
  <c r="U473" s="1"/>
  <c r="V473" s="1"/>
  <c r="W473" s="1"/>
  <c r="X473" s="1"/>
  <c r="Y473" s="1"/>
  <c r="S474"/>
  <c r="T474" s="1"/>
  <c r="U474" s="1"/>
  <c r="V474" s="1"/>
  <c r="W474" s="1"/>
  <c r="X474" s="1"/>
  <c r="Y474" s="1"/>
  <c r="R477"/>
  <c r="S477" s="1"/>
  <c r="T477" s="1"/>
  <c r="U477" s="1"/>
  <c r="V477" s="1"/>
  <c r="W477" s="1"/>
  <c r="X477" s="1"/>
  <c r="Y477" s="1"/>
  <c r="S478"/>
  <c r="T478" s="1"/>
  <c r="U478" s="1"/>
  <c r="V478" s="1"/>
  <c r="W478" s="1"/>
  <c r="X478" s="1"/>
  <c r="Y478" s="1"/>
  <c r="R481"/>
  <c r="S481" s="1"/>
  <c r="T481" s="1"/>
  <c r="U481" s="1"/>
  <c r="V481" s="1"/>
  <c r="W481" s="1"/>
  <c r="X481" s="1"/>
  <c r="Y481" s="1"/>
  <c r="S482"/>
  <c r="T482" s="1"/>
  <c r="U482" s="1"/>
  <c r="V482" s="1"/>
  <c r="W482" s="1"/>
  <c r="X482" s="1"/>
  <c r="Y482" s="1"/>
  <c r="R485"/>
  <c r="S485" s="1"/>
  <c r="T485" s="1"/>
  <c r="U485" s="1"/>
  <c r="V485" s="1"/>
  <c r="W485" s="1"/>
  <c r="X485" s="1"/>
  <c r="Y485" s="1"/>
  <c r="S486"/>
  <c r="T486" s="1"/>
  <c r="U486" s="1"/>
  <c r="V486" s="1"/>
  <c r="W486" s="1"/>
  <c r="X486" s="1"/>
  <c r="Y486" s="1"/>
  <c r="R489"/>
  <c r="S489" s="1"/>
  <c r="T489" s="1"/>
  <c r="U489" s="1"/>
  <c r="V489" s="1"/>
  <c r="W489" s="1"/>
  <c r="X489" s="1"/>
  <c r="Y489" s="1"/>
  <c r="S490"/>
  <c r="T490" s="1"/>
  <c r="U490" s="1"/>
  <c r="V490" s="1"/>
  <c r="W490" s="1"/>
  <c r="X490" s="1"/>
  <c r="Y490" s="1"/>
  <c r="R493"/>
  <c r="S493" s="1"/>
  <c r="T493" s="1"/>
  <c r="U493" s="1"/>
  <c r="V493" s="1"/>
  <c r="W493" s="1"/>
  <c r="X493" s="1"/>
  <c r="Y493" s="1"/>
  <c r="S494"/>
  <c r="T494" s="1"/>
  <c r="U494" s="1"/>
  <c r="V494" s="1"/>
  <c r="W494" s="1"/>
  <c r="X494" s="1"/>
  <c r="Y494" s="1"/>
  <c r="R497"/>
  <c r="S497" s="1"/>
  <c r="T497" s="1"/>
  <c r="U497" s="1"/>
  <c r="V497" s="1"/>
  <c r="W497" s="1"/>
  <c r="X497" s="1"/>
  <c r="Y497" s="1"/>
  <c r="S498"/>
  <c r="T498" s="1"/>
  <c r="U498" s="1"/>
  <c r="V498" s="1"/>
  <c r="W498" s="1"/>
  <c r="X498" s="1"/>
  <c r="Y498" s="1"/>
  <c r="R501"/>
  <c r="S501" s="1"/>
  <c r="T501" s="1"/>
  <c r="U501" s="1"/>
  <c r="V501" s="1"/>
  <c r="W501" s="1"/>
  <c r="X501" s="1"/>
  <c r="Y501" s="1"/>
  <c r="S502"/>
  <c r="T502" s="1"/>
  <c r="U502" s="1"/>
  <c r="V502" s="1"/>
  <c r="W502" s="1"/>
  <c r="X502" s="1"/>
  <c r="Y502" s="1"/>
  <c r="R507"/>
  <c r="S507" s="1"/>
  <c r="T507" s="1"/>
  <c r="U507" s="1"/>
  <c r="V507" s="1"/>
  <c r="W507" s="1"/>
  <c r="X507" s="1"/>
  <c r="Y507" s="1"/>
  <c r="S508"/>
  <c r="T508" s="1"/>
  <c r="U508" s="1"/>
  <c r="V508" s="1"/>
  <c r="W508" s="1"/>
  <c r="X508" s="1"/>
  <c r="Y508" s="1"/>
  <c r="R511"/>
  <c r="S511" s="1"/>
  <c r="T511" s="1"/>
  <c r="U511" s="1"/>
  <c r="V511" s="1"/>
  <c r="W511" s="1"/>
  <c r="X511" s="1"/>
  <c r="Y511" s="1"/>
  <c r="S512"/>
  <c r="T512" s="1"/>
  <c r="U512" s="1"/>
  <c r="V512" s="1"/>
  <c r="W512" s="1"/>
  <c r="X512" s="1"/>
  <c r="Y512" s="1"/>
  <c r="R515"/>
  <c r="S515" s="1"/>
  <c r="T515" s="1"/>
  <c r="U515" s="1"/>
  <c r="V515" s="1"/>
  <c r="W515" s="1"/>
  <c r="X515" s="1"/>
  <c r="Y515" s="1"/>
  <c r="S516"/>
  <c r="T516" s="1"/>
  <c r="U516" s="1"/>
  <c r="V516" s="1"/>
  <c r="W516" s="1"/>
  <c r="X516" s="1"/>
  <c r="Y516" s="1"/>
  <c r="R521"/>
  <c r="S521" s="1"/>
  <c r="T521" s="1"/>
  <c r="U521" s="1"/>
  <c r="V521" s="1"/>
  <c r="W521" s="1"/>
  <c r="X521" s="1"/>
  <c r="Y521" s="1"/>
  <c r="S522"/>
  <c r="T522" s="1"/>
  <c r="U522" s="1"/>
  <c r="V522" s="1"/>
  <c r="W522" s="1"/>
  <c r="X522" s="1"/>
  <c r="Y522" s="1"/>
  <c r="R525"/>
  <c r="S525" s="1"/>
  <c r="T525" s="1"/>
  <c r="U525" s="1"/>
  <c r="V525" s="1"/>
  <c r="W525" s="1"/>
  <c r="X525" s="1"/>
  <c r="Y525" s="1"/>
  <c r="S526"/>
  <c r="T526" s="1"/>
  <c r="U526" s="1"/>
  <c r="V526" s="1"/>
  <c r="W526" s="1"/>
  <c r="X526" s="1"/>
  <c r="Y526" s="1"/>
  <c r="R529"/>
  <c r="S529" s="1"/>
  <c r="T529" s="1"/>
  <c r="U529" s="1"/>
  <c r="V529" s="1"/>
  <c r="W529" s="1"/>
  <c r="X529" s="1"/>
  <c r="Y529" s="1"/>
  <c r="S530"/>
  <c r="T530" s="1"/>
  <c r="U530" s="1"/>
  <c r="V530" s="1"/>
  <c r="W530" s="1"/>
  <c r="X530" s="1"/>
  <c r="Y530" s="1"/>
  <c r="R533"/>
  <c r="S533" s="1"/>
  <c r="T533" s="1"/>
  <c r="U533" s="1"/>
  <c r="V533" s="1"/>
  <c r="W533" s="1"/>
  <c r="X533" s="1"/>
  <c r="Y533" s="1"/>
  <c r="R537"/>
  <c r="S537" s="1"/>
  <c r="T537" s="1"/>
  <c r="U537" s="1"/>
  <c r="V537" s="1"/>
  <c r="W537" s="1"/>
  <c r="X537" s="1"/>
  <c r="Y537" s="1"/>
  <c r="R541"/>
  <c r="S541" s="1"/>
  <c r="T541" s="1"/>
  <c r="U541" s="1"/>
  <c r="V541" s="1"/>
  <c r="W541" s="1"/>
  <c r="X541" s="1"/>
  <c r="Y541" s="1"/>
  <c r="R545"/>
  <c r="S545" s="1"/>
  <c r="T545" s="1"/>
  <c r="U545" s="1"/>
  <c r="V545" s="1"/>
  <c r="W545" s="1"/>
  <c r="X545" s="1"/>
  <c r="Y545" s="1"/>
  <c r="R549"/>
  <c r="S549" s="1"/>
  <c r="T549" s="1"/>
  <c r="U549" s="1"/>
  <c r="V549" s="1"/>
  <c r="W549" s="1"/>
  <c r="X549" s="1"/>
  <c r="Y549" s="1"/>
  <c r="R538"/>
  <c r="S538" s="1"/>
  <c r="T538" s="1"/>
  <c r="U538" s="1"/>
  <c r="V538" s="1"/>
  <c r="W538" s="1"/>
  <c r="X538" s="1"/>
  <c r="Y538" s="1"/>
  <c r="R542"/>
  <c r="S542" s="1"/>
  <c r="T542" s="1"/>
  <c r="U542" s="1"/>
  <c r="V542" s="1"/>
  <c r="W542" s="1"/>
  <c r="X542" s="1"/>
  <c r="Y542" s="1"/>
  <c r="R546"/>
  <c r="S546" s="1"/>
  <c r="T546" s="1"/>
  <c r="U546" s="1"/>
  <c r="V546" s="1"/>
  <c r="W546" s="1"/>
  <c r="X546" s="1"/>
  <c r="Y546" s="1"/>
  <c r="R550"/>
  <c r="S550" s="1"/>
  <c r="T550" s="1"/>
  <c r="U550" s="1"/>
  <c r="V550" s="1"/>
  <c r="W550" s="1"/>
  <c r="X550" s="1"/>
  <c r="Y550" s="1"/>
  <c r="Z17" i="12"/>
  <c r="Z18"/>
  <c r="Z83"/>
  <c r="Z13"/>
  <c r="R84"/>
  <c r="S84" s="1"/>
  <c r="T84" s="1"/>
  <c r="U84" s="1"/>
  <c r="V84" s="1"/>
  <c r="W84" s="1"/>
  <c r="X84" s="1"/>
  <c r="Y84" s="1"/>
  <c r="R92"/>
  <c r="S92" s="1"/>
  <c r="T92" s="1"/>
  <c r="U92" s="1"/>
  <c r="V92" s="1"/>
  <c r="W92" s="1"/>
  <c r="X92" s="1"/>
  <c r="Y92" s="1"/>
  <c r="R100"/>
  <c r="S100" s="1"/>
  <c r="T100" s="1"/>
  <c r="U100" s="1"/>
  <c r="V100" s="1"/>
  <c r="W100" s="1"/>
  <c r="X100" s="1"/>
  <c r="Y100" s="1"/>
  <c r="S103"/>
  <c r="T103" s="1"/>
  <c r="U103" s="1"/>
  <c r="V103" s="1"/>
  <c r="W103" s="1"/>
  <c r="X103" s="1"/>
  <c r="Y103" s="1"/>
  <c r="R25"/>
  <c r="S25" s="1"/>
  <c r="T25" s="1"/>
  <c r="U25" s="1"/>
  <c r="V25" s="1"/>
  <c r="W25" s="1"/>
  <c r="X25" s="1"/>
  <c r="Y25" s="1"/>
  <c r="S26"/>
  <c r="T26" s="1"/>
  <c r="U26" s="1"/>
  <c r="V26" s="1"/>
  <c r="W26" s="1"/>
  <c r="X26" s="1"/>
  <c r="Y26" s="1"/>
  <c r="R29"/>
  <c r="S29" s="1"/>
  <c r="T29" s="1"/>
  <c r="U29" s="1"/>
  <c r="V29" s="1"/>
  <c r="W29" s="1"/>
  <c r="X29" s="1"/>
  <c r="Y29" s="1"/>
  <c r="S30"/>
  <c r="T30" s="1"/>
  <c r="U30" s="1"/>
  <c r="V30" s="1"/>
  <c r="W30" s="1"/>
  <c r="X30" s="1"/>
  <c r="Y30" s="1"/>
  <c r="R33"/>
  <c r="S33" s="1"/>
  <c r="T33" s="1"/>
  <c r="U33" s="1"/>
  <c r="V33" s="1"/>
  <c r="W33" s="1"/>
  <c r="X33" s="1"/>
  <c r="Y33" s="1"/>
  <c r="S34"/>
  <c r="T34" s="1"/>
  <c r="U34" s="1"/>
  <c r="V34" s="1"/>
  <c r="W34" s="1"/>
  <c r="X34" s="1"/>
  <c r="Y34" s="1"/>
  <c r="R37"/>
  <c r="S37" s="1"/>
  <c r="T37" s="1"/>
  <c r="U37" s="1"/>
  <c r="V37" s="1"/>
  <c r="W37" s="1"/>
  <c r="X37" s="1"/>
  <c r="Y37" s="1"/>
  <c r="S38"/>
  <c r="T38" s="1"/>
  <c r="U38" s="1"/>
  <c r="V38" s="1"/>
  <c r="W38" s="1"/>
  <c r="X38" s="1"/>
  <c r="Y38" s="1"/>
  <c r="R41"/>
  <c r="S41" s="1"/>
  <c r="T41" s="1"/>
  <c r="U41" s="1"/>
  <c r="V41" s="1"/>
  <c r="W41" s="1"/>
  <c r="X41" s="1"/>
  <c r="Y41" s="1"/>
  <c r="S42"/>
  <c r="T42" s="1"/>
  <c r="U42" s="1"/>
  <c r="V42" s="1"/>
  <c r="W42" s="1"/>
  <c r="X42" s="1"/>
  <c r="Y42" s="1"/>
  <c r="R45"/>
  <c r="S45" s="1"/>
  <c r="T45" s="1"/>
  <c r="U45" s="1"/>
  <c r="V45" s="1"/>
  <c r="W45" s="1"/>
  <c r="X45" s="1"/>
  <c r="Y45" s="1"/>
  <c r="S46"/>
  <c r="T46" s="1"/>
  <c r="U46" s="1"/>
  <c r="V46" s="1"/>
  <c r="W46" s="1"/>
  <c r="X46" s="1"/>
  <c r="Y46" s="1"/>
  <c r="R49"/>
  <c r="S49" s="1"/>
  <c r="T49" s="1"/>
  <c r="U49" s="1"/>
  <c r="V49" s="1"/>
  <c r="W49" s="1"/>
  <c r="X49" s="1"/>
  <c r="Y49" s="1"/>
  <c r="S50"/>
  <c r="T50" s="1"/>
  <c r="U50" s="1"/>
  <c r="V50" s="1"/>
  <c r="W50" s="1"/>
  <c r="X50" s="1"/>
  <c r="Y50" s="1"/>
  <c r="R53"/>
  <c r="S53" s="1"/>
  <c r="T53" s="1"/>
  <c r="U53" s="1"/>
  <c r="V53" s="1"/>
  <c r="W53" s="1"/>
  <c r="X53" s="1"/>
  <c r="Y53" s="1"/>
  <c r="S54"/>
  <c r="T54" s="1"/>
  <c r="U54" s="1"/>
  <c r="V54" s="1"/>
  <c r="W54" s="1"/>
  <c r="X54" s="1"/>
  <c r="Y54" s="1"/>
  <c r="R57"/>
  <c r="S57" s="1"/>
  <c r="T57" s="1"/>
  <c r="U57" s="1"/>
  <c r="V57" s="1"/>
  <c r="W57" s="1"/>
  <c r="X57" s="1"/>
  <c r="Y57" s="1"/>
  <c r="S58"/>
  <c r="T58" s="1"/>
  <c r="U58" s="1"/>
  <c r="V58" s="1"/>
  <c r="W58" s="1"/>
  <c r="X58" s="1"/>
  <c r="Y58" s="1"/>
  <c r="R61"/>
  <c r="S61" s="1"/>
  <c r="T61" s="1"/>
  <c r="U61" s="1"/>
  <c r="V61" s="1"/>
  <c r="W61" s="1"/>
  <c r="X61" s="1"/>
  <c r="Y61" s="1"/>
  <c r="S62"/>
  <c r="T62" s="1"/>
  <c r="U62" s="1"/>
  <c r="V62" s="1"/>
  <c r="W62" s="1"/>
  <c r="X62" s="1"/>
  <c r="Y62" s="1"/>
  <c r="R65"/>
  <c r="S65" s="1"/>
  <c r="T65" s="1"/>
  <c r="U65" s="1"/>
  <c r="V65" s="1"/>
  <c r="W65" s="1"/>
  <c r="X65" s="1"/>
  <c r="Y65" s="1"/>
  <c r="S66"/>
  <c r="T66" s="1"/>
  <c r="U66" s="1"/>
  <c r="V66" s="1"/>
  <c r="W66" s="1"/>
  <c r="X66" s="1"/>
  <c r="Y66" s="1"/>
  <c r="R69"/>
  <c r="S69" s="1"/>
  <c r="T69" s="1"/>
  <c r="U69" s="1"/>
  <c r="V69" s="1"/>
  <c r="W69" s="1"/>
  <c r="X69" s="1"/>
  <c r="Y69" s="1"/>
  <c r="S70"/>
  <c r="T70" s="1"/>
  <c r="U70" s="1"/>
  <c r="V70" s="1"/>
  <c r="W70" s="1"/>
  <c r="X70" s="1"/>
  <c r="Y70" s="1"/>
  <c r="R73"/>
  <c r="S73" s="1"/>
  <c r="T73" s="1"/>
  <c r="U73" s="1"/>
  <c r="V73" s="1"/>
  <c r="W73" s="1"/>
  <c r="X73" s="1"/>
  <c r="Y73" s="1"/>
  <c r="S74"/>
  <c r="T74" s="1"/>
  <c r="U74" s="1"/>
  <c r="V74" s="1"/>
  <c r="W74" s="1"/>
  <c r="X74" s="1"/>
  <c r="Y74" s="1"/>
  <c r="R77"/>
  <c r="S77" s="1"/>
  <c r="T77" s="1"/>
  <c r="U77" s="1"/>
  <c r="V77" s="1"/>
  <c r="W77" s="1"/>
  <c r="X77" s="1"/>
  <c r="Y77" s="1"/>
  <c r="S78"/>
  <c r="T78" s="1"/>
  <c r="U78" s="1"/>
  <c r="V78" s="1"/>
  <c r="W78" s="1"/>
  <c r="X78" s="1"/>
  <c r="Y78" s="1"/>
  <c r="R81"/>
  <c r="S81" s="1"/>
  <c r="T81" s="1"/>
  <c r="U81" s="1"/>
  <c r="V81" s="1"/>
  <c r="W81" s="1"/>
  <c r="X81" s="1"/>
  <c r="Y81" s="1"/>
  <c r="S82"/>
  <c r="T82" s="1"/>
  <c r="U82" s="1"/>
  <c r="V82" s="1"/>
  <c r="W82" s="1"/>
  <c r="X82" s="1"/>
  <c r="Y82" s="1"/>
  <c r="Z87"/>
  <c r="Z95"/>
  <c r="Z183"/>
  <c r="R90"/>
  <c r="S90" s="1"/>
  <c r="T90" s="1"/>
  <c r="U90" s="1"/>
  <c r="V90" s="1"/>
  <c r="W90" s="1"/>
  <c r="X90" s="1"/>
  <c r="Y90" s="1"/>
  <c r="R98"/>
  <c r="S98" s="1"/>
  <c r="T98" s="1"/>
  <c r="U98" s="1"/>
  <c r="V98" s="1"/>
  <c r="W98" s="1"/>
  <c r="X98" s="1"/>
  <c r="Y98" s="1"/>
  <c r="R6"/>
  <c r="S6" s="1"/>
  <c r="T6" s="1"/>
  <c r="U6" s="1"/>
  <c r="V6" s="1"/>
  <c r="W6" s="1"/>
  <c r="X6" s="1"/>
  <c r="Y6" s="1"/>
  <c r="R10"/>
  <c r="S10" s="1"/>
  <c r="T10" s="1"/>
  <c r="U10" s="1"/>
  <c r="V10" s="1"/>
  <c r="W10" s="1"/>
  <c r="X10" s="1"/>
  <c r="Y10" s="1"/>
  <c r="R14"/>
  <c r="S14" s="1"/>
  <c r="T14" s="1"/>
  <c r="U14" s="1"/>
  <c r="V14" s="1"/>
  <c r="W14" s="1"/>
  <c r="X14" s="1"/>
  <c r="Y14" s="1"/>
  <c r="Z85"/>
  <c r="Z93"/>
  <c r="Z101"/>
  <c r="R88"/>
  <c r="S88" s="1"/>
  <c r="T88" s="1"/>
  <c r="U88" s="1"/>
  <c r="V88" s="1"/>
  <c r="W88" s="1"/>
  <c r="X88" s="1"/>
  <c r="Y88" s="1"/>
  <c r="R96"/>
  <c r="S96" s="1"/>
  <c r="T96" s="1"/>
  <c r="U96" s="1"/>
  <c r="V96" s="1"/>
  <c r="W96" s="1"/>
  <c r="X96" s="1"/>
  <c r="Y96" s="1"/>
  <c r="S105"/>
  <c r="T105" s="1"/>
  <c r="U105" s="1"/>
  <c r="V105" s="1"/>
  <c r="W105" s="1"/>
  <c r="X105" s="1"/>
  <c r="Y105" s="1"/>
  <c r="R3"/>
  <c r="S3" s="1"/>
  <c r="T3" s="1"/>
  <c r="U3" s="1"/>
  <c r="V3" s="1"/>
  <c r="W3" s="1"/>
  <c r="X3" s="1"/>
  <c r="Y3" s="1"/>
  <c r="S4"/>
  <c r="T4" s="1"/>
  <c r="U4" s="1"/>
  <c r="V4" s="1"/>
  <c r="W4" s="1"/>
  <c r="X4" s="1"/>
  <c r="Y4" s="1"/>
  <c r="R7"/>
  <c r="S7" s="1"/>
  <c r="T7" s="1"/>
  <c r="U7" s="1"/>
  <c r="V7" s="1"/>
  <c r="W7" s="1"/>
  <c r="X7" s="1"/>
  <c r="Y7" s="1"/>
  <c r="S8"/>
  <c r="T8" s="1"/>
  <c r="U8" s="1"/>
  <c r="V8" s="1"/>
  <c r="W8" s="1"/>
  <c r="X8" s="1"/>
  <c r="Y8" s="1"/>
  <c r="R11"/>
  <c r="S11" s="1"/>
  <c r="T11" s="1"/>
  <c r="U11" s="1"/>
  <c r="V11" s="1"/>
  <c r="W11" s="1"/>
  <c r="X11" s="1"/>
  <c r="Y11" s="1"/>
  <c r="S12"/>
  <c r="T12" s="1"/>
  <c r="U12" s="1"/>
  <c r="V12" s="1"/>
  <c r="W12" s="1"/>
  <c r="X12" s="1"/>
  <c r="Y12" s="1"/>
  <c r="R15"/>
  <c r="S15" s="1"/>
  <c r="T15" s="1"/>
  <c r="U15" s="1"/>
  <c r="V15" s="1"/>
  <c r="W15" s="1"/>
  <c r="X15" s="1"/>
  <c r="Y15" s="1"/>
  <c r="S16"/>
  <c r="T16" s="1"/>
  <c r="U16" s="1"/>
  <c r="V16" s="1"/>
  <c r="W16" s="1"/>
  <c r="X16" s="1"/>
  <c r="Y16" s="1"/>
  <c r="R19"/>
  <c r="S19" s="1"/>
  <c r="T19" s="1"/>
  <c r="U19" s="1"/>
  <c r="V19" s="1"/>
  <c r="W19" s="1"/>
  <c r="X19" s="1"/>
  <c r="Y19" s="1"/>
  <c r="S20"/>
  <c r="T20" s="1"/>
  <c r="U20" s="1"/>
  <c r="V20" s="1"/>
  <c r="W20" s="1"/>
  <c r="X20" s="1"/>
  <c r="Y20" s="1"/>
  <c r="R23"/>
  <c r="S23" s="1"/>
  <c r="T23" s="1"/>
  <c r="U23" s="1"/>
  <c r="V23" s="1"/>
  <c r="W23" s="1"/>
  <c r="X23" s="1"/>
  <c r="Y23" s="1"/>
  <c r="S24"/>
  <c r="T24" s="1"/>
  <c r="U24" s="1"/>
  <c r="V24" s="1"/>
  <c r="W24" s="1"/>
  <c r="X24" s="1"/>
  <c r="Y24" s="1"/>
  <c r="R27"/>
  <c r="S27" s="1"/>
  <c r="T27" s="1"/>
  <c r="U27" s="1"/>
  <c r="V27" s="1"/>
  <c r="W27" s="1"/>
  <c r="X27" s="1"/>
  <c r="Y27" s="1"/>
  <c r="S28"/>
  <c r="T28" s="1"/>
  <c r="U28" s="1"/>
  <c r="V28" s="1"/>
  <c r="W28" s="1"/>
  <c r="X28" s="1"/>
  <c r="Y28" s="1"/>
  <c r="R31"/>
  <c r="S31" s="1"/>
  <c r="T31" s="1"/>
  <c r="U31" s="1"/>
  <c r="V31" s="1"/>
  <c r="W31" s="1"/>
  <c r="X31" s="1"/>
  <c r="Y31" s="1"/>
  <c r="S32"/>
  <c r="T32" s="1"/>
  <c r="U32" s="1"/>
  <c r="V32" s="1"/>
  <c r="W32" s="1"/>
  <c r="X32" s="1"/>
  <c r="Y32" s="1"/>
  <c r="R35"/>
  <c r="S35" s="1"/>
  <c r="T35" s="1"/>
  <c r="U35" s="1"/>
  <c r="V35" s="1"/>
  <c r="W35" s="1"/>
  <c r="X35" s="1"/>
  <c r="Y35" s="1"/>
  <c r="S36"/>
  <c r="T36" s="1"/>
  <c r="U36" s="1"/>
  <c r="V36" s="1"/>
  <c r="W36" s="1"/>
  <c r="X36" s="1"/>
  <c r="Y36" s="1"/>
  <c r="R39"/>
  <c r="S39" s="1"/>
  <c r="T39" s="1"/>
  <c r="U39" s="1"/>
  <c r="V39" s="1"/>
  <c r="W39" s="1"/>
  <c r="X39" s="1"/>
  <c r="Y39" s="1"/>
  <c r="S40"/>
  <c r="T40" s="1"/>
  <c r="U40" s="1"/>
  <c r="V40" s="1"/>
  <c r="W40" s="1"/>
  <c r="X40" s="1"/>
  <c r="Y40" s="1"/>
  <c r="R43"/>
  <c r="S43" s="1"/>
  <c r="T43" s="1"/>
  <c r="U43" s="1"/>
  <c r="V43" s="1"/>
  <c r="W43" s="1"/>
  <c r="X43" s="1"/>
  <c r="Y43" s="1"/>
  <c r="S44"/>
  <c r="T44" s="1"/>
  <c r="U44" s="1"/>
  <c r="V44" s="1"/>
  <c r="W44" s="1"/>
  <c r="X44" s="1"/>
  <c r="Y44" s="1"/>
  <c r="R47"/>
  <c r="S47" s="1"/>
  <c r="T47" s="1"/>
  <c r="U47" s="1"/>
  <c r="V47" s="1"/>
  <c r="W47" s="1"/>
  <c r="X47" s="1"/>
  <c r="Y47" s="1"/>
  <c r="S48"/>
  <c r="T48" s="1"/>
  <c r="U48" s="1"/>
  <c r="V48" s="1"/>
  <c r="W48" s="1"/>
  <c r="X48" s="1"/>
  <c r="Y48" s="1"/>
  <c r="R51"/>
  <c r="S51" s="1"/>
  <c r="T51" s="1"/>
  <c r="U51" s="1"/>
  <c r="V51" s="1"/>
  <c r="W51" s="1"/>
  <c r="X51" s="1"/>
  <c r="Y51" s="1"/>
  <c r="S52"/>
  <c r="T52" s="1"/>
  <c r="U52" s="1"/>
  <c r="V52" s="1"/>
  <c r="W52" s="1"/>
  <c r="X52" s="1"/>
  <c r="Y52" s="1"/>
  <c r="R55"/>
  <c r="S55" s="1"/>
  <c r="T55" s="1"/>
  <c r="U55" s="1"/>
  <c r="V55" s="1"/>
  <c r="W55" s="1"/>
  <c r="X55" s="1"/>
  <c r="Y55" s="1"/>
  <c r="S56"/>
  <c r="T56" s="1"/>
  <c r="U56" s="1"/>
  <c r="V56" s="1"/>
  <c r="W56" s="1"/>
  <c r="X56" s="1"/>
  <c r="Y56" s="1"/>
  <c r="R59"/>
  <c r="S59" s="1"/>
  <c r="T59" s="1"/>
  <c r="U59" s="1"/>
  <c r="V59" s="1"/>
  <c r="W59" s="1"/>
  <c r="X59" s="1"/>
  <c r="Y59" s="1"/>
  <c r="S60"/>
  <c r="T60" s="1"/>
  <c r="U60" s="1"/>
  <c r="V60" s="1"/>
  <c r="W60" s="1"/>
  <c r="X60" s="1"/>
  <c r="Y60" s="1"/>
  <c r="R63"/>
  <c r="S63" s="1"/>
  <c r="T63" s="1"/>
  <c r="U63" s="1"/>
  <c r="V63" s="1"/>
  <c r="W63" s="1"/>
  <c r="X63" s="1"/>
  <c r="Y63" s="1"/>
  <c r="S64"/>
  <c r="T64" s="1"/>
  <c r="U64" s="1"/>
  <c r="V64" s="1"/>
  <c r="W64" s="1"/>
  <c r="X64" s="1"/>
  <c r="Y64" s="1"/>
  <c r="R67"/>
  <c r="S67" s="1"/>
  <c r="T67" s="1"/>
  <c r="U67" s="1"/>
  <c r="V67" s="1"/>
  <c r="W67" s="1"/>
  <c r="X67" s="1"/>
  <c r="Y67" s="1"/>
  <c r="S68"/>
  <c r="T68" s="1"/>
  <c r="U68" s="1"/>
  <c r="V68" s="1"/>
  <c r="W68" s="1"/>
  <c r="X68" s="1"/>
  <c r="Y68" s="1"/>
  <c r="R71"/>
  <c r="S71" s="1"/>
  <c r="T71" s="1"/>
  <c r="U71" s="1"/>
  <c r="V71" s="1"/>
  <c r="W71" s="1"/>
  <c r="X71" s="1"/>
  <c r="Y71" s="1"/>
  <c r="S72"/>
  <c r="T72" s="1"/>
  <c r="U72" s="1"/>
  <c r="V72" s="1"/>
  <c r="W72" s="1"/>
  <c r="X72" s="1"/>
  <c r="Y72" s="1"/>
  <c r="R75"/>
  <c r="S75" s="1"/>
  <c r="T75" s="1"/>
  <c r="U75" s="1"/>
  <c r="V75" s="1"/>
  <c r="W75" s="1"/>
  <c r="X75" s="1"/>
  <c r="Y75" s="1"/>
  <c r="S76"/>
  <c r="T76" s="1"/>
  <c r="U76" s="1"/>
  <c r="V76" s="1"/>
  <c r="W76" s="1"/>
  <c r="X76" s="1"/>
  <c r="Y76" s="1"/>
  <c r="R79"/>
  <c r="S79" s="1"/>
  <c r="T79" s="1"/>
  <c r="U79" s="1"/>
  <c r="V79" s="1"/>
  <c r="W79" s="1"/>
  <c r="X79" s="1"/>
  <c r="Y79" s="1"/>
  <c r="Z91"/>
  <c r="Z99"/>
  <c r="Z199"/>
  <c r="R86"/>
  <c r="S86" s="1"/>
  <c r="T86" s="1"/>
  <c r="U86" s="1"/>
  <c r="V86" s="1"/>
  <c r="W86" s="1"/>
  <c r="X86" s="1"/>
  <c r="Y86" s="1"/>
  <c r="R94"/>
  <c r="S94" s="1"/>
  <c r="T94" s="1"/>
  <c r="U94" s="1"/>
  <c r="V94" s="1"/>
  <c r="W94" s="1"/>
  <c r="X94" s="1"/>
  <c r="Y94" s="1"/>
  <c r="R102"/>
  <c r="S102" s="1"/>
  <c r="T102" s="1"/>
  <c r="U102" s="1"/>
  <c r="V102" s="1"/>
  <c r="W102" s="1"/>
  <c r="X102" s="1"/>
  <c r="Y102" s="1"/>
  <c r="R104"/>
  <c r="S104" s="1"/>
  <c r="T104" s="1"/>
  <c r="U104" s="1"/>
  <c r="V104" s="1"/>
  <c r="W104" s="1"/>
  <c r="X104" s="1"/>
  <c r="Y104" s="1"/>
  <c r="Z89"/>
  <c r="Z97"/>
  <c r="Z191"/>
  <c r="Z181"/>
  <c r="R181"/>
  <c r="S181" s="1"/>
  <c r="T181" s="1"/>
  <c r="U181" s="1"/>
  <c r="V181" s="1"/>
  <c r="W181" s="1"/>
  <c r="X181" s="1"/>
  <c r="Y181" s="1"/>
  <c r="R189"/>
  <c r="S189" s="1"/>
  <c r="T189" s="1"/>
  <c r="U189" s="1"/>
  <c r="V189" s="1"/>
  <c r="W189" s="1"/>
  <c r="X189" s="1"/>
  <c r="Y189" s="1"/>
  <c r="R197"/>
  <c r="S197" s="1"/>
  <c r="T197" s="1"/>
  <c r="U197" s="1"/>
  <c r="V197" s="1"/>
  <c r="W197" s="1"/>
  <c r="X197" s="1"/>
  <c r="Y197" s="1"/>
  <c r="R210"/>
  <c r="S210" s="1"/>
  <c r="T210" s="1"/>
  <c r="U210" s="1"/>
  <c r="V210" s="1"/>
  <c r="W210" s="1"/>
  <c r="X210" s="1"/>
  <c r="Y210" s="1"/>
  <c r="Z109"/>
  <c r="Z113"/>
  <c r="Z117"/>
  <c r="Z121"/>
  <c r="Z125"/>
  <c r="Z129"/>
  <c r="Z133"/>
  <c r="Z137"/>
  <c r="Z141"/>
  <c r="Z145"/>
  <c r="Z149"/>
  <c r="Z153"/>
  <c r="Z157"/>
  <c r="Z161"/>
  <c r="Z165"/>
  <c r="Z171"/>
  <c r="Z175"/>
  <c r="Z179"/>
  <c r="Z187"/>
  <c r="Z195"/>
  <c r="V203"/>
  <c r="W203" s="1"/>
  <c r="X203" s="1"/>
  <c r="Y203" s="1"/>
  <c r="Z267"/>
  <c r="R206"/>
  <c r="S206" s="1"/>
  <c r="T206" s="1"/>
  <c r="U206" s="1"/>
  <c r="V206" s="1"/>
  <c r="W206" s="1"/>
  <c r="X206" s="1"/>
  <c r="Y206" s="1"/>
  <c r="R106"/>
  <c r="S106" s="1"/>
  <c r="T106" s="1"/>
  <c r="U106" s="1"/>
  <c r="V106" s="1"/>
  <c r="W106" s="1"/>
  <c r="X106" s="1"/>
  <c r="Y106" s="1"/>
  <c r="S107"/>
  <c r="T107" s="1"/>
  <c r="U107" s="1"/>
  <c r="V107" s="1"/>
  <c r="W107" s="1"/>
  <c r="X107" s="1"/>
  <c r="Y107" s="1"/>
  <c r="R110"/>
  <c r="S110" s="1"/>
  <c r="T110" s="1"/>
  <c r="U110" s="1"/>
  <c r="V110" s="1"/>
  <c r="W110" s="1"/>
  <c r="X110" s="1"/>
  <c r="Y110" s="1"/>
  <c r="S111"/>
  <c r="T111" s="1"/>
  <c r="U111" s="1"/>
  <c r="V111" s="1"/>
  <c r="W111" s="1"/>
  <c r="X111" s="1"/>
  <c r="Y111" s="1"/>
  <c r="R114"/>
  <c r="S114" s="1"/>
  <c r="T114" s="1"/>
  <c r="U114" s="1"/>
  <c r="V114" s="1"/>
  <c r="W114" s="1"/>
  <c r="X114" s="1"/>
  <c r="Y114" s="1"/>
  <c r="S115"/>
  <c r="T115" s="1"/>
  <c r="U115" s="1"/>
  <c r="V115" s="1"/>
  <c r="W115" s="1"/>
  <c r="X115" s="1"/>
  <c r="Y115" s="1"/>
  <c r="R118"/>
  <c r="S118" s="1"/>
  <c r="T118" s="1"/>
  <c r="U118" s="1"/>
  <c r="V118" s="1"/>
  <c r="W118" s="1"/>
  <c r="X118" s="1"/>
  <c r="Y118" s="1"/>
  <c r="S119"/>
  <c r="T119" s="1"/>
  <c r="U119" s="1"/>
  <c r="V119" s="1"/>
  <c r="W119" s="1"/>
  <c r="X119" s="1"/>
  <c r="Y119" s="1"/>
  <c r="R122"/>
  <c r="S122" s="1"/>
  <c r="T122" s="1"/>
  <c r="U122" s="1"/>
  <c r="V122" s="1"/>
  <c r="W122" s="1"/>
  <c r="X122" s="1"/>
  <c r="Y122" s="1"/>
  <c r="S123"/>
  <c r="T123" s="1"/>
  <c r="U123" s="1"/>
  <c r="V123" s="1"/>
  <c r="W123" s="1"/>
  <c r="X123" s="1"/>
  <c r="Y123" s="1"/>
  <c r="R126"/>
  <c r="S126" s="1"/>
  <c r="T126" s="1"/>
  <c r="U126" s="1"/>
  <c r="V126" s="1"/>
  <c r="W126" s="1"/>
  <c r="X126" s="1"/>
  <c r="Y126" s="1"/>
  <c r="S127"/>
  <c r="T127" s="1"/>
  <c r="U127" s="1"/>
  <c r="V127" s="1"/>
  <c r="W127" s="1"/>
  <c r="X127" s="1"/>
  <c r="Y127" s="1"/>
  <c r="R130"/>
  <c r="S130" s="1"/>
  <c r="T130" s="1"/>
  <c r="U130" s="1"/>
  <c r="V130" s="1"/>
  <c r="W130" s="1"/>
  <c r="X130" s="1"/>
  <c r="Y130" s="1"/>
  <c r="S131"/>
  <c r="T131" s="1"/>
  <c r="U131" s="1"/>
  <c r="V131" s="1"/>
  <c r="W131" s="1"/>
  <c r="X131" s="1"/>
  <c r="Y131" s="1"/>
  <c r="R134"/>
  <c r="S134" s="1"/>
  <c r="T134" s="1"/>
  <c r="U134" s="1"/>
  <c r="V134" s="1"/>
  <c r="W134" s="1"/>
  <c r="X134" s="1"/>
  <c r="Y134" s="1"/>
  <c r="S135"/>
  <c r="T135" s="1"/>
  <c r="U135" s="1"/>
  <c r="V135" s="1"/>
  <c r="W135" s="1"/>
  <c r="X135" s="1"/>
  <c r="Y135" s="1"/>
  <c r="R138"/>
  <c r="S138" s="1"/>
  <c r="T138" s="1"/>
  <c r="U138" s="1"/>
  <c r="V138" s="1"/>
  <c r="W138" s="1"/>
  <c r="X138" s="1"/>
  <c r="Y138" s="1"/>
  <c r="S139"/>
  <c r="T139" s="1"/>
  <c r="U139" s="1"/>
  <c r="V139" s="1"/>
  <c r="W139" s="1"/>
  <c r="X139" s="1"/>
  <c r="Y139" s="1"/>
  <c r="R142"/>
  <c r="S142" s="1"/>
  <c r="T142" s="1"/>
  <c r="U142" s="1"/>
  <c r="V142" s="1"/>
  <c r="W142" s="1"/>
  <c r="X142" s="1"/>
  <c r="Y142" s="1"/>
  <c r="S143"/>
  <c r="T143" s="1"/>
  <c r="U143" s="1"/>
  <c r="V143" s="1"/>
  <c r="W143" s="1"/>
  <c r="X143" s="1"/>
  <c r="Y143" s="1"/>
  <c r="R146"/>
  <c r="S146" s="1"/>
  <c r="T146" s="1"/>
  <c r="U146" s="1"/>
  <c r="V146" s="1"/>
  <c r="W146" s="1"/>
  <c r="X146" s="1"/>
  <c r="Y146" s="1"/>
  <c r="S147"/>
  <c r="T147" s="1"/>
  <c r="U147" s="1"/>
  <c r="V147" s="1"/>
  <c r="W147" s="1"/>
  <c r="X147" s="1"/>
  <c r="Y147" s="1"/>
  <c r="R150"/>
  <c r="S150" s="1"/>
  <c r="T150" s="1"/>
  <c r="U150" s="1"/>
  <c r="V150" s="1"/>
  <c r="W150" s="1"/>
  <c r="X150" s="1"/>
  <c r="Y150" s="1"/>
  <c r="S151"/>
  <c r="T151" s="1"/>
  <c r="U151" s="1"/>
  <c r="V151" s="1"/>
  <c r="W151" s="1"/>
  <c r="X151" s="1"/>
  <c r="Y151" s="1"/>
  <c r="R154"/>
  <c r="S154" s="1"/>
  <c r="T154" s="1"/>
  <c r="U154" s="1"/>
  <c r="V154" s="1"/>
  <c r="W154" s="1"/>
  <c r="X154" s="1"/>
  <c r="Y154" s="1"/>
  <c r="S155"/>
  <c r="T155" s="1"/>
  <c r="U155" s="1"/>
  <c r="V155" s="1"/>
  <c r="W155" s="1"/>
  <c r="X155" s="1"/>
  <c r="Y155" s="1"/>
  <c r="R158"/>
  <c r="S158" s="1"/>
  <c r="T158" s="1"/>
  <c r="U158" s="1"/>
  <c r="V158" s="1"/>
  <c r="W158" s="1"/>
  <c r="X158" s="1"/>
  <c r="Y158" s="1"/>
  <c r="S159"/>
  <c r="T159" s="1"/>
  <c r="U159" s="1"/>
  <c r="V159" s="1"/>
  <c r="W159" s="1"/>
  <c r="X159" s="1"/>
  <c r="Y159" s="1"/>
  <c r="R162"/>
  <c r="S162" s="1"/>
  <c r="T162" s="1"/>
  <c r="U162" s="1"/>
  <c r="V162" s="1"/>
  <c r="W162" s="1"/>
  <c r="X162" s="1"/>
  <c r="Y162" s="1"/>
  <c r="S163"/>
  <c r="T163" s="1"/>
  <c r="U163" s="1"/>
  <c r="V163" s="1"/>
  <c r="W163" s="1"/>
  <c r="X163" s="1"/>
  <c r="Y163" s="1"/>
  <c r="R166"/>
  <c r="S166" s="1"/>
  <c r="T166" s="1"/>
  <c r="U166" s="1"/>
  <c r="V166" s="1"/>
  <c r="W166" s="1"/>
  <c r="X166" s="1"/>
  <c r="Y166" s="1"/>
  <c r="S167"/>
  <c r="T167" s="1"/>
  <c r="U167" s="1"/>
  <c r="V167" s="1"/>
  <c r="W167" s="1"/>
  <c r="X167" s="1"/>
  <c r="Y167" s="1"/>
  <c r="S169"/>
  <c r="T169" s="1"/>
  <c r="U169" s="1"/>
  <c r="V169" s="1"/>
  <c r="W169" s="1"/>
  <c r="X169" s="1"/>
  <c r="Y169" s="1"/>
  <c r="R172"/>
  <c r="S172" s="1"/>
  <c r="T172" s="1"/>
  <c r="U172" s="1"/>
  <c r="V172" s="1"/>
  <c r="W172" s="1"/>
  <c r="X172" s="1"/>
  <c r="Y172" s="1"/>
  <c r="S173"/>
  <c r="T173" s="1"/>
  <c r="U173" s="1"/>
  <c r="V173" s="1"/>
  <c r="W173" s="1"/>
  <c r="X173" s="1"/>
  <c r="Y173" s="1"/>
  <c r="R182"/>
  <c r="S182" s="1"/>
  <c r="T182" s="1"/>
  <c r="U182" s="1"/>
  <c r="V182" s="1"/>
  <c r="W182" s="1"/>
  <c r="X182" s="1"/>
  <c r="Y182" s="1"/>
  <c r="Z190"/>
  <c r="Z198"/>
  <c r="Z211"/>
  <c r="R177"/>
  <c r="S177" s="1"/>
  <c r="T177" s="1"/>
  <c r="U177" s="1"/>
  <c r="V177" s="1"/>
  <c r="W177" s="1"/>
  <c r="X177" s="1"/>
  <c r="Y177" s="1"/>
  <c r="R185"/>
  <c r="S185" s="1"/>
  <c r="T185" s="1"/>
  <c r="U185" s="1"/>
  <c r="V185" s="1"/>
  <c r="W185" s="1"/>
  <c r="X185" s="1"/>
  <c r="Y185" s="1"/>
  <c r="R193"/>
  <c r="S193" s="1"/>
  <c r="T193" s="1"/>
  <c r="U193" s="1"/>
  <c r="V193" s="1"/>
  <c r="W193" s="1"/>
  <c r="X193" s="1"/>
  <c r="Y193" s="1"/>
  <c r="R202"/>
  <c r="S202" s="1"/>
  <c r="T202" s="1"/>
  <c r="U202" s="1"/>
  <c r="V202" s="1"/>
  <c r="W202" s="1"/>
  <c r="X202" s="1"/>
  <c r="Y202" s="1"/>
  <c r="Z176"/>
  <c r="Z207"/>
  <c r="R108"/>
  <c r="S108" s="1"/>
  <c r="T108" s="1"/>
  <c r="U108" s="1"/>
  <c r="V108" s="1"/>
  <c r="W108" s="1"/>
  <c r="X108" s="1"/>
  <c r="Y108" s="1"/>
  <c r="R112"/>
  <c r="S112" s="1"/>
  <c r="T112" s="1"/>
  <c r="U112" s="1"/>
  <c r="V112" s="1"/>
  <c r="W112" s="1"/>
  <c r="X112" s="1"/>
  <c r="Y112" s="1"/>
  <c r="R116"/>
  <c r="S116" s="1"/>
  <c r="T116" s="1"/>
  <c r="U116" s="1"/>
  <c r="V116" s="1"/>
  <c r="W116" s="1"/>
  <c r="X116" s="1"/>
  <c r="Y116" s="1"/>
  <c r="R120"/>
  <c r="S120" s="1"/>
  <c r="T120" s="1"/>
  <c r="U120" s="1"/>
  <c r="V120" s="1"/>
  <c r="W120" s="1"/>
  <c r="X120" s="1"/>
  <c r="Y120" s="1"/>
  <c r="R124"/>
  <c r="S124" s="1"/>
  <c r="T124" s="1"/>
  <c r="U124" s="1"/>
  <c r="V124" s="1"/>
  <c r="W124" s="1"/>
  <c r="X124" s="1"/>
  <c r="Y124" s="1"/>
  <c r="R128"/>
  <c r="S128" s="1"/>
  <c r="T128" s="1"/>
  <c r="U128" s="1"/>
  <c r="V128" s="1"/>
  <c r="W128" s="1"/>
  <c r="X128" s="1"/>
  <c r="Y128" s="1"/>
  <c r="R132"/>
  <c r="S132" s="1"/>
  <c r="T132" s="1"/>
  <c r="U132" s="1"/>
  <c r="V132" s="1"/>
  <c r="W132" s="1"/>
  <c r="X132" s="1"/>
  <c r="Y132" s="1"/>
  <c r="R136"/>
  <c r="S136" s="1"/>
  <c r="T136" s="1"/>
  <c r="U136" s="1"/>
  <c r="V136" s="1"/>
  <c r="W136" s="1"/>
  <c r="X136" s="1"/>
  <c r="Y136" s="1"/>
  <c r="R140"/>
  <c r="S140" s="1"/>
  <c r="T140" s="1"/>
  <c r="U140" s="1"/>
  <c r="V140" s="1"/>
  <c r="W140" s="1"/>
  <c r="X140" s="1"/>
  <c r="Y140" s="1"/>
  <c r="R144"/>
  <c r="S144" s="1"/>
  <c r="T144" s="1"/>
  <c r="U144" s="1"/>
  <c r="V144" s="1"/>
  <c r="W144" s="1"/>
  <c r="X144" s="1"/>
  <c r="Y144" s="1"/>
  <c r="R148"/>
  <c r="S148" s="1"/>
  <c r="T148" s="1"/>
  <c r="U148" s="1"/>
  <c r="V148" s="1"/>
  <c r="W148" s="1"/>
  <c r="X148" s="1"/>
  <c r="Y148" s="1"/>
  <c r="R152"/>
  <c r="S152" s="1"/>
  <c r="T152" s="1"/>
  <c r="U152" s="1"/>
  <c r="V152" s="1"/>
  <c r="W152" s="1"/>
  <c r="X152" s="1"/>
  <c r="Y152" s="1"/>
  <c r="R156"/>
  <c r="S156" s="1"/>
  <c r="T156" s="1"/>
  <c r="U156" s="1"/>
  <c r="V156" s="1"/>
  <c r="W156" s="1"/>
  <c r="X156" s="1"/>
  <c r="Y156" s="1"/>
  <c r="R160"/>
  <c r="S160" s="1"/>
  <c r="T160" s="1"/>
  <c r="U160" s="1"/>
  <c r="V160" s="1"/>
  <c r="W160" s="1"/>
  <c r="X160" s="1"/>
  <c r="Y160" s="1"/>
  <c r="R164"/>
  <c r="S164" s="1"/>
  <c r="T164" s="1"/>
  <c r="U164" s="1"/>
  <c r="V164" s="1"/>
  <c r="W164" s="1"/>
  <c r="X164" s="1"/>
  <c r="Y164" s="1"/>
  <c r="R170"/>
  <c r="S170" s="1"/>
  <c r="T170" s="1"/>
  <c r="U170" s="1"/>
  <c r="V170" s="1"/>
  <c r="W170" s="1"/>
  <c r="X170" s="1"/>
  <c r="Y170" s="1"/>
  <c r="R174"/>
  <c r="S174" s="1"/>
  <c r="T174" s="1"/>
  <c r="U174" s="1"/>
  <c r="V174" s="1"/>
  <c r="W174" s="1"/>
  <c r="X174" s="1"/>
  <c r="Y174" s="1"/>
  <c r="R178"/>
  <c r="S178" s="1"/>
  <c r="T178" s="1"/>
  <c r="U178" s="1"/>
  <c r="V178" s="1"/>
  <c r="W178" s="1"/>
  <c r="X178" s="1"/>
  <c r="Y178" s="1"/>
  <c r="R186"/>
  <c r="S186" s="1"/>
  <c r="T186" s="1"/>
  <c r="U186" s="1"/>
  <c r="V186" s="1"/>
  <c r="W186" s="1"/>
  <c r="X186" s="1"/>
  <c r="Y186" s="1"/>
  <c r="R194"/>
  <c r="S194" s="1"/>
  <c r="T194" s="1"/>
  <c r="U194" s="1"/>
  <c r="V194" s="1"/>
  <c r="W194" s="1"/>
  <c r="X194" s="1"/>
  <c r="Y194" s="1"/>
  <c r="R268"/>
  <c r="S268" s="1"/>
  <c r="T268" s="1"/>
  <c r="U268" s="1"/>
  <c r="V268" s="1"/>
  <c r="W268" s="1"/>
  <c r="X268" s="1"/>
  <c r="Y268" s="1"/>
  <c r="R276"/>
  <c r="S276" s="1"/>
  <c r="T276" s="1"/>
  <c r="U276" s="1"/>
  <c r="V276" s="1"/>
  <c r="W276" s="1"/>
  <c r="X276" s="1"/>
  <c r="Y276" s="1"/>
  <c r="R284"/>
  <c r="S284" s="1"/>
  <c r="T284" s="1"/>
  <c r="U284" s="1"/>
  <c r="V284" s="1"/>
  <c r="W284" s="1"/>
  <c r="X284" s="1"/>
  <c r="Y284" s="1"/>
  <c r="R292"/>
  <c r="S292" s="1"/>
  <c r="T292" s="1"/>
  <c r="U292" s="1"/>
  <c r="V292" s="1"/>
  <c r="W292" s="1"/>
  <c r="X292" s="1"/>
  <c r="Y292" s="1"/>
  <c r="R214"/>
  <c r="S214" s="1"/>
  <c r="T214" s="1"/>
  <c r="U214" s="1"/>
  <c r="V214" s="1"/>
  <c r="W214" s="1"/>
  <c r="X214" s="1"/>
  <c r="Y214" s="1"/>
  <c r="S215"/>
  <c r="T215" s="1"/>
  <c r="U215" s="1"/>
  <c r="V215" s="1"/>
  <c r="W215" s="1"/>
  <c r="X215" s="1"/>
  <c r="Y215" s="1"/>
  <c r="R218"/>
  <c r="S218" s="1"/>
  <c r="T218" s="1"/>
  <c r="U218" s="1"/>
  <c r="V218" s="1"/>
  <c r="W218" s="1"/>
  <c r="X218" s="1"/>
  <c r="Y218" s="1"/>
  <c r="S219"/>
  <c r="T219" s="1"/>
  <c r="U219" s="1"/>
  <c r="V219" s="1"/>
  <c r="W219" s="1"/>
  <c r="X219" s="1"/>
  <c r="Y219" s="1"/>
  <c r="R222"/>
  <c r="S222" s="1"/>
  <c r="T222" s="1"/>
  <c r="U222" s="1"/>
  <c r="V222" s="1"/>
  <c r="W222" s="1"/>
  <c r="X222" s="1"/>
  <c r="Y222" s="1"/>
  <c r="S223"/>
  <c r="T223" s="1"/>
  <c r="U223" s="1"/>
  <c r="V223" s="1"/>
  <c r="W223" s="1"/>
  <c r="X223" s="1"/>
  <c r="Y223" s="1"/>
  <c r="R226"/>
  <c r="S226" s="1"/>
  <c r="T226" s="1"/>
  <c r="U226" s="1"/>
  <c r="V226" s="1"/>
  <c r="W226" s="1"/>
  <c r="X226" s="1"/>
  <c r="Y226" s="1"/>
  <c r="S227"/>
  <c r="T227" s="1"/>
  <c r="U227" s="1"/>
  <c r="V227" s="1"/>
  <c r="W227" s="1"/>
  <c r="X227" s="1"/>
  <c r="Y227" s="1"/>
  <c r="R230"/>
  <c r="S230" s="1"/>
  <c r="T230" s="1"/>
  <c r="U230" s="1"/>
  <c r="V230" s="1"/>
  <c r="W230" s="1"/>
  <c r="X230" s="1"/>
  <c r="Y230" s="1"/>
  <c r="S231"/>
  <c r="T231" s="1"/>
  <c r="U231" s="1"/>
  <c r="V231" s="1"/>
  <c r="W231" s="1"/>
  <c r="X231" s="1"/>
  <c r="Y231" s="1"/>
  <c r="R234"/>
  <c r="S234" s="1"/>
  <c r="T234" s="1"/>
  <c r="U234" s="1"/>
  <c r="V234" s="1"/>
  <c r="W234" s="1"/>
  <c r="X234" s="1"/>
  <c r="Y234" s="1"/>
  <c r="S235"/>
  <c r="T235" s="1"/>
  <c r="U235" s="1"/>
  <c r="V235" s="1"/>
  <c r="W235" s="1"/>
  <c r="X235" s="1"/>
  <c r="Y235" s="1"/>
  <c r="R238"/>
  <c r="S238" s="1"/>
  <c r="T238" s="1"/>
  <c r="U238" s="1"/>
  <c r="V238" s="1"/>
  <c r="W238" s="1"/>
  <c r="X238" s="1"/>
  <c r="Y238" s="1"/>
  <c r="S239"/>
  <c r="T239" s="1"/>
  <c r="U239" s="1"/>
  <c r="V239" s="1"/>
  <c r="W239" s="1"/>
  <c r="X239" s="1"/>
  <c r="Y239" s="1"/>
  <c r="R242"/>
  <c r="S242" s="1"/>
  <c r="T242" s="1"/>
  <c r="U242" s="1"/>
  <c r="V242" s="1"/>
  <c r="W242" s="1"/>
  <c r="X242" s="1"/>
  <c r="Y242" s="1"/>
  <c r="S243"/>
  <c r="T243" s="1"/>
  <c r="U243" s="1"/>
  <c r="V243" s="1"/>
  <c r="W243" s="1"/>
  <c r="X243" s="1"/>
  <c r="Y243" s="1"/>
  <c r="R246"/>
  <c r="S246" s="1"/>
  <c r="T246" s="1"/>
  <c r="U246" s="1"/>
  <c r="V246" s="1"/>
  <c r="W246" s="1"/>
  <c r="X246" s="1"/>
  <c r="Y246" s="1"/>
  <c r="S247"/>
  <c r="T247" s="1"/>
  <c r="U247" s="1"/>
  <c r="V247" s="1"/>
  <c r="W247" s="1"/>
  <c r="X247" s="1"/>
  <c r="Y247" s="1"/>
  <c r="R250"/>
  <c r="S250" s="1"/>
  <c r="T250" s="1"/>
  <c r="U250" s="1"/>
  <c r="V250" s="1"/>
  <c r="W250" s="1"/>
  <c r="X250" s="1"/>
  <c r="Y250" s="1"/>
  <c r="S251"/>
  <c r="T251" s="1"/>
  <c r="U251" s="1"/>
  <c r="V251" s="1"/>
  <c r="W251" s="1"/>
  <c r="X251" s="1"/>
  <c r="Y251" s="1"/>
  <c r="R254"/>
  <c r="S254" s="1"/>
  <c r="T254" s="1"/>
  <c r="U254" s="1"/>
  <c r="V254" s="1"/>
  <c r="W254" s="1"/>
  <c r="X254" s="1"/>
  <c r="Y254" s="1"/>
  <c r="S255"/>
  <c r="T255" s="1"/>
  <c r="U255" s="1"/>
  <c r="V255" s="1"/>
  <c r="W255" s="1"/>
  <c r="X255" s="1"/>
  <c r="Y255" s="1"/>
  <c r="R258"/>
  <c r="S258" s="1"/>
  <c r="T258" s="1"/>
  <c r="U258" s="1"/>
  <c r="V258" s="1"/>
  <c r="W258" s="1"/>
  <c r="X258" s="1"/>
  <c r="Y258" s="1"/>
  <c r="S259"/>
  <c r="T259" s="1"/>
  <c r="U259" s="1"/>
  <c r="V259" s="1"/>
  <c r="W259" s="1"/>
  <c r="X259" s="1"/>
  <c r="Y259" s="1"/>
  <c r="R262"/>
  <c r="S262" s="1"/>
  <c r="T262" s="1"/>
  <c r="U262" s="1"/>
  <c r="V262" s="1"/>
  <c r="W262" s="1"/>
  <c r="X262" s="1"/>
  <c r="Y262" s="1"/>
  <c r="S263"/>
  <c r="T263" s="1"/>
  <c r="U263" s="1"/>
  <c r="V263" s="1"/>
  <c r="W263" s="1"/>
  <c r="X263" s="1"/>
  <c r="Y263" s="1"/>
  <c r="R266"/>
  <c r="S266" s="1"/>
  <c r="T266" s="1"/>
  <c r="U266" s="1"/>
  <c r="V266" s="1"/>
  <c r="W266" s="1"/>
  <c r="X266" s="1"/>
  <c r="Y266" s="1"/>
  <c r="Z271"/>
  <c r="Z279"/>
  <c r="Z287"/>
  <c r="Z295"/>
  <c r="Z274"/>
  <c r="R274"/>
  <c r="S274" s="1"/>
  <c r="T274" s="1"/>
  <c r="U274" s="1"/>
  <c r="V274" s="1"/>
  <c r="W274" s="1"/>
  <c r="X274" s="1"/>
  <c r="Y274" s="1"/>
  <c r="R282"/>
  <c r="S282" s="1"/>
  <c r="T282" s="1"/>
  <c r="U282" s="1"/>
  <c r="V282" s="1"/>
  <c r="W282" s="1"/>
  <c r="X282" s="1"/>
  <c r="Y282" s="1"/>
  <c r="R290"/>
  <c r="S290" s="1"/>
  <c r="T290" s="1"/>
  <c r="U290" s="1"/>
  <c r="V290" s="1"/>
  <c r="W290" s="1"/>
  <c r="X290" s="1"/>
  <c r="Y290" s="1"/>
  <c r="R298"/>
  <c r="S298" s="1"/>
  <c r="T298" s="1"/>
  <c r="U298" s="1"/>
  <c r="V298" s="1"/>
  <c r="W298" s="1"/>
  <c r="X298" s="1"/>
  <c r="Y298" s="1"/>
  <c r="Z269"/>
  <c r="Z277"/>
  <c r="Z285"/>
  <c r="Z293"/>
  <c r="R272"/>
  <c r="S272" s="1"/>
  <c r="T272" s="1"/>
  <c r="U272" s="1"/>
  <c r="V272" s="1"/>
  <c r="W272" s="1"/>
  <c r="X272" s="1"/>
  <c r="Y272" s="1"/>
  <c r="R280"/>
  <c r="S280" s="1"/>
  <c r="T280" s="1"/>
  <c r="U280" s="1"/>
  <c r="V280" s="1"/>
  <c r="W280" s="1"/>
  <c r="X280" s="1"/>
  <c r="Y280" s="1"/>
  <c r="R288"/>
  <c r="S288" s="1"/>
  <c r="T288" s="1"/>
  <c r="U288" s="1"/>
  <c r="V288" s="1"/>
  <c r="W288" s="1"/>
  <c r="X288" s="1"/>
  <c r="Y288" s="1"/>
  <c r="R296"/>
  <c r="S296" s="1"/>
  <c r="T296" s="1"/>
  <c r="U296" s="1"/>
  <c r="V296" s="1"/>
  <c r="W296" s="1"/>
  <c r="X296" s="1"/>
  <c r="Y296" s="1"/>
  <c r="R180"/>
  <c r="S180" s="1"/>
  <c r="T180" s="1"/>
  <c r="U180" s="1"/>
  <c r="V180" s="1"/>
  <c r="W180" s="1"/>
  <c r="X180" s="1"/>
  <c r="Y180" s="1"/>
  <c r="R184"/>
  <c r="S184" s="1"/>
  <c r="T184" s="1"/>
  <c r="U184" s="1"/>
  <c r="V184" s="1"/>
  <c r="W184" s="1"/>
  <c r="X184" s="1"/>
  <c r="Y184" s="1"/>
  <c r="R188"/>
  <c r="S188" s="1"/>
  <c r="T188" s="1"/>
  <c r="U188" s="1"/>
  <c r="V188" s="1"/>
  <c r="W188" s="1"/>
  <c r="X188" s="1"/>
  <c r="Y188" s="1"/>
  <c r="R192"/>
  <c r="S192" s="1"/>
  <c r="T192" s="1"/>
  <c r="U192" s="1"/>
  <c r="V192" s="1"/>
  <c r="W192" s="1"/>
  <c r="X192" s="1"/>
  <c r="Y192" s="1"/>
  <c r="R196"/>
  <c r="S196" s="1"/>
  <c r="T196" s="1"/>
  <c r="U196" s="1"/>
  <c r="V196" s="1"/>
  <c r="W196" s="1"/>
  <c r="X196" s="1"/>
  <c r="Y196" s="1"/>
  <c r="R200"/>
  <c r="S200" s="1"/>
  <c r="T200" s="1"/>
  <c r="U200" s="1"/>
  <c r="V200" s="1"/>
  <c r="W200" s="1"/>
  <c r="X200" s="1"/>
  <c r="Y200" s="1"/>
  <c r="R204"/>
  <c r="S204" s="1"/>
  <c r="T204" s="1"/>
  <c r="U204" s="1"/>
  <c r="V204" s="1"/>
  <c r="W204" s="1"/>
  <c r="X204" s="1"/>
  <c r="Y204" s="1"/>
  <c r="R208"/>
  <c r="S208" s="1"/>
  <c r="T208" s="1"/>
  <c r="U208" s="1"/>
  <c r="V208" s="1"/>
  <c r="W208" s="1"/>
  <c r="X208" s="1"/>
  <c r="Y208" s="1"/>
  <c r="R212"/>
  <c r="S212" s="1"/>
  <c r="T212" s="1"/>
  <c r="U212" s="1"/>
  <c r="V212" s="1"/>
  <c r="W212" s="1"/>
  <c r="X212" s="1"/>
  <c r="Y212" s="1"/>
  <c r="R216"/>
  <c r="S216" s="1"/>
  <c r="T216" s="1"/>
  <c r="U216" s="1"/>
  <c r="V216" s="1"/>
  <c r="W216" s="1"/>
  <c r="X216" s="1"/>
  <c r="Y216" s="1"/>
  <c r="R220"/>
  <c r="S220" s="1"/>
  <c r="T220" s="1"/>
  <c r="U220" s="1"/>
  <c r="V220" s="1"/>
  <c r="W220" s="1"/>
  <c r="X220" s="1"/>
  <c r="Y220" s="1"/>
  <c r="R224"/>
  <c r="S224" s="1"/>
  <c r="T224" s="1"/>
  <c r="U224" s="1"/>
  <c r="V224" s="1"/>
  <c r="W224" s="1"/>
  <c r="X224" s="1"/>
  <c r="Y224" s="1"/>
  <c r="R228"/>
  <c r="S228" s="1"/>
  <c r="T228" s="1"/>
  <c r="U228" s="1"/>
  <c r="V228" s="1"/>
  <c r="W228" s="1"/>
  <c r="X228" s="1"/>
  <c r="Y228" s="1"/>
  <c r="R232"/>
  <c r="S232" s="1"/>
  <c r="T232" s="1"/>
  <c r="U232" s="1"/>
  <c r="V232" s="1"/>
  <c r="W232" s="1"/>
  <c r="X232" s="1"/>
  <c r="Y232" s="1"/>
  <c r="R236"/>
  <c r="S236" s="1"/>
  <c r="T236" s="1"/>
  <c r="U236" s="1"/>
  <c r="V236" s="1"/>
  <c r="W236" s="1"/>
  <c r="X236" s="1"/>
  <c r="Y236" s="1"/>
  <c r="R240"/>
  <c r="S240" s="1"/>
  <c r="T240" s="1"/>
  <c r="U240" s="1"/>
  <c r="V240" s="1"/>
  <c r="W240" s="1"/>
  <c r="X240" s="1"/>
  <c r="Y240" s="1"/>
  <c r="R244"/>
  <c r="S244" s="1"/>
  <c r="T244" s="1"/>
  <c r="U244" s="1"/>
  <c r="V244" s="1"/>
  <c r="W244" s="1"/>
  <c r="X244" s="1"/>
  <c r="Y244" s="1"/>
  <c r="R248"/>
  <c r="S248" s="1"/>
  <c r="T248" s="1"/>
  <c r="U248" s="1"/>
  <c r="V248" s="1"/>
  <c r="W248" s="1"/>
  <c r="X248" s="1"/>
  <c r="Y248" s="1"/>
  <c r="R252"/>
  <c r="S252" s="1"/>
  <c r="T252" s="1"/>
  <c r="U252" s="1"/>
  <c r="V252" s="1"/>
  <c r="W252" s="1"/>
  <c r="X252" s="1"/>
  <c r="Y252" s="1"/>
  <c r="R256"/>
  <c r="S256" s="1"/>
  <c r="T256" s="1"/>
  <c r="U256" s="1"/>
  <c r="V256" s="1"/>
  <c r="W256" s="1"/>
  <c r="X256" s="1"/>
  <c r="Y256" s="1"/>
  <c r="R260"/>
  <c r="S260" s="1"/>
  <c r="T260" s="1"/>
  <c r="U260" s="1"/>
  <c r="V260" s="1"/>
  <c r="W260" s="1"/>
  <c r="X260" s="1"/>
  <c r="Y260" s="1"/>
  <c r="R264"/>
  <c r="S264" s="1"/>
  <c r="T264" s="1"/>
  <c r="U264" s="1"/>
  <c r="V264" s="1"/>
  <c r="W264" s="1"/>
  <c r="X264" s="1"/>
  <c r="Y264" s="1"/>
  <c r="Z275"/>
  <c r="Z283"/>
  <c r="Z291"/>
  <c r="R270"/>
  <c r="S270" s="1"/>
  <c r="T270" s="1"/>
  <c r="U270" s="1"/>
  <c r="V270" s="1"/>
  <c r="W270" s="1"/>
  <c r="X270" s="1"/>
  <c r="Y270" s="1"/>
  <c r="R278"/>
  <c r="S278" s="1"/>
  <c r="T278" s="1"/>
  <c r="U278" s="1"/>
  <c r="V278" s="1"/>
  <c r="W278" s="1"/>
  <c r="X278" s="1"/>
  <c r="Y278" s="1"/>
  <c r="R286"/>
  <c r="S286" s="1"/>
  <c r="T286" s="1"/>
  <c r="U286" s="1"/>
  <c r="V286" s="1"/>
  <c r="W286" s="1"/>
  <c r="X286" s="1"/>
  <c r="Y286" s="1"/>
  <c r="R294"/>
  <c r="S294" s="1"/>
  <c r="T294" s="1"/>
  <c r="U294" s="1"/>
  <c r="V294" s="1"/>
  <c r="W294" s="1"/>
  <c r="X294" s="1"/>
  <c r="Y294" s="1"/>
  <c r="R201"/>
  <c r="S201" s="1"/>
  <c r="T201" s="1"/>
  <c r="U201" s="1"/>
  <c r="V201" s="1"/>
  <c r="W201" s="1"/>
  <c r="X201" s="1"/>
  <c r="Y201" s="1"/>
  <c r="R205"/>
  <c r="S205" s="1"/>
  <c r="T205" s="1"/>
  <c r="U205" s="1"/>
  <c r="V205" s="1"/>
  <c r="W205" s="1"/>
  <c r="X205" s="1"/>
  <c r="Y205" s="1"/>
  <c r="R209"/>
  <c r="S209" s="1"/>
  <c r="T209" s="1"/>
  <c r="U209" s="1"/>
  <c r="V209" s="1"/>
  <c r="W209" s="1"/>
  <c r="X209" s="1"/>
  <c r="Y209" s="1"/>
  <c r="R213"/>
  <c r="S213" s="1"/>
  <c r="T213" s="1"/>
  <c r="U213" s="1"/>
  <c r="V213" s="1"/>
  <c r="W213" s="1"/>
  <c r="X213" s="1"/>
  <c r="Y213" s="1"/>
  <c r="R217"/>
  <c r="S217" s="1"/>
  <c r="T217" s="1"/>
  <c r="U217" s="1"/>
  <c r="V217" s="1"/>
  <c r="W217" s="1"/>
  <c r="X217" s="1"/>
  <c r="Y217" s="1"/>
  <c r="R221"/>
  <c r="S221" s="1"/>
  <c r="T221" s="1"/>
  <c r="U221" s="1"/>
  <c r="V221" s="1"/>
  <c r="W221" s="1"/>
  <c r="X221" s="1"/>
  <c r="Y221" s="1"/>
  <c r="R225"/>
  <c r="S225" s="1"/>
  <c r="T225" s="1"/>
  <c r="U225" s="1"/>
  <c r="V225" s="1"/>
  <c r="W225" s="1"/>
  <c r="X225" s="1"/>
  <c r="Y225" s="1"/>
  <c r="R229"/>
  <c r="S229" s="1"/>
  <c r="T229" s="1"/>
  <c r="U229" s="1"/>
  <c r="V229" s="1"/>
  <c r="W229" s="1"/>
  <c r="X229" s="1"/>
  <c r="Y229" s="1"/>
  <c r="R233"/>
  <c r="S233" s="1"/>
  <c r="T233" s="1"/>
  <c r="U233" s="1"/>
  <c r="V233" s="1"/>
  <c r="W233" s="1"/>
  <c r="X233" s="1"/>
  <c r="Y233" s="1"/>
  <c r="R237"/>
  <c r="S237" s="1"/>
  <c r="T237" s="1"/>
  <c r="U237" s="1"/>
  <c r="V237" s="1"/>
  <c r="W237" s="1"/>
  <c r="X237" s="1"/>
  <c r="Y237" s="1"/>
  <c r="R241"/>
  <c r="S241" s="1"/>
  <c r="T241" s="1"/>
  <c r="U241" s="1"/>
  <c r="V241" s="1"/>
  <c r="W241" s="1"/>
  <c r="X241" s="1"/>
  <c r="Y241" s="1"/>
  <c r="R245"/>
  <c r="S245" s="1"/>
  <c r="T245" s="1"/>
  <c r="U245" s="1"/>
  <c r="V245" s="1"/>
  <c r="W245" s="1"/>
  <c r="X245" s="1"/>
  <c r="Y245" s="1"/>
  <c r="R249"/>
  <c r="S249" s="1"/>
  <c r="T249" s="1"/>
  <c r="U249" s="1"/>
  <c r="V249" s="1"/>
  <c r="W249" s="1"/>
  <c r="X249" s="1"/>
  <c r="Y249" s="1"/>
  <c r="R253"/>
  <c r="S253" s="1"/>
  <c r="T253" s="1"/>
  <c r="U253" s="1"/>
  <c r="V253" s="1"/>
  <c r="W253" s="1"/>
  <c r="X253" s="1"/>
  <c r="Y253" s="1"/>
  <c r="R257"/>
  <c r="S257" s="1"/>
  <c r="T257" s="1"/>
  <c r="U257" s="1"/>
  <c r="V257" s="1"/>
  <c r="W257" s="1"/>
  <c r="X257" s="1"/>
  <c r="Y257" s="1"/>
  <c r="R261"/>
  <c r="S261" s="1"/>
  <c r="T261" s="1"/>
  <c r="U261" s="1"/>
  <c r="V261" s="1"/>
  <c r="W261" s="1"/>
  <c r="X261" s="1"/>
  <c r="Y261" s="1"/>
  <c r="R265"/>
  <c r="S265" s="1"/>
  <c r="T265" s="1"/>
  <c r="U265" s="1"/>
  <c r="V265" s="1"/>
  <c r="W265" s="1"/>
  <c r="X265" s="1"/>
  <c r="Y265" s="1"/>
  <c r="Z273"/>
  <c r="Z281"/>
  <c r="Z289"/>
  <c r="Z297"/>
  <c r="Z299"/>
  <c r="Z303"/>
  <c r="Z307"/>
  <c r="Z311"/>
  <c r="Z315"/>
  <c r="Z319"/>
  <c r="Z323"/>
  <c r="Z327"/>
  <c r="Z331"/>
  <c r="Z335"/>
  <c r="Z339"/>
  <c r="Z343"/>
  <c r="Z347"/>
  <c r="Z351"/>
  <c r="Z355"/>
  <c r="Z359"/>
  <c r="Z363"/>
  <c r="Z367"/>
  <c r="Z371"/>
  <c r="Z375"/>
  <c r="Z379"/>
  <c r="R300"/>
  <c r="S300" s="1"/>
  <c r="T300" s="1"/>
  <c r="U300" s="1"/>
  <c r="V300" s="1"/>
  <c r="W300" s="1"/>
  <c r="X300" s="1"/>
  <c r="Y300" s="1"/>
  <c r="S301"/>
  <c r="T301" s="1"/>
  <c r="U301" s="1"/>
  <c r="V301" s="1"/>
  <c r="W301" s="1"/>
  <c r="X301" s="1"/>
  <c r="Y301" s="1"/>
  <c r="R304"/>
  <c r="S304" s="1"/>
  <c r="T304" s="1"/>
  <c r="U304" s="1"/>
  <c r="V304" s="1"/>
  <c r="W304" s="1"/>
  <c r="X304" s="1"/>
  <c r="Y304" s="1"/>
  <c r="S305"/>
  <c r="T305" s="1"/>
  <c r="U305" s="1"/>
  <c r="V305" s="1"/>
  <c r="W305" s="1"/>
  <c r="X305" s="1"/>
  <c r="Y305" s="1"/>
  <c r="R308"/>
  <c r="S308" s="1"/>
  <c r="T308" s="1"/>
  <c r="U308" s="1"/>
  <c r="V308" s="1"/>
  <c r="W308" s="1"/>
  <c r="X308" s="1"/>
  <c r="Y308" s="1"/>
  <c r="S309"/>
  <c r="T309" s="1"/>
  <c r="U309" s="1"/>
  <c r="V309" s="1"/>
  <c r="W309" s="1"/>
  <c r="X309" s="1"/>
  <c r="Y309" s="1"/>
  <c r="R312"/>
  <c r="S312" s="1"/>
  <c r="T312" s="1"/>
  <c r="U312" s="1"/>
  <c r="V312" s="1"/>
  <c r="W312" s="1"/>
  <c r="X312" s="1"/>
  <c r="Y312" s="1"/>
  <c r="S313"/>
  <c r="T313" s="1"/>
  <c r="U313" s="1"/>
  <c r="V313" s="1"/>
  <c r="W313" s="1"/>
  <c r="X313" s="1"/>
  <c r="Y313" s="1"/>
  <c r="R316"/>
  <c r="S316" s="1"/>
  <c r="T316" s="1"/>
  <c r="U316" s="1"/>
  <c r="V316" s="1"/>
  <c r="W316" s="1"/>
  <c r="X316" s="1"/>
  <c r="Y316" s="1"/>
  <c r="S317"/>
  <c r="T317" s="1"/>
  <c r="U317" s="1"/>
  <c r="V317" s="1"/>
  <c r="W317" s="1"/>
  <c r="X317" s="1"/>
  <c r="Y317" s="1"/>
  <c r="R320"/>
  <c r="S320" s="1"/>
  <c r="T320" s="1"/>
  <c r="U320" s="1"/>
  <c r="V320" s="1"/>
  <c r="W320" s="1"/>
  <c r="X320" s="1"/>
  <c r="Y320" s="1"/>
  <c r="S321"/>
  <c r="T321" s="1"/>
  <c r="U321" s="1"/>
  <c r="V321" s="1"/>
  <c r="W321" s="1"/>
  <c r="X321" s="1"/>
  <c r="Y321" s="1"/>
  <c r="R324"/>
  <c r="S324" s="1"/>
  <c r="T324" s="1"/>
  <c r="U324" s="1"/>
  <c r="V324" s="1"/>
  <c r="W324" s="1"/>
  <c r="X324" s="1"/>
  <c r="Y324" s="1"/>
  <c r="S325"/>
  <c r="T325" s="1"/>
  <c r="U325" s="1"/>
  <c r="V325" s="1"/>
  <c r="W325" s="1"/>
  <c r="X325" s="1"/>
  <c r="Y325" s="1"/>
  <c r="R328"/>
  <c r="S328" s="1"/>
  <c r="T328" s="1"/>
  <c r="U328" s="1"/>
  <c r="V328" s="1"/>
  <c r="W328" s="1"/>
  <c r="X328" s="1"/>
  <c r="Y328" s="1"/>
  <c r="S329"/>
  <c r="T329" s="1"/>
  <c r="U329" s="1"/>
  <c r="V329" s="1"/>
  <c r="W329" s="1"/>
  <c r="X329" s="1"/>
  <c r="Y329" s="1"/>
  <c r="R332"/>
  <c r="S332" s="1"/>
  <c r="T332" s="1"/>
  <c r="U332" s="1"/>
  <c r="V332" s="1"/>
  <c r="W332" s="1"/>
  <c r="X332" s="1"/>
  <c r="Y332" s="1"/>
  <c r="S333"/>
  <c r="T333" s="1"/>
  <c r="U333" s="1"/>
  <c r="V333" s="1"/>
  <c r="W333" s="1"/>
  <c r="X333" s="1"/>
  <c r="Y333" s="1"/>
  <c r="R336"/>
  <c r="S336" s="1"/>
  <c r="T336" s="1"/>
  <c r="U336" s="1"/>
  <c r="V336" s="1"/>
  <c r="W336" s="1"/>
  <c r="X336" s="1"/>
  <c r="Y336" s="1"/>
  <c r="S337"/>
  <c r="T337" s="1"/>
  <c r="U337" s="1"/>
  <c r="V337" s="1"/>
  <c r="W337" s="1"/>
  <c r="X337" s="1"/>
  <c r="Y337" s="1"/>
  <c r="R340"/>
  <c r="S340" s="1"/>
  <c r="T340" s="1"/>
  <c r="U340" s="1"/>
  <c r="V340" s="1"/>
  <c r="W340" s="1"/>
  <c r="X340" s="1"/>
  <c r="Y340" s="1"/>
  <c r="S341"/>
  <c r="T341" s="1"/>
  <c r="U341" s="1"/>
  <c r="V341" s="1"/>
  <c r="W341" s="1"/>
  <c r="X341" s="1"/>
  <c r="Y341" s="1"/>
  <c r="R344"/>
  <c r="S344" s="1"/>
  <c r="T344" s="1"/>
  <c r="U344" s="1"/>
  <c r="V344" s="1"/>
  <c r="W344" s="1"/>
  <c r="X344" s="1"/>
  <c r="Y344" s="1"/>
  <c r="S345"/>
  <c r="T345" s="1"/>
  <c r="U345" s="1"/>
  <c r="V345" s="1"/>
  <c r="W345" s="1"/>
  <c r="X345" s="1"/>
  <c r="Y345" s="1"/>
  <c r="R348"/>
  <c r="S348" s="1"/>
  <c r="T348" s="1"/>
  <c r="U348" s="1"/>
  <c r="V348" s="1"/>
  <c r="W348" s="1"/>
  <c r="X348" s="1"/>
  <c r="Y348" s="1"/>
  <c r="S349"/>
  <c r="T349" s="1"/>
  <c r="U349" s="1"/>
  <c r="V349" s="1"/>
  <c r="W349" s="1"/>
  <c r="X349" s="1"/>
  <c r="Y349" s="1"/>
  <c r="R352"/>
  <c r="S352" s="1"/>
  <c r="T352" s="1"/>
  <c r="U352" s="1"/>
  <c r="V352" s="1"/>
  <c r="W352" s="1"/>
  <c r="X352" s="1"/>
  <c r="Y352" s="1"/>
  <c r="S353"/>
  <c r="T353" s="1"/>
  <c r="U353" s="1"/>
  <c r="V353" s="1"/>
  <c r="W353" s="1"/>
  <c r="X353" s="1"/>
  <c r="Y353" s="1"/>
  <c r="R356"/>
  <c r="S356" s="1"/>
  <c r="T356" s="1"/>
  <c r="U356" s="1"/>
  <c r="V356" s="1"/>
  <c r="W356" s="1"/>
  <c r="X356" s="1"/>
  <c r="Y356" s="1"/>
  <c r="S357"/>
  <c r="T357" s="1"/>
  <c r="U357" s="1"/>
  <c r="V357" s="1"/>
  <c r="W357" s="1"/>
  <c r="X357" s="1"/>
  <c r="Y357" s="1"/>
  <c r="R360"/>
  <c r="S360" s="1"/>
  <c r="T360" s="1"/>
  <c r="U360" s="1"/>
  <c r="V360" s="1"/>
  <c r="W360" s="1"/>
  <c r="X360" s="1"/>
  <c r="Y360" s="1"/>
  <c r="S361"/>
  <c r="T361" s="1"/>
  <c r="U361" s="1"/>
  <c r="V361" s="1"/>
  <c r="W361" s="1"/>
  <c r="X361" s="1"/>
  <c r="Y361" s="1"/>
  <c r="R364"/>
  <c r="S364" s="1"/>
  <c r="T364" s="1"/>
  <c r="U364" s="1"/>
  <c r="V364" s="1"/>
  <c r="W364" s="1"/>
  <c r="X364" s="1"/>
  <c r="Y364" s="1"/>
  <c r="S365"/>
  <c r="T365" s="1"/>
  <c r="U365" s="1"/>
  <c r="V365" s="1"/>
  <c r="W365" s="1"/>
  <c r="X365" s="1"/>
  <c r="Y365" s="1"/>
  <c r="R368"/>
  <c r="S368" s="1"/>
  <c r="T368" s="1"/>
  <c r="U368" s="1"/>
  <c r="V368" s="1"/>
  <c r="W368" s="1"/>
  <c r="X368" s="1"/>
  <c r="Y368" s="1"/>
  <c r="S369"/>
  <c r="T369" s="1"/>
  <c r="U369" s="1"/>
  <c r="V369" s="1"/>
  <c r="W369" s="1"/>
  <c r="X369" s="1"/>
  <c r="Y369" s="1"/>
  <c r="R372"/>
  <c r="S372" s="1"/>
  <c r="T372" s="1"/>
  <c r="U372" s="1"/>
  <c r="V372" s="1"/>
  <c r="W372" s="1"/>
  <c r="X372" s="1"/>
  <c r="Y372" s="1"/>
  <c r="S373"/>
  <c r="T373" s="1"/>
  <c r="U373" s="1"/>
  <c r="V373" s="1"/>
  <c r="W373" s="1"/>
  <c r="X373" s="1"/>
  <c r="Y373" s="1"/>
  <c r="R376"/>
  <c r="S376" s="1"/>
  <c r="T376" s="1"/>
  <c r="U376" s="1"/>
  <c r="V376" s="1"/>
  <c r="W376" s="1"/>
  <c r="X376" s="1"/>
  <c r="Y376" s="1"/>
  <c r="S377"/>
  <c r="T377" s="1"/>
  <c r="U377" s="1"/>
  <c r="V377" s="1"/>
  <c r="W377" s="1"/>
  <c r="X377" s="1"/>
  <c r="Y377" s="1"/>
  <c r="R380"/>
  <c r="S380" s="1"/>
  <c r="T380" s="1"/>
  <c r="U380" s="1"/>
  <c r="V380" s="1"/>
  <c r="W380" s="1"/>
  <c r="X380" s="1"/>
  <c r="Y380" s="1"/>
  <c r="R302"/>
  <c r="S302" s="1"/>
  <c r="T302" s="1"/>
  <c r="U302" s="1"/>
  <c r="V302" s="1"/>
  <c r="W302" s="1"/>
  <c r="X302" s="1"/>
  <c r="Y302" s="1"/>
  <c r="R306"/>
  <c r="S306" s="1"/>
  <c r="T306" s="1"/>
  <c r="U306" s="1"/>
  <c r="V306" s="1"/>
  <c r="W306" s="1"/>
  <c r="X306" s="1"/>
  <c r="Y306" s="1"/>
  <c r="R310"/>
  <c r="S310" s="1"/>
  <c r="T310" s="1"/>
  <c r="U310" s="1"/>
  <c r="V310" s="1"/>
  <c r="W310" s="1"/>
  <c r="X310" s="1"/>
  <c r="Y310" s="1"/>
  <c r="R314"/>
  <c r="S314" s="1"/>
  <c r="T314" s="1"/>
  <c r="U314" s="1"/>
  <c r="V314" s="1"/>
  <c r="W314" s="1"/>
  <c r="X314" s="1"/>
  <c r="Y314" s="1"/>
  <c r="R318"/>
  <c r="S318" s="1"/>
  <c r="T318" s="1"/>
  <c r="U318" s="1"/>
  <c r="V318" s="1"/>
  <c r="W318" s="1"/>
  <c r="X318" s="1"/>
  <c r="Y318" s="1"/>
  <c r="R322"/>
  <c r="S322" s="1"/>
  <c r="T322" s="1"/>
  <c r="U322" s="1"/>
  <c r="V322" s="1"/>
  <c r="W322" s="1"/>
  <c r="X322" s="1"/>
  <c r="Y322" s="1"/>
  <c r="R326"/>
  <c r="S326" s="1"/>
  <c r="T326" s="1"/>
  <c r="U326" s="1"/>
  <c r="V326" s="1"/>
  <c r="W326" s="1"/>
  <c r="X326" s="1"/>
  <c r="Y326" s="1"/>
  <c r="R330"/>
  <c r="S330" s="1"/>
  <c r="T330" s="1"/>
  <c r="U330" s="1"/>
  <c r="V330" s="1"/>
  <c r="W330" s="1"/>
  <c r="X330" s="1"/>
  <c r="Y330" s="1"/>
  <c r="R334"/>
  <c r="S334" s="1"/>
  <c r="T334" s="1"/>
  <c r="U334" s="1"/>
  <c r="V334" s="1"/>
  <c r="W334" s="1"/>
  <c r="X334" s="1"/>
  <c r="Y334" s="1"/>
  <c r="R338"/>
  <c r="S338" s="1"/>
  <c r="T338" s="1"/>
  <c r="U338" s="1"/>
  <c r="V338" s="1"/>
  <c r="W338" s="1"/>
  <c r="X338" s="1"/>
  <c r="Y338" s="1"/>
  <c r="R342"/>
  <c r="S342" s="1"/>
  <c r="T342" s="1"/>
  <c r="U342" s="1"/>
  <c r="V342" s="1"/>
  <c r="W342" s="1"/>
  <c r="X342" s="1"/>
  <c r="Y342" s="1"/>
  <c r="R346"/>
  <c r="S346" s="1"/>
  <c r="T346" s="1"/>
  <c r="U346" s="1"/>
  <c r="V346" s="1"/>
  <c r="W346" s="1"/>
  <c r="X346" s="1"/>
  <c r="Y346" s="1"/>
  <c r="R350"/>
  <c r="S350" s="1"/>
  <c r="T350" s="1"/>
  <c r="U350" s="1"/>
  <c r="V350" s="1"/>
  <c r="W350" s="1"/>
  <c r="X350" s="1"/>
  <c r="Y350" s="1"/>
  <c r="R354"/>
  <c r="S354" s="1"/>
  <c r="T354" s="1"/>
  <c r="U354" s="1"/>
  <c r="V354" s="1"/>
  <c r="W354" s="1"/>
  <c r="X354" s="1"/>
  <c r="Y354" s="1"/>
  <c r="R358"/>
  <c r="S358" s="1"/>
  <c r="T358" s="1"/>
  <c r="U358" s="1"/>
  <c r="V358" s="1"/>
  <c r="W358" s="1"/>
  <c r="X358" s="1"/>
  <c r="Y358" s="1"/>
  <c r="R362"/>
  <c r="S362" s="1"/>
  <c r="T362" s="1"/>
  <c r="U362" s="1"/>
  <c r="V362" s="1"/>
  <c r="W362" s="1"/>
  <c r="X362" s="1"/>
  <c r="Y362" s="1"/>
  <c r="R366"/>
  <c r="S366" s="1"/>
  <c r="T366" s="1"/>
  <c r="U366" s="1"/>
  <c r="V366" s="1"/>
  <c r="W366" s="1"/>
  <c r="X366" s="1"/>
  <c r="Y366" s="1"/>
  <c r="R370"/>
  <c r="S370" s="1"/>
  <c r="T370" s="1"/>
  <c r="U370" s="1"/>
  <c r="V370" s="1"/>
  <c r="W370" s="1"/>
  <c r="X370" s="1"/>
  <c r="Y370" s="1"/>
  <c r="R374"/>
  <c r="S374" s="1"/>
  <c r="T374" s="1"/>
  <c r="U374" s="1"/>
  <c r="V374" s="1"/>
  <c r="W374" s="1"/>
  <c r="X374" s="1"/>
  <c r="Y374" s="1"/>
  <c r="R378"/>
  <c r="S378" s="1"/>
  <c r="T378" s="1"/>
  <c r="U378" s="1"/>
  <c r="V378" s="1"/>
  <c r="W378" s="1"/>
  <c r="X378" s="1"/>
  <c r="Y378" s="1"/>
  <c r="T93" i="11"/>
  <c r="U93" s="1"/>
  <c r="V93" s="1"/>
  <c r="W93" s="1"/>
  <c r="X93" s="1"/>
  <c r="Y93" s="1"/>
  <c r="Z10"/>
  <c r="Z18"/>
  <c r="Z26"/>
  <c r="Z34"/>
  <c r="Z42"/>
  <c r="Z50"/>
  <c r="Z58"/>
  <c r="Z66"/>
  <c r="Z82"/>
  <c r="Z90"/>
  <c r="Z94"/>
  <c r="Z6"/>
  <c r="Z7"/>
  <c r="Z14"/>
  <c r="Z15"/>
  <c r="Z22"/>
  <c r="Z23"/>
  <c r="Z30"/>
  <c r="Z31"/>
  <c r="Z38"/>
  <c r="Z39"/>
  <c r="Z46"/>
  <c r="Z47"/>
  <c r="Z54"/>
  <c r="Z55"/>
  <c r="Z62"/>
  <c r="Z63"/>
  <c r="Z70"/>
  <c r="Z71"/>
  <c r="Z78"/>
  <c r="Z86"/>
  <c r="Z5"/>
  <c r="Z17"/>
  <c r="Z21"/>
  <c r="Z49"/>
  <c r="Z65"/>
  <c r="Z73"/>
  <c r="Z85"/>
  <c r="Z89"/>
  <c r="Z13"/>
  <c r="Z57"/>
  <c r="Z61"/>
  <c r="Z77"/>
  <c r="R91"/>
  <c r="S91" s="1"/>
  <c r="T91" s="1"/>
  <c r="U91" s="1"/>
  <c r="V91" s="1"/>
  <c r="W91" s="1"/>
  <c r="X91" s="1"/>
  <c r="Y91" s="1"/>
  <c r="Z9"/>
  <c r="Z25"/>
  <c r="Z29"/>
  <c r="Z33"/>
  <c r="Z37"/>
  <c r="Z41"/>
  <c r="Z45"/>
  <c r="Z53"/>
  <c r="Z69"/>
  <c r="Z81"/>
  <c r="R4"/>
  <c r="S4" s="1"/>
  <c r="T4" s="1"/>
  <c r="U4" s="1"/>
  <c r="V4" s="1"/>
  <c r="W4" s="1"/>
  <c r="X4" s="1"/>
  <c r="Y4" s="1"/>
  <c r="R8"/>
  <c r="S8" s="1"/>
  <c r="T8" s="1"/>
  <c r="U8" s="1"/>
  <c r="V8" s="1"/>
  <c r="W8" s="1"/>
  <c r="X8" s="1"/>
  <c r="Y8" s="1"/>
  <c r="R12"/>
  <c r="S12" s="1"/>
  <c r="T12" s="1"/>
  <c r="U12" s="1"/>
  <c r="V12" s="1"/>
  <c r="W12" s="1"/>
  <c r="X12" s="1"/>
  <c r="Y12" s="1"/>
  <c r="R16"/>
  <c r="S16" s="1"/>
  <c r="T16" s="1"/>
  <c r="U16" s="1"/>
  <c r="V16" s="1"/>
  <c r="W16" s="1"/>
  <c r="X16" s="1"/>
  <c r="Y16" s="1"/>
  <c r="R20"/>
  <c r="S20" s="1"/>
  <c r="T20" s="1"/>
  <c r="U20" s="1"/>
  <c r="V20" s="1"/>
  <c r="W20" s="1"/>
  <c r="X20" s="1"/>
  <c r="Y20" s="1"/>
  <c r="R24"/>
  <c r="S24" s="1"/>
  <c r="T24" s="1"/>
  <c r="U24" s="1"/>
  <c r="V24" s="1"/>
  <c r="W24" s="1"/>
  <c r="X24" s="1"/>
  <c r="Y24" s="1"/>
  <c r="R28"/>
  <c r="S28" s="1"/>
  <c r="T28" s="1"/>
  <c r="U28" s="1"/>
  <c r="V28" s="1"/>
  <c r="W28" s="1"/>
  <c r="X28" s="1"/>
  <c r="Y28" s="1"/>
  <c r="R32"/>
  <c r="S32" s="1"/>
  <c r="T32" s="1"/>
  <c r="U32" s="1"/>
  <c r="V32" s="1"/>
  <c r="W32" s="1"/>
  <c r="X32" s="1"/>
  <c r="Y32" s="1"/>
  <c r="R36"/>
  <c r="S36" s="1"/>
  <c r="T36" s="1"/>
  <c r="U36" s="1"/>
  <c r="V36" s="1"/>
  <c r="W36" s="1"/>
  <c r="X36" s="1"/>
  <c r="Y36" s="1"/>
  <c r="R40"/>
  <c r="S40" s="1"/>
  <c r="T40" s="1"/>
  <c r="U40" s="1"/>
  <c r="V40" s="1"/>
  <c r="W40" s="1"/>
  <c r="X40" s="1"/>
  <c r="Y40" s="1"/>
  <c r="R44"/>
  <c r="S44" s="1"/>
  <c r="T44" s="1"/>
  <c r="U44" s="1"/>
  <c r="V44" s="1"/>
  <c r="W44" s="1"/>
  <c r="X44" s="1"/>
  <c r="Y44" s="1"/>
  <c r="R48"/>
  <c r="S48" s="1"/>
  <c r="T48" s="1"/>
  <c r="U48" s="1"/>
  <c r="V48" s="1"/>
  <c r="W48" s="1"/>
  <c r="X48" s="1"/>
  <c r="Y48" s="1"/>
  <c r="R52"/>
  <c r="S52" s="1"/>
  <c r="T52" s="1"/>
  <c r="U52" s="1"/>
  <c r="V52" s="1"/>
  <c r="W52" s="1"/>
  <c r="X52" s="1"/>
  <c r="Y52" s="1"/>
  <c r="R56"/>
  <c r="S56" s="1"/>
  <c r="T56" s="1"/>
  <c r="U56" s="1"/>
  <c r="V56" s="1"/>
  <c r="W56" s="1"/>
  <c r="X56" s="1"/>
  <c r="Y56" s="1"/>
  <c r="R60"/>
  <c r="S60" s="1"/>
  <c r="T60" s="1"/>
  <c r="U60" s="1"/>
  <c r="V60" s="1"/>
  <c r="W60" s="1"/>
  <c r="X60" s="1"/>
  <c r="Y60" s="1"/>
  <c r="R64"/>
  <c r="S64" s="1"/>
  <c r="T64" s="1"/>
  <c r="U64" s="1"/>
  <c r="V64" s="1"/>
  <c r="W64" s="1"/>
  <c r="X64" s="1"/>
  <c r="Y64" s="1"/>
  <c r="R68"/>
  <c r="S68" s="1"/>
  <c r="T68" s="1"/>
  <c r="U68" s="1"/>
  <c r="V68" s="1"/>
  <c r="W68" s="1"/>
  <c r="X68" s="1"/>
  <c r="Y68" s="1"/>
  <c r="R72"/>
  <c r="S72" s="1"/>
  <c r="T72" s="1"/>
  <c r="U72" s="1"/>
  <c r="V72" s="1"/>
  <c r="W72" s="1"/>
  <c r="X72" s="1"/>
  <c r="Y72" s="1"/>
  <c r="R76"/>
  <c r="S76" s="1"/>
  <c r="T76" s="1"/>
  <c r="U76" s="1"/>
  <c r="V76" s="1"/>
  <c r="W76" s="1"/>
  <c r="X76" s="1"/>
  <c r="Y76" s="1"/>
  <c r="R80"/>
  <c r="S80" s="1"/>
  <c r="T80" s="1"/>
  <c r="U80" s="1"/>
  <c r="V80" s="1"/>
  <c r="W80" s="1"/>
  <c r="X80" s="1"/>
  <c r="Y80" s="1"/>
  <c r="R84"/>
  <c r="S84" s="1"/>
  <c r="T84" s="1"/>
  <c r="U84" s="1"/>
  <c r="V84" s="1"/>
  <c r="W84" s="1"/>
  <c r="X84" s="1"/>
  <c r="Y84" s="1"/>
  <c r="R88"/>
  <c r="S88" s="1"/>
  <c r="T88" s="1"/>
  <c r="U88" s="1"/>
  <c r="V88" s="1"/>
  <c r="W88" s="1"/>
  <c r="X88" s="1"/>
  <c r="Y88" s="1"/>
  <c r="R92"/>
  <c r="S92" s="1"/>
  <c r="T92" s="1"/>
  <c r="U92" s="1"/>
  <c r="V92" s="1"/>
  <c r="W92" s="1"/>
  <c r="X92" s="1"/>
  <c r="Y92" s="1"/>
  <c r="R9" i="10"/>
  <c r="S9" s="1"/>
  <c r="T9" s="1"/>
  <c r="U9" s="1"/>
  <c r="V9" s="1"/>
  <c r="W9" s="1"/>
  <c r="X9" s="1"/>
  <c r="Y9" s="1"/>
  <c r="R17"/>
  <c r="S17" s="1"/>
  <c r="T17" s="1"/>
  <c r="U17" s="1"/>
  <c r="V17" s="1"/>
  <c r="W17" s="1"/>
  <c r="X17" s="1"/>
  <c r="Y17" s="1"/>
  <c r="R25"/>
  <c r="S25" s="1"/>
  <c r="T25" s="1"/>
  <c r="U25" s="1"/>
  <c r="V25" s="1"/>
  <c r="W25" s="1"/>
  <c r="X25" s="1"/>
  <c r="Y25" s="1"/>
  <c r="R33"/>
  <c r="S33" s="1"/>
  <c r="T33" s="1"/>
  <c r="U33" s="1"/>
  <c r="V33" s="1"/>
  <c r="W33" s="1"/>
  <c r="X33" s="1"/>
  <c r="Y33" s="1"/>
  <c r="R38"/>
  <c r="S38" s="1"/>
  <c r="T38" s="1"/>
  <c r="U38" s="1"/>
  <c r="V38" s="1"/>
  <c r="W38" s="1"/>
  <c r="X38" s="1"/>
  <c r="Y38" s="1"/>
  <c r="R46"/>
  <c r="S46" s="1"/>
  <c r="T46" s="1"/>
  <c r="U46" s="1"/>
  <c r="V46" s="1"/>
  <c r="W46" s="1"/>
  <c r="X46" s="1"/>
  <c r="Y46" s="1"/>
  <c r="Z12"/>
  <c r="Z20"/>
  <c r="Z28"/>
  <c r="Z41"/>
  <c r="R5"/>
  <c r="S5" s="1"/>
  <c r="T5" s="1"/>
  <c r="U5" s="1"/>
  <c r="V5" s="1"/>
  <c r="W5" s="1"/>
  <c r="X5" s="1"/>
  <c r="Y5" s="1"/>
  <c r="R7"/>
  <c r="S7" s="1"/>
  <c r="T7" s="1"/>
  <c r="U7" s="1"/>
  <c r="V7" s="1"/>
  <c r="W7" s="1"/>
  <c r="X7" s="1"/>
  <c r="Y7" s="1"/>
  <c r="R15"/>
  <c r="S15" s="1"/>
  <c r="T15" s="1"/>
  <c r="U15" s="1"/>
  <c r="V15" s="1"/>
  <c r="W15" s="1"/>
  <c r="X15" s="1"/>
  <c r="Y15" s="1"/>
  <c r="R23"/>
  <c r="S23" s="1"/>
  <c r="T23" s="1"/>
  <c r="U23" s="1"/>
  <c r="V23" s="1"/>
  <c r="W23" s="1"/>
  <c r="X23" s="1"/>
  <c r="Y23" s="1"/>
  <c r="R31"/>
  <c r="S31" s="1"/>
  <c r="T31" s="1"/>
  <c r="U31" s="1"/>
  <c r="V31" s="1"/>
  <c r="W31" s="1"/>
  <c r="X31" s="1"/>
  <c r="Y31" s="1"/>
  <c r="R44"/>
  <c r="S44" s="1"/>
  <c r="T44" s="1"/>
  <c r="U44" s="1"/>
  <c r="V44" s="1"/>
  <c r="W44" s="1"/>
  <c r="X44" s="1"/>
  <c r="Y44" s="1"/>
  <c r="Z10"/>
  <c r="Z18"/>
  <c r="Z26"/>
  <c r="Z34"/>
  <c r="Z39"/>
  <c r="R3"/>
  <c r="S3" s="1"/>
  <c r="T3" s="1"/>
  <c r="U3" s="1"/>
  <c r="V3" s="1"/>
  <c r="W3" s="1"/>
  <c r="X3" s="1"/>
  <c r="Y3" s="1"/>
  <c r="R13"/>
  <c r="S13" s="1"/>
  <c r="T13" s="1"/>
  <c r="U13" s="1"/>
  <c r="V13" s="1"/>
  <c r="W13" s="1"/>
  <c r="X13" s="1"/>
  <c r="Y13" s="1"/>
  <c r="R21"/>
  <c r="S21" s="1"/>
  <c r="T21" s="1"/>
  <c r="U21" s="1"/>
  <c r="V21" s="1"/>
  <c r="W21" s="1"/>
  <c r="X21" s="1"/>
  <c r="Y21" s="1"/>
  <c r="R29"/>
  <c r="S29" s="1"/>
  <c r="T29" s="1"/>
  <c r="U29" s="1"/>
  <c r="V29" s="1"/>
  <c r="W29" s="1"/>
  <c r="X29" s="1"/>
  <c r="Y29" s="1"/>
  <c r="R42"/>
  <c r="S42" s="1"/>
  <c r="T42" s="1"/>
  <c r="U42" s="1"/>
  <c r="V42" s="1"/>
  <c r="W42" s="1"/>
  <c r="X42" s="1"/>
  <c r="Y42" s="1"/>
  <c r="Z8"/>
  <c r="Z16"/>
  <c r="Z24"/>
  <c r="Z32"/>
  <c r="Z37"/>
  <c r="Z45"/>
  <c r="R11"/>
  <c r="S11" s="1"/>
  <c r="T11" s="1"/>
  <c r="U11" s="1"/>
  <c r="V11" s="1"/>
  <c r="W11" s="1"/>
  <c r="X11" s="1"/>
  <c r="Y11" s="1"/>
  <c r="R19"/>
  <c r="S19" s="1"/>
  <c r="T19" s="1"/>
  <c r="U19" s="1"/>
  <c r="V19" s="1"/>
  <c r="W19" s="1"/>
  <c r="X19" s="1"/>
  <c r="Y19" s="1"/>
  <c r="R27"/>
  <c r="S27" s="1"/>
  <c r="T27" s="1"/>
  <c r="U27" s="1"/>
  <c r="V27" s="1"/>
  <c r="W27" s="1"/>
  <c r="X27" s="1"/>
  <c r="Y27" s="1"/>
  <c r="R35"/>
  <c r="S35" s="1"/>
  <c r="T35" s="1"/>
  <c r="U35" s="1"/>
  <c r="V35" s="1"/>
  <c r="W35" s="1"/>
  <c r="X35" s="1"/>
  <c r="Y35" s="1"/>
  <c r="R40"/>
  <c r="S40" s="1"/>
  <c r="T40" s="1"/>
  <c r="U40" s="1"/>
  <c r="V40" s="1"/>
  <c r="W40" s="1"/>
  <c r="X40" s="1"/>
  <c r="Y40" s="1"/>
  <c r="Z4"/>
  <c r="Z14"/>
  <c r="Z22"/>
  <c r="Z30"/>
  <c r="Z43"/>
  <c r="R158"/>
  <c r="S158" s="1"/>
  <c r="T158" s="1"/>
  <c r="U158" s="1"/>
  <c r="V158" s="1"/>
  <c r="W158" s="1"/>
  <c r="X158" s="1"/>
  <c r="Y158" s="1"/>
  <c r="R166"/>
  <c r="S166" s="1"/>
  <c r="T166" s="1"/>
  <c r="U166" s="1"/>
  <c r="V166" s="1"/>
  <c r="W166" s="1"/>
  <c r="X166" s="1"/>
  <c r="Y166" s="1"/>
  <c r="R174"/>
  <c r="S174" s="1"/>
  <c r="T174" s="1"/>
  <c r="U174" s="1"/>
  <c r="V174" s="1"/>
  <c r="W174" s="1"/>
  <c r="X174" s="1"/>
  <c r="Y174" s="1"/>
  <c r="R182"/>
  <c r="S182" s="1"/>
  <c r="T182" s="1"/>
  <c r="U182" s="1"/>
  <c r="V182" s="1"/>
  <c r="W182" s="1"/>
  <c r="X182" s="1"/>
  <c r="Y182" s="1"/>
  <c r="R185"/>
  <c r="S185" s="1"/>
  <c r="T185" s="1"/>
  <c r="U185" s="1"/>
  <c r="V185" s="1"/>
  <c r="W185" s="1"/>
  <c r="X185" s="1"/>
  <c r="Y185" s="1"/>
  <c r="R187"/>
  <c r="S187" s="1"/>
  <c r="T187" s="1"/>
  <c r="U187" s="1"/>
  <c r="V187" s="1"/>
  <c r="W187" s="1"/>
  <c r="X187" s="1"/>
  <c r="Y187" s="1"/>
  <c r="S47"/>
  <c r="T47" s="1"/>
  <c r="U47" s="1"/>
  <c r="V47" s="1"/>
  <c r="W47" s="1"/>
  <c r="X47" s="1"/>
  <c r="Y47" s="1"/>
  <c r="R50"/>
  <c r="S50" s="1"/>
  <c r="T50" s="1"/>
  <c r="U50" s="1"/>
  <c r="V50" s="1"/>
  <c r="W50" s="1"/>
  <c r="X50" s="1"/>
  <c r="Y50" s="1"/>
  <c r="S51"/>
  <c r="T51" s="1"/>
  <c r="U51" s="1"/>
  <c r="V51" s="1"/>
  <c r="W51" s="1"/>
  <c r="X51" s="1"/>
  <c r="Y51" s="1"/>
  <c r="R54"/>
  <c r="S54" s="1"/>
  <c r="T54" s="1"/>
  <c r="U54" s="1"/>
  <c r="V54" s="1"/>
  <c r="W54" s="1"/>
  <c r="X54" s="1"/>
  <c r="Y54" s="1"/>
  <c r="S55"/>
  <c r="T55" s="1"/>
  <c r="U55" s="1"/>
  <c r="V55" s="1"/>
  <c r="W55" s="1"/>
  <c r="X55" s="1"/>
  <c r="Y55" s="1"/>
  <c r="R58"/>
  <c r="S58" s="1"/>
  <c r="T58" s="1"/>
  <c r="U58" s="1"/>
  <c r="V58" s="1"/>
  <c r="W58" s="1"/>
  <c r="X58" s="1"/>
  <c r="Y58" s="1"/>
  <c r="S59"/>
  <c r="T59" s="1"/>
  <c r="U59" s="1"/>
  <c r="V59" s="1"/>
  <c r="W59" s="1"/>
  <c r="X59" s="1"/>
  <c r="Y59" s="1"/>
  <c r="R62"/>
  <c r="S62" s="1"/>
  <c r="T62" s="1"/>
  <c r="U62" s="1"/>
  <c r="V62" s="1"/>
  <c r="W62" s="1"/>
  <c r="X62" s="1"/>
  <c r="Y62" s="1"/>
  <c r="S63"/>
  <c r="T63" s="1"/>
  <c r="U63" s="1"/>
  <c r="V63" s="1"/>
  <c r="W63" s="1"/>
  <c r="X63" s="1"/>
  <c r="Y63" s="1"/>
  <c r="R66"/>
  <c r="S66" s="1"/>
  <c r="T66" s="1"/>
  <c r="U66" s="1"/>
  <c r="V66" s="1"/>
  <c r="W66" s="1"/>
  <c r="X66" s="1"/>
  <c r="Y66" s="1"/>
  <c r="S67"/>
  <c r="T67" s="1"/>
  <c r="U67" s="1"/>
  <c r="V67" s="1"/>
  <c r="W67" s="1"/>
  <c r="X67" s="1"/>
  <c r="Y67" s="1"/>
  <c r="R70"/>
  <c r="S70" s="1"/>
  <c r="T70" s="1"/>
  <c r="U70" s="1"/>
  <c r="V70" s="1"/>
  <c r="W70" s="1"/>
  <c r="X70" s="1"/>
  <c r="Y70" s="1"/>
  <c r="S71"/>
  <c r="T71" s="1"/>
  <c r="U71" s="1"/>
  <c r="V71" s="1"/>
  <c r="W71" s="1"/>
  <c r="X71" s="1"/>
  <c r="Y71" s="1"/>
  <c r="R74"/>
  <c r="S74" s="1"/>
  <c r="T74" s="1"/>
  <c r="U74" s="1"/>
  <c r="V74" s="1"/>
  <c r="W74" s="1"/>
  <c r="X74" s="1"/>
  <c r="Y74" s="1"/>
  <c r="S75"/>
  <c r="T75" s="1"/>
  <c r="U75" s="1"/>
  <c r="V75" s="1"/>
  <c r="W75" s="1"/>
  <c r="X75" s="1"/>
  <c r="Y75" s="1"/>
  <c r="R78"/>
  <c r="S78" s="1"/>
  <c r="T78" s="1"/>
  <c r="U78" s="1"/>
  <c r="V78" s="1"/>
  <c r="W78" s="1"/>
  <c r="X78" s="1"/>
  <c r="Y78" s="1"/>
  <c r="S79"/>
  <c r="T79" s="1"/>
  <c r="U79" s="1"/>
  <c r="V79" s="1"/>
  <c r="W79" s="1"/>
  <c r="X79" s="1"/>
  <c r="Y79" s="1"/>
  <c r="R82"/>
  <c r="S82" s="1"/>
  <c r="T82" s="1"/>
  <c r="U82" s="1"/>
  <c r="V82" s="1"/>
  <c r="W82" s="1"/>
  <c r="X82" s="1"/>
  <c r="Y82" s="1"/>
  <c r="S83"/>
  <c r="T83" s="1"/>
  <c r="U83" s="1"/>
  <c r="V83" s="1"/>
  <c r="W83" s="1"/>
  <c r="X83" s="1"/>
  <c r="Y83" s="1"/>
  <c r="R88"/>
  <c r="S88" s="1"/>
  <c r="T88" s="1"/>
  <c r="U88" s="1"/>
  <c r="V88" s="1"/>
  <c r="W88" s="1"/>
  <c r="X88" s="1"/>
  <c r="Y88" s="1"/>
  <c r="S89"/>
  <c r="T89" s="1"/>
  <c r="U89" s="1"/>
  <c r="V89" s="1"/>
  <c r="W89" s="1"/>
  <c r="X89" s="1"/>
  <c r="Y89" s="1"/>
  <c r="R92"/>
  <c r="S92" s="1"/>
  <c r="T92" s="1"/>
  <c r="U92" s="1"/>
  <c r="V92" s="1"/>
  <c r="W92" s="1"/>
  <c r="X92" s="1"/>
  <c r="Y92" s="1"/>
  <c r="S93"/>
  <c r="T93" s="1"/>
  <c r="U93" s="1"/>
  <c r="V93" s="1"/>
  <c r="W93" s="1"/>
  <c r="X93" s="1"/>
  <c r="Y93" s="1"/>
  <c r="R96"/>
  <c r="S96" s="1"/>
  <c r="T96" s="1"/>
  <c r="U96" s="1"/>
  <c r="V96" s="1"/>
  <c r="W96" s="1"/>
  <c r="X96" s="1"/>
  <c r="Y96" s="1"/>
  <c r="S97"/>
  <c r="T97" s="1"/>
  <c r="U97" s="1"/>
  <c r="V97" s="1"/>
  <c r="W97" s="1"/>
  <c r="X97" s="1"/>
  <c r="Y97" s="1"/>
  <c r="R99"/>
  <c r="S99" s="1"/>
  <c r="T99" s="1"/>
  <c r="U99" s="1"/>
  <c r="V99" s="1"/>
  <c r="W99" s="1"/>
  <c r="X99" s="1"/>
  <c r="Y99" s="1"/>
  <c r="S100"/>
  <c r="T100" s="1"/>
  <c r="U100" s="1"/>
  <c r="V100" s="1"/>
  <c r="W100" s="1"/>
  <c r="X100" s="1"/>
  <c r="Y100" s="1"/>
  <c r="R103"/>
  <c r="S103" s="1"/>
  <c r="T103" s="1"/>
  <c r="U103" s="1"/>
  <c r="V103" s="1"/>
  <c r="W103" s="1"/>
  <c r="X103" s="1"/>
  <c r="Y103" s="1"/>
  <c r="R106"/>
  <c r="S106" s="1"/>
  <c r="T106" s="1"/>
  <c r="U106" s="1"/>
  <c r="V106" s="1"/>
  <c r="W106" s="1"/>
  <c r="X106" s="1"/>
  <c r="Y106" s="1"/>
  <c r="S107"/>
  <c r="T107" s="1"/>
  <c r="U107" s="1"/>
  <c r="V107" s="1"/>
  <c r="W107" s="1"/>
  <c r="X107" s="1"/>
  <c r="Y107" s="1"/>
  <c r="R112"/>
  <c r="S112" s="1"/>
  <c r="T112" s="1"/>
  <c r="U112" s="1"/>
  <c r="V112" s="1"/>
  <c r="W112" s="1"/>
  <c r="X112" s="1"/>
  <c r="Y112" s="1"/>
  <c r="S113"/>
  <c r="T113" s="1"/>
  <c r="U113" s="1"/>
  <c r="V113" s="1"/>
  <c r="W113" s="1"/>
  <c r="X113" s="1"/>
  <c r="Y113" s="1"/>
  <c r="R116"/>
  <c r="S116" s="1"/>
  <c r="T116" s="1"/>
  <c r="U116" s="1"/>
  <c r="V116" s="1"/>
  <c r="W116" s="1"/>
  <c r="X116" s="1"/>
  <c r="Y116" s="1"/>
  <c r="S117"/>
  <c r="T117" s="1"/>
  <c r="U117" s="1"/>
  <c r="V117" s="1"/>
  <c r="W117" s="1"/>
  <c r="X117" s="1"/>
  <c r="Y117" s="1"/>
  <c r="R120"/>
  <c r="S120" s="1"/>
  <c r="T120" s="1"/>
  <c r="U120" s="1"/>
  <c r="V120" s="1"/>
  <c r="W120" s="1"/>
  <c r="X120" s="1"/>
  <c r="Y120" s="1"/>
  <c r="S121"/>
  <c r="T121" s="1"/>
  <c r="U121" s="1"/>
  <c r="V121" s="1"/>
  <c r="W121" s="1"/>
  <c r="X121" s="1"/>
  <c r="Y121" s="1"/>
  <c r="R124"/>
  <c r="S124" s="1"/>
  <c r="T124" s="1"/>
  <c r="U124" s="1"/>
  <c r="V124" s="1"/>
  <c r="W124" s="1"/>
  <c r="X124" s="1"/>
  <c r="Y124" s="1"/>
  <c r="S125"/>
  <c r="T125" s="1"/>
  <c r="U125" s="1"/>
  <c r="V125" s="1"/>
  <c r="W125" s="1"/>
  <c r="X125" s="1"/>
  <c r="Y125" s="1"/>
  <c r="R128"/>
  <c r="S128" s="1"/>
  <c r="T128" s="1"/>
  <c r="U128" s="1"/>
  <c r="V128" s="1"/>
  <c r="W128" s="1"/>
  <c r="X128" s="1"/>
  <c r="Y128" s="1"/>
  <c r="S129"/>
  <c r="T129" s="1"/>
  <c r="U129" s="1"/>
  <c r="V129" s="1"/>
  <c r="W129" s="1"/>
  <c r="X129" s="1"/>
  <c r="Y129" s="1"/>
  <c r="R132"/>
  <c r="S132" s="1"/>
  <c r="T132" s="1"/>
  <c r="U132" s="1"/>
  <c r="V132" s="1"/>
  <c r="W132" s="1"/>
  <c r="X132" s="1"/>
  <c r="Y132" s="1"/>
  <c r="S133"/>
  <c r="T133" s="1"/>
  <c r="U133" s="1"/>
  <c r="V133" s="1"/>
  <c r="W133" s="1"/>
  <c r="X133" s="1"/>
  <c r="Y133" s="1"/>
  <c r="R136"/>
  <c r="S136" s="1"/>
  <c r="T136" s="1"/>
  <c r="U136" s="1"/>
  <c r="V136" s="1"/>
  <c r="W136" s="1"/>
  <c r="X136" s="1"/>
  <c r="Y136" s="1"/>
  <c r="S137"/>
  <c r="T137" s="1"/>
  <c r="U137" s="1"/>
  <c r="V137" s="1"/>
  <c r="W137" s="1"/>
  <c r="X137" s="1"/>
  <c r="Y137" s="1"/>
  <c r="R140"/>
  <c r="S140" s="1"/>
  <c r="T140" s="1"/>
  <c r="U140" s="1"/>
  <c r="V140" s="1"/>
  <c r="W140" s="1"/>
  <c r="X140" s="1"/>
  <c r="Y140" s="1"/>
  <c r="S141"/>
  <c r="T141" s="1"/>
  <c r="U141" s="1"/>
  <c r="V141" s="1"/>
  <c r="W141" s="1"/>
  <c r="X141" s="1"/>
  <c r="Y141" s="1"/>
  <c r="S144"/>
  <c r="T144" s="1"/>
  <c r="U144" s="1"/>
  <c r="V144" s="1"/>
  <c r="W144" s="1"/>
  <c r="X144" s="1"/>
  <c r="Y144" s="1"/>
  <c r="R147"/>
  <c r="S147" s="1"/>
  <c r="T147" s="1"/>
  <c r="U147" s="1"/>
  <c r="V147" s="1"/>
  <c r="W147" s="1"/>
  <c r="X147" s="1"/>
  <c r="Y147" s="1"/>
  <c r="S148"/>
  <c r="T148" s="1"/>
  <c r="U148" s="1"/>
  <c r="V148" s="1"/>
  <c r="W148" s="1"/>
  <c r="X148" s="1"/>
  <c r="Y148" s="1"/>
  <c r="R151"/>
  <c r="S151" s="1"/>
  <c r="T151" s="1"/>
  <c r="U151" s="1"/>
  <c r="V151" s="1"/>
  <c r="W151" s="1"/>
  <c r="X151" s="1"/>
  <c r="Y151" s="1"/>
  <c r="S152"/>
  <c r="T152" s="1"/>
  <c r="U152" s="1"/>
  <c r="V152" s="1"/>
  <c r="W152" s="1"/>
  <c r="X152" s="1"/>
  <c r="Y152" s="1"/>
  <c r="Z154"/>
  <c r="Z161"/>
  <c r="Z169"/>
  <c r="Z177"/>
  <c r="R156"/>
  <c r="S156" s="1"/>
  <c r="T156" s="1"/>
  <c r="U156" s="1"/>
  <c r="V156" s="1"/>
  <c r="W156" s="1"/>
  <c r="X156" s="1"/>
  <c r="Y156" s="1"/>
  <c r="R164"/>
  <c r="S164" s="1"/>
  <c r="T164" s="1"/>
  <c r="U164" s="1"/>
  <c r="V164" s="1"/>
  <c r="W164" s="1"/>
  <c r="X164" s="1"/>
  <c r="Y164" s="1"/>
  <c r="R172"/>
  <c r="S172" s="1"/>
  <c r="T172" s="1"/>
  <c r="U172" s="1"/>
  <c r="V172" s="1"/>
  <c r="W172" s="1"/>
  <c r="X172" s="1"/>
  <c r="Y172" s="1"/>
  <c r="R180"/>
  <c r="S180" s="1"/>
  <c r="T180" s="1"/>
  <c r="U180" s="1"/>
  <c r="V180" s="1"/>
  <c r="W180" s="1"/>
  <c r="X180" s="1"/>
  <c r="Y180" s="1"/>
  <c r="S186"/>
  <c r="T186" s="1"/>
  <c r="U186" s="1"/>
  <c r="V186" s="1"/>
  <c r="W186" s="1"/>
  <c r="X186" s="1"/>
  <c r="Y186" s="1"/>
  <c r="Z159"/>
  <c r="Z167"/>
  <c r="Z175"/>
  <c r="R162"/>
  <c r="S162" s="1"/>
  <c r="T162" s="1"/>
  <c r="U162" s="1"/>
  <c r="V162" s="1"/>
  <c r="W162" s="1"/>
  <c r="X162" s="1"/>
  <c r="Y162" s="1"/>
  <c r="R170"/>
  <c r="S170" s="1"/>
  <c r="T170" s="1"/>
  <c r="U170" s="1"/>
  <c r="V170" s="1"/>
  <c r="W170" s="1"/>
  <c r="X170" s="1"/>
  <c r="Y170" s="1"/>
  <c r="R178"/>
  <c r="S178" s="1"/>
  <c r="T178" s="1"/>
  <c r="U178" s="1"/>
  <c r="V178" s="1"/>
  <c r="W178" s="1"/>
  <c r="X178" s="1"/>
  <c r="Y178" s="1"/>
  <c r="R48"/>
  <c r="S48" s="1"/>
  <c r="T48" s="1"/>
  <c r="U48" s="1"/>
  <c r="V48" s="1"/>
  <c r="W48" s="1"/>
  <c r="X48" s="1"/>
  <c r="Y48" s="1"/>
  <c r="S49"/>
  <c r="T49" s="1"/>
  <c r="U49" s="1"/>
  <c r="V49" s="1"/>
  <c r="W49" s="1"/>
  <c r="X49" s="1"/>
  <c r="Y49" s="1"/>
  <c r="R52"/>
  <c r="S52" s="1"/>
  <c r="T52" s="1"/>
  <c r="U52" s="1"/>
  <c r="V52" s="1"/>
  <c r="W52" s="1"/>
  <c r="X52" s="1"/>
  <c r="Y52" s="1"/>
  <c r="S53"/>
  <c r="T53" s="1"/>
  <c r="U53" s="1"/>
  <c r="V53" s="1"/>
  <c r="W53" s="1"/>
  <c r="X53" s="1"/>
  <c r="Y53" s="1"/>
  <c r="R56"/>
  <c r="S56" s="1"/>
  <c r="T56" s="1"/>
  <c r="U56" s="1"/>
  <c r="V56" s="1"/>
  <c r="W56" s="1"/>
  <c r="X56" s="1"/>
  <c r="Y56" s="1"/>
  <c r="S57"/>
  <c r="T57" s="1"/>
  <c r="U57" s="1"/>
  <c r="V57" s="1"/>
  <c r="W57" s="1"/>
  <c r="X57" s="1"/>
  <c r="Y57" s="1"/>
  <c r="R60"/>
  <c r="S60" s="1"/>
  <c r="T60" s="1"/>
  <c r="U60" s="1"/>
  <c r="V60" s="1"/>
  <c r="W60" s="1"/>
  <c r="X60" s="1"/>
  <c r="Y60" s="1"/>
  <c r="S61"/>
  <c r="T61" s="1"/>
  <c r="U61" s="1"/>
  <c r="V61" s="1"/>
  <c r="W61" s="1"/>
  <c r="X61" s="1"/>
  <c r="Y61" s="1"/>
  <c r="R64"/>
  <c r="S64" s="1"/>
  <c r="T64" s="1"/>
  <c r="U64" s="1"/>
  <c r="V64" s="1"/>
  <c r="W64" s="1"/>
  <c r="X64" s="1"/>
  <c r="Y64" s="1"/>
  <c r="S65"/>
  <c r="T65" s="1"/>
  <c r="U65" s="1"/>
  <c r="V65" s="1"/>
  <c r="W65" s="1"/>
  <c r="X65" s="1"/>
  <c r="Y65" s="1"/>
  <c r="R68"/>
  <c r="S68" s="1"/>
  <c r="T68" s="1"/>
  <c r="U68" s="1"/>
  <c r="V68" s="1"/>
  <c r="W68" s="1"/>
  <c r="X68" s="1"/>
  <c r="Y68" s="1"/>
  <c r="S69"/>
  <c r="T69" s="1"/>
  <c r="U69" s="1"/>
  <c r="V69" s="1"/>
  <c r="W69" s="1"/>
  <c r="X69" s="1"/>
  <c r="Y69" s="1"/>
  <c r="R72"/>
  <c r="S72" s="1"/>
  <c r="T72" s="1"/>
  <c r="U72" s="1"/>
  <c r="V72" s="1"/>
  <c r="W72" s="1"/>
  <c r="X72" s="1"/>
  <c r="Y72" s="1"/>
  <c r="S73"/>
  <c r="T73" s="1"/>
  <c r="U73" s="1"/>
  <c r="V73" s="1"/>
  <c r="W73" s="1"/>
  <c r="X73" s="1"/>
  <c r="Y73" s="1"/>
  <c r="R76"/>
  <c r="S76" s="1"/>
  <c r="T76" s="1"/>
  <c r="U76" s="1"/>
  <c r="V76" s="1"/>
  <c r="W76" s="1"/>
  <c r="X76" s="1"/>
  <c r="Y76" s="1"/>
  <c r="S77"/>
  <c r="T77" s="1"/>
  <c r="U77" s="1"/>
  <c r="V77" s="1"/>
  <c r="W77" s="1"/>
  <c r="X77" s="1"/>
  <c r="Y77" s="1"/>
  <c r="R80"/>
  <c r="S80" s="1"/>
  <c r="T80" s="1"/>
  <c r="U80" s="1"/>
  <c r="V80" s="1"/>
  <c r="W80" s="1"/>
  <c r="X80" s="1"/>
  <c r="Y80" s="1"/>
  <c r="S81"/>
  <c r="T81" s="1"/>
  <c r="U81" s="1"/>
  <c r="V81" s="1"/>
  <c r="W81" s="1"/>
  <c r="X81" s="1"/>
  <c r="Y81" s="1"/>
  <c r="R84"/>
  <c r="S84" s="1"/>
  <c r="T84" s="1"/>
  <c r="U84" s="1"/>
  <c r="V84" s="1"/>
  <c r="W84" s="1"/>
  <c r="X84" s="1"/>
  <c r="Y84" s="1"/>
  <c r="S85"/>
  <c r="T85" s="1"/>
  <c r="U85" s="1"/>
  <c r="V85" s="1"/>
  <c r="W85" s="1"/>
  <c r="X85" s="1"/>
  <c r="Y85" s="1"/>
  <c r="S87"/>
  <c r="T87" s="1"/>
  <c r="U87" s="1"/>
  <c r="V87" s="1"/>
  <c r="W87" s="1"/>
  <c r="X87" s="1"/>
  <c r="Y87" s="1"/>
  <c r="R90"/>
  <c r="S90" s="1"/>
  <c r="T90" s="1"/>
  <c r="U90" s="1"/>
  <c r="V90" s="1"/>
  <c r="W90" s="1"/>
  <c r="X90" s="1"/>
  <c r="Y90" s="1"/>
  <c r="S91"/>
  <c r="T91" s="1"/>
  <c r="U91" s="1"/>
  <c r="V91" s="1"/>
  <c r="W91" s="1"/>
  <c r="X91" s="1"/>
  <c r="Y91" s="1"/>
  <c r="R94"/>
  <c r="S94" s="1"/>
  <c r="T94" s="1"/>
  <c r="U94" s="1"/>
  <c r="V94" s="1"/>
  <c r="W94" s="1"/>
  <c r="X94" s="1"/>
  <c r="Y94" s="1"/>
  <c r="S95"/>
  <c r="T95" s="1"/>
  <c r="U95" s="1"/>
  <c r="V95" s="1"/>
  <c r="W95" s="1"/>
  <c r="X95" s="1"/>
  <c r="Y95" s="1"/>
  <c r="R101"/>
  <c r="S101" s="1"/>
  <c r="T101" s="1"/>
  <c r="U101" s="1"/>
  <c r="V101" s="1"/>
  <c r="W101" s="1"/>
  <c r="X101" s="1"/>
  <c r="Y101" s="1"/>
  <c r="S102"/>
  <c r="T102" s="1"/>
  <c r="U102" s="1"/>
  <c r="V102" s="1"/>
  <c r="W102" s="1"/>
  <c r="X102" s="1"/>
  <c r="Y102" s="1"/>
  <c r="S105"/>
  <c r="T105" s="1"/>
  <c r="U105" s="1"/>
  <c r="V105" s="1"/>
  <c r="W105" s="1"/>
  <c r="X105" s="1"/>
  <c r="Y105" s="1"/>
  <c r="R108"/>
  <c r="S108" s="1"/>
  <c r="T108" s="1"/>
  <c r="U108" s="1"/>
  <c r="V108" s="1"/>
  <c r="W108" s="1"/>
  <c r="X108" s="1"/>
  <c r="Y108" s="1"/>
  <c r="R110"/>
  <c r="S110" s="1"/>
  <c r="T110" s="1"/>
  <c r="U110" s="1"/>
  <c r="V110" s="1"/>
  <c r="W110" s="1"/>
  <c r="X110" s="1"/>
  <c r="Y110" s="1"/>
  <c r="S111"/>
  <c r="T111" s="1"/>
  <c r="U111" s="1"/>
  <c r="V111" s="1"/>
  <c r="W111" s="1"/>
  <c r="X111" s="1"/>
  <c r="Y111" s="1"/>
  <c r="R114"/>
  <c r="S114" s="1"/>
  <c r="T114" s="1"/>
  <c r="U114" s="1"/>
  <c r="V114" s="1"/>
  <c r="W114" s="1"/>
  <c r="X114" s="1"/>
  <c r="Y114" s="1"/>
  <c r="S115"/>
  <c r="T115" s="1"/>
  <c r="U115" s="1"/>
  <c r="V115" s="1"/>
  <c r="W115" s="1"/>
  <c r="X115" s="1"/>
  <c r="Y115" s="1"/>
  <c r="R118"/>
  <c r="S118" s="1"/>
  <c r="T118" s="1"/>
  <c r="U118" s="1"/>
  <c r="V118" s="1"/>
  <c r="W118" s="1"/>
  <c r="X118" s="1"/>
  <c r="Y118" s="1"/>
  <c r="S119"/>
  <c r="T119" s="1"/>
  <c r="U119" s="1"/>
  <c r="V119" s="1"/>
  <c r="W119" s="1"/>
  <c r="X119" s="1"/>
  <c r="Y119" s="1"/>
  <c r="R122"/>
  <c r="S122" s="1"/>
  <c r="T122" s="1"/>
  <c r="U122" s="1"/>
  <c r="V122" s="1"/>
  <c r="W122" s="1"/>
  <c r="X122" s="1"/>
  <c r="Y122" s="1"/>
  <c r="S123"/>
  <c r="T123" s="1"/>
  <c r="U123" s="1"/>
  <c r="V123" s="1"/>
  <c r="W123" s="1"/>
  <c r="X123" s="1"/>
  <c r="Y123" s="1"/>
  <c r="R126"/>
  <c r="S126" s="1"/>
  <c r="T126" s="1"/>
  <c r="U126" s="1"/>
  <c r="V126" s="1"/>
  <c r="W126" s="1"/>
  <c r="X126" s="1"/>
  <c r="Y126" s="1"/>
  <c r="S127"/>
  <c r="T127" s="1"/>
  <c r="U127" s="1"/>
  <c r="V127" s="1"/>
  <c r="W127" s="1"/>
  <c r="X127" s="1"/>
  <c r="Y127" s="1"/>
  <c r="R130"/>
  <c r="S130" s="1"/>
  <c r="T130" s="1"/>
  <c r="U130" s="1"/>
  <c r="V130" s="1"/>
  <c r="W130" s="1"/>
  <c r="X130" s="1"/>
  <c r="Y130" s="1"/>
  <c r="S131"/>
  <c r="T131" s="1"/>
  <c r="U131" s="1"/>
  <c r="V131" s="1"/>
  <c r="W131" s="1"/>
  <c r="X131" s="1"/>
  <c r="Y131" s="1"/>
  <c r="R134"/>
  <c r="S134" s="1"/>
  <c r="T134" s="1"/>
  <c r="U134" s="1"/>
  <c r="V134" s="1"/>
  <c r="W134" s="1"/>
  <c r="X134" s="1"/>
  <c r="Y134" s="1"/>
  <c r="S135"/>
  <c r="T135" s="1"/>
  <c r="U135" s="1"/>
  <c r="V135" s="1"/>
  <c r="W135" s="1"/>
  <c r="X135" s="1"/>
  <c r="Y135" s="1"/>
  <c r="R138"/>
  <c r="S138" s="1"/>
  <c r="T138" s="1"/>
  <c r="U138" s="1"/>
  <c r="V138" s="1"/>
  <c r="W138" s="1"/>
  <c r="X138" s="1"/>
  <c r="Y138" s="1"/>
  <c r="S139"/>
  <c r="T139" s="1"/>
  <c r="U139" s="1"/>
  <c r="V139" s="1"/>
  <c r="W139" s="1"/>
  <c r="X139" s="1"/>
  <c r="Y139" s="1"/>
  <c r="R142"/>
  <c r="S142" s="1"/>
  <c r="T142" s="1"/>
  <c r="U142" s="1"/>
  <c r="V142" s="1"/>
  <c r="W142" s="1"/>
  <c r="X142" s="1"/>
  <c r="Y142" s="1"/>
  <c r="R145"/>
  <c r="S145" s="1"/>
  <c r="T145" s="1"/>
  <c r="U145" s="1"/>
  <c r="V145" s="1"/>
  <c r="W145" s="1"/>
  <c r="X145" s="1"/>
  <c r="Y145" s="1"/>
  <c r="S146"/>
  <c r="T146" s="1"/>
  <c r="U146" s="1"/>
  <c r="V146" s="1"/>
  <c r="W146" s="1"/>
  <c r="X146" s="1"/>
  <c r="Y146" s="1"/>
  <c r="R149"/>
  <c r="S149" s="1"/>
  <c r="T149" s="1"/>
  <c r="U149" s="1"/>
  <c r="V149" s="1"/>
  <c r="W149" s="1"/>
  <c r="X149" s="1"/>
  <c r="Y149" s="1"/>
  <c r="S150"/>
  <c r="T150" s="1"/>
  <c r="U150" s="1"/>
  <c r="V150" s="1"/>
  <c r="W150" s="1"/>
  <c r="X150" s="1"/>
  <c r="Y150" s="1"/>
  <c r="R153"/>
  <c r="S153" s="1"/>
  <c r="T153" s="1"/>
  <c r="U153" s="1"/>
  <c r="V153" s="1"/>
  <c r="W153" s="1"/>
  <c r="X153" s="1"/>
  <c r="Y153" s="1"/>
  <c r="Z157"/>
  <c r="Z165"/>
  <c r="Z173"/>
  <c r="Z181"/>
  <c r="Z184"/>
  <c r="R160"/>
  <c r="S160" s="1"/>
  <c r="T160" s="1"/>
  <c r="U160" s="1"/>
  <c r="V160" s="1"/>
  <c r="W160" s="1"/>
  <c r="X160" s="1"/>
  <c r="Y160" s="1"/>
  <c r="R168"/>
  <c r="S168" s="1"/>
  <c r="T168" s="1"/>
  <c r="U168" s="1"/>
  <c r="V168" s="1"/>
  <c r="W168" s="1"/>
  <c r="X168" s="1"/>
  <c r="Y168" s="1"/>
  <c r="R176"/>
  <c r="S176" s="1"/>
  <c r="T176" s="1"/>
  <c r="U176" s="1"/>
  <c r="V176" s="1"/>
  <c r="W176" s="1"/>
  <c r="X176" s="1"/>
  <c r="Y176" s="1"/>
  <c r="Z155"/>
  <c r="Z163"/>
  <c r="Z171"/>
  <c r="Z179"/>
  <c r="S188"/>
  <c r="T188" s="1"/>
  <c r="U188" s="1"/>
  <c r="V188" s="1"/>
  <c r="W188" s="1"/>
  <c r="X188" s="1"/>
  <c r="Y188" s="1"/>
  <c r="R191"/>
  <c r="S191" s="1"/>
  <c r="T191" s="1"/>
  <c r="U191" s="1"/>
  <c r="V191" s="1"/>
  <c r="W191" s="1"/>
  <c r="X191" s="1"/>
  <c r="Y191" s="1"/>
  <c r="S192"/>
  <c r="T192" s="1"/>
  <c r="U192" s="1"/>
  <c r="V192" s="1"/>
  <c r="W192" s="1"/>
  <c r="X192" s="1"/>
  <c r="Y192" s="1"/>
  <c r="R195"/>
  <c r="S195" s="1"/>
  <c r="T195" s="1"/>
  <c r="U195" s="1"/>
  <c r="V195" s="1"/>
  <c r="W195" s="1"/>
  <c r="X195" s="1"/>
  <c r="Y195" s="1"/>
  <c r="S196"/>
  <c r="T196" s="1"/>
  <c r="U196" s="1"/>
  <c r="V196" s="1"/>
  <c r="W196" s="1"/>
  <c r="X196" s="1"/>
  <c r="Y196" s="1"/>
  <c r="R199"/>
  <c r="S199" s="1"/>
  <c r="T199" s="1"/>
  <c r="U199" s="1"/>
  <c r="V199" s="1"/>
  <c r="W199" s="1"/>
  <c r="X199" s="1"/>
  <c r="Y199" s="1"/>
  <c r="S200"/>
  <c r="T200" s="1"/>
  <c r="U200" s="1"/>
  <c r="V200" s="1"/>
  <c r="W200" s="1"/>
  <c r="X200" s="1"/>
  <c r="Y200" s="1"/>
  <c r="S204"/>
  <c r="T204" s="1"/>
  <c r="U204" s="1"/>
  <c r="V204" s="1"/>
  <c r="W204" s="1"/>
  <c r="X204" s="1"/>
  <c r="Y204" s="1"/>
  <c r="R207"/>
  <c r="S207" s="1"/>
  <c r="T207" s="1"/>
  <c r="U207" s="1"/>
  <c r="V207" s="1"/>
  <c r="W207" s="1"/>
  <c r="X207" s="1"/>
  <c r="Y207" s="1"/>
  <c r="S208"/>
  <c r="T208" s="1"/>
  <c r="U208" s="1"/>
  <c r="V208" s="1"/>
  <c r="W208" s="1"/>
  <c r="X208" s="1"/>
  <c r="Y208" s="1"/>
  <c r="R211"/>
  <c r="S211" s="1"/>
  <c r="T211" s="1"/>
  <c r="U211" s="1"/>
  <c r="V211" s="1"/>
  <c r="W211" s="1"/>
  <c r="X211" s="1"/>
  <c r="Y211" s="1"/>
  <c r="S212"/>
  <c r="T212" s="1"/>
  <c r="U212" s="1"/>
  <c r="V212" s="1"/>
  <c r="W212" s="1"/>
  <c r="X212" s="1"/>
  <c r="Y212" s="1"/>
  <c r="R215"/>
  <c r="S215" s="1"/>
  <c r="T215" s="1"/>
  <c r="U215" s="1"/>
  <c r="V215" s="1"/>
  <c r="W215" s="1"/>
  <c r="X215" s="1"/>
  <c r="Y215" s="1"/>
  <c r="S216"/>
  <c r="T216" s="1"/>
  <c r="U216" s="1"/>
  <c r="V216" s="1"/>
  <c r="W216" s="1"/>
  <c r="X216" s="1"/>
  <c r="Y216" s="1"/>
  <c r="R219"/>
  <c r="S219" s="1"/>
  <c r="T219" s="1"/>
  <c r="U219" s="1"/>
  <c r="V219" s="1"/>
  <c r="W219" s="1"/>
  <c r="X219" s="1"/>
  <c r="Y219" s="1"/>
  <c r="S220"/>
  <c r="T220" s="1"/>
  <c r="U220" s="1"/>
  <c r="V220" s="1"/>
  <c r="W220" s="1"/>
  <c r="X220" s="1"/>
  <c r="Y220" s="1"/>
  <c r="R223"/>
  <c r="S223" s="1"/>
  <c r="T223" s="1"/>
  <c r="U223" s="1"/>
  <c r="V223" s="1"/>
  <c r="W223" s="1"/>
  <c r="X223" s="1"/>
  <c r="Y223" s="1"/>
  <c r="S224"/>
  <c r="T224" s="1"/>
  <c r="U224" s="1"/>
  <c r="V224" s="1"/>
  <c r="W224" s="1"/>
  <c r="X224" s="1"/>
  <c r="Y224" s="1"/>
  <c r="R227"/>
  <c r="S227" s="1"/>
  <c r="T227" s="1"/>
  <c r="U227" s="1"/>
  <c r="V227" s="1"/>
  <c r="W227" s="1"/>
  <c r="X227" s="1"/>
  <c r="Y227" s="1"/>
  <c r="S228"/>
  <c r="T228" s="1"/>
  <c r="U228" s="1"/>
  <c r="V228" s="1"/>
  <c r="W228" s="1"/>
  <c r="X228" s="1"/>
  <c r="Y228" s="1"/>
  <c r="R231"/>
  <c r="S231" s="1"/>
  <c r="T231" s="1"/>
  <c r="U231" s="1"/>
  <c r="V231" s="1"/>
  <c r="W231" s="1"/>
  <c r="X231" s="1"/>
  <c r="Y231" s="1"/>
  <c r="S232"/>
  <c r="T232" s="1"/>
  <c r="U232" s="1"/>
  <c r="V232" s="1"/>
  <c r="W232" s="1"/>
  <c r="X232" s="1"/>
  <c r="Y232" s="1"/>
  <c r="R235"/>
  <c r="S235" s="1"/>
  <c r="T235" s="1"/>
  <c r="U235" s="1"/>
  <c r="V235" s="1"/>
  <c r="W235" s="1"/>
  <c r="X235" s="1"/>
  <c r="Y235" s="1"/>
  <c r="S236"/>
  <c r="T236" s="1"/>
  <c r="U236" s="1"/>
  <c r="V236" s="1"/>
  <c r="W236" s="1"/>
  <c r="X236" s="1"/>
  <c r="Y236" s="1"/>
  <c r="R239"/>
  <c r="S239" s="1"/>
  <c r="T239" s="1"/>
  <c r="U239" s="1"/>
  <c r="V239" s="1"/>
  <c r="W239" s="1"/>
  <c r="X239" s="1"/>
  <c r="Y239" s="1"/>
  <c r="S240"/>
  <c r="T240" s="1"/>
  <c r="U240" s="1"/>
  <c r="V240" s="1"/>
  <c r="W240" s="1"/>
  <c r="X240" s="1"/>
  <c r="Y240" s="1"/>
  <c r="R243"/>
  <c r="S243" s="1"/>
  <c r="T243" s="1"/>
  <c r="U243" s="1"/>
  <c r="V243" s="1"/>
  <c r="W243" s="1"/>
  <c r="X243" s="1"/>
  <c r="Y243" s="1"/>
  <c r="S244"/>
  <c r="T244" s="1"/>
  <c r="U244" s="1"/>
  <c r="V244" s="1"/>
  <c r="W244" s="1"/>
  <c r="X244" s="1"/>
  <c r="Y244" s="1"/>
  <c r="R247"/>
  <c r="S247" s="1"/>
  <c r="T247" s="1"/>
  <c r="U247" s="1"/>
  <c r="V247" s="1"/>
  <c r="W247" s="1"/>
  <c r="X247" s="1"/>
  <c r="Y247" s="1"/>
  <c r="S248"/>
  <c r="T248" s="1"/>
  <c r="U248" s="1"/>
  <c r="V248" s="1"/>
  <c r="W248" s="1"/>
  <c r="X248" s="1"/>
  <c r="Y248" s="1"/>
  <c r="R251"/>
  <c r="S251" s="1"/>
  <c r="T251" s="1"/>
  <c r="U251" s="1"/>
  <c r="V251" s="1"/>
  <c r="W251" s="1"/>
  <c r="X251" s="1"/>
  <c r="Y251" s="1"/>
  <c r="S252"/>
  <c r="T252" s="1"/>
  <c r="U252" s="1"/>
  <c r="V252" s="1"/>
  <c r="W252" s="1"/>
  <c r="X252" s="1"/>
  <c r="Y252" s="1"/>
  <c r="R255"/>
  <c r="S255" s="1"/>
  <c r="T255" s="1"/>
  <c r="U255" s="1"/>
  <c r="V255" s="1"/>
  <c r="W255" s="1"/>
  <c r="X255" s="1"/>
  <c r="Y255" s="1"/>
  <c r="S256"/>
  <c r="T256" s="1"/>
  <c r="U256" s="1"/>
  <c r="V256" s="1"/>
  <c r="W256" s="1"/>
  <c r="X256" s="1"/>
  <c r="Y256" s="1"/>
  <c r="R259"/>
  <c r="S259" s="1"/>
  <c r="T259" s="1"/>
  <c r="U259" s="1"/>
  <c r="V259" s="1"/>
  <c r="W259" s="1"/>
  <c r="X259" s="1"/>
  <c r="Y259" s="1"/>
  <c r="S260"/>
  <c r="T260" s="1"/>
  <c r="U260" s="1"/>
  <c r="V260" s="1"/>
  <c r="W260" s="1"/>
  <c r="X260" s="1"/>
  <c r="Y260" s="1"/>
  <c r="R263"/>
  <c r="S263" s="1"/>
  <c r="T263" s="1"/>
  <c r="U263" s="1"/>
  <c r="V263" s="1"/>
  <c r="W263" s="1"/>
  <c r="X263" s="1"/>
  <c r="Y263" s="1"/>
  <c r="S264"/>
  <c r="T264" s="1"/>
  <c r="U264" s="1"/>
  <c r="V264" s="1"/>
  <c r="W264" s="1"/>
  <c r="X264" s="1"/>
  <c r="Y264" s="1"/>
  <c r="R267"/>
  <c r="S267" s="1"/>
  <c r="T267" s="1"/>
  <c r="U267" s="1"/>
  <c r="V267" s="1"/>
  <c r="W267" s="1"/>
  <c r="X267" s="1"/>
  <c r="Y267" s="1"/>
  <c r="S268"/>
  <c r="T268" s="1"/>
  <c r="U268" s="1"/>
  <c r="V268" s="1"/>
  <c r="W268" s="1"/>
  <c r="X268" s="1"/>
  <c r="Y268" s="1"/>
  <c r="R189"/>
  <c r="S189" s="1"/>
  <c r="T189" s="1"/>
  <c r="U189" s="1"/>
  <c r="V189" s="1"/>
  <c r="W189" s="1"/>
  <c r="X189" s="1"/>
  <c r="Y189" s="1"/>
  <c r="S190"/>
  <c r="T190" s="1"/>
  <c r="U190" s="1"/>
  <c r="V190" s="1"/>
  <c r="W190" s="1"/>
  <c r="X190" s="1"/>
  <c r="Y190" s="1"/>
  <c r="R193"/>
  <c r="S193" s="1"/>
  <c r="T193" s="1"/>
  <c r="U193" s="1"/>
  <c r="V193" s="1"/>
  <c r="W193" s="1"/>
  <c r="X193" s="1"/>
  <c r="Y193" s="1"/>
  <c r="S194"/>
  <c r="T194" s="1"/>
  <c r="U194" s="1"/>
  <c r="V194" s="1"/>
  <c r="W194" s="1"/>
  <c r="X194" s="1"/>
  <c r="Y194" s="1"/>
  <c r="R197"/>
  <c r="S197" s="1"/>
  <c r="T197" s="1"/>
  <c r="U197" s="1"/>
  <c r="V197" s="1"/>
  <c r="W197" s="1"/>
  <c r="X197" s="1"/>
  <c r="Y197" s="1"/>
  <c r="S198"/>
  <c r="T198" s="1"/>
  <c r="U198" s="1"/>
  <c r="V198" s="1"/>
  <c r="W198" s="1"/>
  <c r="X198" s="1"/>
  <c r="Y198" s="1"/>
  <c r="R201"/>
  <c r="S201" s="1"/>
  <c r="T201" s="1"/>
  <c r="U201" s="1"/>
  <c r="V201" s="1"/>
  <c r="W201" s="1"/>
  <c r="X201" s="1"/>
  <c r="Y201" s="1"/>
  <c r="S202"/>
  <c r="T202" s="1"/>
  <c r="U202" s="1"/>
  <c r="V202" s="1"/>
  <c r="W202" s="1"/>
  <c r="X202" s="1"/>
  <c r="Y202" s="1"/>
  <c r="R205"/>
  <c r="S205" s="1"/>
  <c r="T205" s="1"/>
  <c r="U205" s="1"/>
  <c r="V205" s="1"/>
  <c r="W205" s="1"/>
  <c r="X205" s="1"/>
  <c r="Y205" s="1"/>
  <c r="S206"/>
  <c r="T206" s="1"/>
  <c r="U206" s="1"/>
  <c r="V206" s="1"/>
  <c r="W206" s="1"/>
  <c r="X206" s="1"/>
  <c r="Y206" s="1"/>
  <c r="R209"/>
  <c r="S209" s="1"/>
  <c r="T209" s="1"/>
  <c r="U209" s="1"/>
  <c r="V209" s="1"/>
  <c r="W209" s="1"/>
  <c r="X209" s="1"/>
  <c r="Y209" s="1"/>
  <c r="S210"/>
  <c r="T210" s="1"/>
  <c r="U210" s="1"/>
  <c r="V210" s="1"/>
  <c r="W210" s="1"/>
  <c r="X210" s="1"/>
  <c r="Y210" s="1"/>
  <c r="R213"/>
  <c r="S213" s="1"/>
  <c r="T213" s="1"/>
  <c r="U213" s="1"/>
  <c r="V213" s="1"/>
  <c r="W213" s="1"/>
  <c r="X213" s="1"/>
  <c r="Y213" s="1"/>
  <c r="S214"/>
  <c r="T214" s="1"/>
  <c r="U214" s="1"/>
  <c r="V214" s="1"/>
  <c r="W214" s="1"/>
  <c r="X214" s="1"/>
  <c r="Y214" s="1"/>
  <c r="R217"/>
  <c r="S217" s="1"/>
  <c r="T217" s="1"/>
  <c r="U217" s="1"/>
  <c r="V217" s="1"/>
  <c r="W217" s="1"/>
  <c r="X217" s="1"/>
  <c r="Y217" s="1"/>
  <c r="S218"/>
  <c r="T218" s="1"/>
  <c r="U218" s="1"/>
  <c r="V218" s="1"/>
  <c r="W218" s="1"/>
  <c r="X218" s="1"/>
  <c r="Y218" s="1"/>
  <c r="R221"/>
  <c r="S221" s="1"/>
  <c r="T221" s="1"/>
  <c r="U221" s="1"/>
  <c r="V221" s="1"/>
  <c r="W221" s="1"/>
  <c r="X221" s="1"/>
  <c r="Y221" s="1"/>
  <c r="S222"/>
  <c r="T222" s="1"/>
  <c r="U222" s="1"/>
  <c r="V222" s="1"/>
  <c r="W222" s="1"/>
  <c r="X222" s="1"/>
  <c r="Y222" s="1"/>
  <c r="R225"/>
  <c r="S225" s="1"/>
  <c r="T225" s="1"/>
  <c r="U225" s="1"/>
  <c r="V225" s="1"/>
  <c r="W225" s="1"/>
  <c r="X225" s="1"/>
  <c r="Y225" s="1"/>
  <c r="S226"/>
  <c r="T226" s="1"/>
  <c r="U226" s="1"/>
  <c r="V226" s="1"/>
  <c r="W226" s="1"/>
  <c r="X226" s="1"/>
  <c r="Y226" s="1"/>
  <c r="R229"/>
  <c r="S229" s="1"/>
  <c r="T229" s="1"/>
  <c r="U229" s="1"/>
  <c r="V229" s="1"/>
  <c r="W229" s="1"/>
  <c r="X229" s="1"/>
  <c r="Y229" s="1"/>
  <c r="S230"/>
  <c r="T230" s="1"/>
  <c r="U230" s="1"/>
  <c r="V230" s="1"/>
  <c r="W230" s="1"/>
  <c r="X230" s="1"/>
  <c r="Y230" s="1"/>
  <c r="R233"/>
  <c r="S233" s="1"/>
  <c r="T233" s="1"/>
  <c r="U233" s="1"/>
  <c r="V233" s="1"/>
  <c r="W233" s="1"/>
  <c r="X233" s="1"/>
  <c r="Y233" s="1"/>
  <c r="S234"/>
  <c r="T234" s="1"/>
  <c r="U234" s="1"/>
  <c r="V234" s="1"/>
  <c r="W234" s="1"/>
  <c r="X234" s="1"/>
  <c r="Y234" s="1"/>
  <c r="R237"/>
  <c r="S237" s="1"/>
  <c r="T237" s="1"/>
  <c r="U237" s="1"/>
  <c r="V237" s="1"/>
  <c r="W237" s="1"/>
  <c r="X237" s="1"/>
  <c r="Y237" s="1"/>
  <c r="S238"/>
  <c r="T238" s="1"/>
  <c r="U238" s="1"/>
  <c r="V238" s="1"/>
  <c r="W238" s="1"/>
  <c r="X238" s="1"/>
  <c r="Y238" s="1"/>
  <c r="R241"/>
  <c r="S241" s="1"/>
  <c r="T241" s="1"/>
  <c r="U241" s="1"/>
  <c r="V241" s="1"/>
  <c r="W241" s="1"/>
  <c r="X241" s="1"/>
  <c r="Y241" s="1"/>
  <c r="S242"/>
  <c r="T242" s="1"/>
  <c r="U242" s="1"/>
  <c r="V242" s="1"/>
  <c r="W242" s="1"/>
  <c r="X242" s="1"/>
  <c r="Y242" s="1"/>
  <c r="R245"/>
  <c r="S245" s="1"/>
  <c r="T245" s="1"/>
  <c r="U245" s="1"/>
  <c r="V245" s="1"/>
  <c r="W245" s="1"/>
  <c r="X245" s="1"/>
  <c r="Y245" s="1"/>
  <c r="S246"/>
  <c r="T246" s="1"/>
  <c r="U246" s="1"/>
  <c r="V246" s="1"/>
  <c r="W246" s="1"/>
  <c r="X246" s="1"/>
  <c r="Y246" s="1"/>
  <c r="R249"/>
  <c r="S249" s="1"/>
  <c r="T249" s="1"/>
  <c r="U249" s="1"/>
  <c r="V249" s="1"/>
  <c r="W249" s="1"/>
  <c r="X249" s="1"/>
  <c r="Y249" s="1"/>
  <c r="S250"/>
  <c r="T250" s="1"/>
  <c r="U250" s="1"/>
  <c r="V250" s="1"/>
  <c r="W250" s="1"/>
  <c r="X250" s="1"/>
  <c r="Y250" s="1"/>
  <c r="R253"/>
  <c r="S253" s="1"/>
  <c r="T253" s="1"/>
  <c r="U253" s="1"/>
  <c r="V253" s="1"/>
  <c r="W253" s="1"/>
  <c r="X253" s="1"/>
  <c r="Y253" s="1"/>
  <c r="S254"/>
  <c r="T254" s="1"/>
  <c r="U254" s="1"/>
  <c r="V254" s="1"/>
  <c r="W254" s="1"/>
  <c r="X254" s="1"/>
  <c r="Y254" s="1"/>
  <c r="R257"/>
  <c r="S257" s="1"/>
  <c r="T257" s="1"/>
  <c r="U257" s="1"/>
  <c r="V257" s="1"/>
  <c r="W257" s="1"/>
  <c r="X257" s="1"/>
  <c r="Y257" s="1"/>
  <c r="S258"/>
  <c r="T258" s="1"/>
  <c r="U258" s="1"/>
  <c r="V258" s="1"/>
  <c r="W258" s="1"/>
  <c r="X258" s="1"/>
  <c r="Y258" s="1"/>
  <c r="R261"/>
  <c r="S261" s="1"/>
  <c r="T261" s="1"/>
  <c r="U261" s="1"/>
  <c r="V261" s="1"/>
  <c r="W261" s="1"/>
  <c r="X261" s="1"/>
  <c r="Y261" s="1"/>
  <c r="R265"/>
  <c r="S265" s="1"/>
  <c r="T265" s="1"/>
  <c r="U265" s="1"/>
  <c r="V265" s="1"/>
  <c r="W265" s="1"/>
  <c r="X265" s="1"/>
  <c r="Y265" s="1"/>
  <c r="R266"/>
  <c r="S266" s="1"/>
  <c r="T266" s="1"/>
  <c r="U266" s="1"/>
  <c r="V266" s="1"/>
  <c r="W266" s="1"/>
  <c r="X266" s="1"/>
  <c r="Y266" s="1"/>
  <c r="Z5" i="9"/>
  <c r="R77"/>
  <c r="S77" s="1"/>
  <c r="T77" s="1"/>
  <c r="U77" s="1"/>
  <c r="V77" s="1"/>
  <c r="W77" s="1"/>
  <c r="X77" s="1"/>
  <c r="Y77" s="1"/>
  <c r="R85"/>
  <c r="S85" s="1"/>
  <c r="T85" s="1"/>
  <c r="U85" s="1"/>
  <c r="V85" s="1"/>
  <c r="W85" s="1"/>
  <c r="X85" s="1"/>
  <c r="Y85" s="1"/>
  <c r="R93"/>
  <c r="S93" s="1"/>
  <c r="T93" s="1"/>
  <c r="U93" s="1"/>
  <c r="V93" s="1"/>
  <c r="W93" s="1"/>
  <c r="X93" s="1"/>
  <c r="Y93" s="1"/>
  <c r="R101"/>
  <c r="S101" s="1"/>
  <c r="T101" s="1"/>
  <c r="U101" s="1"/>
  <c r="V101" s="1"/>
  <c r="W101" s="1"/>
  <c r="X101" s="1"/>
  <c r="Y101" s="1"/>
  <c r="R109"/>
  <c r="S109" s="1"/>
  <c r="T109" s="1"/>
  <c r="U109" s="1"/>
  <c r="V109" s="1"/>
  <c r="W109" s="1"/>
  <c r="X109" s="1"/>
  <c r="Y109" s="1"/>
  <c r="Z17"/>
  <c r="Z21"/>
  <c r="Z25"/>
  <c r="Z29"/>
  <c r="Z33"/>
  <c r="Z37"/>
  <c r="Z41"/>
  <c r="Z45"/>
  <c r="Z49"/>
  <c r="Z53"/>
  <c r="Z57"/>
  <c r="Z61"/>
  <c r="Z65"/>
  <c r="Z69"/>
  <c r="Z75"/>
  <c r="Z83"/>
  <c r="Z91"/>
  <c r="Z99"/>
  <c r="Z107"/>
  <c r="Z115"/>
  <c r="R122"/>
  <c r="S122" s="1"/>
  <c r="T122" s="1"/>
  <c r="U122" s="1"/>
  <c r="V122" s="1"/>
  <c r="W122" s="1"/>
  <c r="X122" s="1"/>
  <c r="Y122" s="1"/>
  <c r="S3"/>
  <c r="T3" s="1"/>
  <c r="U3" s="1"/>
  <c r="V3" s="1"/>
  <c r="W3" s="1"/>
  <c r="X3" s="1"/>
  <c r="Y3" s="1"/>
  <c r="R6"/>
  <c r="S6" s="1"/>
  <c r="T6" s="1"/>
  <c r="U6" s="1"/>
  <c r="V6" s="1"/>
  <c r="W6" s="1"/>
  <c r="X6" s="1"/>
  <c r="Y6" s="1"/>
  <c r="S7"/>
  <c r="T7" s="1"/>
  <c r="U7" s="1"/>
  <c r="V7" s="1"/>
  <c r="W7" s="1"/>
  <c r="X7" s="1"/>
  <c r="Y7" s="1"/>
  <c r="R10"/>
  <c r="S10" s="1"/>
  <c r="T10" s="1"/>
  <c r="U10" s="1"/>
  <c r="V10" s="1"/>
  <c r="W10" s="1"/>
  <c r="X10" s="1"/>
  <c r="Y10" s="1"/>
  <c r="S11"/>
  <c r="T11" s="1"/>
  <c r="U11" s="1"/>
  <c r="V11" s="1"/>
  <c r="W11" s="1"/>
  <c r="X11" s="1"/>
  <c r="Y11" s="1"/>
  <c r="R14"/>
  <c r="S14" s="1"/>
  <c r="T14" s="1"/>
  <c r="U14" s="1"/>
  <c r="V14" s="1"/>
  <c r="W14" s="1"/>
  <c r="X14" s="1"/>
  <c r="Y14" s="1"/>
  <c r="S15"/>
  <c r="T15" s="1"/>
  <c r="U15" s="1"/>
  <c r="V15" s="1"/>
  <c r="W15" s="1"/>
  <c r="X15" s="1"/>
  <c r="Y15" s="1"/>
  <c r="R18"/>
  <c r="S18" s="1"/>
  <c r="T18" s="1"/>
  <c r="U18" s="1"/>
  <c r="V18" s="1"/>
  <c r="W18" s="1"/>
  <c r="X18" s="1"/>
  <c r="Y18" s="1"/>
  <c r="S19"/>
  <c r="T19" s="1"/>
  <c r="U19" s="1"/>
  <c r="V19" s="1"/>
  <c r="W19" s="1"/>
  <c r="X19" s="1"/>
  <c r="Y19" s="1"/>
  <c r="R22"/>
  <c r="S22" s="1"/>
  <c r="T22" s="1"/>
  <c r="U22" s="1"/>
  <c r="V22" s="1"/>
  <c r="W22" s="1"/>
  <c r="X22" s="1"/>
  <c r="Y22" s="1"/>
  <c r="S23"/>
  <c r="T23" s="1"/>
  <c r="U23" s="1"/>
  <c r="V23" s="1"/>
  <c r="W23" s="1"/>
  <c r="X23" s="1"/>
  <c r="Y23" s="1"/>
  <c r="R26"/>
  <c r="S26" s="1"/>
  <c r="T26" s="1"/>
  <c r="U26" s="1"/>
  <c r="V26" s="1"/>
  <c r="W26" s="1"/>
  <c r="X26" s="1"/>
  <c r="Y26" s="1"/>
  <c r="S27"/>
  <c r="T27" s="1"/>
  <c r="U27" s="1"/>
  <c r="V27" s="1"/>
  <c r="W27" s="1"/>
  <c r="X27" s="1"/>
  <c r="Y27" s="1"/>
  <c r="R30"/>
  <c r="S30" s="1"/>
  <c r="T30" s="1"/>
  <c r="U30" s="1"/>
  <c r="V30" s="1"/>
  <c r="W30" s="1"/>
  <c r="X30" s="1"/>
  <c r="Y30" s="1"/>
  <c r="S31"/>
  <c r="T31" s="1"/>
  <c r="U31" s="1"/>
  <c r="V31" s="1"/>
  <c r="W31" s="1"/>
  <c r="X31" s="1"/>
  <c r="Y31" s="1"/>
  <c r="R34"/>
  <c r="S34" s="1"/>
  <c r="T34" s="1"/>
  <c r="U34" s="1"/>
  <c r="V34" s="1"/>
  <c r="W34" s="1"/>
  <c r="X34" s="1"/>
  <c r="Y34" s="1"/>
  <c r="S35"/>
  <c r="T35" s="1"/>
  <c r="U35" s="1"/>
  <c r="V35" s="1"/>
  <c r="W35" s="1"/>
  <c r="X35" s="1"/>
  <c r="Y35" s="1"/>
  <c r="R38"/>
  <c r="S38" s="1"/>
  <c r="T38" s="1"/>
  <c r="U38" s="1"/>
  <c r="V38" s="1"/>
  <c r="W38" s="1"/>
  <c r="X38" s="1"/>
  <c r="Y38" s="1"/>
  <c r="S39"/>
  <c r="T39" s="1"/>
  <c r="U39" s="1"/>
  <c r="V39" s="1"/>
  <c r="W39" s="1"/>
  <c r="X39" s="1"/>
  <c r="Y39" s="1"/>
  <c r="R42"/>
  <c r="S42" s="1"/>
  <c r="T42" s="1"/>
  <c r="U42" s="1"/>
  <c r="V42" s="1"/>
  <c r="W42" s="1"/>
  <c r="X42" s="1"/>
  <c r="Y42" s="1"/>
  <c r="S43"/>
  <c r="T43" s="1"/>
  <c r="U43" s="1"/>
  <c r="V43" s="1"/>
  <c r="W43" s="1"/>
  <c r="X43" s="1"/>
  <c r="Y43" s="1"/>
  <c r="R46"/>
  <c r="S46" s="1"/>
  <c r="T46" s="1"/>
  <c r="U46" s="1"/>
  <c r="V46" s="1"/>
  <c r="W46" s="1"/>
  <c r="X46" s="1"/>
  <c r="Y46" s="1"/>
  <c r="S47"/>
  <c r="T47" s="1"/>
  <c r="U47" s="1"/>
  <c r="V47" s="1"/>
  <c r="W47" s="1"/>
  <c r="X47" s="1"/>
  <c r="Y47" s="1"/>
  <c r="R50"/>
  <c r="S50" s="1"/>
  <c r="T50" s="1"/>
  <c r="U50" s="1"/>
  <c r="V50" s="1"/>
  <c r="W50" s="1"/>
  <c r="X50" s="1"/>
  <c r="Y50" s="1"/>
  <c r="S51"/>
  <c r="T51" s="1"/>
  <c r="U51" s="1"/>
  <c r="V51" s="1"/>
  <c r="W51" s="1"/>
  <c r="X51" s="1"/>
  <c r="Y51" s="1"/>
  <c r="R54"/>
  <c r="S54" s="1"/>
  <c r="T54" s="1"/>
  <c r="U54" s="1"/>
  <c r="V54" s="1"/>
  <c r="W54" s="1"/>
  <c r="X54" s="1"/>
  <c r="Y54" s="1"/>
  <c r="S55"/>
  <c r="T55" s="1"/>
  <c r="U55" s="1"/>
  <c r="V55" s="1"/>
  <c r="W55" s="1"/>
  <c r="X55" s="1"/>
  <c r="Y55" s="1"/>
  <c r="R58"/>
  <c r="S58" s="1"/>
  <c r="T58" s="1"/>
  <c r="U58" s="1"/>
  <c r="V58" s="1"/>
  <c r="W58" s="1"/>
  <c r="X58" s="1"/>
  <c r="Y58" s="1"/>
  <c r="S59"/>
  <c r="T59" s="1"/>
  <c r="U59" s="1"/>
  <c r="V59" s="1"/>
  <c r="W59" s="1"/>
  <c r="X59" s="1"/>
  <c r="Y59" s="1"/>
  <c r="R62"/>
  <c r="S62" s="1"/>
  <c r="T62" s="1"/>
  <c r="U62" s="1"/>
  <c r="V62" s="1"/>
  <c r="W62" s="1"/>
  <c r="X62" s="1"/>
  <c r="Y62" s="1"/>
  <c r="S63"/>
  <c r="T63" s="1"/>
  <c r="U63" s="1"/>
  <c r="V63" s="1"/>
  <c r="W63" s="1"/>
  <c r="X63" s="1"/>
  <c r="Y63" s="1"/>
  <c r="R66"/>
  <c r="S66" s="1"/>
  <c r="T66" s="1"/>
  <c r="U66" s="1"/>
  <c r="V66" s="1"/>
  <c r="W66" s="1"/>
  <c r="X66" s="1"/>
  <c r="Y66" s="1"/>
  <c r="S67"/>
  <c r="T67" s="1"/>
  <c r="U67" s="1"/>
  <c r="V67" s="1"/>
  <c r="W67" s="1"/>
  <c r="X67" s="1"/>
  <c r="Y67" s="1"/>
  <c r="R70"/>
  <c r="S70" s="1"/>
  <c r="T70" s="1"/>
  <c r="U70" s="1"/>
  <c r="V70" s="1"/>
  <c r="W70" s="1"/>
  <c r="X70" s="1"/>
  <c r="Y70" s="1"/>
  <c r="S71"/>
  <c r="T71" s="1"/>
  <c r="U71" s="1"/>
  <c r="V71" s="1"/>
  <c r="W71" s="1"/>
  <c r="X71" s="1"/>
  <c r="Y71" s="1"/>
  <c r="Z73"/>
  <c r="R78"/>
  <c r="S78" s="1"/>
  <c r="T78" s="1"/>
  <c r="U78" s="1"/>
  <c r="V78" s="1"/>
  <c r="W78" s="1"/>
  <c r="X78" s="1"/>
  <c r="Y78" s="1"/>
  <c r="S79"/>
  <c r="T79" s="1"/>
  <c r="U79" s="1"/>
  <c r="V79" s="1"/>
  <c r="W79" s="1"/>
  <c r="X79" s="1"/>
  <c r="Y79" s="1"/>
  <c r="R86"/>
  <c r="S86" s="1"/>
  <c r="T86" s="1"/>
  <c r="U86" s="1"/>
  <c r="V86" s="1"/>
  <c r="W86" s="1"/>
  <c r="X86" s="1"/>
  <c r="Y86" s="1"/>
  <c r="S87"/>
  <c r="T87" s="1"/>
  <c r="U87" s="1"/>
  <c r="V87" s="1"/>
  <c r="W87" s="1"/>
  <c r="X87" s="1"/>
  <c r="Y87" s="1"/>
  <c r="R94"/>
  <c r="S94" s="1"/>
  <c r="T94" s="1"/>
  <c r="U94" s="1"/>
  <c r="V94" s="1"/>
  <c r="W94" s="1"/>
  <c r="X94" s="1"/>
  <c r="Y94" s="1"/>
  <c r="S95"/>
  <c r="T95" s="1"/>
  <c r="U95" s="1"/>
  <c r="V95" s="1"/>
  <c r="W95" s="1"/>
  <c r="X95" s="1"/>
  <c r="Y95" s="1"/>
  <c r="Z102"/>
  <c r="Z110"/>
  <c r="R81"/>
  <c r="S81" s="1"/>
  <c r="T81" s="1"/>
  <c r="U81" s="1"/>
  <c r="V81" s="1"/>
  <c r="W81" s="1"/>
  <c r="X81" s="1"/>
  <c r="Y81" s="1"/>
  <c r="R89"/>
  <c r="S89" s="1"/>
  <c r="T89" s="1"/>
  <c r="U89" s="1"/>
  <c r="V89" s="1"/>
  <c r="W89" s="1"/>
  <c r="X89" s="1"/>
  <c r="Y89" s="1"/>
  <c r="R97"/>
  <c r="S97" s="1"/>
  <c r="T97" s="1"/>
  <c r="U97" s="1"/>
  <c r="V97" s="1"/>
  <c r="W97" s="1"/>
  <c r="X97" s="1"/>
  <c r="Y97" s="1"/>
  <c r="R105"/>
  <c r="S105" s="1"/>
  <c r="T105" s="1"/>
  <c r="U105" s="1"/>
  <c r="V105" s="1"/>
  <c r="W105" s="1"/>
  <c r="X105" s="1"/>
  <c r="Y105" s="1"/>
  <c r="R113"/>
  <c r="S113" s="1"/>
  <c r="T113" s="1"/>
  <c r="U113" s="1"/>
  <c r="V113" s="1"/>
  <c r="W113" s="1"/>
  <c r="X113" s="1"/>
  <c r="Y113" s="1"/>
  <c r="R118"/>
  <c r="S118" s="1"/>
  <c r="T118" s="1"/>
  <c r="U118" s="1"/>
  <c r="V118" s="1"/>
  <c r="W118" s="1"/>
  <c r="X118" s="1"/>
  <c r="Y118" s="1"/>
  <c r="R4"/>
  <c r="S4" s="1"/>
  <c r="T4" s="1"/>
  <c r="U4" s="1"/>
  <c r="V4" s="1"/>
  <c r="W4" s="1"/>
  <c r="X4" s="1"/>
  <c r="Y4" s="1"/>
  <c r="R12"/>
  <c r="S12" s="1"/>
  <c r="T12" s="1"/>
  <c r="U12" s="1"/>
  <c r="V12" s="1"/>
  <c r="W12" s="1"/>
  <c r="X12" s="1"/>
  <c r="Y12" s="1"/>
  <c r="R16"/>
  <c r="S16" s="1"/>
  <c r="T16" s="1"/>
  <c r="U16" s="1"/>
  <c r="V16" s="1"/>
  <c r="W16" s="1"/>
  <c r="X16" s="1"/>
  <c r="Y16" s="1"/>
  <c r="R20"/>
  <c r="S20" s="1"/>
  <c r="T20" s="1"/>
  <c r="U20" s="1"/>
  <c r="V20" s="1"/>
  <c r="W20" s="1"/>
  <c r="X20" s="1"/>
  <c r="Y20" s="1"/>
  <c r="R24"/>
  <c r="S24" s="1"/>
  <c r="T24" s="1"/>
  <c r="U24" s="1"/>
  <c r="V24" s="1"/>
  <c r="W24" s="1"/>
  <c r="X24" s="1"/>
  <c r="Y24" s="1"/>
  <c r="R28"/>
  <c r="S28" s="1"/>
  <c r="T28" s="1"/>
  <c r="U28" s="1"/>
  <c r="V28" s="1"/>
  <c r="W28" s="1"/>
  <c r="X28" s="1"/>
  <c r="Y28" s="1"/>
  <c r="R32"/>
  <c r="S32" s="1"/>
  <c r="T32" s="1"/>
  <c r="U32" s="1"/>
  <c r="V32" s="1"/>
  <c r="W32" s="1"/>
  <c r="X32" s="1"/>
  <c r="Y32" s="1"/>
  <c r="R36"/>
  <c r="S36" s="1"/>
  <c r="T36" s="1"/>
  <c r="U36" s="1"/>
  <c r="V36" s="1"/>
  <c r="W36" s="1"/>
  <c r="X36" s="1"/>
  <c r="Y36" s="1"/>
  <c r="R40"/>
  <c r="S40" s="1"/>
  <c r="T40" s="1"/>
  <c r="U40" s="1"/>
  <c r="V40" s="1"/>
  <c r="W40" s="1"/>
  <c r="X40" s="1"/>
  <c r="Y40" s="1"/>
  <c r="R44"/>
  <c r="S44" s="1"/>
  <c r="T44" s="1"/>
  <c r="U44" s="1"/>
  <c r="V44" s="1"/>
  <c r="W44" s="1"/>
  <c r="X44" s="1"/>
  <c r="Y44" s="1"/>
  <c r="R48"/>
  <c r="S48" s="1"/>
  <c r="T48" s="1"/>
  <c r="U48" s="1"/>
  <c r="V48" s="1"/>
  <c r="W48" s="1"/>
  <c r="X48" s="1"/>
  <c r="Y48" s="1"/>
  <c r="R52"/>
  <c r="S52" s="1"/>
  <c r="T52" s="1"/>
  <c r="U52" s="1"/>
  <c r="V52" s="1"/>
  <c r="W52" s="1"/>
  <c r="X52" s="1"/>
  <c r="Y52" s="1"/>
  <c r="R56"/>
  <c r="S56" s="1"/>
  <c r="T56" s="1"/>
  <c r="U56" s="1"/>
  <c r="V56" s="1"/>
  <c r="W56" s="1"/>
  <c r="X56" s="1"/>
  <c r="Y56" s="1"/>
  <c r="R60"/>
  <c r="S60" s="1"/>
  <c r="T60" s="1"/>
  <c r="U60" s="1"/>
  <c r="V60" s="1"/>
  <c r="W60" s="1"/>
  <c r="X60" s="1"/>
  <c r="Y60" s="1"/>
  <c r="R64"/>
  <c r="S64" s="1"/>
  <c r="T64" s="1"/>
  <c r="U64" s="1"/>
  <c r="V64" s="1"/>
  <c r="W64" s="1"/>
  <c r="X64" s="1"/>
  <c r="Y64" s="1"/>
  <c r="R68"/>
  <c r="S68" s="1"/>
  <c r="T68" s="1"/>
  <c r="U68" s="1"/>
  <c r="V68" s="1"/>
  <c r="W68" s="1"/>
  <c r="X68" s="1"/>
  <c r="Y68" s="1"/>
  <c r="R72"/>
  <c r="S72" s="1"/>
  <c r="T72" s="1"/>
  <c r="U72" s="1"/>
  <c r="V72" s="1"/>
  <c r="W72" s="1"/>
  <c r="X72" s="1"/>
  <c r="Y72" s="1"/>
  <c r="R74"/>
  <c r="S74" s="1"/>
  <c r="T74" s="1"/>
  <c r="U74" s="1"/>
  <c r="V74" s="1"/>
  <c r="W74" s="1"/>
  <c r="X74" s="1"/>
  <c r="Y74" s="1"/>
  <c r="R82"/>
  <c r="S82" s="1"/>
  <c r="T82" s="1"/>
  <c r="U82" s="1"/>
  <c r="V82" s="1"/>
  <c r="W82" s="1"/>
  <c r="X82" s="1"/>
  <c r="Y82" s="1"/>
  <c r="R90"/>
  <c r="S90" s="1"/>
  <c r="T90" s="1"/>
  <c r="U90" s="1"/>
  <c r="V90" s="1"/>
  <c r="W90" s="1"/>
  <c r="X90" s="1"/>
  <c r="Y90" s="1"/>
  <c r="R98"/>
  <c r="S98" s="1"/>
  <c r="T98" s="1"/>
  <c r="U98" s="1"/>
  <c r="V98" s="1"/>
  <c r="W98" s="1"/>
  <c r="X98" s="1"/>
  <c r="Y98" s="1"/>
  <c r="R106"/>
  <c r="S106" s="1"/>
  <c r="T106" s="1"/>
  <c r="U106" s="1"/>
  <c r="V106" s="1"/>
  <c r="W106" s="1"/>
  <c r="X106" s="1"/>
  <c r="Y106" s="1"/>
  <c r="R114"/>
  <c r="S114" s="1"/>
  <c r="T114" s="1"/>
  <c r="U114" s="1"/>
  <c r="V114" s="1"/>
  <c r="W114" s="1"/>
  <c r="X114" s="1"/>
  <c r="Y114" s="1"/>
  <c r="Z119"/>
  <c r="R117"/>
  <c r="S117" s="1"/>
  <c r="T117" s="1"/>
  <c r="U117" s="1"/>
  <c r="V117" s="1"/>
  <c r="W117" s="1"/>
  <c r="X117" s="1"/>
  <c r="Y117" s="1"/>
  <c r="R121"/>
  <c r="S121" s="1"/>
  <c r="T121" s="1"/>
  <c r="U121" s="1"/>
  <c r="V121" s="1"/>
  <c r="W121" s="1"/>
  <c r="X121" s="1"/>
  <c r="Y121" s="1"/>
  <c r="R125"/>
  <c r="S125" s="1"/>
  <c r="T125" s="1"/>
  <c r="U125" s="1"/>
  <c r="V125" s="1"/>
  <c r="W125" s="1"/>
  <c r="X125" s="1"/>
  <c r="Y125" s="1"/>
  <c r="R130"/>
  <c r="S130" s="1"/>
  <c r="T130" s="1"/>
  <c r="U130" s="1"/>
  <c r="V130" s="1"/>
  <c r="W130" s="1"/>
  <c r="X130" s="1"/>
  <c r="Y130" s="1"/>
  <c r="R134"/>
  <c r="S134" s="1"/>
  <c r="T134" s="1"/>
  <c r="U134" s="1"/>
  <c r="V134" s="1"/>
  <c r="W134" s="1"/>
  <c r="X134" s="1"/>
  <c r="Y134" s="1"/>
  <c r="R138"/>
  <c r="S138" s="1"/>
  <c r="T138" s="1"/>
  <c r="U138" s="1"/>
  <c r="V138" s="1"/>
  <c r="W138" s="1"/>
  <c r="X138" s="1"/>
  <c r="Y138" s="1"/>
  <c r="R142"/>
  <c r="S142" s="1"/>
  <c r="T142" s="1"/>
  <c r="U142" s="1"/>
  <c r="V142" s="1"/>
  <c r="W142" s="1"/>
  <c r="X142" s="1"/>
  <c r="Y142" s="1"/>
  <c r="R146"/>
  <c r="S146" s="1"/>
  <c r="T146" s="1"/>
  <c r="U146" s="1"/>
  <c r="V146" s="1"/>
  <c r="W146" s="1"/>
  <c r="X146" s="1"/>
  <c r="Y146" s="1"/>
  <c r="R150"/>
  <c r="S150" s="1"/>
  <c r="T150" s="1"/>
  <c r="U150" s="1"/>
  <c r="V150" s="1"/>
  <c r="W150" s="1"/>
  <c r="X150" s="1"/>
  <c r="Y150" s="1"/>
  <c r="Z154"/>
  <c r="Z158"/>
  <c r="Z162"/>
  <c r="Z166"/>
  <c r="Z170"/>
  <c r="Z174"/>
  <c r="Z178"/>
  <c r="Z182"/>
  <c r="Z186"/>
  <c r="S123"/>
  <c r="T123" s="1"/>
  <c r="U123" s="1"/>
  <c r="V123" s="1"/>
  <c r="W123" s="1"/>
  <c r="X123" s="1"/>
  <c r="Y123" s="1"/>
  <c r="R126"/>
  <c r="S126" s="1"/>
  <c r="T126" s="1"/>
  <c r="U126" s="1"/>
  <c r="V126" s="1"/>
  <c r="W126" s="1"/>
  <c r="X126" s="1"/>
  <c r="Y126" s="1"/>
  <c r="S127"/>
  <c r="T127" s="1"/>
  <c r="U127" s="1"/>
  <c r="V127" s="1"/>
  <c r="W127" s="1"/>
  <c r="X127" s="1"/>
  <c r="Y127" s="1"/>
  <c r="R131"/>
  <c r="S131" s="1"/>
  <c r="T131" s="1"/>
  <c r="U131" s="1"/>
  <c r="V131" s="1"/>
  <c r="W131" s="1"/>
  <c r="X131" s="1"/>
  <c r="Y131" s="1"/>
  <c r="S132"/>
  <c r="T132" s="1"/>
  <c r="U132" s="1"/>
  <c r="V132" s="1"/>
  <c r="W132" s="1"/>
  <c r="X132" s="1"/>
  <c r="Y132" s="1"/>
  <c r="R135"/>
  <c r="S135" s="1"/>
  <c r="T135" s="1"/>
  <c r="U135" s="1"/>
  <c r="V135" s="1"/>
  <c r="W135" s="1"/>
  <c r="X135" s="1"/>
  <c r="Y135" s="1"/>
  <c r="S136"/>
  <c r="T136" s="1"/>
  <c r="U136" s="1"/>
  <c r="V136" s="1"/>
  <c r="W136" s="1"/>
  <c r="X136" s="1"/>
  <c r="Y136" s="1"/>
  <c r="R139"/>
  <c r="S139" s="1"/>
  <c r="T139" s="1"/>
  <c r="U139" s="1"/>
  <c r="V139" s="1"/>
  <c r="W139" s="1"/>
  <c r="X139" s="1"/>
  <c r="Y139" s="1"/>
  <c r="S140"/>
  <c r="T140" s="1"/>
  <c r="U140" s="1"/>
  <c r="V140" s="1"/>
  <c r="W140" s="1"/>
  <c r="X140" s="1"/>
  <c r="Y140" s="1"/>
  <c r="R143"/>
  <c r="S143" s="1"/>
  <c r="T143" s="1"/>
  <c r="U143" s="1"/>
  <c r="V143" s="1"/>
  <c r="W143" s="1"/>
  <c r="X143" s="1"/>
  <c r="Y143" s="1"/>
  <c r="S144"/>
  <c r="T144" s="1"/>
  <c r="U144" s="1"/>
  <c r="V144" s="1"/>
  <c r="W144" s="1"/>
  <c r="X144" s="1"/>
  <c r="Y144" s="1"/>
  <c r="R147"/>
  <c r="S147" s="1"/>
  <c r="T147" s="1"/>
  <c r="U147" s="1"/>
  <c r="V147" s="1"/>
  <c r="W147" s="1"/>
  <c r="X147" s="1"/>
  <c r="Y147" s="1"/>
  <c r="S148"/>
  <c r="T148" s="1"/>
  <c r="U148" s="1"/>
  <c r="V148" s="1"/>
  <c r="W148" s="1"/>
  <c r="X148" s="1"/>
  <c r="Y148" s="1"/>
  <c r="R151"/>
  <c r="S151" s="1"/>
  <c r="T151" s="1"/>
  <c r="U151" s="1"/>
  <c r="V151" s="1"/>
  <c r="W151" s="1"/>
  <c r="X151" s="1"/>
  <c r="Y151" s="1"/>
  <c r="S152"/>
  <c r="T152" s="1"/>
  <c r="U152" s="1"/>
  <c r="V152" s="1"/>
  <c r="W152" s="1"/>
  <c r="X152" s="1"/>
  <c r="Y152" s="1"/>
  <c r="R155"/>
  <c r="S155" s="1"/>
  <c r="T155" s="1"/>
  <c r="U155" s="1"/>
  <c r="V155" s="1"/>
  <c r="W155" s="1"/>
  <c r="X155" s="1"/>
  <c r="Y155" s="1"/>
  <c r="S156"/>
  <c r="T156" s="1"/>
  <c r="U156" s="1"/>
  <c r="V156" s="1"/>
  <c r="W156" s="1"/>
  <c r="X156" s="1"/>
  <c r="Y156" s="1"/>
  <c r="R159"/>
  <c r="S159" s="1"/>
  <c r="T159" s="1"/>
  <c r="U159" s="1"/>
  <c r="V159" s="1"/>
  <c r="W159" s="1"/>
  <c r="X159" s="1"/>
  <c r="Y159" s="1"/>
  <c r="S160"/>
  <c r="T160" s="1"/>
  <c r="U160" s="1"/>
  <c r="V160" s="1"/>
  <c r="W160" s="1"/>
  <c r="X160" s="1"/>
  <c r="Y160" s="1"/>
  <c r="R163"/>
  <c r="S163" s="1"/>
  <c r="T163" s="1"/>
  <c r="U163" s="1"/>
  <c r="V163" s="1"/>
  <c r="W163" s="1"/>
  <c r="X163" s="1"/>
  <c r="Y163" s="1"/>
  <c r="S164"/>
  <c r="T164" s="1"/>
  <c r="U164" s="1"/>
  <c r="V164" s="1"/>
  <c r="W164" s="1"/>
  <c r="X164" s="1"/>
  <c r="Y164" s="1"/>
  <c r="R167"/>
  <c r="S167" s="1"/>
  <c r="T167" s="1"/>
  <c r="U167" s="1"/>
  <c r="V167" s="1"/>
  <c r="W167" s="1"/>
  <c r="X167" s="1"/>
  <c r="Y167" s="1"/>
  <c r="S168"/>
  <c r="T168" s="1"/>
  <c r="U168" s="1"/>
  <c r="V168" s="1"/>
  <c r="W168" s="1"/>
  <c r="X168" s="1"/>
  <c r="Y168" s="1"/>
  <c r="R171"/>
  <c r="S171" s="1"/>
  <c r="T171" s="1"/>
  <c r="U171" s="1"/>
  <c r="V171" s="1"/>
  <c r="W171" s="1"/>
  <c r="X171" s="1"/>
  <c r="Y171" s="1"/>
  <c r="R175"/>
  <c r="S175" s="1"/>
  <c r="T175" s="1"/>
  <c r="U175" s="1"/>
  <c r="V175" s="1"/>
  <c r="W175" s="1"/>
  <c r="X175" s="1"/>
  <c r="Y175" s="1"/>
  <c r="R179"/>
  <c r="S179" s="1"/>
  <c r="T179" s="1"/>
  <c r="U179" s="1"/>
  <c r="V179" s="1"/>
  <c r="W179" s="1"/>
  <c r="X179" s="1"/>
  <c r="Y179" s="1"/>
  <c r="R183"/>
  <c r="S183" s="1"/>
  <c r="T183" s="1"/>
  <c r="U183" s="1"/>
  <c r="V183" s="1"/>
  <c r="W183" s="1"/>
  <c r="X183" s="1"/>
  <c r="Y183" s="1"/>
  <c r="R187"/>
  <c r="S187" s="1"/>
  <c r="T187" s="1"/>
  <c r="U187" s="1"/>
  <c r="V187" s="1"/>
  <c r="W187" s="1"/>
  <c r="X187" s="1"/>
  <c r="Y187" s="1"/>
  <c r="R172"/>
  <c r="S172" s="1"/>
  <c r="T172" s="1"/>
  <c r="U172" s="1"/>
  <c r="V172" s="1"/>
  <c r="W172" s="1"/>
  <c r="X172" s="1"/>
  <c r="Y172" s="1"/>
  <c r="R176"/>
  <c r="S176" s="1"/>
  <c r="T176" s="1"/>
  <c r="U176" s="1"/>
  <c r="V176" s="1"/>
  <c r="W176" s="1"/>
  <c r="X176" s="1"/>
  <c r="Y176" s="1"/>
  <c r="R180"/>
  <c r="S180" s="1"/>
  <c r="T180" s="1"/>
  <c r="U180" s="1"/>
  <c r="V180" s="1"/>
  <c r="W180" s="1"/>
  <c r="X180" s="1"/>
  <c r="Y180" s="1"/>
  <c r="R184"/>
  <c r="S184" s="1"/>
  <c r="T184" s="1"/>
  <c r="U184" s="1"/>
  <c r="V184" s="1"/>
  <c r="W184" s="1"/>
  <c r="X184" s="1"/>
  <c r="Y184" s="1"/>
  <c r="R76"/>
  <c r="S76" s="1"/>
  <c r="T76" s="1"/>
  <c r="U76" s="1"/>
  <c r="V76" s="1"/>
  <c r="W76" s="1"/>
  <c r="X76" s="1"/>
  <c r="Y76" s="1"/>
  <c r="R80"/>
  <c r="S80" s="1"/>
  <c r="T80" s="1"/>
  <c r="U80" s="1"/>
  <c r="V80" s="1"/>
  <c r="W80" s="1"/>
  <c r="X80" s="1"/>
  <c r="Y80" s="1"/>
  <c r="R84"/>
  <c r="S84" s="1"/>
  <c r="T84" s="1"/>
  <c r="U84" s="1"/>
  <c r="V84" s="1"/>
  <c r="W84" s="1"/>
  <c r="X84" s="1"/>
  <c r="Y84" s="1"/>
  <c r="R88"/>
  <c r="S88" s="1"/>
  <c r="T88" s="1"/>
  <c r="U88" s="1"/>
  <c r="V88" s="1"/>
  <c r="W88" s="1"/>
  <c r="X88" s="1"/>
  <c r="Y88" s="1"/>
  <c r="R92"/>
  <c r="S92" s="1"/>
  <c r="T92" s="1"/>
  <c r="U92" s="1"/>
  <c r="V92" s="1"/>
  <c r="W92" s="1"/>
  <c r="X92" s="1"/>
  <c r="Y92" s="1"/>
  <c r="R96"/>
  <c r="S96" s="1"/>
  <c r="T96" s="1"/>
  <c r="U96" s="1"/>
  <c r="V96" s="1"/>
  <c r="W96" s="1"/>
  <c r="X96" s="1"/>
  <c r="Y96" s="1"/>
  <c r="R100"/>
  <c r="S100" s="1"/>
  <c r="T100" s="1"/>
  <c r="U100" s="1"/>
  <c r="V100" s="1"/>
  <c r="W100" s="1"/>
  <c r="X100" s="1"/>
  <c r="Y100" s="1"/>
  <c r="R104"/>
  <c r="S104" s="1"/>
  <c r="T104" s="1"/>
  <c r="U104" s="1"/>
  <c r="V104" s="1"/>
  <c r="W104" s="1"/>
  <c r="X104" s="1"/>
  <c r="Y104" s="1"/>
  <c r="R108"/>
  <c r="S108" s="1"/>
  <c r="T108" s="1"/>
  <c r="U108" s="1"/>
  <c r="V108" s="1"/>
  <c r="W108" s="1"/>
  <c r="X108" s="1"/>
  <c r="Y108" s="1"/>
  <c r="R112"/>
  <c r="S112" s="1"/>
  <c r="T112" s="1"/>
  <c r="U112" s="1"/>
  <c r="V112" s="1"/>
  <c r="W112" s="1"/>
  <c r="X112" s="1"/>
  <c r="Y112" s="1"/>
  <c r="R116"/>
  <c r="S116" s="1"/>
  <c r="T116" s="1"/>
  <c r="U116" s="1"/>
  <c r="V116" s="1"/>
  <c r="W116" s="1"/>
  <c r="X116" s="1"/>
  <c r="Y116" s="1"/>
  <c r="R120"/>
  <c r="S120" s="1"/>
  <c r="T120" s="1"/>
  <c r="U120" s="1"/>
  <c r="V120" s="1"/>
  <c r="W120" s="1"/>
  <c r="X120" s="1"/>
  <c r="Y120" s="1"/>
  <c r="R124"/>
  <c r="S124" s="1"/>
  <c r="T124" s="1"/>
  <c r="U124" s="1"/>
  <c r="V124" s="1"/>
  <c r="W124" s="1"/>
  <c r="X124" s="1"/>
  <c r="Y124" s="1"/>
  <c r="R128"/>
  <c r="S128" s="1"/>
  <c r="T128" s="1"/>
  <c r="U128" s="1"/>
  <c r="V128" s="1"/>
  <c r="W128" s="1"/>
  <c r="X128" s="1"/>
  <c r="Y128" s="1"/>
  <c r="R133"/>
  <c r="S133" s="1"/>
  <c r="T133" s="1"/>
  <c r="U133" s="1"/>
  <c r="V133" s="1"/>
  <c r="W133" s="1"/>
  <c r="X133" s="1"/>
  <c r="Y133" s="1"/>
  <c r="R137"/>
  <c r="S137" s="1"/>
  <c r="T137" s="1"/>
  <c r="U137" s="1"/>
  <c r="V137" s="1"/>
  <c r="W137" s="1"/>
  <c r="X137" s="1"/>
  <c r="Y137" s="1"/>
  <c r="R141"/>
  <c r="S141" s="1"/>
  <c r="T141" s="1"/>
  <c r="U141" s="1"/>
  <c r="V141" s="1"/>
  <c r="W141" s="1"/>
  <c r="X141" s="1"/>
  <c r="Y141" s="1"/>
  <c r="R145"/>
  <c r="S145" s="1"/>
  <c r="T145" s="1"/>
  <c r="U145" s="1"/>
  <c r="V145" s="1"/>
  <c r="W145" s="1"/>
  <c r="X145" s="1"/>
  <c r="Y145" s="1"/>
  <c r="R149"/>
  <c r="S149" s="1"/>
  <c r="T149" s="1"/>
  <c r="U149" s="1"/>
  <c r="V149" s="1"/>
  <c r="W149" s="1"/>
  <c r="X149" s="1"/>
  <c r="Y149" s="1"/>
  <c r="R153"/>
  <c r="S153" s="1"/>
  <c r="T153" s="1"/>
  <c r="U153" s="1"/>
  <c r="V153" s="1"/>
  <c r="W153" s="1"/>
  <c r="X153" s="1"/>
  <c r="Y153" s="1"/>
  <c r="R157"/>
  <c r="S157" s="1"/>
  <c r="T157" s="1"/>
  <c r="U157" s="1"/>
  <c r="V157" s="1"/>
  <c r="W157" s="1"/>
  <c r="X157" s="1"/>
  <c r="Y157" s="1"/>
  <c r="R161"/>
  <c r="S161" s="1"/>
  <c r="T161" s="1"/>
  <c r="U161" s="1"/>
  <c r="V161" s="1"/>
  <c r="W161" s="1"/>
  <c r="X161" s="1"/>
  <c r="Y161" s="1"/>
  <c r="R165"/>
  <c r="S165" s="1"/>
  <c r="T165" s="1"/>
  <c r="U165" s="1"/>
  <c r="V165" s="1"/>
  <c r="W165" s="1"/>
  <c r="X165" s="1"/>
  <c r="Y165" s="1"/>
  <c r="R169"/>
  <c r="S169" s="1"/>
  <c r="T169" s="1"/>
  <c r="U169" s="1"/>
  <c r="V169" s="1"/>
  <c r="W169" s="1"/>
  <c r="X169" s="1"/>
  <c r="Y169" s="1"/>
  <c r="R173"/>
  <c r="S173" s="1"/>
  <c r="T173" s="1"/>
  <c r="U173" s="1"/>
  <c r="V173" s="1"/>
  <c r="W173" s="1"/>
  <c r="X173" s="1"/>
  <c r="Y173" s="1"/>
  <c r="R177"/>
  <c r="S177" s="1"/>
  <c r="T177" s="1"/>
  <c r="U177" s="1"/>
  <c r="V177" s="1"/>
  <c r="W177" s="1"/>
  <c r="X177" s="1"/>
  <c r="Y177" s="1"/>
  <c r="R181"/>
  <c r="S181" s="1"/>
  <c r="T181" s="1"/>
  <c r="U181" s="1"/>
  <c r="V181" s="1"/>
  <c r="W181" s="1"/>
  <c r="X181" s="1"/>
  <c r="Y181" s="1"/>
  <c r="R185"/>
  <c r="S185" s="1"/>
  <c r="T185" s="1"/>
  <c r="U185" s="1"/>
  <c r="V185" s="1"/>
  <c r="W185" s="1"/>
  <c r="X185" s="1"/>
  <c r="Y185" s="1"/>
  <c r="R13" i="8"/>
  <c r="S13" s="1"/>
  <c r="T13" s="1"/>
  <c r="U13" s="1"/>
  <c r="V13" s="1"/>
  <c r="W13" s="1"/>
  <c r="X13" s="1"/>
  <c r="Y13" s="1"/>
  <c r="R21"/>
  <c r="S21" s="1"/>
  <c r="T21" s="1"/>
  <c r="U21" s="1"/>
  <c r="V21" s="1"/>
  <c r="W21" s="1"/>
  <c r="X21" s="1"/>
  <c r="Y21" s="1"/>
  <c r="Z5"/>
  <c r="Z8"/>
  <c r="Z16"/>
  <c r="Z24"/>
  <c r="R11"/>
  <c r="S11" s="1"/>
  <c r="T11" s="1"/>
  <c r="U11" s="1"/>
  <c r="V11" s="1"/>
  <c r="W11" s="1"/>
  <c r="X11" s="1"/>
  <c r="Y11" s="1"/>
  <c r="R19"/>
  <c r="S19" s="1"/>
  <c r="T19" s="1"/>
  <c r="U19" s="1"/>
  <c r="V19" s="1"/>
  <c r="W19" s="1"/>
  <c r="X19" s="1"/>
  <c r="Y19" s="1"/>
  <c r="R3"/>
  <c r="S3" s="1"/>
  <c r="T3" s="1"/>
  <c r="U3" s="1"/>
  <c r="V3" s="1"/>
  <c r="W3" s="1"/>
  <c r="X3" s="1"/>
  <c r="Y3" s="1"/>
  <c r="S4"/>
  <c r="T4" s="1"/>
  <c r="U4" s="1"/>
  <c r="V4" s="1"/>
  <c r="W4" s="1"/>
  <c r="X4" s="1"/>
  <c r="Y4" s="1"/>
  <c r="Z6"/>
  <c r="Z14"/>
  <c r="Z22"/>
  <c r="R9"/>
  <c r="S9" s="1"/>
  <c r="T9" s="1"/>
  <c r="U9" s="1"/>
  <c r="V9" s="1"/>
  <c r="W9" s="1"/>
  <c r="X9" s="1"/>
  <c r="Y9" s="1"/>
  <c r="R17"/>
  <c r="S17" s="1"/>
  <c r="T17" s="1"/>
  <c r="U17" s="1"/>
  <c r="V17" s="1"/>
  <c r="W17" s="1"/>
  <c r="X17" s="1"/>
  <c r="Y17" s="1"/>
  <c r="R25"/>
  <c r="S25" s="1"/>
  <c r="T25" s="1"/>
  <c r="U25" s="1"/>
  <c r="V25" s="1"/>
  <c r="W25" s="1"/>
  <c r="X25" s="1"/>
  <c r="Y25" s="1"/>
  <c r="Z12"/>
  <c r="Z20"/>
  <c r="R7"/>
  <c r="S7" s="1"/>
  <c r="T7" s="1"/>
  <c r="U7" s="1"/>
  <c r="V7" s="1"/>
  <c r="W7" s="1"/>
  <c r="X7" s="1"/>
  <c r="Y7" s="1"/>
  <c r="R15"/>
  <c r="S15" s="1"/>
  <c r="T15" s="1"/>
  <c r="U15" s="1"/>
  <c r="V15" s="1"/>
  <c r="W15" s="1"/>
  <c r="X15" s="1"/>
  <c r="Y15" s="1"/>
  <c r="R23"/>
  <c r="S23" s="1"/>
  <c r="T23" s="1"/>
  <c r="U23" s="1"/>
  <c r="V23" s="1"/>
  <c r="W23" s="1"/>
  <c r="X23" s="1"/>
  <c r="Y23" s="1"/>
  <c r="Z10"/>
  <c r="Z18"/>
  <c r="Z26"/>
  <c r="R102"/>
  <c r="S102" s="1"/>
  <c r="T102" s="1"/>
  <c r="U102" s="1"/>
  <c r="V102" s="1"/>
  <c r="W102" s="1"/>
  <c r="X102" s="1"/>
  <c r="Y102" s="1"/>
  <c r="R110"/>
  <c r="S110" s="1"/>
  <c r="T110" s="1"/>
  <c r="U110" s="1"/>
  <c r="V110" s="1"/>
  <c r="W110" s="1"/>
  <c r="X110" s="1"/>
  <c r="Y110" s="1"/>
  <c r="R118"/>
  <c r="S118" s="1"/>
  <c r="T118" s="1"/>
  <c r="U118" s="1"/>
  <c r="V118" s="1"/>
  <c r="W118" s="1"/>
  <c r="X118" s="1"/>
  <c r="Y118" s="1"/>
  <c r="R27"/>
  <c r="S27" s="1"/>
  <c r="T27" s="1"/>
  <c r="U27" s="1"/>
  <c r="V27" s="1"/>
  <c r="W27" s="1"/>
  <c r="X27" s="1"/>
  <c r="Y27" s="1"/>
  <c r="S28"/>
  <c r="T28" s="1"/>
  <c r="U28" s="1"/>
  <c r="V28" s="1"/>
  <c r="W28" s="1"/>
  <c r="X28" s="1"/>
  <c r="Y28" s="1"/>
  <c r="R31"/>
  <c r="S31" s="1"/>
  <c r="T31" s="1"/>
  <c r="U31" s="1"/>
  <c r="V31" s="1"/>
  <c r="W31" s="1"/>
  <c r="X31" s="1"/>
  <c r="Y31" s="1"/>
  <c r="S32"/>
  <c r="T32" s="1"/>
  <c r="U32" s="1"/>
  <c r="V32" s="1"/>
  <c r="W32" s="1"/>
  <c r="X32" s="1"/>
  <c r="Y32" s="1"/>
  <c r="R35"/>
  <c r="S35" s="1"/>
  <c r="T35" s="1"/>
  <c r="U35" s="1"/>
  <c r="V35" s="1"/>
  <c r="W35" s="1"/>
  <c r="X35" s="1"/>
  <c r="Y35" s="1"/>
  <c r="S36"/>
  <c r="T36" s="1"/>
  <c r="U36" s="1"/>
  <c r="V36" s="1"/>
  <c r="W36" s="1"/>
  <c r="X36" s="1"/>
  <c r="Y36" s="1"/>
  <c r="R39"/>
  <c r="S39" s="1"/>
  <c r="T39" s="1"/>
  <c r="U39" s="1"/>
  <c r="V39" s="1"/>
  <c r="W39" s="1"/>
  <c r="X39" s="1"/>
  <c r="Y39" s="1"/>
  <c r="S40"/>
  <c r="T40" s="1"/>
  <c r="U40" s="1"/>
  <c r="V40" s="1"/>
  <c r="W40" s="1"/>
  <c r="X40" s="1"/>
  <c r="Y40" s="1"/>
  <c r="R43"/>
  <c r="S43" s="1"/>
  <c r="T43" s="1"/>
  <c r="U43" s="1"/>
  <c r="V43" s="1"/>
  <c r="W43" s="1"/>
  <c r="X43" s="1"/>
  <c r="Y43" s="1"/>
  <c r="S44"/>
  <c r="T44" s="1"/>
  <c r="U44" s="1"/>
  <c r="V44" s="1"/>
  <c r="W44" s="1"/>
  <c r="X44" s="1"/>
  <c r="Y44" s="1"/>
  <c r="R47"/>
  <c r="S47" s="1"/>
  <c r="T47" s="1"/>
  <c r="U47" s="1"/>
  <c r="V47" s="1"/>
  <c r="W47" s="1"/>
  <c r="X47" s="1"/>
  <c r="Y47" s="1"/>
  <c r="S48"/>
  <c r="T48" s="1"/>
  <c r="U48" s="1"/>
  <c r="V48" s="1"/>
  <c r="W48" s="1"/>
  <c r="X48" s="1"/>
  <c r="Y48" s="1"/>
  <c r="R51"/>
  <c r="S51" s="1"/>
  <c r="T51" s="1"/>
  <c r="U51" s="1"/>
  <c r="V51" s="1"/>
  <c r="W51" s="1"/>
  <c r="X51" s="1"/>
  <c r="Y51" s="1"/>
  <c r="S52"/>
  <c r="T52" s="1"/>
  <c r="U52" s="1"/>
  <c r="V52" s="1"/>
  <c r="W52" s="1"/>
  <c r="X52" s="1"/>
  <c r="Y52" s="1"/>
  <c r="R55"/>
  <c r="S55" s="1"/>
  <c r="T55" s="1"/>
  <c r="U55" s="1"/>
  <c r="V55" s="1"/>
  <c r="W55" s="1"/>
  <c r="X55" s="1"/>
  <c r="Y55" s="1"/>
  <c r="S56"/>
  <c r="T56" s="1"/>
  <c r="U56" s="1"/>
  <c r="V56" s="1"/>
  <c r="W56" s="1"/>
  <c r="X56" s="1"/>
  <c r="Y56" s="1"/>
  <c r="R59"/>
  <c r="S59" s="1"/>
  <c r="T59" s="1"/>
  <c r="U59" s="1"/>
  <c r="V59" s="1"/>
  <c r="W59" s="1"/>
  <c r="X59" s="1"/>
  <c r="Y59" s="1"/>
  <c r="S60"/>
  <c r="T60" s="1"/>
  <c r="U60" s="1"/>
  <c r="V60" s="1"/>
  <c r="W60" s="1"/>
  <c r="X60" s="1"/>
  <c r="Y60" s="1"/>
  <c r="R63"/>
  <c r="S63" s="1"/>
  <c r="T63" s="1"/>
  <c r="U63" s="1"/>
  <c r="V63" s="1"/>
  <c r="W63" s="1"/>
  <c r="X63" s="1"/>
  <c r="Y63" s="1"/>
  <c r="S64"/>
  <c r="T64" s="1"/>
  <c r="U64" s="1"/>
  <c r="V64" s="1"/>
  <c r="W64" s="1"/>
  <c r="X64" s="1"/>
  <c r="Y64" s="1"/>
  <c r="R67"/>
  <c r="S67" s="1"/>
  <c r="T67" s="1"/>
  <c r="U67" s="1"/>
  <c r="V67" s="1"/>
  <c r="W67" s="1"/>
  <c r="X67" s="1"/>
  <c r="Y67" s="1"/>
  <c r="S68"/>
  <c r="T68" s="1"/>
  <c r="U68" s="1"/>
  <c r="V68" s="1"/>
  <c r="W68" s="1"/>
  <c r="X68" s="1"/>
  <c r="Y68" s="1"/>
  <c r="R71"/>
  <c r="S71" s="1"/>
  <c r="T71" s="1"/>
  <c r="U71" s="1"/>
  <c r="V71" s="1"/>
  <c r="W71" s="1"/>
  <c r="X71" s="1"/>
  <c r="Y71" s="1"/>
  <c r="S72"/>
  <c r="T72" s="1"/>
  <c r="U72" s="1"/>
  <c r="V72" s="1"/>
  <c r="W72" s="1"/>
  <c r="X72" s="1"/>
  <c r="Y72" s="1"/>
  <c r="R75"/>
  <c r="S75" s="1"/>
  <c r="T75" s="1"/>
  <c r="U75" s="1"/>
  <c r="V75" s="1"/>
  <c r="W75" s="1"/>
  <c r="X75" s="1"/>
  <c r="Y75" s="1"/>
  <c r="R78"/>
  <c r="S78" s="1"/>
  <c r="T78" s="1"/>
  <c r="U78" s="1"/>
  <c r="V78" s="1"/>
  <c r="W78" s="1"/>
  <c r="X78" s="1"/>
  <c r="Y78" s="1"/>
  <c r="S79"/>
  <c r="T79" s="1"/>
  <c r="U79" s="1"/>
  <c r="V79" s="1"/>
  <c r="W79" s="1"/>
  <c r="X79" s="1"/>
  <c r="Y79" s="1"/>
  <c r="R82"/>
  <c r="S82" s="1"/>
  <c r="T82" s="1"/>
  <c r="U82" s="1"/>
  <c r="V82" s="1"/>
  <c r="W82" s="1"/>
  <c r="X82" s="1"/>
  <c r="Y82" s="1"/>
  <c r="S83"/>
  <c r="T83" s="1"/>
  <c r="U83" s="1"/>
  <c r="V83" s="1"/>
  <c r="W83" s="1"/>
  <c r="X83" s="1"/>
  <c r="Y83" s="1"/>
  <c r="R86"/>
  <c r="S86" s="1"/>
  <c r="T86" s="1"/>
  <c r="U86" s="1"/>
  <c r="V86" s="1"/>
  <c r="W86" s="1"/>
  <c r="X86" s="1"/>
  <c r="Y86" s="1"/>
  <c r="S87"/>
  <c r="T87" s="1"/>
  <c r="U87" s="1"/>
  <c r="V87" s="1"/>
  <c r="W87" s="1"/>
  <c r="X87" s="1"/>
  <c r="Y87" s="1"/>
  <c r="R90"/>
  <c r="S90" s="1"/>
  <c r="T90" s="1"/>
  <c r="U90" s="1"/>
  <c r="V90" s="1"/>
  <c r="W90" s="1"/>
  <c r="X90" s="1"/>
  <c r="Y90" s="1"/>
  <c r="S91"/>
  <c r="T91" s="1"/>
  <c r="U91" s="1"/>
  <c r="V91" s="1"/>
  <c r="W91" s="1"/>
  <c r="X91" s="1"/>
  <c r="Y91" s="1"/>
  <c r="R94"/>
  <c r="S94" s="1"/>
  <c r="T94" s="1"/>
  <c r="U94" s="1"/>
  <c r="V94" s="1"/>
  <c r="W94" s="1"/>
  <c r="X94" s="1"/>
  <c r="Y94" s="1"/>
  <c r="S95"/>
  <c r="T95" s="1"/>
  <c r="U95" s="1"/>
  <c r="V95" s="1"/>
  <c r="W95" s="1"/>
  <c r="X95" s="1"/>
  <c r="Y95" s="1"/>
  <c r="R98"/>
  <c r="S98" s="1"/>
  <c r="T98" s="1"/>
  <c r="U98" s="1"/>
  <c r="V98" s="1"/>
  <c r="W98" s="1"/>
  <c r="X98" s="1"/>
  <c r="Y98" s="1"/>
  <c r="S99"/>
  <c r="T99" s="1"/>
  <c r="U99" s="1"/>
  <c r="V99" s="1"/>
  <c r="W99" s="1"/>
  <c r="X99" s="1"/>
  <c r="Y99" s="1"/>
  <c r="Z105"/>
  <c r="Z113"/>
  <c r="Z121"/>
  <c r="R108"/>
  <c r="S108" s="1"/>
  <c r="T108" s="1"/>
  <c r="U108" s="1"/>
  <c r="V108" s="1"/>
  <c r="W108" s="1"/>
  <c r="X108" s="1"/>
  <c r="Y108" s="1"/>
  <c r="R116"/>
  <c r="S116" s="1"/>
  <c r="T116" s="1"/>
  <c r="U116" s="1"/>
  <c r="V116" s="1"/>
  <c r="W116" s="1"/>
  <c r="X116" s="1"/>
  <c r="Y116" s="1"/>
  <c r="R124"/>
  <c r="S124" s="1"/>
  <c r="T124" s="1"/>
  <c r="U124" s="1"/>
  <c r="V124" s="1"/>
  <c r="W124" s="1"/>
  <c r="X124" s="1"/>
  <c r="Y124" s="1"/>
  <c r="Z103"/>
  <c r="Z111"/>
  <c r="Z119"/>
  <c r="R106"/>
  <c r="S106" s="1"/>
  <c r="T106" s="1"/>
  <c r="U106" s="1"/>
  <c r="V106" s="1"/>
  <c r="W106" s="1"/>
  <c r="X106" s="1"/>
  <c r="Y106" s="1"/>
  <c r="R114"/>
  <c r="S114" s="1"/>
  <c r="T114" s="1"/>
  <c r="U114" s="1"/>
  <c r="V114" s="1"/>
  <c r="W114" s="1"/>
  <c r="X114" s="1"/>
  <c r="Y114" s="1"/>
  <c r="R122"/>
  <c r="S122" s="1"/>
  <c r="T122" s="1"/>
  <c r="U122" s="1"/>
  <c r="V122" s="1"/>
  <c r="W122" s="1"/>
  <c r="X122" s="1"/>
  <c r="Y122" s="1"/>
  <c r="S125"/>
  <c r="T125" s="1"/>
  <c r="U125" s="1"/>
  <c r="V125" s="1"/>
  <c r="W125" s="1"/>
  <c r="X125" s="1"/>
  <c r="Y125" s="1"/>
  <c r="R29"/>
  <c r="S29" s="1"/>
  <c r="T29" s="1"/>
  <c r="U29" s="1"/>
  <c r="V29" s="1"/>
  <c r="W29" s="1"/>
  <c r="X29" s="1"/>
  <c r="Y29" s="1"/>
  <c r="S30"/>
  <c r="T30" s="1"/>
  <c r="U30" s="1"/>
  <c r="V30" s="1"/>
  <c r="W30" s="1"/>
  <c r="X30" s="1"/>
  <c r="Y30" s="1"/>
  <c r="R33"/>
  <c r="S33" s="1"/>
  <c r="T33" s="1"/>
  <c r="U33" s="1"/>
  <c r="V33" s="1"/>
  <c r="W33" s="1"/>
  <c r="X33" s="1"/>
  <c r="Y33" s="1"/>
  <c r="S34"/>
  <c r="T34" s="1"/>
  <c r="U34" s="1"/>
  <c r="V34" s="1"/>
  <c r="W34" s="1"/>
  <c r="X34" s="1"/>
  <c r="Y34" s="1"/>
  <c r="R37"/>
  <c r="S37" s="1"/>
  <c r="T37" s="1"/>
  <c r="U37" s="1"/>
  <c r="V37" s="1"/>
  <c r="W37" s="1"/>
  <c r="X37" s="1"/>
  <c r="Y37" s="1"/>
  <c r="S38"/>
  <c r="T38" s="1"/>
  <c r="U38" s="1"/>
  <c r="V38" s="1"/>
  <c r="W38" s="1"/>
  <c r="X38" s="1"/>
  <c r="Y38" s="1"/>
  <c r="R41"/>
  <c r="S41" s="1"/>
  <c r="T41" s="1"/>
  <c r="U41" s="1"/>
  <c r="V41" s="1"/>
  <c r="W41" s="1"/>
  <c r="X41" s="1"/>
  <c r="Y41" s="1"/>
  <c r="S42"/>
  <c r="T42" s="1"/>
  <c r="U42" s="1"/>
  <c r="V42" s="1"/>
  <c r="W42" s="1"/>
  <c r="X42" s="1"/>
  <c r="Y42" s="1"/>
  <c r="R45"/>
  <c r="S45" s="1"/>
  <c r="T45" s="1"/>
  <c r="U45" s="1"/>
  <c r="V45" s="1"/>
  <c r="W45" s="1"/>
  <c r="X45" s="1"/>
  <c r="Y45" s="1"/>
  <c r="S46"/>
  <c r="T46" s="1"/>
  <c r="U46" s="1"/>
  <c r="V46" s="1"/>
  <c r="W46" s="1"/>
  <c r="X46" s="1"/>
  <c r="Y46" s="1"/>
  <c r="R49"/>
  <c r="S49" s="1"/>
  <c r="T49" s="1"/>
  <c r="U49" s="1"/>
  <c r="V49" s="1"/>
  <c r="W49" s="1"/>
  <c r="X49" s="1"/>
  <c r="Y49" s="1"/>
  <c r="S50"/>
  <c r="T50" s="1"/>
  <c r="U50" s="1"/>
  <c r="V50" s="1"/>
  <c r="W50" s="1"/>
  <c r="X50" s="1"/>
  <c r="Y50" s="1"/>
  <c r="R53"/>
  <c r="S53" s="1"/>
  <c r="T53" s="1"/>
  <c r="U53" s="1"/>
  <c r="V53" s="1"/>
  <c r="W53" s="1"/>
  <c r="X53" s="1"/>
  <c r="Y53" s="1"/>
  <c r="S54"/>
  <c r="T54" s="1"/>
  <c r="U54" s="1"/>
  <c r="V54" s="1"/>
  <c r="W54" s="1"/>
  <c r="X54" s="1"/>
  <c r="Y54" s="1"/>
  <c r="R57"/>
  <c r="S57" s="1"/>
  <c r="T57" s="1"/>
  <c r="U57" s="1"/>
  <c r="V57" s="1"/>
  <c r="W57" s="1"/>
  <c r="X57" s="1"/>
  <c r="Y57" s="1"/>
  <c r="S58"/>
  <c r="T58" s="1"/>
  <c r="U58" s="1"/>
  <c r="V58" s="1"/>
  <c r="W58" s="1"/>
  <c r="X58" s="1"/>
  <c r="Y58" s="1"/>
  <c r="R61"/>
  <c r="S61" s="1"/>
  <c r="T61" s="1"/>
  <c r="U61" s="1"/>
  <c r="V61" s="1"/>
  <c r="W61" s="1"/>
  <c r="X61" s="1"/>
  <c r="Y61" s="1"/>
  <c r="S62"/>
  <c r="T62" s="1"/>
  <c r="U62" s="1"/>
  <c r="V62" s="1"/>
  <c r="W62" s="1"/>
  <c r="X62" s="1"/>
  <c r="Y62" s="1"/>
  <c r="R65"/>
  <c r="S65" s="1"/>
  <c r="T65" s="1"/>
  <c r="U65" s="1"/>
  <c r="V65" s="1"/>
  <c r="W65" s="1"/>
  <c r="X65" s="1"/>
  <c r="Y65" s="1"/>
  <c r="S66"/>
  <c r="T66" s="1"/>
  <c r="U66" s="1"/>
  <c r="V66" s="1"/>
  <c r="W66" s="1"/>
  <c r="X66" s="1"/>
  <c r="Y66" s="1"/>
  <c r="R69"/>
  <c r="S69" s="1"/>
  <c r="T69" s="1"/>
  <c r="U69" s="1"/>
  <c r="V69" s="1"/>
  <c r="W69" s="1"/>
  <c r="X69" s="1"/>
  <c r="Y69" s="1"/>
  <c r="S70"/>
  <c r="T70" s="1"/>
  <c r="U70" s="1"/>
  <c r="V70" s="1"/>
  <c r="W70" s="1"/>
  <c r="X70" s="1"/>
  <c r="Y70" s="1"/>
  <c r="R73"/>
  <c r="S73" s="1"/>
  <c r="T73" s="1"/>
  <c r="U73" s="1"/>
  <c r="V73" s="1"/>
  <c r="W73" s="1"/>
  <c r="X73" s="1"/>
  <c r="Y73" s="1"/>
  <c r="S74"/>
  <c r="T74" s="1"/>
  <c r="U74" s="1"/>
  <c r="V74" s="1"/>
  <c r="W74" s="1"/>
  <c r="X74" s="1"/>
  <c r="Y74" s="1"/>
  <c r="S77"/>
  <c r="T77" s="1"/>
  <c r="U77" s="1"/>
  <c r="V77" s="1"/>
  <c r="W77" s="1"/>
  <c r="X77" s="1"/>
  <c r="Y77" s="1"/>
  <c r="R80"/>
  <c r="S80" s="1"/>
  <c r="T80" s="1"/>
  <c r="U80" s="1"/>
  <c r="V80" s="1"/>
  <c r="W80" s="1"/>
  <c r="X80" s="1"/>
  <c r="Y80" s="1"/>
  <c r="S81"/>
  <c r="T81" s="1"/>
  <c r="U81" s="1"/>
  <c r="V81" s="1"/>
  <c r="W81" s="1"/>
  <c r="X81" s="1"/>
  <c r="Y81" s="1"/>
  <c r="R84"/>
  <c r="S84" s="1"/>
  <c r="T84" s="1"/>
  <c r="U84" s="1"/>
  <c r="V84" s="1"/>
  <c r="W84" s="1"/>
  <c r="X84" s="1"/>
  <c r="Y84" s="1"/>
  <c r="S85"/>
  <c r="T85" s="1"/>
  <c r="U85" s="1"/>
  <c r="V85" s="1"/>
  <c r="W85" s="1"/>
  <c r="X85" s="1"/>
  <c r="Y85" s="1"/>
  <c r="R88"/>
  <c r="S88" s="1"/>
  <c r="T88" s="1"/>
  <c r="U88" s="1"/>
  <c r="V88" s="1"/>
  <c r="W88" s="1"/>
  <c r="X88" s="1"/>
  <c r="Y88" s="1"/>
  <c r="S89"/>
  <c r="T89" s="1"/>
  <c r="U89" s="1"/>
  <c r="V89" s="1"/>
  <c r="W89" s="1"/>
  <c r="X89" s="1"/>
  <c r="Y89" s="1"/>
  <c r="R92"/>
  <c r="S92" s="1"/>
  <c r="T92" s="1"/>
  <c r="U92" s="1"/>
  <c r="V92" s="1"/>
  <c r="W92" s="1"/>
  <c r="X92" s="1"/>
  <c r="Y92" s="1"/>
  <c r="S93"/>
  <c r="T93" s="1"/>
  <c r="U93" s="1"/>
  <c r="V93" s="1"/>
  <c r="W93" s="1"/>
  <c r="X93" s="1"/>
  <c r="Y93" s="1"/>
  <c r="R96"/>
  <c r="S96" s="1"/>
  <c r="T96" s="1"/>
  <c r="U96" s="1"/>
  <c r="V96" s="1"/>
  <c r="W96" s="1"/>
  <c r="X96" s="1"/>
  <c r="Y96" s="1"/>
  <c r="S97"/>
  <c r="T97" s="1"/>
  <c r="U97" s="1"/>
  <c r="V97" s="1"/>
  <c r="W97" s="1"/>
  <c r="X97" s="1"/>
  <c r="Y97" s="1"/>
  <c r="Z101"/>
  <c r="Z109"/>
  <c r="Z117"/>
  <c r="R104"/>
  <c r="S104" s="1"/>
  <c r="T104" s="1"/>
  <c r="U104" s="1"/>
  <c r="V104" s="1"/>
  <c r="W104" s="1"/>
  <c r="X104" s="1"/>
  <c r="Y104" s="1"/>
  <c r="R112"/>
  <c r="S112" s="1"/>
  <c r="T112" s="1"/>
  <c r="U112" s="1"/>
  <c r="V112" s="1"/>
  <c r="W112" s="1"/>
  <c r="X112" s="1"/>
  <c r="Y112" s="1"/>
  <c r="R120"/>
  <c r="S120" s="1"/>
  <c r="T120" s="1"/>
  <c r="U120" s="1"/>
  <c r="V120" s="1"/>
  <c r="W120" s="1"/>
  <c r="X120" s="1"/>
  <c r="Y120" s="1"/>
  <c r="Z100"/>
  <c r="Z107"/>
  <c r="Z115"/>
  <c r="Z123"/>
  <c r="R128"/>
  <c r="S128" s="1"/>
  <c r="T128" s="1"/>
  <c r="U128" s="1"/>
  <c r="V128" s="1"/>
  <c r="W128" s="1"/>
  <c r="X128" s="1"/>
  <c r="Y128" s="1"/>
  <c r="S129"/>
  <c r="T129" s="1"/>
  <c r="U129" s="1"/>
  <c r="V129" s="1"/>
  <c r="W129" s="1"/>
  <c r="X129" s="1"/>
  <c r="Y129" s="1"/>
  <c r="R131"/>
  <c r="S131" s="1"/>
  <c r="T131" s="1"/>
  <c r="U131" s="1"/>
  <c r="V131" s="1"/>
  <c r="W131" s="1"/>
  <c r="X131" s="1"/>
  <c r="Y131" s="1"/>
  <c r="S132"/>
  <c r="T132" s="1"/>
  <c r="U132" s="1"/>
  <c r="V132" s="1"/>
  <c r="W132" s="1"/>
  <c r="X132" s="1"/>
  <c r="Y132" s="1"/>
  <c r="R135"/>
  <c r="S135" s="1"/>
  <c r="T135" s="1"/>
  <c r="U135" s="1"/>
  <c r="V135" s="1"/>
  <c r="W135" s="1"/>
  <c r="X135" s="1"/>
  <c r="Y135" s="1"/>
  <c r="S136"/>
  <c r="T136" s="1"/>
  <c r="U136" s="1"/>
  <c r="V136" s="1"/>
  <c r="W136" s="1"/>
  <c r="X136" s="1"/>
  <c r="Y136" s="1"/>
  <c r="R139"/>
  <c r="S139" s="1"/>
  <c r="T139" s="1"/>
  <c r="U139" s="1"/>
  <c r="V139" s="1"/>
  <c r="W139" s="1"/>
  <c r="X139" s="1"/>
  <c r="Y139" s="1"/>
  <c r="S140"/>
  <c r="T140" s="1"/>
  <c r="U140" s="1"/>
  <c r="V140" s="1"/>
  <c r="W140" s="1"/>
  <c r="X140" s="1"/>
  <c r="Y140" s="1"/>
  <c r="R143"/>
  <c r="S143" s="1"/>
  <c r="T143" s="1"/>
  <c r="U143" s="1"/>
  <c r="V143" s="1"/>
  <c r="W143" s="1"/>
  <c r="X143" s="1"/>
  <c r="Y143" s="1"/>
  <c r="S144"/>
  <c r="T144" s="1"/>
  <c r="U144" s="1"/>
  <c r="V144" s="1"/>
  <c r="W144" s="1"/>
  <c r="X144" s="1"/>
  <c r="Y144" s="1"/>
  <c r="R147"/>
  <c r="S147" s="1"/>
  <c r="T147" s="1"/>
  <c r="U147" s="1"/>
  <c r="V147" s="1"/>
  <c r="W147" s="1"/>
  <c r="X147" s="1"/>
  <c r="Y147" s="1"/>
  <c r="S148"/>
  <c r="T148" s="1"/>
  <c r="U148" s="1"/>
  <c r="V148" s="1"/>
  <c r="W148" s="1"/>
  <c r="X148" s="1"/>
  <c r="Y148" s="1"/>
  <c r="R151"/>
  <c r="S151" s="1"/>
  <c r="T151" s="1"/>
  <c r="U151" s="1"/>
  <c r="V151" s="1"/>
  <c r="W151" s="1"/>
  <c r="X151" s="1"/>
  <c r="Y151" s="1"/>
  <c r="S152"/>
  <c r="T152" s="1"/>
  <c r="U152" s="1"/>
  <c r="V152" s="1"/>
  <c r="W152" s="1"/>
  <c r="X152" s="1"/>
  <c r="Y152" s="1"/>
  <c r="R155"/>
  <c r="S155" s="1"/>
  <c r="T155" s="1"/>
  <c r="U155" s="1"/>
  <c r="V155" s="1"/>
  <c r="W155" s="1"/>
  <c r="X155" s="1"/>
  <c r="Y155" s="1"/>
  <c r="S156"/>
  <c r="T156" s="1"/>
  <c r="U156" s="1"/>
  <c r="V156" s="1"/>
  <c r="W156" s="1"/>
  <c r="X156" s="1"/>
  <c r="Y156" s="1"/>
  <c r="R159"/>
  <c r="S159" s="1"/>
  <c r="T159" s="1"/>
  <c r="U159" s="1"/>
  <c r="V159" s="1"/>
  <c r="W159" s="1"/>
  <c r="X159" s="1"/>
  <c r="Y159" s="1"/>
  <c r="S160"/>
  <c r="T160" s="1"/>
  <c r="U160" s="1"/>
  <c r="V160" s="1"/>
  <c r="W160" s="1"/>
  <c r="X160" s="1"/>
  <c r="Y160" s="1"/>
  <c r="R163"/>
  <c r="S163" s="1"/>
  <c r="T163" s="1"/>
  <c r="U163" s="1"/>
  <c r="V163" s="1"/>
  <c r="W163" s="1"/>
  <c r="X163" s="1"/>
  <c r="Y163" s="1"/>
  <c r="S164"/>
  <c r="T164" s="1"/>
  <c r="U164" s="1"/>
  <c r="V164" s="1"/>
  <c r="W164" s="1"/>
  <c r="X164" s="1"/>
  <c r="Y164" s="1"/>
  <c r="R167"/>
  <c r="S167" s="1"/>
  <c r="T167" s="1"/>
  <c r="U167" s="1"/>
  <c r="V167" s="1"/>
  <c r="W167" s="1"/>
  <c r="X167" s="1"/>
  <c r="Y167" s="1"/>
  <c r="S168"/>
  <c r="T168" s="1"/>
  <c r="U168" s="1"/>
  <c r="V168" s="1"/>
  <c r="W168" s="1"/>
  <c r="X168" s="1"/>
  <c r="Y168" s="1"/>
  <c r="R171"/>
  <c r="S171" s="1"/>
  <c r="T171" s="1"/>
  <c r="U171" s="1"/>
  <c r="V171" s="1"/>
  <c r="W171" s="1"/>
  <c r="X171" s="1"/>
  <c r="Y171" s="1"/>
  <c r="S172"/>
  <c r="T172" s="1"/>
  <c r="U172" s="1"/>
  <c r="V172" s="1"/>
  <c r="W172" s="1"/>
  <c r="X172" s="1"/>
  <c r="Y172" s="1"/>
  <c r="R175"/>
  <c r="S175" s="1"/>
  <c r="T175" s="1"/>
  <c r="U175" s="1"/>
  <c r="V175" s="1"/>
  <c r="W175" s="1"/>
  <c r="X175" s="1"/>
  <c r="Y175" s="1"/>
  <c r="S176"/>
  <c r="T176" s="1"/>
  <c r="U176" s="1"/>
  <c r="V176" s="1"/>
  <c r="W176" s="1"/>
  <c r="X176" s="1"/>
  <c r="Y176" s="1"/>
  <c r="R179"/>
  <c r="S179" s="1"/>
  <c r="T179" s="1"/>
  <c r="U179" s="1"/>
  <c r="V179" s="1"/>
  <c r="W179" s="1"/>
  <c r="X179" s="1"/>
  <c r="Y179" s="1"/>
  <c r="S180"/>
  <c r="T180" s="1"/>
  <c r="U180" s="1"/>
  <c r="V180" s="1"/>
  <c r="W180" s="1"/>
  <c r="X180" s="1"/>
  <c r="Y180" s="1"/>
  <c r="R183"/>
  <c r="S183" s="1"/>
  <c r="T183" s="1"/>
  <c r="U183" s="1"/>
  <c r="V183" s="1"/>
  <c r="W183" s="1"/>
  <c r="X183" s="1"/>
  <c r="Y183" s="1"/>
  <c r="S184"/>
  <c r="T184" s="1"/>
  <c r="U184" s="1"/>
  <c r="V184" s="1"/>
  <c r="W184" s="1"/>
  <c r="X184" s="1"/>
  <c r="Y184" s="1"/>
  <c r="R187"/>
  <c r="S187" s="1"/>
  <c r="T187" s="1"/>
  <c r="U187" s="1"/>
  <c r="V187" s="1"/>
  <c r="W187" s="1"/>
  <c r="X187" s="1"/>
  <c r="Y187" s="1"/>
  <c r="S188"/>
  <c r="T188" s="1"/>
  <c r="U188" s="1"/>
  <c r="V188" s="1"/>
  <c r="W188" s="1"/>
  <c r="X188" s="1"/>
  <c r="Y188" s="1"/>
  <c r="R197"/>
  <c r="S197" s="1"/>
  <c r="T197" s="1"/>
  <c r="U197" s="1"/>
  <c r="V197" s="1"/>
  <c r="W197" s="1"/>
  <c r="X197" s="1"/>
  <c r="Y197" s="1"/>
  <c r="S198"/>
  <c r="T198" s="1"/>
  <c r="U198" s="1"/>
  <c r="V198" s="1"/>
  <c r="W198" s="1"/>
  <c r="X198" s="1"/>
  <c r="Y198" s="1"/>
  <c r="R205"/>
  <c r="S205" s="1"/>
  <c r="T205" s="1"/>
  <c r="U205" s="1"/>
  <c r="V205" s="1"/>
  <c r="W205" s="1"/>
  <c r="X205" s="1"/>
  <c r="Y205" s="1"/>
  <c r="S206"/>
  <c r="T206" s="1"/>
  <c r="U206" s="1"/>
  <c r="V206" s="1"/>
  <c r="W206" s="1"/>
  <c r="X206" s="1"/>
  <c r="Y206" s="1"/>
  <c r="R213"/>
  <c r="S213" s="1"/>
  <c r="T213" s="1"/>
  <c r="U213" s="1"/>
  <c r="V213" s="1"/>
  <c r="W213" s="1"/>
  <c r="X213" s="1"/>
  <c r="Y213" s="1"/>
  <c r="S214"/>
  <c r="T214" s="1"/>
  <c r="U214" s="1"/>
  <c r="V214" s="1"/>
  <c r="W214" s="1"/>
  <c r="X214" s="1"/>
  <c r="Y214" s="1"/>
  <c r="Z221"/>
  <c r="R192"/>
  <c r="S192" s="1"/>
  <c r="T192" s="1"/>
  <c r="U192" s="1"/>
  <c r="V192" s="1"/>
  <c r="W192" s="1"/>
  <c r="X192" s="1"/>
  <c r="Y192" s="1"/>
  <c r="R200"/>
  <c r="S200" s="1"/>
  <c r="T200" s="1"/>
  <c r="U200" s="1"/>
  <c r="V200" s="1"/>
  <c r="W200" s="1"/>
  <c r="X200" s="1"/>
  <c r="Y200" s="1"/>
  <c r="R208"/>
  <c r="S208" s="1"/>
  <c r="T208" s="1"/>
  <c r="U208" s="1"/>
  <c r="V208" s="1"/>
  <c r="W208" s="1"/>
  <c r="X208" s="1"/>
  <c r="Y208" s="1"/>
  <c r="R217"/>
  <c r="S217" s="1"/>
  <c r="T217" s="1"/>
  <c r="U217" s="1"/>
  <c r="V217" s="1"/>
  <c r="W217" s="1"/>
  <c r="X217" s="1"/>
  <c r="Y217" s="1"/>
  <c r="Z191"/>
  <c r="R126"/>
  <c r="S126" s="1"/>
  <c r="T126" s="1"/>
  <c r="U126" s="1"/>
  <c r="V126" s="1"/>
  <c r="W126" s="1"/>
  <c r="X126" s="1"/>
  <c r="Y126" s="1"/>
  <c r="S127"/>
  <c r="T127" s="1"/>
  <c r="U127" s="1"/>
  <c r="V127" s="1"/>
  <c r="W127" s="1"/>
  <c r="X127" s="1"/>
  <c r="Y127" s="1"/>
  <c r="R133"/>
  <c r="S133" s="1"/>
  <c r="T133" s="1"/>
  <c r="U133" s="1"/>
  <c r="V133" s="1"/>
  <c r="W133" s="1"/>
  <c r="X133" s="1"/>
  <c r="Y133" s="1"/>
  <c r="S134"/>
  <c r="T134" s="1"/>
  <c r="U134" s="1"/>
  <c r="V134" s="1"/>
  <c r="W134" s="1"/>
  <c r="X134" s="1"/>
  <c r="Y134" s="1"/>
  <c r="R137"/>
  <c r="S137" s="1"/>
  <c r="T137" s="1"/>
  <c r="U137" s="1"/>
  <c r="V137" s="1"/>
  <c r="W137" s="1"/>
  <c r="X137" s="1"/>
  <c r="Y137" s="1"/>
  <c r="S138"/>
  <c r="T138" s="1"/>
  <c r="U138" s="1"/>
  <c r="V138" s="1"/>
  <c r="W138" s="1"/>
  <c r="X138" s="1"/>
  <c r="Y138" s="1"/>
  <c r="R141"/>
  <c r="S141" s="1"/>
  <c r="T141" s="1"/>
  <c r="U141" s="1"/>
  <c r="V141" s="1"/>
  <c r="W141" s="1"/>
  <c r="X141" s="1"/>
  <c r="Y141" s="1"/>
  <c r="S142"/>
  <c r="T142" s="1"/>
  <c r="U142" s="1"/>
  <c r="V142" s="1"/>
  <c r="W142" s="1"/>
  <c r="X142" s="1"/>
  <c r="Y142" s="1"/>
  <c r="R145"/>
  <c r="S145" s="1"/>
  <c r="T145" s="1"/>
  <c r="U145" s="1"/>
  <c r="V145" s="1"/>
  <c r="W145" s="1"/>
  <c r="X145" s="1"/>
  <c r="Y145" s="1"/>
  <c r="S146"/>
  <c r="T146" s="1"/>
  <c r="U146" s="1"/>
  <c r="V146" s="1"/>
  <c r="W146" s="1"/>
  <c r="X146" s="1"/>
  <c r="Y146" s="1"/>
  <c r="R149"/>
  <c r="S149" s="1"/>
  <c r="T149" s="1"/>
  <c r="U149" s="1"/>
  <c r="V149" s="1"/>
  <c r="W149" s="1"/>
  <c r="X149" s="1"/>
  <c r="Y149" s="1"/>
  <c r="S150"/>
  <c r="T150" s="1"/>
  <c r="U150" s="1"/>
  <c r="V150" s="1"/>
  <c r="W150" s="1"/>
  <c r="X150" s="1"/>
  <c r="Y150" s="1"/>
  <c r="R153"/>
  <c r="S153" s="1"/>
  <c r="T153" s="1"/>
  <c r="U153" s="1"/>
  <c r="V153" s="1"/>
  <c r="W153" s="1"/>
  <c r="X153" s="1"/>
  <c r="Y153" s="1"/>
  <c r="S154"/>
  <c r="T154" s="1"/>
  <c r="U154" s="1"/>
  <c r="V154" s="1"/>
  <c r="W154" s="1"/>
  <c r="X154" s="1"/>
  <c r="Y154" s="1"/>
  <c r="R157"/>
  <c r="S157" s="1"/>
  <c r="T157" s="1"/>
  <c r="U157" s="1"/>
  <c r="V157" s="1"/>
  <c r="W157" s="1"/>
  <c r="X157" s="1"/>
  <c r="Y157" s="1"/>
  <c r="S158"/>
  <c r="T158" s="1"/>
  <c r="U158" s="1"/>
  <c r="V158" s="1"/>
  <c r="W158" s="1"/>
  <c r="X158" s="1"/>
  <c r="Y158" s="1"/>
  <c r="R161"/>
  <c r="S161" s="1"/>
  <c r="T161" s="1"/>
  <c r="U161" s="1"/>
  <c r="V161" s="1"/>
  <c r="W161" s="1"/>
  <c r="X161" s="1"/>
  <c r="Y161" s="1"/>
  <c r="S162"/>
  <c r="T162" s="1"/>
  <c r="U162" s="1"/>
  <c r="V162" s="1"/>
  <c r="W162" s="1"/>
  <c r="X162" s="1"/>
  <c r="Y162" s="1"/>
  <c r="R165"/>
  <c r="S165" s="1"/>
  <c r="T165" s="1"/>
  <c r="U165" s="1"/>
  <c r="V165" s="1"/>
  <c r="W165" s="1"/>
  <c r="X165" s="1"/>
  <c r="Y165" s="1"/>
  <c r="S166"/>
  <c r="T166" s="1"/>
  <c r="U166" s="1"/>
  <c r="V166" s="1"/>
  <c r="W166" s="1"/>
  <c r="X166" s="1"/>
  <c r="Y166" s="1"/>
  <c r="R169"/>
  <c r="S169" s="1"/>
  <c r="T169" s="1"/>
  <c r="U169" s="1"/>
  <c r="V169" s="1"/>
  <c r="W169" s="1"/>
  <c r="X169" s="1"/>
  <c r="Y169" s="1"/>
  <c r="S170"/>
  <c r="T170" s="1"/>
  <c r="U170" s="1"/>
  <c r="V170" s="1"/>
  <c r="W170" s="1"/>
  <c r="X170" s="1"/>
  <c r="Y170" s="1"/>
  <c r="R173"/>
  <c r="S173" s="1"/>
  <c r="T173" s="1"/>
  <c r="U173" s="1"/>
  <c r="V173" s="1"/>
  <c r="W173" s="1"/>
  <c r="X173" s="1"/>
  <c r="Y173" s="1"/>
  <c r="S174"/>
  <c r="T174" s="1"/>
  <c r="U174" s="1"/>
  <c r="V174" s="1"/>
  <c r="W174" s="1"/>
  <c r="X174" s="1"/>
  <c r="Y174" s="1"/>
  <c r="R177"/>
  <c r="S177" s="1"/>
  <c r="T177" s="1"/>
  <c r="U177" s="1"/>
  <c r="V177" s="1"/>
  <c r="W177" s="1"/>
  <c r="X177" s="1"/>
  <c r="Y177" s="1"/>
  <c r="S178"/>
  <c r="T178" s="1"/>
  <c r="U178" s="1"/>
  <c r="V178" s="1"/>
  <c r="W178" s="1"/>
  <c r="X178" s="1"/>
  <c r="Y178" s="1"/>
  <c r="R181"/>
  <c r="S181" s="1"/>
  <c r="T181" s="1"/>
  <c r="U181" s="1"/>
  <c r="V181" s="1"/>
  <c r="W181" s="1"/>
  <c r="X181" s="1"/>
  <c r="Y181" s="1"/>
  <c r="S182"/>
  <c r="T182" s="1"/>
  <c r="U182" s="1"/>
  <c r="V182" s="1"/>
  <c r="W182" s="1"/>
  <c r="X182" s="1"/>
  <c r="Y182" s="1"/>
  <c r="R185"/>
  <c r="S185" s="1"/>
  <c r="T185" s="1"/>
  <c r="U185" s="1"/>
  <c r="V185" s="1"/>
  <c r="W185" s="1"/>
  <c r="X185" s="1"/>
  <c r="Y185" s="1"/>
  <c r="S186"/>
  <c r="T186" s="1"/>
  <c r="U186" s="1"/>
  <c r="V186" s="1"/>
  <c r="W186" s="1"/>
  <c r="X186" s="1"/>
  <c r="Y186" s="1"/>
  <c r="R189"/>
  <c r="S189" s="1"/>
  <c r="T189" s="1"/>
  <c r="U189" s="1"/>
  <c r="V189" s="1"/>
  <c r="W189" s="1"/>
  <c r="X189" s="1"/>
  <c r="Y189" s="1"/>
  <c r="S190"/>
  <c r="T190" s="1"/>
  <c r="U190" s="1"/>
  <c r="V190" s="1"/>
  <c r="W190" s="1"/>
  <c r="X190" s="1"/>
  <c r="Y190" s="1"/>
  <c r="R193"/>
  <c r="S193" s="1"/>
  <c r="T193" s="1"/>
  <c r="U193" s="1"/>
  <c r="V193" s="1"/>
  <c r="W193" s="1"/>
  <c r="X193" s="1"/>
  <c r="Y193" s="1"/>
  <c r="S194"/>
  <c r="T194" s="1"/>
  <c r="U194" s="1"/>
  <c r="V194" s="1"/>
  <c r="W194" s="1"/>
  <c r="X194" s="1"/>
  <c r="Y194" s="1"/>
  <c r="R201"/>
  <c r="S201" s="1"/>
  <c r="T201" s="1"/>
  <c r="U201" s="1"/>
  <c r="V201" s="1"/>
  <c r="W201" s="1"/>
  <c r="X201" s="1"/>
  <c r="Y201" s="1"/>
  <c r="S202"/>
  <c r="T202" s="1"/>
  <c r="U202" s="1"/>
  <c r="V202" s="1"/>
  <c r="W202" s="1"/>
  <c r="X202" s="1"/>
  <c r="Y202" s="1"/>
  <c r="R209"/>
  <c r="S209" s="1"/>
  <c r="T209" s="1"/>
  <c r="U209" s="1"/>
  <c r="V209" s="1"/>
  <c r="W209" s="1"/>
  <c r="X209" s="1"/>
  <c r="Y209" s="1"/>
  <c r="S210"/>
  <c r="T210" s="1"/>
  <c r="U210" s="1"/>
  <c r="V210" s="1"/>
  <c r="W210" s="1"/>
  <c r="X210" s="1"/>
  <c r="Y210" s="1"/>
  <c r="R196"/>
  <c r="S196" s="1"/>
  <c r="T196" s="1"/>
  <c r="U196" s="1"/>
  <c r="V196" s="1"/>
  <c r="W196" s="1"/>
  <c r="X196" s="1"/>
  <c r="Y196" s="1"/>
  <c r="R204"/>
  <c r="S204" s="1"/>
  <c r="T204" s="1"/>
  <c r="U204" s="1"/>
  <c r="V204" s="1"/>
  <c r="W204" s="1"/>
  <c r="X204" s="1"/>
  <c r="Y204" s="1"/>
  <c r="R212"/>
  <c r="S212" s="1"/>
  <c r="T212" s="1"/>
  <c r="U212" s="1"/>
  <c r="V212" s="1"/>
  <c r="W212" s="1"/>
  <c r="X212" s="1"/>
  <c r="Y212" s="1"/>
  <c r="R220"/>
  <c r="S220" s="1"/>
  <c r="T220" s="1"/>
  <c r="U220" s="1"/>
  <c r="V220" s="1"/>
  <c r="W220" s="1"/>
  <c r="X220" s="1"/>
  <c r="Y220" s="1"/>
  <c r="R224"/>
  <c r="S224" s="1"/>
  <c r="T224" s="1"/>
  <c r="U224" s="1"/>
  <c r="V224" s="1"/>
  <c r="W224" s="1"/>
  <c r="X224" s="1"/>
  <c r="Y224" s="1"/>
  <c r="S225"/>
  <c r="T225" s="1"/>
  <c r="U225" s="1"/>
  <c r="V225" s="1"/>
  <c r="W225" s="1"/>
  <c r="X225" s="1"/>
  <c r="Y225" s="1"/>
  <c r="R228"/>
  <c r="S228" s="1"/>
  <c r="T228" s="1"/>
  <c r="U228" s="1"/>
  <c r="V228" s="1"/>
  <c r="W228" s="1"/>
  <c r="X228" s="1"/>
  <c r="Y228" s="1"/>
  <c r="S229"/>
  <c r="T229" s="1"/>
  <c r="U229" s="1"/>
  <c r="V229" s="1"/>
  <c r="W229" s="1"/>
  <c r="X229" s="1"/>
  <c r="Y229" s="1"/>
  <c r="R232"/>
  <c r="S232" s="1"/>
  <c r="T232" s="1"/>
  <c r="U232" s="1"/>
  <c r="V232" s="1"/>
  <c r="W232" s="1"/>
  <c r="X232" s="1"/>
  <c r="Y232" s="1"/>
  <c r="S233"/>
  <c r="T233" s="1"/>
  <c r="U233" s="1"/>
  <c r="V233" s="1"/>
  <c r="W233" s="1"/>
  <c r="X233" s="1"/>
  <c r="Y233" s="1"/>
  <c r="R236"/>
  <c r="S236" s="1"/>
  <c r="T236" s="1"/>
  <c r="U236" s="1"/>
  <c r="V236" s="1"/>
  <c r="W236" s="1"/>
  <c r="X236" s="1"/>
  <c r="Y236" s="1"/>
  <c r="S237"/>
  <c r="T237" s="1"/>
  <c r="U237" s="1"/>
  <c r="V237" s="1"/>
  <c r="W237" s="1"/>
  <c r="X237" s="1"/>
  <c r="Y237" s="1"/>
  <c r="R240"/>
  <c r="S240" s="1"/>
  <c r="T240" s="1"/>
  <c r="U240" s="1"/>
  <c r="V240" s="1"/>
  <c r="W240" s="1"/>
  <c r="X240" s="1"/>
  <c r="Y240" s="1"/>
  <c r="S241"/>
  <c r="T241" s="1"/>
  <c r="U241" s="1"/>
  <c r="V241" s="1"/>
  <c r="W241" s="1"/>
  <c r="X241" s="1"/>
  <c r="Y241" s="1"/>
  <c r="R244"/>
  <c r="S244" s="1"/>
  <c r="T244" s="1"/>
  <c r="U244" s="1"/>
  <c r="V244" s="1"/>
  <c r="W244" s="1"/>
  <c r="X244" s="1"/>
  <c r="Y244" s="1"/>
  <c r="S245"/>
  <c r="T245" s="1"/>
  <c r="U245" s="1"/>
  <c r="V245" s="1"/>
  <c r="W245" s="1"/>
  <c r="X245" s="1"/>
  <c r="Y245" s="1"/>
  <c r="R248"/>
  <c r="S248" s="1"/>
  <c r="T248" s="1"/>
  <c r="U248" s="1"/>
  <c r="V248" s="1"/>
  <c r="W248" s="1"/>
  <c r="X248" s="1"/>
  <c r="Y248" s="1"/>
  <c r="S249"/>
  <c r="T249" s="1"/>
  <c r="U249" s="1"/>
  <c r="V249" s="1"/>
  <c r="W249" s="1"/>
  <c r="X249" s="1"/>
  <c r="Y249" s="1"/>
  <c r="R252"/>
  <c r="S252" s="1"/>
  <c r="T252" s="1"/>
  <c r="U252" s="1"/>
  <c r="V252" s="1"/>
  <c r="W252" s="1"/>
  <c r="X252" s="1"/>
  <c r="Y252" s="1"/>
  <c r="S253"/>
  <c r="T253" s="1"/>
  <c r="U253" s="1"/>
  <c r="V253" s="1"/>
  <c r="W253" s="1"/>
  <c r="X253" s="1"/>
  <c r="Y253" s="1"/>
  <c r="R256"/>
  <c r="S256" s="1"/>
  <c r="T256" s="1"/>
  <c r="U256" s="1"/>
  <c r="V256" s="1"/>
  <c r="W256" s="1"/>
  <c r="X256" s="1"/>
  <c r="Y256" s="1"/>
  <c r="S257"/>
  <c r="T257" s="1"/>
  <c r="U257" s="1"/>
  <c r="V257" s="1"/>
  <c r="W257" s="1"/>
  <c r="X257" s="1"/>
  <c r="Y257" s="1"/>
  <c r="R260"/>
  <c r="S260" s="1"/>
  <c r="T260" s="1"/>
  <c r="U260" s="1"/>
  <c r="V260" s="1"/>
  <c r="W260" s="1"/>
  <c r="X260" s="1"/>
  <c r="Y260" s="1"/>
  <c r="S261"/>
  <c r="T261" s="1"/>
  <c r="U261" s="1"/>
  <c r="V261" s="1"/>
  <c r="W261" s="1"/>
  <c r="X261" s="1"/>
  <c r="Y261" s="1"/>
  <c r="R264"/>
  <c r="S264" s="1"/>
  <c r="T264" s="1"/>
  <c r="U264" s="1"/>
  <c r="V264" s="1"/>
  <c r="W264" s="1"/>
  <c r="X264" s="1"/>
  <c r="Y264" s="1"/>
  <c r="S265"/>
  <c r="T265" s="1"/>
  <c r="U265" s="1"/>
  <c r="V265" s="1"/>
  <c r="W265" s="1"/>
  <c r="X265" s="1"/>
  <c r="Y265" s="1"/>
  <c r="R268"/>
  <c r="S268" s="1"/>
  <c r="T268" s="1"/>
  <c r="U268" s="1"/>
  <c r="V268" s="1"/>
  <c r="W268" s="1"/>
  <c r="X268" s="1"/>
  <c r="Y268" s="1"/>
  <c r="S269"/>
  <c r="T269" s="1"/>
  <c r="U269" s="1"/>
  <c r="V269" s="1"/>
  <c r="W269" s="1"/>
  <c r="X269" s="1"/>
  <c r="Y269" s="1"/>
  <c r="R272"/>
  <c r="S272" s="1"/>
  <c r="T272" s="1"/>
  <c r="U272" s="1"/>
  <c r="V272" s="1"/>
  <c r="W272" s="1"/>
  <c r="X272" s="1"/>
  <c r="Y272" s="1"/>
  <c r="S273"/>
  <c r="T273" s="1"/>
  <c r="U273" s="1"/>
  <c r="V273" s="1"/>
  <c r="W273" s="1"/>
  <c r="X273" s="1"/>
  <c r="Y273" s="1"/>
  <c r="R276"/>
  <c r="S276" s="1"/>
  <c r="T276" s="1"/>
  <c r="U276" s="1"/>
  <c r="V276" s="1"/>
  <c r="W276" s="1"/>
  <c r="X276" s="1"/>
  <c r="Y276" s="1"/>
  <c r="S277"/>
  <c r="T277" s="1"/>
  <c r="U277" s="1"/>
  <c r="V277" s="1"/>
  <c r="W277" s="1"/>
  <c r="X277" s="1"/>
  <c r="Y277" s="1"/>
  <c r="R280"/>
  <c r="S280" s="1"/>
  <c r="T280" s="1"/>
  <c r="U280" s="1"/>
  <c r="V280" s="1"/>
  <c r="W280" s="1"/>
  <c r="X280" s="1"/>
  <c r="Y280" s="1"/>
  <c r="S281"/>
  <c r="T281" s="1"/>
  <c r="U281" s="1"/>
  <c r="V281" s="1"/>
  <c r="W281" s="1"/>
  <c r="X281" s="1"/>
  <c r="Y281" s="1"/>
  <c r="R284"/>
  <c r="S284" s="1"/>
  <c r="T284" s="1"/>
  <c r="U284" s="1"/>
  <c r="V284" s="1"/>
  <c r="W284" s="1"/>
  <c r="X284" s="1"/>
  <c r="Y284" s="1"/>
  <c r="S285"/>
  <c r="T285" s="1"/>
  <c r="U285" s="1"/>
  <c r="V285" s="1"/>
  <c r="W285" s="1"/>
  <c r="X285" s="1"/>
  <c r="Y285" s="1"/>
  <c r="R288"/>
  <c r="S288" s="1"/>
  <c r="T288" s="1"/>
  <c r="U288" s="1"/>
  <c r="V288" s="1"/>
  <c r="W288" s="1"/>
  <c r="X288" s="1"/>
  <c r="Y288" s="1"/>
  <c r="S289"/>
  <c r="T289" s="1"/>
  <c r="U289" s="1"/>
  <c r="V289" s="1"/>
  <c r="W289" s="1"/>
  <c r="X289" s="1"/>
  <c r="Y289" s="1"/>
  <c r="R292"/>
  <c r="S292" s="1"/>
  <c r="T292" s="1"/>
  <c r="U292" s="1"/>
  <c r="V292" s="1"/>
  <c r="W292" s="1"/>
  <c r="X292" s="1"/>
  <c r="Y292" s="1"/>
  <c r="S293"/>
  <c r="T293" s="1"/>
  <c r="U293" s="1"/>
  <c r="V293" s="1"/>
  <c r="W293" s="1"/>
  <c r="X293" s="1"/>
  <c r="Y293" s="1"/>
  <c r="R296"/>
  <c r="S296" s="1"/>
  <c r="T296" s="1"/>
  <c r="U296" s="1"/>
  <c r="V296" s="1"/>
  <c r="W296" s="1"/>
  <c r="X296" s="1"/>
  <c r="Y296" s="1"/>
  <c r="S297"/>
  <c r="T297" s="1"/>
  <c r="U297" s="1"/>
  <c r="V297" s="1"/>
  <c r="W297" s="1"/>
  <c r="X297" s="1"/>
  <c r="Y297" s="1"/>
  <c r="R300"/>
  <c r="S300" s="1"/>
  <c r="T300" s="1"/>
  <c r="U300" s="1"/>
  <c r="V300" s="1"/>
  <c r="W300" s="1"/>
  <c r="X300" s="1"/>
  <c r="Y300" s="1"/>
  <c r="S301"/>
  <c r="T301" s="1"/>
  <c r="U301" s="1"/>
  <c r="V301" s="1"/>
  <c r="W301" s="1"/>
  <c r="X301" s="1"/>
  <c r="Y301" s="1"/>
  <c r="R304"/>
  <c r="S304" s="1"/>
  <c r="T304" s="1"/>
  <c r="U304" s="1"/>
  <c r="V304" s="1"/>
  <c r="W304" s="1"/>
  <c r="X304" s="1"/>
  <c r="Y304" s="1"/>
  <c r="S305"/>
  <c r="T305" s="1"/>
  <c r="U305" s="1"/>
  <c r="V305" s="1"/>
  <c r="W305" s="1"/>
  <c r="X305" s="1"/>
  <c r="Y305" s="1"/>
  <c r="R195"/>
  <c r="S195" s="1"/>
  <c r="T195" s="1"/>
  <c r="U195" s="1"/>
  <c r="V195" s="1"/>
  <c r="W195" s="1"/>
  <c r="X195" s="1"/>
  <c r="Y195" s="1"/>
  <c r="R199"/>
  <c r="S199" s="1"/>
  <c r="T199" s="1"/>
  <c r="U199" s="1"/>
  <c r="V199" s="1"/>
  <c r="W199" s="1"/>
  <c r="X199" s="1"/>
  <c r="Y199" s="1"/>
  <c r="R203"/>
  <c r="S203" s="1"/>
  <c r="T203" s="1"/>
  <c r="U203" s="1"/>
  <c r="V203" s="1"/>
  <c r="W203" s="1"/>
  <c r="X203" s="1"/>
  <c r="Y203" s="1"/>
  <c r="R207"/>
  <c r="S207" s="1"/>
  <c r="T207" s="1"/>
  <c r="U207" s="1"/>
  <c r="V207" s="1"/>
  <c r="W207" s="1"/>
  <c r="X207" s="1"/>
  <c r="Y207" s="1"/>
  <c r="R211"/>
  <c r="S211" s="1"/>
  <c r="T211" s="1"/>
  <c r="U211" s="1"/>
  <c r="V211" s="1"/>
  <c r="W211" s="1"/>
  <c r="X211" s="1"/>
  <c r="Y211" s="1"/>
  <c r="R215"/>
  <c r="S215" s="1"/>
  <c r="T215" s="1"/>
  <c r="U215" s="1"/>
  <c r="V215" s="1"/>
  <c r="W215" s="1"/>
  <c r="X215" s="1"/>
  <c r="Y215" s="1"/>
  <c r="R222"/>
  <c r="S222" s="1"/>
  <c r="T222" s="1"/>
  <c r="U222" s="1"/>
  <c r="V222" s="1"/>
  <c r="W222" s="1"/>
  <c r="X222" s="1"/>
  <c r="Y222" s="1"/>
  <c r="R226"/>
  <c r="S226" s="1"/>
  <c r="T226" s="1"/>
  <c r="U226" s="1"/>
  <c r="V226" s="1"/>
  <c r="W226" s="1"/>
  <c r="X226" s="1"/>
  <c r="Y226" s="1"/>
  <c r="R230"/>
  <c r="S230" s="1"/>
  <c r="T230" s="1"/>
  <c r="U230" s="1"/>
  <c r="V230" s="1"/>
  <c r="W230" s="1"/>
  <c r="X230" s="1"/>
  <c r="Y230" s="1"/>
  <c r="R234"/>
  <c r="S234" s="1"/>
  <c r="T234" s="1"/>
  <c r="U234" s="1"/>
  <c r="V234" s="1"/>
  <c r="W234" s="1"/>
  <c r="X234" s="1"/>
  <c r="Y234" s="1"/>
  <c r="R238"/>
  <c r="S238" s="1"/>
  <c r="T238" s="1"/>
  <c r="U238" s="1"/>
  <c r="V238" s="1"/>
  <c r="W238" s="1"/>
  <c r="X238" s="1"/>
  <c r="Y238" s="1"/>
  <c r="R242"/>
  <c r="S242" s="1"/>
  <c r="T242" s="1"/>
  <c r="U242" s="1"/>
  <c r="V242" s="1"/>
  <c r="W242" s="1"/>
  <c r="X242" s="1"/>
  <c r="Y242" s="1"/>
  <c r="R246"/>
  <c r="S246" s="1"/>
  <c r="T246" s="1"/>
  <c r="U246" s="1"/>
  <c r="V246" s="1"/>
  <c r="W246" s="1"/>
  <c r="X246" s="1"/>
  <c r="Y246" s="1"/>
  <c r="R250"/>
  <c r="S250" s="1"/>
  <c r="T250" s="1"/>
  <c r="U250" s="1"/>
  <c r="V250" s="1"/>
  <c r="W250" s="1"/>
  <c r="X250" s="1"/>
  <c r="Y250" s="1"/>
  <c r="R254"/>
  <c r="S254" s="1"/>
  <c r="T254" s="1"/>
  <c r="U254" s="1"/>
  <c r="V254" s="1"/>
  <c r="W254" s="1"/>
  <c r="X254" s="1"/>
  <c r="Y254" s="1"/>
  <c r="R258"/>
  <c r="S258" s="1"/>
  <c r="T258" s="1"/>
  <c r="U258" s="1"/>
  <c r="V258" s="1"/>
  <c r="W258" s="1"/>
  <c r="X258" s="1"/>
  <c r="Y258" s="1"/>
  <c r="R262"/>
  <c r="S262" s="1"/>
  <c r="T262" s="1"/>
  <c r="U262" s="1"/>
  <c r="V262" s="1"/>
  <c r="W262" s="1"/>
  <c r="X262" s="1"/>
  <c r="Y262" s="1"/>
  <c r="R266"/>
  <c r="S266" s="1"/>
  <c r="T266" s="1"/>
  <c r="U266" s="1"/>
  <c r="V266" s="1"/>
  <c r="W266" s="1"/>
  <c r="X266" s="1"/>
  <c r="Y266" s="1"/>
  <c r="R270"/>
  <c r="S270" s="1"/>
  <c r="T270" s="1"/>
  <c r="U270" s="1"/>
  <c r="V270" s="1"/>
  <c r="W270" s="1"/>
  <c r="X270" s="1"/>
  <c r="Y270" s="1"/>
  <c r="R274"/>
  <c r="S274" s="1"/>
  <c r="T274" s="1"/>
  <c r="U274" s="1"/>
  <c r="V274" s="1"/>
  <c r="W274" s="1"/>
  <c r="X274" s="1"/>
  <c r="Y274" s="1"/>
  <c r="R278"/>
  <c r="S278" s="1"/>
  <c r="T278" s="1"/>
  <c r="U278" s="1"/>
  <c r="V278" s="1"/>
  <c r="W278" s="1"/>
  <c r="X278" s="1"/>
  <c r="Y278" s="1"/>
  <c r="R282"/>
  <c r="S282" s="1"/>
  <c r="T282" s="1"/>
  <c r="U282" s="1"/>
  <c r="V282" s="1"/>
  <c r="W282" s="1"/>
  <c r="X282" s="1"/>
  <c r="Y282" s="1"/>
  <c r="R286"/>
  <c r="S286" s="1"/>
  <c r="T286" s="1"/>
  <c r="U286" s="1"/>
  <c r="V286" s="1"/>
  <c r="W286" s="1"/>
  <c r="X286" s="1"/>
  <c r="Y286" s="1"/>
  <c r="R290"/>
  <c r="S290" s="1"/>
  <c r="T290" s="1"/>
  <c r="U290" s="1"/>
  <c r="V290" s="1"/>
  <c r="W290" s="1"/>
  <c r="X290" s="1"/>
  <c r="Y290" s="1"/>
  <c r="R294"/>
  <c r="S294" s="1"/>
  <c r="T294" s="1"/>
  <c r="U294" s="1"/>
  <c r="V294" s="1"/>
  <c r="W294" s="1"/>
  <c r="X294" s="1"/>
  <c r="Y294" s="1"/>
  <c r="R298"/>
  <c r="S298" s="1"/>
  <c r="T298" s="1"/>
  <c r="U298" s="1"/>
  <c r="V298" s="1"/>
  <c r="W298" s="1"/>
  <c r="X298" s="1"/>
  <c r="Y298" s="1"/>
  <c r="R302"/>
  <c r="S302" s="1"/>
  <c r="T302" s="1"/>
  <c r="U302" s="1"/>
  <c r="V302" s="1"/>
  <c r="W302" s="1"/>
  <c r="X302" s="1"/>
  <c r="Y302" s="1"/>
  <c r="R216"/>
  <c r="S216" s="1"/>
  <c r="T216" s="1"/>
  <c r="U216" s="1"/>
  <c r="V216" s="1"/>
  <c r="W216" s="1"/>
  <c r="X216" s="1"/>
  <c r="Y216" s="1"/>
  <c r="R219"/>
  <c r="S219" s="1"/>
  <c r="T219" s="1"/>
  <c r="U219" s="1"/>
  <c r="V219" s="1"/>
  <c r="W219" s="1"/>
  <c r="X219" s="1"/>
  <c r="Y219" s="1"/>
  <c r="R223"/>
  <c r="S223" s="1"/>
  <c r="T223" s="1"/>
  <c r="U223" s="1"/>
  <c r="V223" s="1"/>
  <c r="W223" s="1"/>
  <c r="X223" s="1"/>
  <c r="Y223" s="1"/>
  <c r="R227"/>
  <c r="S227" s="1"/>
  <c r="T227" s="1"/>
  <c r="U227" s="1"/>
  <c r="V227" s="1"/>
  <c r="W227" s="1"/>
  <c r="X227" s="1"/>
  <c r="Y227" s="1"/>
  <c r="R231"/>
  <c r="S231" s="1"/>
  <c r="T231" s="1"/>
  <c r="U231" s="1"/>
  <c r="V231" s="1"/>
  <c r="W231" s="1"/>
  <c r="X231" s="1"/>
  <c r="Y231" s="1"/>
  <c r="R235"/>
  <c r="S235" s="1"/>
  <c r="T235" s="1"/>
  <c r="U235" s="1"/>
  <c r="V235" s="1"/>
  <c r="W235" s="1"/>
  <c r="X235" s="1"/>
  <c r="Y235" s="1"/>
  <c r="R239"/>
  <c r="S239" s="1"/>
  <c r="T239" s="1"/>
  <c r="U239" s="1"/>
  <c r="V239" s="1"/>
  <c r="W239" s="1"/>
  <c r="X239" s="1"/>
  <c r="Y239" s="1"/>
  <c r="R243"/>
  <c r="S243" s="1"/>
  <c r="T243" s="1"/>
  <c r="U243" s="1"/>
  <c r="V243" s="1"/>
  <c r="W243" s="1"/>
  <c r="X243" s="1"/>
  <c r="Y243" s="1"/>
  <c r="R247"/>
  <c r="S247" s="1"/>
  <c r="T247" s="1"/>
  <c r="U247" s="1"/>
  <c r="V247" s="1"/>
  <c r="W247" s="1"/>
  <c r="X247" s="1"/>
  <c r="Y247" s="1"/>
  <c r="R251"/>
  <c r="S251" s="1"/>
  <c r="T251" s="1"/>
  <c r="U251" s="1"/>
  <c r="V251" s="1"/>
  <c r="W251" s="1"/>
  <c r="X251" s="1"/>
  <c r="Y251" s="1"/>
  <c r="R255"/>
  <c r="S255" s="1"/>
  <c r="T255" s="1"/>
  <c r="U255" s="1"/>
  <c r="V255" s="1"/>
  <c r="W255" s="1"/>
  <c r="X255" s="1"/>
  <c r="Y255" s="1"/>
  <c r="R259"/>
  <c r="S259" s="1"/>
  <c r="T259" s="1"/>
  <c r="U259" s="1"/>
  <c r="V259" s="1"/>
  <c r="W259" s="1"/>
  <c r="X259" s="1"/>
  <c r="Y259" s="1"/>
  <c r="R263"/>
  <c r="S263" s="1"/>
  <c r="T263" s="1"/>
  <c r="U263" s="1"/>
  <c r="V263" s="1"/>
  <c r="W263" s="1"/>
  <c r="X263" s="1"/>
  <c r="Y263" s="1"/>
  <c r="R267"/>
  <c r="S267" s="1"/>
  <c r="T267" s="1"/>
  <c r="U267" s="1"/>
  <c r="V267" s="1"/>
  <c r="W267" s="1"/>
  <c r="X267" s="1"/>
  <c r="Y267" s="1"/>
  <c r="R271"/>
  <c r="S271" s="1"/>
  <c r="T271" s="1"/>
  <c r="U271" s="1"/>
  <c r="V271" s="1"/>
  <c r="W271" s="1"/>
  <c r="X271" s="1"/>
  <c r="Y271" s="1"/>
  <c r="R275"/>
  <c r="S275" s="1"/>
  <c r="T275" s="1"/>
  <c r="U275" s="1"/>
  <c r="V275" s="1"/>
  <c r="W275" s="1"/>
  <c r="X275" s="1"/>
  <c r="Y275" s="1"/>
  <c r="R279"/>
  <c r="S279" s="1"/>
  <c r="T279" s="1"/>
  <c r="U279" s="1"/>
  <c r="V279" s="1"/>
  <c r="W279" s="1"/>
  <c r="X279" s="1"/>
  <c r="Y279" s="1"/>
  <c r="R283"/>
  <c r="S283" s="1"/>
  <c r="T283" s="1"/>
  <c r="U283" s="1"/>
  <c r="V283" s="1"/>
  <c r="W283" s="1"/>
  <c r="X283" s="1"/>
  <c r="Y283" s="1"/>
  <c r="R287"/>
  <c r="S287" s="1"/>
  <c r="T287" s="1"/>
  <c r="U287" s="1"/>
  <c r="V287" s="1"/>
  <c r="W287" s="1"/>
  <c r="X287" s="1"/>
  <c r="Y287" s="1"/>
  <c r="R291"/>
  <c r="S291" s="1"/>
  <c r="T291" s="1"/>
  <c r="U291" s="1"/>
  <c r="V291" s="1"/>
  <c r="W291" s="1"/>
  <c r="X291" s="1"/>
  <c r="Y291" s="1"/>
  <c r="R295"/>
  <c r="S295" s="1"/>
  <c r="T295" s="1"/>
  <c r="U295" s="1"/>
  <c r="V295" s="1"/>
  <c r="W295" s="1"/>
  <c r="X295" s="1"/>
  <c r="Y295" s="1"/>
  <c r="R299"/>
  <c r="S299" s="1"/>
  <c r="T299" s="1"/>
  <c r="U299" s="1"/>
  <c r="V299" s="1"/>
  <c r="W299" s="1"/>
  <c r="X299" s="1"/>
  <c r="Y299" s="1"/>
  <c r="R303"/>
  <c r="S303" s="1"/>
  <c r="T303" s="1"/>
  <c r="U303" s="1"/>
  <c r="V303" s="1"/>
  <c r="W303" s="1"/>
  <c r="X303" s="1"/>
  <c r="Y303" s="1"/>
  <c r="T53" i="7"/>
  <c r="U53" s="1"/>
  <c r="V53" s="1"/>
  <c r="W53" s="1"/>
  <c r="X53" s="1"/>
  <c r="Y53" s="1"/>
  <c r="R60"/>
  <c r="S60" s="1"/>
  <c r="T60" s="1"/>
  <c r="U60" s="1"/>
  <c r="V60" s="1"/>
  <c r="W60" s="1"/>
  <c r="X60" s="1"/>
  <c r="Y60" s="1"/>
  <c r="R68"/>
  <c r="S68" s="1"/>
  <c r="T68" s="1"/>
  <c r="U68" s="1"/>
  <c r="V68" s="1"/>
  <c r="W68" s="1"/>
  <c r="X68" s="1"/>
  <c r="Y68" s="1"/>
  <c r="R76"/>
  <c r="S76" s="1"/>
  <c r="T76" s="1"/>
  <c r="U76" s="1"/>
  <c r="V76" s="1"/>
  <c r="W76" s="1"/>
  <c r="X76" s="1"/>
  <c r="Y76" s="1"/>
  <c r="R84"/>
  <c r="S84" s="1"/>
  <c r="T84" s="1"/>
  <c r="U84" s="1"/>
  <c r="V84" s="1"/>
  <c r="W84" s="1"/>
  <c r="X84" s="1"/>
  <c r="Y84" s="1"/>
  <c r="S3"/>
  <c r="T3" s="1"/>
  <c r="U3" s="1"/>
  <c r="V3" s="1"/>
  <c r="W3" s="1"/>
  <c r="X3" s="1"/>
  <c r="Y3" s="1"/>
  <c r="R6"/>
  <c r="S6" s="1"/>
  <c r="T6" s="1"/>
  <c r="U6" s="1"/>
  <c r="V6" s="1"/>
  <c r="W6" s="1"/>
  <c r="X6" s="1"/>
  <c r="Y6" s="1"/>
  <c r="S7"/>
  <c r="T7" s="1"/>
  <c r="U7" s="1"/>
  <c r="V7" s="1"/>
  <c r="W7" s="1"/>
  <c r="X7" s="1"/>
  <c r="Y7" s="1"/>
  <c r="R10"/>
  <c r="S10" s="1"/>
  <c r="T10" s="1"/>
  <c r="U10" s="1"/>
  <c r="V10" s="1"/>
  <c r="W10" s="1"/>
  <c r="X10" s="1"/>
  <c r="Y10" s="1"/>
  <c r="S11"/>
  <c r="T11" s="1"/>
  <c r="U11" s="1"/>
  <c r="V11" s="1"/>
  <c r="W11" s="1"/>
  <c r="X11" s="1"/>
  <c r="Y11" s="1"/>
  <c r="R14"/>
  <c r="S14" s="1"/>
  <c r="T14" s="1"/>
  <c r="U14" s="1"/>
  <c r="V14" s="1"/>
  <c r="W14" s="1"/>
  <c r="X14" s="1"/>
  <c r="Y14" s="1"/>
  <c r="S15"/>
  <c r="T15" s="1"/>
  <c r="U15" s="1"/>
  <c r="V15" s="1"/>
  <c r="W15" s="1"/>
  <c r="X15" s="1"/>
  <c r="Y15" s="1"/>
  <c r="R18"/>
  <c r="S18" s="1"/>
  <c r="T18" s="1"/>
  <c r="U18" s="1"/>
  <c r="V18" s="1"/>
  <c r="W18" s="1"/>
  <c r="X18" s="1"/>
  <c r="Y18" s="1"/>
  <c r="S19"/>
  <c r="T19" s="1"/>
  <c r="U19" s="1"/>
  <c r="V19" s="1"/>
  <c r="W19" s="1"/>
  <c r="X19" s="1"/>
  <c r="Y19" s="1"/>
  <c r="R22"/>
  <c r="S22" s="1"/>
  <c r="T22" s="1"/>
  <c r="U22" s="1"/>
  <c r="V22" s="1"/>
  <c r="W22" s="1"/>
  <c r="X22" s="1"/>
  <c r="Y22" s="1"/>
  <c r="S23"/>
  <c r="T23" s="1"/>
  <c r="U23" s="1"/>
  <c r="V23" s="1"/>
  <c r="W23" s="1"/>
  <c r="X23" s="1"/>
  <c r="Y23" s="1"/>
  <c r="R26"/>
  <c r="S26" s="1"/>
  <c r="T26" s="1"/>
  <c r="U26" s="1"/>
  <c r="V26" s="1"/>
  <c r="W26" s="1"/>
  <c r="X26" s="1"/>
  <c r="Y26" s="1"/>
  <c r="S27"/>
  <c r="T27" s="1"/>
  <c r="U27" s="1"/>
  <c r="V27" s="1"/>
  <c r="W27" s="1"/>
  <c r="X27" s="1"/>
  <c r="Y27" s="1"/>
  <c r="R30"/>
  <c r="S30" s="1"/>
  <c r="T30" s="1"/>
  <c r="U30" s="1"/>
  <c r="V30" s="1"/>
  <c r="W30" s="1"/>
  <c r="X30" s="1"/>
  <c r="Y30" s="1"/>
  <c r="S31"/>
  <c r="T31" s="1"/>
  <c r="U31" s="1"/>
  <c r="V31" s="1"/>
  <c r="W31" s="1"/>
  <c r="X31" s="1"/>
  <c r="Y31" s="1"/>
  <c r="R34"/>
  <c r="S34" s="1"/>
  <c r="T34" s="1"/>
  <c r="U34" s="1"/>
  <c r="V34" s="1"/>
  <c r="W34" s="1"/>
  <c r="X34" s="1"/>
  <c r="Y34" s="1"/>
  <c r="S35"/>
  <c r="T35" s="1"/>
  <c r="U35" s="1"/>
  <c r="V35" s="1"/>
  <c r="W35" s="1"/>
  <c r="X35" s="1"/>
  <c r="Y35" s="1"/>
  <c r="R38"/>
  <c r="S38" s="1"/>
  <c r="T38" s="1"/>
  <c r="U38" s="1"/>
  <c r="V38" s="1"/>
  <c r="W38" s="1"/>
  <c r="X38" s="1"/>
  <c r="Y38" s="1"/>
  <c r="S39"/>
  <c r="T39" s="1"/>
  <c r="U39" s="1"/>
  <c r="V39" s="1"/>
  <c r="W39" s="1"/>
  <c r="X39" s="1"/>
  <c r="Y39" s="1"/>
  <c r="R42"/>
  <c r="S42" s="1"/>
  <c r="T42" s="1"/>
  <c r="U42" s="1"/>
  <c r="V42" s="1"/>
  <c r="W42" s="1"/>
  <c r="X42" s="1"/>
  <c r="Y42" s="1"/>
  <c r="S43"/>
  <c r="T43" s="1"/>
  <c r="U43" s="1"/>
  <c r="V43" s="1"/>
  <c r="W43" s="1"/>
  <c r="X43" s="1"/>
  <c r="Y43" s="1"/>
  <c r="R46"/>
  <c r="S46" s="1"/>
  <c r="T46" s="1"/>
  <c r="U46" s="1"/>
  <c r="V46" s="1"/>
  <c r="W46" s="1"/>
  <c r="X46" s="1"/>
  <c r="Y46" s="1"/>
  <c r="S47"/>
  <c r="T47" s="1"/>
  <c r="U47" s="1"/>
  <c r="V47" s="1"/>
  <c r="W47" s="1"/>
  <c r="X47" s="1"/>
  <c r="Y47" s="1"/>
  <c r="R50"/>
  <c r="S50" s="1"/>
  <c r="T50" s="1"/>
  <c r="U50" s="1"/>
  <c r="V50" s="1"/>
  <c r="W50" s="1"/>
  <c r="X50" s="1"/>
  <c r="Y50" s="1"/>
  <c r="S51"/>
  <c r="T51" s="1"/>
  <c r="U51" s="1"/>
  <c r="V51" s="1"/>
  <c r="W51" s="1"/>
  <c r="X51" s="1"/>
  <c r="Y51" s="1"/>
  <c r="Z55"/>
  <c r="Z63"/>
  <c r="Z71"/>
  <c r="Z79"/>
  <c r="Z87"/>
  <c r="R58"/>
  <c r="S58" s="1"/>
  <c r="T58" s="1"/>
  <c r="U58" s="1"/>
  <c r="V58" s="1"/>
  <c r="W58" s="1"/>
  <c r="X58" s="1"/>
  <c r="Y58" s="1"/>
  <c r="R66"/>
  <c r="S66" s="1"/>
  <c r="T66" s="1"/>
  <c r="U66" s="1"/>
  <c r="V66" s="1"/>
  <c r="W66" s="1"/>
  <c r="X66" s="1"/>
  <c r="Y66" s="1"/>
  <c r="R74"/>
  <c r="S74" s="1"/>
  <c r="T74" s="1"/>
  <c r="U74" s="1"/>
  <c r="V74" s="1"/>
  <c r="W74" s="1"/>
  <c r="X74" s="1"/>
  <c r="Y74" s="1"/>
  <c r="R82"/>
  <c r="S82" s="1"/>
  <c r="T82" s="1"/>
  <c r="U82" s="1"/>
  <c r="V82" s="1"/>
  <c r="W82" s="1"/>
  <c r="X82" s="1"/>
  <c r="Y82" s="1"/>
  <c r="R90"/>
  <c r="S90" s="1"/>
  <c r="T90" s="1"/>
  <c r="U90" s="1"/>
  <c r="V90" s="1"/>
  <c r="W90" s="1"/>
  <c r="X90" s="1"/>
  <c r="Y90" s="1"/>
  <c r="Z61"/>
  <c r="Z69"/>
  <c r="Z77"/>
  <c r="Z85"/>
  <c r="Z157"/>
  <c r="R56"/>
  <c r="S56" s="1"/>
  <c r="T56" s="1"/>
  <c r="U56" s="1"/>
  <c r="V56" s="1"/>
  <c r="W56" s="1"/>
  <c r="X56" s="1"/>
  <c r="Y56" s="1"/>
  <c r="R64"/>
  <c r="S64" s="1"/>
  <c r="T64" s="1"/>
  <c r="U64" s="1"/>
  <c r="V64" s="1"/>
  <c r="W64" s="1"/>
  <c r="X64" s="1"/>
  <c r="Y64" s="1"/>
  <c r="R72"/>
  <c r="S72" s="1"/>
  <c r="T72" s="1"/>
  <c r="U72" s="1"/>
  <c r="V72" s="1"/>
  <c r="W72" s="1"/>
  <c r="X72" s="1"/>
  <c r="Y72" s="1"/>
  <c r="R80"/>
  <c r="S80" s="1"/>
  <c r="T80" s="1"/>
  <c r="U80" s="1"/>
  <c r="V80" s="1"/>
  <c r="W80" s="1"/>
  <c r="X80" s="1"/>
  <c r="Y80" s="1"/>
  <c r="R88"/>
  <c r="S88" s="1"/>
  <c r="T88" s="1"/>
  <c r="U88" s="1"/>
  <c r="V88" s="1"/>
  <c r="W88" s="1"/>
  <c r="X88" s="1"/>
  <c r="Y88" s="1"/>
  <c r="R4"/>
  <c r="S4" s="1"/>
  <c r="T4" s="1"/>
  <c r="U4" s="1"/>
  <c r="V4" s="1"/>
  <c r="W4" s="1"/>
  <c r="X4" s="1"/>
  <c r="Y4" s="1"/>
  <c r="S5"/>
  <c r="T5" s="1"/>
  <c r="U5" s="1"/>
  <c r="V5" s="1"/>
  <c r="W5" s="1"/>
  <c r="X5" s="1"/>
  <c r="Y5" s="1"/>
  <c r="R8"/>
  <c r="S8" s="1"/>
  <c r="T8" s="1"/>
  <c r="U8" s="1"/>
  <c r="V8" s="1"/>
  <c r="W8" s="1"/>
  <c r="X8" s="1"/>
  <c r="Y8" s="1"/>
  <c r="S9"/>
  <c r="T9" s="1"/>
  <c r="U9" s="1"/>
  <c r="V9" s="1"/>
  <c r="W9" s="1"/>
  <c r="X9" s="1"/>
  <c r="Y9" s="1"/>
  <c r="R12"/>
  <c r="S12" s="1"/>
  <c r="T12" s="1"/>
  <c r="U12" s="1"/>
  <c r="V12" s="1"/>
  <c r="W12" s="1"/>
  <c r="X12" s="1"/>
  <c r="Y12" s="1"/>
  <c r="S13"/>
  <c r="T13" s="1"/>
  <c r="U13" s="1"/>
  <c r="V13" s="1"/>
  <c r="W13" s="1"/>
  <c r="X13" s="1"/>
  <c r="Y13" s="1"/>
  <c r="R16"/>
  <c r="S16" s="1"/>
  <c r="T16" s="1"/>
  <c r="U16" s="1"/>
  <c r="V16" s="1"/>
  <c r="W16" s="1"/>
  <c r="X16" s="1"/>
  <c r="Y16" s="1"/>
  <c r="S17"/>
  <c r="T17" s="1"/>
  <c r="U17" s="1"/>
  <c r="V17" s="1"/>
  <c r="W17" s="1"/>
  <c r="X17" s="1"/>
  <c r="Y17" s="1"/>
  <c r="R20"/>
  <c r="S20" s="1"/>
  <c r="T20" s="1"/>
  <c r="U20" s="1"/>
  <c r="V20" s="1"/>
  <c r="W20" s="1"/>
  <c r="X20" s="1"/>
  <c r="Y20" s="1"/>
  <c r="S21"/>
  <c r="T21" s="1"/>
  <c r="U21" s="1"/>
  <c r="V21" s="1"/>
  <c r="W21" s="1"/>
  <c r="X21" s="1"/>
  <c r="Y21" s="1"/>
  <c r="R24"/>
  <c r="S24" s="1"/>
  <c r="T24" s="1"/>
  <c r="U24" s="1"/>
  <c r="V24" s="1"/>
  <c r="W24" s="1"/>
  <c r="X24" s="1"/>
  <c r="Y24" s="1"/>
  <c r="S25"/>
  <c r="T25" s="1"/>
  <c r="U25" s="1"/>
  <c r="V25" s="1"/>
  <c r="W25" s="1"/>
  <c r="X25" s="1"/>
  <c r="Y25" s="1"/>
  <c r="R28"/>
  <c r="S28" s="1"/>
  <c r="T28" s="1"/>
  <c r="U28" s="1"/>
  <c r="V28" s="1"/>
  <c r="W28" s="1"/>
  <c r="X28" s="1"/>
  <c r="Y28" s="1"/>
  <c r="S29"/>
  <c r="T29" s="1"/>
  <c r="U29" s="1"/>
  <c r="V29" s="1"/>
  <c r="W29" s="1"/>
  <c r="X29" s="1"/>
  <c r="Y29" s="1"/>
  <c r="R32"/>
  <c r="S32" s="1"/>
  <c r="T32" s="1"/>
  <c r="U32" s="1"/>
  <c r="V32" s="1"/>
  <c r="W32" s="1"/>
  <c r="X32" s="1"/>
  <c r="Y32" s="1"/>
  <c r="S33"/>
  <c r="T33" s="1"/>
  <c r="U33" s="1"/>
  <c r="V33" s="1"/>
  <c r="W33" s="1"/>
  <c r="X33" s="1"/>
  <c r="Y33" s="1"/>
  <c r="R36"/>
  <c r="S36" s="1"/>
  <c r="T36" s="1"/>
  <c r="U36" s="1"/>
  <c r="V36" s="1"/>
  <c r="W36" s="1"/>
  <c r="X36" s="1"/>
  <c r="Y36" s="1"/>
  <c r="S37"/>
  <c r="T37" s="1"/>
  <c r="U37" s="1"/>
  <c r="V37" s="1"/>
  <c r="W37" s="1"/>
  <c r="X37" s="1"/>
  <c r="Y37" s="1"/>
  <c r="R40"/>
  <c r="S40" s="1"/>
  <c r="T40" s="1"/>
  <c r="U40" s="1"/>
  <c r="V40" s="1"/>
  <c r="W40" s="1"/>
  <c r="X40" s="1"/>
  <c r="Y40" s="1"/>
  <c r="S41"/>
  <c r="T41" s="1"/>
  <c r="U41" s="1"/>
  <c r="V41" s="1"/>
  <c r="W41" s="1"/>
  <c r="X41" s="1"/>
  <c r="Y41" s="1"/>
  <c r="R44"/>
  <c r="S44" s="1"/>
  <c r="T44" s="1"/>
  <c r="U44" s="1"/>
  <c r="V44" s="1"/>
  <c r="W44" s="1"/>
  <c r="X44" s="1"/>
  <c r="Y44" s="1"/>
  <c r="S45"/>
  <c r="T45" s="1"/>
  <c r="U45" s="1"/>
  <c r="V45" s="1"/>
  <c r="W45" s="1"/>
  <c r="X45" s="1"/>
  <c r="Y45" s="1"/>
  <c r="R48"/>
  <c r="S48" s="1"/>
  <c r="T48" s="1"/>
  <c r="U48" s="1"/>
  <c r="V48" s="1"/>
  <c r="W48" s="1"/>
  <c r="X48" s="1"/>
  <c r="Y48" s="1"/>
  <c r="S49"/>
  <c r="T49" s="1"/>
  <c r="U49" s="1"/>
  <c r="V49" s="1"/>
  <c r="W49" s="1"/>
  <c r="X49" s="1"/>
  <c r="Y49" s="1"/>
  <c r="R52"/>
  <c r="S52" s="1"/>
  <c r="T52" s="1"/>
  <c r="U52" s="1"/>
  <c r="V52" s="1"/>
  <c r="W52" s="1"/>
  <c r="X52" s="1"/>
  <c r="Y52" s="1"/>
  <c r="Z59"/>
  <c r="Z67"/>
  <c r="Z83"/>
  <c r="R54"/>
  <c r="S54" s="1"/>
  <c r="T54" s="1"/>
  <c r="U54" s="1"/>
  <c r="V54" s="1"/>
  <c r="W54" s="1"/>
  <c r="X54" s="1"/>
  <c r="Y54" s="1"/>
  <c r="R62"/>
  <c r="S62" s="1"/>
  <c r="T62" s="1"/>
  <c r="U62" s="1"/>
  <c r="V62" s="1"/>
  <c r="W62" s="1"/>
  <c r="X62" s="1"/>
  <c r="Y62" s="1"/>
  <c r="R70"/>
  <c r="S70" s="1"/>
  <c r="T70" s="1"/>
  <c r="U70" s="1"/>
  <c r="V70" s="1"/>
  <c r="W70" s="1"/>
  <c r="X70" s="1"/>
  <c r="Y70" s="1"/>
  <c r="R78"/>
  <c r="S78" s="1"/>
  <c r="T78" s="1"/>
  <c r="U78" s="1"/>
  <c r="V78" s="1"/>
  <c r="W78" s="1"/>
  <c r="X78" s="1"/>
  <c r="Y78" s="1"/>
  <c r="R86"/>
  <c r="S86" s="1"/>
  <c r="T86" s="1"/>
  <c r="U86" s="1"/>
  <c r="V86" s="1"/>
  <c r="W86" s="1"/>
  <c r="X86" s="1"/>
  <c r="Y86" s="1"/>
  <c r="Z57"/>
  <c r="Z65"/>
  <c r="Z73"/>
  <c r="Z81"/>
  <c r="S91"/>
  <c r="T91" s="1"/>
  <c r="U91" s="1"/>
  <c r="V91" s="1"/>
  <c r="W91" s="1"/>
  <c r="X91" s="1"/>
  <c r="Y91" s="1"/>
  <c r="R94"/>
  <c r="S94" s="1"/>
  <c r="T94" s="1"/>
  <c r="U94" s="1"/>
  <c r="V94" s="1"/>
  <c r="W94" s="1"/>
  <c r="X94" s="1"/>
  <c r="Y94" s="1"/>
  <c r="S95"/>
  <c r="T95" s="1"/>
  <c r="U95" s="1"/>
  <c r="V95" s="1"/>
  <c r="W95" s="1"/>
  <c r="X95" s="1"/>
  <c r="Y95" s="1"/>
  <c r="R98"/>
  <c r="S98" s="1"/>
  <c r="T98" s="1"/>
  <c r="U98" s="1"/>
  <c r="V98" s="1"/>
  <c r="W98" s="1"/>
  <c r="X98" s="1"/>
  <c r="Y98" s="1"/>
  <c r="S99"/>
  <c r="T99" s="1"/>
  <c r="U99" s="1"/>
  <c r="V99" s="1"/>
  <c r="W99" s="1"/>
  <c r="X99" s="1"/>
  <c r="Y99" s="1"/>
  <c r="R102"/>
  <c r="S102" s="1"/>
  <c r="T102" s="1"/>
  <c r="U102" s="1"/>
  <c r="V102" s="1"/>
  <c r="W102" s="1"/>
  <c r="X102" s="1"/>
  <c r="Y102" s="1"/>
  <c r="S103"/>
  <c r="T103" s="1"/>
  <c r="U103" s="1"/>
  <c r="V103" s="1"/>
  <c r="W103" s="1"/>
  <c r="X103" s="1"/>
  <c r="Y103" s="1"/>
  <c r="R106"/>
  <c r="S106" s="1"/>
  <c r="T106" s="1"/>
  <c r="U106" s="1"/>
  <c r="V106" s="1"/>
  <c r="W106" s="1"/>
  <c r="X106" s="1"/>
  <c r="Y106" s="1"/>
  <c r="S107"/>
  <c r="T107" s="1"/>
  <c r="U107" s="1"/>
  <c r="V107" s="1"/>
  <c r="W107" s="1"/>
  <c r="X107" s="1"/>
  <c r="Y107" s="1"/>
  <c r="R110"/>
  <c r="S110" s="1"/>
  <c r="T110" s="1"/>
  <c r="U110" s="1"/>
  <c r="V110" s="1"/>
  <c r="W110" s="1"/>
  <c r="X110" s="1"/>
  <c r="Y110" s="1"/>
  <c r="S111"/>
  <c r="T111" s="1"/>
  <c r="U111" s="1"/>
  <c r="V111" s="1"/>
  <c r="W111" s="1"/>
  <c r="X111" s="1"/>
  <c r="Y111" s="1"/>
  <c r="R114"/>
  <c r="S114" s="1"/>
  <c r="T114" s="1"/>
  <c r="U114" s="1"/>
  <c r="V114" s="1"/>
  <c r="W114" s="1"/>
  <c r="X114" s="1"/>
  <c r="Y114" s="1"/>
  <c r="S115"/>
  <c r="T115" s="1"/>
  <c r="U115" s="1"/>
  <c r="V115" s="1"/>
  <c r="W115" s="1"/>
  <c r="X115" s="1"/>
  <c r="Y115" s="1"/>
  <c r="R118"/>
  <c r="S118" s="1"/>
  <c r="T118" s="1"/>
  <c r="U118" s="1"/>
  <c r="V118" s="1"/>
  <c r="W118" s="1"/>
  <c r="X118" s="1"/>
  <c r="Y118" s="1"/>
  <c r="S119"/>
  <c r="T119" s="1"/>
  <c r="U119" s="1"/>
  <c r="V119" s="1"/>
  <c r="W119" s="1"/>
  <c r="X119" s="1"/>
  <c r="Y119" s="1"/>
  <c r="R122"/>
  <c r="S122" s="1"/>
  <c r="T122" s="1"/>
  <c r="U122" s="1"/>
  <c r="V122" s="1"/>
  <c r="W122" s="1"/>
  <c r="X122" s="1"/>
  <c r="Y122" s="1"/>
  <c r="S123"/>
  <c r="T123" s="1"/>
  <c r="U123" s="1"/>
  <c r="V123" s="1"/>
  <c r="W123" s="1"/>
  <c r="X123" s="1"/>
  <c r="Y123" s="1"/>
  <c r="R126"/>
  <c r="S126" s="1"/>
  <c r="T126" s="1"/>
  <c r="U126" s="1"/>
  <c r="V126" s="1"/>
  <c r="W126" s="1"/>
  <c r="X126" s="1"/>
  <c r="Y126" s="1"/>
  <c r="S127"/>
  <c r="T127" s="1"/>
  <c r="U127" s="1"/>
  <c r="V127" s="1"/>
  <c r="W127" s="1"/>
  <c r="X127" s="1"/>
  <c r="Y127" s="1"/>
  <c r="R130"/>
  <c r="S130" s="1"/>
  <c r="T130" s="1"/>
  <c r="U130" s="1"/>
  <c r="V130" s="1"/>
  <c r="W130" s="1"/>
  <c r="X130" s="1"/>
  <c r="Y130" s="1"/>
  <c r="S131"/>
  <c r="T131" s="1"/>
  <c r="U131" s="1"/>
  <c r="V131" s="1"/>
  <c r="W131" s="1"/>
  <c r="X131" s="1"/>
  <c r="Y131" s="1"/>
  <c r="R134"/>
  <c r="S134" s="1"/>
  <c r="T134" s="1"/>
  <c r="U134" s="1"/>
  <c r="V134" s="1"/>
  <c r="W134" s="1"/>
  <c r="X134" s="1"/>
  <c r="Y134" s="1"/>
  <c r="S135"/>
  <c r="T135" s="1"/>
  <c r="U135" s="1"/>
  <c r="V135" s="1"/>
  <c r="W135" s="1"/>
  <c r="X135" s="1"/>
  <c r="Y135" s="1"/>
  <c r="R138"/>
  <c r="S138" s="1"/>
  <c r="T138" s="1"/>
  <c r="U138" s="1"/>
  <c r="V138" s="1"/>
  <c r="W138" s="1"/>
  <c r="X138" s="1"/>
  <c r="Y138" s="1"/>
  <c r="S139"/>
  <c r="T139" s="1"/>
  <c r="U139" s="1"/>
  <c r="V139" s="1"/>
  <c r="W139" s="1"/>
  <c r="X139" s="1"/>
  <c r="Y139" s="1"/>
  <c r="R142"/>
  <c r="S142" s="1"/>
  <c r="T142" s="1"/>
  <c r="U142" s="1"/>
  <c r="V142" s="1"/>
  <c r="W142" s="1"/>
  <c r="X142" s="1"/>
  <c r="Y142" s="1"/>
  <c r="S143"/>
  <c r="T143" s="1"/>
  <c r="U143" s="1"/>
  <c r="V143" s="1"/>
  <c r="W143" s="1"/>
  <c r="X143" s="1"/>
  <c r="Y143" s="1"/>
  <c r="R146"/>
  <c r="S146" s="1"/>
  <c r="T146" s="1"/>
  <c r="U146" s="1"/>
  <c r="V146" s="1"/>
  <c r="W146" s="1"/>
  <c r="X146" s="1"/>
  <c r="Y146" s="1"/>
  <c r="S147"/>
  <c r="T147" s="1"/>
  <c r="U147" s="1"/>
  <c r="V147" s="1"/>
  <c r="W147" s="1"/>
  <c r="X147" s="1"/>
  <c r="Y147" s="1"/>
  <c r="R150"/>
  <c r="S150" s="1"/>
  <c r="T150" s="1"/>
  <c r="U150" s="1"/>
  <c r="V150" s="1"/>
  <c r="W150" s="1"/>
  <c r="X150" s="1"/>
  <c r="Y150" s="1"/>
  <c r="S151"/>
  <c r="T151" s="1"/>
  <c r="U151" s="1"/>
  <c r="V151" s="1"/>
  <c r="W151" s="1"/>
  <c r="X151" s="1"/>
  <c r="Y151" s="1"/>
  <c r="R154"/>
  <c r="S154" s="1"/>
  <c r="T154" s="1"/>
  <c r="U154" s="1"/>
  <c r="V154" s="1"/>
  <c r="W154" s="1"/>
  <c r="X154" s="1"/>
  <c r="Y154" s="1"/>
  <c r="S155"/>
  <c r="T155" s="1"/>
  <c r="U155" s="1"/>
  <c r="V155" s="1"/>
  <c r="W155" s="1"/>
  <c r="X155" s="1"/>
  <c r="Y155" s="1"/>
  <c r="R158"/>
  <c r="S158" s="1"/>
  <c r="T158" s="1"/>
  <c r="U158" s="1"/>
  <c r="V158" s="1"/>
  <c r="W158" s="1"/>
  <c r="X158" s="1"/>
  <c r="Y158" s="1"/>
  <c r="S159"/>
  <c r="T159" s="1"/>
  <c r="U159" s="1"/>
  <c r="V159" s="1"/>
  <c r="W159" s="1"/>
  <c r="X159" s="1"/>
  <c r="Y159" s="1"/>
  <c r="R162"/>
  <c r="S162" s="1"/>
  <c r="T162" s="1"/>
  <c r="U162" s="1"/>
  <c r="V162" s="1"/>
  <c r="W162" s="1"/>
  <c r="X162" s="1"/>
  <c r="Y162" s="1"/>
  <c r="S163"/>
  <c r="T163" s="1"/>
  <c r="U163" s="1"/>
  <c r="V163" s="1"/>
  <c r="W163" s="1"/>
  <c r="X163" s="1"/>
  <c r="Y163" s="1"/>
  <c r="R166"/>
  <c r="S166" s="1"/>
  <c r="T166" s="1"/>
  <c r="U166" s="1"/>
  <c r="V166" s="1"/>
  <c r="W166" s="1"/>
  <c r="X166" s="1"/>
  <c r="Y166" s="1"/>
  <c r="S167"/>
  <c r="T167" s="1"/>
  <c r="U167" s="1"/>
  <c r="V167" s="1"/>
  <c r="W167" s="1"/>
  <c r="X167" s="1"/>
  <c r="Y167" s="1"/>
  <c r="S89"/>
  <c r="T89" s="1"/>
  <c r="U89" s="1"/>
  <c r="V89" s="1"/>
  <c r="W89" s="1"/>
  <c r="X89" s="1"/>
  <c r="Y89" s="1"/>
  <c r="R92"/>
  <c r="S92" s="1"/>
  <c r="T92" s="1"/>
  <c r="U92" s="1"/>
  <c r="V92" s="1"/>
  <c r="W92" s="1"/>
  <c r="X92" s="1"/>
  <c r="Y92" s="1"/>
  <c r="S93"/>
  <c r="T93" s="1"/>
  <c r="U93" s="1"/>
  <c r="V93" s="1"/>
  <c r="W93" s="1"/>
  <c r="X93" s="1"/>
  <c r="Y93" s="1"/>
  <c r="R96"/>
  <c r="S96" s="1"/>
  <c r="T96" s="1"/>
  <c r="U96" s="1"/>
  <c r="V96" s="1"/>
  <c r="W96" s="1"/>
  <c r="X96" s="1"/>
  <c r="Y96" s="1"/>
  <c r="S97"/>
  <c r="T97" s="1"/>
  <c r="U97" s="1"/>
  <c r="V97" s="1"/>
  <c r="W97" s="1"/>
  <c r="X97" s="1"/>
  <c r="Y97" s="1"/>
  <c r="R100"/>
  <c r="S100" s="1"/>
  <c r="T100" s="1"/>
  <c r="U100" s="1"/>
  <c r="V100" s="1"/>
  <c r="W100" s="1"/>
  <c r="X100" s="1"/>
  <c r="Y100" s="1"/>
  <c r="S101"/>
  <c r="T101" s="1"/>
  <c r="U101" s="1"/>
  <c r="V101" s="1"/>
  <c r="W101" s="1"/>
  <c r="X101" s="1"/>
  <c r="Y101" s="1"/>
  <c r="R104"/>
  <c r="S104" s="1"/>
  <c r="T104" s="1"/>
  <c r="U104" s="1"/>
  <c r="V104" s="1"/>
  <c r="W104" s="1"/>
  <c r="X104" s="1"/>
  <c r="Y104" s="1"/>
  <c r="S105"/>
  <c r="T105" s="1"/>
  <c r="U105" s="1"/>
  <c r="V105" s="1"/>
  <c r="W105" s="1"/>
  <c r="X105" s="1"/>
  <c r="Y105" s="1"/>
  <c r="R108"/>
  <c r="S108" s="1"/>
  <c r="T108" s="1"/>
  <c r="U108" s="1"/>
  <c r="V108" s="1"/>
  <c r="W108" s="1"/>
  <c r="X108" s="1"/>
  <c r="Y108" s="1"/>
  <c r="S109"/>
  <c r="T109" s="1"/>
  <c r="U109" s="1"/>
  <c r="V109" s="1"/>
  <c r="W109" s="1"/>
  <c r="X109" s="1"/>
  <c r="Y109" s="1"/>
  <c r="R112"/>
  <c r="S112" s="1"/>
  <c r="T112" s="1"/>
  <c r="U112" s="1"/>
  <c r="V112" s="1"/>
  <c r="W112" s="1"/>
  <c r="X112" s="1"/>
  <c r="Y112" s="1"/>
  <c r="S113"/>
  <c r="T113" s="1"/>
  <c r="U113" s="1"/>
  <c r="V113" s="1"/>
  <c r="W113" s="1"/>
  <c r="X113" s="1"/>
  <c r="Y113" s="1"/>
  <c r="R116"/>
  <c r="S116" s="1"/>
  <c r="T116" s="1"/>
  <c r="U116" s="1"/>
  <c r="V116" s="1"/>
  <c r="W116" s="1"/>
  <c r="X116" s="1"/>
  <c r="Y116" s="1"/>
  <c r="S117"/>
  <c r="T117" s="1"/>
  <c r="U117" s="1"/>
  <c r="V117" s="1"/>
  <c r="W117" s="1"/>
  <c r="X117" s="1"/>
  <c r="Y117" s="1"/>
  <c r="R120"/>
  <c r="S120" s="1"/>
  <c r="T120" s="1"/>
  <c r="U120" s="1"/>
  <c r="V120" s="1"/>
  <c r="W120" s="1"/>
  <c r="X120" s="1"/>
  <c r="Y120" s="1"/>
  <c r="S121"/>
  <c r="T121" s="1"/>
  <c r="U121" s="1"/>
  <c r="V121" s="1"/>
  <c r="W121" s="1"/>
  <c r="X121" s="1"/>
  <c r="Y121" s="1"/>
  <c r="R124"/>
  <c r="S124" s="1"/>
  <c r="T124" s="1"/>
  <c r="U124" s="1"/>
  <c r="V124" s="1"/>
  <c r="W124" s="1"/>
  <c r="X124" s="1"/>
  <c r="Y124" s="1"/>
  <c r="S125"/>
  <c r="T125" s="1"/>
  <c r="U125" s="1"/>
  <c r="V125" s="1"/>
  <c r="W125" s="1"/>
  <c r="X125" s="1"/>
  <c r="Y125" s="1"/>
  <c r="R128"/>
  <c r="S128" s="1"/>
  <c r="T128" s="1"/>
  <c r="U128" s="1"/>
  <c r="V128" s="1"/>
  <c r="W128" s="1"/>
  <c r="X128" s="1"/>
  <c r="Y128" s="1"/>
  <c r="S129"/>
  <c r="T129" s="1"/>
  <c r="U129" s="1"/>
  <c r="V129" s="1"/>
  <c r="W129" s="1"/>
  <c r="X129" s="1"/>
  <c r="Y129" s="1"/>
  <c r="R132"/>
  <c r="S132" s="1"/>
  <c r="T132" s="1"/>
  <c r="U132" s="1"/>
  <c r="V132" s="1"/>
  <c r="W132" s="1"/>
  <c r="X132" s="1"/>
  <c r="Y132" s="1"/>
  <c r="S133"/>
  <c r="T133" s="1"/>
  <c r="U133" s="1"/>
  <c r="V133" s="1"/>
  <c r="W133" s="1"/>
  <c r="X133" s="1"/>
  <c r="Y133" s="1"/>
  <c r="R136"/>
  <c r="S136" s="1"/>
  <c r="T136" s="1"/>
  <c r="U136" s="1"/>
  <c r="V136" s="1"/>
  <c r="W136" s="1"/>
  <c r="X136" s="1"/>
  <c r="Y136" s="1"/>
  <c r="S137"/>
  <c r="T137" s="1"/>
  <c r="U137" s="1"/>
  <c r="V137" s="1"/>
  <c r="W137" s="1"/>
  <c r="X137" s="1"/>
  <c r="Y137" s="1"/>
  <c r="R140"/>
  <c r="S140" s="1"/>
  <c r="T140" s="1"/>
  <c r="U140" s="1"/>
  <c r="V140" s="1"/>
  <c r="W140" s="1"/>
  <c r="X140" s="1"/>
  <c r="Y140" s="1"/>
  <c r="S141"/>
  <c r="T141" s="1"/>
  <c r="U141" s="1"/>
  <c r="V141" s="1"/>
  <c r="W141" s="1"/>
  <c r="X141" s="1"/>
  <c r="Y141" s="1"/>
  <c r="R144"/>
  <c r="S144" s="1"/>
  <c r="T144" s="1"/>
  <c r="U144" s="1"/>
  <c r="V144" s="1"/>
  <c r="W144" s="1"/>
  <c r="X144" s="1"/>
  <c r="Y144" s="1"/>
  <c r="S145"/>
  <c r="T145" s="1"/>
  <c r="U145" s="1"/>
  <c r="V145" s="1"/>
  <c r="W145" s="1"/>
  <c r="X145" s="1"/>
  <c r="Y145" s="1"/>
  <c r="R148"/>
  <c r="S148" s="1"/>
  <c r="T148" s="1"/>
  <c r="U148" s="1"/>
  <c r="V148" s="1"/>
  <c r="W148" s="1"/>
  <c r="X148" s="1"/>
  <c r="Y148" s="1"/>
  <c r="S149"/>
  <c r="T149" s="1"/>
  <c r="U149" s="1"/>
  <c r="V149" s="1"/>
  <c r="W149" s="1"/>
  <c r="X149" s="1"/>
  <c r="Y149" s="1"/>
  <c r="R152"/>
  <c r="S152" s="1"/>
  <c r="T152" s="1"/>
  <c r="U152" s="1"/>
  <c r="V152" s="1"/>
  <c r="W152" s="1"/>
  <c r="X152" s="1"/>
  <c r="Y152" s="1"/>
  <c r="S153"/>
  <c r="T153" s="1"/>
  <c r="U153" s="1"/>
  <c r="V153" s="1"/>
  <c r="W153" s="1"/>
  <c r="X153" s="1"/>
  <c r="Y153" s="1"/>
  <c r="R156"/>
  <c r="S156" s="1"/>
  <c r="T156" s="1"/>
  <c r="U156" s="1"/>
  <c r="V156" s="1"/>
  <c r="W156" s="1"/>
  <c r="X156" s="1"/>
  <c r="Y156" s="1"/>
  <c r="R160"/>
  <c r="S160" s="1"/>
  <c r="T160" s="1"/>
  <c r="U160" s="1"/>
  <c r="V160" s="1"/>
  <c r="W160" s="1"/>
  <c r="X160" s="1"/>
  <c r="Y160" s="1"/>
  <c r="R164"/>
  <c r="S164" s="1"/>
  <c r="T164" s="1"/>
  <c r="U164" s="1"/>
  <c r="V164" s="1"/>
  <c r="W164" s="1"/>
  <c r="X164" s="1"/>
  <c r="Y164" s="1"/>
  <c r="R161"/>
  <c r="S161" s="1"/>
  <c r="T161" s="1"/>
  <c r="U161" s="1"/>
  <c r="V161" s="1"/>
  <c r="W161" s="1"/>
  <c r="X161" s="1"/>
  <c r="Y161" s="1"/>
  <c r="R165"/>
  <c r="S165" s="1"/>
  <c r="T165" s="1"/>
  <c r="U165" s="1"/>
  <c r="V165" s="1"/>
  <c r="W165" s="1"/>
  <c r="X165" s="1"/>
  <c r="Y165" s="1"/>
  <c r="S17" i="6"/>
  <c r="T17" s="1"/>
  <c r="U17" s="1"/>
  <c r="V17" s="1"/>
  <c r="W17" s="1"/>
  <c r="X17" s="1"/>
  <c r="Y17" s="1"/>
  <c r="R3"/>
  <c r="S3" s="1"/>
  <c r="T3" s="1"/>
  <c r="U3" s="1"/>
  <c r="V3" s="1"/>
  <c r="W3" s="1"/>
  <c r="X3" s="1"/>
  <c r="Y3" s="1"/>
  <c r="S4"/>
  <c r="T4" s="1"/>
  <c r="U4" s="1"/>
  <c r="V4" s="1"/>
  <c r="W4" s="1"/>
  <c r="X4" s="1"/>
  <c r="Y4" s="1"/>
  <c r="R7"/>
  <c r="S7" s="1"/>
  <c r="T7" s="1"/>
  <c r="U7" s="1"/>
  <c r="V7" s="1"/>
  <c r="W7" s="1"/>
  <c r="X7" s="1"/>
  <c r="Y7" s="1"/>
  <c r="S8"/>
  <c r="T8" s="1"/>
  <c r="U8" s="1"/>
  <c r="V8" s="1"/>
  <c r="W8" s="1"/>
  <c r="X8" s="1"/>
  <c r="Y8" s="1"/>
  <c r="R16"/>
  <c r="S16" s="1"/>
  <c r="T16" s="1"/>
  <c r="U16" s="1"/>
  <c r="V16" s="1"/>
  <c r="W16" s="1"/>
  <c r="X16" s="1"/>
  <c r="Y16" s="1"/>
  <c r="R12"/>
  <c r="S12" s="1"/>
  <c r="T12" s="1"/>
  <c r="U12" s="1"/>
  <c r="V12" s="1"/>
  <c r="W12" s="1"/>
  <c r="X12" s="1"/>
  <c r="Y12" s="1"/>
  <c r="R5"/>
  <c r="S5" s="1"/>
  <c r="T5" s="1"/>
  <c r="U5" s="1"/>
  <c r="V5" s="1"/>
  <c r="W5" s="1"/>
  <c r="X5" s="1"/>
  <c r="Y5" s="1"/>
  <c r="R9"/>
  <c r="S9" s="1"/>
  <c r="T9" s="1"/>
  <c r="U9" s="1"/>
  <c r="V9" s="1"/>
  <c r="W9" s="1"/>
  <c r="X9" s="1"/>
  <c r="Y9" s="1"/>
  <c r="Z127"/>
  <c r="R6"/>
  <c r="S6" s="1"/>
  <c r="T6" s="1"/>
  <c r="U6" s="1"/>
  <c r="V6" s="1"/>
  <c r="W6" s="1"/>
  <c r="X6" s="1"/>
  <c r="Y6" s="1"/>
  <c r="R10"/>
  <c r="S10" s="1"/>
  <c r="T10" s="1"/>
  <c r="U10" s="1"/>
  <c r="V10" s="1"/>
  <c r="W10" s="1"/>
  <c r="X10" s="1"/>
  <c r="Y10" s="1"/>
  <c r="Z13"/>
  <c r="Z21"/>
  <c r="Z25"/>
  <c r="Z29"/>
  <c r="Z33"/>
  <c r="Z37"/>
  <c r="Z41"/>
  <c r="Z45"/>
  <c r="Z50"/>
  <c r="Z54"/>
  <c r="Z58"/>
  <c r="Z62"/>
  <c r="Z66"/>
  <c r="Z70"/>
  <c r="Z74"/>
  <c r="Z78"/>
  <c r="Z86"/>
  <c r="Z90"/>
  <c r="Z94"/>
  <c r="Z98"/>
  <c r="Z102"/>
  <c r="Z105"/>
  <c r="Z109"/>
  <c r="Z113"/>
  <c r="Z117"/>
  <c r="Z121"/>
  <c r="Z125"/>
  <c r="Z129"/>
  <c r="Z133"/>
  <c r="Z137"/>
  <c r="Z141"/>
  <c r="Z146"/>
  <c r="Z150"/>
  <c r="Z154"/>
  <c r="Z158"/>
  <c r="Z162"/>
  <c r="Z166"/>
  <c r="Z179"/>
  <c r="Z183"/>
  <c r="Z187"/>
  <c r="Z191"/>
  <c r="Z195"/>
  <c r="Z199"/>
  <c r="Z203"/>
  <c r="Z207"/>
  <c r="Z211"/>
  <c r="Z216"/>
  <c r="Z220"/>
  <c r="Z224"/>
  <c r="Z228"/>
  <c r="Z232"/>
  <c r="Z236"/>
  <c r="R14"/>
  <c r="S14" s="1"/>
  <c r="T14" s="1"/>
  <c r="U14" s="1"/>
  <c r="V14" s="1"/>
  <c r="W14" s="1"/>
  <c r="X14" s="1"/>
  <c r="Y14" s="1"/>
  <c r="R18"/>
  <c r="S18" s="1"/>
  <c r="T18" s="1"/>
  <c r="U18" s="1"/>
  <c r="V18" s="1"/>
  <c r="W18" s="1"/>
  <c r="X18" s="1"/>
  <c r="Y18" s="1"/>
  <c r="R22"/>
  <c r="S22" s="1"/>
  <c r="T22" s="1"/>
  <c r="U22" s="1"/>
  <c r="V22" s="1"/>
  <c r="W22" s="1"/>
  <c r="X22" s="1"/>
  <c r="Y22" s="1"/>
  <c r="R26"/>
  <c r="S26" s="1"/>
  <c r="T26" s="1"/>
  <c r="U26" s="1"/>
  <c r="V26" s="1"/>
  <c r="W26" s="1"/>
  <c r="X26" s="1"/>
  <c r="Y26" s="1"/>
  <c r="R30"/>
  <c r="S30" s="1"/>
  <c r="T30" s="1"/>
  <c r="U30" s="1"/>
  <c r="V30" s="1"/>
  <c r="W30" s="1"/>
  <c r="X30" s="1"/>
  <c r="Y30" s="1"/>
  <c r="R34"/>
  <c r="S34" s="1"/>
  <c r="T34" s="1"/>
  <c r="U34" s="1"/>
  <c r="V34" s="1"/>
  <c r="W34" s="1"/>
  <c r="X34" s="1"/>
  <c r="Y34" s="1"/>
  <c r="R38"/>
  <c r="S38" s="1"/>
  <c r="T38" s="1"/>
  <c r="U38" s="1"/>
  <c r="V38" s="1"/>
  <c r="W38" s="1"/>
  <c r="X38" s="1"/>
  <c r="Y38" s="1"/>
  <c r="R42"/>
  <c r="S42" s="1"/>
  <c r="T42" s="1"/>
  <c r="U42" s="1"/>
  <c r="V42" s="1"/>
  <c r="W42" s="1"/>
  <c r="X42" s="1"/>
  <c r="Y42" s="1"/>
  <c r="R46"/>
  <c r="S46" s="1"/>
  <c r="T46" s="1"/>
  <c r="U46" s="1"/>
  <c r="V46" s="1"/>
  <c r="W46" s="1"/>
  <c r="X46" s="1"/>
  <c r="Y46" s="1"/>
  <c r="R51"/>
  <c r="S51" s="1"/>
  <c r="T51" s="1"/>
  <c r="U51" s="1"/>
  <c r="V51" s="1"/>
  <c r="W51" s="1"/>
  <c r="X51" s="1"/>
  <c r="Y51" s="1"/>
  <c r="R55"/>
  <c r="S55" s="1"/>
  <c r="T55" s="1"/>
  <c r="U55" s="1"/>
  <c r="V55" s="1"/>
  <c r="W55" s="1"/>
  <c r="X55" s="1"/>
  <c r="Y55" s="1"/>
  <c r="R59"/>
  <c r="S59" s="1"/>
  <c r="T59" s="1"/>
  <c r="U59" s="1"/>
  <c r="V59" s="1"/>
  <c r="W59" s="1"/>
  <c r="X59" s="1"/>
  <c r="Y59" s="1"/>
  <c r="R63"/>
  <c r="S63" s="1"/>
  <c r="T63" s="1"/>
  <c r="U63" s="1"/>
  <c r="V63" s="1"/>
  <c r="W63" s="1"/>
  <c r="X63" s="1"/>
  <c r="Y63" s="1"/>
  <c r="R67"/>
  <c r="S67" s="1"/>
  <c r="T67" s="1"/>
  <c r="U67" s="1"/>
  <c r="V67" s="1"/>
  <c r="W67" s="1"/>
  <c r="X67" s="1"/>
  <c r="Y67" s="1"/>
  <c r="R71"/>
  <c r="S71" s="1"/>
  <c r="T71" s="1"/>
  <c r="U71" s="1"/>
  <c r="V71" s="1"/>
  <c r="W71" s="1"/>
  <c r="X71" s="1"/>
  <c r="Y71" s="1"/>
  <c r="R75"/>
  <c r="S75" s="1"/>
  <c r="T75" s="1"/>
  <c r="U75" s="1"/>
  <c r="V75" s="1"/>
  <c r="W75" s="1"/>
  <c r="X75" s="1"/>
  <c r="Y75" s="1"/>
  <c r="R79"/>
  <c r="S79" s="1"/>
  <c r="T79" s="1"/>
  <c r="U79" s="1"/>
  <c r="V79" s="1"/>
  <c r="W79" s="1"/>
  <c r="X79" s="1"/>
  <c r="Y79" s="1"/>
  <c r="R83"/>
  <c r="S83" s="1"/>
  <c r="T83" s="1"/>
  <c r="U83" s="1"/>
  <c r="V83" s="1"/>
  <c r="W83" s="1"/>
  <c r="X83" s="1"/>
  <c r="Y83" s="1"/>
  <c r="R87"/>
  <c r="S87" s="1"/>
  <c r="T87" s="1"/>
  <c r="U87" s="1"/>
  <c r="V87" s="1"/>
  <c r="W87" s="1"/>
  <c r="X87" s="1"/>
  <c r="Y87" s="1"/>
  <c r="R91"/>
  <c r="S91" s="1"/>
  <c r="T91" s="1"/>
  <c r="U91" s="1"/>
  <c r="V91" s="1"/>
  <c r="W91" s="1"/>
  <c r="X91" s="1"/>
  <c r="Y91" s="1"/>
  <c r="R95"/>
  <c r="S95" s="1"/>
  <c r="T95" s="1"/>
  <c r="U95" s="1"/>
  <c r="V95" s="1"/>
  <c r="W95" s="1"/>
  <c r="X95" s="1"/>
  <c r="Y95" s="1"/>
  <c r="R99"/>
  <c r="S99" s="1"/>
  <c r="T99" s="1"/>
  <c r="U99" s="1"/>
  <c r="V99" s="1"/>
  <c r="W99" s="1"/>
  <c r="X99" s="1"/>
  <c r="Y99" s="1"/>
  <c r="R106"/>
  <c r="S106" s="1"/>
  <c r="T106" s="1"/>
  <c r="U106" s="1"/>
  <c r="V106" s="1"/>
  <c r="W106" s="1"/>
  <c r="X106" s="1"/>
  <c r="Y106" s="1"/>
  <c r="R110"/>
  <c r="S110" s="1"/>
  <c r="T110" s="1"/>
  <c r="U110" s="1"/>
  <c r="V110" s="1"/>
  <c r="W110" s="1"/>
  <c r="X110" s="1"/>
  <c r="Y110" s="1"/>
  <c r="R114"/>
  <c r="S114" s="1"/>
  <c r="T114" s="1"/>
  <c r="U114" s="1"/>
  <c r="V114" s="1"/>
  <c r="W114" s="1"/>
  <c r="X114" s="1"/>
  <c r="Y114" s="1"/>
  <c r="R118"/>
  <c r="S118" s="1"/>
  <c r="T118" s="1"/>
  <c r="U118" s="1"/>
  <c r="V118" s="1"/>
  <c r="W118" s="1"/>
  <c r="X118" s="1"/>
  <c r="Y118" s="1"/>
  <c r="R122"/>
  <c r="S122" s="1"/>
  <c r="T122" s="1"/>
  <c r="U122" s="1"/>
  <c r="V122" s="1"/>
  <c r="W122" s="1"/>
  <c r="X122" s="1"/>
  <c r="Y122" s="1"/>
  <c r="R126"/>
  <c r="S126" s="1"/>
  <c r="T126" s="1"/>
  <c r="U126" s="1"/>
  <c r="V126" s="1"/>
  <c r="W126" s="1"/>
  <c r="X126" s="1"/>
  <c r="Y126" s="1"/>
  <c r="R130"/>
  <c r="S130" s="1"/>
  <c r="T130" s="1"/>
  <c r="U130" s="1"/>
  <c r="V130" s="1"/>
  <c r="W130" s="1"/>
  <c r="X130" s="1"/>
  <c r="Y130" s="1"/>
  <c r="S131"/>
  <c r="T131" s="1"/>
  <c r="U131" s="1"/>
  <c r="V131" s="1"/>
  <c r="W131" s="1"/>
  <c r="X131" s="1"/>
  <c r="Y131" s="1"/>
  <c r="R134"/>
  <c r="S134" s="1"/>
  <c r="T134" s="1"/>
  <c r="U134" s="1"/>
  <c r="V134" s="1"/>
  <c r="W134" s="1"/>
  <c r="X134" s="1"/>
  <c r="Y134" s="1"/>
  <c r="S135"/>
  <c r="T135" s="1"/>
  <c r="U135" s="1"/>
  <c r="V135" s="1"/>
  <c r="W135" s="1"/>
  <c r="X135" s="1"/>
  <c r="Y135" s="1"/>
  <c r="R138"/>
  <c r="S138" s="1"/>
  <c r="T138" s="1"/>
  <c r="U138" s="1"/>
  <c r="V138" s="1"/>
  <c r="W138" s="1"/>
  <c r="X138" s="1"/>
  <c r="Y138" s="1"/>
  <c r="S139"/>
  <c r="T139" s="1"/>
  <c r="U139" s="1"/>
  <c r="V139" s="1"/>
  <c r="W139" s="1"/>
  <c r="X139" s="1"/>
  <c r="Y139" s="1"/>
  <c r="R142"/>
  <c r="S142" s="1"/>
  <c r="T142" s="1"/>
  <c r="U142" s="1"/>
  <c r="V142" s="1"/>
  <c r="W142" s="1"/>
  <c r="X142" s="1"/>
  <c r="Y142" s="1"/>
  <c r="S143"/>
  <c r="T143" s="1"/>
  <c r="U143" s="1"/>
  <c r="V143" s="1"/>
  <c r="W143" s="1"/>
  <c r="X143" s="1"/>
  <c r="Y143" s="1"/>
  <c r="R147"/>
  <c r="S147" s="1"/>
  <c r="T147" s="1"/>
  <c r="U147" s="1"/>
  <c r="V147" s="1"/>
  <c r="W147" s="1"/>
  <c r="X147" s="1"/>
  <c r="Y147" s="1"/>
  <c r="S148"/>
  <c r="T148" s="1"/>
  <c r="U148" s="1"/>
  <c r="V148" s="1"/>
  <c r="W148" s="1"/>
  <c r="X148" s="1"/>
  <c r="Y148" s="1"/>
  <c r="R151"/>
  <c r="S151" s="1"/>
  <c r="T151" s="1"/>
  <c r="U151" s="1"/>
  <c r="V151" s="1"/>
  <c r="W151" s="1"/>
  <c r="X151" s="1"/>
  <c r="Y151" s="1"/>
  <c r="S152"/>
  <c r="T152" s="1"/>
  <c r="U152" s="1"/>
  <c r="V152" s="1"/>
  <c r="W152" s="1"/>
  <c r="X152" s="1"/>
  <c r="Y152" s="1"/>
  <c r="R155"/>
  <c r="S155" s="1"/>
  <c r="T155" s="1"/>
  <c r="U155" s="1"/>
  <c r="V155" s="1"/>
  <c r="W155" s="1"/>
  <c r="X155" s="1"/>
  <c r="Y155" s="1"/>
  <c r="S156"/>
  <c r="T156" s="1"/>
  <c r="U156" s="1"/>
  <c r="V156" s="1"/>
  <c r="W156" s="1"/>
  <c r="X156" s="1"/>
  <c r="Y156" s="1"/>
  <c r="R159"/>
  <c r="S159" s="1"/>
  <c r="T159" s="1"/>
  <c r="U159" s="1"/>
  <c r="V159" s="1"/>
  <c r="W159" s="1"/>
  <c r="X159" s="1"/>
  <c r="Y159" s="1"/>
  <c r="S160"/>
  <c r="T160" s="1"/>
  <c r="U160" s="1"/>
  <c r="V160" s="1"/>
  <c r="W160" s="1"/>
  <c r="X160" s="1"/>
  <c r="Y160" s="1"/>
  <c r="R163"/>
  <c r="S163" s="1"/>
  <c r="T163" s="1"/>
  <c r="U163" s="1"/>
  <c r="V163" s="1"/>
  <c r="W163" s="1"/>
  <c r="X163" s="1"/>
  <c r="Y163" s="1"/>
  <c r="S164"/>
  <c r="T164" s="1"/>
  <c r="U164" s="1"/>
  <c r="V164" s="1"/>
  <c r="W164" s="1"/>
  <c r="X164" s="1"/>
  <c r="Y164" s="1"/>
  <c r="R168"/>
  <c r="S168" s="1"/>
  <c r="T168" s="1"/>
  <c r="U168" s="1"/>
  <c r="V168" s="1"/>
  <c r="W168" s="1"/>
  <c r="X168" s="1"/>
  <c r="Y168" s="1"/>
  <c r="S169"/>
  <c r="T169" s="1"/>
  <c r="U169" s="1"/>
  <c r="V169" s="1"/>
  <c r="W169" s="1"/>
  <c r="X169" s="1"/>
  <c r="Y169" s="1"/>
  <c r="R172"/>
  <c r="S172" s="1"/>
  <c r="T172" s="1"/>
  <c r="U172" s="1"/>
  <c r="V172" s="1"/>
  <c r="W172" s="1"/>
  <c r="X172" s="1"/>
  <c r="Y172" s="1"/>
  <c r="S173"/>
  <c r="T173" s="1"/>
  <c r="U173" s="1"/>
  <c r="V173" s="1"/>
  <c r="W173" s="1"/>
  <c r="X173" s="1"/>
  <c r="Y173" s="1"/>
  <c r="R176"/>
  <c r="S176" s="1"/>
  <c r="T176" s="1"/>
  <c r="U176" s="1"/>
  <c r="V176" s="1"/>
  <c r="W176" s="1"/>
  <c r="X176" s="1"/>
  <c r="Y176" s="1"/>
  <c r="S177"/>
  <c r="T177" s="1"/>
  <c r="U177" s="1"/>
  <c r="V177" s="1"/>
  <c r="W177" s="1"/>
  <c r="X177" s="1"/>
  <c r="Y177" s="1"/>
  <c r="R180"/>
  <c r="S180" s="1"/>
  <c r="T180" s="1"/>
  <c r="U180" s="1"/>
  <c r="V180" s="1"/>
  <c r="W180" s="1"/>
  <c r="X180" s="1"/>
  <c r="Y180" s="1"/>
  <c r="S181"/>
  <c r="T181" s="1"/>
  <c r="U181" s="1"/>
  <c r="V181" s="1"/>
  <c r="W181" s="1"/>
  <c r="X181" s="1"/>
  <c r="Y181" s="1"/>
  <c r="R184"/>
  <c r="S184" s="1"/>
  <c r="T184" s="1"/>
  <c r="U184" s="1"/>
  <c r="V184" s="1"/>
  <c r="W184" s="1"/>
  <c r="X184" s="1"/>
  <c r="Y184" s="1"/>
  <c r="S185"/>
  <c r="T185" s="1"/>
  <c r="U185" s="1"/>
  <c r="V185" s="1"/>
  <c r="W185" s="1"/>
  <c r="X185" s="1"/>
  <c r="Y185" s="1"/>
  <c r="R188"/>
  <c r="S188" s="1"/>
  <c r="T188" s="1"/>
  <c r="U188" s="1"/>
  <c r="V188" s="1"/>
  <c r="W188" s="1"/>
  <c r="X188" s="1"/>
  <c r="Y188" s="1"/>
  <c r="S189"/>
  <c r="T189" s="1"/>
  <c r="U189" s="1"/>
  <c r="V189" s="1"/>
  <c r="W189" s="1"/>
  <c r="X189" s="1"/>
  <c r="Y189" s="1"/>
  <c r="R192"/>
  <c r="S192" s="1"/>
  <c r="T192" s="1"/>
  <c r="U192" s="1"/>
  <c r="V192" s="1"/>
  <c r="W192" s="1"/>
  <c r="X192" s="1"/>
  <c r="Y192" s="1"/>
  <c r="S193"/>
  <c r="T193" s="1"/>
  <c r="U193" s="1"/>
  <c r="V193" s="1"/>
  <c r="W193" s="1"/>
  <c r="X193" s="1"/>
  <c r="Y193" s="1"/>
  <c r="R196"/>
  <c r="S196" s="1"/>
  <c r="T196" s="1"/>
  <c r="U196" s="1"/>
  <c r="V196" s="1"/>
  <c r="W196" s="1"/>
  <c r="X196" s="1"/>
  <c r="Y196" s="1"/>
  <c r="S197"/>
  <c r="T197" s="1"/>
  <c r="U197" s="1"/>
  <c r="V197" s="1"/>
  <c r="W197" s="1"/>
  <c r="X197" s="1"/>
  <c r="Y197" s="1"/>
  <c r="R200"/>
  <c r="S200" s="1"/>
  <c r="T200" s="1"/>
  <c r="U200" s="1"/>
  <c r="V200" s="1"/>
  <c r="W200" s="1"/>
  <c r="X200" s="1"/>
  <c r="Y200" s="1"/>
  <c r="S201"/>
  <c r="T201" s="1"/>
  <c r="U201" s="1"/>
  <c r="V201" s="1"/>
  <c r="W201" s="1"/>
  <c r="X201" s="1"/>
  <c r="Y201" s="1"/>
  <c r="R204"/>
  <c r="S204" s="1"/>
  <c r="T204" s="1"/>
  <c r="U204" s="1"/>
  <c r="V204" s="1"/>
  <c r="W204" s="1"/>
  <c r="X204" s="1"/>
  <c r="Y204" s="1"/>
  <c r="S205"/>
  <c r="T205" s="1"/>
  <c r="U205" s="1"/>
  <c r="V205" s="1"/>
  <c r="W205" s="1"/>
  <c r="X205" s="1"/>
  <c r="Y205" s="1"/>
  <c r="R208"/>
  <c r="S208" s="1"/>
  <c r="T208" s="1"/>
  <c r="U208" s="1"/>
  <c r="V208" s="1"/>
  <c r="W208" s="1"/>
  <c r="X208" s="1"/>
  <c r="Y208" s="1"/>
  <c r="S209"/>
  <c r="T209" s="1"/>
  <c r="U209" s="1"/>
  <c r="V209" s="1"/>
  <c r="W209" s="1"/>
  <c r="X209" s="1"/>
  <c r="Y209" s="1"/>
  <c r="R212"/>
  <c r="S212" s="1"/>
  <c r="T212" s="1"/>
  <c r="U212" s="1"/>
  <c r="V212" s="1"/>
  <c r="W212" s="1"/>
  <c r="X212" s="1"/>
  <c r="Y212" s="1"/>
  <c r="S213"/>
  <c r="T213" s="1"/>
  <c r="U213" s="1"/>
  <c r="V213" s="1"/>
  <c r="W213" s="1"/>
  <c r="X213" s="1"/>
  <c r="Y213" s="1"/>
  <c r="R217"/>
  <c r="S217" s="1"/>
  <c r="T217" s="1"/>
  <c r="U217" s="1"/>
  <c r="V217" s="1"/>
  <c r="W217" s="1"/>
  <c r="X217" s="1"/>
  <c r="Y217" s="1"/>
  <c r="S218"/>
  <c r="T218" s="1"/>
  <c r="U218" s="1"/>
  <c r="V218" s="1"/>
  <c r="W218" s="1"/>
  <c r="X218" s="1"/>
  <c r="Y218" s="1"/>
  <c r="R221"/>
  <c r="S221" s="1"/>
  <c r="T221" s="1"/>
  <c r="U221" s="1"/>
  <c r="V221" s="1"/>
  <c r="W221" s="1"/>
  <c r="X221" s="1"/>
  <c r="Y221" s="1"/>
  <c r="S222"/>
  <c r="T222" s="1"/>
  <c r="U222" s="1"/>
  <c r="V222" s="1"/>
  <c r="W222" s="1"/>
  <c r="X222" s="1"/>
  <c r="Y222" s="1"/>
  <c r="R225"/>
  <c r="S225" s="1"/>
  <c r="T225" s="1"/>
  <c r="U225" s="1"/>
  <c r="V225" s="1"/>
  <c r="W225" s="1"/>
  <c r="X225" s="1"/>
  <c r="Y225" s="1"/>
  <c r="S226"/>
  <c r="T226" s="1"/>
  <c r="U226" s="1"/>
  <c r="V226" s="1"/>
  <c r="W226" s="1"/>
  <c r="X226" s="1"/>
  <c r="Y226" s="1"/>
  <c r="R229"/>
  <c r="S229" s="1"/>
  <c r="T229" s="1"/>
  <c r="U229" s="1"/>
  <c r="V229" s="1"/>
  <c r="W229" s="1"/>
  <c r="X229" s="1"/>
  <c r="Y229" s="1"/>
  <c r="S230"/>
  <c r="T230" s="1"/>
  <c r="U230" s="1"/>
  <c r="V230" s="1"/>
  <c r="W230" s="1"/>
  <c r="X230" s="1"/>
  <c r="Y230" s="1"/>
  <c r="R233"/>
  <c r="S233" s="1"/>
  <c r="T233" s="1"/>
  <c r="U233" s="1"/>
  <c r="V233" s="1"/>
  <c r="W233" s="1"/>
  <c r="X233" s="1"/>
  <c r="Y233" s="1"/>
  <c r="S234"/>
  <c r="T234" s="1"/>
  <c r="U234" s="1"/>
  <c r="V234" s="1"/>
  <c r="W234" s="1"/>
  <c r="X234" s="1"/>
  <c r="Y234" s="1"/>
  <c r="R237"/>
  <c r="S237" s="1"/>
  <c r="T237" s="1"/>
  <c r="U237" s="1"/>
  <c r="V237" s="1"/>
  <c r="W237" s="1"/>
  <c r="X237" s="1"/>
  <c r="Y237" s="1"/>
  <c r="Z240"/>
  <c r="R11"/>
  <c r="S11" s="1"/>
  <c r="T11" s="1"/>
  <c r="U11" s="1"/>
  <c r="V11" s="1"/>
  <c r="W11" s="1"/>
  <c r="X11" s="1"/>
  <c r="Y11" s="1"/>
  <c r="R15"/>
  <c r="S15" s="1"/>
  <c r="T15" s="1"/>
  <c r="U15" s="1"/>
  <c r="V15" s="1"/>
  <c r="W15" s="1"/>
  <c r="X15" s="1"/>
  <c r="Y15" s="1"/>
  <c r="R19"/>
  <c r="S19" s="1"/>
  <c r="T19" s="1"/>
  <c r="U19" s="1"/>
  <c r="V19" s="1"/>
  <c r="W19" s="1"/>
  <c r="X19" s="1"/>
  <c r="Y19" s="1"/>
  <c r="R23"/>
  <c r="S23" s="1"/>
  <c r="T23" s="1"/>
  <c r="U23" s="1"/>
  <c r="V23" s="1"/>
  <c r="W23" s="1"/>
  <c r="X23" s="1"/>
  <c r="Y23" s="1"/>
  <c r="R27"/>
  <c r="S27" s="1"/>
  <c r="T27" s="1"/>
  <c r="U27" s="1"/>
  <c r="V27" s="1"/>
  <c r="W27" s="1"/>
  <c r="X27" s="1"/>
  <c r="Y27" s="1"/>
  <c r="R31"/>
  <c r="S31" s="1"/>
  <c r="T31" s="1"/>
  <c r="U31" s="1"/>
  <c r="V31" s="1"/>
  <c r="W31" s="1"/>
  <c r="X31" s="1"/>
  <c r="Y31" s="1"/>
  <c r="R35"/>
  <c r="S35" s="1"/>
  <c r="T35" s="1"/>
  <c r="U35" s="1"/>
  <c r="V35" s="1"/>
  <c r="W35" s="1"/>
  <c r="X35" s="1"/>
  <c r="Y35" s="1"/>
  <c r="R39"/>
  <c r="S39" s="1"/>
  <c r="T39" s="1"/>
  <c r="U39" s="1"/>
  <c r="V39" s="1"/>
  <c r="W39" s="1"/>
  <c r="X39" s="1"/>
  <c r="Y39" s="1"/>
  <c r="R43"/>
  <c r="S43" s="1"/>
  <c r="T43" s="1"/>
  <c r="U43" s="1"/>
  <c r="V43" s="1"/>
  <c r="W43" s="1"/>
  <c r="X43" s="1"/>
  <c r="Y43" s="1"/>
  <c r="R47"/>
  <c r="S47" s="1"/>
  <c r="T47" s="1"/>
  <c r="U47" s="1"/>
  <c r="V47" s="1"/>
  <c r="W47" s="1"/>
  <c r="X47" s="1"/>
  <c r="Y47" s="1"/>
  <c r="R52"/>
  <c r="S52" s="1"/>
  <c r="T52" s="1"/>
  <c r="U52" s="1"/>
  <c r="V52" s="1"/>
  <c r="W52" s="1"/>
  <c r="X52" s="1"/>
  <c r="Y52" s="1"/>
  <c r="R56"/>
  <c r="S56" s="1"/>
  <c r="T56" s="1"/>
  <c r="U56" s="1"/>
  <c r="V56" s="1"/>
  <c r="W56" s="1"/>
  <c r="X56" s="1"/>
  <c r="Y56" s="1"/>
  <c r="R60"/>
  <c r="S60" s="1"/>
  <c r="T60" s="1"/>
  <c r="U60" s="1"/>
  <c r="V60" s="1"/>
  <c r="W60" s="1"/>
  <c r="X60" s="1"/>
  <c r="Y60" s="1"/>
  <c r="R64"/>
  <c r="S64" s="1"/>
  <c r="T64" s="1"/>
  <c r="U64" s="1"/>
  <c r="V64" s="1"/>
  <c r="W64" s="1"/>
  <c r="X64" s="1"/>
  <c r="Y64" s="1"/>
  <c r="R68"/>
  <c r="S68" s="1"/>
  <c r="T68" s="1"/>
  <c r="U68" s="1"/>
  <c r="V68" s="1"/>
  <c r="W68" s="1"/>
  <c r="X68" s="1"/>
  <c r="Y68" s="1"/>
  <c r="R72"/>
  <c r="S72" s="1"/>
  <c r="T72" s="1"/>
  <c r="U72" s="1"/>
  <c r="V72" s="1"/>
  <c r="W72" s="1"/>
  <c r="X72" s="1"/>
  <c r="Y72" s="1"/>
  <c r="R76"/>
  <c r="S76" s="1"/>
  <c r="T76" s="1"/>
  <c r="U76" s="1"/>
  <c r="V76" s="1"/>
  <c r="W76" s="1"/>
  <c r="X76" s="1"/>
  <c r="Y76" s="1"/>
  <c r="R80"/>
  <c r="S80" s="1"/>
  <c r="T80" s="1"/>
  <c r="U80" s="1"/>
  <c r="V80" s="1"/>
  <c r="W80" s="1"/>
  <c r="X80" s="1"/>
  <c r="Y80" s="1"/>
  <c r="R84"/>
  <c r="S84" s="1"/>
  <c r="T84" s="1"/>
  <c r="U84" s="1"/>
  <c r="V84" s="1"/>
  <c r="W84" s="1"/>
  <c r="X84" s="1"/>
  <c r="Y84" s="1"/>
  <c r="R88"/>
  <c r="S88" s="1"/>
  <c r="T88" s="1"/>
  <c r="U88" s="1"/>
  <c r="V88" s="1"/>
  <c r="W88" s="1"/>
  <c r="X88" s="1"/>
  <c r="Y88" s="1"/>
  <c r="R92"/>
  <c r="S92" s="1"/>
  <c r="T92" s="1"/>
  <c r="U92" s="1"/>
  <c r="V92" s="1"/>
  <c r="W92" s="1"/>
  <c r="X92" s="1"/>
  <c r="Y92" s="1"/>
  <c r="R96"/>
  <c r="S96" s="1"/>
  <c r="T96" s="1"/>
  <c r="U96" s="1"/>
  <c r="V96" s="1"/>
  <c r="W96" s="1"/>
  <c r="X96" s="1"/>
  <c r="Y96" s="1"/>
  <c r="R100"/>
  <c r="S100" s="1"/>
  <c r="T100" s="1"/>
  <c r="U100" s="1"/>
  <c r="V100" s="1"/>
  <c r="W100" s="1"/>
  <c r="X100" s="1"/>
  <c r="Y100" s="1"/>
  <c r="R107"/>
  <c r="S107" s="1"/>
  <c r="T107" s="1"/>
  <c r="U107" s="1"/>
  <c r="V107" s="1"/>
  <c r="W107" s="1"/>
  <c r="X107" s="1"/>
  <c r="Y107" s="1"/>
  <c r="R111"/>
  <c r="S111" s="1"/>
  <c r="T111" s="1"/>
  <c r="U111" s="1"/>
  <c r="V111" s="1"/>
  <c r="W111" s="1"/>
  <c r="X111" s="1"/>
  <c r="Y111" s="1"/>
  <c r="R115"/>
  <c r="S115" s="1"/>
  <c r="T115" s="1"/>
  <c r="U115" s="1"/>
  <c r="V115" s="1"/>
  <c r="W115" s="1"/>
  <c r="X115" s="1"/>
  <c r="Y115" s="1"/>
  <c r="R119"/>
  <c r="S119" s="1"/>
  <c r="T119" s="1"/>
  <c r="U119" s="1"/>
  <c r="V119" s="1"/>
  <c r="W119" s="1"/>
  <c r="X119" s="1"/>
  <c r="Y119" s="1"/>
  <c r="R20"/>
  <c r="S20" s="1"/>
  <c r="T20" s="1"/>
  <c r="U20" s="1"/>
  <c r="V20" s="1"/>
  <c r="W20" s="1"/>
  <c r="X20" s="1"/>
  <c r="Y20" s="1"/>
  <c r="R24"/>
  <c r="S24" s="1"/>
  <c r="T24" s="1"/>
  <c r="U24" s="1"/>
  <c r="V24" s="1"/>
  <c r="W24" s="1"/>
  <c r="X24" s="1"/>
  <c r="Y24" s="1"/>
  <c r="R28"/>
  <c r="S28" s="1"/>
  <c r="T28" s="1"/>
  <c r="U28" s="1"/>
  <c r="V28" s="1"/>
  <c r="W28" s="1"/>
  <c r="X28" s="1"/>
  <c r="Y28" s="1"/>
  <c r="R32"/>
  <c r="S32" s="1"/>
  <c r="T32" s="1"/>
  <c r="U32" s="1"/>
  <c r="V32" s="1"/>
  <c r="W32" s="1"/>
  <c r="X32" s="1"/>
  <c r="Y32" s="1"/>
  <c r="R36"/>
  <c r="S36" s="1"/>
  <c r="T36" s="1"/>
  <c r="U36" s="1"/>
  <c r="V36" s="1"/>
  <c r="W36" s="1"/>
  <c r="X36" s="1"/>
  <c r="Y36" s="1"/>
  <c r="R40"/>
  <c r="S40" s="1"/>
  <c r="T40" s="1"/>
  <c r="U40" s="1"/>
  <c r="V40" s="1"/>
  <c r="W40" s="1"/>
  <c r="X40" s="1"/>
  <c r="Y40" s="1"/>
  <c r="R44"/>
  <c r="S44" s="1"/>
  <c r="T44" s="1"/>
  <c r="U44" s="1"/>
  <c r="V44" s="1"/>
  <c r="W44" s="1"/>
  <c r="X44" s="1"/>
  <c r="Y44" s="1"/>
  <c r="R49"/>
  <c r="S49" s="1"/>
  <c r="T49" s="1"/>
  <c r="U49" s="1"/>
  <c r="V49" s="1"/>
  <c r="W49" s="1"/>
  <c r="X49" s="1"/>
  <c r="Y49" s="1"/>
  <c r="R53"/>
  <c r="S53" s="1"/>
  <c r="T53" s="1"/>
  <c r="U53" s="1"/>
  <c r="V53" s="1"/>
  <c r="W53" s="1"/>
  <c r="X53" s="1"/>
  <c r="Y53" s="1"/>
  <c r="R57"/>
  <c r="S57" s="1"/>
  <c r="T57" s="1"/>
  <c r="U57" s="1"/>
  <c r="V57" s="1"/>
  <c r="W57" s="1"/>
  <c r="X57" s="1"/>
  <c r="Y57" s="1"/>
  <c r="R61"/>
  <c r="S61" s="1"/>
  <c r="T61" s="1"/>
  <c r="U61" s="1"/>
  <c r="V61" s="1"/>
  <c r="W61" s="1"/>
  <c r="X61" s="1"/>
  <c r="Y61" s="1"/>
  <c r="R65"/>
  <c r="S65" s="1"/>
  <c r="T65" s="1"/>
  <c r="U65" s="1"/>
  <c r="V65" s="1"/>
  <c r="W65" s="1"/>
  <c r="X65" s="1"/>
  <c r="Y65" s="1"/>
  <c r="R69"/>
  <c r="S69" s="1"/>
  <c r="T69" s="1"/>
  <c r="U69" s="1"/>
  <c r="V69" s="1"/>
  <c r="W69" s="1"/>
  <c r="X69" s="1"/>
  <c r="Y69" s="1"/>
  <c r="R73"/>
  <c r="S73" s="1"/>
  <c r="T73" s="1"/>
  <c r="U73" s="1"/>
  <c r="V73" s="1"/>
  <c r="W73" s="1"/>
  <c r="X73" s="1"/>
  <c r="Y73" s="1"/>
  <c r="R77"/>
  <c r="S77" s="1"/>
  <c r="T77" s="1"/>
  <c r="U77" s="1"/>
  <c r="V77" s="1"/>
  <c r="W77" s="1"/>
  <c r="X77" s="1"/>
  <c r="Y77" s="1"/>
  <c r="R81"/>
  <c r="S81" s="1"/>
  <c r="T81" s="1"/>
  <c r="U81" s="1"/>
  <c r="V81" s="1"/>
  <c r="W81" s="1"/>
  <c r="X81" s="1"/>
  <c r="Y81" s="1"/>
  <c r="R85"/>
  <c r="S85" s="1"/>
  <c r="T85" s="1"/>
  <c r="U85" s="1"/>
  <c r="V85" s="1"/>
  <c r="W85" s="1"/>
  <c r="X85" s="1"/>
  <c r="Y85" s="1"/>
  <c r="R89"/>
  <c r="S89" s="1"/>
  <c r="T89" s="1"/>
  <c r="U89" s="1"/>
  <c r="V89" s="1"/>
  <c r="W89" s="1"/>
  <c r="X89" s="1"/>
  <c r="Y89" s="1"/>
  <c r="R93"/>
  <c r="S93" s="1"/>
  <c r="T93" s="1"/>
  <c r="U93" s="1"/>
  <c r="V93" s="1"/>
  <c r="W93" s="1"/>
  <c r="X93" s="1"/>
  <c r="Y93" s="1"/>
  <c r="R97"/>
  <c r="S97" s="1"/>
  <c r="T97" s="1"/>
  <c r="U97" s="1"/>
  <c r="V97" s="1"/>
  <c r="W97" s="1"/>
  <c r="X97" s="1"/>
  <c r="Y97" s="1"/>
  <c r="R101"/>
  <c r="S101" s="1"/>
  <c r="T101" s="1"/>
  <c r="U101" s="1"/>
  <c r="V101" s="1"/>
  <c r="W101" s="1"/>
  <c r="X101" s="1"/>
  <c r="Y101" s="1"/>
  <c r="R104"/>
  <c r="S104" s="1"/>
  <c r="T104" s="1"/>
  <c r="U104" s="1"/>
  <c r="V104" s="1"/>
  <c r="W104" s="1"/>
  <c r="X104" s="1"/>
  <c r="Y104" s="1"/>
  <c r="R108"/>
  <c r="S108" s="1"/>
  <c r="T108" s="1"/>
  <c r="U108" s="1"/>
  <c r="V108" s="1"/>
  <c r="W108" s="1"/>
  <c r="X108" s="1"/>
  <c r="Y108" s="1"/>
  <c r="R112"/>
  <c r="S112" s="1"/>
  <c r="T112" s="1"/>
  <c r="U112" s="1"/>
  <c r="V112" s="1"/>
  <c r="W112" s="1"/>
  <c r="X112" s="1"/>
  <c r="Y112" s="1"/>
  <c r="R116"/>
  <c r="S116" s="1"/>
  <c r="T116" s="1"/>
  <c r="U116" s="1"/>
  <c r="V116" s="1"/>
  <c r="W116" s="1"/>
  <c r="X116" s="1"/>
  <c r="Y116" s="1"/>
  <c r="R120"/>
  <c r="S120" s="1"/>
  <c r="T120" s="1"/>
  <c r="U120" s="1"/>
  <c r="V120" s="1"/>
  <c r="W120" s="1"/>
  <c r="X120" s="1"/>
  <c r="Y120" s="1"/>
  <c r="R124"/>
  <c r="S124" s="1"/>
  <c r="T124" s="1"/>
  <c r="U124" s="1"/>
  <c r="V124" s="1"/>
  <c r="W124" s="1"/>
  <c r="X124" s="1"/>
  <c r="Y124" s="1"/>
  <c r="R128"/>
  <c r="S128" s="1"/>
  <c r="T128" s="1"/>
  <c r="U128" s="1"/>
  <c r="V128" s="1"/>
  <c r="W128" s="1"/>
  <c r="X128" s="1"/>
  <c r="Y128" s="1"/>
  <c r="R132"/>
  <c r="S132" s="1"/>
  <c r="T132" s="1"/>
  <c r="U132" s="1"/>
  <c r="V132" s="1"/>
  <c r="W132" s="1"/>
  <c r="X132" s="1"/>
  <c r="Y132" s="1"/>
  <c r="R136"/>
  <c r="S136" s="1"/>
  <c r="T136" s="1"/>
  <c r="U136" s="1"/>
  <c r="V136" s="1"/>
  <c r="W136" s="1"/>
  <c r="X136" s="1"/>
  <c r="Y136" s="1"/>
  <c r="R140"/>
  <c r="S140" s="1"/>
  <c r="T140" s="1"/>
  <c r="U140" s="1"/>
  <c r="V140" s="1"/>
  <c r="W140" s="1"/>
  <c r="X140" s="1"/>
  <c r="Y140" s="1"/>
  <c r="R144"/>
  <c r="S144" s="1"/>
  <c r="T144" s="1"/>
  <c r="U144" s="1"/>
  <c r="V144" s="1"/>
  <c r="W144" s="1"/>
  <c r="X144" s="1"/>
  <c r="Y144" s="1"/>
  <c r="R149"/>
  <c r="S149" s="1"/>
  <c r="T149" s="1"/>
  <c r="U149" s="1"/>
  <c r="V149" s="1"/>
  <c r="W149" s="1"/>
  <c r="X149" s="1"/>
  <c r="Y149" s="1"/>
  <c r="R153"/>
  <c r="S153" s="1"/>
  <c r="T153" s="1"/>
  <c r="U153" s="1"/>
  <c r="V153" s="1"/>
  <c r="W153" s="1"/>
  <c r="X153" s="1"/>
  <c r="Y153" s="1"/>
  <c r="R157"/>
  <c r="S157" s="1"/>
  <c r="T157" s="1"/>
  <c r="U157" s="1"/>
  <c r="V157" s="1"/>
  <c r="W157" s="1"/>
  <c r="X157" s="1"/>
  <c r="Y157" s="1"/>
  <c r="R161"/>
  <c r="S161" s="1"/>
  <c r="T161" s="1"/>
  <c r="U161" s="1"/>
  <c r="V161" s="1"/>
  <c r="W161" s="1"/>
  <c r="X161" s="1"/>
  <c r="Y161" s="1"/>
  <c r="R165"/>
  <c r="S165" s="1"/>
  <c r="T165" s="1"/>
  <c r="U165" s="1"/>
  <c r="V165" s="1"/>
  <c r="W165" s="1"/>
  <c r="X165" s="1"/>
  <c r="Y165" s="1"/>
  <c r="R170"/>
  <c r="S170" s="1"/>
  <c r="T170" s="1"/>
  <c r="U170" s="1"/>
  <c r="V170" s="1"/>
  <c r="W170" s="1"/>
  <c r="X170" s="1"/>
  <c r="Y170" s="1"/>
  <c r="R174"/>
  <c r="S174" s="1"/>
  <c r="T174" s="1"/>
  <c r="U174" s="1"/>
  <c r="V174" s="1"/>
  <c r="W174" s="1"/>
  <c r="X174" s="1"/>
  <c r="Y174" s="1"/>
  <c r="R178"/>
  <c r="S178" s="1"/>
  <c r="T178" s="1"/>
  <c r="U178" s="1"/>
  <c r="V178" s="1"/>
  <c r="W178" s="1"/>
  <c r="X178" s="1"/>
  <c r="Y178" s="1"/>
  <c r="R182"/>
  <c r="S182" s="1"/>
  <c r="T182" s="1"/>
  <c r="U182" s="1"/>
  <c r="V182" s="1"/>
  <c r="W182" s="1"/>
  <c r="X182" s="1"/>
  <c r="Y182" s="1"/>
  <c r="R186"/>
  <c r="S186" s="1"/>
  <c r="T186" s="1"/>
  <c r="U186" s="1"/>
  <c r="V186" s="1"/>
  <c r="W186" s="1"/>
  <c r="X186" s="1"/>
  <c r="Y186" s="1"/>
  <c r="R190"/>
  <c r="S190" s="1"/>
  <c r="T190" s="1"/>
  <c r="U190" s="1"/>
  <c r="V190" s="1"/>
  <c r="W190" s="1"/>
  <c r="X190" s="1"/>
  <c r="Y190" s="1"/>
  <c r="R194"/>
  <c r="S194" s="1"/>
  <c r="T194" s="1"/>
  <c r="U194" s="1"/>
  <c r="V194" s="1"/>
  <c r="W194" s="1"/>
  <c r="X194" s="1"/>
  <c r="Y194" s="1"/>
  <c r="R198"/>
  <c r="S198" s="1"/>
  <c r="T198" s="1"/>
  <c r="U198" s="1"/>
  <c r="V198" s="1"/>
  <c r="W198" s="1"/>
  <c r="X198" s="1"/>
  <c r="Y198" s="1"/>
  <c r="R202"/>
  <c r="S202" s="1"/>
  <c r="T202" s="1"/>
  <c r="U202" s="1"/>
  <c r="V202" s="1"/>
  <c r="W202" s="1"/>
  <c r="X202" s="1"/>
  <c r="Y202" s="1"/>
  <c r="R206"/>
  <c r="S206" s="1"/>
  <c r="T206" s="1"/>
  <c r="U206" s="1"/>
  <c r="V206" s="1"/>
  <c r="W206" s="1"/>
  <c r="X206" s="1"/>
  <c r="Y206" s="1"/>
  <c r="R210"/>
  <c r="S210" s="1"/>
  <c r="T210" s="1"/>
  <c r="U210" s="1"/>
  <c r="V210" s="1"/>
  <c r="W210" s="1"/>
  <c r="X210" s="1"/>
  <c r="Y210" s="1"/>
  <c r="R215"/>
  <c r="S215" s="1"/>
  <c r="T215" s="1"/>
  <c r="U215" s="1"/>
  <c r="V215" s="1"/>
  <c r="W215" s="1"/>
  <c r="X215" s="1"/>
  <c r="Y215" s="1"/>
  <c r="R219"/>
  <c r="S219" s="1"/>
  <c r="T219" s="1"/>
  <c r="U219" s="1"/>
  <c r="V219" s="1"/>
  <c r="W219" s="1"/>
  <c r="X219" s="1"/>
  <c r="Y219" s="1"/>
  <c r="R223"/>
  <c r="S223" s="1"/>
  <c r="T223" s="1"/>
  <c r="U223" s="1"/>
  <c r="V223" s="1"/>
  <c r="W223" s="1"/>
  <c r="X223" s="1"/>
  <c r="Y223" s="1"/>
  <c r="R227"/>
  <c r="S227" s="1"/>
  <c r="T227" s="1"/>
  <c r="U227" s="1"/>
  <c r="V227" s="1"/>
  <c r="W227" s="1"/>
  <c r="X227" s="1"/>
  <c r="Y227" s="1"/>
  <c r="R231"/>
  <c r="S231" s="1"/>
  <c r="T231" s="1"/>
  <c r="U231" s="1"/>
  <c r="V231" s="1"/>
  <c r="W231" s="1"/>
  <c r="X231" s="1"/>
  <c r="Y231" s="1"/>
  <c r="R235"/>
  <c r="S235" s="1"/>
  <c r="T235" s="1"/>
  <c r="U235" s="1"/>
  <c r="V235" s="1"/>
  <c r="W235" s="1"/>
  <c r="X235" s="1"/>
  <c r="Y235" s="1"/>
  <c r="R239"/>
  <c r="S239" s="1"/>
  <c r="T239" s="1"/>
  <c r="U239" s="1"/>
  <c r="V239" s="1"/>
  <c r="W239" s="1"/>
  <c r="X239" s="1"/>
  <c r="Y239" s="1"/>
  <c r="R242"/>
  <c r="S242" s="1"/>
  <c r="T242" s="1"/>
  <c r="U242" s="1"/>
  <c r="V242" s="1"/>
  <c r="W242" s="1"/>
  <c r="X242" s="1"/>
  <c r="Y242" s="1"/>
  <c r="R245"/>
  <c r="S245" s="1"/>
  <c r="T245" s="1"/>
  <c r="U245" s="1"/>
  <c r="V245" s="1"/>
  <c r="W245" s="1"/>
  <c r="X245" s="1"/>
  <c r="Y245" s="1"/>
  <c r="R249"/>
  <c r="S249" s="1"/>
  <c r="T249" s="1"/>
  <c r="U249" s="1"/>
  <c r="V249" s="1"/>
  <c r="W249" s="1"/>
  <c r="X249" s="1"/>
  <c r="Y249" s="1"/>
  <c r="R252"/>
  <c r="S252" s="1"/>
  <c r="T252" s="1"/>
  <c r="U252" s="1"/>
  <c r="V252" s="1"/>
  <c r="W252" s="1"/>
  <c r="X252" s="1"/>
  <c r="Y252" s="1"/>
  <c r="R256"/>
  <c r="S256" s="1"/>
  <c r="T256" s="1"/>
  <c r="U256" s="1"/>
  <c r="V256" s="1"/>
  <c r="W256" s="1"/>
  <c r="X256" s="1"/>
  <c r="Y256" s="1"/>
  <c r="R260"/>
  <c r="S260" s="1"/>
  <c r="T260" s="1"/>
  <c r="U260" s="1"/>
  <c r="V260" s="1"/>
  <c r="W260" s="1"/>
  <c r="X260" s="1"/>
  <c r="Y260" s="1"/>
  <c r="R264"/>
  <c r="S264" s="1"/>
  <c r="T264" s="1"/>
  <c r="U264" s="1"/>
  <c r="V264" s="1"/>
  <c r="W264" s="1"/>
  <c r="X264" s="1"/>
  <c r="Y264" s="1"/>
  <c r="R268"/>
  <c r="S268" s="1"/>
  <c r="T268" s="1"/>
  <c r="U268" s="1"/>
  <c r="V268" s="1"/>
  <c r="W268" s="1"/>
  <c r="X268" s="1"/>
  <c r="Y268" s="1"/>
  <c r="R272"/>
  <c r="S272" s="1"/>
  <c r="T272" s="1"/>
  <c r="U272" s="1"/>
  <c r="V272" s="1"/>
  <c r="W272" s="1"/>
  <c r="X272" s="1"/>
  <c r="Y272" s="1"/>
  <c r="R276"/>
  <c r="S276" s="1"/>
  <c r="T276" s="1"/>
  <c r="U276" s="1"/>
  <c r="V276" s="1"/>
  <c r="W276" s="1"/>
  <c r="X276" s="1"/>
  <c r="Y276" s="1"/>
  <c r="R280"/>
  <c r="S280" s="1"/>
  <c r="T280" s="1"/>
  <c r="U280" s="1"/>
  <c r="V280" s="1"/>
  <c r="W280" s="1"/>
  <c r="X280" s="1"/>
  <c r="Y280" s="1"/>
  <c r="R284"/>
  <c r="S284" s="1"/>
  <c r="T284" s="1"/>
  <c r="U284" s="1"/>
  <c r="V284" s="1"/>
  <c r="W284" s="1"/>
  <c r="X284" s="1"/>
  <c r="Y284" s="1"/>
  <c r="R288"/>
  <c r="S288" s="1"/>
  <c r="T288" s="1"/>
  <c r="U288" s="1"/>
  <c r="V288" s="1"/>
  <c r="W288" s="1"/>
  <c r="X288" s="1"/>
  <c r="Y288" s="1"/>
  <c r="R291"/>
  <c r="S291" s="1"/>
  <c r="T291" s="1"/>
  <c r="U291" s="1"/>
  <c r="V291" s="1"/>
  <c r="W291" s="1"/>
  <c r="X291" s="1"/>
  <c r="Y291" s="1"/>
  <c r="R295"/>
  <c r="S295" s="1"/>
  <c r="T295" s="1"/>
  <c r="U295" s="1"/>
  <c r="V295" s="1"/>
  <c r="W295" s="1"/>
  <c r="X295" s="1"/>
  <c r="Y295" s="1"/>
  <c r="R299"/>
  <c r="S299" s="1"/>
  <c r="T299" s="1"/>
  <c r="U299" s="1"/>
  <c r="V299" s="1"/>
  <c r="W299" s="1"/>
  <c r="X299" s="1"/>
  <c r="Y299" s="1"/>
  <c r="R303"/>
  <c r="S303" s="1"/>
  <c r="T303" s="1"/>
  <c r="U303" s="1"/>
  <c r="V303" s="1"/>
  <c r="W303" s="1"/>
  <c r="X303" s="1"/>
  <c r="Y303" s="1"/>
  <c r="R307"/>
  <c r="S307" s="1"/>
  <c r="T307" s="1"/>
  <c r="U307" s="1"/>
  <c r="V307" s="1"/>
  <c r="W307" s="1"/>
  <c r="X307" s="1"/>
  <c r="Y307" s="1"/>
  <c r="R311"/>
  <c r="S311" s="1"/>
  <c r="T311" s="1"/>
  <c r="U311" s="1"/>
  <c r="V311" s="1"/>
  <c r="W311" s="1"/>
  <c r="X311" s="1"/>
  <c r="Y311" s="1"/>
  <c r="S312"/>
  <c r="T312" s="1"/>
  <c r="U312" s="1"/>
  <c r="V312" s="1"/>
  <c r="W312" s="1"/>
  <c r="X312" s="1"/>
  <c r="Y312" s="1"/>
  <c r="R315"/>
  <c r="S315" s="1"/>
  <c r="T315" s="1"/>
  <c r="U315" s="1"/>
  <c r="V315" s="1"/>
  <c r="W315" s="1"/>
  <c r="X315" s="1"/>
  <c r="Y315" s="1"/>
  <c r="S316"/>
  <c r="T316" s="1"/>
  <c r="U316" s="1"/>
  <c r="V316" s="1"/>
  <c r="W316" s="1"/>
  <c r="X316" s="1"/>
  <c r="Y316" s="1"/>
  <c r="R322"/>
  <c r="S322" s="1"/>
  <c r="T322" s="1"/>
  <c r="U322" s="1"/>
  <c r="V322" s="1"/>
  <c r="W322" s="1"/>
  <c r="X322" s="1"/>
  <c r="Y322" s="1"/>
  <c r="S323"/>
  <c r="T323" s="1"/>
  <c r="U323" s="1"/>
  <c r="V323" s="1"/>
  <c r="W323" s="1"/>
  <c r="X323" s="1"/>
  <c r="Y323" s="1"/>
  <c r="R326"/>
  <c r="S326" s="1"/>
  <c r="T326" s="1"/>
  <c r="U326" s="1"/>
  <c r="V326" s="1"/>
  <c r="W326" s="1"/>
  <c r="X326" s="1"/>
  <c r="Y326" s="1"/>
  <c r="S327"/>
  <c r="T327" s="1"/>
  <c r="U327" s="1"/>
  <c r="V327" s="1"/>
  <c r="W327" s="1"/>
  <c r="X327" s="1"/>
  <c r="Y327" s="1"/>
  <c r="R330"/>
  <c r="S330" s="1"/>
  <c r="T330" s="1"/>
  <c r="U330" s="1"/>
  <c r="V330" s="1"/>
  <c r="W330" s="1"/>
  <c r="X330" s="1"/>
  <c r="Y330" s="1"/>
  <c r="S331"/>
  <c r="T331" s="1"/>
  <c r="U331" s="1"/>
  <c r="V331" s="1"/>
  <c r="W331" s="1"/>
  <c r="X331" s="1"/>
  <c r="Y331" s="1"/>
  <c r="R337"/>
  <c r="S337" s="1"/>
  <c r="T337" s="1"/>
  <c r="U337" s="1"/>
  <c r="V337" s="1"/>
  <c r="W337" s="1"/>
  <c r="X337" s="1"/>
  <c r="Y337" s="1"/>
  <c r="S338"/>
  <c r="T338" s="1"/>
  <c r="U338" s="1"/>
  <c r="V338" s="1"/>
  <c r="W338" s="1"/>
  <c r="X338" s="1"/>
  <c r="Y338" s="1"/>
  <c r="R341"/>
  <c r="S341" s="1"/>
  <c r="T341" s="1"/>
  <c r="U341" s="1"/>
  <c r="V341" s="1"/>
  <c r="W341" s="1"/>
  <c r="X341" s="1"/>
  <c r="Y341" s="1"/>
  <c r="S342"/>
  <c r="T342" s="1"/>
  <c r="U342" s="1"/>
  <c r="V342" s="1"/>
  <c r="W342" s="1"/>
  <c r="X342" s="1"/>
  <c r="Y342" s="1"/>
  <c r="R345"/>
  <c r="S345" s="1"/>
  <c r="T345" s="1"/>
  <c r="U345" s="1"/>
  <c r="V345" s="1"/>
  <c r="W345" s="1"/>
  <c r="X345" s="1"/>
  <c r="Y345" s="1"/>
  <c r="Z347"/>
  <c r="R243"/>
  <c r="S243" s="1"/>
  <c r="T243" s="1"/>
  <c r="U243" s="1"/>
  <c r="V243" s="1"/>
  <c r="W243" s="1"/>
  <c r="X243" s="1"/>
  <c r="Y243" s="1"/>
  <c r="R246"/>
  <c r="S246" s="1"/>
  <c r="T246" s="1"/>
  <c r="U246" s="1"/>
  <c r="V246" s="1"/>
  <c r="W246" s="1"/>
  <c r="X246" s="1"/>
  <c r="Y246" s="1"/>
  <c r="R250"/>
  <c r="S250" s="1"/>
  <c r="T250" s="1"/>
  <c r="U250" s="1"/>
  <c r="V250" s="1"/>
  <c r="W250" s="1"/>
  <c r="X250" s="1"/>
  <c r="Y250" s="1"/>
  <c r="R253"/>
  <c r="S253" s="1"/>
  <c r="T253" s="1"/>
  <c r="U253" s="1"/>
  <c r="V253" s="1"/>
  <c r="W253" s="1"/>
  <c r="X253" s="1"/>
  <c r="Y253" s="1"/>
  <c r="R257"/>
  <c r="S257" s="1"/>
  <c r="T257" s="1"/>
  <c r="U257" s="1"/>
  <c r="V257" s="1"/>
  <c r="W257" s="1"/>
  <c r="X257" s="1"/>
  <c r="Y257" s="1"/>
  <c r="R261"/>
  <c r="S261" s="1"/>
  <c r="T261" s="1"/>
  <c r="U261" s="1"/>
  <c r="V261" s="1"/>
  <c r="W261" s="1"/>
  <c r="X261" s="1"/>
  <c r="Y261" s="1"/>
  <c r="R265"/>
  <c r="S265" s="1"/>
  <c r="T265" s="1"/>
  <c r="U265" s="1"/>
  <c r="V265" s="1"/>
  <c r="W265" s="1"/>
  <c r="X265" s="1"/>
  <c r="Y265" s="1"/>
  <c r="R269"/>
  <c r="S269" s="1"/>
  <c r="T269" s="1"/>
  <c r="U269" s="1"/>
  <c r="V269" s="1"/>
  <c r="W269" s="1"/>
  <c r="X269" s="1"/>
  <c r="Y269" s="1"/>
  <c r="R273"/>
  <c r="S273" s="1"/>
  <c r="T273" s="1"/>
  <c r="U273" s="1"/>
  <c r="V273" s="1"/>
  <c r="W273" s="1"/>
  <c r="X273" s="1"/>
  <c r="Y273" s="1"/>
  <c r="R277"/>
  <c r="S277" s="1"/>
  <c r="T277" s="1"/>
  <c r="U277" s="1"/>
  <c r="V277" s="1"/>
  <c r="W277" s="1"/>
  <c r="X277" s="1"/>
  <c r="Y277" s="1"/>
  <c r="R281"/>
  <c r="S281" s="1"/>
  <c r="T281" s="1"/>
  <c r="U281" s="1"/>
  <c r="V281" s="1"/>
  <c r="W281" s="1"/>
  <c r="X281" s="1"/>
  <c r="Y281" s="1"/>
  <c r="R285"/>
  <c r="S285" s="1"/>
  <c r="T285" s="1"/>
  <c r="U285" s="1"/>
  <c r="V285" s="1"/>
  <c r="W285" s="1"/>
  <c r="X285" s="1"/>
  <c r="Y285" s="1"/>
  <c r="R292"/>
  <c r="S292" s="1"/>
  <c r="T292" s="1"/>
  <c r="U292" s="1"/>
  <c r="V292" s="1"/>
  <c r="W292" s="1"/>
  <c r="X292" s="1"/>
  <c r="Y292" s="1"/>
  <c r="R296"/>
  <c r="S296" s="1"/>
  <c r="T296" s="1"/>
  <c r="U296" s="1"/>
  <c r="V296" s="1"/>
  <c r="W296" s="1"/>
  <c r="X296" s="1"/>
  <c r="Y296" s="1"/>
  <c r="R300"/>
  <c r="S300" s="1"/>
  <c r="T300" s="1"/>
  <c r="U300" s="1"/>
  <c r="V300" s="1"/>
  <c r="W300" s="1"/>
  <c r="X300" s="1"/>
  <c r="Y300" s="1"/>
  <c r="R304"/>
  <c r="S304" s="1"/>
  <c r="T304" s="1"/>
  <c r="U304" s="1"/>
  <c r="V304" s="1"/>
  <c r="W304" s="1"/>
  <c r="X304" s="1"/>
  <c r="Y304" s="1"/>
  <c r="R308"/>
  <c r="S308" s="1"/>
  <c r="T308" s="1"/>
  <c r="U308" s="1"/>
  <c r="V308" s="1"/>
  <c r="W308" s="1"/>
  <c r="X308" s="1"/>
  <c r="Y308" s="1"/>
  <c r="Z434"/>
  <c r="R247"/>
  <c r="S247" s="1"/>
  <c r="T247" s="1"/>
  <c r="U247" s="1"/>
  <c r="V247" s="1"/>
  <c r="W247" s="1"/>
  <c r="X247" s="1"/>
  <c r="Y247" s="1"/>
  <c r="R254"/>
  <c r="S254" s="1"/>
  <c r="T254" s="1"/>
  <c r="U254" s="1"/>
  <c r="V254" s="1"/>
  <c r="W254" s="1"/>
  <c r="X254" s="1"/>
  <c r="Y254" s="1"/>
  <c r="R258"/>
  <c r="S258" s="1"/>
  <c r="T258" s="1"/>
  <c r="U258" s="1"/>
  <c r="V258" s="1"/>
  <c r="W258" s="1"/>
  <c r="X258" s="1"/>
  <c r="Y258" s="1"/>
  <c r="R262"/>
  <c r="S262" s="1"/>
  <c r="T262" s="1"/>
  <c r="U262" s="1"/>
  <c r="V262" s="1"/>
  <c r="W262" s="1"/>
  <c r="X262" s="1"/>
  <c r="Y262" s="1"/>
  <c r="R266"/>
  <c r="S266" s="1"/>
  <c r="T266" s="1"/>
  <c r="U266" s="1"/>
  <c r="V266" s="1"/>
  <c r="W266" s="1"/>
  <c r="X266" s="1"/>
  <c r="Y266" s="1"/>
  <c r="R270"/>
  <c r="S270" s="1"/>
  <c r="T270" s="1"/>
  <c r="U270" s="1"/>
  <c r="V270" s="1"/>
  <c r="W270" s="1"/>
  <c r="X270" s="1"/>
  <c r="Y270" s="1"/>
  <c r="R274"/>
  <c r="S274" s="1"/>
  <c r="T274" s="1"/>
  <c r="U274" s="1"/>
  <c r="V274" s="1"/>
  <c r="W274" s="1"/>
  <c r="X274" s="1"/>
  <c r="Y274" s="1"/>
  <c r="R278"/>
  <c r="S278" s="1"/>
  <c r="T278" s="1"/>
  <c r="U278" s="1"/>
  <c r="V278" s="1"/>
  <c r="W278" s="1"/>
  <c r="X278" s="1"/>
  <c r="Y278" s="1"/>
  <c r="R282"/>
  <c r="S282" s="1"/>
  <c r="T282" s="1"/>
  <c r="U282" s="1"/>
  <c r="V282" s="1"/>
  <c r="W282" s="1"/>
  <c r="X282" s="1"/>
  <c r="Y282" s="1"/>
  <c r="R286"/>
  <c r="S286" s="1"/>
  <c r="T286" s="1"/>
  <c r="U286" s="1"/>
  <c r="V286" s="1"/>
  <c r="W286" s="1"/>
  <c r="X286" s="1"/>
  <c r="Y286" s="1"/>
  <c r="R293"/>
  <c r="S293" s="1"/>
  <c r="T293" s="1"/>
  <c r="U293" s="1"/>
  <c r="V293" s="1"/>
  <c r="W293" s="1"/>
  <c r="X293" s="1"/>
  <c r="Y293" s="1"/>
  <c r="R297"/>
  <c r="S297" s="1"/>
  <c r="T297" s="1"/>
  <c r="U297" s="1"/>
  <c r="V297" s="1"/>
  <c r="W297" s="1"/>
  <c r="X297" s="1"/>
  <c r="Y297" s="1"/>
  <c r="R301"/>
  <c r="S301" s="1"/>
  <c r="T301" s="1"/>
  <c r="U301" s="1"/>
  <c r="V301" s="1"/>
  <c r="W301" s="1"/>
  <c r="X301" s="1"/>
  <c r="Y301" s="1"/>
  <c r="R305"/>
  <c r="S305" s="1"/>
  <c r="T305" s="1"/>
  <c r="U305" s="1"/>
  <c r="V305" s="1"/>
  <c r="W305" s="1"/>
  <c r="X305" s="1"/>
  <c r="Y305" s="1"/>
  <c r="R309"/>
  <c r="S309" s="1"/>
  <c r="T309" s="1"/>
  <c r="U309" s="1"/>
  <c r="V309" s="1"/>
  <c r="W309" s="1"/>
  <c r="X309" s="1"/>
  <c r="Y309" s="1"/>
  <c r="R313"/>
  <c r="S313" s="1"/>
  <c r="T313" s="1"/>
  <c r="U313" s="1"/>
  <c r="V313" s="1"/>
  <c r="W313" s="1"/>
  <c r="X313" s="1"/>
  <c r="Y313" s="1"/>
  <c r="R317"/>
  <c r="S317" s="1"/>
  <c r="T317" s="1"/>
  <c r="U317" s="1"/>
  <c r="V317" s="1"/>
  <c r="W317" s="1"/>
  <c r="X317" s="1"/>
  <c r="Y317" s="1"/>
  <c r="R320"/>
  <c r="S320" s="1"/>
  <c r="T320" s="1"/>
  <c r="U320" s="1"/>
  <c r="V320" s="1"/>
  <c r="W320" s="1"/>
  <c r="X320" s="1"/>
  <c r="Y320" s="1"/>
  <c r="R324"/>
  <c r="S324" s="1"/>
  <c r="T324" s="1"/>
  <c r="U324" s="1"/>
  <c r="V324" s="1"/>
  <c r="W324" s="1"/>
  <c r="X324" s="1"/>
  <c r="Y324" s="1"/>
  <c r="R328"/>
  <c r="S328" s="1"/>
  <c r="T328" s="1"/>
  <c r="U328" s="1"/>
  <c r="V328" s="1"/>
  <c r="W328" s="1"/>
  <c r="X328" s="1"/>
  <c r="Y328" s="1"/>
  <c r="R332"/>
  <c r="S332" s="1"/>
  <c r="T332" s="1"/>
  <c r="U332" s="1"/>
  <c r="V332" s="1"/>
  <c r="W332" s="1"/>
  <c r="X332" s="1"/>
  <c r="Y332" s="1"/>
  <c r="R335"/>
  <c r="S335" s="1"/>
  <c r="T335" s="1"/>
  <c r="U335" s="1"/>
  <c r="V335" s="1"/>
  <c r="W335" s="1"/>
  <c r="X335" s="1"/>
  <c r="Y335" s="1"/>
  <c r="R339"/>
  <c r="S339" s="1"/>
  <c r="T339" s="1"/>
  <c r="U339" s="1"/>
  <c r="V339" s="1"/>
  <c r="W339" s="1"/>
  <c r="X339" s="1"/>
  <c r="Y339" s="1"/>
  <c r="R343"/>
  <c r="S343" s="1"/>
  <c r="T343" s="1"/>
  <c r="U343" s="1"/>
  <c r="V343" s="1"/>
  <c r="W343" s="1"/>
  <c r="X343" s="1"/>
  <c r="Y343" s="1"/>
  <c r="R348"/>
  <c r="S348" s="1"/>
  <c r="T348" s="1"/>
  <c r="U348" s="1"/>
  <c r="V348" s="1"/>
  <c r="W348" s="1"/>
  <c r="X348" s="1"/>
  <c r="Y348" s="1"/>
  <c r="R241"/>
  <c r="S241" s="1"/>
  <c r="T241" s="1"/>
  <c r="U241" s="1"/>
  <c r="V241" s="1"/>
  <c r="W241" s="1"/>
  <c r="X241" s="1"/>
  <c r="Y241" s="1"/>
  <c r="R248"/>
  <c r="S248" s="1"/>
  <c r="T248" s="1"/>
  <c r="U248" s="1"/>
  <c r="V248" s="1"/>
  <c r="W248" s="1"/>
  <c r="X248" s="1"/>
  <c r="Y248" s="1"/>
  <c r="R255"/>
  <c r="S255" s="1"/>
  <c r="T255" s="1"/>
  <c r="U255" s="1"/>
  <c r="V255" s="1"/>
  <c r="W255" s="1"/>
  <c r="X255" s="1"/>
  <c r="Y255" s="1"/>
  <c r="R259"/>
  <c r="S259" s="1"/>
  <c r="T259" s="1"/>
  <c r="U259" s="1"/>
  <c r="V259" s="1"/>
  <c r="W259" s="1"/>
  <c r="X259" s="1"/>
  <c r="Y259" s="1"/>
  <c r="R263"/>
  <c r="S263" s="1"/>
  <c r="T263" s="1"/>
  <c r="U263" s="1"/>
  <c r="V263" s="1"/>
  <c r="W263" s="1"/>
  <c r="X263" s="1"/>
  <c r="Y263" s="1"/>
  <c r="R267"/>
  <c r="S267" s="1"/>
  <c r="T267" s="1"/>
  <c r="U267" s="1"/>
  <c r="V267" s="1"/>
  <c r="W267" s="1"/>
  <c r="X267" s="1"/>
  <c r="Y267" s="1"/>
  <c r="R271"/>
  <c r="S271" s="1"/>
  <c r="T271" s="1"/>
  <c r="U271" s="1"/>
  <c r="V271" s="1"/>
  <c r="W271" s="1"/>
  <c r="X271" s="1"/>
  <c r="Y271" s="1"/>
  <c r="R275"/>
  <c r="S275" s="1"/>
  <c r="T275" s="1"/>
  <c r="U275" s="1"/>
  <c r="V275" s="1"/>
  <c r="W275" s="1"/>
  <c r="X275" s="1"/>
  <c r="Y275" s="1"/>
  <c r="R279"/>
  <c r="S279" s="1"/>
  <c r="T279" s="1"/>
  <c r="U279" s="1"/>
  <c r="V279" s="1"/>
  <c r="W279" s="1"/>
  <c r="X279" s="1"/>
  <c r="Y279" s="1"/>
  <c r="R283"/>
  <c r="S283" s="1"/>
  <c r="T283" s="1"/>
  <c r="U283" s="1"/>
  <c r="V283" s="1"/>
  <c r="W283" s="1"/>
  <c r="X283" s="1"/>
  <c r="Y283" s="1"/>
  <c r="R287"/>
  <c r="S287" s="1"/>
  <c r="T287" s="1"/>
  <c r="U287" s="1"/>
  <c r="V287" s="1"/>
  <c r="W287" s="1"/>
  <c r="X287" s="1"/>
  <c r="Y287" s="1"/>
  <c r="R290"/>
  <c r="S290" s="1"/>
  <c r="T290" s="1"/>
  <c r="U290" s="1"/>
  <c r="V290" s="1"/>
  <c r="W290" s="1"/>
  <c r="X290" s="1"/>
  <c r="Y290" s="1"/>
  <c r="R294"/>
  <c r="S294" s="1"/>
  <c r="T294" s="1"/>
  <c r="U294" s="1"/>
  <c r="V294" s="1"/>
  <c r="W294" s="1"/>
  <c r="X294" s="1"/>
  <c r="Y294" s="1"/>
  <c r="R298"/>
  <c r="S298" s="1"/>
  <c r="T298" s="1"/>
  <c r="U298" s="1"/>
  <c r="V298" s="1"/>
  <c r="W298" s="1"/>
  <c r="X298" s="1"/>
  <c r="Y298" s="1"/>
  <c r="R302"/>
  <c r="S302" s="1"/>
  <c r="T302" s="1"/>
  <c r="U302" s="1"/>
  <c r="V302" s="1"/>
  <c r="W302" s="1"/>
  <c r="X302" s="1"/>
  <c r="Y302" s="1"/>
  <c r="R306"/>
  <c r="S306" s="1"/>
  <c r="T306" s="1"/>
  <c r="U306" s="1"/>
  <c r="V306" s="1"/>
  <c r="W306" s="1"/>
  <c r="X306" s="1"/>
  <c r="Y306" s="1"/>
  <c r="R310"/>
  <c r="S310" s="1"/>
  <c r="T310" s="1"/>
  <c r="U310" s="1"/>
  <c r="V310" s="1"/>
  <c r="W310" s="1"/>
  <c r="X310" s="1"/>
  <c r="Y310" s="1"/>
  <c r="R314"/>
  <c r="S314" s="1"/>
  <c r="T314" s="1"/>
  <c r="U314" s="1"/>
  <c r="V314" s="1"/>
  <c r="W314" s="1"/>
  <c r="X314" s="1"/>
  <c r="Y314" s="1"/>
  <c r="R318"/>
  <c r="S318" s="1"/>
  <c r="T318" s="1"/>
  <c r="U318" s="1"/>
  <c r="V318" s="1"/>
  <c r="W318" s="1"/>
  <c r="X318" s="1"/>
  <c r="Y318" s="1"/>
  <c r="R321"/>
  <c r="S321" s="1"/>
  <c r="T321" s="1"/>
  <c r="U321" s="1"/>
  <c r="V321" s="1"/>
  <c r="W321" s="1"/>
  <c r="X321" s="1"/>
  <c r="Y321" s="1"/>
  <c r="R325"/>
  <c r="S325" s="1"/>
  <c r="T325" s="1"/>
  <c r="U325" s="1"/>
  <c r="V325" s="1"/>
  <c r="W325" s="1"/>
  <c r="X325" s="1"/>
  <c r="Y325" s="1"/>
  <c r="R329"/>
  <c r="S329" s="1"/>
  <c r="T329" s="1"/>
  <c r="U329" s="1"/>
  <c r="V329" s="1"/>
  <c r="W329" s="1"/>
  <c r="X329" s="1"/>
  <c r="Y329" s="1"/>
  <c r="R333"/>
  <c r="S333" s="1"/>
  <c r="T333" s="1"/>
  <c r="U333" s="1"/>
  <c r="V333" s="1"/>
  <c r="W333" s="1"/>
  <c r="X333" s="1"/>
  <c r="Y333" s="1"/>
  <c r="R336"/>
  <c r="S336" s="1"/>
  <c r="T336" s="1"/>
  <c r="U336" s="1"/>
  <c r="V336" s="1"/>
  <c r="W336" s="1"/>
  <c r="X336" s="1"/>
  <c r="Y336" s="1"/>
  <c r="R340"/>
  <c r="S340" s="1"/>
  <c r="T340" s="1"/>
  <c r="U340" s="1"/>
  <c r="V340" s="1"/>
  <c r="W340" s="1"/>
  <c r="X340" s="1"/>
  <c r="Y340" s="1"/>
  <c r="R344"/>
  <c r="S344" s="1"/>
  <c r="T344" s="1"/>
  <c r="U344" s="1"/>
  <c r="V344" s="1"/>
  <c r="W344" s="1"/>
  <c r="X344" s="1"/>
  <c r="Y344" s="1"/>
  <c r="Z438"/>
  <c r="R351"/>
  <c r="S351" s="1"/>
  <c r="T351" s="1"/>
  <c r="U351" s="1"/>
  <c r="V351" s="1"/>
  <c r="W351" s="1"/>
  <c r="X351" s="1"/>
  <c r="Y351" s="1"/>
  <c r="R355"/>
  <c r="S355" s="1"/>
  <c r="T355" s="1"/>
  <c r="U355" s="1"/>
  <c r="V355" s="1"/>
  <c r="W355" s="1"/>
  <c r="X355" s="1"/>
  <c r="Y355" s="1"/>
  <c r="R359"/>
  <c r="S359" s="1"/>
  <c r="T359" s="1"/>
  <c r="U359" s="1"/>
  <c r="V359" s="1"/>
  <c r="W359" s="1"/>
  <c r="X359" s="1"/>
  <c r="Y359" s="1"/>
  <c r="R363"/>
  <c r="S363" s="1"/>
  <c r="T363" s="1"/>
  <c r="U363" s="1"/>
  <c r="V363" s="1"/>
  <c r="W363" s="1"/>
  <c r="X363" s="1"/>
  <c r="Y363" s="1"/>
  <c r="R367"/>
  <c r="S367" s="1"/>
  <c r="T367" s="1"/>
  <c r="U367" s="1"/>
  <c r="V367" s="1"/>
  <c r="W367" s="1"/>
  <c r="X367" s="1"/>
  <c r="Y367" s="1"/>
  <c r="R370"/>
  <c r="S370" s="1"/>
  <c r="T370" s="1"/>
  <c r="U370" s="1"/>
  <c r="V370" s="1"/>
  <c r="W370" s="1"/>
  <c r="X370" s="1"/>
  <c r="Y370" s="1"/>
  <c r="R374"/>
  <c r="S374" s="1"/>
  <c r="T374" s="1"/>
  <c r="U374" s="1"/>
  <c r="V374" s="1"/>
  <c r="W374" s="1"/>
  <c r="X374" s="1"/>
  <c r="Y374" s="1"/>
  <c r="R378"/>
  <c r="S378" s="1"/>
  <c r="T378" s="1"/>
  <c r="U378" s="1"/>
  <c r="V378" s="1"/>
  <c r="W378" s="1"/>
  <c r="X378" s="1"/>
  <c r="Y378" s="1"/>
  <c r="R382"/>
  <c r="S382" s="1"/>
  <c r="T382" s="1"/>
  <c r="U382" s="1"/>
  <c r="V382" s="1"/>
  <c r="W382" s="1"/>
  <c r="X382" s="1"/>
  <c r="Y382" s="1"/>
  <c r="R386"/>
  <c r="S386" s="1"/>
  <c r="T386" s="1"/>
  <c r="U386" s="1"/>
  <c r="V386" s="1"/>
  <c r="W386" s="1"/>
  <c r="X386" s="1"/>
  <c r="Y386" s="1"/>
  <c r="R390"/>
  <c r="S390" s="1"/>
  <c r="T390" s="1"/>
  <c r="U390" s="1"/>
  <c r="V390" s="1"/>
  <c r="W390" s="1"/>
  <c r="X390" s="1"/>
  <c r="Y390" s="1"/>
  <c r="R394"/>
  <c r="S394" s="1"/>
  <c r="T394" s="1"/>
  <c r="U394" s="1"/>
  <c r="V394" s="1"/>
  <c r="W394" s="1"/>
  <c r="X394" s="1"/>
  <c r="Y394" s="1"/>
  <c r="R398"/>
  <c r="S398" s="1"/>
  <c r="T398" s="1"/>
  <c r="U398" s="1"/>
  <c r="V398" s="1"/>
  <c r="W398" s="1"/>
  <c r="X398" s="1"/>
  <c r="Y398" s="1"/>
  <c r="R402"/>
  <c r="S402" s="1"/>
  <c r="T402" s="1"/>
  <c r="U402" s="1"/>
  <c r="V402" s="1"/>
  <c r="W402" s="1"/>
  <c r="X402" s="1"/>
  <c r="Y402" s="1"/>
  <c r="R406"/>
  <c r="S406" s="1"/>
  <c r="T406" s="1"/>
  <c r="U406" s="1"/>
  <c r="V406" s="1"/>
  <c r="W406" s="1"/>
  <c r="X406" s="1"/>
  <c r="Y406" s="1"/>
  <c r="R410"/>
  <c r="S410" s="1"/>
  <c r="T410" s="1"/>
  <c r="U410" s="1"/>
  <c r="V410" s="1"/>
  <c r="W410" s="1"/>
  <c r="X410" s="1"/>
  <c r="Y410" s="1"/>
  <c r="R414"/>
  <c r="S414" s="1"/>
  <c r="T414" s="1"/>
  <c r="U414" s="1"/>
  <c r="V414" s="1"/>
  <c r="W414" s="1"/>
  <c r="X414" s="1"/>
  <c r="Y414" s="1"/>
  <c r="R418"/>
  <c r="S418" s="1"/>
  <c r="T418" s="1"/>
  <c r="U418" s="1"/>
  <c r="V418" s="1"/>
  <c r="W418" s="1"/>
  <c r="X418" s="1"/>
  <c r="Y418" s="1"/>
  <c r="R422"/>
  <c r="S422" s="1"/>
  <c r="T422" s="1"/>
  <c r="U422" s="1"/>
  <c r="V422" s="1"/>
  <c r="W422" s="1"/>
  <c r="X422" s="1"/>
  <c r="Y422" s="1"/>
  <c r="R426"/>
  <c r="S426" s="1"/>
  <c r="T426" s="1"/>
  <c r="U426" s="1"/>
  <c r="V426" s="1"/>
  <c r="W426" s="1"/>
  <c r="X426" s="1"/>
  <c r="Y426" s="1"/>
  <c r="R430"/>
  <c r="S430" s="1"/>
  <c r="T430" s="1"/>
  <c r="U430" s="1"/>
  <c r="V430" s="1"/>
  <c r="W430" s="1"/>
  <c r="X430" s="1"/>
  <c r="Y430" s="1"/>
  <c r="Z442"/>
  <c r="Z446"/>
  <c r="Z450"/>
  <c r="Z452"/>
  <c r="R352"/>
  <c r="S352" s="1"/>
  <c r="T352" s="1"/>
  <c r="U352" s="1"/>
  <c r="V352" s="1"/>
  <c r="W352" s="1"/>
  <c r="X352" s="1"/>
  <c r="Y352" s="1"/>
  <c r="S353"/>
  <c r="T353" s="1"/>
  <c r="U353" s="1"/>
  <c r="V353" s="1"/>
  <c r="W353" s="1"/>
  <c r="X353" s="1"/>
  <c r="Y353" s="1"/>
  <c r="R356"/>
  <c r="S356" s="1"/>
  <c r="T356" s="1"/>
  <c r="U356" s="1"/>
  <c r="V356" s="1"/>
  <c r="W356" s="1"/>
  <c r="X356" s="1"/>
  <c r="Y356" s="1"/>
  <c r="S357"/>
  <c r="T357" s="1"/>
  <c r="U357" s="1"/>
  <c r="V357" s="1"/>
  <c r="W357" s="1"/>
  <c r="X357" s="1"/>
  <c r="Y357" s="1"/>
  <c r="R360"/>
  <c r="S360" s="1"/>
  <c r="T360" s="1"/>
  <c r="U360" s="1"/>
  <c r="V360" s="1"/>
  <c r="W360" s="1"/>
  <c r="X360" s="1"/>
  <c r="Y360" s="1"/>
  <c r="S361"/>
  <c r="T361" s="1"/>
  <c r="U361" s="1"/>
  <c r="V361" s="1"/>
  <c r="W361" s="1"/>
  <c r="X361" s="1"/>
  <c r="Y361" s="1"/>
  <c r="R364"/>
  <c r="S364" s="1"/>
  <c r="T364" s="1"/>
  <c r="U364" s="1"/>
  <c r="V364" s="1"/>
  <c r="W364" s="1"/>
  <c r="X364" s="1"/>
  <c r="Y364" s="1"/>
  <c r="S365"/>
  <c r="T365" s="1"/>
  <c r="U365" s="1"/>
  <c r="V365" s="1"/>
  <c r="W365" s="1"/>
  <c r="X365" s="1"/>
  <c r="Y365" s="1"/>
  <c r="R368"/>
  <c r="S368" s="1"/>
  <c r="T368" s="1"/>
  <c r="U368" s="1"/>
  <c r="V368" s="1"/>
  <c r="W368" s="1"/>
  <c r="X368" s="1"/>
  <c r="Y368" s="1"/>
  <c r="R371"/>
  <c r="S371" s="1"/>
  <c r="T371" s="1"/>
  <c r="U371" s="1"/>
  <c r="V371" s="1"/>
  <c r="W371" s="1"/>
  <c r="X371" s="1"/>
  <c r="Y371" s="1"/>
  <c r="S372"/>
  <c r="T372" s="1"/>
  <c r="U372" s="1"/>
  <c r="V372" s="1"/>
  <c r="W372" s="1"/>
  <c r="X372" s="1"/>
  <c r="Y372" s="1"/>
  <c r="R375"/>
  <c r="S375" s="1"/>
  <c r="T375" s="1"/>
  <c r="U375" s="1"/>
  <c r="V375" s="1"/>
  <c r="W375" s="1"/>
  <c r="X375" s="1"/>
  <c r="Y375" s="1"/>
  <c r="S376"/>
  <c r="T376" s="1"/>
  <c r="U376" s="1"/>
  <c r="V376" s="1"/>
  <c r="W376" s="1"/>
  <c r="X376" s="1"/>
  <c r="Y376" s="1"/>
  <c r="R379"/>
  <c r="S379" s="1"/>
  <c r="T379" s="1"/>
  <c r="U379" s="1"/>
  <c r="V379" s="1"/>
  <c r="W379" s="1"/>
  <c r="X379" s="1"/>
  <c r="Y379" s="1"/>
  <c r="S380"/>
  <c r="T380" s="1"/>
  <c r="U380" s="1"/>
  <c r="V380" s="1"/>
  <c r="W380" s="1"/>
  <c r="X380" s="1"/>
  <c r="Y380" s="1"/>
  <c r="R383"/>
  <c r="S383" s="1"/>
  <c r="T383" s="1"/>
  <c r="U383" s="1"/>
  <c r="V383" s="1"/>
  <c r="W383" s="1"/>
  <c r="X383" s="1"/>
  <c r="Y383" s="1"/>
  <c r="S384"/>
  <c r="T384" s="1"/>
  <c r="U384" s="1"/>
  <c r="V384" s="1"/>
  <c r="W384" s="1"/>
  <c r="X384" s="1"/>
  <c r="Y384" s="1"/>
  <c r="R387"/>
  <c r="S387" s="1"/>
  <c r="T387" s="1"/>
  <c r="U387" s="1"/>
  <c r="V387" s="1"/>
  <c r="W387" s="1"/>
  <c r="X387" s="1"/>
  <c r="Y387" s="1"/>
  <c r="S388"/>
  <c r="T388" s="1"/>
  <c r="U388" s="1"/>
  <c r="V388" s="1"/>
  <c r="W388" s="1"/>
  <c r="X388" s="1"/>
  <c r="Y388" s="1"/>
  <c r="R391"/>
  <c r="S391" s="1"/>
  <c r="T391" s="1"/>
  <c r="U391" s="1"/>
  <c r="V391" s="1"/>
  <c r="W391" s="1"/>
  <c r="X391" s="1"/>
  <c r="Y391" s="1"/>
  <c r="S392"/>
  <c r="T392" s="1"/>
  <c r="U392" s="1"/>
  <c r="V392" s="1"/>
  <c r="W392" s="1"/>
  <c r="X392" s="1"/>
  <c r="Y392" s="1"/>
  <c r="R395"/>
  <c r="S395" s="1"/>
  <c r="T395" s="1"/>
  <c r="U395" s="1"/>
  <c r="V395" s="1"/>
  <c r="W395" s="1"/>
  <c r="X395" s="1"/>
  <c r="Y395" s="1"/>
  <c r="S396"/>
  <c r="T396" s="1"/>
  <c r="U396" s="1"/>
  <c r="V396" s="1"/>
  <c r="W396" s="1"/>
  <c r="X396" s="1"/>
  <c r="Y396" s="1"/>
  <c r="R399"/>
  <c r="S399" s="1"/>
  <c r="T399" s="1"/>
  <c r="U399" s="1"/>
  <c r="V399" s="1"/>
  <c r="W399" s="1"/>
  <c r="X399" s="1"/>
  <c r="Y399" s="1"/>
  <c r="S400"/>
  <c r="T400" s="1"/>
  <c r="U400" s="1"/>
  <c r="V400" s="1"/>
  <c r="W400" s="1"/>
  <c r="X400" s="1"/>
  <c r="Y400" s="1"/>
  <c r="R403"/>
  <c r="S403" s="1"/>
  <c r="T403" s="1"/>
  <c r="U403" s="1"/>
  <c r="V403" s="1"/>
  <c r="W403" s="1"/>
  <c r="X403" s="1"/>
  <c r="Y403" s="1"/>
  <c r="S404"/>
  <c r="T404" s="1"/>
  <c r="U404" s="1"/>
  <c r="V404" s="1"/>
  <c r="W404" s="1"/>
  <c r="X404" s="1"/>
  <c r="Y404" s="1"/>
  <c r="R407"/>
  <c r="S407" s="1"/>
  <c r="T407" s="1"/>
  <c r="U407" s="1"/>
  <c r="V407" s="1"/>
  <c r="W407" s="1"/>
  <c r="X407" s="1"/>
  <c r="Y407" s="1"/>
  <c r="S408"/>
  <c r="T408" s="1"/>
  <c r="U408" s="1"/>
  <c r="V408" s="1"/>
  <c r="W408" s="1"/>
  <c r="X408" s="1"/>
  <c r="Y408" s="1"/>
  <c r="R411"/>
  <c r="S411" s="1"/>
  <c r="T411" s="1"/>
  <c r="U411" s="1"/>
  <c r="V411" s="1"/>
  <c r="W411" s="1"/>
  <c r="X411" s="1"/>
  <c r="Y411" s="1"/>
  <c r="S412"/>
  <c r="T412" s="1"/>
  <c r="U412" s="1"/>
  <c r="V412" s="1"/>
  <c r="W412" s="1"/>
  <c r="X412" s="1"/>
  <c r="Y412" s="1"/>
  <c r="R415"/>
  <c r="S415" s="1"/>
  <c r="T415" s="1"/>
  <c r="U415" s="1"/>
  <c r="V415" s="1"/>
  <c r="W415" s="1"/>
  <c r="X415" s="1"/>
  <c r="Y415" s="1"/>
  <c r="S416"/>
  <c r="T416" s="1"/>
  <c r="U416" s="1"/>
  <c r="V416" s="1"/>
  <c r="W416" s="1"/>
  <c r="X416" s="1"/>
  <c r="Y416" s="1"/>
  <c r="R419"/>
  <c r="S419" s="1"/>
  <c r="T419" s="1"/>
  <c r="U419" s="1"/>
  <c r="V419" s="1"/>
  <c r="W419" s="1"/>
  <c r="X419" s="1"/>
  <c r="Y419" s="1"/>
  <c r="S420"/>
  <c r="T420" s="1"/>
  <c r="U420" s="1"/>
  <c r="V420" s="1"/>
  <c r="W420" s="1"/>
  <c r="X420" s="1"/>
  <c r="Y420" s="1"/>
  <c r="R423"/>
  <c r="S423" s="1"/>
  <c r="T423" s="1"/>
  <c r="U423" s="1"/>
  <c r="V423" s="1"/>
  <c r="W423" s="1"/>
  <c r="X423" s="1"/>
  <c r="Y423" s="1"/>
  <c r="S424"/>
  <c r="T424" s="1"/>
  <c r="U424" s="1"/>
  <c r="V424" s="1"/>
  <c r="W424" s="1"/>
  <c r="X424" s="1"/>
  <c r="Y424" s="1"/>
  <c r="R427"/>
  <c r="S427" s="1"/>
  <c r="T427" s="1"/>
  <c r="U427" s="1"/>
  <c r="V427" s="1"/>
  <c r="W427" s="1"/>
  <c r="X427" s="1"/>
  <c r="Y427" s="1"/>
  <c r="S428"/>
  <c r="T428" s="1"/>
  <c r="U428" s="1"/>
  <c r="V428" s="1"/>
  <c r="W428" s="1"/>
  <c r="X428" s="1"/>
  <c r="Y428" s="1"/>
  <c r="R431"/>
  <c r="S431" s="1"/>
  <c r="T431" s="1"/>
  <c r="U431" s="1"/>
  <c r="V431" s="1"/>
  <c r="W431" s="1"/>
  <c r="X431" s="1"/>
  <c r="Y431" s="1"/>
  <c r="S432"/>
  <c r="T432" s="1"/>
  <c r="U432" s="1"/>
  <c r="V432" s="1"/>
  <c r="W432" s="1"/>
  <c r="X432" s="1"/>
  <c r="Y432" s="1"/>
  <c r="R435"/>
  <c r="S435" s="1"/>
  <c r="T435" s="1"/>
  <c r="U435" s="1"/>
  <c r="V435" s="1"/>
  <c r="W435" s="1"/>
  <c r="X435" s="1"/>
  <c r="Y435" s="1"/>
  <c r="S436"/>
  <c r="T436" s="1"/>
  <c r="U436" s="1"/>
  <c r="V436" s="1"/>
  <c r="W436" s="1"/>
  <c r="X436" s="1"/>
  <c r="Y436" s="1"/>
  <c r="R439"/>
  <c r="S439" s="1"/>
  <c r="T439" s="1"/>
  <c r="U439" s="1"/>
  <c r="V439" s="1"/>
  <c r="W439" s="1"/>
  <c r="X439" s="1"/>
  <c r="Y439" s="1"/>
  <c r="S440"/>
  <c r="T440" s="1"/>
  <c r="U440" s="1"/>
  <c r="V440" s="1"/>
  <c r="W440" s="1"/>
  <c r="X440" s="1"/>
  <c r="Y440" s="1"/>
  <c r="R443"/>
  <c r="S443" s="1"/>
  <c r="T443" s="1"/>
  <c r="U443" s="1"/>
  <c r="V443" s="1"/>
  <c r="W443" s="1"/>
  <c r="X443" s="1"/>
  <c r="Y443" s="1"/>
  <c r="S444"/>
  <c r="T444" s="1"/>
  <c r="U444" s="1"/>
  <c r="V444" s="1"/>
  <c r="W444" s="1"/>
  <c r="X444" s="1"/>
  <c r="Y444" s="1"/>
  <c r="R447"/>
  <c r="S447" s="1"/>
  <c r="T447" s="1"/>
  <c r="U447" s="1"/>
  <c r="V447" s="1"/>
  <c r="W447" s="1"/>
  <c r="X447" s="1"/>
  <c r="Y447" s="1"/>
  <c r="S448"/>
  <c r="T448" s="1"/>
  <c r="U448" s="1"/>
  <c r="V448" s="1"/>
  <c r="W448" s="1"/>
  <c r="X448" s="1"/>
  <c r="Y448" s="1"/>
  <c r="R451"/>
  <c r="S451" s="1"/>
  <c r="T451" s="1"/>
  <c r="U451" s="1"/>
  <c r="V451" s="1"/>
  <c r="W451" s="1"/>
  <c r="X451" s="1"/>
  <c r="Y451" s="1"/>
  <c r="R455"/>
  <c r="S455" s="1"/>
  <c r="T455" s="1"/>
  <c r="U455" s="1"/>
  <c r="V455" s="1"/>
  <c r="W455" s="1"/>
  <c r="X455" s="1"/>
  <c r="Y455" s="1"/>
  <c r="R350"/>
  <c r="S350" s="1"/>
  <c r="T350" s="1"/>
  <c r="U350" s="1"/>
  <c r="V350" s="1"/>
  <c r="W350" s="1"/>
  <c r="X350" s="1"/>
  <c r="Y350" s="1"/>
  <c r="R354"/>
  <c r="S354" s="1"/>
  <c r="T354" s="1"/>
  <c r="U354" s="1"/>
  <c r="V354" s="1"/>
  <c r="W354" s="1"/>
  <c r="X354" s="1"/>
  <c r="Y354" s="1"/>
  <c r="R358"/>
  <c r="S358" s="1"/>
  <c r="T358" s="1"/>
  <c r="U358" s="1"/>
  <c r="V358" s="1"/>
  <c r="W358" s="1"/>
  <c r="X358" s="1"/>
  <c r="Y358" s="1"/>
  <c r="R362"/>
  <c r="S362" s="1"/>
  <c r="T362" s="1"/>
  <c r="U362" s="1"/>
  <c r="V362" s="1"/>
  <c r="W362" s="1"/>
  <c r="X362" s="1"/>
  <c r="Y362" s="1"/>
  <c r="R366"/>
  <c r="S366" s="1"/>
  <c r="T366" s="1"/>
  <c r="U366" s="1"/>
  <c r="V366" s="1"/>
  <c r="W366" s="1"/>
  <c r="X366" s="1"/>
  <c r="Y366" s="1"/>
  <c r="R373"/>
  <c r="S373" s="1"/>
  <c r="T373" s="1"/>
  <c r="U373" s="1"/>
  <c r="V373" s="1"/>
  <c r="W373" s="1"/>
  <c r="X373" s="1"/>
  <c r="Y373" s="1"/>
  <c r="R377"/>
  <c r="S377" s="1"/>
  <c r="T377" s="1"/>
  <c r="U377" s="1"/>
  <c r="V377" s="1"/>
  <c r="W377" s="1"/>
  <c r="X377" s="1"/>
  <c r="Y377" s="1"/>
  <c r="R381"/>
  <c r="S381" s="1"/>
  <c r="T381" s="1"/>
  <c r="U381" s="1"/>
  <c r="V381" s="1"/>
  <c r="W381" s="1"/>
  <c r="X381" s="1"/>
  <c r="Y381" s="1"/>
  <c r="R385"/>
  <c r="S385" s="1"/>
  <c r="T385" s="1"/>
  <c r="U385" s="1"/>
  <c r="V385" s="1"/>
  <c r="W385" s="1"/>
  <c r="X385" s="1"/>
  <c r="Y385" s="1"/>
  <c r="R389"/>
  <c r="S389" s="1"/>
  <c r="T389" s="1"/>
  <c r="U389" s="1"/>
  <c r="V389" s="1"/>
  <c r="W389" s="1"/>
  <c r="X389" s="1"/>
  <c r="Y389" s="1"/>
  <c r="R393"/>
  <c r="S393" s="1"/>
  <c r="T393" s="1"/>
  <c r="U393" s="1"/>
  <c r="V393" s="1"/>
  <c r="W393" s="1"/>
  <c r="X393" s="1"/>
  <c r="Y393" s="1"/>
  <c r="R397"/>
  <c r="S397" s="1"/>
  <c r="T397" s="1"/>
  <c r="U397" s="1"/>
  <c r="V397" s="1"/>
  <c r="W397" s="1"/>
  <c r="X397" s="1"/>
  <c r="Y397" s="1"/>
  <c r="R401"/>
  <c r="S401" s="1"/>
  <c r="T401" s="1"/>
  <c r="U401" s="1"/>
  <c r="V401" s="1"/>
  <c r="W401" s="1"/>
  <c r="X401" s="1"/>
  <c r="Y401" s="1"/>
  <c r="R405"/>
  <c r="S405" s="1"/>
  <c r="T405" s="1"/>
  <c r="U405" s="1"/>
  <c r="V405" s="1"/>
  <c r="W405" s="1"/>
  <c r="X405" s="1"/>
  <c r="Y405" s="1"/>
  <c r="R409"/>
  <c r="S409" s="1"/>
  <c r="T409" s="1"/>
  <c r="U409" s="1"/>
  <c r="V409" s="1"/>
  <c r="W409" s="1"/>
  <c r="X409" s="1"/>
  <c r="Y409" s="1"/>
  <c r="R413"/>
  <c r="S413" s="1"/>
  <c r="T413" s="1"/>
  <c r="U413" s="1"/>
  <c r="V413" s="1"/>
  <c r="W413" s="1"/>
  <c r="X413" s="1"/>
  <c r="Y413" s="1"/>
  <c r="R417"/>
  <c r="S417" s="1"/>
  <c r="T417" s="1"/>
  <c r="U417" s="1"/>
  <c r="V417" s="1"/>
  <c r="W417" s="1"/>
  <c r="X417" s="1"/>
  <c r="Y417" s="1"/>
  <c r="R421"/>
  <c r="S421" s="1"/>
  <c r="T421" s="1"/>
  <c r="U421" s="1"/>
  <c r="V421" s="1"/>
  <c r="W421" s="1"/>
  <c r="X421" s="1"/>
  <c r="Y421" s="1"/>
  <c r="R425"/>
  <c r="S425" s="1"/>
  <c r="T425" s="1"/>
  <c r="U425" s="1"/>
  <c r="V425" s="1"/>
  <c r="W425" s="1"/>
  <c r="X425" s="1"/>
  <c r="Y425" s="1"/>
  <c r="R429"/>
  <c r="S429" s="1"/>
  <c r="T429" s="1"/>
  <c r="U429" s="1"/>
  <c r="V429" s="1"/>
  <c r="W429" s="1"/>
  <c r="X429" s="1"/>
  <c r="Y429" s="1"/>
  <c r="R433"/>
  <c r="S433" s="1"/>
  <c r="T433" s="1"/>
  <c r="U433" s="1"/>
  <c r="V433" s="1"/>
  <c r="W433" s="1"/>
  <c r="X433" s="1"/>
  <c r="Y433" s="1"/>
  <c r="R437"/>
  <c r="S437" s="1"/>
  <c r="T437" s="1"/>
  <c r="U437" s="1"/>
  <c r="V437" s="1"/>
  <c r="W437" s="1"/>
  <c r="X437" s="1"/>
  <c r="Y437" s="1"/>
  <c r="R441"/>
  <c r="S441" s="1"/>
  <c r="T441" s="1"/>
  <c r="U441" s="1"/>
  <c r="V441" s="1"/>
  <c r="W441" s="1"/>
  <c r="X441" s="1"/>
  <c r="Y441" s="1"/>
  <c r="R445"/>
  <c r="S445" s="1"/>
  <c r="T445" s="1"/>
  <c r="U445" s="1"/>
  <c r="V445" s="1"/>
  <c r="W445" s="1"/>
  <c r="X445" s="1"/>
  <c r="Y445" s="1"/>
  <c r="R449"/>
  <c r="S449" s="1"/>
  <c r="T449" s="1"/>
  <c r="U449" s="1"/>
  <c r="V449" s="1"/>
  <c r="W449" s="1"/>
  <c r="X449" s="1"/>
  <c r="Y449" s="1"/>
  <c r="Z456"/>
  <c r="Z460"/>
  <c r="Z464"/>
  <c r="Z468"/>
  <c r="Z472"/>
  <c r="Z476"/>
  <c r="Z480"/>
  <c r="Z484"/>
  <c r="Z488"/>
  <c r="Z492"/>
  <c r="Z496"/>
  <c r="Z500"/>
  <c r="Z504"/>
  <c r="Z508"/>
  <c r="Z512"/>
  <c r="Z516"/>
  <c r="Z520"/>
  <c r="Z524"/>
  <c r="Z528"/>
  <c r="Z532"/>
  <c r="Z536"/>
  <c r="Z540"/>
  <c r="Z544"/>
  <c r="Z548"/>
  <c r="Z552"/>
  <c r="Z556"/>
  <c r="Z560"/>
  <c r="Z564"/>
  <c r="R453"/>
  <c r="S453" s="1"/>
  <c r="T453" s="1"/>
  <c r="U453" s="1"/>
  <c r="V453" s="1"/>
  <c r="W453" s="1"/>
  <c r="X453" s="1"/>
  <c r="Y453" s="1"/>
  <c r="R457"/>
  <c r="S457" s="1"/>
  <c r="T457" s="1"/>
  <c r="U457" s="1"/>
  <c r="V457" s="1"/>
  <c r="W457" s="1"/>
  <c r="X457" s="1"/>
  <c r="Y457" s="1"/>
  <c r="R461"/>
  <c r="S461" s="1"/>
  <c r="T461" s="1"/>
  <c r="U461" s="1"/>
  <c r="V461" s="1"/>
  <c r="W461" s="1"/>
  <c r="X461" s="1"/>
  <c r="Y461" s="1"/>
  <c r="R465"/>
  <c r="S465" s="1"/>
  <c r="T465" s="1"/>
  <c r="U465" s="1"/>
  <c r="V465" s="1"/>
  <c r="W465" s="1"/>
  <c r="X465" s="1"/>
  <c r="Y465" s="1"/>
  <c r="R469"/>
  <c r="S469" s="1"/>
  <c r="T469" s="1"/>
  <c r="U469" s="1"/>
  <c r="V469" s="1"/>
  <c r="W469" s="1"/>
  <c r="X469" s="1"/>
  <c r="Y469" s="1"/>
  <c r="R473"/>
  <c r="S473" s="1"/>
  <c r="T473" s="1"/>
  <c r="U473" s="1"/>
  <c r="V473" s="1"/>
  <c r="W473" s="1"/>
  <c r="X473" s="1"/>
  <c r="Y473" s="1"/>
  <c r="R477"/>
  <c r="S477" s="1"/>
  <c r="T477" s="1"/>
  <c r="U477" s="1"/>
  <c r="V477" s="1"/>
  <c r="W477" s="1"/>
  <c r="X477" s="1"/>
  <c r="Y477" s="1"/>
  <c r="R481"/>
  <c r="S481" s="1"/>
  <c r="T481" s="1"/>
  <c r="U481" s="1"/>
  <c r="V481" s="1"/>
  <c r="W481" s="1"/>
  <c r="X481" s="1"/>
  <c r="Y481" s="1"/>
  <c r="R485"/>
  <c r="S485" s="1"/>
  <c r="T485" s="1"/>
  <c r="U485" s="1"/>
  <c r="V485" s="1"/>
  <c r="W485" s="1"/>
  <c r="X485" s="1"/>
  <c r="Y485" s="1"/>
  <c r="R489"/>
  <c r="S489" s="1"/>
  <c r="T489" s="1"/>
  <c r="U489" s="1"/>
  <c r="V489" s="1"/>
  <c r="W489" s="1"/>
  <c r="X489" s="1"/>
  <c r="Y489" s="1"/>
  <c r="R493"/>
  <c r="S493" s="1"/>
  <c r="T493" s="1"/>
  <c r="U493" s="1"/>
  <c r="V493" s="1"/>
  <c r="W493" s="1"/>
  <c r="X493" s="1"/>
  <c r="Y493" s="1"/>
  <c r="R497"/>
  <c r="S497" s="1"/>
  <c r="T497" s="1"/>
  <c r="U497" s="1"/>
  <c r="V497" s="1"/>
  <c r="W497" s="1"/>
  <c r="X497" s="1"/>
  <c r="Y497" s="1"/>
  <c r="R501"/>
  <c r="S501" s="1"/>
  <c r="T501" s="1"/>
  <c r="U501" s="1"/>
  <c r="V501" s="1"/>
  <c r="W501" s="1"/>
  <c r="X501" s="1"/>
  <c r="Y501" s="1"/>
  <c r="R505"/>
  <c r="S505" s="1"/>
  <c r="T505" s="1"/>
  <c r="U505" s="1"/>
  <c r="V505" s="1"/>
  <c r="W505" s="1"/>
  <c r="X505" s="1"/>
  <c r="Y505" s="1"/>
  <c r="R509"/>
  <c r="S509" s="1"/>
  <c r="T509" s="1"/>
  <c r="U509" s="1"/>
  <c r="V509" s="1"/>
  <c r="W509" s="1"/>
  <c r="X509" s="1"/>
  <c r="Y509" s="1"/>
  <c r="R513"/>
  <c r="S513" s="1"/>
  <c r="T513" s="1"/>
  <c r="U513" s="1"/>
  <c r="V513" s="1"/>
  <c r="W513" s="1"/>
  <c r="X513" s="1"/>
  <c r="Y513" s="1"/>
  <c r="R517"/>
  <c r="S517" s="1"/>
  <c r="T517" s="1"/>
  <c r="U517" s="1"/>
  <c r="V517" s="1"/>
  <c r="W517" s="1"/>
  <c r="X517" s="1"/>
  <c r="Y517" s="1"/>
  <c r="R521"/>
  <c r="S521" s="1"/>
  <c r="T521" s="1"/>
  <c r="U521" s="1"/>
  <c r="V521" s="1"/>
  <c r="W521" s="1"/>
  <c r="X521" s="1"/>
  <c r="Y521" s="1"/>
  <c r="R525"/>
  <c r="S525" s="1"/>
  <c r="T525" s="1"/>
  <c r="U525" s="1"/>
  <c r="V525" s="1"/>
  <c r="W525" s="1"/>
  <c r="X525" s="1"/>
  <c r="Y525" s="1"/>
  <c r="R529"/>
  <c r="S529" s="1"/>
  <c r="T529" s="1"/>
  <c r="U529" s="1"/>
  <c r="V529" s="1"/>
  <c r="W529" s="1"/>
  <c r="X529" s="1"/>
  <c r="Y529" s="1"/>
  <c r="R533"/>
  <c r="S533" s="1"/>
  <c r="T533" s="1"/>
  <c r="U533" s="1"/>
  <c r="V533" s="1"/>
  <c r="W533" s="1"/>
  <c r="X533" s="1"/>
  <c r="Y533" s="1"/>
  <c r="R537"/>
  <c r="S537" s="1"/>
  <c r="T537" s="1"/>
  <c r="U537" s="1"/>
  <c r="V537" s="1"/>
  <c r="W537" s="1"/>
  <c r="X537" s="1"/>
  <c r="Y537" s="1"/>
  <c r="R541"/>
  <c r="S541" s="1"/>
  <c r="T541" s="1"/>
  <c r="U541" s="1"/>
  <c r="V541" s="1"/>
  <c r="W541" s="1"/>
  <c r="X541" s="1"/>
  <c r="Y541" s="1"/>
  <c r="R545"/>
  <c r="S545" s="1"/>
  <c r="T545" s="1"/>
  <c r="U545" s="1"/>
  <c r="V545" s="1"/>
  <c r="W545" s="1"/>
  <c r="X545" s="1"/>
  <c r="Y545" s="1"/>
  <c r="R549"/>
  <c r="S549" s="1"/>
  <c r="T549" s="1"/>
  <c r="U549" s="1"/>
  <c r="V549" s="1"/>
  <c r="W549" s="1"/>
  <c r="X549" s="1"/>
  <c r="Y549" s="1"/>
  <c r="R553"/>
  <c r="S553" s="1"/>
  <c r="T553" s="1"/>
  <c r="U553" s="1"/>
  <c r="V553" s="1"/>
  <c r="W553" s="1"/>
  <c r="X553" s="1"/>
  <c r="Y553" s="1"/>
  <c r="R557"/>
  <c r="S557" s="1"/>
  <c r="T557" s="1"/>
  <c r="U557" s="1"/>
  <c r="V557" s="1"/>
  <c r="W557" s="1"/>
  <c r="X557" s="1"/>
  <c r="Y557" s="1"/>
  <c r="R561"/>
  <c r="S561" s="1"/>
  <c r="T561" s="1"/>
  <c r="U561" s="1"/>
  <c r="V561" s="1"/>
  <c r="W561" s="1"/>
  <c r="X561" s="1"/>
  <c r="Y561" s="1"/>
  <c r="R565"/>
  <c r="S565" s="1"/>
  <c r="T565" s="1"/>
  <c r="U565" s="1"/>
  <c r="V565" s="1"/>
  <c r="W565" s="1"/>
  <c r="X565" s="1"/>
  <c r="Y565" s="1"/>
  <c r="R454"/>
  <c r="S454" s="1"/>
  <c r="T454" s="1"/>
  <c r="U454" s="1"/>
  <c r="V454" s="1"/>
  <c r="W454" s="1"/>
  <c r="X454" s="1"/>
  <c r="Y454" s="1"/>
  <c r="R458"/>
  <c r="S458" s="1"/>
  <c r="T458" s="1"/>
  <c r="U458" s="1"/>
  <c r="V458" s="1"/>
  <c r="W458" s="1"/>
  <c r="X458" s="1"/>
  <c r="Y458" s="1"/>
  <c r="R462"/>
  <c r="S462" s="1"/>
  <c r="T462" s="1"/>
  <c r="U462" s="1"/>
  <c r="V462" s="1"/>
  <c r="W462" s="1"/>
  <c r="X462" s="1"/>
  <c r="Y462" s="1"/>
  <c r="R466"/>
  <c r="S466" s="1"/>
  <c r="T466" s="1"/>
  <c r="U466" s="1"/>
  <c r="V466" s="1"/>
  <c r="W466" s="1"/>
  <c r="X466" s="1"/>
  <c r="Y466" s="1"/>
  <c r="R470"/>
  <c r="S470" s="1"/>
  <c r="T470" s="1"/>
  <c r="U470" s="1"/>
  <c r="V470" s="1"/>
  <c r="W470" s="1"/>
  <c r="X470" s="1"/>
  <c r="Y470" s="1"/>
  <c r="R474"/>
  <c r="S474" s="1"/>
  <c r="T474" s="1"/>
  <c r="U474" s="1"/>
  <c r="V474" s="1"/>
  <c r="W474" s="1"/>
  <c r="X474" s="1"/>
  <c r="Y474" s="1"/>
  <c r="R478"/>
  <c r="S478" s="1"/>
  <c r="T478" s="1"/>
  <c r="U478" s="1"/>
  <c r="V478" s="1"/>
  <c r="W478" s="1"/>
  <c r="X478" s="1"/>
  <c r="Y478" s="1"/>
  <c r="R482"/>
  <c r="S482" s="1"/>
  <c r="T482" s="1"/>
  <c r="U482" s="1"/>
  <c r="V482" s="1"/>
  <c r="W482" s="1"/>
  <c r="X482" s="1"/>
  <c r="Y482" s="1"/>
  <c r="R486"/>
  <c r="S486" s="1"/>
  <c r="T486" s="1"/>
  <c r="U486" s="1"/>
  <c r="V486" s="1"/>
  <c r="W486" s="1"/>
  <c r="X486" s="1"/>
  <c r="Y486" s="1"/>
  <c r="R490"/>
  <c r="S490" s="1"/>
  <c r="T490" s="1"/>
  <c r="U490" s="1"/>
  <c r="V490" s="1"/>
  <c r="W490" s="1"/>
  <c r="X490" s="1"/>
  <c r="Y490" s="1"/>
  <c r="R494"/>
  <c r="S494" s="1"/>
  <c r="T494" s="1"/>
  <c r="U494" s="1"/>
  <c r="V494" s="1"/>
  <c r="W494" s="1"/>
  <c r="X494" s="1"/>
  <c r="Y494" s="1"/>
  <c r="R498"/>
  <c r="S498" s="1"/>
  <c r="T498" s="1"/>
  <c r="U498" s="1"/>
  <c r="V498" s="1"/>
  <c r="W498" s="1"/>
  <c r="X498" s="1"/>
  <c r="Y498" s="1"/>
  <c r="R502"/>
  <c r="S502" s="1"/>
  <c r="T502" s="1"/>
  <c r="U502" s="1"/>
  <c r="V502" s="1"/>
  <c r="W502" s="1"/>
  <c r="X502" s="1"/>
  <c r="Y502" s="1"/>
  <c r="R506"/>
  <c r="S506" s="1"/>
  <c r="T506" s="1"/>
  <c r="U506" s="1"/>
  <c r="V506" s="1"/>
  <c r="W506" s="1"/>
  <c r="X506" s="1"/>
  <c r="Y506" s="1"/>
  <c r="R510"/>
  <c r="S510" s="1"/>
  <c r="T510" s="1"/>
  <c r="U510" s="1"/>
  <c r="V510" s="1"/>
  <c r="W510" s="1"/>
  <c r="X510" s="1"/>
  <c r="Y510" s="1"/>
  <c r="R514"/>
  <c r="S514" s="1"/>
  <c r="T514" s="1"/>
  <c r="U514" s="1"/>
  <c r="V514" s="1"/>
  <c r="W514" s="1"/>
  <c r="X514" s="1"/>
  <c r="Y514" s="1"/>
  <c r="R518"/>
  <c r="S518" s="1"/>
  <c r="T518" s="1"/>
  <c r="U518" s="1"/>
  <c r="V518" s="1"/>
  <c r="W518" s="1"/>
  <c r="X518" s="1"/>
  <c r="Y518" s="1"/>
  <c r="R522"/>
  <c r="S522" s="1"/>
  <c r="T522" s="1"/>
  <c r="U522" s="1"/>
  <c r="V522" s="1"/>
  <c r="W522" s="1"/>
  <c r="X522" s="1"/>
  <c r="Y522" s="1"/>
  <c r="R526"/>
  <c r="S526" s="1"/>
  <c r="T526" s="1"/>
  <c r="U526" s="1"/>
  <c r="V526" s="1"/>
  <c r="W526" s="1"/>
  <c r="X526" s="1"/>
  <c r="Y526" s="1"/>
  <c r="R530"/>
  <c r="S530" s="1"/>
  <c r="T530" s="1"/>
  <c r="U530" s="1"/>
  <c r="V530" s="1"/>
  <c r="W530" s="1"/>
  <c r="X530" s="1"/>
  <c r="Y530" s="1"/>
  <c r="R534"/>
  <c r="S534" s="1"/>
  <c r="T534" s="1"/>
  <c r="U534" s="1"/>
  <c r="V534" s="1"/>
  <c r="W534" s="1"/>
  <c r="X534" s="1"/>
  <c r="Y534" s="1"/>
  <c r="R538"/>
  <c r="S538" s="1"/>
  <c r="T538" s="1"/>
  <c r="U538" s="1"/>
  <c r="V538" s="1"/>
  <c r="W538" s="1"/>
  <c r="X538" s="1"/>
  <c r="Y538" s="1"/>
  <c r="R542"/>
  <c r="S542" s="1"/>
  <c r="T542" s="1"/>
  <c r="U542" s="1"/>
  <c r="V542" s="1"/>
  <c r="W542" s="1"/>
  <c r="X542" s="1"/>
  <c r="Y542" s="1"/>
  <c r="R546"/>
  <c r="S546" s="1"/>
  <c r="T546" s="1"/>
  <c r="U546" s="1"/>
  <c r="V546" s="1"/>
  <c r="W546" s="1"/>
  <c r="X546" s="1"/>
  <c r="Y546" s="1"/>
  <c r="R550"/>
  <c r="S550" s="1"/>
  <c r="T550" s="1"/>
  <c r="U550" s="1"/>
  <c r="V550" s="1"/>
  <c r="W550" s="1"/>
  <c r="X550" s="1"/>
  <c r="Y550" s="1"/>
  <c r="R554"/>
  <c r="S554" s="1"/>
  <c r="T554" s="1"/>
  <c r="U554" s="1"/>
  <c r="V554" s="1"/>
  <c r="W554" s="1"/>
  <c r="X554" s="1"/>
  <c r="Y554" s="1"/>
  <c r="R558"/>
  <c r="S558" s="1"/>
  <c r="T558" s="1"/>
  <c r="U558" s="1"/>
  <c r="V558" s="1"/>
  <c r="W558" s="1"/>
  <c r="X558" s="1"/>
  <c r="Y558" s="1"/>
  <c r="R562"/>
  <c r="S562" s="1"/>
  <c r="T562" s="1"/>
  <c r="U562" s="1"/>
  <c r="V562" s="1"/>
  <c r="W562" s="1"/>
  <c r="X562" s="1"/>
  <c r="Y562" s="1"/>
  <c r="R459"/>
  <c r="S459" s="1"/>
  <c r="T459" s="1"/>
  <c r="U459" s="1"/>
  <c r="V459" s="1"/>
  <c r="W459" s="1"/>
  <c r="X459" s="1"/>
  <c r="Y459" s="1"/>
  <c r="R463"/>
  <c r="S463" s="1"/>
  <c r="T463" s="1"/>
  <c r="U463" s="1"/>
  <c r="V463" s="1"/>
  <c r="W463" s="1"/>
  <c r="X463" s="1"/>
  <c r="Y463" s="1"/>
  <c r="R467"/>
  <c r="S467" s="1"/>
  <c r="T467" s="1"/>
  <c r="U467" s="1"/>
  <c r="V467" s="1"/>
  <c r="W467" s="1"/>
  <c r="X467" s="1"/>
  <c r="Y467" s="1"/>
  <c r="R471"/>
  <c r="S471" s="1"/>
  <c r="T471" s="1"/>
  <c r="U471" s="1"/>
  <c r="V471" s="1"/>
  <c r="W471" s="1"/>
  <c r="X471" s="1"/>
  <c r="Y471" s="1"/>
  <c r="R475"/>
  <c r="S475" s="1"/>
  <c r="T475" s="1"/>
  <c r="U475" s="1"/>
  <c r="V475" s="1"/>
  <c r="W475" s="1"/>
  <c r="X475" s="1"/>
  <c r="Y475" s="1"/>
  <c r="R479"/>
  <c r="S479" s="1"/>
  <c r="T479" s="1"/>
  <c r="U479" s="1"/>
  <c r="V479" s="1"/>
  <c r="W479" s="1"/>
  <c r="X479" s="1"/>
  <c r="Y479" s="1"/>
  <c r="R483"/>
  <c r="S483" s="1"/>
  <c r="T483" s="1"/>
  <c r="U483" s="1"/>
  <c r="V483" s="1"/>
  <c r="W483" s="1"/>
  <c r="X483" s="1"/>
  <c r="Y483" s="1"/>
  <c r="R487"/>
  <c r="S487" s="1"/>
  <c r="T487" s="1"/>
  <c r="U487" s="1"/>
  <c r="V487" s="1"/>
  <c r="W487" s="1"/>
  <c r="X487" s="1"/>
  <c r="Y487" s="1"/>
  <c r="R491"/>
  <c r="S491" s="1"/>
  <c r="T491" s="1"/>
  <c r="U491" s="1"/>
  <c r="V491" s="1"/>
  <c r="W491" s="1"/>
  <c r="X491" s="1"/>
  <c r="Y491" s="1"/>
  <c r="R495"/>
  <c r="S495" s="1"/>
  <c r="T495" s="1"/>
  <c r="U495" s="1"/>
  <c r="V495" s="1"/>
  <c r="W495" s="1"/>
  <c r="X495" s="1"/>
  <c r="Y495" s="1"/>
  <c r="R499"/>
  <c r="S499" s="1"/>
  <c r="T499" s="1"/>
  <c r="U499" s="1"/>
  <c r="V499" s="1"/>
  <c r="W499" s="1"/>
  <c r="X499" s="1"/>
  <c r="Y499" s="1"/>
  <c r="R503"/>
  <c r="S503" s="1"/>
  <c r="T503" s="1"/>
  <c r="U503" s="1"/>
  <c r="V503" s="1"/>
  <c r="W503" s="1"/>
  <c r="X503" s="1"/>
  <c r="Y503" s="1"/>
  <c r="R507"/>
  <c r="S507" s="1"/>
  <c r="T507" s="1"/>
  <c r="U507" s="1"/>
  <c r="V507" s="1"/>
  <c r="W507" s="1"/>
  <c r="X507" s="1"/>
  <c r="Y507" s="1"/>
  <c r="R511"/>
  <c r="S511" s="1"/>
  <c r="T511" s="1"/>
  <c r="U511" s="1"/>
  <c r="V511" s="1"/>
  <c r="W511" s="1"/>
  <c r="X511" s="1"/>
  <c r="Y511" s="1"/>
  <c r="R515"/>
  <c r="S515" s="1"/>
  <c r="T515" s="1"/>
  <c r="U515" s="1"/>
  <c r="V515" s="1"/>
  <c r="W515" s="1"/>
  <c r="X515" s="1"/>
  <c r="Y515" s="1"/>
  <c r="R519"/>
  <c r="S519" s="1"/>
  <c r="T519" s="1"/>
  <c r="U519" s="1"/>
  <c r="V519" s="1"/>
  <c r="W519" s="1"/>
  <c r="X519" s="1"/>
  <c r="Y519" s="1"/>
  <c r="R523"/>
  <c r="S523" s="1"/>
  <c r="T523" s="1"/>
  <c r="U523" s="1"/>
  <c r="V523" s="1"/>
  <c r="W523" s="1"/>
  <c r="X523" s="1"/>
  <c r="Y523" s="1"/>
  <c r="R527"/>
  <c r="S527" s="1"/>
  <c r="T527" s="1"/>
  <c r="U527" s="1"/>
  <c r="V527" s="1"/>
  <c r="W527" s="1"/>
  <c r="X527" s="1"/>
  <c r="Y527" s="1"/>
  <c r="R531"/>
  <c r="S531" s="1"/>
  <c r="T531" s="1"/>
  <c r="U531" s="1"/>
  <c r="V531" s="1"/>
  <c r="W531" s="1"/>
  <c r="X531" s="1"/>
  <c r="Y531" s="1"/>
  <c r="R535"/>
  <c r="S535" s="1"/>
  <c r="T535" s="1"/>
  <c r="U535" s="1"/>
  <c r="V535" s="1"/>
  <c r="W535" s="1"/>
  <c r="X535" s="1"/>
  <c r="Y535" s="1"/>
  <c r="R539"/>
  <c r="S539" s="1"/>
  <c r="T539" s="1"/>
  <c r="U539" s="1"/>
  <c r="V539" s="1"/>
  <c r="W539" s="1"/>
  <c r="X539" s="1"/>
  <c r="Y539" s="1"/>
  <c r="R543"/>
  <c r="S543" s="1"/>
  <c r="T543" s="1"/>
  <c r="U543" s="1"/>
  <c r="V543" s="1"/>
  <c r="W543" s="1"/>
  <c r="X543" s="1"/>
  <c r="Y543" s="1"/>
  <c r="R547"/>
  <c r="S547" s="1"/>
  <c r="T547" s="1"/>
  <c r="U547" s="1"/>
  <c r="V547" s="1"/>
  <c r="W547" s="1"/>
  <c r="X547" s="1"/>
  <c r="Y547" s="1"/>
  <c r="R551"/>
  <c r="S551" s="1"/>
  <c r="T551" s="1"/>
  <c r="U551" s="1"/>
  <c r="V551" s="1"/>
  <c r="W551" s="1"/>
  <c r="X551" s="1"/>
  <c r="Y551" s="1"/>
  <c r="R555"/>
  <c r="S555" s="1"/>
  <c r="T555" s="1"/>
  <c r="U555" s="1"/>
  <c r="V555" s="1"/>
  <c r="W555" s="1"/>
  <c r="X555" s="1"/>
  <c r="Y555" s="1"/>
  <c r="R559"/>
  <c r="S559" s="1"/>
  <c r="T559" s="1"/>
  <c r="U559" s="1"/>
  <c r="V559" s="1"/>
  <c r="W559" s="1"/>
  <c r="X559" s="1"/>
  <c r="Y559" s="1"/>
  <c r="R563"/>
  <c r="S563" s="1"/>
  <c r="T563" s="1"/>
  <c r="U563" s="1"/>
  <c r="V563" s="1"/>
  <c r="W563" s="1"/>
  <c r="X563" s="1"/>
  <c r="Y563" s="1"/>
  <c r="W117" i="5"/>
  <c r="X117" s="1"/>
  <c r="Y117" s="1"/>
  <c r="S3"/>
  <c r="T3" s="1"/>
  <c r="U3" s="1"/>
  <c r="V3" s="1"/>
  <c r="W3" s="1"/>
  <c r="X3" s="1"/>
  <c r="Y3" s="1"/>
  <c r="R6"/>
  <c r="S6" s="1"/>
  <c r="T6" s="1"/>
  <c r="U6" s="1"/>
  <c r="V6" s="1"/>
  <c r="W6" s="1"/>
  <c r="X6" s="1"/>
  <c r="Y6" s="1"/>
  <c r="S7"/>
  <c r="T7" s="1"/>
  <c r="U7" s="1"/>
  <c r="V7" s="1"/>
  <c r="W7" s="1"/>
  <c r="X7" s="1"/>
  <c r="Y7" s="1"/>
  <c r="R10"/>
  <c r="S10" s="1"/>
  <c r="T10" s="1"/>
  <c r="U10" s="1"/>
  <c r="V10" s="1"/>
  <c r="W10" s="1"/>
  <c r="X10" s="1"/>
  <c r="Y10" s="1"/>
  <c r="S11"/>
  <c r="T11" s="1"/>
  <c r="U11" s="1"/>
  <c r="V11" s="1"/>
  <c r="W11" s="1"/>
  <c r="X11" s="1"/>
  <c r="Y11" s="1"/>
  <c r="R14"/>
  <c r="S14" s="1"/>
  <c r="T14" s="1"/>
  <c r="U14" s="1"/>
  <c r="V14" s="1"/>
  <c r="W14" s="1"/>
  <c r="X14" s="1"/>
  <c r="Y14" s="1"/>
  <c r="S15"/>
  <c r="T15" s="1"/>
  <c r="U15" s="1"/>
  <c r="V15" s="1"/>
  <c r="W15" s="1"/>
  <c r="X15" s="1"/>
  <c r="Y15" s="1"/>
  <c r="R18"/>
  <c r="S18" s="1"/>
  <c r="T18" s="1"/>
  <c r="U18" s="1"/>
  <c r="V18" s="1"/>
  <c r="W18" s="1"/>
  <c r="X18" s="1"/>
  <c r="Y18" s="1"/>
  <c r="S19"/>
  <c r="T19" s="1"/>
  <c r="U19" s="1"/>
  <c r="V19" s="1"/>
  <c r="W19" s="1"/>
  <c r="X19" s="1"/>
  <c r="Y19" s="1"/>
  <c r="R22"/>
  <c r="S22" s="1"/>
  <c r="T22" s="1"/>
  <c r="U22" s="1"/>
  <c r="V22" s="1"/>
  <c r="W22" s="1"/>
  <c r="X22" s="1"/>
  <c r="Y22" s="1"/>
  <c r="S23"/>
  <c r="T23" s="1"/>
  <c r="U23" s="1"/>
  <c r="V23" s="1"/>
  <c r="W23" s="1"/>
  <c r="X23" s="1"/>
  <c r="Y23" s="1"/>
  <c r="R26"/>
  <c r="S26" s="1"/>
  <c r="T26" s="1"/>
  <c r="U26" s="1"/>
  <c r="V26" s="1"/>
  <c r="W26" s="1"/>
  <c r="X26" s="1"/>
  <c r="Y26" s="1"/>
  <c r="S27"/>
  <c r="T27" s="1"/>
  <c r="U27" s="1"/>
  <c r="V27" s="1"/>
  <c r="W27" s="1"/>
  <c r="X27" s="1"/>
  <c r="Y27" s="1"/>
  <c r="R30"/>
  <c r="S30" s="1"/>
  <c r="T30" s="1"/>
  <c r="U30" s="1"/>
  <c r="V30" s="1"/>
  <c r="W30" s="1"/>
  <c r="X30" s="1"/>
  <c r="Y30" s="1"/>
  <c r="S31"/>
  <c r="T31" s="1"/>
  <c r="U31" s="1"/>
  <c r="V31" s="1"/>
  <c r="W31" s="1"/>
  <c r="X31" s="1"/>
  <c r="Y31" s="1"/>
  <c r="R34"/>
  <c r="S34" s="1"/>
  <c r="T34" s="1"/>
  <c r="U34" s="1"/>
  <c r="V34" s="1"/>
  <c r="W34" s="1"/>
  <c r="X34" s="1"/>
  <c r="Y34" s="1"/>
  <c r="S35"/>
  <c r="T35" s="1"/>
  <c r="U35" s="1"/>
  <c r="V35" s="1"/>
  <c r="W35" s="1"/>
  <c r="X35" s="1"/>
  <c r="Y35" s="1"/>
  <c r="R38"/>
  <c r="S38" s="1"/>
  <c r="T38" s="1"/>
  <c r="U38" s="1"/>
  <c r="V38" s="1"/>
  <c r="W38" s="1"/>
  <c r="X38" s="1"/>
  <c r="Y38" s="1"/>
  <c r="S39"/>
  <c r="T39" s="1"/>
  <c r="U39" s="1"/>
  <c r="V39" s="1"/>
  <c r="W39" s="1"/>
  <c r="X39" s="1"/>
  <c r="Y39" s="1"/>
  <c r="R42"/>
  <c r="S42" s="1"/>
  <c r="T42" s="1"/>
  <c r="U42" s="1"/>
  <c r="V42" s="1"/>
  <c r="W42" s="1"/>
  <c r="X42" s="1"/>
  <c r="Y42" s="1"/>
  <c r="S43"/>
  <c r="T43" s="1"/>
  <c r="U43" s="1"/>
  <c r="V43" s="1"/>
  <c r="W43" s="1"/>
  <c r="X43" s="1"/>
  <c r="Y43" s="1"/>
  <c r="R46"/>
  <c r="S46" s="1"/>
  <c r="T46" s="1"/>
  <c r="U46" s="1"/>
  <c r="V46" s="1"/>
  <c r="W46" s="1"/>
  <c r="X46" s="1"/>
  <c r="Y46" s="1"/>
  <c r="S47"/>
  <c r="T47" s="1"/>
  <c r="U47" s="1"/>
  <c r="V47" s="1"/>
  <c r="W47" s="1"/>
  <c r="X47" s="1"/>
  <c r="Y47" s="1"/>
  <c r="R50"/>
  <c r="S50" s="1"/>
  <c r="T50" s="1"/>
  <c r="U50" s="1"/>
  <c r="V50" s="1"/>
  <c r="W50" s="1"/>
  <c r="X50" s="1"/>
  <c r="Y50" s="1"/>
  <c r="S51"/>
  <c r="T51" s="1"/>
  <c r="U51" s="1"/>
  <c r="V51" s="1"/>
  <c r="W51" s="1"/>
  <c r="X51" s="1"/>
  <c r="Y51" s="1"/>
  <c r="R54"/>
  <c r="S54" s="1"/>
  <c r="T54" s="1"/>
  <c r="U54" s="1"/>
  <c r="V54" s="1"/>
  <c r="W54" s="1"/>
  <c r="X54" s="1"/>
  <c r="Y54" s="1"/>
  <c r="S55"/>
  <c r="T55" s="1"/>
  <c r="U55" s="1"/>
  <c r="V55" s="1"/>
  <c r="W55" s="1"/>
  <c r="X55" s="1"/>
  <c r="Y55" s="1"/>
  <c r="R58"/>
  <c r="S58" s="1"/>
  <c r="T58" s="1"/>
  <c r="U58" s="1"/>
  <c r="V58" s="1"/>
  <c r="W58" s="1"/>
  <c r="X58" s="1"/>
  <c r="Y58" s="1"/>
  <c r="S59"/>
  <c r="T59" s="1"/>
  <c r="U59" s="1"/>
  <c r="V59" s="1"/>
  <c r="W59" s="1"/>
  <c r="X59" s="1"/>
  <c r="Y59" s="1"/>
  <c r="R62"/>
  <c r="S62" s="1"/>
  <c r="T62" s="1"/>
  <c r="U62" s="1"/>
  <c r="V62" s="1"/>
  <c r="W62" s="1"/>
  <c r="X62" s="1"/>
  <c r="Y62" s="1"/>
  <c r="S63"/>
  <c r="T63" s="1"/>
  <c r="U63" s="1"/>
  <c r="V63" s="1"/>
  <c r="W63" s="1"/>
  <c r="X63" s="1"/>
  <c r="Y63" s="1"/>
  <c r="R66"/>
  <c r="S66" s="1"/>
  <c r="T66" s="1"/>
  <c r="U66" s="1"/>
  <c r="V66" s="1"/>
  <c r="W66" s="1"/>
  <c r="X66" s="1"/>
  <c r="Y66" s="1"/>
  <c r="S67"/>
  <c r="T67" s="1"/>
  <c r="U67" s="1"/>
  <c r="V67" s="1"/>
  <c r="W67" s="1"/>
  <c r="X67" s="1"/>
  <c r="Y67" s="1"/>
  <c r="R70"/>
  <c r="S70" s="1"/>
  <c r="T70" s="1"/>
  <c r="U70" s="1"/>
  <c r="V70" s="1"/>
  <c r="W70" s="1"/>
  <c r="X70" s="1"/>
  <c r="Y70" s="1"/>
  <c r="S71"/>
  <c r="T71" s="1"/>
  <c r="U71" s="1"/>
  <c r="V71" s="1"/>
  <c r="W71" s="1"/>
  <c r="X71" s="1"/>
  <c r="Y71" s="1"/>
  <c r="R74"/>
  <c r="S74" s="1"/>
  <c r="T74" s="1"/>
  <c r="U74" s="1"/>
  <c r="V74" s="1"/>
  <c r="W74" s="1"/>
  <c r="X74" s="1"/>
  <c r="Y74" s="1"/>
  <c r="S75"/>
  <c r="T75" s="1"/>
  <c r="U75" s="1"/>
  <c r="V75" s="1"/>
  <c r="W75" s="1"/>
  <c r="X75" s="1"/>
  <c r="Y75" s="1"/>
  <c r="R84"/>
  <c r="S84" s="1"/>
  <c r="T84" s="1"/>
  <c r="U84" s="1"/>
  <c r="V84" s="1"/>
  <c r="W84" s="1"/>
  <c r="X84" s="1"/>
  <c r="Y84" s="1"/>
  <c r="S85"/>
  <c r="T85" s="1"/>
  <c r="U85" s="1"/>
  <c r="V85" s="1"/>
  <c r="W85" s="1"/>
  <c r="X85" s="1"/>
  <c r="Y85" s="1"/>
  <c r="R92"/>
  <c r="S92" s="1"/>
  <c r="T92" s="1"/>
  <c r="U92" s="1"/>
  <c r="V92" s="1"/>
  <c r="W92" s="1"/>
  <c r="X92" s="1"/>
  <c r="Y92" s="1"/>
  <c r="S93"/>
  <c r="T93" s="1"/>
  <c r="U93" s="1"/>
  <c r="V93" s="1"/>
  <c r="W93" s="1"/>
  <c r="X93" s="1"/>
  <c r="Y93" s="1"/>
  <c r="R100"/>
  <c r="S100" s="1"/>
  <c r="T100" s="1"/>
  <c r="U100" s="1"/>
  <c r="V100" s="1"/>
  <c r="W100" s="1"/>
  <c r="X100" s="1"/>
  <c r="Y100" s="1"/>
  <c r="S101"/>
  <c r="T101" s="1"/>
  <c r="U101" s="1"/>
  <c r="V101" s="1"/>
  <c r="W101" s="1"/>
  <c r="X101" s="1"/>
  <c r="Y101" s="1"/>
  <c r="R108"/>
  <c r="S108" s="1"/>
  <c r="T108" s="1"/>
  <c r="U108" s="1"/>
  <c r="V108" s="1"/>
  <c r="W108" s="1"/>
  <c r="X108" s="1"/>
  <c r="Y108" s="1"/>
  <c r="S109"/>
  <c r="T109" s="1"/>
  <c r="U109" s="1"/>
  <c r="V109" s="1"/>
  <c r="W109" s="1"/>
  <c r="X109" s="1"/>
  <c r="Y109" s="1"/>
  <c r="Z79"/>
  <c r="R79"/>
  <c r="S79" s="1"/>
  <c r="T79" s="1"/>
  <c r="U79" s="1"/>
  <c r="V79" s="1"/>
  <c r="W79" s="1"/>
  <c r="X79" s="1"/>
  <c r="Y79" s="1"/>
  <c r="R87"/>
  <c r="S87" s="1"/>
  <c r="T87" s="1"/>
  <c r="U87" s="1"/>
  <c r="V87" s="1"/>
  <c r="W87" s="1"/>
  <c r="X87" s="1"/>
  <c r="Y87" s="1"/>
  <c r="R95"/>
  <c r="S95" s="1"/>
  <c r="T95" s="1"/>
  <c r="U95" s="1"/>
  <c r="V95" s="1"/>
  <c r="W95" s="1"/>
  <c r="X95" s="1"/>
  <c r="Y95" s="1"/>
  <c r="Z95" s="1"/>
  <c r="R103"/>
  <c r="S103" s="1"/>
  <c r="T103" s="1"/>
  <c r="U103" s="1"/>
  <c r="V103" s="1"/>
  <c r="W103" s="1"/>
  <c r="X103" s="1"/>
  <c r="Y103" s="1"/>
  <c r="R111"/>
  <c r="S111" s="1"/>
  <c r="T111" s="1"/>
  <c r="U111" s="1"/>
  <c r="V111" s="1"/>
  <c r="W111" s="1"/>
  <c r="X111" s="1"/>
  <c r="Y111" s="1"/>
  <c r="Z78"/>
  <c r="Z116"/>
  <c r="S121"/>
  <c r="T121" s="1"/>
  <c r="U121" s="1"/>
  <c r="V121" s="1"/>
  <c r="W121" s="1"/>
  <c r="X121" s="1"/>
  <c r="Y121" s="1"/>
  <c r="R4"/>
  <c r="S4" s="1"/>
  <c r="T4" s="1"/>
  <c r="U4" s="1"/>
  <c r="V4" s="1"/>
  <c r="W4" s="1"/>
  <c r="X4" s="1"/>
  <c r="Y4" s="1"/>
  <c r="R8"/>
  <c r="S8" s="1"/>
  <c r="T8" s="1"/>
  <c r="U8" s="1"/>
  <c r="V8" s="1"/>
  <c r="W8" s="1"/>
  <c r="X8" s="1"/>
  <c r="Y8" s="1"/>
  <c r="R12"/>
  <c r="S12" s="1"/>
  <c r="T12" s="1"/>
  <c r="U12" s="1"/>
  <c r="V12" s="1"/>
  <c r="W12" s="1"/>
  <c r="X12" s="1"/>
  <c r="Y12" s="1"/>
  <c r="R16"/>
  <c r="S16" s="1"/>
  <c r="T16" s="1"/>
  <c r="U16" s="1"/>
  <c r="V16" s="1"/>
  <c r="W16" s="1"/>
  <c r="X16" s="1"/>
  <c r="Y16" s="1"/>
  <c r="R20"/>
  <c r="S20" s="1"/>
  <c r="T20" s="1"/>
  <c r="U20" s="1"/>
  <c r="V20" s="1"/>
  <c r="W20" s="1"/>
  <c r="X20" s="1"/>
  <c r="Y20" s="1"/>
  <c r="R24"/>
  <c r="S24" s="1"/>
  <c r="T24" s="1"/>
  <c r="U24" s="1"/>
  <c r="V24" s="1"/>
  <c r="W24" s="1"/>
  <c r="X24" s="1"/>
  <c r="Y24" s="1"/>
  <c r="R28"/>
  <c r="S28" s="1"/>
  <c r="T28" s="1"/>
  <c r="U28" s="1"/>
  <c r="V28" s="1"/>
  <c r="W28" s="1"/>
  <c r="X28" s="1"/>
  <c r="Y28" s="1"/>
  <c r="R32"/>
  <c r="S32" s="1"/>
  <c r="T32" s="1"/>
  <c r="U32" s="1"/>
  <c r="V32" s="1"/>
  <c r="W32" s="1"/>
  <c r="X32" s="1"/>
  <c r="Y32" s="1"/>
  <c r="R36"/>
  <c r="S36" s="1"/>
  <c r="T36" s="1"/>
  <c r="U36" s="1"/>
  <c r="V36" s="1"/>
  <c r="W36" s="1"/>
  <c r="X36" s="1"/>
  <c r="Y36" s="1"/>
  <c r="R40"/>
  <c r="S40" s="1"/>
  <c r="T40" s="1"/>
  <c r="U40" s="1"/>
  <c r="V40" s="1"/>
  <c r="W40" s="1"/>
  <c r="X40" s="1"/>
  <c r="Y40" s="1"/>
  <c r="R44"/>
  <c r="S44" s="1"/>
  <c r="T44" s="1"/>
  <c r="U44" s="1"/>
  <c r="V44" s="1"/>
  <c r="W44" s="1"/>
  <c r="X44" s="1"/>
  <c r="Y44" s="1"/>
  <c r="R48"/>
  <c r="S48" s="1"/>
  <c r="T48" s="1"/>
  <c r="U48" s="1"/>
  <c r="V48" s="1"/>
  <c r="W48" s="1"/>
  <c r="X48" s="1"/>
  <c r="Y48" s="1"/>
  <c r="R52"/>
  <c r="S52" s="1"/>
  <c r="T52" s="1"/>
  <c r="U52" s="1"/>
  <c r="V52" s="1"/>
  <c r="W52" s="1"/>
  <c r="X52" s="1"/>
  <c r="Y52" s="1"/>
  <c r="R56"/>
  <c r="S56" s="1"/>
  <c r="T56" s="1"/>
  <c r="U56" s="1"/>
  <c r="V56" s="1"/>
  <c r="W56" s="1"/>
  <c r="X56" s="1"/>
  <c r="Y56" s="1"/>
  <c r="R60"/>
  <c r="S60" s="1"/>
  <c r="T60" s="1"/>
  <c r="U60" s="1"/>
  <c r="V60" s="1"/>
  <c r="W60" s="1"/>
  <c r="X60" s="1"/>
  <c r="Y60" s="1"/>
  <c r="R64"/>
  <c r="S64" s="1"/>
  <c r="T64" s="1"/>
  <c r="U64" s="1"/>
  <c r="V64" s="1"/>
  <c r="W64" s="1"/>
  <c r="X64" s="1"/>
  <c r="Y64" s="1"/>
  <c r="R68"/>
  <c r="S68" s="1"/>
  <c r="T68" s="1"/>
  <c r="U68" s="1"/>
  <c r="V68" s="1"/>
  <c r="W68" s="1"/>
  <c r="X68" s="1"/>
  <c r="Y68" s="1"/>
  <c r="R72"/>
  <c r="S72" s="1"/>
  <c r="T72" s="1"/>
  <c r="U72" s="1"/>
  <c r="V72" s="1"/>
  <c r="W72" s="1"/>
  <c r="X72" s="1"/>
  <c r="Y72" s="1"/>
  <c r="R76"/>
  <c r="S76" s="1"/>
  <c r="T76" s="1"/>
  <c r="U76" s="1"/>
  <c r="V76" s="1"/>
  <c r="W76" s="1"/>
  <c r="X76" s="1"/>
  <c r="Y76" s="1"/>
  <c r="R80"/>
  <c r="S80" s="1"/>
  <c r="T80" s="1"/>
  <c r="U80" s="1"/>
  <c r="V80" s="1"/>
  <c r="W80" s="1"/>
  <c r="X80" s="1"/>
  <c r="Y80" s="1"/>
  <c r="S81"/>
  <c r="T81" s="1"/>
  <c r="U81" s="1"/>
  <c r="V81" s="1"/>
  <c r="W81" s="1"/>
  <c r="X81" s="1"/>
  <c r="Y81" s="1"/>
  <c r="R88"/>
  <c r="S88" s="1"/>
  <c r="T88" s="1"/>
  <c r="U88" s="1"/>
  <c r="V88" s="1"/>
  <c r="W88" s="1"/>
  <c r="X88" s="1"/>
  <c r="Y88" s="1"/>
  <c r="S89"/>
  <c r="T89" s="1"/>
  <c r="U89" s="1"/>
  <c r="V89" s="1"/>
  <c r="W89" s="1"/>
  <c r="X89" s="1"/>
  <c r="Y89" s="1"/>
  <c r="R96"/>
  <c r="S96" s="1"/>
  <c r="T96" s="1"/>
  <c r="U96" s="1"/>
  <c r="V96" s="1"/>
  <c r="W96" s="1"/>
  <c r="X96" s="1"/>
  <c r="Y96" s="1"/>
  <c r="S97"/>
  <c r="T97" s="1"/>
  <c r="U97" s="1"/>
  <c r="V97" s="1"/>
  <c r="W97" s="1"/>
  <c r="X97" s="1"/>
  <c r="Y97" s="1"/>
  <c r="R104"/>
  <c r="S104" s="1"/>
  <c r="T104" s="1"/>
  <c r="U104" s="1"/>
  <c r="V104" s="1"/>
  <c r="W104" s="1"/>
  <c r="X104" s="1"/>
  <c r="Y104" s="1"/>
  <c r="S105"/>
  <c r="T105" s="1"/>
  <c r="U105" s="1"/>
  <c r="V105" s="1"/>
  <c r="W105" s="1"/>
  <c r="X105" s="1"/>
  <c r="Y105" s="1"/>
  <c r="R112"/>
  <c r="S112" s="1"/>
  <c r="T112" s="1"/>
  <c r="U112" s="1"/>
  <c r="V112" s="1"/>
  <c r="W112" s="1"/>
  <c r="X112" s="1"/>
  <c r="Y112" s="1"/>
  <c r="S113"/>
  <c r="T113" s="1"/>
  <c r="U113" s="1"/>
  <c r="V113" s="1"/>
  <c r="W113" s="1"/>
  <c r="X113" s="1"/>
  <c r="Y113" s="1"/>
  <c r="R83"/>
  <c r="S83" s="1"/>
  <c r="T83" s="1"/>
  <c r="U83" s="1"/>
  <c r="V83" s="1"/>
  <c r="W83" s="1"/>
  <c r="X83" s="1"/>
  <c r="Y83" s="1"/>
  <c r="R91"/>
  <c r="S91" s="1"/>
  <c r="T91" s="1"/>
  <c r="U91" s="1"/>
  <c r="V91" s="1"/>
  <c r="W91" s="1"/>
  <c r="X91" s="1"/>
  <c r="Y91" s="1"/>
  <c r="R99"/>
  <c r="S99" s="1"/>
  <c r="T99" s="1"/>
  <c r="U99" s="1"/>
  <c r="V99" s="1"/>
  <c r="W99" s="1"/>
  <c r="X99" s="1"/>
  <c r="Y99" s="1"/>
  <c r="R107"/>
  <c r="S107" s="1"/>
  <c r="T107" s="1"/>
  <c r="U107" s="1"/>
  <c r="V107" s="1"/>
  <c r="W107" s="1"/>
  <c r="X107" s="1"/>
  <c r="Y107" s="1"/>
  <c r="R115"/>
  <c r="S115" s="1"/>
  <c r="T115" s="1"/>
  <c r="U115" s="1"/>
  <c r="V115" s="1"/>
  <c r="W115" s="1"/>
  <c r="X115" s="1"/>
  <c r="Y115" s="1"/>
  <c r="R120"/>
  <c r="S120" s="1"/>
  <c r="T120" s="1"/>
  <c r="U120" s="1"/>
  <c r="V120" s="1"/>
  <c r="W120" s="1"/>
  <c r="X120" s="1"/>
  <c r="Y120" s="1"/>
  <c r="W207"/>
  <c r="X207" s="1"/>
  <c r="Y207" s="1"/>
  <c r="R5"/>
  <c r="S5" s="1"/>
  <c r="T5" s="1"/>
  <c r="U5" s="1"/>
  <c r="V5" s="1"/>
  <c r="W5" s="1"/>
  <c r="X5" s="1"/>
  <c r="Y5" s="1"/>
  <c r="R9"/>
  <c r="S9" s="1"/>
  <c r="T9" s="1"/>
  <c r="U9" s="1"/>
  <c r="V9" s="1"/>
  <c r="W9" s="1"/>
  <c r="X9" s="1"/>
  <c r="Y9" s="1"/>
  <c r="R13"/>
  <c r="S13" s="1"/>
  <c r="T13" s="1"/>
  <c r="U13" s="1"/>
  <c r="V13" s="1"/>
  <c r="W13" s="1"/>
  <c r="X13" s="1"/>
  <c r="Y13" s="1"/>
  <c r="R17"/>
  <c r="S17" s="1"/>
  <c r="T17" s="1"/>
  <c r="U17" s="1"/>
  <c r="V17" s="1"/>
  <c r="W17" s="1"/>
  <c r="X17" s="1"/>
  <c r="Y17" s="1"/>
  <c r="R21"/>
  <c r="S21" s="1"/>
  <c r="T21" s="1"/>
  <c r="U21" s="1"/>
  <c r="V21" s="1"/>
  <c r="W21" s="1"/>
  <c r="X21" s="1"/>
  <c r="Y21" s="1"/>
  <c r="R25"/>
  <c r="S25" s="1"/>
  <c r="T25" s="1"/>
  <c r="U25" s="1"/>
  <c r="V25" s="1"/>
  <c r="W25" s="1"/>
  <c r="X25" s="1"/>
  <c r="Y25" s="1"/>
  <c r="R29"/>
  <c r="S29" s="1"/>
  <c r="T29" s="1"/>
  <c r="U29" s="1"/>
  <c r="V29" s="1"/>
  <c r="W29" s="1"/>
  <c r="X29" s="1"/>
  <c r="Y29" s="1"/>
  <c r="R33"/>
  <c r="S33" s="1"/>
  <c r="T33" s="1"/>
  <c r="U33" s="1"/>
  <c r="V33" s="1"/>
  <c r="W33" s="1"/>
  <c r="X33" s="1"/>
  <c r="Y33" s="1"/>
  <c r="R37"/>
  <c r="S37" s="1"/>
  <c r="T37" s="1"/>
  <c r="U37" s="1"/>
  <c r="V37" s="1"/>
  <c r="W37" s="1"/>
  <c r="X37" s="1"/>
  <c r="Y37" s="1"/>
  <c r="R41"/>
  <c r="S41" s="1"/>
  <c r="T41" s="1"/>
  <c r="U41" s="1"/>
  <c r="V41" s="1"/>
  <c r="W41" s="1"/>
  <c r="X41" s="1"/>
  <c r="Y41" s="1"/>
  <c r="R45"/>
  <c r="S45" s="1"/>
  <c r="T45" s="1"/>
  <c r="U45" s="1"/>
  <c r="V45" s="1"/>
  <c r="W45" s="1"/>
  <c r="X45" s="1"/>
  <c r="Y45" s="1"/>
  <c r="R49"/>
  <c r="S49" s="1"/>
  <c r="T49" s="1"/>
  <c r="U49" s="1"/>
  <c r="V49" s="1"/>
  <c r="W49" s="1"/>
  <c r="X49" s="1"/>
  <c r="Y49" s="1"/>
  <c r="R53"/>
  <c r="S53" s="1"/>
  <c r="T53" s="1"/>
  <c r="U53" s="1"/>
  <c r="V53" s="1"/>
  <c r="W53" s="1"/>
  <c r="X53" s="1"/>
  <c r="Y53" s="1"/>
  <c r="R57"/>
  <c r="S57" s="1"/>
  <c r="T57" s="1"/>
  <c r="U57" s="1"/>
  <c r="V57" s="1"/>
  <c r="W57" s="1"/>
  <c r="X57" s="1"/>
  <c r="Y57" s="1"/>
  <c r="R61"/>
  <c r="S61" s="1"/>
  <c r="T61" s="1"/>
  <c r="U61" s="1"/>
  <c r="V61" s="1"/>
  <c r="W61" s="1"/>
  <c r="X61" s="1"/>
  <c r="Y61" s="1"/>
  <c r="R65"/>
  <c r="S65" s="1"/>
  <c r="T65" s="1"/>
  <c r="U65" s="1"/>
  <c r="V65" s="1"/>
  <c r="W65" s="1"/>
  <c r="X65" s="1"/>
  <c r="Y65" s="1"/>
  <c r="R69"/>
  <c r="S69" s="1"/>
  <c r="T69" s="1"/>
  <c r="U69" s="1"/>
  <c r="V69" s="1"/>
  <c r="W69" s="1"/>
  <c r="X69" s="1"/>
  <c r="Y69" s="1"/>
  <c r="R73"/>
  <c r="S73" s="1"/>
  <c r="T73" s="1"/>
  <c r="U73" s="1"/>
  <c r="V73" s="1"/>
  <c r="W73" s="1"/>
  <c r="X73" s="1"/>
  <c r="Y73" s="1"/>
  <c r="R77"/>
  <c r="S77" s="1"/>
  <c r="T77" s="1"/>
  <c r="U77" s="1"/>
  <c r="V77" s="1"/>
  <c r="W77" s="1"/>
  <c r="X77" s="1"/>
  <c r="Y77" s="1"/>
  <c r="R169"/>
  <c r="S169" s="1"/>
  <c r="T169" s="1"/>
  <c r="U169" s="1"/>
  <c r="V169" s="1"/>
  <c r="W169" s="1"/>
  <c r="X169" s="1"/>
  <c r="Y169" s="1"/>
  <c r="R177"/>
  <c r="S177" s="1"/>
  <c r="T177" s="1"/>
  <c r="U177" s="1"/>
  <c r="V177" s="1"/>
  <c r="W177" s="1"/>
  <c r="X177" s="1"/>
  <c r="Y177" s="1"/>
  <c r="Z206"/>
  <c r="R206"/>
  <c r="S206" s="1"/>
  <c r="T206" s="1"/>
  <c r="U206" s="1"/>
  <c r="V206" s="1"/>
  <c r="W206" s="1"/>
  <c r="X206" s="1"/>
  <c r="Y206" s="1"/>
  <c r="R124"/>
  <c r="S124" s="1"/>
  <c r="T124" s="1"/>
  <c r="U124" s="1"/>
  <c r="V124" s="1"/>
  <c r="W124" s="1"/>
  <c r="X124" s="1"/>
  <c r="Y124" s="1"/>
  <c r="S125"/>
  <c r="T125" s="1"/>
  <c r="U125" s="1"/>
  <c r="V125" s="1"/>
  <c r="W125" s="1"/>
  <c r="X125" s="1"/>
  <c r="Y125" s="1"/>
  <c r="R128"/>
  <c r="S128" s="1"/>
  <c r="T128" s="1"/>
  <c r="U128" s="1"/>
  <c r="V128" s="1"/>
  <c r="W128" s="1"/>
  <c r="X128" s="1"/>
  <c r="Y128" s="1"/>
  <c r="S129"/>
  <c r="T129" s="1"/>
  <c r="U129" s="1"/>
  <c r="V129" s="1"/>
  <c r="W129" s="1"/>
  <c r="X129" s="1"/>
  <c r="Y129" s="1"/>
  <c r="R132"/>
  <c r="S132" s="1"/>
  <c r="T132" s="1"/>
  <c r="U132" s="1"/>
  <c r="V132" s="1"/>
  <c r="W132" s="1"/>
  <c r="X132" s="1"/>
  <c r="Y132" s="1"/>
  <c r="S133"/>
  <c r="T133" s="1"/>
  <c r="U133" s="1"/>
  <c r="V133" s="1"/>
  <c r="W133" s="1"/>
  <c r="X133" s="1"/>
  <c r="Y133" s="1"/>
  <c r="R136"/>
  <c r="S136" s="1"/>
  <c r="T136" s="1"/>
  <c r="U136" s="1"/>
  <c r="V136" s="1"/>
  <c r="W136" s="1"/>
  <c r="X136" s="1"/>
  <c r="Y136" s="1"/>
  <c r="S137"/>
  <c r="T137" s="1"/>
  <c r="U137" s="1"/>
  <c r="V137" s="1"/>
  <c r="W137" s="1"/>
  <c r="X137" s="1"/>
  <c r="Y137" s="1"/>
  <c r="R140"/>
  <c r="S140" s="1"/>
  <c r="T140" s="1"/>
  <c r="U140" s="1"/>
  <c r="V140" s="1"/>
  <c r="W140" s="1"/>
  <c r="X140" s="1"/>
  <c r="Y140" s="1"/>
  <c r="S141"/>
  <c r="T141" s="1"/>
  <c r="U141" s="1"/>
  <c r="V141" s="1"/>
  <c r="W141" s="1"/>
  <c r="X141" s="1"/>
  <c r="Y141" s="1"/>
  <c r="R144"/>
  <c r="S144" s="1"/>
  <c r="T144" s="1"/>
  <c r="U144" s="1"/>
  <c r="V144" s="1"/>
  <c r="W144" s="1"/>
  <c r="X144" s="1"/>
  <c r="Y144" s="1"/>
  <c r="S145"/>
  <c r="T145" s="1"/>
  <c r="U145" s="1"/>
  <c r="V145" s="1"/>
  <c r="W145" s="1"/>
  <c r="X145" s="1"/>
  <c r="Y145" s="1"/>
  <c r="R148"/>
  <c r="S148" s="1"/>
  <c r="T148" s="1"/>
  <c r="U148" s="1"/>
  <c r="V148" s="1"/>
  <c r="W148" s="1"/>
  <c r="X148" s="1"/>
  <c r="Y148" s="1"/>
  <c r="S149"/>
  <c r="T149" s="1"/>
  <c r="U149" s="1"/>
  <c r="V149" s="1"/>
  <c r="W149" s="1"/>
  <c r="X149" s="1"/>
  <c r="Y149" s="1"/>
  <c r="R156"/>
  <c r="S156" s="1"/>
  <c r="T156" s="1"/>
  <c r="U156" s="1"/>
  <c r="V156" s="1"/>
  <c r="W156" s="1"/>
  <c r="X156" s="1"/>
  <c r="Y156" s="1"/>
  <c r="S157"/>
  <c r="T157" s="1"/>
  <c r="U157" s="1"/>
  <c r="V157" s="1"/>
  <c r="W157" s="1"/>
  <c r="X157" s="1"/>
  <c r="Y157" s="1"/>
  <c r="S160"/>
  <c r="T160" s="1"/>
  <c r="U160" s="1"/>
  <c r="V160" s="1"/>
  <c r="W160" s="1"/>
  <c r="X160" s="1"/>
  <c r="Y160" s="1"/>
  <c r="R163"/>
  <c r="S163" s="1"/>
  <c r="T163" s="1"/>
  <c r="U163" s="1"/>
  <c r="V163" s="1"/>
  <c r="W163" s="1"/>
  <c r="X163" s="1"/>
  <c r="Y163" s="1"/>
  <c r="S164"/>
  <c r="T164" s="1"/>
  <c r="U164" s="1"/>
  <c r="V164" s="1"/>
  <c r="W164" s="1"/>
  <c r="X164" s="1"/>
  <c r="Y164" s="1"/>
  <c r="R167"/>
  <c r="S167" s="1"/>
  <c r="T167" s="1"/>
  <c r="U167" s="1"/>
  <c r="V167" s="1"/>
  <c r="W167" s="1"/>
  <c r="X167" s="1"/>
  <c r="Y167" s="1"/>
  <c r="Z184"/>
  <c r="S187"/>
  <c r="T187" s="1"/>
  <c r="U187" s="1"/>
  <c r="V187" s="1"/>
  <c r="W187" s="1"/>
  <c r="X187" s="1"/>
  <c r="Y187" s="1"/>
  <c r="R194"/>
  <c r="S194" s="1"/>
  <c r="T194" s="1"/>
  <c r="U194" s="1"/>
  <c r="V194" s="1"/>
  <c r="W194" s="1"/>
  <c r="X194" s="1"/>
  <c r="Y194" s="1"/>
  <c r="S195"/>
  <c r="T195" s="1"/>
  <c r="U195" s="1"/>
  <c r="V195" s="1"/>
  <c r="W195" s="1"/>
  <c r="X195" s="1"/>
  <c r="Y195" s="1"/>
  <c r="R202"/>
  <c r="S202" s="1"/>
  <c r="T202" s="1"/>
  <c r="U202" s="1"/>
  <c r="V202" s="1"/>
  <c r="W202" s="1"/>
  <c r="X202" s="1"/>
  <c r="Y202" s="1"/>
  <c r="S203"/>
  <c r="T203" s="1"/>
  <c r="U203" s="1"/>
  <c r="V203" s="1"/>
  <c r="W203" s="1"/>
  <c r="X203" s="1"/>
  <c r="Y203" s="1"/>
  <c r="R189"/>
  <c r="S189" s="1"/>
  <c r="T189" s="1"/>
  <c r="U189" s="1"/>
  <c r="V189" s="1"/>
  <c r="W189" s="1"/>
  <c r="X189" s="1"/>
  <c r="Y189" s="1"/>
  <c r="R197"/>
  <c r="S197" s="1"/>
  <c r="T197" s="1"/>
  <c r="U197" s="1"/>
  <c r="V197" s="1"/>
  <c r="W197" s="1"/>
  <c r="X197" s="1"/>
  <c r="Y197" s="1"/>
  <c r="R205"/>
  <c r="S205" s="1"/>
  <c r="T205" s="1"/>
  <c r="U205" s="1"/>
  <c r="V205" s="1"/>
  <c r="W205" s="1"/>
  <c r="X205" s="1"/>
  <c r="Y205" s="1"/>
  <c r="Z170"/>
  <c r="Z178"/>
  <c r="R173"/>
  <c r="S173" s="1"/>
  <c r="T173" s="1"/>
  <c r="U173" s="1"/>
  <c r="V173" s="1"/>
  <c r="W173" s="1"/>
  <c r="X173" s="1"/>
  <c r="Y173" s="1"/>
  <c r="R181"/>
  <c r="S181" s="1"/>
  <c r="T181" s="1"/>
  <c r="U181" s="1"/>
  <c r="V181" s="1"/>
  <c r="W181" s="1"/>
  <c r="X181" s="1"/>
  <c r="Y181" s="1"/>
  <c r="R82"/>
  <c r="S82" s="1"/>
  <c r="T82" s="1"/>
  <c r="U82" s="1"/>
  <c r="V82" s="1"/>
  <c r="W82" s="1"/>
  <c r="X82" s="1"/>
  <c r="Y82" s="1"/>
  <c r="R86"/>
  <c r="S86" s="1"/>
  <c r="T86" s="1"/>
  <c r="U86" s="1"/>
  <c r="V86" s="1"/>
  <c r="W86" s="1"/>
  <c r="X86" s="1"/>
  <c r="Y86" s="1"/>
  <c r="R90"/>
  <c r="S90" s="1"/>
  <c r="T90" s="1"/>
  <c r="U90" s="1"/>
  <c r="V90" s="1"/>
  <c r="W90" s="1"/>
  <c r="X90" s="1"/>
  <c r="Y90" s="1"/>
  <c r="R94"/>
  <c r="S94" s="1"/>
  <c r="T94" s="1"/>
  <c r="U94" s="1"/>
  <c r="V94" s="1"/>
  <c r="W94" s="1"/>
  <c r="X94" s="1"/>
  <c r="Y94" s="1"/>
  <c r="R98"/>
  <c r="S98" s="1"/>
  <c r="T98" s="1"/>
  <c r="U98" s="1"/>
  <c r="V98" s="1"/>
  <c r="W98" s="1"/>
  <c r="X98" s="1"/>
  <c r="Y98" s="1"/>
  <c r="R102"/>
  <c r="S102" s="1"/>
  <c r="T102" s="1"/>
  <c r="U102" s="1"/>
  <c r="V102" s="1"/>
  <c r="W102" s="1"/>
  <c r="X102" s="1"/>
  <c r="Y102" s="1"/>
  <c r="R106"/>
  <c r="S106" s="1"/>
  <c r="T106" s="1"/>
  <c r="U106" s="1"/>
  <c r="V106" s="1"/>
  <c r="W106" s="1"/>
  <c r="X106" s="1"/>
  <c r="Y106" s="1"/>
  <c r="R110"/>
  <c r="S110" s="1"/>
  <c r="T110" s="1"/>
  <c r="U110" s="1"/>
  <c r="V110" s="1"/>
  <c r="W110" s="1"/>
  <c r="X110" s="1"/>
  <c r="Y110" s="1"/>
  <c r="R114"/>
  <c r="S114" s="1"/>
  <c r="T114" s="1"/>
  <c r="U114" s="1"/>
  <c r="V114" s="1"/>
  <c r="W114" s="1"/>
  <c r="X114" s="1"/>
  <c r="Y114" s="1"/>
  <c r="R118"/>
  <c r="S118" s="1"/>
  <c r="T118" s="1"/>
  <c r="U118" s="1"/>
  <c r="V118" s="1"/>
  <c r="W118" s="1"/>
  <c r="X118" s="1"/>
  <c r="Y118" s="1"/>
  <c r="R122"/>
  <c r="S122" s="1"/>
  <c r="T122" s="1"/>
  <c r="U122" s="1"/>
  <c r="V122" s="1"/>
  <c r="W122" s="1"/>
  <c r="X122" s="1"/>
  <c r="Y122" s="1"/>
  <c r="R126"/>
  <c r="S126" s="1"/>
  <c r="T126" s="1"/>
  <c r="U126" s="1"/>
  <c r="V126" s="1"/>
  <c r="W126" s="1"/>
  <c r="X126" s="1"/>
  <c r="Y126" s="1"/>
  <c r="R130"/>
  <c r="S130" s="1"/>
  <c r="T130" s="1"/>
  <c r="U130" s="1"/>
  <c r="V130" s="1"/>
  <c r="W130" s="1"/>
  <c r="X130" s="1"/>
  <c r="Y130" s="1"/>
  <c r="R134"/>
  <c r="S134" s="1"/>
  <c r="T134" s="1"/>
  <c r="U134" s="1"/>
  <c r="V134" s="1"/>
  <c r="W134" s="1"/>
  <c r="X134" s="1"/>
  <c r="Y134" s="1"/>
  <c r="R138"/>
  <c r="S138" s="1"/>
  <c r="T138" s="1"/>
  <c r="U138" s="1"/>
  <c r="V138" s="1"/>
  <c r="W138" s="1"/>
  <c r="X138" s="1"/>
  <c r="Y138" s="1"/>
  <c r="R142"/>
  <c r="S142" s="1"/>
  <c r="T142" s="1"/>
  <c r="U142" s="1"/>
  <c r="V142" s="1"/>
  <c r="W142" s="1"/>
  <c r="X142" s="1"/>
  <c r="Y142" s="1"/>
  <c r="R146"/>
  <c r="S146" s="1"/>
  <c r="T146" s="1"/>
  <c r="U146" s="1"/>
  <c r="V146" s="1"/>
  <c r="W146" s="1"/>
  <c r="X146" s="1"/>
  <c r="Y146" s="1"/>
  <c r="R151"/>
  <c r="S151" s="1"/>
  <c r="T151" s="1"/>
  <c r="U151" s="1"/>
  <c r="V151" s="1"/>
  <c r="W151" s="1"/>
  <c r="X151" s="1"/>
  <c r="Y151" s="1"/>
  <c r="R154"/>
  <c r="S154" s="1"/>
  <c r="T154" s="1"/>
  <c r="U154" s="1"/>
  <c r="V154" s="1"/>
  <c r="W154" s="1"/>
  <c r="X154" s="1"/>
  <c r="Y154" s="1"/>
  <c r="R158"/>
  <c r="S158" s="1"/>
  <c r="T158" s="1"/>
  <c r="U158" s="1"/>
  <c r="V158" s="1"/>
  <c r="W158" s="1"/>
  <c r="X158" s="1"/>
  <c r="Y158" s="1"/>
  <c r="R161"/>
  <c r="S161" s="1"/>
  <c r="T161" s="1"/>
  <c r="U161" s="1"/>
  <c r="V161" s="1"/>
  <c r="W161" s="1"/>
  <c r="X161" s="1"/>
  <c r="Y161" s="1"/>
  <c r="R165"/>
  <c r="S165" s="1"/>
  <c r="T165" s="1"/>
  <c r="U165" s="1"/>
  <c r="V165" s="1"/>
  <c r="W165" s="1"/>
  <c r="X165" s="1"/>
  <c r="Y165" s="1"/>
  <c r="R190"/>
  <c r="S190" s="1"/>
  <c r="T190" s="1"/>
  <c r="U190" s="1"/>
  <c r="V190" s="1"/>
  <c r="W190" s="1"/>
  <c r="X190" s="1"/>
  <c r="Y190" s="1"/>
  <c r="S191"/>
  <c r="T191" s="1"/>
  <c r="U191" s="1"/>
  <c r="V191" s="1"/>
  <c r="W191" s="1"/>
  <c r="X191" s="1"/>
  <c r="Y191" s="1"/>
  <c r="R198"/>
  <c r="S198" s="1"/>
  <c r="T198" s="1"/>
  <c r="U198" s="1"/>
  <c r="V198" s="1"/>
  <c r="W198" s="1"/>
  <c r="X198" s="1"/>
  <c r="Y198" s="1"/>
  <c r="S199"/>
  <c r="T199" s="1"/>
  <c r="U199" s="1"/>
  <c r="V199" s="1"/>
  <c r="W199" s="1"/>
  <c r="X199" s="1"/>
  <c r="Y199" s="1"/>
  <c r="R193"/>
  <c r="S193" s="1"/>
  <c r="T193" s="1"/>
  <c r="U193" s="1"/>
  <c r="V193" s="1"/>
  <c r="W193" s="1"/>
  <c r="X193" s="1"/>
  <c r="Y193" s="1"/>
  <c r="R201"/>
  <c r="S201" s="1"/>
  <c r="T201" s="1"/>
  <c r="U201" s="1"/>
  <c r="V201" s="1"/>
  <c r="W201" s="1"/>
  <c r="X201" s="1"/>
  <c r="Y201" s="1"/>
  <c r="R210"/>
  <c r="S210" s="1"/>
  <c r="T210" s="1"/>
  <c r="U210" s="1"/>
  <c r="V210" s="1"/>
  <c r="W210" s="1"/>
  <c r="X210" s="1"/>
  <c r="Y210" s="1"/>
  <c r="R119"/>
  <c r="S119" s="1"/>
  <c r="T119" s="1"/>
  <c r="U119" s="1"/>
  <c r="V119" s="1"/>
  <c r="W119" s="1"/>
  <c r="X119" s="1"/>
  <c r="Y119" s="1"/>
  <c r="R123"/>
  <c r="S123" s="1"/>
  <c r="T123" s="1"/>
  <c r="U123" s="1"/>
  <c r="V123" s="1"/>
  <c r="W123" s="1"/>
  <c r="X123" s="1"/>
  <c r="Y123" s="1"/>
  <c r="R127"/>
  <c r="S127" s="1"/>
  <c r="T127" s="1"/>
  <c r="U127" s="1"/>
  <c r="V127" s="1"/>
  <c r="W127" s="1"/>
  <c r="X127" s="1"/>
  <c r="Y127" s="1"/>
  <c r="R131"/>
  <c r="S131" s="1"/>
  <c r="T131" s="1"/>
  <c r="U131" s="1"/>
  <c r="V131" s="1"/>
  <c r="W131" s="1"/>
  <c r="X131" s="1"/>
  <c r="Y131" s="1"/>
  <c r="R135"/>
  <c r="S135" s="1"/>
  <c r="T135" s="1"/>
  <c r="U135" s="1"/>
  <c r="V135" s="1"/>
  <c r="W135" s="1"/>
  <c r="X135" s="1"/>
  <c r="Y135" s="1"/>
  <c r="R139"/>
  <c r="S139" s="1"/>
  <c r="T139" s="1"/>
  <c r="U139" s="1"/>
  <c r="V139" s="1"/>
  <c r="W139" s="1"/>
  <c r="X139" s="1"/>
  <c r="Y139" s="1"/>
  <c r="R143"/>
  <c r="S143" s="1"/>
  <c r="T143" s="1"/>
  <c r="U143" s="1"/>
  <c r="V143" s="1"/>
  <c r="W143" s="1"/>
  <c r="X143" s="1"/>
  <c r="Y143" s="1"/>
  <c r="R147"/>
  <c r="S147" s="1"/>
  <c r="T147" s="1"/>
  <c r="U147" s="1"/>
  <c r="V147" s="1"/>
  <c r="W147" s="1"/>
  <c r="X147" s="1"/>
  <c r="Y147" s="1"/>
  <c r="R152"/>
  <c r="S152" s="1"/>
  <c r="T152" s="1"/>
  <c r="U152" s="1"/>
  <c r="V152" s="1"/>
  <c r="W152" s="1"/>
  <c r="X152" s="1"/>
  <c r="Y152" s="1"/>
  <c r="R155"/>
  <c r="S155" s="1"/>
  <c r="T155" s="1"/>
  <c r="U155" s="1"/>
  <c r="V155" s="1"/>
  <c r="W155" s="1"/>
  <c r="X155" s="1"/>
  <c r="Y155" s="1"/>
  <c r="R162"/>
  <c r="S162" s="1"/>
  <c r="T162" s="1"/>
  <c r="U162" s="1"/>
  <c r="V162" s="1"/>
  <c r="W162" s="1"/>
  <c r="X162" s="1"/>
  <c r="Y162" s="1"/>
  <c r="R166"/>
  <c r="S166" s="1"/>
  <c r="T166" s="1"/>
  <c r="U166" s="1"/>
  <c r="V166" s="1"/>
  <c r="W166" s="1"/>
  <c r="X166" s="1"/>
  <c r="Y166" s="1"/>
  <c r="R174"/>
  <c r="S174" s="1"/>
  <c r="T174" s="1"/>
  <c r="U174" s="1"/>
  <c r="V174" s="1"/>
  <c r="W174" s="1"/>
  <c r="X174" s="1"/>
  <c r="Y174" s="1"/>
  <c r="R182"/>
  <c r="S182" s="1"/>
  <c r="T182" s="1"/>
  <c r="U182" s="1"/>
  <c r="V182" s="1"/>
  <c r="W182" s="1"/>
  <c r="X182" s="1"/>
  <c r="Y182" s="1"/>
  <c r="S211"/>
  <c r="T211" s="1"/>
  <c r="U211" s="1"/>
  <c r="V211" s="1"/>
  <c r="W211" s="1"/>
  <c r="X211" s="1"/>
  <c r="Y211" s="1"/>
  <c r="R214"/>
  <c r="S214" s="1"/>
  <c r="T214" s="1"/>
  <c r="U214" s="1"/>
  <c r="V214" s="1"/>
  <c r="W214" s="1"/>
  <c r="X214" s="1"/>
  <c r="Y214" s="1"/>
  <c r="S215"/>
  <c r="T215" s="1"/>
  <c r="U215" s="1"/>
  <c r="V215" s="1"/>
  <c r="W215" s="1"/>
  <c r="X215" s="1"/>
  <c r="Y215" s="1"/>
  <c r="R218"/>
  <c r="S218" s="1"/>
  <c r="T218" s="1"/>
  <c r="U218" s="1"/>
  <c r="V218" s="1"/>
  <c r="W218" s="1"/>
  <c r="X218" s="1"/>
  <c r="Y218" s="1"/>
  <c r="S219"/>
  <c r="T219" s="1"/>
  <c r="U219" s="1"/>
  <c r="V219" s="1"/>
  <c r="W219" s="1"/>
  <c r="X219" s="1"/>
  <c r="Y219" s="1"/>
  <c r="R222"/>
  <c r="S222" s="1"/>
  <c r="T222" s="1"/>
  <c r="U222" s="1"/>
  <c r="V222" s="1"/>
  <c r="W222" s="1"/>
  <c r="X222" s="1"/>
  <c r="Y222" s="1"/>
  <c r="S223"/>
  <c r="T223" s="1"/>
  <c r="U223" s="1"/>
  <c r="V223" s="1"/>
  <c r="W223" s="1"/>
  <c r="X223" s="1"/>
  <c r="Y223" s="1"/>
  <c r="R226"/>
  <c r="S226" s="1"/>
  <c r="T226" s="1"/>
  <c r="U226" s="1"/>
  <c r="V226" s="1"/>
  <c r="W226" s="1"/>
  <c r="X226" s="1"/>
  <c r="Y226" s="1"/>
  <c r="S227"/>
  <c r="T227" s="1"/>
  <c r="U227" s="1"/>
  <c r="V227" s="1"/>
  <c r="W227" s="1"/>
  <c r="X227" s="1"/>
  <c r="Y227" s="1"/>
  <c r="R230"/>
  <c r="S230" s="1"/>
  <c r="T230" s="1"/>
  <c r="U230" s="1"/>
  <c r="V230" s="1"/>
  <c r="W230" s="1"/>
  <c r="X230" s="1"/>
  <c r="Y230" s="1"/>
  <c r="S231"/>
  <c r="T231" s="1"/>
  <c r="U231" s="1"/>
  <c r="V231" s="1"/>
  <c r="W231" s="1"/>
  <c r="X231" s="1"/>
  <c r="Y231" s="1"/>
  <c r="R234"/>
  <c r="S234" s="1"/>
  <c r="T234" s="1"/>
  <c r="U234" s="1"/>
  <c r="V234" s="1"/>
  <c r="W234" s="1"/>
  <c r="X234" s="1"/>
  <c r="Y234" s="1"/>
  <c r="S235"/>
  <c r="T235" s="1"/>
  <c r="U235" s="1"/>
  <c r="V235" s="1"/>
  <c r="W235" s="1"/>
  <c r="X235" s="1"/>
  <c r="Y235" s="1"/>
  <c r="R238"/>
  <c r="S238" s="1"/>
  <c r="T238" s="1"/>
  <c r="U238" s="1"/>
  <c r="V238" s="1"/>
  <c r="W238" s="1"/>
  <c r="X238" s="1"/>
  <c r="Y238" s="1"/>
  <c r="S239"/>
  <c r="T239" s="1"/>
  <c r="U239" s="1"/>
  <c r="V239" s="1"/>
  <c r="W239" s="1"/>
  <c r="X239" s="1"/>
  <c r="Y239" s="1"/>
  <c r="R242"/>
  <c r="S242" s="1"/>
  <c r="T242" s="1"/>
  <c r="U242" s="1"/>
  <c r="V242" s="1"/>
  <c r="W242" s="1"/>
  <c r="X242" s="1"/>
  <c r="Y242" s="1"/>
  <c r="S243"/>
  <c r="T243" s="1"/>
  <c r="U243" s="1"/>
  <c r="V243" s="1"/>
  <c r="W243" s="1"/>
  <c r="X243" s="1"/>
  <c r="Y243" s="1"/>
  <c r="R246"/>
  <c r="S246" s="1"/>
  <c r="T246" s="1"/>
  <c r="U246" s="1"/>
  <c r="V246" s="1"/>
  <c r="W246" s="1"/>
  <c r="X246" s="1"/>
  <c r="Y246" s="1"/>
  <c r="S247"/>
  <c r="T247" s="1"/>
  <c r="U247" s="1"/>
  <c r="V247" s="1"/>
  <c r="W247" s="1"/>
  <c r="X247" s="1"/>
  <c r="Y247" s="1"/>
  <c r="R250"/>
  <c r="S250" s="1"/>
  <c r="T250" s="1"/>
  <c r="U250" s="1"/>
  <c r="V250" s="1"/>
  <c r="W250" s="1"/>
  <c r="X250" s="1"/>
  <c r="Y250" s="1"/>
  <c r="S251"/>
  <c r="T251" s="1"/>
  <c r="U251" s="1"/>
  <c r="V251" s="1"/>
  <c r="W251" s="1"/>
  <c r="X251" s="1"/>
  <c r="Y251" s="1"/>
  <c r="R254"/>
  <c r="S254" s="1"/>
  <c r="T254" s="1"/>
  <c r="U254" s="1"/>
  <c r="V254" s="1"/>
  <c r="W254" s="1"/>
  <c r="X254" s="1"/>
  <c r="Y254" s="1"/>
  <c r="S255"/>
  <c r="T255" s="1"/>
  <c r="U255" s="1"/>
  <c r="V255" s="1"/>
  <c r="W255" s="1"/>
  <c r="X255" s="1"/>
  <c r="Y255" s="1"/>
  <c r="R258"/>
  <c r="S258" s="1"/>
  <c r="T258" s="1"/>
  <c r="U258" s="1"/>
  <c r="V258" s="1"/>
  <c r="W258" s="1"/>
  <c r="X258" s="1"/>
  <c r="Y258" s="1"/>
  <c r="S259"/>
  <c r="T259" s="1"/>
  <c r="U259" s="1"/>
  <c r="V259" s="1"/>
  <c r="W259" s="1"/>
  <c r="X259" s="1"/>
  <c r="Y259" s="1"/>
  <c r="R262"/>
  <c r="S262" s="1"/>
  <c r="T262" s="1"/>
  <c r="U262" s="1"/>
  <c r="V262" s="1"/>
  <c r="W262" s="1"/>
  <c r="X262" s="1"/>
  <c r="Y262" s="1"/>
  <c r="S263"/>
  <c r="T263" s="1"/>
  <c r="U263" s="1"/>
  <c r="V263" s="1"/>
  <c r="W263" s="1"/>
  <c r="X263" s="1"/>
  <c r="Y263" s="1"/>
  <c r="R267"/>
  <c r="S267" s="1"/>
  <c r="T267" s="1"/>
  <c r="U267" s="1"/>
  <c r="V267" s="1"/>
  <c r="W267" s="1"/>
  <c r="X267" s="1"/>
  <c r="Y267" s="1"/>
  <c r="S268"/>
  <c r="T268" s="1"/>
  <c r="U268" s="1"/>
  <c r="V268" s="1"/>
  <c r="W268" s="1"/>
  <c r="X268" s="1"/>
  <c r="Y268" s="1"/>
  <c r="R271"/>
  <c r="S271" s="1"/>
  <c r="T271" s="1"/>
  <c r="U271" s="1"/>
  <c r="V271" s="1"/>
  <c r="W271" s="1"/>
  <c r="X271" s="1"/>
  <c r="Y271" s="1"/>
  <c r="S272"/>
  <c r="T272" s="1"/>
  <c r="U272" s="1"/>
  <c r="V272" s="1"/>
  <c r="W272" s="1"/>
  <c r="X272" s="1"/>
  <c r="Y272" s="1"/>
  <c r="R275"/>
  <c r="S275" s="1"/>
  <c r="T275" s="1"/>
  <c r="U275" s="1"/>
  <c r="V275" s="1"/>
  <c r="W275" s="1"/>
  <c r="X275" s="1"/>
  <c r="Y275" s="1"/>
  <c r="S276"/>
  <c r="T276" s="1"/>
  <c r="U276" s="1"/>
  <c r="V276" s="1"/>
  <c r="W276" s="1"/>
  <c r="X276" s="1"/>
  <c r="Y276" s="1"/>
  <c r="R279"/>
  <c r="S279" s="1"/>
  <c r="T279" s="1"/>
  <c r="U279" s="1"/>
  <c r="V279" s="1"/>
  <c r="W279" s="1"/>
  <c r="X279" s="1"/>
  <c r="Y279" s="1"/>
  <c r="S280"/>
  <c r="T280" s="1"/>
  <c r="U280" s="1"/>
  <c r="V280" s="1"/>
  <c r="W280" s="1"/>
  <c r="X280" s="1"/>
  <c r="Y280" s="1"/>
  <c r="R283"/>
  <c r="S283" s="1"/>
  <c r="T283" s="1"/>
  <c r="U283" s="1"/>
  <c r="V283" s="1"/>
  <c r="W283" s="1"/>
  <c r="X283" s="1"/>
  <c r="Y283" s="1"/>
  <c r="S284"/>
  <c r="T284" s="1"/>
  <c r="U284" s="1"/>
  <c r="V284" s="1"/>
  <c r="W284" s="1"/>
  <c r="X284" s="1"/>
  <c r="Y284" s="1"/>
  <c r="R168"/>
  <c r="S168" s="1"/>
  <c r="T168" s="1"/>
  <c r="U168" s="1"/>
  <c r="V168" s="1"/>
  <c r="W168" s="1"/>
  <c r="X168" s="1"/>
  <c r="Y168" s="1"/>
  <c r="R172"/>
  <c r="S172" s="1"/>
  <c r="T172" s="1"/>
  <c r="U172" s="1"/>
  <c r="V172" s="1"/>
  <c r="W172" s="1"/>
  <c r="X172" s="1"/>
  <c r="Y172" s="1"/>
  <c r="R176"/>
  <c r="S176" s="1"/>
  <c r="T176" s="1"/>
  <c r="U176" s="1"/>
  <c r="V176" s="1"/>
  <c r="W176" s="1"/>
  <c r="X176" s="1"/>
  <c r="Y176" s="1"/>
  <c r="R180"/>
  <c r="S180" s="1"/>
  <c r="T180" s="1"/>
  <c r="U180" s="1"/>
  <c r="V180" s="1"/>
  <c r="W180" s="1"/>
  <c r="X180" s="1"/>
  <c r="Y180" s="1"/>
  <c r="R185"/>
  <c r="S185" s="1"/>
  <c r="T185" s="1"/>
  <c r="U185" s="1"/>
  <c r="V185" s="1"/>
  <c r="W185" s="1"/>
  <c r="X185" s="1"/>
  <c r="Y185" s="1"/>
  <c r="R188"/>
  <c r="S188" s="1"/>
  <c r="T188" s="1"/>
  <c r="U188" s="1"/>
  <c r="V188" s="1"/>
  <c r="W188" s="1"/>
  <c r="X188" s="1"/>
  <c r="Y188" s="1"/>
  <c r="R192"/>
  <c r="S192" s="1"/>
  <c r="T192" s="1"/>
  <c r="U192" s="1"/>
  <c r="V192" s="1"/>
  <c r="W192" s="1"/>
  <c r="X192" s="1"/>
  <c r="Y192" s="1"/>
  <c r="R196"/>
  <c r="S196" s="1"/>
  <c r="T196" s="1"/>
  <c r="U196" s="1"/>
  <c r="V196" s="1"/>
  <c r="W196" s="1"/>
  <c r="X196" s="1"/>
  <c r="Y196" s="1"/>
  <c r="R200"/>
  <c r="S200" s="1"/>
  <c r="T200" s="1"/>
  <c r="U200" s="1"/>
  <c r="V200" s="1"/>
  <c r="W200" s="1"/>
  <c r="X200" s="1"/>
  <c r="Y200" s="1"/>
  <c r="R204"/>
  <c r="S204" s="1"/>
  <c r="T204" s="1"/>
  <c r="U204" s="1"/>
  <c r="V204" s="1"/>
  <c r="W204" s="1"/>
  <c r="X204" s="1"/>
  <c r="Y204" s="1"/>
  <c r="R208"/>
  <c r="S208" s="1"/>
  <c r="T208" s="1"/>
  <c r="U208" s="1"/>
  <c r="V208" s="1"/>
  <c r="W208" s="1"/>
  <c r="X208" s="1"/>
  <c r="Y208" s="1"/>
  <c r="R212"/>
  <c r="S212" s="1"/>
  <c r="T212" s="1"/>
  <c r="U212" s="1"/>
  <c r="V212" s="1"/>
  <c r="W212" s="1"/>
  <c r="X212" s="1"/>
  <c r="Y212" s="1"/>
  <c r="R216"/>
  <c r="S216" s="1"/>
  <c r="T216" s="1"/>
  <c r="U216" s="1"/>
  <c r="V216" s="1"/>
  <c r="W216" s="1"/>
  <c r="X216" s="1"/>
  <c r="Y216" s="1"/>
  <c r="R220"/>
  <c r="S220" s="1"/>
  <c r="T220" s="1"/>
  <c r="U220" s="1"/>
  <c r="V220" s="1"/>
  <c r="W220" s="1"/>
  <c r="X220" s="1"/>
  <c r="Y220" s="1"/>
  <c r="R224"/>
  <c r="S224" s="1"/>
  <c r="T224" s="1"/>
  <c r="U224" s="1"/>
  <c r="V224" s="1"/>
  <c r="W224" s="1"/>
  <c r="X224" s="1"/>
  <c r="Y224" s="1"/>
  <c r="R228"/>
  <c r="S228" s="1"/>
  <c r="T228" s="1"/>
  <c r="U228" s="1"/>
  <c r="V228" s="1"/>
  <c r="W228" s="1"/>
  <c r="X228" s="1"/>
  <c r="Y228" s="1"/>
  <c r="R232"/>
  <c r="S232" s="1"/>
  <c r="T232" s="1"/>
  <c r="U232" s="1"/>
  <c r="V232" s="1"/>
  <c r="W232" s="1"/>
  <c r="X232" s="1"/>
  <c r="Y232" s="1"/>
  <c r="R236"/>
  <c r="S236" s="1"/>
  <c r="T236" s="1"/>
  <c r="U236" s="1"/>
  <c r="V236" s="1"/>
  <c r="W236" s="1"/>
  <c r="X236" s="1"/>
  <c r="Y236" s="1"/>
  <c r="R240"/>
  <c r="S240" s="1"/>
  <c r="T240" s="1"/>
  <c r="U240" s="1"/>
  <c r="V240" s="1"/>
  <c r="W240" s="1"/>
  <c r="X240" s="1"/>
  <c r="Y240" s="1"/>
  <c r="R244"/>
  <c r="S244" s="1"/>
  <c r="T244" s="1"/>
  <c r="U244" s="1"/>
  <c r="V244" s="1"/>
  <c r="W244" s="1"/>
  <c r="X244" s="1"/>
  <c r="Y244" s="1"/>
  <c r="R248"/>
  <c r="S248" s="1"/>
  <c r="T248" s="1"/>
  <c r="U248" s="1"/>
  <c r="V248" s="1"/>
  <c r="W248" s="1"/>
  <c r="X248" s="1"/>
  <c r="Y248" s="1"/>
  <c r="R252"/>
  <c r="S252" s="1"/>
  <c r="T252" s="1"/>
  <c r="U252" s="1"/>
  <c r="V252" s="1"/>
  <c r="W252" s="1"/>
  <c r="X252" s="1"/>
  <c r="Y252" s="1"/>
  <c r="R256"/>
  <c r="S256" s="1"/>
  <c r="T256" s="1"/>
  <c r="U256" s="1"/>
  <c r="V256" s="1"/>
  <c r="W256" s="1"/>
  <c r="X256" s="1"/>
  <c r="Y256" s="1"/>
  <c r="R260"/>
  <c r="S260" s="1"/>
  <c r="T260" s="1"/>
  <c r="U260" s="1"/>
  <c r="V260" s="1"/>
  <c r="W260" s="1"/>
  <c r="X260" s="1"/>
  <c r="Y260" s="1"/>
  <c r="R264"/>
  <c r="S264" s="1"/>
  <c r="T264" s="1"/>
  <c r="U264" s="1"/>
  <c r="V264" s="1"/>
  <c r="W264" s="1"/>
  <c r="X264" s="1"/>
  <c r="Y264" s="1"/>
  <c r="R269"/>
  <c r="S269" s="1"/>
  <c r="T269" s="1"/>
  <c r="U269" s="1"/>
  <c r="V269" s="1"/>
  <c r="W269" s="1"/>
  <c r="X269" s="1"/>
  <c r="Y269" s="1"/>
  <c r="R273"/>
  <c r="S273" s="1"/>
  <c r="T273" s="1"/>
  <c r="U273" s="1"/>
  <c r="V273" s="1"/>
  <c r="W273" s="1"/>
  <c r="X273" s="1"/>
  <c r="Y273" s="1"/>
  <c r="R277"/>
  <c r="S277" s="1"/>
  <c r="T277" s="1"/>
  <c r="U277" s="1"/>
  <c r="V277" s="1"/>
  <c r="W277" s="1"/>
  <c r="X277" s="1"/>
  <c r="Y277" s="1"/>
  <c r="R281"/>
  <c r="S281" s="1"/>
  <c r="T281" s="1"/>
  <c r="U281" s="1"/>
  <c r="V281" s="1"/>
  <c r="W281" s="1"/>
  <c r="X281" s="1"/>
  <c r="Y281" s="1"/>
  <c r="R209"/>
  <c r="S209" s="1"/>
  <c r="T209" s="1"/>
  <c r="U209" s="1"/>
  <c r="V209" s="1"/>
  <c r="W209" s="1"/>
  <c r="X209" s="1"/>
  <c r="Y209" s="1"/>
  <c r="R213"/>
  <c r="S213" s="1"/>
  <c r="T213" s="1"/>
  <c r="U213" s="1"/>
  <c r="V213" s="1"/>
  <c r="W213" s="1"/>
  <c r="X213" s="1"/>
  <c r="Y213" s="1"/>
  <c r="R217"/>
  <c r="S217" s="1"/>
  <c r="T217" s="1"/>
  <c r="U217" s="1"/>
  <c r="V217" s="1"/>
  <c r="W217" s="1"/>
  <c r="X217" s="1"/>
  <c r="Y217" s="1"/>
  <c r="R221"/>
  <c r="S221" s="1"/>
  <c r="T221" s="1"/>
  <c r="U221" s="1"/>
  <c r="V221" s="1"/>
  <c r="W221" s="1"/>
  <c r="X221" s="1"/>
  <c r="Y221" s="1"/>
  <c r="R225"/>
  <c r="S225" s="1"/>
  <c r="T225" s="1"/>
  <c r="U225" s="1"/>
  <c r="V225" s="1"/>
  <c r="W225" s="1"/>
  <c r="X225" s="1"/>
  <c r="Y225" s="1"/>
  <c r="R229"/>
  <c r="S229" s="1"/>
  <c r="T229" s="1"/>
  <c r="U229" s="1"/>
  <c r="V229" s="1"/>
  <c r="W229" s="1"/>
  <c r="X229" s="1"/>
  <c r="Y229" s="1"/>
  <c r="R233"/>
  <c r="S233" s="1"/>
  <c r="T233" s="1"/>
  <c r="U233" s="1"/>
  <c r="V233" s="1"/>
  <c r="W233" s="1"/>
  <c r="X233" s="1"/>
  <c r="Y233" s="1"/>
  <c r="R237"/>
  <c r="S237" s="1"/>
  <c r="T237" s="1"/>
  <c r="U237" s="1"/>
  <c r="V237" s="1"/>
  <c r="W237" s="1"/>
  <c r="X237" s="1"/>
  <c r="Y237" s="1"/>
  <c r="R241"/>
  <c r="S241" s="1"/>
  <c r="T241" s="1"/>
  <c r="U241" s="1"/>
  <c r="V241" s="1"/>
  <c r="W241" s="1"/>
  <c r="X241" s="1"/>
  <c r="Y241" s="1"/>
  <c r="R245"/>
  <c r="S245" s="1"/>
  <c r="T245" s="1"/>
  <c r="U245" s="1"/>
  <c r="V245" s="1"/>
  <c r="W245" s="1"/>
  <c r="X245" s="1"/>
  <c r="Y245" s="1"/>
  <c r="R249"/>
  <c r="S249" s="1"/>
  <c r="T249" s="1"/>
  <c r="U249" s="1"/>
  <c r="V249" s="1"/>
  <c r="W249" s="1"/>
  <c r="X249" s="1"/>
  <c r="Y249" s="1"/>
  <c r="R253"/>
  <c r="S253" s="1"/>
  <c r="T253" s="1"/>
  <c r="U253" s="1"/>
  <c r="V253" s="1"/>
  <c r="W253" s="1"/>
  <c r="X253" s="1"/>
  <c r="Y253" s="1"/>
  <c r="R257"/>
  <c r="S257" s="1"/>
  <c r="T257" s="1"/>
  <c r="U257" s="1"/>
  <c r="V257" s="1"/>
  <c r="W257" s="1"/>
  <c r="X257" s="1"/>
  <c r="Y257" s="1"/>
  <c r="R261"/>
  <c r="S261" s="1"/>
  <c r="T261" s="1"/>
  <c r="U261" s="1"/>
  <c r="V261" s="1"/>
  <c r="W261" s="1"/>
  <c r="X261" s="1"/>
  <c r="Y261" s="1"/>
  <c r="R266"/>
  <c r="S266" s="1"/>
  <c r="T266" s="1"/>
  <c r="U266" s="1"/>
  <c r="V266" s="1"/>
  <c r="W266" s="1"/>
  <c r="X266" s="1"/>
  <c r="Y266" s="1"/>
  <c r="R270"/>
  <c r="S270" s="1"/>
  <c r="T270" s="1"/>
  <c r="U270" s="1"/>
  <c r="V270" s="1"/>
  <c r="W270" s="1"/>
  <c r="X270" s="1"/>
  <c r="Y270" s="1"/>
  <c r="R274"/>
  <c r="S274" s="1"/>
  <c r="T274" s="1"/>
  <c r="U274" s="1"/>
  <c r="V274" s="1"/>
  <c r="W274" s="1"/>
  <c r="X274" s="1"/>
  <c r="Y274" s="1"/>
  <c r="R278"/>
  <c r="S278" s="1"/>
  <c r="T278" s="1"/>
  <c r="U278" s="1"/>
  <c r="V278" s="1"/>
  <c r="W278" s="1"/>
  <c r="X278" s="1"/>
  <c r="Y278" s="1"/>
  <c r="R282"/>
  <c r="S282" s="1"/>
  <c r="T282" s="1"/>
  <c r="U282" s="1"/>
  <c r="V282" s="1"/>
  <c r="W282" s="1"/>
  <c r="X282" s="1"/>
  <c r="Y282" s="1"/>
  <c r="R31" i="4"/>
  <c r="S31" s="1"/>
  <c r="T31" s="1"/>
  <c r="U31" s="1"/>
  <c r="V31" s="1"/>
  <c r="W31" s="1"/>
  <c r="X31" s="1"/>
  <c r="Y31" s="1"/>
  <c r="R39"/>
  <c r="S39" s="1"/>
  <c r="T39" s="1"/>
  <c r="U39" s="1"/>
  <c r="V39" s="1"/>
  <c r="W39" s="1"/>
  <c r="X39" s="1"/>
  <c r="Y39" s="1"/>
  <c r="R47"/>
  <c r="S47" s="1"/>
  <c r="T47" s="1"/>
  <c r="U47" s="1"/>
  <c r="V47" s="1"/>
  <c r="W47" s="1"/>
  <c r="X47" s="1"/>
  <c r="Y47" s="1"/>
  <c r="R55"/>
  <c r="S55" s="1"/>
  <c r="T55" s="1"/>
  <c r="U55" s="1"/>
  <c r="V55" s="1"/>
  <c r="W55" s="1"/>
  <c r="X55" s="1"/>
  <c r="Y55" s="1"/>
  <c r="R63"/>
  <c r="S63" s="1"/>
  <c r="T63" s="1"/>
  <c r="U63" s="1"/>
  <c r="V63" s="1"/>
  <c r="W63" s="1"/>
  <c r="X63" s="1"/>
  <c r="Y63" s="1"/>
  <c r="R71"/>
  <c r="S71" s="1"/>
  <c r="T71" s="1"/>
  <c r="U71" s="1"/>
  <c r="V71" s="1"/>
  <c r="W71" s="1"/>
  <c r="X71" s="1"/>
  <c r="Y71" s="1"/>
  <c r="R79"/>
  <c r="S79" s="1"/>
  <c r="T79" s="1"/>
  <c r="U79" s="1"/>
  <c r="V79" s="1"/>
  <c r="W79" s="1"/>
  <c r="X79" s="1"/>
  <c r="Y79" s="1"/>
  <c r="R87"/>
  <c r="S87" s="1"/>
  <c r="T87" s="1"/>
  <c r="U87" s="1"/>
  <c r="V87" s="1"/>
  <c r="W87" s="1"/>
  <c r="X87" s="1"/>
  <c r="Y87" s="1"/>
  <c r="R95"/>
  <c r="S95" s="1"/>
  <c r="T95" s="1"/>
  <c r="U95" s="1"/>
  <c r="V95" s="1"/>
  <c r="W95" s="1"/>
  <c r="X95" s="1"/>
  <c r="Y95" s="1"/>
  <c r="R103"/>
  <c r="S103" s="1"/>
  <c r="T103" s="1"/>
  <c r="U103" s="1"/>
  <c r="V103" s="1"/>
  <c r="W103" s="1"/>
  <c r="X103" s="1"/>
  <c r="Y103" s="1"/>
  <c r="S106"/>
  <c r="T106" s="1"/>
  <c r="U106" s="1"/>
  <c r="V106" s="1"/>
  <c r="W106" s="1"/>
  <c r="X106" s="1"/>
  <c r="Y106" s="1"/>
  <c r="S3"/>
  <c r="T3" s="1"/>
  <c r="U3" s="1"/>
  <c r="V3" s="1"/>
  <c r="W3" s="1"/>
  <c r="X3" s="1"/>
  <c r="Y3" s="1"/>
  <c r="R6"/>
  <c r="S6" s="1"/>
  <c r="T6" s="1"/>
  <c r="U6" s="1"/>
  <c r="V6" s="1"/>
  <c r="W6" s="1"/>
  <c r="X6" s="1"/>
  <c r="Y6" s="1"/>
  <c r="S7"/>
  <c r="T7" s="1"/>
  <c r="U7" s="1"/>
  <c r="V7" s="1"/>
  <c r="W7" s="1"/>
  <c r="X7" s="1"/>
  <c r="Y7" s="1"/>
  <c r="R10"/>
  <c r="S10" s="1"/>
  <c r="T10" s="1"/>
  <c r="U10" s="1"/>
  <c r="V10" s="1"/>
  <c r="W10" s="1"/>
  <c r="X10" s="1"/>
  <c r="Y10" s="1"/>
  <c r="S11"/>
  <c r="T11" s="1"/>
  <c r="U11" s="1"/>
  <c r="V11" s="1"/>
  <c r="W11" s="1"/>
  <c r="X11" s="1"/>
  <c r="Y11" s="1"/>
  <c r="R14"/>
  <c r="S14" s="1"/>
  <c r="T14" s="1"/>
  <c r="U14" s="1"/>
  <c r="V14" s="1"/>
  <c r="W14" s="1"/>
  <c r="X14" s="1"/>
  <c r="Y14" s="1"/>
  <c r="S15"/>
  <c r="T15" s="1"/>
  <c r="U15" s="1"/>
  <c r="V15" s="1"/>
  <c r="W15" s="1"/>
  <c r="X15" s="1"/>
  <c r="Y15" s="1"/>
  <c r="R18"/>
  <c r="S18" s="1"/>
  <c r="T18" s="1"/>
  <c r="U18" s="1"/>
  <c r="V18" s="1"/>
  <c r="W18" s="1"/>
  <c r="X18" s="1"/>
  <c r="Y18" s="1"/>
  <c r="S19"/>
  <c r="T19" s="1"/>
  <c r="U19" s="1"/>
  <c r="V19" s="1"/>
  <c r="W19" s="1"/>
  <c r="X19" s="1"/>
  <c r="Y19" s="1"/>
  <c r="R22"/>
  <c r="S22" s="1"/>
  <c r="T22" s="1"/>
  <c r="U22" s="1"/>
  <c r="V22" s="1"/>
  <c r="W22" s="1"/>
  <c r="X22" s="1"/>
  <c r="Y22" s="1"/>
  <c r="S23"/>
  <c r="T23" s="1"/>
  <c r="U23" s="1"/>
  <c r="V23" s="1"/>
  <c r="W23" s="1"/>
  <c r="X23" s="1"/>
  <c r="Y23" s="1"/>
  <c r="Z26"/>
  <c r="Z34"/>
  <c r="Z42"/>
  <c r="Z50"/>
  <c r="Z58"/>
  <c r="Z66"/>
  <c r="Z74"/>
  <c r="Z82"/>
  <c r="Z90"/>
  <c r="Z98"/>
  <c r="R29"/>
  <c r="S29" s="1"/>
  <c r="T29" s="1"/>
  <c r="U29" s="1"/>
  <c r="V29" s="1"/>
  <c r="W29" s="1"/>
  <c r="X29" s="1"/>
  <c r="Y29" s="1"/>
  <c r="R37"/>
  <c r="S37" s="1"/>
  <c r="T37" s="1"/>
  <c r="U37" s="1"/>
  <c r="V37" s="1"/>
  <c r="W37" s="1"/>
  <c r="X37" s="1"/>
  <c r="Y37" s="1"/>
  <c r="R45"/>
  <c r="S45" s="1"/>
  <c r="T45" s="1"/>
  <c r="U45" s="1"/>
  <c r="V45" s="1"/>
  <c r="W45" s="1"/>
  <c r="X45" s="1"/>
  <c r="Y45" s="1"/>
  <c r="R53"/>
  <c r="S53" s="1"/>
  <c r="T53" s="1"/>
  <c r="U53" s="1"/>
  <c r="V53" s="1"/>
  <c r="W53" s="1"/>
  <c r="X53" s="1"/>
  <c r="Y53" s="1"/>
  <c r="R61"/>
  <c r="S61" s="1"/>
  <c r="T61" s="1"/>
  <c r="U61" s="1"/>
  <c r="V61" s="1"/>
  <c r="W61" s="1"/>
  <c r="X61" s="1"/>
  <c r="Y61" s="1"/>
  <c r="R69"/>
  <c r="S69" s="1"/>
  <c r="T69" s="1"/>
  <c r="U69" s="1"/>
  <c r="V69" s="1"/>
  <c r="W69" s="1"/>
  <c r="X69" s="1"/>
  <c r="Y69" s="1"/>
  <c r="R77"/>
  <c r="S77" s="1"/>
  <c r="T77" s="1"/>
  <c r="U77" s="1"/>
  <c r="V77" s="1"/>
  <c r="W77" s="1"/>
  <c r="X77" s="1"/>
  <c r="Y77" s="1"/>
  <c r="R85"/>
  <c r="S85" s="1"/>
  <c r="T85" s="1"/>
  <c r="U85" s="1"/>
  <c r="V85" s="1"/>
  <c r="W85" s="1"/>
  <c r="X85" s="1"/>
  <c r="Y85" s="1"/>
  <c r="R93"/>
  <c r="S93" s="1"/>
  <c r="T93" s="1"/>
  <c r="U93" s="1"/>
  <c r="V93" s="1"/>
  <c r="W93" s="1"/>
  <c r="X93" s="1"/>
  <c r="Y93" s="1"/>
  <c r="R101"/>
  <c r="S101" s="1"/>
  <c r="T101" s="1"/>
  <c r="U101" s="1"/>
  <c r="V101" s="1"/>
  <c r="W101" s="1"/>
  <c r="X101" s="1"/>
  <c r="Y101" s="1"/>
  <c r="Z32"/>
  <c r="Z40"/>
  <c r="Z48"/>
  <c r="Z56"/>
  <c r="Z64"/>
  <c r="Z72"/>
  <c r="Z80"/>
  <c r="Z88"/>
  <c r="Z96"/>
  <c r="Z104"/>
  <c r="R27"/>
  <c r="S27" s="1"/>
  <c r="T27" s="1"/>
  <c r="U27" s="1"/>
  <c r="V27" s="1"/>
  <c r="W27" s="1"/>
  <c r="X27" s="1"/>
  <c r="Y27" s="1"/>
  <c r="R35"/>
  <c r="S35" s="1"/>
  <c r="T35" s="1"/>
  <c r="U35" s="1"/>
  <c r="V35" s="1"/>
  <c r="W35" s="1"/>
  <c r="X35" s="1"/>
  <c r="Y35" s="1"/>
  <c r="R43"/>
  <c r="S43" s="1"/>
  <c r="T43" s="1"/>
  <c r="U43" s="1"/>
  <c r="V43" s="1"/>
  <c r="W43" s="1"/>
  <c r="X43" s="1"/>
  <c r="Y43" s="1"/>
  <c r="R51"/>
  <c r="S51" s="1"/>
  <c r="T51" s="1"/>
  <c r="U51" s="1"/>
  <c r="V51" s="1"/>
  <c r="W51" s="1"/>
  <c r="X51" s="1"/>
  <c r="Y51" s="1"/>
  <c r="R59"/>
  <c r="S59" s="1"/>
  <c r="T59" s="1"/>
  <c r="U59" s="1"/>
  <c r="V59" s="1"/>
  <c r="W59" s="1"/>
  <c r="X59" s="1"/>
  <c r="Y59" s="1"/>
  <c r="R67"/>
  <c r="S67" s="1"/>
  <c r="T67" s="1"/>
  <c r="U67" s="1"/>
  <c r="V67" s="1"/>
  <c r="W67" s="1"/>
  <c r="X67" s="1"/>
  <c r="Y67" s="1"/>
  <c r="R75"/>
  <c r="S75" s="1"/>
  <c r="T75" s="1"/>
  <c r="U75" s="1"/>
  <c r="V75" s="1"/>
  <c r="W75" s="1"/>
  <c r="X75" s="1"/>
  <c r="Y75" s="1"/>
  <c r="R83"/>
  <c r="S83" s="1"/>
  <c r="T83" s="1"/>
  <c r="U83" s="1"/>
  <c r="V83" s="1"/>
  <c r="W83" s="1"/>
  <c r="X83" s="1"/>
  <c r="Y83" s="1"/>
  <c r="R91"/>
  <c r="S91" s="1"/>
  <c r="T91" s="1"/>
  <c r="U91" s="1"/>
  <c r="V91" s="1"/>
  <c r="W91" s="1"/>
  <c r="X91" s="1"/>
  <c r="Y91" s="1"/>
  <c r="R99"/>
  <c r="S99" s="1"/>
  <c r="T99" s="1"/>
  <c r="U99" s="1"/>
  <c r="V99" s="1"/>
  <c r="W99" s="1"/>
  <c r="X99" s="1"/>
  <c r="Y99" s="1"/>
  <c r="R4"/>
  <c r="S4" s="1"/>
  <c r="T4" s="1"/>
  <c r="U4" s="1"/>
  <c r="V4" s="1"/>
  <c r="W4" s="1"/>
  <c r="X4" s="1"/>
  <c r="Y4" s="1"/>
  <c r="R8"/>
  <c r="S8" s="1"/>
  <c r="T8" s="1"/>
  <c r="U8" s="1"/>
  <c r="V8" s="1"/>
  <c r="W8" s="1"/>
  <c r="X8" s="1"/>
  <c r="Y8" s="1"/>
  <c r="R12"/>
  <c r="S12" s="1"/>
  <c r="T12" s="1"/>
  <c r="U12" s="1"/>
  <c r="V12" s="1"/>
  <c r="W12" s="1"/>
  <c r="X12" s="1"/>
  <c r="Y12" s="1"/>
  <c r="R16"/>
  <c r="S16" s="1"/>
  <c r="T16" s="1"/>
  <c r="U16" s="1"/>
  <c r="V16" s="1"/>
  <c r="W16" s="1"/>
  <c r="X16" s="1"/>
  <c r="Y16" s="1"/>
  <c r="R20"/>
  <c r="S20" s="1"/>
  <c r="T20" s="1"/>
  <c r="U20" s="1"/>
  <c r="V20" s="1"/>
  <c r="W20" s="1"/>
  <c r="X20" s="1"/>
  <c r="Y20" s="1"/>
  <c r="R24"/>
  <c r="S24" s="1"/>
  <c r="T24" s="1"/>
  <c r="U24" s="1"/>
  <c r="V24" s="1"/>
  <c r="W24" s="1"/>
  <c r="X24" s="1"/>
  <c r="Y24" s="1"/>
  <c r="Z30"/>
  <c r="Z38"/>
  <c r="Z46"/>
  <c r="Z54"/>
  <c r="Z62"/>
  <c r="Z70"/>
  <c r="Z78"/>
  <c r="Z86"/>
  <c r="Z94"/>
  <c r="Z102"/>
  <c r="R33"/>
  <c r="S33" s="1"/>
  <c r="T33" s="1"/>
  <c r="U33" s="1"/>
  <c r="V33" s="1"/>
  <c r="W33" s="1"/>
  <c r="X33" s="1"/>
  <c r="Y33" s="1"/>
  <c r="R41"/>
  <c r="S41" s="1"/>
  <c r="T41" s="1"/>
  <c r="U41" s="1"/>
  <c r="V41" s="1"/>
  <c r="W41" s="1"/>
  <c r="X41" s="1"/>
  <c r="Y41" s="1"/>
  <c r="R49"/>
  <c r="S49" s="1"/>
  <c r="T49" s="1"/>
  <c r="U49" s="1"/>
  <c r="V49" s="1"/>
  <c r="W49" s="1"/>
  <c r="X49" s="1"/>
  <c r="Y49" s="1"/>
  <c r="R57"/>
  <c r="S57" s="1"/>
  <c r="T57" s="1"/>
  <c r="U57" s="1"/>
  <c r="V57" s="1"/>
  <c r="W57" s="1"/>
  <c r="X57" s="1"/>
  <c r="Y57" s="1"/>
  <c r="R65"/>
  <c r="S65" s="1"/>
  <c r="T65" s="1"/>
  <c r="U65" s="1"/>
  <c r="V65" s="1"/>
  <c r="W65" s="1"/>
  <c r="X65" s="1"/>
  <c r="Y65" s="1"/>
  <c r="R73"/>
  <c r="S73" s="1"/>
  <c r="T73" s="1"/>
  <c r="U73" s="1"/>
  <c r="V73" s="1"/>
  <c r="W73" s="1"/>
  <c r="X73" s="1"/>
  <c r="Y73" s="1"/>
  <c r="R81"/>
  <c r="S81" s="1"/>
  <c r="T81" s="1"/>
  <c r="U81" s="1"/>
  <c r="V81" s="1"/>
  <c r="W81" s="1"/>
  <c r="X81" s="1"/>
  <c r="Y81" s="1"/>
  <c r="R89"/>
  <c r="S89" s="1"/>
  <c r="T89" s="1"/>
  <c r="U89" s="1"/>
  <c r="V89" s="1"/>
  <c r="W89" s="1"/>
  <c r="X89" s="1"/>
  <c r="Y89" s="1"/>
  <c r="R97"/>
  <c r="S97" s="1"/>
  <c r="T97" s="1"/>
  <c r="U97" s="1"/>
  <c r="V97" s="1"/>
  <c r="W97" s="1"/>
  <c r="X97" s="1"/>
  <c r="Y97" s="1"/>
  <c r="R105"/>
  <c r="S105" s="1"/>
  <c r="T105" s="1"/>
  <c r="U105" s="1"/>
  <c r="V105" s="1"/>
  <c r="W105" s="1"/>
  <c r="X105" s="1"/>
  <c r="Y105" s="1"/>
  <c r="R5"/>
  <c r="S5" s="1"/>
  <c r="T5" s="1"/>
  <c r="U5" s="1"/>
  <c r="V5" s="1"/>
  <c r="W5" s="1"/>
  <c r="X5" s="1"/>
  <c r="Y5" s="1"/>
  <c r="R9"/>
  <c r="S9" s="1"/>
  <c r="T9" s="1"/>
  <c r="U9" s="1"/>
  <c r="V9" s="1"/>
  <c r="W9" s="1"/>
  <c r="X9" s="1"/>
  <c r="Y9" s="1"/>
  <c r="R13"/>
  <c r="S13" s="1"/>
  <c r="T13" s="1"/>
  <c r="U13" s="1"/>
  <c r="V13" s="1"/>
  <c r="W13" s="1"/>
  <c r="X13" s="1"/>
  <c r="Y13" s="1"/>
  <c r="R17"/>
  <c r="S17" s="1"/>
  <c r="T17" s="1"/>
  <c r="U17" s="1"/>
  <c r="V17" s="1"/>
  <c r="W17" s="1"/>
  <c r="X17" s="1"/>
  <c r="Y17" s="1"/>
  <c r="R21"/>
  <c r="S21" s="1"/>
  <c r="T21" s="1"/>
  <c r="U21" s="1"/>
  <c r="V21" s="1"/>
  <c r="W21" s="1"/>
  <c r="X21" s="1"/>
  <c r="Y21" s="1"/>
  <c r="R25"/>
  <c r="S25" s="1"/>
  <c r="T25" s="1"/>
  <c r="U25" s="1"/>
  <c r="V25" s="1"/>
  <c r="W25" s="1"/>
  <c r="X25" s="1"/>
  <c r="Y25" s="1"/>
  <c r="Z28"/>
  <c r="Z36"/>
  <c r="Z44"/>
  <c r="Z52"/>
  <c r="Z60"/>
  <c r="Z68"/>
  <c r="Z76"/>
  <c r="Z84"/>
  <c r="Z92"/>
  <c r="Z100"/>
  <c r="R325"/>
  <c r="S325" s="1"/>
  <c r="T325" s="1"/>
  <c r="U325" s="1"/>
  <c r="V325" s="1"/>
  <c r="W325" s="1"/>
  <c r="X325" s="1"/>
  <c r="Y325" s="1"/>
  <c r="R333"/>
  <c r="S333" s="1"/>
  <c r="T333" s="1"/>
  <c r="U333" s="1"/>
  <c r="V333" s="1"/>
  <c r="W333" s="1"/>
  <c r="X333" s="1"/>
  <c r="Y333" s="1"/>
  <c r="R341"/>
  <c r="S341" s="1"/>
  <c r="T341" s="1"/>
  <c r="U341" s="1"/>
  <c r="V341" s="1"/>
  <c r="W341" s="1"/>
  <c r="X341" s="1"/>
  <c r="Y341" s="1"/>
  <c r="R349"/>
  <c r="S349" s="1"/>
  <c r="T349" s="1"/>
  <c r="U349" s="1"/>
  <c r="V349" s="1"/>
  <c r="W349" s="1"/>
  <c r="X349" s="1"/>
  <c r="Y349" s="1"/>
  <c r="R357"/>
  <c r="S357" s="1"/>
  <c r="T357" s="1"/>
  <c r="U357" s="1"/>
  <c r="V357" s="1"/>
  <c r="W357" s="1"/>
  <c r="X357" s="1"/>
  <c r="Y357" s="1"/>
  <c r="R365"/>
  <c r="S365" s="1"/>
  <c r="T365" s="1"/>
  <c r="U365" s="1"/>
  <c r="V365" s="1"/>
  <c r="W365" s="1"/>
  <c r="X365" s="1"/>
  <c r="Y365" s="1"/>
  <c r="R373"/>
  <c r="S373" s="1"/>
  <c r="T373" s="1"/>
  <c r="U373" s="1"/>
  <c r="V373" s="1"/>
  <c r="W373" s="1"/>
  <c r="X373" s="1"/>
  <c r="Y373" s="1"/>
  <c r="R107"/>
  <c r="S107" s="1"/>
  <c r="T107" s="1"/>
  <c r="U107" s="1"/>
  <c r="V107" s="1"/>
  <c r="W107" s="1"/>
  <c r="X107" s="1"/>
  <c r="Y107" s="1"/>
  <c r="S108"/>
  <c r="T108" s="1"/>
  <c r="U108" s="1"/>
  <c r="V108" s="1"/>
  <c r="W108" s="1"/>
  <c r="X108" s="1"/>
  <c r="Y108" s="1"/>
  <c r="R111"/>
  <c r="S111" s="1"/>
  <c r="T111" s="1"/>
  <c r="U111" s="1"/>
  <c r="V111" s="1"/>
  <c r="W111" s="1"/>
  <c r="X111" s="1"/>
  <c r="Y111" s="1"/>
  <c r="S112"/>
  <c r="T112" s="1"/>
  <c r="U112" s="1"/>
  <c r="V112" s="1"/>
  <c r="W112" s="1"/>
  <c r="X112" s="1"/>
  <c r="Y112" s="1"/>
  <c r="R115"/>
  <c r="S115" s="1"/>
  <c r="T115" s="1"/>
  <c r="U115" s="1"/>
  <c r="V115" s="1"/>
  <c r="W115" s="1"/>
  <c r="X115" s="1"/>
  <c r="Y115" s="1"/>
  <c r="S116"/>
  <c r="T116" s="1"/>
  <c r="U116" s="1"/>
  <c r="V116" s="1"/>
  <c r="W116" s="1"/>
  <c r="X116" s="1"/>
  <c r="Y116" s="1"/>
  <c r="R119"/>
  <c r="S119" s="1"/>
  <c r="T119" s="1"/>
  <c r="U119" s="1"/>
  <c r="V119" s="1"/>
  <c r="W119" s="1"/>
  <c r="X119" s="1"/>
  <c r="Y119" s="1"/>
  <c r="S120"/>
  <c r="T120" s="1"/>
  <c r="U120" s="1"/>
  <c r="V120" s="1"/>
  <c r="W120" s="1"/>
  <c r="X120" s="1"/>
  <c r="Y120" s="1"/>
  <c r="R123"/>
  <c r="S123" s="1"/>
  <c r="T123" s="1"/>
  <c r="U123" s="1"/>
  <c r="V123" s="1"/>
  <c r="W123" s="1"/>
  <c r="X123" s="1"/>
  <c r="Y123" s="1"/>
  <c r="S124"/>
  <c r="T124" s="1"/>
  <c r="U124" s="1"/>
  <c r="V124" s="1"/>
  <c r="W124" s="1"/>
  <c r="X124" s="1"/>
  <c r="Y124" s="1"/>
  <c r="R127"/>
  <c r="S127" s="1"/>
  <c r="T127" s="1"/>
  <c r="U127" s="1"/>
  <c r="V127" s="1"/>
  <c r="W127" s="1"/>
  <c r="X127" s="1"/>
  <c r="Y127" s="1"/>
  <c r="S128"/>
  <c r="T128" s="1"/>
  <c r="U128" s="1"/>
  <c r="V128" s="1"/>
  <c r="W128" s="1"/>
  <c r="X128" s="1"/>
  <c r="Y128" s="1"/>
  <c r="R131"/>
  <c r="S131" s="1"/>
  <c r="T131" s="1"/>
  <c r="U131" s="1"/>
  <c r="V131" s="1"/>
  <c r="W131" s="1"/>
  <c r="X131" s="1"/>
  <c r="Y131" s="1"/>
  <c r="S132"/>
  <c r="T132" s="1"/>
  <c r="U132" s="1"/>
  <c r="V132" s="1"/>
  <c r="W132" s="1"/>
  <c r="X132" s="1"/>
  <c r="Y132" s="1"/>
  <c r="R135"/>
  <c r="S135" s="1"/>
  <c r="T135" s="1"/>
  <c r="U135" s="1"/>
  <c r="V135" s="1"/>
  <c r="W135" s="1"/>
  <c r="X135" s="1"/>
  <c r="Y135" s="1"/>
  <c r="S136"/>
  <c r="T136" s="1"/>
  <c r="U136" s="1"/>
  <c r="V136" s="1"/>
  <c r="W136" s="1"/>
  <c r="X136" s="1"/>
  <c r="Y136" s="1"/>
  <c r="R139"/>
  <c r="S139" s="1"/>
  <c r="T139" s="1"/>
  <c r="U139" s="1"/>
  <c r="V139" s="1"/>
  <c r="W139" s="1"/>
  <c r="X139" s="1"/>
  <c r="Y139" s="1"/>
  <c r="S140"/>
  <c r="T140" s="1"/>
  <c r="U140" s="1"/>
  <c r="V140" s="1"/>
  <c r="W140" s="1"/>
  <c r="X140" s="1"/>
  <c r="Y140" s="1"/>
  <c r="R143"/>
  <c r="S143" s="1"/>
  <c r="T143" s="1"/>
  <c r="U143" s="1"/>
  <c r="V143" s="1"/>
  <c r="W143" s="1"/>
  <c r="X143" s="1"/>
  <c r="Y143" s="1"/>
  <c r="S144"/>
  <c r="T144" s="1"/>
  <c r="U144" s="1"/>
  <c r="V144" s="1"/>
  <c r="W144" s="1"/>
  <c r="X144" s="1"/>
  <c r="Y144" s="1"/>
  <c r="R147"/>
  <c r="S147" s="1"/>
  <c r="T147" s="1"/>
  <c r="U147" s="1"/>
  <c r="V147" s="1"/>
  <c r="W147" s="1"/>
  <c r="X147" s="1"/>
  <c r="Y147" s="1"/>
  <c r="S148"/>
  <c r="T148" s="1"/>
  <c r="U148" s="1"/>
  <c r="V148" s="1"/>
  <c r="W148" s="1"/>
  <c r="X148" s="1"/>
  <c r="Y148" s="1"/>
  <c r="R151"/>
  <c r="S151" s="1"/>
  <c r="T151" s="1"/>
  <c r="U151" s="1"/>
  <c r="V151" s="1"/>
  <c r="W151" s="1"/>
  <c r="X151" s="1"/>
  <c r="Y151" s="1"/>
  <c r="S152"/>
  <c r="T152" s="1"/>
  <c r="U152" s="1"/>
  <c r="V152" s="1"/>
  <c r="W152" s="1"/>
  <c r="X152" s="1"/>
  <c r="Y152" s="1"/>
  <c r="R155"/>
  <c r="S155" s="1"/>
  <c r="T155" s="1"/>
  <c r="U155" s="1"/>
  <c r="V155" s="1"/>
  <c r="W155" s="1"/>
  <c r="X155" s="1"/>
  <c r="Y155" s="1"/>
  <c r="S156"/>
  <c r="T156" s="1"/>
  <c r="U156" s="1"/>
  <c r="V156" s="1"/>
  <c r="W156" s="1"/>
  <c r="X156" s="1"/>
  <c r="Y156" s="1"/>
  <c r="R159"/>
  <c r="S159" s="1"/>
  <c r="T159" s="1"/>
  <c r="U159" s="1"/>
  <c r="V159" s="1"/>
  <c r="W159" s="1"/>
  <c r="X159" s="1"/>
  <c r="Y159" s="1"/>
  <c r="S160"/>
  <c r="T160" s="1"/>
  <c r="U160" s="1"/>
  <c r="V160" s="1"/>
  <c r="W160" s="1"/>
  <c r="X160" s="1"/>
  <c r="Y160" s="1"/>
  <c r="R163"/>
  <c r="S163" s="1"/>
  <c r="T163" s="1"/>
  <c r="U163" s="1"/>
  <c r="V163" s="1"/>
  <c r="W163" s="1"/>
  <c r="X163" s="1"/>
  <c r="Y163" s="1"/>
  <c r="S164"/>
  <c r="T164" s="1"/>
  <c r="U164" s="1"/>
  <c r="V164" s="1"/>
  <c r="W164" s="1"/>
  <c r="X164" s="1"/>
  <c r="Y164" s="1"/>
  <c r="R167"/>
  <c r="S167" s="1"/>
  <c r="T167" s="1"/>
  <c r="U167" s="1"/>
  <c r="V167" s="1"/>
  <c r="W167" s="1"/>
  <c r="X167" s="1"/>
  <c r="Y167" s="1"/>
  <c r="S168"/>
  <c r="T168" s="1"/>
  <c r="U168" s="1"/>
  <c r="V168" s="1"/>
  <c r="W168" s="1"/>
  <c r="X168" s="1"/>
  <c r="Y168" s="1"/>
  <c r="R171"/>
  <c r="S171" s="1"/>
  <c r="T171" s="1"/>
  <c r="U171" s="1"/>
  <c r="V171" s="1"/>
  <c r="W171" s="1"/>
  <c r="X171" s="1"/>
  <c r="Y171" s="1"/>
  <c r="S172"/>
  <c r="T172" s="1"/>
  <c r="U172" s="1"/>
  <c r="V172" s="1"/>
  <c r="W172" s="1"/>
  <c r="X172" s="1"/>
  <c r="Y172" s="1"/>
  <c r="R175"/>
  <c r="S175" s="1"/>
  <c r="T175" s="1"/>
  <c r="U175" s="1"/>
  <c r="V175" s="1"/>
  <c r="W175" s="1"/>
  <c r="X175" s="1"/>
  <c r="Y175" s="1"/>
  <c r="S176"/>
  <c r="T176" s="1"/>
  <c r="U176" s="1"/>
  <c r="V176" s="1"/>
  <c r="W176" s="1"/>
  <c r="X176" s="1"/>
  <c r="Y176" s="1"/>
  <c r="R179"/>
  <c r="S179" s="1"/>
  <c r="T179" s="1"/>
  <c r="U179" s="1"/>
  <c r="V179" s="1"/>
  <c r="W179" s="1"/>
  <c r="X179" s="1"/>
  <c r="Y179" s="1"/>
  <c r="S180"/>
  <c r="T180" s="1"/>
  <c r="U180" s="1"/>
  <c r="V180" s="1"/>
  <c r="W180" s="1"/>
  <c r="X180" s="1"/>
  <c r="Y180" s="1"/>
  <c r="R183"/>
  <c r="S183" s="1"/>
  <c r="T183" s="1"/>
  <c r="U183" s="1"/>
  <c r="V183" s="1"/>
  <c r="W183" s="1"/>
  <c r="X183" s="1"/>
  <c r="Y183" s="1"/>
  <c r="S184"/>
  <c r="T184" s="1"/>
  <c r="U184" s="1"/>
  <c r="V184" s="1"/>
  <c r="W184" s="1"/>
  <c r="X184" s="1"/>
  <c r="Y184" s="1"/>
  <c r="R187"/>
  <c r="S187" s="1"/>
  <c r="T187" s="1"/>
  <c r="U187" s="1"/>
  <c r="V187" s="1"/>
  <c r="W187" s="1"/>
  <c r="X187" s="1"/>
  <c r="Y187" s="1"/>
  <c r="S188"/>
  <c r="T188" s="1"/>
  <c r="U188" s="1"/>
  <c r="V188" s="1"/>
  <c r="W188" s="1"/>
  <c r="X188" s="1"/>
  <c r="Y188" s="1"/>
  <c r="R191"/>
  <c r="S191" s="1"/>
  <c r="T191" s="1"/>
  <c r="U191" s="1"/>
  <c r="V191" s="1"/>
  <c r="W191" s="1"/>
  <c r="X191" s="1"/>
  <c r="Y191" s="1"/>
  <c r="S192"/>
  <c r="T192" s="1"/>
  <c r="U192" s="1"/>
  <c r="V192" s="1"/>
  <c r="W192" s="1"/>
  <c r="X192" s="1"/>
  <c r="Y192" s="1"/>
  <c r="R195"/>
  <c r="S195" s="1"/>
  <c r="T195" s="1"/>
  <c r="U195" s="1"/>
  <c r="V195" s="1"/>
  <c r="W195" s="1"/>
  <c r="X195" s="1"/>
  <c r="Y195" s="1"/>
  <c r="S196"/>
  <c r="T196" s="1"/>
  <c r="U196" s="1"/>
  <c r="V196" s="1"/>
  <c r="W196" s="1"/>
  <c r="X196" s="1"/>
  <c r="Y196" s="1"/>
  <c r="R199"/>
  <c r="S199" s="1"/>
  <c r="T199" s="1"/>
  <c r="U199" s="1"/>
  <c r="V199" s="1"/>
  <c r="W199" s="1"/>
  <c r="X199" s="1"/>
  <c r="Y199" s="1"/>
  <c r="S200"/>
  <c r="T200" s="1"/>
  <c r="U200" s="1"/>
  <c r="V200" s="1"/>
  <c r="W200" s="1"/>
  <c r="X200" s="1"/>
  <c r="Y200" s="1"/>
  <c r="R203"/>
  <c r="S203" s="1"/>
  <c r="T203" s="1"/>
  <c r="U203" s="1"/>
  <c r="V203" s="1"/>
  <c r="W203" s="1"/>
  <c r="X203" s="1"/>
  <c r="Y203" s="1"/>
  <c r="S204"/>
  <c r="T204" s="1"/>
  <c r="U204" s="1"/>
  <c r="V204" s="1"/>
  <c r="W204" s="1"/>
  <c r="X204" s="1"/>
  <c r="Y204" s="1"/>
  <c r="R207"/>
  <c r="S207" s="1"/>
  <c r="T207" s="1"/>
  <c r="U207" s="1"/>
  <c r="V207" s="1"/>
  <c r="W207" s="1"/>
  <c r="X207" s="1"/>
  <c r="Y207" s="1"/>
  <c r="S208"/>
  <c r="T208" s="1"/>
  <c r="U208" s="1"/>
  <c r="V208" s="1"/>
  <c r="W208" s="1"/>
  <c r="X208" s="1"/>
  <c r="Y208" s="1"/>
  <c r="R211"/>
  <c r="S211" s="1"/>
  <c r="T211" s="1"/>
  <c r="U211" s="1"/>
  <c r="V211" s="1"/>
  <c r="W211" s="1"/>
  <c r="X211" s="1"/>
  <c r="Y211" s="1"/>
  <c r="S212"/>
  <c r="T212" s="1"/>
  <c r="U212" s="1"/>
  <c r="V212" s="1"/>
  <c r="W212" s="1"/>
  <c r="X212" s="1"/>
  <c r="Y212" s="1"/>
  <c r="R215"/>
  <c r="S215" s="1"/>
  <c r="T215" s="1"/>
  <c r="U215" s="1"/>
  <c r="V215" s="1"/>
  <c r="W215" s="1"/>
  <c r="X215" s="1"/>
  <c r="Y215" s="1"/>
  <c r="S216"/>
  <c r="T216" s="1"/>
  <c r="U216" s="1"/>
  <c r="V216" s="1"/>
  <c r="W216" s="1"/>
  <c r="X216" s="1"/>
  <c r="Y216" s="1"/>
  <c r="R219"/>
  <c r="S219" s="1"/>
  <c r="T219" s="1"/>
  <c r="U219" s="1"/>
  <c r="V219" s="1"/>
  <c r="W219" s="1"/>
  <c r="X219" s="1"/>
  <c r="Y219" s="1"/>
  <c r="S220"/>
  <c r="T220" s="1"/>
  <c r="U220" s="1"/>
  <c r="V220" s="1"/>
  <c r="W220" s="1"/>
  <c r="X220" s="1"/>
  <c r="Y220" s="1"/>
  <c r="R223"/>
  <c r="S223" s="1"/>
  <c r="T223" s="1"/>
  <c r="U223" s="1"/>
  <c r="V223" s="1"/>
  <c r="W223" s="1"/>
  <c r="X223" s="1"/>
  <c r="Y223" s="1"/>
  <c r="S224"/>
  <c r="T224" s="1"/>
  <c r="U224" s="1"/>
  <c r="V224" s="1"/>
  <c r="W224" s="1"/>
  <c r="X224" s="1"/>
  <c r="Y224" s="1"/>
  <c r="R227"/>
  <c r="S227" s="1"/>
  <c r="T227" s="1"/>
  <c r="U227" s="1"/>
  <c r="V227" s="1"/>
  <c r="W227" s="1"/>
  <c r="X227" s="1"/>
  <c r="Y227" s="1"/>
  <c r="S228"/>
  <c r="T228" s="1"/>
  <c r="U228" s="1"/>
  <c r="V228" s="1"/>
  <c r="W228" s="1"/>
  <c r="X228" s="1"/>
  <c r="Y228" s="1"/>
  <c r="R231"/>
  <c r="S231" s="1"/>
  <c r="T231" s="1"/>
  <c r="U231" s="1"/>
  <c r="V231" s="1"/>
  <c r="W231" s="1"/>
  <c r="X231" s="1"/>
  <c r="Y231" s="1"/>
  <c r="S232"/>
  <c r="T232" s="1"/>
  <c r="U232" s="1"/>
  <c r="V232" s="1"/>
  <c r="W232" s="1"/>
  <c r="X232" s="1"/>
  <c r="Y232" s="1"/>
  <c r="R235"/>
  <c r="S235" s="1"/>
  <c r="T235" s="1"/>
  <c r="U235" s="1"/>
  <c r="V235" s="1"/>
  <c r="W235" s="1"/>
  <c r="X235" s="1"/>
  <c r="Y235" s="1"/>
  <c r="S236"/>
  <c r="T236" s="1"/>
  <c r="U236" s="1"/>
  <c r="V236" s="1"/>
  <c r="W236" s="1"/>
  <c r="X236" s="1"/>
  <c r="Y236" s="1"/>
  <c r="R239"/>
  <c r="S239" s="1"/>
  <c r="T239" s="1"/>
  <c r="U239" s="1"/>
  <c r="V239" s="1"/>
  <c r="W239" s="1"/>
  <c r="X239" s="1"/>
  <c r="Y239" s="1"/>
  <c r="S240"/>
  <c r="T240" s="1"/>
  <c r="U240" s="1"/>
  <c r="V240" s="1"/>
  <c r="W240" s="1"/>
  <c r="X240" s="1"/>
  <c r="Y240" s="1"/>
  <c r="R243"/>
  <c r="S243" s="1"/>
  <c r="T243" s="1"/>
  <c r="U243" s="1"/>
  <c r="V243" s="1"/>
  <c r="W243" s="1"/>
  <c r="X243" s="1"/>
  <c r="Y243" s="1"/>
  <c r="S244"/>
  <c r="T244" s="1"/>
  <c r="U244" s="1"/>
  <c r="V244" s="1"/>
  <c r="W244" s="1"/>
  <c r="X244" s="1"/>
  <c r="Y244" s="1"/>
  <c r="R247"/>
  <c r="S247" s="1"/>
  <c r="T247" s="1"/>
  <c r="U247" s="1"/>
  <c r="V247" s="1"/>
  <c r="W247" s="1"/>
  <c r="X247" s="1"/>
  <c r="Y247" s="1"/>
  <c r="S248"/>
  <c r="T248" s="1"/>
  <c r="U248" s="1"/>
  <c r="V248" s="1"/>
  <c r="W248" s="1"/>
  <c r="X248" s="1"/>
  <c r="Y248" s="1"/>
  <c r="R251"/>
  <c r="S251" s="1"/>
  <c r="T251" s="1"/>
  <c r="U251" s="1"/>
  <c r="V251" s="1"/>
  <c r="W251" s="1"/>
  <c r="X251" s="1"/>
  <c r="Y251" s="1"/>
  <c r="S252"/>
  <c r="T252" s="1"/>
  <c r="U252" s="1"/>
  <c r="V252" s="1"/>
  <c r="W252" s="1"/>
  <c r="X252" s="1"/>
  <c r="Y252" s="1"/>
  <c r="R255"/>
  <c r="S255" s="1"/>
  <c r="T255" s="1"/>
  <c r="U255" s="1"/>
  <c r="V255" s="1"/>
  <c r="W255" s="1"/>
  <c r="X255" s="1"/>
  <c r="Y255" s="1"/>
  <c r="S256"/>
  <c r="T256" s="1"/>
  <c r="U256" s="1"/>
  <c r="V256" s="1"/>
  <c r="W256" s="1"/>
  <c r="X256" s="1"/>
  <c r="Y256" s="1"/>
  <c r="R259"/>
  <c r="S259" s="1"/>
  <c r="T259" s="1"/>
  <c r="U259" s="1"/>
  <c r="V259" s="1"/>
  <c r="W259" s="1"/>
  <c r="X259" s="1"/>
  <c r="Y259" s="1"/>
  <c r="S260"/>
  <c r="T260" s="1"/>
  <c r="U260" s="1"/>
  <c r="V260" s="1"/>
  <c r="W260" s="1"/>
  <c r="X260" s="1"/>
  <c r="Y260" s="1"/>
  <c r="R263"/>
  <c r="S263" s="1"/>
  <c r="T263" s="1"/>
  <c r="U263" s="1"/>
  <c r="V263" s="1"/>
  <c r="W263" s="1"/>
  <c r="X263" s="1"/>
  <c r="Y263" s="1"/>
  <c r="S264"/>
  <c r="T264" s="1"/>
  <c r="U264" s="1"/>
  <c r="V264" s="1"/>
  <c r="W264" s="1"/>
  <c r="X264" s="1"/>
  <c r="Y264" s="1"/>
  <c r="R267"/>
  <c r="S267" s="1"/>
  <c r="T267" s="1"/>
  <c r="U267" s="1"/>
  <c r="V267" s="1"/>
  <c r="W267" s="1"/>
  <c r="X267" s="1"/>
  <c r="Y267" s="1"/>
  <c r="S268"/>
  <c r="T268" s="1"/>
  <c r="U268" s="1"/>
  <c r="V268" s="1"/>
  <c r="W268" s="1"/>
  <c r="X268" s="1"/>
  <c r="Y268" s="1"/>
  <c r="R271"/>
  <c r="S271" s="1"/>
  <c r="T271" s="1"/>
  <c r="U271" s="1"/>
  <c r="V271" s="1"/>
  <c r="W271" s="1"/>
  <c r="X271" s="1"/>
  <c r="Y271" s="1"/>
  <c r="S272"/>
  <c r="T272" s="1"/>
  <c r="U272" s="1"/>
  <c r="V272" s="1"/>
  <c r="W272" s="1"/>
  <c r="X272" s="1"/>
  <c r="Y272" s="1"/>
  <c r="R275"/>
  <c r="S275" s="1"/>
  <c r="T275" s="1"/>
  <c r="U275" s="1"/>
  <c r="V275" s="1"/>
  <c r="W275" s="1"/>
  <c r="X275" s="1"/>
  <c r="Y275" s="1"/>
  <c r="S276"/>
  <c r="T276" s="1"/>
  <c r="U276" s="1"/>
  <c r="V276" s="1"/>
  <c r="W276" s="1"/>
  <c r="X276" s="1"/>
  <c r="Y276" s="1"/>
  <c r="R279"/>
  <c r="S279" s="1"/>
  <c r="T279" s="1"/>
  <c r="U279" s="1"/>
  <c r="V279" s="1"/>
  <c r="W279" s="1"/>
  <c r="X279" s="1"/>
  <c r="Y279" s="1"/>
  <c r="S280"/>
  <c r="T280" s="1"/>
  <c r="U280" s="1"/>
  <c r="V280" s="1"/>
  <c r="W280" s="1"/>
  <c r="X280" s="1"/>
  <c r="Y280" s="1"/>
  <c r="R283"/>
  <c r="S283" s="1"/>
  <c r="T283" s="1"/>
  <c r="U283" s="1"/>
  <c r="V283" s="1"/>
  <c r="W283" s="1"/>
  <c r="X283" s="1"/>
  <c r="Y283" s="1"/>
  <c r="S284"/>
  <c r="T284" s="1"/>
  <c r="U284" s="1"/>
  <c r="V284" s="1"/>
  <c r="W284" s="1"/>
  <c r="X284" s="1"/>
  <c r="Y284" s="1"/>
  <c r="R287"/>
  <c r="S287" s="1"/>
  <c r="T287" s="1"/>
  <c r="U287" s="1"/>
  <c r="V287" s="1"/>
  <c r="W287" s="1"/>
  <c r="X287" s="1"/>
  <c r="Y287" s="1"/>
  <c r="S288"/>
  <c r="T288" s="1"/>
  <c r="U288" s="1"/>
  <c r="V288" s="1"/>
  <c r="W288" s="1"/>
  <c r="X288" s="1"/>
  <c r="Y288" s="1"/>
  <c r="R291"/>
  <c r="S291" s="1"/>
  <c r="T291" s="1"/>
  <c r="U291" s="1"/>
  <c r="V291" s="1"/>
  <c r="W291" s="1"/>
  <c r="X291" s="1"/>
  <c r="Y291" s="1"/>
  <c r="S292"/>
  <c r="T292" s="1"/>
  <c r="U292" s="1"/>
  <c r="V292" s="1"/>
  <c r="W292" s="1"/>
  <c r="X292" s="1"/>
  <c r="Y292" s="1"/>
  <c r="R295"/>
  <c r="S295" s="1"/>
  <c r="T295" s="1"/>
  <c r="U295" s="1"/>
  <c r="V295" s="1"/>
  <c r="W295" s="1"/>
  <c r="X295" s="1"/>
  <c r="Y295" s="1"/>
  <c r="S296"/>
  <c r="T296" s="1"/>
  <c r="U296" s="1"/>
  <c r="V296" s="1"/>
  <c r="W296" s="1"/>
  <c r="X296" s="1"/>
  <c r="Y296" s="1"/>
  <c r="R299"/>
  <c r="S299" s="1"/>
  <c r="T299" s="1"/>
  <c r="U299" s="1"/>
  <c r="V299" s="1"/>
  <c r="W299" s="1"/>
  <c r="X299" s="1"/>
  <c r="Y299" s="1"/>
  <c r="S300"/>
  <c r="T300" s="1"/>
  <c r="U300" s="1"/>
  <c r="V300" s="1"/>
  <c r="W300" s="1"/>
  <c r="X300" s="1"/>
  <c r="Y300" s="1"/>
  <c r="R303"/>
  <c r="S303" s="1"/>
  <c r="T303" s="1"/>
  <c r="U303" s="1"/>
  <c r="V303" s="1"/>
  <c r="W303" s="1"/>
  <c r="X303" s="1"/>
  <c r="Y303" s="1"/>
  <c r="S304"/>
  <c r="T304" s="1"/>
  <c r="U304" s="1"/>
  <c r="V304" s="1"/>
  <c r="W304" s="1"/>
  <c r="X304" s="1"/>
  <c r="Y304" s="1"/>
  <c r="R307"/>
  <c r="S307" s="1"/>
  <c r="T307" s="1"/>
  <c r="U307" s="1"/>
  <c r="V307" s="1"/>
  <c r="W307" s="1"/>
  <c r="X307" s="1"/>
  <c r="Y307" s="1"/>
  <c r="S308"/>
  <c r="T308" s="1"/>
  <c r="U308" s="1"/>
  <c r="V308" s="1"/>
  <c r="W308" s="1"/>
  <c r="X308" s="1"/>
  <c r="Y308" s="1"/>
  <c r="R311"/>
  <c r="S311" s="1"/>
  <c r="T311" s="1"/>
  <c r="U311" s="1"/>
  <c r="V311" s="1"/>
  <c r="W311" s="1"/>
  <c r="X311" s="1"/>
  <c r="Y311" s="1"/>
  <c r="S312"/>
  <c r="T312" s="1"/>
  <c r="U312" s="1"/>
  <c r="V312" s="1"/>
  <c r="W312" s="1"/>
  <c r="X312" s="1"/>
  <c r="Y312" s="1"/>
  <c r="R315"/>
  <c r="S315" s="1"/>
  <c r="T315" s="1"/>
  <c r="U315" s="1"/>
  <c r="V315" s="1"/>
  <c r="W315" s="1"/>
  <c r="X315" s="1"/>
  <c r="Y315" s="1"/>
  <c r="S316"/>
  <c r="T316" s="1"/>
  <c r="U316" s="1"/>
  <c r="V316" s="1"/>
  <c r="W316" s="1"/>
  <c r="X316" s="1"/>
  <c r="Y316" s="1"/>
  <c r="R319"/>
  <c r="S319" s="1"/>
  <c r="T319" s="1"/>
  <c r="U319" s="1"/>
  <c r="V319" s="1"/>
  <c r="W319" s="1"/>
  <c r="X319" s="1"/>
  <c r="Y319" s="1"/>
  <c r="S320"/>
  <c r="T320" s="1"/>
  <c r="U320" s="1"/>
  <c r="V320" s="1"/>
  <c r="W320" s="1"/>
  <c r="X320" s="1"/>
  <c r="Y320" s="1"/>
  <c r="Z328"/>
  <c r="Z336"/>
  <c r="Z344"/>
  <c r="Z352"/>
  <c r="Z360"/>
  <c r="Z368"/>
  <c r="Z376"/>
  <c r="R323"/>
  <c r="S323" s="1"/>
  <c r="T323" s="1"/>
  <c r="U323" s="1"/>
  <c r="V323" s="1"/>
  <c r="W323" s="1"/>
  <c r="X323" s="1"/>
  <c r="Y323" s="1"/>
  <c r="R331"/>
  <c r="S331" s="1"/>
  <c r="T331" s="1"/>
  <c r="U331" s="1"/>
  <c r="V331" s="1"/>
  <c r="W331" s="1"/>
  <c r="X331" s="1"/>
  <c r="Y331" s="1"/>
  <c r="R339"/>
  <c r="S339" s="1"/>
  <c r="T339" s="1"/>
  <c r="U339" s="1"/>
  <c r="V339" s="1"/>
  <c r="W339" s="1"/>
  <c r="X339" s="1"/>
  <c r="Y339" s="1"/>
  <c r="R347"/>
  <c r="S347" s="1"/>
  <c r="T347" s="1"/>
  <c r="U347" s="1"/>
  <c r="V347" s="1"/>
  <c r="W347" s="1"/>
  <c r="X347" s="1"/>
  <c r="Y347" s="1"/>
  <c r="R355"/>
  <c r="S355" s="1"/>
  <c r="T355" s="1"/>
  <c r="U355" s="1"/>
  <c r="V355" s="1"/>
  <c r="W355" s="1"/>
  <c r="X355" s="1"/>
  <c r="Y355" s="1"/>
  <c r="R363"/>
  <c r="S363" s="1"/>
  <c r="T363" s="1"/>
  <c r="U363" s="1"/>
  <c r="V363" s="1"/>
  <c r="W363" s="1"/>
  <c r="X363" s="1"/>
  <c r="Y363" s="1"/>
  <c r="R371"/>
  <c r="S371" s="1"/>
  <c r="T371" s="1"/>
  <c r="U371" s="1"/>
  <c r="V371" s="1"/>
  <c r="W371" s="1"/>
  <c r="X371" s="1"/>
  <c r="Y371" s="1"/>
  <c r="Z326"/>
  <c r="Z334"/>
  <c r="Z342"/>
  <c r="Z350"/>
  <c r="Z358"/>
  <c r="Z366"/>
  <c r="Z374"/>
  <c r="R329"/>
  <c r="S329" s="1"/>
  <c r="T329" s="1"/>
  <c r="U329" s="1"/>
  <c r="V329" s="1"/>
  <c r="W329" s="1"/>
  <c r="X329" s="1"/>
  <c r="Y329" s="1"/>
  <c r="R337"/>
  <c r="S337" s="1"/>
  <c r="T337" s="1"/>
  <c r="U337" s="1"/>
  <c r="V337" s="1"/>
  <c r="W337" s="1"/>
  <c r="X337" s="1"/>
  <c r="Y337" s="1"/>
  <c r="R345"/>
  <c r="S345" s="1"/>
  <c r="T345" s="1"/>
  <c r="U345" s="1"/>
  <c r="V345" s="1"/>
  <c r="W345" s="1"/>
  <c r="X345" s="1"/>
  <c r="Y345" s="1"/>
  <c r="R353"/>
  <c r="S353" s="1"/>
  <c r="T353" s="1"/>
  <c r="U353" s="1"/>
  <c r="V353" s="1"/>
  <c r="W353" s="1"/>
  <c r="X353" s="1"/>
  <c r="Y353" s="1"/>
  <c r="R361"/>
  <c r="S361" s="1"/>
  <c r="T361" s="1"/>
  <c r="U361" s="1"/>
  <c r="V361" s="1"/>
  <c r="W361" s="1"/>
  <c r="X361" s="1"/>
  <c r="Y361" s="1"/>
  <c r="R369"/>
  <c r="S369" s="1"/>
  <c r="T369" s="1"/>
  <c r="U369" s="1"/>
  <c r="V369" s="1"/>
  <c r="W369" s="1"/>
  <c r="X369" s="1"/>
  <c r="Y369" s="1"/>
  <c r="R109"/>
  <c r="S109" s="1"/>
  <c r="T109" s="1"/>
  <c r="U109" s="1"/>
  <c r="V109" s="1"/>
  <c r="W109" s="1"/>
  <c r="X109" s="1"/>
  <c r="Y109" s="1"/>
  <c r="S110"/>
  <c r="T110" s="1"/>
  <c r="U110" s="1"/>
  <c r="V110" s="1"/>
  <c r="W110" s="1"/>
  <c r="X110" s="1"/>
  <c r="Y110" s="1"/>
  <c r="R113"/>
  <c r="S113" s="1"/>
  <c r="T113" s="1"/>
  <c r="U113" s="1"/>
  <c r="V113" s="1"/>
  <c r="W113" s="1"/>
  <c r="X113" s="1"/>
  <c r="Y113" s="1"/>
  <c r="S114"/>
  <c r="T114" s="1"/>
  <c r="U114" s="1"/>
  <c r="V114" s="1"/>
  <c r="W114" s="1"/>
  <c r="X114" s="1"/>
  <c r="Y114" s="1"/>
  <c r="R117"/>
  <c r="S117" s="1"/>
  <c r="T117" s="1"/>
  <c r="U117" s="1"/>
  <c r="V117" s="1"/>
  <c r="W117" s="1"/>
  <c r="X117" s="1"/>
  <c r="Y117" s="1"/>
  <c r="S118"/>
  <c r="T118" s="1"/>
  <c r="U118" s="1"/>
  <c r="V118" s="1"/>
  <c r="W118" s="1"/>
  <c r="X118" s="1"/>
  <c r="Y118" s="1"/>
  <c r="R121"/>
  <c r="S121" s="1"/>
  <c r="T121" s="1"/>
  <c r="U121" s="1"/>
  <c r="V121" s="1"/>
  <c r="W121" s="1"/>
  <c r="X121" s="1"/>
  <c r="Y121" s="1"/>
  <c r="S122"/>
  <c r="T122" s="1"/>
  <c r="U122" s="1"/>
  <c r="V122" s="1"/>
  <c r="W122" s="1"/>
  <c r="X122" s="1"/>
  <c r="Y122" s="1"/>
  <c r="R125"/>
  <c r="S125" s="1"/>
  <c r="T125" s="1"/>
  <c r="U125" s="1"/>
  <c r="V125" s="1"/>
  <c r="W125" s="1"/>
  <c r="X125" s="1"/>
  <c r="Y125" s="1"/>
  <c r="S126"/>
  <c r="T126" s="1"/>
  <c r="U126" s="1"/>
  <c r="V126" s="1"/>
  <c r="W126" s="1"/>
  <c r="X126" s="1"/>
  <c r="Y126" s="1"/>
  <c r="R129"/>
  <c r="S129" s="1"/>
  <c r="T129" s="1"/>
  <c r="U129" s="1"/>
  <c r="V129" s="1"/>
  <c r="W129" s="1"/>
  <c r="X129" s="1"/>
  <c r="Y129" s="1"/>
  <c r="S130"/>
  <c r="T130" s="1"/>
  <c r="U130" s="1"/>
  <c r="V130" s="1"/>
  <c r="W130" s="1"/>
  <c r="X130" s="1"/>
  <c r="Y130" s="1"/>
  <c r="R133"/>
  <c r="S133" s="1"/>
  <c r="T133" s="1"/>
  <c r="U133" s="1"/>
  <c r="V133" s="1"/>
  <c r="W133" s="1"/>
  <c r="X133" s="1"/>
  <c r="Y133" s="1"/>
  <c r="S134"/>
  <c r="T134" s="1"/>
  <c r="U134" s="1"/>
  <c r="V134" s="1"/>
  <c r="W134" s="1"/>
  <c r="X134" s="1"/>
  <c r="Y134" s="1"/>
  <c r="R137"/>
  <c r="S137" s="1"/>
  <c r="T137" s="1"/>
  <c r="U137" s="1"/>
  <c r="V137" s="1"/>
  <c r="W137" s="1"/>
  <c r="X137" s="1"/>
  <c r="Y137" s="1"/>
  <c r="S138"/>
  <c r="T138" s="1"/>
  <c r="U138" s="1"/>
  <c r="V138" s="1"/>
  <c r="W138" s="1"/>
  <c r="X138" s="1"/>
  <c r="Y138" s="1"/>
  <c r="R141"/>
  <c r="S141" s="1"/>
  <c r="T141" s="1"/>
  <c r="U141" s="1"/>
  <c r="V141" s="1"/>
  <c r="W141" s="1"/>
  <c r="X141" s="1"/>
  <c r="Y141" s="1"/>
  <c r="S142"/>
  <c r="T142" s="1"/>
  <c r="U142" s="1"/>
  <c r="V142" s="1"/>
  <c r="W142" s="1"/>
  <c r="X142" s="1"/>
  <c r="Y142" s="1"/>
  <c r="R145"/>
  <c r="S145" s="1"/>
  <c r="T145" s="1"/>
  <c r="U145" s="1"/>
  <c r="V145" s="1"/>
  <c r="W145" s="1"/>
  <c r="X145" s="1"/>
  <c r="Y145" s="1"/>
  <c r="S146"/>
  <c r="T146" s="1"/>
  <c r="U146" s="1"/>
  <c r="V146" s="1"/>
  <c r="W146" s="1"/>
  <c r="X146" s="1"/>
  <c r="Y146" s="1"/>
  <c r="R149"/>
  <c r="S149" s="1"/>
  <c r="T149" s="1"/>
  <c r="U149" s="1"/>
  <c r="V149" s="1"/>
  <c r="W149" s="1"/>
  <c r="X149" s="1"/>
  <c r="Y149" s="1"/>
  <c r="S150"/>
  <c r="T150" s="1"/>
  <c r="U150" s="1"/>
  <c r="V150" s="1"/>
  <c r="W150" s="1"/>
  <c r="X150" s="1"/>
  <c r="Y150" s="1"/>
  <c r="R153"/>
  <c r="S153" s="1"/>
  <c r="T153" s="1"/>
  <c r="U153" s="1"/>
  <c r="V153" s="1"/>
  <c r="W153" s="1"/>
  <c r="X153" s="1"/>
  <c r="Y153" s="1"/>
  <c r="S154"/>
  <c r="T154" s="1"/>
  <c r="U154" s="1"/>
  <c r="V154" s="1"/>
  <c r="W154" s="1"/>
  <c r="X154" s="1"/>
  <c r="Y154" s="1"/>
  <c r="R157"/>
  <c r="S157" s="1"/>
  <c r="T157" s="1"/>
  <c r="U157" s="1"/>
  <c r="V157" s="1"/>
  <c r="W157" s="1"/>
  <c r="X157" s="1"/>
  <c r="Y157" s="1"/>
  <c r="S158"/>
  <c r="T158" s="1"/>
  <c r="U158" s="1"/>
  <c r="V158" s="1"/>
  <c r="W158" s="1"/>
  <c r="X158" s="1"/>
  <c r="Y158" s="1"/>
  <c r="R161"/>
  <c r="S161" s="1"/>
  <c r="T161" s="1"/>
  <c r="U161" s="1"/>
  <c r="V161" s="1"/>
  <c r="W161" s="1"/>
  <c r="X161" s="1"/>
  <c r="Y161" s="1"/>
  <c r="S162"/>
  <c r="T162" s="1"/>
  <c r="U162" s="1"/>
  <c r="V162" s="1"/>
  <c r="W162" s="1"/>
  <c r="X162" s="1"/>
  <c r="Y162" s="1"/>
  <c r="R165"/>
  <c r="S165" s="1"/>
  <c r="T165" s="1"/>
  <c r="U165" s="1"/>
  <c r="V165" s="1"/>
  <c r="W165" s="1"/>
  <c r="X165" s="1"/>
  <c r="Y165" s="1"/>
  <c r="S166"/>
  <c r="T166" s="1"/>
  <c r="U166" s="1"/>
  <c r="V166" s="1"/>
  <c r="W166" s="1"/>
  <c r="X166" s="1"/>
  <c r="Y166" s="1"/>
  <c r="R169"/>
  <c r="S169" s="1"/>
  <c r="T169" s="1"/>
  <c r="U169" s="1"/>
  <c r="V169" s="1"/>
  <c r="W169" s="1"/>
  <c r="X169" s="1"/>
  <c r="Y169" s="1"/>
  <c r="S170"/>
  <c r="T170" s="1"/>
  <c r="U170" s="1"/>
  <c r="V170" s="1"/>
  <c r="W170" s="1"/>
  <c r="X170" s="1"/>
  <c r="Y170" s="1"/>
  <c r="R173"/>
  <c r="S173" s="1"/>
  <c r="T173" s="1"/>
  <c r="U173" s="1"/>
  <c r="V173" s="1"/>
  <c r="W173" s="1"/>
  <c r="X173" s="1"/>
  <c r="Y173" s="1"/>
  <c r="S174"/>
  <c r="T174" s="1"/>
  <c r="U174" s="1"/>
  <c r="V174" s="1"/>
  <c r="W174" s="1"/>
  <c r="X174" s="1"/>
  <c r="Y174" s="1"/>
  <c r="R177"/>
  <c r="S177" s="1"/>
  <c r="T177" s="1"/>
  <c r="U177" s="1"/>
  <c r="V177" s="1"/>
  <c r="W177" s="1"/>
  <c r="X177" s="1"/>
  <c r="Y177" s="1"/>
  <c r="S178"/>
  <c r="T178" s="1"/>
  <c r="U178" s="1"/>
  <c r="V178" s="1"/>
  <c r="W178" s="1"/>
  <c r="X178" s="1"/>
  <c r="Y178" s="1"/>
  <c r="R181"/>
  <c r="S181" s="1"/>
  <c r="T181" s="1"/>
  <c r="U181" s="1"/>
  <c r="V181" s="1"/>
  <c r="W181" s="1"/>
  <c r="X181" s="1"/>
  <c r="Y181" s="1"/>
  <c r="S182"/>
  <c r="T182" s="1"/>
  <c r="U182" s="1"/>
  <c r="V182" s="1"/>
  <c r="W182" s="1"/>
  <c r="X182" s="1"/>
  <c r="Y182" s="1"/>
  <c r="R185"/>
  <c r="S185" s="1"/>
  <c r="T185" s="1"/>
  <c r="U185" s="1"/>
  <c r="V185" s="1"/>
  <c r="W185" s="1"/>
  <c r="X185" s="1"/>
  <c r="Y185" s="1"/>
  <c r="S186"/>
  <c r="T186" s="1"/>
  <c r="U186" s="1"/>
  <c r="V186" s="1"/>
  <c r="W186" s="1"/>
  <c r="X186" s="1"/>
  <c r="Y186" s="1"/>
  <c r="R189"/>
  <c r="S189" s="1"/>
  <c r="T189" s="1"/>
  <c r="U189" s="1"/>
  <c r="V189" s="1"/>
  <c r="W189" s="1"/>
  <c r="X189" s="1"/>
  <c r="Y189" s="1"/>
  <c r="S190"/>
  <c r="T190" s="1"/>
  <c r="U190" s="1"/>
  <c r="V190" s="1"/>
  <c r="W190" s="1"/>
  <c r="X190" s="1"/>
  <c r="Y190" s="1"/>
  <c r="R193"/>
  <c r="S193" s="1"/>
  <c r="T193" s="1"/>
  <c r="U193" s="1"/>
  <c r="V193" s="1"/>
  <c r="W193" s="1"/>
  <c r="X193" s="1"/>
  <c r="Y193" s="1"/>
  <c r="S194"/>
  <c r="T194" s="1"/>
  <c r="U194" s="1"/>
  <c r="V194" s="1"/>
  <c r="W194" s="1"/>
  <c r="X194" s="1"/>
  <c r="Y194" s="1"/>
  <c r="R197"/>
  <c r="S197" s="1"/>
  <c r="T197" s="1"/>
  <c r="U197" s="1"/>
  <c r="V197" s="1"/>
  <c r="W197" s="1"/>
  <c r="X197" s="1"/>
  <c r="Y197" s="1"/>
  <c r="S198"/>
  <c r="T198" s="1"/>
  <c r="U198" s="1"/>
  <c r="V198" s="1"/>
  <c r="W198" s="1"/>
  <c r="X198" s="1"/>
  <c r="Y198" s="1"/>
  <c r="R201"/>
  <c r="S201" s="1"/>
  <c r="T201" s="1"/>
  <c r="U201" s="1"/>
  <c r="V201" s="1"/>
  <c r="W201" s="1"/>
  <c r="X201" s="1"/>
  <c r="Y201" s="1"/>
  <c r="S202"/>
  <c r="T202" s="1"/>
  <c r="U202" s="1"/>
  <c r="V202" s="1"/>
  <c r="W202" s="1"/>
  <c r="X202" s="1"/>
  <c r="Y202" s="1"/>
  <c r="R205"/>
  <c r="S205" s="1"/>
  <c r="T205" s="1"/>
  <c r="U205" s="1"/>
  <c r="V205" s="1"/>
  <c r="W205" s="1"/>
  <c r="X205" s="1"/>
  <c r="Y205" s="1"/>
  <c r="S206"/>
  <c r="T206" s="1"/>
  <c r="U206" s="1"/>
  <c r="V206" s="1"/>
  <c r="W206" s="1"/>
  <c r="X206" s="1"/>
  <c r="Y206" s="1"/>
  <c r="R209"/>
  <c r="S209" s="1"/>
  <c r="T209" s="1"/>
  <c r="U209" s="1"/>
  <c r="V209" s="1"/>
  <c r="W209" s="1"/>
  <c r="X209" s="1"/>
  <c r="Y209" s="1"/>
  <c r="S210"/>
  <c r="T210" s="1"/>
  <c r="U210" s="1"/>
  <c r="V210" s="1"/>
  <c r="W210" s="1"/>
  <c r="X210" s="1"/>
  <c r="Y210" s="1"/>
  <c r="R213"/>
  <c r="S213" s="1"/>
  <c r="T213" s="1"/>
  <c r="U213" s="1"/>
  <c r="V213" s="1"/>
  <c r="W213" s="1"/>
  <c r="X213" s="1"/>
  <c r="Y213" s="1"/>
  <c r="S214"/>
  <c r="T214" s="1"/>
  <c r="U214" s="1"/>
  <c r="V214" s="1"/>
  <c r="W214" s="1"/>
  <c r="X214" s="1"/>
  <c r="Y214" s="1"/>
  <c r="R217"/>
  <c r="S217" s="1"/>
  <c r="T217" s="1"/>
  <c r="U217" s="1"/>
  <c r="V217" s="1"/>
  <c r="W217" s="1"/>
  <c r="X217" s="1"/>
  <c r="Y217" s="1"/>
  <c r="S218"/>
  <c r="T218" s="1"/>
  <c r="U218" s="1"/>
  <c r="V218" s="1"/>
  <c r="W218" s="1"/>
  <c r="X218" s="1"/>
  <c r="Y218" s="1"/>
  <c r="R221"/>
  <c r="S221" s="1"/>
  <c r="T221" s="1"/>
  <c r="U221" s="1"/>
  <c r="V221" s="1"/>
  <c r="W221" s="1"/>
  <c r="X221" s="1"/>
  <c r="Y221" s="1"/>
  <c r="S222"/>
  <c r="T222" s="1"/>
  <c r="U222" s="1"/>
  <c r="V222" s="1"/>
  <c r="W222" s="1"/>
  <c r="X222" s="1"/>
  <c r="Y222" s="1"/>
  <c r="R225"/>
  <c r="S225" s="1"/>
  <c r="T225" s="1"/>
  <c r="U225" s="1"/>
  <c r="V225" s="1"/>
  <c r="W225" s="1"/>
  <c r="X225" s="1"/>
  <c r="Y225" s="1"/>
  <c r="S226"/>
  <c r="T226" s="1"/>
  <c r="U226" s="1"/>
  <c r="V226" s="1"/>
  <c r="W226" s="1"/>
  <c r="X226" s="1"/>
  <c r="Y226" s="1"/>
  <c r="R229"/>
  <c r="S229" s="1"/>
  <c r="T229" s="1"/>
  <c r="U229" s="1"/>
  <c r="V229" s="1"/>
  <c r="W229" s="1"/>
  <c r="X229" s="1"/>
  <c r="Y229" s="1"/>
  <c r="S230"/>
  <c r="T230" s="1"/>
  <c r="U230" s="1"/>
  <c r="V230" s="1"/>
  <c r="W230" s="1"/>
  <c r="X230" s="1"/>
  <c r="Y230" s="1"/>
  <c r="R233"/>
  <c r="S233" s="1"/>
  <c r="T233" s="1"/>
  <c r="U233" s="1"/>
  <c r="V233" s="1"/>
  <c r="W233" s="1"/>
  <c r="X233" s="1"/>
  <c r="Y233" s="1"/>
  <c r="S234"/>
  <c r="T234" s="1"/>
  <c r="U234" s="1"/>
  <c r="V234" s="1"/>
  <c r="W234" s="1"/>
  <c r="X234" s="1"/>
  <c r="Y234" s="1"/>
  <c r="R237"/>
  <c r="S237" s="1"/>
  <c r="T237" s="1"/>
  <c r="U237" s="1"/>
  <c r="V237" s="1"/>
  <c r="W237" s="1"/>
  <c r="X237" s="1"/>
  <c r="Y237" s="1"/>
  <c r="S238"/>
  <c r="T238" s="1"/>
  <c r="U238" s="1"/>
  <c r="V238" s="1"/>
  <c r="W238" s="1"/>
  <c r="X238" s="1"/>
  <c r="Y238" s="1"/>
  <c r="R241"/>
  <c r="S241" s="1"/>
  <c r="T241" s="1"/>
  <c r="U241" s="1"/>
  <c r="V241" s="1"/>
  <c r="W241" s="1"/>
  <c r="X241" s="1"/>
  <c r="Y241" s="1"/>
  <c r="S242"/>
  <c r="T242" s="1"/>
  <c r="U242" s="1"/>
  <c r="V242" s="1"/>
  <c r="W242" s="1"/>
  <c r="X242" s="1"/>
  <c r="Y242" s="1"/>
  <c r="R245"/>
  <c r="S245" s="1"/>
  <c r="T245" s="1"/>
  <c r="U245" s="1"/>
  <c r="V245" s="1"/>
  <c r="W245" s="1"/>
  <c r="X245" s="1"/>
  <c r="Y245" s="1"/>
  <c r="S246"/>
  <c r="T246" s="1"/>
  <c r="U246" s="1"/>
  <c r="V246" s="1"/>
  <c r="W246" s="1"/>
  <c r="X246" s="1"/>
  <c r="Y246" s="1"/>
  <c r="R249"/>
  <c r="S249" s="1"/>
  <c r="T249" s="1"/>
  <c r="U249" s="1"/>
  <c r="V249" s="1"/>
  <c r="W249" s="1"/>
  <c r="X249" s="1"/>
  <c r="Y249" s="1"/>
  <c r="S250"/>
  <c r="T250" s="1"/>
  <c r="U250" s="1"/>
  <c r="V250" s="1"/>
  <c r="W250" s="1"/>
  <c r="X250" s="1"/>
  <c r="Y250" s="1"/>
  <c r="R253"/>
  <c r="S253" s="1"/>
  <c r="T253" s="1"/>
  <c r="U253" s="1"/>
  <c r="V253" s="1"/>
  <c r="W253" s="1"/>
  <c r="X253" s="1"/>
  <c r="Y253" s="1"/>
  <c r="S254"/>
  <c r="T254" s="1"/>
  <c r="U254" s="1"/>
  <c r="V254" s="1"/>
  <c r="W254" s="1"/>
  <c r="X254" s="1"/>
  <c r="Y254" s="1"/>
  <c r="R257"/>
  <c r="S257" s="1"/>
  <c r="T257" s="1"/>
  <c r="U257" s="1"/>
  <c r="V257" s="1"/>
  <c r="W257" s="1"/>
  <c r="X257" s="1"/>
  <c r="Y257" s="1"/>
  <c r="S258"/>
  <c r="T258" s="1"/>
  <c r="U258" s="1"/>
  <c r="V258" s="1"/>
  <c r="W258" s="1"/>
  <c r="X258" s="1"/>
  <c r="Y258" s="1"/>
  <c r="R261"/>
  <c r="S261" s="1"/>
  <c r="T261" s="1"/>
  <c r="U261" s="1"/>
  <c r="V261" s="1"/>
  <c r="W261" s="1"/>
  <c r="X261" s="1"/>
  <c r="Y261" s="1"/>
  <c r="S262"/>
  <c r="T262" s="1"/>
  <c r="U262" s="1"/>
  <c r="V262" s="1"/>
  <c r="W262" s="1"/>
  <c r="X262" s="1"/>
  <c r="Y262" s="1"/>
  <c r="R265"/>
  <c r="S265" s="1"/>
  <c r="T265" s="1"/>
  <c r="U265" s="1"/>
  <c r="V265" s="1"/>
  <c r="W265" s="1"/>
  <c r="X265" s="1"/>
  <c r="Y265" s="1"/>
  <c r="S266"/>
  <c r="T266" s="1"/>
  <c r="U266" s="1"/>
  <c r="V266" s="1"/>
  <c r="W266" s="1"/>
  <c r="X266" s="1"/>
  <c r="Y266" s="1"/>
  <c r="R269"/>
  <c r="S269" s="1"/>
  <c r="T269" s="1"/>
  <c r="U269" s="1"/>
  <c r="V269" s="1"/>
  <c r="W269" s="1"/>
  <c r="X269" s="1"/>
  <c r="Y269" s="1"/>
  <c r="S270"/>
  <c r="T270" s="1"/>
  <c r="U270" s="1"/>
  <c r="V270" s="1"/>
  <c r="W270" s="1"/>
  <c r="X270" s="1"/>
  <c r="Y270" s="1"/>
  <c r="R273"/>
  <c r="S273" s="1"/>
  <c r="T273" s="1"/>
  <c r="U273" s="1"/>
  <c r="V273" s="1"/>
  <c r="W273" s="1"/>
  <c r="X273" s="1"/>
  <c r="Y273" s="1"/>
  <c r="S274"/>
  <c r="T274" s="1"/>
  <c r="U274" s="1"/>
  <c r="V274" s="1"/>
  <c r="W274" s="1"/>
  <c r="X274" s="1"/>
  <c r="Y274" s="1"/>
  <c r="R277"/>
  <c r="S277" s="1"/>
  <c r="T277" s="1"/>
  <c r="U277" s="1"/>
  <c r="V277" s="1"/>
  <c r="W277" s="1"/>
  <c r="X277" s="1"/>
  <c r="Y277" s="1"/>
  <c r="S278"/>
  <c r="T278" s="1"/>
  <c r="U278" s="1"/>
  <c r="V278" s="1"/>
  <c r="W278" s="1"/>
  <c r="X278" s="1"/>
  <c r="Y278" s="1"/>
  <c r="R281"/>
  <c r="S281" s="1"/>
  <c r="T281" s="1"/>
  <c r="U281" s="1"/>
  <c r="V281" s="1"/>
  <c r="W281" s="1"/>
  <c r="X281" s="1"/>
  <c r="Y281" s="1"/>
  <c r="S282"/>
  <c r="T282" s="1"/>
  <c r="U282" s="1"/>
  <c r="V282" s="1"/>
  <c r="W282" s="1"/>
  <c r="X282" s="1"/>
  <c r="Y282" s="1"/>
  <c r="R285"/>
  <c r="S285" s="1"/>
  <c r="T285" s="1"/>
  <c r="U285" s="1"/>
  <c r="V285" s="1"/>
  <c r="W285" s="1"/>
  <c r="X285" s="1"/>
  <c r="Y285" s="1"/>
  <c r="S286"/>
  <c r="T286" s="1"/>
  <c r="U286" s="1"/>
  <c r="V286" s="1"/>
  <c r="W286" s="1"/>
  <c r="X286" s="1"/>
  <c r="Y286" s="1"/>
  <c r="R289"/>
  <c r="S289" s="1"/>
  <c r="T289" s="1"/>
  <c r="U289" s="1"/>
  <c r="V289" s="1"/>
  <c r="W289" s="1"/>
  <c r="X289" s="1"/>
  <c r="Y289" s="1"/>
  <c r="S290"/>
  <c r="T290" s="1"/>
  <c r="U290" s="1"/>
  <c r="V290" s="1"/>
  <c r="W290" s="1"/>
  <c r="X290" s="1"/>
  <c r="Y290" s="1"/>
  <c r="R293"/>
  <c r="S293" s="1"/>
  <c r="T293" s="1"/>
  <c r="U293" s="1"/>
  <c r="V293" s="1"/>
  <c r="W293" s="1"/>
  <c r="X293" s="1"/>
  <c r="Y293" s="1"/>
  <c r="S294"/>
  <c r="T294" s="1"/>
  <c r="U294" s="1"/>
  <c r="V294" s="1"/>
  <c r="W294" s="1"/>
  <c r="X294" s="1"/>
  <c r="Y294" s="1"/>
  <c r="R297"/>
  <c r="S297" s="1"/>
  <c r="T297" s="1"/>
  <c r="U297" s="1"/>
  <c r="V297" s="1"/>
  <c r="W297" s="1"/>
  <c r="X297" s="1"/>
  <c r="Y297" s="1"/>
  <c r="S298"/>
  <c r="T298" s="1"/>
  <c r="U298" s="1"/>
  <c r="V298" s="1"/>
  <c r="W298" s="1"/>
  <c r="X298" s="1"/>
  <c r="Y298" s="1"/>
  <c r="R301"/>
  <c r="S301" s="1"/>
  <c r="T301" s="1"/>
  <c r="U301" s="1"/>
  <c r="V301" s="1"/>
  <c r="W301" s="1"/>
  <c r="X301" s="1"/>
  <c r="Y301" s="1"/>
  <c r="S302"/>
  <c r="T302" s="1"/>
  <c r="U302" s="1"/>
  <c r="V302" s="1"/>
  <c r="W302" s="1"/>
  <c r="X302" s="1"/>
  <c r="Y302" s="1"/>
  <c r="R305"/>
  <c r="S305" s="1"/>
  <c r="T305" s="1"/>
  <c r="U305" s="1"/>
  <c r="V305" s="1"/>
  <c r="W305" s="1"/>
  <c r="X305" s="1"/>
  <c r="Y305" s="1"/>
  <c r="S306"/>
  <c r="T306" s="1"/>
  <c r="U306" s="1"/>
  <c r="V306" s="1"/>
  <c r="W306" s="1"/>
  <c r="X306" s="1"/>
  <c r="Y306" s="1"/>
  <c r="R309"/>
  <c r="S309" s="1"/>
  <c r="T309" s="1"/>
  <c r="U309" s="1"/>
  <c r="V309" s="1"/>
  <c r="W309" s="1"/>
  <c r="X309" s="1"/>
  <c r="Y309" s="1"/>
  <c r="S310"/>
  <c r="T310" s="1"/>
  <c r="U310" s="1"/>
  <c r="V310" s="1"/>
  <c r="W310" s="1"/>
  <c r="X310" s="1"/>
  <c r="Y310" s="1"/>
  <c r="R313"/>
  <c r="S313" s="1"/>
  <c r="T313" s="1"/>
  <c r="U313" s="1"/>
  <c r="V313" s="1"/>
  <c r="W313" s="1"/>
  <c r="X313" s="1"/>
  <c r="Y313" s="1"/>
  <c r="S314"/>
  <c r="T314" s="1"/>
  <c r="U314" s="1"/>
  <c r="V314" s="1"/>
  <c r="W314" s="1"/>
  <c r="X314" s="1"/>
  <c r="Y314" s="1"/>
  <c r="R317"/>
  <c r="S317" s="1"/>
  <c r="T317" s="1"/>
  <c r="U317" s="1"/>
  <c r="V317" s="1"/>
  <c r="W317" s="1"/>
  <c r="X317" s="1"/>
  <c r="Y317" s="1"/>
  <c r="S318"/>
  <c r="T318" s="1"/>
  <c r="U318" s="1"/>
  <c r="V318" s="1"/>
  <c r="W318" s="1"/>
  <c r="X318" s="1"/>
  <c r="Y318" s="1"/>
  <c r="R321"/>
  <c r="S321" s="1"/>
  <c r="T321" s="1"/>
  <c r="U321" s="1"/>
  <c r="V321" s="1"/>
  <c r="W321" s="1"/>
  <c r="X321" s="1"/>
  <c r="Y321" s="1"/>
  <c r="Z324"/>
  <c r="Z332"/>
  <c r="Z340"/>
  <c r="Z348"/>
  <c r="Z356"/>
  <c r="Z364"/>
  <c r="Z372"/>
  <c r="R327"/>
  <c r="S327" s="1"/>
  <c r="T327" s="1"/>
  <c r="U327" s="1"/>
  <c r="V327" s="1"/>
  <c r="W327" s="1"/>
  <c r="X327" s="1"/>
  <c r="Y327" s="1"/>
  <c r="R335"/>
  <c r="S335" s="1"/>
  <c r="T335" s="1"/>
  <c r="U335" s="1"/>
  <c r="V335" s="1"/>
  <c r="W335" s="1"/>
  <c r="X335" s="1"/>
  <c r="Y335" s="1"/>
  <c r="R343"/>
  <c r="S343" s="1"/>
  <c r="T343" s="1"/>
  <c r="U343" s="1"/>
  <c r="V343" s="1"/>
  <c r="W343" s="1"/>
  <c r="X343" s="1"/>
  <c r="Y343" s="1"/>
  <c r="R351"/>
  <c r="S351" s="1"/>
  <c r="T351" s="1"/>
  <c r="U351" s="1"/>
  <c r="V351" s="1"/>
  <c r="W351" s="1"/>
  <c r="X351" s="1"/>
  <c r="Y351" s="1"/>
  <c r="R359"/>
  <c r="S359" s="1"/>
  <c r="T359" s="1"/>
  <c r="U359" s="1"/>
  <c r="V359" s="1"/>
  <c r="W359" s="1"/>
  <c r="X359" s="1"/>
  <c r="Y359" s="1"/>
  <c r="R367"/>
  <c r="S367" s="1"/>
  <c r="T367" s="1"/>
  <c r="U367" s="1"/>
  <c r="V367" s="1"/>
  <c r="W367" s="1"/>
  <c r="X367" s="1"/>
  <c r="Y367" s="1"/>
  <c r="R375"/>
  <c r="S375" s="1"/>
  <c r="T375" s="1"/>
  <c r="U375" s="1"/>
  <c r="V375" s="1"/>
  <c r="W375" s="1"/>
  <c r="X375" s="1"/>
  <c r="Y375" s="1"/>
  <c r="Z322"/>
  <c r="Z330"/>
  <c r="Z338"/>
  <c r="Z346"/>
  <c r="Z354"/>
  <c r="Z362"/>
  <c r="Z370"/>
  <c r="R514"/>
  <c r="S514" s="1"/>
  <c r="T514" s="1"/>
  <c r="U514" s="1"/>
  <c r="V514" s="1"/>
  <c r="W514" s="1"/>
  <c r="X514" s="1"/>
  <c r="Y514" s="1"/>
  <c r="R522"/>
  <c r="S522" s="1"/>
  <c r="T522" s="1"/>
  <c r="U522" s="1"/>
  <c r="V522" s="1"/>
  <c r="W522" s="1"/>
  <c r="X522" s="1"/>
  <c r="Y522" s="1"/>
  <c r="R530"/>
  <c r="S530" s="1"/>
  <c r="T530" s="1"/>
  <c r="U530" s="1"/>
  <c r="V530" s="1"/>
  <c r="W530" s="1"/>
  <c r="X530" s="1"/>
  <c r="Y530" s="1"/>
  <c r="R538"/>
  <c r="S538" s="1"/>
  <c r="T538" s="1"/>
  <c r="U538" s="1"/>
  <c r="V538" s="1"/>
  <c r="W538" s="1"/>
  <c r="X538" s="1"/>
  <c r="Y538" s="1"/>
  <c r="R546"/>
  <c r="S546" s="1"/>
  <c r="T546" s="1"/>
  <c r="U546" s="1"/>
  <c r="V546" s="1"/>
  <c r="W546" s="1"/>
  <c r="X546" s="1"/>
  <c r="Y546" s="1"/>
  <c r="R554"/>
  <c r="S554" s="1"/>
  <c r="T554" s="1"/>
  <c r="U554" s="1"/>
  <c r="V554" s="1"/>
  <c r="W554" s="1"/>
  <c r="X554" s="1"/>
  <c r="Y554" s="1"/>
  <c r="R562"/>
  <c r="S562" s="1"/>
  <c r="T562" s="1"/>
  <c r="U562" s="1"/>
  <c r="V562" s="1"/>
  <c r="W562" s="1"/>
  <c r="X562" s="1"/>
  <c r="Y562" s="1"/>
  <c r="R377"/>
  <c r="S377" s="1"/>
  <c r="T377" s="1"/>
  <c r="U377" s="1"/>
  <c r="V377" s="1"/>
  <c r="W377" s="1"/>
  <c r="X377" s="1"/>
  <c r="Y377" s="1"/>
  <c r="S378"/>
  <c r="T378" s="1"/>
  <c r="U378" s="1"/>
  <c r="V378" s="1"/>
  <c r="W378" s="1"/>
  <c r="X378" s="1"/>
  <c r="Y378" s="1"/>
  <c r="R381"/>
  <c r="S381" s="1"/>
  <c r="T381" s="1"/>
  <c r="U381" s="1"/>
  <c r="V381" s="1"/>
  <c r="W381" s="1"/>
  <c r="X381" s="1"/>
  <c r="Y381" s="1"/>
  <c r="S382"/>
  <c r="T382" s="1"/>
  <c r="U382" s="1"/>
  <c r="V382" s="1"/>
  <c r="W382" s="1"/>
  <c r="X382" s="1"/>
  <c r="Y382" s="1"/>
  <c r="R385"/>
  <c r="S385" s="1"/>
  <c r="T385" s="1"/>
  <c r="U385" s="1"/>
  <c r="V385" s="1"/>
  <c r="W385" s="1"/>
  <c r="X385" s="1"/>
  <c r="Y385" s="1"/>
  <c r="S386"/>
  <c r="T386" s="1"/>
  <c r="U386" s="1"/>
  <c r="V386" s="1"/>
  <c r="W386" s="1"/>
  <c r="X386" s="1"/>
  <c r="Y386" s="1"/>
  <c r="R389"/>
  <c r="S389" s="1"/>
  <c r="T389" s="1"/>
  <c r="U389" s="1"/>
  <c r="V389" s="1"/>
  <c r="W389" s="1"/>
  <c r="X389" s="1"/>
  <c r="Y389" s="1"/>
  <c r="S390"/>
  <c r="T390" s="1"/>
  <c r="U390" s="1"/>
  <c r="V390" s="1"/>
  <c r="W390" s="1"/>
  <c r="X390" s="1"/>
  <c r="Y390" s="1"/>
  <c r="R393"/>
  <c r="S393" s="1"/>
  <c r="T393" s="1"/>
  <c r="U393" s="1"/>
  <c r="V393" s="1"/>
  <c r="W393" s="1"/>
  <c r="X393" s="1"/>
  <c r="Y393" s="1"/>
  <c r="S394"/>
  <c r="T394" s="1"/>
  <c r="U394" s="1"/>
  <c r="V394" s="1"/>
  <c r="W394" s="1"/>
  <c r="X394" s="1"/>
  <c r="Y394" s="1"/>
  <c r="R397"/>
  <c r="S397" s="1"/>
  <c r="T397" s="1"/>
  <c r="U397" s="1"/>
  <c r="V397" s="1"/>
  <c r="W397" s="1"/>
  <c r="X397" s="1"/>
  <c r="Y397" s="1"/>
  <c r="S398"/>
  <c r="T398" s="1"/>
  <c r="U398" s="1"/>
  <c r="V398" s="1"/>
  <c r="W398" s="1"/>
  <c r="X398" s="1"/>
  <c r="Y398" s="1"/>
  <c r="R401"/>
  <c r="S401" s="1"/>
  <c r="T401" s="1"/>
  <c r="U401" s="1"/>
  <c r="V401" s="1"/>
  <c r="W401" s="1"/>
  <c r="X401" s="1"/>
  <c r="Y401" s="1"/>
  <c r="S402"/>
  <c r="T402" s="1"/>
  <c r="U402" s="1"/>
  <c r="V402" s="1"/>
  <c r="W402" s="1"/>
  <c r="X402" s="1"/>
  <c r="Y402" s="1"/>
  <c r="R405"/>
  <c r="S405" s="1"/>
  <c r="T405" s="1"/>
  <c r="U405" s="1"/>
  <c r="V405" s="1"/>
  <c r="W405" s="1"/>
  <c r="X405" s="1"/>
  <c r="Y405" s="1"/>
  <c r="S406"/>
  <c r="T406" s="1"/>
  <c r="U406" s="1"/>
  <c r="V406" s="1"/>
  <c r="W406" s="1"/>
  <c r="X406" s="1"/>
  <c r="Y406" s="1"/>
  <c r="R409"/>
  <c r="S409" s="1"/>
  <c r="T409" s="1"/>
  <c r="U409" s="1"/>
  <c r="V409" s="1"/>
  <c r="W409" s="1"/>
  <c r="X409" s="1"/>
  <c r="Y409" s="1"/>
  <c r="S410"/>
  <c r="T410" s="1"/>
  <c r="U410" s="1"/>
  <c r="V410" s="1"/>
  <c r="W410" s="1"/>
  <c r="X410" s="1"/>
  <c r="Y410" s="1"/>
  <c r="R413"/>
  <c r="S413" s="1"/>
  <c r="T413" s="1"/>
  <c r="U413" s="1"/>
  <c r="V413" s="1"/>
  <c r="W413" s="1"/>
  <c r="X413" s="1"/>
  <c r="Y413" s="1"/>
  <c r="S414"/>
  <c r="T414" s="1"/>
  <c r="U414" s="1"/>
  <c r="V414" s="1"/>
  <c r="W414" s="1"/>
  <c r="X414" s="1"/>
  <c r="Y414" s="1"/>
  <c r="R417"/>
  <c r="S417" s="1"/>
  <c r="T417" s="1"/>
  <c r="U417" s="1"/>
  <c r="V417" s="1"/>
  <c r="W417" s="1"/>
  <c r="X417" s="1"/>
  <c r="Y417" s="1"/>
  <c r="S418"/>
  <c r="T418" s="1"/>
  <c r="U418" s="1"/>
  <c r="V418" s="1"/>
  <c r="W418" s="1"/>
  <c r="X418" s="1"/>
  <c r="Y418" s="1"/>
  <c r="R421"/>
  <c r="S421" s="1"/>
  <c r="T421" s="1"/>
  <c r="U421" s="1"/>
  <c r="V421" s="1"/>
  <c r="W421" s="1"/>
  <c r="X421" s="1"/>
  <c r="Y421" s="1"/>
  <c r="S422"/>
  <c r="T422" s="1"/>
  <c r="U422" s="1"/>
  <c r="V422" s="1"/>
  <c r="W422" s="1"/>
  <c r="X422" s="1"/>
  <c r="Y422" s="1"/>
  <c r="R425"/>
  <c r="S425" s="1"/>
  <c r="T425" s="1"/>
  <c r="U425" s="1"/>
  <c r="V425" s="1"/>
  <c r="W425" s="1"/>
  <c r="X425" s="1"/>
  <c r="Y425" s="1"/>
  <c r="S426"/>
  <c r="T426" s="1"/>
  <c r="U426" s="1"/>
  <c r="V426" s="1"/>
  <c r="W426" s="1"/>
  <c r="X426" s="1"/>
  <c r="Y426" s="1"/>
  <c r="R429"/>
  <c r="S429" s="1"/>
  <c r="T429" s="1"/>
  <c r="U429" s="1"/>
  <c r="V429" s="1"/>
  <c r="W429" s="1"/>
  <c r="X429" s="1"/>
  <c r="Y429" s="1"/>
  <c r="S430"/>
  <c r="T430" s="1"/>
  <c r="U430" s="1"/>
  <c r="V430" s="1"/>
  <c r="W430" s="1"/>
  <c r="X430" s="1"/>
  <c r="Y430" s="1"/>
  <c r="R433"/>
  <c r="S433" s="1"/>
  <c r="T433" s="1"/>
  <c r="U433" s="1"/>
  <c r="V433" s="1"/>
  <c r="W433" s="1"/>
  <c r="X433" s="1"/>
  <c r="Y433" s="1"/>
  <c r="S434"/>
  <c r="T434" s="1"/>
  <c r="U434" s="1"/>
  <c r="V434" s="1"/>
  <c r="W434" s="1"/>
  <c r="X434" s="1"/>
  <c r="Y434" s="1"/>
  <c r="R437"/>
  <c r="S437" s="1"/>
  <c r="T437" s="1"/>
  <c r="U437" s="1"/>
  <c r="V437" s="1"/>
  <c r="W437" s="1"/>
  <c r="X437" s="1"/>
  <c r="Y437" s="1"/>
  <c r="S438"/>
  <c r="T438" s="1"/>
  <c r="U438" s="1"/>
  <c r="V438" s="1"/>
  <c r="W438" s="1"/>
  <c r="X438" s="1"/>
  <c r="Y438" s="1"/>
  <c r="R441"/>
  <c r="S441" s="1"/>
  <c r="T441" s="1"/>
  <c r="U441" s="1"/>
  <c r="V441" s="1"/>
  <c r="W441" s="1"/>
  <c r="X441" s="1"/>
  <c r="Y441" s="1"/>
  <c r="S442"/>
  <c r="T442" s="1"/>
  <c r="U442" s="1"/>
  <c r="V442" s="1"/>
  <c r="W442" s="1"/>
  <c r="X442" s="1"/>
  <c r="Y442" s="1"/>
  <c r="R445"/>
  <c r="S445" s="1"/>
  <c r="T445" s="1"/>
  <c r="U445" s="1"/>
  <c r="V445" s="1"/>
  <c r="W445" s="1"/>
  <c r="X445" s="1"/>
  <c r="Y445" s="1"/>
  <c r="S446"/>
  <c r="T446" s="1"/>
  <c r="U446" s="1"/>
  <c r="V446" s="1"/>
  <c r="W446" s="1"/>
  <c r="X446" s="1"/>
  <c r="Y446" s="1"/>
  <c r="R449"/>
  <c r="S449" s="1"/>
  <c r="T449" s="1"/>
  <c r="U449" s="1"/>
  <c r="V449" s="1"/>
  <c r="W449" s="1"/>
  <c r="X449" s="1"/>
  <c r="Y449" s="1"/>
  <c r="S450"/>
  <c r="T450" s="1"/>
  <c r="U450" s="1"/>
  <c r="V450" s="1"/>
  <c r="W450" s="1"/>
  <c r="X450" s="1"/>
  <c r="Y450" s="1"/>
  <c r="R453"/>
  <c r="S453" s="1"/>
  <c r="T453" s="1"/>
  <c r="U453" s="1"/>
  <c r="V453" s="1"/>
  <c r="W453" s="1"/>
  <c r="X453" s="1"/>
  <c r="Y453" s="1"/>
  <c r="S454"/>
  <c r="T454" s="1"/>
  <c r="U454" s="1"/>
  <c r="V454" s="1"/>
  <c r="W454" s="1"/>
  <c r="X454" s="1"/>
  <c r="Y454" s="1"/>
  <c r="R457"/>
  <c r="S457" s="1"/>
  <c r="T457" s="1"/>
  <c r="U457" s="1"/>
  <c r="V457" s="1"/>
  <c r="W457" s="1"/>
  <c r="X457" s="1"/>
  <c r="Y457" s="1"/>
  <c r="S458"/>
  <c r="T458" s="1"/>
  <c r="U458" s="1"/>
  <c r="V458" s="1"/>
  <c r="W458" s="1"/>
  <c r="X458" s="1"/>
  <c r="Y458" s="1"/>
  <c r="R461"/>
  <c r="S461" s="1"/>
  <c r="T461" s="1"/>
  <c r="U461" s="1"/>
  <c r="V461" s="1"/>
  <c r="W461" s="1"/>
  <c r="X461" s="1"/>
  <c r="Y461" s="1"/>
  <c r="S462"/>
  <c r="T462" s="1"/>
  <c r="U462" s="1"/>
  <c r="V462" s="1"/>
  <c r="W462" s="1"/>
  <c r="X462" s="1"/>
  <c r="Y462" s="1"/>
  <c r="R465"/>
  <c r="S465" s="1"/>
  <c r="T465" s="1"/>
  <c r="U465" s="1"/>
  <c r="V465" s="1"/>
  <c r="W465" s="1"/>
  <c r="X465" s="1"/>
  <c r="Y465" s="1"/>
  <c r="S466"/>
  <c r="T466" s="1"/>
  <c r="U466" s="1"/>
  <c r="V466" s="1"/>
  <c r="W466" s="1"/>
  <c r="X466" s="1"/>
  <c r="Y466" s="1"/>
  <c r="R469"/>
  <c r="S469" s="1"/>
  <c r="T469" s="1"/>
  <c r="U469" s="1"/>
  <c r="V469" s="1"/>
  <c r="W469" s="1"/>
  <c r="X469" s="1"/>
  <c r="Y469" s="1"/>
  <c r="S470"/>
  <c r="T470" s="1"/>
  <c r="U470" s="1"/>
  <c r="V470" s="1"/>
  <c r="W470" s="1"/>
  <c r="X470" s="1"/>
  <c r="Y470" s="1"/>
  <c r="R473"/>
  <c r="S473" s="1"/>
  <c r="T473" s="1"/>
  <c r="U473" s="1"/>
  <c r="V473" s="1"/>
  <c r="W473" s="1"/>
  <c r="X473" s="1"/>
  <c r="Y473" s="1"/>
  <c r="S474"/>
  <c r="T474" s="1"/>
  <c r="U474" s="1"/>
  <c r="V474" s="1"/>
  <c r="W474" s="1"/>
  <c r="X474" s="1"/>
  <c r="Y474" s="1"/>
  <c r="R477"/>
  <c r="S477" s="1"/>
  <c r="T477" s="1"/>
  <c r="U477" s="1"/>
  <c r="V477" s="1"/>
  <c r="W477" s="1"/>
  <c r="X477" s="1"/>
  <c r="Y477" s="1"/>
  <c r="S478"/>
  <c r="T478" s="1"/>
  <c r="U478" s="1"/>
  <c r="V478" s="1"/>
  <c r="W478" s="1"/>
  <c r="X478" s="1"/>
  <c r="Y478" s="1"/>
  <c r="R481"/>
  <c r="S481" s="1"/>
  <c r="T481" s="1"/>
  <c r="U481" s="1"/>
  <c r="V481" s="1"/>
  <c r="W481" s="1"/>
  <c r="X481" s="1"/>
  <c r="Y481" s="1"/>
  <c r="S482"/>
  <c r="T482" s="1"/>
  <c r="U482" s="1"/>
  <c r="V482" s="1"/>
  <c r="W482" s="1"/>
  <c r="X482" s="1"/>
  <c r="Y482" s="1"/>
  <c r="R485"/>
  <c r="S485" s="1"/>
  <c r="T485" s="1"/>
  <c r="U485" s="1"/>
  <c r="V485" s="1"/>
  <c r="W485" s="1"/>
  <c r="X485" s="1"/>
  <c r="Y485" s="1"/>
  <c r="S486"/>
  <c r="T486" s="1"/>
  <c r="U486" s="1"/>
  <c r="V486" s="1"/>
  <c r="W486" s="1"/>
  <c r="X486" s="1"/>
  <c r="Y486" s="1"/>
  <c r="R489"/>
  <c r="S489" s="1"/>
  <c r="T489" s="1"/>
  <c r="U489" s="1"/>
  <c r="V489" s="1"/>
  <c r="W489" s="1"/>
  <c r="X489" s="1"/>
  <c r="Y489" s="1"/>
  <c r="S490"/>
  <c r="T490" s="1"/>
  <c r="U490" s="1"/>
  <c r="V490" s="1"/>
  <c r="W490" s="1"/>
  <c r="X490" s="1"/>
  <c r="Y490" s="1"/>
  <c r="R493"/>
  <c r="S493" s="1"/>
  <c r="T493" s="1"/>
  <c r="U493" s="1"/>
  <c r="V493" s="1"/>
  <c r="W493" s="1"/>
  <c r="X493" s="1"/>
  <c r="Y493" s="1"/>
  <c r="S494"/>
  <c r="T494" s="1"/>
  <c r="U494" s="1"/>
  <c r="V494" s="1"/>
  <c r="W494" s="1"/>
  <c r="X494" s="1"/>
  <c r="Y494" s="1"/>
  <c r="R497"/>
  <c r="S497" s="1"/>
  <c r="T497" s="1"/>
  <c r="U497" s="1"/>
  <c r="V497" s="1"/>
  <c r="W497" s="1"/>
  <c r="X497" s="1"/>
  <c r="Y497" s="1"/>
  <c r="S498"/>
  <c r="T498" s="1"/>
  <c r="U498" s="1"/>
  <c r="V498" s="1"/>
  <c r="W498" s="1"/>
  <c r="X498" s="1"/>
  <c r="Y498" s="1"/>
  <c r="R501"/>
  <c r="S501" s="1"/>
  <c r="T501" s="1"/>
  <c r="U501" s="1"/>
  <c r="V501" s="1"/>
  <c r="W501" s="1"/>
  <c r="X501" s="1"/>
  <c r="Y501" s="1"/>
  <c r="S502"/>
  <c r="T502" s="1"/>
  <c r="U502" s="1"/>
  <c r="V502" s="1"/>
  <c r="W502" s="1"/>
  <c r="X502" s="1"/>
  <c r="Y502" s="1"/>
  <c r="R505"/>
  <c r="S505" s="1"/>
  <c r="T505" s="1"/>
  <c r="U505" s="1"/>
  <c r="V505" s="1"/>
  <c r="W505" s="1"/>
  <c r="X505" s="1"/>
  <c r="Y505" s="1"/>
  <c r="Z509"/>
  <c r="Z517"/>
  <c r="Z525"/>
  <c r="Z533"/>
  <c r="Z541"/>
  <c r="Z549"/>
  <c r="Z557"/>
  <c r="Z707"/>
  <c r="Z723"/>
  <c r="Z739"/>
  <c r="Z755"/>
  <c r="Z512"/>
  <c r="R512"/>
  <c r="S512" s="1"/>
  <c r="T512" s="1"/>
  <c r="U512" s="1"/>
  <c r="V512" s="1"/>
  <c r="W512" s="1"/>
  <c r="X512" s="1"/>
  <c r="Y512" s="1"/>
  <c r="R520"/>
  <c r="S520" s="1"/>
  <c r="T520" s="1"/>
  <c r="U520" s="1"/>
  <c r="V520" s="1"/>
  <c r="W520" s="1"/>
  <c r="X520" s="1"/>
  <c r="Y520" s="1"/>
  <c r="R528"/>
  <c r="S528" s="1"/>
  <c r="T528" s="1"/>
  <c r="U528" s="1"/>
  <c r="V528" s="1"/>
  <c r="W528" s="1"/>
  <c r="X528" s="1"/>
  <c r="Y528" s="1"/>
  <c r="R536"/>
  <c r="S536" s="1"/>
  <c r="T536" s="1"/>
  <c r="U536" s="1"/>
  <c r="V536" s="1"/>
  <c r="W536" s="1"/>
  <c r="X536" s="1"/>
  <c r="Y536" s="1"/>
  <c r="R544"/>
  <c r="S544" s="1"/>
  <c r="T544" s="1"/>
  <c r="U544" s="1"/>
  <c r="V544" s="1"/>
  <c r="W544" s="1"/>
  <c r="X544" s="1"/>
  <c r="Y544" s="1"/>
  <c r="R552"/>
  <c r="S552" s="1"/>
  <c r="T552" s="1"/>
  <c r="U552" s="1"/>
  <c r="V552" s="1"/>
  <c r="W552" s="1"/>
  <c r="X552" s="1"/>
  <c r="Y552" s="1"/>
  <c r="R560"/>
  <c r="S560" s="1"/>
  <c r="T560" s="1"/>
  <c r="U560" s="1"/>
  <c r="V560" s="1"/>
  <c r="W560" s="1"/>
  <c r="X560" s="1"/>
  <c r="Y560" s="1"/>
  <c r="Z507"/>
  <c r="Z515"/>
  <c r="Z523"/>
  <c r="Z531"/>
  <c r="Z539"/>
  <c r="Z547"/>
  <c r="Z555"/>
  <c r="Z563"/>
  <c r="R510"/>
  <c r="S510" s="1"/>
  <c r="T510" s="1"/>
  <c r="U510" s="1"/>
  <c r="V510" s="1"/>
  <c r="W510" s="1"/>
  <c r="X510" s="1"/>
  <c r="Y510" s="1"/>
  <c r="R518"/>
  <c r="S518" s="1"/>
  <c r="T518" s="1"/>
  <c r="U518" s="1"/>
  <c r="V518" s="1"/>
  <c r="W518" s="1"/>
  <c r="X518" s="1"/>
  <c r="Y518" s="1"/>
  <c r="R526"/>
  <c r="S526" s="1"/>
  <c r="T526" s="1"/>
  <c r="U526" s="1"/>
  <c r="V526" s="1"/>
  <c r="W526" s="1"/>
  <c r="X526" s="1"/>
  <c r="Y526" s="1"/>
  <c r="R534"/>
  <c r="S534" s="1"/>
  <c r="T534" s="1"/>
  <c r="U534" s="1"/>
  <c r="V534" s="1"/>
  <c r="W534" s="1"/>
  <c r="X534" s="1"/>
  <c r="Y534" s="1"/>
  <c r="R542"/>
  <c r="S542" s="1"/>
  <c r="T542" s="1"/>
  <c r="U542" s="1"/>
  <c r="V542" s="1"/>
  <c r="W542" s="1"/>
  <c r="X542" s="1"/>
  <c r="Y542" s="1"/>
  <c r="R550"/>
  <c r="S550" s="1"/>
  <c r="T550" s="1"/>
  <c r="U550" s="1"/>
  <c r="V550" s="1"/>
  <c r="W550" s="1"/>
  <c r="X550" s="1"/>
  <c r="Y550" s="1"/>
  <c r="R558"/>
  <c r="S558" s="1"/>
  <c r="T558" s="1"/>
  <c r="U558" s="1"/>
  <c r="V558" s="1"/>
  <c r="W558" s="1"/>
  <c r="X558" s="1"/>
  <c r="Y558" s="1"/>
  <c r="R379"/>
  <c r="S379" s="1"/>
  <c r="T379" s="1"/>
  <c r="U379" s="1"/>
  <c r="V379" s="1"/>
  <c r="W379" s="1"/>
  <c r="X379" s="1"/>
  <c r="Y379" s="1"/>
  <c r="S380"/>
  <c r="T380" s="1"/>
  <c r="U380" s="1"/>
  <c r="V380" s="1"/>
  <c r="W380" s="1"/>
  <c r="X380" s="1"/>
  <c r="Y380" s="1"/>
  <c r="R383"/>
  <c r="S383" s="1"/>
  <c r="T383" s="1"/>
  <c r="U383" s="1"/>
  <c r="V383" s="1"/>
  <c r="W383" s="1"/>
  <c r="X383" s="1"/>
  <c r="Y383" s="1"/>
  <c r="S384"/>
  <c r="T384" s="1"/>
  <c r="U384" s="1"/>
  <c r="V384" s="1"/>
  <c r="W384" s="1"/>
  <c r="X384" s="1"/>
  <c r="Y384" s="1"/>
  <c r="R387"/>
  <c r="S387" s="1"/>
  <c r="T387" s="1"/>
  <c r="U387" s="1"/>
  <c r="V387" s="1"/>
  <c r="W387" s="1"/>
  <c r="X387" s="1"/>
  <c r="Y387" s="1"/>
  <c r="S388"/>
  <c r="T388" s="1"/>
  <c r="U388" s="1"/>
  <c r="V388" s="1"/>
  <c r="W388" s="1"/>
  <c r="X388" s="1"/>
  <c r="Y388" s="1"/>
  <c r="R391"/>
  <c r="S391" s="1"/>
  <c r="T391" s="1"/>
  <c r="U391" s="1"/>
  <c r="V391" s="1"/>
  <c r="W391" s="1"/>
  <c r="X391" s="1"/>
  <c r="Y391" s="1"/>
  <c r="S392"/>
  <c r="T392" s="1"/>
  <c r="U392" s="1"/>
  <c r="V392" s="1"/>
  <c r="W392" s="1"/>
  <c r="X392" s="1"/>
  <c r="Y392" s="1"/>
  <c r="R395"/>
  <c r="S395" s="1"/>
  <c r="T395" s="1"/>
  <c r="U395" s="1"/>
  <c r="V395" s="1"/>
  <c r="W395" s="1"/>
  <c r="X395" s="1"/>
  <c r="Y395" s="1"/>
  <c r="S396"/>
  <c r="T396" s="1"/>
  <c r="U396" s="1"/>
  <c r="V396" s="1"/>
  <c r="W396" s="1"/>
  <c r="X396" s="1"/>
  <c r="Y396" s="1"/>
  <c r="R399"/>
  <c r="S399" s="1"/>
  <c r="T399" s="1"/>
  <c r="U399" s="1"/>
  <c r="V399" s="1"/>
  <c r="W399" s="1"/>
  <c r="X399" s="1"/>
  <c r="Y399" s="1"/>
  <c r="S400"/>
  <c r="T400" s="1"/>
  <c r="U400" s="1"/>
  <c r="V400" s="1"/>
  <c r="W400" s="1"/>
  <c r="X400" s="1"/>
  <c r="Y400" s="1"/>
  <c r="R403"/>
  <c r="S403" s="1"/>
  <c r="T403" s="1"/>
  <c r="U403" s="1"/>
  <c r="V403" s="1"/>
  <c r="W403" s="1"/>
  <c r="X403" s="1"/>
  <c r="Y403" s="1"/>
  <c r="S404"/>
  <c r="T404" s="1"/>
  <c r="U404" s="1"/>
  <c r="V404" s="1"/>
  <c r="W404" s="1"/>
  <c r="X404" s="1"/>
  <c r="Y404" s="1"/>
  <c r="R407"/>
  <c r="S407" s="1"/>
  <c r="T407" s="1"/>
  <c r="U407" s="1"/>
  <c r="V407" s="1"/>
  <c r="W407" s="1"/>
  <c r="X407" s="1"/>
  <c r="Y407" s="1"/>
  <c r="S408"/>
  <c r="T408" s="1"/>
  <c r="U408" s="1"/>
  <c r="V408" s="1"/>
  <c r="W408" s="1"/>
  <c r="X408" s="1"/>
  <c r="Y408" s="1"/>
  <c r="R411"/>
  <c r="S411" s="1"/>
  <c r="T411" s="1"/>
  <c r="U411" s="1"/>
  <c r="V411" s="1"/>
  <c r="W411" s="1"/>
  <c r="X411" s="1"/>
  <c r="Y411" s="1"/>
  <c r="S412"/>
  <c r="T412" s="1"/>
  <c r="U412" s="1"/>
  <c r="V412" s="1"/>
  <c r="W412" s="1"/>
  <c r="X412" s="1"/>
  <c r="Y412" s="1"/>
  <c r="R415"/>
  <c r="S415" s="1"/>
  <c r="T415" s="1"/>
  <c r="U415" s="1"/>
  <c r="V415" s="1"/>
  <c r="W415" s="1"/>
  <c r="X415" s="1"/>
  <c r="Y415" s="1"/>
  <c r="S416"/>
  <c r="T416" s="1"/>
  <c r="U416" s="1"/>
  <c r="V416" s="1"/>
  <c r="W416" s="1"/>
  <c r="X416" s="1"/>
  <c r="Y416" s="1"/>
  <c r="R419"/>
  <c r="S419" s="1"/>
  <c r="T419" s="1"/>
  <c r="U419" s="1"/>
  <c r="V419" s="1"/>
  <c r="W419" s="1"/>
  <c r="X419" s="1"/>
  <c r="Y419" s="1"/>
  <c r="S420"/>
  <c r="T420" s="1"/>
  <c r="U420" s="1"/>
  <c r="V420" s="1"/>
  <c r="W420" s="1"/>
  <c r="X420" s="1"/>
  <c r="Y420" s="1"/>
  <c r="R423"/>
  <c r="S423" s="1"/>
  <c r="T423" s="1"/>
  <c r="U423" s="1"/>
  <c r="V423" s="1"/>
  <c r="W423" s="1"/>
  <c r="X423" s="1"/>
  <c r="Y423" s="1"/>
  <c r="S424"/>
  <c r="T424" s="1"/>
  <c r="U424" s="1"/>
  <c r="V424" s="1"/>
  <c r="W424" s="1"/>
  <c r="X424" s="1"/>
  <c r="Y424" s="1"/>
  <c r="R427"/>
  <c r="S427" s="1"/>
  <c r="T427" s="1"/>
  <c r="U427" s="1"/>
  <c r="V427" s="1"/>
  <c r="W427" s="1"/>
  <c r="X427" s="1"/>
  <c r="Y427" s="1"/>
  <c r="S428"/>
  <c r="T428" s="1"/>
  <c r="U428" s="1"/>
  <c r="V428" s="1"/>
  <c r="W428" s="1"/>
  <c r="X428" s="1"/>
  <c r="Y428" s="1"/>
  <c r="R431"/>
  <c r="S431" s="1"/>
  <c r="T431" s="1"/>
  <c r="U431" s="1"/>
  <c r="V431" s="1"/>
  <c r="W431" s="1"/>
  <c r="X431" s="1"/>
  <c r="Y431" s="1"/>
  <c r="S432"/>
  <c r="T432" s="1"/>
  <c r="U432" s="1"/>
  <c r="V432" s="1"/>
  <c r="W432" s="1"/>
  <c r="X432" s="1"/>
  <c r="Y432" s="1"/>
  <c r="R435"/>
  <c r="S435" s="1"/>
  <c r="T435" s="1"/>
  <c r="U435" s="1"/>
  <c r="V435" s="1"/>
  <c r="W435" s="1"/>
  <c r="X435" s="1"/>
  <c r="Y435" s="1"/>
  <c r="S436"/>
  <c r="T436" s="1"/>
  <c r="U436" s="1"/>
  <c r="V436" s="1"/>
  <c r="W436" s="1"/>
  <c r="X436" s="1"/>
  <c r="Y436" s="1"/>
  <c r="R439"/>
  <c r="S439" s="1"/>
  <c r="T439" s="1"/>
  <c r="U439" s="1"/>
  <c r="V439" s="1"/>
  <c r="W439" s="1"/>
  <c r="X439" s="1"/>
  <c r="Y439" s="1"/>
  <c r="S440"/>
  <c r="T440" s="1"/>
  <c r="U440" s="1"/>
  <c r="V440" s="1"/>
  <c r="W440" s="1"/>
  <c r="X440" s="1"/>
  <c r="Y440" s="1"/>
  <c r="R443"/>
  <c r="S443" s="1"/>
  <c r="T443" s="1"/>
  <c r="U443" s="1"/>
  <c r="V443" s="1"/>
  <c r="W443" s="1"/>
  <c r="X443" s="1"/>
  <c r="Y443" s="1"/>
  <c r="S444"/>
  <c r="T444" s="1"/>
  <c r="U444" s="1"/>
  <c r="V444" s="1"/>
  <c r="W444" s="1"/>
  <c r="X444" s="1"/>
  <c r="Y444" s="1"/>
  <c r="R447"/>
  <c r="S447" s="1"/>
  <c r="T447" s="1"/>
  <c r="U447" s="1"/>
  <c r="V447" s="1"/>
  <c r="W447" s="1"/>
  <c r="X447" s="1"/>
  <c r="Y447" s="1"/>
  <c r="S448"/>
  <c r="T448" s="1"/>
  <c r="U448" s="1"/>
  <c r="V448" s="1"/>
  <c r="W448" s="1"/>
  <c r="X448" s="1"/>
  <c r="Y448" s="1"/>
  <c r="R451"/>
  <c r="S451" s="1"/>
  <c r="T451" s="1"/>
  <c r="U451" s="1"/>
  <c r="V451" s="1"/>
  <c r="W451" s="1"/>
  <c r="X451" s="1"/>
  <c r="Y451" s="1"/>
  <c r="S452"/>
  <c r="T452" s="1"/>
  <c r="U452" s="1"/>
  <c r="V452" s="1"/>
  <c r="W452" s="1"/>
  <c r="X452" s="1"/>
  <c r="Y452" s="1"/>
  <c r="R455"/>
  <c r="S455" s="1"/>
  <c r="T455" s="1"/>
  <c r="U455" s="1"/>
  <c r="V455" s="1"/>
  <c r="W455" s="1"/>
  <c r="X455" s="1"/>
  <c r="Y455" s="1"/>
  <c r="S456"/>
  <c r="T456" s="1"/>
  <c r="U456" s="1"/>
  <c r="V456" s="1"/>
  <c r="W456" s="1"/>
  <c r="X456" s="1"/>
  <c r="Y456" s="1"/>
  <c r="R459"/>
  <c r="S459" s="1"/>
  <c r="T459" s="1"/>
  <c r="U459" s="1"/>
  <c r="V459" s="1"/>
  <c r="W459" s="1"/>
  <c r="X459" s="1"/>
  <c r="Y459" s="1"/>
  <c r="S460"/>
  <c r="T460" s="1"/>
  <c r="U460" s="1"/>
  <c r="V460" s="1"/>
  <c r="W460" s="1"/>
  <c r="X460" s="1"/>
  <c r="Y460" s="1"/>
  <c r="R463"/>
  <c r="S463" s="1"/>
  <c r="T463" s="1"/>
  <c r="U463" s="1"/>
  <c r="V463" s="1"/>
  <c r="W463" s="1"/>
  <c r="X463" s="1"/>
  <c r="Y463" s="1"/>
  <c r="S464"/>
  <c r="T464" s="1"/>
  <c r="U464" s="1"/>
  <c r="V464" s="1"/>
  <c r="W464" s="1"/>
  <c r="X464" s="1"/>
  <c r="Y464" s="1"/>
  <c r="R467"/>
  <c r="S467" s="1"/>
  <c r="T467" s="1"/>
  <c r="U467" s="1"/>
  <c r="V467" s="1"/>
  <c r="W467" s="1"/>
  <c r="X467" s="1"/>
  <c r="Y467" s="1"/>
  <c r="S468"/>
  <c r="T468" s="1"/>
  <c r="U468" s="1"/>
  <c r="V468" s="1"/>
  <c r="W468" s="1"/>
  <c r="X468" s="1"/>
  <c r="Y468" s="1"/>
  <c r="R471"/>
  <c r="S471" s="1"/>
  <c r="T471" s="1"/>
  <c r="U471" s="1"/>
  <c r="V471" s="1"/>
  <c r="W471" s="1"/>
  <c r="X471" s="1"/>
  <c r="Y471" s="1"/>
  <c r="S472"/>
  <c r="T472" s="1"/>
  <c r="U472" s="1"/>
  <c r="V472" s="1"/>
  <c r="W472" s="1"/>
  <c r="X472" s="1"/>
  <c r="Y472" s="1"/>
  <c r="R475"/>
  <c r="S475" s="1"/>
  <c r="T475" s="1"/>
  <c r="U475" s="1"/>
  <c r="V475" s="1"/>
  <c r="W475" s="1"/>
  <c r="X475" s="1"/>
  <c r="Y475" s="1"/>
  <c r="S476"/>
  <c r="T476" s="1"/>
  <c r="U476" s="1"/>
  <c r="V476" s="1"/>
  <c r="W476" s="1"/>
  <c r="X476" s="1"/>
  <c r="Y476" s="1"/>
  <c r="R479"/>
  <c r="S479" s="1"/>
  <c r="T479" s="1"/>
  <c r="U479" s="1"/>
  <c r="V479" s="1"/>
  <c r="W479" s="1"/>
  <c r="X479" s="1"/>
  <c r="Y479" s="1"/>
  <c r="S480"/>
  <c r="T480" s="1"/>
  <c r="U480" s="1"/>
  <c r="V480" s="1"/>
  <c r="W480" s="1"/>
  <c r="X480" s="1"/>
  <c r="Y480" s="1"/>
  <c r="R483"/>
  <c r="S483" s="1"/>
  <c r="T483" s="1"/>
  <c r="U483" s="1"/>
  <c r="V483" s="1"/>
  <c r="W483" s="1"/>
  <c r="X483" s="1"/>
  <c r="Y483" s="1"/>
  <c r="S484"/>
  <c r="T484" s="1"/>
  <c r="U484" s="1"/>
  <c r="V484" s="1"/>
  <c r="W484" s="1"/>
  <c r="X484" s="1"/>
  <c r="Y484" s="1"/>
  <c r="R487"/>
  <c r="S487" s="1"/>
  <c r="T487" s="1"/>
  <c r="U487" s="1"/>
  <c r="V487" s="1"/>
  <c r="W487" s="1"/>
  <c r="X487" s="1"/>
  <c r="Y487" s="1"/>
  <c r="S488"/>
  <c r="T488" s="1"/>
  <c r="U488" s="1"/>
  <c r="V488" s="1"/>
  <c r="W488" s="1"/>
  <c r="X488" s="1"/>
  <c r="Y488" s="1"/>
  <c r="R491"/>
  <c r="S491" s="1"/>
  <c r="T491" s="1"/>
  <c r="U491" s="1"/>
  <c r="V491" s="1"/>
  <c r="W491" s="1"/>
  <c r="X491" s="1"/>
  <c r="Y491" s="1"/>
  <c r="S492"/>
  <c r="T492" s="1"/>
  <c r="U492" s="1"/>
  <c r="V492" s="1"/>
  <c r="W492" s="1"/>
  <c r="X492" s="1"/>
  <c r="Y492" s="1"/>
  <c r="R495"/>
  <c r="S495" s="1"/>
  <c r="T495" s="1"/>
  <c r="U495" s="1"/>
  <c r="V495" s="1"/>
  <c r="W495" s="1"/>
  <c r="X495" s="1"/>
  <c r="Y495" s="1"/>
  <c r="S496"/>
  <c r="T496" s="1"/>
  <c r="U496" s="1"/>
  <c r="V496" s="1"/>
  <c r="W496" s="1"/>
  <c r="X496" s="1"/>
  <c r="Y496" s="1"/>
  <c r="R499"/>
  <c r="S499" s="1"/>
  <c r="T499" s="1"/>
  <c r="U499" s="1"/>
  <c r="V499" s="1"/>
  <c r="W499" s="1"/>
  <c r="X499" s="1"/>
  <c r="Y499" s="1"/>
  <c r="S500"/>
  <c r="T500" s="1"/>
  <c r="U500" s="1"/>
  <c r="V500" s="1"/>
  <c r="W500" s="1"/>
  <c r="X500" s="1"/>
  <c r="Y500" s="1"/>
  <c r="R503"/>
  <c r="S503" s="1"/>
  <c r="T503" s="1"/>
  <c r="U503" s="1"/>
  <c r="V503" s="1"/>
  <c r="W503" s="1"/>
  <c r="X503" s="1"/>
  <c r="Y503" s="1"/>
  <c r="S504"/>
  <c r="T504" s="1"/>
  <c r="U504" s="1"/>
  <c r="V504" s="1"/>
  <c r="W504" s="1"/>
  <c r="X504" s="1"/>
  <c r="Y504" s="1"/>
  <c r="Z506"/>
  <c r="Z513"/>
  <c r="Z521"/>
  <c r="Z529"/>
  <c r="Z537"/>
  <c r="Z545"/>
  <c r="Z553"/>
  <c r="Z561"/>
  <c r="Z565"/>
  <c r="Z747"/>
  <c r="R508"/>
  <c r="S508" s="1"/>
  <c r="T508" s="1"/>
  <c r="U508" s="1"/>
  <c r="V508" s="1"/>
  <c r="W508" s="1"/>
  <c r="X508" s="1"/>
  <c r="Y508" s="1"/>
  <c r="R516"/>
  <c r="S516" s="1"/>
  <c r="T516" s="1"/>
  <c r="U516" s="1"/>
  <c r="V516" s="1"/>
  <c r="W516" s="1"/>
  <c r="X516" s="1"/>
  <c r="Y516" s="1"/>
  <c r="R524"/>
  <c r="S524" s="1"/>
  <c r="T524" s="1"/>
  <c r="U524" s="1"/>
  <c r="V524" s="1"/>
  <c r="W524" s="1"/>
  <c r="X524" s="1"/>
  <c r="Y524" s="1"/>
  <c r="R532"/>
  <c r="S532" s="1"/>
  <c r="T532" s="1"/>
  <c r="U532" s="1"/>
  <c r="V532" s="1"/>
  <c r="W532" s="1"/>
  <c r="X532" s="1"/>
  <c r="Y532" s="1"/>
  <c r="R540"/>
  <c r="S540" s="1"/>
  <c r="T540" s="1"/>
  <c r="U540" s="1"/>
  <c r="V540" s="1"/>
  <c r="W540" s="1"/>
  <c r="X540" s="1"/>
  <c r="Y540" s="1"/>
  <c r="R548"/>
  <c r="S548" s="1"/>
  <c r="T548" s="1"/>
  <c r="U548" s="1"/>
  <c r="V548" s="1"/>
  <c r="W548" s="1"/>
  <c r="X548" s="1"/>
  <c r="Y548" s="1"/>
  <c r="R556"/>
  <c r="S556" s="1"/>
  <c r="T556" s="1"/>
  <c r="U556" s="1"/>
  <c r="V556" s="1"/>
  <c r="W556" s="1"/>
  <c r="X556" s="1"/>
  <c r="Y556" s="1"/>
  <c r="R564"/>
  <c r="S564" s="1"/>
  <c r="T564" s="1"/>
  <c r="U564" s="1"/>
  <c r="V564" s="1"/>
  <c r="W564" s="1"/>
  <c r="X564" s="1"/>
  <c r="Y564" s="1"/>
  <c r="Z511"/>
  <c r="Z519"/>
  <c r="Z527"/>
  <c r="Z535"/>
  <c r="Z543"/>
  <c r="Z551"/>
  <c r="Z559"/>
  <c r="Z719"/>
  <c r="Z735"/>
  <c r="R701"/>
  <c r="S701" s="1"/>
  <c r="T701" s="1"/>
  <c r="U701" s="1"/>
  <c r="V701" s="1"/>
  <c r="W701" s="1"/>
  <c r="X701" s="1"/>
  <c r="Y701" s="1"/>
  <c r="R709"/>
  <c r="S709" s="1"/>
  <c r="T709" s="1"/>
  <c r="U709" s="1"/>
  <c r="V709" s="1"/>
  <c r="W709" s="1"/>
  <c r="X709" s="1"/>
  <c r="Y709" s="1"/>
  <c r="R717"/>
  <c r="S717" s="1"/>
  <c r="T717" s="1"/>
  <c r="U717" s="1"/>
  <c r="V717" s="1"/>
  <c r="W717" s="1"/>
  <c r="X717" s="1"/>
  <c r="Y717" s="1"/>
  <c r="R725"/>
  <c r="S725" s="1"/>
  <c r="T725" s="1"/>
  <c r="U725" s="1"/>
  <c r="V725" s="1"/>
  <c r="W725" s="1"/>
  <c r="X725" s="1"/>
  <c r="Y725" s="1"/>
  <c r="R733"/>
  <c r="S733" s="1"/>
  <c r="T733" s="1"/>
  <c r="U733" s="1"/>
  <c r="V733" s="1"/>
  <c r="W733" s="1"/>
  <c r="X733" s="1"/>
  <c r="Y733" s="1"/>
  <c r="R741"/>
  <c r="S741" s="1"/>
  <c r="T741" s="1"/>
  <c r="U741" s="1"/>
  <c r="V741" s="1"/>
  <c r="W741" s="1"/>
  <c r="X741" s="1"/>
  <c r="Y741" s="1"/>
  <c r="R749"/>
  <c r="S749" s="1"/>
  <c r="T749" s="1"/>
  <c r="U749" s="1"/>
  <c r="V749" s="1"/>
  <c r="W749" s="1"/>
  <c r="X749" s="1"/>
  <c r="Y749" s="1"/>
  <c r="R757"/>
  <c r="S757" s="1"/>
  <c r="T757" s="1"/>
  <c r="U757" s="1"/>
  <c r="V757" s="1"/>
  <c r="W757" s="1"/>
  <c r="X757" s="1"/>
  <c r="Y757" s="1"/>
  <c r="R566"/>
  <c r="S566" s="1"/>
  <c r="T566" s="1"/>
  <c r="U566" s="1"/>
  <c r="V566" s="1"/>
  <c r="W566" s="1"/>
  <c r="X566" s="1"/>
  <c r="Y566" s="1"/>
  <c r="S568"/>
  <c r="T568" s="1"/>
  <c r="U568" s="1"/>
  <c r="V568" s="1"/>
  <c r="W568" s="1"/>
  <c r="X568" s="1"/>
  <c r="Y568" s="1"/>
  <c r="R571"/>
  <c r="S571" s="1"/>
  <c r="T571" s="1"/>
  <c r="U571" s="1"/>
  <c r="V571" s="1"/>
  <c r="W571" s="1"/>
  <c r="X571" s="1"/>
  <c r="Y571" s="1"/>
  <c r="S572"/>
  <c r="T572" s="1"/>
  <c r="U572" s="1"/>
  <c r="V572" s="1"/>
  <c r="W572" s="1"/>
  <c r="X572" s="1"/>
  <c r="Y572" s="1"/>
  <c r="R575"/>
  <c r="S575" s="1"/>
  <c r="T575" s="1"/>
  <c r="U575" s="1"/>
  <c r="V575" s="1"/>
  <c r="W575" s="1"/>
  <c r="X575" s="1"/>
  <c r="Y575" s="1"/>
  <c r="S576"/>
  <c r="T576" s="1"/>
  <c r="U576" s="1"/>
  <c r="V576" s="1"/>
  <c r="W576" s="1"/>
  <c r="X576" s="1"/>
  <c r="Y576" s="1"/>
  <c r="R579"/>
  <c r="S579" s="1"/>
  <c r="T579" s="1"/>
  <c r="U579" s="1"/>
  <c r="V579" s="1"/>
  <c r="W579" s="1"/>
  <c r="X579" s="1"/>
  <c r="Y579" s="1"/>
  <c r="S580"/>
  <c r="T580" s="1"/>
  <c r="U580" s="1"/>
  <c r="V580" s="1"/>
  <c r="W580" s="1"/>
  <c r="X580" s="1"/>
  <c r="Y580" s="1"/>
  <c r="R583"/>
  <c r="S583" s="1"/>
  <c r="T583" s="1"/>
  <c r="U583" s="1"/>
  <c r="V583" s="1"/>
  <c r="W583" s="1"/>
  <c r="X583" s="1"/>
  <c r="Y583" s="1"/>
  <c r="S584"/>
  <c r="T584" s="1"/>
  <c r="U584" s="1"/>
  <c r="V584" s="1"/>
  <c r="W584" s="1"/>
  <c r="X584" s="1"/>
  <c r="Y584" s="1"/>
  <c r="R587"/>
  <c r="S587" s="1"/>
  <c r="T587" s="1"/>
  <c r="U587" s="1"/>
  <c r="V587" s="1"/>
  <c r="W587" s="1"/>
  <c r="X587" s="1"/>
  <c r="Y587" s="1"/>
  <c r="S588"/>
  <c r="T588" s="1"/>
  <c r="U588" s="1"/>
  <c r="V588" s="1"/>
  <c r="W588" s="1"/>
  <c r="X588" s="1"/>
  <c r="Y588" s="1"/>
  <c r="R591"/>
  <c r="S591" s="1"/>
  <c r="T591" s="1"/>
  <c r="U591" s="1"/>
  <c r="V591" s="1"/>
  <c r="W591" s="1"/>
  <c r="X591" s="1"/>
  <c r="Y591" s="1"/>
  <c r="S592"/>
  <c r="T592" s="1"/>
  <c r="U592" s="1"/>
  <c r="V592" s="1"/>
  <c r="W592" s="1"/>
  <c r="X592" s="1"/>
  <c r="Y592" s="1"/>
  <c r="R595"/>
  <c r="S595" s="1"/>
  <c r="T595" s="1"/>
  <c r="U595" s="1"/>
  <c r="V595" s="1"/>
  <c r="W595" s="1"/>
  <c r="X595" s="1"/>
  <c r="Y595" s="1"/>
  <c r="S596"/>
  <c r="T596" s="1"/>
  <c r="U596" s="1"/>
  <c r="V596" s="1"/>
  <c r="W596" s="1"/>
  <c r="X596" s="1"/>
  <c r="Y596" s="1"/>
  <c r="R599"/>
  <c r="S599" s="1"/>
  <c r="T599" s="1"/>
  <c r="U599" s="1"/>
  <c r="V599" s="1"/>
  <c r="W599" s="1"/>
  <c r="X599" s="1"/>
  <c r="Y599" s="1"/>
  <c r="S600"/>
  <c r="T600" s="1"/>
  <c r="U600" s="1"/>
  <c r="V600" s="1"/>
  <c r="W600" s="1"/>
  <c r="X600" s="1"/>
  <c r="Y600" s="1"/>
  <c r="R603"/>
  <c r="S603" s="1"/>
  <c r="T603" s="1"/>
  <c r="U603" s="1"/>
  <c r="V603" s="1"/>
  <c r="W603" s="1"/>
  <c r="X603" s="1"/>
  <c r="Y603" s="1"/>
  <c r="S604"/>
  <c r="T604" s="1"/>
  <c r="U604" s="1"/>
  <c r="V604" s="1"/>
  <c r="W604" s="1"/>
  <c r="X604" s="1"/>
  <c r="Y604" s="1"/>
  <c r="R607"/>
  <c r="S607" s="1"/>
  <c r="T607" s="1"/>
  <c r="U607" s="1"/>
  <c r="V607" s="1"/>
  <c r="W607" s="1"/>
  <c r="X607" s="1"/>
  <c r="Y607" s="1"/>
  <c r="S608"/>
  <c r="T608" s="1"/>
  <c r="U608" s="1"/>
  <c r="V608" s="1"/>
  <c r="W608" s="1"/>
  <c r="X608" s="1"/>
  <c r="Y608" s="1"/>
  <c r="R611"/>
  <c r="S611" s="1"/>
  <c r="T611" s="1"/>
  <c r="U611" s="1"/>
  <c r="V611" s="1"/>
  <c r="W611" s="1"/>
  <c r="X611" s="1"/>
  <c r="Y611" s="1"/>
  <c r="S612"/>
  <c r="T612" s="1"/>
  <c r="U612" s="1"/>
  <c r="V612" s="1"/>
  <c r="W612" s="1"/>
  <c r="X612" s="1"/>
  <c r="Y612" s="1"/>
  <c r="R615"/>
  <c r="S615" s="1"/>
  <c r="T615" s="1"/>
  <c r="U615" s="1"/>
  <c r="V615" s="1"/>
  <c r="W615" s="1"/>
  <c r="X615" s="1"/>
  <c r="Y615" s="1"/>
  <c r="S616"/>
  <c r="T616" s="1"/>
  <c r="U616" s="1"/>
  <c r="V616" s="1"/>
  <c r="W616" s="1"/>
  <c r="X616" s="1"/>
  <c r="Y616" s="1"/>
  <c r="R619"/>
  <c r="S619" s="1"/>
  <c r="T619" s="1"/>
  <c r="U619" s="1"/>
  <c r="V619" s="1"/>
  <c r="W619" s="1"/>
  <c r="X619" s="1"/>
  <c r="Y619" s="1"/>
  <c r="S620"/>
  <c r="T620" s="1"/>
  <c r="U620" s="1"/>
  <c r="V620" s="1"/>
  <c r="W620" s="1"/>
  <c r="X620" s="1"/>
  <c r="Y620" s="1"/>
  <c r="R623"/>
  <c r="S623" s="1"/>
  <c r="T623" s="1"/>
  <c r="U623" s="1"/>
  <c r="V623" s="1"/>
  <c r="W623" s="1"/>
  <c r="X623" s="1"/>
  <c r="Y623" s="1"/>
  <c r="S624"/>
  <c r="T624" s="1"/>
  <c r="U624" s="1"/>
  <c r="V624" s="1"/>
  <c r="W624" s="1"/>
  <c r="X624" s="1"/>
  <c r="Y624" s="1"/>
  <c r="R627"/>
  <c r="S627" s="1"/>
  <c r="T627" s="1"/>
  <c r="U627" s="1"/>
  <c r="V627" s="1"/>
  <c r="W627" s="1"/>
  <c r="X627" s="1"/>
  <c r="Y627" s="1"/>
  <c r="S628"/>
  <c r="T628" s="1"/>
  <c r="U628" s="1"/>
  <c r="V628" s="1"/>
  <c r="W628" s="1"/>
  <c r="X628" s="1"/>
  <c r="Y628" s="1"/>
  <c r="R631"/>
  <c r="S631" s="1"/>
  <c r="T631" s="1"/>
  <c r="U631" s="1"/>
  <c r="V631" s="1"/>
  <c r="W631" s="1"/>
  <c r="X631" s="1"/>
  <c r="Y631" s="1"/>
  <c r="S632"/>
  <c r="T632" s="1"/>
  <c r="U632" s="1"/>
  <c r="V632" s="1"/>
  <c r="W632" s="1"/>
  <c r="X632" s="1"/>
  <c r="Y632" s="1"/>
  <c r="R635"/>
  <c r="S635" s="1"/>
  <c r="T635" s="1"/>
  <c r="U635" s="1"/>
  <c r="V635" s="1"/>
  <c r="W635" s="1"/>
  <c r="X635" s="1"/>
  <c r="Y635" s="1"/>
  <c r="S636"/>
  <c r="T636" s="1"/>
  <c r="U636" s="1"/>
  <c r="V636" s="1"/>
  <c r="W636" s="1"/>
  <c r="X636" s="1"/>
  <c r="Y636" s="1"/>
  <c r="R639"/>
  <c r="S639" s="1"/>
  <c r="T639" s="1"/>
  <c r="U639" s="1"/>
  <c r="V639" s="1"/>
  <c r="W639" s="1"/>
  <c r="X639" s="1"/>
  <c r="Y639" s="1"/>
  <c r="S640"/>
  <c r="T640" s="1"/>
  <c r="U640" s="1"/>
  <c r="V640" s="1"/>
  <c r="W640" s="1"/>
  <c r="X640" s="1"/>
  <c r="Y640" s="1"/>
  <c r="R643"/>
  <c r="S643" s="1"/>
  <c r="T643" s="1"/>
  <c r="U643" s="1"/>
  <c r="V643" s="1"/>
  <c r="W643" s="1"/>
  <c r="X643" s="1"/>
  <c r="Y643" s="1"/>
  <c r="S644"/>
  <c r="T644" s="1"/>
  <c r="U644" s="1"/>
  <c r="V644" s="1"/>
  <c r="W644" s="1"/>
  <c r="X644" s="1"/>
  <c r="Y644" s="1"/>
  <c r="R647"/>
  <c r="S647" s="1"/>
  <c r="T647" s="1"/>
  <c r="U647" s="1"/>
  <c r="V647" s="1"/>
  <c r="W647" s="1"/>
  <c r="X647" s="1"/>
  <c r="Y647" s="1"/>
  <c r="S648"/>
  <c r="T648" s="1"/>
  <c r="U648" s="1"/>
  <c r="V648" s="1"/>
  <c r="W648" s="1"/>
  <c r="X648" s="1"/>
  <c r="Y648" s="1"/>
  <c r="R651"/>
  <c r="S651" s="1"/>
  <c r="T651" s="1"/>
  <c r="U651" s="1"/>
  <c r="V651" s="1"/>
  <c r="W651" s="1"/>
  <c r="X651" s="1"/>
  <c r="Y651" s="1"/>
  <c r="S652"/>
  <c r="T652" s="1"/>
  <c r="U652" s="1"/>
  <c r="V652" s="1"/>
  <c r="W652" s="1"/>
  <c r="X652" s="1"/>
  <c r="Y652" s="1"/>
  <c r="R655"/>
  <c r="S655" s="1"/>
  <c r="T655" s="1"/>
  <c r="U655" s="1"/>
  <c r="V655" s="1"/>
  <c r="W655" s="1"/>
  <c r="X655" s="1"/>
  <c r="Y655" s="1"/>
  <c r="S656"/>
  <c r="T656" s="1"/>
  <c r="U656" s="1"/>
  <c r="V656" s="1"/>
  <c r="W656" s="1"/>
  <c r="X656" s="1"/>
  <c r="Y656" s="1"/>
  <c r="R659"/>
  <c r="S659" s="1"/>
  <c r="T659" s="1"/>
  <c r="U659" s="1"/>
  <c r="V659" s="1"/>
  <c r="W659" s="1"/>
  <c r="X659" s="1"/>
  <c r="Y659" s="1"/>
  <c r="S660"/>
  <c r="T660" s="1"/>
  <c r="U660" s="1"/>
  <c r="V660" s="1"/>
  <c r="W660" s="1"/>
  <c r="X660" s="1"/>
  <c r="Y660" s="1"/>
  <c r="R663"/>
  <c r="S663" s="1"/>
  <c r="T663" s="1"/>
  <c r="U663" s="1"/>
  <c r="V663" s="1"/>
  <c r="W663" s="1"/>
  <c r="X663" s="1"/>
  <c r="Y663" s="1"/>
  <c r="S664"/>
  <c r="T664" s="1"/>
  <c r="U664" s="1"/>
  <c r="V664" s="1"/>
  <c r="W664" s="1"/>
  <c r="X664" s="1"/>
  <c r="Y664" s="1"/>
  <c r="R667"/>
  <c r="S667" s="1"/>
  <c r="T667" s="1"/>
  <c r="U667" s="1"/>
  <c r="V667" s="1"/>
  <c r="W667" s="1"/>
  <c r="X667" s="1"/>
  <c r="Y667" s="1"/>
  <c r="S668"/>
  <c r="T668" s="1"/>
  <c r="U668" s="1"/>
  <c r="V668" s="1"/>
  <c r="W668" s="1"/>
  <c r="X668" s="1"/>
  <c r="Y668" s="1"/>
  <c r="R671"/>
  <c r="S671" s="1"/>
  <c r="T671" s="1"/>
  <c r="U671" s="1"/>
  <c r="V671" s="1"/>
  <c r="W671" s="1"/>
  <c r="X671" s="1"/>
  <c r="Y671" s="1"/>
  <c r="S672"/>
  <c r="T672" s="1"/>
  <c r="U672" s="1"/>
  <c r="V672" s="1"/>
  <c r="W672" s="1"/>
  <c r="X672" s="1"/>
  <c r="Y672" s="1"/>
  <c r="R675"/>
  <c r="S675" s="1"/>
  <c r="T675" s="1"/>
  <c r="U675" s="1"/>
  <c r="V675" s="1"/>
  <c r="W675" s="1"/>
  <c r="X675" s="1"/>
  <c r="Y675" s="1"/>
  <c r="S676"/>
  <c r="T676" s="1"/>
  <c r="U676" s="1"/>
  <c r="V676" s="1"/>
  <c r="W676" s="1"/>
  <c r="X676" s="1"/>
  <c r="Y676" s="1"/>
  <c r="R679"/>
  <c r="S679" s="1"/>
  <c r="T679" s="1"/>
  <c r="U679" s="1"/>
  <c r="V679" s="1"/>
  <c r="W679" s="1"/>
  <c r="X679" s="1"/>
  <c r="Y679" s="1"/>
  <c r="S680"/>
  <c r="T680" s="1"/>
  <c r="U680" s="1"/>
  <c r="V680" s="1"/>
  <c r="W680" s="1"/>
  <c r="X680" s="1"/>
  <c r="Y680" s="1"/>
  <c r="R683"/>
  <c r="S683" s="1"/>
  <c r="T683" s="1"/>
  <c r="U683" s="1"/>
  <c r="V683" s="1"/>
  <c r="W683" s="1"/>
  <c r="X683" s="1"/>
  <c r="Y683" s="1"/>
  <c r="S684"/>
  <c r="T684" s="1"/>
  <c r="U684" s="1"/>
  <c r="V684" s="1"/>
  <c r="W684" s="1"/>
  <c r="X684" s="1"/>
  <c r="Y684" s="1"/>
  <c r="R687"/>
  <c r="S687" s="1"/>
  <c r="T687" s="1"/>
  <c r="U687" s="1"/>
  <c r="V687" s="1"/>
  <c r="W687" s="1"/>
  <c r="X687" s="1"/>
  <c r="Y687" s="1"/>
  <c r="S688"/>
  <c r="T688" s="1"/>
  <c r="U688" s="1"/>
  <c r="V688" s="1"/>
  <c r="W688" s="1"/>
  <c r="X688" s="1"/>
  <c r="Y688" s="1"/>
  <c r="R691"/>
  <c r="S691" s="1"/>
  <c r="T691" s="1"/>
  <c r="U691" s="1"/>
  <c r="V691" s="1"/>
  <c r="W691" s="1"/>
  <c r="X691" s="1"/>
  <c r="Y691" s="1"/>
  <c r="S692"/>
  <c r="T692" s="1"/>
  <c r="U692" s="1"/>
  <c r="V692" s="1"/>
  <c r="W692" s="1"/>
  <c r="X692" s="1"/>
  <c r="Y692" s="1"/>
  <c r="R695"/>
  <c r="S695" s="1"/>
  <c r="T695" s="1"/>
  <c r="U695" s="1"/>
  <c r="V695" s="1"/>
  <c r="W695" s="1"/>
  <c r="X695" s="1"/>
  <c r="Y695" s="1"/>
  <c r="Z762"/>
  <c r="Z771"/>
  <c r="Z783"/>
  <c r="Z799"/>
  <c r="Z815"/>
  <c r="Z824"/>
  <c r="Z702"/>
  <c r="Z710"/>
  <c r="Z718"/>
  <c r="Z726"/>
  <c r="Z734"/>
  <c r="Z742"/>
  <c r="Z750"/>
  <c r="Z758"/>
  <c r="Z828"/>
  <c r="Z836"/>
  <c r="Z844"/>
  <c r="Z852"/>
  <c r="Z860"/>
  <c r="Z868"/>
  <c r="Z876"/>
  <c r="Z884"/>
  <c r="Z892"/>
  <c r="R697"/>
  <c r="S697" s="1"/>
  <c r="T697" s="1"/>
  <c r="U697" s="1"/>
  <c r="V697" s="1"/>
  <c r="W697" s="1"/>
  <c r="X697" s="1"/>
  <c r="Y697" s="1"/>
  <c r="R705"/>
  <c r="S705" s="1"/>
  <c r="T705" s="1"/>
  <c r="U705" s="1"/>
  <c r="V705" s="1"/>
  <c r="W705" s="1"/>
  <c r="X705" s="1"/>
  <c r="Y705" s="1"/>
  <c r="R713"/>
  <c r="S713" s="1"/>
  <c r="T713" s="1"/>
  <c r="U713" s="1"/>
  <c r="V713" s="1"/>
  <c r="W713" s="1"/>
  <c r="X713" s="1"/>
  <c r="Y713" s="1"/>
  <c r="R721"/>
  <c r="S721" s="1"/>
  <c r="T721" s="1"/>
  <c r="U721" s="1"/>
  <c r="V721" s="1"/>
  <c r="W721" s="1"/>
  <c r="X721" s="1"/>
  <c r="Y721" s="1"/>
  <c r="R729"/>
  <c r="S729" s="1"/>
  <c r="T729" s="1"/>
  <c r="U729" s="1"/>
  <c r="V729" s="1"/>
  <c r="W729" s="1"/>
  <c r="X729" s="1"/>
  <c r="Y729" s="1"/>
  <c r="R737"/>
  <c r="S737" s="1"/>
  <c r="T737" s="1"/>
  <c r="U737" s="1"/>
  <c r="V737" s="1"/>
  <c r="W737" s="1"/>
  <c r="X737" s="1"/>
  <c r="Y737" s="1"/>
  <c r="R745"/>
  <c r="S745" s="1"/>
  <c r="T745" s="1"/>
  <c r="U745" s="1"/>
  <c r="V745" s="1"/>
  <c r="W745" s="1"/>
  <c r="X745" s="1"/>
  <c r="Y745" s="1"/>
  <c r="R753"/>
  <c r="S753" s="1"/>
  <c r="T753" s="1"/>
  <c r="U753" s="1"/>
  <c r="V753" s="1"/>
  <c r="W753" s="1"/>
  <c r="X753" s="1"/>
  <c r="Y753" s="1"/>
  <c r="R569"/>
  <c r="S569" s="1"/>
  <c r="T569" s="1"/>
  <c r="U569" s="1"/>
  <c r="V569" s="1"/>
  <c r="W569" s="1"/>
  <c r="X569" s="1"/>
  <c r="Y569" s="1"/>
  <c r="S570"/>
  <c r="T570" s="1"/>
  <c r="U570" s="1"/>
  <c r="V570" s="1"/>
  <c r="W570" s="1"/>
  <c r="X570" s="1"/>
  <c r="Y570" s="1"/>
  <c r="R573"/>
  <c r="S573" s="1"/>
  <c r="T573" s="1"/>
  <c r="U573" s="1"/>
  <c r="V573" s="1"/>
  <c r="W573" s="1"/>
  <c r="X573" s="1"/>
  <c r="Y573" s="1"/>
  <c r="S574"/>
  <c r="T574" s="1"/>
  <c r="U574" s="1"/>
  <c r="V574" s="1"/>
  <c r="W574" s="1"/>
  <c r="X574" s="1"/>
  <c r="Y574" s="1"/>
  <c r="R577"/>
  <c r="S577" s="1"/>
  <c r="T577" s="1"/>
  <c r="U577" s="1"/>
  <c r="V577" s="1"/>
  <c r="W577" s="1"/>
  <c r="X577" s="1"/>
  <c r="Y577" s="1"/>
  <c r="S578"/>
  <c r="T578" s="1"/>
  <c r="U578" s="1"/>
  <c r="V578" s="1"/>
  <c r="W578" s="1"/>
  <c r="X578" s="1"/>
  <c r="Y578" s="1"/>
  <c r="R581"/>
  <c r="S581" s="1"/>
  <c r="T581" s="1"/>
  <c r="U581" s="1"/>
  <c r="V581" s="1"/>
  <c r="W581" s="1"/>
  <c r="X581" s="1"/>
  <c r="Y581" s="1"/>
  <c r="S582"/>
  <c r="T582" s="1"/>
  <c r="U582" s="1"/>
  <c r="V582" s="1"/>
  <c r="W582" s="1"/>
  <c r="X582" s="1"/>
  <c r="Y582" s="1"/>
  <c r="R585"/>
  <c r="S585" s="1"/>
  <c r="T585" s="1"/>
  <c r="U585" s="1"/>
  <c r="V585" s="1"/>
  <c r="W585" s="1"/>
  <c r="X585" s="1"/>
  <c r="Y585" s="1"/>
  <c r="S586"/>
  <c r="T586" s="1"/>
  <c r="U586" s="1"/>
  <c r="V586" s="1"/>
  <c r="W586" s="1"/>
  <c r="X586" s="1"/>
  <c r="Y586" s="1"/>
  <c r="R589"/>
  <c r="S589" s="1"/>
  <c r="T589" s="1"/>
  <c r="U589" s="1"/>
  <c r="V589" s="1"/>
  <c r="W589" s="1"/>
  <c r="X589" s="1"/>
  <c r="Y589" s="1"/>
  <c r="S590"/>
  <c r="T590" s="1"/>
  <c r="U590" s="1"/>
  <c r="V590" s="1"/>
  <c r="W590" s="1"/>
  <c r="X590" s="1"/>
  <c r="Y590" s="1"/>
  <c r="R593"/>
  <c r="S593" s="1"/>
  <c r="T593" s="1"/>
  <c r="U593" s="1"/>
  <c r="V593" s="1"/>
  <c r="W593" s="1"/>
  <c r="X593" s="1"/>
  <c r="Y593" s="1"/>
  <c r="S594"/>
  <c r="T594" s="1"/>
  <c r="U594" s="1"/>
  <c r="V594" s="1"/>
  <c r="W594" s="1"/>
  <c r="X594" s="1"/>
  <c r="Y594" s="1"/>
  <c r="R597"/>
  <c r="S597" s="1"/>
  <c r="T597" s="1"/>
  <c r="U597" s="1"/>
  <c r="V597" s="1"/>
  <c r="W597" s="1"/>
  <c r="X597" s="1"/>
  <c r="Y597" s="1"/>
  <c r="S598"/>
  <c r="T598" s="1"/>
  <c r="U598" s="1"/>
  <c r="V598" s="1"/>
  <c r="W598" s="1"/>
  <c r="X598" s="1"/>
  <c r="Y598" s="1"/>
  <c r="R601"/>
  <c r="S601" s="1"/>
  <c r="T601" s="1"/>
  <c r="U601" s="1"/>
  <c r="V601" s="1"/>
  <c r="W601" s="1"/>
  <c r="X601" s="1"/>
  <c r="Y601" s="1"/>
  <c r="S602"/>
  <c r="T602" s="1"/>
  <c r="U602" s="1"/>
  <c r="V602" s="1"/>
  <c r="W602" s="1"/>
  <c r="X602" s="1"/>
  <c r="Y602" s="1"/>
  <c r="R605"/>
  <c r="S605" s="1"/>
  <c r="T605" s="1"/>
  <c r="U605" s="1"/>
  <c r="V605" s="1"/>
  <c r="W605" s="1"/>
  <c r="X605" s="1"/>
  <c r="Y605" s="1"/>
  <c r="S606"/>
  <c r="T606" s="1"/>
  <c r="U606" s="1"/>
  <c r="V606" s="1"/>
  <c r="W606" s="1"/>
  <c r="X606" s="1"/>
  <c r="Y606" s="1"/>
  <c r="R609"/>
  <c r="S609" s="1"/>
  <c r="T609" s="1"/>
  <c r="U609" s="1"/>
  <c r="V609" s="1"/>
  <c r="W609" s="1"/>
  <c r="X609" s="1"/>
  <c r="Y609" s="1"/>
  <c r="S610"/>
  <c r="T610" s="1"/>
  <c r="U610" s="1"/>
  <c r="V610" s="1"/>
  <c r="W610" s="1"/>
  <c r="X610" s="1"/>
  <c r="Y610" s="1"/>
  <c r="R613"/>
  <c r="S613" s="1"/>
  <c r="T613" s="1"/>
  <c r="U613" s="1"/>
  <c r="V613" s="1"/>
  <c r="W613" s="1"/>
  <c r="X613" s="1"/>
  <c r="Y613" s="1"/>
  <c r="S614"/>
  <c r="T614" s="1"/>
  <c r="U614" s="1"/>
  <c r="V614" s="1"/>
  <c r="W614" s="1"/>
  <c r="X614" s="1"/>
  <c r="Y614" s="1"/>
  <c r="R617"/>
  <c r="S617" s="1"/>
  <c r="T617" s="1"/>
  <c r="U617" s="1"/>
  <c r="V617" s="1"/>
  <c r="W617" s="1"/>
  <c r="X617" s="1"/>
  <c r="Y617" s="1"/>
  <c r="S618"/>
  <c r="T618" s="1"/>
  <c r="U618" s="1"/>
  <c r="V618" s="1"/>
  <c r="W618" s="1"/>
  <c r="X618" s="1"/>
  <c r="Y618" s="1"/>
  <c r="R621"/>
  <c r="S621" s="1"/>
  <c r="T621" s="1"/>
  <c r="U621" s="1"/>
  <c r="V621" s="1"/>
  <c r="W621" s="1"/>
  <c r="X621" s="1"/>
  <c r="Y621" s="1"/>
  <c r="S622"/>
  <c r="T622" s="1"/>
  <c r="U622" s="1"/>
  <c r="V622" s="1"/>
  <c r="W622" s="1"/>
  <c r="X622" s="1"/>
  <c r="Y622" s="1"/>
  <c r="R625"/>
  <c r="S625" s="1"/>
  <c r="T625" s="1"/>
  <c r="U625" s="1"/>
  <c r="V625" s="1"/>
  <c r="W625" s="1"/>
  <c r="X625" s="1"/>
  <c r="Y625" s="1"/>
  <c r="S626"/>
  <c r="T626" s="1"/>
  <c r="U626" s="1"/>
  <c r="V626" s="1"/>
  <c r="W626" s="1"/>
  <c r="X626" s="1"/>
  <c r="Y626" s="1"/>
  <c r="R629"/>
  <c r="S629" s="1"/>
  <c r="T629" s="1"/>
  <c r="U629" s="1"/>
  <c r="V629" s="1"/>
  <c r="W629" s="1"/>
  <c r="X629" s="1"/>
  <c r="Y629" s="1"/>
  <c r="S630"/>
  <c r="T630" s="1"/>
  <c r="U630" s="1"/>
  <c r="V630" s="1"/>
  <c r="W630" s="1"/>
  <c r="X630" s="1"/>
  <c r="Y630" s="1"/>
  <c r="R633"/>
  <c r="S633" s="1"/>
  <c r="T633" s="1"/>
  <c r="U633" s="1"/>
  <c r="V633" s="1"/>
  <c r="W633" s="1"/>
  <c r="X633" s="1"/>
  <c r="Y633" s="1"/>
  <c r="S634"/>
  <c r="T634" s="1"/>
  <c r="U634" s="1"/>
  <c r="V634" s="1"/>
  <c r="W634" s="1"/>
  <c r="X634" s="1"/>
  <c r="Y634" s="1"/>
  <c r="R637"/>
  <c r="S637" s="1"/>
  <c r="T637" s="1"/>
  <c r="U637" s="1"/>
  <c r="V637" s="1"/>
  <c r="W637" s="1"/>
  <c r="X637" s="1"/>
  <c r="Y637" s="1"/>
  <c r="S638"/>
  <c r="T638" s="1"/>
  <c r="U638" s="1"/>
  <c r="V638" s="1"/>
  <c r="W638" s="1"/>
  <c r="X638" s="1"/>
  <c r="Y638" s="1"/>
  <c r="R641"/>
  <c r="S641" s="1"/>
  <c r="T641" s="1"/>
  <c r="U641" s="1"/>
  <c r="V641" s="1"/>
  <c r="W641" s="1"/>
  <c r="X641" s="1"/>
  <c r="Y641" s="1"/>
  <c r="S642"/>
  <c r="T642" s="1"/>
  <c r="U642" s="1"/>
  <c r="V642" s="1"/>
  <c r="W642" s="1"/>
  <c r="X642" s="1"/>
  <c r="Y642" s="1"/>
  <c r="R645"/>
  <c r="S645" s="1"/>
  <c r="T645" s="1"/>
  <c r="U645" s="1"/>
  <c r="V645" s="1"/>
  <c r="W645" s="1"/>
  <c r="X645" s="1"/>
  <c r="Y645" s="1"/>
  <c r="S646"/>
  <c r="T646" s="1"/>
  <c r="U646" s="1"/>
  <c r="V646" s="1"/>
  <c r="W646" s="1"/>
  <c r="X646" s="1"/>
  <c r="Y646" s="1"/>
  <c r="R649"/>
  <c r="S649" s="1"/>
  <c r="T649" s="1"/>
  <c r="U649" s="1"/>
  <c r="V649" s="1"/>
  <c r="W649" s="1"/>
  <c r="X649" s="1"/>
  <c r="Y649" s="1"/>
  <c r="S650"/>
  <c r="T650" s="1"/>
  <c r="U650" s="1"/>
  <c r="V650" s="1"/>
  <c r="W650" s="1"/>
  <c r="X650" s="1"/>
  <c r="Y650" s="1"/>
  <c r="R653"/>
  <c r="S653" s="1"/>
  <c r="T653" s="1"/>
  <c r="U653" s="1"/>
  <c r="V653" s="1"/>
  <c r="W653" s="1"/>
  <c r="X653" s="1"/>
  <c r="Y653" s="1"/>
  <c r="S654"/>
  <c r="T654" s="1"/>
  <c r="U654" s="1"/>
  <c r="V654" s="1"/>
  <c r="W654" s="1"/>
  <c r="X654" s="1"/>
  <c r="Y654" s="1"/>
  <c r="R657"/>
  <c r="S657" s="1"/>
  <c r="T657" s="1"/>
  <c r="U657" s="1"/>
  <c r="V657" s="1"/>
  <c r="W657" s="1"/>
  <c r="X657" s="1"/>
  <c r="Y657" s="1"/>
  <c r="S658"/>
  <c r="T658" s="1"/>
  <c r="U658" s="1"/>
  <c r="V658" s="1"/>
  <c r="W658" s="1"/>
  <c r="X658" s="1"/>
  <c r="Y658" s="1"/>
  <c r="R661"/>
  <c r="S661" s="1"/>
  <c r="T661" s="1"/>
  <c r="U661" s="1"/>
  <c r="V661" s="1"/>
  <c r="W661" s="1"/>
  <c r="X661" s="1"/>
  <c r="Y661" s="1"/>
  <c r="S662"/>
  <c r="T662" s="1"/>
  <c r="U662" s="1"/>
  <c r="V662" s="1"/>
  <c r="W662" s="1"/>
  <c r="X662" s="1"/>
  <c r="Y662" s="1"/>
  <c r="R665"/>
  <c r="S665" s="1"/>
  <c r="T665" s="1"/>
  <c r="U665" s="1"/>
  <c r="V665" s="1"/>
  <c r="W665" s="1"/>
  <c r="X665" s="1"/>
  <c r="Y665" s="1"/>
  <c r="S666"/>
  <c r="T666" s="1"/>
  <c r="U666" s="1"/>
  <c r="V666" s="1"/>
  <c r="W666" s="1"/>
  <c r="X666" s="1"/>
  <c r="Y666" s="1"/>
  <c r="R669"/>
  <c r="S669" s="1"/>
  <c r="T669" s="1"/>
  <c r="U669" s="1"/>
  <c r="V669" s="1"/>
  <c r="W669" s="1"/>
  <c r="X669" s="1"/>
  <c r="Y669" s="1"/>
  <c r="S670"/>
  <c r="T670" s="1"/>
  <c r="U670" s="1"/>
  <c r="V670" s="1"/>
  <c r="W670" s="1"/>
  <c r="X670" s="1"/>
  <c r="Y670" s="1"/>
  <c r="R673"/>
  <c r="S673" s="1"/>
  <c r="T673" s="1"/>
  <c r="U673" s="1"/>
  <c r="V673" s="1"/>
  <c r="W673" s="1"/>
  <c r="X673" s="1"/>
  <c r="Y673" s="1"/>
  <c r="S674"/>
  <c r="T674" s="1"/>
  <c r="U674" s="1"/>
  <c r="V674" s="1"/>
  <c r="W674" s="1"/>
  <c r="X674" s="1"/>
  <c r="Y674" s="1"/>
  <c r="R677"/>
  <c r="S677" s="1"/>
  <c r="T677" s="1"/>
  <c r="U677" s="1"/>
  <c r="V677" s="1"/>
  <c r="W677" s="1"/>
  <c r="X677" s="1"/>
  <c r="Y677" s="1"/>
  <c r="S678"/>
  <c r="T678" s="1"/>
  <c r="U678" s="1"/>
  <c r="V678" s="1"/>
  <c r="W678" s="1"/>
  <c r="X678" s="1"/>
  <c r="Y678" s="1"/>
  <c r="R681"/>
  <c r="S681" s="1"/>
  <c r="T681" s="1"/>
  <c r="U681" s="1"/>
  <c r="V681" s="1"/>
  <c r="W681" s="1"/>
  <c r="X681" s="1"/>
  <c r="Y681" s="1"/>
  <c r="S682"/>
  <c r="T682" s="1"/>
  <c r="U682" s="1"/>
  <c r="V682" s="1"/>
  <c r="W682" s="1"/>
  <c r="X682" s="1"/>
  <c r="Y682" s="1"/>
  <c r="R685"/>
  <c r="S685" s="1"/>
  <c r="T685" s="1"/>
  <c r="U685" s="1"/>
  <c r="V685" s="1"/>
  <c r="W685" s="1"/>
  <c r="X685" s="1"/>
  <c r="Y685" s="1"/>
  <c r="S686"/>
  <c r="T686" s="1"/>
  <c r="U686" s="1"/>
  <c r="V686" s="1"/>
  <c r="W686" s="1"/>
  <c r="X686" s="1"/>
  <c r="Y686" s="1"/>
  <c r="R689"/>
  <c r="S689" s="1"/>
  <c r="T689" s="1"/>
  <c r="U689" s="1"/>
  <c r="V689" s="1"/>
  <c r="W689" s="1"/>
  <c r="X689" s="1"/>
  <c r="Y689" s="1"/>
  <c r="R693"/>
  <c r="S693" s="1"/>
  <c r="T693" s="1"/>
  <c r="U693" s="1"/>
  <c r="V693" s="1"/>
  <c r="W693" s="1"/>
  <c r="X693" s="1"/>
  <c r="Y693" s="1"/>
  <c r="S694"/>
  <c r="T694" s="1"/>
  <c r="U694" s="1"/>
  <c r="V694" s="1"/>
  <c r="W694" s="1"/>
  <c r="X694" s="1"/>
  <c r="Y694" s="1"/>
  <c r="Z696"/>
  <c r="Z767"/>
  <c r="Z775"/>
  <c r="Z791"/>
  <c r="Z807"/>
  <c r="Z820"/>
  <c r="Z914"/>
  <c r="R761"/>
  <c r="S761" s="1"/>
  <c r="T761" s="1"/>
  <c r="U761" s="1"/>
  <c r="V761" s="1"/>
  <c r="W761" s="1"/>
  <c r="X761" s="1"/>
  <c r="Y761" s="1"/>
  <c r="W926"/>
  <c r="X926" s="1"/>
  <c r="Y926" s="1"/>
  <c r="Z698"/>
  <c r="Z706"/>
  <c r="Z714"/>
  <c r="Z722"/>
  <c r="Z730"/>
  <c r="Z738"/>
  <c r="Z746"/>
  <c r="Z754"/>
  <c r="R904"/>
  <c r="S904" s="1"/>
  <c r="T904" s="1"/>
  <c r="U904" s="1"/>
  <c r="V904" s="1"/>
  <c r="W904" s="1"/>
  <c r="X904" s="1"/>
  <c r="Y904" s="1"/>
  <c r="R912"/>
  <c r="S912" s="1"/>
  <c r="T912" s="1"/>
  <c r="U912" s="1"/>
  <c r="V912" s="1"/>
  <c r="W912" s="1"/>
  <c r="X912" s="1"/>
  <c r="Y912" s="1"/>
  <c r="R920"/>
  <c r="S920" s="1"/>
  <c r="T920" s="1"/>
  <c r="U920" s="1"/>
  <c r="V920" s="1"/>
  <c r="W920" s="1"/>
  <c r="X920" s="1"/>
  <c r="Y920" s="1"/>
  <c r="R925"/>
  <c r="S925" s="1"/>
  <c r="T925" s="1"/>
  <c r="U925" s="1"/>
  <c r="V925" s="1"/>
  <c r="W925" s="1"/>
  <c r="X925" s="1"/>
  <c r="Y925" s="1"/>
  <c r="Z925" s="1"/>
  <c r="Z766"/>
  <c r="Z770"/>
  <c r="Z774"/>
  <c r="Z778"/>
  <c r="Z782"/>
  <c r="Z786"/>
  <c r="Z790"/>
  <c r="Z794"/>
  <c r="Z798"/>
  <c r="Z802"/>
  <c r="Z806"/>
  <c r="Z810"/>
  <c r="Z814"/>
  <c r="Z818"/>
  <c r="Z822"/>
  <c r="Z826"/>
  <c r="Z830"/>
  <c r="Z834"/>
  <c r="Z838"/>
  <c r="Z842"/>
  <c r="Z846"/>
  <c r="Z850"/>
  <c r="Z854"/>
  <c r="Z858"/>
  <c r="Z862"/>
  <c r="Z866"/>
  <c r="Z870"/>
  <c r="Z874"/>
  <c r="Z878"/>
  <c r="Z882"/>
  <c r="Z886"/>
  <c r="Z890"/>
  <c r="Z894"/>
  <c r="Z902"/>
  <c r="Z910"/>
  <c r="Z918"/>
  <c r="Z905"/>
  <c r="Z913"/>
  <c r="Z1045"/>
  <c r="R900"/>
  <c r="S900" s="1"/>
  <c r="T900" s="1"/>
  <c r="U900" s="1"/>
  <c r="V900" s="1"/>
  <c r="W900" s="1"/>
  <c r="X900" s="1"/>
  <c r="Y900" s="1"/>
  <c r="R908"/>
  <c r="S908" s="1"/>
  <c r="T908" s="1"/>
  <c r="U908" s="1"/>
  <c r="V908" s="1"/>
  <c r="W908" s="1"/>
  <c r="X908" s="1"/>
  <c r="Y908" s="1"/>
  <c r="R916"/>
  <c r="S916" s="1"/>
  <c r="T916" s="1"/>
  <c r="U916" s="1"/>
  <c r="V916" s="1"/>
  <c r="W916" s="1"/>
  <c r="X916" s="1"/>
  <c r="Y916" s="1"/>
  <c r="R700"/>
  <c r="S700" s="1"/>
  <c r="T700" s="1"/>
  <c r="U700" s="1"/>
  <c r="V700" s="1"/>
  <c r="W700" s="1"/>
  <c r="X700" s="1"/>
  <c r="Y700" s="1"/>
  <c r="R704"/>
  <c r="S704" s="1"/>
  <c r="T704" s="1"/>
  <c r="U704" s="1"/>
  <c r="V704" s="1"/>
  <c r="W704" s="1"/>
  <c r="X704" s="1"/>
  <c r="Y704" s="1"/>
  <c r="R708"/>
  <c r="S708" s="1"/>
  <c r="T708" s="1"/>
  <c r="U708" s="1"/>
  <c r="V708" s="1"/>
  <c r="W708" s="1"/>
  <c r="X708" s="1"/>
  <c r="Y708" s="1"/>
  <c r="R712"/>
  <c r="S712" s="1"/>
  <c r="T712" s="1"/>
  <c r="U712" s="1"/>
  <c r="V712" s="1"/>
  <c r="W712" s="1"/>
  <c r="X712" s="1"/>
  <c r="Y712" s="1"/>
  <c r="R716"/>
  <c r="S716" s="1"/>
  <c r="T716" s="1"/>
  <c r="U716" s="1"/>
  <c r="V716" s="1"/>
  <c r="W716" s="1"/>
  <c r="X716" s="1"/>
  <c r="Y716" s="1"/>
  <c r="R720"/>
  <c r="S720" s="1"/>
  <c r="T720" s="1"/>
  <c r="U720" s="1"/>
  <c r="V720" s="1"/>
  <c r="W720" s="1"/>
  <c r="X720" s="1"/>
  <c r="Y720" s="1"/>
  <c r="R724"/>
  <c r="S724" s="1"/>
  <c r="T724" s="1"/>
  <c r="U724" s="1"/>
  <c r="V724" s="1"/>
  <c r="W724" s="1"/>
  <c r="X724" s="1"/>
  <c r="Y724" s="1"/>
  <c r="R728"/>
  <c r="S728" s="1"/>
  <c r="T728" s="1"/>
  <c r="U728" s="1"/>
  <c r="V728" s="1"/>
  <c r="W728" s="1"/>
  <c r="X728" s="1"/>
  <c r="Y728" s="1"/>
  <c r="R732"/>
  <c r="S732" s="1"/>
  <c r="T732" s="1"/>
  <c r="U732" s="1"/>
  <c r="V732" s="1"/>
  <c r="W732" s="1"/>
  <c r="X732" s="1"/>
  <c r="Y732" s="1"/>
  <c r="R736"/>
  <c r="S736" s="1"/>
  <c r="T736" s="1"/>
  <c r="U736" s="1"/>
  <c r="V736" s="1"/>
  <c r="W736" s="1"/>
  <c r="X736" s="1"/>
  <c r="Y736" s="1"/>
  <c r="R740"/>
  <c r="S740" s="1"/>
  <c r="T740" s="1"/>
  <c r="U740" s="1"/>
  <c r="V740" s="1"/>
  <c r="W740" s="1"/>
  <c r="X740" s="1"/>
  <c r="Y740" s="1"/>
  <c r="R744"/>
  <c r="S744" s="1"/>
  <c r="T744" s="1"/>
  <c r="U744" s="1"/>
  <c r="V744" s="1"/>
  <c r="W744" s="1"/>
  <c r="X744" s="1"/>
  <c r="Y744" s="1"/>
  <c r="R748"/>
  <c r="S748" s="1"/>
  <c r="T748" s="1"/>
  <c r="U748" s="1"/>
  <c r="V748" s="1"/>
  <c r="W748" s="1"/>
  <c r="X748" s="1"/>
  <c r="Y748" s="1"/>
  <c r="R752"/>
  <c r="S752" s="1"/>
  <c r="T752" s="1"/>
  <c r="U752" s="1"/>
  <c r="V752" s="1"/>
  <c r="W752" s="1"/>
  <c r="X752" s="1"/>
  <c r="Y752" s="1"/>
  <c r="R756"/>
  <c r="S756" s="1"/>
  <c r="T756" s="1"/>
  <c r="U756" s="1"/>
  <c r="V756" s="1"/>
  <c r="W756" s="1"/>
  <c r="X756" s="1"/>
  <c r="Y756" s="1"/>
  <c r="R760"/>
  <c r="S760" s="1"/>
  <c r="T760" s="1"/>
  <c r="U760" s="1"/>
  <c r="V760" s="1"/>
  <c r="W760" s="1"/>
  <c r="X760" s="1"/>
  <c r="Y760" s="1"/>
  <c r="R764"/>
  <c r="S764" s="1"/>
  <c r="T764" s="1"/>
  <c r="U764" s="1"/>
  <c r="V764" s="1"/>
  <c r="W764" s="1"/>
  <c r="X764" s="1"/>
  <c r="Y764" s="1"/>
  <c r="R776"/>
  <c r="S776" s="1"/>
  <c r="T776" s="1"/>
  <c r="U776" s="1"/>
  <c r="V776" s="1"/>
  <c r="W776" s="1"/>
  <c r="X776" s="1"/>
  <c r="Y776" s="1"/>
  <c r="R780"/>
  <c r="S780" s="1"/>
  <c r="T780" s="1"/>
  <c r="U780" s="1"/>
  <c r="V780" s="1"/>
  <c r="W780" s="1"/>
  <c r="X780" s="1"/>
  <c r="Y780" s="1"/>
  <c r="R784"/>
  <c r="S784" s="1"/>
  <c r="T784" s="1"/>
  <c r="U784" s="1"/>
  <c r="V784" s="1"/>
  <c r="W784" s="1"/>
  <c r="X784" s="1"/>
  <c r="Y784" s="1"/>
  <c r="R788"/>
  <c r="S788" s="1"/>
  <c r="T788" s="1"/>
  <c r="U788" s="1"/>
  <c r="V788" s="1"/>
  <c r="W788" s="1"/>
  <c r="X788" s="1"/>
  <c r="Y788" s="1"/>
  <c r="R792"/>
  <c r="S792" s="1"/>
  <c r="T792" s="1"/>
  <c r="U792" s="1"/>
  <c r="V792" s="1"/>
  <c r="W792" s="1"/>
  <c r="X792" s="1"/>
  <c r="Y792" s="1"/>
  <c r="R796"/>
  <c r="S796" s="1"/>
  <c r="T796" s="1"/>
  <c r="U796" s="1"/>
  <c r="V796" s="1"/>
  <c r="W796" s="1"/>
  <c r="X796" s="1"/>
  <c r="Y796" s="1"/>
  <c r="R800"/>
  <c r="S800" s="1"/>
  <c r="T800" s="1"/>
  <c r="U800" s="1"/>
  <c r="V800" s="1"/>
  <c r="W800" s="1"/>
  <c r="X800" s="1"/>
  <c r="Y800" s="1"/>
  <c r="R804"/>
  <c r="S804" s="1"/>
  <c r="T804" s="1"/>
  <c r="U804" s="1"/>
  <c r="V804" s="1"/>
  <c r="W804" s="1"/>
  <c r="X804" s="1"/>
  <c r="Y804" s="1"/>
  <c r="R808"/>
  <c r="S808" s="1"/>
  <c r="T808" s="1"/>
  <c r="U808" s="1"/>
  <c r="V808" s="1"/>
  <c r="W808" s="1"/>
  <c r="X808" s="1"/>
  <c r="Y808" s="1"/>
  <c r="R812"/>
  <c r="S812" s="1"/>
  <c r="T812" s="1"/>
  <c r="U812" s="1"/>
  <c r="V812" s="1"/>
  <c r="W812" s="1"/>
  <c r="X812" s="1"/>
  <c r="Y812" s="1"/>
  <c r="R816"/>
  <c r="S816" s="1"/>
  <c r="T816" s="1"/>
  <c r="U816" s="1"/>
  <c r="V816" s="1"/>
  <c r="W816" s="1"/>
  <c r="X816" s="1"/>
  <c r="Y816" s="1"/>
  <c r="Z898"/>
  <c r="Z921"/>
  <c r="Z922"/>
  <c r="Z1013"/>
  <c r="Z1021"/>
  <c r="Z1029"/>
  <c r="Z1037"/>
  <c r="R929"/>
  <c r="S929" s="1"/>
  <c r="T929" s="1"/>
  <c r="U929" s="1"/>
  <c r="V929" s="1"/>
  <c r="W929" s="1"/>
  <c r="X929" s="1"/>
  <c r="Y929" s="1"/>
  <c r="R765"/>
  <c r="S765" s="1"/>
  <c r="T765" s="1"/>
  <c r="U765" s="1"/>
  <c r="V765" s="1"/>
  <c r="W765" s="1"/>
  <c r="X765" s="1"/>
  <c r="Y765" s="1"/>
  <c r="R769"/>
  <c r="S769" s="1"/>
  <c r="T769" s="1"/>
  <c r="U769" s="1"/>
  <c r="V769" s="1"/>
  <c r="W769" s="1"/>
  <c r="X769" s="1"/>
  <c r="Y769" s="1"/>
  <c r="R773"/>
  <c r="S773" s="1"/>
  <c r="T773" s="1"/>
  <c r="U773" s="1"/>
  <c r="V773" s="1"/>
  <c r="W773" s="1"/>
  <c r="X773" s="1"/>
  <c r="Y773" s="1"/>
  <c r="R777"/>
  <c r="S777" s="1"/>
  <c r="T777" s="1"/>
  <c r="U777" s="1"/>
  <c r="V777" s="1"/>
  <c r="W777" s="1"/>
  <c r="X777" s="1"/>
  <c r="Y777" s="1"/>
  <c r="R781"/>
  <c r="S781" s="1"/>
  <c r="T781" s="1"/>
  <c r="U781" s="1"/>
  <c r="V781" s="1"/>
  <c r="W781" s="1"/>
  <c r="X781" s="1"/>
  <c r="Y781" s="1"/>
  <c r="R785"/>
  <c r="S785" s="1"/>
  <c r="T785" s="1"/>
  <c r="U785" s="1"/>
  <c r="V785" s="1"/>
  <c r="W785" s="1"/>
  <c r="X785" s="1"/>
  <c r="Y785" s="1"/>
  <c r="R789"/>
  <c r="S789" s="1"/>
  <c r="T789" s="1"/>
  <c r="U789" s="1"/>
  <c r="V789" s="1"/>
  <c r="W789" s="1"/>
  <c r="X789" s="1"/>
  <c r="Y789" s="1"/>
  <c r="R793"/>
  <c r="S793" s="1"/>
  <c r="T793" s="1"/>
  <c r="U793" s="1"/>
  <c r="V793" s="1"/>
  <c r="W793" s="1"/>
  <c r="X793" s="1"/>
  <c r="Y793" s="1"/>
  <c r="R797"/>
  <c r="S797" s="1"/>
  <c r="T797" s="1"/>
  <c r="U797" s="1"/>
  <c r="V797" s="1"/>
  <c r="W797" s="1"/>
  <c r="X797" s="1"/>
  <c r="Y797" s="1"/>
  <c r="R801"/>
  <c r="S801" s="1"/>
  <c r="T801" s="1"/>
  <c r="U801" s="1"/>
  <c r="V801" s="1"/>
  <c r="W801" s="1"/>
  <c r="X801" s="1"/>
  <c r="Y801" s="1"/>
  <c r="R805"/>
  <c r="S805" s="1"/>
  <c r="T805" s="1"/>
  <c r="U805" s="1"/>
  <c r="V805" s="1"/>
  <c r="W805" s="1"/>
  <c r="X805" s="1"/>
  <c r="Y805" s="1"/>
  <c r="R809"/>
  <c r="S809" s="1"/>
  <c r="T809" s="1"/>
  <c r="U809" s="1"/>
  <c r="V809" s="1"/>
  <c r="W809" s="1"/>
  <c r="X809" s="1"/>
  <c r="Y809" s="1"/>
  <c r="R813"/>
  <c r="S813" s="1"/>
  <c r="T813" s="1"/>
  <c r="U813" s="1"/>
  <c r="V813" s="1"/>
  <c r="W813" s="1"/>
  <c r="X813" s="1"/>
  <c r="Y813" s="1"/>
  <c r="R817"/>
  <c r="S817" s="1"/>
  <c r="T817" s="1"/>
  <c r="U817" s="1"/>
  <c r="V817" s="1"/>
  <c r="W817" s="1"/>
  <c r="X817" s="1"/>
  <c r="Y817" s="1"/>
  <c r="R821"/>
  <c r="S821" s="1"/>
  <c r="T821" s="1"/>
  <c r="U821" s="1"/>
  <c r="V821" s="1"/>
  <c r="W821" s="1"/>
  <c r="X821" s="1"/>
  <c r="Y821" s="1"/>
  <c r="R825"/>
  <c r="S825" s="1"/>
  <c r="T825" s="1"/>
  <c r="U825" s="1"/>
  <c r="V825" s="1"/>
  <c r="W825" s="1"/>
  <c r="X825" s="1"/>
  <c r="Y825" s="1"/>
  <c r="R829"/>
  <c r="S829" s="1"/>
  <c r="T829" s="1"/>
  <c r="U829" s="1"/>
  <c r="V829" s="1"/>
  <c r="W829" s="1"/>
  <c r="X829" s="1"/>
  <c r="Y829" s="1"/>
  <c r="R833"/>
  <c r="S833" s="1"/>
  <c r="T833" s="1"/>
  <c r="U833" s="1"/>
  <c r="V833" s="1"/>
  <c r="W833" s="1"/>
  <c r="X833" s="1"/>
  <c r="Y833" s="1"/>
  <c r="R837"/>
  <c r="S837" s="1"/>
  <c r="T837" s="1"/>
  <c r="U837" s="1"/>
  <c r="V837" s="1"/>
  <c r="W837" s="1"/>
  <c r="X837" s="1"/>
  <c r="Y837" s="1"/>
  <c r="R841"/>
  <c r="S841" s="1"/>
  <c r="T841" s="1"/>
  <c r="U841" s="1"/>
  <c r="V841" s="1"/>
  <c r="W841" s="1"/>
  <c r="X841" s="1"/>
  <c r="Y841" s="1"/>
  <c r="R845"/>
  <c r="S845" s="1"/>
  <c r="T845" s="1"/>
  <c r="U845" s="1"/>
  <c r="V845" s="1"/>
  <c r="W845" s="1"/>
  <c r="X845" s="1"/>
  <c r="Y845" s="1"/>
  <c r="R849"/>
  <c r="S849" s="1"/>
  <c r="T849" s="1"/>
  <c r="U849" s="1"/>
  <c r="V849" s="1"/>
  <c r="W849" s="1"/>
  <c r="X849" s="1"/>
  <c r="Y849" s="1"/>
  <c r="R853"/>
  <c r="S853" s="1"/>
  <c r="T853" s="1"/>
  <c r="U853" s="1"/>
  <c r="V853" s="1"/>
  <c r="W853" s="1"/>
  <c r="X853" s="1"/>
  <c r="Y853" s="1"/>
  <c r="R857"/>
  <c r="S857" s="1"/>
  <c r="T857" s="1"/>
  <c r="U857" s="1"/>
  <c r="V857" s="1"/>
  <c r="W857" s="1"/>
  <c r="X857" s="1"/>
  <c r="Y857" s="1"/>
  <c r="R861"/>
  <c r="S861" s="1"/>
  <c r="T861" s="1"/>
  <c r="U861" s="1"/>
  <c r="V861" s="1"/>
  <c r="W861" s="1"/>
  <c r="X861" s="1"/>
  <c r="Y861" s="1"/>
  <c r="R865"/>
  <c r="S865" s="1"/>
  <c r="T865" s="1"/>
  <c r="U865" s="1"/>
  <c r="V865" s="1"/>
  <c r="W865" s="1"/>
  <c r="X865" s="1"/>
  <c r="Y865" s="1"/>
  <c r="R869"/>
  <c r="S869" s="1"/>
  <c r="T869" s="1"/>
  <c r="U869" s="1"/>
  <c r="V869" s="1"/>
  <c r="W869" s="1"/>
  <c r="X869" s="1"/>
  <c r="Y869" s="1"/>
  <c r="R873"/>
  <c r="S873" s="1"/>
  <c r="T873" s="1"/>
  <c r="U873" s="1"/>
  <c r="V873" s="1"/>
  <c r="W873" s="1"/>
  <c r="X873" s="1"/>
  <c r="Y873" s="1"/>
  <c r="R877"/>
  <c r="S877" s="1"/>
  <c r="T877" s="1"/>
  <c r="U877" s="1"/>
  <c r="V877" s="1"/>
  <c r="W877" s="1"/>
  <c r="X877" s="1"/>
  <c r="Y877" s="1"/>
  <c r="R881"/>
  <c r="S881" s="1"/>
  <c r="T881" s="1"/>
  <c r="U881" s="1"/>
  <c r="V881" s="1"/>
  <c r="W881" s="1"/>
  <c r="X881" s="1"/>
  <c r="Y881" s="1"/>
  <c r="R885"/>
  <c r="S885" s="1"/>
  <c r="T885" s="1"/>
  <c r="U885" s="1"/>
  <c r="V885" s="1"/>
  <c r="W885" s="1"/>
  <c r="X885" s="1"/>
  <c r="Y885" s="1"/>
  <c r="R889"/>
  <c r="S889" s="1"/>
  <c r="T889" s="1"/>
  <c r="U889" s="1"/>
  <c r="V889" s="1"/>
  <c r="W889" s="1"/>
  <c r="X889" s="1"/>
  <c r="Y889" s="1"/>
  <c r="R893"/>
  <c r="S893" s="1"/>
  <c r="T893" s="1"/>
  <c r="U893" s="1"/>
  <c r="V893" s="1"/>
  <c r="W893" s="1"/>
  <c r="X893" s="1"/>
  <c r="Y893" s="1"/>
  <c r="R897"/>
  <c r="S897" s="1"/>
  <c r="T897" s="1"/>
  <c r="U897" s="1"/>
  <c r="V897" s="1"/>
  <c r="W897" s="1"/>
  <c r="X897" s="1"/>
  <c r="Y897" s="1"/>
  <c r="R901"/>
  <c r="S901" s="1"/>
  <c r="T901" s="1"/>
  <c r="U901" s="1"/>
  <c r="V901" s="1"/>
  <c r="W901" s="1"/>
  <c r="X901" s="1"/>
  <c r="Y901" s="1"/>
  <c r="R909"/>
  <c r="S909" s="1"/>
  <c r="T909" s="1"/>
  <c r="U909" s="1"/>
  <c r="V909" s="1"/>
  <c r="W909" s="1"/>
  <c r="X909" s="1"/>
  <c r="Y909" s="1"/>
  <c r="R917"/>
  <c r="S917" s="1"/>
  <c r="T917" s="1"/>
  <c r="U917" s="1"/>
  <c r="V917" s="1"/>
  <c r="W917" s="1"/>
  <c r="X917" s="1"/>
  <c r="Y917" s="1"/>
  <c r="R1011"/>
  <c r="S1011" s="1"/>
  <c r="T1011" s="1"/>
  <c r="U1011" s="1"/>
  <c r="V1011" s="1"/>
  <c r="W1011" s="1"/>
  <c r="X1011" s="1"/>
  <c r="Y1011" s="1"/>
  <c r="R1019"/>
  <c r="S1019" s="1"/>
  <c r="T1019" s="1"/>
  <c r="U1019" s="1"/>
  <c r="V1019" s="1"/>
  <c r="W1019" s="1"/>
  <c r="X1019" s="1"/>
  <c r="Y1019" s="1"/>
  <c r="R1027"/>
  <c r="S1027" s="1"/>
  <c r="T1027" s="1"/>
  <c r="U1027" s="1"/>
  <c r="V1027" s="1"/>
  <c r="W1027" s="1"/>
  <c r="X1027" s="1"/>
  <c r="Y1027" s="1"/>
  <c r="R1035"/>
  <c r="S1035" s="1"/>
  <c r="T1035" s="1"/>
  <c r="U1035" s="1"/>
  <c r="V1035" s="1"/>
  <c r="W1035" s="1"/>
  <c r="X1035" s="1"/>
  <c r="Y1035" s="1"/>
  <c r="S930"/>
  <c r="T930" s="1"/>
  <c r="U930" s="1"/>
  <c r="V930" s="1"/>
  <c r="W930" s="1"/>
  <c r="X930" s="1"/>
  <c r="Y930" s="1"/>
  <c r="R933"/>
  <c r="S933" s="1"/>
  <c r="T933" s="1"/>
  <c r="U933" s="1"/>
  <c r="V933" s="1"/>
  <c r="W933" s="1"/>
  <c r="X933" s="1"/>
  <c r="Y933" s="1"/>
  <c r="S934"/>
  <c r="T934" s="1"/>
  <c r="U934" s="1"/>
  <c r="V934" s="1"/>
  <c r="W934" s="1"/>
  <c r="X934" s="1"/>
  <c r="Y934" s="1"/>
  <c r="R937"/>
  <c r="S937" s="1"/>
  <c r="T937" s="1"/>
  <c r="U937" s="1"/>
  <c r="V937" s="1"/>
  <c r="W937" s="1"/>
  <c r="X937" s="1"/>
  <c r="Y937" s="1"/>
  <c r="S938"/>
  <c r="T938" s="1"/>
  <c r="U938" s="1"/>
  <c r="V938" s="1"/>
  <c r="W938" s="1"/>
  <c r="X938" s="1"/>
  <c r="Y938" s="1"/>
  <c r="R941"/>
  <c r="S941" s="1"/>
  <c r="T941" s="1"/>
  <c r="U941" s="1"/>
  <c r="V941" s="1"/>
  <c r="W941" s="1"/>
  <c r="X941" s="1"/>
  <c r="Y941" s="1"/>
  <c r="S942"/>
  <c r="T942" s="1"/>
  <c r="U942" s="1"/>
  <c r="V942" s="1"/>
  <c r="W942" s="1"/>
  <c r="X942" s="1"/>
  <c r="Y942" s="1"/>
  <c r="R945"/>
  <c r="S945" s="1"/>
  <c r="T945" s="1"/>
  <c r="U945" s="1"/>
  <c r="V945" s="1"/>
  <c r="W945" s="1"/>
  <c r="X945" s="1"/>
  <c r="Y945" s="1"/>
  <c r="S946"/>
  <c r="T946" s="1"/>
  <c r="U946" s="1"/>
  <c r="V946" s="1"/>
  <c r="W946" s="1"/>
  <c r="X946" s="1"/>
  <c r="Y946" s="1"/>
  <c r="R949"/>
  <c r="S949" s="1"/>
  <c r="T949" s="1"/>
  <c r="U949" s="1"/>
  <c r="V949" s="1"/>
  <c r="W949" s="1"/>
  <c r="X949" s="1"/>
  <c r="Y949" s="1"/>
  <c r="S950"/>
  <c r="T950" s="1"/>
  <c r="U950" s="1"/>
  <c r="V950" s="1"/>
  <c r="W950" s="1"/>
  <c r="X950" s="1"/>
  <c r="Y950" s="1"/>
  <c r="R953"/>
  <c r="S953" s="1"/>
  <c r="T953" s="1"/>
  <c r="U953" s="1"/>
  <c r="V953" s="1"/>
  <c r="W953" s="1"/>
  <c r="X953" s="1"/>
  <c r="Y953" s="1"/>
  <c r="S954"/>
  <c r="T954" s="1"/>
  <c r="U954" s="1"/>
  <c r="V954" s="1"/>
  <c r="W954" s="1"/>
  <c r="X954" s="1"/>
  <c r="Y954" s="1"/>
  <c r="R957"/>
  <c r="S957" s="1"/>
  <c r="T957" s="1"/>
  <c r="U957" s="1"/>
  <c r="V957" s="1"/>
  <c r="W957" s="1"/>
  <c r="X957" s="1"/>
  <c r="Y957" s="1"/>
  <c r="S958"/>
  <c r="T958" s="1"/>
  <c r="U958" s="1"/>
  <c r="V958" s="1"/>
  <c r="W958" s="1"/>
  <c r="X958" s="1"/>
  <c r="Y958" s="1"/>
  <c r="R961"/>
  <c r="S961" s="1"/>
  <c r="T961" s="1"/>
  <c r="U961" s="1"/>
  <c r="V961" s="1"/>
  <c r="W961" s="1"/>
  <c r="X961" s="1"/>
  <c r="Y961" s="1"/>
  <c r="S962"/>
  <c r="T962" s="1"/>
  <c r="U962" s="1"/>
  <c r="V962" s="1"/>
  <c r="W962" s="1"/>
  <c r="X962" s="1"/>
  <c r="Y962" s="1"/>
  <c r="R965"/>
  <c r="S965" s="1"/>
  <c r="T965" s="1"/>
  <c r="U965" s="1"/>
  <c r="V965" s="1"/>
  <c r="W965" s="1"/>
  <c r="X965" s="1"/>
  <c r="Y965" s="1"/>
  <c r="S966"/>
  <c r="T966" s="1"/>
  <c r="U966" s="1"/>
  <c r="V966" s="1"/>
  <c r="W966" s="1"/>
  <c r="X966" s="1"/>
  <c r="Y966" s="1"/>
  <c r="R969"/>
  <c r="S969" s="1"/>
  <c r="T969" s="1"/>
  <c r="U969" s="1"/>
  <c r="V969" s="1"/>
  <c r="W969" s="1"/>
  <c r="X969" s="1"/>
  <c r="Y969" s="1"/>
  <c r="S970"/>
  <c r="T970" s="1"/>
  <c r="U970" s="1"/>
  <c r="V970" s="1"/>
  <c r="W970" s="1"/>
  <c r="X970" s="1"/>
  <c r="Y970" s="1"/>
  <c r="R973"/>
  <c r="S973" s="1"/>
  <c r="T973" s="1"/>
  <c r="U973" s="1"/>
  <c r="V973" s="1"/>
  <c r="W973" s="1"/>
  <c r="X973" s="1"/>
  <c r="Y973" s="1"/>
  <c r="S974"/>
  <c r="T974" s="1"/>
  <c r="U974" s="1"/>
  <c r="V974" s="1"/>
  <c r="W974" s="1"/>
  <c r="X974" s="1"/>
  <c r="Y974" s="1"/>
  <c r="R977"/>
  <c r="S977" s="1"/>
  <c r="T977" s="1"/>
  <c r="U977" s="1"/>
  <c r="V977" s="1"/>
  <c r="W977" s="1"/>
  <c r="X977" s="1"/>
  <c r="Y977" s="1"/>
  <c r="S978"/>
  <c r="T978" s="1"/>
  <c r="U978" s="1"/>
  <c r="V978" s="1"/>
  <c r="W978" s="1"/>
  <c r="X978" s="1"/>
  <c r="Y978" s="1"/>
  <c r="R981"/>
  <c r="S981" s="1"/>
  <c r="T981" s="1"/>
  <c r="U981" s="1"/>
  <c r="V981" s="1"/>
  <c r="W981" s="1"/>
  <c r="X981" s="1"/>
  <c r="Y981" s="1"/>
  <c r="S982"/>
  <c r="T982" s="1"/>
  <c r="U982" s="1"/>
  <c r="V982" s="1"/>
  <c r="W982" s="1"/>
  <c r="X982" s="1"/>
  <c r="Y982" s="1"/>
  <c r="R985"/>
  <c r="S985" s="1"/>
  <c r="T985" s="1"/>
  <c r="U985" s="1"/>
  <c r="V985" s="1"/>
  <c r="W985" s="1"/>
  <c r="X985" s="1"/>
  <c r="Y985" s="1"/>
  <c r="S986"/>
  <c r="T986" s="1"/>
  <c r="U986" s="1"/>
  <c r="V986" s="1"/>
  <c r="W986" s="1"/>
  <c r="X986" s="1"/>
  <c r="Y986" s="1"/>
  <c r="R989"/>
  <c r="S989" s="1"/>
  <c r="T989" s="1"/>
  <c r="U989" s="1"/>
  <c r="V989" s="1"/>
  <c r="W989" s="1"/>
  <c r="X989" s="1"/>
  <c r="Y989" s="1"/>
  <c r="S990"/>
  <c r="T990" s="1"/>
  <c r="U990" s="1"/>
  <c r="V990" s="1"/>
  <c r="W990" s="1"/>
  <c r="X990" s="1"/>
  <c r="Y990" s="1"/>
  <c r="R993"/>
  <c r="S993" s="1"/>
  <c r="T993" s="1"/>
  <c r="U993" s="1"/>
  <c r="V993" s="1"/>
  <c r="W993" s="1"/>
  <c r="X993" s="1"/>
  <c r="Y993" s="1"/>
  <c r="S994"/>
  <c r="T994" s="1"/>
  <c r="U994" s="1"/>
  <c r="V994" s="1"/>
  <c r="W994" s="1"/>
  <c r="X994" s="1"/>
  <c r="Y994" s="1"/>
  <c r="R997"/>
  <c r="S997" s="1"/>
  <c r="T997" s="1"/>
  <c r="U997" s="1"/>
  <c r="V997" s="1"/>
  <c r="W997" s="1"/>
  <c r="X997" s="1"/>
  <c r="Y997" s="1"/>
  <c r="S998"/>
  <c r="T998" s="1"/>
  <c r="U998" s="1"/>
  <c r="V998" s="1"/>
  <c r="W998" s="1"/>
  <c r="X998" s="1"/>
  <c r="Y998" s="1"/>
  <c r="R1001"/>
  <c r="S1001" s="1"/>
  <c r="T1001" s="1"/>
  <c r="U1001" s="1"/>
  <c r="V1001" s="1"/>
  <c r="W1001" s="1"/>
  <c r="X1001" s="1"/>
  <c r="Y1001" s="1"/>
  <c r="S1002"/>
  <c r="T1002" s="1"/>
  <c r="U1002" s="1"/>
  <c r="V1002" s="1"/>
  <c r="W1002" s="1"/>
  <c r="X1002" s="1"/>
  <c r="Y1002" s="1"/>
  <c r="R1005"/>
  <c r="S1005" s="1"/>
  <c r="T1005" s="1"/>
  <c r="U1005" s="1"/>
  <c r="V1005" s="1"/>
  <c r="W1005" s="1"/>
  <c r="X1005" s="1"/>
  <c r="Y1005" s="1"/>
  <c r="S1006"/>
  <c r="T1006" s="1"/>
  <c r="U1006" s="1"/>
  <c r="V1006" s="1"/>
  <c r="W1006" s="1"/>
  <c r="X1006" s="1"/>
  <c r="Y1006" s="1"/>
  <c r="Z1009"/>
  <c r="Z1017"/>
  <c r="Z1025"/>
  <c r="Z1033"/>
  <c r="Z1038"/>
  <c r="R1048"/>
  <c r="S1048" s="1"/>
  <c r="T1048" s="1"/>
  <c r="U1048" s="1"/>
  <c r="V1048" s="1"/>
  <c r="W1048" s="1"/>
  <c r="X1048" s="1"/>
  <c r="Y1048" s="1"/>
  <c r="S1049"/>
  <c r="T1049" s="1"/>
  <c r="U1049" s="1"/>
  <c r="V1049" s="1"/>
  <c r="W1049" s="1"/>
  <c r="X1049" s="1"/>
  <c r="Y1049" s="1"/>
  <c r="R1039"/>
  <c r="S1039" s="1"/>
  <c r="T1039" s="1"/>
  <c r="U1039" s="1"/>
  <c r="V1039" s="1"/>
  <c r="W1039" s="1"/>
  <c r="X1039" s="1"/>
  <c r="Y1039" s="1"/>
  <c r="Z1012"/>
  <c r="Z1020"/>
  <c r="Z1028"/>
  <c r="Z1036"/>
  <c r="Z1042"/>
  <c r="R1015"/>
  <c r="S1015" s="1"/>
  <c r="T1015" s="1"/>
  <c r="U1015" s="1"/>
  <c r="V1015" s="1"/>
  <c r="W1015" s="1"/>
  <c r="X1015" s="1"/>
  <c r="Y1015" s="1"/>
  <c r="R1023"/>
  <c r="S1023" s="1"/>
  <c r="T1023" s="1"/>
  <c r="U1023" s="1"/>
  <c r="V1023" s="1"/>
  <c r="W1023" s="1"/>
  <c r="X1023" s="1"/>
  <c r="Y1023" s="1"/>
  <c r="R1031"/>
  <c r="S1031" s="1"/>
  <c r="T1031" s="1"/>
  <c r="U1031" s="1"/>
  <c r="V1031" s="1"/>
  <c r="W1031" s="1"/>
  <c r="X1031" s="1"/>
  <c r="Y1031" s="1"/>
  <c r="R1043"/>
  <c r="S1043" s="1"/>
  <c r="T1043" s="1"/>
  <c r="U1043" s="1"/>
  <c r="V1043" s="1"/>
  <c r="W1043" s="1"/>
  <c r="X1043" s="1"/>
  <c r="Y1043" s="1"/>
  <c r="R1052"/>
  <c r="S1052" s="1"/>
  <c r="T1052" s="1"/>
  <c r="U1052" s="1"/>
  <c r="V1052" s="1"/>
  <c r="W1052" s="1"/>
  <c r="X1052" s="1"/>
  <c r="Y1052" s="1"/>
  <c r="R899"/>
  <c r="S899" s="1"/>
  <c r="T899" s="1"/>
  <c r="U899" s="1"/>
  <c r="V899" s="1"/>
  <c r="W899" s="1"/>
  <c r="X899" s="1"/>
  <c r="Y899" s="1"/>
  <c r="R903"/>
  <c r="S903" s="1"/>
  <c r="T903" s="1"/>
  <c r="U903" s="1"/>
  <c r="V903" s="1"/>
  <c r="W903" s="1"/>
  <c r="X903" s="1"/>
  <c r="Y903" s="1"/>
  <c r="R907"/>
  <c r="S907" s="1"/>
  <c r="T907" s="1"/>
  <c r="U907" s="1"/>
  <c r="V907" s="1"/>
  <c r="W907" s="1"/>
  <c r="X907" s="1"/>
  <c r="Y907" s="1"/>
  <c r="R911"/>
  <c r="S911" s="1"/>
  <c r="T911" s="1"/>
  <c r="U911" s="1"/>
  <c r="V911" s="1"/>
  <c r="W911" s="1"/>
  <c r="X911" s="1"/>
  <c r="Y911" s="1"/>
  <c r="R915"/>
  <c r="S915" s="1"/>
  <c r="T915" s="1"/>
  <c r="U915" s="1"/>
  <c r="V915" s="1"/>
  <c r="W915" s="1"/>
  <c r="X915" s="1"/>
  <c r="Y915" s="1"/>
  <c r="R919"/>
  <c r="S919" s="1"/>
  <c r="T919" s="1"/>
  <c r="U919" s="1"/>
  <c r="V919" s="1"/>
  <c r="W919" s="1"/>
  <c r="X919" s="1"/>
  <c r="Y919" s="1"/>
  <c r="R923"/>
  <c r="S923" s="1"/>
  <c r="T923" s="1"/>
  <c r="U923" s="1"/>
  <c r="V923" s="1"/>
  <c r="W923" s="1"/>
  <c r="X923" s="1"/>
  <c r="Y923" s="1"/>
  <c r="R927"/>
  <c r="S927" s="1"/>
  <c r="T927" s="1"/>
  <c r="U927" s="1"/>
  <c r="V927" s="1"/>
  <c r="W927" s="1"/>
  <c r="X927" s="1"/>
  <c r="Y927" s="1"/>
  <c r="R931"/>
  <c r="S931" s="1"/>
  <c r="T931" s="1"/>
  <c r="U931" s="1"/>
  <c r="V931" s="1"/>
  <c r="W931" s="1"/>
  <c r="X931" s="1"/>
  <c r="Y931" s="1"/>
  <c r="R935"/>
  <c r="S935" s="1"/>
  <c r="T935" s="1"/>
  <c r="U935" s="1"/>
  <c r="V935" s="1"/>
  <c r="W935" s="1"/>
  <c r="X935" s="1"/>
  <c r="Y935" s="1"/>
  <c r="R939"/>
  <c r="S939" s="1"/>
  <c r="T939" s="1"/>
  <c r="U939" s="1"/>
  <c r="V939" s="1"/>
  <c r="W939" s="1"/>
  <c r="X939" s="1"/>
  <c r="Y939" s="1"/>
  <c r="R943"/>
  <c r="S943" s="1"/>
  <c r="T943" s="1"/>
  <c r="U943" s="1"/>
  <c r="V943" s="1"/>
  <c r="W943" s="1"/>
  <c r="X943" s="1"/>
  <c r="Y943" s="1"/>
  <c r="R947"/>
  <c r="S947" s="1"/>
  <c r="T947" s="1"/>
  <c r="U947" s="1"/>
  <c r="V947" s="1"/>
  <c r="W947" s="1"/>
  <c r="X947" s="1"/>
  <c r="Y947" s="1"/>
  <c r="R951"/>
  <c r="S951" s="1"/>
  <c r="T951" s="1"/>
  <c r="U951" s="1"/>
  <c r="V951" s="1"/>
  <c r="W951" s="1"/>
  <c r="X951" s="1"/>
  <c r="Y951" s="1"/>
  <c r="R955"/>
  <c r="S955" s="1"/>
  <c r="T955" s="1"/>
  <c r="U955" s="1"/>
  <c r="V955" s="1"/>
  <c r="W955" s="1"/>
  <c r="X955" s="1"/>
  <c r="Y955" s="1"/>
  <c r="R959"/>
  <c r="S959" s="1"/>
  <c r="T959" s="1"/>
  <c r="U959" s="1"/>
  <c r="V959" s="1"/>
  <c r="W959" s="1"/>
  <c r="X959" s="1"/>
  <c r="Y959" s="1"/>
  <c r="R963"/>
  <c r="S963" s="1"/>
  <c r="T963" s="1"/>
  <c r="U963" s="1"/>
  <c r="V963" s="1"/>
  <c r="W963" s="1"/>
  <c r="X963" s="1"/>
  <c r="Y963" s="1"/>
  <c r="R967"/>
  <c r="S967" s="1"/>
  <c r="T967" s="1"/>
  <c r="U967" s="1"/>
  <c r="V967" s="1"/>
  <c r="W967" s="1"/>
  <c r="X967" s="1"/>
  <c r="Y967" s="1"/>
  <c r="R971"/>
  <c r="S971" s="1"/>
  <c r="T971" s="1"/>
  <c r="U971" s="1"/>
  <c r="V971" s="1"/>
  <c r="W971" s="1"/>
  <c r="X971" s="1"/>
  <c r="Y971" s="1"/>
  <c r="R975"/>
  <c r="S975" s="1"/>
  <c r="T975" s="1"/>
  <c r="U975" s="1"/>
  <c r="V975" s="1"/>
  <c r="W975" s="1"/>
  <c r="X975" s="1"/>
  <c r="Y975" s="1"/>
  <c r="R979"/>
  <c r="S979" s="1"/>
  <c r="T979" s="1"/>
  <c r="U979" s="1"/>
  <c r="V979" s="1"/>
  <c r="W979" s="1"/>
  <c r="X979" s="1"/>
  <c r="Y979" s="1"/>
  <c r="R983"/>
  <c r="S983" s="1"/>
  <c r="T983" s="1"/>
  <c r="U983" s="1"/>
  <c r="V983" s="1"/>
  <c r="W983" s="1"/>
  <c r="X983" s="1"/>
  <c r="Y983" s="1"/>
  <c r="R987"/>
  <c r="S987" s="1"/>
  <c r="T987" s="1"/>
  <c r="U987" s="1"/>
  <c r="V987" s="1"/>
  <c r="W987" s="1"/>
  <c r="X987" s="1"/>
  <c r="Y987" s="1"/>
  <c r="R991"/>
  <c r="S991" s="1"/>
  <c r="T991" s="1"/>
  <c r="U991" s="1"/>
  <c r="V991" s="1"/>
  <c r="W991" s="1"/>
  <c r="X991" s="1"/>
  <c r="Y991" s="1"/>
  <c r="R995"/>
  <c r="S995" s="1"/>
  <c r="T995" s="1"/>
  <c r="U995" s="1"/>
  <c r="V995" s="1"/>
  <c r="W995" s="1"/>
  <c r="X995" s="1"/>
  <c r="Y995" s="1"/>
  <c r="R999"/>
  <c r="S999" s="1"/>
  <c r="T999" s="1"/>
  <c r="U999" s="1"/>
  <c r="V999" s="1"/>
  <c r="W999" s="1"/>
  <c r="X999" s="1"/>
  <c r="Y999" s="1"/>
  <c r="R1003"/>
  <c r="S1003" s="1"/>
  <c r="T1003" s="1"/>
  <c r="U1003" s="1"/>
  <c r="V1003" s="1"/>
  <c r="W1003" s="1"/>
  <c r="X1003" s="1"/>
  <c r="Y1003" s="1"/>
  <c r="R1007"/>
  <c r="S1007" s="1"/>
  <c r="T1007" s="1"/>
  <c r="U1007" s="1"/>
  <c r="V1007" s="1"/>
  <c r="W1007" s="1"/>
  <c r="X1007" s="1"/>
  <c r="Y1007" s="1"/>
  <c r="R1040"/>
  <c r="S1040" s="1"/>
  <c r="T1040" s="1"/>
  <c r="U1040" s="1"/>
  <c r="V1040" s="1"/>
  <c r="W1040" s="1"/>
  <c r="X1040" s="1"/>
  <c r="Y1040" s="1"/>
  <c r="S1041"/>
  <c r="T1041" s="1"/>
  <c r="U1041" s="1"/>
  <c r="V1041" s="1"/>
  <c r="W1041" s="1"/>
  <c r="X1041" s="1"/>
  <c r="Y1041" s="1"/>
  <c r="Z1046"/>
  <c r="R1047"/>
  <c r="S1047" s="1"/>
  <c r="T1047" s="1"/>
  <c r="U1047" s="1"/>
  <c r="V1047" s="1"/>
  <c r="W1047" s="1"/>
  <c r="X1047" s="1"/>
  <c r="Y1047" s="1"/>
  <c r="R924"/>
  <c r="S924" s="1"/>
  <c r="T924" s="1"/>
  <c r="U924" s="1"/>
  <c r="V924" s="1"/>
  <c r="W924" s="1"/>
  <c r="X924" s="1"/>
  <c r="Y924" s="1"/>
  <c r="R928"/>
  <c r="S928" s="1"/>
  <c r="T928" s="1"/>
  <c r="U928" s="1"/>
  <c r="V928" s="1"/>
  <c r="W928" s="1"/>
  <c r="X928" s="1"/>
  <c r="Y928" s="1"/>
  <c r="R932"/>
  <c r="S932" s="1"/>
  <c r="T932" s="1"/>
  <c r="U932" s="1"/>
  <c r="V932" s="1"/>
  <c r="W932" s="1"/>
  <c r="X932" s="1"/>
  <c r="Y932" s="1"/>
  <c r="R936"/>
  <c r="S936" s="1"/>
  <c r="T936" s="1"/>
  <c r="U936" s="1"/>
  <c r="V936" s="1"/>
  <c r="W936" s="1"/>
  <c r="X936" s="1"/>
  <c r="Y936" s="1"/>
  <c r="R940"/>
  <c r="S940" s="1"/>
  <c r="T940" s="1"/>
  <c r="U940" s="1"/>
  <c r="V940" s="1"/>
  <c r="W940" s="1"/>
  <c r="X940" s="1"/>
  <c r="Y940" s="1"/>
  <c r="R944"/>
  <c r="S944" s="1"/>
  <c r="T944" s="1"/>
  <c r="U944" s="1"/>
  <c r="V944" s="1"/>
  <c r="W944" s="1"/>
  <c r="X944" s="1"/>
  <c r="Y944" s="1"/>
  <c r="R948"/>
  <c r="S948" s="1"/>
  <c r="T948" s="1"/>
  <c r="U948" s="1"/>
  <c r="V948" s="1"/>
  <c r="W948" s="1"/>
  <c r="X948" s="1"/>
  <c r="Y948" s="1"/>
  <c r="R952"/>
  <c r="S952" s="1"/>
  <c r="T952" s="1"/>
  <c r="U952" s="1"/>
  <c r="V952" s="1"/>
  <c r="W952" s="1"/>
  <c r="X952" s="1"/>
  <c r="Y952" s="1"/>
  <c r="R956"/>
  <c r="S956" s="1"/>
  <c r="T956" s="1"/>
  <c r="U956" s="1"/>
  <c r="V956" s="1"/>
  <c r="W956" s="1"/>
  <c r="X956" s="1"/>
  <c r="Y956" s="1"/>
  <c r="R960"/>
  <c r="S960" s="1"/>
  <c r="T960" s="1"/>
  <c r="U960" s="1"/>
  <c r="V960" s="1"/>
  <c r="W960" s="1"/>
  <c r="X960" s="1"/>
  <c r="Y960" s="1"/>
  <c r="R964"/>
  <c r="S964" s="1"/>
  <c r="T964" s="1"/>
  <c r="U964" s="1"/>
  <c r="V964" s="1"/>
  <c r="W964" s="1"/>
  <c r="X964" s="1"/>
  <c r="Y964" s="1"/>
  <c r="R968"/>
  <c r="S968" s="1"/>
  <c r="T968" s="1"/>
  <c r="U968" s="1"/>
  <c r="V968" s="1"/>
  <c r="W968" s="1"/>
  <c r="X968" s="1"/>
  <c r="Y968" s="1"/>
  <c r="R972"/>
  <c r="S972" s="1"/>
  <c r="T972" s="1"/>
  <c r="U972" s="1"/>
  <c r="V972" s="1"/>
  <c r="W972" s="1"/>
  <c r="X972" s="1"/>
  <c r="Y972" s="1"/>
  <c r="R976"/>
  <c r="S976" s="1"/>
  <c r="T976" s="1"/>
  <c r="U976" s="1"/>
  <c r="V976" s="1"/>
  <c r="W976" s="1"/>
  <c r="X976" s="1"/>
  <c r="Y976" s="1"/>
  <c r="R980"/>
  <c r="S980" s="1"/>
  <c r="T980" s="1"/>
  <c r="U980" s="1"/>
  <c r="V980" s="1"/>
  <c r="W980" s="1"/>
  <c r="X980" s="1"/>
  <c r="Y980" s="1"/>
  <c r="R984"/>
  <c r="S984" s="1"/>
  <c r="T984" s="1"/>
  <c r="U984" s="1"/>
  <c r="V984" s="1"/>
  <c r="W984" s="1"/>
  <c r="X984" s="1"/>
  <c r="Y984" s="1"/>
  <c r="R988"/>
  <c r="S988" s="1"/>
  <c r="T988" s="1"/>
  <c r="U988" s="1"/>
  <c r="V988" s="1"/>
  <c r="W988" s="1"/>
  <c r="X988" s="1"/>
  <c r="Y988" s="1"/>
  <c r="R992"/>
  <c r="S992" s="1"/>
  <c r="T992" s="1"/>
  <c r="U992" s="1"/>
  <c r="V992" s="1"/>
  <c r="W992" s="1"/>
  <c r="X992" s="1"/>
  <c r="Y992" s="1"/>
  <c r="R996"/>
  <c r="S996" s="1"/>
  <c r="T996" s="1"/>
  <c r="U996" s="1"/>
  <c r="V996" s="1"/>
  <c r="W996" s="1"/>
  <c r="X996" s="1"/>
  <c r="Y996" s="1"/>
  <c r="R1000"/>
  <c r="S1000" s="1"/>
  <c r="T1000" s="1"/>
  <c r="U1000" s="1"/>
  <c r="V1000" s="1"/>
  <c r="W1000" s="1"/>
  <c r="X1000" s="1"/>
  <c r="Y1000" s="1"/>
  <c r="R1004"/>
  <c r="S1004" s="1"/>
  <c r="T1004" s="1"/>
  <c r="U1004" s="1"/>
  <c r="V1004" s="1"/>
  <c r="W1004" s="1"/>
  <c r="X1004" s="1"/>
  <c r="Y1004" s="1"/>
  <c r="R1008"/>
  <c r="S1008" s="1"/>
  <c r="T1008" s="1"/>
  <c r="U1008" s="1"/>
  <c r="V1008" s="1"/>
  <c r="W1008" s="1"/>
  <c r="X1008" s="1"/>
  <c r="Y1008" s="1"/>
  <c r="R1016"/>
  <c r="S1016" s="1"/>
  <c r="T1016" s="1"/>
  <c r="U1016" s="1"/>
  <c r="V1016" s="1"/>
  <c r="W1016" s="1"/>
  <c r="X1016" s="1"/>
  <c r="Y1016" s="1"/>
  <c r="R1024"/>
  <c r="S1024" s="1"/>
  <c r="T1024" s="1"/>
  <c r="U1024" s="1"/>
  <c r="V1024" s="1"/>
  <c r="W1024" s="1"/>
  <c r="X1024" s="1"/>
  <c r="Y1024" s="1"/>
  <c r="R1032"/>
  <c r="S1032" s="1"/>
  <c r="T1032" s="1"/>
  <c r="U1032" s="1"/>
  <c r="V1032" s="1"/>
  <c r="W1032" s="1"/>
  <c r="X1032" s="1"/>
  <c r="Y1032" s="1"/>
  <c r="Z1044"/>
  <c r="Z1053"/>
  <c r="R1098"/>
  <c r="S1098" s="1"/>
  <c r="T1098" s="1"/>
  <c r="U1098" s="1"/>
  <c r="V1098" s="1"/>
  <c r="W1098" s="1"/>
  <c r="X1098" s="1"/>
  <c r="Y1098" s="1"/>
  <c r="R1106"/>
  <c r="S1106" s="1"/>
  <c r="T1106" s="1"/>
  <c r="U1106" s="1"/>
  <c r="V1106" s="1"/>
  <c r="W1106" s="1"/>
  <c r="X1106" s="1"/>
  <c r="Y1106" s="1"/>
  <c r="R1114"/>
  <c r="S1114" s="1"/>
  <c r="T1114" s="1"/>
  <c r="U1114" s="1"/>
  <c r="V1114" s="1"/>
  <c r="W1114" s="1"/>
  <c r="X1114" s="1"/>
  <c r="Y1114" s="1"/>
  <c r="R1122"/>
  <c r="S1122" s="1"/>
  <c r="T1122" s="1"/>
  <c r="U1122" s="1"/>
  <c r="V1122" s="1"/>
  <c r="W1122" s="1"/>
  <c r="X1122" s="1"/>
  <c r="Y1122" s="1"/>
  <c r="R1130"/>
  <c r="S1130" s="1"/>
  <c r="T1130" s="1"/>
  <c r="U1130" s="1"/>
  <c r="V1130" s="1"/>
  <c r="W1130" s="1"/>
  <c r="X1130" s="1"/>
  <c r="Y1130" s="1"/>
  <c r="R1138"/>
  <c r="S1138" s="1"/>
  <c r="T1138" s="1"/>
  <c r="U1138" s="1"/>
  <c r="V1138" s="1"/>
  <c r="W1138" s="1"/>
  <c r="X1138" s="1"/>
  <c r="Y1138" s="1"/>
  <c r="R1056"/>
  <c r="S1056" s="1"/>
  <c r="T1056" s="1"/>
  <c r="U1056" s="1"/>
  <c r="V1056" s="1"/>
  <c r="W1056" s="1"/>
  <c r="X1056" s="1"/>
  <c r="Y1056" s="1"/>
  <c r="S1057"/>
  <c r="T1057" s="1"/>
  <c r="U1057" s="1"/>
  <c r="V1057" s="1"/>
  <c r="W1057" s="1"/>
  <c r="X1057" s="1"/>
  <c r="Y1057" s="1"/>
  <c r="R1060"/>
  <c r="S1060" s="1"/>
  <c r="T1060" s="1"/>
  <c r="U1060" s="1"/>
  <c r="V1060" s="1"/>
  <c r="W1060" s="1"/>
  <c r="X1060" s="1"/>
  <c r="Y1060" s="1"/>
  <c r="S1061"/>
  <c r="T1061" s="1"/>
  <c r="U1061" s="1"/>
  <c r="V1061" s="1"/>
  <c r="W1061" s="1"/>
  <c r="X1061" s="1"/>
  <c r="Y1061" s="1"/>
  <c r="R1064"/>
  <c r="S1064" s="1"/>
  <c r="T1064" s="1"/>
  <c r="U1064" s="1"/>
  <c r="V1064" s="1"/>
  <c r="W1064" s="1"/>
  <c r="X1064" s="1"/>
  <c r="Y1064" s="1"/>
  <c r="S1065"/>
  <c r="T1065" s="1"/>
  <c r="U1065" s="1"/>
  <c r="V1065" s="1"/>
  <c r="W1065" s="1"/>
  <c r="X1065" s="1"/>
  <c r="Y1065" s="1"/>
  <c r="R1068"/>
  <c r="S1068" s="1"/>
  <c r="T1068" s="1"/>
  <c r="U1068" s="1"/>
  <c r="V1068" s="1"/>
  <c r="W1068" s="1"/>
  <c r="X1068" s="1"/>
  <c r="Y1068" s="1"/>
  <c r="S1069"/>
  <c r="T1069" s="1"/>
  <c r="U1069" s="1"/>
  <c r="V1069" s="1"/>
  <c r="W1069" s="1"/>
  <c r="X1069" s="1"/>
  <c r="Y1069" s="1"/>
  <c r="R1072"/>
  <c r="S1072" s="1"/>
  <c r="T1072" s="1"/>
  <c r="U1072" s="1"/>
  <c r="V1072" s="1"/>
  <c r="W1072" s="1"/>
  <c r="X1072" s="1"/>
  <c r="Y1072" s="1"/>
  <c r="S1073"/>
  <c r="T1073" s="1"/>
  <c r="U1073" s="1"/>
  <c r="V1073" s="1"/>
  <c r="W1073" s="1"/>
  <c r="X1073" s="1"/>
  <c r="Y1073" s="1"/>
  <c r="R1076"/>
  <c r="S1076" s="1"/>
  <c r="T1076" s="1"/>
  <c r="U1076" s="1"/>
  <c r="V1076" s="1"/>
  <c r="W1076" s="1"/>
  <c r="X1076" s="1"/>
  <c r="Y1076" s="1"/>
  <c r="S1077"/>
  <c r="T1077" s="1"/>
  <c r="U1077" s="1"/>
  <c r="V1077" s="1"/>
  <c r="W1077" s="1"/>
  <c r="X1077" s="1"/>
  <c r="Y1077" s="1"/>
  <c r="R1080"/>
  <c r="S1080" s="1"/>
  <c r="T1080" s="1"/>
  <c r="U1080" s="1"/>
  <c r="V1080" s="1"/>
  <c r="W1080" s="1"/>
  <c r="X1080" s="1"/>
  <c r="Y1080" s="1"/>
  <c r="S1081"/>
  <c r="T1081" s="1"/>
  <c r="U1081" s="1"/>
  <c r="V1081" s="1"/>
  <c r="W1081" s="1"/>
  <c r="X1081" s="1"/>
  <c r="Y1081" s="1"/>
  <c r="R1084"/>
  <c r="S1084" s="1"/>
  <c r="T1084" s="1"/>
  <c r="U1084" s="1"/>
  <c r="V1084" s="1"/>
  <c r="W1084" s="1"/>
  <c r="X1084" s="1"/>
  <c r="Y1084" s="1"/>
  <c r="S1085"/>
  <c r="T1085" s="1"/>
  <c r="U1085" s="1"/>
  <c r="V1085" s="1"/>
  <c r="W1085" s="1"/>
  <c r="X1085" s="1"/>
  <c r="Y1085" s="1"/>
  <c r="R1088"/>
  <c r="S1088" s="1"/>
  <c r="T1088" s="1"/>
  <c r="U1088" s="1"/>
  <c r="V1088" s="1"/>
  <c r="W1088" s="1"/>
  <c r="X1088" s="1"/>
  <c r="Y1088" s="1"/>
  <c r="S1089"/>
  <c r="T1089" s="1"/>
  <c r="U1089" s="1"/>
  <c r="V1089" s="1"/>
  <c r="W1089" s="1"/>
  <c r="X1089" s="1"/>
  <c r="Y1089" s="1"/>
  <c r="R1092"/>
  <c r="S1092" s="1"/>
  <c r="T1092" s="1"/>
  <c r="U1092" s="1"/>
  <c r="V1092" s="1"/>
  <c r="W1092" s="1"/>
  <c r="X1092" s="1"/>
  <c r="Y1092" s="1"/>
  <c r="S1093"/>
  <c r="T1093" s="1"/>
  <c r="U1093" s="1"/>
  <c r="V1093" s="1"/>
  <c r="W1093" s="1"/>
  <c r="X1093" s="1"/>
  <c r="Y1093" s="1"/>
  <c r="Z1101"/>
  <c r="Z1109"/>
  <c r="Z1117"/>
  <c r="Z1125"/>
  <c r="Z1133"/>
  <c r="Z1141"/>
  <c r="R1096"/>
  <c r="S1096" s="1"/>
  <c r="T1096" s="1"/>
  <c r="U1096" s="1"/>
  <c r="V1096" s="1"/>
  <c r="W1096" s="1"/>
  <c r="X1096" s="1"/>
  <c r="Y1096" s="1"/>
  <c r="R1104"/>
  <c r="S1104" s="1"/>
  <c r="T1104" s="1"/>
  <c r="U1104" s="1"/>
  <c r="V1104" s="1"/>
  <c r="W1104" s="1"/>
  <c r="X1104" s="1"/>
  <c r="Y1104" s="1"/>
  <c r="R1112"/>
  <c r="S1112" s="1"/>
  <c r="T1112" s="1"/>
  <c r="U1112" s="1"/>
  <c r="V1112" s="1"/>
  <c r="W1112" s="1"/>
  <c r="X1112" s="1"/>
  <c r="Y1112" s="1"/>
  <c r="R1120"/>
  <c r="S1120" s="1"/>
  <c r="T1120" s="1"/>
  <c r="U1120" s="1"/>
  <c r="V1120" s="1"/>
  <c r="W1120" s="1"/>
  <c r="X1120" s="1"/>
  <c r="Y1120" s="1"/>
  <c r="R1128"/>
  <c r="S1128" s="1"/>
  <c r="T1128" s="1"/>
  <c r="U1128" s="1"/>
  <c r="V1128" s="1"/>
  <c r="W1128" s="1"/>
  <c r="X1128" s="1"/>
  <c r="Y1128" s="1"/>
  <c r="R1136"/>
  <c r="S1136" s="1"/>
  <c r="T1136" s="1"/>
  <c r="U1136" s="1"/>
  <c r="V1136" s="1"/>
  <c r="W1136" s="1"/>
  <c r="X1136" s="1"/>
  <c r="Y1136" s="1"/>
  <c r="R1144"/>
  <c r="S1144" s="1"/>
  <c r="T1144" s="1"/>
  <c r="U1144" s="1"/>
  <c r="V1144" s="1"/>
  <c r="W1144" s="1"/>
  <c r="X1144" s="1"/>
  <c r="Y1144" s="1"/>
  <c r="Z1099"/>
  <c r="Z1107"/>
  <c r="Z1115"/>
  <c r="Z1123"/>
  <c r="Z1131"/>
  <c r="Z1139"/>
  <c r="R1102"/>
  <c r="S1102" s="1"/>
  <c r="T1102" s="1"/>
  <c r="U1102" s="1"/>
  <c r="V1102" s="1"/>
  <c r="W1102" s="1"/>
  <c r="X1102" s="1"/>
  <c r="Y1102" s="1"/>
  <c r="R1110"/>
  <c r="S1110" s="1"/>
  <c r="T1110" s="1"/>
  <c r="U1110" s="1"/>
  <c r="V1110" s="1"/>
  <c r="W1110" s="1"/>
  <c r="X1110" s="1"/>
  <c r="Y1110" s="1"/>
  <c r="R1118"/>
  <c r="S1118" s="1"/>
  <c r="T1118" s="1"/>
  <c r="U1118" s="1"/>
  <c r="V1118" s="1"/>
  <c r="W1118" s="1"/>
  <c r="X1118" s="1"/>
  <c r="Y1118" s="1"/>
  <c r="Z1126"/>
  <c r="R1126"/>
  <c r="S1126" s="1"/>
  <c r="T1126" s="1"/>
  <c r="U1126" s="1"/>
  <c r="V1126" s="1"/>
  <c r="W1126" s="1"/>
  <c r="X1126" s="1"/>
  <c r="Y1126" s="1"/>
  <c r="R1134"/>
  <c r="S1134" s="1"/>
  <c r="T1134" s="1"/>
  <c r="U1134" s="1"/>
  <c r="V1134" s="1"/>
  <c r="W1134" s="1"/>
  <c r="X1134" s="1"/>
  <c r="Y1134" s="1"/>
  <c r="R1142"/>
  <c r="S1142" s="1"/>
  <c r="T1142" s="1"/>
  <c r="U1142" s="1"/>
  <c r="V1142" s="1"/>
  <c r="W1142" s="1"/>
  <c r="X1142" s="1"/>
  <c r="Y1142" s="1"/>
  <c r="R1010"/>
  <c r="S1010" s="1"/>
  <c r="T1010" s="1"/>
  <c r="U1010" s="1"/>
  <c r="V1010" s="1"/>
  <c r="W1010" s="1"/>
  <c r="X1010" s="1"/>
  <c r="Y1010" s="1"/>
  <c r="R1014"/>
  <c r="S1014" s="1"/>
  <c r="T1014" s="1"/>
  <c r="U1014" s="1"/>
  <c r="V1014" s="1"/>
  <c r="W1014" s="1"/>
  <c r="X1014" s="1"/>
  <c r="Y1014" s="1"/>
  <c r="R1018"/>
  <c r="S1018" s="1"/>
  <c r="T1018" s="1"/>
  <c r="U1018" s="1"/>
  <c r="V1018" s="1"/>
  <c r="W1018" s="1"/>
  <c r="X1018" s="1"/>
  <c r="Y1018" s="1"/>
  <c r="R1022"/>
  <c r="S1022" s="1"/>
  <c r="T1022" s="1"/>
  <c r="U1022" s="1"/>
  <c r="V1022" s="1"/>
  <c r="W1022" s="1"/>
  <c r="X1022" s="1"/>
  <c r="Y1022" s="1"/>
  <c r="R1026"/>
  <c r="S1026" s="1"/>
  <c r="T1026" s="1"/>
  <c r="U1026" s="1"/>
  <c r="V1026" s="1"/>
  <c r="W1026" s="1"/>
  <c r="X1026" s="1"/>
  <c r="Y1026" s="1"/>
  <c r="R1030"/>
  <c r="S1030" s="1"/>
  <c r="T1030" s="1"/>
  <c r="U1030" s="1"/>
  <c r="V1030" s="1"/>
  <c r="W1030" s="1"/>
  <c r="X1030" s="1"/>
  <c r="Y1030" s="1"/>
  <c r="R1034"/>
  <c r="S1034" s="1"/>
  <c r="T1034" s="1"/>
  <c r="U1034" s="1"/>
  <c r="V1034" s="1"/>
  <c r="W1034" s="1"/>
  <c r="X1034" s="1"/>
  <c r="Y1034" s="1"/>
  <c r="R1050"/>
  <c r="S1050" s="1"/>
  <c r="T1050" s="1"/>
  <c r="U1050" s="1"/>
  <c r="V1050" s="1"/>
  <c r="W1050" s="1"/>
  <c r="X1050" s="1"/>
  <c r="Y1050" s="1"/>
  <c r="R1054"/>
  <c r="S1054" s="1"/>
  <c r="T1054" s="1"/>
  <c r="U1054" s="1"/>
  <c r="V1054" s="1"/>
  <c r="W1054" s="1"/>
  <c r="X1054" s="1"/>
  <c r="Y1054" s="1"/>
  <c r="R1058"/>
  <c r="S1058" s="1"/>
  <c r="T1058" s="1"/>
  <c r="U1058" s="1"/>
  <c r="V1058" s="1"/>
  <c r="W1058" s="1"/>
  <c r="X1058" s="1"/>
  <c r="Y1058" s="1"/>
  <c r="R1062"/>
  <c r="S1062" s="1"/>
  <c r="T1062" s="1"/>
  <c r="U1062" s="1"/>
  <c r="V1062" s="1"/>
  <c r="W1062" s="1"/>
  <c r="X1062" s="1"/>
  <c r="Y1062" s="1"/>
  <c r="R1066"/>
  <c r="S1066" s="1"/>
  <c r="T1066" s="1"/>
  <c r="U1066" s="1"/>
  <c r="V1066" s="1"/>
  <c r="W1066" s="1"/>
  <c r="X1066" s="1"/>
  <c r="Y1066" s="1"/>
  <c r="R1070"/>
  <c r="S1070" s="1"/>
  <c r="T1070" s="1"/>
  <c r="U1070" s="1"/>
  <c r="V1070" s="1"/>
  <c r="W1070" s="1"/>
  <c r="X1070" s="1"/>
  <c r="Y1070" s="1"/>
  <c r="R1074"/>
  <c r="S1074" s="1"/>
  <c r="T1074" s="1"/>
  <c r="U1074" s="1"/>
  <c r="V1074" s="1"/>
  <c r="W1074" s="1"/>
  <c r="X1074" s="1"/>
  <c r="Y1074" s="1"/>
  <c r="R1078"/>
  <c r="S1078" s="1"/>
  <c r="T1078" s="1"/>
  <c r="U1078" s="1"/>
  <c r="V1078" s="1"/>
  <c r="W1078" s="1"/>
  <c r="X1078" s="1"/>
  <c r="Y1078" s="1"/>
  <c r="R1082"/>
  <c r="S1082" s="1"/>
  <c r="T1082" s="1"/>
  <c r="U1082" s="1"/>
  <c r="V1082" s="1"/>
  <c r="W1082" s="1"/>
  <c r="X1082" s="1"/>
  <c r="Y1082" s="1"/>
  <c r="R1086"/>
  <c r="S1086" s="1"/>
  <c r="T1086" s="1"/>
  <c r="U1086" s="1"/>
  <c r="V1086" s="1"/>
  <c r="W1086" s="1"/>
  <c r="X1086" s="1"/>
  <c r="Y1086" s="1"/>
  <c r="R1090"/>
  <c r="S1090" s="1"/>
  <c r="T1090" s="1"/>
  <c r="U1090" s="1"/>
  <c r="V1090" s="1"/>
  <c r="W1090" s="1"/>
  <c r="X1090" s="1"/>
  <c r="Y1090" s="1"/>
  <c r="R1094"/>
  <c r="S1094" s="1"/>
  <c r="T1094" s="1"/>
  <c r="U1094" s="1"/>
  <c r="V1094" s="1"/>
  <c r="W1094" s="1"/>
  <c r="X1094" s="1"/>
  <c r="Y1094" s="1"/>
  <c r="Z1097"/>
  <c r="Z1105"/>
  <c r="Z1113"/>
  <c r="Z1121"/>
  <c r="Z1129"/>
  <c r="Z1137"/>
  <c r="R1100"/>
  <c r="S1100" s="1"/>
  <c r="T1100" s="1"/>
  <c r="U1100" s="1"/>
  <c r="V1100" s="1"/>
  <c r="W1100" s="1"/>
  <c r="X1100" s="1"/>
  <c r="Y1100" s="1"/>
  <c r="R1108"/>
  <c r="S1108" s="1"/>
  <c r="T1108" s="1"/>
  <c r="U1108" s="1"/>
  <c r="V1108" s="1"/>
  <c r="W1108" s="1"/>
  <c r="X1108" s="1"/>
  <c r="Y1108" s="1"/>
  <c r="R1116"/>
  <c r="S1116" s="1"/>
  <c r="T1116" s="1"/>
  <c r="U1116" s="1"/>
  <c r="V1116" s="1"/>
  <c r="W1116" s="1"/>
  <c r="X1116" s="1"/>
  <c r="Y1116" s="1"/>
  <c r="R1124"/>
  <c r="S1124" s="1"/>
  <c r="T1124" s="1"/>
  <c r="U1124" s="1"/>
  <c r="V1124" s="1"/>
  <c r="W1124" s="1"/>
  <c r="X1124" s="1"/>
  <c r="Y1124" s="1"/>
  <c r="R1132"/>
  <c r="S1132" s="1"/>
  <c r="T1132" s="1"/>
  <c r="U1132" s="1"/>
  <c r="V1132" s="1"/>
  <c r="W1132" s="1"/>
  <c r="X1132" s="1"/>
  <c r="Y1132" s="1"/>
  <c r="R1140"/>
  <c r="S1140" s="1"/>
  <c r="T1140" s="1"/>
  <c r="U1140" s="1"/>
  <c r="V1140" s="1"/>
  <c r="W1140" s="1"/>
  <c r="X1140" s="1"/>
  <c r="Y1140" s="1"/>
  <c r="R1051"/>
  <c r="S1051" s="1"/>
  <c r="T1051" s="1"/>
  <c r="U1051" s="1"/>
  <c r="V1051" s="1"/>
  <c r="W1051" s="1"/>
  <c r="X1051" s="1"/>
  <c r="Y1051" s="1"/>
  <c r="R1055"/>
  <c r="S1055" s="1"/>
  <c r="T1055" s="1"/>
  <c r="U1055" s="1"/>
  <c r="V1055" s="1"/>
  <c r="W1055" s="1"/>
  <c r="X1055" s="1"/>
  <c r="Y1055" s="1"/>
  <c r="R1059"/>
  <c r="S1059" s="1"/>
  <c r="T1059" s="1"/>
  <c r="U1059" s="1"/>
  <c r="V1059" s="1"/>
  <c r="W1059" s="1"/>
  <c r="X1059" s="1"/>
  <c r="Y1059" s="1"/>
  <c r="R1063"/>
  <c r="S1063" s="1"/>
  <c r="T1063" s="1"/>
  <c r="U1063" s="1"/>
  <c r="V1063" s="1"/>
  <c r="W1063" s="1"/>
  <c r="X1063" s="1"/>
  <c r="Y1063" s="1"/>
  <c r="R1067"/>
  <c r="S1067" s="1"/>
  <c r="T1067" s="1"/>
  <c r="U1067" s="1"/>
  <c r="V1067" s="1"/>
  <c r="W1067" s="1"/>
  <c r="X1067" s="1"/>
  <c r="Y1067" s="1"/>
  <c r="R1071"/>
  <c r="S1071" s="1"/>
  <c r="T1071" s="1"/>
  <c r="U1071" s="1"/>
  <c r="V1071" s="1"/>
  <c r="W1071" s="1"/>
  <c r="X1071" s="1"/>
  <c r="Y1071" s="1"/>
  <c r="R1075"/>
  <c r="S1075" s="1"/>
  <c r="T1075" s="1"/>
  <c r="U1075" s="1"/>
  <c r="V1075" s="1"/>
  <c r="W1075" s="1"/>
  <c r="X1075" s="1"/>
  <c r="Y1075" s="1"/>
  <c r="R1079"/>
  <c r="S1079" s="1"/>
  <c r="T1079" s="1"/>
  <c r="U1079" s="1"/>
  <c r="V1079" s="1"/>
  <c r="W1079" s="1"/>
  <c r="X1079" s="1"/>
  <c r="Y1079" s="1"/>
  <c r="R1083"/>
  <c r="S1083" s="1"/>
  <c r="T1083" s="1"/>
  <c r="U1083" s="1"/>
  <c r="V1083" s="1"/>
  <c r="W1083" s="1"/>
  <c r="X1083" s="1"/>
  <c r="Y1083" s="1"/>
  <c r="R1087"/>
  <c r="S1087" s="1"/>
  <c r="T1087" s="1"/>
  <c r="U1087" s="1"/>
  <c r="V1087" s="1"/>
  <c r="W1087" s="1"/>
  <c r="X1087" s="1"/>
  <c r="Y1087" s="1"/>
  <c r="R1091"/>
  <c r="S1091" s="1"/>
  <c r="T1091" s="1"/>
  <c r="U1091" s="1"/>
  <c r="V1091" s="1"/>
  <c r="W1091" s="1"/>
  <c r="X1091" s="1"/>
  <c r="Y1091" s="1"/>
  <c r="R1095"/>
  <c r="S1095" s="1"/>
  <c r="T1095" s="1"/>
  <c r="U1095" s="1"/>
  <c r="V1095" s="1"/>
  <c r="W1095" s="1"/>
  <c r="X1095" s="1"/>
  <c r="Y1095" s="1"/>
  <c r="Z1103"/>
  <c r="Z1111"/>
  <c r="Z1119"/>
  <c r="Z1127"/>
  <c r="Z1135"/>
  <c r="Z1143"/>
  <c r="R1195"/>
  <c r="S1195" s="1"/>
  <c r="T1195" s="1"/>
  <c r="U1195" s="1"/>
  <c r="V1195" s="1"/>
  <c r="W1195" s="1"/>
  <c r="X1195" s="1"/>
  <c r="Y1195" s="1"/>
  <c r="R1146"/>
  <c r="S1146" s="1"/>
  <c r="T1146" s="1"/>
  <c r="U1146" s="1"/>
  <c r="V1146" s="1"/>
  <c r="W1146" s="1"/>
  <c r="X1146" s="1"/>
  <c r="Y1146" s="1"/>
  <c r="S1147"/>
  <c r="T1147" s="1"/>
  <c r="U1147" s="1"/>
  <c r="V1147" s="1"/>
  <c r="W1147" s="1"/>
  <c r="X1147" s="1"/>
  <c r="Y1147" s="1"/>
  <c r="R1150"/>
  <c r="S1150" s="1"/>
  <c r="T1150" s="1"/>
  <c r="U1150" s="1"/>
  <c r="V1150" s="1"/>
  <c r="W1150" s="1"/>
  <c r="X1150" s="1"/>
  <c r="Y1150" s="1"/>
  <c r="S1151"/>
  <c r="T1151" s="1"/>
  <c r="U1151" s="1"/>
  <c r="V1151" s="1"/>
  <c r="W1151" s="1"/>
  <c r="X1151" s="1"/>
  <c r="Y1151" s="1"/>
  <c r="R1154"/>
  <c r="S1154" s="1"/>
  <c r="T1154" s="1"/>
  <c r="U1154" s="1"/>
  <c r="V1154" s="1"/>
  <c r="W1154" s="1"/>
  <c r="X1154" s="1"/>
  <c r="Y1154" s="1"/>
  <c r="S1155"/>
  <c r="T1155" s="1"/>
  <c r="U1155" s="1"/>
  <c r="V1155" s="1"/>
  <c r="W1155" s="1"/>
  <c r="X1155" s="1"/>
  <c r="Y1155" s="1"/>
  <c r="R1158"/>
  <c r="S1158" s="1"/>
  <c r="T1158" s="1"/>
  <c r="U1158" s="1"/>
  <c r="V1158" s="1"/>
  <c r="W1158" s="1"/>
  <c r="X1158" s="1"/>
  <c r="Y1158" s="1"/>
  <c r="S1159"/>
  <c r="T1159" s="1"/>
  <c r="U1159" s="1"/>
  <c r="V1159" s="1"/>
  <c r="W1159" s="1"/>
  <c r="X1159" s="1"/>
  <c r="Y1159" s="1"/>
  <c r="R1162"/>
  <c r="S1162" s="1"/>
  <c r="T1162" s="1"/>
  <c r="U1162" s="1"/>
  <c r="V1162" s="1"/>
  <c r="W1162" s="1"/>
  <c r="X1162" s="1"/>
  <c r="Y1162" s="1"/>
  <c r="S1163"/>
  <c r="T1163" s="1"/>
  <c r="U1163" s="1"/>
  <c r="V1163" s="1"/>
  <c r="W1163" s="1"/>
  <c r="X1163" s="1"/>
  <c r="Y1163" s="1"/>
  <c r="R1166"/>
  <c r="S1166" s="1"/>
  <c r="T1166" s="1"/>
  <c r="U1166" s="1"/>
  <c r="V1166" s="1"/>
  <c r="W1166" s="1"/>
  <c r="X1166" s="1"/>
  <c r="Y1166" s="1"/>
  <c r="S1167"/>
  <c r="T1167" s="1"/>
  <c r="U1167" s="1"/>
  <c r="V1167" s="1"/>
  <c r="W1167" s="1"/>
  <c r="X1167" s="1"/>
  <c r="Y1167" s="1"/>
  <c r="R1170"/>
  <c r="S1170" s="1"/>
  <c r="T1170" s="1"/>
  <c r="U1170" s="1"/>
  <c r="V1170" s="1"/>
  <c r="W1170" s="1"/>
  <c r="X1170" s="1"/>
  <c r="Y1170" s="1"/>
  <c r="S1171"/>
  <c r="T1171" s="1"/>
  <c r="U1171" s="1"/>
  <c r="V1171" s="1"/>
  <c r="W1171" s="1"/>
  <c r="X1171" s="1"/>
  <c r="Y1171" s="1"/>
  <c r="R1174"/>
  <c r="S1174" s="1"/>
  <c r="T1174" s="1"/>
  <c r="U1174" s="1"/>
  <c r="V1174" s="1"/>
  <c r="W1174" s="1"/>
  <c r="X1174" s="1"/>
  <c r="Y1174" s="1"/>
  <c r="S1175"/>
  <c r="T1175" s="1"/>
  <c r="U1175" s="1"/>
  <c r="V1175" s="1"/>
  <c r="W1175" s="1"/>
  <c r="X1175" s="1"/>
  <c r="Y1175" s="1"/>
  <c r="R1178"/>
  <c r="S1178" s="1"/>
  <c r="T1178" s="1"/>
  <c r="U1178" s="1"/>
  <c r="V1178" s="1"/>
  <c r="W1178" s="1"/>
  <c r="X1178" s="1"/>
  <c r="Y1178" s="1"/>
  <c r="S1179"/>
  <c r="T1179" s="1"/>
  <c r="U1179" s="1"/>
  <c r="V1179" s="1"/>
  <c r="W1179" s="1"/>
  <c r="X1179" s="1"/>
  <c r="Y1179" s="1"/>
  <c r="R1182"/>
  <c r="S1182" s="1"/>
  <c r="T1182" s="1"/>
  <c r="U1182" s="1"/>
  <c r="V1182" s="1"/>
  <c r="W1182" s="1"/>
  <c r="X1182" s="1"/>
  <c r="Y1182" s="1"/>
  <c r="S1183"/>
  <c r="T1183" s="1"/>
  <c r="U1183" s="1"/>
  <c r="V1183" s="1"/>
  <c r="W1183" s="1"/>
  <c r="X1183" s="1"/>
  <c r="Y1183" s="1"/>
  <c r="R1186"/>
  <c r="S1186" s="1"/>
  <c r="T1186" s="1"/>
  <c r="U1186" s="1"/>
  <c r="V1186" s="1"/>
  <c r="W1186" s="1"/>
  <c r="X1186" s="1"/>
  <c r="Y1186" s="1"/>
  <c r="S1187"/>
  <c r="T1187" s="1"/>
  <c r="U1187" s="1"/>
  <c r="V1187" s="1"/>
  <c r="W1187" s="1"/>
  <c r="X1187" s="1"/>
  <c r="Y1187" s="1"/>
  <c r="R1190"/>
  <c r="S1190" s="1"/>
  <c r="T1190" s="1"/>
  <c r="U1190" s="1"/>
  <c r="V1190" s="1"/>
  <c r="W1190" s="1"/>
  <c r="X1190" s="1"/>
  <c r="Y1190" s="1"/>
  <c r="S1191"/>
  <c r="T1191" s="1"/>
  <c r="U1191" s="1"/>
  <c r="V1191" s="1"/>
  <c r="W1191" s="1"/>
  <c r="X1191" s="1"/>
  <c r="Y1191" s="1"/>
  <c r="R1194"/>
  <c r="S1194" s="1"/>
  <c r="T1194" s="1"/>
  <c r="U1194" s="1"/>
  <c r="V1194" s="1"/>
  <c r="W1194" s="1"/>
  <c r="X1194" s="1"/>
  <c r="Y1194" s="1"/>
  <c r="Z1198"/>
  <c r="Z1196"/>
  <c r="R1199"/>
  <c r="S1199" s="1"/>
  <c r="T1199" s="1"/>
  <c r="U1199" s="1"/>
  <c r="V1199" s="1"/>
  <c r="W1199" s="1"/>
  <c r="X1199" s="1"/>
  <c r="Y1199" s="1"/>
  <c r="Z1199" s="1"/>
  <c r="S1145"/>
  <c r="T1145" s="1"/>
  <c r="U1145" s="1"/>
  <c r="V1145" s="1"/>
  <c r="W1145" s="1"/>
  <c r="X1145" s="1"/>
  <c r="Y1145" s="1"/>
  <c r="R1148"/>
  <c r="S1148" s="1"/>
  <c r="T1148" s="1"/>
  <c r="U1148" s="1"/>
  <c r="V1148" s="1"/>
  <c r="W1148" s="1"/>
  <c r="X1148" s="1"/>
  <c r="Y1148" s="1"/>
  <c r="S1149"/>
  <c r="T1149" s="1"/>
  <c r="U1149" s="1"/>
  <c r="V1149" s="1"/>
  <c r="W1149" s="1"/>
  <c r="X1149" s="1"/>
  <c r="Y1149" s="1"/>
  <c r="R1152"/>
  <c r="S1152" s="1"/>
  <c r="T1152" s="1"/>
  <c r="U1152" s="1"/>
  <c r="V1152" s="1"/>
  <c r="W1152" s="1"/>
  <c r="X1152" s="1"/>
  <c r="Y1152" s="1"/>
  <c r="S1153"/>
  <c r="T1153" s="1"/>
  <c r="U1153" s="1"/>
  <c r="V1153" s="1"/>
  <c r="W1153" s="1"/>
  <c r="X1153" s="1"/>
  <c r="Y1153" s="1"/>
  <c r="R1156"/>
  <c r="S1156" s="1"/>
  <c r="T1156" s="1"/>
  <c r="U1156" s="1"/>
  <c r="V1156" s="1"/>
  <c r="W1156" s="1"/>
  <c r="X1156" s="1"/>
  <c r="Y1156" s="1"/>
  <c r="S1157"/>
  <c r="T1157" s="1"/>
  <c r="U1157" s="1"/>
  <c r="V1157" s="1"/>
  <c r="W1157" s="1"/>
  <c r="X1157" s="1"/>
  <c r="Y1157" s="1"/>
  <c r="R1160"/>
  <c r="S1160" s="1"/>
  <c r="T1160" s="1"/>
  <c r="U1160" s="1"/>
  <c r="V1160" s="1"/>
  <c r="W1160" s="1"/>
  <c r="X1160" s="1"/>
  <c r="Y1160" s="1"/>
  <c r="S1161"/>
  <c r="T1161" s="1"/>
  <c r="U1161" s="1"/>
  <c r="V1161" s="1"/>
  <c r="W1161" s="1"/>
  <c r="X1161" s="1"/>
  <c r="Y1161" s="1"/>
  <c r="R1164"/>
  <c r="S1164" s="1"/>
  <c r="T1164" s="1"/>
  <c r="U1164" s="1"/>
  <c r="V1164" s="1"/>
  <c r="W1164" s="1"/>
  <c r="X1164" s="1"/>
  <c r="Y1164" s="1"/>
  <c r="S1165"/>
  <c r="T1165" s="1"/>
  <c r="U1165" s="1"/>
  <c r="V1165" s="1"/>
  <c r="W1165" s="1"/>
  <c r="X1165" s="1"/>
  <c r="Y1165" s="1"/>
  <c r="R1168"/>
  <c r="S1168" s="1"/>
  <c r="T1168" s="1"/>
  <c r="U1168" s="1"/>
  <c r="V1168" s="1"/>
  <c r="W1168" s="1"/>
  <c r="X1168" s="1"/>
  <c r="Y1168" s="1"/>
  <c r="S1169"/>
  <c r="T1169" s="1"/>
  <c r="U1169" s="1"/>
  <c r="V1169" s="1"/>
  <c r="W1169" s="1"/>
  <c r="X1169" s="1"/>
  <c r="Y1169" s="1"/>
  <c r="R1172"/>
  <c r="S1172" s="1"/>
  <c r="T1172" s="1"/>
  <c r="U1172" s="1"/>
  <c r="V1172" s="1"/>
  <c r="W1172" s="1"/>
  <c r="X1172" s="1"/>
  <c r="Y1172" s="1"/>
  <c r="S1173"/>
  <c r="T1173" s="1"/>
  <c r="U1173" s="1"/>
  <c r="V1173" s="1"/>
  <c r="W1173" s="1"/>
  <c r="X1173" s="1"/>
  <c r="Y1173" s="1"/>
  <c r="R1176"/>
  <c r="S1176" s="1"/>
  <c r="T1176" s="1"/>
  <c r="U1176" s="1"/>
  <c r="V1176" s="1"/>
  <c r="W1176" s="1"/>
  <c r="X1176" s="1"/>
  <c r="Y1176" s="1"/>
  <c r="S1177"/>
  <c r="T1177" s="1"/>
  <c r="U1177" s="1"/>
  <c r="V1177" s="1"/>
  <c r="W1177" s="1"/>
  <c r="X1177" s="1"/>
  <c r="Y1177" s="1"/>
  <c r="R1180"/>
  <c r="S1180" s="1"/>
  <c r="T1180" s="1"/>
  <c r="U1180" s="1"/>
  <c r="V1180" s="1"/>
  <c r="W1180" s="1"/>
  <c r="X1180" s="1"/>
  <c r="Y1180" s="1"/>
  <c r="S1181"/>
  <c r="T1181" s="1"/>
  <c r="U1181" s="1"/>
  <c r="V1181" s="1"/>
  <c r="W1181" s="1"/>
  <c r="X1181" s="1"/>
  <c r="Y1181" s="1"/>
  <c r="R1184"/>
  <c r="S1184" s="1"/>
  <c r="T1184" s="1"/>
  <c r="U1184" s="1"/>
  <c r="V1184" s="1"/>
  <c r="W1184" s="1"/>
  <c r="X1184" s="1"/>
  <c r="Y1184" s="1"/>
  <c r="S1185"/>
  <c r="T1185" s="1"/>
  <c r="U1185" s="1"/>
  <c r="V1185" s="1"/>
  <c r="W1185" s="1"/>
  <c r="X1185" s="1"/>
  <c r="Y1185" s="1"/>
  <c r="R1188"/>
  <c r="S1188" s="1"/>
  <c r="T1188" s="1"/>
  <c r="U1188" s="1"/>
  <c r="V1188" s="1"/>
  <c r="W1188" s="1"/>
  <c r="X1188" s="1"/>
  <c r="Y1188" s="1"/>
  <c r="S1189"/>
  <c r="T1189" s="1"/>
  <c r="U1189" s="1"/>
  <c r="V1189" s="1"/>
  <c r="W1189" s="1"/>
  <c r="X1189" s="1"/>
  <c r="Y1189" s="1"/>
  <c r="R1192"/>
  <c r="S1192" s="1"/>
  <c r="T1192" s="1"/>
  <c r="U1192" s="1"/>
  <c r="V1192" s="1"/>
  <c r="W1192" s="1"/>
  <c r="X1192" s="1"/>
  <c r="Y1192" s="1"/>
  <c r="S1193"/>
  <c r="T1193" s="1"/>
  <c r="U1193" s="1"/>
  <c r="V1193" s="1"/>
  <c r="W1193" s="1"/>
  <c r="X1193" s="1"/>
  <c r="Y1193" s="1"/>
  <c r="R1197"/>
  <c r="S1197" s="1"/>
  <c r="T1197" s="1"/>
  <c r="U1197" s="1"/>
  <c r="V1197" s="1"/>
  <c r="W1197" s="1"/>
  <c r="X1197" s="1"/>
  <c r="Y1197" s="1"/>
  <c r="S1200"/>
  <c r="T1200" s="1"/>
  <c r="U1200" s="1"/>
  <c r="V1200" s="1"/>
  <c r="W1200" s="1"/>
  <c r="X1200" s="1"/>
  <c r="Y1200" s="1"/>
  <c r="Z1202"/>
  <c r="Z1206"/>
  <c r="Z1210"/>
  <c r="Z1214"/>
  <c r="Z1218"/>
  <c r="Z1222"/>
  <c r="Z1226"/>
  <c r="Z1230"/>
  <c r="Z1234"/>
  <c r="Z1238"/>
  <c r="Z1242"/>
  <c r="Z1246"/>
  <c r="Z1250"/>
  <c r="Z1254"/>
  <c r="Z1258"/>
  <c r="Z1262"/>
  <c r="Z1266"/>
  <c r="Z1270"/>
  <c r="Z1274"/>
  <c r="Z1278"/>
  <c r="Z1282"/>
  <c r="Z1286"/>
  <c r="Z1290"/>
  <c r="Z1294"/>
  <c r="Z1298"/>
  <c r="Z1302"/>
  <c r="Z1306"/>
  <c r="R1203"/>
  <c r="S1203" s="1"/>
  <c r="T1203" s="1"/>
  <c r="U1203" s="1"/>
  <c r="V1203" s="1"/>
  <c r="W1203" s="1"/>
  <c r="X1203" s="1"/>
  <c r="Y1203" s="1"/>
  <c r="S1204"/>
  <c r="T1204" s="1"/>
  <c r="U1204" s="1"/>
  <c r="V1204" s="1"/>
  <c r="W1204" s="1"/>
  <c r="X1204" s="1"/>
  <c r="Y1204" s="1"/>
  <c r="R1207"/>
  <c r="S1207" s="1"/>
  <c r="T1207" s="1"/>
  <c r="U1207" s="1"/>
  <c r="V1207" s="1"/>
  <c r="W1207" s="1"/>
  <c r="X1207" s="1"/>
  <c r="Y1207" s="1"/>
  <c r="S1208"/>
  <c r="T1208" s="1"/>
  <c r="U1208" s="1"/>
  <c r="V1208" s="1"/>
  <c r="W1208" s="1"/>
  <c r="X1208" s="1"/>
  <c r="Y1208" s="1"/>
  <c r="R1211"/>
  <c r="S1211" s="1"/>
  <c r="T1211" s="1"/>
  <c r="U1211" s="1"/>
  <c r="V1211" s="1"/>
  <c r="W1211" s="1"/>
  <c r="X1211" s="1"/>
  <c r="Y1211" s="1"/>
  <c r="S1212"/>
  <c r="T1212" s="1"/>
  <c r="U1212" s="1"/>
  <c r="V1212" s="1"/>
  <c r="W1212" s="1"/>
  <c r="X1212" s="1"/>
  <c r="Y1212" s="1"/>
  <c r="R1215"/>
  <c r="S1215" s="1"/>
  <c r="T1215" s="1"/>
  <c r="U1215" s="1"/>
  <c r="V1215" s="1"/>
  <c r="W1215" s="1"/>
  <c r="X1215" s="1"/>
  <c r="Y1215" s="1"/>
  <c r="S1216"/>
  <c r="T1216" s="1"/>
  <c r="U1216" s="1"/>
  <c r="V1216" s="1"/>
  <c r="W1216" s="1"/>
  <c r="X1216" s="1"/>
  <c r="Y1216" s="1"/>
  <c r="R1219"/>
  <c r="S1219" s="1"/>
  <c r="T1219" s="1"/>
  <c r="U1219" s="1"/>
  <c r="V1219" s="1"/>
  <c r="W1219" s="1"/>
  <c r="X1219" s="1"/>
  <c r="Y1219" s="1"/>
  <c r="S1220"/>
  <c r="T1220" s="1"/>
  <c r="U1220" s="1"/>
  <c r="V1220" s="1"/>
  <c r="W1220" s="1"/>
  <c r="X1220" s="1"/>
  <c r="Y1220" s="1"/>
  <c r="R1223"/>
  <c r="S1223" s="1"/>
  <c r="T1223" s="1"/>
  <c r="U1223" s="1"/>
  <c r="V1223" s="1"/>
  <c r="W1223" s="1"/>
  <c r="X1223" s="1"/>
  <c r="Y1223" s="1"/>
  <c r="S1224"/>
  <c r="T1224" s="1"/>
  <c r="U1224" s="1"/>
  <c r="V1224" s="1"/>
  <c r="W1224" s="1"/>
  <c r="X1224" s="1"/>
  <c r="Y1224" s="1"/>
  <c r="R1227"/>
  <c r="S1227" s="1"/>
  <c r="T1227" s="1"/>
  <c r="U1227" s="1"/>
  <c r="V1227" s="1"/>
  <c r="W1227" s="1"/>
  <c r="X1227" s="1"/>
  <c r="Y1227" s="1"/>
  <c r="S1228"/>
  <c r="T1228" s="1"/>
  <c r="U1228" s="1"/>
  <c r="V1228" s="1"/>
  <c r="W1228" s="1"/>
  <c r="X1228" s="1"/>
  <c r="Y1228" s="1"/>
  <c r="R1231"/>
  <c r="S1231" s="1"/>
  <c r="T1231" s="1"/>
  <c r="U1231" s="1"/>
  <c r="V1231" s="1"/>
  <c r="W1231" s="1"/>
  <c r="X1231" s="1"/>
  <c r="Y1231" s="1"/>
  <c r="S1232"/>
  <c r="T1232" s="1"/>
  <c r="U1232" s="1"/>
  <c r="V1232" s="1"/>
  <c r="W1232" s="1"/>
  <c r="X1232" s="1"/>
  <c r="Y1232" s="1"/>
  <c r="R1235"/>
  <c r="S1235" s="1"/>
  <c r="T1235" s="1"/>
  <c r="U1235" s="1"/>
  <c r="V1235" s="1"/>
  <c r="W1235" s="1"/>
  <c r="X1235" s="1"/>
  <c r="Y1235" s="1"/>
  <c r="S1236"/>
  <c r="T1236" s="1"/>
  <c r="U1236" s="1"/>
  <c r="V1236" s="1"/>
  <c r="W1236" s="1"/>
  <c r="X1236" s="1"/>
  <c r="Y1236" s="1"/>
  <c r="R1239"/>
  <c r="S1239" s="1"/>
  <c r="T1239" s="1"/>
  <c r="U1239" s="1"/>
  <c r="V1239" s="1"/>
  <c r="W1239" s="1"/>
  <c r="X1239" s="1"/>
  <c r="Y1239" s="1"/>
  <c r="S1240"/>
  <c r="T1240" s="1"/>
  <c r="U1240" s="1"/>
  <c r="V1240" s="1"/>
  <c r="W1240" s="1"/>
  <c r="X1240" s="1"/>
  <c r="Y1240" s="1"/>
  <c r="R1243"/>
  <c r="S1243" s="1"/>
  <c r="T1243" s="1"/>
  <c r="U1243" s="1"/>
  <c r="V1243" s="1"/>
  <c r="W1243" s="1"/>
  <c r="X1243" s="1"/>
  <c r="Y1243" s="1"/>
  <c r="S1244"/>
  <c r="T1244" s="1"/>
  <c r="U1244" s="1"/>
  <c r="V1244" s="1"/>
  <c r="W1244" s="1"/>
  <c r="X1244" s="1"/>
  <c r="Y1244" s="1"/>
  <c r="R1247"/>
  <c r="S1247" s="1"/>
  <c r="T1247" s="1"/>
  <c r="U1247" s="1"/>
  <c r="V1247" s="1"/>
  <c r="W1247" s="1"/>
  <c r="X1247" s="1"/>
  <c r="Y1247" s="1"/>
  <c r="S1248"/>
  <c r="T1248" s="1"/>
  <c r="U1248" s="1"/>
  <c r="V1248" s="1"/>
  <c r="W1248" s="1"/>
  <c r="X1248" s="1"/>
  <c r="Y1248" s="1"/>
  <c r="R1251"/>
  <c r="S1251" s="1"/>
  <c r="T1251" s="1"/>
  <c r="U1251" s="1"/>
  <c r="V1251" s="1"/>
  <c r="W1251" s="1"/>
  <c r="X1251" s="1"/>
  <c r="Y1251" s="1"/>
  <c r="S1252"/>
  <c r="T1252" s="1"/>
  <c r="U1252" s="1"/>
  <c r="V1252" s="1"/>
  <c r="W1252" s="1"/>
  <c r="X1252" s="1"/>
  <c r="Y1252" s="1"/>
  <c r="R1255"/>
  <c r="S1255" s="1"/>
  <c r="T1255" s="1"/>
  <c r="U1255" s="1"/>
  <c r="V1255" s="1"/>
  <c r="W1255" s="1"/>
  <c r="X1255" s="1"/>
  <c r="Y1255" s="1"/>
  <c r="S1256"/>
  <c r="T1256" s="1"/>
  <c r="U1256" s="1"/>
  <c r="V1256" s="1"/>
  <c r="W1256" s="1"/>
  <c r="X1256" s="1"/>
  <c r="Y1256" s="1"/>
  <c r="R1259"/>
  <c r="S1259" s="1"/>
  <c r="T1259" s="1"/>
  <c r="U1259" s="1"/>
  <c r="V1259" s="1"/>
  <c r="W1259" s="1"/>
  <c r="X1259" s="1"/>
  <c r="Y1259" s="1"/>
  <c r="S1260"/>
  <c r="T1260" s="1"/>
  <c r="U1260" s="1"/>
  <c r="V1260" s="1"/>
  <c r="W1260" s="1"/>
  <c r="X1260" s="1"/>
  <c r="Y1260" s="1"/>
  <c r="R1263"/>
  <c r="S1263" s="1"/>
  <c r="T1263" s="1"/>
  <c r="U1263" s="1"/>
  <c r="V1263" s="1"/>
  <c r="W1263" s="1"/>
  <c r="X1263" s="1"/>
  <c r="Y1263" s="1"/>
  <c r="S1264"/>
  <c r="T1264" s="1"/>
  <c r="U1264" s="1"/>
  <c r="V1264" s="1"/>
  <c r="W1264" s="1"/>
  <c r="X1264" s="1"/>
  <c r="Y1264" s="1"/>
  <c r="R1267"/>
  <c r="S1267" s="1"/>
  <c r="T1267" s="1"/>
  <c r="U1267" s="1"/>
  <c r="V1267" s="1"/>
  <c r="W1267" s="1"/>
  <c r="X1267" s="1"/>
  <c r="Y1267" s="1"/>
  <c r="S1268"/>
  <c r="T1268" s="1"/>
  <c r="U1268" s="1"/>
  <c r="V1268" s="1"/>
  <c r="W1268" s="1"/>
  <c r="X1268" s="1"/>
  <c r="Y1268" s="1"/>
  <c r="R1271"/>
  <c r="S1271" s="1"/>
  <c r="T1271" s="1"/>
  <c r="U1271" s="1"/>
  <c r="V1271" s="1"/>
  <c r="W1271" s="1"/>
  <c r="X1271" s="1"/>
  <c r="Y1271" s="1"/>
  <c r="S1272"/>
  <c r="T1272" s="1"/>
  <c r="U1272" s="1"/>
  <c r="V1272" s="1"/>
  <c r="W1272" s="1"/>
  <c r="X1272" s="1"/>
  <c r="Y1272" s="1"/>
  <c r="R1275"/>
  <c r="S1275" s="1"/>
  <c r="T1275" s="1"/>
  <c r="U1275" s="1"/>
  <c r="V1275" s="1"/>
  <c r="W1275" s="1"/>
  <c r="X1275" s="1"/>
  <c r="Y1275" s="1"/>
  <c r="S1276"/>
  <c r="T1276" s="1"/>
  <c r="U1276" s="1"/>
  <c r="V1276" s="1"/>
  <c r="W1276" s="1"/>
  <c r="X1276" s="1"/>
  <c r="Y1276" s="1"/>
  <c r="R1279"/>
  <c r="S1279" s="1"/>
  <c r="T1279" s="1"/>
  <c r="U1279" s="1"/>
  <c r="V1279" s="1"/>
  <c r="W1279" s="1"/>
  <c r="X1279" s="1"/>
  <c r="Y1279" s="1"/>
  <c r="S1280"/>
  <c r="T1280" s="1"/>
  <c r="U1280" s="1"/>
  <c r="V1280" s="1"/>
  <c r="W1280" s="1"/>
  <c r="X1280" s="1"/>
  <c r="Y1280" s="1"/>
  <c r="R1283"/>
  <c r="S1283" s="1"/>
  <c r="T1283" s="1"/>
  <c r="U1283" s="1"/>
  <c r="V1283" s="1"/>
  <c r="W1283" s="1"/>
  <c r="X1283" s="1"/>
  <c r="Y1283" s="1"/>
  <c r="S1284"/>
  <c r="T1284" s="1"/>
  <c r="U1284" s="1"/>
  <c r="V1284" s="1"/>
  <c r="W1284" s="1"/>
  <c r="X1284" s="1"/>
  <c r="Y1284" s="1"/>
  <c r="R1287"/>
  <c r="S1287" s="1"/>
  <c r="T1287" s="1"/>
  <c r="U1287" s="1"/>
  <c r="V1287" s="1"/>
  <c r="W1287" s="1"/>
  <c r="X1287" s="1"/>
  <c r="Y1287" s="1"/>
  <c r="S1288"/>
  <c r="T1288" s="1"/>
  <c r="U1288" s="1"/>
  <c r="V1288" s="1"/>
  <c r="W1288" s="1"/>
  <c r="X1288" s="1"/>
  <c r="Y1288" s="1"/>
  <c r="R1291"/>
  <c r="S1291" s="1"/>
  <c r="T1291" s="1"/>
  <c r="U1291" s="1"/>
  <c r="V1291" s="1"/>
  <c r="W1291" s="1"/>
  <c r="X1291" s="1"/>
  <c r="Y1291" s="1"/>
  <c r="S1292"/>
  <c r="T1292" s="1"/>
  <c r="U1292" s="1"/>
  <c r="V1292" s="1"/>
  <c r="W1292" s="1"/>
  <c r="X1292" s="1"/>
  <c r="Y1292" s="1"/>
  <c r="R1295"/>
  <c r="S1295" s="1"/>
  <c r="T1295" s="1"/>
  <c r="U1295" s="1"/>
  <c r="V1295" s="1"/>
  <c r="W1295" s="1"/>
  <c r="X1295" s="1"/>
  <c r="Y1295" s="1"/>
  <c r="S1296"/>
  <c r="T1296" s="1"/>
  <c r="U1296" s="1"/>
  <c r="V1296" s="1"/>
  <c r="W1296" s="1"/>
  <c r="X1296" s="1"/>
  <c r="Y1296" s="1"/>
  <c r="R1299"/>
  <c r="S1299" s="1"/>
  <c r="T1299" s="1"/>
  <c r="U1299" s="1"/>
  <c r="V1299" s="1"/>
  <c r="W1299" s="1"/>
  <c r="X1299" s="1"/>
  <c r="Y1299" s="1"/>
  <c r="S1300"/>
  <c r="T1300" s="1"/>
  <c r="U1300" s="1"/>
  <c r="V1300" s="1"/>
  <c r="W1300" s="1"/>
  <c r="X1300" s="1"/>
  <c r="Y1300" s="1"/>
  <c r="R1303"/>
  <c r="S1303" s="1"/>
  <c r="T1303" s="1"/>
  <c r="U1303" s="1"/>
  <c r="V1303" s="1"/>
  <c r="W1303" s="1"/>
  <c r="X1303" s="1"/>
  <c r="Y1303" s="1"/>
  <c r="S1304"/>
  <c r="T1304" s="1"/>
  <c r="U1304" s="1"/>
  <c r="V1304" s="1"/>
  <c r="W1304" s="1"/>
  <c r="X1304" s="1"/>
  <c r="Y1304" s="1"/>
  <c r="R1307"/>
  <c r="S1307" s="1"/>
  <c r="T1307" s="1"/>
  <c r="U1307" s="1"/>
  <c r="V1307" s="1"/>
  <c r="W1307" s="1"/>
  <c r="X1307" s="1"/>
  <c r="Y1307" s="1"/>
  <c r="R1201"/>
  <c r="S1201" s="1"/>
  <c r="T1201" s="1"/>
  <c r="U1201" s="1"/>
  <c r="V1201" s="1"/>
  <c r="W1201" s="1"/>
  <c r="X1201" s="1"/>
  <c r="Y1201" s="1"/>
  <c r="R1205"/>
  <c r="S1205" s="1"/>
  <c r="T1205" s="1"/>
  <c r="U1205" s="1"/>
  <c r="V1205" s="1"/>
  <c r="W1205" s="1"/>
  <c r="X1205" s="1"/>
  <c r="Y1205" s="1"/>
  <c r="R1209"/>
  <c r="S1209" s="1"/>
  <c r="T1209" s="1"/>
  <c r="U1209" s="1"/>
  <c r="V1209" s="1"/>
  <c r="W1209" s="1"/>
  <c r="X1209" s="1"/>
  <c r="Y1209" s="1"/>
  <c r="R1213"/>
  <c r="S1213" s="1"/>
  <c r="T1213" s="1"/>
  <c r="U1213" s="1"/>
  <c r="V1213" s="1"/>
  <c r="W1213" s="1"/>
  <c r="X1213" s="1"/>
  <c r="Y1213" s="1"/>
  <c r="R1217"/>
  <c r="S1217" s="1"/>
  <c r="T1217" s="1"/>
  <c r="U1217" s="1"/>
  <c r="V1217" s="1"/>
  <c r="W1217" s="1"/>
  <c r="X1217" s="1"/>
  <c r="Y1217" s="1"/>
  <c r="R1221"/>
  <c r="S1221" s="1"/>
  <c r="T1221" s="1"/>
  <c r="U1221" s="1"/>
  <c r="V1221" s="1"/>
  <c r="W1221" s="1"/>
  <c r="X1221" s="1"/>
  <c r="Y1221" s="1"/>
  <c r="R1225"/>
  <c r="S1225" s="1"/>
  <c r="T1225" s="1"/>
  <c r="U1225" s="1"/>
  <c r="V1225" s="1"/>
  <c r="W1225" s="1"/>
  <c r="X1225" s="1"/>
  <c r="Y1225" s="1"/>
  <c r="R1229"/>
  <c r="S1229" s="1"/>
  <c r="T1229" s="1"/>
  <c r="U1229" s="1"/>
  <c r="V1229" s="1"/>
  <c r="W1229" s="1"/>
  <c r="X1229" s="1"/>
  <c r="Y1229" s="1"/>
  <c r="R1233"/>
  <c r="S1233" s="1"/>
  <c r="T1233" s="1"/>
  <c r="U1233" s="1"/>
  <c r="V1233" s="1"/>
  <c r="W1233" s="1"/>
  <c r="X1233" s="1"/>
  <c r="Y1233" s="1"/>
  <c r="R1237"/>
  <c r="S1237" s="1"/>
  <c r="T1237" s="1"/>
  <c r="U1237" s="1"/>
  <c r="V1237" s="1"/>
  <c r="W1237" s="1"/>
  <c r="X1237" s="1"/>
  <c r="Y1237" s="1"/>
  <c r="R1241"/>
  <c r="S1241" s="1"/>
  <c r="T1241" s="1"/>
  <c r="U1241" s="1"/>
  <c r="V1241" s="1"/>
  <c r="W1241" s="1"/>
  <c r="X1241" s="1"/>
  <c r="Y1241" s="1"/>
  <c r="R1245"/>
  <c r="S1245" s="1"/>
  <c r="T1245" s="1"/>
  <c r="U1245" s="1"/>
  <c r="V1245" s="1"/>
  <c r="W1245" s="1"/>
  <c r="X1245" s="1"/>
  <c r="Y1245" s="1"/>
  <c r="R1249"/>
  <c r="S1249" s="1"/>
  <c r="T1249" s="1"/>
  <c r="U1249" s="1"/>
  <c r="V1249" s="1"/>
  <c r="W1249" s="1"/>
  <c r="X1249" s="1"/>
  <c r="Y1249" s="1"/>
  <c r="R1253"/>
  <c r="S1253" s="1"/>
  <c r="T1253" s="1"/>
  <c r="U1253" s="1"/>
  <c r="V1253" s="1"/>
  <c r="W1253" s="1"/>
  <c r="X1253" s="1"/>
  <c r="Y1253" s="1"/>
  <c r="R1257"/>
  <c r="S1257" s="1"/>
  <c r="T1257" s="1"/>
  <c r="U1257" s="1"/>
  <c r="V1257" s="1"/>
  <c r="W1257" s="1"/>
  <c r="X1257" s="1"/>
  <c r="Y1257" s="1"/>
  <c r="R1261"/>
  <c r="S1261" s="1"/>
  <c r="T1261" s="1"/>
  <c r="U1261" s="1"/>
  <c r="V1261" s="1"/>
  <c r="W1261" s="1"/>
  <c r="X1261" s="1"/>
  <c r="Y1261" s="1"/>
  <c r="R1265"/>
  <c r="S1265" s="1"/>
  <c r="T1265" s="1"/>
  <c r="U1265" s="1"/>
  <c r="V1265" s="1"/>
  <c r="W1265" s="1"/>
  <c r="X1265" s="1"/>
  <c r="Y1265" s="1"/>
  <c r="R1269"/>
  <c r="S1269" s="1"/>
  <c r="T1269" s="1"/>
  <c r="U1269" s="1"/>
  <c r="V1269" s="1"/>
  <c r="W1269" s="1"/>
  <c r="X1269" s="1"/>
  <c r="Y1269" s="1"/>
  <c r="R1273"/>
  <c r="S1273" s="1"/>
  <c r="T1273" s="1"/>
  <c r="U1273" s="1"/>
  <c r="V1273" s="1"/>
  <c r="W1273" s="1"/>
  <c r="X1273" s="1"/>
  <c r="Y1273" s="1"/>
  <c r="R1277"/>
  <c r="S1277" s="1"/>
  <c r="T1277" s="1"/>
  <c r="U1277" s="1"/>
  <c r="V1277" s="1"/>
  <c r="W1277" s="1"/>
  <c r="X1277" s="1"/>
  <c r="Y1277" s="1"/>
  <c r="R1281"/>
  <c r="S1281" s="1"/>
  <c r="T1281" s="1"/>
  <c r="U1281" s="1"/>
  <c r="V1281" s="1"/>
  <c r="W1281" s="1"/>
  <c r="X1281" s="1"/>
  <c r="Y1281" s="1"/>
  <c r="R1285"/>
  <c r="S1285" s="1"/>
  <c r="T1285" s="1"/>
  <c r="U1285" s="1"/>
  <c r="V1285" s="1"/>
  <c r="W1285" s="1"/>
  <c r="X1285" s="1"/>
  <c r="Y1285" s="1"/>
  <c r="R1289"/>
  <c r="S1289" s="1"/>
  <c r="T1289" s="1"/>
  <c r="U1289" s="1"/>
  <c r="V1289" s="1"/>
  <c r="W1289" s="1"/>
  <c r="X1289" s="1"/>
  <c r="Y1289" s="1"/>
  <c r="R1293"/>
  <c r="S1293" s="1"/>
  <c r="T1293" s="1"/>
  <c r="U1293" s="1"/>
  <c r="V1293" s="1"/>
  <c r="W1293" s="1"/>
  <c r="X1293" s="1"/>
  <c r="Y1293" s="1"/>
  <c r="R1297"/>
  <c r="S1297" s="1"/>
  <c r="T1297" s="1"/>
  <c r="U1297" s="1"/>
  <c r="V1297" s="1"/>
  <c r="W1297" s="1"/>
  <c r="X1297" s="1"/>
  <c r="Y1297" s="1"/>
  <c r="R1301"/>
  <c r="S1301" s="1"/>
  <c r="T1301" s="1"/>
  <c r="U1301" s="1"/>
  <c r="V1301" s="1"/>
  <c r="W1301" s="1"/>
  <c r="X1301" s="1"/>
  <c r="Y1301" s="1"/>
  <c r="R1305"/>
  <c r="S1305" s="1"/>
  <c r="T1305" s="1"/>
  <c r="U1305" s="1"/>
  <c r="V1305" s="1"/>
  <c r="W1305" s="1"/>
  <c r="X1305" s="1"/>
  <c r="Y1305" s="1"/>
  <c r="Z13" i="3"/>
  <c r="S3"/>
  <c r="T3" s="1"/>
  <c r="U3" s="1"/>
  <c r="V3" s="1"/>
  <c r="W3" s="1"/>
  <c r="X3" s="1"/>
  <c r="Y3" s="1"/>
  <c r="R6"/>
  <c r="S6" s="1"/>
  <c r="T6" s="1"/>
  <c r="U6" s="1"/>
  <c r="V6" s="1"/>
  <c r="W6" s="1"/>
  <c r="X6" s="1"/>
  <c r="Y6" s="1"/>
  <c r="S7"/>
  <c r="T7" s="1"/>
  <c r="U7" s="1"/>
  <c r="V7" s="1"/>
  <c r="W7" s="1"/>
  <c r="X7" s="1"/>
  <c r="Y7" s="1"/>
  <c r="R10"/>
  <c r="S10" s="1"/>
  <c r="T10" s="1"/>
  <c r="U10" s="1"/>
  <c r="V10" s="1"/>
  <c r="W10" s="1"/>
  <c r="X10" s="1"/>
  <c r="Y10" s="1"/>
  <c r="S11"/>
  <c r="T11" s="1"/>
  <c r="U11" s="1"/>
  <c r="V11" s="1"/>
  <c r="W11" s="1"/>
  <c r="X11" s="1"/>
  <c r="Y11" s="1"/>
  <c r="R14"/>
  <c r="S14" s="1"/>
  <c r="T14" s="1"/>
  <c r="U14" s="1"/>
  <c r="V14" s="1"/>
  <c r="W14" s="1"/>
  <c r="X14" s="1"/>
  <c r="Y14" s="1"/>
  <c r="S15"/>
  <c r="T15" s="1"/>
  <c r="U15" s="1"/>
  <c r="V15" s="1"/>
  <c r="W15" s="1"/>
  <c r="X15" s="1"/>
  <c r="Y15" s="1"/>
  <c r="R18"/>
  <c r="S18" s="1"/>
  <c r="T18" s="1"/>
  <c r="U18" s="1"/>
  <c r="V18" s="1"/>
  <c r="W18" s="1"/>
  <c r="X18" s="1"/>
  <c r="Y18" s="1"/>
  <c r="S19"/>
  <c r="T19" s="1"/>
  <c r="U19" s="1"/>
  <c r="V19" s="1"/>
  <c r="W19" s="1"/>
  <c r="X19" s="1"/>
  <c r="Y19" s="1"/>
  <c r="R22"/>
  <c r="S22" s="1"/>
  <c r="T22" s="1"/>
  <c r="U22" s="1"/>
  <c r="V22" s="1"/>
  <c r="W22" s="1"/>
  <c r="X22" s="1"/>
  <c r="Y22" s="1"/>
  <c r="S23"/>
  <c r="T23" s="1"/>
  <c r="U23" s="1"/>
  <c r="V23" s="1"/>
  <c r="W23" s="1"/>
  <c r="X23" s="1"/>
  <c r="Y23" s="1"/>
  <c r="R26"/>
  <c r="S26" s="1"/>
  <c r="T26" s="1"/>
  <c r="U26" s="1"/>
  <c r="V26" s="1"/>
  <c r="W26" s="1"/>
  <c r="X26" s="1"/>
  <c r="Y26" s="1"/>
  <c r="S27"/>
  <c r="T27" s="1"/>
  <c r="U27" s="1"/>
  <c r="V27" s="1"/>
  <c r="W27" s="1"/>
  <c r="X27" s="1"/>
  <c r="Y27" s="1"/>
  <c r="R30"/>
  <c r="S30" s="1"/>
  <c r="T30" s="1"/>
  <c r="U30" s="1"/>
  <c r="V30" s="1"/>
  <c r="W30" s="1"/>
  <c r="X30" s="1"/>
  <c r="Y30" s="1"/>
  <c r="S31"/>
  <c r="T31" s="1"/>
  <c r="U31" s="1"/>
  <c r="V31" s="1"/>
  <c r="W31" s="1"/>
  <c r="X31" s="1"/>
  <c r="Y31" s="1"/>
  <c r="R34"/>
  <c r="S34" s="1"/>
  <c r="T34" s="1"/>
  <c r="U34" s="1"/>
  <c r="V34" s="1"/>
  <c r="W34" s="1"/>
  <c r="X34" s="1"/>
  <c r="Y34" s="1"/>
  <c r="S35"/>
  <c r="T35" s="1"/>
  <c r="U35" s="1"/>
  <c r="V35" s="1"/>
  <c r="W35" s="1"/>
  <c r="X35" s="1"/>
  <c r="Y35" s="1"/>
  <c r="R38"/>
  <c r="S38" s="1"/>
  <c r="T38" s="1"/>
  <c r="U38" s="1"/>
  <c r="V38" s="1"/>
  <c r="W38" s="1"/>
  <c r="X38" s="1"/>
  <c r="Y38" s="1"/>
  <c r="S39"/>
  <c r="T39" s="1"/>
  <c r="U39" s="1"/>
  <c r="V39" s="1"/>
  <c r="W39" s="1"/>
  <c r="X39" s="1"/>
  <c r="Y39" s="1"/>
  <c r="R42"/>
  <c r="S42" s="1"/>
  <c r="T42" s="1"/>
  <c r="U42" s="1"/>
  <c r="V42" s="1"/>
  <c r="W42" s="1"/>
  <c r="X42" s="1"/>
  <c r="Y42" s="1"/>
  <c r="S43"/>
  <c r="T43" s="1"/>
  <c r="U43" s="1"/>
  <c r="V43" s="1"/>
  <c r="W43" s="1"/>
  <c r="X43" s="1"/>
  <c r="Y43" s="1"/>
  <c r="R46"/>
  <c r="S46" s="1"/>
  <c r="T46" s="1"/>
  <c r="U46" s="1"/>
  <c r="V46" s="1"/>
  <c r="W46" s="1"/>
  <c r="X46" s="1"/>
  <c r="Y46" s="1"/>
  <c r="S47"/>
  <c r="T47" s="1"/>
  <c r="U47" s="1"/>
  <c r="V47" s="1"/>
  <c r="W47" s="1"/>
  <c r="X47" s="1"/>
  <c r="Y47" s="1"/>
  <c r="R50"/>
  <c r="S50" s="1"/>
  <c r="T50" s="1"/>
  <c r="U50" s="1"/>
  <c r="V50" s="1"/>
  <c r="W50" s="1"/>
  <c r="X50" s="1"/>
  <c r="Y50" s="1"/>
  <c r="S51"/>
  <c r="T51" s="1"/>
  <c r="U51" s="1"/>
  <c r="V51" s="1"/>
  <c r="W51" s="1"/>
  <c r="X51" s="1"/>
  <c r="Y51" s="1"/>
  <c r="R54"/>
  <c r="S54" s="1"/>
  <c r="T54" s="1"/>
  <c r="U54" s="1"/>
  <c r="V54" s="1"/>
  <c r="W54" s="1"/>
  <c r="X54" s="1"/>
  <c r="Y54" s="1"/>
  <c r="S55"/>
  <c r="T55" s="1"/>
  <c r="U55" s="1"/>
  <c r="V55" s="1"/>
  <c r="W55" s="1"/>
  <c r="X55" s="1"/>
  <c r="Y55" s="1"/>
  <c r="R58"/>
  <c r="S58" s="1"/>
  <c r="T58" s="1"/>
  <c r="U58" s="1"/>
  <c r="V58" s="1"/>
  <c r="W58" s="1"/>
  <c r="X58" s="1"/>
  <c r="Y58" s="1"/>
  <c r="Z140"/>
  <c r="U118"/>
  <c r="V118" s="1"/>
  <c r="W118" s="1"/>
  <c r="X118" s="1"/>
  <c r="Y118" s="1"/>
  <c r="T123"/>
  <c r="U123" s="1"/>
  <c r="V123" s="1"/>
  <c r="W123" s="1"/>
  <c r="X123" s="1"/>
  <c r="Y123" s="1"/>
  <c r="T144"/>
  <c r="U144" s="1"/>
  <c r="V144" s="1"/>
  <c r="W144" s="1"/>
  <c r="X144" s="1"/>
  <c r="Y144" s="1"/>
  <c r="U150"/>
  <c r="V150" s="1"/>
  <c r="W150" s="1"/>
  <c r="X150" s="1"/>
  <c r="Y150" s="1"/>
  <c r="Z176"/>
  <c r="R4"/>
  <c r="S4" s="1"/>
  <c r="T4" s="1"/>
  <c r="U4" s="1"/>
  <c r="V4" s="1"/>
  <c r="W4" s="1"/>
  <c r="X4" s="1"/>
  <c r="Y4" s="1"/>
  <c r="R8"/>
  <c r="S8" s="1"/>
  <c r="T8" s="1"/>
  <c r="U8" s="1"/>
  <c r="V8" s="1"/>
  <c r="W8" s="1"/>
  <c r="X8" s="1"/>
  <c r="Y8" s="1"/>
  <c r="R12"/>
  <c r="S12" s="1"/>
  <c r="T12" s="1"/>
  <c r="U12" s="1"/>
  <c r="V12" s="1"/>
  <c r="W12" s="1"/>
  <c r="X12" s="1"/>
  <c r="Y12" s="1"/>
  <c r="R16"/>
  <c r="S16" s="1"/>
  <c r="T16" s="1"/>
  <c r="U16" s="1"/>
  <c r="V16" s="1"/>
  <c r="W16" s="1"/>
  <c r="X16" s="1"/>
  <c r="Y16" s="1"/>
  <c r="S17"/>
  <c r="T17" s="1"/>
  <c r="U17" s="1"/>
  <c r="V17" s="1"/>
  <c r="W17" s="1"/>
  <c r="X17" s="1"/>
  <c r="Y17" s="1"/>
  <c r="R20"/>
  <c r="S20" s="1"/>
  <c r="T20" s="1"/>
  <c r="U20" s="1"/>
  <c r="V20" s="1"/>
  <c r="W20" s="1"/>
  <c r="X20" s="1"/>
  <c r="Y20" s="1"/>
  <c r="S21"/>
  <c r="T21" s="1"/>
  <c r="U21" s="1"/>
  <c r="V21" s="1"/>
  <c r="W21" s="1"/>
  <c r="X21" s="1"/>
  <c r="Y21" s="1"/>
  <c r="R24"/>
  <c r="S24" s="1"/>
  <c r="T24" s="1"/>
  <c r="U24" s="1"/>
  <c r="V24" s="1"/>
  <c r="W24" s="1"/>
  <c r="X24" s="1"/>
  <c r="Y24" s="1"/>
  <c r="S25"/>
  <c r="T25" s="1"/>
  <c r="U25" s="1"/>
  <c r="V25" s="1"/>
  <c r="W25" s="1"/>
  <c r="X25" s="1"/>
  <c r="Y25" s="1"/>
  <c r="R28"/>
  <c r="S28" s="1"/>
  <c r="T28" s="1"/>
  <c r="U28" s="1"/>
  <c r="V28" s="1"/>
  <c r="W28" s="1"/>
  <c r="X28" s="1"/>
  <c r="Y28" s="1"/>
  <c r="S29"/>
  <c r="T29" s="1"/>
  <c r="U29" s="1"/>
  <c r="V29" s="1"/>
  <c r="W29" s="1"/>
  <c r="X29" s="1"/>
  <c r="Y29" s="1"/>
  <c r="R32"/>
  <c r="S32" s="1"/>
  <c r="T32" s="1"/>
  <c r="U32" s="1"/>
  <c r="V32" s="1"/>
  <c r="W32" s="1"/>
  <c r="X32" s="1"/>
  <c r="Y32" s="1"/>
  <c r="S33"/>
  <c r="T33" s="1"/>
  <c r="U33" s="1"/>
  <c r="V33" s="1"/>
  <c r="W33" s="1"/>
  <c r="X33" s="1"/>
  <c r="Y33" s="1"/>
  <c r="R36"/>
  <c r="S36" s="1"/>
  <c r="T36" s="1"/>
  <c r="U36" s="1"/>
  <c r="V36" s="1"/>
  <c r="W36" s="1"/>
  <c r="X36" s="1"/>
  <c r="Y36" s="1"/>
  <c r="S37"/>
  <c r="T37" s="1"/>
  <c r="U37" s="1"/>
  <c r="V37" s="1"/>
  <c r="W37" s="1"/>
  <c r="X37" s="1"/>
  <c r="Y37" s="1"/>
  <c r="R40"/>
  <c r="S40" s="1"/>
  <c r="T40" s="1"/>
  <c r="U40" s="1"/>
  <c r="V40" s="1"/>
  <c r="W40" s="1"/>
  <c r="X40" s="1"/>
  <c r="Y40" s="1"/>
  <c r="S41"/>
  <c r="T41" s="1"/>
  <c r="U41" s="1"/>
  <c r="V41" s="1"/>
  <c r="W41" s="1"/>
  <c r="X41" s="1"/>
  <c r="Y41" s="1"/>
  <c r="R44"/>
  <c r="S44" s="1"/>
  <c r="T44" s="1"/>
  <c r="U44" s="1"/>
  <c r="V44" s="1"/>
  <c r="W44" s="1"/>
  <c r="X44" s="1"/>
  <c r="Y44" s="1"/>
  <c r="S45"/>
  <c r="T45" s="1"/>
  <c r="U45" s="1"/>
  <c r="V45" s="1"/>
  <c r="W45" s="1"/>
  <c r="X45" s="1"/>
  <c r="Y45" s="1"/>
  <c r="R48"/>
  <c r="S48" s="1"/>
  <c r="T48" s="1"/>
  <c r="U48" s="1"/>
  <c r="V48" s="1"/>
  <c r="W48" s="1"/>
  <c r="X48" s="1"/>
  <c r="Y48" s="1"/>
  <c r="S49"/>
  <c r="T49" s="1"/>
  <c r="U49" s="1"/>
  <c r="V49" s="1"/>
  <c r="W49" s="1"/>
  <c r="X49" s="1"/>
  <c r="Y49" s="1"/>
  <c r="R52"/>
  <c r="S52" s="1"/>
  <c r="T52" s="1"/>
  <c r="U52" s="1"/>
  <c r="V52" s="1"/>
  <c r="W52" s="1"/>
  <c r="X52" s="1"/>
  <c r="Y52" s="1"/>
  <c r="S53"/>
  <c r="T53" s="1"/>
  <c r="U53" s="1"/>
  <c r="V53" s="1"/>
  <c r="W53" s="1"/>
  <c r="X53" s="1"/>
  <c r="Y53" s="1"/>
  <c r="R56"/>
  <c r="S56" s="1"/>
  <c r="T56" s="1"/>
  <c r="U56" s="1"/>
  <c r="V56" s="1"/>
  <c r="W56" s="1"/>
  <c r="X56" s="1"/>
  <c r="Y56" s="1"/>
  <c r="S57"/>
  <c r="T57" s="1"/>
  <c r="U57" s="1"/>
  <c r="V57" s="1"/>
  <c r="W57" s="1"/>
  <c r="X57" s="1"/>
  <c r="Y57" s="1"/>
  <c r="Z59"/>
  <c r="Z124"/>
  <c r="Z168"/>
  <c r="T128"/>
  <c r="U128" s="1"/>
  <c r="V128" s="1"/>
  <c r="W128" s="1"/>
  <c r="X128" s="1"/>
  <c r="Y128" s="1"/>
  <c r="U134"/>
  <c r="V134" s="1"/>
  <c r="W134" s="1"/>
  <c r="X134" s="1"/>
  <c r="Y134" s="1"/>
  <c r="T139"/>
  <c r="U139" s="1"/>
  <c r="V139" s="1"/>
  <c r="W139" s="1"/>
  <c r="X139" s="1"/>
  <c r="Y139" s="1"/>
  <c r="S151"/>
  <c r="T151" s="1"/>
  <c r="U151" s="1"/>
  <c r="V151" s="1"/>
  <c r="W151" s="1"/>
  <c r="X151" s="1"/>
  <c r="Y151" s="1"/>
  <c r="R5"/>
  <c r="S5" s="1"/>
  <c r="T5" s="1"/>
  <c r="U5" s="1"/>
  <c r="V5" s="1"/>
  <c r="W5" s="1"/>
  <c r="X5" s="1"/>
  <c r="Y5" s="1"/>
  <c r="R9"/>
  <c r="S9" s="1"/>
  <c r="T9" s="1"/>
  <c r="U9" s="1"/>
  <c r="V9" s="1"/>
  <c r="W9" s="1"/>
  <c r="X9" s="1"/>
  <c r="Y9" s="1"/>
  <c r="R129"/>
  <c r="S129" s="1"/>
  <c r="T129" s="1"/>
  <c r="U129" s="1"/>
  <c r="V129" s="1"/>
  <c r="W129" s="1"/>
  <c r="X129" s="1"/>
  <c r="Y129" s="1"/>
  <c r="R145"/>
  <c r="S145" s="1"/>
  <c r="T145" s="1"/>
  <c r="U145" s="1"/>
  <c r="V145" s="1"/>
  <c r="W145" s="1"/>
  <c r="X145" s="1"/>
  <c r="Y145" s="1"/>
  <c r="R162"/>
  <c r="S162" s="1"/>
  <c r="T162" s="1"/>
  <c r="U162" s="1"/>
  <c r="V162" s="1"/>
  <c r="W162" s="1"/>
  <c r="X162" s="1"/>
  <c r="Y162" s="1"/>
  <c r="R178"/>
  <c r="S178" s="1"/>
  <c r="T178" s="1"/>
  <c r="U178" s="1"/>
  <c r="V178" s="1"/>
  <c r="W178" s="1"/>
  <c r="X178" s="1"/>
  <c r="Y178" s="1"/>
  <c r="R194"/>
  <c r="S194" s="1"/>
  <c r="T194" s="1"/>
  <c r="U194" s="1"/>
  <c r="V194" s="1"/>
  <c r="W194" s="1"/>
  <c r="X194" s="1"/>
  <c r="Y194" s="1"/>
  <c r="R202"/>
  <c r="S202" s="1"/>
  <c r="T202" s="1"/>
  <c r="U202" s="1"/>
  <c r="V202" s="1"/>
  <c r="W202" s="1"/>
  <c r="X202" s="1"/>
  <c r="Y202" s="1"/>
  <c r="R210"/>
  <c r="S210" s="1"/>
  <c r="T210" s="1"/>
  <c r="U210" s="1"/>
  <c r="V210" s="1"/>
  <c r="W210" s="1"/>
  <c r="X210" s="1"/>
  <c r="Y210" s="1"/>
  <c r="R218"/>
  <c r="S218" s="1"/>
  <c r="T218" s="1"/>
  <c r="U218" s="1"/>
  <c r="V218" s="1"/>
  <c r="W218" s="1"/>
  <c r="X218" s="1"/>
  <c r="Y218" s="1"/>
  <c r="R226"/>
  <c r="S226" s="1"/>
  <c r="T226" s="1"/>
  <c r="U226" s="1"/>
  <c r="V226" s="1"/>
  <c r="W226" s="1"/>
  <c r="X226" s="1"/>
  <c r="Y226" s="1"/>
  <c r="R234"/>
  <c r="S234" s="1"/>
  <c r="T234" s="1"/>
  <c r="U234" s="1"/>
  <c r="V234" s="1"/>
  <c r="W234" s="1"/>
  <c r="X234" s="1"/>
  <c r="Y234" s="1"/>
  <c r="R60"/>
  <c r="S60" s="1"/>
  <c r="T60" s="1"/>
  <c r="U60" s="1"/>
  <c r="V60" s="1"/>
  <c r="W60" s="1"/>
  <c r="X60" s="1"/>
  <c r="Y60" s="1"/>
  <c r="R64"/>
  <c r="S64" s="1"/>
  <c r="T64" s="1"/>
  <c r="U64" s="1"/>
  <c r="V64" s="1"/>
  <c r="W64" s="1"/>
  <c r="X64" s="1"/>
  <c r="Y64" s="1"/>
  <c r="R68"/>
  <c r="S68" s="1"/>
  <c r="T68" s="1"/>
  <c r="U68" s="1"/>
  <c r="V68" s="1"/>
  <c r="W68" s="1"/>
  <c r="X68" s="1"/>
  <c r="Y68" s="1"/>
  <c r="R72"/>
  <c r="S72" s="1"/>
  <c r="T72" s="1"/>
  <c r="U72" s="1"/>
  <c r="V72" s="1"/>
  <c r="W72" s="1"/>
  <c r="X72" s="1"/>
  <c r="Y72" s="1"/>
  <c r="R76"/>
  <c r="S76" s="1"/>
  <c r="T76" s="1"/>
  <c r="U76" s="1"/>
  <c r="V76" s="1"/>
  <c r="W76" s="1"/>
  <c r="X76" s="1"/>
  <c r="Y76" s="1"/>
  <c r="Z80"/>
  <c r="Z84"/>
  <c r="Z88"/>
  <c r="Z92"/>
  <c r="Z96"/>
  <c r="Z100"/>
  <c r="Z104"/>
  <c r="Z108"/>
  <c r="Z112"/>
  <c r="Z115"/>
  <c r="Z120"/>
  <c r="Z126"/>
  <c r="Z131"/>
  <c r="Z136"/>
  <c r="Z142"/>
  <c r="Z147"/>
  <c r="Z156"/>
  <c r="Z159"/>
  <c r="Z169"/>
  <c r="Z172"/>
  <c r="Z175"/>
  <c r="Z185"/>
  <c r="Z188"/>
  <c r="R191"/>
  <c r="S191" s="1"/>
  <c r="T191" s="1"/>
  <c r="U191" s="1"/>
  <c r="V191" s="1"/>
  <c r="W191" s="1"/>
  <c r="X191" s="1"/>
  <c r="Y191" s="1"/>
  <c r="R117"/>
  <c r="S117" s="1"/>
  <c r="T117" s="1"/>
  <c r="U117" s="1"/>
  <c r="V117" s="1"/>
  <c r="W117" s="1"/>
  <c r="X117" s="1"/>
  <c r="Y117" s="1"/>
  <c r="R133"/>
  <c r="S133" s="1"/>
  <c r="T133" s="1"/>
  <c r="U133" s="1"/>
  <c r="V133" s="1"/>
  <c r="W133" s="1"/>
  <c r="X133" s="1"/>
  <c r="Y133" s="1"/>
  <c r="R149"/>
  <c r="S149" s="1"/>
  <c r="T149" s="1"/>
  <c r="U149" s="1"/>
  <c r="V149" s="1"/>
  <c r="W149" s="1"/>
  <c r="X149" s="1"/>
  <c r="Y149" s="1"/>
  <c r="R166"/>
  <c r="S166" s="1"/>
  <c r="T166" s="1"/>
  <c r="U166" s="1"/>
  <c r="V166" s="1"/>
  <c r="W166" s="1"/>
  <c r="X166" s="1"/>
  <c r="Y166" s="1"/>
  <c r="R182"/>
  <c r="S182" s="1"/>
  <c r="T182" s="1"/>
  <c r="U182" s="1"/>
  <c r="V182" s="1"/>
  <c r="W182" s="1"/>
  <c r="X182" s="1"/>
  <c r="Y182" s="1"/>
  <c r="R61"/>
  <c r="S61" s="1"/>
  <c r="T61" s="1"/>
  <c r="U61" s="1"/>
  <c r="V61" s="1"/>
  <c r="W61" s="1"/>
  <c r="X61" s="1"/>
  <c r="Y61" s="1"/>
  <c r="R65"/>
  <c r="S65" s="1"/>
  <c r="T65" s="1"/>
  <c r="U65" s="1"/>
  <c r="V65" s="1"/>
  <c r="W65" s="1"/>
  <c r="X65" s="1"/>
  <c r="Y65" s="1"/>
  <c r="R69"/>
  <c r="S69" s="1"/>
  <c r="T69" s="1"/>
  <c r="U69" s="1"/>
  <c r="V69" s="1"/>
  <c r="W69" s="1"/>
  <c r="X69" s="1"/>
  <c r="Y69" s="1"/>
  <c r="R73"/>
  <c r="S73" s="1"/>
  <c r="T73" s="1"/>
  <c r="U73" s="1"/>
  <c r="V73" s="1"/>
  <c r="W73" s="1"/>
  <c r="X73" s="1"/>
  <c r="Y73" s="1"/>
  <c r="R77"/>
  <c r="S77" s="1"/>
  <c r="T77" s="1"/>
  <c r="U77" s="1"/>
  <c r="V77" s="1"/>
  <c r="W77" s="1"/>
  <c r="X77" s="1"/>
  <c r="Y77" s="1"/>
  <c r="R81"/>
  <c r="S81" s="1"/>
  <c r="T81" s="1"/>
  <c r="U81" s="1"/>
  <c r="V81" s="1"/>
  <c r="W81" s="1"/>
  <c r="X81" s="1"/>
  <c r="Y81" s="1"/>
  <c r="S82"/>
  <c r="T82" s="1"/>
  <c r="U82" s="1"/>
  <c r="V82" s="1"/>
  <c r="W82" s="1"/>
  <c r="X82" s="1"/>
  <c r="Y82" s="1"/>
  <c r="R85"/>
  <c r="S85" s="1"/>
  <c r="T85" s="1"/>
  <c r="U85" s="1"/>
  <c r="V85" s="1"/>
  <c r="W85" s="1"/>
  <c r="X85" s="1"/>
  <c r="Y85" s="1"/>
  <c r="S86"/>
  <c r="T86" s="1"/>
  <c r="U86" s="1"/>
  <c r="V86" s="1"/>
  <c r="W86" s="1"/>
  <c r="X86" s="1"/>
  <c r="Y86" s="1"/>
  <c r="R89"/>
  <c r="S89" s="1"/>
  <c r="T89" s="1"/>
  <c r="U89" s="1"/>
  <c r="V89" s="1"/>
  <c r="W89" s="1"/>
  <c r="X89" s="1"/>
  <c r="Y89" s="1"/>
  <c r="S90"/>
  <c r="T90" s="1"/>
  <c r="U90" s="1"/>
  <c r="V90" s="1"/>
  <c r="W90" s="1"/>
  <c r="X90" s="1"/>
  <c r="Y90" s="1"/>
  <c r="R93"/>
  <c r="S93" s="1"/>
  <c r="T93" s="1"/>
  <c r="U93" s="1"/>
  <c r="V93" s="1"/>
  <c r="W93" s="1"/>
  <c r="X93" s="1"/>
  <c r="Y93" s="1"/>
  <c r="S94"/>
  <c r="T94" s="1"/>
  <c r="U94" s="1"/>
  <c r="V94" s="1"/>
  <c r="W94" s="1"/>
  <c r="X94" s="1"/>
  <c r="Y94" s="1"/>
  <c r="R97"/>
  <c r="S97" s="1"/>
  <c r="T97" s="1"/>
  <c r="U97" s="1"/>
  <c r="V97" s="1"/>
  <c r="W97" s="1"/>
  <c r="X97" s="1"/>
  <c r="Y97" s="1"/>
  <c r="S98"/>
  <c r="T98" s="1"/>
  <c r="U98" s="1"/>
  <c r="V98" s="1"/>
  <c r="W98" s="1"/>
  <c r="X98" s="1"/>
  <c r="Y98" s="1"/>
  <c r="R101"/>
  <c r="S101" s="1"/>
  <c r="T101" s="1"/>
  <c r="U101" s="1"/>
  <c r="V101" s="1"/>
  <c r="W101" s="1"/>
  <c r="X101" s="1"/>
  <c r="Y101" s="1"/>
  <c r="S102"/>
  <c r="T102" s="1"/>
  <c r="U102" s="1"/>
  <c r="V102" s="1"/>
  <c r="W102" s="1"/>
  <c r="X102" s="1"/>
  <c r="Y102" s="1"/>
  <c r="R105"/>
  <c r="S105" s="1"/>
  <c r="T105" s="1"/>
  <c r="U105" s="1"/>
  <c r="V105" s="1"/>
  <c r="W105" s="1"/>
  <c r="X105" s="1"/>
  <c r="Y105" s="1"/>
  <c r="S106"/>
  <c r="T106" s="1"/>
  <c r="U106" s="1"/>
  <c r="V106" s="1"/>
  <c r="W106" s="1"/>
  <c r="X106" s="1"/>
  <c r="Y106" s="1"/>
  <c r="R109"/>
  <c r="S109" s="1"/>
  <c r="T109" s="1"/>
  <c r="U109" s="1"/>
  <c r="V109" s="1"/>
  <c r="W109" s="1"/>
  <c r="X109" s="1"/>
  <c r="Y109" s="1"/>
  <c r="S110"/>
  <c r="T110" s="1"/>
  <c r="U110" s="1"/>
  <c r="V110" s="1"/>
  <c r="W110" s="1"/>
  <c r="X110" s="1"/>
  <c r="Y110" s="1"/>
  <c r="Z114"/>
  <c r="Z119"/>
  <c r="R122"/>
  <c r="S122" s="1"/>
  <c r="T122" s="1"/>
  <c r="U122" s="1"/>
  <c r="V122" s="1"/>
  <c r="W122" s="1"/>
  <c r="X122" s="1"/>
  <c r="Y122" s="1"/>
  <c r="R127"/>
  <c r="S127" s="1"/>
  <c r="T127" s="1"/>
  <c r="U127" s="1"/>
  <c r="V127" s="1"/>
  <c r="W127" s="1"/>
  <c r="X127" s="1"/>
  <c r="Y127" s="1"/>
  <c r="Z130"/>
  <c r="Z135"/>
  <c r="R138"/>
  <c r="S138" s="1"/>
  <c r="T138" s="1"/>
  <c r="U138" s="1"/>
  <c r="V138" s="1"/>
  <c r="W138" s="1"/>
  <c r="X138" s="1"/>
  <c r="Y138" s="1"/>
  <c r="R143"/>
  <c r="S143" s="1"/>
  <c r="T143" s="1"/>
  <c r="U143" s="1"/>
  <c r="V143" s="1"/>
  <c r="W143" s="1"/>
  <c r="X143" s="1"/>
  <c r="Y143" s="1"/>
  <c r="Z146"/>
  <c r="Z153"/>
  <c r="Z157"/>
  <c r="R163"/>
  <c r="S163" s="1"/>
  <c r="T163" s="1"/>
  <c r="U163" s="1"/>
  <c r="V163" s="1"/>
  <c r="W163" s="1"/>
  <c r="X163" s="1"/>
  <c r="Y163" s="1"/>
  <c r="S164"/>
  <c r="T164" s="1"/>
  <c r="U164" s="1"/>
  <c r="V164" s="1"/>
  <c r="W164" s="1"/>
  <c r="X164" s="1"/>
  <c r="Y164" s="1"/>
  <c r="Z173"/>
  <c r="R179"/>
  <c r="S179" s="1"/>
  <c r="T179" s="1"/>
  <c r="U179" s="1"/>
  <c r="V179" s="1"/>
  <c r="W179" s="1"/>
  <c r="X179" s="1"/>
  <c r="Y179" s="1"/>
  <c r="S180"/>
  <c r="T180" s="1"/>
  <c r="U180" s="1"/>
  <c r="V180" s="1"/>
  <c r="W180" s="1"/>
  <c r="X180" s="1"/>
  <c r="Y180" s="1"/>
  <c r="Z189"/>
  <c r="Z195"/>
  <c r="Z203"/>
  <c r="Z211"/>
  <c r="Z219"/>
  <c r="Z227"/>
  <c r="Z233"/>
  <c r="Z235"/>
  <c r="R121"/>
  <c r="S121" s="1"/>
  <c r="T121" s="1"/>
  <c r="U121" s="1"/>
  <c r="V121" s="1"/>
  <c r="W121" s="1"/>
  <c r="X121" s="1"/>
  <c r="Y121" s="1"/>
  <c r="R137"/>
  <c r="S137" s="1"/>
  <c r="T137" s="1"/>
  <c r="U137" s="1"/>
  <c r="V137" s="1"/>
  <c r="W137" s="1"/>
  <c r="X137" s="1"/>
  <c r="Y137" s="1"/>
  <c r="R154"/>
  <c r="S154" s="1"/>
  <c r="T154" s="1"/>
  <c r="U154" s="1"/>
  <c r="V154" s="1"/>
  <c r="W154" s="1"/>
  <c r="X154" s="1"/>
  <c r="Y154" s="1"/>
  <c r="Z170"/>
  <c r="R170"/>
  <c r="S170" s="1"/>
  <c r="T170" s="1"/>
  <c r="U170" s="1"/>
  <c r="V170" s="1"/>
  <c r="W170" s="1"/>
  <c r="X170" s="1"/>
  <c r="Y170" s="1"/>
  <c r="R186"/>
  <c r="S186" s="1"/>
  <c r="T186" s="1"/>
  <c r="U186" s="1"/>
  <c r="V186" s="1"/>
  <c r="W186" s="1"/>
  <c r="X186" s="1"/>
  <c r="Y186" s="1"/>
  <c r="Z198"/>
  <c r="R198"/>
  <c r="S198" s="1"/>
  <c r="T198" s="1"/>
  <c r="U198" s="1"/>
  <c r="V198" s="1"/>
  <c r="W198" s="1"/>
  <c r="X198" s="1"/>
  <c r="Y198" s="1"/>
  <c r="R206"/>
  <c r="S206" s="1"/>
  <c r="T206" s="1"/>
  <c r="U206" s="1"/>
  <c r="V206" s="1"/>
  <c r="W206" s="1"/>
  <c r="X206" s="1"/>
  <c r="Y206" s="1"/>
  <c r="Z214"/>
  <c r="R214"/>
  <c r="S214" s="1"/>
  <c r="T214" s="1"/>
  <c r="U214" s="1"/>
  <c r="V214" s="1"/>
  <c r="W214" s="1"/>
  <c r="X214" s="1"/>
  <c r="Y214" s="1"/>
  <c r="R222"/>
  <c r="S222" s="1"/>
  <c r="T222" s="1"/>
  <c r="U222" s="1"/>
  <c r="V222" s="1"/>
  <c r="W222" s="1"/>
  <c r="X222" s="1"/>
  <c r="Y222" s="1"/>
  <c r="R230"/>
  <c r="S230" s="1"/>
  <c r="T230" s="1"/>
  <c r="U230" s="1"/>
  <c r="V230" s="1"/>
  <c r="W230" s="1"/>
  <c r="X230" s="1"/>
  <c r="Y230" s="1"/>
  <c r="R62"/>
  <c r="S62" s="1"/>
  <c r="T62" s="1"/>
  <c r="U62" s="1"/>
  <c r="V62" s="1"/>
  <c r="W62" s="1"/>
  <c r="X62" s="1"/>
  <c r="Y62" s="1"/>
  <c r="R66"/>
  <c r="S66" s="1"/>
  <c r="T66" s="1"/>
  <c r="U66" s="1"/>
  <c r="V66" s="1"/>
  <c r="W66" s="1"/>
  <c r="X66" s="1"/>
  <c r="Y66" s="1"/>
  <c r="R70"/>
  <c r="S70" s="1"/>
  <c r="T70" s="1"/>
  <c r="U70" s="1"/>
  <c r="V70" s="1"/>
  <c r="W70" s="1"/>
  <c r="X70" s="1"/>
  <c r="Y70" s="1"/>
  <c r="R74"/>
  <c r="S74" s="1"/>
  <c r="T74" s="1"/>
  <c r="U74" s="1"/>
  <c r="V74" s="1"/>
  <c r="W74" s="1"/>
  <c r="X74" s="1"/>
  <c r="Y74" s="1"/>
  <c r="R78"/>
  <c r="S78" s="1"/>
  <c r="T78" s="1"/>
  <c r="U78" s="1"/>
  <c r="V78" s="1"/>
  <c r="W78" s="1"/>
  <c r="X78" s="1"/>
  <c r="Y78" s="1"/>
  <c r="Z113"/>
  <c r="Z161"/>
  <c r="Z167"/>
  <c r="Z177"/>
  <c r="Z183"/>
  <c r="Z193"/>
  <c r="Z213"/>
  <c r="R125"/>
  <c r="S125" s="1"/>
  <c r="T125" s="1"/>
  <c r="U125" s="1"/>
  <c r="V125" s="1"/>
  <c r="W125" s="1"/>
  <c r="X125" s="1"/>
  <c r="Y125" s="1"/>
  <c r="R141"/>
  <c r="S141" s="1"/>
  <c r="T141" s="1"/>
  <c r="U141" s="1"/>
  <c r="V141" s="1"/>
  <c r="W141" s="1"/>
  <c r="X141" s="1"/>
  <c r="Y141" s="1"/>
  <c r="R158"/>
  <c r="S158" s="1"/>
  <c r="T158" s="1"/>
  <c r="U158" s="1"/>
  <c r="V158" s="1"/>
  <c r="W158" s="1"/>
  <c r="X158" s="1"/>
  <c r="Y158" s="1"/>
  <c r="Z174"/>
  <c r="R174"/>
  <c r="S174" s="1"/>
  <c r="T174" s="1"/>
  <c r="U174" s="1"/>
  <c r="V174" s="1"/>
  <c r="W174" s="1"/>
  <c r="X174" s="1"/>
  <c r="Y174" s="1"/>
  <c r="R190"/>
  <c r="S190" s="1"/>
  <c r="T190" s="1"/>
  <c r="U190" s="1"/>
  <c r="V190" s="1"/>
  <c r="W190" s="1"/>
  <c r="X190" s="1"/>
  <c r="Y190" s="1"/>
  <c r="R63"/>
  <c r="S63" s="1"/>
  <c r="T63" s="1"/>
  <c r="U63" s="1"/>
  <c r="V63" s="1"/>
  <c r="W63" s="1"/>
  <c r="X63" s="1"/>
  <c r="Y63" s="1"/>
  <c r="R67"/>
  <c r="S67" s="1"/>
  <c r="T67" s="1"/>
  <c r="U67" s="1"/>
  <c r="V67" s="1"/>
  <c r="W67" s="1"/>
  <c r="X67" s="1"/>
  <c r="Y67" s="1"/>
  <c r="R71"/>
  <c r="S71" s="1"/>
  <c r="T71" s="1"/>
  <c r="U71" s="1"/>
  <c r="V71" s="1"/>
  <c r="W71" s="1"/>
  <c r="X71" s="1"/>
  <c r="Y71" s="1"/>
  <c r="R75"/>
  <c r="S75" s="1"/>
  <c r="T75" s="1"/>
  <c r="U75" s="1"/>
  <c r="V75" s="1"/>
  <c r="W75" s="1"/>
  <c r="X75" s="1"/>
  <c r="Y75" s="1"/>
  <c r="R79"/>
  <c r="S79" s="1"/>
  <c r="T79" s="1"/>
  <c r="U79" s="1"/>
  <c r="V79" s="1"/>
  <c r="W79" s="1"/>
  <c r="X79" s="1"/>
  <c r="Y79" s="1"/>
  <c r="R83"/>
  <c r="S83" s="1"/>
  <c r="T83" s="1"/>
  <c r="U83" s="1"/>
  <c r="V83" s="1"/>
  <c r="W83" s="1"/>
  <c r="X83" s="1"/>
  <c r="Y83" s="1"/>
  <c r="R87"/>
  <c r="S87" s="1"/>
  <c r="T87" s="1"/>
  <c r="U87" s="1"/>
  <c r="V87" s="1"/>
  <c r="W87" s="1"/>
  <c r="X87" s="1"/>
  <c r="Y87" s="1"/>
  <c r="R91"/>
  <c r="S91" s="1"/>
  <c r="T91" s="1"/>
  <c r="U91" s="1"/>
  <c r="V91" s="1"/>
  <c r="W91" s="1"/>
  <c r="X91" s="1"/>
  <c r="Y91" s="1"/>
  <c r="R95"/>
  <c r="S95" s="1"/>
  <c r="T95" s="1"/>
  <c r="U95" s="1"/>
  <c r="V95" s="1"/>
  <c r="W95" s="1"/>
  <c r="X95" s="1"/>
  <c r="Y95" s="1"/>
  <c r="R99"/>
  <c r="S99" s="1"/>
  <c r="T99" s="1"/>
  <c r="U99" s="1"/>
  <c r="V99" s="1"/>
  <c r="W99" s="1"/>
  <c r="X99" s="1"/>
  <c r="Y99" s="1"/>
  <c r="R103"/>
  <c r="S103" s="1"/>
  <c r="T103" s="1"/>
  <c r="U103" s="1"/>
  <c r="V103" s="1"/>
  <c r="W103" s="1"/>
  <c r="X103" s="1"/>
  <c r="Y103" s="1"/>
  <c r="R107"/>
  <c r="S107" s="1"/>
  <c r="T107" s="1"/>
  <c r="U107" s="1"/>
  <c r="V107" s="1"/>
  <c r="W107" s="1"/>
  <c r="X107" s="1"/>
  <c r="Y107" s="1"/>
  <c r="R111"/>
  <c r="S111" s="1"/>
  <c r="T111" s="1"/>
  <c r="U111" s="1"/>
  <c r="V111" s="1"/>
  <c r="W111" s="1"/>
  <c r="X111" s="1"/>
  <c r="Y111" s="1"/>
  <c r="R155"/>
  <c r="S155" s="1"/>
  <c r="T155" s="1"/>
  <c r="U155" s="1"/>
  <c r="V155" s="1"/>
  <c r="W155" s="1"/>
  <c r="X155" s="1"/>
  <c r="Y155" s="1"/>
  <c r="Z165"/>
  <c r="R171"/>
  <c r="S171" s="1"/>
  <c r="T171" s="1"/>
  <c r="U171" s="1"/>
  <c r="V171" s="1"/>
  <c r="W171" s="1"/>
  <c r="X171" s="1"/>
  <c r="Y171" s="1"/>
  <c r="Z181"/>
  <c r="R187"/>
  <c r="S187" s="1"/>
  <c r="T187" s="1"/>
  <c r="U187" s="1"/>
  <c r="V187" s="1"/>
  <c r="W187" s="1"/>
  <c r="X187" s="1"/>
  <c r="Y187" s="1"/>
  <c r="Z199"/>
  <c r="Z207"/>
  <c r="Z215"/>
  <c r="Z223"/>
  <c r="Z231"/>
  <c r="R196"/>
  <c r="S196" s="1"/>
  <c r="T196" s="1"/>
  <c r="U196" s="1"/>
  <c r="V196" s="1"/>
  <c r="W196" s="1"/>
  <c r="X196" s="1"/>
  <c r="Y196" s="1"/>
  <c r="S197"/>
  <c r="T197" s="1"/>
  <c r="U197" s="1"/>
  <c r="V197" s="1"/>
  <c r="W197" s="1"/>
  <c r="X197" s="1"/>
  <c r="Y197" s="1"/>
  <c r="R200"/>
  <c r="S200" s="1"/>
  <c r="T200" s="1"/>
  <c r="U200" s="1"/>
  <c r="V200" s="1"/>
  <c r="W200" s="1"/>
  <c r="X200" s="1"/>
  <c r="Y200" s="1"/>
  <c r="S201"/>
  <c r="T201" s="1"/>
  <c r="U201" s="1"/>
  <c r="V201" s="1"/>
  <c r="W201" s="1"/>
  <c r="X201" s="1"/>
  <c r="Y201" s="1"/>
  <c r="R204"/>
  <c r="S204" s="1"/>
  <c r="T204" s="1"/>
  <c r="U204" s="1"/>
  <c r="V204" s="1"/>
  <c r="W204" s="1"/>
  <c r="X204" s="1"/>
  <c r="Y204" s="1"/>
  <c r="S205"/>
  <c r="T205" s="1"/>
  <c r="U205" s="1"/>
  <c r="V205" s="1"/>
  <c r="W205" s="1"/>
  <c r="X205" s="1"/>
  <c r="Y205" s="1"/>
  <c r="R208"/>
  <c r="S208" s="1"/>
  <c r="T208" s="1"/>
  <c r="U208" s="1"/>
  <c r="V208" s="1"/>
  <c r="W208" s="1"/>
  <c r="X208" s="1"/>
  <c r="Y208" s="1"/>
  <c r="S209"/>
  <c r="T209" s="1"/>
  <c r="U209" s="1"/>
  <c r="V209" s="1"/>
  <c r="W209" s="1"/>
  <c r="X209" s="1"/>
  <c r="Y209" s="1"/>
  <c r="R212"/>
  <c r="S212" s="1"/>
  <c r="T212" s="1"/>
  <c r="U212" s="1"/>
  <c r="V212" s="1"/>
  <c r="W212" s="1"/>
  <c r="X212" s="1"/>
  <c r="Y212" s="1"/>
  <c r="S213"/>
  <c r="T213" s="1"/>
  <c r="U213" s="1"/>
  <c r="V213" s="1"/>
  <c r="W213" s="1"/>
  <c r="X213" s="1"/>
  <c r="Y213" s="1"/>
  <c r="R216"/>
  <c r="S216" s="1"/>
  <c r="T216" s="1"/>
  <c r="U216" s="1"/>
  <c r="V216" s="1"/>
  <c r="W216" s="1"/>
  <c r="X216" s="1"/>
  <c r="Y216" s="1"/>
  <c r="S217"/>
  <c r="T217" s="1"/>
  <c r="U217" s="1"/>
  <c r="V217" s="1"/>
  <c r="W217" s="1"/>
  <c r="X217" s="1"/>
  <c r="Y217" s="1"/>
  <c r="R220"/>
  <c r="S220" s="1"/>
  <c r="T220" s="1"/>
  <c r="U220" s="1"/>
  <c r="V220" s="1"/>
  <c r="W220" s="1"/>
  <c r="X220" s="1"/>
  <c r="Y220" s="1"/>
  <c r="S221"/>
  <c r="T221" s="1"/>
  <c r="U221" s="1"/>
  <c r="V221" s="1"/>
  <c r="W221" s="1"/>
  <c r="X221" s="1"/>
  <c r="Y221" s="1"/>
  <c r="R224"/>
  <c r="S224" s="1"/>
  <c r="T224" s="1"/>
  <c r="U224" s="1"/>
  <c r="V224" s="1"/>
  <c r="W224" s="1"/>
  <c r="X224" s="1"/>
  <c r="Y224" s="1"/>
  <c r="S225"/>
  <c r="T225" s="1"/>
  <c r="U225" s="1"/>
  <c r="V225" s="1"/>
  <c r="W225" s="1"/>
  <c r="X225" s="1"/>
  <c r="Y225" s="1"/>
  <c r="R228"/>
  <c r="S228" s="1"/>
  <c r="T228" s="1"/>
  <c r="U228" s="1"/>
  <c r="V228" s="1"/>
  <c r="W228" s="1"/>
  <c r="X228" s="1"/>
  <c r="Y228" s="1"/>
  <c r="S229"/>
  <c r="T229" s="1"/>
  <c r="U229" s="1"/>
  <c r="V229" s="1"/>
  <c r="W229" s="1"/>
  <c r="X229" s="1"/>
  <c r="Y229" s="1"/>
  <c r="R232"/>
  <c r="S232" s="1"/>
  <c r="T232" s="1"/>
  <c r="U232" s="1"/>
  <c r="V232" s="1"/>
  <c r="W232" s="1"/>
  <c r="X232" s="1"/>
  <c r="Y232" s="1"/>
  <c r="R236"/>
  <c r="S236" s="1"/>
  <c r="T236" s="1"/>
  <c r="U236" s="1"/>
  <c r="V236" s="1"/>
  <c r="W236" s="1"/>
  <c r="X236" s="1"/>
  <c r="Y236" s="1"/>
  <c r="T60" i="2"/>
  <c r="U60" s="1"/>
  <c r="V60" s="1"/>
  <c r="W60" s="1"/>
  <c r="X60" s="1"/>
  <c r="Y60" s="1"/>
  <c r="Z72"/>
  <c r="Z69"/>
  <c r="Z76"/>
  <c r="Z3"/>
  <c r="Z8"/>
  <c r="Z12"/>
  <c r="Z16"/>
  <c r="Z44"/>
  <c r="Z52"/>
  <c r="Z56"/>
  <c r="Z64"/>
  <c r="Z75"/>
  <c r="R4"/>
  <c r="S4" s="1"/>
  <c r="T4" s="1"/>
  <c r="U4" s="1"/>
  <c r="V4" s="1"/>
  <c r="W4" s="1"/>
  <c r="X4" s="1"/>
  <c r="Y4" s="1"/>
  <c r="S5"/>
  <c r="T5" s="1"/>
  <c r="U5" s="1"/>
  <c r="V5" s="1"/>
  <c r="W5" s="1"/>
  <c r="X5" s="1"/>
  <c r="Y5" s="1"/>
  <c r="R9"/>
  <c r="S9" s="1"/>
  <c r="T9" s="1"/>
  <c r="U9" s="1"/>
  <c r="V9" s="1"/>
  <c r="W9" s="1"/>
  <c r="X9" s="1"/>
  <c r="Y9" s="1"/>
  <c r="S10"/>
  <c r="T10" s="1"/>
  <c r="U10" s="1"/>
  <c r="V10" s="1"/>
  <c r="W10" s="1"/>
  <c r="X10" s="1"/>
  <c r="Y10" s="1"/>
  <c r="R13"/>
  <c r="S13" s="1"/>
  <c r="T13" s="1"/>
  <c r="U13" s="1"/>
  <c r="V13" s="1"/>
  <c r="W13" s="1"/>
  <c r="X13" s="1"/>
  <c r="Y13" s="1"/>
  <c r="S14"/>
  <c r="T14" s="1"/>
  <c r="U14" s="1"/>
  <c r="V14" s="1"/>
  <c r="W14" s="1"/>
  <c r="X14" s="1"/>
  <c r="Y14" s="1"/>
  <c r="R17"/>
  <c r="S17" s="1"/>
  <c r="T17" s="1"/>
  <c r="U17" s="1"/>
  <c r="V17" s="1"/>
  <c r="W17" s="1"/>
  <c r="X17" s="1"/>
  <c r="Y17" s="1"/>
  <c r="S18"/>
  <c r="T18" s="1"/>
  <c r="U18" s="1"/>
  <c r="V18" s="1"/>
  <c r="W18" s="1"/>
  <c r="X18" s="1"/>
  <c r="Y18" s="1"/>
  <c r="R21"/>
  <c r="S21" s="1"/>
  <c r="T21" s="1"/>
  <c r="U21" s="1"/>
  <c r="V21" s="1"/>
  <c r="W21" s="1"/>
  <c r="X21" s="1"/>
  <c r="Y21" s="1"/>
  <c r="S22"/>
  <c r="T22" s="1"/>
  <c r="U22" s="1"/>
  <c r="V22" s="1"/>
  <c r="W22" s="1"/>
  <c r="X22" s="1"/>
  <c r="Y22" s="1"/>
  <c r="R25"/>
  <c r="S25" s="1"/>
  <c r="T25" s="1"/>
  <c r="U25" s="1"/>
  <c r="V25" s="1"/>
  <c r="W25" s="1"/>
  <c r="X25" s="1"/>
  <c r="Y25" s="1"/>
  <c r="S26"/>
  <c r="T26" s="1"/>
  <c r="U26" s="1"/>
  <c r="V26" s="1"/>
  <c r="W26" s="1"/>
  <c r="X26" s="1"/>
  <c r="Y26" s="1"/>
  <c r="R29"/>
  <c r="S29" s="1"/>
  <c r="T29" s="1"/>
  <c r="U29" s="1"/>
  <c r="V29" s="1"/>
  <c r="W29" s="1"/>
  <c r="X29" s="1"/>
  <c r="Y29" s="1"/>
  <c r="S30"/>
  <c r="T30" s="1"/>
  <c r="U30" s="1"/>
  <c r="V30" s="1"/>
  <c r="W30" s="1"/>
  <c r="X30" s="1"/>
  <c r="Y30" s="1"/>
  <c r="R33"/>
  <c r="S33" s="1"/>
  <c r="T33" s="1"/>
  <c r="U33" s="1"/>
  <c r="V33" s="1"/>
  <c r="W33" s="1"/>
  <c r="X33" s="1"/>
  <c r="Y33" s="1"/>
  <c r="S34"/>
  <c r="T34" s="1"/>
  <c r="U34" s="1"/>
  <c r="V34" s="1"/>
  <c r="W34" s="1"/>
  <c r="X34" s="1"/>
  <c r="Y34" s="1"/>
  <c r="R37"/>
  <c r="S37" s="1"/>
  <c r="T37" s="1"/>
  <c r="U37" s="1"/>
  <c r="V37" s="1"/>
  <c r="W37" s="1"/>
  <c r="X37" s="1"/>
  <c r="Y37" s="1"/>
  <c r="S38"/>
  <c r="T38" s="1"/>
  <c r="U38" s="1"/>
  <c r="V38" s="1"/>
  <c r="W38" s="1"/>
  <c r="X38" s="1"/>
  <c r="Y38" s="1"/>
  <c r="R41"/>
  <c r="S41" s="1"/>
  <c r="T41" s="1"/>
  <c r="U41" s="1"/>
  <c r="V41" s="1"/>
  <c r="W41" s="1"/>
  <c r="X41" s="1"/>
  <c r="Y41" s="1"/>
  <c r="S42"/>
  <c r="T42" s="1"/>
  <c r="U42" s="1"/>
  <c r="V42" s="1"/>
  <c r="W42" s="1"/>
  <c r="X42" s="1"/>
  <c r="Y42" s="1"/>
  <c r="R45"/>
  <c r="S45" s="1"/>
  <c r="T45" s="1"/>
  <c r="U45" s="1"/>
  <c r="V45" s="1"/>
  <c r="W45" s="1"/>
  <c r="X45" s="1"/>
  <c r="Y45" s="1"/>
  <c r="S46"/>
  <c r="T46" s="1"/>
  <c r="U46" s="1"/>
  <c r="V46" s="1"/>
  <c r="W46" s="1"/>
  <c r="X46" s="1"/>
  <c r="Y46" s="1"/>
  <c r="R49"/>
  <c r="S49" s="1"/>
  <c r="T49" s="1"/>
  <c r="U49" s="1"/>
  <c r="V49" s="1"/>
  <c r="W49" s="1"/>
  <c r="X49" s="1"/>
  <c r="Y49" s="1"/>
  <c r="S50"/>
  <c r="T50" s="1"/>
  <c r="U50" s="1"/>
  <c r="V50" s="1"/>
  <c r="W50" s="1"/>
  <c r="X50" s="1"/>
  <c r="Y50" s="1"/>
  <c r="R53"/>
  <c r="S53" s="1"/>
  <c r="T53" s="1"/>
  <c r="U53" s="1"/>
  <c r="V53" s="1"/>
  <c r="W53" s="1"/>
  <c r="X53" s="1"/>
  <c r="Y53" s="1"/>
  <c r="S54"/>
  <c r="T54" s="1"/>
  <c r="U54" s="1"/>
  <c r="V54" s="1"/>
  <c r="W54" s="1"/>
  <c r="X54" s="1"/>
  <c r="Y54" s="1"/>
  <c r="R57"/>
  <c r="S57" s="1"/>
  <c r="T57" s="1"/>
  <c r="U57" s="1"/>
  <c r="V57" s="1"/>
  <c r="W57" s="1"/>
  <c r="X57" s="1"/>
  <c r="Y57" s="1"/>
  <c r="S58"/>
  <c r="T58" s="1"/>
  <c r="U58" s="1"/>
  <c r="V58" s="1"/>
  <c r="W58" s="1"/>
  <c r="X58" s="1"/>
  <c r="Y58" s="1"/>
  <c r="R61"/>
  <c r="S61" s="1"/>
  <c r="T61" s="1"/>
  <c r="U61" s="1"/>
  <c r="V61" s="1"/>
  <c r="W61" s="1"/>
  <c r="X61" s="1"/>
  <c r="Y61" s="1"/>
  <c r="S62"/>
  <c r="T62" s="1"/>
  <c r="U62" s="1"/>
  <c r="V62" s="1"/>
  <c r="W62" s="1"/>
  <c r="X62" s="1"/>
  <c r="Y62" s="1"/>
  <c r="Z24"/>
  <c r="Z28"/>
  <c r="Z48"/>
  <c r="R73"/>
  <c r="S73" s="1"/>
  <c r="T73" s="1"/>
  <c r="U73" s="1"/>
  <c r="V73" s="1"/>
  <c r="W73" s="1"/>
  <c r="X73" s="1"/>
  <c r="Y73" s="1"/>
  <c r="Z20"/>
  <c r="Z32"/>
  <c r="Z36"/>
  <c r="Z40"/>
  <c r="Z68"/>
  <c r="Z71"/>
  <c r="R7"/>
  <c r="S7" s="1"/>
  <c r="T7" s="1"/>
  <c r="U7" s="1"/>
  <c r="V7" s="1"/>
  <c r="W7" s="1"/>
  <c r="X7" s="1"/>
  <c r="Y7" s="1"/>
  <c r="R11"/>
  <c r="S11" s="1"/>
  <c r="T11" s="1"/>
  <c r="U11" s="1"/>
  <c r="V11" s="1"/>
  <c r="W11" s="1"/>
  <c r="X11" s="1"/>
  <c r="Y11" s="1"/>
  <c r="R15"/>
  <c r="S15" s="1"/>
  <c r="T15" s="1"/>
  <c r="U15" s="1"/>
  <c r="V15" s="1"/>
  <c r="W15" s="1"/>
  <c r="X15" s="1"/>
  <c r="Y15" s="1"/>
  <c r="R19"/>
  <c r="S19" s="1"/>
  <c r="T19" s="1"/>
  <c r="U19" s="1"/>
  <c r="V19" s="1"/>
  <c r="W19" s="1"/>
  <c r="X19" s="1"/>
  <c r="Y19" s="1"/>
  <c r="R23"/>
  <c r="S23" s="1"/>
  <c r="T23" s="1"/>
  <c r="U23" s="1"/>
  <c r="V23" s="1"/>
  <c r="W23" s="1"/>
  <c r="X23" s="1"/>
  <c r="Y23" s="1"/>
  <c r="R27"/>
  <c r="S27" s="1"/>
  <c r="T27" s="1"/>
  <c r="U27" s="1"/>
  <c r="V27" s="1"/>
  <c r="W27" s="1"/>
  <c r="X27" s="1"/>
  <c r="Y27" s="1"/>
  <c r="R31"/>
  <c r="S31" s="1"/>
  <c r="T31" s="1"/>
  <c r="U31" s="1"/>
  <c r="V31" s="1"/>
  <c r="W31" s="1"/>
  <c r="X31" s="1"/>
  <c r="Y31" s="1"/>
  <c r="R35"/>
  <c r="S35" s="1"/>
  <c r="T35" s="1"/>
  <c r="U35" s="1"/>
  <c r="V35" s="1"/>
  <c r="W35" s="1"/>
  <c r="X35" s="1"/>
  <c r="Y35" s="1"/>
  <c r="R39"/>
  <c r="S39" s="1"/>
  <c r="T39" s="1"/>
  <c r="U39" s="1"/>
  <c r="V39" s="1"/>
  <c r="W39" s="1"/>
  <c r="X39" s="1"/>
  <c r="Y39" s="1"/>
  <c r="R43"/>
  <c r="S43" s="1"/>
  <c r="T43" s="1"/>
  <c r="U43" s="1"/>
  <c r="V43" s="1"/>
  <c r="W43" s="1"/>
  <c r="X43" s="1"/>
  <c r="Y43" s="1"/>
  <c r="R47"/>
  <c r="S47" s="1"/>
  <c r="T47" s="1"/>
  <c r="U47" s="1"/>
  <c r="V47" s="1"/>
  <c r="W47" s="1"/>
  <c r="X47" s="1"/>
  <c r="Y47" s="1"/>
  <c r="R51"/>
  <c r="S51" s="1"/>
  <c r="T51" s="1"/>
  <c r="U51" s="1"/>
  <c r="V51" s="1"/>
  <c r="W51" s="1"/>
  <c r="X51" s="1"/>
  <c r="Y51" s="1"/>
  <c r="R55"/>
  <c r="S55" s="1"/>
  <c r="T55" s="1"/>
  <c r="U55" s="1"/>
  <c r="V55" s="1"/>
  <c r="W55" s="1"/>
  <c r="X55" s="1"/>
  <c r="Y55" s="1"/>
  <c r="R59"/>
  <c r="S59" s="1"/>
  <c r="T59" s="1"/>
  <c r="U59" s="1"/>
  <c r="V59" s="1"/>
  <c r="W59" s="1"/>
  <c r="X59" s="1"/>
  <c r="Y59" s="1"/>
  <c r="R63"/>
  <c r="S63" s="1"/>
  <c r="T63" s="1"/>
  <c r="U63" s="1"/>
  <c r="V63" s="1"/>
  <c r="W63" s="1"/>
  <c r="X63" s="1"/>
  <c r="Y63" s="1"/>
  <c r="R67"/>
  <c r="S67" s="1"/>
  <c r="T67" s="1"/>
  <c r="U67" s="1"/>
  <c r="V67" s="1"/>
  <c r="W67" s="1"/>
  <c r="X67" s="1"/>
  <c r="Y67" s="1"/>
  <c r="R74"/>
  <c r="S74" s="1"/>
  <c r="T74" s="1"/>
  <c r="U74" s="1"/>
  <c r="V74" s="1"/>
  <c r="W74" s="1"/>
  <c r="X74" s="1"/>
  <c r="Y74" s="1"/>
  <c r="Z6" i="1"/>
  <c r="Z22"/>
  <c r="Z38"/>
  <c r="Z54"/>
  <c r="Z70"/>
  <c r="Z71"/>
  <c r="Z78"/>
  <c r="Z79"/>
  <c r="Z86"/>
  <c r="Z87"/>
  <c r="Z94"/>
  <c r="Z95"/>
  <c r="Z105"/>
  <c r="Z141"/>
  <c r="Z157"/>
  <c r="Z173"/>
  <c r="W193"/>
  <c r="X193" s="1"/>
  <c r="Y193" s="1"/>
  <c r="Z10"/>
  <c r="Z26"/>
  <c r="Z42"/>
  <c r="Z58"/>
  <c r="Z129"/>
  <c r="Z18"/>
  <c r="Z34"/>
  <c r="Z50"/>
  <c r="Z66"/>
  <c r="Z121"/>
  <c r="R107"/>
  <c r="S107" s="1"/>
  <c r="T107" s="1"/>
  <c r="U107" s="1"/>
  <c r="V107" s="1"/>
  <c r="W107" s="1"/>
  <c r="X107" s="1"/>
  <c r="Y107" s="1"/>
  <c r="R135"/>
  <c r="S135" s="1"/>
  <c r="T135" s="1"/>
  <c r="U135" s="1"/>
  <c r="V135" s="1"/>
  <c r="W135" s="1"/>
  <c r="X135" s="1"/>
  <c r="Y135" s="1"/>
  <c r="R143"/>
  <c r="S143" s="1"/>
  <c r="T143" s="1"/>
  <c r="U143" s="1"/>
  <c r="V143" s="1"/>
  <c r="W143" s="1"/>
  <c r="X143" s="1"/>
  <c r="Y143" s="1"/>
  <c r="R151"/>
  <c r="S151" s="1"/>
  <c r="T151" s="1"/>
  <c r="U151" s="1"/>
  <c r="V151" s="1"/>
  <c r="W151" s="1"/>
  <c r="X151" s="1"/>
  <c r="Y151" s="1"/>
  <c r="R159"/>
  <c r="S159" s="1"/>
  <c r="T159" s="1"/>
  <c r="U159" s="1"/>
  <c r="V159" s="1"/>
  <c r="W159" s="1"/>
  <c r="X159" s="1"/>
  <c r="Y159" s="1"/>
  <c r="R167"/>
  <c r="S167" s="1"/>
  <c r="T167" s="1"/>
  <c r="U167" s="1"/>
  <c r="V167" s="1"/>
  <c r="W167" s="1"/>
  <c r="X167" s="1"/>
  <c r="Y167" s="1"/>
  <c r="R175"/>
  <c r="S175" s="1"/>
  <c r="T175" s="1"/>
  <c r="U175" s="1"/>
  <c r="V175" s="1"/>
  <c r="W175" s="1"/>
  <c r="X175" s="1"/>
  <c r="Y175" s="1"/>
  <c r="R3"/>
  <c r="S3" s="1"/>
  <c r="T3" s="1"/>
  <c r="U3" s="1"/>
  <c r="V3" s="1"/>
  <c r="W3" s="1"/>
  <c r="X3" s="1"/>
  <c r="Y3" s="1"/>
  <c r="R7"/>
  <c r="S7" s="1"/>
  <c r="T7" s="1"/>
  <c r="U7" s="1"/>
  <c r="V7" s="1"/>
  <c r="W7" s="1"/>
  <c r="X7" s="1"/>
  <c r="Y7" s="1"/>
  <c r="R11"/>
  <c r="S11" s="1"/>
  <c r="T11" s="1"/>
  <c r="U11" s="1"/>
  <c r="V11" s="1"/>
  <c r="W11" s="1"/>
  <c r="X11" s="1"/>
  <c r="Y11" s="1"/>
  <c r="R15"/>
  <c r="S15" s="1"/>
  <c r="T15" s="1"/>
  <c r="U15" s="1"/>
  <c r="V15" s="1"/>
  <c r="W15" s="1"/>
  <c r="X15" s="1"/>
  <c r="Y15" s="1"/>
  <c r="R19"/>
  <c r="S19" s="1"/>
  <c r="T19" s="1"/>
  <c r="U19" s="1"/>
  <c r="V19" s="1"/>
  <c r="W19" s="1"/>
  <c r="X19" s="1"/>
  <c r="Y19" s="1"/>
  <c r="R23"/>
  <c r="S23" s="1"/>
  <c r="T23" s="1"/>
  <c r="U23" s="1"/>
  <c r="V23" s="1"/>
  <c r="W23" s="1"/>
  <c r="X23" s="1"/>
  <c r="Y23" s="1"/>
  <c r="R27"/>
  <c r="S27" s="1"/>
  <c r="T27" s="1"/>
  <c r="U27" s="1"/>
  <c r="V27" s="1"/>
  <c r="W27" s="1"/>
  <c r="X27" s="1"/>
  <c r="Y27" s="1"/>
  <c r="R31"/>
  <c r="S31" s="1"/>
  <c r="T31" s="1"/>
  <c r="U31" s="1"/>
  <c r="V31" s="1"/>
  <c r="W31" s="1"/>
  <c r="X31" s="1"/>
  <c r="Y31" s="1"/>
  <c r="R35"/>
  <c r="S35" s="1"/>
  <c r="T35" s="1"/>
  <c r="U35" s="1"/>
  <c r="V35" s="1"/>
  <c r="W35" s="1"/>
  <c r="X35" s="1"/>
  <c r="Y35" s="1"/>
  <c r="R39"/>
  <c r="S39" s="1"/>
  <c r="T39" s="1"/>
  <c r="U39" s="1"/>
  <c r="V39" s="1"/>
  <c r="W39" s="1"/>
  <c r="X39" s="1"/>
  <c r="Y39" s="1"/>
  <c r="R43"/>
  <c r="S43" s="1"/>
  <c r="T43" s="1"/>
  <c r="U43" s="1"/>
  <c r="V43" s="1"/>
  <c r="W43" s="1"/>
  <c r="X43" s="1"/>
  <c r="Y43" s="1"/>
  <c r="R47"/>
  <c r="S47" s="1"/>
  <c r="T47" s="1"/>
  <c r="U47" s="1"/>
  <c r="V47" s="1"/>
  <c r="W47" s="1"/>
  <c r="X47" s="1"/>
  <c r="Y47" s="1"/>
  <c r="R51"/>
  <c r="S51" s="1"/>
  <c r="T51" s="1"/>
  <c r="U51" s="1"/>
  <c r="V51" s="1"/>
  <c r="W51" s="1"/>
  <c r="X51" s="1"/>
  <c r="Y51" s="1"/>
  <c r="R55"/>
  <c r="S55" s="1"/>
  <c r="T55" s="1"/>
  <c r="U55" s="1"/>
  <c r="V55" s="1"/>
  <c r="W55" s="1"/>
  <c r="X55" s="1"/>
  <c r="Y55" s="1"/>
  <c r="R59"/>
  <c r="S59" s="1"/>
  <c r="T59" s="1"/>
  <c r="U59" s="1"/>
  <c r="V59" s="1"/>
  <c r="W59" s="1"/>
  <c r="X59" s="1"/>
  <c r="Y59" s="1"/>
  <c r="R63"/>
  <c r="S63" s="1"/>
  <c r="T63" s="1"/>
  <c r="U63" s="1"/>
  <c r="V63" s="1"/>
  <c r="W63" s="1"/>
  <c r="X63" s="1"/>
  <c r="Y63" s="1"/>
  <c r="R67"/>
  <c r="S67" s="1"/>
  <c r="T67" s="1"/>
  <c r="U67" s="1"/>
  <c r="V67" s="1"/>
  <c r="W67" s="1"/>
  <c r="X67" s="1"/>
  <c r="Y67" s="1"/>
  <c r="Z116"/>
  <c r="Z124"/>
  <c r="Z132"/>
  <c r="R184"/>
  <c r="S184" s="1"/>
  <c r="T184" s="1"/>
  <c r="U184" s="1"/>
  <c r="V184" s="1"/>
  <c r="W184" s="1"/>
  <c r="X184" s="1"/>
  <c r="Y184" s="1"/>
  <c r="S185"/>
  <c r="T185" s="1"/>
  <c r="U185" s="1"/>
  <c r="V185" s="1"/>
  <c r="W185" s="1"/>
  <c r="X185" s="1"/>
  <c r="Y185" s="1"/>
  <c r="Z189"/>
  <c r="Z262"/>
  <c r="Z350"/>
  <c r="Z354"/>
  <c r="R119"/>
  <c r="S119" s="1"/>
  <c r="T119" s="1"/>
  <c r="U119" s="1"/>
  <c r="V119" s="1"/>
  <c r="W119" s="1"/>
  <c r="X119" s="1"/>
  <c r="Y119" s="1"/>
  <c r="R127"/>
  <c r="S127" s="1"/>
  <c r="T127" s="1"/>
  <c r="U127" s="1"/>
  <c r="V127" s="1"/>
  <c r="W127" s="1"/>
  <c r="X127" s="1"/>
  <c r="Y127" s="1"/>
  <c r="R196"/>
  <c r="S196" s="1"/>
  <c r="T196" s="1"/>
  <c r="U196" s="1"/>
  <c r="V196" s="1"/>
  <c r="W196" s="1"/>
  <c r="X196" s="1"/>
  <c r="Y196" s="1"/>
  <c r="R4"/>
  <c r="S4" s="1"/>
  <c r="T4" s="1"/>
  <c r="U4" s="1"/>
  <c r="V4" s="1"/>
  <c r="W4" s="1"/>
  <c r="X4" s="1"/>
  <c r="Y4" s="1"/>
  <c r="S5"/>
  <c r="T5" s="1"/>
  <c r="U5" s="1"/>
  <c r="V5" s="1"/>
  <c r="W5" s="1"/>
  <c r="X5" s="1"/>
  <c r="Y5" s="1"/>
  <c r="R8"/>
  <c r="S8" s="1"/>
  <c r="T8" s="1"/>
  <c r="U8" s="1"/>
  <c r="V8" s="1"/>
  <c r="W8" s="1"/>
  <c r="X8" s="1"/>
  <c r="Y8" s="1"/>
  <c r="S9"/>
  <c r="T9" s="1"/>
  <c r="U9" s="1"/>
  <c r="V9" s="1"/>
  <c r="W9" s="1"/>
  <c r="X9" s="1"/>
  <c r="Y9" s="1"/>
  <c r="R12"/>
  <c r="S12" s="1"/>
  <c r="T12" s="1"/>
  <c r="U12" s="1"/>
  <c r="V12" s="1"/>
  <c r="W12" s="1"/>
  <c r="X12" s="1"/>
  <c r="Y12" s="1"/>
  <c r="S13"/>
  <c r="T13" s="1"/>
  <c r="U13" s="1"/>
  <c r="V13" s="1"/>
  <c r="W13" s="1"/>
  <c r="X13" s="1"/>
  <c r="Y13" s="1"/>
  <c r="R16"/>
  <c r="S16" s="1"/>
  <c r="T16" s="1"/>
  <c r="U16" s="1"/>
  <c r="V16" s="1"/>
  <c r="W16" s="1"/>
  <c r="X16" s="1"/>
  <c r="Y16" s="1"/>
  <c r="S17"/>
  <c r="T17" s="1"/>
  <c r="U17" s="1"/>
  <c r="V17" s="1"/>
  <c r="W17" s="1"/>
  <c r="X17" s="1"/>
  <c r="Y17" s="1"/>
  <c r="R20"/>
  <c r="S20" s="1"/>
  <c r="T20" s="1"/>
  <c r="U20" s="1"/>
  <c r="V20" s="1"/>
  <c r="W20" s="1"/>
  <c r="X20" s="1"/>
  <c r="Y20" s="1"/>
  <c r="S21"/>
  <c r="T21" s="1"/>
  <c r="U21" s="1"/>
  <c r="V21" s="1"/>
  <c r="W21" s="1"/>
  <c r="X21" s="1"/>
  <c r="Y21" s="1"/>
  <c r="R24"/>
  <c r="S24" s="1"/>
  <c r="T24" s="1"/>
  <c r="U24" s="1"/>
  <c r="V24" s="1"/>
  <c r="W24" s="1"/>
  <c r="X24" s="1"/>
  <c r="Y24" s="1"/>
  <c r="S25"/>
  <c r="T25" s="1"/>
  <c r="U25" s="1"/>
  <c r="V25" s="1"/>
  <c r="W25" s="1"/>
  <c r="X25" s="1"/>
  <c r="Y25" s="1"/>
  <c r="R28"/>
  <c r="S28" s="1"/>
  <c r="T28" s="1"/>
  <c r="U28" s="1"/>
  <c r="V28" s="1"/>
  <c r="W28" s="1"/>
  <c r="X28" s="1"/>
  <c r="Y28" s="1"/>
  <c r="S29"/>
  <c r="T29" s="1"/>
  <c r="U29" s="1"/>
  <c r="V29" s="1"/>
  <c r="W29" s="1"/>
  <c r="X29" s="1"/>
  <c r="Y29" s="1"/>
  <c r="R32"/>
  <c r="S32" s="1"/>
  <c r="T32" s="1"/>
  <c r="U32" s="1"/>
  <c r="V32" s="1"/>
  <c r="W32" s="1"/>
  <c r="X32" s="1"/>
  <c r="Y32" s="1"/>
  <c r="S33"/>
  <c r="T33" s="1"/>
  <c r="U33" s="1"/>
  <c r="V33" s="1"/>
  <c r="W33" s="1"/>
  <c r="X33" s="1"/>
  <c r="Y33" s="1"/>
  <c r="R36"/>
  <c r="S36" s="1"/>
  <c r="T36" s="1"/>
  <c r="U36" s="1"/>
  <c r="V36" s="1"/>
  <c r="W36" s="1"/>
  <c r="X36" s="1"/>
  <c r="Y36" s="1"/>
  <c r="S37"/>
  <c r="T37" s="1"/>
  <c r="U37" s="1"/>
  <c r="V37" s="1"/>
  <c r="W37" s="1"/>
  <c r="X37" s="1"/>
  <c r="Y37" s="1"/>
  <c r="R40"/>
  <c r="S40" s="1"/>
  <c r="T40" s="1"/>
  <c r="U40" s="1"/>
  <c r="V40" s="1"/>
  <c r="W40" s="1"/>
  <c r="X40" s="1"/>
  <c r="Y40" s="1"/>
  <c r="S41"/>
  <c r="T41" s="1"/>
  <c r="U41" s="1"/>
  <c r="V41" s="1"/>
  <c r="W41" s="1"/>
  <c r="X41" s="1"/>
  <c r="Y41" s="1"/>
  <c r="R44"/>
  <c r="S44" s="1"/>
  <c r="T44" s="1"/>
  <c r="U44" s="1"/>
  <c r="V44" s="1"/>
  <c r="W44" s="1"/>
  <c r="X44" s="1"/>
  <c r="Y44" s="1"/>
  <c r="S45"/>
  <c r="T45" s="1"/>
  <c r="U45" s="1"/>
  <c r="V45" s="1"/>
  <c r="W45" s="1"/>
  <c r="X45" s="1"/>
  <c r="Y45" s="1"/>
  <c r="R48"/>
  <c r="S48" s="1"/>
  <c r="T48" s="1"/>
  <c r="U48" s="1"/>
  <c r="V48" s="1"/>
  <c r="W48" s="1"/>
  <c r="X48" s="1"/>
  <c r="Y48" s="1"/>
  <c r="S49"/>
  <c r="T49" s="1"/>
  <c r="U49" s="1"/>
  <c r="V49" s="1"/>
  <c r="W49" s="1"/>
  <c r="X49" s="1"/>
  <c r="Y49" s="1"/>
  <c r="R52"/>
  <c r="S52" s="1"/>
  <c r="T52" s="1"/>
  <c r="U52" s="1"/>
  <c r="V52" s="1"/>
  <c r="W52" s="1"/>
  <c r="X52" s="1"/>
  <c r="Y52" s="1"/>
  <c r="S53"/>
  <c r="T53" s="1"/>
  <c r="U53" s="1"/>
  <c r="V53" s="1"/>
  <c r="W53" s="1"/>
  <c r="X53" s="1"/>
  <c r="Y53" s="1"/>
  <c r="R56"/>
  <c r="S56" s="1"/>
  <c r="T56" s="1"/>
  <c r="U56" s="1"/>
  <c r="V56" s="1"/>
  <c r="W56" s="1"/>
  <c r="X56" s="1"/>
  <c r="Y56" s="1"/>
  <c r="S57"/>
  <c r="T57" s="1"/>
  <c r="U57" s="1"/>
  <c r="V57" s="1"/>
  <c r="W57" s="1"/>
  <c r="X57" s="1"/>
  <c r="Y57" s="1"/>
  <c r="R60"/>
  <c r="S60" s="1"/>
  <c r="T60" s="1"/>
  <c r="U60" s="1"/>
  <c r="V60" s="1"/>
  <c r="W60" s="1"/>
  <c r="X60" s="1"/>
  <c r="Y60" s="1"/>
  <c r="S61"/>
  <c r="T61" s="1"/>
  <c r="U61" s="1"/>
  <c r="V61" s="1"/>
  <c r="W61" s="1"/>
  <c r="X61" s="1"/>
  <c r="Y61" s="1"/>
  <c r="R64"/>
  <c r="S64" s="1"/>
  <c r="T64" s="1"/>
  <c r="U64" s="1"/>
  <c r="V64" s="1"/>
  <c r="W64" s="1"/>
  <c r="X64" s="1"/>
  <c r="Y64" s="1"/>
  <c r="S65"/>
  <c r="T65" s="1"/>
  <c r="U65" s="1"/>
  <c r="V65" s="1"/>
  <c r="W65" s="1"/>
  <c r="X65" s="1"/>
  <c r="Y65" s="1"/>
  <c r="R68"/>
  <c r="S68" s="1"/>
  <c r="T68" s="1"/>
  <c r="U68" s="1"/>
  <c r="V68" s="1"/>
  <c r="W68" s="1"/>
  <c r="X68" s="1"/>
  <c r="Y68" s="1"/>
  <c r="S69"/>
  <c r="T69" s="1"/>
  <c r="U69" s="1"/>
  <c r="V69" s="1"/>
  <c r="W69" s="1"/>
  <c r="X69" s="1"/>
  <c r="Y69" s="1"/>
  <c r="R72"/>
  <c r="S72" s="1"/>
  <c r="T72" s="1"/>
  <c r="U72" s="1"/>
  <c r="V72" s="1"/>
  <c r="W72" s="1"/>
  <c r="X72" s="1"/>
  <c r="Y72" s="1"/>
  <c r="S73"/>
  <c r="T73" s="1"/>
  <c r="U73" s="1"/>
  <c r="V73" s="1"/>
  <c r="W73" s="1"/>
  <c r="X73" s="1"/>
  <c r="Y73" s="1"/>
  <c r="R76"/>
  <c r="S76" s="1"/>
  <c r="T76" s="1"/>
  <c r="U76" s="1"/>
  <c r="V76" s="1"/>
  <c r="W76" s="1"/>
  <c r="X76" s="1"/>
  <c r="Y76" s="1"/>
  <c r="S77"/>
  <c r="T77" s="1"/>
  <c r="U77" s="1"/>
  <c r="V77" s="1"/>
  <c r="W77" s="1"/>
  <c r="X77" s="1"/>
  <c r="Y77" s="1"/>
  <c r="R80"/>
  <c r="S80" s="1"/>
  <c r="T80" s="1"/>
  <c r="U80" s="1"/>
  <c r="V80" s="1"/>
  <c r="W80" s="1"/>
  <c r="X80" s="1"/>
  <c r="Y80" s="1"/>
  <c r="S81"/>
  <c r="T81" s="1"/>
  <c r="U81" s="1"/>
  <c r="V81" s="1"/>
  <c r="W81" s="1"/>
  <c r="X81" s="1"/>
  <c r="Y81" s="1"/>
  <c r="R84"/>
  <c r="S84" s="1"/>
  <c r="T84" s="1"/>
  <c r="U84" s="1"/>
  <c r="V84" s="1"/>
  <c r="W84" s="1"/>
  <c r="X84" s="1"/>
  <c r="Y84" s="1"/>
  <c r="S85"/>
  <c r="T85" s="1"/>
  <c r="U85" s="1"/>
  <c r="V85" s="1"/>
  <c r="W85" s="1"/>
  <c r="X85" s="1"/>
  <c r="Y85" s="1"/>
  <c r="R88"/>
  <c r="S88" s="1"/>
  <c r="T88" s="1"/>
  <c r="U88" s="1"/>
  <c r="V88" s="1"/>
  <c r="W88" s="1"/>
  <c r="X88" s="1"/>
  <c r="Y88" s="1"/>
  <c r="S89"/>
  <c r="T89" s="1"/>
  <c r="U89" s="1"/>
  <c r="V89" s="1"/>
  <c r="W89" s="1"/>
  <c r="X89" s="1"/>
  <c r="Y89" s="1"/>
  <c r="R92"/>
  <c r="S92" s="1"/>
  <c r="T92" s="1"/>
  <c r="U92" s="1"/>
  <c r="V92" s="1"/>
  <c r="W92" s="1"/>
  <c r="X92" s="1"/>
  <c r="Y92" s="1"/>
  <c r="S93"/>
  <c r="T93" s="1"/>
  <c r="U93" s="1"/>
  <c r="V93" s="1"/>
  <c r="W93" s="1"/>
  <c r="X93" s="1"/>
  <c r="Y93" s="1"/>
  <c r="R96"/>
  <c r="S96" s="1"/>
  <c r="T96" s="1"/>
  <c r="U96" s="1"/>
  <c r="V96" s="1"/>
  <c r="W96" s="1"/>
  <c r="X96" s="1"/>
  <c r="Y96" s="1"/>
  <c r="S97"/>
  <c r="T97" s="1"/>
  <c r="U97" s="1"/>
  <c r="V97" s="1"/>
  <c r="W97" s="1"/>
  <c r="X97" s="1"/>
  <c r="Y97" s="1"/>
  <c r="R100"/>
  <c r="S100" s="1"/>
  <c r="T100" s="1"/>
  <c r="U100" s="1"/>
  <c r="V100" s="1"/>
  <c r="W100" s="1"/>
  <c r="X100" s="1"/>
  <c r="Y100" s="1"/>
  <c r="S101"/>
  <c r="T101" s="1"/>
  <c r="U101" s="1"/>
  <c r="V101" s="1"/>
  <c r="W101" s="1"/>
  <c r="X101" s="1"/>
  <c r="Y101" s="1"/>
  <c r="R108"/>
  <c r="S108" s="1"/>
  <c r="T108" s="1"/>
  <c r="U108" s="1"/>
  <c r="V108" s="1"/>
  <c r="W108" s="1"/>
  <c r="X108" s="1"/>
  <c r="Y108" s="1"/>
  <c r="S109"/>
  <c r="T109" s="1"/>
  <c r="U109" s="1"/>
  <c r="V109" s="1"/>
  <c r="W109" s="1"/>
  <c r="X109" s="1"/>
  <c r="Y109" s="1"/>
  <c r="R136"/>
  <c r="S136" s="1"/>
  <c r="T136" s="1"/>
  <c r="U136" s="1"/>
  <c r="V136" s="1"/>
  <c r="W136" s="1"/>
  <c r="X136" s="1"/>
  <c r="Y136" s="1"/>
  <c r="S137"/>
  <c r="T137" s="1"/>
  <c r="U137" s="1"/>
  <c r="V137" s="1"/>
  <c r="W137" s="1"/>
  <c r="X137" s="1"/>
  <c r="Y137" s="1"/>
  <c r="R144"/>
  <c r="S144" s="1"/>
  <c r="T144" s="1"/>
  <c r="U144" s="1"/>
  <c r="V144" s="1"/>
  <c r="W144" s="1"/>
  <c r="X144" s="1"/>
  <c r="Y144" s="1"/>
  <c r="S145"/>
  <c r="T145" s="1"/>
  <c r="U145" s="1"/>
  <c r="V145" s="1"/>
  <c r="W145" s="1"/>
  <c r="X145" s="1"/>
  <c r="Y145" s="1"/>
  <c r="R152"/>
  <c r="S152" s="1"/>
  <c r="T152" s="1"/>
  <c r="U152" s="1"/>
  <c r="V152" s="1"/>
  <c r="W152" s="1"/>
  <c r="X152" s="1"/>
  <c r="Y152" s="1"/>
  <c r="S153"/>
  <c r="T153" s="1"/>
  <c r="U153" s="1"/>
  <c r="V153" s="1"/>
  <c r="W153" s="1"/>
  <c r="X153" s="1"/>
  <c r="Y153" s="1"/>
  <c r="R160"/>
  <c r="S160" s="1"/>
  <c r="T160" s="1"/>
  <c r="U160" s="1"/>
  <c r="V160" s="1"/>
  <c r="W160" s="1"/>
  <c r="X160" s="1"/>
  <c r="Y160" s="1"/>
  <c r="S161"/>
  <c r="T161" s="1"/>
  <c r="U161" s="1"/>
  <c r="V161" s="1"/>
  <c r="W161" s="1"/>
  <c r="X161" s="1"/>
  <c r="Y161" s="1"/>
  <c r="R168"/>
  <c r="S168" s="1"/>
  <c r="T168" s="1"/>
  <c r="U168" s="1"/>
  <c r="V168" s="1"/>
  <c r="W168" s="1"/>
  <c r="X168" s="1"/>
  <c r="Y168" s="1"/>
  <c r="S169"/>
  <c r="T169" s="1"/>
  <c r="U169" s="1"/>
  <c r="V169" s="1"/>
  <c r="W169" s="1"/>
  <c r="X169" s="1"/>
  <c r="Y169" s="1"/>
  <c r="R176"/>
  <c r="S176" s="1"/>
  <c r="T176" s="1"/>
  <c r="U176" s="1"/>
  <c r="V176" s="1"/>
  <c r="W176" s="1"/>
  <c r="X176" s="1"/>
  <c r="Y176" s="1"/>
  <c r="S177"/>
  <c r="T177" s="1"/>
  <c r="U177" s="1"/>
  <c r="V177" s="1"/>
  <c r="W177" s="1"/>
  <c r="X177" s="1"/>
  <c r="Y177" s="1"/>
  <c r="R103"/>
  <c r="S103" s="1"/>
  <c r="T103" s="1"/>
  <c r="U103" s="1"/>
  <c r="V103" s="1"/>
  <c r="W103" s="1"/>
  <c r="X103" s="1"/>
  <c r="Y103" s="1"/>
  <c r="R111"/>
  <c r="S111" s="1"/>
  <c r="T111" s="1"/>
  <c r="U111" s="1"/>
  <c r="V111" s="1"/>
  <c r="W111" s="1"/>
  <c r="X111" s="1"/>
  <c r="Y111" s="1"/>
  <c r="R139"/>
  <c r="S139" s="1"/>
  <c r="T139" s="1"/>
  <c r="U139" s="1"/>
  <c r="V139" s="1"/>
  <c r="W139" s="1"/>
  <c r="X139" s="1"/>
  <c r="Y139" s="1"/>
  <c r="R147"/>
  <c r="S147" s="1"/>
  <c r="T147" s="1"/>
  <c r="U147" s="1"/>
  <c r="V147" s="1"/>
  <c r="W147" s="1"/>
  <c r="X147" s="1"/>
  <c r="Y147" s="1"/>
  <c r="R155"/>
  <c r="S155" s="1"/>
  <c r="T155" s="1"/>
  <c r="U155" s="1"/>
  <c r="V155" s="1"/>
  <c r="W155" s="1"/>
  <c r="X155" s="1"/>
  <c r="Y155" s="1"/>
  <c r="R163"/>
  <c r="S163" s="1"/>
  <c r="T163" s="1"/>
  <c r="U163" s="1"/>
  <c r="V163" s="1"/>
  <c r="W163" s="1"/>
  <c r="X163" s="1"/>
  <c r="Y163" s="1"/>
  <c r="R171"/>
  <c r="S171" s="1"/>
  <c r="T171" s="1"/>
  <c r="U171" s="1"/>
  <c r="V171" s="1"/>
  <c r="W171" s="1"/>
  <c r="X171" s="1"/>
  <c r="Y171" s="1"/>
  <c r="R179"/>
  <c r="S179" s="1"/>
  <c r="T179" s="1"/>
  <c r="U179" s="1"/>
  <c r="V179" s="1"/>
  <c r="W179" s="1"/>
  <c r="X179" s="1"/>
  <c r="Y179" s="1"/>
  <c r="R192"/>
  <c r="S192" s="1"/>
  <c r="T192" s="1"/>
  <c r="U192" s="1"/>
  <c r="V192" s="1"/>
  <c r="W192" s="1"/>
  <c r="X192" s="1"/>
  <c r="Y192" s="1"/>
  <c r="Z114"/>
  <c r="Z120"/>
  <c r="Z128"/>
  <c r="Z182"/>
  <c r="R115"/>
  <c r="S115" s="1"/>
  <c r="T115" s="1"/>
  <c r="U115" s="1"/>
  <c r="V115" s="1"/>
  <c r="W115" s="1"/>
  <c r="X115" s="1"/>
  <c r="Y115" s="1"/>
  <c r="R123"/>
  <c r="S123" s="1"/>
  <c r="T123" s="1"/>
  <c r="U123" s="1"/>
  <c r="V123" s="1"/>
  <c r="W123" s="1"/>
  <c r="X123" s="1"/>
  <c r="Y123" s="1"/>
  <c r="R131"/>
  <c r="S131" s="1"/>
  <c r="T131" s="1"/>
  <c r="U131" s="1"/>
  <c r="V131" s="1"/>
  <c r="W131" s="1"/>
  <c r="X131" s="1"/>
  <c r="Y131" s="1"/>
  <c r="R183"/>
  <c r="S183" s="1"/>
  <c r="T183" s="1"/>
  <c r="U183" s="1"/>
  <c r="V183" s="1"/>
  <c r="W183" s="1"/>
  <c r="X183" s="1"/>
  <c r="Y183" s="1"/>
  <c r="R188"/>
  <c r="S188" s="1"/>
  <c r="T188" s="1"/>
  <c r="U188" s="1"/>
  <c r="V188" s="1"/>
  <c r="W188" s="1"/>
  <c r="X188" s="1"/>
  <c r="Y188" s="1"/>
  <c r="Z104"/>
  <c r="Z112"/>
  <c r="Z140"/>
  <c r="Z148"/>
  <c r="Z156"/>
  <c r="Z164"/>
  <c r="Z172"/>
  <c r="Z180"/>
  <c r="Z366"/>
  <c r="R371"/>
  <c r="S371" s="1"/>
  <c r="T371" s="1"/>
  <c r="U371" s="1"/>
  <c r="V371" s="1"/>
  <c r="W371" s="1"/>
  <c r="X371" s="1"/>
  <c r="Y371" s="1"/>
  <c r="R379"/>
  <c r="S379" s="1"/>
  <c r="T379" s="1"/>
  <c r="U379" s="1"/>
  <c r="V379" s="1"/>
  <c r="W379" s="1"/>
  <c r="X379" s="1"/>
  <c r="Y379" s="1"/>
  <c r="R387"/>
  <c r="S387" s="1"/>
  <c r="T387" s="1"/>
  <c r="U387" s="1"/>
  <c r="V387" s="1"/>
  <c r="W387" s="1"/>
  <c r="X387" s="1"/>
  <c r="Y387" s="1"/>
  <c r="R395"/>
  <c r="S395" s="1"/>
  <c r="T395" s="1"/>
  <c r="U395" s="1"/>
  <c r="V395" s="1"/>
  <c r="W395" s="1"/>
  <c r="X395" s="1"/>
  <c r="Y395" s="1"/>
  <c r="R403"/>
  <c r="S403" s="1"/>
  <c r="T403" s="1"/>
  <c r="U403" s="1"/>
  <c r="V403" s="1"/>
  <c r="W403" s="1"/>
  <c r="X403" s="1"/>
  <c r="Y403" s="1"/>
  <c r="R411"/>
  <c r="S411" s="1"/>
  <c r="T411" s="1"/>
  <c r="U411" s="1"/>
  <c r="V411" s="1"/>
  <c r="W411" s="1"/>
  <c r="X411" s="1"/>
  <c r="Y411" s="1"/>
  <c r="R419"/>
  <c r="S419" s="1"/>
  <c r="T419" s="1"/>
  <c r="U419" s="1"/>
  <c r="V419" s="1"/>
  <c r="W419" s="1"/>
  <c r="X419" s="1"/>
  <c r="Y419" s="1"/>
  <c r="R427"/>
  <c r="S427" s="1"/>
  <c r="T427" s="1"/>
  <c r="U427" s="1"/>
  <c r="V427" s="1"/>
  <c r="W427" s="1"/>
  <c r="X427" s="1"/>
  <c r="Y427" s="1"/>
  <c r="R435"/>
  <c r="S435" s="1"/>
  <c r="T435" s="1"/>
  <c r="U435" s="1"/>
  <c r="V435" s="1"/>
  <c r="W435" s="1"/>
  <c r="X435" s="1"/>
  <c r="Y435" s="1"/>
  <c r="R443"/>
  <c r="S443" s="1"/>
  <c r="T443" s="1"/>
  <c r="U443" s="1"/>
  <c r="V443" s="1"/>
  <c r="W443" s="1"/>
  <c r="X443" s="1"/>
  <c r="Y443" s="1"/>
  <c r="R451"/>
  <c r="S451" s="1"/>
  <c r="T451" s="1"/>
  <c r="U451" s="1"/>
  <c r="V451" s="1"/>
  <c r="W451" s="1"/>
  <c r="X451" s="1"/>
  <c r="Y451" s="1"/>
  <c r="R102"/>
  <c r="S102" s="1"/>
  <c r="T102" s="1"/>
  <c r="U102" s="1"/>
  <c r="V102" s="1"/>
  <c r="W102" s="1"/>
  <c r="X102" s="1"/>
  <c r="Y102" s="1"/>
  <c r="R106"/>
  <c r="S106" s="1"/>
  <c r="T106" s="1"/>
  <c r="U106" s="1"/>
  <c r="V106" s="1"/>
  <c r="W106" s="1"/>
  <c r="X106" s="1"/>
  <c r="Y106" s="1"/>
  <c r="R110"/>
  <c r="S110" s="1"/>
  <c r="T110" s="1"/>
  <c r="U110" s="1"/>
  <c r="V110" s="1"/>
  <c r="W110" s="1"/>
  <c r="X110" s="1"/>
  <c r="Y110" s="1"/>
  <c r="R118"/>
  <c r="S118" s="1"/>
  <c r="T118" s="1"/>
  <c r="U118" s="1"/>
  <c r="V118" s="1"/>
  <c r="W118" s="1"/>
  <c r="X118" s="1"/>
  <c r="Y118" s="1"/>
  <c r="R122"/>
  <c r="S122" s="1"/>
  <c r="T122" s="1"/>
  <c r="U122" s="1"/>
  <c r="V122" s="1"/>
  <c r="W122" s="1"/>
  <c r="X122" s="1"/>
  <c r="Y122" s="1"/>
  <c r="R126"/>
  <c r="S126" s="1"/>
  <c r="T126" s="1"/>
  <c r="U126" s="1"/>
  <c r="V126" s="1"/>
  <c r="W126" s="1"/>
  <c r="X126" s="1"/>
  <c r="Y126" s="1"/>
  <c r="R130"/>
  <c r="S130" s="1"/>
  <c r="T130" s="1"/>
  <c r="U130" s="1"/>
  <c r="V130" s="1"/>
  <c r="W130" s="1"/>
  <c r="X130" s="1"/>
  <c r="Y130" s="1"/>
  <c r="R138"/>
  <c r="S138" s="1"/>
  <c r="T138" s="1"/>
  <c r="U138" s="1"/>
  <c r="V138" s="1"/>
  <c r="W138" s="1"/>
  <c r="X138" s="1"/>
  <c r="Y138" s="1"/>
  <c r="R142"/>
  <c r="S142" s="1"/>
  <c r="T142" s="1"/>
  <c r="U142" s="1"/>
  <c r="V142" s="1"/>
  <c r="W142" s="1"/>
  <c r="X142" s="1"/>
  <c r="Y142" s="1"/>
  <c r="R146"/>
  <c r="S146" s="1"/>
  <c r="T146" s="1"/>
  <c r="U146" s="1"/>
  <c r="V146" s="1"/>
  <c r="W146" s="1"/>
  <c r="X146" s="1"/>
  <c r="Y146" s="1"/>
  <c r="R150"/>
  <c r="S150" s="1"/>
  <c r="T150" s="1"/>
  <c r="U150" s="1"/>
  <c r="V150" s="1"/>
  <c r="W150" s="1"/>
  <c r="X150" s="1"/>
  <c r="Y150" s="1"/>
  <c r="R154"/>
  <c r="S154" s="1"/>
  <c r="T154" s="1"/>
  <c r="U154" s="1"/>
  <c r="V154" s="1"/>
  <c r="W154" s="1"/>
  <c r="X154" s="1"/>
  <c r="Y154" s="1"/>
  <c r="R158"/>
  <c r="S158" s="1"/>
  <c r="T158" s="1"/>
  <c r="U158" s="1"/>
  <c r="V158" s="1"/>
  <c r="W158" s="1"/>
  <c r="X158" s="1"/>
  <c r="Y158" s="1"/>
  <c r="R162"/>
  <c r="S162" s="1"/>
  <c r="T162" s="1"/>
  <c r="U162" s="1"/>
  <c r="V162" s="1"/>
  <c r="W162" s="1"/>
  <c r="X162" s="1"/>
  <c r="Y162" s="1"/>
  <c r="R166"/>
  <c r="S166" s="1"/>
  <c r="T166" s="1"/>
  <c r="U166" s="1"/>
  <c r="V166" s="1"/>
  <c r="W166" s="1"/>
  <c r="X166" s="1"/>
  <c r="Y166" s="1"/>
  <c r="R170"/>
  <c r="S170" s="1"/>
  <c r="T170" s="1"/>
  <c r="U170" s="1"/>
  <c r="V170" s="1"/>
  <c r="W170" s="1"/>
  <c r="X170" s="1"/>
  <c r="Y170" s="1"/>
  <c r="R174"/>
  <c r="S174" s="1"/>
  <c r="T174" s="1"/>
  <c r="U174" s="1"/>
  <c r="V174" s="1"/>
  <c r="W174" s="1"/>
  <c r="X174" s="1"/>
  <c r="Y174" s="1"/>
  <c r="R178"/>
  <c r="S178" s="1"/>
  <c r="T178" s="1"/>
  <c r="U178" s="1"/>
  <c r="V178" s="1"/>
  <c r="W178" s="1"/>
  <c r="X178" s="1"/>
  <c r="Y178" s="1"/>
  <c r="R186"/>
  <c r="S186" s="1"/>
  <c r="T186" s="1"/>
  <c r="U186" s="1"/>
  <c r="V186" s="1"/>
  <c r="W186" s="1"/>
  <c r="X186" s="1"/>
  <c r="Y186" s="1"/>
  <c r="R190"/>
  <c r="S190" s="1"/>
  <c r="T190" s="1"/>
  <c r="U190" s="1"/>
  <c r="V190" s="1"/>
  <c r="W190" s="1"/>
  <c r="X190" s="1"/>
  <c r="Y190" s="1"/>
  <c r="R194"/>
  <c r="S194" s="1"/>
  <c r="T194" s="1"/>
  <c r="U194" s="1"/>
  <c r="V194" s="1"/>
  <c r="W194" s="1"/>
  <c r="X194" s="1"/>
  <c r="Y194" s="1"/>
  <c r="R198"/>
  <c r="S198" s="1"/>
  <c r="T198" s="1"/>
  <c r="U198" s="1"/>
  <c r="V198" s="1"/>
  <c r="W198" s="1"/>
  <c r="X198" s="1"/>
  <c r="Y198" s="1"/>
  <c r="R202"/>
  <c r="S202" s="1"/>
  <c r="T202" s="1"/>
  <c r="U202" s="1"/>
  <c r="V202" s="1"/>
  <c r="W202" s="1"/>
  <c r="X202" s="1"/>
  <c r="Y202" s="1"/>
  <c r="R206"/>
  <c r="S206" s="1"/>
  <c r="T206" s="1"/>
  <c r="U206" s="1"/>
  <c r="V206" s="1"/>
  <c r="W206" s="1"/>
  <c r="X206" s="1"/>
  <c r="Y206" s="1"/>
  <c r="R210"/>
  <c r="S210" s="1"/>
  <c r="T210" s="1"/>
  <c r="U210" s="1"/>
  <c r="V210" s="1"/>
  <c r="W210" s="1"/>
  <c r="X210" s="1"/>
  <c r="Y210" s="1"/>
  <c r="R214"/>
  <c r="S214" s="1"/>
  <c r="T214" s="1"/>
  <c r="U214" s="1"/>
  <c r="V214" s="1"/>
  <c r="W214" s="1"/>
  <c r="X214" s="1"/>
  <c r="Y214" s="1"/>
  <c r="R218"/>
  <c r="S218" s="1"/>
  <c r="T218" s="1"/>
  <c r="U218" s="1"/>
  <c r="V218" s="1"/>
  <c r="W218" s="1"/>
  <c r="X218" s="1"/>
  <c r="Y218" s="1"/>
  <c r="R222"/>
  <c r="S222" s="1"/>
  <c r="T222" s="1"/>
  <c r="U222" s="1"/>
  <c r="V222" s="1"/>
  <c r="W222" s="1"/>
  <c r="X222" s="1"/>
  <c r="Y222" s="1"/>
  <c r="R226"/>
  <c r="S226" s="1"/>
  <c r="T226" s="1"/>
  <c r="U226" s="1"/>
  <c r="V226" s="1"/>
  <c r="W226" s="1"/>
  <c r="X226" s="1"/>
  <c r="Y226" s="1"/>
  <c r="R230"/>
  <c r="S230" s="1"/>
  <c r="T230" s="1"/>
  <c r="U230" s="1"/>
  <c r="V230" s="1"/>
  <c r="W230" s="1"/>
  <c r="X230" s="1"/>
  <c r="Y230" s="1"/>
  <c r="R234"/>
  <c r="S234" s="1"/>
  <c r="T234" s="1"/>
  <c r="U234" s="1"/>
  <c r="V234" s="1"/>
  <c r="W234" s="1"/>
  <c r="X234" s="1"/>
  <c r="Y234" s="1"/>
  <c r="R238"/>
  <c r="S238" s="1"/>
  <c r="T238" s="1"/>
  <c r="U238" s="1"/>
  <c r="V238" s="1"/>
  <c r="W238" s="1"/>
  <c r="X238" s="1"/>
  <c r="Y238" s="1"/>
  <c r="R242"/>
  <c r="S242" s="1"/>
  <c r="T242" s="1"/>
  <c r="U242" s="1"/>
  <c r="V242" s="1"/>
  <c r="W242" s="1"/>
  <c r="X242" s="1"/>
  <c r="Y242" s="1"/>
  <c r="R246"/>
  <c r="S246" s="1"/>
  <c r="T246" s="1"/>
  <c r="U246" s="1"/>
  <c r="V246" s="1"/>
  <c r="W246" s="1"/>
  <c r="X246" s="1"/>
  <c r="Y246" s="1"/>
  <c r="R250"/>
  <c r="S250" s="1"/>
  <c r="T250" s="1"/>
  <c r="U250" s="1"/>
  <c r="V250" s="1"/>
  <c r="W250" s="1"/>
  <c r="X250" s="1"/>
  <c r="Y250" s="1"/>
  <c r="R254"/>
  <c r="S254" s="1"/>
  <c r="T254" s="1"/>
  <c r="U254" s="1"/>
  <c r="V254" s="1"/>
  <c r="W254" s="1"/>
  <c r="X254" s="1"/>
  <c r="Y254" s="1"/>
  <c r="R258"/>
  <c r="S258" s="1"/>
  <c r="T258" s="1"/>
  <c r="U258" s="1"/>
  <c r="V258" s="1"/>
  <c r="W258" s="1"/>
  <c r="X258" s="1"/>
  <c r="Y258" s="1"/>
  <c r="R266"/>
  <c r="S266" s="1"/>
  <c r="T266" s="1"/>
  <c r="U266" s="1"/>
  <c r="V266" s="1"/>
  <c r="W266" s="1"/>
  <c r="X266" s="1"/>
  <c r="Y266" s="1"/>
  <c r="R270"/>
  <c r="S270" s="1"/>
  <c r="T270" s="1"/>
  <c r="U270" s="1"/>
  <c r="V270" s="1"/>
  <c r="W270" s="1"/>
  <c r="X270" s="1"/>
  <c r="Y270" s="1"/>
  <c r="R274"/>
  <c r="S274" s="1"/>
  <c r="T274" s="1"/>
  <c r="U274" s="1"/>
  <c r="V274" s="1"/>
  <c r="W274" s="1"/>
  <c r="X274" s="1"/>
  <c r="Y274" s="1"/>
  <c r="R278"/>
  <c r="S278" s="1"/>
  <c r="T278" s="1"/>
  <c r="U278" s="1"/>
  <c r="V278" s="1"/>
  <c r="W278" s="1"/>
  <c r="X278" s="1"/>
  <c r="Y278" s="1"/>
  <c r="R282"/>
  <c r="S282" s="1"/>
  <c r="T282" s="1"/>
  <c r="U282" s="1"/>
  <c r="V282" s="1"/>
  <c r="W282" s="1"/>
  <c r="X282" s="1"/>
  <c r="Y282" s="1"/>
  <c r="R286"/>
  <c r="S286" s="1"/>
  <c r="T286" s="1"/>
  <c r="U286" s="1"/>
  <c r="V286" s="1"/>
  <c r="W286" s="1"/>
  <c r="X286" s="1"/>
  <c r="Y286" s="1"/>
  <c r="R290"/>
  <c r="S290" s="1"/>
  <c r="T290" s="1"/>
  <c r="U290" s="1"/>
  <c r="V290" s="1"/>
  <c r="W290" s="1"/>
  <c r="X290" s="1"/>
  <c r="Y290" s="1"/>
  <c r="R294"/>
  <c r="S294" s="1"/>
  <c r="T294" s="1"/>
  <c r="U294" s="1"/>
  <c r="V294" s="1"/>
  <c r="W294" s="1"/>
  <c r="X294" s="1"/>
  <c r="Y294" s="1"/>
  <c r="R298"/>
  <c r="S298" s="1"/>
  <c r="T298" s="1"/>
  <c r="U298" s="1"/>
  <c r="V298" s="1"/>
  <c r="W298" s="1"/>
  <c r="X298" s="1"/>
  <c r="Y298" s="1"/>
  <c r="R302"/>
  <c r="S302" s="1"/>
  <c r="T302" s="1"/>
  <c r="U302" s="1"/>
  <c r="V302" s="1"/>
  <c r="W302" s="1"/>
  <c r="X302" s="1"/>
  <c r="Y302" s="1"/>
  <c r="R306"/>
  <c r="S306" s="1"/>
  <c r="T306" s="1"/>
  <c r="U306" s="1"/>
  <c r="V306" s="1"/>
  <c r="W306" s="1"/>
  <c r="X306" s="1"/>
  <c r="Y306" s="1"/>
  <c r="R310"/>
  <c r="S310" s="1"/>
  <c r="T310" s="1"/>
  <c r="U310" s="1"/>
  <c r="V310" s="1"/>
  <c r="W310" s="1"/>
  <c r="X310" s="1"/>
  <c r="Y310" s="1"/>
  <c r="R314"/>
  <c r="S314" s="1"/>
  <c r="T314" s="1"/>
  <c r="U314" s="1"/>
  <c r="V314" s="1"/>
  <c r="W314" s="1"/>
  <c r="X314" s="1"/>
  <c r="Y314" s="1"/>
  <c r="R318"/>
  <c r="S318" s="1"/>
  <c r="T318" s="1"/>
  <c r="U318" s="1"/>
  <c r="V318" s="1"/>
  <c r="W318" s="1"/>
  <c r="X318" s="1"/>
  <c r="Y318" s="1"/>
  <c r="R322"/>
  <c r="S322" s="1"/>
  <c r="T322" s="1"/>
  <c r="U322" s="1"/>
  <c r="V322" s="1"/>
  <c r="W322" s="1"/>
  <c r="X322" s="1"/>
  <c r="Y322" s="1"/>
  <c r="R326"/>
  <c r="S326" s="1"/>
  <c r="T326" s="1"/>
  <c r="U326" s="1"/>
  <c r="V326" s="1"/>
  <c r="W326" s="1"/>
  <c r="X326" s="1"/>
  <c r="Y326" s="1"/>
  <c r="R330"/>
  <c r="S330" s="1"/>
  <c r="T330" s="1"/>
  <c r="U330" s="1"/>
  <c r="V330" s="1"/>
  <c r="W330" s="1"/>
  <c r="X330" s="1"/>
  <c r="Y330" s="1"/>
  <c r="R334"/>
  <c r="S334" s="1"/>
  <c r="T334" s="1"/>
  <c r="U334" s="1"/>
  <c r="V334" s="1"/>
  <c r="W334" s="1"/>
  <c r="X334" s="1"/>
  <c r="Y334" s="1"/>
  <c r="R338"/>
  <c r="S338" s="1"/>
  <c r="T338" s="1"/>
  <c r="U338" s="1"/>
  <c r="V338" s="1"/>
  <c r="W338" s="1"/>
  <c r="X338" s="1"/>
  <c r="Y338" s="1"/>
  <c r="R342"/>
  <c r="S342" s="1"/>
  <c r="T342" s="1"/>
  <c r="U342" s="1"/>
  <c r="V342" s="1"/>
  <c r="W342" s="1"/>
  <c r="X342" s="1"/>
  <c r="Y342" s="1"/>
  <c r="R346"/>
  <c r="S346" s="1"/>
  <c r="T346" s="1"/>
  <c r="U346" s="1"/>
  <c r="V346" s="1"/>
  <c r="W346" s="1"/>
  <c r="X346" s="1"/>
  <c r="Y346" s="1"/>
  <c r="Z374"/>
  <c r="Z382"/>
  <c r="Z390"/>
  <c r="Z398"/>
  <c r="Z406"/>
  <c r="Z414"/>
  <c r="Z422"/>
  <c r="Z430"/>
  <c r="Z438"/>
  <c r="Z446"/>
  <c r="R369"/>
  <c r="S369" s="1"/>
  <c r="T369" s="1"/>
  <c r="U369" s="1"/>
  <c r="V369" s="1"/>
  <c r="W369" s="1"/>
  <c r="X369" s="1"/>
  <c r="Y369" s="1"/>
  <c r="R377"/>
  <c r="S377" s="1"/>
  <c r="T377" s="1"/>
  <c r="U377" s="1"/>
  <c r="V377" s="1"/>
  <c r="W377" s="1"/>
  <c r="X377" s="1"/>
  <c r="Y377" s="1"/>
  <c r="R385"/>
  <c r="S385" s="1"/>
  <c r="T385" s="1"/>
  <c r="U385" s="1"/>
  <c r="V385" s="1"/>
  <c r="W385" s="1"/>
  <c r="X385" s="1"/>
  <c r="Y385" s="1"/>
  <c r="R393"/>
  <c r="S393" s="1"/>
  <c r="T393" s="1"/>
  <c r="U393" s="1"/>
  <c r="V393" s="1"/>
  <c r="W393" s="1"/>
  <c r="X393" s="1"/>
  <c r="Y393" s="1"/>
  <c r="R401"/>
  <c r="S401" s="1"/>
  <c r="T401" s="1"/>
  <c r="U401" s="1"/>
  <c r="V401" s="1"/>
  <c r="W401" s="1"/>
  <c r="X401" s="1"/>
  <c r="Y401" s="1"/>
  <c r="R409"/>
  <c r="S409" s="1"/>
  <c r="T409" s="1"/>
  <c r="U409" s="1"/>
  <c r="V409" s="1"/>
  <c r="W409" s="1"/>
  <c r="X409" s="1"/>
  <c r="Y409" s="1"/>
  <c r="R417"/>
  <c r="S417" s="1"/>
  <c r="T417" s="1"/>
  <c r="U417" s="1"/>
  <c r="V417" s="1"/>
  <c r="W417" s="1"/>
  <c r="X417" s="1"/>
  <c r="Y417" s="1"/>
  <c r="R425"/>
  <c r="S425" s="1"/>
  <c r="T425" s="1"/>
  <c r="U425" s="1"/>
  <c r="V425" s="1"/>
  <c r="W425" s="1"/>
  <c r="X425" s="1"/>
  <c r="Y425" s="1"/>
  <c r="R433"/>
  <c r="S433" s="1"/>
  <c r="T433" s="1"/>
  <c r="U433" s="1"/>
  <c r="V433" s="1"/>
  <c r="W433" s="1"/>
  <c r="X433" s="1"/>
  <c r="Y433" s="1"/>
  <c r="R441"/>
  <c r="S441" s="1"/>
  <c r="T441" s="1"/>
  <c r="U441" s="1"/>
  <c r="V441" s="1"/>
  <c r="W441" s="1"/>
  <c r="X441" s="1"/>
  <c r="Y441" s="1"/>
  <c r="W604"/>
  <c r="X604" s="1"/>
  <c r="Y604" s="1"/>
  <c r="W636"/>
  <c r="X636" s="1"/>
  <c r="Y636" s="1"/>
  <c r="W670"/>
  <c r="X670" s="1"/>
  <c r="Y670" s="1"/>
  <c r="R187"/>
  <c r="S187" s="1"/>
  <c r="T187" s="1"/>
  <c r="U187" s="1"/>
  <c r="V187" s="1"/>
  <c r="W187" s="1"/>
  <c r="X187" s="1"/>
  <c r="Y187" s="1"/>
  <c r="R191"/>
  <c r="S191" s="1"/>
  <c r="T191" s="1"/>
  <c r="U191" s="1"/>
  <c r="V191" s="1"/>
  <c r="W191" s="1"/>
  <c r="X191" s="1"/>
  <c r="Y191" s="1"/>
  <c r="R195"/>
  <c r="S195" s="1"/>
  <c r="T195" s="1"/>
  <c r="U195" s="1"/>
  <c r="V195" s="1"/>
  <c r="W195" s="1"/>
  <c r="X195" s="1"/>
  <c r="Y195" s="1"/>
  <c r="R199"/>
  <c r="S199" s="1"/>
  <c r="T199" s="1"/>
  <c r="U199" s="1"/>
  <c r="V199" s="1"/>
  <c r="W199" s="1"/>
  <c r="X199" s="1"/>
  <c r="Y199" s="1"/>
  <c r="R203"/>
  <c r="S203" s="1"/>
  <c r="T203" s="1"/>
  <c r="U203" s="1"/>
  <c r="V203" s="1"/>
  <c r="W203" s="1"/>
  <c r="X203" s="1"/>
  <c r="Y203" s="1"/>
  <c r="R207"/>
  <c r="S207" s="1"/>
  <c r="T207" s="1"/>
  <c r="U207" s="1"/>
  <c r="V207" s="1"/>
  <c r="W207" s="1"/>
  <c r="X207" s="1"/>
  <c r="Y207" s="1"/>
  <c r="R211"/>
  <c r="S211" s="1"/>
  <c r="T211" s="1"/>
  <c r="U211" s="1"/>
  <c r="V211" s="1"/>
  <c r="W211" s="1"/>
  <c r="X211" s="1"/>
  <c r="Y211" s="1"/>
  <c r="R215"/>
  <c r="S215" s="1"/>
  <c r="T215" s="1"/>
  <c r="U215" s="1"/>
  <c r="V215" s="1"/>
  <c r="W215" s="1"/>
  <c r="X215" s="1"/>
  <c r="Y215" s="1"/>
  <c r="R219"/>
  <c r="S219" s="1"/>
  <c r="T219" s="1"/>
  <c r="U219" s="1"/>
  <c r="V219" s="1"/>
  <c r="W219" s="1"/>
  <c r="X219" s="1"/>
  <c r="Y219" s="1"/>
  <c r="R223"/>
  <c r="S223" s="1"/>
  <c r="T223" s="1"/>
  <c r="U223" s="1"/>
  <c r="V223" s="1"/>
  <c r="W223" s="1"/>
  <c r="X223" s="1"/>
  <c r="Y223" s="1"/>
  <c r="R227"/>
  <c r="S227" s="1"/>
  <c r="T227" s="1"/>
  <c r="U227" s="1"/>
  <c r="V227" s="1"/>
  <c r="W227" s="1"/>
  <c r="X227" s="1"/>
  <c r="Y227" s="1"/>
  <c r="R231"/>
  <c r="S231" s="1"/>
  <c r="T231" s="1"/>
  <c r="U231" s="1"/>
  <c r="V231" s="1"/>
  <c r="W231" s="1"/>
  <c r="X231" s="1"/>
  <c r="Y231" s="1"/>
  <c r="R235"/>
  <c r="S235" s="1"/>
  <c r="T235" s="1"/>
  <c r="U235" s="1"/>
  <c r="V235" s="1"/>
  <c r="W235" s="1"/>
  <c r="X235" s="1"/>
  <c r="Y235" s="1"/>
  <c r="R239"/>
  <c r="S239" s="1"/>
  <c r="T239" s="1"/>
  <c r="U239" s="1"/>
  <c r="V239" s="1"/>
  <c r="W239" s="1"/>
  <c r="X239" s="1"/>
  <c r="Y239" s="1"/>
  <c r="R243"/>
  <c r="S243" s="1"/>
  <c r="T243" s="1"/>
  <c r="U243" s="1"/>
  <c r="V243" s="1"/>
  <c r="W243" s="1"/>
  <c r="X243" s="1"/>
  <c r="Y243" s="1"/>
  <c r="R247"/>
  <c r="S247" s="1"/>
  <c r="T247" s="1"/>
  <c r="U247" s="1"/>
  <c r="V247" s="1"/>
  <c r="W247" s="1"/>
  <c r="X247" s="1"/>
  <c r="Y247" s="1"/>
  <c r="R251"/>
  <c r="S251" s="1"/>
  <c r="T251" s="1"/>
  <c r="U251" s="1"/>
  <c r="V251" s="1"/>
  <c r="W251" s="1"/>
  <c r="X251" s="1"/>
  <c r="Y251" s="1"/>
  <c r="R255"/>
  <c r="S255" s="1"/>
  <c r="T255" s="1"/>
  <c r="U255" s="1"/>
  <c r="V255" s="1"/>
  <c r="W255" s="1"/>
  <c r="X255" s="1"/>
  <c r="Y255" s="1"/>
  <c r="R259"/>
  <c r="S259" s="1"/>
  <c r="T259" s="1"/>
  <c r="U259" s="1"/>
  <c r="V259" s="1"/>
  <c r="W259" s="1"/>
  <c r="X259" s="1"/>
  <c r="Y259" s="1"/>
  <c r="R263"/>
  <c r="S263" s="1"/>
  <c r="T263" s="1"/>
  <c r="U263" s="1"/>
  <c r="V263" s="1"/>
  <c r="W263" s="1"/>
  <c r="X263" s="1"/>
  <c r="Y263" s="1"/>
  <c r="R267"/>
  <c r="S267" s="1"/>
  <c r="T267" s="1"/>
  <c r="U267" s="1"/>
  <c r="V267" s="1"/>
  <c r="W267" s="1"/>
  <c r="X267" s="1"/>
  <c r="Y267" s="1"/>
  <c r="R271"/>
  <c r="S271" s="1"/>
  <c r="T271" s="1"/>
  <c r="U271" s="1"/>
  <c r="V271" s="1"/>
  <c r="W271" s="1"/>
  <c r="X271" s="1"/>
  <c r="Y271" s="1"/>
  <c r="R275"/>
  <c r="S275" s="1"/>
  <c r="T275" s="1"/>
  <c r="U275" s="1"/>
  <c r="V275" s="1"/>
  <c r="W275" s="1"/>
  <c r="X275" s="1"/>
  <c r="Y275" s="1"/>
  <c r="R279"/>
  <c r="S279" s="1"/>
  <c r="T279" s="1"/>
  <c r="U279" s="1"/>
  <c r="V279" s="1"/>
  <c r="W279" s="1"/>
  <c r="X279" s="1"/>
  <c r="Y279" s="1"/>
  <c r="R283"/>
  <c r="S283" s="1"/>
  <c r="T283" s="1"/>
  <c r="U283" s="1"/>
  <c r="V283" s="1"/>
  <c r="W283" s="1"/>
  <c r="X283" s="1"/>
  <c r="Y283" s="1"/>
  <c r="R287"/>
  <c r="S287" s="1"/>
  <c r="T287" s="1"/>
  <c r="U287" s="1"/>
  <c r="V287" s="1"/>
  <c r="W287" s="1"/>
  <c r="X287" s="1"/>
  <c r="Y287" s="1"/>
  <c r="R291"/>
  <c r="S291" s="1"/>
  <c r="T291" s="1"/>
  <c r="U291" s="1"/>
  <c r="V291" s="1"/>
  <c r="W291" s="1"/>
  <c r="X291" s="1"/>
  <c r="Y291" s="1"/>
  <c r="R295"/>
  <c r="S295" s="1"/>
  <c r="T295" s="1"/>
  <c r="U295" s="1"/>
  <c r="V295" s="1"/>
  <c r="W295" s="1"/>
  <c r="X295" s="1"/>
  <c r="Y295" s="1"/>
  <c r="R299"/>
  <c r="S299" s="1"/>
  <c r="T299" s="1"/>
  <c r="U299" s="1"/>
  <c r="V299" s="1"/>
  <c r="W299" s="1"/>
  <c r="X299" s="1"/>
  <c r="Y299" s="1"/>
  <c r="R303"/>
  <c r="S303" s="1"/>
  <c r="T303" s="1"/>
  <c r="U303" s="1"/>
  <c r="V303" s="1"/>
  <c r="W303" s="1"/>
  <c r="X303" s="1"/>
  <c r="Y303" s="1"/>
  <c r="R307"/>
  <c r="S307" s="1"/>
  <c r="T307" s="1"/>
  <c r="U307" s="1"/>
  <c r="V307" s="1"/>
  <c r="W307" s="1"/>
  <c r="X307" s="1"/>
  <c r="Y307" s="1"/>
  <c r="R311"/>
  <c r="S311" s="1"/>
  <c r="T311" s="1"/>
  <c r="U311" s="1"/>
  <c r="V311" s="1"/>
  <c r="W311" s="1"/>
  <c r="X311" s="1"/>
  <c r="Y311" s="1"/>
  <c r="R315"/>
  <c r="S315" s="1"/>
  <c r="T315" s="1"/>
  <c r="U315" s="1"/>
  <c r="V315" s="1"/>
  <c r="W315" s="1"/>
  <c r="X315" s="1"/>
  <c r="Y315" s="1"/>
  <c r="R319"/>
  <c r="S319" s="1"/>
  <c r="T319" s="1"/>
  <c r="U319" s="1"/>
  <c r="V319" s="1"/>
  <c r="W319" s="1"/>
  <c r="X319" s="1"/>
  <c r="Y319" s="1"/>
  <c r="R323"/>
  <c r="S323" s="1"/>
  <c r="T323" s="1"/>
  <c r="U323" s="1"/>
  <c r="V323" s="1"/>
  <c r="W323" s="1"/>
  <c r="X323" s="1"/>
  <c r="Y323" s="1"/>
  <c r="R327"/>
  <c r="S327" s="1"/>
  <c r="T327" s="1"/>
  <c r="U327" s="1"/>
  <c r="V327" s="1"/>
  <c r="W327" s="1"/>
  <c r="X327" s="1"/>
  <c r="Y327" s="1"/>
  <c r="R331"/>
  <c r="S331" s="1"/>
  <c r="T331" s="1"/>
  <c r="U331" s="1"/>
  <c r="V331" s="1"/>
  <c r="W331" s="1"/>
  <c r="X331" s="1"/>
  <c r="Y331" s="1"/>
  <c r="R335"/>
  <c r="S335" s="1"/>
  <c r="T335" s="1"/>
  <c r="U335" s="1"/>
  <c r="V335" s="1"/>
  <c r="W335" s="1"/>
  <c r="X335" s="1"/>
  <c r="Y335" s="1"/>
  <c r="R339"/>
  <c r="S339" s="1"/>
  <c r="T339" s="1"/>
  <c r="U339" s="1"/>
  <c r="V339" s="1"/>
  <c r="W339" s="1"/>
  <c r="X339" s="1"/>
  <c r="Y339" s="1"/>
  <c r="R343"/>
  <c r="S343" s="1"/>
  <c r="T343" s="1"/>
  <c r="U343" s="1"/>
  <c r="V343" s="1"/>
  <c r="W343" s="1"/>
  <c r="X343" s="1"/>
  <c r="Y343" s="1"/>
  <c r="R347"/>
  <c r="S347" s="1"/>
  <c r="T347" s="1"/>
  <c r="U347" s="1"/>
  <c r="V347" s="1"/>
  <c r="W347" s="1"/>
  <c r="X347" s="1"/>
  <c r="Y347" s="1"/>
  <c r="R351"/>
  <c r="S351" s="1"/>
  <c r="T351" s="1"/>
  <c r="U351" s="1"/>
  <c r="V351" s="1"/>
  <c r="W351" s="1"/>
  <c r="X351" s="1"/>
  <c r="Y351" s="1"/>
  <c r="R355"/>
  <c r="S355" s="1"/>
  <c r="T355" s="1"/>
  <c r="U355" s="1"/>
  <c r="V355" s="1"/>
  <c r="W355" s="1"/>
  <c r="X355" s="1"/>
  <c r="Y355" s="1"/>
  <c r="R359"/>
  <c r="S359" s="1"/>
  <c r="T359" s="1"/>
  <c r="U359" s="1"/>
  <c r="V359" s="1"/>
  <c r="W359" s="1"/>
  <c r="X359" s="1"/>
  <c r="Y359" s="1"/>
  <c r="R363"/>
  <c r="S363" s="1"/>
  <c r="T363" s="1"/>
  <c r="U363" s="1"/>
  <c r="V363" s="1"/>
  <c r="W363" s="1"/>
  <c r="X363" s="1"/>
  <c r="Y363" s="1"/>
  <c r="Z372"/>
  <c r="Z380"/>
  <c r="Z388"/>
  <c r="Z396"/>
  <c r="Z404"/>
  <c r="Z412"/>
  <c r="Z420"/>
  <c r="Z428"/>
  <c r="Z436"/>
  <c r="Z444"/>
  <c r="Z452"/>
  <c r="R367"/>
  <c r="S367" s="1"/>
  <c r="T367" s="1"/>
  <c r="U367" s="1"/>
  <c r="V367" s="1"/>
  <c r="W367" s="1"/>
  <c r="X367" s="1"/>
  <c r="Y367" s="1"/>
  <c r="R375"/>
  <c r="S375" s="1"/>
  <c r="T375" s="1"/>
  <c r="U375" s="1"/>
  <c r="V375" s="1"/>
  <c r="W375" s="1"/>
  <c r="X375" s="1"/>
  <c r="Y375" s="1"/>
  <c r="R383"/>
  <c r="S383" s="1"/>
  <c r="T383" s="1"/>
  <c r="U383" s="1"/>
  <c r="V383" s="1"/>
  <c r="W383" s="1"/>
  <c r="X383" s="1"/>
  <c r="Y383" s="1"/>
  <c r="R391"/>
  <c r="S391" s="1"/>
  <c r="T391" s="1"/>
  <c r="U391" s="1"/>
  <c r="V391" s="1"/>
  <c r="W391" s="1"/>
  <c r="X391" s="1"/>
  <c r="Y391" s="1"/>
  <c r="R399"/>
  <c r="S399" s="1"/>
  <c r="T399" s="1"/>
  <c r="U399" s="1"/>
  <c r="V399" s="1"/>
  <c r="W399" s="1"/>
  <c r="X399" s="1"/>
  <c r="Y399" s="1"/>
  <c r="R407"/>
  <c r="S407" s="1"/>
  <c r="T407" s="1"/>
  <c r="U407" s="1"/>
  <c r="V407" s="1"/>
  <c r="W407" s="1"/>
  <c r="X407" s="1"/>
  <c r="Y407" s="1"/>
  <c r="R415"/>
  <c r="S415" s="1"/>
  <c r="T415" s="1"/>
  <c r="U415" s="1"/>
  <c r="V415" s="1"/>
  <c r="W415" s="1"/>
  <c r="X415" s="1"/>
  <c r="Y415" s="1"/>
  <c r="R423"/>
  <c r="S423" s="1"/>
  <c r="T423" s="1"/>
  <c r="U423" s="1"/>
  <c r="V423" s="1"/>
  <c r="W423" s="1"/>
  <c r="X423" s="1"/>
  <c r="Y423" s="1"/>
  <c r="R431"/>
  <c r="S431" s="1"/>
  <c r="T431" s="1"/>
  <c r="U431" s="1"/>
  <c r="V431" s="1"/>
  <c r="W431" s="1"/>
  <c r="X431" s="1"/>
  <c r="Y431" s="1"/>
  <c r="R439"/>
  <c r="S439" s="1"/>
  <c r="T439" s="1"/>
  <c r="U439" s="1"/>
  <c r="V439" s="1"/>
  <c r="W439" s="1"/>
  <c r="X439" s="1"/>
  <c r="Y439" s="1"/>
  <c r="R447"/>
  <c r="S447" s="1"/>
  <c r="T447" s="1"/>
  <c r="U447" s="1"/>
  <c r="V447" s="1"/>
  <c r="W447" s="1"/>
  <c r="X447" s="1"/>
  <c r="Y447" s="1"/>
  <c r="W659"/>
  <c r="X659" s="1"/>
  <c r="Y659" s="1"/>
  <c r="R200"/>
  <c r="S200" s="1"/>
  <c r="T200" s="1"/>
  <c r="U200" s="1"/>
  <c r="V200" s="1"/>
  <c r="W200" s="1"/>
  <c r="X200" s="1"/>
  <c r="Y200" s="1"/>
  <c r="S201"/>
  <c r="T201" s="1"/>
  <c r="U201" s="1"/>
  <c r="V201" s="1"/>
  <c r="W201" s="1"/>
  <c r="X201" s="1"/>
  <c r="Y201" s="1"/>
  <c r="R204"/>
  <c r="S204" s="1"/>
  <c r="T204" s="1"/>
  <c r="U204" s="1"/>
  <c r="V204" s="1"/>
  <c r="W204" s="1"/>
  <c r="X204" s="1"/>
  <c r="Y204" s="1"/>
  <c r="S205"/>
  <c r="T205" s="1"/>
  <c r="U205" s="1"/>
  <c r="V205" s="1"/>
  <c r="W205" s="1"/>
  <c r="X205" s="1"/>
  <c r="Y205" s="1"/>
  <c r="R208"/>
  <c r="S208" s="1"/>
  <c r="T208" s="1"/>
  <c r="U208" s="1"/>
  <c r="V208" s="1"/>
  <c r="W208" s="1"/>
  <c r="X208" s="1"/>
  <c r="Y208" s="1"/>
  <c r="S209"/>
  <c r="T209" s="1"/>
  <c r="U209" s="1"/>
  <c r="V209" s="1"/>
  <c r="W209" s="1"/>
  <c r="X209" s="1"/>
  <c r="Y209" s="1"/>
  <c r="R212"/>
  <c r="S212" s="1"/>
  <c r="T212" s="1"/>
  <c r="U212" s="1"/>
  <c r="V212" s="1"/>
  <c r="W212" s="1"/>
  <c r="X212" s="1"/>
  <c r="Y212" s="1"/>
  <c r="S213"/>
  <c r="T213" s="1"/>
  <c r="U213" s="1"/>
  <c r="V213" s="1"/>
  <c r="W213" s="1"/>
  <c r="X213" s="1"/>
  <c r="Y213" s="1"/>
  <c r="R216"/>
  <c r="S216" s="1"/>
  <c r="T216" s="1"/>
  <c r="U216" s="1"/>
  <c r="V216" s="1"/>
  <c r="W216" s="1"/>
  <c r="X216" s="1"/>
  <c r="Y216" s="1"/>
  <c r="S217"/>
  <c r="T217" s="1"/>
  <c r="U217" s="1"/>
  <c r="V217" s="1"/>
  <c r="W217" s="1"/>
  <c r="X217" s="1"/>
  <c r="Y217" s="1"/>
  <c r="R220"/>
  <c r="S220" s="1"/>
  <c r="T220" s="1"/>
  <c r="U220" s="1"/>
  <c r="V220" s="1"/>
  <c r="W220" s="1"/>
  <c r="X220" s="1"/>
  <c r="Y220" s="1"/>
  <c r="S221"/>
  <c r="T221" s="1"/>
  <c r="U221" s="1"/>
  <c r="V221" s="1"/>
  <c r="W221" s="1"/>
  <c r="X221" s="1"/>
  <c r="Y221" s="1"/>
  <c r="R224"/>
  <c r="S224" s="1"/>
  <c r="T224" s="1"/>
  <c r="U224" s="1"/>
  <c r="V224" s="1"/>
  <c r="W224" s="1"/>
  <c r="X224" s="1"/>
  <c r="Y224" s="1"/>
  <c r="S225"/>
  <c r="T225" s="1"/>
  <c r="U225" s="1"/>
  <c r="V225" s="1"/>
  <c r="W225" s="1"/>
  <c r="X225" s="1"/>
  <c r="Y225" s="1"/>
  <c r="R228"/>
  <c r="S228" s="1"/>
  <c r="T228" s="1"/>
  <c r="U228" s="1"/>
  <c r="V228" s="1"/>
  <c r="W228" s="1"/>
  <c r="X228" s="1"/>
  <c r="Y228" s="1"/>
  <c r="S229"/>
  <c r="T229" s="1"/>
  <c r="U229" s="1"/>
  <c r="V229" s="1"/>
  <c r="W229" s="1"/>
  <c r="X229" s="1"/>
  <c r="Y229" s="1"/>
  <c r="R232"/>
  <c r="S232" s="1"/>
  <c r="T232" s="1"/>
  <c r="U232" s="1"/>
  <c r="V232" s="1"/>
  <c r="W232" s="1"/>
  <c r="X232" s="1"/>
  <c r="Y232" s="1"/>
  <c r="S233"/>
  <c r="T233" s="1"/>
  <c r="U233" s="1"/>
  <c r="V233" s="1"/>
  <c r="W233" s="1"/>
  <c r="X233" s="1"/>
  <c r="Y233" s="1"/>
  <c r="R236"/>
  <c r="S236" s="1"/>
  <c r="T236" s="1"/>
  <c r="U236" s="1"/>
  <c r="V236" s="1"/>
  <c r="W236" s="1"/>
  <c r="X236" s="1"/>
  <c r="Y236" s="1"/>
  <c r="S237"/>
  <c r="T237" s="1"/>
  <c r="U237" s="1"/>
  <c r="V237" s="1"/>
  <c r="W237" s="1"/>
  <c r="X237" s="1"/>
  <c r="Y237" s="1"/>
  <c r="R240"/>
  <c r="S240" s="1"/>
  <c r="T240" s="1"/>
  <c r="U240" s="1"/>
  <c r="V240" s="1"/>
  <c r="W240" s="1"/>
  <c r="X240" s="1"/>
  <c r="Y240" s="1"/>
  <c r="S241"/>
  <c r="T241" s="1"/>
  <c r="U241" s="1"/>
  <c r="V241" s="1"/>
  <c r="W241" s="1"/>
  <c r="X241" s="1"/>
  <c r="Y241" s="1"/>
  <c r="R244"/>
  <c r="S244" s="1"/>
  <c r="T244" s="1"/>
  <c r="U244" s="1"/>
  <c r="V244" s="1"/>
  <c r="W244" s="1"/>
  <c r="X244" s="1"/>
  <c r="Y244" s="1"/>
  <c r="S245"/>
  <c r="T245" s="1"/>
  <c r="U245" s="1"/>
  <c r="V245" s="1"/>
  <c r="W245" s="1"/>
  <c r="X245" s="1"/>
  <c r="Y245" s="1"/>
  <c r="R248"/>
  <c r="S248" s="1"/>
  <c r="T248" s="1"/>
  <c r="U248" s="1"/>
  <c r="V248" s="1"/>
  <c r="W248" s="1"/>
  <c r="X248" s="1"/>
  <c r="Y248" s="1"/>
  <c r="S249"/>
  <c r="T249" s="1"/>
  <c r="U249" s="1"/>
  <c r="V249" s="1"/>
  <c r="W249" s="1"/>
  <c r="X249" s="1"/>
  <c r="Y249" s="1"/>
  <c r="R252"/>
  <c r="S252" s="1"/>
  <c r="T252" s="1"/>
  <c r="U252" s="1"/>
  <c r="V252" s="1"/>
  <c r="W252" s="1"/>
  <c r="X252" s="1"/>
  <c r="Y252" s="1"/>
  <c r="S253"/>
  <c r="T253" s="1"/>
  <c r="U253" s="1"/>
  <c r="V253" s="1"/>
  <c r="W253" s="1"/>
  <c r="X253" s="1"/>
  <c r="Y253" s="1"/>
  <c r="R256"/>
  <c r="S256" s="1"/>
  <c r="T256" s="1"/>
  <c r="U256" s="1"/>
  <c r="V256" s="1"/>
  <c r="W256" s="1"/>
  <c r="X256" s="1"/>
  <c r="Y256" s="1"/>
  <c r="S257"/>
  <c r="T257" s="1"/>
  <c r="U257" s="1"/>
  <c r="V257" s="1"/>
  <c r="W257" s="1"/>
  <c r="X257" s="1"/>
  <c r="Y257" s="1"/>
  <c r="R260"/>
  <c r="S260" s="1"/>
  <c r="T260" s="1"/>
  <c r="U260" s="1"/>
  <c r="V260" s="1"/>
  <c r="W260" s="1"/>
  <c r="X260" s="1"/>
  <c r="Y260" s="1"/>
  <c r="S261"/>
  <c r="T261" s="1"/>
  <c r="U261" s="1"/>
  <c r="V261" s="1"/>
  <c r="W261" s="1"/>
  <c r="X261" s="1"/>
  <c r="Y261" s="1"/>
  <c r="R264"/>
  <c r="S264" s="1"/>
  <c r="T264" s="1"/>
  <c r="U264" s="1"/>
  <c r="V264" s="1"/>
  <c r="W264" s="1"/>
  <c r="X264" s="1"/>
  <c r="Y264" s="1"/>
  <c r="S265"/>
  <c r="T265" s="1"/>
  <c r="U265" s="1"/>
  <c r="V265" s="1"/>
  <c r="W265" s="1"/>
  <c r="X265" s="1"/>
  <c r="Y265" s="1"/>
  <c r="R268"/>
  <c r="S268" s="1"/>
  <c r="T268" s="1"/>
  <c r="U268" s="1"/>
  <c r="V268" s="1"/>
  <c r="W268" s="1"/>
  <c r="X268" s="1"/>
  <c r="Y268" s="1"/>
  <c r="S269"/>
  <c r="T269" s="1"/>
  <c r="U269" s="1"/>
  <c r="V269" s="1"/>
  <c r="W269" s="1"/>
  <c r="X269" s="1"/>
  <c r="Y269" s="1"/>
  <c r="R272"/>
  <c r="S272" s="1"/>
  <c r="T272" s="1"/>
  <c r="U272" s="1"/>
  <c r="V272" s="1"/>
  <c r="W272" s="1"/>
  <c r="X272" s="1"/>
  <c r="Y272" s="1"/>
  <c r="S273"/>
  <c r="T273" s="1"/>
  <c r="U273" s="1"/>
  <c r="V273" s="1"/>
  <c r="W273" s="1"/>
  <c r="X273" s="1"/>
  <c r="Y273" s="1"/>
  <c r="R276"/>
  <c r="S276" s="1"/>
  <c r="T276" s="1"/>
  <c r="U276" s="1"/>
  <c r="V276" s="1"/>
  <c r="W276" s="1"/>
  <c r="X276" s="1"/>
  <c r="Y276" s="1"/>
  <c r="S277"/>
  <c r="T277" s="1"/>
  <c r="U277" s="1"/>
  <c r="V277" s="1"/>
  <c r="W277" s="1"/>
  <c r="X277" s="1"/>
  <c r="Y277" s="1"/>
  <c r="R280"/>
  <c r="S280" s="1"/>
  <c r="T280" s="1"/>
  <c r="U280" s="1"/>
  <c r="V280" s="1"/>
  <c r="W280" s="1"/>
  <c r="X280" s="1"/>
  <c r="Y280" s="1"/>
  <c r="S281"/>
  <c r="T281" s="1"/>
  <c r="U281" s="1"/>
  <c r="V281" s="1"/>
  <c r="W281" s="1"/>
  <c r="X281" s="1"/>
  <c r="Y281" s="1"/>
  <c r="R284"/>
  <c r="S284" s="1"/>
  <c r="T284" s="1"/>
  <c r="U284" s="1"/>
  <c r="V284" s="1"/>
  <c r="W284" s="1"/>
  <c r="X284" s="1"/>
  <c r="Y284" s="1"/>
  <c r="S285"/>
  <c r="T285" s="1"/>
  <c r="U285" s="1"/>
  <c r="V285" s="1"/>
  <c r="W285" s="1"/>
  <c r="X285" s="1"/>
  <c r="Y285" s="1"/>
  <c r="R288"/>
  <c r="S288" s="1"/>
  <c r="T288" s="1"/>
  <c r="U288" s="1"/>
  <c r="V288" s="1"/>
  <c r="W288" s="1"/>
  <c r="X288" s="1"/>
  <c r="Y288" s="1"/>
  <c r="S289"/>
  <c r="T289" s="1"/>
  <c r="U289" s="1"/>
  <c r="V289" s="1"/>
  <c r="W289" s="1"/>
  <c r="X289" s="1"/>
  <c r="Y289" s="1"/>
  <c r="R292"/>
  <c r="S292" s="1"/>
  <c r="T292" s="1"/>
  <c r="U292" s="1"/>
  <c r="V292" s="1"/>
  <c r="W292" s="1"/>
  <c r="X292" s="1"/>
  <c r="Y292" s="1"/>
  <c r="S293"/>
  <c r="T293" s="1"/>
  <c r="U293" s="1"/>
  <c r="V293" s="1"/>
  <c r="W293" s="1"/>
  <c r="X293" s="1"/>
  <c r="Y293" s="1"/>
  <c r="R296"/>
  <c r="S296" s="1"/>
  <c r="T296" s="1"/>
  <c r="U296" s="1"/>
  <c r="V296" s="1"/>
  <c r="W296" s="1"/>
  <c r="X296" s="1"/>
  <c r="Y296" s="1"/>
  <c r="S297"/>
  <c r="T297" s="1"/>
  <c r="U297" s="1"/>
  <c r="V297" s="1"/>
  <c r="W297" s="1"/>
  <c r="X297" s="1"/>
  <c r="Y297" s="1"/>
  <c r="R300"/>
  <c r="S300" s="1"/>
  <c r="T300" s="1"/>
  <c r="U300" s="1"/>
  <c r="V300" s="1"/>
  <c r="W300" s="1"/>
  <c r="X300" s="1"/>
  <c r="Y300" s="1"/>
  <c r="S301"/>
  <c r="T301" s="1"/>
  <c r="U301" s="1"/>
  <c r="V301" s="1"/>
  <c r="W301" s="1"/>
  <c r="X301" s="1"/>
  <c r="Y301" s="1"/>
  <c r="R304"/>
  <c r="S304" s="1"/>
  <c r="T304" s="1"/>
  <c r="U304" s="1"/>
  <c r="V304" s="1"/>
  <c r="W304" s="1"/>
  <c r="X304" s="1"/>
  <c r="Y304" s="1"/>
  <c r="S305"/>
  <c r="T305" s="1"/>
  <c r="U305" s="1"/>
  <c r="V305" s="1"/>
  <c r="W305" s="1"/>
  <c r="X305" s="1"/>
  <c r="Y305" s="1"/>
  <c r="R308"/>
  <c r="S308" s="1"/>
  <c r="T308" s="1"/>
  <c r="U308" s="1"/>
  <c r="V308" s="1"/>
  <c r="W308" s="1"/>
  <c r="X308" s="1"/>
  <c r="Y308" s="1"/>
  <c r="S309"/>
  <c r="T309" s="1"/>
  <c r="U309" s="1"/>
  <c r="V309" s="1"/>
  <c r="W309" s="1"/>
  <c r="X309" s="1"/>
  <c r="Y309" s="1"/>
  <c r="R312"/>
  <c r="S312" s="1"/>
  <c r="T312" s="1"/>
  <c r="U312" s="1"/>
  <c r="V312" s="1"/>
  <c r="W312" s="1"/>
  <c r="X312" s="1"/>
  <c r="Y312" s="1"/>
  <c r="S313"/>
  <c r="T313" s="1"/>
  <c r="U313" s="1"/>
  <c r="V313" s="1"/>
  <c r="W313" s="1"/>
  <c r="X313" s="1"/>
  <c r="Y313" s="1"/>
  <c r="R316"/>
  <c r="S316" s="1"/>
  <c r="T316" s="1"/>
  <c r="U316" s="1"/>
  <c r="V316" s="1"/>
  <c r="W316" s="1"/>
  <c r="X316" s="1"/>
  <c r="Y316" s="1"/>
  <c r="S317"/>
  <c r="T317" s="1"/>
  <c r="U317" s="1"/>
  <c r="V317" s="1"/>
  <c r="W317" s="1"/>
  <c r="X317" s="1"/>
  <c r="Y317" s="1"/>
  <c r="R320"/>
  <c r="S320" s="1"/>
  <c r="T320" s="1"/>
  <c r="U320" s="1"/>
  <c r="V320" s="1"/>
  <c r="W320" s="1"/>
  <c r="X320" s="1"/>
  <c r="Y320" s="1"/>
  <c r="S321"/>
  <c r="T321" s="1"/>
  <c r="U321" s="1"/>
  <c r="V321" s="1"/>
  <c r="W321" s="1"/>
  <c r="X321" s="1"/>
  <c r="Y321" s="1"/>
  <c r="R324"/>
  <c r="S324" s="1"/>
  <c r="T324" s="1"/>
  <c r="U324" s="1"/>
  <c r="V324" s="1"/>
  <c r="W324" s="1"/>
  <c r="X324" s="1"/>
  <c r="Y324" s="1"/>
  <c r="S325"/>
  <c r="T325" s="1"/>
  <c r="U325" s="1"/>
  <c r="V325" s="1"/>
  <c r="W325" s="1"/>
  <c r="X325" s="1"/>
  <c r="Y325" s="1"/>
  <c r="R328"/>
  <c r="S328" s="1"/>
  <c r="T328" s="1"/>
  <c r="U328" s="1"/>
  <c r="V328" s="1"/>
  <c r="W328" s="1"/>
  <c r="X328" s="1"/>
  <c r="Y328" s="1"/>
  <c r="S329"/>
  <c r="T329" s="1"/>
  <c r="U329" s="1"/>
  <c r="V329" s="1"/>
  <c r="W329" s="1"/>
  <c r="X329" s="1"/>
  <c r="Y329" s="1"/>
  <c r="R332"/>
  <c r="S332" s="1"/>
  <c r="T332" s="1"/>
  <c r="U332" s="1"/>
  <c r="V332" s="1"/>
  <c r="W332" s="1"/>
  <c r="X332" s="1"/>
  <c r="Y332" s="1"/>
  <c r="S333"/>
  <c r="T333" s="1"/>
  <c r="U333" s="1"/>
  <c r="V333" s="1"/>
  <c r="W333" s="1"/>
  <c r="X333" s="1"/>
  <c r="Y333" s="1"/>
  <c r="R336"/>
  <c r="S336" s="1"/>
  <c r="T336" s="1"/>
  <c r="U336" s="1"/>
  <c r="V336" s="1"/>
  <c r="W336" s="1"/>
  <c r="X336" s="1"/>
  <c r="Y336" s="1"/>
  <c r="S337"/>
  <c r="T337" s="1"/>
  <c r="U337" s="1"/>
  <c r="V337" s="1"/>
  <c r="W337" s="1"/>
  <c r="X337" s="1"/>
  <c r="Y337" s="1"/>
  <c r="R340"/>
  <c r="S340" s="1"/>
  <c r="T340" s="1"/>
  <c r="U340" s="1"/>
  <c r="V340" s="1"/>
  <c r="W340" s="1"/>
  <c r="X340" s="1"/>
  <c r="Y340" s="1"/>
  <c r="S341"/>
  <c r="T341" s="1"/>
  <c r="U341" s="1"/>
  <c r="V341" s="1"/>
  <c r="W341" s="1"/>
  <c r="X341" s="1"/>
  <c r="Y341" s="1"/>
  <c r="R344"/>
  <c r="S344" s="1"/>
  <c r="T344" s="1"/>
  <c r="U344" s="1"/>
  <c r="V344" s="1"/>
  <c r="W344" s="1"/>
  <c r="X344" s="1"/>
  <c r="Y344" s="1"/>
  <c r="S345"/>
  <c r="T345" s="1"/>
  <c r="U345" s="1"/>
  <c r="V345" s="1"/>
  <c r="W345" s="1"/>
  <c r="X345" s="1"/>
  <c r="Y345" s="1"/>
  <c r="R348"/>
  <c r="S348" s="1"/>
  <c r="T348" s="1"/>
  <c r="U348" s="1"/>
  <c r="V348" s="1"/>
  <c r="W348" s="1"/>
  <c r="X348" s="1"/>
  <c r="Y348" s="1"/>
  <c r="S349"/>
  <c r="T349" s="1"/>
  <c r="U349" s="1"/>
  <c r="V349" s="1"/>
  <c r="W349" s="1"/>
  <c r="X349" s="1"/>
  <c r="Y349" s="1"/>
  <c r="R352"/>
  <c r="S352" s="1"/>
  <c r="T352" s="1"/>
  <c r="U352" s="1"/>
  <c r="V352" s="1"/>
  <c r="W352" s="1"/>
  <c r="X352" s="1"/>
  <c r="Y352" s="1"/>
  <c r="S353"/>
  <c r="T353" s="1"/>
  <c r="U353" s="1"/>
  <c r="V353" s="1"/>
  <c r="W353" s="1"/>
  <c r="X353" s="1"/>
  <c r="Y353" s="1"/>
  <c r="R356"/>
  <c r="S356" s="1"/>
  <c r="T356" s="1"/>
  <c r="U356" s="1"/>
  <c r="V356" s="1"/>
  <c r="W356" s="1"/>
  <c r="X356" s="1"/>
  <c r="Y356" s="1"/>
  <c r="S357"/>
  <c r="T357" s="1"/>
  <c r="U357" s="1"/>
  <c r="V357" s="1"/>
  <c r="W357" s="1"/>
  <c r="X357" s="1"/>
  <c r="Y357" s="1"/>
  <c r="R360"/>
  <c r="S360" s="1"/>
  <c r="T360" s="1"/>
  <c r="U360" s="1"/>
  <c r="V360" s="1"/>
  <c r="W360" s="1"/>
  <c r="X360" s="1"/>
  <c r="Y360" s="1"/>
  <c r="S361"/>
  <c r="T361" s="1"/>
  <c r="U361" s="1"/>
  <c r="V361" s="1"/>
  <c r="W361" s="1"/>
  <c r="X361" s="1"/>
  <c r="Y361" s="1"/>
  <c r="R364"/>
  <c r="S364" s="1"/>
  <c r="T364" s="1"/>
  <c r="U364" s="1"/>
  <c r="V364" s="1"/>
  <c r="W364" s="1"/>
  <c r="X364" s="1"/>
  <c r="Y364" s="1"/>
  <c r="S365"/>
  <c r="T365" s="1"/>
  <c r="U365" s="1"/>
  <c r="V365" s="1"/>
  <c r="W365" s="1"/>
  <c r="X365" s="1"/>
  <c r="Y365" s="1"/>
  <c r="Z370"/>
  <c r="Z378"/>
  <c r="Z386"/>
  <c r="Z394"/>
  <c r="Z402"/>
  <c r="Z410"/>
  <c r="Z418"/>
  <c r="Z426"/>
  <c r="Z434"/>
  <c r="Z442"/>
  <c r="R373"/>
  <c r="S373" s="1"/>
  <c r="T373" s="1"/>
  <c r="U373" s="1"/>
  <c r="V373" s="1"/>
  <c r="W373" s="1"/>
  <c r="X373" s="1"/>
  <c r="Y373" s="1"/>
  <c r="R381"/>
  <c r="S381" s="1"/>
  <c r="T381" s="1"/>
  <c r="U381" s="1"/>
  <c r="V381" s="1"/>
  <c r="W381" s="1"/>
  <c r="X381" s="1"/>
  <c r="Y381" s="1"/>
  <c r="R389"/>
  <c r="S389" s="1"/>
  <c r="T389" s="1"/>
  <c r="U389" s="1"/>
  <c r="V389" s="1"/>
  <c r="W389" s="1"/>
  <c r="X389" s="1"/>
  <c r="Y389" s="1"/>
  <c r="R397"/>
  <c r="S397" s="1"/>
  <c r="T397" s="1"/>
  <c r="U397" s="1"/>
  <c r="V397" s="1"/>
  <c r="W397" s="1"/>
  <c r="X397" s="1"/>
  <c r="Y397" s="1"/>
  <c r="R405"/>
  <c r="S405" s="1"/>
  <c r="T405" s="1"/>
  <c r="U405" s="1"/>
  <c r="V405" s="1"/>
  <c r="W405" s="1"/>
  <c r="X405" s="1"/>
  <c r="Y405" s="1"/>
  <c r="R413"/>
  <c r="S413" s="1"/>
  <c r="T413" s="1"/>
  <c r="U413" s="1"/>
  <c r="V413" s="1"/>
  <c r="W413" s="1"/>
  <c r="X413" s="1"/>
  <c r="Y413" s="1"/>
  <c r="R421"/>
  <c r="S421" s="1"/>
  <c r="T421" s="1"/>
  <c r="U421" s="1"/>
  <c r="V421" s="1"/>
  <c r="W421" s="1"/>
  <c r="X421" s="1"/>
  <c r="Y421" s="1"/>
  <c r="R429"/>
  <c r="S429" s="1"/>
  <c r="T429" s="1"/>
  <c r="U429" s="1"/>
  <c r="V429" s="1"/>
  <c r="W429" s="1"/>
  <c r="X429" s="1"/>
  <c r="Y429" s="1"/>
  <c r="R437"/>
  <c r="S437" s="1"/>
  <c r="T437" s="1"/>
  <c r="U437" s="1"/>
  <c r="V437" s="1"/>
  <c r="W437" s="1"/>
  <c r="X437" s="1"/>
  <c r="Y437" s="1"/>
  <c r="R445"/>
  <c r="S445" s="1"/>
  <c r="T445" s="1"/>
  <c r="U445" s="1"/>
  <c r="V445" s="1"/>
  <c r="W445" s="1"/>
  <c r="X445" s="1"/>
  <c r="Y445" s="1"/>
  <c r="W620"/>
  <c r="X620" s="1"/>
  <c r="Y620" s="1"/>
  <c r="Z368"/>
  <c r="Z376"/>
  <c r="Z384"/>
  <c r="Z392"/>
  <c r="Z400"/>
  <c r="Z408"/>
  <c r="Z416"/>
  <c r="Z424"/>
  <c r="Z432"/>
  <c r="Z440"/>
  <c r="Z448"/>
  <c r="R534"/>
  <c r="S534" s="1"/>
  <c r="T534" s="1"/>
  <c r="U534" s="1"/>
  <c r="V534" s="1"/>
  <c r="W534" s="1"/>
  <c r="X534" s="1"/>
  <c r="Y534" s="1"/>
  <c r="R542"/>
  <c r="S542" s="1"/>
  <c r="T542" s="1"/>
  <c r="U542" s="1"/>
  <c r="V542" s="1"/>
  <c r="W542" s="1"/>
  <c r="X542" s="1"/>
  <c r="Y542" s="1"/>
  <c r="R550"/>
  <c r="S550" s="1"/>
  <c r="T550" s="1"/>
  <c r="U550" s="1"/>
  <c r="V550" s="1"/>
  <c r="W550" s="1"/>
  <c r="X550" s="1"/>
  <c r="Y550" s="1"/>
  <c r="R558"/>
  <c r="S558" s="1"/>
  <c r="T558" s="1"/>
  <c r="U558" s="1"/>
  <c r="V558" s="1"/>
  <c r="W558" s="1"/>
  <c r="X558" s="1"/>
  <c r="Y558" s="1"/>
  <c r="R566"/>
  <c r="S566" s="1"/>
  <c r="T566" s="1"/>
  <c r="U566" s="1"/>
  <c r="V566" s="1"/>
  <c r="W566" s="1"/>
  <c r="X566" s="1"/>
  <c r="Y566" s="1"/>
  <c r="R574"/>
  <c r="S574" s="1"/>
  <c r="T574" s="1"/>
  <c r="U574" s="1"/>
  <c r="V574" s="1"/>
  <c r="W574" s="1"/>
  <c r="X574" s="1"/>
  <c r="Y574" s="1"/>
  <c r="R582"/>
  <c r="S582" s="1"/>
  <c r="T582" s="1"/>
  <c r="U582" s="1"/>
  <c r="V582" s="1"/>
  <c r="W582" s="1"/>
  <c r="X582" s="1"/>
  <c r="Y582" s="1"/>
  <c r="R590"/>
  <c r="S590" s="1"/>
  <c r="T590" s="1"/>
  <c r="U590" s="1"/>
  <c r="V590" s="1"/>
  <c r="W590" s="1"/>
  <c r="X590" s="1"/>
  <c r="Y590" s="1"/>
  <c r="R599"/>
  <c r="S599" s="1"/>
  <c r="T599" s="1"/>
  <c r="U599" s="1"/>
  <c r="V599" s="1"/>
  <c r="W599" s="1"/>
  <c r="X599" s="1"/>
  <c r="Y599" s="1"/>
  <c r="R615"/>
  <c r="S615" s="1"/>
  <c r="T615" s="1"/>
  <c r="U615" s="1"/>
  <c r="V615" s="1"/>
  <c r="W615" s="1"/>
  <c r="X615" s="1"/>
  <c r="Y615" s="1"/>
  <c r="R631"/>
  <c r="S631" s="1"/>
  <c r="T631" s="1"/>
  <c r="U631" s="1"/>
  <c r="V631" s="1"/>
  <c r="W631" s="1"/>
  <c r="X631" s="1"/>
  <c r="Y631" s="1"/>
  <c r="R654"/>
  <c r="S654" s="1"/>
  <c r="T654" s="1"/>
  <c r="U654" s="1"/>
  <c r="V654" s="1"/>
  <c r="W654" s="1"/>
  <c r="X654" s="1"/>
  <c r="Y654" s="1"/>
  <c r="Z456"/>
  <c r="Z460"/>
  <c r="Z464"/>
  <c r="Z471"/>
  <c r="Z475"/>
  <c r="Z479"/>
  <c r="Z483"/>
  <c r="Z487"/>
  <c r="Z491"/>
  <c r="Z495"/>
  <c r="Z499"/>
  <c r="Z503"/>
  <c r="Z507"/>
  <c r="Z511"/>
  <c r="Z515"/>
  <c r="Z519"/>
  <c r="Z523"/>
  <c r="Z527"/>
  <c r="Z532"/>
  <c r="Z540"/>
  <c r="Z548"/>
  <c r="Z556"/>
  <c r="Z564"/>
  <c r="Z572"/>
  <c r="Z580"/>
  <c r="Z588"/>
  <c r="R595"/>
  <c r="S595" s="1"/>
  <c r="T595" s="1"/>
  <c r="U595" s="1"/>
  <c r="V595" s="1"/>
  <c r="W595" s="1"/>
  <c r="X595" s="1"/>
  <c r="Y595" s="1"/>
  <c r="R611"/>
  <c r="S611" s="1"/>
  <c r="T611" s="1"/>
  <c r="U611" s="1"/>
  <c r="V611" s="1"/>
  <c r="W611" s="1"/>
  <c r="X611" s="1"/>
  <c r="Y611" s="1"/>
  <c r="R627"/>
  <c r="S627" s="1"/>
  <c r="T627" s="1"/>
  <c r="U627" s="1"/>
  <c r="V627" s="1"/>
  <c r="W627" s="1"/>
  <c r="X627" s="1"/>
  <c r="Y627" s="1"/>
  <c r="R643"/>
  <c r="S643" s="1"/>
  <c r="T643" s="1"/>
  <c r="U643" s="1"/>
  <c r="V643" s="1"/>
  <c r="W643" s="1"/>
  <c r="X643" s="1"/>
  <c r="Y643" s="1"/>
  <c r="R650"/>
  <c r="S650" s="1"/>
  <c r="T650" s="1"/>
  <c r="U650" s="1"/>
  <c r="V650" s="1"/>
  <c r="W650" s="1"/>
  <c r="X650" s="1"/>
  <c r="Y650" s="1"/>
  <c r="R666"/>
  <c r="S666" s="1"/>
  <c r="T666" s="1"/>
  <c r="U666" s="1"/>
  <c r="V666" s="1"/>
  <c r="W666" s="1"/>
  <c r="X666" s="1"/>
  <c r="Y666" s="1"/>
  <c r="R677"/>
  <c r="S677" s="1"/>
  <c r="T677" s="1"/>
  <c r="U677" s="1"/>
  <c r="V677" s="1"/>
  <c r="W677" s="1"/>
  <c r="X677" s="1"/>
  <c r="Y677" s="1"/>
  <c r="R449"/>
  <c r="S449" s="1"/>
  <c r="T449" s="1"/>
  <c r="U449" s="1"/>
  <c r="V449" s="1"/>
  <c r="W449" s="1"/>
  <c r="X449" s="1"/>
  <c r="Y449" s="1"/>
  <c r="S450"/>
  <c r="T450" s="1"/>
  <c r="U450" s="1"/>
  <c r="V450" s="1"/>
  <c r="W450" s="1"/>
  <c r="X450" s="1"/>
  <c r="Y450" s="1"/>
  <c r="R453"/>
  <c r="S453" s="1"/>
  <c r="T453" s="1"/>
  <c r="U453" s="1"/>
  <c r="V453" s="1"/>
  <c r="W453" s="1"/>
  <c r="X453" s="1"/>
  <c r="Y453" s="1"/>
  <c r="S454"/>
  <c r="T454" s="1"/>
  <c r="U454" s="1"/>
  <c r="V454" s="1"/>
  <c r="W454" s="1"/>
  <c r="X454" s="1"/>
  <c r="Y454" s="1"/>
  <c r="R457"/>
  <c r="S457" s="1"/>
  <c r="T457" s="1"/>
  <c r="U457" s="1"/>
  <c r="V457" s="1"/>
  <c r="W457" s="1"/>
  <c r="X457" s="1"/>
  <c r="Y457" s="1"/>
  <c r="S458"/>
  <c r="T458" s="1"/>
  <c r="U458" s="1"/>
  <c r="V458" s="1"/>
  <c r="W458" s="1"/>
  <c r="X458" s="1"/>
  <c r="Y458" s="1"/>
  <c r="R461"/>
  <c r="S461" s="1"/>
  <c r="T461" s="1"/>
  <c r="U461" s="1"/>
  <c r="V461" s="1"/>
  <c r="W461" s="1"/>
  <c r="X461" s="1"/>
  <c r="Y461" s="1"/>
  <c r="S462"/>
  <c r="T462" s="1"/>
  <c r="U462" s="1"/>
  <c r="V462" s="1"/>
  <c r="W462" s="1"/>
  <c r="X462" s="1"/>
  <c r="Y462" s="1"/>
  <c r="R465"/>
  <c r="S465" s="1"/>
  <c r="T465" s="1"/>
  <c r="U465" s="1"/>
  <c r="V465" s="1"/>
  <c r="W465" s="1"/>
  <c r="X465" s="1"/>
  <c r="Y465" s="1"/>
  <c r="S466"/>
  <c r="T466" s="1"/>
  <c r="U466" s="1"/>
  <c r="V466" s="1"/>
  <c r="W466" s="1"/>
  <c r="X466" s="1"/>
  <c r="Y466" s="1"/>
  <c r="S469"/>
  <c r="T469" s="1"/>
  <c r="U469" s="1"/>
  <c r="V469" s="1"/>
  <c r="W469" s="1"/>
  <c r="X469" s="1"/>
  <c r="Y469" s="1"/>
  <c r="R472"/>
  <c r="S472" s="1"/>
  <c r="T472" s="1"/>
  <c r="U472" s="1"/>
  <c r="V472" s="1"/>
  <c r="W472" s="1"/>
  <c r="X472" s="1"/>
  <c r="Y472" s="1"/>
  <c r="S473"/>
  <c r="T473" s="1"/>
  <c r="U473" s="1"/>
  <c r="V473" s="1"/>
  <c r="W473" s="1"/>
  <c r="X473" s="1"/>
  <c r="Y473" s="1"/>
  <c r="R476"/>
  <c r="S476" s="1"/>
  <c r="T476" s="1"/>
  <c r="U476" s="1"/>
  <c r="V476" s="1"/>
  <c r="W476" s="1"/>
  <c r="X476" s="1"/>
  <c r="Y476" s="1"/>
  <c r="S477"/>
  <c r="T477" s="1"/>
  <c r="U477" s="1"/>
  <c r="V477" s="1"/>
  <c r="W477" s="1"/>
  <c r="X477" s="1"/>
  <c r="Y477" s="1"/>
  <c r="R480"/>
  <c r="S480" s="1"/>
  <c r="T480" s="1"/>
  <c r="U480" s="1"/>
  <c r="V480" s="1"/>
  <c r="W480" s="1"/>
  <c r="X480" s="1"/>
  <c r="Y480" s="1"/>
  <c r="S481"/>
  <c r="T481" s="1"/>
  <c r="U481" s="1"/>
  <c r="V481" s="1"/>
  <c r="W481" s="1"/>
  <c r="X481" s="1"/>
  <c r="Y481" s="1"/>
  <c r="R484"/>
  <c r="S484" s="1"/>
  <c r="T484" s="1"/>
  <c r="U484" s="1"/>
  <c r="V484" s="1"/>
  <c r="W484" s="1"/>
  <c r="X484" s="1"/>
  <c r="Y484" s="1"/>
  <c r="S485"/>
  <c r="T485" s="1"/>
  <c r="U485" s="1"/>
  <c r="V485" s="1"/>
  <c r="W485" s="1"/>
  <c r="X485" s="1"/>
  <c r="Y485" s="1"/>
  <c r="R488"/>
  <c r="S488" s="1"/>
  <c r="T488" s="1"/>
  <c r="U488" s="1"/>
  <c r="V488" s="1"/>
  <c r="W488" s="1"/>
  <c r="X488" s="1"/>
  <c r="Y488" s="1"/>
  <c r="S489"/>
  <c r="T489" s="1"/>
  <c r="U489" s="1"/>
  <c r="V489" s="1"/>
  <c r="W489" s="1"/>
  <c r="X489" s="1"/>
  <c r="Y489" s="1"/>
  <c r="R492"/>
  <c r="S492" s="1"/>
  <c r="T492" s="1"/>
  <c r="U492" s="1"/>
  <c r="V492" s="1"/>
  <c r="W492" s="1"/>
  <c r="X492" s="1"/>
  <c r="Y492" s="1"/>
  <c r="S493"/>
  <c r="T493" s="1"/>
  <c r="U493" s="1"/>
  <c r="V493" s="1"/>
  <c r="W493" s="1"/>
  <c r="X493" s="1"/>
  <c r="Y493" s="1"/>
  <c r="R496"/>
  <c r="S496" s="1"/>
  <c r="T496" s="1"/>
  <c r="U496" s="1"/>
  <c r="V496" s="1"/>
  <c r="W496" s="1"/>
  <c r="X496" s="1"/>
  <c r="Y496" s="1"/>
  <c r="S497"/>
  <c r="T497" s="1"/>
  <c r="U497" s="1"/>
  <c r="V497" s="1"/>
  <c r="W497" s="1"/>
  <c r="X497" s="1"/>
  <c r="Y497" s="1"/>
  <c r="R500"/>
  <c r="S500" s="1"/>
  <c r="T500" s="1"/>
  <c r="U500" s="1"/>
  <c r="V500" s="1"/>
  <c r="W500" s="1"/>
  <c r="X500" s="1"/>
  <c r="Y500" s="1"/>
  <c r="S501"/>
  <c r="T501" s="1"/>
  <c r="U501" s="1"/>
  <c r="V501" s="1"/>
  <c r="W501" s="1"/>
  <c r="X501" s="1"/>
  <c r="Y501" s="1"/>
  <c r="R504"/>
  <c r="S504" s="1"/>
  <c r="T504" s="1"/>
  <c r="U504" s="1"/>
  <c r="V504" s="1"/>
  <c r="W504" s="1"/>
  <c r="X504" s="1"/>
  <c r="Y504" s="1"/>
  <c r="S505"/>
  <c r="T505" s="1"/>
  <c r="U505" s="1"/>
  <c r="V505" s="1"/>
  <c r="W505" s="1"/>
  <c r="X505" s="1"/>
  <c r="Y505" s="1"/>
  <c r="R508"/>
  <c r="S508" s="1"/>
  <c r="T508" s="1"/>
  <c r="U508" s="1"/>
  <c r="V508" s="1"/>
  <c r="W508" s="1"/>
  <c r="X508" s="1"/>
  <c r="Y508" s="1"/>
  <c r="S509"/>
  <c r="T509" s="1"/>
  <c r="U509" s="1"/>
  <c r="V509" s="1"/>
  <c r="W509" s="1"/>
  <c r="X509" s="1"/>
  <c r="Y509" s="1"/>
  <c r="R512"/>
  <c r="S512" s="1"/>
  <c r="T512" s="1"/>
  <c r="U512" s="1"/>
  <c r="V512" s="1"/>
  <c r="W512" s="1"/>
  <c r="X512" s="1"/>
  <c r="Y512" s="1"/>
  <c r="S513"/>
  <c r="T513" s="1"/>
  <c r="U513" s="1"/>
  <c r="V513" s="1"/>
  <c r="W513" s="1"/>
  <c r="X513" s="1"/>
  <c r="Y513" s="1"/>
  <c r="R516"/>
  <c r="S516" s="1"/>
  <c r="T516" s="1"/>
  <c r="U516" s="1"/>
  <c r="V516" s="1"/>
  <c r="W516" s="1"/>
  <c r="X516" s="1"/>
  <c r="Y516" s="1"/>
  <c r="S517"/>
  <c r="T517" s="1"/>
  <c r="U517" s="1"/>
  <c r="V517" s="1"/>
  <c r="W517" s="1"/>
  <c r="X517" s="1"/>
  <c r="Y517" s="1"/>
  <c r="R520"/>
  <c r="S520" s="1"/>
  <c r="T520" s="1"/>
  <c r="U520" s="1"/>
  <c r="V520" s="1"/>
  <c r="W520" s="1"/>
  <c r="X520" s="1"/>
  <c r="Y520" s="1"/>
  <c r="S521"/>
  <c r="T521" s="1"/>
  <c r="U521" s="1"/>
  <c r="V521" s="1"/>
  <c r="W521" s="1"/>
  <c r="X521" s="1"/>
  <c r="Y521" s="1"/>
  <c r="R524"/>
  <c r="S524" s="1"/>
  <c r="T524" s="1"/>
  <c r="U524" s="1"/>
  <c r="V524" s="1"/>
  <c r="W524" s="1"/>
  <c r="X524" s="1"/>
  <c r="Y524" s="1"/>
  <c r="S525"/>
  <c r="T525" s="1"/>
  <c r="U525" s="1"/>
  <c r="V525" s="1"/>
  <c r="W525" s="1"/>
  <c r="X525" s="1"/>
  <c r="Y525" s="1"/>
  <c r="R528"/>
  <c r="S528" s="1"/>
  <c r="T528" s="1"/>
  <c r="U528" s="1"/>
  <c r="V528" s="1"/>
  <c r="W528" s="1"/>
  <c r="X528" s="1"/>
  <c r="Y528" s="1"/>
  <c r="S529"/>
  <c r="T529" s="1"/>
  <c r="U529" s="1"/>
  <c r="V529" s="1"/>
  <c r="W529" s="1"/>
  <c r="X529" s="1"/>
  <c r="Y529" s="1"/>
  <c r="R535"/>
  <c r="S535" s="1"/>
  <c r="T535" s="1"/>
  <c r="U535" s="1"/>
  <c r="V535" s="1"/>
  <c r="W535" s="1"/>
  <c r="X535" s="1"/>
  <c r="Y535" s="1"/>
  <c r="S536"/>
  <c r="T536" s="1"/>
  <c r="U536" s="1"/>
  <c r="V536" s="1"/>
  <c r="W536" s="1"/>
  <c r="X536" s="1"/>
  <c r="Y536" s="1"/>
  <c r="R543"/>
  <c r="S543" s="1"/>
  <c r="T543" s="1"/>
  <c r="U543" s="1"/>
  <c r="V543" s="1"/>
  <c r="W543" s="1"/>
  <c r="X543" s="1"/>
  <c r="Y543" s="1"/>
  <c r="S544"/>
  <c r="T544" s="1"/>
  <c r="U544" s="1"/>
  <c r="V544" s="1"/>
  <c r="W544" s="1"/>
  <c r="X544" s="1"/>
  <c r="Y544" s="1"/>
  <c r="R551"/>
  <c r="S551" s="1"/>
  <c r="T551" s="1"/>
  <c r="U551" s="1"/>
  <c r="V551" s="1"/>
  <c r="W551" s="1"/>
  <c r="X551" s="1"/>
  <c r="Y551" s="1"/>
  <c r="S552"/>
  <c r="T552" s="1"/>
  <c r="U552" s="1"/>
  <c r="V552" s="1"/>
  <c r="W552" s="1"/>
  <c r="X552" s="1"/>
  <c r="Y552" s="1"/>
  <c r="R559"/>
  <c r="S559" s="1"/>
  <c r="T559" s="1"/>
  <c r="U559" s="1"/>
  <c r="V559" s="1"/>
  <c r="W559" s="1"/>
  <c r="X559" s="1"/>
  <c r="Y559" s="1"/>
  <c r="S560"/>
  <c r="T560" s="1"/>
  <c r="U560" s="1"/>
  <c r="V560" s="1"/>
  <c r="W560" s="1"/>
  <c r="X560" s="1"/>
  <c r="Y560" s="1"/>
  <c r="R567"/>
  <c r="S567" s="1"/>
  <c r="T567" s="1"/>
  <c r="U567" s="1"/>
  <c r="V567" s="1"/>
  <c r="W567" s="1"/>
  <c r="X567" s="1"/>
  <c r="Y567" s="1"/>
  <c r="S568"/>
  <c r="T568" s="1"/>
  <c r="U568" s="1"/>
  <c r="V568" s="1"/>
  <c r="W568" s="1"/>
  <c r="X568" s="1"/>
  <c r="Y568" s="1"/>
  <c r="R575"/>
  <c r="S575" s="1"/>
  <c r="T575" s="1"/>
  <c r="U575" s="1"/>
  <c r="V575" s="1"/>
  <c r="W575" s="1"/>
  <c r="X575" s="1"/>
  <c r="Y575" s="1"/>
  <c r="S576"/>
  <c r="T576" s="1"/>
  <c r="U576" s="1"/>
  <c r="V576" s="1"/>
  <c r="W576" s="1"/>
  <c r="X576" s="1"/>
  <c r="Y576" s="1"/>
  <c r="R583"/>
  <c r="S583" s="1"/>
  <c r="T583" s="1"/>
  <c r="U583" s="1"/>
  <c r="V583" s="1"/>
  <c r="W583" s="1"/>
  <c r="X583" s="1"/>
  <c r="Y583" s="1"/>
  <c r="S584"/>
  <c r="T584" s="1"/>
  <c r="U584" s="1"/>
  <c r="V584" s="1"/>
  <c r="W584" s="1"/>
  <c r="X584" s="1"/>
  <c r="Y584" s="1"/>
  <c r="Z600"/>
  <c r="Z616"/>
  <c r="Z632"/>
  <c r="Z655"/>
  <c r="Z682"/>
  <c r="Z698"/>
  <c r="Z710"/>
  <c r="Z718"/>
  <c r="Z722"/>
  <c r="Z730"/>
  <c r="Z738"/>
  <c r="R538"/>
  <c r="S538" s="1"/>
  <c r="T538" s="1"/>
  <c r="U538" s="1"/>
  <c r="V538" s="1"/>
  <c r="W538" s="1"/>
  <c r="X538" s="1"/>
  <c r="Y538" s="1"/>
  <c r="R546"/>
  <c r="S546" s="1"/>
  <c r="T546" s="1"/>
  <c r="U546" s="1"/>
  <c r="V546" s="1"/>
  <c r="W546" s="1"/>
  <c r="X546" s="1"/>
  <c r="Y546" s="1"/>
  <c r="R554"/>
  <c r="S554" s="1"/>
  <c r="T554" s="1"/>
  <c r="U554" s="1"/>
  <c r="V554" s="1"/>
  <c r="W554" s="1"/>
  <c r="X554" s="1"/>
  <c r="Y554" s="1"/>
  <c r="R562"/>
  <c r="S562" s="1"/>
  <c r="T562" s="1"/>
  <c r="U562" s="1"/>
  <c r="V562" s="1"/>
  <c r="W562" s="1"/>
  <c r="X562" s="1"/>
  <c r="Y562" s="1"/>
  <c r="R570"/>
  <c r="S570" s="1"/>
  <c r="T570" s="1"/>
  <c r="U570" s="1"/>
  <c r="V570" s="1"/>
  <c r="W570" s="1"/>
  <c r="X570" s="1"/>
  <c r="Y570" s="1"/>
  <c r="R578"/>
  <c r="S578" s="1"/>
  <c r="T578" s="1"/>
  <c r="U578" s="1"/>
  <c r="V578" s="1"/>
  <c r="W578" s="1"/>
  <c r="X578" s="1"/>
  <c r="Y578" s="1"/>
  <c r="R586"/>
  <c r="S586" s="1"/>
  <c r="T586" s="1"/>
  <c r="U586" s="1"/>
  <c r="V586" s="1"/>
  <c r="W586" s="1"/>
  <c r="X586" s="1"/>
  <c r="Y586" s="1"/>
  <c r="R591"/>
  <c r="S591" s="1"/>
  <c r="T591" s="1"/>
  <c r="U591" s="1"/>
  <c r="V591" s="1"/>
  <c r="W591" s="1"/>
  <c r="X591" s="1"/>
  <c r="Y591" s="1"/>
  <c r="R607"/>
  <c r="S607" s="1"/>
  <c r="T607" s="1"/>
  <c r="U607" s="1"/>
  <c r="V607" s="1"/>
  <c r="W607" s="1"/>
  <c r="X607" s="1"/>
  <c r="Y607" s="1"/>
  <c r="R623"/>
  <c r="S623" s="1"/>
  <c r="T623" s="1"/>
  <c r="U623" s="1"/>
  <c r="V623" s="1"/>
  <c r="W623" s="1"/>
  <c r="X623" s="1"/>
  <c r="Y623" s="1"/>
  <c r="R639"/>
  <c r="S639" s="1"/>
  <c r="T639" s="1"/>
  <c r="U639" s="1"/>
  <c r="V639" s="1"/>
  <c r="W639" s="1"/>
  <c r="X639" s="1"/>
  <c r="Y639" s="1"/>
  <c r="R646"/>
  <c r="S646" s="1"/>
  <c r="T646" s="1"/>
  <c r="U646" s="1"/>
  <c r="V646" s="1"/>
  <c r="W646" s="1"/>
  <c r="X646" s="1"/>
  <c r="Y646" s="1"/>
  <c r="R662"/>
  <c r="S662" s="1"/>
  <c r="T662" s="1"/>
  <c r="U662" s="1"/>
  <c r="V662" s="1"/>
  <c r="W662" s="1"/>
  <c r="X662" s="1"/>
  <c r="Y662" s="1"/>
  <c r="R673"/>
  <c r="S673" s="1"/>
  <c r="T673" s="1"/>
  <c r="U673" s="1"/>
  <c r="V673" s="1"/>
  <c r="W673" s="1"/>
  <c r="X673" s="1"/>
  <c r="Y673" s="1"/>
  <c r="Z596"/>
  <c r="Z612"/>
  <c r="Z628"/>
  <c r="Z644"/>
  <c r="Z651"/>
  <c r="Z678"/>
  <c r="R603"/>
  <c r="S603" s="1"/>
  <c r="T603" s="1"/>
  <c r="U603" s="1"/>
  <c r="V603" s="1"/>
  <c r="W603" s="1"/>
  <c r="X603" s="1"/>
  <c r="Y603" s="1"/>
  <c r="R619"/>
  <c r="S619" s="1"/>
  <c r="T619" s="1"/>
  <c r="U619" s="1"/>
  <c r="V619" s="1"/>
  <c r="W619" s="1"/>
  <c r="X619" s="1"/>
  <c r="Y619" s="1"/>
  <c r="R635"/>
  <c r="S635" s="1"/>
  <c r="T635" s="1"/>
  <c r="U635" s="1"/>
  <c r="V635" s="1"/>
  <c r="W635" s="1"/>
  <c r="X635" s="1"/>
  <c r="Y635" s="1"/>
  <c r="R658"/>
  <c r="S658" s="1"/>
  <c r="T658" s="1"/>
  <c r="U658" s="1"/>
  <c r="V658" s="1"/>
  <c r="W658" s="1"/>
  <c r="X658" s="1"/>
  <c r="Y658" s="1"/>
  <c r="R669"/>
  <c r="S669" s="1"/>
  <c r="T669" s="1"/>
  <c r="U669" s="1"/>
  <c r="V669" s="1"/>
  <c r="W669" s="1"/>
  <c r="X669" s="1"/>
  <c r="Y669" s="1"/>
  <c r="R455"/>
  <c r="S455" s="1"/>
  <c r="T455" s="1"/>
  <c r="U455" s="1"/>
  <c r="V455" s="1"/>
  <c r="W455" s="1"/>
  <c r="X455" s="1"/>
  <c r="Y455" s="1"/>
  <c r="R459"/>
  <c r="S459" s="1"/>
  <c r="T459" s="1"/>
  <c r="U459" s="1"/>
  <c r="V459" s="1"/>
  <c r="W459" s="1"/>
  <c r="X459" s="1"/>
  <c r="Y459" s="1"/>
  <c r="R463"/>
  <c r="S463" s="1"/>
  <c r="T463" s="1"/>
  <c r="U463" s="1"/>
  <c r="V463" s="1"/>
  <c r="W463" s="1"/>
  <c r="X463" s="1"/>
  <c r="Y463" s="1"/>
  <c r="R467"/>
  <c r="S467" s="1"/>
  <c r="T467" s="1"/>
  <c r="U467" s="1"/>
  <c r="V467" s="1"/>
  <c r="W467" s="1"/>
  <c r="X467" s="1"/>
  <c r="Y467" s="1"/>
  <c r="R470"/>
  <c r="S470" s="1"/>
  <c r="T470" s="1"/>
  <c r="U470" s="1"/>
  <c r="V470" s="1"/>
  <c r="W470" s="1"/>
  <c r="X470" s="1"/>
  <c r="Y470" s="1"/>
  <c r="R474"/>
  <c r="S474" s="1"/>
  <c r="T474" s="1"/>
  <c r="U474" s="1"/>
  <c r="V474" s="1"/>
  <c r="W474" s="1"/>
  <c r="X474" s="1"/>
  <c r="Y474" s="1"/>
  <c r="R478"/>
  <c r="S478" s="1"/>
  <c r="T478" s="1"/>
  <c r="U478" s="1"/>
  <c r="V478" s="1"/>
  <c r="W478" s="1"/>
  <c r="X478" s="1"/>
  <c r="Y478" s="1"/>
  <c r="R482"/>
  <c r="S482" s="1"/>
  <c r="T482" s="1"/>
  <c r="U482" s="1"/>
  <c r="V482" s="1"/>
  <c r="W482" s="1"/>
  <c r="X482" s="1"/>
  <c r="Y482" s="1"/>
  <c r="R486"/>
  <c r="S486" s="1"/>
  <c r="T486" s="1"/>
  <c r="U486" s="1"/>
  <c r="V486" s="1"/>
  <c r="W486" s="1"/>
  <c r="X486" s="1"/>
  <c r="Y486" s="1"/>
  <c r="R490"/>
  <c r="S490" s="1"/>
  <c r="T490" s="1"/>
  <c r="U490" s="1"/>
  <c r="V490" s="1"/>
  <c r="W490" s="1"/>
  <c r="X490" s="1"/>
  <c r="Y490" s="1"/>
  <c r="R494"/>
  <c r="S494" s="1"/>
  <c r="T494" s="1"/>
  <c r="U494" s="1"/>
  <c r="V494" s="1"/>
  <c r="W494" s="1"/>
  <c r="X494" s="1"/>
  <c r="Y494" s="1"/>
  <c r="R498"/>
  <c r="S498" s="1"/>
  <c r="T498" s="1"/>
  <c r="U498" s="1"/>
  <c r="V498" s="1"/>
  <c r="W498" s="1"/>
  <c r="X498" s="1"/>
  <c r="Y498" s="1"/>
  <c r="R502"/>
  <c r="S502" s="1"/>
  <c r="T502" s="1"/>
  <c r="U502" s="1"/>
  <c r="V502" s="1"/>
  <c r="W502" s="1"/>
  <c r="X502" s="1"/>
  <c r="Y502" s="1"/>
  <c r="R506"/>
  <c r="S506" s="1"/>
  <c r="T506" s="1"/>
  <c r="U506" s="1"/>
  <c r="V506" s="1"/>
  <c r="W506" s="1"/>
  <c r="X506" s="1"/>
  <c r="Y506" s="1"/>
  <c r="R510"/>
  <c r="S510" s="1"/>
  <c r="T510" s="1"/>
  <c r="U510" s="1"/>
  <c r="V510" s="1"/>
  <c r="W510" s="1"/>
  <c r="X510" s="1"/>
  <c r="Y510" s="1"/>
  <c r="R514"/>
  <c r="S514" s="1"/>
  <c r="T514" s="1"/>
  <c r="U514" s="1"/>
  <c r="V514" s="1"/>
  <c r="W514" s="1"/>
  <c r="X514" s="1"/>
  <c r="Y514" s="1"/>
  <c r="R518"/>
  <c r="S518" s="1"/>
  <c r="T518" s="1"/>
  <c r="U518" s="1"/>
  <c r="V518" s="1"/>
  <c r="W518" s="1"/>
  <c r="X518" s="1"/>
  <c r="Y518" s="1"/>
  <c r="R522"/>
  <c r="S522" s="1"/>
  <c r="T522" s="1"/>
  <c r="U522" s="1"/>
  <c r="V522" s="1"/>
  <c r="W522" s="1"/>
  <c r="X522" s="1"/>
  <c r="Y522" s="1"/>
  <c r="R526"/>
  <c r="S526" s="1"/>
  <c r="T526" s="1"/>
  <c r="U526" s="1"/>
  <c r="V526" s="1"/>
  <c r="W526" s="1"/>
  <c r="X526" s="1"/>
  <c r="Y526" s="1"/>
  <c r="R530"/>
  <c r="S530" s="1"/>
  <c r="T530" s="1"/>
  <c r="U530" s="1"/>
  <c r="V530" s="1"/>
  <c r="W530" s="1"/>
  <c r="X530" s="1"/>
  <c r="Y530" s="1"/>
  <c r="R539"/>
  <c r="S539" s="1"/>
  <c r="T539" s="1"/>
  <c r="U539" s="1"/>
  <c r="V539" s="1"/>
  <c r="W539" s="1"/>
  <c r="X539" s="1"/>
  <c r="Y539" s="1"/>
  <c r="R547"/>
  <c r="S547" s="1"/>
  <c r="T547" s="1"/>
  <c r="U547" s="1"/>
  <c r="V547" s="1"/>
  <c r="W547" s="1"/>
  <c r="X547" s="1"/>
  <c r="Y547" s="1"/>
  <c r="R555"/>
  <c r="S555" s="1"/>
  <c r="T555" s="1"/>
  <c r="U555" s="1"/>
  <c r="V555" s="1"/>
  <c r="W555" s="1"/>
  <c r="X555" s="1"/>
  <c r="Y555" s="1"/>
  <c r="R563"/>
  <c r="S563" s="1"/>
  <c r="T563" s="1"/>
  <c r="U563" s="1"/>
  <c r="V563" s="1"/>
  <c r="W563" s="1"/>
  <c r="X563" s="1"/>
  <c r="Y563" s="1"/>
  <c r="R571"/>
  <c r="S571" s="1"/>
  <c r="T571" s="1"/>
  <c r="U571" s="1"/>
  <c r="V571" s="1"/>
  <c r="W571" s="1"/>
  <c r="X571" s="1"/>
  <c r="Y571" s="1"/>
  <c r="R579"/>
  <c r="S579" s="1"/>
  <c r="T579" s="1"/>
  <c r="U579" s="1"/>
  <c r="V579" s="1"/>
  <c r="W579" s="1"/>
  <c r="X579" s="1"/>
  <c r="Y579" s="1"/>
  <c r="R587"/>
  <c r="S587" s="1"/>
  <c r="T587" s="1"/>
  <c r="U587" s="1"/>
  <c r="V587" s="1"/>
  <c r="W587" s="1"/>
  <c r="X587" s="1"/>
  <c r="Y587" s="1"/>
  <c r="Z592"/>
  <c r="Z608"/>
  <c r="Z624"/>
  <c r="Z640"/>
  <c r="Z647"/>
  <c r="Z663"/>
  <c r="Z674"/>
  <c r="Z690"/>
  <c r="Z706"/>
  <c r="Z714"/>
  <c r="Z715"/>
  <c r="Z726"/>
  <c r="Z727"/>
  <c r="Z734"/>
  <c r="Z735"/>
  <c r="Z745"/>
  <c r="R742"/>
  <c r="S742" s="1"/>
  <c r="T742" s="1"/>
  <c r="U742" s="1"/>
  <c r="V742" s="1"/>
  <c r="W742" s="1"/>
  <c r="X742" s="1"/>
  <c r="Y742" s="1"/>
  <c r="R747"/>
  <c r="S747" s="1"/>
  <c r="T747" s="1"/>
  <c r="U747" s="1"/>
  <c r="V747" s="1"/>
  <c r="W747" s="1"/>
  <c r="X747" s="1"/>
  <c r="Y747" s="1"/>
  <c r="R755"/>
  <c r="S755" s="1"/>
  <c r="T755" s="1"/>
  <c r="U755" s="1"/>
  <c r="V755" s="1"/>
  <c r="W755" s="1"/>
  <c r="X755" s="1"/>
  <c r="Y755" s="1"/>
  <c r="R763"/>
  <c r="S763" s="1"/>
  <c r="T763" s="1"/>
  <c r="U763" s="1"/>
  <c r="V763" s="1"/>
  <c r="W763" s="1"/>
  <c r="X763" s="1"/>
  <c r="Y763" s="1"/>
  <c r="R771"/>
  <c r="S771" s="1"/>
  <c r="T771" s="1"/>
  <c r="U771" s="1"/>
  <c r="V771" s="1"/>
  <c r="W771" s="1"/>
  <c r="X771" s="1"/>
  <c r="Y771" s="1"/>
  <c r="R779"/>
  <c r="S779" s="1"/>
  <c r="T779" s="1"/>
  <c r="U779" s="1"/>
  <c r="V779" s="1"/>
  <c r="W779" s="1"/>
  <c r="X779" s="1"/>
  <c r="Y779" s="1"/>
  <c r="R787"/>
  <c r="S787" s="1"/>
  <c r="T787" s="1"/>
  <c r="U787" s="1"/>
  <c r="V787" s="1"/>
  <c r="W787" s="1"/>
  <c r="X787" s="1"/>
  <c r="Y787" s="1"/>
  <c r="W915"/>
  <c r="X915" s="1"/>
  <c r="Y915" s="1"/>
  <c r="R533"/>
  <c r="S533" s="1"/>
  <c r="T533" s="1"/>
  <c r="U533" s="1"/>
  <c r="V533" s="1"/>
  <c r="W533" s="1"/>
  <c r="X533" s="1"/>
  <c r="Y533" s="1"/>
  <c r="R537"/>
  <c r="S537" s="1"/>
  <c r="T537" s="1"/>
  <c r="U537" s="1"/>
  <c r="V537" s="1"/>
  <c r="W537" s="1"/>
  <c r="X537" s="1"/>
  <c r="Y537" s="1"/>
  <c r="R541"/>
  <c r="S541" s="1"/>
  <c r="T541" s="1"/>
  <c r="U541" s="1"/>
  <c r="V541" s="1"/>
  <c r="W541" s="1"/>
  <c r="X541" s="1"/>
  <c r="Y541" s="1"/>
  <c r="R545"/>
  <c r="S545" s="1"/>
  <c r="T545" s="1"/>
  <c r="U545" s="1"/>
  <c r="V545" s="1"/>
  <c r="W545" s="1"/>
  <c r="X545" s="1"/>
  <c r="Y545" s="1"/>
  <c r="R549"/>
  <c r="S549" s="1"/>
  <c r="T549" s="1"/>
  <c r="U549" s="1"/>
  <c r="V549" s="1"/>
  <c r="W549" s="1"/>
  <c r="X549" s="1"/>
  <c r="Y549" s="1"/>
  <c r="R553"/>
  <c r="S553" s="1"/>
  <c r="T553" s="1"/>
  <c r="U553" s="1"/>
  <c r="V553" s="1"/>
  <c r="W553" s="1"/>
  <c r="X553" s="1"/>
  <c r="Y553" s="1"/>
  <c r="R557"/>
  <c r="S557" s="1"/>
  <c r="T557" s="1"/>
  <c r="U557" s="1"/>
  <c r="V557" s="1"/>
  <c r="W557" s="1"/>
  <c r="X557" s="1"/>
  <c r="Y557" s="1"/>
  <c r="R561"/>
  <c r="S561" s="1"/>
  <c r="T561" s="1"/>
  <c r="U561" s="1"/>
  <c r="V561" s="1"/>
  <c r="W561" s="1"/>
  <c r="X561" s="1"/>
  <c r="Y561" s="1"/>
  <c r="R565"/>
  <c r="S565" s="1"/>
  <c r="T565" s="1"/>
  <c r="U565" s="1"/>
  <c r="V565" s="1"/>
  <c r="W565" s="1"/>
  <c r="X565" s="1"/>
  <c r="Y565" s="1"/>
  <c r="R569"/>
  <c r="S569" s="1"/>
  <c r="T569" s="1"/>
  <c r="U569" s="1"/>
  <c r="V569" s="1"/>
  <c r="W569" s="1"/>
  <c r="X569" s="1"/>
  <c r="Y569" s="1"/>
  <c r="R573"/>
  <c r="S573" s="1"/>
  <c r="T573" s="1"/>
  <c r="U573" s="1"/>
  <c r="V573" s="1"/>
  <c r="W573" s="1"/>
  <c r="X573" s="1"/>
  <c r="Y573" s="1"/>
  <c r="R577"/>
  <c r="S577" s="1"/>
  <c r="T577" s="1"/>
  <c r="U577" s="1"/>
  <c r="V577" s="1"/>
  <c r="W577" s="1"/>
  <c r="X577" s="1"/>
  <c r="Y577" s="1"/>
  <c r="R581"/>
  <c r="S581" s="1"/>
  <c r="T581" s="1"/>
  <c r="U581" s="1"/>
  <c r="V581" s="1"/>
  <c r="W581" s="1"/>
  <c r="X581" s="1"/>
  <c r="Y581" s="1"/>
  <c r="R585"/>
  <c r="S585" s="1"/>
  <c r="T585" s="1"/>
  <c r="U585" s="1"/>
  <c r="V585" s="1"/>
  <c r="W585" s="1"/>
  <c r="X585" s="1"/>
  <c r="Y585" s="1"/>
  <c r="R589"/>
  <c r="S589" s="1"/>
  <c r="T589" s="1"/>
  <c r="U589" s="1"/>
  <c r="V589" s="1"/>
  <c r="W589" s="1"/>
  <c r="X589" s="1"/>
  <c r="Y589" s="1"/>
  <c r="R593"/>
  <c r="S593" s="1"/>
  <c r="T593" s="1"/>
  <c r="U593" s="1"/>
  <c r="V593" s="1"/>
  <c r="W593" s="1"/>
  <c r="X593" s="1"/>
  <c r="Y593" s="1"/>
  <c r="R597"/>
  <c r="S597" s="1"/>
  <c r="T597" s="1"/>
  <c r="U597" s="1"/>
  <c r="V597" s="1"/>
  <c r="W597" s="1"/>
  <c r="X597" s="1"/>
  <c r="Y597" s="1"/>
  <c r="R601"/>
  <c r="S601" s="1"/>
  <c r="T601" s="1"/>
  <c r="U601" s="1"/>
  <c r="V601" s="1"/>
  <c r="W601" s="1"/>
  <c r="X601" s="1"/>
  <c r="Y601" s="1"/>
  <c r="R605"/>
  <c r="S605" s="1"/>
  <c r="T605" s="1"/>
  <c r="U605" s="1"/>
  <c r="V605" s="1"/>
  <c r="W605" s="1"/>
  <c r="X605" s="1"/>
  <c r="Y605" s="1"/>
  <c r="R609"/>
  <c r="S609" s="1"/>
  <c r="T609" s="1"/>
  <c r="U609" s="1"/>
  <c r="V609" s="1"/>
  <c r="W609" s="1"/>
  <c r="X609" s="1"/>
  <c r="Y609" s="1"/>
  <c r="R613"/>
  <c r="S613" s="1"/>
  <c r="T613" s="1"/>
  <c r="U613" s="1"/>
  <c r="V613" s="1"/>
  <c r="W613" s="1"/>
  <c r="X613" s="1"/>
  <c r="Y613" s="1"/>
  <c r="R617"/>
  <c r="S617" s="1"/>
  <c r="T617" s="1"/>
  <c r="U617" s="1"/>
  <c r="V617" s="1"/>
  <c r="W617" s="1"/>
  <c r="X617" s="1"/>
  <c r="Y617" s="1"/>
  <c r="R621"/>
  <c r="S621" s="1"/>
  <c r="T621" s="1"/>
  <c r="U621" s="1"/>
  <c r="V621" s="1"/>
  <c r="W621" s="1"/>
  <c r="X621" s="1"/>
  <c r="Y621" s="1"/>
  <c r="R625"/>
  <c r="S625" s="1"/>
  <c r="T625" s="1"/>
  <c r="U625" s="1"/>
  <c r="V625" s="1"/>
  <c r="W625" s="1"/>
  <c r="X625" s="1"/>
  <c r="Y625" s="1"/>
  <c r="R629"/>
  <c r="S629" s="1"/>
  <c r="T629" s="1"/>
  <c r="U629" s="1"/>
  <c r="V629" s="1"/>
  <c r="W629" s="1"/>
  <c r="X629" s="1"/>
  <c r="Y629" s="1"/>
  <c r="R633"/>
  <c r="S633" s="1"/>
  <c r="T633" s="1"/>
  <c r="U633" s="1"/>
  <c r="V633" s="1"/>
  <c r="W633" s="1"/>
  <c r="X633" s="1"/>
  <c r="Y633" s="1"/>
  <c r="R637"/>
  <c r="S637" s="1"/>
  <c r="T637" s="1"/>
  <c r="U637" s="1"/>
  <c r="V637" s="1"/>
  <c r="W637" s="1"/>
  <c r="X637" s="1"/>
  <c r="Y637" s="1"/>
  <c r="R641"/>
  <c r="S641" s="1"/>
  <c r="T641" s="1"/>
  <c r="U641" s="1"/>
  <c r="V641" s="1"/>
  <c r="W641" s="1"/>
  <c r="X641" s="1"/>
  <c r="Y641" s="1"/>
  <c r="R648"/>
  <c r="S648" s="1"/>
  <c r="T648" s="1"/>
  <c r="U648" s="1"/>
  <c r="V648" s="1"/>
  <c r="W648" s="1"/>
  <c r="X648" s="1"/>
  <c r="Y648" s="1"/>
  <c r="R652"/>
  <c r="S652" s="1"/>
  <c r="T652" s="1"/>
  <c r="U652" s="1"/>
  <c r="V652" s="1"/>
  <c r="W652" s="1"/>
  <c r="X652" s="1"/>
  <c r="Y652" s="1"/>
  <c r="R656"/>
  <c r="S656" s="1"/>
  <c r="T656" s="1"/>
  <c r="U656" s="1"/>
  <c r="V656" s="1"/>
  <c r="W656" s="1"/>
  <c r="X656" s="1"/>
  <c r="Y656" s="1"/>
  <c r="R660"/>
  <c r="S660" s="1"/>
  <c r="T660" s="1"/>
  <c r="U660" s="1"/>
  <c r="V660" s="1"/>
  <c r="W660" s="1"/>
  <c r="X660" s="1"/>
  <c r="Y660" s="1"/>
  <c r="R664"/>
  <c r="S664" s="1"/>
  <c r="T664" s="1"/>
  <c r="U664" s="1"/>
  <c r="V664" s="1"/>
  <c r="W664" s="1"/>
  <c r="X664" s="1"/>
  <c r="Y664" s="1"/>
  <c r="R671"/>
  <c r="S671" s="1"/>
  <c r="T671" s="1"/>
  <c r="U671" s="1"/>
  <c r="V671" s="1"/>
  <c r="W671" s="1"/>
  <c r="X671" s="1"/>
  <c r="Y671" s="1"/>
  <c r="R675"/>
  <c r="S675" s="1"/>
  <c r="T675" s="1"/>
  <c r="U675" s="1"/>
  <c r="V675" s="1"/>
  <c r="W675" s="1"/>
  <c r="X675" s="1"/>
  <c r="Y675" s="1"/>
  <c r="R679"/>
  <c r="S679" s="1"/>
  <c r="T679" s="1"/>
  <c r="U679" s="1"/>
  <c r="V679" s="1"/>
  <c r="W679" s="1"/>
  <c r="X679" s="1"/>
  <c r="Y679" s="1"/>
  <c r="R683"/>
  <c r="S683" s="1"/>
  <c r="T683" s="1"/>
  <c r="U683" s="1"/>
  <c r="V683" s="1"/>
  <c r="W683" s="1"/>
  <c r="X683" s="1"/>
  <c r="Y683" s="1"/>
  <c r="R687"/>
  <c r="S687" s="1"/>
  <c r="T687" s="1"/>
  <c r="U687" s="1"/>
  <c r="V687" s="1"/>
  <c r="W687" s="1"/>
  <c r="X687" s="1"/>
  <c r="Y687" s="1"/>
  <c r="R691"/>
  <c r="S691" s="1"/>
  <c r="T691" s="1"/>
  <c r="U691" s="1"/>
  <c r="V691" s="1"/>
  <c r="W691" s="1"/>
  <c r="X691" s="1"/>
  <c r="Y691" s="1"/>
  <c r="R695"/>
  <c r="S695" s="1"/>
  <c r="T695" s="1"/>
  <c r="U695" s="1"/>
  <c r="V695" s="1"/>
  <c r="W695" s="1"/>
  <c r="X695" s="1"/>
  <c r="Y695" s="1"/>
  <c r="R699"/>
  <c r="S699" s="1"/>
  <c r="T699" s="1"/>
  <c r="U699" s="1"/>
  <c r="V699" s="1"/>
  <c r="W699" s="1"/>
  <c r="X699" s="1"/>
  <c r="Y699" s="1"/>
  <c r="R703"/>
  <c r="S703" s="1"/>
  <c r="T703" s="1"/>
  <c r="U703" s="1"/>
  <c r="V703" s="1"/>
  <c r="W703" s="1"/>
  <c r="X703" s="1"/>
  <c r="Y703" s="1"/>
  <c r="Z769"/>
  <c r="Z777"/>
  <c r="Z785"/>
  <c r="Z789"/>
  <c r="Z801"/>
  <c r="Z809"/>
  <c r="Z810"/>
  <c r="Z817"/>
  <c r="Z818"/>
  <c r="Z833"/>
  <c r="Z849"/>
  <c r="R594"/>
  <c r="S594" s="1"/>
  <c r="T594" s="1"/>
  <c r="U594" s="1"/>
  <c r="V594" s="1"/>
  <c r="W594" s="1"/>
  <c r="X594" s="1"/>
  <c r="Y594" s="1"/>
  <c r="R598"/>
  <c r="S598" s="1"/>
  <c r="T598" s="1"/>
  <c r="U598" s="1"/>
  <c r="V598" s="1"/>
  <c r="W598" s="1"/>
  <c r="X598" s="1"/>
  <c r="Y598" s="1"/>
  <c r="R602"/>
  <c r="S602" s="1"/>
  <c r="T602" s="1"/>
  <c r="U602" s="1"/>
  <c r="V602" s="1"/>
  <c r="W602" s="1"/>
  <c r="X602" s="1"/>
  <c r="Y602" s="1"/>
  <c r="R606"/>
  <c r="S606" s="1"/>
  <c r="T606" s="1"/>
  <c r="U606" s="1"/>
  <c r="V606" s="1"/>
  <c r="W606" s="1"/>
  <c r="X606" s="1"/>
  <c r="Y606" s="1"/>
  <c r="R610"/>
  <c r="S610" s="1"/>
  <c r="T610" s="1"/>
  <c r="U610" s="1"/>
  <c r="V610" s="1"/>
  <c r="W610" s="1"/>
  <c r="X610" s="1"/>
  <c r="Y610" s="1"/>
  <c r="R614"/>
  <c r="S614" s="1"/>
  <c r="T614" s="1"/>
  <c r="U614" s="1"/>
  <c r="V614" s="1"/>
  <c r="W614" s="1"/>
  <c r="X614" s="1"/>
  <c r="Y614" s="1"/>
  <c r="R618"/>
  <c r="S618" s="1"/>
  <c r="T618" s="1"/>
  <c r="U618" s="1"/>
  <c r="V618" s="1"/>
  <c r="W618" s="1"/>
  <c r="X618" s="1"/>
  <c r="Y618" s="1"/>
  <c r="R622"/>
  <c r="S622" s="1"/>
  <c r="T622" s="1"/>
  <c r="U622" s="1"/>
  <c r="V622" s="1"/>
  <c r="W622" s="1"/>
  <c r="X622" s="1"/>
  <c r="Y622" s="1"/>
  <c r="R626"/>
  <c r="S626" s="1"/>
  <c r="T626" s="1"/>
  <c r="U626" s="1"/>
  <c r="V626" s="1"/>
  <c r="W626" s="1"/>
  <c r="X626" s="1"/>
  <c r="Y626" s="1"/>
  <c r="R630"/>
  <c r="S630" s="1"/>
  <c r="T630" s="1"/>
  <c r="U630" s="1"/>
  <c r="V630" s="1"/>
  <c r="W630" s="1"/>
  <c r="X630" s="1"/>
  <c r="Y630" s="1"/>
  <c r="R634"/>
  <c r="S634" s="1"/>
  <c r="T634" s="1"/>
  <c r="U634" s="1"/>
  <c r="V634" s="1"/>
  <c r="W634" s="1"/>
  <c r="X634" s="1"/>
  <c r="Y634" s="1"/>
  <c r="R638"/>
  <c r="S638" s="1"/>
  <c r="T638" s="1"/>
  <c r="U638" s="1"/>
  <c r="V638" s="1"/>
  <c r="W638" s="1"/>
  <c r="X638" s="1"/>
  <c r="Y638" s="1"/>
  <c r="R642"/>
  <c r="S642" s="1"/>
  <c r="T642" s="1"/>
  <c r="U642" s="1"/>
  <c r="V642" s="1"/>
  <c r="W642" s="1"/>
  <c r="X642" s="1"/>
  <c r="Y642" s="1"/>
  <c r="R649"/>
  <c r="S649" s="1"/>
  <c r="T649" s="1"/>
  <c r="U649" s="1"/>
  <c r="V649" s="1"/>
  <c r="W649" s="1"/>
  <c r="X649" s="1"/>
  <c r="Y649" s="1"/>
  <c r="R653"/>
  <c r="S653" s="1"/>
  <c r="T653" s="1"/>
  <c r="U653" s="1"/>
  <c r="V653" s="1"/>
  <c r="W653" s="1"/>
  <c r="X653" s="1"/>
  <c r="Y653" s="1"/>
  <c r="R657"/>
  <c r="S657" s="1"/>
  <c r="T657" s="1"/>
  <c r="U657" s="1"/>
  <c r="V657" s="1"/>
  <c r="W657" s="1"/>
  <c r="X657" s="1"/>
  <c r="Y657" s="1"/>
  <c r="R661"/>
  <c r="S661" s="1"/>
  <c r="T661" s="1"/>
  <c r="U661" s="1"/>
  <c r="V661" s="1"/>
  <c r="W661" s="1"/>
  <c r="X661" s="1"/>
  <c r="Y661" s="1"/>
  <c r="R665"/>
  <c r="S665" s="1"/>
  <c r="T665" s="1"/>
  <c r="U665" s="1"/>
  <c r="V665" s="1"/>
  <c r="W665" s="1"/>
  <c r="X665" s="1"/>
  <c r="Y665" s="1"/>
  <c r="R668"/>
  <c r="S668" s="1"/>
  <c r="T668" s="1"/>
  <c r="U668" s="1"/>
  <c r="V668" s="1"/>
  <c r="W668" s="1"/>
  <c r="X668" s="1"/>
  <c r="Y668" s="1"/>
  <c r="R672"/>
  <c r="S672" s="1"/>
  <c r="T672" s="1"/>
  <c r="U672" s="1"/>
  <c r="V672" s="1"/>
  <c r="W672" s="1"/>
  <c r="X672" s="1"/>
  <c r="Y672" s="1"/>
  <c r="R676"/>
  <c r="S676" s="1"/>
  <c r="T676" s="1"/>
  <c r="U676" s="1"/>
  <c r="V676" s="1"/>
  <c r="W676" s="1"/>
  <c r="X676" s="1"/>
  <c r="Y676" s="1"/>
  <c r="R680"/>
  <c r="S680" s="1"/>
  <c r="T680" s="1"/>
  <c r="U680" s="1"/>
  <c r="V680" s="1"/>
  <c r="W680" s="1"/>
  <c r="X680" s="1"/>
  <c r="Y680" s="1"/>
  <c r="R684"/>
  <c r="S684" s="1"/>
  <c r="T684" s="1"/>
  <c r="U684" s="1"/>
  <c r="V684" s="1"/>
  <c r="W684" s="1"/>
  <c r="X684" s="1"/>
  <c r="Y684" s="1"/>
  <c r="S685"/>
  <c r="T685" s="1"/>
  <c r="U685" s="1"/>
  <c r="V685" s="1"/>
  <c r="W685" s="1"/>
  <c r="X685" s="1"/>
  <c r="Y685" s="1"/>
  <c r="R688"/>
  <c r="S688" s="1"/>
  <c r="T688" s="1"/>
  <c r="U688" s="1"/>
  <c r="V688" s="1"/>
  <c r="W688" s="1"/>
  <c r="X688" s="1"/>
  <c r="Y688" s="1"/>
  <c r="S689"/>
  <c r="T689" s="1"/>
  <c r="U689" s="1"/>
  <c r="V689" s="1"/>
  <c r="W689" s="1"/>
  <c r="X689" s="1"/>
  <c r="Y689" s="1"/>
  <c r="R692"/>
  <c r="S692" s="1"/>
  <c r="T692" s="1"/>
  <c r="U692" s="1"/>
  <c r="V692" s="1"/>
  <c r="W692" s="1"/>
  <c r="X692" s="1"/>
  <c r="Y692" s="1"/>
  <c r="S693"/>
  <c r="T693" s="1"/>
  <c r="U693" s="1"/>
  <c r="V693" s="1"/>
  <c r="W693" s="1"/>
  <c r="X693" s="1"/>
  <c r="Y693" s="1"/>
  <c r="R696"/>
  <c r="S696" s="1"/>
  <c r="T696" s="1"/>
  <c r="U696" s="1"/>
  <c r="V696" s="1"/>
  <c r="W696" s="1"/>
  <c r="X696" s="1"/>
  <c r="Y696" s="1"/>
  <c r="S697"/>
  <c r="T697" s="1"/>
  <c r="U697" s="1"/>
  <c r="V697" s="1"/>
  <c r="W697" s="1"/>
  <c r="X697" s="1"/>
  <c r="Y697" s="1"/>
  <c r="R700"/>
  <c r="S700" s="1"/>
  <c r="T700" s="1"/>
  <c r="U700" s="1"/>
  <c r="V700" s="1"/>
  <c r="W700" s="1"/>
  <c r="X700" s="1"/>
  <c r="Y700" s="1"/>
  <c r="S701"/>
  <c r="T701" s="1"/>
  <c r="U701" s="1"/>
  <c r="V701" s="1"/>
  <c r="W701" s="1"/>
  <c r="X701" s="1"/>
  <c r="Y701" s="1"/>
  <c r="R704"/>
  <c r="S704" s="1"/>
  <c r="T704" s="1"/>
  <c r="U704" s="1"/>
  <c r="V704" s="1"/>
  <c r="W704" s="1"/>
  <c r="X704" s="1"/>
  <c r="Y704" s="1"/>
  <c r="S705"/>
  <c r="T705" s="1"/>
  <c r="U705" s="1"/>
  <c r="V705" s="1"/>
  <c r="W705" s="1"/>
  <c r="X705" s="1"/>
  <c r="Y705" s="1"/>
  <c r="R708"/>
  <c r="S708" s="1"/>
  <c r="T708" s="1"/>
  <c r="U708" s="1"/>
  <c r="V708" s="1"/>
  <c r="W708" s="1"/>
  <c r="X708" s="1"/>
  <c r="Y708" s="1"/>
  <c r="S709"/>
  <c r="T709" s="1"/>
  <c r="U709" s="1"/>
  <c r="V709" s="1"/>
  <c r="W709" s="1"/>
  <c r="X709" s="1"/>
  <c r="Y709" s="1"/>
  <c r="R712"/>
  <c r="S712" s="1"/>
  <c r="T712" s="1"/>
  <c r="U712" s="1"/>
  <c r="V712" s="1"/>
  <c r="W712" s="1"/>
  <c r="X712" s="1"/>
  <c r="Y712" s="1"/>
  <c r="S713"/>
  <c r="T713" s="1"/>
  <c r="U713" s="1"/>
  <c r="V713" s="1"/>
  <c r="W713" s="1"/>
  <c r="X713" s="1"/>
  <c r="Y713" s="1"/>
  <c r="R716"/>
  <c r="S716" s="1"/>
  <c r="T716" s="1"/>
  <c r="U716" s="1"/>
  <c r="V716" s="1"/>
  <c r="W716" s="1"/>
  <c r="X716" s="1"/>
  <c r="Y716" s="1"/>
  <c r="S717"/>
  <c r="T717" s="1"/>
  <c r="U717" s="1"/>
  <c r="V717" s="1"/>
  <c r="W717" s="1"/>
  <c r="X717" s="1"/>
  <c r="Y717" s="1"/>
  <c r="R720"/>
  <c r="S720" s="1"/>
  <c r="T720" s="1"/>
  <c r="U720" s="1"/>
  <c r="V720" s="1"/>
  <c r="W720" s="1"/>
  <c r="X720" s="1"/>
  <c r="Y720" s="1"/>
  <c r="S721"/>
  <c r="T721" s="1"/>
  <c r="U721" s="1"/>
  <c r="V721" s="1"/>
  <c r="W721" s="1"/>
  <c r="X721" s="1"/>
  <c r="Y721" s="1"/>
  <c r="R724"/>
  <c r="S724" s="1"/>
  <c r="T724" s="1"/>
  <c r="U724" s="1"/>
  <c r="V724" s="1"/>
  <c r="W724" s="1"/>
  <c r="X724" s="1"/>
  <c r="Y724" s="1"/>
  <c r="S725"/>
  <c r="T725" s="1"/>
  <c r="U725" s="1"/>
  <c r="V725" s="1"/>
  <c r="W725" s="1"/>
  <c r="X725" s="1"/>
  <c r="Y725" s="1"/>
  <c r="R728"/>
  <c r="S728" s="1"/>
  <c r="T728" s="1"/>
  <c r="U728" s="1"/>
  <c r="V728" s="1"/>
  <c r="W728" s="1"/>
  <c r="X728" s="1"/>
  <c r="Y728" s="1"/>
  <c r="S729"/>
  <c r="T729" s="1"/>
  <c r="U729" s="1"/>
  <c r="V729" s="1"/>
  <c r="W729" s="1"/>
  <c r="X729" s="1"/>
  <c r="Y729" s="1"/>
  <c r="R732"/>
  <c r="S732" s="1"/>
  <c r="T732" s="1"/>
  <c r="U732" s="1"/>
  <c r="V732" s="1"/>
  <c r="W732" s="1"/>
  <c r="X732" s="1"/>
  <c r="Y732" s="1"/>
  <c r="S733"/>
  <c r="T733" s="1"/>
  <c r="U733" s="1"/>
  <c r="V733" s="1"/>
  <c r="W733" s="1"/>
  <c r="X733" s="1"/>
  <c r="Y733" s="1"/>
  <c r="R736"/>
  <c r="S736" s="1"/>
  <c r="T736" s="1"/>
  <c r="U736" s="1"/>
  <c r="V736" s="1"/>
  <c r="W736" s="1"/>
  <c r="X736" s="1"/>
  <c r="Y736" s="1"/>
  <c r="S737"/>
  <c r="T737" s="1"/>
  <c r="U737" s="1"/>
  <c r="V737" s="1"/>
  <c r="W737" s="1"/>
  <c r="X737" s="1"/>
  <c r="Y737" s="1"/>
  <c r="R740"/>
  <c r="S740" s="1"/>
  <c r="T740" s="1"/>
  <c r="U740" s="1"/>
  <c r="V740" s="1"/>
  <c r="W740" s="1"/>
  <c r="X740" s="1"/>
  <c r="Y740" s="1"/>
  <c r="S741"/>
  <c r="T741" s="1"/>
  <c r="U741" s="1"/>
  <c r="V741" s="1"/>
  <c r="W741" s="1"/>
  <c r="X741" s="1"/>
  <c r="Y741" s="1"/>
  <c r="R748"/>
  <c r="S748" s="1"/>
  <c r="T748" s="1"/>
  <c r="U748" s="1"/>
  <c r="V748" s="1"/>
  <c r="W748" s="1"/>
  <c r="X748" s="1"/>
  <c r="Y748" s="1"/>
  <c r="S749"/>
  <c r="T749" s="1"/>
  <c r="U749" s="1"/>
  <c r="V749" s="1"/>
  <c r="W749" s="1"/>
  <c r="X749" s="1"/>
  <c r="Y749" s="1"/>
  <c r="R756"/>
  <c r="S756" s="1"/>
  <c r="T756" s="1"/>
  <c r="U756" s="1"/>
  <c r="V756" s="1"/>
  <c r="W756" s="1"/>
  <c r="X756" s="1"/>
  <c r="Y756" s="1"/>
  <c r="S757"/>
  <c r="T757" s="1"/>
  <c r="U757" s="1"/>
  <c r="V757" s="1"/>
  <c r="W757" s="1"/>
  <c r="X757" s="1"/>
  <c r="Y757" s="1"/>
  <c r="R764"/>
  <c r="S764" s="1"/>
  <c r="T764" s="1"/>
  <c r="U764" s="1"/>
  <c r="V764" s="1"/>
  <c r="W764" s="1"/>
  <c r="X764" s="1"/>
  <c r="Y764" s="1"/>
  <c r="S765"/>
  <c r="T765" s="1"/>
  <c r="U765" s="1"/>
  <c r="V765" s="1"/>
  <c r="W765" s="1"/>
  <c r="X765" s="1"/>
  <c r="Y765" s="1"/>
  <c r="Z772"/>
  <c r="Z780"/>
  <c r="Z793"/>
  <c r="Z802"/>
  <c r="R743"/>
  <c r="S743" s="1"/>
  <c r="T743" s="1"/>
  <c r="U743" s="1"/>
  <c r="V743" s="1"/>
  <c r="W743" s="1"/>
  <c r="X743" s="1"/>
  <c r="Y743" s="1"/>
  <c r="R751"/>
  <c r="S751" s="1"/>
  <c r="T751" s="1"/>
  <c r="U751" s="1"/>
  <c r="V751" s="1"/>
  <c r="W751" s="1"/>
  <c r="X751" s="1"/>
  <c r="Y751" s="1"/>
  <c r="R759"/>
  <c r="S759" s="1"/>
  <c r="T759" s="1"/>
  <c r="U759" s="1"/>
  <c r="V759" s="1"/>
  <c r="W759" s="1"/>
  <c r="X759" s="1"/>
  <c r="Y759" s="1"/>
  <c r="R767"/>
  <c r="S767" s="1"/>
  <c r="T767" s="1"/>
  <c r="U767" s="1"/>
  <c r="V767" s="1"/>
  <c r="W767" s="1"/>
  <c r="X767" s="1"/>
  <c r="Y767" s="1"/>
  <c r="R775"/>
  <c r="S775" s="1"/>
  <c r="T775" s="1"/>
  <c r="U775" s="1"/>
  <c r="V775" s="1"/>
  <c r="W775" s="1"/>
  <c r="X775" s="1"/>
  <c r="Y775" s="1"/>
  <c r="R783"/>
  <c r="S783" s="1"/>
  <c r="T783" s="1"/>
  <c r="U783" s="1"/>
  <c r="V783" s="1"/>
  <c r="W783" s="1"/>
  <c r="X783" s="1"/>
  <c r="Y783" s="1"/>
  <c r="W856"/>
  <c r="X856" s="1"/>
  <c r="Y856" s="1"/>
  <c r="W907"/>
  <c r="X907" s="1"/>
  <c r="Y907" s="1"/>
  <c r="R681"/>
  <c r="S681" s="1"/>
  <c r="T681" s="1"/>
  <c r="U681" s="1"/>
  <c r="V681" s="1"/>
  <c r="W681" s="1"/>
  <c r="X681" s="1"/>
  <c r="Y681" s="1"/>
  <c r="Z744"/>
  <c r="Z752"/>
  <c r="Z760"/>
  <c r="Z768"/>
  <c r="R862"/>
  <c r="S862" s="1"/>
  <c r="T862" s="1"/>
  <c r="U862" s="1"/>
  <c r="V862" s="1"/>
  <c r="W862" s="1"/>
  <c r="X862" s="1"/>
  <c r="Y862" s="1"/>
  <c r="R870"/>
  <c r="S870" s="1"/>
  <c r="T870" s="1"/>
  <c r="U870" s="1"/>
  <c r="V870" s="1"/>
  <c r="W870" s="1"/>
  <c r="X870" s="1"/>
  <c r="Y870" s="1"/>
  <c r="R878"/>
  <c r="S878" s="1"/>
  <c r="T878" s="1"/>
  <c r="U878" s="1"/>
  <c r="V878" s="1"/>
  <c r="W878" s="1"/>
  <c r="X878" s="1"/>
  <c r="Y878" s="1"/>
  <c r="R887"/>
  <c r="S887" s="1"/>
  <c r="T887" s="1"/>
  <c r="U887" s="1"/>
  <c r="V887" s="1"/>
  <c r="W887" s="1"/>
  <c r="X887" s="1"/>
  <c r="Y887" s="1"/>
  <c r="R895"/>
  <c r="S895" s="1"/>
  <c r="T895" s="1"/>
  <c r="U895" s="1"/>
  <c r="V895" s="1"/>
  <c r="W895" s="1"/>
  <c r="X895" s="1"/>
  <c r="Y895" s="1"/>
  <c r="R958"/>
  <c r="S958" s="1"/>
  <c r="T958" s="1"/>
  <c r="U958" s="1"/>
  <c r="V958" s="1"/>
  <c r="W958" s="1"/>
  <c r="X958" s="1"/>
  <c r="Y958" s="1"/>
  <c r="R1000"/>
  <c r="S1000" s="1"/>
  <c r="T1000" s="1"/>
  <c r="U1000" s="1"/>
  <c r="V1000" s="1"/>
  <c r="W1000" s="1"/>
  <c r="X1000" s="1"/>
  <c r="Y1000" s="1"/>
  <c r="R1016"/>
  <c r="S1016" s="1"/>
  <c r="T1016" s="1"/>
  <c r="U1016" s="1"/>
  <c r="V1016" s="1"/>
  <c r="W1016" s="1"/>
  <c r="X1016" s="1"/>
  <c r="Y1016" s="1"/>
  <c r="R1032"/>
  <c r="S1032" s="1"/>
  <c r="T1032" s="1"/>
  <c r="U1032" s="1"/>
  <c r="V1032" s="1"/>
  <c r="W1032" s="1"/>
  <c r="X1032" s="1"/>
  <c r="Y1032" s="1"/>
  <c r="R746"/>
  <c r="S746" s="1"/>
  <c r="T746" s="1"/>
  <c r="U746" s="1"/>
  <c r="V746" s="1"/>
  <c r="W746" s="1"/>
  <c r="X746" s="1"/>
  <c r="Y746" s="1"/>
  <c r="R750"/>
  <c r="S750" s="1"/>
  <c r="T750" s="1"/>
  <c r="U750" s="1"/>
  <c r="V750" s="1"/>
  <c r="W750" s="1"/>
  <c r="X750" s="1"/>
  <c r="Y750" s="1"/>
  <c r="R754"/>
  <c r="S754" s="1"/>
  <c r="T754" s="1"/>
  <c r="U754" s="1"/>
  <c r="V754" s="1"/>
  <c r="W754" s="1"/>
  <c r="X754" s="1"/>
  <c r="Y754" s="1"/>
  <c r="R758"/>
  <c r="S758" s="1"/>
  <c r="T758" s="1"/>
  <c r="U758" s="1"/>
  <c r="V758" s="1"/>
  <c r="W758" s="1"/>
  <c r="X758" s="1"/>
  <c r="Y758" s="1"/>
  <c r="R762"/>
  <c r="S762" s="1"/>
  <c r="T762" s="1"/>
  <c r="U762" s="1"/>
  <c r="V762" s="1"/>
  <c r="W762" s="1"/>
  <c r="X762" s="1"/>
  <c r="Y762" s="1"/>
  <c r="R766"/>
  <c r="S766" s="1"/>
  <c r="T766" s="1"/>
  <c r="U766" s="1"/>
  <c r="V766" s="1"/>
  <c r="W766" s="1"/>
  <c r="X766" s="1"/>
  <c r="Y766" s="1"/>
  <c r="R770"/>
  <c r="S770" s="1"/>
  <c r="T770" s="1"/>
  <c r="U770" s="1"/>
  <c r="V770" s="1"/>
  <c r="W770" s="1"/>
  <c r="X770" s="1"/>
  <c r="Y770" s="1"/>
  <c r="R774"/>
  <c r="S774" s="1"/>
  <c r="T774" s="1"/>
  <c r="U774" s="1"/>
  <c r="V774" s="1"/>
  <c r="W774" s="1"/>
  <c r="X774" s="1"/>
  <c r="Y774" s="1"/>
  <c r="R778"/>
  <c r="S778" s="1"/>
  <c r="T778" s="1"/>
  <c r="U778" s="1"/>
  <c r="V778" s="1"/>
  <c r="W778" s="1"/>
  <c r="X778" s="1"/>
  <c r="Y778" s="1"/>
  <c r="R782"/>
  <c r="S782" s="1"/>
  <c r="T782" s="1"/>
  <c r="U782" s="1"/>
  <c r="V782" s="1"/>
  <c r="W782" s="1"/>
  <c r="X782" s="1"/>
  <c r="Y782" s="1"/>
  <c r="R786"/>
  <c r="S786" s="1"/>
  <c r="T786" s="1"/>
  <c r="U786" s="1"/>
  <c r="V786" s="1"/>
  <c r="W786" s="1"/>
  <c r="X786" s="1"/>
  <c r="Y786" s="1"/>
  <c r="R790"/>
  <c r="S790" s="1"/>
  <c r="T790" s="1"/>
  <c r="U790" s="1"/>
  <c r="V790" s="1"/>
  <c r="W790" s="1"/>
  <c r="X790" s="1"/>
  <c r="Y790" s="1"/>
  <c r="R794"/>
  <c r="S794" s="1"/>
  <c r="T794" s="1"/>
  <c r="U794" s="1"/>
  <c r="V794" s="1"/>
  <c r="W794" s="1"/>
  <c r="X794" s="1"/>
  <c r="Y794" s="1"/>
  <c r="Z826"/>
  <c r="Z830"/>
  <c r="Z832"/>
  <c r="Z840"/>
  <c r="Z848"/>
  <c r="Z860"/>
  <c r="Z868"/>
  <c r="Z876"/>
  <c r="Z885"/>
  <c r="Z893"/>
  <c r="Z903"/>
  <c r="Z911"/>
  <c r="R835"/>
  <c r="S835" s="1"/>
  <c r="T835" s="1"/>
  <c r="U835" s="1"/>
  <c r="V835" s="1"/>
  <c r="W835" s="1"/>
  <c r="X835" s="1"/>
  <c r="Y835" s="1"/>
  <c r="R843"/>
  <c r="S843" s="1"/>
  <c r="T843" s="1"/>
  <c r="U843" s="1"/>
  <c r="V843" s="1"/>
  <c r="W843" s="1"/>
  <c r="X843" s="1"/>
  <c r="Y843" s="1"/>
  <c r="R851"/>
  <c r="S851" s="1"/>
  <c r="T851" s="1"/>
  <c r="U851" s="1"/>
  <c r="V851" s="1"/>
  <c r="W851" s="1"/>
  <c r="X851" s="1"/>
  <c r="Y851" s="1"/>
  <c r="R855"/>
  <c r="S855" s="1"/>
  <c r="T855" s="1"/>
  <c r="U855" s="1"/>
  <c r="V855" s="1"/>
  <c r="W855" s="1"/>
  <c r="X855" s="1"/>
  <c r="Y855" s="1"/>
  <c r="R906"/>
  <c r="S906" s="1"/>
  <c r="T906" s="1"/>
  <c r="U906" s="1"/>
  <c r="V906" s="1"/>
  <c r="W906" s="1"/>
  <c r="X906" s="1"/>
  <c r="Y906" s="1"/>
  <c r="R914"/>
  <c r="S914" s="1"/>
  <c r="T914" s="1"/>
  <c r="U914" s="1"/>
  <c r="V914" s="1"/>
  <c r="W914" s="1"/>
  <c r="X914" s="1"/>
  <c r="Y914" s="1"/>
  <c r="R936"/>
  <c r="S936" s="1"/>
  <c r="T936" s="1"/>
  <c r="U936" s="1"/>
  <c r="V936" s="1"/>
  <c r="W936" s="1"/>
  <c r="X936" s="1"/>
  <c r="Y936" s="1"/>
  <c r="S788"/>
  <c r="T788" s="1"/>
  <c r="U788" s="1"/>
  <c r="V788" s="1"/>
  <c r="W788" s="1"/>
  <c r="X788" s="1"/>
  <c r="Y788" s="1"/>
  <c r="R791"/>
  <c r="S791" s="1"/>
  <c r="T791" s="1"/>
  <c r="U791" s="1"/>
  <c r="V791" s="1"/>
  <c r="W791" s="1"/>
  <c r="X791" s="1"/>
  <c r="Y791" s="1"/>
  <c r="S792"/>
  <c r="T792" s="1"/>
  <c r="U792" s="1"/>
  <c r="V792" s="1"/>
  <c r="W792" s="1"/>
  <c r="X792" s="1"/>
  <c r="Y792" s="1"/>
  <c r="R795"/>
  <c r="S795" s="1"/>
  <c r="T795" s="1"/>
  <c r="U795" s="1"/>
  <c r="V795" s="1"/>
  <c r="W795" s="1"/>
  <c r="X795" s="1"/>
  <c r="Y795" s="1"/>
  <c r="S796"/>
  <c r="T796" s="1"/>
  <c r="U796" s="1"/>
  <c r="V796" s="1"/>
  <c r="W796" s="1"/>
  <c r="X796" s="1"/>
  <c r="Y796" s="1"/>
  <c r="R799"/>
  <c r="S799" s="1"/>
  <c r="T799" s="1"/>
  <c r="U799" s="1"/>
  <c r="V799" s="1"/>
  <c r="W799" s="1"/>
  <c r="X799" s="1"/>
  <c r="Y799" s="1"/>
  <c r="S800"/>
  <c r="T800" s="1"/>
  <c r="U800" s="1"/>
  <c r="V800" s="1"/>
  <c r="W800" s="1"/>
  <c r="X800" s="1"/>
  <c r="Y800" s="1"/>
  <c r="R803"/>
  <c r="S803" s="1"/>
  <c r="T803" s="1"/>
  <c r="U803" s="1"/>
  <c r="V803" s="1"/>
  <c r="W803" s="1"/>
  <c r="X803" s="1"/>
  <c r="Y803" s="1"/>
  <c r="S804"/>
  <c r="T804" s="1"/>
  <c r="U804" s="1"/>
  <c r="V804" s="1"/>
  <c r="W804" s="1"/>
  <c r="X804" s="1"/>
  <c r="Y804" s="1"/>
  <c r="R807"/>
  <c r="S807" s="1"/>
  <c r="T807" s="1"/>
  <c r="U807" s="1"/>
  <c r="V807" s="1"/>
  <c r="W807" s="1"/>
  <c r="X807" s="1"/>
  <c r="Y807" s="1"/>
  <c r="S808"/>
  <c r="T808" s="1"/>
  <c r="U808" s="1"/>
  <c r="V808" s="1"/>
  <c r="W808" s="1"/>
  <c r="X808" s="1"/>
  <c r="Y808" s="1"/>
  <c r="R811"/>
  <c r="S811" s="1"/>
  <c r="T811" s="1"/>
  <c r="U811" s="1"/>
  <c r="V811" s="1"/>
  <c r="W811" s="1"/>
  <c r="X811" s="1"/>
  <c r="Y811" s="1"/>
  <c r="S812"/>
  <c r="T812" s="1"/>
  <c r="U812" s="1"/>
  <c r="V812" s="1"/>
  <c r="W812" s="1"/>
  <c r="X812" s="1"/>
  <c r="Y812" s="1"/>
  <c r="R815"/>
  <c r="S815" s="1"/>
  <c r="T815" s="1"/>
  <c r="U815" s="1"/>
  <c r="V815" s="1"/>
  <c r="W815" s="1"/>
  <c r="X815" s="1"/>
  <c r="Y815" s="1"/>
  <c r="Z815" s="1"/>
  <c r="S816"/>
  <c r="T816" s="1"/>
  <c r="U816" s="1"/>
  <c r="V816" s="1"/>
  <c r="W816" s="1"/>
  <c r="X816" s="1"/>
  <c r="Y816" s="1"/>
  <c r="R819"/>
  <c r="S819" s="1"/>
  <c r="T819" s="1"/>
  <c r="U819" s="1"/>
  <c r="V819" s="1"/>
  <c r="W819" s="1"/>
  <c r="X819" s="1"/>
  <c r="Y819" s="1"/>
  <c r="S820"/>
  <c r="T820" s="1"/>
  <c r="U820" s="1"/>
  <c r="V820" s="1"/>
  <c r="W820" s="1"/>
  <c r="X820" s="1"/>
  <c r="Y820" s="1"/>
  <c r="R823"/>
  <c r="S823" s="1"/>
  <c r="T823" s="1"/>
  <c r="U823" s="1"/>
  <c r="V823" s="1"/>
  <c r="W823" s="1"/>
  <c r="X823" s="1"/>
  <c r="Y823" s="1"/>
  <c r="S824"/>
  <c r="T824" s="1"/>
  <c r="U824" s="1"/>
  <c r="V824" s="1"/>
  <c r="W824" s="1"/>
  <c r="X824" s="1"/>
  <c r="Y824" s="1"/>
  <c r="R827"/>
  <c r="S827" s="1"/>
  <c r="T827" s="1"/>
  <c r="U827" s="1"/>
  <c r="V827" s="1"/>
  <c r="W827" s="1"/>
  <c r="X827" s="1"/>
  <c r="Y827" s="1"/>
  <c r="S828"/>
  <c r="T828" s="1"/>
  <c r="U828" s="1"/>
  <c r="V828" s="1"/>
  <c r="W828" s="1"/>
  <c r="X828" s="1"/>
  <c r="Y828" s="1"/>
  <c r="R831"/>
  <c r="S831" s="1"/>
  <c r="T831" s="1"/>
  <c r="U831" s="1"/>
  <c r="V831" s="1"/>
  <c r="W831" s="1"/>
  <c r="X831" s="1"/>
  <c r="Y831" s="1"/>
  <c r="Z863"/>
  <c r="Z871"/>
  <c r="Z879"/>
  <c r="Z888"/>
  <c r="Z896"/>
  <c r="Z904"/>
  <c r="Z912"/>
  <c r="Z939"/>
  <c r="R866"/>
  <c r="S866" s="1"/>
  <c r="T866" s="1"/>
  <c r="U866" s="1"/>
  <c r="V866" s="1"/>
  <c r="W866" s="1"/>
  <c r="X866" s="1"/>
  <c r="Y866" s="1"/>
  <c r="R874"/>
  <c r="S874" s="1"/>
  <c r="T874" s="1"/>
  <c r="U874" s="1"/>
  <c r="V874" s="1"/>
  <c r="W874" s="1"/>
  <c r="X874" s="1"/>
  <c r="Y874" s="1"/>
  <c r="R883"/>
  <c r="S883" s="1"/>
  <c r="T883" s="1"/>
  <c r="U883" s="1"/>
  <c r="V883" s="1"/>
  <c r="W883" s="1"/>
  <c r="X883" s="1"/>
  <c r="Y883" s="1"/>
  <c r="R891"/>
  <c r="S891" s="1"/>
  <c r="T891" s="1"/>
  <c r="U891" s="1"/>
  <c r="V891" s="1"/>
  <c r="W891" s="1"/>
  <c r="X891" s="1"/>
  <c r="Y891" s="1"/>
  <c r="R899"/>
  <c r="S899" s="1"/>
  <c r="T899" s="1"/>
  <c r="U899" s="1"/>
  <c r="V899" s="1"/>
  <c r="W899" s="1"/>
  <c r="X899" s="1"/>
  <c r="Y899" s="1"/>
  <c r="R925"/>
  <c r="S925" s="1"/>
  <c r="T925" s="1"/>
  <c r="U925" s="1"/>
  <c r="V925" s="1"/>
  <c r="W925" s="1"/>
  <c r="X925" s="1"/>
  <c r="Y925" s="1"/>
  <c r="R944"/>
  <c r="S944" s="1"/>
  <c r="T944" s="1"/>
  <c r="U944" s="1"/>
  <c r="V944" s="1"/>
  <c r="W944" s="1"/>
  <c r="X944" s="1"/>
  <c r="Y944" s="1"/>
  <c r="R950"/>
  <c r="S950" s="1"/>
  <c r="T950" s="1"/>
  <c r="U950" s="1"/>
  <c r="V950" s="1"/>
  <c r="W950" s="1"/>
  <c r="X950" s="1"/>
  <c r="Y950" s="1"/>
  <c r="R966"/>
  <c r="S966" s="1"/>
  <c r="T966" s="1"/>
  <c r="U966" s="1"/>
  <c r="V966" s="1"/>
  <c r="W966" s="1"/>
  <c r="X966" s="1"/>
  <c r="Y966" s="1"/>
  <c r="S986"/>
  <c r="T986" s="1"/>
  <c r="U986" s="1"/>
  <c r="V986" s="1"/>
  <c r="W986" s="1"/>
  <c r="X986" s="1"/>
  <c r="Y986" s="1"/>
  <c r="R992"/>
  <c r="S992" s="1"/>
  <c r="T992" s="1"/>
  <c r="U992" s="1"/>
  <c r="V992" s="1"/>
  <c r="W992" s="1"/>
  <c r="X992" s="1"/>
  <c r="Y992" s="1"/>
  <c r="R1008"/>
  <c r="S1008" s="1"/>
  <c r="T1008" s="1"/>
  <c r="U1008" s="1"/>
  <c r="V1008" s="1"/>
  <c r="W1008" s="1"/>
  <c r="X1008" s="1"/>
  <c r="Y1008" s="1"/>
  <c r="R1024"/>
  <c r="S1024" s="1"/>
  <c r="T1024" s="1"/>
  <c r="U1024" s="1"/>
  <c r="V1024" s="1"/>
  <c r="W1024" s="1"/>
  <c r="X1024" s="1"/>
  <c r="Y1024" s="1"/>
  <c r="Z836"/>
  <c r="Z844"/>
  <c r="R839"/>
  <c r="S839" s="1"/>
  <c r="T839" s="1"/>
  <c r="U839" s="1"/>
  <c r="V839" s="1"/>
  <c r="W839" s="1"/>
  <c r="X839" s="1"/>
  <c r="Y839" s="1"/>
  <c r="R847"/>
  <c r="S847" s="1"/>
  <c r="T847" s="1"/>
  <c r="U847" s="1"/>
  <c r="V847" s="1"/>
  <c r="W847" s="1"/>
  <c r="X847" s="1"/>
  <c r="Y847" s="1"/>
  <c r="R902"/>
  <c r="S902" s="1"/>
  <c r="T902" s="1"/>
  <c r="U902" s="1"/>
  <c r="V902" s="1"/>
  <c r="W902" s="1"/>
  <c r="X902" s="1"/>
  <c r="Y902" s="1"/>
  <c r="R910"/>
  <c r="S910" s="1"/>
  <c r="T910" s="1"/>
  <c r="U910" s="1"/>
  <c r="V910" s="1"/>
  <c r="W910" s="1"/>
  <c r="X910" s="1"/>
  <c r="Y910" s="1"/>
  <c r="R918"/>
  <c r="S918" s="1"/>
  <c r="T918" s="1"/>
  <c r="U918" s="1"/>
  <c r="V918" s="1"/>
  <c r="W918" s="1"/>
  <c r="X918" s="1"/>
  <c r="Y918" s="1"/>
  <c r="S978"/>
  <c r="T978" s="1"/>
  <c r="U978" s="1"/>
  <c r="V978" s="1"/>
  <c r="W978" s="1"/>
  <c r="X978" s="1"/>
  <c r="Y978" s="1"/>
  <c r="R825"/>
  <c r="S825" s="1"/>
  <c r="T825" s="1"/>
  <c r="U825" s="1"/>
  <c r="V825" s="1"/>
  <c r="W825" s="1"/>
  <c r="X825" s="1"/>
  <c r="Y825" s="1"/>
  <c r="R829"/>
  <c r="S829" s="1"/>
  <c r="T829" s="1"/>
  <c r="U829" s="1"/>
  <c r="V829" s="1"/>
  <c r="W829" s="1"/>
  <c r="X829" s="1"/>
  <c r="Y829" s="1"/>
  <c r="Z857"/>
  <c r="Z867"/>
  <c r="Z875"/>
  <c r="Z884"/>
  <c r="Z892"/>
  <c r="Z900"/>
  <c r="Z908"/>
  <c r="Z916"/>
  <c r="Z920"/>
  <c r="R923"/>
  <c r="S923" s="1"/>
  <c r="T923" s="1"/>
  <c r="U923" s="1"/>
  <c r="V923" s="1"/>
  <c r="W923" s="1"/>
  <c r="X923" s="1"/>
  <c r="Y923" s="1"/>
  <c r="R934"/>
  <c r="S934" s="1"/>
  <c r="T934" s="1"/>
  <c r="U934" s="1"/>
  <c r="V934" s="1"/>
  <c r="W934" s="1"/>
  <c r="X934" s="1"/>
  <c r="Y934" s="1"/>
  <c r="R942"/>
  <c r="S942" s="1"/>
  <c r="T942" s="1"/>
  <c r="U942" s="1"/>
  <c r="V942" s="1"/>
  <c r="W942" s="1"/>
  <c r="X942" s="1"/>
  <c r="Y942" s="1"/>
  <c r="R977"/>
  <c r="S977" s="1"/>
  <c r="T977" s="1"/>
  <c r="U977" s="1"/>
  <c r="V977" s="1"/>
  <c r="W977" s="1"/>
  <c r="X977" s="1"/>
  <c r="Y977" s="1"/>
  <c r="R985"/>
  <c r="S985" s="1"/>
  <c r="T985" s="1"/>
  <c r="U985" s="1"/>
  <c r="V985" s="1"/>
  <c r="W985" s="1"/>
  <c r="X985" s="1"/>
  <c r="Y985" s="1"/>
  <c r="Z926"/>
  <c r="Z929"/>
  <c r="Z937"/>
  <c r="Z945"/>
  <c r="Z1031"/>
  <c r="R921"/>
  <c r="S921" s="1"/>
  <c r="T921" s="1"/>
  <c r="U921" s="1"/>
  <c r="V921" s="1"/>
  <c r="W921" s="1"/>
  <c r="X921" s="1"/>
  <c r="Y921" s="1"/>
  <c r="R932"/>
  <c r="S932" s="1"/>
  <c r="T932" s="1"/>
  <c r="U932" s="1"/>
  <c r="V932" s="1"/>
  <c r="W932" s="1"/>
  <c r="X932" s="1"/>
  <c r="Y932" s="1"/>
  <c r="R940"/>
  <c r="S940" s="1"/>
  <c r="T940" s="1"/>
  <c r="U940" s="1"/>
  <c r="V940" s="1"/>
  <c r="W940" s="1"/>
  <c r="X940" s="1"/>
  <c r="Y940" s="1"/>
  <c r="R948"/>
  <c r="S948" s="1"/>
  <c r="T948" s="1"/>
  <c r="U948" s="1"/>
  <c r="V948" s="1"/>
  <c r="W948" s="1"/>
  <c r="X948" s="1"/>
  <c r="Y948" s="1"/>
  <c r="R954"/>
  <c r="S954" s="1"/>
  <c r="T954" s="1"/>
  <c r="U954" s="1"/>
  <c r="V954" s="1"/>
  <c r="W954" s="1"/>
  <c r="X954" s="1"/>
  <c r="Y954" s="1"/>
  <c r="R962"/>
  <c r="S962" s="1"/>
  <c r="T962" s="1"/>
  <c r="U962" s="1"/>
  <c r="V962" s="1"/>
  <c r="W962" s="1"/>
  <c r="X962" s="1"/>
  <c r="Y962" s="1"/>
  <c r="R970"/>
  <c r="S970" s="1"/>
  <c r="T970" s="1"/>
  <c r="U970" s="1"/>
  <c r="V970" s="1"/>
  <c r="W970" s="1"/>
  <c r="X970" s="1"/>
  <c r="Y970" s="1"/>
  <c r="R996"/>
  <c r="S996" s="1"/>
  <c r="T996" s="1"/>
  <c r="U996" s="1"/>
  <c r="V996" s="1"/>
  <c r="W996" s="1"/>
  <c r="X996" s="1"/>
  <c r="Y996" s="1"/>
  <c r="R1004"/>
  <c r="S1004" s="1"/>
  <c r="T1004" s="1"/>
  <c r="U1004" s="1"/>
  <c r="V1004" s="1"/>
  <c r="W1004" s="1"/>
  <c r="X1004" s="1"/>
  <c r="Y1004" s="1"/>
  <c r="R1012"/>
  <c r="S1012" s="1"/>
  <c r="T1012" s="1"/>
  <c r="U1012" s="1"/>
  <c r="V1012" s="1"/>
  <c r="W1012" s="1"/>
  <c r="X1012" s="1"/>
  <c r="Y1012" s="1"/>
  <c r="R1020"/>
  <c r="S1020" s="1"/>
  <c r="T1020" s="1"/>
  <c r="U1020" s="1"/>
  <c r="V1020" s="1"/>
  <c r="W1020" s="1"/>
  <c r="X1020" s="1"/>
  <c r="Y1020" s="1"/>
  <c r="R1028"/>
  <c r="S1028" s="1"/>
  <c r="T1028" s="1"/>
  <c r="U1028" s="1"/>
  <c r="V1028" s="1"/>
  <c r="W1028" s="1"/>
  <c r="X1028" s="1"/>
  <c r="Y1028" s="1"/>
  <c r="R834"/>
  <c r="S834" s="1"/>
  <c r="T834" s="1"/>
  <c r="U834" s="1"/>
  <c r="V834" s="1"/>
  <c r="W834" s="1"/>
  <c r="X834" s="1"/>
  <c r="Y834" s="1"/>
  <c r="R838"/>
  <c r="S838" s="1"/>
  <c r="T838" s="1"/>
  <c r="U838" s="1"/>
  <c r="V838" s="1"/>
  <c r="W838" s="1"/>
  <c r="X838" s="1"/>
  <c r="Y838" s="1"/>
  <c r="R842"/>
  <c r="S842" s="1"/>
  <c r="T842" s="1"/>
  <c r="U842" s="1"/>
  <c r="V842" s="1"/>
  <c r="W842" s="1"/>
  <c r="X842" s="1"/>
  <c r="Y842" s="1"/>
  <c r="R846"/>
  <c r="S846" s="1"/>
  <c r="T846" s="1"/>
  <c r="U846" s="1"/>
  <c r="V846" s="1"/>
  <c r="W846" s="1"/>
  <c r="X846" s="1"/>
  <c r="Y846" s="1"/>
  <c r="R850"/>
  <c r="S850" s="1"/>
  <c r="T850" s="1"/>
  <c r="U850" s="1"/>
  <c r="V850" s="1"/>
  <c r="W850" s="1"/>
  <c r="X850" s="1"/>
  <c r="Y850" s="1"/>
  <c r="R854"/>
  <c r="S854" s="1"/>
  <c r="T854" s="1"/>
  <c r="U854" s="1"/>
  <c r="V854" s="1"/>
  <c r="W854" s="1"/>
  <c r="X854" s="1"/>
  <c r="Y854" s="1"/>
  <c r="R858"/>
  <c r="S858" s="1"/>
  <c r="T858" s="1"/>
  <c r="U858" s="1"/>
  <c r="V858" s="1"/>
  <c r="W858" s="1"/>
  <c r="X858" s="1"/>
  <c r="Y858" s="1"/>
  <c r="R861"/>
  <c r="S861" s="1"/>
  <c r="T861" s="1"/>
  <c r="U861" s="1"/>
  <c r="V861" s="1"/>
  <c r="W861" s="1"/>
  <c r="X861" s="1"/>
  <c r="Y861" s="1"/>
  <c r="R865"/>
  <c r="S865" s="1"/>
  <c r="T865" s="1"/>
  <c r="U865" s="1"/>
  <c r="V865" s="1"/>
  <c r="W865" s="1"/>
  <c r="X865" s="1"/>
  <c r="Y865" s="1"/>
  <c r="R869"/>
  <c r="S869" s="1"/>
  <c r="T869" s="1"/>
  <c r="U869" s="1"/>
  <c r="V869" s="1"/>
  <c r="W869" s="1"/>
  <c r="X869" s="1"/>
  <c r="Y869" s="1"/>
  <c r="R873"/>
  <c r="S873" s="1"/>
  <c r="T873" s="1"/>
  <c r="U873" s="1"/>
  <c r="V873" s="1"/>
  <c r="W873" s="1"/>
  <c r="X873" s="1"/>
  <c r="Y873" s="1"/>
  <c r="R877"/>
  <c r="S877" s="1"/>
  <c r="T877" s="1"/>
  <c r="U877" s="1"/>
  <c r="V877" s="1"/>
  <c r="W877" s="1"/>
  <c r="X877" s="1"/>
  <c r="Y877" s="1"/>
  <c r="R882"/>
  <c r="S882" s="1"/>
  <c r="T882" s="1"/>
  <c r="U882" s="1"/>
  <c r="V882" s="1"/>
  <c r="W882" s="1"/>
  <c r="X882" s="1"/>
  <c r="Y882" s="1"/>
  <c r="R886"/>
  <c r="S886" s="1"/>
  <c r="T886" s="1"/>
  <c r="U886" s="1"/>
  <c r="V886" s="1"/>
  <c r="W886" s="1"/>
  <c r="X886" s="1"/>
  <c r="Y886" s="1"/>
  <c r="R890"/>
  <c r="S890" s="1"/>
  <c r="T890" s="1"/>
  <c r="U890" s="1"/>
  <c r="V890" s="1"/>
  <c r="W890" s="1"/>
  <c r="X890" s="1"/>
  <c r="Y890" s="1"/>
  <c r="R894"/>
  <c r="S894" s="1"/>
  <c r="T894" s="1"/>
  <c r="U894" s="1"/>
  <c r="V894" s="1"/>
  <c r="W894" s="1"/>
  <c r="X894" s="1"/>
  <c r="Y894" s="1"/>
  <c r="R898"/>
  <c r="S898" s="1"/>
  <c r="T898" s="1"/>
  <c r="U898" s="1"/>
  <c r="V898" s="1"/>
  <c r="W898" s="1"/>
  <c r="X898" s="1"/>
  <c r="Y898" s="1"/>
  <c r="R905"/>
  <c r="S905" s="1"/>
  <c r="T905" s="1"/>
  <c r="U905" s="1"/>
  <c r="V905" s="1"/>
  <c r="W905" s="1"/>
  <c r="X905" s="1"/>
  <c r="Y905" s="1"/>
  <c r="R909"/>
  <c r="S909" s="1"/>
  <c r="T909" s="1"/>
  <c r="U909" s="1"/>
  <c r="V909" s="1"/>
  <c r="W909" s="1"/>
  <c r="X909" s="1"/>
  <c r="Y909" s="1"/>
  <c r="R913"/>
  <c r="S913" s="1"/>
  <c r="T913" s="1"/>
  <c r="U913" s="1"/>
  <c r="V913" s="1"/>
  <c r="W913" s="1"/>
  <c r="X913" s="1"/>
  <c r="Y913" s="1"/>
  <c r="R917"/>
  <c r="S917" s="1"/>
  <c r="T917" s="1"/>
  <c r="U917" s="1"/>
  <c r="V917" s="1"/>
  <c r="W917" s="1"/>
  <c r="X917" s="1"/>
  <c r="Y917" s="1"/>
  <c r="Z924"/>
  <c r="Z935"/>
  <c r="Z943"/>
  <c r="R919"/>
  <c r="S919" s="1"/>
  <c r="T919" s="1"/>
  <c r="U919" s="1"/>
  <c r="V919" s="1"/>
  <c r="W919" s="1"/>
  <c r="X919" s="1"/>
  <c r="Y919" s="1"/>
  <c r="R927"/>
  <c r="S927" s="1"/>
  <c r="T927" s="1"/>
  <c r="U927" s="1"/>
  <c r="V927" s="1"/>
  <c r="W927" s="1"/>
  <c r="X927" s="1"/>
  <c r="Y927" s="1"/>
  <c r="R930"/>
  <c r="S930" s="1"/>
  <c r="T930" s="1"/>
  <c r="U930" s="1"/>
  <c r="V930" s="1"/>
  <c r="W930" s="1"/>
  <c r="X930" s="1"/>
  <c r="Y930" s="1"/>
  <c r="R938"/>
  <c r="S938" s="1"/>
  <c r="T938" s="1"/>
  <c r="U938" s="1"/>
  <c r="V938" s="1"/>
  <c r="W938" s="1"/>
  <c r="X938" s="1"/>
  <c r="Y938" s="1"/>
  <c r="R946"/>
  <c r="S946" s="1"/>
  <c r="T946" s="1"/>
  <c r="U946" s="1"/>
  <c r="V946" s="1"/>
  <c r="W946" s="1"/>
  <c r="X946" s="1"/>
  <c r="Y946" s="1"/>
  <c r="R973"/>
  <c r="S973" s="1"/>
  <c r="T973" s="1"/>
  <c r="U973" s="1"/>
  <c r="V973" s="1"/>
  <c r="W973" s="1"/>
  <c r="X973" s="1"/>
  <c r="Y973" s="1"/>
  <c r="R981"/>
  <c r="S981" s="1"/>
  <c r="T981" s="1"/>
  <c r="U981" s="1"/>
  <c r="V981" s="1"/>
  <c r="W981" s="1"/>
  <c r="X981" s="1"/>
  <c r="Y981" s="1"/>
  <c r="R989"/>
  <c r="S989" s="1"/>
  <c r="T989" s="1"/>
  <c r="U989" s="1"/>
  <c r="V989" s="1"/>
  <c r="W989" s="1"/>
  <c r="X989" s="1"/>
  <c r="Y989" s="1"/>
  <c r="Z922"/>
  <c r="Z933"/>
  <c r="Z941"/>
  <c r="Z955"/>
  <c r="Z963"/>
  <c r="Z997"/>
  <c r="Z1005"/>
  <c r="Z1013"/>
  <c r="Z1021"/>
  <c r="Z1029"/>
  <c r="S949"/>
  <c r="T949" s="1"/>
  <c r="U949" s="1"/>
  <c r="V949" s="1"/>
  <c r="W949" s="1"/>
  <c r="X949" s="1"/>
  <c r="Y949" s="1"/>
  <c r="R952"/>
  <c r="S952" s="1"/>
  <c r="T952" s="1"/>
  <c r="U952" s="1"/>
  <c r="V952" s="1"/>
  <c r="W952" s="1"/>
  <c r="X952" s="1"/>
  <c r="Y952" s="1"/>
  <c r="S953"/>
  <c r="T953" s="1"/>
  <c r="U953" s="1"/>
  <c r="V953" s="1"/>
  <c r="W953" s="1"/>
  <c r="X953" s="1"/>
  <c r="Y953" s="1"/>
  <c r="R956"/>
  <c r="S956" s="1"/>
  <c r="T956" s="1"/>
  <c r="U956" s="1"/>
  <c r="V956" s="1"/>
  <c r="W956" s="1"/>
  <c r="X956" s="1"/>
  <c r="Y956" s="1"/>
  <c r="S957"/>
  <c r="T957" s="1"/>
  <c r="U957" s="1"/>
  <c r="V957" s="1"/>
  <c r="W957" s="1"/>
  <c r="X957" s="1"/>
  <c r="Y957" s="1"/>
  <c r="R960"/>
  <c r="S960" s="1"/>
  <c r="T960" s="1"/>
  <c r="U960" s="1"/>
  <c r="V960" s="1"/>
  <c r="W960" s="1"/>
  <c r="X960" s="1"/>
  <c r="Y960" s="1"/>
  <c r="S961"/>
  <c r="T961" s="1"/>
  <c r="U961" s="1"/>
  <c r="V961" s="1"/>
  <c r="W961" s="1"/>
  <c r="X961" s="1"/>
  <c r="Y961" s="1"/>
  <c r="R964"/>
  <c r="S964" s="1"/>
  <c r="T964" s="1"/>
  <c r="U964" s="1"/>
  <c r="V964" s="1"/>
  <c r="W964" s="1"/>
  <c r="X964" s="1"/>
  <c r="Y964" s="1"/>
  <c r="S965"/>
  <c r="T965" s="1"/>
  <c r="U965" s="1"/>
  <c r="V965" s="1"/>
  <c r="W965" s="1"/>
  <c r="X965" s="1"/>
  <c r="Y965" s="1"/>
  <c r="R968"/>
  <c r="S968" s="1"/>
  <c r="T968" s="1"/>
  <c r="U968" s="1"/>
  <c r="V968" s="1"/>
  <c r="W968" s="1"/>
  <c r="X968" s="1"/>
  <c r="Y968" s="1"/>
  <c r="S969"/>
  <c r="T969" s="1"/>
  <c r="U969" s="1"/>
  <c r="V969" s="1"/>
  <c r="W969" s="1"/>
  <c r="X969" s="1"/>
  <c r="Y969" s="1"/>
  <c r="S972"/>
  <c r="T972" s="1"/>
  <c r="U972" s="1"/>
  <c r="V972" s="1"/>
  <c r="W972" s="1"/>
  <c r="X972" s="1"/>
  <c r="Y972" s="1"/>
  <c r="R975"/>
  <c r="S975" s="1"/>
  <c r="T975" s="1"/>
  <c r="U975" s="1"/>
  <c r="V975" s="1"/>
  <c r="W975" s="1"/>
  <c r="X975" s="1"/>
  <c r="Y975" s="1"/>
  <c r="S976"/>
  <c r="T976" s="1"/>
  <c r="U976" s="1"/>
  <c r="V976" s="1"/>
  <c r="W976" s="1"/>
  <c r="X976" s="1"/>
  <c r="Y976" s="1"/>
  <c r="R979"/>
  <c r="S979" s="1"/>
  <c r="T979" s="1"/>
  <c r="U979" s="1"/>
  <c r="V979" s="1"/>
  <c r="W979" s="1"/>
  <c r="X979" s="1"/>
  <c r="Y979" s="1"/>
  <c r="S980"/>
  <c r="T980" s="1"/>
  <c r="U980" s="1"/>
  <c r="V980" s="1"/>
  <c r="W980" s="1"/>
  <c r="X980" s="1"/>
  <c r="Y980" s="1"/>
  <c r="R983"/>
  <c r="S983" s="1"/>
  <c r="T983" s="1"/>
  <c r="U983" s="1"/>
  <c r="V983" s="1"/>
  <c r="W983" s="1"/>
  <c r="X983" s="1"/>
  <c r="Y983" s="1"/>
  <c r="S984"/>
  <c r="T984" s="1"/>
  <c r="U984" s="1"/>
  <c r="V984" s="1"/>
  <c r="W984" s="1"/>
  <c r="X984" s="1"/>
  <c r="Y984" s="1"/>
  <c r="R987"/>
  <c r="S987" s="1"/>
  <c r="T987" s="1"/>
  <c r="U987" s="1"/>
  <c r="V987" s="1"/>
  <c r="W987" s="1"/>
  <c r="X987" s="1"/>
  <c r="Y987" s="1"/>
  <c r="S988"/>
  <c r="T988" s="1"/>
  <c r="U988" s="1"/>
  <c r="V988" s="1"/>
  <c r="W988" s="1"/>
  <c r="X988" s="1"/>
  <c r="Y988" s="1"/>
  <c r="R994"/>
  <c r="S994" s="1"/>
  <c r="T994" s="1"/>
  <c r="U994" s="1"/>
  <c r="V994" s="1"/>
  <c r="W994" s="1"/>
  <c r="X994" s="1"/>
  <c r="Y994" s="1"/>
  <c r="S995"/>
  <c r="T995" s="1"/>
  <c r="U995" s="1"/>
  <c r="V995" s="1"/>
  <c r="W995" s="1"/>
  <c r="X995" s="1"/>
  <c r="Y995" s="1"/>
  <c r="R998"/>
  <c r="S998" s="1"/>
  <c r="T998" s="1"/>
  <c r="U998" s="1"/>
  <c r="V998" s="1"/>
  <c r="W998" s="1"/>
  <c r="X998" s="1"/>
  <c r="Y998" s="1"/>
  <c r="S999"/>
  <c r="T999" s="1"/>
  <c r="U999" s="1"/>
  <c r="V999" s="1"/>
  <c r="W999" s="1"/>
  <c r="X999" s="1"/>
  <c r="Y999" s="1"/>
  <c r="R1002"/>
  <c r="S1002" s="1"/>
  <c r="T1002" s="1"/>
  <c r="U1002" s="1"/>
  <c r="V1002" s="1"/>
  <c r="W1002" s="1"/>
  <c r="X1002" s="1"/>
  <c r="Y1002" s="1"/>
  <c r="S1003"/>
  <c r="T1003" s="1"/>
  <c r="U1003" s="1"/>
  <c r="V1003" s="1"/>
  <c r="W1003" s="1"/>
  <c r="X1003" s="1"/>
  <c r="Y1003" s="1"/>
  <c r="R1006"/>
  <c r="S1006" s="1"/>
  <c r="T1006" s="1"/>
  <c r="U1006" s="1"/>
  <c r="V1006" s="1"/>
  <c r="W1006" s="1"/>
  <c r="X1006" s="1"/>
  <c r="Y1006" s="1"/>
  <c r="S1007"/>
  <c r="T1007" s="1"/>
  <c r="U1007" s="1"/>
  <c r="V1007" s="1"/>
  <c r="W1007" s="1"/>
  <c r="X1007" s="1"/>
  <c r="Y1007" s="1"/>
  <c r="R1010"/>
  <c r="S1010" s="1"/>
  <c r="T1010" s="1"/>
  <c r="U1010" s="1"/>
  <c r="V1010" s="1"/>
  <c r="W1010" s="1"/>
  <c r="X1010" s="1"/>
  <c r="Y1010" s="1"/>
  <c r="S1011"/>
  <c r="T1011" s="1"/>
  <c r="U1011" s="1"/>
  <c r="V1011" s="1"/>
  <c r="W1011" s="1"/>
  <c r="X1011" s="1"/>
  <c r="Y1011" s="1"/>
  <c r="R1014"/>
  <c r="S1014" s="1"/>
  <c r="T1014" s="1"/>
  <c r="U1014" s="1"/>
  <c r="V1014" s="1"/>
  <c r="W1014" s="1"/>
  <c r="X1014" s="1"/>
  <c r="Y1014" s="1"/>
  <c r="S1015"/>
  <c r="T1015" s="1"/>
  <c r="U1015" s="1"/>
  <c r="V1015" s="1"/>
  <c r="W1015" s="1"/>
  <c r="X1015" s="1"/>
  <c r="Y1015" s="1"/>
  <c r="R1018"/>
  <c r="S1018" s="1"/>
  <c r="T1018" s="1"/>
  <c r="U1018" s="1"/>
  <c r="V1018" s="1"/>
  <c r="W1018" s="1"/>
  <c r="X1018" s="1"/>
  <c r="Y1018" s="1"/>
  <c r="S1019"/>
  <c r="T1019" s="1"/>
  <c r="U1019" s="1"/>
  <c r="V1019" s="1"/>
  <c r="W1019" s="1"/>
  <c r="X1019" s="1"/>
  <c r="Y1019" s="1"/>
  <c r="R1022"/>
  <c r="S1022" s="1"/>
  <c r="T1022" s="1"/>
  <c r="U1022" s="1"/>
  <c r="V1022" s="1"/>
  <c r="W1022" s="1"/>
  <c r="X1022" s="1"/>
  <c r="Y1022" s="1"/>
  <c r="S1023"/>
  <c r="T1023" s="1"/>
  <c r="U1023" s="1"/>
  <c r="V1023" s="1"/>
  <c r="W1023" s="1"/>
  <c r="X1023" s="1"/>
  <c r="Y1023" s="1"/>
  <c r="R1026"/>
  <c r="S1026" s="1"/>
  <c r="T1026" s="1"/>
  <c r="U1026" s="1"/>
  <c r="V1026" s="1"/>
  <c r="W1026" s="1"/>
  <c r="X1026" s="1"/>
  <c r="Y1026" s="1"/>
  <c r="S1027"/>
  <c r="T1027" s="1"/>
  <c r="U1027" s="1"/>
  <c r="V1027" s="1"/>
  <c r="W1027" s="1"/>
  <c r="X1027" s="1"/>
  <c r="Y1027" s="1"/>
  <c r="R1030"/>
  <c r="S1030" s="1"/>
  <c r="T1030" s="1"/>
  <c r="U1030" s="1"/>
  <c r="V1030" s="1"/>
  <c r="W1030" s="1"/>
  <c r="X1030" s="1"/>
  <c r="Y1030" s="1"/>
  <c r="R1034"/>
  <c r="S1034" s="1"/>
  <c r="T1034" s="1"/>
  <c r="U1034" s="1"/>
  <c r="V1034" s="1"/>
  <c r="W1034" s="1"/>
  <c r="X1034" s="1"/>
  <c r="Y1034" s="1"/>
  <c r="Z377" i="13" l="1"/>
  <c r="Z369"/>
  <c r="Z353"/>
  <c r="Z304" i="19"/>
  <c r="Z188"/>
  <c r="Z245"/>
  <c r="Z313"/>
  <c r="Z306" i="18"/>
  <c r="Z299"/>
  <c r="Z203"/>
  <c r="Z150"/>
  <c r="Z199"/>
  <c r="Z217"/>
  <c r="Z46"/>
  <c r="Z184"/>
  <c r="Z143"/>
  <c r="Z84"/>
  <c r="Z29"/>
  <c r="Z36"/>
  <c r="Z354"/>
  <c r="Z402"/>
  <c r="Z367"/>
  <c r="Z378"/>
  <c r="Z394"/>
  <c r="Z77"/>
  <c r="Z237"/>
  <c r="Z230"/>
  <c r="Z187"/>
  <c r="Z249"/>
  <c r="Z183"/>
  <c r="Z157"/>
  <c r="Z58"/>
  <c r="Z83"/>
  <c r="Z176"/>
  <c r="Z9"/>
  <c r="Z52"/>
  <c r="Z368"/>
  <c r="Z336"/>
  <c r="Z383"/>
  <c r="Z399"/>
  <c r="Z330"/>
  <c r="Z332"/>
  <c r="Z313"/>
  <c r="Z160"/>
  <c r="Z242"/>
  <c r="Z262"/>
  <c r="Z167"/>
  <c r="Z171"/>
  <c r="Z62"/>
  <c r="Z67"/>
  <c r="Z281"/>
  <c r="Z142"/>
  <c r="Z80"/>
  <c r="Z370"/>
  <c r="Z338"/>
  <c r="Z386"/>
  <c r="Z335"/>
  <c r="Z346"/>
  <c r="Z348"/>
  <c r="Z256"/>
  <c r="Z272"/>
  <c r="Z180"/>
  <c r="Z274"/>
  <c r="Z294"/>
  <c r="Z297"/>
  <c r="Z164"/>
  <c r="Z391"/>
  <c r="Z352"/>
  <c r="Z397"/>
  <c r="Z351"/>
  <c r="Z362"/>
  <c r="Z364"/>
  <c r="Z35"/>
  <c r="Z3"/>
  <c r="Z212"/>
  <c r="Z34" i="17"/>
  <c r="Z92" i="16"/>
  <c r="Z210"/>
  <c r="Z128"/>
  <c r="Z152"/>
  <c r="Z44"/>
  <c r="Z59"/>
  <c r="Z258"/>
  <c r="Z237"/>
  <c r="Z74"/>
  <c r="Z26"/>
  <c r="Z108"/>
  <c r="Z161"/>
  <c r="Z193"/>
  <c r="Z140"/>
  <c r="Z145"/>
  <c r="Z126"/>
  <c r="Z231"/>
  <c r="Z158"/>
  <c r="Z162"/>
  <c r="Z87"/>
  <c r="Z67"/>
  <c r="Z11"/>
  <c r="Z16"/>
  <c r="Z35"/>
  <c r="Z110"/>
  <c r="Z137"/>
  <c r="Z29"/>
  <c r="Z94"/>
  <c r="Z209"/>
  <c r="Z42"/>
  <c r="Z176"/>
  <c r="Z155"/>
  <c r="Z96"/>
  <c r="Z28"/>
  <c r="Z20"/>
  <c r="Z256"/>
  <c r="Z267" i="14"/>
  <c r="Z285"/>
  <c r="Z221"/>
  <c r="Z297"/>
  <c r="Z204"/>
  <c r="Z265"/>
  <c r="Z159"/>
  <c r="Z260"/>
  <c r="Z180"/>
  <c r="Z116"/>
  <c r="Z93"/>
  <c r="Z29"/>
  <c r="Z89"/>
  <c r="Z25"/>
  <c r="Z149"/>
  <c r="Z21"/>
  <c r="Z87"/>
  <c r="Z55"/>
  <c r="Z23"/>
  <c r="Z190"/>
  <c r="Z291"/>
  <c r="Z227"/>
  <c r="Z301"/>
  <c r="Z237"/>
  <c r="Z131"/>
  <c r="Z212"/>
  <c r="Z184"/>
  <c r="Z120"/>
  <c r="Z284"/>
  <c r="Z191"/>
  <c r="Z289"/>
  <c r="Z164"/>
  <c r="Z100"/>
  <c r="Z36"/>
  <c r="Z126"/>
  <c r="Z64"/>
  <c r="Z181"/>
  <c r="Z299"/>
  <c r="Z235"/>
  <c r="Z253"/>
  <c r="Z163"/>
  <c r="Z249"/>
  <c r="Z220"/>
  <c r="Z305"/>
  <c r="Z209"/>
  <c r="Z61"/>
  <c r="Z158"/>
  <c r="Z41"/>
  <c r="Z85"/>
  <c r="Z44"/>
  <c r="Z71"/>
  <c r="Z39"/>
  <c r="Z259"/>
  <c r="Z269"/>
  <c r="Z205"/>
  <c r="Z268"/>
  <c r="Z152"/>
  <c r="Z228"/>
  <c r="Z127"/>
  <c r="Z252"/>
  <c r="Z132"/>
  <c r="Z68"/>
  <c r="Z4"/>
  <c r="Z308" s="1"/>
  <c r="Z48"/>
  <c r="Z117"/>
  <c r="Z197" i="12"/>
  <c r="Z84"/>
  <c r="Z80"/>
  <c r="Z290"/>
  <c r="Z276"/>
  <c r="Z9"/>
  <c r="Z94"/>
  <c r="Z105"/>
  <c r="Z21"/>
  <c r="Z5"/>
  <c r="Z282"/>
  <c r="Z284"/>
  <c r="Z268"/>
  <c r="Z100"/>
  <c r="Z35" i="11"/>
  <c r="Z83"/>
  <c r="Z59"/>
  <c r="Z201" i="5"/>
  <c r="Z912" i="4"/>
  <c r="Z1116"/>
  <c r="Z29"/>
  <c r="Z221" i="3"/>
  <c r="Z144"/>
  <c r="Z166"/>
  <c r="Z118"/>
  <c r="Z141"/>
  <c r="Z230"/>
  <c r="Z137"/>
  <c r="Z133"/>
  <c r="Z225" i="19"/>
  <c r="Z303"/>
  <c r="Z263"/>
  <c r="Z319"/>
  <c r="Z231"/>
  <c r="Z271"/>
  <c r="Z240"/>
  <c r="Z370"/>
  <c r="Z59"/>
  <c r="Z254"/>
  <c r="Z392"/>
  <c r="Z215"/>
  <c r="Z92"/>
  <c r="Z156"/>
  <c r="Z163"/>
  <c r="Z106"/>
  <c r="Z165"/>
  <c r="Z85"/>
  <c r="Z203"/>
  <c r="Z124"/>
  <c r="Z154"/>
  <c r="Z131"/>
  <c r="Z71"/>
  <c r="Z170"/>
  <c r="Z147"/>
  <c r="Z115"/>
  <c r="Z383"/>
  <c r="Z368"/>
  <c r="Z133"/>
  <c r="Z99"/>
  <c r="Z230"/>
  <c r="Z117"/>
  <c r="Z83"/>
  <c r="Z238"/>
  <c r="Z101"/>
  <c r="Z122"/>
  <c r="Z344"/>
  <c r="Z213"/>
  <c r="Z278"/>
  <c r="Z358"/>
  <c r="Z298"/>
  <c r="Z187"/>
  <c r="Z75"/>
  <c r="Z234"/>
  <c r="Z221"/>
  <c r="Z51"/>
  <c r="Z377"/>
  <c r="Z206"/>
  <c r="Z279"/>
  <c r="Z247"/>
  <c r="Z243"/>
  <c r="Z204"/>
  <c r="Z172"/>
  <c r="Z140"/>
  <c r="Z108"/>
  <c r="Z138"/>
  <c r="Z328"/>
  <c r="Z364"/>
  <c r="Z273"/>
  <c r="Z375"/>
  <c r="Z331"/>
  <c r="Z311"/>
  <c r="Z284"/>
  <c r="Z250"/>
  <c r="Z90"/>
  <c r="Z149"/>
  <c r="Z55"/>
  <c r="Z198"/>
  <c r="Z373"/>
  <c r="Z386"/>
  <c r="Z354"/>
  <c r="Z268"/>
  <c r="Z182"/>
  <c r="Z246"/>
  <c r="Z67"/>
  <c r="Z176" i="13"/>
  <c r="Z461"/>
  <c r="Z445"/>
  <c r="Z373"/>
  <c r="Z357"/>
  <c r="Z182"/>
  <c r="Z79"/>
  <c r="Z63"/>
  <c r="Z47"/>
  <c r="Z31"/>
  <c r="Z15"/>
  <c r="Z453"/>
  <c r="Z381"/>
  <c r="Z365"/>
  <c r="Z349"/>
  <c r="Z180"/>
  <c r="Z71"/>
  <c r="Z55"/>
  <c r="Z39"/>
  <c r="Z23"/>
  <c r="Z92" i="11"/>
  <c r="Z76"/>
  <c r="Z12"/>
  <c r="Z43"/>
  <c r="Z51"/>
  <c r="Z67"/>
  <c r="Z44"/>
  <c r="Z28"/>
  <c r="Z60"/>
  <c r="Z168" i="10"/>
  <c r="Z176"/>
  <c r="Z160"/>
  <c r="Z269"/>
  <c r="Z262"/>
  <c r="Z170"/>
  <c r="Z186"/>
  <c r="Z172"/>
  <c r="Z156"/>
  <c r="Z271"/>
  <c r="Z178"/>
  <c r="Z162"/>
  <c r="Z180"/>
  <c r="Z164"/>
  <c r="Z15"/>
  <c r="Z25"/>
  <c r="Z5"/>
  <c r="Z9"/>
  <c r="Z129" i="9"/>
  <c r="Z237" i="8"/>
  <c r="Z124"/>
  <c r="Z11"/>
  <c r="Z253"/>
  <c r="Z196"/>
  <c r="Z86" i="7"/>
  <c r="Z72"/>
  <c r="Z116"/>
  <c r="Z134"/>
  <c r="Z88"/>
  <c r="Z99"/>
  <c r="Z58"/>
  <c r="Z101"/>
  <c r="Z60"/>
  <c r="Z21"/>
  <c r="Z53"/>
  <c r="Z31"/>
  <c r="Z49"/>
  <c r="Z3"/>
  <c r="Z132"/>
  <c r="Z150"/>
  <c r="Z160"/>
  <c r="Z115"/>
  <c r="Z117"/>
  <c r="Z26"/>
  <c r="Z36"/>
  <c r="Z4"/>
  <c r="Z35"/>
  <c r="Z148"/>
  <c r="Z70"/>
  <c r="Z165"/>
  <c r="Z102"/>
  <c r="Z56"/>
  <c r="Z131"/>
  <c r="Z90"/>
  <c r="Z133"/>
  <c r="Z37"/>
  <c r="Z5"/>
  <c r="Z47"/>
  <c r="Z15"/>
  <c r="Z17"/>
  <c r="Z100"/>
  <c r="Z54"/>
  <c r="Z118"/>
  <c r="Z147"/>
  <c r="Z74"/>
  <c r="Z149"/>
  <c r="Z76"/>
  <c r="Z42"/>
  <c r="Z10"/>
  <c r="Z52"/>
  <c r="Z20"/>
  <c r="Z33"/>
  <c r="Z349" i="6"/>
  <c r="Z355"/>
  <c r="Z17"/>
  <c r="Z123"/>
  <c r="Z238"/>
  <c r="Z455"/>
  <c r="Z4"/>
  <c r="Z197" i="5"/>
  <c r="Z128"/>
  <c r="Z83"/>
  <c r="Z115"/>
  <c r="Z103"/>
  <c r="Z87"/>
  <c r="Z181"/>
  <c r="Z239"/>
  <c r="Z208"/>
  <c r="Z280"/>
  <c r="Z236"/>
  <c r="Z176"/>
  <c r="Z263"/>
  <c r="Z267"/>
  <c r="Z214"/>
  <c r="Z202"/>
  <c r="Z110"/>
  <c r="Z165"/>
  <c r="Z123"/>
  <c r="Z199"/>
  <c r="Z124"/>
  <c r="Z53"/>
  <c r="Z57"/>
  <c r="Z25"/>
  <c r="Z75"/>
  <c r="Z11"/>
  <c r="Z58"/>
  <c r="Z171"/>
  <c r="Z250"/>
  <c r="Z218"/>
  <c r="Z245"/>
  <c r="Z213"/>
  <c r="Z279"/>
  <c r="Z215"/>
  <c r="Z281"/>
  <c r="Z230"/>
  <c r="Z169"/>
  <c r="Z118"/>
  <c r="Z99"/>
  <c r="Z167"/>
  <c r="Z130"/>
  <c r="Z121"/>
  <c r="Z127"/>
  <c r="Z140"/>
  <c r="Z69"/>
  <c r="Z5"/>
  <c r="Z64"/>
  <c r="Z32"/>
  <c r="Z93"/>
  <c r="Z27"/>
  <c r="Z74"/>
  <c r="Z10"/>
  <c r="Z255"/>
  <c r="Z223"/>
  <c r="Z252"/>
  <c r="Z220"/>
  <c r="Z231"/>
  <c r="Z283"/>
  <c r="Z246"/>
  <c r="Z139"/>
  <c r="Z134"/>
  <c r="Z82"/>
  <c r="Z198"/>
  <c r="Z96"/>
  <c r="Z21"/>
  <c r="Z73"/>
  <c r="Z41"/>
  <c r="Z9"/>
  <c r="Z43"/>
  <c r="Z97"/>
  <c r="Z26"/>
  <c r="Z179"/>
  <c r="Z269"/>
  <c r="Z234"/>
  <c r="Z204"/>
  <c r="Z261"/>
  <c r="Z229"/>
  <c r="Z168"/>
  <c r="Z247"/>
  <c r="Z262"/>
  <c r="Z144"/>
  <c r="Z86"/>
  <c r="Z146"/>
  <c r="Z143"/>
  <c r="Z114"/>
  <c r="Z203"/>
  <c r="Z37"/>
  <c r="Z105"/>
  <c r="Z48"/>
  <c r="Z16"/>
  <c r="Z59"/>
  <c r="Z108"/>
  <c r="Z42"/>
  <c r="Z151"/>
  <c r="Z162"/>
  <c r="Z157"/>
  <c r="Z156"/>
  <c r="Z161"/>
  <c r="Z703" i="4"/>
  <c r="Z895"/>
  <c r="Z1120"/>
  <c r="Z57"/>
  <c r="Z75"/>
  <c r="Z528"/>
  <c r="Z538"/>
  <c r="Z595"/>
  <c r="Z544"/>
  <c r="Z353"/>
  <c r="Z339"/>
  <c r="Z89"/>
  <c r="Z929"/>
  <c r="Z532"/>
  <c r="Z887"/>
  <c r="Z839"/>
  <c r="Z900"/>
  <c r="Z564"/>
  <c r="Z552"/>
  <c r="Z536"/>
  <c r="Z520"/>
  <c r="Z43"/>
  <c r="Z847"/>
  <c r="Z43" i="2"/>
  <c r="Z66"/>
  <c r="Z46"/>
  <c r="Z61"/>
  <c r="Z42"/>
  <c r="Z59"/>
  <c r="Z65"/>
  <c r="Z58"/>
  <c r="Z62"/>
  <c r="Z5"/>
  <c r="Z11"/>
  <c r="Z29"/>
  <c r="Z14"/>
  <c r="Z37"/>
  <c r="Z10"/>
  <c r="Z27"/>
  <c r="Z26"/>
  <c r="Z30"/>
  <c r="Z763" i="1"/>
  <c r="Z399"/>
  <c r="Z417"/>
  <c r="Z550"/>
  <c r="Z694"/>
  <c r="Z782"/>
  <c r="Z797"/>
  <c r="Z546"/>
  <c r="Z776"/>
  <c r="Z90"/>
  <c r="Z389"/>
  <c r="Z623"/>
  <c r="Z631"/>
  <c r="Z534"/>
  <c r="Z437"/>
  <c r="Z383"/>
  <c r="Z433"/>
  <c r="Z851"/>
  <c r="Z447"/>
  <c r="Z369"/>
  <c r="Z813"/>
  <c r="Z98"/>
  <c r="Z864"/>
  <c r="Z485"/>
  <c r="Z1022"/>
  <c r="Z807"/>
  <c r="Z591"/>
  <c r="Z599"/>
  <c r="Z1054"/>
  <c r="Z117"/>
  <c r="Z872"/>
  <c r="Z125"/>
  <c r="Z880"/>
  <c r="Z821"/>
  <c r="Z805"/>
  <c r="Z362"/>
  <c r="Z978"/>
  <c r="Z887"/>
  <c r="Z775"/>
  <c r="Z578"/>
  <c r="Z666"/>
  <c r="Z582"/>
  <c r="Z373"/>
  <c r="Z431"/>
  <c r="Z367"/>
  <c r="Z401"/>
  <c r="Z961"/>
  <c r="Z934"/>
  <c r="Z906"/>
  <c r="Z870"/>
  <c r="Z779"/>
  <c r="Z646"/>
  <c r="Z562"/>
  <c r="Z566"/>
  <c r="Z469"/>
  <c r="Z415"/>
  <c r="Z385"/>
  <c r="Z1039"/>
  <c r="Z781"/>
  <c r="Z531"/>
  <c r="Z889"/>
  <c r="Z74"/>
  <c r="Z82"/>
  <c r="Z814"/>
  <c r="Z165"/>
  <c r="Z959"/>
  <c r="Z686"/>
  <c r="Z149"/>
  <c r="Z30"/>
  <c r="Z1010"/>
  <c r="Z890"/>
  <c r="Z1057"/>
  <c r="Z858"/>
  <c r="Z812"/>
  <c r="Z1037"/>
  <c r="Z1055"/>
  <c r="Z1065"/>
  <c r="Z1070"/>
  <c r="Z358"/>
  <c r="Z931"/>
  <c r="Z909"/>
  <c r="Z986"/>
  <c r="Z683"/>
  <c r="Z533"/>
  <c r="Z953"/>
  <c r="Z918"/>
  <c r="Z835"/>
  <c r="Z1016"/>
  <c r="Z788"/>
  <c r="Z907"/>
  <c r="Z759"/>
  <c r="Z820"/>
  <c r="Z750"/>
  <c r="Z747"/>
  <c r="Z658"/>
  <c r="Z565"/>
  <c r="Z662"/>
  <c r="Z639"/>
  <c r="Z607"/>
  <c r="Z586"/>
  <c r="Z570"/>
  <c r="Z554"/>
  <c r="Z538"/>
  <c r="Z643"/>
  <c r="Z654"/>
  <c r="Z615"/>
  <c r="Z590"/>
  <c r="Z574"/>
  <c r="Z558"/>
  <c r="Z542"/>
  <c r="Z501"/>
  <c r="Z421"/>
  <c r="Z439"/>
  <c r="Z423"/>
  <c r="Z407"/>
  <c r="Z391"/>
  <c r="Z375"/>
  <c r="Z103"/>
  <c r="Z1069"/>
  <c r="Z1071"/>
  <c r="Z1094"/>
  <c r="Z1086"/>
  <c r="Z711"/>
  <c r="Z731"/>
  <c r="Z982"/>
  <c r="Z951"/>
  <c r="Z897"/>
  <c r="Z181"/>
  <c r="Z134"/>
  <c r="Z113"/>
  <c r="Z91"/>
  <c r="Z994"/>
  <c r="Z601"/>
  <c r="Z1014"/>
  <c r="Z977"/>
  <c r="Z842"/>
  <c r="Z873"/>
  <c r="Z936"/>
  <c r="Z958"/>
  <c r="Z791"/>
  <c r="Z743"/>
  <c r="Z796"/>
  <c r="Z619"/>
  <c r="Z611"/>
  <c r="Z517"/>
  <c r="Z405"/>
  <c r="Z441"/>
  <c r="Z425"/>
  <c r="Z409"/>
  <c r="Z393"/>
  <c r="Z377"/>
  <c r="Z127"/>
  <c r="Z1093"/>
  <c r="Z1092"/>
  <c r="Z1098"/>
  <c r="Z1038"/>
  <c r="Z723"/>
  <c r="Z753"/>
  <c r="Z739"/>
  <c r="Z1009"/>
  <c r="Z841"/>
  <c r="Z133"/>
  <c r="Z99"/>
  <c r="Z83"/>
  <c r="Z14"/>
  <c r="Z822"/>
  <c r="Z806"/>
  <c r="Z702"/>
  <c r="Z62"/>
  <c r="Z1017"/>
  <c r="Z111" i="9"/>
  <c r="Z217" i="8"/>
  <c r="Z108"/>
  <c r="Z7"/>
  <c r="Z200"/>
  <c r="Z212"/>
  <c r="Z39"/>
  <c r="Z265"/>
  <c r="Z301"/>
  <c r="Z216"/>
  <c r="Z261"/>
  <c r="Z155"/>
  <c r="Z170"/>
  <c r="Z202"/>
  <c r="Z132"/>
  <c r="Z23"/>
  <c r="Z95"/>
  <c r="Z9"/>
  <c r="Z88"/>
  <c r="Z281"/>
  <c r="Z215"/>
  <c r="Z277"/>
  <c r="Z171"/>
  <c r="Z205"/>
  <c r="Z186"/>
  <c r="Z148"/>
  <c r="Z82"/>
  <c r="Z38"/>
  <c r="Z37"/>
  <c r="Z297"/>
  <c r="Z233"/>
  <c r="Z269"/>
  <c r="Z293"/>
  <c r="Z229"/>
  <c r="Z187"/>
  <c r="Z126"/>
  <c r="Z214"/>
  <c r="Z138"/>
  <c r="Z164"/>
  <c r="Z118"/>
  <c r="Z98"/>
  <c r="Z55"/>
  <c r="Z54"/>
  <c r="Z53"/>
  <c r="Z324"/>
  <c r="Z249"/>
  <c r="Z220"/>
  <c r="Z204"/>
  <c r="Z285"/>
  <c r="Z222"/>
  <c r="Z208"/>
  <c r="Z192"/>
  <c r="Z245"/>
  <c r="Z139"/>
  <c r="Z112"/>
  <c r="Z154"/>
  <c r="Z116"/>
  <c r="Z180"/>
  <c r="Z102"/>
  <c r="Z71"/>
  <c r="Z79"/>
  <c r="Z25"/>
  <c r="Z70"/>
  <c r="Z69"/>
  <c r="Z21"/>
  <c r="Z103" i="9"/>
  <c r="Z9"/>
  <c r="Z8"/>
  <c r="Z142"/>
  <c r="Z113"/>
  <c r="Z97"/>
  <c r="Z81"/>
  <c r="Z13"/>
  <c r="Z118"/>
  <c r="Z105"/>
  <c r="Z89"/>
  <c r="Z1236" i="4"/>
  <c r="Z1182"/>
  <c r="Z1068"/>
  <c r="Z627"/>
  <c r="Z23"/>
  <c r="Z856"/>
  <c r="Z872"/>
  <c r="Z888"/>
  <c r="Z831"/>
  <c r="Z879"/>
  <c r="Z823"/>
  <c r="Z751"/>
  <c r="Z1462"/>
  <c r="Z851"/>
  <c r="Z803"/>
  <c r="Z875"/>
  <c r="Z763"/>
  <c r="Z699"/>
  <c r="Z843"/>
  <c r="Z711"/>
  <c r="Z859"/>
  <c r="Z787"/>
  <c r="Z727"/>
  <c r="Z1252"/>
  <c r="Z1100"/>
  <c r="Z1110"/>
  <c r="Z1104"/>
  <c r="Z1084"/>
  <c r="Z1039"/>
  <c r="Z579"/>
  <c r="Z548"/>
  <c r="Z554"/>
  <c r="Z514"/>
  <c r="Z337"/>
  <c r="Z355"/>
  <c r="Z73"/>
  <c r="Z59"/>
  <c r="Z93"/>
  <c r="Z77"/>
  <c r="Z61"/>
  <c r="Z45"/>
  <c r="Z880"/>
  <c r="Z1466"/>
  <c r="Z768"/>
  <c r="Z1204"/>
  <c r="Z1150"/>
  <c r="Z1069"/>
  <c r="Z1377"/>
  <c r="Z896"/>
  <c r="Z832"/>
  <c r="Z863"/>
  <c r="Z1482"/>
  <c r="Z848"/>
  <c r="Z779"/>
  <c r="Z1478"/>
  <c r="Z883"/>
  <c r="Z827"/>
  <c r="Z743"/>
  <c r="Z819"/>
  <c r="Z759"/>
  <c r="Z867"/>
  <c r="Z715"/>
  <c r="Z891"/>
  <c r="Z835"/>
  <c r="Z731"/>
  <c r="Z1220"/>
  <c r="Z1132"/>
  <c r="Z1166"/>
  <c r="Z1142"/>
  <c r="Z1136"/>
  <c r="Z1085"/>
  <c r="Z916"/>
  <c r="Z611"/>
  <c r="Z516"/>
  <c r="Z522"/>
  <c r="Z369"/>
  <c r="Z323"/>
  <c r="Z105"/>
  <c r="Z41"/>
  <c r="Z91"/>
  <c r="Z27"/>
  <c r="Z101"/>
  <c r="Z85"/>
  <c r="Z69"/>
  <c r="Z53"/>
  <c r="Z37"/>
  <c r="Z7"/>
  <c r="Z840"/>
  <c r="Z855"/>
  <c r="Z871"/>
  <c r="Z795"/>
  <c r="Z864"/>
  <c r="Z811"/>
  <c r="Z373" i="20"/>
  <c r="Z304"/>
  <c r="Z294"/>
  <c r="Z375"/>
  <c r="Z361"/>
  <c r="Z353"/>
  <c r="Z345"/>
  <c r="Z337"/>
  <c r="Z329"/>
  <c r="Z321"/>
  <c r="Z313"/>
  <c r="Z296"/>
  <c r="Z280"/>
  <c r="Z379"/>
  <c r="Z308"/>
  <c r="Z293"/>
  <c r="Z376"/>
  <c r="Z360"/>
  <c r="Z352"/>
  <c r="Z344"/>
  <c r="Z336"/>
  <c r="Z328"/>
  <c r="Z320"/>
  <c r="Z312"/>
  <c r="Z295"/>
  <c r="Z281"/>
  <c r="Z273"/>
  <c r="Z364"/>
  <c r="Z297"/>
  <c r="Z377"/>
  <c r="Z355"/>
  <c r="Z347"/>
  <c r="Z339"/>
  <c r="Z331"/>
  <c r="Z323"/>
  <c r="Z315"/>
  <c r="Z306"/>
  <c r="Z282"/>
  <c r="Z274"/>
  <c r="Z365"/>
  <c r="Z298"/>
  <c r="Z378"/>
  <c r="Z362"/>
  <c r="Z354"/>
  <c r="Z346"/>
  <c r="Z338"/>
  <c r="Z330"/>
  <c r="Z322"/>
  <c r="Z314"/>
  <c r="Z300"/>
  <c r="Z283"/>
  <c r="Z275"/>
  <c r="Z366"/>
  <c r="Z289"/>
  <c r="Z368"/>
  <c r="Z357"/>
  <c r="Z349"/>
  <c r="Z341"/>
  <c r="Z333"/>
  <c r="Z325"/>
  <c r="Z317"/>
  <c r="Z309"/>
  <c r="Z284"/>
  <c r="Z276"/>
  <c r="Z372"/>
  <c r="Z301"/>
  <c r="Z288"/>
  <c r="Z367"/>
  <c r="Z356"/>
  <c r="Z348"/>
  <c r="Z340"/>
  <c r="Z332"/>
  <c r="Z324"/>
  <c r="Z316"/>
  <c r="Z305"/>
  <c r="Z285"/>
  <c r="Z277"/>
  <c r="Z371"/>
  <c r="Z302"/>
  <c r="Z370"/>
  <c r="Z359"/>
  <c r="Z351"/>
  <c r="Z343"/>
  <c r="Z335"/>
  <c r="Z327"/>
  <c r="Z319"/>
  <c r="Z311"/>
  <c r="Z286"/>
  <c r="Z278"/>
  <c r="Z374"/>
  <c r="Z303"/>
  <c r="Z290"/>
  <c r="Z369"/>
  <c r="Z358"/>
  <c r="Z350"/>
  <c r="Z342"/>
  <c r="Z334"/>
  <c r="Z326"/>
  <c r="Z318"/>
  <c r="Z310"/>
  <c r="Z292"/>
  <c r="Z279"/>
  <c r="Z257" i="16"/>
  <c r="Z252"/>
  <c r="Z253"/>
  <c r="Z220" i="9"/>
  <c r="Z204"/>
  <c r="Z222"/>
  <c r="Z206"/>
  <c r="Z227"/>
  <c r="Z211"/>
  <c r="Z195"/>
  <c r="Z218"/>
  <c r="Z202"/>
  <c r="Z189"/>
  <c r="Z223"/>
  <c r="Z207"/>
  <c r="Z191"/>
  <c r="Z209"/>
  <c r="Z188"/>
  <c r="Z216"/>
  <c r="Z198"/>
  <c r="Z221"/>
  <c r="Z205"/>
  <c r="Z192"/>
  <c r="Z212"/>
  <c r="Z194"/>
  <c r="Z214"/>
  <c r="Z193"/>
  <c r="Z219"/>
  <c r="Z203"/>
  <c r="Z226"/>
  <c r="Z210"/>
  <c r="Z197"/>
  <c r="Z215"/>
  <c r="Z199"/>
  <c r="Z217"/>
  <c r="Z196"/>
  <c r="Z224"/>
  <c r="Z208"/>
  <c r="Z190"/>
  <c r="Z213"/>
  <c r="Z200"/>
  <c r="Z1499" i="4"/>
  <c r="Z1475"/>
  <c r="Z1495"/>
  <c r="Z1480"/>
  <c r="Z1506"/>
  <c r="Z1476"/>
  <c r="Z1452"/>
  <c r="Z1479"/>
  <c r="Z1454"/>
  <c r="Z1484"/>
  <c r="Z1504"/>
  <c r="Z1486"/>
  <c r="Z1455"/>
  <c r="Z1483"/>
  <c r="Z1460"/>
  <c r="Z1487"/>
  <c r="Z1456"/>
  <c r="Z1492"/>
  <c r="Z1459"/>
  <c r="Z1488"/>
  <c r="Z1464"/>
  <c r="Z1491"/>
  <c r="Z1467"/>
  <c r="Z1496"/>
  <c r="Z1463"/>
  <c r="Z1468"/>
  <c r="Z1471"/>
  <c r="Z1500"/>
  <c r="Z1503"/>
  <c r="Z1472"/>
  <c r="Z1163" i="1"/>
  <c r="Z1147"/>
  <c r="Z1131"/>
  <c r="Z1115"/>
  <c r="Z1175"/>
  <c r="Z1157"/>
  <c r="Z1141"/>
  <c r="Z1125"/>
  <c r="Z1109"/>
  <c r="Z1167"/>
  <c r="Z1151"/>
  <c r="Z1135"/>
  <c r="Z1119"/>
  <c r="Z1179"/>
  <c r="Z1161"/>
  <c r="Z1145"/>
  <c r="Z1129"/>
  <c r="Z1113"/>
  <c r="Z1168"/>
  <c r="Z1152"/>
  <c r="Z1136"/>
  <c r="Z1120"/>
  <c r="Z1178"/>
  <c r="Z1162"/>
  <c r="Z1146"/>
  <c r="Z1130"/>
  <c r="Z1114"/>
  <c r="Z1172"/>
  <c r="Z1156"/>
  <c r="Z1140"/>
  <c r="Z1124"/>
  <c r="Z1181"/>
  <c r="Z1166"/>
  <c r="Z1150"/>
  <c r="Z1134"/>
  <c r="Z1118"/>
  <c r="Z1173"/>
  <c r="Z1155"/>
  <c r="Z1139"/>
  <c r="Z1123"/>
  <c r="Z1180"/>
  <c r="Z1165"/>
  <c r="Z1149"/>
  <c r="Z1133"/>
  <c r="Z1117"/>
  <c r="Z1177"/>
  <c r="Z1159"/>
  <c r="Z1143"/>
  <c r="Z1127"/>
  <c r="Z1111"/>
  <c r="Z1169"/>
  <c r="Z1153"/>
  <c r="Z1137"/>
  <c r="Z1121"/>
  <c r="Z1176"/>
  <c r="Z1160"/>
  <c r="Z1144"/>
  <c r="Z1128"/>
  <c r="Z1110"/>
  <c r="Z1170"/>
  <c r="Z1154"/>
  <c r="Z1138"/>
  <c r="Z1122"/>
  <c r="Z1182"/>
  <c r="Z1164"/>
  <c r="Z1148"/>
  <c r="Z1132"/>
  <c r="Z1116"/>
  <c r="Z1174"/>
  <c r="Z1158"/>
  <c r="Z1142"/>
  <c r="Z1126"/>
  <c r="Z380" i="18"/>
  <c r="Z393"/>
  <c r="Z372"/>
  <c r="Z356"/>
  <c r="Z340"/>
  <c r="Z401"/>
  <c r="Z385"/>
  <c r="Z369"/>
  <c r="Z353"/>
  <c r="Z337"/>
  <c r="Z396"/>
  <c r="Z382"/>
  <c r="Z366"/>
  <c r="Z350"/>
  <c r="Z334"/>
  <c r="Z398"/>
  <c r="Z377"/>
  <c r="Z361"/>
  <c r="Z345"/>
  <c r="Z404"/>
  <c r="Z388"/>
  <c r="Z374"/>
  <c r="Z358"/>
  <c r="Z342"/>
  <c r="Z406"/>
  <c r="Z390"/>
  <c r="Z371"/>
  <c r="Z355"/>
  <c r="Z339"/>
  <c r="Z403"/>
  <c r="Z387"/>
  <c r="Z373"/>
  <c r="Z357"/>
  <c r="Z341"/>
  <c r="Z400"/>
  <c r="Z379"/>
  <c r="Z363"/>
  <c r="Z347"/>
  <c r="Z331"/>
  <c r="Z395"/>
  <c r="Z381"/>
  <c r="Z365"/>
  <c r="Z349"/>
  <c r="Z333"/>
  <c r="Z392"/>
  <c r="Z376"/>
  <c r="Z360"/>
  <c r="Z344"/>
  <c r="Z405"/>
  <c r="Z389"/>
  <c r="Z375"/>
  <c r="Z359"/>
  <c r="Z343"/>
  <c r="Z272" i="10"/>
  <c r="Z275"/>
  <c r="Z273"/>
  <c r="Z319" i="8"/>
  <c r="Z330"/>
  <c r="Z314"/>
  <c r="Z329"/>
  <c r="Z318"/>
  <c r="Z320"/>
  <c r="Z306"/>
  <c r="Z331"/>
  <c r="Z321"/>
  <c r="Z307"/>
  <c r="Z325"/>
  <c r="Z322"/>
  <c r="Z308"/>
  <c r="Z326"/>
  <c r="Z310"/>
  <c r="Z323"/>
  <c r="Z327"/>
  <c r="Z311"/>
  <c r="Z313"/>
  <c r="Z317"/>
  <c r="Z328"/>
  <c r="Z312"/>
  <c r="Z332"/>
  <c r="Z316"/>
  <c r="Z315"/>
  <c r="Z1443" i="4"/>
  <c r="Z1427"/>
  <c r="Z1411"/>
  <c r="Z1395"/>
  <c r="Z1383"/>
  <c r="Z1440"/>
  <c r="Z1424"/>
  <c r="Z1408"/>
  <c r="Z1389"/>
  <c r="Z1367"/>
  <c r="Z1444"/>
  <c r="Z1428"/>
  <c r="Z1412"/>
  <c r="Z1396"/>
  <c r="Z1382"/>
  <c r="Z1439"/>
  <c r="Z1423"/>
  <c r="Z1407"/>
  <c r="Z1386"/>
  <c r="Z1371"/>
  <c r="Z1355"/>
  <c r="Z1339"/>
  <c r="Z1335"/>
  <c r="Z1308"/>
  <c r="Z1323"/>
  <c r="Z1445"/>
  <c r="Z1429"/>
  <c r="Z1413"/>
  <c r="Z1397"/>
  <c r="Z1385"/>
  <c r="Z1442"/>
  <c r="Z1426"/>
  <c r="Z1410"/>
  <c r="Z1394"/>
  <c r="Z1372"/>
  <c r="Z1343"/>
  <c r="Z1364"/>
  <c r="Z1348"/>
  <c r="Z1446"/>
  <c r="Z1430"/>
  <c r="Z1414"/>
  <c r="Z1398"/>
  <c r="Z1384"/>
  <c r="Z1441"/>
  <c r="Z1425"/>
  <c r="Z1409"/>
  <c r="Z1388"/>
  <c r="Z1379"/>
  <c r="Z1368"/>
  <c r="Z1352"/>
  <c r="Z1327"/>
  <c r="Z1341"/>
  <c r="Z1436"/>
  <c r="Z1420"/>
  <c r="Z1404"/>
  <c r="Z1390"/>
  <c r="Z1447"/>
  <c r="Z1431"/>
  <c r="Z1415"/>
  <c r="Z1399"/>
  <c r="Z1351"/>
  <c r="Z1451"/>
  <c r="Z1435"/>
  <c r="Z1419"/>
  <c r="Z1403"/>
  <c r="Z1391"/>
  <c r="Z1375"/>
  <c r="Z1448"/>
  <c r="Z1432"/>
  <c r="Z1416"/>
  <c r="Z1400"/>
  <c r="Z1380"/>
  <c r="Z1363"/>
  <c r="Z1347"/>
  <c r="Z1349"/>
  <c r="Z1319"/>
  <c r="Z1311"/>
  <c r="Z1357"/>
  <c r="Z1315"/>
  <c r="Z1438"/>
  <c r="Z1422"/>
  <c r="Z1406"/>
  <c r="Z1392"/>
  <c r="Z1449"/>
  <c r="Z1433"/>
  <c r="Z1417"/>
  <c r="Z1401"/>
  <c r="Z1387"/>
  <c r="Z1359"/>
  <c r="Z1373"/>
  <c r="Z1356"/>
  <c r="Z1340"/>
  <c r="Z1437"/>
  <c r="Z1421"/>
  <c r="Z1405"/>
  <c r="Z1376"/>
  <c r="Z1450"/>
  <c r="Z1434"/>
  <c r="Z1418"/>
  <c r="Z1402"/>
  <c r="Z1381"/>
  <c r="Z1360"/>
  <c r="Z1344"/>
  <c r="Z1365"/>
  <c r="Z1331"/>
  <c r="Z1089" i="1"/>
  <c r="Z1083"/>
  <c r="Z1035"/>
  <c r="Z1100"/>
  <c r="Z1077"/>
  <c r="Z1045"/>
  <c r="Z1097"/>
  <c r="Z1074"/>
  <c r="Z1058"/>
  <c r="Z1042"/>
  <c r="Z1106"/>
  <c r="Z1051"/>
  <c r="Z1102"/>
  <c r="Z1085"/>
  <c r="Z1053"/>
  <c r="Z1105"/>
  <c r="Z1079"/>
  <c r="Z1063"/>
  <c r="Z1047"/>
  <c r="Z1101"/>
  <c r="Z1073"/>
  <c r="Z1041"/>
  <c r="Z1088"/>
  <c r="Z1075"/>
  <c r="Z1059"/>
  <c r="Z1043"/>
  <c r="Z1067"/>
  <c r="Z1090"/>
  <c r="Z1061"/>
  <c r="Z1082"/>
  <c r="Z1066"/>
  <c r="Z1050"/>
  <c r="Z1081"/>
  <c r="Z1049"/>
  <c r="Z1096"/>
  <c r="Z1078"/>
  <c r="Z1062"/>
  <c r="Z1046"/>
  <c r="Z258" i="20"/>
  <c r="Z242"/>
  <c r="Z226"/>
  <c r="Z210"/>
  <c r="Z194"/>
  <c r="Z268"/>
  <c r="Z252"/>
  <c r="Z236"/>
  <c r="Z220"/>
  <c r="Z204"/>
  <c r="Z188"/>
  <c r="Z259"/>
  <c r="Z243"/>
  <c r="Z227"/>
  <c r="Z211"/>
  <c r="Z195"/>
  <c r="Z269"/>
  <c r="Z253"/>
  <c r="Z237"/>
  <c r="Z221"/>
  <c r="Z205"/>
  <c r="Z189"/>
  <c r="Z263"/>
  <c r="Z247"/>
  <c r="Z231"/>
  <c r="Z215"/>
  <c r="Z199"/>
  <c r="Z270"/>
  <c r="Z257"/>
  <c r="Z241"/>
  <c r="Z225"/>
  <c r="Z209"/>
  <c r="Z193"/>
  <c r="Z262"/>
  <c r="Z246"/>
  <c r="Z230"/>
  <c r="Z214"/>
  <c r="Z198"/>
  <c r="Z271"/>
  <c r="Z256"/>
  <c r="Z240"/>
  <c r="Z224"/>
  <c r="Z208"/>
  <c r="Z192"/>
  <c r="Z250"/>
  <c r="Z234"/>
  <c r="Z218"/>
  <c r="Z202"/>
  <c r="Z186"/>
  <c r="Z260"/>
  <c r="Z244"/>
  <c r="Z228"/>
  <c r="Z212"/>
  <c r="Z196"/>
  <c r="Z267"/>
  <c r="Z251"/>
  <c r="Z235"/>
  <c r="Z219"/>
  <c r="Z203"/>
  <c r="Z187"/>
  <c r="Z261"/>
  <c r="Z245"/>
  <c r="Z229"/>
  <c r="Z213"/>
  <c r="Z197"/>
  <c r="Z255"/>
  <c r="Z239"/>
  <c r="Z223"/>
  <c r="Z207"/>
  <c r="Z191"/>
  <c r="Z265"/>
  <c r="Z249"/>
  <c r="Z233"/>
  <c r="Z217"/>
  <c r="Z201"/>
  <c r="Z272"/>
  <c r="Z254"/>
  <c r="Z238"/>
  <c r="Z222"/>
  <c r="Z206"/>
  <c r="Z190"/>
  <c r="Z264"/>
  <c r="Z248"/>
  <c r="Z232"/>
  <c r="Z216"/>
  <c r="Z200"/>
  <c r="Z128" i="15"/>
  <c r="Z112"/>
  <c r="Z96"/>
  <c r="Z134"/>
  <c r="Z116"/>
  <c r="Z100"/>
  <c r="Z129"/>
  <c r="Z113"/>
  <c r="Z97"/>
  <c r="Z135"/>
  <c r="Z119"/>
  <c r="Z103"/>
  <c r="Z87"/>
  <c r="Z130"/>
  <c r="Z114"/>
  <c r="Z98"/>
  <c r="Z136"/>
  <c r="Z118"/>
  <c r="Z102"/>
  <c r="Z131"/>
  <c r="Z115"/>
  <c r="Z99"/>
  <c r="Z137"/>
  <c r="Z124"/>
  <c r="Z108"/>
  <c r="Z92"/>
  <c r="Z121"/>
  <c r="Z105"/>
  <c r="Z89"/>
  <c r="Z125"/>
  <c r="Z109"/>
  <c r="Z93"/>
  <c r="Z120"/>
  <c r="Z104"/>
  <c r="Z88"/>
  <c r="Z126"/>
  <c r="Z110"/>
  <c r="Z94"/>
  <c r="Z123"/>
  <c r="Z107"/>
  <c r="Z91"/>
  <c r="Z127"/>
  <c r="Z111"/>
  <c r="Z95"/>
  <c r="Z122"/>
  <c r="Z106"/>
  <c r="Z90"/>
  <c r="Z133"/>
  <c r="Z117"/>
  <c r="Z101"/>
  <c r="Z197" i="7"/>
  <c r="Z181"/>
  <c r="Z215"/>
  <c r="Z201"/>
  <c r="Z185"/>
  <c r="Z169"/>
  <c r="Z187"/>
  <c r="Z171"/>
  <c r="Z202"/>
  <c r="Z186"/>
  <c r="Z170"/>
  <c r="Z204"/>
  <c r="Z188"/>
  <c r="Z172"/>
  <c r="Z206"/>
  <c r="Z192"/>
  <c r="Z176"/>
  <c r="Z210"/>
  <c r="Z189"/>
  <c r="Z173"/>
  <c r="Z207"/>
  <c r="Z191"/>
  <c r="Z175"/>
  <c r="Z209"/>
  <c r="Z190"/>
  <c r="Z174"/>
  <c r="Z208"/>
  <c r="Z194"/>
  <c r="Z178"/>
  <c r="Z212"/>
  <c r="Z196"/>
  <c r="Z180"/>
  <c r="Z214"/>
  <c r="Z193"/>
  <c r="Z177"/>
  <c r="Z211"/>
  <c r="Z195"/>
  <c r="Z179"/>
  <c r="Z213"/>
  <c r="Z199"/>
  <c r="Z183"/>
  <c r="Z217"/>
  <c r="Z198"/>
  <c r="Z182"/>
  <c r="Z216"/>
  <c r="Z200"/>
  <c r="Z184"/>
  <c r="Z165" i="20"/>
  <c r="Z133"/>
  <c r="Z175"/>
  <c r="Z159"/>
  <c r="Z143"/>
  <c r="Z127"/>
  <c r="Z111"/>
  <c r="Z185"/>
  <c r="Z153"/>
  <c r="Z121"/>
  <c r="Z174"/>
  <c r="Z158"/>
  <c r="Z142"/>
  <c r="Z126"/>
  <c r="Z110"/>
  <c r="Z70"/>
  <c r="Z54"/>
  <c r="Z38"/>
  <c r="Z22"/>
  <c r="Z6"/>
  <c r="Z48"/>
  <c r="Z16"/>
  <c r="Z66"/>
  <c r="Z50"/>
  <c r="Z34"/>
  <c r="Z18"/>
  <c r="Z68"/>
  <c r="Z36"/>
  <c r="Z4"/>
  <c r="Z380" s="1"/>
  <c r="Z173"/>
  <c r="Z141"/>
  <c r="Z109"/>
  <c r="Z101"/>
  <c r="Z85"/>
  <c r="Z178"/>
  <c r="Z162"/>
  <c r="Z146"/>
  <c r="Z130"/>
  <c r="Z114"/>
  <c r="Z95"/>
  <c r="Z79"/>
  <c r="Z161"/>
  <c r="Z129"/>
  <c r="Z97"/>
  <c r="Z81"/>
  <c r="Z179"/>
  <c r="Z163"/>
  <c r="Z147"/>
  <c r="Z131"/>
  <c r="Z115"/>
  <c r="Z102"/>
  <c r="Z91"/>
  <c r="Z75"/>
  <c r="Z57"/>
  <c r="Z41"/>
  <c r="Z25"/>
  <c r="Z9"/>
  <c r="Z56"/>
  <c r="Z24"/>
  <c r="Z69"/>
  <c r="Z53"/>
  <c r="Z37"/>
  <c r="Z21"/>
  <c r="Z5"/>
  <c r="Z44"/>
  <c r="Z12"/>
  <c r="Z181"/>
  <c r="Z149"/>
  <c r="Z117"/>
  <c r="Z183"/>
  <c r="Z167"/>
  <c r="Z151"/>
  <c r="Z135"/>
  <c r="Z119"/>
  <c r="Z169"/>
  <c r="Z137"/>
  <c r="Z105"/>
  <c r="Z182"/>
  <c r="Z166"/>
  <c r="Z150"/>
  <c r="Z134"/>
  <c r="Z118"/>
  <c r="Z62"/>
  <c r="Z46"/>
  <c r="Z30"/>
  <c r="Z14"/>
  <c r="Z64"/>
  <c r="Z32"/>
  <c r="Z58"/>
  <c r="Z42"/>
  <c r="Z26"/>
  <c r="Z10"/>
  <c r="Z52"/>
  <c r="Z20"/>
  <c r="Z157"/>
  <c r="Z125"/>
  <c r="Z103"/>
  <c r="Z93"/>
  <c r="Z77"/>
  <c r="Z170"/>
  <c r="Z154"/>
  <c r="Z138"/>
  <c r="Z122"/>
  <c r="Z106"/>
  <c r="Z177"/>
  <c r="Z145"/>
  <c r="Z113"/>
  <c r="Z89"/>
  <c r="Z73"/>
  <c r="Z171"/>
  <c r="Z155"/>
  <c r="Z139"/>
  <c r="Z123"/>
  <c r="Z107"/>
  <c r="Z99"/>
  <c r="Z83"/>
  <c r="Z65"/>
  <c r="Z49"/>
  <c r="Z33"/>
  <c r="Z17"/>
  <c r="Z72"/>
  <c r="Z40"/>
  <c r="Z8"/>
  <c r="Z61"/>
  <c r="Z45"/>
  <c r="Z29"/>
  <c r="Z13"/>
  <c r="Z60"/>
  <c r="Z28"/>
  <c r="Z3" i="19"/>
  <c r="Z387"/>
  <c r="Z355"/>
  <c r="Z323"/>
  <c r="Z299"/>
  <c r="Z251"/>
  <c r="Z384"/>
  <c r="Z335"/>
  <c r="Z320"/>
  <c r="Z259"/>
  <c r="Z211"/>
  <c r="Z176"/>
  <c r="Z144"/>
  <c r="Z112"/>
  <c r="Z367"/>
  <c r="Z352"/>
  <c r="Z295"/>
  <c r="Z200"/>
  <c r="Z168"/>
  <c r="Z136"/>
  <c r="Z104"/>
  <c r="Z363"/>
  <c r="Z343"/>
  <c r="Z288"/>
  <c r="Z275"/>
  <c r="Z258"/>
  <c r="Z239"/>
  <c r="Z216"/>
  <c r="Z173"/>
  <c r="Z148"/>
  <c r="Z84"/>
  <c r="Z22"/>
  <c r="Z189"/>
  <c r="Z18"/>
  <c r="Z14"/>
  <c r="Z249"/>
  <c r="Z180"/>
  <c r="Z73"/>
  <c r="Z65"/>
  <c r="Z57"/>
  <c r="Z49"/>
  <c r="Z26"/>
  <c r="Z27"/>
  <c r="Z12"/>
  <c r="Z11"/>
  <c r="Z81"/>
  <c r="Z35"/>
  <c r="Z19"/>
  <c r="Z371"/>
  <c r="Z339"/>
  <c r="Z307"/>
  <c r="Z267"/>
  <c r="Z235"/>
  <c r="Z391"/>
  <c r="Z347"/>
  <c r="Z327"/>
  <c r="Z301"/>
  <c r="Z219"/>
  <c r="Z192"/>
  <c r="Z160"/>
  <c r="Z128"/>
  <c r="Z96"/>
  <c r="Z270"/>
  <c r="Z379"/>
  <c r="Z359"/>
  <c r="Z315"/>
  <c r="Z291"/>
  <c r="Z255"/>
  <c r="Z227"/>
  <c r="Z184"/>
  <c r="Z152"/>
  <c r="Z120"/>
  <c r="Z88"/>
  <c r="Z351"/>
  <c r="Z336"/>
  <c r="Z287"/>
  <c r="Z228"/>
  <c r="Z196"/>
  <c r="Z38"/>
  <c r="Z6"/>
  <c r="Z132"/>
  <c r="Z34"/>
  <c r="Z205"/>
  <c r="Z116"/>
  <c r="Z30"/>
  <c r="Z223"/>
  <c r="Z164"/>
  <c r="Z100"/>
  <c r="Z77"/>
  <c r="Z69"/>
  <c r="Z61"/>
  <c r="Z53"/>
  <c r="Z42"/>
  <c r="Z10"/>
  <c r="Z44"/>
  <c r="Z43"/>
  <c r="Z28"/>
  <c r="Z254" i="18"/>
  <c r="Z318"/>
  <c r="Z210"/>
  <c r="Z194"/>
  <c r="Z178"/>
  <c r="Z21"/>
  <c r="Z8"/>
  <c r="Z322"/>
  <c r="Z302"/>
  <c r="Z285"/>
  <c r="Z238"/>
  <c r="Z323"/>
  <c r="Z303"/>
  <c r="Z271"/>
  <c r="Z239"/>
  <c r="Z289"/>
  <c r="Z257"/>
  <c r="Z225"/>
  <c r="Z307"/>
  <c r="Z275"/>
  <c r="Z243"/>
  <c r="Z309"/>
  <c r="Z277"/>
  <c r="Z245"/>
  <c r="Z327"/>
  <c r="Z311"/>
  <c r="Z279"/>
  <c r="Z247"/>
  <c r="Z221"/>
  <c r="Z162"/>
  <c r="Z252"/>
  <c r="Z216"/>
  <c r="Z282"/>
  <c r="Z328"/>
  <c r="Z268"/>
  <c r="Z234"/>
  <c r="Z206"/>
  <c r="Z190"/>
  <c r="Z174"/>
  <c r="Z320"/>
  <c r="Z284"/>
  <c r="Z232"/>
  <c r="Z218"/>
  <c r="Z126"/>
  <c r="Z110"/>
  <c r="Z94"/>
  <c r="Z74"/>
  <c r="Z165"/>
  <c r="Z130"/>
  <c r="Z114"/>
  <c r="Z98"/>
  <c r="Z82"/>
  <c r="Z70"/>
  <c r="Z127"/>
  <c r="Z111"/>
  <c r="Z95"/>
  <c r="Z79"/>
  <c r="Z131"/>
  <c r="Z16"/>
  <c r="Z28"/>
  <c r="Z5"/>
  <c r="Z132"/>
  <c r="Z92"/>
  <c r="Z72"/>
  <c r="Z33"/>
  <c r="Z124"/>
  <c r="Z100"/>
  <c r="Z286"/>
  <c r="Z269"/>
  <c r="Z290"/>
  <c r="Z258"/>
  <c r="Z226"/>
  <c r="Z326"/>
  <c r="Z310"/>
  <c r="Z278"/>
  <c r="Z246"/>
  <c r="Z233"/>
  <c r="Z202"/>
  <c r="Z186"/>
  <c r="Z170"/>
  <c r="Z235"/>
  <c r="Z211"/>
  <c r="Z195"/>
  <c r="Z179"/>
  <c r="Z159"/>
  <c r="Z138"/>
  <c r="Z251"/>
  <c r="Z265"/>
  <c r="Z158"/>
  <c r="Z267"/>
  <c r="Z207"/>
  <c r="Z191"/>
  <c r="Z175"/>
  <c r="Z163"/>
  <c r="Z153"/>
  <c r="Z250"/>
  <c r="Z248"/>
  <c r="Z141"/>
  <c r="Z300"/>
  <c r="Z208"/>
  <c r="Z25"/>
  <c r="Z63"/>
  <c r="Z12"/>
  <c r="Z45"/>
  <c r="Z17"/>
  <c r="Z4"/>
  <c r="Z314"/>
  <c r="Z270"/>
  <c r="Z253"/>
  <c r="Z315"/>
  <c r="Z287"/>
  <c r="Z255"/>
  <c r="Z305"/>
  <c r="Z273"/>
  <c r="Z241"/>
  <c r="Z291"/>
  <c r="Z259"/>
  <c r="Z227"/>
  <c r="Z293"/>
  <c r="Z261"/>
  <c r="Z229"/>
  <c r="Z319"/>
  <c r="Z295"/>
  <c r="Z263"/>
  <c r="Z231"/>
  <c r="Z266"/>
  <c r="Z298"/>
  <c r="Z198"/>
  <c r="Z182"/>
  <c r="Z166"/>
  <c r="Z236"/>
  <c r="Z192"/>
  <c r="Z118"/>
  <c r="Z102"/>
  <c r="Z86"/>
  <c r="Z122"/>
  <c r="Z106"/>
  <c r="Z90"/>
  <c r="Z78"/>
  <c r="Z119"/>
  <c r="Z103"/>
  <c r="Z87"/>
  <c r="Z71"/>
  <c r="Z42"/>
  <c r="Z137"/>
  <c r="Z123"/>
  <c r="Z107"/>
  <c r="Z91"/>
  <c r="Z75"/>
  <c r="Z66"/>
  <c r="Z283"/>
  <c r="Z54"/>
  <c r="Z32"/>
  <c r="Z20"/>
  <c r="Z61"/>
  <c r="Z144"/>
  <c r="Z108"/>
  <c r="Z24"/>
  <c r="Z13"/>
  <c r="Z116"/>
  <c r="Z47"/>
  <c r="Z127" i="17"/>
  <c r="Z111"/>
  <c r="Z95"/>
  <c r="Z79"/>
  <c r="Z63"/>
  <c r="Z47"/>
  <c r="Z126"/>
  <c r="Z110"/>
  <c r="Z94"/>
  <c r="Z78"/>
  <c r="Z62"/>
  <c r="Z46"/>
  <c r="Z42"/>
  <c r="Z26"/>
  <c r="Z120"/>
  <c r="Z104"/>
  <c r="Z88"/>
  <c r="Z72"/>
  <c r="Z56"/>
  <c r="Z132"/>
  <c r="Z117"/>
  <c r="Z101"/>
  <c r="Z85"/>
  <c r="Z69"/>
  <c r="Z53"/>
  <c r="Z16"/>
  <c r="Z18"/>
  <c r="Z17"/>
  <c r="Z19"/>
  <c r="Z3"/>
  <c r="Z116"/>
  <c r="Z100"/>
  <c r="Z84"/>
  <c r="Z68"/>
  <c r="Z52"/>
  <c r="Z32"/>
  <c r="Z129"/>
  <c r="Z113"/>
  <c r="Z97"/>
  <c r="Z81"/>
  <c r="Z65"/>
  <c r="Z49"/>
  <c r="Z123"/>
  <c r="Z107"/>
  <c r="Z91"/>
  <c r="Z75"/>
  <c r="Z59"/>
  <c r="Z44"/>
  <c r="Z28"/>
  <c r="Z122"/>
  <c r="Z106"/>
  <c r="Z90"/>
  <c r="Z74"/>
  <c r="Z58"/>
  <c r="Z38"/>
  <c r="Z5"/>
  <c r="Z7"/>
  <c r="Z4"/>
  <c r="Z6"/>
  <c r="Z119"/>
  <c r="Z103"/>
  <c r="Z87"/>
  <c r="Z71"/>
  <c r="Z55"/>
  <c r="Z131"/>
  <c r="Z118"/>
  <c r="Z102"/>
  <c r="Z86"/>
  <c r="Z70"/>
  <c r="Z54"/>
  <c r="Z128"/>
  <c r="Z112"/>
  <c r="Z96"/>
  <c r="Z80"/>
  <c r="Z64"/>
  <c r="Z48"/>
  <c r="Z125"/>
  <c r="Z109"/>
  <c r="Z93"/>
  <c r="Z77"/>
  <c r="Z61"/>
  <c r="Z8"/>
  <c r="Z10"/>
  <c r="Z9"/>
  <c r="Z11"/>
  <c r="Z124"/>
  <c r="Z108"/>
  <c r="Z92"/>
  <c r="Z76"/>
  <c r="Z60"/>
  <c r="Z40"/>
  <c r="Z24"/>
  <c r="Z121"/>
  <c r="Z105"/>
  <c r="Z89"/>
  <c r="Z73"/>
  <c r="Z57"/>
  <c r="Z133"/>
  <c r="Z115"/>
  <c r="Z99"/>
  <c r="Z83"/>
  <c r="Z67"/>
  <c r="Z51"/>
  <c r="Z36"/>
  <c r="Z130"/>
  <c r="Z114"/>
  <c r="Z98"/>
  <c r="Z82"/>
  <c r="Z66"/>
  <c r="Z50"/>
  <c r="Z30"/>
  <c r="Z13"/>
  <c r="Z15"/>
  <c r="Z12"/>
  <c r="Z14"/>
  <c r="Z111" i="16"/>
  <c r="Z198"/>
  <c r="Z166"/>
  <c r="Z227"/>
  <c r="Z203"/>
  <c r="Z187"/>
  <c r="Z171"/>
  <c r="Z138"/>
  <c r="Z223"/>
  <c r="Z134"/>
  <c r="Z224"/>
  <c r="Z100"/>
  <c r="Z131"/>
  <c r="Z204"/>
  <c r="Z191"/>
  <c r="Z175"/>
  <c r="Z125"/>
  <c r="Z109"/>
  <c r="Z93"/>
  <c r="Z184"/>
  <c r="Z177"/>
  <c r="Z136"/>
  <c r="Z151"/>
  <c r="Z178"/>
  <c r="Z104"/>
  <c r="Z241"/>
  <c r="Z115"/>
  <c r="Z244"/>
  <c r="Z207"/>
  <c r="Z188"/>
  <c r="Z172"/>
  <c r="Z146"/>
  <c r="Z121"/>
  <c r="Z105"/>
  <c r="Z89"/>
  <c r="Z219"/>
  <c r="Z51"/>
  <c r="Z36"/>
  <c r="Z4"/>
  <c r="Z56"/>
  <c r="Z39"/>
  <c r="Z23"/>
  <c r="Z7"/>
  <c r="Z48"/>
  <c r="Z32"/>
  <c r="Z43"/>
  <c r="Z5"/>
  <c r="Z190"/>
  <c r="Z127"/>
  <c r="Z95"/>
  <c r="Z72"/>
  <c r="Z206"/>
  <c r="Z174"/>
  <c r="Z225"/>
  <c r="Z170"/>
  <c r="Z185"/>
  <c r="Z168"/>
  <c r="Z119"/>
  <c r="Z103"/>
  <c r="Z192"/>
  <c r="Z194"/>
  <c r="Z144"/>
  <c r="Z112"/>
  <c r="Z123"/>
  <c r="Z76"/>
  <c r="Z19"/>
  <c r="Z63"/>
  <c r="Z40"/>
  <c r="Z55"/>
  <c r="Z68"/>
  <c r="Z182"/>
  <c r="Z243"/>
  <c r="Z211"/>
  <c r="Z195"/>
  <c r="Z179"/>
  <c r="Z154"/>
  <c r="Z239"/>
  <c r="Z150"/>
  <c r="Z186"/>
  <c r="Z116"/>
  <c r="Z240"/>
  <c r="Z99"/>
  <c r="Z212"/>
  <c r="Z196"/>
  <c r="Z180"/>
  <c r="Z117"/>
  <c r="Z101"/>
  <c r="Z228"/>
  <c r="Z169"/>
  <c r="Z139"/>
  <c r="Z91"/>
  <c r="Z147"/>
  <c r="Z156"/>
  <c r="Z202"/>
  <c r="Z120"/>
  <c r="Z88"/>
  <c r="Z160"/>
  <c r="Z235"/>
  <c r="Z199"/>
  <c r="Z183"/>
  <c r="Z167"/>
  <c r="Z129"/>
  <c r="Z113"/>
  <c r="Z97"/>
  <c r="Z85"/>
  <c r="Z60"/>
  <c r="Z64"/>
  <c r="Z12"/>
  <c r="Z47"/>
  <c r="Z31"/>
  <c r="Z15"/>
  <c r="Z71"/>
  <c r="Z3"/>
  <c r="Z24"/>
  <c r="Z8"/>
  <c r="Z75"/>
  <c r="Z52"/>
  <c r="Z27"/>
  <c r="Z83" i="15"/>
  <c r="Z68"/>
  <c r="Z52"/>
  <c r="Z36"/>
  <c r="Z17"/>
  <c r="Z82"/>
  <c r="Z63"/>
  <c r="Z47"/>
  <c r="Z31"/>
  <c r="Z19"/>
  <c r="Z3"/>
  <c r="Z75"/>
  <c r="Z60"/>
  <c r="Z44"/>
  <c r="Z28"/>
  <c r="Z7"/>
  <c r="Z66"/>
  <c r="Z50"/>
  <c r="Z34"/>
  <c r="Z20"/>
  <c r="Z4"/>
  <c r="Z85"/>
  <c r="Z71"/>
  <c r="Z54"/>
  <c r="Z38"/>
  <c r="Z22"/>
  <c r="Z8"/>
  <c r="Z65"/>
  <c r="Z49"/>
  <c r="Z33"/>
  <c r="Z5"/>
  <c r="Z77"/>
  <c r="Z62"/>
  <c r="Z46"/>
  <c r="Z30"/>
  <c r="Z9"/>
  <c r="Z74"/>
  <c r="Z55"/>
  <c r="Z39"/>
  <c r="Z23"/>
  <c r="Z6"/>
  <c r="Z76"/>
  <c r="Z59"/>
  <c r="Z43"/>
  <c r="Z27"/>
  <c r="Z10"/>
  <c r="Z70"/>
  <c r="Z56"/>
  <c r="Z40"/>
  <c r="Z24"/>
  <c r="Z12"/>
  <c r="Z84"/>
  <c r="Z67"/>
  <c r="Z51"/>
  <c r="Z35"/>
  <c r="Z16"/>
  <c r="Z79"/>
  <c r="Z57"/>
  <c r="Z41"/>
  <c r="Z25"/>
  <c r="Z11"/>
  <c r="Z78"/>
  <c r="Z61"/>
  <c r="Z45"/>
  <c r="Z29"/>
  <c r="Z15"/>
  <c r="Z80"/>
  <c r="Z58"/>
  <c r="Z42"/>
  <c r="Z26"/>
  <c r="Z14"/>
  <c r="Z86"/>
  <c r="Z72"/>
  <c r="Z53"/>
  <c r="Z37"/>
  <c r="Z18"/>
  <c r="Z81"/>
  <c r="Z64"/>
  <c r="Z48"/>
  <c r="Z32"/>
  <c r="Z13"/>
  <c r="Z183" i="14"/>
  <c r="Z150"/>
  <c r="Z49"/>
  <c r="Z304"/>
  <c r="Z288"/>
  <c r="Z272"/>
  <c r="Z256"/>
  <c r="Z240"/>
  <c r="Z224"/>
  <c r="Z208"/>
  <c r="Z171"/>
  <c r="Z139"/>
  <c r="Z107"/>
  <c r="Z295"/>
  <c r="Z263"/>
  <c r="Z231"/>
  <c r="Z217"/>
  <c r="Z157"/>
  <c r="Z125"/>
  <c r="Z92"/>
  <c r="Z69"/>
  <c r="Z28"/>
  <c r="Z56"/>
  <c r="Z255"/>
  <c r="Z151"/>
  <c r="Z182"/>
  <c r="Z118"/>
  <c r="Z72"/>
  <c r="Z275"/>
  <c r="Z243"/>
  <c r="Z211"/>
  <c r="Z195"/>
  <c r="Z293"/>
  <c r="Z277"/>
  <c r="Z261"/>
  <c r="Z245"/>
  <c r="Z229"/>
  <c r="Z213"/>
  <c r="Z179"/>
  <c r="Z147"/>
  <c r="Z115"/>
  <c r="Z281"/>
  <c r="Z225"/>
  <c r="Z192"/>
  <c r="Z176"/>
  <c r="Z160"/>
  <c r="Z144"/>
  <c r="Z128"/>
  <c r="Z112"/>
  <c r="Z96"/>
  <c r="Z300"/>
  <c r="Z244"/>
  <c r="Z303"/>
  <c r="Z271"/>
  <c r="Z239"/>
  <c r="Z207"/>
  <c r="Z167"/>
  <c r="Z135"/>
  <c r="Z103"/>
  <c r="Z273"/>
  <c r="Z233"/>
  <c r="Z77"/>
  <c r="Z45"/>
  <c r="Z13"/>
  <c r="Z166"/>
  <c r="Z134"/>
  <c r="Z102"/>
  <c r="Z73"/>
  <c r="Z32"/>
  <c r="Z9"/>
  <c r="Z165"/>
  <c r="Z133"/>
  <c r="Z101"/>
  <c r="Z76"/>
  <c r="Z53"/>
  <c r="Z5"/>
  <c r="Z81"/>
  <c r="Z40"/>
  <c r="Z17"/>
  <c r="Z287"/>
  <c r="Z223"/>
  <c r="Z119"/>
  <c r="Z8"/>
  <c r="Z33"/>
  <c r="Z283"/>
  <c r="Z251"/>
  <c r="Z219"/>
  <c r="Z296"/>
  <c r="Z280"/>
  <c r="Z264"/>
  <c r="Z248"/>
  <c r="Z232"/>
  <c r="Z216"/>
  <c r="Z187"/>
  <c r="Z155"/>
  <c r="Z123"/>
  <c r="Z292"/>
  <c r="Z236"/>
  <c r="Z257"/>
  <c r="Z201"/>
  <c r="Z279"/>
  <c r="Z247"/>
  <c r="Z215"/>
  <c r="Z175"/>
  <c r="Z143"/>
  <c r="Z111"/>
  <c r="Z276"/>
  <c r="Z241"/>
  <c r="Z188"/>
  <c r="Z172"/>
  <c r="Z156"/>
  <c r="Z140"/>
  <c r="Z124"/>
  <c r="Z108"/>
  <c r="Z84"/>
  <c r="Z52"/>
  <c r="Z20"/>
  <c r="Z174"/>
  <c r="Z142"/>
  <c r="Z110"/>
  <c r="Z80"/>
  <c r="Z57"/>
  <c r="Z16"/>
  <c r="Z173"/>
  <c r="Z141"/>
  <c r="Z109"/>
  <c r="Z60"/>
  <c r="Z37"/>
  <c r="Z12"/>
  <c r="Z88"/>
  <c r="Z65"/>
  <c r="Z24"/>
  <c r="Z539" i="13"/>
  <c r="Z529"/>
  <c r="Z513"/>
  <c r="Z492"/>
  <c r="Z476"/>
  <c r="Z465"/>
  <c r="Z449"/>
  <c r="Z548"/>
  <c r="Z526"/>
  <c r="Z510"/>
  <c r="Z494"/>
  <c r="Z478"/>
  <c r="Z545"/>
  <c r="Z528"/>
  <c r="Z512"/>
  <c r="Z496"/>
  <c r="Z480"/>
  <c r="Z542"/>
  <c r="Z527"/>
  <c r="Z511"/>
  <c r="Z495"/>
  <c r="Z479"/>
  <c r="Z463"/>
  <c r="Z447"/>
  <c r="Z423"/>
  <c r="Z407"/>
  <c r="Z391"/>
  <c r="Z428"/>
  <c r="Z412"/>
  <c r="Z396"/>
  <c r="Z375"/>
  <c r="Z359"/>
  <c r="Z435"/>
  <c r="Z419"/>
  <c r="Z403"/>
  <c r="Z387"/>
  <c r="Z429"/>
  <c r="Z413"/>
  <c r="Z397"/>
  <c r="Z379"/>
  <c r="Z363"/>
  <c r="Z343"/>
  <c r="Z325"/>
  <c r="Z309"/>
  <c r="Z290"/>
  <c r="Z274"/>
  <c r="Z258"/>
  <c r="Z242"/>
  <c r="Z232"/>
  <c r="Z216"/>
  <c r="Z200"/>
  <c r="Z184"/>
  <c r="Z340"/>
  <c r="Z324"/>
  <c r="Z308"/>
  <c r="Z292"/>
  <c r="Z276"/>
  <c r="Z260"/>
  <c r="Z244"/>
  <c r="Z342"/>
  <c r="Z326"/>
  <c r="Z310"/>
  <c r="Z294"/>
  <c r="Z278"/>
  <c r="Z262"/>
  <c r="Z246"/>
  <c r="Z336"/>
  <c r="Z320"/>
  <c r="Z304"/>
  <c r="Z288"/>
  <c r="Z272"/>
  <c r="Z256"/>
  <c r="Z172"/>
  <c r="Z156"/>
  <c r="Z140"/>
  <c r="Z124"/>
  <c r="Z108"/>
  <c r="Z92"/>
  <c r="Z163"/>
  <c r="Z147"/>
  <c r="Z131"/>
  <c r="Z115"/>
  <c r="Z99"/>
  <c r="Z81"/>
  <c r="Z65"/>
  <c r="Z49"/>
  <c r="Z33"/>
  <c r="Z17"/>
  <c r="Z157"/>
  <c r="Z141"/>
  <c r="Z125"/>
  <c r="Z109"/>
  <c r="Z93"/>
  <c r="Z83"/>
  <c r="Z67"/>
  <c r="Z51"/>
  <c r="Z35"/>
  <c r="Z19"/>
  <c r="Z167"/>
  <c r="Z151"/>
  <c r="Z135"/>
  <c r="Z119"/>
  <c r="Z103"/>
  <c r="Z77"/>
  <c r="Z61"/>
  <c r="Z45"/>
  <c r="Z29"/>
  <c r="Z5"/>
  <c r="Z9"/>
  <c r="Z3"/>
  <c r="Z544"/>
  <c r="Z532"/>
  <c r="Z516"/>
  <c r="Z497"/>
  <c r="Z481"/>
  <c r="Z550"/>
  <c r="Z531"/>
  <c r="Z515"/>
  <c r="Z499"/>
  <c r="Z483"/>
  <c r="Z467"/>
  <c r="Z451"/>
  <c r="Z547"/>
  <c r="Z533"/>
  <c r="Z517"/>
  <c r="Z501"/>
  <c r="Z485"/>
  <c r="Z469"/>
  <c r="Z549"/>
  <c r="Z530"/>
  <c r="Z514"/>
  <c r="Z498"/>
  <c r="Z482"/>
  <c r="Z426"/>
  <c r="Z410"/>
  <c r="Z394"/>
  <c r="Z433"/>
  <c r="Z417"/>
  <c r="Z401"/>
  <c r="Z385"/>
  <c r="Z438"/>
  <c r="Z422"/>
  <c r="Z406"/>
  <c r="Z390"/>
  <c r="Z432"/>
  <c r="Z416"/>
  <c r="Z400"/>
  <c r="Z384"/>
  <c r="Z346"/>
  <c r="Z330"/>
  <c r="Z314"/>
  <c r="Z293"/>
  <c r="Z277"/>
  <c r="Z261"/>
  <c r="Z245"/>
  <c r="Z345"/>
  <c r="Z329"/>
  <c r="Z311"/>
  <c r="Z295"/>
  <c r="Z279"/>
  <c r="Z263"/>
  <c r="Z247"/>
  <c r="Z226"/>
  <c r="Z210"/>
  <c r="Z194"/>
  <c r="Z178"/>
  <c r="Z331"/>
  <c r="Z313"/>
  <c r="Z297"/>
  <c r="Z281"/>
  <c r="Z265"/>
  <c r="Z249"/>
  <c r="Z236"/>
  <c r="Z220"/>
  <c r="Z204"/>
  <c r="Z188"/>
  <c r="Z341"/>
  <c r="Z323"/>
  <c r="Z307"/>
  <c r="Z291"/>
  <c r="Z275"/>
  <c r="Z259"/>
  <c r="Z243"/>
  <c r="Z238"/>
  <c r="Z222"/>
  <c r="Z206"/>
  <c r="Z190"/>
  <c r="Z174"/>
  <c r="Z161"/>
  <c r="Z145"/>
  <c r="Z129"/>
  <c r="Z113"/>
  <c r="Z97"/>
  <c r="Z166"/>
  <c r="Z150"/>
  <c r="Z134"/>
  <c r="Z118"/>
  <c r="Z102"/>
  <c r="Z88"/>
  <c r="Z160"/>
  <c r="Z144"/>
  <c r="Z128"/>
  <c r="Z112"/>
  <c r="Z96"/>
  <c r="Z170"/>
  <c r="Z154"/>
  <c r="Z138"/>
  <c r="Z122"/>
  <c r="Z106"/>
  <c r="Z90"/>
  <c r="Z8"/>
  <c r="Z12"/>
  <c r="Z6"/>
  <c r="Z546"/>
  <c r="Z521"/>
  <c r="Z500"/>
  <c r="Z484"/>
  <c r="Z457"/>
  <c r="Z441"/>
  <c r="Z541"/>
  <c r="Z502"/>
  <c r="Z486"/>
  <c r="Z470"/>
  <c r="Z552"/>
  <c r="Z536"/>
  <c r="Z520"/>
  <c r="Z504"/>
  <c r="Z488"/>
  <c r="Z472"/>
  <c r="Z551"/>
  <c r="Z535"/>
  <c r="Z519"/>
  <c r="Z503"/>
  <c r="Z487"/>
  <c r="Z471"/>
  <c r="Z455"/>
  <c r="Z431"/>
  <c r="Z415"/>
  <c r="Z399"/>
  <c r="Z383"/>
  <c r="Z436"/>
  <c r="Z420"/>
  <c r="Z404"/>
  <c r="Z388"/>
  <c r="Z367"/>
  <c r="Z351"/>
  <c r="Z427"/>
  <c r="Z411"/>
  <c r="Z395"/>
  <c r="Z437"/>
  <c r="Z421"/>
  <c r="Z405"/>
  <c r="Z389"/>
  <c r="Z382"/>
  <c r="Z371"/>
  <c r="Z355"/>
  <c r="Z335"/>
  <c r="Z317"/>
  <c r="Z301"/>
  <c r="Z282"/>
  <c r="Z266"/>
  <c r="Z250"/>
  <c r="Z240"/>
  <c r="Z224"/>
  <c r="Z208"/>
  <c r="Z192"/>
  <c r="Z332"/>
  <c r="Z316"/>
  <c r="Z300"/>
  <c r="Z284"/>
  <c r="Z268"/>
  <c r="Z252"/>
  <c r="Z334"/>
  <c r="Z318"/>
  <c r="Z302"/>
  <c r="Z286"/>
  <c r="Z270"/>
  <c r="Z254"/>
  <c r="Z344"/>
  <c r="Z328"/>
  <c r="Z312"/>
  <c r="Z296"/>
  <c r="Z280"/>
  <c r="Z264"/>
  <c r="Z248"/>
  <c r="Z164"/>
  <c r="Z148"/>
  <c r="Z132"/>
  <c r="Z116"/>
  <c r="Z100"/>
  <c r="Z87"/>
  <c r="Z171"/>
  <c r="Z155"/>
  <c r="Z139"/>
  <c r="Z123"/>
  <c r="Z107"/>
  <c r="Z91"/>
  <c r="Z73"/>
  <c r="Z57"/>
  <c r="Z41"/>
  <c r="Z25"/>
  <c r="Z165"/>
  <c r="Z149"/>
  <c r="Z133"/>
  <c r="Z117"/>
  <c r="Z101"/>
  <c r="Z75"/>
  <c r="Z59"/>
  <c r="Z43"/>
  <c r="Z27"/>
  <c r="Z13"/>
  <c r="Z159"/>
  <c r="Z143"/>
  <c r="Z127"/>
  <c r="Z111"/>
  <c r="Z95"/>
  <c r="Z85"/>
  <c r="Z69"/>
  <c r="Z53"/>
  <c r="Z37"/>
  <c r="Z21"/>
  <c r="Z7"/>
  <c r="Z11"/>
  <c r="Z537"/>
  <c r="Z524"/>
  <c r="Z508"/>
  <c r="Z489"/>
  <c r="Z473"/>
  <c r="Z543"/>
  <c r="Z523"/>
  <c r="Z507"/>
  <c r="Z491"/>
  <c r="Z475"/>
  <c r="Z459"/>
  <c r="Z443"/>
  <c r="Z538"/>
  <c r="Z525"/>
  <c r="Z509"/>
  <c r="Z493"/>
  <c r="Z477"/>
  <c r="Z540"/>
  <c r="Z522"/>
  <c r="Z506"/>
  <c r="Z490"/>
  <c r="Z474"/>
  <c r="Z434"/>
  <c r="Z418"/>
  <c r="Z402"/>
  <c r="Z386"/>
  <c r="Z425"/>
  <c r="Z409"/>
  <c r="Z393"/>
  <c r="Z430"/>
  <c r="Z414"/>
  <c r="Z398"/>
  <c r="Z424"/>
  <c r="Z408"/>
  <c r="Z392"/>
  <c r="Z338"/>
  <c r="Z322"/>
  <c r="Z306"/>
  <c r="Z285"/>
  <c r="Z269"/>
  <c r="Z253"/>
  <c r="Z337"/>
  <c r="Z319"/>
  <c r="Z303"/>
  <c r="Z287"/>
  <c r="Z271"/>
  <c r="Z255"/>
  <c r="Z234"/>
  <c r="Z218"/>
  <c r="Z202"/>
  <c r="Z186"/>
  <c r="Z339"/>
  <c r="Z321"/>
  <c r="Z305"/>
  <c r="Z289"/>
  <c r="Z273"/>
  <c r="Z257"/>
  <c r="Z228"/>
  <c r="Z212"/>
  <c r="Z333"/>
  <c r="Z315"/>
  <c r="Z299"/>
  <c r="Z283"/>
  <c r="Z267"/>
  <c r="Z251"/>
  <c r="Z241"/>
  <c r="Z230"/>
  <c r="Z214"/>
  <c r="Z198"/>
  <c r="Z169"/>
  <c r="Z153"/>
  <c r="Z137"/>
  <c r="Z121"/>
  <c r="Z105"/>
  <c r="Z89"/>
  <c r="Z158"/>
  <c r="Z142"/>
  <c r="Z126"/>
  <c r="Z110"/>
  <c r="Z94"/>
  <c r="Z168"/>
  <c r="Z152"/>
  <c r="Z136"/>
  <c r="Z120"/>
  <c r="Z104"/>
  <c r="Z162"/>
  <c r="Z146"/>
  <c r="Z130"/>
  <c r="Z114"/>
  <c r="Z98"/>
  <c r="Z10"/>
  <c r="Z4"/>
  <c r="Z368" i="12"/>
  <c r="Z336"/>
  <c r="Z304"/>
  <c r="Z294"/>
  <c r="Z278"/>
  <c r="Z373"/>
  <c r="Z357"/>
  <c r="Z341"/>
  <c r="Z325"/>
  <c r="Z309"/>
  <c r="Z296"/>
  <c r="Z280"/>
  <c r="Z372"/>
  <c r="Z340"/>
  <c r="Z308"/>
  <c r="Z369"/>
  <c r="Z353"/>
  <c r="Z337"/>
  <c r="Z321"/>
  <c r="Z305"/>
  <c r="Z253"/>
  <c r="Z237"/>
  <c r="Z221"/>
  <c r="Z212"/>
  <c r="Z255"/>
  <c r="Z239"/>
  <c r="Z223"/>
  <c r="Z201"/>
  <c r="Z193"/>
  <c r="Z177"/>
  <c r="Z252"/>
  <c r="Z236"/>
  <c r="Z220"/>
  <c r="Z256"/>
  <c r="Z240"/>
  <c r="Z224"/>
  <c r="Z208"/>
  <c r="Z192"/>
  <c r="Z174"/>
  <c r="Z146"/>
  <c r="Z114"/>
  <c r="Z156"/>
  <c r="Z140"/>
  <c r="Z124"/>
  <c r="Z108"/>
  <c r="Z173"/>
  <c r="Z150"/>
  <c r="Z118"/>
  <c r="Z203"/>
  <c r="Z172"/>
  <c r="Z155"/>
  <c r="Z139"/>
  <c r="Z123"/>
  <c r="Z107"/>
  <c r="Z69"/>
  <c r="Z53"/>
  <c r="Z37"/>
  <c r="Z16"/>
  <c r="Z79"/>
  <c r="Z63"/>
  <c r="Z47"/>
  <c r="Z31"/>
  <c r="Z12"/>
  <c r="Z73"/>
  <c r="Z57"/>
  <c r="Z41"/>
  <c r="Z25"/>
  <c r="Z8"/>
  <c r="Z70"/>
  <c r="Z54"/>
  <c r="Z38"/>
  <c r="Z19"/>
  <c r="Z4"/>
  <c r="Z376"/>
  <c r="Z344"/>
  <c r="Z312"/>
  <c r="Z378"/>
  <c r="Z362"/>
  <c r="Z346"/>
  <c r="Z330"/>
  <c r="Z314"/>
  <c r="Z380"/>
  <c r="Z348"/>
  <c r="Z316"/>
  <c r="Z298"/>
  <c r="Z374"/>
  <c r="Z358"/>
  <c r="Z342"/>
  <c r="Z326"/>
  <c r="Z310"/>
  <c r="Z292"/>
  <c r="Z260"/>
  <c r="Z244"/>
  <c r="Z228"/>
  <c r="Z213"/>
  <c r="Z257"/>
  <c r="Z241"/>
  <c r="Z225"/>
  <c r="Z180"/>
  <c r="Z254"/>
  <c r="Z238"/>
  <c r="Z222"/>
  <c r="Z204"/>
  <c r="Z206"/>
  <c r="Z258"/>
  <c r="Z242"/>
  <c r="Z226"/>
  <c r="Z209"/>
  <c r="Z182"/>
  <c r="Z154"/>
  <c r="Z122"/>
  <c r="Z102"/>
  <c r="Z86"/>
  <c r="Z159"/>
  <c r="Z143"/>
  <c r="Z127"/>
  <c r="Z111"/>
  <c r="Z88"/>
  <c r="Z158"/>
  <c r="Z126"/>
  <c r="Z90"/>
  <c r="Z178"/>
  <c r="Z160"/>
  <c r="Z144"/>
  <c r="Z128"/>
  <c r="Z112"/>
  <c r="Z72"/>
  <c r="Z56"/>
  <c r="Z40"/>
  <c r="Z24"/>
  <c r="Z3"/>
  <c r="Z66"/>
  <c r="Z50"/>
  <c r="Z34"/>
  <c r="Z15"/>
  <c r="Z76"/>
  <c r="Z60"/>
  <c r="Z44"/>
  <c r="Z28"/>
  <c r="Z11"/>
  <c r="Z75"/>
  <c r="Z59"/>
  <c r="Z43"/>
  <c r="Z27"/>
  <c r="Z7"/>
  <c r="Z352"/>
  <c r="Z320"/>
  <c r="Z286"/>
  <c r="Z270"/>
  <c r="Z365"/>
  <c r="Z349"/>
  <c r="Z333"/>
  <c r="Z317"/>
  <c r="Z288"/>
  <c r="Z272"/>
  <c r="Z356"/>
  <c r="Z324"/>
  <c r="Z377"/>
  <c r="Z361"/>
  <c r="Z345"/>
  <c r="Z329"/>
  <c r="Z313"/>
  <c r="Z301"/>
  <c r="Z262"/>
  <c r="Z246"/>
  <c r="Z230"/>
  <c r="Z214"/>
  <c r="Z264"/>
  <c r="Z248"/>
  <c r="Z232"/>
  <c r="Z216"/>
  <c r="Z188"/>
  <c r="Z202"/>
  <c r="Z185"/>
  <c r="Z259"/>
  <c r="Z243"/>
  <c r="Z227"/>
  <c r="Z205"/>
  <c r="Z263"/>
  <c r="Z247"/>
  <c r="Z231"/>
  <c r="Z215"/>
  <c r="Z200"/>
  <c r="Z184"/>
  <c r="Z210"/>
  <c r="Z189"/>
  <c r="Z162"/>
  <c r="Z130"/>
  <c r="Z164"/>
  <c r="Z148"/>
  <c r="Z132"/>
  <c r="Z116"/>
  <c r="Z166"/>
  <c r="Z134"/>
  <c r="Z163"/>
  <c r="Z147"/>
  <c r="Z131"/>
  <c r="Z115"/>
  <c r="Z103"/>
  <c r="Z92"/>
  <c r="Z77"/>
  <c r="Z61"/>
  <c r="Z45"/>
  <c r="Z29"/>
  <c r="Z10"/>
  <c r="Z71"/>
  <c r="Z55"/>
  <c r="Z39"/>
  <c r="Z23"/>
  <c r="Z65"/>
  <c r="Z49"/>
  <c r="Z33"/>
  <c r="Z78"/>
  <c r="Z62"/>
  <c r="Z46"/>
  <c r="Z30"/>
  <c r="Z14"/>
  <c r="Z360"/>
  <c r="Z328"/>
  <c r="Z370"/>
  <c r="Z354"/>
  <c r="Z338"/>
  <c r="Z322"/>
  <c r="Z306"/>
  <c r="Z364"/>
  <c r="Z332"/>
  <c r="Z300"/>
  <c r="Z366"/>
  <c r="Z350"/>
  <c r="Z334"/>
  <c r="Z318"/>
  <c r="Z302"/>
  <c r="Z251"/>
  <c r="Z235"/>
  <c r="Z219"/>
  <c r="Z266"/>
  <c r="Z250"/>
  <c r="Z234"/>
  <c r="Z218"/>
  <c r="Z196"/>
  <c r="Z261"/>
  <c r="Z245"/>
  <c r="Z229"/>
  <c r="Z265"/>
  <c r="Z249"/>
  <c r="Z233"/>
  <c r="Z217"/>
  <c r="Z194"/>
  <c r="Z169"/>
  <c r="Z138"/>
  <c r="Z106"/>
  <c r="Z104"/>
  <c r="Z167"/>
  <c r="Z151"/>
  <c r="Z135"/>
  <c r="Z119"/>
  <c r="Z96"/>
  <c r="Z170"/>
  <c r="Z142"/>
  <c r="Z110"/>
  <c r="Z98"/>
  <c r="Z186"/>
  <c r="Z152"/>
  <c r="Z136"/>
  <c r="Z120"/>
  <c r="Z81"/>
  <c r="Z64"/>
  <c r="Z48"/>
  <c r="Z32"/>
  <c r="Z74"/>
  <c r="Z58"/>
  <c r="Z42"/>
  <c r="Z26"/>
  <c r="Z6"/>
  <c r="Z68"/>
  <c r="Z52"/>
  <c r="Z36"/>
  <c r="Z20"/>
  <c r="Z82"/>
  <c r="Z67"/>
  <c r="Z51"/>
  <c r="Z35"/>
  <c r="Z16" i="11"/>
  <c r="Z88"/>
  <c r="Z72"/>
  <c r="Z40"/>
  <c r="Z8"/>
  <c r="Z91"/>
  <c r="Z93"/>
  <c r="Z64"/>
  <c r="Z32"/>
  <c r="Z84"/>
  <c r="Z68"/>
  <c r="Z52"/>
  <c r="Z36"/>
  <c r="Z20"/>
  <c r="Z4"/>
  <c r="Z95" s="1"/>
  <c r="Z48"/>
  <c r="Z80"/>
  <c r="Z56"/>
  <c r="Z24"/>
  <c r="Z246" i="10"/>
  <c r="Z230"/>
  <c r="Z214"/>
  <c r="Z198"/>
  <c r="Z256"/>
  <c r="Z240"/>
  <c r="Z224"/>
  <c r="Z208"/>
  <c r="Z192"/>
  <c r="Z255"/>
  <c r="Z239"/>
  <c r="Z223"/>
  <c r="Z207"/>
  <c r="Z191"/>
  <c r="Z265"/>
  <c r="Z249"/>
  <c r="Z233"/>
  <c r="Z217"/>
  <c r="Z201"/>
  <c r="Z150"/>
  <c r="Z134"/>
  <c r="Z118"/>
  <c r="Z94"/>
  <c r="Z78"/>
  <c r="Z62"/>
  <c r="Z152"/>
  <c r="Z136"/>
  <c r="Z120"/>
  <c r="Z101"/>
  <c r="Z83"/>
  <c r="Z67"/>
  <c r="Z51"/>
  <c r="Z141"/>
  <c r="Z125"/>
  <c r="Z106"/>
  <c r="Z85"/>
  <c r="Z69"/>
  <c r="Z53"/>
  <c r="Z153"/>
  <c r="Z135"/>
  <c r="Z119"/>
  <c r="Z100"/>
  <c r="Z84"/>
  <c r="Z68"/>
  <c r="Z52"/>
  <c r="Z38"/>
  <c r="Z251"/>
  <c r="Z235"/>
  <c r="Z219"/>
  <c r="Z261"/>
  <c r="Z245"/>
  <c r="Z229"/>
  <c r="Z213"/>
  <c r="Z197"/>
  <c r="Z258"/>
  <c r="Z242"/>
  <c r="Z226"/>
  <c r="Z210"/>
  <c r="Z194"/>
  <c r="Z267"/>
  <c r="Z252"/>
  <c r="Z236"/>
  <c r="Z220"/>
  <c r="Z204"/>
  <c r="Z188"/>
  <c r="Z185"/>
  <c r="Z174"/>
  <c r="Z158"/>
  <c r="Z137"/>
  <c r="Z121"/>
  <c r="Z105"/>
  <c r="Z97"/>
  <c r="Z81"/>
  <c r="Z65"/>
  <c r="Z49"/>
  <c r="Z40"/>
  <c r="Z27"/>
  <c r="Z11"/>
  <c r="Z139"/>
  <c r="Z123"/>
  <c r="Z107"/>
  <c r="Z88"/>
  <c r="Z72"/>
  <c r="Z56"/>
  <c r="Z29"/>
  <c r="Z13"/>
  <c r="Z146"/>
  <c r="Z130"/>
  <c r="Z114"/>
  <c r="Z90"/>
  <c r="Z74"/>
  <c r="Z58"/>
  <c r="Z31"/>
  <c r="Z140"/>
  <c r="Z124"/>
  <c r="Z108"/>
  <c r="Z87"/>
  <c r="Z71"/>
  <c r="Z55"/>
  <c r="Z254"/>
  <c r="Z238"/>
  <c r="Z222"/>
  <c r="Z206"/>
  <c r="Z190"/>
  <c r="Z264"/>
  <c r="Z248"/>
  <c r="Z232"/>
  <c r="Z216"/>
  <c r="Z200"/>
  <c r="Z263"/>
  <c r="Z247"/>
  <c r="Z231"/>
  <c r="Z215"/>
  <c r="Z199"/>
  <c r="Z257"/>
  <c r="Z241"/>
  <c r="Z225"/>
  <c r="Z209"/>
  <c r="Z193"/>
  <c r="Z142"/>
  <c r="Z126"/>
  <c r="Z110"/>
  <c r="Z99"/>
  <c r="Z70"/>
  <c r="Z54"/>
  <c r="Z144"/>
  <c r="Z128"/>
  <c r="Z112"/>
  <c r="Z91"/>
  <c r="Z75"/>
  <c r="Z59"/>
  <c r="Z151"/>
  <c r="Z133"/>
  <c r="Z117"/>
  <c r="Z93"/>
  <c r="Z77"/>
  <c r="Z61"/>
  <c r="Z47"/>
  <c r="Z145"/>
  <c r="Z127"/>
  <c r="Z111"/>
  <c r="Z92"/>
  <c r="Z76"/>
  <c r="Z60"/>
  <c r="Z46"/>
  <c r="Z33"/>
  <c r="Z17"/>
  <c r="Z259"/>
  <c r="Z243"/>
  <c r="Z227"/>
  <c r="Z211"/>
  <c r="Z195"/>
  <c r="Z266"/>
  <c r="Z253"/>
  <c r="Z237"/>
  <c r="Z221"/>
  <c r="Z205"/>
  <c r="Z189"/>
  <c r="Z268"/>
  <c r="Z250"/>
  <c r="Z234"/>
  <c r="Z218"/>
  <c r="Z202"/>
  <c r="Z260"/>
  <c r="Z244"/>
  <c r="Z228"/>
  <c r="Z212"/>
  <c r="Z196"/>
  <c r="Z187"/>
  <c r="Z182"/>
  <c r="Z166"/>
  <c r="Z147"/>
  <c r="Z129"/>
  <c r="Z113"/>
  <c r="Z102"/>
  <c r="Z89"/>
  <c r="Z73"/>
  <c r="Z57"/>
  <c r="Z35"/>
  <c r="Z19"/>
  <c r="Z149"/>
  <c r="Z131"/>
  <c r="Z115"/>
  <c r="Z96"/>
  <c r="Z80"/>
  <c r="Z64"/>
  <c r="Z48"/>
  <c r="Z42"/>
  <c r="Z21"/>
  <c r="Z3"/>
  <c r="Z138"/>
  <c r="Z122"/>
  <c r="Z103"/>
  <c r="Z82"/>
  <c r="Z66"/>
  <c r="Z50"/>
  <c r="Z44"/>
  <c r="Z23"/>
  <c r="Z7"/>
  <c r="Z148"/>
  <c r="Z132"/>
  <c r="Z116"/>
  <c r="Z95"/>
  <c r="Z79"/>
  <c r="Z63"/>
  <c r="Z179" i="9"/>
  <c r="Z151"/>
  <c r="Z135"/>
  <c r="Z183"/>
  <c r="Z161"/>
  <c r="Z144"/>
  <c r="Z125"/>
  <c r="Z108"/>
  <c r="Z76"/>
  <c r="Z171"/>
  <c r="Z148"/>
  <c r="Z132"/>
  <c r="Z175"/>
  <c r="Z157"/>
  <c r="Z138"/>
  <c r="Z124"/>
  <c r="Z104"/>
  <c r="Z88"/>
  <c r="Z114"/>
  <c r="Z82"/>
  <c r="Z46"/>
  <c r="Z14"/>
  <c r="Z67"/>
  <c r="Z51"/>
  <c r="Z35"/>
  <c r="Z19"/>
  <c r="Z3"/>
  <c r="Z74"/>
  <c r="Z42"/>
  <c r="Z6"/>
  <c r="Z71"/>
  <c r="Z55"/>
  <c r="Z39"/>
  <c r="Z23"/>
  <c r="Z4"/>
  <c r="Z181"/>
  <c r="Z159"/>
  <c r="Z140"/>
  <c r="Z185"/>
  <c r="Z164"/>
  <c r="Z146"/>
  <c r="Z130"/>
  <c r="Z116"/>
  <c r="Z84"/>
  <c r="Z173"/>
  <c r="Z150"/>
  <c r="Z134"/>
  <c r="Z120"/>
  <c r="Z177"/>
  <c r="Z160"/>
  <c r="Z145"/>
  <c r="Z126"/>
  <c r="Z109"/>
  <c r="Z93"/>
  <c r="Z77"/>
  <c r="Z87"/>
  <c r="Z54"/>
  <c r="Z22"/>
  <c r="Z72"/>
  <c r="Z56"/>
  <c r="Z40"/>
  <c r="Z24"/>
  <c r="Z7"/>
  <c r="Z79"/>
  <c r="Z50"/>
  <c r="Z18"/>
  <c r="Z78"/>
  <c r="Z60"/>
  <c r="Z44"/>
  <c r="Z28"/>
  <c r="Z11"/>
  <c r="Z167"/>
  <c r="Z128"/>
  <c r="Z169"/>
  <c r="Z153"/>
  <c r="Z137"/>
  <c r="Z117"/>
  <c r="Z92"/>
  <c r="Z180"/>
  <c r="Z155"/>
  <c r="Z141"/>
  <c r="Z121"/>
  <c r="Z184"/>
  <c r="Z165"/>
  <c r="Z147"/>
  <c r="Z131"/>
  <c r="Z112"/>
  <c r="Z96"/>
  <c r="Z80"/>
  <c r="Z98"/>
  <c r="Z62"/>
  <c r="Z30"/>
  <c r="Z86"/>
  <c r="Z59"/>
  <c r="Z43"/>
  <c r="Z27"/>
  <c r="Z12"/>
  <c r="Z90"/>
  <c r="Z58"/>
  <c r="Z26"/>
  <c r="Z94"/>
  <c r="Z63"/>
  <c r="Z47"/>
  <c r="Z31"/>
  <c r="Z15"/>
  <c r="Z172"/>
  <c r="Z149"/>
  <c r="Z133"/>
  <c r="Z176"/>
  <c r="Z156"/>
  <c r="Z139"/>
  <c r="Z123"/>
  <c r="Z100"/>
  <c r="Z187"/>
  <c r="Z163"/>
  <c r="Z143"/>
  <c r="Z127"/>
  <c r="Z122"/>
  <c r="Z168"/>
  <c r="Z152"/>
  <c r="Z136"/>
  <c r="Z101"/>
  <c r="Z85"/>
  <c r="Z106"/>
  <c r="Z70"/>
  <c r="Z38"/>
  <c r="Z10"/>
  <c r="Z64"/>
  <c r="Z48"/>
  <c r="Z32"/>
  <c r="Z16"/>
  <c r="Z95"/>
  <c r="Z66"/>
  <c r="Z34"/>
  <c r="Z68"/>
  <c r="Z52"/>
  <c r="Z36"/>
  <c r="Z20"/>
  <c r="Z300" i="8"/>
  <c r="Z252"/>
  <c r="Z165"/>
  <c r="Z44"/>
  <c r="Z86"/>
  <c r="Z3"/>
  <c r="Z299"/>
  <c r="Z283"/>
  <c r="Z267"/>
  <c r="Z251"/>
  <c r="Z235"/>
  <c r="Z219"/>
  <c r="Z303"/>
  <c r="Z287"/>
  <c r="Z271"/>
  <c r="Z255"/>
  <c r="Z239"/>
  <c r="Z223"/>
  <c r="Z305"/>
  <c r="Z289"/>
  <c r="Z273"/>
  <c r="Z257"/>
  <c r="Z241"/>
  <c r="Z225"/>
  <c r="Z195"/>
  <c r="Z295"/>
  <c r="Z279"/>
  <c r="Z263"/>
  <c r="Z247"/>
  <c r="Z231"/>
  <c r="Z190"/>
  <c r="Z174"/>
  <c r="Z158"/>
  <c r="Z142"/>
  <c r="Z129"/>
  <c r="Z210"/>
  <c r="Z184"/>
  <c r="Z168"/>
  <c r="Z152"/>
  <c r="Z136"/>
  <c r="Z122"/>
  <c r="Z106"/>
  <c r="Z193"/>
  <c r="Z175"/>
  <c r="Z159"/>
  <c r="Z143"/>
  <c r="Z213"/>
  <c r="Z185"/>
  <c r="Z169"/>
  <c r="Z153"/>
  <c r="Z137"/>
  <c r="Z85"/>
  <c r="Z74"/>
  <c r="Z58"/>
  <c r="Z42"/>
  <c r="Z84"/>
  <c r="Z65"/>
  <c r="Z49"/>
  <c r="Z33"/>
  <c r="Z89"/>
  <c r="Z75"/>
  <c r="Z59"/>
  <c r="Z43"/>
  <c r="Z27"/>
  <c r="Z91"/>
  <c r="Z72"/>
  <c r="Z56"/>
  <c r="Z40"/>
  <c r="Z4"/>
  <c r="Z284"/>
  <c r="Z149"/>
  <c r="Z133"/>
  <c r="Z60"/>
  <c r="Z290"/>
  <c r="Z274"/>
  <c r="Z258"/>
  <c r="Z242"/>
  <c r="Z226"/>
  <c r="Z199"/>
  <c r="Z294"/>
  <c r="Z278"/>
  <c r="Z262"/>
  <c r="Z246"/>
  <c r="Z230"/>
  <c r="Z291"/>
  <c r="Z275"/>
  <c r="Z259"/>
  <c r="Z243"/>
  <c r="Z227"/>
  <c r="Z203"/>
  <c r="Z302"/>
  <c r="Z286"/>
  <c r="Z270"/>
  <c r="Z254"/>
  <c r="Z238"/>
  <c r="Z201"/>
  <c r="Z179"/>
  <c r="Z163"/>
  <c r="Z147"/>
  <c r="Z131"/>
  <c r="Z120"/>
  <c r="Z104"/>
  <c r="Z189"/>
  <c r="Z173"/>
  <c r="Z157"/>
  <c r="Z141"/>
  <c r="Z198"/>
  <c r="Z178"/>
  <c r="Z162"/>
  <c r="Z146"/>
  <c r="Z188"/>
  <c r="Z172"/>
  <c r="Z156"/>
  <c r="Z140"/>
  <c r="Z90"/>
  <c r="Z63"/>
  <c r="Z47"/>
  <c r="Z31"/>
  <c r="Z87"/>
  <c r="Z68"/>
  <c r="Z52"/>
  <c r="Z36"/>
  <c r="Z17"/>
  <c r="Z94"/>
  <c r="Z78"/>
  <c r="Z62"/>
  <c r="Z46"/>
  <c r="Z30"/>
  <c r="Z19"/>
  <c r="Z96"/>
  <c r="Z80"/>
  <c r="Z61"/>
  <c r="Z45"/>
  <c r="Z29"/>
  <c r="Z13"/>
  <c r="Z268"/>
  <c r="Z236"/>
  <c r="Z181"/>
  <c r="Z28"/>
  <c r="Z292"/>
  <c r="Z276"/>
  <c r="Z260"/>
  <c r="Z244"/>
  <c r="Z228"/>
  <c r="Z207"/>
  <c r="Z296"/>
  <c r="Z280"/>
  <c r="Z264"/>
  <c r="Z248"/>
  <c r="Z232"/>
  <c r="Z298"/>
  <c r="Z282"/>
  <c r="Z266"/>
  <c r="Z250"/>
  <c r="Z234"/>
  <c r="Z211"/>
  <c r="Z304"/>
  <c r="Z288"/>
  <c r="Z272"/>
  <c r="Z256"/>
  <c r="Z240"/>
  <c r="Z224"/>
  <c r="Z206"/>
  <c r="Z182"/>
  <c r="Z166"/>
  <c r="Z150"/>
  <c r="Z134"/>
  <c r="Z194"/>
  <c r="Z176"/>
  <c r="Z160"/>
  <c r="Z144"/>
  <c r="Z128"/>
  <c r="Z125"/>
  <c r="Z114"/>
  <c r="Z209"/>
  <c r="Z183"/>
  <c r="Z167"/>
  <c r="Z151"/>
  <c r="Z135"/>
  <c r="Z197"/>
  <c r="Z177"/>
  <c r="Z161"/>
  <c r="Z145"/>
  <c r="Z127"/>
  <c r="Z110"/>
  <c r="Z93"/>
  <c r="Z77"/>
  <c r="Z66"/>
  <c r="Z50"/>
  <c r="Z34"/>
  <c r="Z15"/>
  <c r="Z92"/>
  <c r="Z73"/>
  <c r="Z57"/>
  <c r="Z41"/>
  <c r="Z97"/>
  <c r="Z81"/>
  <c r="Z67"/>
  <c r="Z51"/>
  <c r="Z35"/>
  <c r="Z99"/>
  <c r="Z83"/>
  <c r="Z64"/>
  <c r="Z48"/>
  <c r="Z32"/>
  <c r="Z159" i="7"/>
  <c r="Z143"/>
  <c r="Z127"/>
  <c r="Z111"/>
  <c r="Z95"/>
  <c r="Z144"/>
  <c r="Z128"/>
  <c r="Z112"/>
  <c r="Z96"/>
  <c r="Z51"/>
  <c r="Z19"/>
  <c r="Z161"/>
  <c r="Z137"/>
  <c r="Z154"/>
  <c r="Z122"/>
  <c r="Z8"/>
  <c r="Z151"/>
  <c r="Z135"/>
  <c r="Z119"/>
  <c r="Z103"/>
  <c r="Z158"/>
  <c r="Z142"/>
  <c r="Z126"/>
  <c r="Z110"/>
  <c r="Z94"/>
  <c r="Z80"/>
  <c r="Z64"/>
  <c r="Z162"/>
  <c r="Z152"/>
  <c r="Z136"/>
  <c r="Z120"/>
  <c r="Z104"/>
  <c r="Z89"/>
  <c r="Z82"/>
  <c r="Z66"/>
  <c r="Z164"/>
  <c r="Z141"/>
  <c r="Z125"/>
  <c r="Z109"/>
  <c r="Z93"/>
  <c r="Z84"/>
  <c r="Z68"/>
  <c r="Z45"/>
  <c r="Z29"/>
  <c r="Z13"/>
  <c r="Z39"/>
  <c r="Z23"/>
  <c r="Z7"/>
  <c r="Z41"/>
  <c r="Z25"/>
  <c r="Z9"/>
  <c r="Z43"/>
  <c r="Z27"/>
  <c r="Z11"/>
  <c r="Z153"/>
  <c r="Z121"/>
  <c r="Z105"/>
  <c r="Z138"/>
  <c r="Z106"/>
  <c r="Z38"/>
  <c r="Z22"/>
  <c r="Z6"/>
  <c r="Z40"/>
  <c r="Z24"/>
  <c r="Z156"/>
  <c r="Z140"/>
  <c r="Z124"/>
  <c r="Z108"/>
  <c r="Z92"/>
  <c r="Z78"/>
  <c r="Z62"/>
  <c r="Z163"/>
  <c r="Z145"/>
  <c r="Z129"/>
  <c r="Z113"/>
  <c r="Z97"/>
  <c r="Z167"/>
  <c r="Z155"/>
  <c r="Z139"/>
  <c r="Z123"/>
  <c r="Z107"/>
  <c r="Z91"/>
  <c r="Z166"/>
  <c r="Z146"/>
  <c r="Z130"/>
  <c r="Z114"/>
  <c r="Z98"/>
  <c r="Z50"/>
  <c r="Z34"/>
  <c r="Z18"/>
  <c r="Z44"/>
  <c r="Z28"/>
  <c r="Z12"/>
  <c r="Z46"/>
  <c r="Z30"/>
  <c r="Z14"/>
  <c r="Z48"/>
  <c r="Z32"/>
  <c r="Z16"/>
  <c r="Z550" i="6"/>
  <c r="Z527"/>
  <c r="Z509"/>
  <c r="Z486"/>
  <c r="Z463"/>
  <c r="Z561"/>
  <c r="Z538"/>
  <c r="Z515"/>
  <c r="Z497"/>
  <c r="Z474"/>
  <c r="Z454"/>
  <c r="Z565"/>
  <c r="Z542"/>
  <c r="Z519"/>
  <c r="Z501"/>
  <c r="Z478"/>
  <c r="Z553"/>
  <c r="Z530"/>
  <c r="Z507"/>
  <c r="Z489"/>
  <c r="Z466"/>
  <c r="Z449"/>
  <c r="Z436"/>
  <c r="Z419"/>
  <c r="Z403"/>
  <c r="Z387"/>
  <c r="Z371"/>
  <c r="Z353"/>
  <c r="Z348"/>
  <c r="Z430"/>
  <c r="Z414"/>
  <c r="Z398"/>
  <c r="Z382"/>
  <c r="Z368"/>
  <c r="Z352"/>
  <c r="Z440"/>
  <c r="Z427"/>
  <c r="Z411"/>
  <c r="Z395"/>
  <c r="Z379"/>
  <c r="Z361"/>
  <c r="Z429"/>
  <c r="Z413"/>
  <c r="Z397"/>
  <c r="Z381"/>
  <c r="Z365"/>
  <c r="Z337"/>
  <c r="Z326"/>
  <c r="Z339"/>
  <c r="Z317"/>
  <c r="Z304"/>
  <c r="Z296"/>
  <c r="Z288"/>
  <c r="Z280"/>
  <c r="Z272"/>
  <c r="Z264"/>
  <c r="Z256"/>
  <c r="Z248"/>
  <c r="Z336"/>
  <c r="Z314"/>
  <c r="Z340"/>
  <c r="Z322"/>
  <c r="Z311"/>
  <c r="Z303"/>
  <c r="Z295"/>
  <c r="Z287"/>
  <c r="Z279"/>
  <c r="Z271"/>
  <c r="Z263"/>
  <c r="Z255"/>
  <c r="Z245"/>
  <c r="Z226"/>
  <c r="Z212"/>
  <c r="Z180"/>
  <c r="Z147"/>
  <c r="Z131"/>
  <c r="Z111"/>
  <c r="Z88"/>
  <c r="Z65"/>
  <c r="Z44"/>
  <c r="Z26"/>
  <c r="Z209"/>
  <c r="Z193"/>
  <c r="Z177"/>
  <c r="Z160"/>
  <c r="Z138"/>
  <c r="Z115"/>
  <c r="Z99"/>
  <c r="Z76"/>
  <c r="Z53"/>
  <c r="Z32"/>
  <c r="Z239"/>
  <c r="Z222"/>
  <c r="Z192"/>
  <c r="Z159"/>
  <c r="Z135"/>
  <c r="Z112"/>
  <c r="Z87"/>
  <c r="Z64"/>
  <c r="Z36"/>
  <c r="Z18"/>
  <c r="Z16"/>
  <c r="Z213"/>
  <c r="Z197"/>
  <c r="Z181"/>
  <c r="Z164"/>
  <c r="Z148"/>
  <c r="Z116"/>
  <c r="Z93"/>
  <c r="Z75"/>
  <c r="Z52"/>
  <c r="Z31"/>
  <c r="Z7"/>
  <c r="Z557"/>
  <c r="Z534"/>
  <c r="Z511"/>
  <c r="Z493"/>
  <c r="Z470"/>
  <c r="Z563"/>
  <c r="Z545"/>
  <c r="Z522"/>
  <c r="Z499"/>
  <c r="Z481"/>
  <c r="Z458"/>
  <c r="Z549"/>
  <c r="Z526"/>
  <c r="Z503"/>
  <c r="Z485"/>
  <c r="Z462"/>
  <c r="Z555"/>
  <c r="Z537"/>
  <c r="Z514"/>
  <c r="Z491"/>
  <c r="Z473"/>
  <c r="Z424"/>
  <c r="Z408"/>
  <c r="Z392"/>
  <c r="Z376"/>
  <c r="Z435"/>
  <c r="Z421"/>
  <c r="Z405"/>
  <c r="Z389"/>
  <c r="Z373"/>
  <c r="Z357"/>
  <c r="Z445"/>
  <c r="Z432"/>
  <c r="Z416"/>
  <c r="Z400"/>
  <c r="Z384"/>
  <c r="Z363"/>
  <c r="Z431"/>
  <c r="Z415"/>
  <c r="Z399"/>
  <c r="Z383"/>
  <c r="Z367"/>
  <c r="Z351"/>
  <c r="Z342"/>
  <c r="Z331"/>
  <c r="Z313"/>
  <c r="Z341"/>
  <c r="Z321"/>
  <c r="Z306"/>
  <c r="Z298"/>
  <c r="Z290"/>
  <c r="Z282"/>
  <c r="Z274"/>
  <c r="Z266"/>
  <c r="Z258"/>
  <c r="Z250"/>
  <c r="Z343"/>
  <c r="Z323"/>
  <c r="Z327"/>
  <c r="Z316"/>
  <c r="Z305"/>
  <c r="Z297"/>
  <c r="Z281"/>
  <c r="Z273"/>
  <c r="Z265"/>
  <c r="Z257"/>
  <c r="Z247"/>
  <c r="Z231"/>
  <c r="Z215"/>
  <c r="Z188"/>
  <c r="Z155"/>
  <c r="Z136"/>
  <c r="Z118"/>
  <c r="Z95"/>
  <c r="Z72"/>
  <c r="Z49"/>
  <c r="Z28"/>
  <c r="Z217"/>
  <c r="Z198"/>
  <c r="Z182"/>
  <c r="Z165"/>
  <c r="Z149"/>
  <c r="Z122"/>
  <c r="Z101"/>
  <c r="Z83"/>
  <c r="Z60"/>
  <c r="Z39"/>
  <c r="Z11"/>
  <c r="Z12"/>
  <c r="Z227"/>
  <c r="Z200"/>
  <c r="Z168"/>
  <c r="Z140"/>
  <c r="Z119"/>
  <c r="Z89"/>
  <c r="Z71"/>
  <c r="Z43"/>
  <c r="Z20"/>
  <c r="Z221"/>
  <c r="Z202"/>
  <c r="Z186"/>
  <c r="Z170"/>
  <c r="Z153"/>
  <c r="Z126"/>
  <c r="Z100"/>
  <c r="Z77"/>
  <c r="Z59"/>
  <c r="Z38"/>
  <c r="Z10"/>
  <c r="Z3"/>
  <c r="Z6"/>
  <c r="Z559"/>
  <c r="Z541"/>
  <c r="Z518"/>
  <c r="Z495"/>
  <c r="Z477"/>
  <c r="Z547"/>
  <c r="Z529"/>
  <c r="Z506"/>
  <c r="Z483"/>
  <c r="Z465"/>
  <c r="Z551"/>
  <c r="Z533"/>
  <c r="Z510"/>
  <c r="Z487"/>
  <c r="Z469"/>
  <c r="Z562"/>
  <c r="Z539"/>
  <c r="Z521"/>
  <c r="Z498"/>
  <c r="Z475"/>
  <c r="Z457"/>
  <c r="Z441"/>
  <c r="Z426"/>
  <c r="Z410"/>
  <c r="Z394"/>
  <c r="Z378"/>
  <c r="Z362"/>
  <c r="Z443"/>
  <c r="Z423"/>
  <c r="Z407"/>
  <c r="Z391"/>
  <c r="Z375"/>
  <c r="Z359"/>
  <c r="Z448"/>
  <c r="Z418"/>
  <c r="Z402"/>
  <c r="Z386"/>
  <c r="Z370"/>
  <c r="Z354"/>
  <c r="Z439"/>
  <c r="Z420"/>
  <c r="Z404"/>
  <c r="Z388"/>
  <c r="Z372"/>
  <c r="Z358"/>
  <c r="Z344"/>
  <c r="Z333"/>
  <c r="Z315"/>
  <c r="Z328"/>
  <c r="Z308"/>
  <c r="Z300"/>
  <c r="Z292"/>
  <c r="Z284"/>
  <c r="Z276"/>
  <c r="Z268"/>
  <c r="Z260"/>
  <c r="Z252"/>
  <c r="Z242"/>
  <c r="Z345"/>
  <c r="Z325"/>
  <c r="Z329"/>
  <c r="Z318"/>
  <c r="Z307"/>
  <c r="Z299"/>
  <c r="Z291"/>
  <c r="Z283"/>
  <c r="Z275"/>
  <c r="Z267"/>
  <c r="Z259"/>
  <c r="Z249"/>
  <c r="Z241"/>
  <c r="Z234"/>
  <c r="Z218"/>
  <c r="Z196"/>
  <c r="Z163"/>
  <c r="Z139"/>
  <c r="Z120"/>
  <c r="Z97"/>
  <c r="Z79"/>
  <c r="Z56"/>
  <c r="Z35"/>
  <c r="Z225"/>
  <c r="Z201"/>
  <c r="Z185"/>
  <c r="Z169"/>
  <c r="Z152"/>
  <c r="Z106"/>
  <c r="Z85"/>
  <c r="Z67"/>
  <c r="Z46"/>
  <c r="Z23"/>
  <c r="Z230"/>
  <c r="Z208"/>
  <c r="Z176"/>
  <c r="Z143"/>
  <c r="Z124"/>
  <c r="Z96"/>
  <c r="Z73"/>
  <c r="Z55"/>
  <c r="Z27"/>
  <c r="Z14"/>
  <c r="Z229"/>
  <c r="Z205"/>
  <c r="Z189"/>
  <c r="Z173"/>
  <c r="Z156"/>
  <c r="Z134"/>
  <c r="Z107"/>
  <c r="Z84"/>
  <c r="Z61"/>
  <c r="Z40"/>
  <c r="Z22"/>
  <c r="Z8"/>
  <c r="Z9"/>
  <c r="Z543"/>
  <c r="Z525"/>
  <c r="Z502"/>
  <c r="Z479"/>
  <c r="Z461"/>
  <c r="Z554"/>
  <c r="Z531"/>
  <c r="Z513"/>
  <c r="Z490"/>
  <c r="Z467"/>
  <c r="Z453"/>
  <c r="Z558"/>
  <c r="Z535"/>
  <c r="Z517"/>
  <c r="Z494"/>
  <c r="Z471"/>
  <c r="Z546"/>
  <c r="Z523"/>
  <c r="Z505"/>
  <c r="Z482"/>
  <c r="Z459"/>
  <c r="Z444"/>
  <c r="Z433"/>
  <c r="Z417"/>
  <c r="Z401"/>
  <c r="Z385"/>
  <c r="Z364"/>
  <c r="Z451"/>
  <c r="Z428"/>
  <c r="Z412"/>
  <c r="Z396"/>
  <c r="Z380"/>
  <c r="Z366"/>
  <c r="Z350"/>
  <c r="Z437"/>
  <c r="Z425"/>
  <c r="Z409"/>
  <c r="Z393"/>
  <c r="Z377"/>
  <c r="Z356"/>
  <c r="Z447"/>
  <c r="Z422"/>
  <c r="Z406"/>
  <c r="Z390"/>
  <c r="Z374"/>
  <c r="Z360"/>
  <c r="Z335"/>
  <c r="Z324"/>
  <c r="Z330"/>
  <c r="Z310"/>
  <c r="Z302"/>
  <c r="Z294"/>
  <c r="Z286"/>
  <c r="Z278"/>
  <c r="Z270"/>
  <c r="Z262"/>
  <c r="Z254"/>
  <c r="Z246"/>
  <c r="Z332"/>
  <c r="Z312"/>
  <c r="Z338"/>
  <c r="Z320"/>
  <c r="Z309"/>
  <c r="Z301"/>
  <c r="Z293"/>
  <c r="Z285"/>
  <c r="Z277"/>
  <c r="Z269"/>
  <c r="Z261"/>
  <c r="Z253"/>
  <c r="Z243"/>
  <c r="Z223"/>
  <c r="Z204"/>
  <c r="Z172"/>
  <c r="Z144"/>
  <c r="Z128"/>
  <c r="Z104"/>
  <c r="Z81"/>
  <c r="Z63"/>
  <c r="Z42"/>
  <c r="Z19"/>
  <c r="Z233"/>
  <c r="Z206"/>
  <c r="Z190"/>
  <c r="Z174"/>
  <c r="Z157"/>
  <c r="Z130"/>
  <c r="Z108"/>
  <c r="Z92"/>
  <c r="Z69"/>
  <c r="Z51"/>
  <c r="Z30"/>
  <c r="Z235"/>
  <c r="Z219"/>
  <c r="Z184"/>
  <c r="Z151"/>
  <c r="Z132"/>
  <c r="Z110"/>
  <c r="Z80"/>
  <c r="Z57"/>
  <c r="Z34"/>
  <c r="Z15"/>
  <c r="Z237"/>
  <c r="Z210"/>
  <c r="Z194"/>
  <c r="Z178"/>
  <c r="Z161"/>
  <c r="Z142"/>
  <c r="Z114"/>
  <c r="Z91"/>
  <c r="Z68"/>
  <c r="Z47"/>
  <c r="Z24"/>
  <c r="Z5"/>
  <c r="Z38" i="5"/>
  <c r="Z56"/>
  <c r="Z40"/>
  <c r="Z271"/>
  <c r="Z282"/>
  <c r="Z266"/>
  <c r="Z284"/>
  <c r="Z268"/>
  <c r="Z249"/>
  <c r="Z233"/>
  <c r="Z217"/>
  <c r="Z251"/>
  <c r="Z235"/>
  <c r="Z219"/>
  <c r="Z149"/>
  <c r="Z133"/>
  <c r="Z207"/>
  <c r="Z174"/>
  <c r="Z164"/>
  <c r="Z101"/>
  <c r="Z76"/>
  <c r="Z60"/>
  <c r="Z44"/>
  <c r="Z28"/>
  <c r="Z12"/>
  <c r="Z84"/>
  <c r="Z104"/>
  <c r="Z180"/>
  <c r="Z138"/>
  <c r="Z122"/>
  <c r="Z70"/>
  <c r="Z22"/>
  <c r="Z8"/>
  <c r="Z276"/>
  <c r="Z257"/>
  <c r="Z241"/>
  <c r="Z225"/>
  <c r="Z209"/>
  <c r="Z188"/>
  <c r="Z210"/>
  <c r="Z193"/>
  <c r="Z273"/>
  <c r="Z254"/>
  <c r="Z238"/>
  <c r="Z222"/>
  <c r="Z185"/>
  <c r="Z173"/>
  <c r="Z270"/>
  <c r="Z256"/>
  <c r="Z240"/>
  <c r="Z224"/>
  <c r="Z192"/>
  <c r="Z205"/>
  <c r="Z189"/>
  <c r="Z272"/>
  <c r="Z253"/>
  <c r="Z237"/>
  <c r="Z221"/>
  <c r="Z163"/>
  <c r="Z152"/>
  <c r="Z135"/>
  <c r="Z119"/>
  <c r="Z94"/>
  <c r="Z120"/>
  <c r="Z107"/>
  <c r="Z91"/>
  <c r="Z190"/>
  <c r="Z148"/>
  <c r="Z132"/>
  <c r="Z182"/>
  <c r="Z155"/>
  <c r="Z136"/>
  <c r="Z90"/>
  <c r="Z111"/>
  <c r="Z166"/>
  <c r="Z145"/>
  <c r="Z129"/>
  <c r="Z112"/>
  <c r="Z80"/>
  <c r="Z62"/>
  <c r="Z46"/>
  <c r="Z30"/>
  <c r="Z14"/>
  <c r="Z117"/>
  <c r="Z89"/>
  <c r="Z66"/>
  <c r="Z50"/>
  <c r="Z34"/>
  <c r="Z18"/>
  <c r="Z109"/>
  <c r="Z77"/>
  <c r="Z61"/>
  <c r="Z45"/>
  <c r="Z29"/>
  <c r="Z13"/>
  <c r="Z113"/>
  <c r="Z81"/>
  <c r="Z63"/>
  <c r="Z47"/>
  <c r="Z31"/>
  <c r="Z15"/>
  <c r="Z106"/>
  <c r="Z54"/>
  <c r="Z6"/>
  <c r="Z72"/>
  <c r="Z24"/>
  <c r="Z278"/>
  <c r="Z264"/>
  <c r="Z248"/>
  <c r="Z232"/>
  <c r="Z216"/>
  <c r="Z196"/>
  <c r="Z275"/>
  <c r="Z259"/>
  <c r="Z243"/>
  <c r="Z227"/>
  <c r="Z211"/>
  <c r="Z277"/>
  <c r="Z258"/>
  <c r="Z242"/>
  <c r="Z226"/>
  <c r="Z200"/>
  <c r="Z274"/>
  <c r="Z260"/>
  <c r="Z244"/>
  <c r="Z228"/>
  <c r="Z212"/>
  <c r="Z172"/>
  <c r="Z177"/>
  <c r="Z191"/>
  <c r="Z154"/>
  <c r="Z142"/>
  <c r="Z126"/>
  <c r="Z102"/>
  <c r="Z195"/>
  <c r="Z158"/>
  <c r="Z137"/>
  <c r="Z194"/>
  <c r="Z160"/>
  <c r="Z141"/>
  <c r="Z125"/>
  <c r="Z98"/>
  <c r="Z187"/>
  <c r="Z147"/>
  <c r="Z131"/>
  <c r="Z85"/>
  <c r="Z67"/>
  <c r="Z51"/>
  <c r="Z35"/>
  <c r="Z19"/>
  <c r="Z3"/>
  <c r="Z100"/>
  <c r="Z71"/>
  <c r="Z55"/>
  <c r="Z39"/>
  <c r="Z23"/>
  <c r="Z7"/>
  <c r="Z88"/>
  <c r="Z68"/>
  <c r="Z52"/>
  <c r="Z36"/>
  <c r="Z20"/>
  <c r="Z4"/>
  <c r="Z92"/>
  <c r="Z65"/>
  <c r="Z49"/>
  <c r="Z33"/>
  <c r="Z17"/>
  <c r="Z1303" i="4"/>
  <c r="Z1271"/>
  <c r="Z1239"/>
  <c r="Z1207"/>
  <c r="Z1197"/>
  <c r="Z1292"/>
  <c r="Z1276"/>
  <c r="Z1260"/>
  <c r="Z1244"/>
  <c r="Z1228"/>
  <c r="Z1212"/>
  <c r="Z1299"/>
  <c r="Z1267"/>
  <c r="Z1235"/>
  <c r="Z1203"/>
  <c r="Z1296"/>
  <c r="Z1280"/>
  <c r="Z1264"/>
  <c r="Z1248"/>
  <c r="Z1232"/>
  <c r="Z1216"/>
  <c r="Z1191"/>
  <c r="Z1175"/>
  <c r="Z1159"/>
  <c r="Z1185"/>
  <c r="Z1169"/>
  <c r="Z1153"/>
  <c r="Z1192"/>
  <c r="Z1176"/>
  <c r="Z1160"/>
  <c r="Z1194"/>
  <c r="Z1178"/>
  <c r="Z1162"/>
  <c r="Z1146"/>
  <c r="Z1138"/>
  <c r="Z1122"/>
  <c r="Z1106"/>
  <c r="Z1087"/>
  <c r="Z1071"/>
  <c r="Z1055"/>
  <c r="Z1089"/>
  <c r="Z1073"/>
  <c r="Z1057"/>
  <c r="Z1010"/>
  <c r="Z1043"/>
  <c r="Z1023"/>
  <c r="Z1093"/>
  <c r="Z1077"/>
  <c r="Z1061"/>
  <c r="Z1083"/>
  <c r="Z1067"/>
  <c r="Z1030"/>
  <c r="Z1014"/>
  <c r="Z1027"/>
  <c r="Z1011"/>
  <c r="Z1016"/>
  <c r="Z999"/>
  <c r="Z983"/>
  <c r="Z967"/>
  <c r="Z951"/>
  <c r="Z935"/>
  <c r="Z996"/>
  <c r="Z980"/>
  <c r="Z964"/>
  <c r="Z948"/>
  <c r="Z932"/>
  <c r="Z919"/>
  <c r="Z1007"/>
  <c r="Z991"/>
  <c r="Z975"/>
  <c r="Z959"/>
  <c r="Z943"/>
  <c r="Z1002"/>
  <c r="Z986"/>
  <c r="Z970"/>
  <c r="Z954"/>
  <c r="Z938"/>
  <c r="Z923"/>
  <c r="Z907"/>
  <c r="Z897"/>
  <c r="Z865"/>
  <c r="Z833"/>
  <c r="Z801"/>
  <c r="Z926"/>
  <c r="Z917"/>
  <c r="Z813"/>
  <c r="Z769"/>
  <c r="Z748"/>
  <c r="Z716"/>
  <c r="Z753"/>
  <c r="Z737"/>
  <c r="Z721"/>
  <c r="Z705"/>
  <c r="Z800"/>
  <c r="Z909"/>
  <c r="Z805"/>
  <c r="Z765"/>
  <c r="Z744"/>
  <c r="Z712"/>
  <c r="Z757"/>
  <c r="Z741"/>
  <c r="Z725"/>
  <c r="Z709"/>
  <c r="Z683"/>
  <c r="Z667"/>
  <c r="Z651"/>
  <c r="Z635"/>
  <c r="Z619"/>
  <c r="Z603"/>
  <c r="Z587"/>
  <c r="Z571"/>
  <c r="Z680"/>
  <c r="Z664"/>
  <c r="Z648"/>
  <c r="Z632"/>
  <c r="Z616"/>
  <c r="Z600"/>
  <c r="Z584"/>
  <c r="Z550"/>
  <c r="Z534"/>
  <c r="Z518"/>
  <c r="Z687"/>
  <c r="Z671"/>
  <c r="Z655"/>
  <c r="Z639"/>
  <c r="Z623"/>
  <c r="Z607"/>
  <c r="Z591"/>
  <c r="Z575"/>
  <c r="Z692"/>
  <c r="Z676"/>
  <c r="Z660"/>
  <c r="Z644"/>
  <c r="Z628"/>
  <c r="Z612"/>
  <c r="Z596"/>
  <c r="Z580"/>
  <c r="Z568"/>
  <c r="Z502"/>
  <c r="Z486"/>
  <c r="Z470"/>
  <c r="Z454"/>
  <c r="Z438"/>
  <c r="Z422"/>
  <c r="Z406"/>
  <c r="Z390"/>
  <c r="Z375"/>
  <c r="Z359"/>
  <c r="Z343"/>
  <c r="Z327"/>
  <c r="Z493"/>
  <c r="Z477"/>
  <c r="Z461"/>
  <c r="Z445"/>
  <c r="Z429"/>
  <c r="Z413"/>
  <c r="Z397"/>
  <c r="Z381"/>
  <c r="Z503"/>
  <c r="Z487"/>
  <c r="Z471"/>
  <c r="Z455"/>
  <c r="Z439"/>
  <c r="Z423"/>
  <c r="Z407"/>
  <c r="Z391"/>
  <c r="Z371"/>
  <c r="Z492"/>
  <c r="Z476"/>
  <c r="Z460"/>
  <c r="Z444"/>
  <c r="Z428"/>
  <c r="Z412"/>
  <c r="Z396"/>
  <c r="Z380"/>
  <c r="Z311"/>
  <c r="Z295"/>
  <c r="Z279"/>
  <c r="Z263"/>
  <c r="Z247"/>
  <c r="Z231"/>
  <c r="Z215"/>
  <c r="Z199"/>
  <c r="Z183"/>
  <c r="Z167"/>
  <c r="Z151"/>
  <c r="Z135"/>
  <c r="Z119"/>
  <c r="Z316"/>
  <c r="Z300"/>
  <c r="Z284"/>
  <c r="Z268"/>
  <c r="Z252"/>
  <c r="Z236"/>
  <c r="Z220"/>
  <c r="Z204"/>
  <c r="Z188"/>
  <c r="Z172"/>
  <c r="Z156"/>
  <c r="Z140"/>
  <c r="Z124"/>
  <c r="Z108"/>
  <c r="Z307"/>
  <c r="Z291"/>
  <c r="Z275"/>
  <c r="Z259"/>
  <c r="Z243"/>
  <c r="Z227"/>
  <c r="Z211"/>
  <c r="Z195"/>
  <c r="Z179"/>
  <c r="Z163"/>
  <c r="Z147"/>
  <c r="Z131"/>
  <c r="Z115"/>
  <c r="Z309"/>
  <c r="Z293"/>
  <c r="Z277"/>
  <c r="Z261"/>
  <c r="Z245"/>
  <c r="Z229"/>
  <c r="Z213"/>
  <c r="Z197"/>
  <c r="Z181"/>
  <c r="Z165"/>
  <c r="Z149"/>
  <c r="Z133"/>
  <c r="Z117"/>
  <c r="Z13"/>
  <c r="Z24"/>
  <c r="Z8"/>
  <c r="Z12"/>
  <c r="Z1279"/>
  <c r="Z1247"/>
  <c r="Z1215"/>
  <c r="Z1297"/>
  <c r="Z1281"/>
  <c r="Z1265"/>
  <c r="Z1249"/>
  <c r="Z1233"/>
  <c r="Z1217"/>
  <c r="Z1201"/>
  <c r="Z1307"/>
  <c r="Z1275"/>
  <c r="Z1243"/>
  <c r="Z1211"/>
  <c r="Z1301"/>
  <c r="Z1285"/>
  <c r="Z1269"/>
  <c r="Z1253"/>
  <c r="Z1237"/>
  <c r="Z1221"/>
  <c r="Z1205"/>
  <c r="Z1195"/>
  <c r="Z1180"/>
  <c r="Z1164"/>
  <c r="Z1148"/>
  <c r="Z1140"/>
  <c r="Z1124"/>
  <c r="Z1108"/>
  <c r="Z1190"/>
  <c r="Z1174"/>
  <c r="Z1158"/>
  <c r="Z1134"/>
  <c r="Z1118"/>
  <c r="Z1102"/>
  <c r="Z1179"/>
  <c r="Z1163"/>
  <c r="Z1147"/>
  <c r="Z1144"/>
  <c r="Z1128"/>
  <c r="Z1112"/>
  <c r="Z1096"/>
  <c r="Z1181"/>
  <c r="Z1165"/>
  <c r="Z1149"/>
  <c r="Z1094"/>
  <c r="Z1078"/>
  <c r="Z1062"/>
  <c r="Z1091"/>
  <c r="Z1075"/>
  <c r="Z1059"/>
  <c r="Z1018"/>
  <c r="Z1095"/>
  <c r="Z1079"/>
  <c r="Z1063"/>
  <c r="Z1090"/>
  <c r="Z1074"/>
  <c r="Z1058"/>
  <c r="Z1024"/>
  <c r="Z1001"/>
  <c r="Z985"/>
  <c r="Z969"/>
  <c r="Z953"/>
  <c r="Z937"/>
  <c r="Z1003"/>
  <c r="Z987"/>
  <c r="Z971"/>
  <c r="Z955"/>
  <c r="Z939"/>
  <c r="Z908"/>
  <c r="Z1041"/>
  <c r="Z993"/>
  <c r="Z977"/>
  <c r="Z961"/>
  <c r="Z945"/>
  <c r="Z1004"/>
  <c r="Z988"/>
  <c r="Z972"/>
  <c r="Z956"/>
  <c r="Z940"/>
  <c r="Z924"/>
  <c r="Z920"/>
  <c r="Z904"/>
  <c r="Z873"/>
  <c r="Z841"/>
  <c r="Z808"/>
  <c r="Z776"/>
  <c r="Z761"/>
  <c r="Z797"/>
  <c r="Z756"/>
  <c r="Z724"/>
  <c r="Z893"/>
  <c r="Z877"/>
  <c r="Z861"/>
  <c r="Z845"/>
  <c r="Z829"/>
  <c r="Z809"/>
  <c r="Z777"/>
  <c r="Z812"/>
  <c r="Z789"/>
  <c r="Z752"/>
  <c r="Z720"/>
  <c r="Z686"/>
  <c r="Z670"/>
  <c r="Z654"/>
  <c r="Z638"/>
  <c r="Z622"/>
  <c r="Z606"/>
  <c r="Z590"/>
  <c r="Z574"/>
  <c r="Z556"/>
  <c r="Z540"/>
  <c r="Z524"/>
  <c r="Z508"/>
  <c r="Z685"/>
  <c r="Z669"/>
  <c r="Z653"/>
  <c r="Z637"/>
  <c r="Z621"/>
  <c r="Z605"/>
  <c r="Z589"/>
  <c r="Z573"/>
  <c r="Z695"/>
  <c r="Z674"/>
  <c r="Z658"/>
  <c r="Z642"/>
  <c r="Z626"/>
  <c r="Z610"/>
  <c r="Z594"/>
  <c r="Z578"/>
  <c r="Z560"/>
  <c r="Z681"/>
  <c r="Z665"/>
  <c r="Z649"/>
  <c r="Z633"/>
  <c r="Z617"/>
  <c r="Z601"/>
  <c r="Z585"/>
  <c r="Z569"/>
  <c r="Z562"/>
  <c r="Z546"/>
  <c r="Z530"/>
  <c r="Z491"/>
  <c r="Z475"/>
  <c r="Z459"/>
  <c r="Z443"/>
  <c r="Z427"/>
  <c r="Z411"/>
  <c r="Z395"/>
  <c r="Z379"/>
  <c r="Z496"/>
  <c r="Z480"/>
  <c r="Z464"/>
  <c r="Z448"/>
  <c r="Z432"/>
  <c r="Z416"/>
  <c r="Z400"/>
  <c r="Z384"/>
  <c r="Z361"/>
  <c r="Z345"/>
  <c r="Z329"/>
  <c r="Z490"/>
  <c r="Z474"/>
  <c r="Z458"/>
  <c r="Z442"/>
  <c r="Z426"/>
  <c r="Z410"/>
  <c r="Z394"/>
  <c r="Z378"/>
  <c r="Z497"/>
  <c r="Z481"/>
  <c r="Z465"/>
  <c r="Z449"/>
  <c r="Z433"/>
  <c r="Z417"/>
  <c r="Z401"/>
  <c r="Z385"/>
  <c r="Z365"/>
  <c r="Z349"/>
  <c r="Z333"/>
  <c r="Z314"/>
  <c r="Z298"/>
  <c r="Z282"/>
  <c r="Z266"/>
  <c r="Z250"/>
  <c r="Z234"/>
  <c r="Z218"/>
  <c r="Z202"/>
  <c r="Z186"/>
  <c r="Z170"/>
  <c r="Z154"/>
  <c r="Z138"/>
  <c r="Z122"/>
  <c r="Z321"/>
  <c r="Z305"/>
  <c r="Z289"/>
  <c r="Z273"/>
  <c r="Z257"/>
  <c r="Z241"/>
  <c r="Z225"/>
  <c r="Z209"/>
  <c r="Z193"/>
  <c r="Z177"/>
  <c r="Z161"/>
  <c r="Z145"/>
  <c r="Z129"/>
  <c r="Z113"/>
  <c r="Z310"/>
  <c r="Z294"/>
  <c r="Z278"/>
  <c r="Z262"/>
  <c r="Z246"/>
  <c r="Z230"/>
  <c r="Z214"/>
  <c r="Z198"/>
  <c r="Z182"/>
  <c r="Z166"/>
  <c r="Z150"/>
  <c r="Z134"/>
  <c r="Z118"/>
  <c r="Z312"/>
  <c r="Z296"/>
  <c r="Z280"/>
  <c r="Z264"/>
  <c r="Z248"/>
  <c r="Z232"/>
  <c r="Z216"/>
  <c r="Z200"/>
  <c r="Z184"/>
  <c r="Z168"/>
  <c r="Z152"/>
  <c r="Z136"/>
  <c r="Z120"/>
  <c r="Z103"/>
  <c r="Z87"/>
  <c r="Z71"/>
  <c r="Z55"/>
  <c r="Z39"/>
  <c r="Z20"/>
  <c r="Z4"/>
  <c r="Z10"/>
  <c r="Z14"/>
  <c r="Z25"/>
  <c r="Z9"/>
  <c r="Z1287"/>
  <c r="Z1255"/>
  <c r="Z1223"/>
  <c r="Z1200"/>
  <c r="Z1300"/>
  <c r="Z1284"/>
  <c r="Z1268"/>
  <c r="Z1283"/>
  <c r="Z1251"/>
  <c r="Z1219"/>
  <c r="Z1304"/>
  <c r="Z1288"/>
  <c r="Z1272"/>
  <c r="Z1256"/>
  <c r="Z1240"/>
  <c r="Z1224"/>
  <c r="Z1208"/>
  <c r="Z1183"/>
  <c r="Z1167"/>
  <c r="Z1151"/>
  <c r="Z1193"/>
  <c r="Z1177"/>
  <c r="Z1161"/>
  <c r="Z1145"/>
  <c r="Z1184"/>
  <c r="Z1168"/>
  <c r="Z1152"/>
  <c r="Z1186"/>
  <c r="Z1170"/>
  <c r="Z1154"/>
  <c r="Z1130"/>
  <c r="Z1114"/>
  <c r="Z1098"/>
  <c r="Z1080"/>
  <c r="Z1064"/>
  <c r="Z1050"/>
  <c r="Z1047"/>
  <c r="Z1082"/>
  <c r="Z1066"/>
  <c r="Z1026"/>
  <c r="Z1052"/>
  <c r="Z1031"/>
  <c r="Z1015"/>
  <c r="Z1086"/>
  <c r="Z1070"/>
  <c r="Z1054"/>
  <c r="Z1092"/>
  <c r="Z1076"/>
  <c r="Z1060"/>
  <c r="Z1022"/>
  <c r="Z1035"/>
  <c r="Z1019"/>
  <c r="Z1032"/>
  <c r="Z1006"/>
  <c r="Z990"/>
  <c r="Z974"/>
  <c r="Z958"/>
  <c r="Z942"/>
  <c r="Z927"/>
  <c r="Z1005"/>
  <c r="Z989"/>
  <c r="Z973"/>
  <c r="Z957"/>
  <c r="Z941"/>
  <c r="Z903"/>
  <c r="Z998"/>
  <c r="Z982"/>
  <c r="Z966"/>
  <c r="Z950"/>
  <c r="Z934"/>
  <c r="Z1040"/>
  <c r="Z995"/>
  <c r="Z979"/>
  <c r="Z963"/>
  <c r="Z947"/>
  <c r="Z931"/>
  <c r="Z915"/>
  <c r="Z899"/>
  <c r="Z881"/>
  <c r="Z849"/>
  <c r="Z817"/>
  <c r="Z785"/>
  <c r="Z901"/>
  <c r="Z804"/>
  <c r="Z781"/>
  <c r="Z764"/>
  <c r="Z732"/>
  <c r="Z700"/>
  <c r="Z745"/>
  <c r="Z729"/>
  <c r="Z713"/>
  <c r="Z697"/>
  <c r="Z816"/>
  <c r="Z784"/>
  <c r="Z796"/>
  <c r="Z773"/>
  <c r="Z760"/>
  <c r="Z728"/>
  <c r="Z749"/>
  <c r="Z733"/>
  <c r="Z717"/>
  <c r="Z701"/>
  <c r="Z691"/>
  <c r="Z675"/>
  <c r="Z659"/>
  <c r="Z643"/>
  <c r="Z688"/>
  <c r="Z672"/>
  <c r="Z656"/>
  <c r="Z640"/>
  <c r="Z624"/>
  <c r="Z608"/>
  <c r="Z592"/>
  <c r="Z576"/>
  <c r="Z558"/>
  <c r="Z542"/>
  <c r="Z526"/>
  <c r="Z510"/>
  <c r="Z679"/>
  <c r="Z663"/>
  <c r="Z647"/>
  <c r="Z631"/>
  <c r="Z615"/>
  <c r="Z599"/>
  <c r="Z583"/>
  <c r="Z684"/>
  <c r="Z668"/>
  <c r="Z652"/>
  <c r="Z636"/>
  <c r="Z620"/>
  <c r="Z604"/>
  <c r="Z588"/>
  <c r="Z572"/>
  <c r="Z494"/>
  <c r="Z478"/>
  <c r="Z462"/>
  <c r="Z446"/>
  <c r="Z430"/>
  <c r="Z414"/>
  <c r="Z398"/>
  <c r="Z382"/>
  <c r="Z367"/>
  <c r="Z351"/>
  <c r="Z335"/>
  <c r="Z501"/>
  <c r="Z485"/>
  <c r="Z469"/>
  <c r="Z453"/>
  <c r="Z437"/>
  <c r="Z421"/>
  <c r="Z405"/>
  <c r="Z389"/>
  <c r="Z495"/>
  <c r="Z479"/>
  <c r="Z463"/>
  <c r="Z447"/>
  <c r="Z431"/>
  <c r="Z415"/>
  <c r="Z399"/>
  <c r="Z383"/>
  <c r="Z363"/>
  <c r="Z347"/>
  <c r="Z331"/>
  <c r="Z500"/>
  <c r="Z484"/>
  <c r="Z468"/>
  <c r="Z452"/>
  <c r="Z436"/>
  <c r="Z420"/>
  <c r="Z404"/>
  <c r="Z388"/>
  <c r="Z319"/>
  <c r="Z303"/>
  <c r="Z287"/>
  <c r="Z271"/>
  <c r="Z255"/>
  <c r="Z239"/>
  <c r="Z223"/>
  <c r="Z207"/>
  <c r="Z191"/>
  <c r="Z175"/>
  <c r="Z159"/>
  <c r="Z143"/>
  <c r="Z127"/>
  <c r="Z111"/>
  <c r="Z97"/>
  <c r="Z81"/>
  <c r="Z65"/>
  <c r="Z49"/>
  <c r="Z33"/>
  <c r="Z308"/>
  <c r="Z292"/>
  <c r="Z276"/>
  <c r="Z260"/>
  <c r="Z244"/>
  <c r="Z228"/>
  <c r="Z212"/>
  <c r="Z196"/>
  <c r="Z180"/>
  <c r="Z164"/>
  <c r="Z148"/>
  <c r="Z132"/>
  <c r="Z116"/>
  <c r="Z99"/>
  <c r="Z83"/>
  <c r="Z67"/>
  <c r="Z51"/>
  <c r="Z35"/>
  <c r="Z315"/>
  <c r="Z299"/>
  <c r="Z283"/>
  <c r="Z267"/>
  <c r="Z251"/>
  <c r="Z235"/>
  <c r="Z219"/>
  <c r="Z203"/>
  <c r="Z187"/>
  <c r="Z171"/>
  <c r="Z155"/>
  <c r="Z139"/>
  <c r="Z123"/>
  <c r="Z107"/>
  <c r="Z317"/>
  <c r="Z301"/>
  <c r="Z285"/>
  <c r="Z269"/>
  <c r="Z253"/>
  <c r="Z237"/>
  <c r="Z221"/>
  <c r="Z205"/>
  <c r="Z189"/>
  <c r="Z173"/>
  <c r="Z157"/>
  <c r="Z141"/>
  <c r="Z125"/>
  <c r="Z109"/>
  <c r="Z22"/>
  <c r="Z6"/>
  <c r="Z15"/>
  <c r="Z19"/>
  <c r="Z3"/>
  <c r="Z16"/>
  <c r="Z1295"/>
  <c r="Z1263"/>
  <c r="Z1231"/>
  <c r="Z1305"/>
  <c r="Z1289"/>
  <c r="Z1273"/>
  <c r="Z1257"/>
  <c r="Z1241"/>
  <c r="Z1225"/>
  <c r="Z1209"/>
  <c r="Z1291"/>
  <c r="Z1259"/>
  <c r="Z1227"/>
  <c r="Z1293"/>
  <c r="Z1277"/>
  <c r="Z1261"/>
  <c r="Z1245"/>
  <c r="Z1229"/>
  <c r="Z1213"/>
  <c r="Z1188"/>
  <c r="Z1172"/>
  <c r="Z1156"/>
  <c r="Z1187"/>
  <c r="Z1171"/>
  <c r="Z1155"/>
  <c r="Z1189"/>
  <c r="Z1173"/>
  <c r="Z1157"/>
  <c r="Z1051"/>
  <c r="Z1034"/>
  <c r="Z1088"/>
  <c r="Z1072"/>
  <c r="Z1056"/>
  <c r="Z1081"/>
  <c r="Z1065"/>
  <c r="Z1048"/>
  <c r="Z1008"/>
  <c r="Z992"/>
  <c r="Z976"/>
  <c r="Z960"/>
  <c r="Z944"/>
  <c r="Z928"/>
  <c r="Z994"/>
  <c r="Z978"/>
  <c r="Z962"/>
  <c r="Z946"/>
  <c r="Z930"/>
  <c r="Z911"/>
  <c r="Z1000"/>
  <c r="Z984"/>
  <c r="Z968"/>
  <c r="Z952"/>
  <c r="Z936"/>
  <c r="Z1049"/>
  <c r="Z997"/>
  <c r="Z981"/>
  <c r="Z965"/>
  <c r="Z949"/>
  <c r="Z933"/>
  <c r="Z889"/>
  <c r="Z857"/>
  <c r="Z825"/>
  <c r="Z792"/>
  <c r="Z788"/>
  <c r="Z740"/>
  <c r="Z708"/>
  <c r="Z885"/>
  <c r="Z869"/>
  <c r="Z853"/>
  <c r="Z837"/>
  <c r="Z821"/>
  <c r="Z793"/>
  <c r="Z780"/>
  <c r="Z736"/>
  <c r="Z704"/>
  <c r="Z694"/>
  <c r="Z678"/>
  <c r="Z662"/>
  <c r="Z646"/>
  <c r="Z630"/>
  <c r="Z614"/>
  <c r="Z598"/>
  <c r="Z582"/>
  <c r="Z693"/>
  <c r="Z677"/>
  <c r="Z661"/>
  <c r="Z645"/>
  <c r="Z629"/>
  <c r="Z613"/>
  <c r="Z597"/>
  <c r="Z581"/>
  <c r="Z682"/>
  <c r="Z666"/>
  <c r="Z650"/>
  <c r="Z634"/>
  <c r="Z618"/>
  <c r="Z602"/>
  <c r="Z586"/>
  <c r="Z570"/>
  <c r="Z689"/>
  <c r="Z673"/>
  <c r="Z657"/>
  <c r="Z641"/>
  <c r="Z625"/>
  <c r="Z609"/>
  <c r="Z593"/>
  <c r="Z577"/>
  <c r="Z566"/>
  <c r="Z499"/>
  <c r="Z483"/>
  <c r="Z467"/>
  <c r="Z451"/>
  <c r="Z435"/>
  <c r="Z419"/>
  <c r="Z403"/>
  <c r="Z387"/>
  <c r="Z504"/>
  <c r="Z488"/>
  <c r="Z472"/>
  <c r="Z456"/>
  <c r="Z440"/>
  <c r="Z424"/>
  <c r="Z408"/>
  <c r="Z392"/>
  <c r="Z377"/>
  <c r="Z498"/>
  <c r="Z482"/>
  <c r="Z466"/>
  <c r="Z450"/>
  <c r="Z434"/>
  <c r="Z418"/>
  <c r="Z402"/>
  <c r="Z386"/>
  <c r="Z505"/>
  <c r="Z489"/>
  <c r="Z473"/>
  <c r="Z457"/>
  <c r="Z441"/>
  <c r="Z425"/>
  <c r="Z409"/>
  <c r="Z393"/>
  <c r="Z373"/>
  <c r="Z357"/>
  <c r="Z341"/>
  <c r="Z325"/>
  <c r="Z306"/>
  <c r="Z290"/>
  <c r="Z274"/>
  <c r="Z258"/>
  <c r="Z242"/>
  <c r="Z226"/>
  <c r="Z210"/>
  <c r="Z194"/>
  <c r="Z178"/>
  <c r="Z162"/>
  <c r="Z146"/>
  <c r="Z130"/>
  <c r="Z114"/>
  <c r="Z313"/>
  <c r="Z297"/>
  <c r="Z281"/>
  <c r="Z265"/>
  <c r="Z249"/>
  <c r="Z233"/>
  <c r="Z217"/>
  <c r="Z201"/>
  <c r="Z185"/>
  <c r="Z169"/>
  <c r="Z153"/>
  <c r="Z137"/>
  <c r="Z121"/>
  <c r="Z318"/>
  <c r="Z302"/>
  <c r="Z286"/>
  <c r="Z270"/>
  <c r="Z254"/>
  <c r="Z238"/>
  <c r="Z222"/>
  <c r="Z206"/>
  <c r="Z190"/>
  <c r="Z174"/>
  <c r="Z158"/>
  <c r="Z142"/>
  <c r="Z126"/>
  <c r="Z110"/>
  <c r="Z320"/>
  <c r="Z304"/>
  <c r="Z288"/>
  <c r="Z272"/>
  <c r="Z256"/>
  <c r="Z240"/>
  <c r="Z224"/>
  <c r="Z208"/>
  <c r="Z192"/>
  <c r="Z176"/>
  <c r="Z160"/>
  <c r="Z144"/>
  <c r="Z128"/>
  <c r="Z112"/>
  <c r="Z106"/>
  <c r="Z95"/>
  <c r="Z79"/>
  <c r="Z63"/>
  <c r="Z47"/>
  <c r="Z31"/>
  <c r="Z11"/>
  <c r="Z17"/>
  <c r="Z21"/>
  <c r="Z5"/>
  <c r="Z18"/>
  <c r="Z229" i="3"/>
  <c r="Z197"/>
  <c r="Z224"/>
  <c r="Z208"/>
  <c r="Z225"/>
  <c r="Z226"/>
  <c r="Z210"/>
  <c r="Z194"/>
  <c r="Z162"/>
  <c r="Z129"/>
  <c r="Z97"/>
  <c r="Z128"/>
  <c r="Z155"/>
  <c r="Z110"/>
  <c r="Z94"/>
  <c r="Z78"/>
  <c r="Z70"/>
  <c r="Z62"/>
  <c r="Z93"/>
  <c r="Z143"/>
  <c r="Z106"/>
  <c r="Z90"/>
  <c r="Z77"/>
  <c r="Z69"/>
  <c r="Z61"/>
  <c r="Z45"/>
  <c r="Z29"/>
  <c r="Z10"/>
  <c r="Z47"/>
  <c r="Z31"/>
  <c r="Z15"/>
  <c r="Z57"/>
  <c r="Z41"/>
  <c r="Z25"/>
  <c r="Z9"/>
  <c r="Z48"/>
  <c r="Z32"/>
  <c r="Z16"/>
  <c r="Z4"/>
  <c r="Z228"/>
  <c r="Z212"/>
  <c r="Z196"/>
  <c r="Z190"/>
  <c r="Z158"/>
  <c r="Z125"/>
  <c r="Z205"/>
  <c r="Z222"/>
  <c r="Z206"/>
  <c r="Z186"/>
  <c r="Z154"/>
  <c r="Z121"/>
  <c r="Z182"/>
  <c r="Z149"/>
  <c r="Z117"/>
  <c r="Z201"/>
  <c r="Z105"/>
  <c r="Z139"/>
  <c r="Z164"/>
  <c r="Z99"/>
  <c r="Z83"/>
  <c r="Z72"/>
  <c r="Z64"/>
  <c r="Z101"/>
  <c r="Z150"/>
  <c r="Z171"/>
  <c r="Z111"/>
  <c r="Z95"/>
  <c r="Z79"/>
  <c r="Z71"/>
  <c r="Z63"/>
  <c r="Z50"/>
  <c r="Z34"/>
  <c r="Z18"/>
  <c r="Z52"/>
  <c r="Z36"/>
  <c r="Z20"/>
  <c r="Z3"/>
  <c r="Z46"/>
  <c r="Z30"/>
  <c r="Z14"/>
  <c r="Z51"/>
  <c r="Z35"/>
  <c r="Z19"/>
  <c r="Z6"/>
  <c r="Z232"/>
  <c r="Z216"/>
  <c r="Z200"/>
  <c r="Z209"/>
  <c r="Z234"/>
  <c r="Z218"/>
  <c r="Z202"/>
  <c r="Z178"/>
  <c r="Z145"/>
  <c r="Z179"/>
  <c r="Z81"/>
  <c r="Z151"/>
  <c r="Z134"/>
  <c r="Z127"/>
  <c r="Z102"/>
  <c r="Z86"/>
  <c r="Z74"/>
  <c r="Z66"/>
  <c r="Z109"/>
  <c r="Z123"/>
  <c r="Z180"/>
  <c r="Z122"/>
  <c r="Z98"/>
  <c r="Z82"/>
  <c r="Z73"/>
  <c r="Z65"/>
  <c r="Z53"/>
  <c r="Z37"/>
  <c r="Z21"/>
  <c r="Z55"/>
  <c r="Z39"/>
  <c r="Z23"/>
  <c r="Z5"/>
  <c r="Z49"/>
  <c r="Z33"/>
  <c r="Z17"/>
  <c r="Z56"/>
  <c r="Z40"/>
  <c r="Z24"/>
  <c r="Z11"/>
  <c r="Z236"/>
  <c r="Z220"/>
  <c r="Z204"/>
  <c r="Z217"/>
  <c r="Z191"/>
  <c r="Z89"/>
  <c r="Z187"/>
  <c r="Z138"/>
  <c r="Z107"/>
  <c r="Z91"/>
  <c r="Z76"/>
  <c r="Z68"/>
  <c r="Z60"/>
  <c r="Z163"/>
  <c r="Z85"/>
  <c r="Z103"/>
  <c r="Z87"/>
  <c r="Z75"/>
  <c r="Z67"/>
  <c r="Z58"/>
  <c r="Z42"/>
  <c r="Z26"/>
  <c r="Z8"/>
  <c r="Z44"/>
  <c r="Z28"/>
  <c r="Z12"/>
  <c r="Z54"/>
  <c r="Z38"/>
  <c r="Z22"/>
  <c r="Z7"/>
  <c r="Z43"/>
  <c r="Z27"/>
  <c r="Z57" i="2"/>
  <c r="Z63"/>
  <c r="Z47"/>
  <c r="Z31"/>
  <c r="Z15"/>
  <c r="Z33"/>
  <c r="Z60"/>
  <c r="Z25"/>
  <c r="Z45"/>
  <c r="Z13"/>
  <c r="Z50"/>
  <c r="Z34"/>
  <c r="Z18"/>
  <c r="Z4"/>
  <c r="Z41"/>
  <c r="Z9"/>
  <c r="Z67"/>
  <c r="Z51"/>
  <c r="Z35"/>
  <c r="Z19"/>
  <c r="Z53"/>
  <c r="Z21"/>
  <c r="Z73"/>
  <c r="Z55"/>
  <c r="Z39"/>
  <c r="Z23"/>
  <c r="Z7"/>
  <c r="Z49"/>
  <c r="Z17"/>
  <c r="Z74"/>
  <c r="Z54"/>
  <c r="Z38"/>
  <c r="Z22"/>
  <c r="Z972" i="1"/>
  <c r="Z981"/>
  <c r="Z946"/>
  <c r="Z930"/>
  <c r="Z919"/>
  <c r="Z1003"/>
  <c r="Z969"/>
  <c r="Z1028"/>
  <c r="Z1012"/>
  <c r="Z996"/>
  <c r="Z962"/>
  <c r="Z948"/>
  <c r="Z932"/>
  <c r="Z1030"/>
  <c r="Z998"/>
  <c r="Z956"/>
  <c r="Z850"/>
  <c r="Z902"/>
  <c r="Z839"/>
  <c r="Z898"/>
  <c r="Z865"/>
  <c r="Z1024"/>
  <c r="Z992"/>
  <c r="Z966"/>
  <c r="Z944"/>
  <c r="Z899"/>
  <c r="Z883"/>
  <c r="Z866"/>
  <c r="Z854"/>
  <c r="Z914"/>
  <c r="Z855"/>
  <c r="Z843"/>
  <c r="Z1007"/>
  <c r="Z886"/>
  <c r="Z869"/>
  <c r="Z829"/>
  <c r="Z800"/>
  <c r="Z823"/>
  <c r="Z794"/>
  <c r="Z754"/>
  <c r="Z783"/>
  <c r="Z767"/>
  <c r="Z751"/>
  <c r="Z825"/>
  <c r="Z792"/>
  <c r="Z778"/>
  <c r="Z766"/>
  <c r="Z787"/>
  <c r="Z771"/>
  <c r="Z755"/>
  <c r="Z742"/>
  <c r="Z696"/>
  <c r="Z656"/>
  <c r="Z633"/>
  <c r="Z669"/>
  <c r="Z635"/>
  <c r="Z603"/>
  <c r="Z725"/>
  <c r="Z692"/>
  <c r="Z672"/>
  <c r="Z606"/>
  <c r="Z581"/>
  <c r="Z549"/>
  <c r="Z673"/>
  <c r="Z756"/>
  <c r="Z712"/>
  <c r="Z664"/>
  <c r="Z642"/>
  <c r="Z625"/>
  <c r="Z764"/>
  <c r="Z721"/>
  <c r="Z697"/>
  <c r="Z680"/>
  <c r="Z630"/>
  <c r="Z598"/>
  <c r="Z567"/>
  <c r="Z525"/>
  <c r="Z509"/>
  <c r="Z493"/>
  <c r="Z477"/>
  <c r="Z453"/>
  <c r="Z620"/>
  <c r="Z571"/>
  <c r="Z539"/>
  <c r="Z500"/>
  <c r="Z466"/>
  <c r="Z454"/>
  <c r="Z559"/>
  <c r="Z521"/>
  <c r="Z505"/>
  <c r="Z489"/>
  <c r="Z473"/>
  <c r="Z579"/>
  <c r="Z547"/>
  <c r="Z512"/>
  <c r="Z480"/>
  <c r="Z459"/>
  <c r="Z347"/>
  <c r="Z331"/>
  <c r="Z315"/>
  <c r="Z299"/>
  <c r="Z283"/>
  <c r="Z267"/>
  <c r="Z252"/>
  <c r="Z236"/>
  <c r="Z220"/>
  <c r="Z204"/>
  <c r="Z365"/>
  <c r="Z344"/>
  <c r="Z328"/>
  <c r="Z312"/>
  <c r="Z296"/>
  <c r="Z280"/>
  <c r="Z264"/>
  <c r="Z247"/>
  <c r="Z231"/>
  <c r="Z215"/>
  <c r="Z191"/>
  <c r="Z166"/>
  <c r="Z355"/>
  <c r="Z337"/>
  <c r="Z321"/>
  <c r="Z305"/>
  <c r="Z289"/>
  <c r="Z273"/>
  <c r="Z258"/>
  <c r="Z242"/>
  <c r="Z226"/>
  <c r="Z210"/>
  <c r="Z194"/>
  <c r="Z196"/>
  <c r="Z119"/>
  <c r="Z351"/>
  <c r="Z336"/>
  <c r="Z320"/>
  <c r="Z304"/>
  <c r="Z288"/>
  <c r="Z272"/>
  <c r="Z255"/>
  <c r="Z239"/>
  <c r="Z223"/>
  <c r="Z207"/>
  <c r="Z198"/>
  <c r="Z178"/>
  <c r="Z146"/>
  <c r="Z153"/>
  <c r="Z93"/>
  <c r="Z184"/>
  <c r="Z100"/>
  <c r="Z68"/>
  <c r="Z49"/>
  <c r="Z27"/>
  <c r="Z4"/>
  <c r="Z81"/>
  <c r="Z176"/>
  <c r="Z144"/>
  <c r="Z96"/>
  <c r="Z67"/>
  <c r="Z51"/>
  <c r="Z35"/>
  <c r="Z19"/>
  <c r="Z3"/>
  <c r="Z1034"/>
  <c r="Z1018"/>
  <c r="Z1002"/>
  <c r="Z980"/>
  <c r="Z960"/>
  <c r="Z1011"/>
  <c r="Z975"/>
  <c r="Z1006"/>
  <c r="Z964"/>
  <c r="Z985"/>
  <c r="Z942"/>
  <c r="Z923"/>
  <c r="Z957"/>
  <c r="Z913"/>
  <c r="Z1023"/>
  <c r="Z949"/>
  <c r="Z1032"/>
  <c r="Z1000"/>
  <c r="Z895"/>
  <c r="Z878"/>
  <c r="Z862"/>
  <c r="Z808"/>
  <c r="Z831"/>
  <c r="Z799"/>
  <c r="Z762"/>
  <c r="Z828"/>
  <c r="Z804"/>
  <c r="Z790"/>
  <c r="Z819"/>
  <c r="Z795"/>
  <c r="Z736"/>
  <c r="Z703"/>
  <c r="Z687"/>
  <c r="Z657"/>
  <c r="Z634"/>
  <c r="Z617"/>
  <c r="Z733"/>
  <c r="Z699"/>
  <c r="Z660"/>
  <c r="Z637"/>
  <c r="Z589"/>
  <c r="Z557"/>
  <c r="Z765"/>
  <c r="Z732"/>
  <c r="Z701"/>
  <c r="Z685"/>
  <c r="Z665"/>
  <c r="Z648"/>
  <c r="Z626"/>
  <c r="Z609"/>
  <c r="Z677"/>
  <c r="Z650"/>
  <c r="Z627"/>
  <c r="Z595"/>
  <c r="Z729"/>
  <c r="Z700"/>
  <c r="Z681"/>
  <c r="Z652"/>
  <c r="Z613"/>
  <c r="Z585"/>
  <c r="Z569"/>
  <c r="Z553"/>
  <c r="Z537"/>
  <c r="Z583"/>
  <c r="Z530"/>
  <c r="Z514"/>
  <c r="Z498"/>
  <c r="Z482"/>
  <c r="Z461"/>
  <c r="Z445"/>
  <c r="Z429"/>
  <c r="Z413"/>
  <c r="Z397"/>
  <c r="Z381"/>
  <c r="Z576"/>
  <c r="Z544"/>
  <c r="Z508"/>
  <c r="Z476"/>
  <c r="Z455"/>
  <c r="Z659"/>
  <c r="Z575"/>
  <c r="Z526"/>
  <c r="Z510"/>
  <c r="Z494"/>
  <c r="Z478"/>
  <c r="Z457"/>
  <c r="Z636"/>
  <c r="Z584"/>
  <c r="Z552"/>
  <c r="Z520"/>
  <c r="Z488"/>
  <c r="Z462"/>
  <c r="Z451"/>
  <c r="Z435"/>
  <c r="Z419"/>
  <c r="Z403"/>
  <c r="Z387"/>
  <c r="Z371"/>
  <c r="Z353"/>
  <c r="Z338"/>
  <c r="Z322"/>
  <c r="Z306"/>
  <c r="Z290"/>
  <c r="Z274"/>
  <c r="Z257"/>
  <c r="Z241"/>
  <c r="Z225"/>
  <c r="Z209"/>
  <c r="Z186"/>
  <c r="Z118"/>
  <c r="Z188"/>
  <c r="Z131"/>
  <c r="Z115"/>
  <c r="Z349"/>
  <c r="Z333"/>
  <c r="Z317"/>
  <c r="Z301"/>
  <c r="Z285"/>
  <c r="Z269"/>
  <c r="Z254"/>
  <c r="Z238"/>
  <c r="Z222"/>
  <c r="Z206"/>
  <c r="Z174"/>
  <c r="Z142"/>
  <c r="Z106"/>
  <c r="Z179"/>
  <c r="Z163"/>
  <c r="Z147"/>
  <c r="Z111"/>
  <c r="Z361"/>
  <c r="Z339"/>
  <c r="Z323"/>
  <c r="Z307"/>
  <c r="Z291"/>
  <c r="Z275"/>
  <c r="Z260"/>
  <c r="Z244"/>
  <c r="Z228"/>
  <c r="Z212"/>
  <c r="Z195"/>
  <c r="Z341"/>
  <c r="Z325"/>
  <c r="Z309"/>
  <c r="Z293"/>
  <c r="Z277"/>
  <c r="Z246"/>
  <c r="Z230"/>
  <c r="Z214"/>
  <c r="Z199"/>
  <c r="Z154"/>
  <c r="Z167"/>
  <c r="Z151"/>
  <c r="Z135"/>
  <c r="Z169"/>
  <c r="Z101"/>
  <c r="Z69"/>
  <c r="Z53"/>
  <c r="Z37"/>
  <c r="Z21"/>
  <c r="Z5"/>
  <c r="Z136"/>
  <c r="Z76"/>
  <c r="Z52"/>
  <c r="Z33"/>
  <c r="Z11"/>
  <c r="Z145"/>
  <c r="Z89"/>
  <c r="Z61"/>
  <c r="Z45"/>
  <c r="Z29"/>
  <c r="Z13"/>
  <c r="Z88"/>
  <c r="Z988"/>
  <c r="Z989"/>
  <c r="Z973"/>
  <c r="Z938"/>
  <c r="Z927"/>
  <c r="Z1019"/>
  <c r="Z983"/>
  <c r="Z1020"/>
  <c r="Z1004"/>
  <c r="Z970"/>
  <c r="Z954"/>
  <c r="Z940"/>
  <c r="Z921"/>
  <c r="Z976"/>
  <c r="Z834"/>
  <c r="Z910"/>
  <c r="Z847"/>
  <c r="Z999"/>
  <c r="Z882"/>
  <c r="Z1008"/>
  <c r="Z950"/>
  <c r="Z925"/>
  <c r="Z891"/>
  <c r="Z874"/>
  <c r="Z838"/>
  <c r="Z965"/>
  <c r="Z894"/>
  <c r="Z877"/>
  <c r="Z861"/>
  <c r="Z816"/>
  <c r="Z774"/>
  <c r="Z827"/>
  <c r="Z811"/>
  <c r="Z786"/>
  <c r="Z770"/>
  <c r="Z728"/>
  <c r="Z716"/>
  <c r="Z618"/>
  <c r="Z741"/>
  <c r="Z705"/>
  <c r="Z661"/>
  <c r="Z638"/>
  <c r="Z621"/>
  <c r="Z704"/>
  <c r="Z688"/>
  <c r="Z675"/>
  <c r="Z649"/>
  <c r="Z610"/>
  <c r="Z593"/>
  <c r="Z737"/>
  <c r="Z709"/>
  <c r="Z684"/>
  <c r="Z653"/>
  <c r="Z614"/>
  <c r="Z535"/>
  <c r="Z587"/>
  <c r="Z555"/>
  <c r="Z516"/>
  <c r="Z484"/>
  <c r="Z458"/>
  <c r="Z529"/>
  <c r="Z513"/>
  <c r="Z497"/>
  <c r="Z481"/>
  <c r="Z465"/>
  <c r="Z563"/>
  <c r="Z528"/>
  <c r="Z496"/>
  <c r="Z467"/>
  <c r="Z356"/>
  <c r="Z340"/>
  <c r="Z324"/>
  <c r="Z308"/>
  <c r="Z292"/>
  <c r="Z276"/>
  <c r="Z259"/>
  <c r="Z243"/>
  <c r="Z227"/>
  <c r="Z211"/>
  <c r="Z187"/>
  <c r="Z126"/>
  <c r="Z352"/>
  <c r="Z335"/>
  <c r="Z319"/>
  <c r="Z303"/>
  <c r="Z287"/>
  <c r="Z271"/>
  <c r="Z256"/>
  <c r="Z240"/>
  <c r="Z224"/>
  <c r="Z208"/>
  <c r="Z150"/>
  <c r="Z364"/>
  <c r="Z346"/>
  <c r="Z330"/>
  <c r="Z314"/>
  <c r="Z298"/>
  <c r="Z282"/>
  <c r="Z266"/>
  <c r="Z249"/>
  <c r="Z233"/>
  <c r="Z217"/>
  <c r="Z201"/>
  <c r="Z122"/>
  <c r="Z357"/>
  <c r="Z343"/>
  <c r="Z327"/>
  <c r="Z311"/>
  <c r="Z295"/>
  <c r="Z279"/>
  <c r="Z263"/>
  <c r="Z248"/>
  <c r="Z232"/>
  <c r="Z216"/>
  <c r="Z200"/>
  <c r="Z162"/>
  <c r="Z102"/>
  <c r="Z185"/>
  <c r="Z77"/>
  <c r="Z56"/>
  <c r="Z40"/>
  <c r="Z24"/>
  <c r="Z8"/>
  <c r="Z152"/>
  <c r="Z84"/>
  <c r="Z59"/>
  <c r="Z36"/>
  <c r="Z17"/>
  <c r="Z161"/>
  <c r="Z97"/>
  <c r="Z64"/>
  <c r="Z48"/>
  <c r="Z32"/>
  <c r="Z16"/>
  <c r="Z193"/>
  <c r="Z160"/>
  <c r="Z108"/>
  <c r="Z80"/>
  <c r="Z57"/>
  <c r="Z41"/>
  <c r="Z25"/>
  <c r="Z9"/>
  <c r="Z1026"/>
  <c r="Z968"/>
  <c r="Z952"/>
  <c r="Z1027"/>
  <c r="Z995"/>
  <c r="Z984"/>
  <c r="Z917"/>
  <c r="Z1015"/>
  <c r="Z979"/>
  <c r="Z905"/>
  <c r="Z846"/>
  <c r="Z987"/>
  <c r="Z824"/>
  <c r="Z746"/>
  <c r="Z856"/>
  <c r="Z803"/>
  <c r="Z758"/>
  <c r="Z915"/>
  <c r="Z748"/>
  <c r="Z720"/>
  <c r="Z708"/>
  <c r="Z693"/>
  <c r="Z668"/>
  <c r="Z602"/>
  <c r="Z757"/>
  <c r="Z713"/>
  <c r="Z689"/>
  <c r="Z671"/>
  <c r="Z622"/>
  <c r="Z605"/>
  <c r="Z573"/>
  <c r="Z541"/>
  <c r="Z740"/>
  <c r="Z724"/>
  <c r="Z695"/>
  <c r="Z676"/>
  <c r="Z641"/>
  <c r="Z594"/>
  <c r="Z749"/>
  <c r="Z717"/>
  <c r="Z691"/>
  <c r="Z679"/>
  <c r="Z629"/>
  <c r="Z597"/>
  <c r="Z577"/>
  <c r="Z561"/>
  <c r="Z545"/>
  <c r="Z551"/>
  <c r="Z522"/>
  <c r="Z506"/>
  <c r="Z490"/>
  <c r="Z474"/>
  <c r="Z560"/>
  <c r="Z524"/>
  <c r="Z492"/>
  <c r="Z463"/>
  <c r="Z543"/>
  <c r="Z518"/>
  <c r="Z502"/>
  <c r="Z486"/>
  <c r="Z470"/>
  <c r="Z449"/>
  <c r="Z670"/>
  <c r="Z604"/>
  <c r="Z568"/>
  <c r="Z536"/>
  <c r="Z504"/>
  <c r="Z472"/>
  <c r="Z450"/>
  <c r="Z443"/>
  <c r="Z427"/>
  <c r="Z411"/>
  <c r="Z395"/>
  <c r="Z379"/>
  <c r="Z363"/>
  <c r="Z345"/>
  <c r="Z329"/>
  <c r="Z313"/>
  <c r="Z297"/>
  <c r="Z281"/>
  <c r="Z265"/>
  <c r="Z250"/>
  <c r="Z234"/>
  <c r="Z218"/>
  <c r="Z202"/>
  <c r="Z183"/>
  <c r="Z123"/>
  <c r="Z359"/>
  <c r="Z342"/>
  <c r="Z326"/>
  <c r="Z310"/>
  <c r="Z294"/>
  <c r="Z278"/>
  <c r="Z261"/>
  <c r="Z245"/>
  <c r="Z229"/>
  <c r="Z213"/>
  <c r="Z190"/>
  <c r="Z158"/>
  <c r="Z192"/>
  <c r="Z171"/>
  <c r="Z155"/>
  <c r="Z139"/>
  <c r="Z348"/>
  <c r="Z332"/>
  <c r="Z316"/>
  <c r="Z300"/>
  <c r="Z284"/>
  <c r="Z268"/>
  <c r="Z251"/>
  <c r="Z235"/>
  <c r="Z219"/>
  <c r="Z203"/>
  <c r="Z130"/>
  <c r="Z360"/>
  <c r="Z334"/>
  <c r="Z318"/>
  <c r="Z302"/>
  <c r="Z286"/>
  <c r="Z270"/>
  <c r="Z253"/>
  <c r="Z237"/>
  <c r="Z221"/>
  <c r="Z205"/>
  <c r="Z170"/>
  <c r="Z138"/>
  <c r="Z110"/>
  <c r="Z175"/>
  <c r="Z159"/>
  <c r="Z143"/>
  <c r="Z107"/>
  <c r="Z137"/>
  <c r="Z85"/>
  <c r="Z63"/>
  <c r="Z47"/>
  <c r="Z31"/>
  <c r="Z15"/>
  <c r="Z168"/>
  <c r="Z92"/>
  <c r="Z65"/>
  <c r="Z43"/>
  <c r="Z20"/>
  <c r="Z177"/>
  <c r="Z109"/>
  <c r="Z73"/>
  <c r="Z55"/>
  <c r="Z39"/>
  <c r="Z23"/>
  <c r="Z7"/>
  <c r="Z72"/>
  <c r="Z60"/>
  <c r="Z44"/>
  <c r="Z28"/>
  <c r="Z12"/>
  <c r="Z77" i="2" l="1"/>
  <c r="Z394" i="19"/>
  <c r="Z407" i="18"/>
  <c r="Z134" i="17"/>
  <c r="Z260" i="16"/>
  <c r="Z139" i="15"/>
  <c r="Z553" i="13"/>
  <c r="Z381" i="12"/>
  <c r="Z276" i="10"/>
  <c r="Z228" i="9"/>
  <c r="Z333" i="8"/>
  <c r="Z218" i="7"/>
  <c r="Z566" i="6"/>
  <c r="Z285" i="5"/>
  <c r="Z1507" i="4"/>
  <c r="Z237" i="3"/>
  <c r="Z1183" i="1"/>
</calcChain>
</file>

<file path=xl/sharedStrings.xml><?xml version="1.0" encoding="utf-8"?>
<sst xmlns="http://schemas.openxmlformats.org/spreadsheetml/2006/main" count="24458" uniqueCount="8145">
  <si>
    <t>PRO_COM</t>
  </si>
  <si>
    <t>Comune</t>
  </si>
  <si>
    <t>PROV sigla</t>
  </si>
  <si>
    <t>Regione</t>
  </si>
  <si>
    <t>2006 2012</t>
  </si>
  <si>
    <t>2012           2015</t>
  </si>
  <si>
    <t>2015     2016</t>
  </si>
  <si>
    <t>2016    2017</t>
  </si>
  <si>
    <t>2017   2018</t>
  </si>
  <si>
    <t>2018  2019</t>
  </si>
  <si>
    <t>2019   2020</t>
  </si>
  <si>
    <t>2020    2021</t>
  </si>
  <si>
    <t>2021     2022</t>
  </si>
  <si>
    <t xml:space="preserve">                                                  2013                                   Valore perdita incrementi                                       consumo suolo                                2006-2012</t>
  </si>
  <si>
    <t>2016                                     Valore perdita                     2006-2012                     + perdita incremento consumo suolo                        2012-2015</t>
  </si>
  <si>
    <t>2017                                    Valore perdita                          2006-2015                  + perdita  Incremento consumo suolo               2015-2016</t>
  </si>
  <si>
    <t>2018                                   Valore perdita                          2006-2016                  + perdita  Incremento consumo suolo               2016-2017</t>
  </si>
  <si>
    <t>2019                                    Valore perdita                          2006-2017                           + perdita  Incremento consumo suolo               2017-2018</t>
  </si>
  <si>
    <t>2020                                    Valore perdita                          2006-2018                          + perdita  Incremento consumo suolo               2018-2019</t>
  </si>
  <si>
    <t>2021                                   Valore perdita                          2006-2019                          + perdita  Incremento consumo suolo               2019-2020</t>
  </si>
  <si>
    <t>2022                                    Valore perdita                          2006-2020                          + perdita  Incremento consumo suolo               2020-2021</t>
  </si>
  <si>
    <t>2023                                    Valore perdita                          2006-2021                          + perdita  Incremento consumo suolo               2021-2022</t>
  </si>
  <si>
    <t>TOTALE PERDITA SERVIZI ECOSISTEMICI AL 2023 PER INCREMENTI CONSUMO DI SUOLO ACCERTATI DEL PERIODO 2006/2022  CUI ANDRA' SOMMATA LA PERDITA PER CONSUMO SUOLO 2023 DA ACCERTARE E QUELLE PER CONSUMO SUOLO ANNI SUCCESSIVI</t>
  </si>
  <si>
    <t>ETTARI</t>
  </si>
  <si>
    <t xml:space="preserve">Perdita servizi ecosistemici, da imputare nel bilancio ambientale di ogni anno a seguire, cui andrà sommata la perdita per consumo suolo 2023 da accertare, senza ulteriore consumo di suolo.                                  </t>
  </si>
  <si>
    <t>Agliè</t>
  </si>
  <si>
    <t>TO</t>
  </si>
  <si>
    <t>Piemonte</t>
  </si>
  <si>
    <t>Airasca</t>
  </si>
  <si>
    <t>Ala di Stura</t>
  </si>
  <si>
    <t>Albiano d'Ivrea</t>
  </si>
  <si>
    <t>Almese</t>
  </si>
  <si>
    <t>Alpette</t>
  </si>
  <si>
    <t>Alpignano</t>
  </si>
  <si>
    <t>Andezeno</t>
  </si>
  <si>
    <t>Andrate</t>
  </si>
  <si>
    <t>Angrogna</t>
  </si>
  <si>
    <t>Arignano</t>
  </si>
  <si>
    <t>Avigliana</t>
  </si>
  <si>
    <t>Azeglio</t>
  </si>
  <si>
    <t>Bairo</t>
  </si>
  <si>
    <t>Balangero</t>
  </si>
  <si>
    <t>Baldissero Canavese</t>
  </si>
  <si>
    <t>Baldissero Torinese</t>
  </si>
  <si>
    <t>Balme</t>
  </si>
  <si>
    <t>Banchette</t>
  </si>
  <si>
    <t>Barbania</t>
  </si>
  <si>
    <t>Bardonecchia</t>
  </si>
  <si>
    <t>Barone Canavese</t>
  </si>
  <si>
    <t>Beinasco</t>
  </si>
  <si>
    <t>Bibiana</t>
  </si>
  <si>
    <t>Bobbio Pellice</t>
  </si>
  <si>
    <t>Bollengo</t>
  </si>
  <si>
    <t>Borgaro Torinese</t>
  </si>
  <si>
    <t>Borgiallo</t>
  </si>
  <si>
    <t>Borgofranco d'Ivrea</t>
  </si>
  <si>
    <t>Borgomasino</t>
  </si>
  <si>
    <t>Borgone Susa</t>
  </si>
  <si>
    <t>Bosconero</t>
  </si>
  <si>
    <t>Brandizzo</t>
  </si>
  <si>
    <t>Bricherasio</t>
  </si>
  <si>
    <t>Brosso</t>
  </si>
  <si>
    <t>Brozolo</t>
  </si>
  <si>
    <t>Bruino</t>
  </si>
  <si>
    <t>Brusasco</t>
  </si>
  <si>
    <t>Bruzolo</t>
  </si>
  <si>
    <t>Buriasco</t>
  </si>
  <si>
    <t>Burolo</t>
  </si>
  <si>
    <t>Busano</t>
  </si>
  <si>
    <t>Bussoleno</t>
  </si>
  <si>
    <t>Buttigliera Alta</t>
  </si>
  <si>
    <t>Cafasse</t>
  </si>
  <si>
    <t>Caluso</t>
  </si>
  <si>
    <t>Cambiano</t>
  </si>
  <si>
    <t>Campiglione Fenile</t>
  </si>
  <si>
    <t>Candia Canavese</t>
  </si>
  <si>
    <t>Candiolo</t>
  </si>
  <si>
    <t>Canischio</t>
  </si>
  <si>
    <t>Cantalupa</t>
  </si>
  <si>
    <t>Cantoira</t>
  </si>
  <si>
    <t>Caprie</t>
  </si>
  <si>
    <t>Caravino</t>
  </si>
  <si>
    <t>Carema</t>
  </si>
  <si>
    <t>Carignano</t>
  </si>
  <si>
    <t>Carmagnola</t>
  </si>
  <si>
    <t>Casalborgone</t>
  </si>
  <si>
    <t>Cascinette d'Ivrea</t>
  </si>
  <si>
    <t>Caselette</t>
  </si>
  <si>
    <t>Caselle Torinese</t>
  </si>
  <si>
    <t>Castagneto Po</t>
  </si>
  <si>
    <t>Castagnole Piemonte</t>
  </si>
  <si>
    <t>Castellamonte</t>
  </si>
  <si>
    <t>Castelnuovo Nigra</t>
  </si>
  <si>
    <t>Castiglione Torinese</t>
  </si>
  <si>
    <t>Cavagnolo</t>
  </si>
  <si>
    <t>Cavour</t>
  </si>
  <si>
    <t>Cercenasco</t>
  </si>
  <si>
    <t>Ceres</t>
  </si>
  <si>
    <t>Ceresole Reale</t>
  </si>
  <si>
    <t>Cesana Torinese</t>
  </si>
  <si>
    <t>Chialamberto</t>
  </si>
  <si>
    <t>Chianocco</t>
  </si>
  <si>
    <t>Chiaverano</t>
  </si>
  <si>
    <t>Chieri</t>
  </si>
  <si>
    <t>Chiesanuova</t>
  </si>
  <si>
    <t>Chiomonte</t>
  </si>
  <si>
    <t>Chiusa di San Michele</t>
  </si>
  <si>
    <t>Chivasso</t>
  </si>
  <si>
    <t>Ciconio</t>
  </si>
  <si>
    <t>Cintano</t>
  </si>
  <si>
    <t>Cinzano</t>
  </si>
  <si>
    <t>Ciriè</t>
  </si>
  <si>
    <t>Claviere</t>
  </si>
  <si>
    <t>Coassolo Torinese</t>
  </si>
  <si>
    <t>Coazze</t>
  </si>
  <si>
    <t>Collegno</t>
  </si>
  <si>
    <t>Colleretto Castelnuovo</t>
  </si>
  <si>
    <t>Colleretto Giacosa</t>
  </si>
  <si>
    <t>Condove</t>
  </si>
  <si>
    <t>Corio</t>
  </si>
  <si>
    <t>Cossano Canavese</t>
  </si>
  <si>
    <t>Cuceglio</t>
  </si>
  <si>
    <t>Cumiana</t>
  </si>
  <si>
    <t>Cuorgnè</t>
  </si>
  <si>
    <t>Druento</t>
  </si>
  <si>
    <t>Exilles</t>
  </si>
  <si>
    <t>Favria</t>
  </si>
  <si>
    <t>Feletto</t>
  </si>
  <si>
    <t>Fenestrelle</t>
  </si>
  <si>
    <t>Fiano</t>
  </si>
  <si>
    <t>Fiorano Canavese</t>
  </si>
  <si>
    <t>Foglizzo</t>
  </si>
  <si>
    <t>Forno Canavese</t>
  </si>
  <si>
    <t>Frassinetto</t>
  </si>
  <si>
    <t>Front</t>
  </si>
  <si>
    <t>Frossasco</t>
  </si>
  <si>
    <t>Garzigliana</t>
  </si>
  <si>
    <t>Gassino Torinese</t>
  </si>
  <si>
    <t>Germagnano</t>
  </si>
  <si>
    <t>Giaglione</t>
  </si>
  <si>
    <t>Giaveno</t>
  </si>
  <si>
    <t>Givoletto</t>
  </si>
  <si>
    <t>Gravere</t>
  </si>
  <si>
    <t>Groscavallo</t>
  </si>
  <si>
    <t>Grosso</t>
  </si>
  <si>
    <t>Grugliasco</t>
  </si>
  <si>
    <t>Ingria</t>
  </si>
  <si>
    <t>Inverso Pinasca</t>
  </si>
  <si>
    <t>Isolabella</t>
  </si>
  <si>
    <t>Issiglio</t>
  </si>
  <si>
    <t>Ivrea</t>
  </si>
  <si>
    <t>La Cassa</t>
  </si>
  <si>
    <t>La Loggia</t>
  </si>
  <si>
    <t>Lanzo Torinese</t>
  </si>
  <si>
    <t>Lauriano</t>
  </si>
  <si>
    <t>Leini</t>
  </si>
  <si>
    <t>Lemie</t>
  </si>
  <si>
    <t>Lessolo</t>
  </si>
  <si>
    <t>Levone</t>
  </si>
  <si>
    <t>Locana</t>
  </si>
  <si>
    <t>Lombardore</t>
  </si>
  <si>
    <t>Lombriasco</t>
  </si>
  <si>
    <t>Loranzè</t>
  </si>
  <si>
    <t>Luserna San Giovanni</t>
  </si>
  <si>
    <t>Lusernetta</t>
  </si>
  <si>
    <t>Lusigliè</t>
  </si>
  <si>
    <t>Macello</t>
  </si>
  <si>
    <t>Maglione</t>
  </si>
  <si>
    <t>Marentino</t>
  </si>
  <si>
    <t>Massello</t>
  </si>
  <si>
    <t>Mathi</t>
  </si>
  <si>
    <t>Mattie</t>
  </si>
  <si>
    <t>Mazzè</t>
  </si>
  <si>
    <t>Meana di Susa</t>
  </si>
  <si>
    <t>Mercenasco</t>
  </si>
  <si>
    <t>Mezzenile</t>
  </si>
  <si>
    <t>Mombello di Torino</t>
  </si>
  <si>
    <t>Mompantero</t>
  </si>
  <si>
    <t>Monastero di Lanzo</t>
  </si>
  <si>
    <t>Moncalieri</t>
  </si>
  <si>
    <t>Moncenisio</t>
  </si>
  <si>
    <t>Montaldo Torinese</t>
  </si>
  <si>
    <t>Montalenghe</t>
  </si>
  <si>
    <t>Montalto Dora</t>
  </si>
  <si>
    <t>Montanaro</t>
  </si>
  <si>
    <t>Monteu da Po</t>
  </si>
  <si>
    <t>Moriondo Torinese</t>
  </si>
  <si>
    <t>Nichelino</t>
  </si>
  <si>
    <t>Noasca</t>
  </si>
  <si>
    <t>Nole</t>
  </si>
  <si>
    <t>Nomaglio</t>
  </si>
  <si>
    <t>None</t>
  </si>
  <si>
    <t>Novalesa</t>
  </si>
  <si>
    <t>Oglianico</t>
  </si>
  <si>
    <t>Orbassano</t>
  </si>
  <si>
    <t>Orio Canavese</t>
  </si>
  <si>
    <t>Osasco</t>
  </si>
  <si>
    <t>Osasio</t>
  </si>
  <si>
    <t>Oulx</t>
  </si>
  <si>
    <t>Ozegna</t>
  </si>
  <si>
    <t>Palazzo Canavese</t>
  </si>
  <si>
    <t>Pancalieri</t>
  </si>
  <si>
    <t>Parella</t>
  </si>
  <si>
    <t>Pavarolo</t>
  </si>
  <si>
    <t>Pavone Canavese</t>
  </si>
  <si>
    <t>Pecetto Torinese</t>
  </si>
  <si>
    <t>Perosa Argentina</t>
  </si>
  <si>
    <t>Perosa Canavese</t>
  </si>
  <si>
    <t>Perrero</t>
  </si>
  <si>
    <t>Pertusio</t>
  </si>
  <si>
    <t>Pessinetto</t>
  </si>
  <si>
    <t>Pianezza</t>
  </si>
  <si>
    <t>Pinasca</t>
  </si>
  <si>
    <t>Pinerolo</t>
  </si>
  <si>
    <t>Pino Torinese</t>
  </si>
  <si>
    <t>Piobesi Torinese</t>
  </si>
  <si>
    <t>Piossasco</t>
  </si>
  <si>
    <t>Piscina</t>
  </si>
  <si>
    <t>Piverone</t>
  </si>
  <si>
    <t>Poirino</t>
  </si>
  <si>
    <t>Pomaretto</t>
  </si>
  <si>
    <t>Pont Canavese</t>
  </si>
  <si>
    <t>Porte</t>
  </si>
  <si>
    <t>Pragelato</t>
  </si>
  <si>
    <t>Prali</t>
  </si>
  <si>
    <t>Pralormo</t>
  </si>
  <si>
    <t>Pramollo</t>
  </si>
  <si>
    <t>Prarostino</t>
  </si>
  <si>
    <t>Prascorsano</t>
  </si>
  <si>
    <t>Pratiglione</t>
  </si>
  <si>
    <t>Quagliuzzo</t>
  </si>
  <si>
    <t>Quassolo</t>
  </si>
  <si>
    <t>Quincinetto</t>
  </si>
  <si>
    <t>Reano</t>
  </si>
  <si>
    <t>Ribordone</t>
  </si>
  <si>
    <t>Rivalba</t>
  </si>
  <si>
    <t>Rivalta di Torino</t>
  </si>
  <si>
    <t>Riva presso Chieri</t>
  </si>
  <si>
    <t>Rivara</t>
  </si>
  <si>
    <t>Rivarolo Canavese</t>
  </si>
  <si>
    <t>Rivarossa</t>
  </si>
  <si>
    <t>Rivoli</t>
  </si>
  <si>
    <t>Robassomero</t>
  </si>
  <si>
    <t>Rocca Canavese</t>
  </si>
  <si>
    <t>Roletto</t>
  </si>
  <si>
    <t>Romano Canavese</t>
  </si>
  <si>
    <t>Ronco Canavese</t>
  </si>
  <si>
    <t>Rondissone</t>
  </si>
  <si>
    <t>Rorà</t>
  </si>
  <si>
    <t>Roure</t>
  </si>
  <si>
    <t>Rosta</t>
  </si>
  <si>
    <t>Rubiana</t>
  </si>
  <si>
    <t>Rueglio</t>
  </si>
  <si>
    <t>Salassa</t>
  </si>
  <si>
    <t>Salbertrand</t>
  </si>
  <si>
    <t>Salerano Canavese</t>
  </si>
  <si>
    <t>Salza di Pinerolo</t>
  </si>
  <si>
    <t>Samone</t>
  </si>
  <si>
    <t>San Benigno Canavese</t>
  </si>
  <si>
    <t>San Carlo Canavese</t>
  </si>
  <si>
    <t>San Colombano Belmonte</t>
  </si>
  <si>
    <t>San Didero</t>
  </si>
  <si>
    <t>San Francesco al Campo</t>
  </si>
  <si>
    <t>Sangano</t>
  </si>
  <si>
    <t>San Germano Chisone</t>
  </si>
  <si>
    <t>San Gillio</t>
  </si>
  <si>
    <t>San Giorgio Canavese</t>
  </si>
  <si>
    <t>San Giorio di Susa</t>
  </si>
  <si>
    <t>San Giusto Canavese</t>
  </si>
  <si>
    <t>San Martino Canavese</t>
  </si>
  <si>
    <t>San Maurizio Canavese</t>
  </si>
  <si>
    <t>San Mauro Torinese</t>
  </si>
  <si>
    <t>San Pietro Val Lemina</t>
  </si>
  <si>
    <t>San Ponso</t>
  </si>
  <si>
    <t>San Raffaele Cimena</t>
  </si>
  <si>
    <t>San Sebastiano da Po</t>
  </si>
  <si>
    <t>San Secondo di Pinerolo</t>
  </si>
  <si>
    <t>Sant'Ambrogio di Torino</t>
  </si>
  <si>
    <t>Sant'Antonino di Susa</t>
  </si>
  <si>
    <t>Santena</t>
  </si>
  <si>
    <t>Sauze di Cesana</t>
  </si>
  <si>
    <t>Sauze d'Oulx</t>
  </si>
  <si>
    <t>Scalenghe</t>
  </si>
  <si>
    <t>Scarmagno</t>
  </si>
  <si>
    <t>Sciolze</t>
  </si>
  <si>
    <t>Sestriere</t>
  </si>
  <si>
    <t>Settimo Rottaro</t>
  </si>
  <si>
    <t>Settimo Torinese</t>
  </si>
  <si>
    <t>Settimo Vittone</t>
  </si>
  <si>
    <t>Sparone</t>
  </si>
  <si>
    <t>Strambinello</t>
  </si>
  <si>
    <t>Strambino</t>
  </si>
  <si>
    <t>Susa</t>
  </si>
  <si>
    <t>Tavagnasco</t>
  </si>
  <si>
    <t>Torino</t>
  </si>
  <si>
    <t>Torrazza Piemonte</t>
  </si>
  <si>
    <t>Torre Canavese</t>
  </si>
  <si>
    <t>Torre Pellice</t>
  </si>
  <si>
    <t>Trana</t>
  </si>
  <si>
    <t>Traversella</t>
  </si>
  <si>
    <t>Traves</t>
  </si>
  <si>
    <t>Trofarello</t>
  </si>
  <si>
    <t>Usseaux</t>
  </si>
  <si>
    <t>Usseglio</t>
  </si>
  <si>
    <t>Vaie</t>
  </si>
  <si>
    <t>Val della Torre</t>
  </si>
  <si>
    <t>Valgioie</t>
  </si>
  <si>
    <t>Vallo Torinese</t>
  </si>
  <si>
    <t>Valperga</t>
  </si>
  <si>
    <t>Valprato Soana</t>
  </si>
  <si>
    <t>Varisella</t>
  </si>
  <si>
    <t>Vauda Canavese</t>
  </si>
  <si>
    <t>Venaus</t>
  </si>
  <si>
    <t>Venaria Reale</t>
  </si>
  <si>
    <t>Verolengo</t>
  </si>
  <si>
    <t>Verrua Savoia</t>
  </si>
  <si>
    <t>Vestignè</t>
  </si>
  <si>
    <t>Vialfrè</t>
  </si>
  <si>
    <t>Vidracco</t>
  </si>
  <si>
    <t>Vigone</t>
  </si>
  <si>
    <t>Villafranca Piemonte</t>
  </si>
  <si>
    <t>Villanova Canavese</t>
  </si>
  <si>
    <t>Villarbasse</t>
  </si>
  <si>
    <t>Villar Dora</t>
  </si>
  <si>
    <t>Villareggia</t>
  </si>
  <si>
    <t>Villar Focchiardo</t>
  </si>
  <si>
    <t>Villar Pellice</t>
  </si>
  <si>
    <t>Villar Perosa</t>
  </si>
  <si>
    <t>Villastellone</t>
  </si>
  <si>
    <t>Vinovo</t>
  </si>
  <si>
    <t>Virle Piemonte</t>
  </si>
  <si>
    <t>Vische</t>
  </si>
  <si>
    <t>Vistrorio</t>
  </si>
  <si>
    <t>Viù</t>
  </si>
  <si>
    <t>Volpiano</t>
  </si>
  <si>
    <t>Volvera</t>
  </si>
  <si>
    <t>Mappano</t>
  </si>
  <si>
    <t>Val di Chy</t>
  </si>
  <si>
    <t>Valchiusa</t>
  </si>
  <si>
    <t>Alagna Valsesia</t>
  </si>
  <si>
    <t>VC</t>
  </si>
  <si>
    <t>Albano Vercellese</t>
  </si>
  <si>
    <t>Alice Castello</t>
  </si>
  <si>
    <t>Arborio</t>
  </si>
  <si>
    <t>Asigliano Vercellese</t>
  </si>
  <si>
    <t>Balmuccia</t>
  </si>
  <si>
    <t>Balocco</t>
  </si>
  <si>
    <t>Bianzè</t>
  </si>
  <si>
    <t>Boccioleto</t>
  </si>
  <si>
    <t>Borgo d'Ale</t>
  </si>
  <si>
    <t>Borgosesia</t>
  </si>
  <si>
    <t>Borgo Vercelli</t>
  </si>
  <si>
    <t>Buronzo</t>
  </si>
  <si>
    <t>Campertogno</t>
  </si>
  <si>
    <t>Carcoforo</t>
  </si>
  <si>
    <t>Caresana</t>
  </si>
  <si>
    <t>Caresanablot</t>
  </si>
  <si>
    <t>Carisio</t>
  </si>
  <si>
    <t>Casanova Elvo</t>
  </si>
  <si>
    <t>San Giacomo Vercellese</t>
  </si>
  <si>
    <t>Cervatto</t>
  </si>
  <si>
    <t>Cigliano</t>
  </si>
  <si>
    <t>Civiasco</t>
  </si>
  <si>
    <t>Collobiano</t>
  </si>
  <si>
    <t>Costanzana</t>
  </si>
  <si>
    <t>Cravagliana</t>
  </si>
  <si>
    <t>Crescentino</t>
  </si>
  <si>
    <t>Crova</t>
  </si>
  <si>
    <t>Desana</t>
  </si>
  <si>
    <t>Fobello</t>
  </si>
  <si>
    <t>Fontanetto Po</t>
  </si>
  <si>
    <t>Formigliana</t>
  </si>
  <si>
    <t>Gattinara</t>
  </si>
  <si>
    <t>Ghislarengo</t>
  </si>
  <si>
    <t>Greggio</t>
  </si>
  <si>
    <t>Guardabosone</t>
  </si>
  <si>
    <t>Lamporo</t>
  </si>
  <si>
    <t>Lenta</t>
  </si>
  <si>
    <t>Lignana</t>
  </si>
  <si>
    <t>Livorno Ferraris</t>
  </si>
  <si>
    <t>Lozzolo</t>
  </si>
  <si>
    <t>Mollia</t>
  </si>
  <si>
    <t>Moncrivello</t>
  </si>
  <si>
    <t>Motta de' Conti</t>
  </si>
  <si>
    <t>Olcenengo</t>
  </si>
  <si>
    <t>Oldenico</t>
  </si>
  <si>
    <t>Palazzolo Vercellese</t>
  </si>
  <si>
    <t>Pertengo</t>
  </si>
  <si>
    <t>Pezzana</t>
  </si>
  <si>
    <t>Pila</t>
  </si>
  <si>
    <t>Piode</t>
  </si>
  <si>
    <t>Postua</t>
  </si>
  <si>
    <t>Prarolo</t>
  </si>
  <si>
    <t>Quarona</t>
  </si>
  <si>
    <t>Quinto Vercellese</t>
  </si>
  <si>
    <t>Rassa</t>
  </si>
  <si>
    <t>Rimella</t>
  </si>
  <si>
    <t>Rive</t>
  </si>
  <si>
    <t>Roasio</t>
  </si>
  <si>
    <t>Ronsecco</t>
  </si>
  <si>
    <t>Rossa</t>
  </si>
  <si>
    <t>Rovasenda</t>
  </si>
  <si>
    <t>Salasco</t>
  </si>
  <si>
    <t>Sali Vercellese</t>
  </si>
  <si>
    <t>Saluggia</t>
  </si>
  <si>
    <t>San Germano Vercellese</t>
  </si>
  <si>
    <t>Santhià</t>
  </si>
  <si>
    <t>Scopa</t>
  </si>
  <si>
    <t>Scopello</t>
  </si>
  <si>
    <t>Serravalle Sesia</t>
  </si>
  <si>
    <t>Stroppiana</t>
  </si>
  <si>
    <t>Tricerro</t>
  </si>
  <si>
    <t>Trino</t>
  </si>
  <si>
    <t>Tronzano Vercellese</t>
  </si>
  <si>
    <t>Valduggia</t>
  </si>
  <si>
    <t>Varallo</t>
  </si>
  <si>
    <t>Vercelli</t>
  </si>
  <si>
    <t>Villarboit</t>
  </si>
  <si>
    <t>Villata</t>
  </si>
  <si>
    <t>Vocca</t>
  </si>
  <si>
    <t>Alto Sermenza</t>
  </si>
  <si>
    <t>Cellio con Breia</t>
  </si>
  <si>
    <t>Agrate Conturbia</t>
  </si>
  <si>
    <t>NO</t>
  </si>
  <si>
    <t>Ameno</t>
  </si>
  <si>
    <t>Armeno</t>
  </si>
  <si>
    <t>Arona</t>
  </si>
  <si>
    <t>Barengo</t>
  </si>
  <si>
    <t>Bellinzago Novarese</t>
  </si>
  <si>
    <t>Biandrate</t>
  </si>
  <si>
    <t>Boca</t>
  </si>
  <si>
    <t>Bogogno</t>
  </si>
  <si>
    <t>Bolzano Novarese</t>
  </si>
  <si>
    <t>Borgolavezzaro</t>
  </si>
  <si>
    <t>Borgomanero</t>
  </si>
  <si>
    <t>Borgo Ticino</t>
  </si>
  <si>
    <t>Briga Novarese</t>
  </si>
  <si>
    <t>Briona</t>
  </si>
  <si>
    <t>Caltignaga</t>
  </si>
  <si>
    <t>Cameri</t>
  </si>
  <si>
    <t>Carpignano Sesia</t>
  </si>
  <si>
    <t>Casalbeltrame</t>
  </si>
  <si>
    <t>Casaleggio Novara</t>
  </si>
  <si>
    <t>Casalino</t>
  </si>
  <si>
    <t>Casalvolone</t>
  </si>
  <si>
    <t>Castellazzo Novarese</t>
  </si>
  <si>
    <t>Castelletto sopra Ticino</t>
  </si>
  <si>
    <t>Cavaglietto</t>
  </si>
  <si>
    <t>Cavaglio d'Agogna</t>
  </si>
  <si>
    <t>Cavallirio</t>
  </si>
  <si>
    <t>Cerano</t>
  </si>
  <si>
    <t>Colazza</t>
  </si>
  <si>
    <t>Comignago</t>
  </si>
  <si>
    <t>Cressa</t>
  </si>
  <si>
    <t>Cureggio</t>
  </si>
  <si>
    <t>Divignano</t>
  </si>
  <si>
    <t>Dormelletto</t>
  </si>
  <si>
    <t>Fara Novarese</t>
  </si>
  <si>
    <t>Fontaneto d'Agogna</t>
  </si>
  <si>
    <t>Galliate</t>
  </si>
  <si>
    <t>Garbagna Novarese</t>
  </si>
  <si>
    <t>Gargallo</t>
  </si>
  <si>
    <t>Ghemme</t>
  </si>
  <si>
    <t>Gozzano</t>
  </si>
  <si>
    <t>Granozzo con Monticello</t>
  </si>
  <si>
    <t>Grignasco</t>
  </si>
  <si>
    <t>Invorio</t>
  </si>
  <si>
    <t>Landiona</t>
  </si>
  <si>
    <t>Lesa</t>
  </si>
  <si>
    <t>Maggiora</t>
  </si>
  <si>
    <t>Mandello Vitta</t>
  </si>
  <si>
    <t>Marano Ticino</t>
  </si>
  <si>
    <t>Massino Visconti</t>
  </si>
  <si>
    <t>Meina</t>
  </si>
  <si>
    <t>Mezzomerico</t>
  </si>
  <si>
    <t>Miasino</t>
  </si>
  <si>
    <t>Momo</t>
  </si>
  <si>
    <t>Nebbiuno</t>
  </si>
  <si>
    <t>Nibbiola</t>
  </si>
  <si>
    <t>Novara</t>
  </si>
  <si>
    <t>Oleggio</t>
  </si>
  <si>
    <t>Oleggio Castello</t>
  </si>
  <si>
    <t>Orta San Giulio</t>
  </si>
  <si>
    <t>Paruzzaro</t>
  </si>
  <si>
    <t>Pella</t>
  </si>
  <si>
    <t>Pettenasco</t>
  </si>
  <si>
    <t>Pisano</t>
  </si>
  <si>
    <t>Pogno</t>
  </si>
  <si>
    <t>Pombia</t>
  </si>
  <si>
    <t>Prato Sesia</t>
  </si>
  <si>
    <t>Recetto</t>
  </si>
  <si>
    <t>Romagnano Sesia</t>
  </si>
  <si>
    <t>Romentino</t>
  </si>
  <si>
    <t>San Maurizio d'Opaglio</t>
  </si>
  <si>
    <t>San Nazzaro Sesia</t>
  </si>
  <si>
    <t>San Pietro Mosezzo</t>
  </si>
  <si>
    <t>Sillavengo</t>
  </si>
  <si>
    <t>Sizzano</t>
  </si>
  <si>
    <t>Soriso</t>
  </si>
  <si>
    <t>Sozzago</t>
  </si>
  <si>
    <t>Suno</t>
  </si>
  <si>
    <t>Terdobbiate</t>
  </si>
  <si>
    <t>Tornaco</t>
  </si>
  <si>
    <t>Trecate</t>
  </si>
  <si>
    <t>Vaprio d'Agogna</t>
  </si>
  <si>
    <t>Varallo Pombia</t>
  </si>
  <si>
    <t>Vespolate</t>
  </si>
  <si>
    <t>Vicolungo</t>
  </si>
  <si>
    <t>Vinzaglio</t>
  </si>
  <si>
    <t>Gattico-Veruno</t>
  </si>
  <si>
    <t>Acceglio</t>
  </si>
  <si>
    <t>CN</t>
  </si>
  <si>
    <t>Aisone</t>
  </si>
  <si>
    <t>Alba</t>
  </si>
  <si>
    <t>Albaretto della Torre</t>
  </si>
  <si>
    <t>Alto</t>
  </si>
  <si>
    <t>Argentera</t>
  </si>
  <si>
    <t>Arguello</t>
  </si>
  <si>
    <t>Bagnasco</t>
  </si>
  <si>
    <t>Bagnolo Piemonte</t>
  </si>
  <si>
    <t>Baldissero d'Alba</t>
  </si>
  <si>
    <t>Barbaresco</t>
  </si>
  <si>
    <t>Barge</t>
  </si>
  <si>
    <t>Barolo</t>
  </si>
  <si>
    <t>Bastia Mondovì</t>
  </si>
  <si>
    <t>Battifollo</t>
  </si>
  <si>
    <t>Beinette</t>
  </si>
  <si>
    <t>Bellino</t>
  </si>
  <si>
    <t>Belvedere Langhe</t>
  </si>
  <si>
    <t>Bene Vagienna</t>
  </si>
  <si>
    <t>Benevello</t>
  </si>
  <si>
    <t>Bergolo</t>
  </si>
  <si>
    <t>Bernezzo</t>
  </si>
  <si>
    <t>Bonvicino</t>
  </si>
  <si>
    <t>Borgomale</t>
  </si>
  <si>
    <t>Borgo San Dalmazzo</t>
  </si>
  <si>
    <t>Bosia</t>
  </si>
  <si>
    <t>Bossolasco</t>
  </si>
  <si>
    <t>Boves</t>
  </si>
  <si>
    <t>Bra</t>
  </si>
  <si>
    <t>Briaglia</t>
  </si>
  <si>
    <t>Briga Alta</t>
  </si>
  <si>
    <t>Brondello</t>
  </si>
  <si>
    <t>Brossasco</t>
  </si>
  <si>
    <t>Busca</t>
  </si>
  <si>
    <t>Camerana</t>
  </si>
  <si>
    <t>Canale</t>
  </si>
  <si>
    <t>Canosio</t>
  </si>
  <si>
    <t>Caprauna</t>
  </si>
  <si>
    <t>Caraglio</t>
  </si>
  <si>
    <t>Caramagna Piemonte</t>
  </si>
  <si>
    <t>Cardè</t>
  </si>
  <si>
    <t>Carrù</t>
  </si>
  <si>
    <t>Cartignano</t>
  </si>
  <si>
    <t>Casalgrasso</t>
  </si>
  <si>
    <t>Castagnito</t>
  </si>
  <si>
    <t>Casteldelfino</t>
  </si>
  <si>
    <t>Castelletto Stura</t>
  </si>
  <si>
    <t>Castelletto Uzzone</t>
  </si>
  <si>
    <t>Castellinaldo d'Alba</t>
  </si>
  <si>
    <t>Castellino Tanaro</t>
  </si>
  <si>
    <t>Castelmagno</t>
  </si>
  <si>
    <t>Castelnuovo di Ceva</t>
  </si>
  <si>
    <t>Castiglione Falletto</t>
  </si>
  <si>
    <t>Castiglione Tinella</t>
  </si>
  <si>
    <t>Castino</t>
  </si>
  <si>
    <t>Cavallerleone</t>
  </si>
  <si>
    <t>Cavallermaggiore</t>
  </si>
  <si>
    <t>Celle di Macra</t>
  </si>
  <si>
    <t>Centallo</t>
  </si>
  <si>
    <t>Ceresole Alba</t>
  </si>
  <si>
    <t>Cerretto Langhe</t>
  </si>
  <si>
    <t>Cervasca</t>
  </si>
  <si>
    <t>Cervere</t>
  </si>
  <si>
    <t>Ceva</t>
  </si>
  <si>
    <t>Cherasco</t>
  </si>
  <si>
    <t>Chiusa di Pesio</t>
  </si>
  <si>
    <t>Cigliè</t>
  </si>
  <si>
    <t>Cissone</t>
  </si>
  <si>
    <t>Clavesana</t>
  </si>
  <si>
    <t>Corneliano d'Alba</t>
  </si>
  <si>
    <t>Cortemilia</t>
  </si>
  <si>
    <t>Cossano Belbo</t>
  </si>
  <si>
    <t>Costigliole Saluzzo</t>
  </si>
  <si>
    <t>Cravanzana</t>
  </si>
  <si>
    <t>Crissolo</t>
  </si>
  <si>
    <t>Cuneo</t>
  </si>
  <si>
    <t>Demonte</t>
  </si>
  <si>
    <t>Diano d'Alba</t>
  </si>
  <si>
    <t>Dogliani</t>
  </si>
  <si>
    <t>Dronero</t>
  </si>
  <si>
    <t>Elva</t>
  </si>
  <si>
    <t>Entracque</t>
  </si>
  <si>
    <t>Envie</t>
  </si>
  <si>
    <t>Farigliano</t>
  </si>
  <si>
    <t>Faule</t>
  </si>
  <si>
    <t>Feisoglio</t>
  </si>
  <si>
    <t>Fossano</t>
  </si>
  <si>
    <t>Frabosa Soprana</t>
  </si>
  <si>
    <t>Frabosa Sottana</t>
  </si>
  <si>
    <t>Frassino</t>
  </si>
  <si>
    <t>Gaiola</t>
  </si>
  <si>
    <t>Gambasca</t>
  </si>
  <si>
    <t>Garessio</t>
  </si>
  <si>
    <t>Genola</t>
  </si>
  <si>
    <t>Gorzegno</t>
  </si>
  <si>
    <t>Gottasecca</t>
  </si>
  <si>
    <t>Govone</t>
  </si>
  <si>
    <t>Grinzane Cavour</t>
  </si>
  <si>
    <t>Guarene</t>
  </si>
  <si>
    <t>Igliano</t>
  </si>
  <si>
    <t>Isasca</t>
  </si>
  <si>
    <t>Lagnasco</t>
  </si>
  <si>
    <t>La Morra</t>
  </si>
  <si>
    <t>Lequio Berria</t>
  </si>
  <si>
    <t>Lequio Tanaro</t>
  </si>
  <si>
    <t>Lesegno</t>
  </si>
  <si>
    <t>Levice</t>
  </si>
  <si>
    <t>Limone Piemonte</t>
  </si>
  <si>
    <t>Lisio</t>
  </si>
  <si>
    <t>Macra</t>
  </si>
  <si>
    <t>Magliano Alfieri</t>
  </si>
  <si>
    <t>Magliano Alpi</t>
  </si>
  <si>
    <t>Mango</t>
  </si>
  <si>
    <t>Manta</t>
  </si>
  <si>
    <t>Marene</t>
  </si>
  <si>
    <t>Margarita</t>
  </si>
  <si>
    <t>Marmora</t>
  </si>
  <si>
    <t>Marsaglia</t>
  </si>
  <si>
    <t>Martiniana Po</t>
  </si>
  <si>
    <t>Melle</t>
  </si>
  <si>
    <t>Moiola</t>
  </si>
  <si>
    <t>Mombarcaro</t>
  </si>
  <si>
    <t>Mombasiglio</t>
  </si>
  <si>
    <t>Monastero di Vasco</t>
  </si>
  <si>
    <t>Monasterolo Casotto</t>
  </si>
  <si>
    <t>Monasterolo di Savigliano</t>
  </si>
  <si>
    <t>Monchiero</t>
  </si>
  <si>
    <t>Mondovì</t>
  </si>
  <si>
    <t>Monesiglio</t>
  </si>
  <si>
    <t>Monforte d'Alba</t>
  </si>
  <si>
    <t>Montà</t>
  </si>
  <si>
    <t>Montaldo di Mondovì</t>
  </si>
  <si>
    <t>Montaldo Roero</t>
  </si>
  <si>
    <t>Montanera</t>
  </si>
  <si>
    <t>Montelupo Albese</t>
  </si>
  <si>
    <t>Montemale di Cuneo</t>
  </si>
  <si>
    <t>Monterosso Grana</t>
  </si>
  <si>
    <t>Monteu Roero</t>
  </si>
  <si>
    <t>Montezemolo</t>
  </si>
  <si>
    <t>Monticello d'Alba</t>
  </si>
  <si>
    <t>Moretta</t>
  </si>
  <si>
    <t>Morozzo</t>
  </si>
  <si>
    <t>Murazzano</t>
  </si>
  <si>
    <t>Murello</t>
  </si>
  <si>
    <t>Narzole</t>
  </si>
  <si>
    <t>Neive</t>
  </si>
  <si>
    <t>Neviglie</t>
  </si>
  <si>
    <t>Niella Belbo</t>
  </si>
  <si>
    <t>Niella Tanaro</t>
  </si>
  <si>
    <t>Novello</t>
  </si>
  <si>
    <t>Nucetto</t>
  </si>
  <si>
    <t>Oncino</t>
  </si>
  <si>
    <t>Ormea</t>
  </si>
  <si>
    <t>Ostana</t>
  </si>
  <si>
    <t>Paesana</t>
  </si>
  <si>
    <t>Pagno</t>
  </si>
  <si>
    <t>Pamparato</t>
  </si>
  <si>
    <t>Paroldo</t>
  </si>
  <si>
    <t>Perletto</t>
  </si>
  <si>
    <t>Perlo</t>
  </si>
  <si>
    <t>Peveragno</t>
  </si>
  <si>
    <t>Pezzolo Valle Uzzone</t>
  </si>
  <si>
    <t>Pianfei</t>
  </si>
  <si>
    <t>Piasco</t>
  </si>
  <si>
    <t>Pietraporzio</t>
  </si>
  <si>
    <t>Piobesi d'Alba</t>
  </si>
  <si>
    <t>Piozzo</t>
  </si>
  <si>
    <t>Pocapaglia</t>
  </si>
  <si>
    <t>Polonghera</t>
  </si>
  <si>
    <t>Pontechianale</t>
  </si>
  <si>
    <t>Pradleves</t>
  </si>
  <si>
    <t>Prazzo</t>
  </si>
  <si>
    <t>Priero</t>
  </si>
  <si>
    <t>Priocca</t>
  </si>
  <si>
    <t>Priola</t>
  </si>
  <si>
    <t>Prunetto</t>
  </si>
  <si>
    <t>Racconigi</t>
  </si>
  <si>
    <t>Revello</t>
  </si>
  <si>
    <t>Rifreddo</t>
  </si>
  <si>
    <t>Rittana</t>
  </si>
  <si>
    <t>Roaschia</t>
  </si>
  <si>
    <t>Roascio</t>
  </si>
  <si>
    <t>Robilante</t>
  </si>
  <si>
    <t>Roburent</t>
  </si>
  <si>
    <t>Roccabruna</t>
  </si>
  <si>
    <t>Rocca Cigliè</t>
  </si>
  <si>
    <t>Rocca de' Baldi</t>
  </si>
  <si>
    <t>Roccaforte Mondovì</t>
  </si>
  <si>
    <t>Roccasparvera</t>
  </si>
  <si>
    <t>Roccavione</t>
  </si>
  <si>
    <t>Rocchetta Belbo</t>
  </si>
  <si>
    <t>Roddi</t>
  </si>
  <si>
    <t>Roddino</t>
  </si>
  <si>
    <t>Rodello</t>
  </si>
  <si>
    <t>Rossana</t>
  </si>
  <si>
    <t>Ruffia</t>
  </si>
  <si>
    <t>Sale delle Langhe</t>
  </si>
  <si>
    <t>Sale San Giovanni</t>
  </si>
  <si>
    <t>Saliceto</t>
  </si>
  <si>
    <t>Salmour</t>
  </si>
  <si>
    <t>Saluzzo</t>
  </si>
  <si>
    <t>Sambuco</t>
  </si>
  <si>
    <t>Sampeyre</t>
  </si>
  <si>
    <t>San Benedetto Belbo</t>
  </si>
  <si>
    <t>San Damiano Macra</t>
  </si>
  <si>
    <t>Sanfrè</t>
  </si>
  <si>
    <t>Sanfront</t>
  </si>
  <si>
    <t>San Michele Mondovì</t>
  </si>
  <si>
    <t>Sant'Albano Stura</t>
  </si>
  <si>
    <t>Santa Vittoria d'Alba</t>
  </si>
  <si>
    <t>Santo Stefano Belbo</t>
  </si>
  <si>
    <t>Santo Stefano Roero</t>
  </si>
  <si>
    <t>Savigliano</t>
  </si>
  <si>
    <t>Scagnello</t>
  </si>
  <si>
    <t>Scarnafigi</t>
  </si>
  <si>
    <t>Serralunga d'Alba</t>
  </si>
  <si>
    <t>Serravalle Langhe</t>
  </si>
  <si>
    <t>Sinio</t>
  </si>
  <si>
    <t>Somano</t>
  </si>
  <si>
    <t>Sommariva del Bosco</t>
  </si>
  <si>
    <t>Sommariva Perno</t>
  </si>
  <si>
    <t>Stroppo</t>
  </si>
  <si>
    <t>Tarantasca</t>
  </si>
  <si>
    <t>Torre Bormida</t>
  </si>
  <si>
    <t>Torre Mondovì</t>
  </si>
  <si>
    <t>Torre San Giorgio</t>
  </si>
  <si>
    <t>Torresina</t>
  </si>
  <si>
    <t>Treiso</t>
  </si>
  <si>
    <t>Trezzo Tinella</t>
  </si>
  <si>
    <t>Trinità</t>
  </si>
  <si>
    <t>Valdieri</t>
  </si>
  <si>
    <t>Valgrana</t>
  </si>
  <si>
    <t>Valloriate</t>
  </si>
  <si>
    <t>Venasca</t>
  </si>
  <si>
    <t>Verduno</t>
  </si>
  <si>
    <t>Vernante</t>
  </si>
  <si>
    <t>Verzuolo</t>
  </si>
  <si>
    <t>Vezza d'Alba</t>
  </si>
  <si>
    <t>Vicoforte</t>
  </si>
  <si>
    <t>Vignolo</t>
  </si>
  <si>
    <t>Villafalletto</t>
  </si>
  <si>
    <t>Villanova Mondovì</t>
  </si>
  <si>
    <t>Villanova Solaro</t>
  </si>
  <si>
    <t>Villar San Costanzo</t>
  </si>
  <si>
    <t>Vinadio</t>
  </si>
  <si>
    <t>Viola</t>
  </si>
  <si>
    <t>Vottignasco</t>
  </si>
  <si>
    <t>Agliano Terme</t>
  </si>
  <si>
    <t>AT</t>
  </si>
  <si>
    <t>Albugnano</t>
  </si>
  <si>
    <t>Antignano</t>
  </si>
  <si>
    <t>Aramengo</t>
  </si>
  <si>
    <t>Asti</t>
  </si>
  <si>
    <t>Azzano d'Asti</t>
  </si>
  <si>
    <t>Baldichieri d'Asti</t>
  </si>
  <si>
    <t>Belveglio</t>
  </si>
  <si>
    <t>Berzano di San Pietro</t>
  </si>
  <si>
    <t>Bruno</t>
  </si>
  <si>
    <t>Bubbio</t>
  </si>
  <si>
    <t>Buttigliera d'Asti</t>
  </si>
  <si>
    <t>Calamandrana</t>
  </si>
  <si>
    <t>Calliano Monferrato</t>
  </si>
  <si>
    <t>Calosso</t>
  </si>
  <si>
    <t>Camerano Casasco</t>
  </si>
  <si>
    <t>Canelli</t>
  </si>
  <si>
    <t>Cantarana</t>
  </si>
  <si>
    <t>Capriglio</t>
  </si>
  <si>
    <t>Casorzo Monferrato</t>
  </si>
  <si>
    <t>Cassinasco</t>
  </si>
  <si>
    <t>Castagnole delle Lanze</t>
  </si>
  <si>
    <t>Castagnole Monferrato</t>
  </si>
  <si>
    <t>Castel Boglione</t>
  </si>
  <si>
    <t>Castell'Alfero</t>
  </si>
  <si>
    <t>Castellero</t>
  </si>
  <si>
    <t>Castelletto Molina</t>
  </si>
  <si>
    <t>Castello di Annone</t>
  </si>
  <si>
    <t>Castelnuovo Belbo</t>
  </si>
  <si>
    <t>Castelnuovo Calcea</t>
  </si>
  <si>
    <t>Castelnuovo Don Bosco</t>
  </si>
  <si>
    <t>Castel Rocchero</t>
  </si>
  <si>
    <t>Cellarengo</t>
  </si>
  <si>
    <t>Celle Enomondo</t>
  </si>
  <si>
    <t>Cerreto d'Asti</t>
  </si>
  <si>
    <t>Cerro Tanaro</t>
  </si>
  <si>
    <t>Cessole</t>
  </si>
  <si>
    <t>Chiusano d'Asti</t>
  </si>
  <si>
    <t>Cinaglio</t>
  </si>
  <si>
    <t>Cisterna d'Asti</t>
  </si>
  <si>
    <t>Coazzolo</t>
  </si>
  <si>
    <t>Cocconato</t>
  </si>
  <si>
    <t>Corsione</t>
  </si>
  <si>
    <t>Cortandone</t>
  </si>
  <si>
    <t>Cortanze</t>
  </si>
  <si>
    <t>Cortazzone</t>
  </si>
  <si>
    <t>Cortiglione</t>
  </si>
  <si>
    <t>Cossombrato</t>
  </si>
  <si>
    <t>Costigliole d'Asti</t>
  </si>
  <si>
    <t>Cunico</t>
  </si>
  <si>
    <t>Dusino San Michele</t>
  </si>
  <si>
    <t>Ferrere</t>
  </si>
  <si>
    <t>Fontanile</t>
  </si>
  <si>
    <t>Frinco</t>
  </si>
  <si>
    <t>Grana</t>
  </si>
  <si>
    <t>Grazzano Badoglio</t>
  </si>
  <si>
    <t>Incisa Scapaccino</t>
  </si>
  <si>
    <t>Isola d'Asti</t>
  </si>
  <si>
    <t>Loazzolo</t>
  </si>
  <si>
    <t>Maranzana</t>
  </si>
  <si>
    <t>Maretto</t>
  </si>
  <si>
    <t>Moasca</t>
  </si>
  <si>
    <t>Mombaldone</t>
  </si>
  <si>
    <t>Mombaruzzo</t>
  </si>
  <si>
    <t>Mombercelli</t>
  </si>
  <si>
    <t>Monale</t>
  </si>
  <si>
    <t>Monastero Bormida</t>
  </si>
  <si>
    <t>Moncalvo</t>
  </si>
  <si>
    <t>Moncucco Torinese</t>
  </si>
  <si>
    <t>Mongardino</t>
  </si>
  <si>
    <t>Montabone</t>
  </si>
  <si>
    <t>Montafia</t>
  </si>
  <si>
    <t>Montaldo Scarampi</t>
  </si>
  <si>
    <t>Montechiaro d'Asti</t>
  </si>
  <si>
    <t>Montegrosso d'Asti</t>
  </si>
  <si>
    <t>Montemagno</t>
  </si>
  <si>
    <t>Nizza Monferrato</t>
  </si>
  <si>
    <t>Olmo Gentile</t>
  </si>
  <si>
    <t>Passerano Marmorito</t>
  </si>
  <si>
    <t>Penango</t>
  </si>
  <si>
    <t>Piea</t>
  </si>
  <si>
    <t>Pino d'Asti</t>
  </si>
  <si>
    <t>Piovà Massaia</t>
  </si>
  <si>
    <t>Portacomaro</t>
  </si>
  <si>
    <t>Quaranti</t>
  </si>
  <si>
    <t>Refrancore</t>
  </si>
  <si>
    <t>Revigliasco d'Asti</t>
  </si>
  <si>
    <t>Roatto</t>
  </si>
  <si>
    <t>Robella</t>
  </si>
  <si>
    <t>Rocca d'Arazzo</t>
  </si>
  <si>
    <t>Roccaverano</t>
  </si>
  <si>
    <t>Rocchetta Palafea</t>
  </si>
  <si>
    <t>Rocchetta Tanaro</t>
  </si>
  <si>
    <t>San Damiano d'Asti</t>
  </si>
  <si>
    <t>San Giorgio Scarampi</t>
  </si>
  <si>
    <t>San Martino Alfieri</t>
  </si>
  <si>
    <t>San Marzano Oliveto</t>
  </si>
  <si>
    <t>San Paolo Solbrito</t>
  </si>
  <si>
    <t>Scurzolengo</t>
  </si>
  <si>
    <t>Serole</t>
  </si>
  <si>
    <t>Sessame</t>
  </si>
  <si>
    <t>Settime</t>
  </si>
  <si>
    <t>Soglio</t>
  </si>
  <si>
    <t>Tigliole</t>
  </si>
  <si>
    <t>Tonco</t>
  </si>
  <si>
    <t>Vaglio Serra</t>
  </si>
  <si>
    <t>Valfenera</t>
  </si>
  <si>
    <t>Vesime</t>
  </si>
  <si>
    <t>Viale</t>
  </si>
  <si>
    <t>Viarigi</t>
  </si>
  <si>
    <t>Vigliano d'Asti</t>
  </si>
  <si>
    <t>Villafranca d'Asti</t>
  </si>
  <si>
    <t>Villanova d'Asti</t>
  </si>
  <si>
    <t>Villa San Secondo</t>
  </si>
  <si>
    <t>Vinchio</t>
  </si>
  <si>
    <t>Montiglio Monferrato</t>
  </si>
  <si>
    <t>Moransengo-Tonengo</t>
  </si>
  <si>
    <t>Acqui Terme</t>
  </si>
  <si>
    <t>AL</t>
  </si>
  <si>
    <t>Albera Ligure</t>
  </si>
  <si>
    <t>Alessandria</t>
  </si>
  <si>
    <t>Alfiano Natta</t>
  </si>
  <si>
    <t>Alice Bel Colle</t>
  </si>
  <si>
    <t>Altavilla Monferrato</t>
  </si>
  <si>
    <t>Alzano Scrivia</t>
  </si>
  <si>
    <t>Arquata Scrivia</t>
  </si>
  <si>
    <t>Avolasca</t>
  </si>
  <si>
    <t>Balzola</t>
  </si>
  <si>
    <t>Basaluzzo</t>
  </si>
  <si>
    <t>Bassignana</t>
  </si>
  <si>
    <t>Belforte Monferrato</t>
  </si>
  <si>
    <t>Bergamasco</t>
  </si>
  <si>
    <t>Berzano di Tortona</t>
  </si>
  <si>
    <t>Bistagno</t>
  </si>
  <si>
    <t>Borghetto di Borbera</t>
  </si>
  <si>
    <t>Borgoratto Alessandrino</t>
  </si>
  <si>
    <t>Borgo San Martino</t>
  </si>
  <si>
    <t>Bosco Marengo</t>
  </si>
  <si>
    <t>Bosio</t>
  </si>
  <si>
    <t>Bozzole</t>
  </si>
  <si>
    <t>Brignano-Frascata</t>
  </si>
  <si>
    <t>Cabella Ligure</t>
  </si>
  <si>
    <t>Camagna Monferrato</t>
  </si>
  <si>
    <t>Camino</t>
  </si>
  <si>
    <t>Cantalupo Ligure</t>
  </si>
  <si>
    <t>Capriata d'Orba</t>
  </si>
  <si>
    <t>Carbonara Scrivia</t>
  </si>
  <si>
    <t>Carentino</t>
  </si>
  <si>
    <t>Carezzano</t>
  </si>
  <si>
    <t>Carpeneto</t>
  </si>
  <si>
    <t>Carrega Ligure</t>
  </si>
  <si>
    <t>Carrosio</t>
  </si>
  <si>
    <t>Cartosio</t>
  </si>
  <si>
    <t>Casal Cermelli</t>
  </si>
  <si>
    <t>Casaleggio Boiro</t>
  </si>
  <si>
    <t>Casale Monferrato</t>
  </si>
  <si>
    <t>Casalnoceto</t>
  </si>
  <si>
    <t>Casasco</t>
  </si>
  <si>
    <t>Cassine</t>
  </si>
  <si>
    <t>Cassinelle</t>
  </si>
  <si>
    <t>Castellania Coppi</t>
  </si>
  <si>
    <t>Castellar Guidobono</t>
  </si>
  <si>
    <t>Castellazzo Bormida</t>
  </si>
  <si>
    <t>Castelletto d'Erro</t>
  </si>
  <si>
    <t>Castelletto d'Orba</t>
  </si>
  <si>
    <t>Castelletto Merli</t>
  </si>
  <si>
    <t>Castelletto Monferrato</t>
  </si>
  <si>
    <t>Castelnuovo Bormida</t>
  </si>
  <si>
    <t>Castelnuovo Scrivia</t>
  </si>
  <si>
    <t>Castelspina</t>
  </si>
  <si>
    <t>Cavatore</t>
  </si>
  <si>
    <t>Cella Monte</t>
  </si>
  <si>
    <t>Cereseto</t>
  </si>
  <si>
    <t>Cerreto Grue</t>
  </si>
  <si>
    <t>Cerrina Monferrato</t>
  </si>
  <si>
    <t>Coniolo</t>
  </si>
  <si>
    <t>Conzano</t>
  </si>
  <si>
    <t>Costa Vescovato</t>
  </si>
  <si>
    <t>Cremolino</t>
  </si>
  <si>
    <t>Denice</t>
  </si>
  <si>
    <t>Dernice</t>
  </si>
  <si>
    <t>Fabbrica Curone</t>
  </si>
  <si>
    <t>Felizzano</t>
  </si>
  <si>
    <t>Fraconalto</t>
  </si>
  <si>
    <t>Francavilla Bisio</t>
  </si>
  <si>
    <t>Frascaro</t>
  </si>
  <si>
    <t>Frassinello Monferrato</t>
  </si>
  <si>
    <t>Frassineto Po</t>
  </si>
  <si>
    <t>Fresonara</t>
  </si>
  <si>
    <t>Frugarolo</t>
  </si>
  <si>
    <t>Fubine Monferrato</t>
  </si>
  <si>
    <t>Gabiano</t>
  </si>
  <si>
    <t>Gamalero</t>
  </si>
  <si>
    <t>Garbagna</t>
  </si>
  <si>
    <t>Gavi</t>
  </si>
  <si>
    <t>Giarole</t>
  </si>
  <si>
    <t>Gremiasco</t>
  </si>
  <si>
    <t>Grognardo</t>
  </si>
  <si>
    <t>Grondona</t>
  </si>
  <si>
    <t>Guazzora</t>
  </si>
  <si>
    <t>Isola Sant'Antonio</t>
  </si>
  <si>
    <t>Lerma</t>
  </si>
  <si>
    <t>Malvicino</t>
  </si>
  <si>
    <t>Masio</t>
  </si>
  <si>
    <t>Melazzo</t>
  </si>
  <si>
    <t>Merana</t>
  </si>
  <si>
    <t>Mirabello Monferrato</t>
  </si>
  <si>
    <t>Molare</t>
  </si>
  <si>
    <t>Molino dei Torti</t>
  </si>
  <si>
    <t>Mombello Monferrato</t>
  </si>
  <si>
    <t>Momperone</t>
  </si>
  <si>
    <t>Moncestino</t>
  </si>
  <si>
    <t>Mongiardino Ligure</t>
  </si>
  <si>
    <t>Monleale</t>
  </si>
  <si>
    <t>Montacuto</t>
  </si>
  <si>
    <t>Montaldeo</t>
  </si>
  <si>
    <t>Montaldo Bormida</t>
  </si>
  <si>
    <t>Montecastello</t>
  </si>
  <si>
    <t>Montechiaro d'Acqui</t>
  </si>
  <si>
    <t>Montegioco</t>
  </si>
  <si>
    <t>Montemarzino</t>
  </si>
  <si>
    <t>Morano sul Po</t>
  </si>
  <si>
    <t>Morbello</t>
  </si>
  <si>
    <t>Mornese</t>
  </si>
  <si>
    <t>Morsasco</t>
  </si>
  <si>
    <t>Murisengo</t>
  </si>
  <si>
    <t>Novi Ligure</t>
  </si>
  <si>
    <t>Occimiano</t>
  </si>
  <si>
    <t>Odalengo Grande</t>
  </si>
  <si>
    <t>Odalengo Piccolo</t>
  </si>
  <si>
    <t>Olivola</t>
  </si>
  <si>
    <t>Orsara Bormida</t>
  </si>
  <si>
    <t>Ottiglio</t>
  </si>
  <si>
    <t>Ovada</t>
  </si>
  <si>
    <t>Oviglio</t>
  </si>
  <si>
    <t>Ozzano Monferrato</t>
  </si>
  <si>
    <t>Paderna</t>
  </si>
  <si>
    <t>Pareto</t>
  </si>
  <si>
    <t>Parodi Ligure</t>
  </si>
  <si>
    <t>Pasturana</t>
  </si>
  <si>
    <t>Pecetto di Valenza</t>
  </si>
  <si>
    <t>Pietra Marazzi</t>
  </si>
  <si>
    <t>Pomaro Monferrato</t>
  </si>
  <si>
    <t>Pontecurone</t>
  </si>
  <si>
    <t>Pontestura</t>
  </si>
  <si>
    <t>Ponti</t>
  </si>
  <si>
    <t>Ponzano Monferrato</t>
  </si>
  <si>
    <t>Ponzone</t>
  </si>
  <si>
    <t>Pozzol Groppo</t>
  </si>
  <si>
    <t>Pozzolo Formigaro</t>
  </si>
  <si>
    <t>Prasco</t>
  </si>
  <si>
    <t>Predosa</t>
  </si>
  <si>
    <t>Quargnento</t>
  </si>
  <si>
    <t>Quattordio</t>
  </si>
  <si>
    <t>Ricaldone</t>
  </si>
  <si>
    <t>Rivalta Bormida</t>
  </si>
  <si>
    <t>Rivarone</t>
  </si>
  <si>
    <t>Roccaforte Ligure</t>
  </si>
  <si>
    <t>Rocca Grimalda</t>
  </si>
  <si>
    <t>Rocchetta Ligure</t>
  </si>
  <si>
    <t>Rosignano Monferrato</t>
  </si>
  <si>
    <t>Sala Monferrato</t>
  </si>
  <si>
    <t>Sale</t>
  </si>
  <si>
    <t>San Cristoforo</t>
  </si>
  <si>
    <t>San Giorgio Monferrato</t>
  </si>
  <si>
    <t>San Salvatore Monferrato</t>
  </si>
  <si>
    <t>San Sebastiano Curone</t>
  </si>
  <si>
    <t>Sant'Agata Fossili</t>
  </si>
  <si>
    <t>Sardigliano</t>
  </si>
  <si>
    <t>Sarezzano</t>
  </si>
  <si>
    <t>Serralunga di Crea</t>
  </si>
  <si>
    <t>Serravalle Scrivia</t>
  </si>
  <si>
    <t>Sezzadio</t>
  </si>
  <si>
    <t>Silvano d'Orba</t>
  </si>
  <si>
    <t>Solero</t>
  </si>
  <si>
    <t>Solonghello</t>
  </si>
  <si>
    <t>Spigno Monferrato</t>
  </si>
  <si>
    <t>Spineto Scrivia</t>
  </si>
  <si>
    <t>Stazzano</t>
  </si>
  <si>
    <t>Strevi</t>
  </si>
  <si>
    <t>Tagliolo Monferrato</t>
  </si>
  <si>
    <t>Tassarolo</t>
  </si>
  <si>
    <t>Terruggia</t>
  </si>
  <si>
    <t>Terzo</t>
  </si>
  <si>
    <t>Ticineto</t>
  </si>
  <si>
    <t>Tortona</t>
  </si>
  <si>
    <t>Treville</t>
  </si>
  <si>
    <t>Trisobbio</t>
  </si>
  <si>
    <t>Valenza</t>
  </si>
  <si>
    <t>Valmacca</t>
  </si>
  <si>
    <t>Vignale Monferrato</t>
  </si>
  <si>
    <t>Vignole Borbera</t>
  </si>
  <si>
    <t>Viguzzolo</t>
  </si>
  <si>
    <t>Villadeati</t>
  </si>
  <si>
    <t>Villalvernia</t>
  </si>
  <si>
    <t>Villamiroglio</t>
  </si>
  <si>
    <t>Villanova Monferrato</t>
  </si>
  <si>
    <t>Villaromagnano</t>
  </si>
  <si>
    <t>Visone</t>
  </si>
  <si>
    <t>Volpedo</t>
  </si>
  <si>
    <t>Volpeglino</t>
  </si>
  <si>
    <t>Voltaggio</t>
  </si>
  <si>
    <t>Cassano Spinola</t>
  </si>
  <si>
    <t>Alluvioni Piovera</t>
  </si>
  <si>
    <t>Lu e Cuccaro Monferrato</t>
  </si>
  <si>
    <t>SUOLO CONSUMATO                                       ETTARI</t>
  </si>
  <si>
    <r>
      <rPr>
        <b/>
        <i/>
        <sz val="11"/>
        <color theme="1"/>
        <rFont val="Calibri"/>
        <family val="2"/>
      </rPr>
      <t xml:space="preserve">INCREMENTI EURO VALORE PERDITA SERVIZI ECOSISTEMICI PER INTERVALLI TEMPORALI DI MONITORAGGIO                                                                                                                                                                                                 </t>
    </r>
    <r>
      <rPr>
        <b/>
        <i/>
        <sz val="11"/>
        <color rgb="FFFF0000"/>
        <rFont val="Calibri"/>
        <family val="2"/>
      </rPr>
      <t>88.000 Euro/Ettaro/anno  ( valore medio tra 79.000 e 97.000 Euro/ettaro)</t>
    </r>
    <r>
      <rPr>
        <b/>
        <i/>
        <sz val="11"/>
        <color theme="1"/>
        <rFont val="Calibri"/>
        <family val="2"/>
      </rPr>
      <t xml:space="preserve">                                                                                                                                                                                                                            </t>
    </r>
  </si>
  <si>
    <t xml:space="preserve">EURO VALORE TOTALE                                                     PERDITA SERVIZI ECOSISTEMICI                           2006-2022        </t>
  </si>
  <si>
    <t>SUOLO CONSUMATO %</t>
  </si>
  <si>
    <t>Incremento consumo suolo                         2006-2022</t>
  </si>
  <si>
    <t xml:space="preserve">EURO VALORE PERDITA SERVIZI ECOSISTEMICI              anno 2023  </t>
  </si>
  <si>
    <t>Allein</t>
  </si>
  <si>
    <t>AO</t>
  </si>
  <si>
    <t>Valle d'Aosta</t>
  </si>
  <si>
    <t>Antey-Saint-André</t>
  </si>
  <si>
    <t>Aosta</t>
  </si>
  <si>
    <t>Arnad</t>
  </si>
  <si>
    <t>Arvier</t>
  </si>
  <si>
    <t>Avise</t>
  </si>
  <si>
    <t>Ayas</t>
  </si>
  <si>
    <t>Aymavilles</t>
  </si>
  <si>
    <t>Bard</t>
  </si>
  <si>
    <t>Bionaz</t>
  </si>
  <si>
    <t>Brissogne</t>
  </si>
  <si>
    <t>Brusson</t>
  </si>
  <si>
    <t>Challand-Saint-Anselme</t>
  </si>
  <si>
    <t>Challand-Saint-Victor</t>
  </si>
  <si>
    <t>Chambave</t>
  </si>
  <si>
    <t>Chamois</t>
  </si>
  <si>
    <t>Champdepraz</t>
  </si>
  <si>
    <t>Champorcher</t>
  </si>
  <si>
    <t>Charvensod</t>
  </si>
  <si>
    <t>Châtillon</t>
  </si>
  <si>
    <t>Cogne</t>
  </si>
  <si>
    <t>Courmayeur</t>
  </si>
  <si>
    <t>Donnas</t>
  </si>
  <si>
    <t>Doues</t>
  </si>
  <si>
    <t>Emarèse</t>
  </si>
  <si>
    <t>Etroubles</t>
  </si>
  <si>
    <t>Fénis</t>
  </si>
  <si>
    <t>Fontainemore</t>
  </si>
  <si>
    <t>Gaby</t>
  </si>
  <si>
    <t>Gignod</t>
  </si>
  <si>
    <t>Gressan</t>
  </si>
  <si>
    <t>Gressoney-La-Trinité</t>
  </si>
  <si>
    <t>Gressoney-Saint-Jean</t>
  </si>
  <si>
    <t>Hône</t>
  </si>
  <si>
    <t>Introd</t>
  </si>
  <si>
    <t>Issime</t>
  </si>
  <si>
    <t>Issogne</t>
  </si>
  <si>
    <t>Jovencan</t>
  </si>
  <si>
    <t>La Magdeleine</t>
  </si>
  <si>
    <t>La Salle</t>
  </si>
  <si>
    <t>La Thuile</t>
  </si>
  <si>
    <t>Lillianes</t>
  </si>
  <si>
    <t>Montjovet</t>
  </si>
  <si>
    <t>Morgex</t>
  </si>
  <si>
    <t>Nus</t>
  </si>
  <si>
    <t>Ollomont</t>
  </si>
  <si>
    <t>Oyace</t>
  </si>
  <si>
    <t>Perloz</t>
  </si>
  <si>
    <t>Pollein</t>
  </si>
  <si>
    <t>Pontboset</t>
  </si>
  <si>
    <t>Pontey</t>
  </si>
  <si>
    <t>Pont-Saint-Martin</t>
  </si>
  <si>
    <t>Pré-Saint-Didier</t>
  </si>
  <si>
    <t>Quart</t>
  </si>
  <si>
    <t>Rhêmes-Notre-Dame</t>
  </si>
  <si>
    <t>Rhêmes-Saint-Georges</t>
  </si>
  <si>
    <t>Roisan</t>
  </si>
  <si>
    <t>Saint-Christophe</t>
  </si>
  <si>
    <t>Saint-Denis</t>
  </si>
  <si>
    <t>Saint-Marcel</t>
  </si>
  <si>
    <t>Saint-Nicolas</t>
  </si>
  <si>
    <t>Saint-Oyen</t>
  </si>
  <si>
    <t>Saint-Pierre</t>
  </si>
  <si>
    <t>Saint-Rhémy-en-Bosses</t>
  </si>
  <si>
    <t>Saint-Vincent</t>
  </si>
  <si>
    <t>Sarre</t>
  </si>
  <si>
    <t>Torgnon</t>
  </si>
  <si>
    <t>Valgrisenche</t>
  </si>
  <si>
    <t>Valpelline</t>
  </si>
  <si>
    <t>Valsavarenche</t>
  </si>
  <si>
    <t>Valtournenche</t>
  </si>
  <si>
    <t>Verrayes</t>
  </si>
  <si>
    <t>Verrès</t>
  </si>
  <si>
    <t>Villeneuve</t>
  </si>
  <si>
    <t>Airole</t>
  </si>
  <si>
    <t>IM</t>
  </si>
  <si>
    <t>Liguria</t>
  </si>
  <si>
    <t>Apricale</t>
  </si>
  <si>
    <t>Aquila d'Arroscia</t>
  </si>
  <si>
    <t>Armo</t>
  </si>
  <si>
    <t>Aurigo</t>
  </si>
  <si>
    <t>Badalucco</t>
  </si>
  <si>
    <t>Bajardo</t>
  </si>
  <si>
    <t>Bordighera</t>
  </si>
  <si>
    <t>Borghetto d'Arroscia</t>
  </si>
  <si>
    <t>Borgomaro</t>
  </si>
  <si>
    <t>Camporosso</t>
  </si>
  <si>
    <t>Caravonica</t>
  </si>
  <si>
    <t>Castellaro</t>
  </si>
  <si>
    <t>Castel Vittorio</t>
  </si>
  <si>
    <t>Ceriana</t>
  </si>
  <si>
    <t>Cervo</t>
  </si>
  <si>
    <t>Cesio</t>
  </si>
  <si>
    <t>Chiusanico</t>
  </si>
  <si>
    <t>Chiusavecchia</t>
  </si>
  <si>
    <t>Cipressa</t>
  </si>
  <si>
    <t>Civezza</t>
  </si>
  <si>
    <t>Cosio d'Arroscia</t>
  </si>
  <si>
    <t>Costarainera</t>
  </si>
  <si>
    <t>Diano Arentino</t>
  </si>
  <si>
    <t>Diano Castello</t>
  </si>
  <si>
    <t>Diano Marina</t>
  </si>
  <si>
    <t>Diano San Pietro</t>
  </si>
  <si>
    <t>Dolceacqua</t>
  </si>
  <si>
    <t>Dolcedo</t>
  </si>
  <si>
    <t>Imperia</t>
  </si>
  <si>
    <t>Isolabona</t>
  </si>
  <si>
    <t>Lucinasco</t>
  </si>
  <si>
    <t>Mendatica</t>
  </si>
  <si>
    <t>Molini di Triora</t>
  </si>
  <si>
    <t>Montegrosso Pian Latte</t>
  </si>
  <si>
    <t>Olivetta San Michele</t>
  </si>
  <si>
    <t>Ospedaletti</t>
  </si>
  <si>
    <t>Perinaldo</t>
  </si>
  <si>
    <t>Pietrabruna</t>
  </si>
  <si>
    <t>Pieve di Teco</t>
  </si>
  <si>
    <t>Pigna</t>
  </si>
  <si>
    <t>Pompeiana</t>
  </si>
  <si>
    <t>Pontedassio</t>
  </si>
  <si>
    <t>Pornassio</t>
  </si>
  <si>
    <t>Prelà</t>
  </si>
  <si>
    <t>Ranzo</t>
  </si>
  <si>
    <t>Rezzo</t>
  </si>
  <si>
    <t>Riva Ligure</t>
  </si>
  <si>
    <t>Rocchetta Nervina</t>
  </si>
  <si>
    <t>San Bartolomeo al Mare</t>
  </si>
  <si>
    <t>San Biagio della Cima</t>
  </si>
  <si>
    <t>San Lorenzo al Mare</t>
  </si>
  <si>
    <t>Sanremo</t>
  </si>
  <si>
    <t>Santo Stefano al Mare</t>
  </si>
  <si>
    <t>Seborga</t>
  </si>
  <si>
    <t>Soldano</t>
  </si>
  <si>
    <t>Taggia</t>
  </si>
  <si>
    <t>Terzorio</t>
  </si>
  <si>
    <t>Triora</t>
  </si>
  <si>
    <t>Vallebona</t>
  </si>
  <si>
    <t>Vallecrosia</t>
  </si>
  <si>
    <t>Vasia</t>
  </si>
  <si>
    <t>Ventimiglia</t>
  </si>
  <si>
    <t>Vessalico</t>
  </si>
  <si>
    <t>Villa Faraldi</t>
  </si>
  <si>
    <t>Montalto Carpasio</t>
  </si>
  <si>
    <t>Alassio</t>
  </si>
  <si>
    <t>SV</t>
  </si>
  <si>
    <t>Albenga</t>
  </si>
  <si>
    <t>Albissola Marina</t>
  </si>
  <si>
    <t>Albisola Superiore</t>
  </si>
  <si>
    <t>Altare</t>
  </si>
  <si>
    <t>Andora</t>
  </si>
  <si>
    <t>Arnasco</t>
  </si>
  <si>
    <t>Balestrino</t>
  </si>
  <si>
    <t>Bardineto</t>
  </si>
  <si>
    <t>Bergeggi</t>
  </si>
  <si>
    <t>Boissano</t>
  </si>
  <si>
    <t>Borghetto Santo Spirito</t>
  </si>
  <si>
    <t>Borgio Verezzi</t>
  </si>
  <si>
    <t>Bormida</t>
  </si>
  <si>
    <t>Cairo Montenotte</t>
  </si>
  <si>
    <t>Calice Ligure</t>
  </si>
  <si>
    <t>Calizzano</t>
  </si>
  <si>
    <t>Carcare</t>
  </si>
  <si>
    <t>Casanova Lerrone</t>
  </si>
  <si>
    <t>Castelbianco</t>
  </si>
  <si>
    <t>Castelvecchio di Rocca Barbena</t>
  </si>
  <si>
    <t>Celle Ligure</t>
  </si>
  <si>
    <t>Cengio</t>
  </si>
  <si>
    <t>Ceriale</t>
  </si>
  <si>
    <t>Cisano sul Neva</t>
  </si>
  <si>
    <t>Cosseria</t>
  </si>
  <si>
    <t>Dego</t>
  </si>
  <si>
    <t>Erli</t>
  </si>
  <si>
    <t>Finale Ligure</t>
  </si>
  <si>
    <t>Garlenda</t>
  </si>
  <si>
    <t>Giustenice</t>
  </si>
  <si>
    <t>Giusvalla</t>
  </si>
  <si>
    <t>Laigueglia</t>
  </si>
  <si>
    <t>Loano</t>
  </si>
  <si>
    <t>Magliolo</t>
  </si>
  <si>
    <t>Mallare</t>
  </si>
  <si>
    <t>Massimino</t>
  </si>
  <si>
    <t>Millesimo</t>
  </si>
  <si>
    <t>Mioglia</t>
  </si>
  <si>
    <t>Murialdo</t>
  </si>
  <si>
    <t>Nasino</t>
  </si>
  <si>
    <t>Noli</t>
  </si>
  <si>
    <t>Onzo</t>
  </si>
  <si>
    <t>Orco Feglino</t>
  </si>
  <si>
    <t>Ortovero</t>
  </si>
  <si>
    <t>Osiglia</t>
  </si>
  <si>
    <t>Pallare</t>
  </si>
  <si>
    <t>Piana Crixia</t>
  </si>
  <si>
    <t>Pietra Ligure</t>
  </si>
  <si>
    <t>Plodio</t>
  </si>
  <si>
    <t>Pontinvrea</t>
  </si>
  <si>
    <t>Quiliano</t>
  </si>
  <si>
    <t>Rialto</t>
  </si>
  <si>
    <t>Roccavignale</t>
  </si>
  <si>
    <t>Sassello</t>
  </si>
  <si>
    <t>Savona</t>
  </si>
  <si>
    <t>Spotorno</t>
  </si>
  <si>
    <t>Stella</t>
  </si>
  <si>
    <t>Stellanello</t>
  </si>
  <si>
    <t>Testico</t>
  </si>
  <si>
    <t>Toirano</t>
  </si>
  <si>
    <t>Tovo San Giacomo</t>
  </si>
  <si>
    <t>Urbe</t>
  </si>
  <si>
    <t>Vado Ligure</t>
  </si>
  <si>
    <t>Varazze</t>
  </si>
  <si>
    <t>Vendone</t>
  </si>
  <si>
    <t>Vezzi Portio</t>
  </si>
  <si>
    <t>Villanova d'Albenga</t>
  </si>
  <si>
    <t>Zuccarello</t>
  </si>
  <si>
    <t>Arenzano</t>
  </si>
  <si>
    <t>GE</t>
  </si>
  <si>
    <t>Avegno</t>
  </si>
  <si>
    <t>Bargagli</t>
  </si>
  <si>
    <t>Bogliasco</t>
  </si>
  <si>
    <t>Borzonasca</t>
  </si>
  <si>
    <t>Busalla</t>
  </si>
  <si>
    <t>Camogli</t>
  </si>
  <si>
    <t>Campo Ligure</t>
  </si>
  <si>
    <t>Campomorone</t>
  </si>
  <si>
    <t>Carasco</t>
  </si>
  <si>
    <t>Casarza Ligure</t>
  </si>
  <si>
    <t>Casella</t>
  </si>
  <si>
    <t>Castiglione Chiavarese</t>
  </si>
  <si>
    <t>Ceranesi</t>
  </si>
  <si>
    <t>Chiavari</t>
  </si>
  <si>
    <t>Cicagna</t>
  </si>
  <si>
    <t>Cogoleto</t>
  </si>
  <si>
    <t>Cogorno</t>
  </si>
  <si>
    <t>Coreglia Ligure</t>
  </si>
  <si>
    <t>Crocefieschi</t>
  </si>
  <si>
    <t>Davagna</t>
  </si>
  <si>
    <t>Fascia</t>
  </si>
  <si>
    <t>Favale di Malvaro</t>
  </si>
  <si>
    <t>Fontanigorda</t>
  </si>
  <si>
    <t>Genova</t>
  </si>
  <si>
    <t>Gorreto</t>
  </si>
  <si>
    <t>Isola del Cantone</t>
  </si>
  <si>
    <t>Lavagna</t>
  </si>
  <si>
    <t>Leivi</t>
  </si>
  <si>
    <t>Lorsica</t>
  </si>
  <si>
    <t>Lumarzo</t>
  </si>
  <si>
    <t>Masone</t>
  </si>
  <si>
    <t>Mele</t>
  </si>
  <si>
    <t>Mezzanego</t>
  </si>
  <si>
    <t>Mignanego</t>
  </si>
  <si>
    <t>Moconesi</t>
  </si>
  <si>
    <t>Moneglia</t>
  </si>
  <si>
    <t>Montebruno</t>
  </si>
  <si>
    <t>Montoggio</t>
  </si>
  <si>
    <t>Ne</t>
  </si>
  <si>
    <t>Neirone</t>
  </si>
  <si>
    <t>Orero</t>
  </si>
  <si>
    <t>Pieve Ligure</t>
  </si>
  <si>
    <t>Portofino</t>
  </si>
  <si>
    <t>Propata</t>
  </si>
  <si>
    <t>Rapallo</t>
  </si>
  <si>
    <t>Recco</t>
  </si>
  <si>
    <t>Rezzoaglio</t>
  </si>
  <si>
    <t>Ronco Scrivia</t>
  </si>
  <si>
    <t>Rondanina</t>
  </si>
  <si>
    <t>Rossiglione</t>
  </si>
  <si>
    <t>Rovegno</t>
  </si>
  <si>
    <t>San Colombano Certenoli</t>
  </si>
  <si>
    <t>Santa Margherita Ligure</t>
  </si>
  <si>
    <t>Sant'Olcese</t>
  </si>
  <si>
    <t>Santo Stefano d'Aveto</t>
  </si>
  <si>
    <t>Savignone</t>
  </si>
  <si>
    <t>Serra Riccò</t>
  </si>
  <si>
    <t>Sestri Levante</t>
  </si>
  <si>
    <t>Sori</t>
  </si>
  <si>
    <t>Tiglieto</t>
  </si>
  <si>
    <t>Torriglia</t>
  </si>
  <si>
    <t>Tribogna</t>
  </si>
  <si>
    <t>Uscio</t>
  </si>
  <si>
    <t>Valbrevenna</t>
  </si>
  <si>
    <t>Vobbia</t>
  </si>
  <si>
    <t>Zoagli</t>
  </si>
  <si>
    <t>Ameglia</t>
  </si>
  <si>
    <t>SP</t>
  </si>
  <si>
    <t>Arcola</t>
  </si>
  <si>
    <t>Beverino</t>
  </si>
  <si>
    <t>Bolano</t>
  </si>
  <si>
    <t>Bonassola</t>
  </si>
  <si>
    <t>Borghetto di Vara</t>
  </si>
  <si>
    <t>Brugnato</t>
  </si>
  <si>
    <t>Calice al Cornoviglio</t>
  </si>
  <si>
    <t>Carro</t>
  </si>
  <si>
    <t>Carrodano</t>
  </si>
  <si>
    <t>Castelnuovo Magra</t>
  </si>
  <si>
    <t>Deiva Marina</t>
  </si>
  <si>
    <t>Follo</t>
  </si>
  <si>
    <t>Framura</t>
  </si>
  <si>
    <t>La Spezia</t>
  </si>
  <si>
    <t>Lerici</t>
  </si>
  <si>
    <t>Levanto</t>
  </si>
  <si>
    <t>Maissana</t>
  </si>
  <si>
    <t>Monterosso al Mare</t>
  </si>
  <si>
    <t>Luni</t>
  </si>
  <si>
    <t>Pignone</t>
  </si>
  <si>
    <t>Portovenere</t>
  </si>
  <si>
    <t>Riccò del Golfo di Spezia</t>
  </si>
  <si>
    <t>Riomaggiore</t>
  </si>
  <si>
    <t>Rocchetta di Vara</t>
  </si>
  <si>
    <t>Santo Stefano di Magra</t>
  </si>
  <si>
    <t>Sarzana</t>
  </si>
  <si>
    <t>Sesta Godano</t>
  </si>
  <si>
    <t>Varese Ligure</t>
  </si>
  <si>
    <t>Vernazza</t>
  </si>
  <si>
    <t>Vezzano Ligure</t>
  </si>
  <si>
    <t>Zignago</t>
  </si>
  <si>
    <t>Agra</t>
  </si>
  <si>
    <t>VA</t>
  </si>
  <si>
    <t>Lombardia</t>
  </si>
  <si>
    <t>Albizzate</t>
  </si>
  <si>
    <t>Angera</t>
  </si>
  <si>
    <t>Arcisate</t>
  </si>
  <si>
    <t>Arsago Seprio</t>
  </si>
  <si>
    <t>Azzate</t>
  </si>
  <si>
    <t>Azzio</t>
  </si>
  <si>
    <t>Barasso</t>
  </si>
  <si>
    <t>Bedero Valcuvia</t>
  </si>
  <si>
    <t>Besano</t>
  </si>
  <si>
    <t>Besnate</t>
  </si>
  <si>
    <t>Besozzo</t>
  </si>
  <si>
    <t>Biandronno</t>
  </si>
  <si>
    <t>Bisuschio</t>
  </si>
  <si>
    <t>Bodio Lomnago</t>
  </si>
  <si>
    <t>Brebbia</t>
  </si>
  <si>
    <t>Brenta</t>
  </si>
  <si>
    <t>Brezzo di Bedero</t>
  </si>
  <si>
    <t>Brinzio</t>
  </si>
  <si>
    <t>Brissago-Valtravaglia</t>
  </si>
  <si>
    <t>Brunello</t>
  </si>
  <si>
    <t>Brusimpiano</t>
  </si>
  <si>
    <t>Buguggiate</t>
  </si>
  <si>
    <t>Busto Arsizio</t>
  </si>
  <si>
    <t>Cadegliano-Viconago</t>
  </si>
  <si>
    <t>Cairate</t>
  </si>
  <si>
    <t>Cantello</t>
  </si>
  <si>
    <t>Caravate</t>
  </si>
  <si>
    <t>Cardano al Campo</t>
  </si>
  <si>
    <t>Carnago</t>
  </si>
  <si>
    <t>Caronno Pertusella</t>
  </si>
  <si>
    <t>Caronno Varesino</t>
  </si>
  <si>
    <t>Casale Litta</t>
  </si>
  <si>
    <t>Casalzuigno</t>
  </si>
  <si>
    <t>Casciago</t>
  </si>
  <si>
    <t>Casorate Sempione</t>
  </si>
  <si>
    <t>Cassano Magnago</t>
  </si>
  <si>
    <t>Cassano Valcuvia</t>
  </si>
  <si>
    <t>Castellanza</t>
  </si>
  <si>
    <t>Castello Cabiaglio</t>
  </si>
  <si>
    <t>Castelseprio</t>
  </si>
  <si>
    <t>Castelveccana</t>
  </si>
  <si>
    <t>Castiglione Olona</t>
  </si>
  <si>
    <t>Castronno</t>
  </si>
  <si>
    <t>Cavaria con Premezzo</t>
  </si>
  <si>
    <t>Cazzago Brabbia</t>
  </si>
  <si>
    <t>Cislago</t>
  </si>
  <si>
    <t>Cittiglio</t>
  </si>
  <si>
    <t>Clivio</t>
  </si>
  <si>
    <t>Cocquio-Trevisago</t>
  </si>
  <si>
    <t>Comabbio</t>
  </si>
  <si>
    <t>Comerio</t>
  </si>
  <si>
    <t>Cremenaga</t>
  </si>
  <si>
    <t>Crosio della Valle</t>
  </si>
  <si>
    <t>Cuasso al Monte</t>
  </si>
  <si>
    <t>Cugliate-Fabiasco</t>
  </si>
  <si>
    <t>Cunardo</t>
  </si>
  <si>
    <t>Curiglia con Monteviasco</t>
  </si>
  <si>
    <t>Cuveglio</t>
  </si>
  <si>
    <t>Cuvio</t>
  </si>
  <si>
    <t>Daverio</t>
  </si>
  <si>
    <t>Dumenza</t>
  </si>
  <si>
    <t>Duno</t>
  </si>
  <si>
    <t>Fagnano Olona</t>
  </si>
  <si>
    <t>Ferno</t>
  </si>
  <si>
    <t>Ferrera di Varese</t>
  </si>
  <si>
    <t>Gallarate</t>
  </si>
  <si>
    <t>Galliate Lombardo</t>
  </si>
  <si>
    <t>Gavirate</t>
  </si>
  <si>
    <t>Gazzada Schianno</t>
  </si>
  <si>
    <t>Gemonio</t>
  </si>
  <si>
    <t>Gerenzano</t>
  </si>
  <si>
    <t>Germignaga</t>
  </si>
  <si>
    <t>Golasecca</t>
  </si>
  <si>
    <t>Gorla Maggiore</t>
  </si>
  <si>
    <t>Gorla Minore</t>
  </si>
  <si>
    <t>Gornate Olona</t>
  </si>
  <si>
    <t>Grantola</t>
  </si>
  <si>
    <t>Inarzo</t>
  </si>
  <si>
    <t>Induno Olona</t>
  </si>
  <si>
    <t>Ispra</t>
  </si>
  <si>
    <t>Jerago con Orago</t>
  </si>
  <si>
    <t>Lavena Ponte Tresa</t>
  </si>
  <si>
    <t>Laveno-Mombello</t>
  </si>
  <si>
    <t>Leggiuno</t>
  </si>
  <si>
    <t>Lonate Ceppino</t>
  </si>
  <si>
    <t>Lonate Pozzolo</t>
  </si>
  <si>
    <t>Lozza</t>
  </si>
  <si>
    <t>Luino</t>
  </si>
  <si>
    <t>Luvinate</t>
  </si>
  <si>
    <t>Malnate</t>
  </si>
  <si>
    <t>Marchirolo</t>
  </si>
  <si>
    <t>Marnate</t>
  </si>
  <si>
    <t>Marzio</t>
  </si>
  <si>
    <t>Masciago Primo</t>
  </si>
  <si>
    <t>Mercallo</t>
  </si>
  <si>
    <t>Mesenzana</t>
  </si>
  <si>
    <t>Montegrino Valtravaglia</t>
  </si>
  <si>
    <t>Monvalle</t>
  </si>
  <si>
    <t>Morazzone</t>
  </si>
  <si>
    <t>Mornago</t>
  </si>
  <si>
    <t>Oggiona con Santo Stefano</t>
  </si>
  <si>
    <t>Olgiate Olona</t>
  </si>
  <si>
    <t>Origgio</t>
  </si>
  <si>
    <t>Orino</t>
  </si>
  <si>
    <t>Porto Ceresio</t>
  </si>
  <si>
    <t>Porto Valtravaglia</t>
  </si>
  <si>
    <t>Rancio Valcuvia</t>
  </si>
  <si>
    <t>Ranco</t>
  </si>
  <si>
    <t>Saltrio</t>
  </si>
  <si>
    <t>Samarate</t>
  </si>
  <si>
    <t>Saronno</t>
  </si>
  <si>
    <t>Sesto Calende</t>
  </si>
  <si>
    <t>Solbiate Arno</t>
  </si>
  <si>
    <t>Solbiate Olona</t>
  </si>
  <si>
    <t>Somma Lombardo</t>
  </si>
  <si>
    <t>Sumirago</t>
  </si>
  <si>
    <t>Taino</t>
  </si>
  <si>
    <t>Ternate</t>
  </si>
  <si>
    <t>Tradate</t>
  </si>
  <si>
    <t>Travedona-Monate</t>
  </si>
  <si>
    <t>Tronzano Lago Maggiore</t>
  </si>
  <si>
    <t>Uboldo</t>
  </si>
  <si>
    <t>Valganna</t>
  </si>
  <si>
    <t>Varano Borghi</t>
  </si>
  <si>
    <t>Varese</t>
  </si>
  <si>
    <t>Vedano Olona</t>
  </si>
  <si>
    <t>Venegono Inferiore</t>
  </si>
  <si>
    <t>Venegono Superiore</t>
  </si>
  <si>
    <t>Vergiate</t>
  </si>
  <si>
    <t>Viggiù</t>
  </si>
  <si>
    <t>Vizzola Ticino</t>
  </si>
  <si>
    <t>Sangiano</t>
  </si>
  <si>
    <t>Maccagno con Pino e Veddasca</t>
  </si>
  <si>
    <t>Cadrezzate con Osmate</t>
  </si>
  <si>
    <t>Bardello con Malgesso e Bregano</t>
  </si>
  <si>
    <t>Albavilla</t>
  </si>
  <si>
    <t>CO</t>
  </si>
  <si>
    <t>Albese con Cassano</t>
  </si>
  <si>
    <t>Albiolo</t>
  </si>
  <si>
    <t>Alserio</t>
  </si>
  <si>
    <t>Alzate Brianza</t>
  </si>
  <si>
    <t>Anzano del Parco</t>
  </si>
  <si>
    <t>Appiano Gentile</t>
  </si>
  <si>
    <t>Argegno</t>
  </si>
  <si>
    <t>Arosio</t>
  </si>
  <si>
    <t>Asso</t>
  </si>
  <si>
    <t>Barni</t>
  </si>
  <si>
    <t>Bene Lario</t>
  </si>
  <si>
    <t>Beregazzo con Figliaro</t>
  </si>
  <si>
    <t>Binago</t>
  </si>
  <si>
    <t>Bizzarone</t>
  </si>
  <si>
    <t>Blessagno</t>
  </si>
  <si>
    <t>Blevio</t>
  </si>
  <si>
    <t>Bregnano</t>
  </si>
  <si>
    <t>Brenna</t>
  </si>
  <si>
    <t>Brienno</t>
  </si>
  <si>
    <t>Brunate</t>
  </si>
  <si>
    <t>Bulgarograsso</t>
  </si>
  <si>
    <t>Cabiate</t>
  </si>
  <si>
    <t>Cadorago</t>
  </si>
  <si>
    <t>Caglio</t>
  </si>
  <si>
    <t>Campione d'Italia</t>
  </si>
  <si>
    <t>Cantù</t>
  </si>
  <si>
    <t>Canzo</t>
  </si>
  <si>
    <t>Capiago Intimiano</t>
  </si>
  <si>
    <t>Carate Urio</t>
  </si>
  <si>
    <t>Carbonate</t>
  </si>
  <si>
    <t>Carimate</t>
  </si>
  <si>
    <t>Carlazzo</t>
  </si>
  <si>
    <t>Carugo</t>
  </si>
  <si>
    <t>Caslino d'Erba</t>
  </si>
  <si>
    <t>Casnate con Bernate</t>
  </si>
  <si>
    <t>Cassina Rizzardi</t>
  </si>
  <si>
    <t>Castelmarte</t>
  </si>
  <si>
    <t>Castelnuovo Bozzente</t>
  </si>
  <si>
    <t>Cavargna</t>
  </si>
  <si>
    <t>Cerano d'Intelvi</t>
  </si>
  <si>
    <t>Cermenate</t>
  </si>
  <si>
    <t>Cernobbio</t>
  </si>
  <si>
    <t>Cirimido</t>
  </si>
  <si>
    <t>Claino con Osteno</t>
  </si>
  <si>
    <t>Colonno</t>
  </si>
  <si>
    <t>Como</t>
  </si>
  <si>
    <t>Corrido</t>
  </si>
  <si>
    <t>Cremia</t>
  </si>
  <si>
    <t>Cucciago</t>
  </si>
  <si>
    <t>Cusino</t>
  </si>
  <si>
    <t>Dizzasco</t>
  </si>
  <si>
    <t>Domaso</t>
  </si>
  <si>
    <t>Dongo</t>
  </si>
  <si>
    <t>Dosso del Liro</t>
  </si>
  <si>
    <t>Erba</t>
  </si>
  <si>
    <t>Eupilio</t>
  </si>
  <si>
    <t>Faggeto Lario</t>
  </si>
  <si>
    <t>Faloppio</t>
  </si>
  <si>
    <t>Fenegrò</t>
  </si>
  <si>
    <t>Figino Serenza</t>
  </si>
  <si>
    <t>Fino Mornasco</t>
  </si>
  <si>
    <t>Garzeno</t>
  </si>
  <si>
    <t>Gera Lario</t>
  </si>
  <si>
    <t>Grandate</t>
  </si>
  <si>
    <t>Grandola ed Uniti</t>
  </si>
  <si>
    <t>Griante</t>
  </si>
  <si>
    <t>Guanzate</t>
  </si>
  <si>
    <t>Inverigo</t>
  </si>
  <si>
    <t>Laglio</t>
  </si>
  <si>
    <t>Laino</t>
  </si>
  <si>
    <t>Lambrugo</t>
  </si>
  <si>
    <t>Lasnigo</t>
  </si>
  <si>
    <t>Lezzeno</t>
  </si>
  <si>
    <t>Limido Comasco</t>
  </si>
  <si>
    <t>Lipomo</t>
  </si>
  <si>
    <t>Livo</t>
  </si>
  <si>
    <t>Locate Varesino</t>
  </si>
  <si>
    <t>Lomazzo</t>
  </si>
  <si>
    <t>Longone al Segrino</t>
  </si>
  <si>
    <t>Luisago</t>
  </si>
  <si>
    <t>Lurago d'Erba</t>
  </si>
  <si>
    <t>Lurago Marinone</t>
  </si>
  <si>
    <t>Lurate Caccivio</t>
  </si>
  <si>
    <t>Magreglio</t>
  </si>
  <si>
    <t>Mariano Comense</t>
  </si>
  <si>
    <t>Maslianico</t>
  </si>
  <si>
    <t>Menaggio</t>
  </si>
  <si>
    <t>Merone</t>
  </si>
  <si>
    <t>Moltrasio</t>
  </si>
  <si>
    <t>Monguzzo</t>
  </si>
  <si>
    <t>Montano Lucino</t>
  </si>
  <si>
    <t>Montemezzo</t>
  </si>
  <si>
    <t>Montorfano</t>
  </si>
  <si>
    <t>Mozzate</t>
  </si>
  <si>
    <t>Musso</t>
  </si>
  <si>
    <t>Nesso</t>
  </si>
  <si>
    <t>Novedrate</t>
  </si>
  <si>
    <t>Olgiate Comasco</t>
  </si>
  <si>
    <t>Oltrona di San Mamette</t>
  </si>
  <si>
    <t>Orsenigo</t>
  </si>
  <si>
    <t>Peglio</t>
  </si>
  <si>
    <t>Pianello del Lario</t>
  </si>
  <si>
    <t>Pigra</t>
  </si>
  <si>
    <t>Plesio</t>
  </si>
  <si>
    <t>Pognana Lario</t>
  </si>
  <si>
    <t>Ponna</t>
  </si>
  <si>
    <t>Ponte Lambro</t>
  </si>
  <si>
    <t>Porlezza</t>
  </si>
  <si>
    <t>Proserpio</t>
  </si>
  <si>
    <t>Pusiano</t>
  </si>
  <si>
    <t>Rezzago</t>
  </si>
  <si>
    <t>Rodero</t>
  </si>
  <si>
    <t>Ronago</t>
  </si>
  <si>
    <t>Rovellasca</t>
  </si>
  <si>
    <t>Rovello Porro</t>
  </si>
  <si>
    <t>Sala Comacina</t>
  </si>
  <si>
    <t>San Bartolomeo Val Cavargna</t>
  </si>
  <si>
    <t>San Fermo della Battaglia</t>
  </si>
  <si>
    <t>San Nazzaro Val Cavargna</t>
  </si>
  <si>
    <t>Schignano</t>
  </si>
  <si>
    <t>Senna Comasco</t>
  </si>
  <si>
    <t>Sorico</t>
  </si>
  <si>
    <t>Sormano</t>
  </si>
  <si>
    <t>Stazzona</t>
  </si>
  <si>
    <t>Tavernerio</t>
  </si>
  <si>
    <t>Torno</t>
  </si>
  <si>
    <t>Trezzone</t>
  </si>
  <si>
    <t>Turate</t>
  </si>
  <si>
    <t>Uggiate-Trevano</t>
  </si>
  <si>
    <t>Valbrona</t>
  </si>
  <si>
    <t>Valmorea</t>
  </si>
  <si>
    <t>Val Rezzo</t>
  </si>
  <si>
    <t>Valsolda</t>
  </si>
  <si>
    <t>Veleso</t>
  </si>
  <si>
    <t>Veniano</t>
  </si>
  <si>
    <t>Vercana</t>
  </si>
  <si>
    <t>Vertemate con Minoprio</t>
  </si>
  <si>
    <t>Villa Guardia</t>
  </si>
  <si>
    <t>Zelbio</t>
  </si>
  <si>
    <t>San Siro</t>
  </si>
  <si>
    <t>Gravedona ed Uniti</t>
  </si>
  <si>
    <t>Bellagio</t>
  </si>
  <si>
    <t>Colverde</t>
  </si>
  <si>
    <t>Tremezzina</t>
  </si>
  <si>
    <t>Alta Valle Intelvi</t>
  </si>
  <si>
    <t>Centro Valle Intelvi</t>
  </si>
  <si>
    <t>Solbiate con Cagno</t>
  </si>
  <si>
    <t>Albaredo per San Marco</t>
  </si>
  <si>
    <t>SO</t>
  </si>
  <si>
    <t>Albosaggia</t>
  </si>
  <si>
    <t>Andalo Valtellino</t>
  </si>
  <si>
    <t>Aprica</t>
  </si>
  <si>
    <t>Ardenno</t>
  </si>
  <si>
    <t>Bema</t>
  </si>
  <si>
    <t>Berbenno di Valtellina</t>
  </si>
  <si>
    <t>Bianzone</t>
  </si>
  <si>
    <t>Bormio</t>
  </si>
  <si>
    <t>Buglio in Monte</t>
  </si>
  <si>
    <t>Caiolo</t>
  </si>
  <si>
    <t>Campodolcino</t>
  </si>
  <si>
    <t>Caspoggio</t>
  </si>
  <si>
    <t>Castello dell'Acqua</t>
  </si>
  <si>
    <t>Castione Andevenno</t>
  </si>
  <si>
    <t>Cedrasco</t>
  </si>
  <si>
    <t>Cercino</t>
  </si>
  <si>
    <t>Chiavenna</t>
  </si>
  <si>
    <t>Chiesa in Valmalenco</t>
  </si>
  <si>
    <t>Chiuro</t>
  </si>
  <si>
    <t>Cino</t>
  </si>
  <si>
    <t>Civo</t>
  </si>
  <si>
    <t>Colorina</t>
  </si>
  <si>
    <t>Cosio Valtellino</t>
  </si>
  <si>
    <t>Dazio</t>
  </si>
  <si>
    <t>Delebio</t>
  </si>
  <si>
    <t>Dubino</t>
  </si>
  <si>
    <t>Faedo Valtellino</t>
  </si>
  <si>
    <t>Forcola</t>
  </si>
  <si>
    <t>Fusine</t>
  </si>
  <si>
    <t>Gerola Alta</t>
  </si>
  <si>
    <t>Gordona</t>
  </si>
  <si>
    <t>Grosio</t>
  </si>
  <si>
    <t>Grosotto</t>
  </si>
  <si>
    <t>Madesimo</t>
  </si>
  <si>
    <t>Lanzada</t>
  </si>
  <si>
    <t>Livigno</t>
  </si>
  <si>
    <t>Lovero</t>
  </si>
  <si>
    <t>Mantello</t>
  </si>
  <si>
    <t>Mazzo di Valtellina</t>
  </si>
  <si>
    <t>Mello</t>
  </si>
  <si>
    <t>Mese</t>
  </si>
  <si>
    <t>Montagna in Valtellina</t>
  </si>
  <si>
    <t>Morbegno</t>
  </si>
  <si>
    <t>Novate Mezzola</t>
  </si>
  <si>
    <t>Pedesina</t>
  </si>
  <si>
    <t>Piantedo</t>
  </si>
  <si>
    <t>Piateda</t>
  </si>
  <si>
    <t>Piuro</t>
  </si>
  <si>
    <t>Poggiridenti</t>
  </si>
  <si>
    <t>Ponte in Valtellina</t>
  </si>
  <si>
    <t>Postalesio</t>
  </si>
  <si>
    <t>Prata Camportaccio</t>
  </si>
  <si>
    <t>Rasura</t>
  </si>
  <si>
    <t>Rogolo</t>
  </si>
  <si>
    <t>Samolaco</t>
  </si>
  <si>
    <t>San Giacomo Filippo</t>
  </si>
  <si>
    <t>Sernio</t>
  </si>
  <si>
    <t>Sondalo</t>
  </si>
  <si>
    <t>Sondrio</t>
  </si>
  <si>
    <t>Spriana</t>
  </si>
  <si>
    <t>Talamona</t>
  </si>
  <si>
    <t>Tartano</t>
  </si>
  <si>
    <t>Teglio</t>
  </si>
  <si>
    <t>Tirano</t>
  </si>
  <si>
    <t>Torre di Santa Maria</t>
  </si>
  <si>
    <t>Tovo di Sant'Agata</t>
  </si>
  <si>
    <t>Traona</t>
  </si>
  <si>
    <t>Tresivio</t>
  </si>
  <si>
    <t>Valdidentro</t>
  </si>
  <si>
    <t>Valdisotto</t>
  </si>
  <si>
    <t>Valfurva</t>
  </si>
  <si>
    <t>Val Masino</t>
  </si>
  <si>
    <t>Verceia</t>
  </si>
  <si>
    <t>Vervio</t>
  </si>
  <si>
    <t>Villa di Chiavenna</t>
  </si>
  <si>
    <t>Villa di Tirano</t>
  </si>
  <si>
    <t>Abbiategrasso</t>
  </si>
  <si>
    <t>MI</t>
  </si>
  <si>
    <t>Albairate</t>
  </si>
  <si>
    <t>Arconate</t>
  </si>
  <si>
    <t>Arese</t>
  </si>
  <si>
    <t>Arluno</t>
  </si>
  <si>
    <t>Assago</t>
  </si>
  <si>
    <t>Bareggio</t>
  </si>
  <si>
    <t>Basiano</t>
  </si>
  <si>
    <t>Basiglio</t>
  </si>
  <si>
    <t>Bellinzago Lombardo</t>
  </si>
  <si>
    <t>Bernate Ticino</t>
  </si>
  <si>
    <t>Besate</t>
  </si>
  <si>
    <t>Binasco</t>
  </si>
  <si>
    <t>Boffalora sopra Ticino</t>
  </si>
  <si>
    <t>Bollate</t>
  </si>
  <si>
    <t>Bresso</t>
  </si>
  <si>
    <t>Bubbiano</t>
  </si>
  <si>
    <t>Buccinasco</t>
  </si>
  <si>
    <t>Buscate</t>
  </si>
  <si>
    <t>Bussero</t>
  </si>
  <si>
    <t>Busto Garolfo</t>
  </si>
  <si>
    <t>Calvignasco</t>
  </si>
  <si>
    <t>Cambiago</t>
  </si>
  <si>
    <t>Canegrate</t>
  </si>
  <si>
    <t>Carpiano</t>
  </si>
  <si>
    <t>Carugate</t>
  </si>
  <si>
    <t>Casarile</t>
  </si>
  <si>
    <t>Casorezzo</t>
  </si>
  <si>
    <t>Cassano d'Adda</t>
  </si>
  <si>
    <t>Cassina de' Pecchi</t>
  </si>
  <si>
    <t>Cassinetta di Lugagnano</t>
  </si>
  <si>
    <t>Castano Primo</t>
  </si>
  <si>
    <t>Cernusco sul Naviglio</t>
  </si>
  <si>
    <t>Cerro al Lambro</t>
  </si>
  <si>
    <t>Cerro Maggiore</t>
  </si>
  <si>
    <t>Cesano Boscone</t>
  </si>
  <si>
    <t>Cesate</t>
  </si>
  <si>
    <t>Cinisello Balsamo</t>
  </si>
  <si>
    <t>Cisliano</t>
  </si>
  <si>
    <t>Cologno Monzese</t>
  </si>
  <si>
    <t>Colturano</t>
  </si>
  <si>
    <t>Corbetta</t>
  </si>
  <si>
    <t>Cormano</t>
  </si>
  <si>
    <t>Cornaredo</t>
  </si>
  <si>
    <t>Corsico</t>
  </si>
  <si>
    <t>Cuggiono</t>
  </si>
  <si>
    <t>Cusago</t>
  </si>
  <si>
    <t>Cusano Milanino</t>
  </si>
  <si>
    <t>Dairago</t>
  </si>
  <si>
    <t>Dresano</t>
  </si>
  <si>
    <t>Gaggiano</t>
  </si>
  <si>
    <t>Garbagnate Milanese</t>
  </si>
  <si>
    <t>Gessate</t>
  </si>
  <si>
    <t>Gorgonzola</t>
  </si>
  <si>
    <t>Grezzago</t>
  </si>
  <si>
    <t>Gudo Visconti</t>
  </si>
  <si>
    <t>Inveruno</t>
  </si>
  <si>
    <t>Inzago</t>
  </si>
  <si>
    <t>Lacchiarella</t>
  </si>
  <si>
    <t>Lainate</t>
  </si>
  <si>
    <t>Legnano</t>
  </si>
  <si>
    <t>Liscate</t>
  </si>
  <si>
    <t>Locate di Triulzi</t>
  </si>
  <si>
    <t>Magenta</t>
  </si>
  <si>
    <t>Magnago</t>
  </si>
  <si>
    <t>Marcallo con Casone</t>
  </si>
  <si>
    <t>Masate</t>
  </si>
  <si>
    <t>Mediglia</t>
  </si>
  <si>
    <t>Melegnano</t>
  </si>
  <si>
    <t>Melzo</t>
  </si>
  <si>
    <t>Mesero</t>
  </si>
  <si>
    <t>Milano</t>
  </si>
  <si>
    <t>Morimondo</t>
  </si>
  <si>
    <t>Motta Visconti</t>
  </si>
  <si>
    <t>Nerviano</t>
  </si>
  <si>
    <t>Nosate</t>
  </si>
  <si>
    <t>Novate Milanese</t>
  </si>
  <si>
    <t>Noviglio</t>
  </si>
  <si>
    <t>Opera</t>
  </si>
  <si>
    <t>Ossona</t>
  </si>
  <si>
    <t>Ozzero</t>
  </si>
  <si>
    <t>Paderno Dugnano</t>
  </si>
  <si>
    <t>Pantigliate</t>
  </si>
  <si>
    <t>Parabiago</t>
  </si>
  <si>
    <t>Paullo</t>
  </si>
  <si>
    <t>Pero</t>
  </si>
  <si>
    <t>Peschiera Borromeo</t>
  </si>
  <si>
    <t>Pessano con Bornago</t>
  </si>
  <si>
    <t>Pieve Emanuele</t>
  </si>
  <si>
    <t>Pioltello</t>
  </si>
  <si>
    <t>Pogliano Milanese</t>
  </si>
  <si>
    <t>Pozzo d'Adda</t>
  </si>
  <si>
    <t>Pozzuolo Martesana</t>
  </si>
  <si>
    <t>Pregnana Milanese</t>
  </si>
  <si>
    <t>Rescaldina</t>
  </si>
  <si>
    <t>Rho</t>
  </si>
  <si>
    <t>Robecchetto con Induno</t>
  </si>
  <si>
    <t>Robecco sul Naviglio</t>
  </si>
  <si>
    <t>Rodano</t>
  </si>
  <si>
    <t>Rosate</t>
  </si>
  <si>
    <t>Rozzano</t>
  </si>
  <si>
    <t>San Colombano al Lambro</t>
  </si>
  <si>
    <t>San Donato Milanese</t>
  </si>
  <si>
    <t>San Giorgio su Legnano</t>
  </si>
  <si>
    <t>San Giuliano Milanese</t>
  </si>
  <si>
    <t>Santo Stefano Ticino</t>
  </si>
  <si>
    <t>San Vittore Olona</t>
  </si>
  <si>
    <t>San Zenone al Lambro</t>
  </si>
  <si>
    <t>Sedriano</t>
  </si>
  <si>
    <t>Segrate</t>
  </si>
  <si>
    <t>Senago</t>
  </si>
  <si>
    <t>Sesto San Giovanni</t>
  </si>
  <si>
    <t>Settala</t>
  </si>
  <si>
    <t>Settimo Milanese</t>
  </si>
  <si>
    <t>Solaro</t>
  </si>
  <si>
    <t>Trezzano Rosa</t>
  </si>
  <si>
    <t>Trezzano sul Naviglio</t>
  </si>
  <si>
    <t>Trezzo sull'Adda</t>
  </si>
  <si>
    <t>Tribiano</t>
  </si>
  <si>
    <t>Truccazzano</t>
  </si>
  <si>
    <t>Turbigo</t>
  </si>
  <si>
    <t>Vanzago</t>
  </si>
  <si>
    <t>Vaprio d'Adda</t>
  </si>
  <si>
    <t>Vernate</t>
  </si>
  <si>
    <t>Vignate</t>
  </si>
  <si>
    <t>Vimodrone</t>
  </si>
  <si>
    <t>Vittuone</t>
  </si>
  <si>
    <t>Vizzolo Predabissi</t>
  </si>
  <si>
    <t>Zibido San Giacomo</t>
  </si>
  <si>
    <t>Villa Cortese</t>
  </si>
  <si>
    <t>Vanzaghello</t>
  </si>
  <si>
    <t>Baranzate</t>
  </si>
  <si>
    <t>Vermezzo con Zelo</t>
  </si>
  <si>
    <t>Adrara San Martino</t>
  </si>
  <si>
    <t>BG</t>
  </si>
  <si>
    <t>Adrara San Rocco</t>
  </si>
  <si>
    <t>Albano Sant'Alessandro</t>
  </si>
  <si>
    <t>Albino</t>
  </si>
  <si>
    <t>Almè</t>
  </si>
  <si>
    <t>Almenno San Bartolomeo</t>
  </si>
  <si>
    <t>Almenno San Salvatore</t>
  </si>
  <si>
    <t>Alzano Lombardo</t>
  </si>
  <si>
    <t>Ambivere</t>
  </si>
  <si>
    <t>Antegnate</t>
  </si>
  <si>
    <t>Arcene</t>
  </si>
  <si>
    <t>Ardesio</t>
  </si>
  <si>
    <t>Arzago d'Adda</t>
  </si>
  <si>
    <t>Averara</t>
  </si>
  <si>
    <t>Aviatico</t>
  </si>
  <si>
    <t>Azzano San Paolo</t>
  </si>
  <si>
    <t>Azzone</t>
  </si>
  <si>
    <t>Bagnatica</t>
  </si>
  <si>
    <t>Barbata</t>
  </si>
  <si>
    <t>Bariano</t>
  </si>
  <si>
    <t>Barzana</t>
  </si>
  <si>
    <t>Bedulita</t>
  </si>
  <si>
    <t>Berbenno</t>
  </si>
  <si>
    <t>Bergamo</t>
  </si>
  <si>
    <t>Berzo San Fermo</t>
  </si>
  <si>
    <t>Bianzano</t>
  </si>
  <si>
    <t>Blello</t>
  </si>
  <si>
    <t>Bolgare</t>
  </si>
  <si>
    <t>Boltiere</t>
  </si>
  <si>
    <t>Bonate Sopra</t>
  </si>
  <si>
    <t>Bonate Sotto</t>
  </si>
  <si>
    <t>Borgo di Terzo</t>
  </si>
  <si>
    <t>Bossico</t>
  </si>
  <si>
    <t>Bottanuco</t>
  </si>
  <si>
    <t>Bracca</t>
  </si>
  <si>
    <t>Branzi</t>
  </si>
  <si>
    <t>Brembate</t>
  </si>
  <si>
    <t>Brembate di Sopra</t>
  </si>
  <si>
    <t>Brignano Gera d'Adda</t>
  </si>
  <si>
    <t>Brumano</t>
  </si>
  <si>
    <t>Brusaporto</t>
  </si>
  <si>
    <t>Calcinate</t>
  </si>
  <si>
    <t>Calcio</t>
  </si>
  <si>
    <t>Calusco d'Adda</t>
  </si>
  <si>
    <t>Calvenzano</t>
  </si>
  <si>
    <t>Camerata Cornello</t>
  </si>
  <si>
    <t>Canonica d'Adda</t>
  </si>
  <si>
    <t>Capizzone</t>
  </si>
  <si>
    <t>Capriate San Gervasio</t>
  </si>
  <si>
    <t>Caprino Bergamasco</t>
  </si>
  <si>
    <t>Caravaggio</t>
  </si>
  <si>
    <t>Carobbio degli Angeli</t>
  </si>
  <si>
    <t>Carona</t>
  </si>
  <si>
    <t>Carvico</t>
  </si>
  <si>
    <t>Casazza</t>
  </si>
  <si>
    <t>Casirate d'Adda</t>
  </si>
  <si>
    <t>Casnigo</t>
  </si>
  <si>
    <t>Cassiglio</t>
  </si>
  <si>
    <t>Castelli Calepio</t>
  </si>
  <si>
    <t>Castel Rozzone</t>
  </si>
  <si>
    <t>Castione della Presolana</t>
  </si>
  <si>
    <t>Castro</t>
  </si>
  <si>
    <t>Cavernago</t>
  </si>
  <si>
    <t>Cazzano Sant'Andrea</t>
  </si>
  <si>
    <t>Cenate Sopra</t>
  </si>
  <si>
    <t>Cenate Sotto</t>
  </si>
  <si>
    <t>Cene</t>
  </si>
  <si>
    <t>Cerete</t>
  </si>
  <si>
    <t>Chignolo d'Isola</t>
  </si>
  <si>
    <t>Chiuduno</t>
  </si>
  <si>
    <t>Cisano Bergamasco</t>
  </si>
  <si>
    <t>Ciserano</t>
  </si>
  <si>
    <t>Cividate al Piano</t>
  </si>
  <si>
    <t>Clusone</t>
  </si>
  <si>
    <t>Colere</t>
  </si>
  <si>
    <t>Cologno al Serio</t>
  </si>
  <si>
    <t>Colzate</t>
  </si>
  <si>
    <t>Comun Nuovo</t>
  </si>
  <si>
    <t>Corna Imagna</t>
  </si>
  <si>
    <t>Cortenuova</t>
  </si>
  <si>
    <t>Costa di Mezzate</t>
  </si>
  <si>
    <t>Costa Valle Imagna</t>
  </si>
  <si>
    <t>Costa Volpino</t>
  </si>
  <si>
    <t>Covo</t>
  </si>
  <si>
    <t>Credaro</t>
  </si>
  <si>
    <t>Curno</t>
  </si>
  <si>
    <t>Cusio</t>
  </si>
  <si>
    <t>Dalmine</t>
  </si>
  <si>
    <t>Dossena</t>
  </si>
  <si>
    <t>Endine Gaiano</t>
  </si>
  <si>
    <t>Entratico</t>
  </si>
  <si>
    <t>Fara Gera d'Adda</t>
  </si>
  <si>
    <t>Fara Olivana con Sola</t>
  </si>
  <si>
    <t>Filago</t>
  </si>
  <si>
    <t>Fino del Monte</t>
  </si>
  <si>
    <t>Fiorano al Serio</t>
  </si>
  <si>
    <t>Fontanella</t>
  </si>
  <si>
    <t>Fonteno</t>
  </si>
  <si>
    <t>Foppolo</t>
  </si>
  <si>
    <t>Foresto Sparso</t>
  </si>
  <si>
    <t>Fornovo San Giovanni</t>
  </si>
  <si>
    <t>Fuipiano Valle Imagna</t>
  </si>
  <si>
    <t>Gandellino</t>
  </si>
  <si>
    <t>Gandino</t>
  </si>
  <si>
    <t>Gandosso</t>
  </si>
  <si>
    <t>Gaverina Terme</t>
  </si>
  <si>
    <t>Gazzaniga</t>
  </si>
  <si>
    <t>Ghisalba</t>
  </si>
  <si>
    <t>Gorlago</t>
  </si>
  <si>
    <t>Gorle</t>
  </si>
  <si>
    <t>Gorno</t>
  </si>
  <si>
    <t>Grassobbio</t>
  </si>
  <si>
    <t>Gromo</t>
  </si>
  <si>
    <t>Grone</t>
  </si>
  <si>
    <t>Grumello del Monte</t>
  </si>
  <si>
    <t>Isola di Fondra</t>
  </si>
  <si>
    <t>Isso</t>
  </si>
  <si>
    <t>Lallio</t>
  </si>
  <si>
    <t>Leffe</t>
  </si>
  <si>
    <t>Lenna</t>
  </si>
  <si>
    <t>Levate</t>
  </si>
  <si>
    <t>Locatello</t>
  </si>
  <si>
    <t>Lovere</t>
  </si>
  <si>
    <t>Lurano</t>
  </si>
  <si>
    <t>Luzzana</t>
  </si>
  <si>
    <t>Madone</t>
  </si>
  <si>
    <t>Mapello</t>
  </si>
  <si>
    <t>Martinengo</t>
  </si>
  <si>
    <t>Mezzoldo</t>
  </si>
  <si>
    <t>Misano di Gera d'Adda</t>
  </si>
  <si>
    <t>Moio de' Calvi</t>
  </si>
  <si>
    <t>Monasterolo del Castello</t>
  </si>
  <si>
    <t>Montello</t>
  </si>
  <si>
    <t>Morengo</t>
  </si>
  <si>
    <t>Mornico al Serio</t>
  </si>
  <si>
    <t>Mozzanica</t>
  </si>
  <si>
    <t>Mozzo</t>
  </si>
  <si>
    <t>Nembro</t>
  </si>
  <si>
    <t>Olmo al Brembo</t>
  </si>
  <si>
    <t>Oltre il Colle</t>
  </si>
  <si>
    <t>Oltressenda Alta</t>
  </si>
  <si>
    <t>Oneta</t>
  </si>
  <si>
    <t>Onore</t>
  </si>
  <si>
    <t>Orio al Serio</t>
  </si>
  <si>
    <t>Ornica</t>
  </si>
  <si>
    <t>Osio Sopra</t>
  </si>
  <si>
    <t>Osio Sotto</t>
  </si>
  <si>
    <t>Pagazzano</t>
  </si>
  <si>
    <t>Paladina</t>
  </si>
  <si>
    <t>Palazzago</t>
  </si>
  <si>
    <t>Palosco</t>
  </si>
  <si>
    <t>Parre</t>
  </si>
  <si>
    <t>Parzanica</t>
  </si>
  <si>
    <t>Pedrengo</t>
  </si>
  <si>
    <t>Peia</t>
  </si>
  <si>
    <t>Pianico</t>
  </si>
  <si>
    <t>Piario</t>
  </si>
  <si>
    <t>Piazza Brembana</t>
  </si>
  <si>
    <t>Piazzatorre</t>
  </si>
  <si>
    <t>Piazzolo</t>
  </si>
  <si>
    <t>Pognano</t>
  </si>
  <si>
    <t>Ponte Nossa</t>
  </si>
  <si>
    <t>Ponteranica</t>
  </si>
  <si>
    <t>Ponte San Pietro</t>
  </si>
  <si>
    <t>Pontida</t>
  </si>
  <si>
    <t>Pontirolo Nuovo</t>
  </si>
  <si>
    <t>Pradalunga</t>
  </si>
  <si>
    <t>Predore</t>
  </si>
  <si>
    <t>Premolo</t>
  </si>
  <si>
    <t>Presezzo</t>
  </si>
  <si>
    <t>Pumenengo</t>
  </si>
  <si>
    <t>Ranica</t>
  </si>
  <si>
    <t>Ranzanico</t>
  </si>
  <si>
    <t>Riva di Solto</t>
  </si>
  <si>
    <t>Rogno</t>
  </si>
  <si>
    <t>Romano di Lombardia</t>
  </si>
  <si>
    <t>Roncobello</t>
  </si>
  <si>
    <t>Roncola</t>
  </si>
  <si>
    <t>Rota d'Imagna</t>
  </si>
  <si>
    <t>Rovetta</t>
  </si>
  <si>
    <t>San Giovanni Bianco</t>
  </si>
  <si>
    <t>San Paolo d'Argon</t>
  </si>
  <si>
    <t>San Pellegrino Terme</t>
  </si>
  <si>
    <t>Santa Brigida</t>
  </si>
  <si>
    <t>Sarnico</t>
  </si>
  <si>
    <t>Scanzorosciate</t>
  </si>
  <si>
    <t>Schilpario</t>
  </si>
  <si>
    <t>Sedrina</t>
  </si>
  <si>
    <t>Selvino</t>
  </si>
  <si>
    <t>Seriate</t>
  </si>
  <si>
    <t>Serina</t>
  </si>
  <si>
    <t>Solto Collina</t>
  </si>
  <si>
    <t>Songavazzo</t>
  </si>
  <si>
    <t>Sorisole</t>
  </si>
  <si>
    <t>Sotto il Monte Giovanni XXIII</t>
  </si>
  <si>
    <t>Sovere</t>
  </si>
  <si>
    <t>Spinone al Lago</t>
  </si>
  <si>
    <t>Spirano</t>
  </si>
  <si>
    <t>Stezzano</t>
  </si>
  <si>
    <t>Strozza</t>
  </si>
  <si>
    <t>Suisio</t>
  </si>
  <si>
    <t>Taleggio</t>
  </si>
  <si>
    <t>Tavernola Bergamasca</t>
  </si>
  <si>
    <t>Telgate</t>
  </si>
  <si>
    <t>Terno d'Isola</t>
  </si>
  <si>
    <t>Torre Boldone</t>
  </si>
  <si>
    <t>Torre de' Busi</t>
  </si>
  <si>
    <t>Torre de' Roveri</t>
  </si>
  <si>
    <t>Torre Pallavicina</t>
  </si>
  <si>
    <t>Trescore Balneario</t>
  </si>
  <si>
    <t>Treviglio</t>
  </si>
  <si>
    <t>Treviolo</t>
  </si>
  <si>
    <t>Ubiale Clanezzo</t>
  </si>
  <si>
    <t>Urgnano</t>
  </si>
  <si>
    <t>Valbondione</t>
  </si>
  <si>
    <t>Valbrembo</t>
  </si>
  <si>
    <t>Valgoglio</t>
  </si>
  <si>
    <t>Valleve</t>
  </si>
  <si>
    <t>Valnegra</t>
  </si>
  <si>
    <t>Valtorta</t>
  </si>
  <si>
    <t>Vedeseta</t>
  </si>
  <si>
    <t>Verdellino</t>
  </si>
  <si>
    <t>Verdello</t>
  </si>
  <si>
    <t>Vertova</t>
  </si>
  <si>
    <t>Viadanica</t>
  </si>
  <si>
    <t>Vigano San Martino</t>
  </si>
  <si>
    <t>Vigolo</t>
  </si>
  <si>
    <t>Villa d'Adda</t>
  </si>
  <si>
    <t>Villa d'Almè</t>
  </si>
  <si>
    <t>Villa di Serio</t>
  </si>
  <si>
    <t>Villa d'Ogna</t>
  </si>
  <si>
    <t>Villongo</t>
  </si>
  <si>
    <t>Vilminore di Scalve</t>
  </si>
  <si>
    <t>Zandobbio</t>
  </si>
  <si>
    <t>Zanica</t>
  </si>
  <si>
    <t>Zogno</t>
  </si>
  <si>
    <t>Costa Serina</t>
  </si>
  <si>
    <t>Algua</t>
  </si>
  <si>
    <t>Cornalba</t>
  </si>
  <si>
    <t>Medolago</t>
  </si>
  <si>
    <t>Solza</t>
  </si>
  <si>
    <t>Sant'Omobono Terme</t>
  </si>
  <si>
    <t>Val Brembilla</t>
  </si>
  <si>
    <t>Acquafredda</t>
  </si>
  <si>
    <t>BS</t>
  </si>
  <si>
    <t>Adro</t>
  </si>
  <si>
    <t>Agnosine</t>
  </si>
  <si>
    <t>Alfianello</t>
  </si>
  <si>
    <t>Anfo</t>
  </si>
  <si>
    <t>Angolo Terme</t>
  </si>
  <si>
    <t>Artogne</t>
  </si>
  <si>
    <t>Azzano Mella</t>
  </si>
  <si>
    <t>Bagnolo Mella</t>
  </si>
  <si>
    <t>Bagolino</t>
  </si>
  <si>
    <t>Barbariga</t>
  </si>
  <si>
    <t>Barghe</t>
  </si>
  <si>
    <t>Bassano Bresciano</t>
  </si>
  <si>
    <t>Bedizzole</t>
  </si>
  <si>
    <t>Berlingo</t>
  </si>
  <si>
    <t>Berzo Demo</t>
  </si>
  <si>
    <t>Berzo Inferiore</t>
  </si>
  <si>
    <t>Bienno</t>
  </si>
  <si>
    <t>Bione</t>
  </si>
  <si>
    <t>Borgo San Giacomo</t>
  </si>
  <si>
    <t>Borgosatollo</t>
  </si>
  <si>
    <t>Borno</t>
  </si>
  <si>
    <t>Botticino</t>
  </si>
  <si>
    <t>Bovegno</t>
  </si>
  <si>
    <t>Bovezzo</t>
  </si>
  <si>
    <t>Brandico</t>
  </si>
  <si>
    <t>Braone</t>
  </si>
  <si>
    <t>Breno</t>
  </si>
  <si>
    <t>Brescia</t>
  </si>
  <si>
    <t>Brione</t>
  </si>
  <si>
    <t>Caino</t>
  </si>
  <si>
    <t>Calcinato</t>
  </si>
  <si>
    <t>Calvagese della Riviera</t>
  </si>
  <si>
    <t>Calvisano</t>
  </si>
  <si>
    <t>Capo di Ponte</t>
  </si>
  <si>
    <t>Capovalle</t>
  </si>
  <si>
    <t>Capriano del Colle</t>
  </si>
  <si>
    <t>Capriolo</t>
  </si>
  <si>
    <t>Carpenedolo</t>
  </si>
  <si>
    <t>Castegnato</t>
  </si>
  <si>
    <t>Castelcovati</t>
  </si>
  <si>
    <t>Castel Mella</t>
  </si>
  <si>
    <t>Castenedolo</t>
  </si>
  <si>
    <t>Casto</t>
  </si>
  <si>
    <t>Castrezzato</t>
  </si>
  <si>
    <t>Cazzago San Martino</t>
  </si>
  <si>
    <t>Cedegolo</t>
  </si>
  <si>
    <t>Cellatica</t>
  </si>
  <si>
    <t>Cerveno</t>
  </si>
  <si>
    <t>Ceto</t>
  </si>
  <si>
    <t>Cevo</t>
  </si>
  <si>
    <t>Chiari</t>
  </si>
  <si>
    <t>Cigole</t>
  </si>
  <si>
    <t>Cimbergo</t>
  </si>
  <si>
    <t>Cividate Camuno</t>
  </si>
  <si>
    <t>Coccaglio</t>
  </si>
  <si>
    <t>Collebeato</t>
  </si>
  <si>
    <t>Collio</t>
  </si>
  <si>
    <t>Cologne</t>
  </si>
  <si>
    <t>Comezzano-Cizzago</t>
  </si>
  <si>
    <t>Concesio</t>
  </si>
  <si>
    <t>Corte Franca</t>
  </si>
  <si>
    <t>Corteno Golgi</t>
  </si>
  <si>
    <t>Corzano</t>
  </si>
  <si>
    <t>Darfo Boario Terme</t>
  </si>
  <si>
    <t>Dello</t>
  </si>
  <si>
    <t>Desenzano del Garda</t>
  </si>
  <si>
    <t>Edolo</t>
  </si>
  <si>
    <t>Erbusco</t>
  </si>
  <si>
    <t>Esine</t>
  </si>
  <si>
    <t>Fiesse</t>
  </si>
  <si>
    <t>Flero</t>
  </si>
  <si>
    <t>Gambara</t>
  </si>
  <si>
    <t>Gardone Riviera</t>
  </si>
  <si>
    <t>Gardone Val Trompia</t>
  </si>
  <si>
    <t>Gargnano</t>
  </si>
  <si>
    <t>Gavardo</t>
  </si>
  <si>
    <t>Ghedi</t>
  </si>
  <si>
    <t>Gianico</t>
  </si>
  <si>
    <t>Gottolengo</t>
  </si>
  <si>
    <t>Gussago</t>
  </si>
  <si>
    <t>Idro</t>
  </si>
  <si>
    <t>Incudine</t>
  </si>
  <si>
    <t>Irma</t>
  </si>
  <si>
    <t>Iseo</t>
  </si>
  <si>
    <t>Isorella</t>
  </si>
  <si>
    <t>Lavenone</t>
  </si>
  <si>
    <t>Leno</t>
  </si>
  <si>
    <t>Limone sul Garda</t>
  </si>
  <si>
    <t>Lodrino</t>
  </si>
  <si>
    <t>Lograto</t>
  </si>
  <si>
    <t>Lonato del Garda</t>
  </si>
  <si>
    <t>Longhena</t>
  </si>
  <si>
    <t>Losine</t>
  </si>
  <si>
    <t>Lozio</t>
  </si>
  <si>
    <t>Lumezzane</t>
  </si>
  <si>
    <t>Maclodio</t>
  </si>
  <si>
    <t>Magasa</t>
  </si>
  <si>
    <t>Mairano</t>
  </si>
  <si>
    <t>Malegno</t>
  </si>
  <si>
    <t>Malonno</t>
  </si>
  <si>
    <t>Manerba del Garda</t>
  </si>
  <si>
    <t>Manerbio</t>
  </si>
  <si>
    <t>Marcheno</t>
  </si>
  <si>
    <t>Marmentino</t>
  </si>
  <si>
    <t>Marone</t>
  </si>
  <si>
    <t>Mazzano</t>
  </si>
  <si>
    <t>Milzano</t>
  </si>
  <si>
    <t>Moniga del Garda</t>
  </si>
  <si>
    <t>Monno</t>
  </si>
  <si>
    <t>Monte Isola</t>
  </si>
  <si>
    <t>Monticelli Brusati</t>
  </si>
  <si>
    <t>Montichiari</t>
  </si>
  <si>
    <t>Montirone</t>
  </si>
  <si>
    <t>Mura</t>
  </si>
  <si>
    <t>Muscoline</t>
  </si>
  <si>
    <t>Nave</t>
  </si>
  <si>
    <t>Niardo</t>
  </si>
  <si>
    <t>Nuvolento</t>
  </si>
  <si>
    <t>Nuvolera</t>
  </si>
  <si>
    <t>Odolo</t>
  </si>
  <si>
    <t>Offlaga</t>
  </si>
  <si>
    <t>Ome</t>
  </si>
  <si>
    <t>Ono San Pietro</t>
  </si>
  <si>
    <t>Orzinuovi</t>
  </si>
  <si>
    <t>Orzivecchi</t>
  </si>
  <si>
    <t>Ospitaletto</t>
  </si>
  <si>
    <t>Ossimo</t>
  </si>
  <si>
    <t>Padenghe sul Garda</t>
  </si>
  <si>
    <t>Paderno Franciacorta</t>
  </si>
  <si>
    <t>Paisco Loveno</t>
  </si>
  <si>
    <t>Paitone</t>
  </si>
  <si>
    <t>Palazzolo sull'Oglio</t>
  </si>
  <si>
    <t>Paratico</t>
  </si>
  <si>
    <t>Paspardo</t>
  </si>
  <si>
    <t>Passirano</t>
  </si>
  <si>
    <t>Pavone del Mella</t>
  </si>
  <si>
    <t>San Paolo</t>
  </si>
  <si>
    <t>Pertica Alta</t>
  </si>
  <si>
    <t>Pertica Bassa</t>
  </si>
  <si>
    <t>Pezzaze</t>
  </si>
  <si>
    <t>Pian Camuno</t>
  </si>
  <si>
    <t>Pisogne</t>
  </si>
  <si>
    <t>Polaveno</t>
  </si>
  <si>
    <t>Polpenazze del Garda</t>
  </si>
  <si>
    <t>Pompiano</t>
  </si>
  <si>
    <t>Poncarale</t>
  </si>
  <si>
    <t>Ponte di Legno</t>
  </si>
  <si>
    <t>Pontevico</t>
  </si>
  <si>
    <t>Pontoglio</t>
  </si>
  <si>
    <t>Pozzolengo</t>
  </si>
  <si>
    <t>Pralboino</t>
  </si>
  <si>
    <t>Preseglie</t>
  </si>
  <si>
    <t>Prevalle</t>
  </si>
  <si>
    <t>Provaglio d'Iseo</t>
  </si>
  <si>
    <t>Provaglio Val Sabbia</t>
  </si>
  <si>
    <t>Puegnago del Garda</t>
  </si>
  <si>
    <t>Quinzano d'Oglio</t>
  </si>
  <si>
    <t>Remedello</t>
  </si>
  <si>
    <t>Rezzato</t>
  </si>
  <si>
    <t>Roccafranca</t>
  </si>
  <si>
    <t>Rodengo Saiano</t>
  </si>
  <si>
    <t>Roè Volciano</t>
  </si>
  <si>
    <t>Roncadelle</t>
  </si>
  <si>
    <t>Rovato</t>
  </si>
  <si>
    <t>Rudiano</t>
  </si>
  <si>
    <t>Sabbio Chiese</t>
  </si>
  <si>
    <t>Sale Marasino</t>
  </si>
  <si>
    <t>Salò</t>
  </si>
  <si>
    <t>San Felice del Benaco</t>
  </si>
  <si>
    <t>San Gervasio Bresciano</t>
  </si>
  <si>
    <t>San Zeno Naviglio</t>
  </si>
  <si>
    <t>Sarezzo</t>
  </si>
  <si>
    <t>Saviore dell'Adamello</t>
  </si>
  <si>
    <t>Sellero</t>
  </si>
  <si>
    <t>Seniga</t>
  </si>
  <si>
    <t>Serle</t>
  </si>
  <si>
    <t>Sirmione</t>
  </si>
  <si>
    <t>Soiano del Lago</t>
  </si>
  <si>
    <t>Sonico</t>
  </si>
  <si>
    <t>Sulzano</t>
  </si>
  <si>
    <t>Tavernole sul Mella</t>
  </si>
  <si>
    <t>Temù</t>
  </si>
  <si>
    <t>Tignale</t>
  </si>
  <si>
    <t>Torbole Casaglia</t>
  </si>
  <si>
    <t>Toscolano-Maderno</t>
  </si>
  <si>
    <t>Travagliato</t>
  </si>
  <si>
    <t>Tremosine sul Garda</t>
  </si>
  <si>
    <t>Trenzano</t>
  </si>
  <si>
    <t>Treviso Bresciano</t>
  </si>
  <si>
    <t>Urago d'Oglio</t>
  </si>
  <si>
    <t>Vallio Terme</t>
  </si>
  <si>
    <t>Valvestino</t>
  </si>
  <si>
    <t>Verolanuova</t>
  </si>
  <si>
    <t>Verolavecchia</t>
  </si>
  <si>
    <t>Vestone</t>
  </si>
  <si>
    <t>Vezza d'Oglio</t>
  </si>
  <si>
    <t>Villa Carcina</t>
  </si>
  <si>
    <t>Villachiara</t>
  </si>
  <si>
    <t>Villanuova sul Clisi</t>
  </si>
  <si>
    <t>Vione</t>
  </si>
  <si>
    <t>Visano</t>
  </si>
  <si>
    <t>Vobarno</t>
  </si>
  <si>
    <t>Zone</t>
  </si>
  <si>
    <t>Piancogno</t>
  </si>
  <si>
    <t>Alagna</t>
  </si>
  <si>
    <t>PV</t>
  </si>
  <si>
    <t>Albaredo Arnaboldi</t>
  </si>
  <si>
    <t>Albonese</t>
  </si>
  <si>
    <t>Albuzzano</t>
  </si>
  <si>
    <t>Arena Po</t>
  </si>
  <si>
    <t>Badia Pavese</t>
  </si>
  <si>
    <t>Bagnaria</t>
  </si>
  <si>
    <t>Barbianello</t>
  </si>
  <si>
    <t>Bascapè</t>
  </si>
  <si>
    <t>Bastida Pancarana</t>
  </si>
  <si>
    <t>Battuda</t>
  </si>
  <si>
    <t>Belgioioso</t>
  </si>
  <si>
    <t>Bereguardo</t>
  </si>
  <si>
    <t>Borgarello</t>
  </si>
  <si>
    <t>Borgo Priolo</t>
  </si>
  <si>
    <t>Borgoratto Mormorolo</t>
  </si>
  <si>
    <t>Borgo San Siro</t>
  </si>
  <si>
    <t>Bornasco</t>
  </si>
  <si>
    <t>Bosnasco</t>
  </si>
  <si>
    <t>Brallo di Pregola</t>
  </si>
  <si>
    <t>Breme</t>
  </si>
  <si>
    <t>Bressana Bottarone</t>
  </si>
  <si>
    <t>Broni</t>
  </si>
  <si>
    <t>Calvignano</t>
  </si>
  <si>
    <t>Campospinoso</t>
  </si>
  <si>
    <t>Candia Lomellina</t>
  </si>
  <si>
    <t>Canneto Pavese</t>
  </si>
  <si>
    <t>Carbonara al Ticino</t>
  </si>
  <si>
    <t>Casanova Lonati</t>
  </si>
  <si>
    <t>Casatisma</t>
  </si>
  <si>
    <t>Casei Gerola</t>
  </si>
  <si>
    <t>Casorate Primo</t>
  </si>
  <si>
    <t>Cassolnovo</t>
  </si>
  <si>
    <t>Castana</t>
  </si>
  <si>
    <t>Casteggio</t>
  </si>
  <si>
    <t>Castelletto di Branduzzo</t>
  </si>
  <si>
    <t>Castello d'Agogna</t>
  </si>
  <si>
    <t>Castelnovetto</t>
  </si>
  <si>
    <t>Cava Manara</t>
  </si>
  <si>
    <t>Cecima</t>
  </si>
  <si>
    <t>Ceranova</t>
  </si>
  <si>
    <t>Ceretto Lomellina</t>
  </si>
  <si>
    <t>Cergnago</t>
  </si>
  <si>
    <t>Certosa di Pavia</t>
  </si>
  <si>
    <t>Cervesina</t>
  </si>
  <si>
    <t>Chignolo Po</t>
  </si>
  <si>
    <t>Cigognola</t>
  </si>
  <si>
    <t>Cilavegna</t>
  </si>
  <si>
    <t>Codevilla</t>
  </si>
  <si>
    <t>Confienza</t>
  </si>
  <si>
    <t>Copiano</t>
  </si>
  <si>
    <t>Corana</t>
  </si>
  <si>
    <t>Corvino San Quirico</t>
  </si>
  <si>
    <t>Costa de' Nobili</t>
  </si>
  <si>
    <t>Cozzo</t>
  </si>
  <si>
    <t>Cura Carpignano</t>
  </si>
  <si>
    <t>Dorno</t>
  </si>
  <si>
    <t>Ferrera Erbognone</t>
  </si>
  <si>
    <t>Filighera</t>
  </si>
  <si>
    <t>Fortunago</t>
  </si>
  <si>
    <t>Frascarolo</t>
  </si>
  <si>
    <t>Galliavola</t>
  </si>
  <si>
    <t>Gambarana</t>
  </si>
  <si>
    <t>Gambolò</t>
  </si>
  <si>
    <t>Garlasco</t>
  </si>
  <si>
    <t>Gerenzago</t>
  </si>
  <si>
    <t>Giussago</t>
  </si>
  <si>
    <t>Godiasco Salice Terme</t>
  </si>
  <si>
    <t>Golferenzo</t>
  </si>
  <si>
    <t>Gravellona Lomellina</t>
  </si>
  <si>
    <t>Gropello Cairoli</t>
  </si>
  <si>
    <t>Inverno e Monteleone</t>
  </si>
  <si>
    <t>Landriano</t>
  </si>
  <si>
    <t>Langosco</t>
  </si>
  <si>
    <t>Lardirago</t>
  </si>
  <si>
    <t>Linarolo</t>
  </si>
  <si>
    <t>Lirio</t>
  </si>
  <si>
    <t>Lomello</t>
  </si>
  <si>
    <t>Lungavilla</t>
  </si>
  <si>
    <t>Magherno</t>
  </si>
  <si>
    <t>Marcignago</t>
  </si>
  <si>
    <t>Marzano</t>
  </si>
  <si>
    <t>Mede</t>
  </si>
  <si>
    <t>Menconico</t>
  </si>
  <si>
    <t>Mezzana Bigli</t>
  </si>
  <si>
    <t>Mezzana Rabattone</t>
  </si>
  <si>
    <t>Mezzanino</t>
  </si>
  <si>
    <t>Miradolo Terme</t>
  </si>
  <si>
    <t>Montalto Pavese</t>
  </si>
  <si>
    <t>Montebello della Battaglia</t>
  </si>
  <si>
    <t>Montecalvo Versiggia</t>
  </si>
  <si>
    <t>Montescano</t>
  </si>
  <si>
    <t>Montesegale</t>
  </si>
  <si>
    <t>Monticelli Pavese</t>
  </si>
  <si>
    <t>Montù Beccaria</t>
  </si>
  <si>
    <t>Mornico Losana</t>
  </si>
  <si>
    <t>Mortara</t>
  </si>
  <si>
    <t>Nicorvo</t>
  </si>
  <si>
    <t>Olevano di Lomellina</t>
  </si>
  <si>
    <t>Oliva Gessi</t>
  </si>
  <si>
    <t>Ottobiano</t>
  </si>
  <si>
    <t>Palestro</t>
  </si>
  <si>
    <t>Pancarana</t>
  </si>
  <si>
    <t>Parona</t>
  </si>
  <si>
    <t>Pavia</t>
  </si>
  <si>
    <t>Pietra de' Giorgi</t>
  </si>
  <si>
    <t>Pieve Albignola</t>
  </si>
  <si>
    <t>Pieve del Cairo</t>
  </si>
  <si>
    <t>Pieve Porto Morone</t>
  </si>
  <si>
    <t>Pinarolo Po</t>
  </si>
  <si>
    <t>Pizzale</t>
  </si>
  <si>
    <t>Ponte Nizza</t>
  </si>
  <si>
    <t>Portalbera</t>
  </si>
  <si>
    <t>Rea</t>
  </si>
  <si>
    <t>Redavalle</t>
  </si>
  <si>
    <t>Retorbido</t>
  </si>
  <si>
    <t>Rivanazzano Terme</t>
  </si>
  <si>
    <t>Robbio</t>
  </si>
  <si>
    <t>Robecco Pavese</t>
  </si>
  <si>
    <t>Rocca de' Giorgi</t>
  </si>
  <si>
    <t>Rocca Susella</t>
  </si>
  <si>
    <t>Rognano</t>
  </si>
  <si>
    <t>Romagnese</t>
  </si>
  <si>
    <t>Roncaro</t>
  </si>
  <si>
    <t>Rosasco</t>
  </si>
  <si>
    <t>Rovescala</t>
  </si>
  <si>
    <t>San Cipriano Po</t>
  </si>
  <si>
    <t>San Damiano al Colle</t>
  </si>
  <si>
    <t>San Genesio ed Uniti</t>
  </si>
  <si>
    <t>San Giorgio di Lomellina</t>
  </si>
  <si>
    <t>San Martino Siccomario</t>
  </si>
  <si>
    <t>Sannazzaro de' Burgondi</t>
  </si>
  <si>
    <t>Santa Cristina e Bissone</t>
  </si>
  <si>
    <t>Santa Giuletta</t>
  </si>
  <si>
    <t>Sant'Alessio con Vialone</t>
  </si>
  <si>
    <t>Santa Margherita di Staffora</t>
  </si>
  <si>
    <t>Santa Maria della Versa</t>
  </si>
  <si>
    <t>Sant'Angelo Lomellina</t>
  </si>
  <si>
    <t>San Zenone al Po</t>
  </si>
  <si>
    <t>Sartirana Lomellina</t>
  </si>
  <si>
    <t>Scaldasole</t>
  </si>
  <si>
    <t>Semiana</t>
  </si>
  <si>
    <t>Silvano Pietra</t>
  </si>
  <si>
    <t>Siziano</t>
  </si>
  <si>
    <t>Sommo</t>
  </si>
  <si>
    <t>Spessa</t>
  </si>
  <si>
    <t>Stradella</t>
  </si>
  <si>
    <t>Suardi</t>
  </si>
  <si>
    <t>Torrazza Coste</t>
  </si>
  <si>
    <t>Torre Beretti e Castellaro</t>
  </si>
  <si>
    <t>Torre d'Arese</t>
  </si>
  <si>
    <t>Torre de' Negri</t>
  </si>
  <si>
    <t>Torre d'Isola</t>
  </si>
  <si>
    <t>Torrevecchia Pia</t>
  </si>
  <si>
    <t>Torricella Verzate</t>
  </si>
  <si>
    <t>Travacò Siccomario</t>
  </si>
  <si>
    <t>Trivolzio</t>
  </si>
  <si>
    <t>Tromello</t>
  </si>
  <si>
    <t>Trovo</t>
  </si>
  <si>
    <t>Val di Nizza</t>
  </si>
  <si>
    <t>Valeggio</t>
  </si>
  <si>
    <t>Valle Lomellina</t>
  </si>
  <si>
    <t>Valle Salimbene</t>
  </si>
  <si>
    <t>Varzi</t>
  </si>
  <si>
    <t>Velezzo Lomellina</t>
  </si>
  <si>
    <t>Vellezzo Bellini</t>
  </si>
  <si>
    <t>Verretto</t>
  </si>
  <si>
    <t>Verrua Po</t>
  </si>
  <si>
    <t>Vidigulfo</t>
  </si>
  <si>
    <t>Vigevano</t>
  </si>
  <si>
    <t>Villa Biscossi</t>
  </si>
  <si>
    <t>Villanova d'Ardenghi</t>
  </si>
  <si>
    <t>Villanterio</t>
  </si>
  <si>
    <t>Vistarino</t>
  </si>
  <si>
    <t>Voghera</t>
  </si>
  <si>
    <t>Volpara</t>
  </si>
  <si>
    <t>Zavattarello</t>
  </si>
  <si>
    <t>Zeccone</t>
  </si>
  <si>
    <t>Zeme</t>
  </si>
  <si>
    <t>Zenevredo</t>
  </si>
  <si>
    <t>Zerbo</t>
  </si>
  <si>
    <t>Zerbolò</t>
  </si>
  <si>
    <t>Zinasco</t>
  </si>
  <si>
    <t>Cornale e Bastida</t>
  </si>
  <si>
    <t>Corteolona e Genzone</t>
  </si>
  <si>
    <t>Colli Verdi</t>
  </si>
  <si>
    <t>Acquanegra Cremonese</t>
  </si>
  <si>
    <t>CR</t>
  </si>
  <si>
    <t>Agnadello</t>
  </si>
  <si>
    <t>Annicco</t>
  </si>
  <si>
    <t>Azzanello</t>
  </si>
  <si>
    <t>Bagnolo Cremasco</t>
  </si>
  <si>
    <t>Bonemerse</t>
  </si>
  <si>
    <t>Bordolano</t>
  </si>
  <si>
    <t>Calvatone</t>
  </si>
  <si>
    <t>Camisano</t>
  </si>
  <si>
    <t>Campagnola Cremasca</t>
  </si>
  <si>
    <t>Capergnanica</t>
  </si>
  <si>
    <t>Cappella Cantone</t>
  </si>
  <si>
    <t>Cappella de' Picenardi</t>
  </si>
  <si>
    <t>Capralba</t>
  </si>
  <si>
    <t>Casalbuttano ed Uniti</t>
  </si>
  <si>
    <t>Casale Cremasco-Vidolasco</t>
  </si>
  <si>
    <t>Casaletto Ceredano</t>
  </si>
  <si>
    <t>Casaletto di Sopra</t>
  </si>
  <si>
    <t>Casaletto Vaprio</t>
  </si>
  <si>
    <t>Casalmaggiore</t>
  </si>
  <si>
    <t>Casalmorano</t>
  </si>
  <si>
    <t>Casteldidone</t>
  </si>
  <si>
    <t>Castel Gabbiano</t>
  </si>
  <si>
    <t>Castelleone</t>
  </si>
  <si>
    <t>Castelverde</t>
  </si>
  <si>
    <t>Castelvisconti</t>
  </si>
  <si>
    <t>Cella Dati</t>
  </si>
  <si>
    <t>Chieve</t>
  </si>
  <si>
    <t>Cicognolo</t>
  </si>
  <si>
    <t>Cingia de' Botti</t>
  </si>
  <si>
    <t>Corte de' Cortesi con Cignone</t>
  </si>
  <si>
    <t>Corte de' Frati</t>
  </si>
  <si>
    <t>Credera Rubbiano</t>
  </si>
  <si>
    <t>Crema</t>
  </si>
  <si>
    <t>Cremona</t>
  </si>
  <si>
    <t>Cremosano</t>
  </si>
  <si>
    <t>Crotta d'Adda</t>
  </si>
  <si>
    <t>Cumignano sul Naviglio</t>
  </si>
  <si>
    <t>Derovere</t>
  </si>
  <si>
    <t>Dovera</t>
  </si>
  <si>
    <t>Fiesco</t>
  </si>
  <si>
    <t>Formigara</t>
  </si>
  <si>
    <t>Gabbioneta-Binanuova</t>
  </si>
  <si>
    <t>Gadesco-Pieve Delmona</t>
  </si>
  <si>
    <t>Genivolta</t>
  </si>
  <si>
    <t>Gerre de' Caprioli</t>
  </si>
  <si>
    <t>Gombito</t>
  </si>
  <si>
    <t>Grontardo</t>
  </si>
  <si>
    <t>Grumello Cremonese ed Uniti</t>
  </si>
  <si>
    <t>Gussola</t>
  </si>
  <si>
    <t>Isola Dovarese</t>
  </si>
  <si>
    <t>Izano</t>
  </si>
  <si>
    <t>Madignano</t>
  </si>
  <si>
    <t>Malagnino</t>
  </si>
  <si>
    <t>Martignana di Po</t>
  </si>
  <si>
    <t>Monte Cremasco</t>
  </si>
  <si>
    <t>Montodine</t>
  </si>
  <si>
    <t>Moscazzano</t>
  </si>
  <si>
    <t>Motta Baluffi</t>
  </si>
  <si>
    <t>Offanengo</t>
  </si>
  <si>
    <t>Olmeneta</t>
  </si>
  <si>
    <t>Ostiano</t>
  </si>
  <si>
    <t>Paderno Ponchielli</t>
  </si>
  <si>
    <t>Palazzo Pignano</t>
  </si>
  <si>
    <t>Pandino</t>
  </si>
  <si>
    <t>Persico Dosimo</t>
  </si>
  <si>
    <t>Pescarolo ed Uniti</t>
  </si>
  <si>
    <t>Pessina Cremonese</t>
  </si>
  <si>
    <t>Pianengo</t>
  </si>
  <si>
    <t>Pieranica</t>
  </si>
  <si>
    <t>Pieve d'Olmi</t>
  </si>
  <si>
    <t>Pieve San Giacomo</t>
  </si>
  <si>
    <t>Pizzighettone</t>
  </si>
  <si>
    <t>Pozzaglio ed Uniti</t>
  </si>
  <si>
    <t>Quintano</t>
  </si>
  <si>
    <t>Ricengo</t>
  </si>
  <si>
    <t>Ripalta Arpina</t>
  </si>
  <si>
    <t>Ripalta Cremasca</t>
  </si>
  <si>
    <t>Ripalta Guerina</t>
  </si>
  <si>
    <t>Rivarolo del Re ed Uniti</t>
  </si>
  <si>
    <t>Rivolta d'Adda</t>
  </si>
  <si>
    <t>Robecco d'Oglio</t>
  </si>
  <si>
    <t>Romanengo</t>
  </si>
  <si>
    <t>Salvirola</t>
  </si>
  <si>
    <t>San Bassano</t>
  </si>
  <si>
    <t>San Daniele Po</t>
  </si>
  <si>
    <t>San Giovanni in Croce</t>
  </si>
  <si>
    <t>San Martino del Lago</t>
  </si>
  <si>
    <t>Scandolara Ravara</t>
  </si>
  <si>
    <t>Scandolara Ripa d'Oglio</t>
  </si>
  <si>
    <t>Sergnano</t>
  </si>
  <si>
    <t>Sesto ed Uniti</t>
  </si>
  <si>
    <t>Solarolo Rainerio</t>
  </si>
  <si>
    <t>Soncino</t>
  </si>
  <si>
    <t>Soresina</t>
  </si>
  <si>
    <t>Sospiro</t>
  </si>
  <si>
    <t>Spinadesco</t>
  </si>
  <si>
    <t>Spineda</t>
  </si>
  <si>
    <t>Spino d'Adda</t>
  </si>
  <si>
    <t>Stagno Lombardo</t>
  </si>
  <si>
    <t>Ticengo</t>
  </si>
  <si>
    <t>Torlino Vimercati</t>
  </si>
  <si>
    <t>Tornata</t>
  </si>
  <si>
    <t>Torre de' Picenardi</t>
  </si>
  <si>
    <t>Torricella del Pizzo</t>
  </si>
  <si>
    <t>Trescore Cremasco</t>
  </si>
  <si>
    <t>Trigolo</t>
  </si>
  <si>
    <t>Vaiano Cremasco</t>
  </si>
  <si>
    <t>Vailate</t>
  </si>
  <si>
    <t>Vescovato</t>
  </si>
  <si>
    <t>Volongo</t>
  </si>
  <si>
    <t>Voltido</t>
  </si>
  <si>
    <t>Piadena Drizzona</t>
  </si>
  <si>
    <t>Acquanegra sul Chiese</t>
  </si>
  <si>
    <t>MN</t>
  </si>
  <si>
    <t>Asola</t>
  </si>
  <si>
    <t>Bagnolo San Vito</t>
  </si>
  <si>
    <t>Bozzolo</t>
  </si>
  <si>
    <t>Canneto sull'Oglio</t>
  </si>
  <si>
    <t>Casalmoro</t>
  </si>
  <si>
    <t>Casaloldo</t>
  </si>
  <si>
    <t>Casalromano</t>
  </si>
  <si>
    <t>Castelbelforte</t>
  </si>
  <si>
    <t>Castel d'Ario</t>
  </si>
  <si>
    <t>Castel Goffredo</t>
  </si>
  <si>
    <t>Castellucchio</t>
  </si>
  <si>
    <t>Castiglione delle Stiviere</t>
  </si>
  <si>
    <t>Cavriana</t>
  </si>
  <si>
    <t>Ceresara</t>
  </si>
  <si>
    <t>Commessaggio</t>
  </si>
  <si>
    <t>Curtatone</t>
  </si>
  <si>
    <t>Dosolo</t>
  </si>
  <si>
    <t>Gazoldo degli Ippoliti</t>
  </si>
  <si>
    <t>Gazzuolo</t>
  </si>
  <si>
    <t>Goito</t>
  </si>
  <si>
    <t>Gonzaga</t>
  </si>
  <si>
    <t>Guidizzolo</t>
  </si>
  <si>
    <t>Magnacavallo</t>
  </si>
  <si>
    <t>Mantova</t>
  </si>
  <si>
    <t>Marcaria</t>
  </si>
  <si>
    <t>Mariana Mantovana</t>
  </si>
  <si>
    <t>Marmirolo</t>
  </si>
  <si>
    <t>Medole</t>
  </si>
  <si>
    <t>Moglia</t>
  </si>
  <si>
    <t>Monzambano</t>
  </si>
  <si>
    <t>Motteggiana</t>
  </si>
  <si>
    <t>Ostiglia</t>
  </si>
  <si>
    <t>Pegognaga</t>
  </si>
  <si>
    <t>Piubega</t>
  </si>
  <si>
    <t>Poggio Rusco</t>
  </si>
  <si>
    <t>Pomponesco</t>
  </si>
  <si>
    <t>Ponti sul Mincio</t>
  </si>
  <si>
    <t>Porto Mantovano</t>
  </si>
  <si>
    <t>Quingentole</t>
  </si>
  <si>
    <t>Quistello</t>
  </si>
  <si>
    <t>Redondesco</t>
  </si>
  <si>
    <t>Rivarolo Mantovano</t>
  </si>
  <si>
    <t>Rodigo</t>
  </si>
  <si>
    <t>Roncoferraro</t>
  </si>
  <si>
    <t>Roverbella</t>
  </si>
  <si>
    <t>Sabbioneta</t>
  </si>
  <si>
    <t>San Benedetto Po</t>
  </si>
  <si>
    <t>San Giacomo delle Segnate</t>
  </si>
  <si>
    <t>San Giorgio Bigarello</t>
  </si>
  <si>
    <t>San Giovanni del Dosso</t>
  </si>
  <si>
    <t>San Martino dall'Argine</t>
  </si>
  <si>
    <t>Schivenoglia</t>
  </si>
  <si>
    <t>Sermide e Felonica</t>
  </si>
  <si>
    <t>Serravalle a Po</t>
  </si>
  <si>
    <t>Solferino</t>
  </si>
  <si>
    <t>Sustinente</t>
  </si>
  <si>
    <t>Suzzara</t>
  </si>
  <si>
    <t>Viadana</t>
  </si>
  <si>
    <t>Villimpenta</t>
  </si>
  <si>
    <t>Volta Mantovana</t>
  </si>
  <si>
    <t>Borgo Virgilio</t>
  </si>
  <si>
    <t>Borgo Mantovano</t>
  </si>
  <si>
    <t>Borgocarbonara</t>
  </si>
  <si>
    <t>Aldino</t>
  </si>
  <si>
    <t>BZ</t>
  </si>
  <si>
    <t>Trentino-Alto Adige</t>
  </si>
  <si>
    <t>Andriano</t>
  </si>
  <si>
    <t>Anterivo</t>
  </si>
  <si>
    <t>Appiano sulla strada del vino</t>
  </si>
  <si>
    <t>Avelengo</t>
  </si>
  <si>
    <t>Badia</t>
  </si>
  <si>
    <t>Barbiano</t>
  </si>
  <si>
    <t>Bolzano</t>
  </si>
  <si>
    <t>Braies</t>
  </si>
  <si>
    <t>Brennero</t>
  </si>
  <si>
    <t>Bressanone</t>
  </si>
  <si>
    <t>Bronzolo</t>
  </si>
  <si>
    <t>Brunico</t>
  </si>
  <si>
    <t>Caines</t>
  </si>
  <si>
    <t>Caldaro sulla strada del vino</t>
  </si>
  <si>
    <t>Campo di Trens</t>
  </si>
  <si>
    <t>Campo Tures</t>
  </si>
  <si>
    <t>Castelbello-Ciardes</t>
  </si>
  <si>
    <t>Castelrotto</t>
  </si>
  <si>
    <t>Cermes</t>
  </si>
  <si>
    <t>Chienes</t>
  </si>
  <si>
    <t>Chiusa</t>
  </si>
  <si>
    <t>Cornedo all'Isarco</t>
  </si>
  <si>
    <t>Cortaccia sulla strada del vino</t>
  </si>
  <si>
    <t>Cortina sulla strada del vino</t>
  </si>
  <si>
    <t>Corvara in Badia</t>
  </si>
  <si>
    <t>Curon Venosta</t>
  </si>
  <si>
    <t>Dobbiaco</t>
  </si>
  <si>
    <t>Egna</t>
  </si>
  <si>
    <t>Falzes</t>
  </si>
  <si>
    <t>Fiè allo Sciliar</t>
  </si>
  <si>
    <t>Fortezza</t>
  </si>
  <si>
    <t>Funes</t>
  </si>
  <si>
    <t>Gais</t>
  </si>
  <si>
    <t>Gargazzone</t>
  </si>
  <si>
    <t>Glorenza</t>
  </si>
  <si>
    <t>Laces</t>
  </si>
  <si>
    <t>Lagundo</t>
  </si>
  <si>
    <t>Laion</t>
  </si>
  <si>
    <t>Laives</t>
  </si>
  <si>
    <t>Lana</t>
  </si>
  <si>
    <t>Lasa</t>
  </si>
  <si>
    <t>Lauregno</t>
  </si>
  <si>
    <t>Luson</t>
  </si>
  <si>
    <t>Magrè sulla strada del vino</t>
  </si>
  <si>
    <t>Malles Venosta</t>
  </si>
  <si>
    <t>Marebbe</t>
  </si>
  <si>
    <t>Marlengo</t>
  </si>
  <si>
    <t>Martello</t>
  </si>
  <si>
    <t>Meltina</t>
  </si>
  <si>
    <t>Merano</t>
  </si>
  <si>
    <t>Monguelfo-Tesido</t>
  </si>
  <si>
    <t>Montagna</t>
  </si>
  <si>
    <t>Moso in Passiria</t>
  </si>
  <si>
    <t>Nalles</t>
  </si>
  <si>
    <t>Naturno</t>
  </si>
  <si>
    <t>Naz-Sciaves</t>
  </si>
  <si>
    <t>Nova Levante</t>
  </si>
  <si>
    <t>Nova Ponente</t>
  </si>
  <si>
    <t>Ora</t>
  </si>
  <si>
    <t>Ortisei</t>
  </si>
  <si>
    <t>Parcines</t>
  </si>
  <si>
    <t>Perca</t>
  </si>
  <si>
    <t>Plaus</t>
  </si>
  <si>
    <t>Ponte Gardena</t>
  </si>
  <si>
    <t>Postal</t>
  </si>
  <si>
    <t>Prato allo Stelvio</t>
  </si>
  <si>
    <t>Predoi</t>
  </si>
  <si>
    <t>Proves</t>
  </si>
  <si>
    <t>Racines</t>
  </si>
  <si>
    <t>Rasun-Anterselva</t>
  </si>
  <si>
    <t>Renon</t>
  </si>
  <si>
    <t>Rifiano</t>
  </si>
  <si>
    <t>Rio di Pusteria</t>
  </si>
  <si>
    <t>Rodengo</t>
  </si>
  <si>
    <t>Salorno sulla strada del vino</t>
  </si>
  <si>
    <t>San Candido</t>
  </si>
  <si>
    <t>San Genesio Atesino</t>
  </si>
  <si>
    <t>San Leonardo in Passiria</t>
  </si>
  <si>
    <t>San Lorenzo di Sebato</t>
  </si>
  <si>
    <t>San Martino in Badia</t>
  </si>
  <si>
    <t>San Martino in Passiria</t>
  </si>
  <si>
    <t>San Pancrazio</t>
  </si>
  <si>
    <t>Santa Cristina Valgardena</t>
  </si>
  <si>
    <t>Sarentino</t>
  </si>
  <si>
    <t>Scena</t>
  </si>
  <si>
    <t>Selva dei Molini</t>
  </si>
  <si>
    <t>Selva di Val Gardena</t>
  </si>
  <si>
    <t>Senales</t>
  </si>
  <si>
    <t>Sesto</t>
  </si>
  <si>
    <t>Silandro</t>
  </si>
  <si>
    <t>Sluderno</t>
  </si>
  <si>
    <t>Stelvio</t>
  </si>
  <si>
    <t>Terento</t>
  </si>
  <si>
    <t>Terlano</t>
  </si>
  <si>
    <t>Termeno sulla strada del vino</t>
  </si>
  <si>
    <t>Tesimo</t>
  </si>
  <si>
    <t>Tires</t>
  </si>
  <si>
    <t>Tirolo</t>
  </si>
  <si>
    <t>Trodena nel parco naturale</t>
  </si>
  <si>
    <t>Tubre</t>
  </si>
  <si>
    <t>Ultimo</t>
  </si>
  <si>
    <t>Vadena</t>
  </si>
  <si>
    <t>Valdaora</t>
  </si>
  <si>
    <t>Val di Vizze</t>
  </si>
  <si>
    <t>Valle Aurina</t>
  </si>
  <si>
    <t>Valle di Casies</t>
  </si>
  <si>
    <t>Vandoies</t>
  </si>
  <si>
    <t>Varna</t>
  </si>
  <si>
    <t>Verano</t>
  </si>
  <si>
    <t>Villabassa</t>
  </si>
  <si>
    <t>Villandro</t>
  </si>
  <si>
    <t>Vipiteno</t>
  </si>
  <si>
    <t>Velturno</t>
  </si>
  <si>
    <t>La Valle</t>
  </si>
  <si>
    <t>Senale-San Felice</t>
  </si>
  <si>
    <t>Ala</t>
  </si>
  <si>
    <t>TN</t>
  </si>
  <si>
    <t>Albiano</t>
  </si>
  <si>
    <t>Aldeno</t>
  </si>
  <si>
    <t>Andalo</t>
  </si>
  <si>
    <t>Arco</t>
  </si>
  <si>
    <t>Avio</t>
  </si>
  <si>
    <t>Baselga di Pinè</t>
  </si>
  <si>
    <t>Bedollo</t>
  </si>
  <si>
    <t>Besenello</t>
  </si>
  <si>
    <t>Bieno</t>
  </si>
  <si>
    <t>Bleggio Superiore</t>
  </si>
  <si>
    <t>Bocenago</t>
  </si>
  <si>
    <t>Bondone</t>
  </si>
  <si>
    <t>Borgo Valsugana</t>
  </si>
  <si>
    <t>Brentonico</t>
  </si>
  <si>
    <t>Bresimo</t>
  </si>
  <si>
    <t>Caderzone Terme</t>
  </si>
  <si>
    <t>Calceranica al Lago</t>
  </si>
  <si>
    <t>Caldes</t>
  </si>
  <si>
    <t>Caldonazzo</t>
  </si>
  <si>
    <t>Calliano</t>
  </si>
  <si>
    <t>Campitello di Fassa</t>
  </si>
  <si>
    <t>Campodenno</t>
  </si>
  <si>
    <t>Canal San Bovo</t>
  </si>
  <si>
    <t>Canazei</t>
  </si>
  <si>
    <t>Capriana</t>
  </si>
  <si>
    <t>Carisolo</t>
  </si>
  <si>
    <t>Carzano</t>
  </si>
  <si>
    <t>Castel Condino</t>
  </si>
  <si>
    <t>Castello-Molina di Fiemme</t>
  </si>
  <si>
    <t>Castello Tesino</t>
  </si>
  <si>
    <t>Castelnuovo</t>
  </si>
  <si>
    <t>Cavalese</t>
  </si>
  <si>
    <t>Cavareno</t>
  </si>
  <si>
    <t>Cavedago</t>
  </si>
  <si>
    <t>Cavedine</t>
  </si>
  <si>
    <t>Cavizzana</t>
  </si>
  <si>
    <t>Cimone</t>
  </si>
  <si>
    <t>Cinte Tesino</t>
  </si>
  <si>
    <t>Cis</t>
  </si>
  <si>
    <t>Civezzano</t>
  </si>
  <si>
    <t>Cles</t>
  </si>
  <si>
    <t>Commezzadura</t>
  </si>
  <si>
    <t>Croviana</t>
  </si>
  <si>
    <t>Dambel</t>
  </si>
  <si>
    <t>Denno</t>
  </si>
  <si>
    <t>Drena</t>
  </si>
  <si>
    <t>Dro</t>
  </si>
  <si>
    <t>Fai della Paganella</t>
  </si>
  <si>
    <t>Fiavè</t>
  </si>
  <si>
    <t>Fierozzo</t>
  </si>
  <si>
    <t>Folgaria</t>
  </si>
  <si>
    <t>Fornace</t>
  </si>
  <si>
    <t>Frassilongo</t>
  </si>
  <si>
    <t>Garniga Terme</t>
  </si>
  <si>
    <t>Giovo</t>
  </si>
  <si>
    <t>Giustino</t>
  </si>
  <si>
    <t>Grigno</t>
  </si>
  <si>
    <t>Imer</t>
  </si>
  <si>
    <t>Isera</t>
  </si>
  <si>
    <t>Lavarone</t>
  </si>
  <si>
    <t>Lavis</t>
  </si>
  <si>
    <t>Levico Terme</t>
  </si>
  <si>
    <t>Lona-Lases</t>
  </si>
  <si>
    <t>Luserna</t>
  </si>
  <si>
    <t>Malé</t>
  </si>
  <si>
    <t>Massimeno</t>
  </si>
  <si>
    <t>Mazzin</t>
  </si>
  <si>
    <t>Mezzana</t>
  </si>
  <si>
    <t>Mezzano</t>
  </si>
  <si>
    <t>Mezzocorona</t>
  </si>
  <si>
    <t>Mezzolombardo</t>
  </si>
  <si>
    <t>Moena</t>
  </si>
  <si>
    <t>Molveno</t>
  </si>
  <si>
    <t>Mori</t>
  </si>
  <si>
    <t>Nago-Torbole</t>
  </si>
  <si>
    <t>Nogaredo</t>
  </si>
  <si>
    <t>Nomi</t>
  </si>
  <si>
    <t>Novaledo</t>
  </si>
  <si>
    <t>Ospedaletto</t>
  </si>
  <si>
    <t>Ossana</t>
  </si>
  <si>
    <t>Palù del Fersina</t>
  </si>
  <si>
    <t>Panchià</t>
  </si>
  <si>
    <t>Ronzo-Chienis</t>
  </si>
  <si>
    <t>Peio</t>
  </si>
  <si>
    <t>Pellizzano</t>
  </si>
  <si>
    <t>Pelugo</t>
  </si>
  <si>
    <t>Pergine Valsugana</t>
  </si>
  <si>
    <t>Pieve Tesino</t>
  </si>
  <si>
    <t>Pinzolo</t>
  </si>
  <si>
    <t>Pomarolo</t>
  </si>
  <si>
    <t>Predazzo</t>
  </si>
  <si>
    <t>Rabbi</t>
  </si>
  <si>
    <t>Riva del Garda</t>
  </si>
  <si>
    <t>Romeno</t>
  </si>
  <si>
    <t>Roncegno Terme</t>
  </si>
  <si>
    <t>Ronchi Valsugana</t>
  </si>
  <si>
    <t>Ronzone</t>
  </si>
  <si>
    <t>Roverè della Luna</t>
  </si>
  <si>
    <t>Rovereto</t>
  </si>
  <si>
    <t>Ruffrè-Mendola</t>
  </si>
  <si>
    <t>Rumo</t>
  </si>
  <si>
    <t>Sagron Mis</t>
  </si>
  <si>
    <t>San Michele all'Adige</t>
  </si>
  <si>
    <t>Sant'Orsola Terme</t>
  </si>
  <si>
    <t>Sanzeno</t>
  </si>
  <si>
    <t>Sarnonico</t>
  </si>
  <si>
    <t>Scurelle</t>
  </si>
  <si>
    <t>Segonzano</t>
  </si>
  <si>
    <t>Sfruz</t>
  </si>
  <si>
    <t>Soraga di Fassa</t>
  </si>
  <si>
    <t>Sover</t>
  </si>
  <si>
    <t>Spiazzo</t>
  </si>
  <si>
    <t>Spormaggiore</t>
  </si>
  <si>
    <t>Sporminore</t>
  </si>
  <si>
    <t>Stenico</t>
  </si>
  <si>
    <t>Storo</t>
  </si>
  <si>
    <t>Strembo</t>
  </si>
  <si>
    <t>Telve</t>
  </si>
  <si>
    <t>Telve di Sopra</t>
  </si>
  <si>
    <t>Tenna</t>
  </si>
  <si>
    <t>Tenno</t>
  </si>
  <si>
    <t>Terragnolo</t>
  </si>
  <si>
    <t>Terzolas</t>
  </si>
  <si>
    <t>Tesero</t>
  </si>
  <si>
    <t>Tione di Trento</t>
  </si>
  <si>
    <t>Ton</t>
  </si>
  <si>
    <t>Torcegno</t>
  </si>
  <si>
    <t>Trambileno</t>
  </si>
  <si>
    <t>Trento</t>
  </si>
  <si>
    <t>Valfloriana</t>
  </si>
  <si>
    <t>Vallarsa</t>
  </si>
  <si>
    <t>Vermiglio</t>
  </si>
  <si>
    <t>Vignola-Falesina</t>
  </si>
  <si>
    <t>Villa Lagarina</t>
  </si>
  <si>
    <t>Volano</t>
  </si>
  <si>
    <t>Ziano di Fiemme</t>
  </si>
  <si>
    <t>Comano Terme</t>
  </si>
  <si>
    <t>Ledro</t>
  </si>
  <si>
    <t>Predaia</t>
  </si>
  <si>
    <t>San Lorenzo Dorsino</t>
  </si>
  <si>
    <t>Valdaone</t>
  </si>
  <si>
    <t>Dimaro Folgarida</t>
  </si>
  <si>
    <t>Pieve di Bono-Prezzo</t>
  </si>
  <si>
    <t>Altavalle</t>
  </si>
  <si>
    <t>Altopiano della Vigolana</t>
  </si>
  <si>
    <t>Amblar-Don</t>
  </si>
  <si>
    <t>Borgo Chiese</t>
  </si>
  <si>
    <t>Borgo Lares</t>
  </si>
  <si>
    <t>Castel Ivano</t>
  </si>
  <si>
    <t>Cembra Lisignago</t>
  </si>
  <si>
    <t>Contà</t>
  </si>
  <si>
    <t>Madruzzo</t>
  </si>
  <si>
    <t>Porte di Rendena</t>
  </si>
  <si>
    <t>Primiero San Martino di Castrozza</t>
  </si>
  <si>
    <t>Sella Giudicarie</t>
  </si>
  <si>
    <t>Tre Ville</t>
  </si>
  <si>
    <t>Vallelaghi</t>
  </si>
  <si>
    <t>Ville d'Anaunia</t>
  </si>
  <si>
    <t>San Giovanni di Fassa</t>
  </si>
  <si>
    <t>Terre d'Adige</t>
  </si>
  <si>
    <t>Borgo d'Anaunia</t>
  </si>
  <si>
    <t>Novella</t>
  </si>
  <si>
    <t>Ville di Fiemme</t>
  </si>
  <si>
    <t>Affi</t>
  </si>
  <si>
    <t>VR</t>
  </si>
  <si>
    <t>Veneto</t>
  </si>
  <si>
    <t>Albaredo d'Adige</t>
  </si>
  <si>
    <t>Angiari</t>
  </si>
  <si>
    <t>Arcole</t>
  </si>
  <si>
    <t>Badia Calavena</t>
  </si>
  <si>
    <t>Bardolino</t>
  </si>
  <si>
    <t>Belfiore</t>
  </si>
  <si>
    <t>Bevilacqua</t>
  </si>
  <si>
    <t>Bonavigo</t>
  </si>
  <si>
    <t>Boschi Sant'Anna</t>
  </si>
  <si>
    <t>Bosco Chiesanuova</t>
  </si>
  <si>
    <t>Bovolone</t>
  </si>
  <si>
    <t>Brentino Belluno</t>
  </si>
  <si>
    <t>Brenzone sul Garda</t>
  </si>
  <si>
    <t>Bussolengo</t>
  </si>
  <si>
    <t>Buttapietra</t>
  </si>
  <si>
    <t>Caldiero</t>
  </si>
  <si>
    <t>Caprino Veronese</t>
  </si>
  <si>
    <t>Casaleone</t>
  </si>
  <si>
    <t>Castagnaro</t>
  </si>
  <si>
    <t>Castel d'Azzano</t>
  </si>
  <si>
    <t>Castelnuovo del Garda</t>
  </si>
  <si>
    <t>Cavaion Veronese</t>
  </si>
  <si>
    <t>Cazzano di Tramigna</t>
  </si>
  <si>
    <t>Cerea</t>
  </si>
  <si>
    <t>Cerro Veronese</t>
  </si>
  <si>
    <t>Cologna Veneta</t>
  </si>
  <si>
    <t>Colognola ai Colli</t>
  </si>
  <si>
    <t>Concamarise</t>
  </si>
  <si>
    <t>Costermano sul Garda</t>
  </si>
  <si>
    <t>Dolcè</t>
  </si>
  <si>
    <t>Erbè</t>
  </si>
  <si>
    <t>Erbezzo</t>
  </si>
  <si>
    <t>Ferrara di Monte Baldo</t>
  </si>
  <si>
    <t>Fumane</t>
  </si>
  <si>
    <t>Garda</t>
  </si>
  <si>
    <t>Gazzo Veronese</t>
  </si>
  <si>
    <t>Grezzana</t>
  </si>
  <si>
    <t>Illasi</t>
  </si>
  <si>
    <t>Isola della Scala</t>
  </si>
  <si>
    <t>Isola Rizza</t>
  </si>
  <si>
    <t>Lavagno</t>
  </si>
  <si>
    <t>Lazise</t>
  </si>
  <si>
    <t>Legnago</t>
  </si>
  <si>
    <t>Malcesine</t>
  </si>
  <si>
    <t>Marano di Valpolicella</t>
  </si>
  <si>
    <t>Mezzane di Sotto</t>
  </si>
  <si>
    <t>Minerbe</t>
  </si>
  <si>
    <t>Montecchia di Crosara</t>
  </si>
  <si>
    <t>Monteforte d'Alpone</t>
  </si>
  <si>
    <t>Mozzecane</t>
  </si>
  <si>
    <t>Negrar di Valpolicella</t>
  </si>
  <si>
    <t>Nogara</t>
  </si>
  <si>
    <t>Nogarole Rocca</t>
  </si>
  <si>
    <t>Oppeano</t>
  </si>
  <si>
    <t>Palù</t>
  </si>
  <si>
    <t>Pastrengo</t>
  </si>
  <si>
    <t>Pescantina</t>
  </si>
  <si>
    <t>Peschiera del Garda</t>
  </si>
  <si>
    <t>Povegliano Veronese</t>
  </si>
  <si>
    <t>Pressana</t>
  </si>
  <si>
    <t>Rivoli Veronese</t>
  </si>
  <si>
    <t>Roncà</t>
  </si>
  <si>
    <t>Ronco all'Adige</t>
  </si>
  <si>
    <t>Roverchiara</t>
  </si>
  <si>
    <t>Roveredo di Guà</t>
  </si>
  <si>
    <t>Roverè Veronese</t>
  </si>
  <si>
    <t>Salizzole</t>
  </si>
  <si>
    <t>San Bonifacio</t>
  </si>
  <si>
    <t>San Giovanni Ilarione</t>
  </si>
  <si>
    <t>San Giovanni Lupatoto</t>
  </si>
  <si>
    <t>Sanguinetto</t>
  </si>
  <si>
    <t>San Martino Buon Albergo</t>
  </si>
  <si>
    <t>San Mauro di Saline</t>
  </si>
  <si>
    <t>San Pietro di Morubio</t>
  </si>
  <si>
    <t>San Pietro in Cariano</t>
  </si>
  <si>
    <t>Sant'Ambrogio di Valpolicella</t>
  </si>
  <si>
    <t>Sant'Anna d'Alfaedo</t>
  </si>
  <si>
    <t>San Zeno di Montagna</t>
  </si>
  <si>
    <t>Selva di Progno</t>
  </si>
  <si>
    <t>Soave</t>
  </si>
  <si>
    <t>Sommacampagna</t>
  </si>
  <si>
    <t>Sona</t>
  </si>
  <si>
    <t>Sorgà</t>
  </si>
  <si>
    <t>Terrazzo</t>
  </si>
  <si>
    <t>Torri del Benaco</t>
  </si>
  <si>
    <t>Tregnago</t>
  </si>
  <si>
    <t>Trevenzuolo</t>
  </si>
  <si>
    <t>Valeggio sul Mincio</t>
  </si>
  <si>
    <t>Velo Veronese</t>
  </si>
  <si>
    <t>Verona</t>
  </si>
  <si>
    <t>Veronella</t>
  </si>
  <si>
    <t>Vestenanova</t>
  </si>
  <si>
    <t>Vigasio</t>
  </si>
  <si>
    <t>Villa Bartolomea</t>
  </si>
  <si>
    <t>Villafranca di Verona</t>
  </si>
  <si>
    <t>Zevio</t>
  </si>
  <si>
    <t>Zimella</t>
  </si>
  <si>
    <t>Agugliaro</t>
  </si>
  <si>
    <t>VI</t>
  </si>
  <si>
    <t>Albettone</t>
  </si>
  <si>
    <t>Alonte</t>
  </si>
  <si>
    <t>Altavilla Vicentina</t>
  </si>
  <si>
    <t>Altissimo</t>
  </si>
  <si>
    <t>Arcugnano</t>
  </si>
  <si>
    <t>Arsiero</t>
  </si>
  <si>
    <t>Arzignano</t>
  </si>
  <si>
    <t>Asiago</t>
  </si>
  <si>
    <t>Asigliano Veneto</t>
  </si>
  <si>
    <t>Bassano del Grappa</t>
  </si>
  <si>
    <t>Bolzano Vicentino</t>
  </si>
  <si>
    <t>Breganze</t>
  </si>
  <si>
    <t>Brendola</t>
  </si>
  <si>
    <t>Bressanvido</t>
  </si>
  <si>
    <t>Brogliano</t>
  </si>
  <si>
    <t>Caldogno</t>
  </si>
  <si>
    <t>Caltrano</t>
  </si>
  <si>
    <t>Calvene</t>
  </si>
  <si>
    <t>Camisano Vicentino</t>
  </si>
  <si>
    <t>Campiglia dei Berici</t>
  </si>
  <si>
    <t>Carrè</t>
  </si>
  <si>
    <t>Cartigliano</t>
  </si>
  <si>
    <t>Cassola</t>
  </si>
  <si>
    <t>Castegnero</t>
  </si>
  <si>
    <t>Castelgomberto</t>
  </si>
  <si>
    <t>Chiampo</t>
  </si>
  <si>
    <t>Chiuppano</t>
  </si>
  <si>
    <t>Cogollo del Cengio</t>
  </si>
  <si>
    <t>Cornedo Vicentino</t>
  </si>
  <si>
    <t>Costabissara</t>
  </si>
  <si>
    <t>Creazzo</t>
  </si>
  <si>
    <t>Crespadoro</t>
  </si>
  <si>
    <t>Dueville</t>
  </si>
  <si>
    <t>Enego</t>
  </si>
  <si>
    <t>Fara Vicentino</t>
  </si>
  <si>
    <t>Foza</t>
  </si>
  <si>
    <t>Gallio</t>
  </si>
  <si>
    <t>Gambellara</t>
  </si>
  <si>
    <t>Gambugliano</t>
  </si>
  <si>
    <t>Grisignano di Zocco</t>
  </si>
  <si>
    <t>Grumolo delle Abbadesse</t>
  </si>
  <si>
    <t>Isola Vicentina</t>
  </si>
  <si>
    <t>Laghi</t>
  </si>
  <si>
    <t>Lastebasse</t>
  </si>
  <si>
    <t>Longare</t>
  </si>
  <si>
    <t>Lonigo</t>
  </si>
  <si>
    <t>Lugo di Vicenza</t>
  </si>
  <si>
    <t>Malo</t>
  </si>
  <si>
    <t>Marano Vicentino</t>
  </si>
  <si>
    <t>Marostica</t>
  </si>
  <si>
    <t>Montebello Vicentino</t>
  </si>
  <si>
    <t>Montecchio Maggiore</t>
  </si>
  <si>
    <t>Montecchio Precalcino</t>
  </si>
  <si>
    <t>Monte di Malo</t>
  </si>
  <si>
    <t>Montegalda</t>
  </si>
  <si>
    <t>Montegaldella</t>
  </si>
  <si>
    <t>Monteviale</t>
  </si>
  <si>
    <t>Monticello Conte Otto</t>
  </si>
  <si>
    <t>Montorso Vicentino</t>
  </si>
  <si>
    <t>Mussolente</t>
  </si>
  <si>
    <t>Nanto</t>
  </si>
  <si>
    <t>Nogarole Vicentino</t>
  </si>
  <si>
    <t>Nove</t>
  </si>
  <si>
    <t>Noventa Vicentina</t>
  </si>
  <si>
    <t>Orgiano</t>
  </si>
  <si>
    <t>Pedemonte</t>
  </si>
  <si>
    <t>Pianezze</t>
  </si>
  <si>
    <t>Piovene Rocchette</t>
  </si>
  <si>
    <t>Pojana Maggiore</t>
  </si>
  <si>
    <t>Posina</t>
  </si>
  <si>
    <t>Pove del Grappa</t>
  </si>
  <si>
    <t>Pozzoleone</t>
  </si>
  <si>
    <t>Quinto Vicentino</t>
  </si>
  <si>
    <t>Recoaro Terme</t>
  </si>
  <si>
    <t>Roana</t>
  </si>
  <si>
    <t>Romano d'Ezzelino</t>
  </si>
  <si>
    <t>Rosà</t>
  </si>
  <si>
    <t>Rossano Veneto</t>
  </si>
  <si>
    <t>Rotzo</t>
  </si>
  <si>
    <t>Salcedo</t>
  </si>
  <si>
    <t>Sandrigo</t>
  </si>
  <si>
    <t>San Pietro Mussolino</t>
  </si>
  <si>
    <t>Santorso</t>
  </si>
  <si>
    <t>San Vito di Leguzzano</t>
  </si>
  <si>
    <t>Sarcedo</t>
  </si>
  <si>
    <t>Sarego</t>
  </si>
  <si>
    <t>Schiavon</t>
  </si>
  <si>
    <t>Schio</t>
  </si>
  <si>
    <t>Solagna</t>
  </si>
  <si>
    <t>Sossano</t>
  </si>
  <si>
    <t>Sovizzo</t>
  </si>
  <si>
    <t>Tezze sul Brenta</t>
  </si>
  <si>
    <t>Thiene</t>
  </si>
  <si>
    <t>Tonezza del Cimone</t>
  </si>
  <si>
    <t>Torrebelvicino</t>
  </si>
  <si>
    <t>Torri di Quartesolo</t>
  </si>
  <si>
    <t>Trissino</t>
  </si>
  <si>
    <t>Valdagno</t>
  </si>
  <si>
    <t>Valdastico</t>
  </si>
  <si>
    <t>Valli del Pasubio</t>
  </si>
  <si>
    <t>Velo d'Astico</t>
  </si>
  <si>
    <t>Vicenza</t>
  </si>
  <si>
    <t>Villaga</t>
  </si>
  <si>
    <t>Villaverla</t>
  </si>
  <si>
    <t>Zanè</t>
  </si>
  <si>
    <t>Zermeghedo</t>
  </si>
  <si>
    <t>Zovencedo</t>
  </si>
  <si>
    <t>Zugliano</t>
  </si>
  <si>
    <t>Val Liona</t>
  </si>
  <si>
    <t>Barbarano Mossano</t>
  </si>
  <si>
    <t>Valbrenta</t>
  </si>
  <si>
    <t>Colceresa</t>
  </si>
  <si>
    <t>Lusiana Conco</t>
  </si>
  <si>
    <t>Agordo</t>
  </si>
  <si>
    <t>BL</t>
  </si>
  <si>
    <t>Alano di Piave</t>
  </si>
  <si>
    <t>Alleghe</t>
  </si>
  <si>
    <t>Arsiè</t>
  </si>
  <si>
    <t>Auronzo di Cadore</t>
  </si>
  <si>
    <t>Belluno</t>
  </si>
  <si>
    <t>Borca di Cadore</t>
  </si>
  <si>
    <t>Calalzo di Cadore</t>
  </si>
  <si>
    <t>Cencenighe Agordino</t>
  </si>
  <si>
    <t>Cesiomaggiore</t>
  </si>
  <si>
    <t>Chies d'Alpago</t>
  </si>
  <si>
    <t>Cibiana di Cadore</t>
  </si>
  <si>
    <t>Colle Santa Lucia</t>
  </si>
  <si>
    <t>Comelico Superiore</t>
  </si>
  <si>
    <t>Cortina d'Ampezzo</t>
  </si>
  <si>
    <t>Danta di Cadore</t>
  </si>
  <si>
    <t>Domegge di Cadore</t>
  </si>
  <si>
    <t>Falcade</t>
  </si>
  <si>
    <t>Feltre</t>
  </si>
  <si>
    <t>Fonzaso</t>
  </si>
  <si>
    <t>Canale d'Agordo</t>
  </si>
  <si>
    <t>Gosaldo</t>
  </si>
  <si>
    <t>Lamon</t>
  </si>
  <si>
    <t>La Valle Agordina</t>
  </si>
  <si>
    <t>Limana</t>
  </si>
  <si>
    <t>Livinallongo del Col di Lana</t>
  </si>
  <si>
    <t>Lorenzago di Cadore</t>
  </si>
  <si>
    <t>Lozzo di Cadore</t>
  </si>
  <si>
    <t>Ospitale di Cadore</t>
  </si>
  <si>
    <t>Pedavena</t>
  </si>
  <si>
    <t>Perarolo di Cadore</t>
  </si>
  <si>
    <t>Pieve di Cadore</t>
  </si>
  <si>
    <t>Ponte nelle Alpi</t>
  </si>
  <si>
    <t>Rivamonte Agordino</t>
  </si>
  <si>
    <t>Rocca Pietore</t>
  </si>
  <si>
    <t>San Gregorio nelle Alpi</t>
  </si>
  <si>
    <t>San Nicolò di Comelico</t>
  </si>
  <si>
    <t>San Pietro di Cadore</t>
  </si>
  <si>
    <t>Santa Giustina</t>
  </si>
  <si>
    <t>San Tomaso Agordino</t>
  </si>
  <si>
    <t>Santo Stefano di Cadore</t>
  </si>
  <si>
    <t>San Vito di Cadore</t>
  </si>
  <si>
    <t>Sedico</t>
  </si>
  <si>
    <t>Selva di Cadore</t>
  </si>
  <si>
    <t>Seren del Grappa</t>
  </si>
  <si>
    <t>Sospirolo</t>
  </si>
  <si>
    <t>Soverzene</t>
  </si>
  <si>
    <t>Sovramonte</t>
  </si>
  <si>
    <t>Taibon Agordino</t>
  </si>
  <si>
    <t>Tambre</t>
  </si>
  <si>
    <t>Vallada Agordina</t>
  </si>
  <si>
    <t>Valle di Cadore</t>
  </si>
  <si>
    <t>Vigo di Cadore</t>
  </si>
  <si>
    <t>Vodo Cadore</t>
  </si>
  <si>
    <t>Voltago Agordino</t>
  </si>
  <si>
    <t>Zoppè di Cadore</t>
  </si>
  <si>
    <t>Quero Vas</t>
  </si>
  <si>
    <t>Longarone</t>
  </si>
  <si>
    <t>Alpago</t>
  </si>
  <si>
    <t>Val di Zoldo</t>
  </si>
  <si>
    <t>Borgo Valbelluna</t>
  </si>
  <si>
    <t>Altivole</t>
  </si>
  <si>
    <t>TV</t>
  </si>
  <si>
    <t>Arcade</t>
  </si>
  <si>
    <t>Asolo</t>
  </si>
  <si>
    <t>Borso del Grappa</t>
  </si>
  <si>
    <t>Breda di Piave</t>
  </si>
  <si>
    <t>Caerano di San Marco</t>
  </si>
  <si>
    <t>Cappella Maggiore</t>
  </si>
  <si>
    <t>Carbonera</t>
  </si>
  <si>
    <t>Casale sul Sile</t>
  </si>
  <si>
    <t>Casier</t>
  </si>
  <si>
    <t>Castelcucco</t>
  </si>
  <si>
    <t>Castelfranco Veneto</t>
  </si>
  <si>
    <t>Castello di Godego</t>
  </si>
  <si>
    <t>Cavaso del Tomba</t>
  </si>
  <si>
    <t>Cessalto</t>
  </si>
  <si>
    <t>Chiarano</t>
  </si>
  <si>
    <t>Cimadolmo</t>
  </si>
  <si>
    <t>Cison di Valmarino</t>
  </si>
  <si>
    <t>Codognè</t>
  </si>
  <si>
    <t>Colle Umberto</t>
  </si>
  <si>
    <t>Conegliano</t>
  </si>
  <si>
    <t>Cordignano</t>
  </si>
  <si>
    <t>Cornuda</t>
  </si>
  <si>
    <t>Crocetta del Montello</t>
  </si>
  <si>
    <t>Farra di Soligo</t>
  </si>
  <si>
    <t>Follina</t>
  </si>
  <si>
    <t>Fontanelle</t>
  </si>
  <si>
    <t>Fonte</t>
  </si>
  <si>
    <t>Fregona</t>
  </si>
  <si>
    <t>Gaiarine</t>
  </si>
  <si>
    <t>Giavera del Montello</t>
  </si>
  <si>
    <t>Godega di Sant'Urbano</t>
  </si>
  <si>
    <t>Gorgo al Monticano</t>
  </si>
  <si>
    <t>Istrana</t>
  </si>
  <si>
    <t>Loria</t>
  </si>
  <si>
    <t>Mansuè</t>
  </si>
  <si>
    <t>Mareno di Piave</t>
  </si>
  <si>
    <t>Maser</t>
  </si>
  <si>
    <t>Maserada sul Piave</t>
  </si>
  <si>
    <t>Meduna di Livenza</t>
  </si>
  <si>
    <t>Miane</t>
  </si>
  <si>
    <t>Mogliano Veneto</t>
  </si>
  <si>
    <t>Monastier di Treviso</t>
  </si>
  <si>
    <t>Monfumo</t>
  </si>
  <si>
    <t>Montebelluna</t>
  </si>
  <si>
    <t>Morgano</t>
  </si>
  <si>
    <t>Moriago della Battaglia</t>
  </si>
  <si>
    <t>Motta di Livenza</t>
  </si>
  <si>
    <t>Nervesa della Battaglia</t>
  </si>
  <si>
    <t>Oderzo</t>
  </si>
  <si>
    <t>Ormelle</t>
  </si>
  <si>
    <t>Orsago</t>
  </si>
  <si>
    <t>Paese</t>
  </si>
  <si>
    <t>Pederobba</t>
  </si>
  <si>
    <t>Pieve di Soligo</t>
  </si>
  <si>
    <t>Ponte di Piave</t>
  </si>
  <si>
    <t>Ponzano Veneto</t>
  </si>
  <si>
    <t>Portobuffolè</t>
  </si>
  <si>
    <t>Possagno</t>
  </si>
  <si>
    <t>Povegliano</t>
  </si>
  <si>
    <t>Preganziol</t>
  </si>
  <si>
    <t>Quinto di Treviso</t>
  </si>
  <si>
    <t>Refrontolo</t>
  </si>
  <si>
    <t>Resana</t>
  </si>
  <si>
    <t>Revine Lago</t>
  </si>
  <si>
    <t>Riese Pio X</t>
  </si>
  <si>
    <t>Roncade</t>
  </si>
  <si>
    <t>Salgareda</t>
  </si>
  <si>
    <t>San Biagio di Callalta</t>
  </si>
  <si>
    <t>San Fior</t>
  </si>
  <si>
    <t>San Pietro di Feletto</t>
  </si>
  <si>
    <t>San Polo di Piave</t>
  </si>
  <si>
    <t>Santa Lucia di Piave</t>
  </si>
  <si>
    <t>San Vendemiano</t>
  </si>
  <si>
    <t>San Zenone degli Ezzelini</t>
  </si>
  <si>
    <t>Sarmede</t>
  </si>
  <si>
    <t>Segusino</t>
  </si>
  <si>
    <t>Sernaglia della Battaglia</t>
  </si>
  <si>
    <t>Silea</t>
  </si>
  <si>
    <t>Spresiano</t>
  </si>
  <si>
    <t>Susegana</t>
  </si>
  <si>
    <t>Tarzo</t>
  </si>
  <si>
    <t>Trevignano</t>
  </si>
  <si>
    <t>Treviso</t>
  </si>
  <si>
    <t>Valdobbiadene</t>
  </si>
  <si>
    <t>Vazzola</t>
  </si>
  <si>
    <t>Vedelago</t>
  </si>
  <si>
    <t>Vidor</t>
  </si>
  <si>
    <t>Villorba</t>
  </si>
  <si>
    <t>Vittorio Veneto</t>
  </si>
  <si>
    <t>Volpago del Montello</t>
  </si>
  <si>
    <t>Zenson di Piave</t>
  </si>
  <si>
    <t>Zero Branco</t>
  </si>
  <si>
    <t>Pieve del Grappa</t>
  </si>
  <si>
    <t>Annone Veneto</t>
  </si>
  <si>
    <t>VE</t>
  </si>
  <si>
    <t>Campagna Lupia</t>
  </si>
  <si>
    <t>Campolongo Maggiore</t>
  </si>
  <si>
    <t>Camponogara</t>
  </si>
  <si>
    <t>Caorle</t>
  </si>
  <si>
    <t>Cavarzere</t>
  </si>
  <si>
    <t>Ceggia</t>
  </si>
  <si>
    <t>Chioggia</t>
  </si>
  <si>
    <t>Cinto Caomaggiore</t>
  </si>
  <si>
    <t>Cona</t>
  </si>
  <si>
    <t>Concordia Sagittaria</t>
  </si>
  <si>
    <t>Dolo</t>
  </si>
  <si>
    <t>Eraclea</t>
  </si>
  <si>
    <t>Fiesso d'Artico</t>
  </si>
  <si>
    <t>Fossalta di Piave</t>
  </si>
  <si>
    <t>Fossalta di Portogruaro</t>
  </si>
  <si>
    <t>Fossò</t>
  </si>
  <si>
    <t>Gruaro</t>
  </si>
  <si>
    <t>Jesolo</t>
  </si>
  <si>
    <t>Marcon</t>
  </si>
  <si>
    <t>Martellago</t>
  </si>
  <si>
    <t>Meolo</t>
  </si>
  <si>
    <t>Mira</t>
  </si>
  <si>
    <t>Mirano</t>
  </si>
  <si>
    <t>Musile di Piave</t>
  </si>
  <si>
    <t>Noale</t>
  </si>
  <si>
    <t>Noventa di Piave</t>
  </si>
  <si>
    <t>Pianiga</t>
  </si>
  <si>
    <t>Portogruaro</t>
  </si>
  <si>
    <t>Pramaggiore</t>
  </si>
  <si>
    <t>Quarto d'Altino</t>
  </si>
  <si>
    <t>Salzano</t>
  </si>
  <si>
    <t>San Donà di Piave</t>
  </si>
  <si>
    <t>San Michele al Tagliamento</t>
  </si>
  <si>
    <t>Santa Maria di Sala</t>
  </si>
  <si>
    <t>San Stino di Livenza</t>
  </si>
  <si>
    <t>Scorzè</t>
  </si>
  <si>
    <t>Spinea</t>
  </si>
  <si>
    <t>Stra</t>
  </si>
  <si>
    <t>Teglio Veneto</t>
  </si>
  <si>
    <t>Torre di Mosto</t>
  </si>
  <si>
    <t>Venezia</t>
  </si>
  <si>
    <t>Vigonovo</t>
  </si>
  <si>
    <t>Cavallino-Treporti</t>
  </si>
  <si>
    <t>Abano Terme</t>
  </si>
  <si>
    <t>PD</t>
  </si>
  <si>
    <t>Agna</t>
  </si>
  <si>
    <t>Albignasego</t>
  </si>
  <si>
    <t>Anguillara Veneta</t>
  </si>
  <si>
    <t>Arquà Petrarca</t>
  </si>
  <si>
    <t>Arre</t>
  </si>
  <si>
    <t>Arzergrande</t>
  </si>
  <si>
    <t>Bagnoli di Sopra</t>
  </si>
  <si>
    <t>Baone</t>
  </si>
  <si>
    <t>Barbona</t>
  </si>
  <si>
    <t>Battaglia Terme</t>
  </si>
  <si>
    <t>Boara Pisani</t>
  </si>
  <si>
    <t>Borgoricco</t>
  </si>
  <si>
    <t>Bovolenta</t>
  </si>
  <si>
    <t>Brugine</t>
  </si>
  <si>
    <t>Cadoneghe</t>
  </si>
  <si>
    <t>Campodarsego</t>
  </si>
  <si>
    <t>Campodoro</t>
  </si>
  <si>
    <t>Camposampiero</t>
  </si>
  <si>
    <t>Campo San Martino</t>
  </si>
  <si>
    <t>Candiana</t>
  </si>
  <si>
    <t>Carceri</t>
  </si>
  <si>
    <t>Carmignano di Brenta</t>
  </si>
  <si>
    <t>Cartura</t>
  </si>
  <si>
    <t>Casale di Scodosia</t>
  </si>
  <si>
    <t>Casalserugo</t>
  </si>
  <si>
    <t>Castelbaldo</t>
  </si>
  <si>
    <t>Cervarese Santa Croce</t>
  </si>
  <si>
    <t>Cinto Euganeo</t>
  </si>
  <si>
    <t>Cittadella</t>
  </si>
  <si>
    <t>Codevigo</t>
  </si>
  <si>
    <t>Conselve</t>
  </si>
  <si>
    <t>Correzzola</t>
  </si>
  <si>
    <t>Curtarolo</t>
  </si>
  <si>
    <t>Este</t>
  </si>
  <si>
    <t>Fontaniva</t>
  </si>
  <si>
    <t>Galliera Veneta</t>
  </si>
  <si>
    <t>Galzignano Terme</t>
  </si>
  <si>
    <t>Gazzo</t>
  </si>
  <si>
    <t>Grantorto</t>
  </si>
  <si>
    <t>Granze</t>
  </si>
  <si>
    <t>Legnaro</t>
  </si>
  <si>
    <t>Limena</t>
  </si>
  <si>
    <t>Loreggia</t>
  </si>
  <si>
    <t>Lozzo Atestino</t>
  </si>
  <si>
    <t>Maserà di Padova</t>
  </si>
  <si>
    <t>Masi</t>
  </si>
  <si>
    <t>Massanzago</t>
  </si>
  <si>
    <t>Megliadino San Vitale</t>
  </si>
  <si>
    <t>Merlara</t>
  </si>
  <si>
    <t>Mestrino</t>
  </si>
  <si>
    <t>Monselice</t>
  </si>
  <si>
    <t>Montagnana</t>
  </si>
  <si>
    <t>Montegrotto Terme</t>
  </si>
  <si>
    <t>Noventa Padovana</t>
  </si>
  <si>
    <t>Ospedaletto Euganeo</t>
  </si>
  <si>
    <t>Padova</t>
  </si>
  <si>
    <t>Pernumia</t>
  </si>
  <si>
    <t>Piacenza d'Adige</t>
  </si>
  <si>
    <t>Piazzola sul Brenta</t>
  </si>
  <si>
    <t>Piombino Dese</t>
  </si>
  <si>
    <t>Piove di Sacco</t>
  </si>
  <si>
    <t>Polverara</t>
  </si>
  <si>
    <t>Ponso</t>
  </si>
  <si>
    <t>Pontelongo</t>
  </si>
  <si>
    <t>Ponte San Nicolò</t>
  </si>
  <si>
    <t>Pozzonovo</t>
  </si>
  <si>
    <t>Rovolon</t>
  </si>
  <si>
    <t>Rubano</t>
  </si>
  <si>
    <t>Saccolongo</t>
  </si>
  <si>
    <t>San Giorgio delle Pertiche</t>
  </si>
  <si>
    <t>San Giorgio in Bosco</t>
  </si>
  <si>
    <t>San Martino di Lupari</t>
  </si>
  <si>
    <t>San Pietro in Gu</t>
  </si>
  <si>
    <t>San Pietro Viminario</t>
  </si>
  <si>
    <t>Santa Giustina in Colle</t>
  </si>
  <si>
    <t>Sant'Angelo di Piove di Sacco</t>
  </si>
  <si>
    <t>Sant'Elena</t>
  </si>
  <si>
    <t>Sant'Urbano</t>
  </si>
  <si>
    <t>Saonara</t>
  </si>
  <si>
    <t>Selvazzano Dentro</t>
  </si>
  <si>
    <t>Solesino</t>
  </si>
  <si>
    <t>Stanghella</t>
  </si>
  <si>
    <t>Teolo</t>
  </si>
  <si>
    <t>Terrassa Padovana</t>
  </si>
  <si>
    <t>Tombolo</t>
  </si>
  <si>
    <t>Torreglia</t>
  </si>
  <si>
    <t>Trebaseleghe</t>
  </si>
  <si>
    <t>Tribano</t>
  </si>
  <si>
    <t>Urbana</t>
  </si>
  <si>
    <t>Veggiano</t>
  </si>
  <si>
    <t>Vescovana</t>
  </si>
  <si>
    <t>Vighizzolo d'Este</t>
  </si>
  <si>
    <t>Vigodarzere</t>
  </si>
  <si>
    <t>Vigonza</t>
  </si>
  <si>
    <t>Villa del Conte</t>
  </si>
  <si>
    <t>Villa Estense</t>
  </si>
  <si>
    <t>Villafranca Padovana</t>
  </si>
  <si>
    <t>Villanova di Camposampiero</t>
  </si>
  <si>
    <t>Vo'</t>
  </si>
  <si>
    <t>Due Carrare</t>
  </si>
  <si>
    <t>Borgo Veneto</t>
  </si>
  <si>
    <t>Adria</t>
  </si>
  <si>
    <t>RO</t>
  </si>
  <si>
    <t>Ariano nel Polesine</t>
  </si>
  <si>
    <t>Arquà Polesine</t>
  </si>
  <si>
    <t>Badia Polesine</t>
  </si>
  <si>
    <t>Bagnolo di Po</t>
  </si>
  <si>
    <t>Bergantino</t>
  </si>
  <si>
    <t>Bosaro</t>
  </si>
  <si>
    <t>Calto</t>
  </si>
  <si>
    <t>Canaro</t>
  </si>
  <si>
    <t>Canda</t>
  </si>
  <si>
    <t>Castelguglielmo</t>
  </si>
  <si>
    <t>Castelmassa</t>
  </si>
  <si>
    <t>Castelnovo Bariano</t>
  </si>
  <si>
    <t>Ceneselli</t>
  </si>
  <si>
    <t>Ceregnano</t>
  </si>
  <si>
    <t>Corbola</t>
  </si>
  <si>
    <t>Costa di Rovigo</t>
  </si>
  <si>
    <t>Crespino</t>
  </si>
  <si>
    <t>Ficarolo</t>
  </si>
  <si>
    <t>Fiesso Umbertiano</t>
  </si>
  <si>
    <t>Frassinelle Polesine</t>
  </si>
  <si>
    <t>Fratta Polesine</t>
  </si>
  <si>
    <t>Gaiba</t>
  </si>
  <si>
    <t>Gavello</t>
  </si>
  <si>
    <t>Giacciano con Baruchella</t>
  </si>
  <si>
    <t>Guarda Veneta</t>
  </si>
  <si>
    <t>Lendinara</t>
  </si>
  <si>
    <t>Loreo</t>
  </si>
  <si>
    <t>Lusia</t>
  </si>
  <si>
    <t>Melara</t>
  </si>
  <si>
    <t>Occhiobello</t>
  </si>
  <si>
    <t>Papozze</t>
  </si>
  <si>
    <t>Pettorazza Grimani</t>
  </si>
  <si>
    <t>Pincara</t>
  </si>
  <si>
    <t>Polesella</t>
  </si>
  <si>
    <t>Pontecchio Polesine</t>
  </si>
  <si>
    <t>Porto Tolle</t>
  </si>
  <si>
    <t>Rosolina</t>
  </si>
  <si>
    <t>Rovigo</t>
  </si>
  <si>
    <t>Salara</t>
  </si>
  <si>
    <t>San Bellino</t>
  </si>
  <si>
    <t>San Martino di Venezze</t>
  </si>
  <si>
    <t>Stienta</t>
  </si>
  <si>
    <t>Taglio di Po</t>
  </si>
  <si>
    <t>Trecenta</t>
  </si>
  <si>
    <t>Villadose</t>
  </si>
  <si>
    <t>Villamarzana</t>
  </si>
  <si>
    <t>Villanova del Ghebbo</t>
  </si>
  <si>
    <t>Villanova Marchesana</t>
  </si>
  <si>
    <t>Porto Viro</t>
  </si>
  <si>
    <t>Aiello del Friuli</t>
  </si>
  <si>
    <t>UD</t>
  </si>
  <si>
    <t>Friuli Venezia Giulia</t>
  </si>
  <si>
    <t>Amaro</t>
  </si>
  <si>
    <t>Ampezzo</t>
  </si>
  <si>
    <t>Aquileia</t>
  </si>
  <si>
    <t>Arta Terme</t>
  </si>
  <si>
    <t>Artegna</t>
  </si>
  <si>
    <t>Attimis</t>
  </si>
  <si>
    <t>Bagnaria Arsa</t>
  </si>
  <si>
    <t>Basiliano</t>
  </si>
  <si>
    <t>Bertiolo</t>
  </si>
  <si>
    <t>Bicinicco</t>
  </si>
  <si>
    <t>Bordano</t>
  </si>
  <si>
    <t>Buja</t>
  </si>
  <si>
    <t>Buttrio</t>
  </si>
  <si>
    <t>Camino al Tagliamento</t>
  </si>
  <si>
    <t>Campoformido</t>
  </si>
  <si>
    <t>Carlino</t>
  </si>
  <si>
    <t>Cassacco</t>
  </si>
  <si>
    <t>Castions di Strada</t>
  </si>
  <si>
    <t>Cavazzo Carnico</t>
  </si>
  <si>
    <t>Cercivento</t>
  </si>
  <si>
    <t>Cervignano del Friuli</t>
  </si>
  <si>
    <t>Chiopris-Viscone</t>
  </si>
  <si>
    <t>Chiusaforte</t>
  </si>
  <si>
    <t>Cividale del Friuli</t>
  </si>
  <si>
    <t>Codroipo</t>
  </si>
  <si>
    <t>Colloredo di Monte Albano</t>
  </si>
  <si>
    <t>Comeglians</t>
  </si>
  <si>
    <t>Corno di Rosazzo</t>
  </si>
  <si>
    <t>Coseano</t>
  </si>
  <si>
    <t>Dignano</t>
  </si>
  <si>
    <t>Dogna</t>
  </si>
  <si>
    <t>Drenchia</t>
  </si>
  <si>
    <t>Enemonzo</t>
  </si>
  <si>
    <t>Faedis</t>
  </si>
  <si>
    <t>Fagagna</t>
  </si>
  <si>
    <t>Flaibano</t>
  </si>
  <si>
    <t>Forni Avoltri</t>
  </si>
  <si>
    <t>Forni di Sopra</t>
  </si>
  <si>
    <t>Forni di Sotto</t>
  </si>
  <si>
    <t>Gemona del Friuli</t>
  </si>
  <si>
    <t>Gonars</t>
  </si>
  <si>
    <t>Grimacco</t>
  </si>
  <si>
    <t>Latisana</t>
  </si>
  <si>
    <t>Lauco</t>
  </si>
  <si>
    <t>Lestizza</t>
  </si>
  <si>
    <t>Lignano Sabbiadoro</t>
  </si>
  <si>
    <t>Lusevera</t>
  </si>
  <si>
    <t>Magnano in Riviera</t>
  </si>
  <si>
    <t>Majano</t>
  </si>
  <si>
    <t>Malborghetto Valbruna</t>
  </si>
  <si>
    <t>Manzano</t>
  </si>
  <si>
    <t>Marano Lagunare</t>
  </si>
  <si>
    <t>Martignacco</t>
  </si>
  <si>
    <t>Mereto di Tomba</t>
  </si>
  <si>
    <t>Moggio Udinese</t>
  </si>
  <si>
    <t>Moimacco</t>
  </si>
  <si>
    <t>Montenars</t>
  </si>
  <si>
    <t>Mortegliano</t>
  </si>
  <si>
    <t>Moruzzo</t>
  </si>
  <si>
    <t>Muzzana del Turgnano</t>
  </si>
  <si>
    <t>Nimis</t>
  </si>
  <si>
    <t>Osoppo</t>
  </si>
  <si>
    <t>Ovaro</t>
  </si>
  <si>
    <t>Pagnacco</t>
  </si>
  <si>
    <t>Palazzolo dello Stella</t>
  </si>
  <si>
    <t>Palmanova</t>
  </si>
  <si>
    <t>Paluzza</t>
  </si>
  <si>
    <t>Pasian di Prato</t>
  </si>
  <si>
    <t>Paularo</t>
  </si>
  <si>
    <t>Pavia di Udine</t>
  </si>
  <si>
    <t>Pocenia</t>
  </si>
  <si>
    <t>Pontebba</t>
  </si>
  <si>
    <t>Porpetto</t>
  </si>
  <si>
    <t>Povoletto</t>
  </si>
  <si>
    <t>Pozzuolo del Friuli</t>
  </si>
  <si>
    <t>Pradamano</t>
  </si>
  <si>
    <t>Prato Carnico</t>
  </si>
  <si>
    <t>Precenicco</t>
  </si>
  <si>
    <t>Premariacco</t>
  </si>
  <si>
    <t>Preone</t>
  </si>
  <si>
    <t>Prepotto</t>
  </si>
  <si>
    <t>Pulfero</t>
  </si>
  <si>
    <t>Ragogna</t>
  </si>
  <si>
    <t>Ravascletto</t>
  </si>
  <si>
    <t>Raveo</t>
  </si>
  <si>
    <t>Reana del Rojale</t>
  </si>
  <si>
    <t>Remanzacco</t>
  </si>
  <si>
    <t>Resia</t>
  </si>
  <si>
    <t>Resiutta</t>
  </si>
  <si>
    <t>Rigolato</t>
  </si>
  <si>
    <t>Rive d'Arcano</t>
  </si>
  <si>
    <t>Ronchis</t>
  </si>
  <si>
    <t>Ruda</t>
  </si>
  <si>
    <t>San Daniele del Friuli</t>
  </si>
  <si>
    <t>San Giorgio di Nogaro</t>
  </si>
  <si>
    <t>San Giovanni al Natisone</t>
  </si>
  <si>
    <t>San Leonardo</t>
  </si>
  <si>
    <t>San Pietro al Natisone</t>
  </si>
  <si>
    <t>Santa Maria la Longa</t>
  </si>
  <si>
    <t>San Vito al Torre</t>
  </si>
  <si>
    <t>San Vito di Fagagna</t>
  </si>
  <si>
    <t>Sauris</t>
  </si>
  <si>
    <t>Savogna</t>
  </si>
  <si>
    <t>Sedegliano</t>
  </si>
  <si>
    <t>Socchieve</t>
  </si>
  <si>
    <t>Stregna</t>
  </si>
  <si>
    <t>Sutrio</t>
  </si>
  <si>
    <t>Taipana</t>
  </si>
  <si>
    <t>Talmassons</t>
  </si>
  <si>
    <t>Tarcento</t>
  </si>
  <si>
    <t>Tarvisio</t>
  </si>
  <si>
    <t>Tavagnacco</t>
  </si>
  <si>
    <t>Terzo d'Aquileia</t>
  </si>
  <si>
    <t>Tolmezzo</t>
  </si>
  <si>
    <t>Torreano</t>
  </si>
  <si>
    <t>Torviscosa</t>
  </si>
  <si>
    <t>Trasaghis</t>
  </si>
  <si>
    <t>Treppo Grande</t>
  </si>
  <si>
    <t>Tricesimo</t>
  </si>
  <si>
    <t>Trivignano Udinese</t>
  </si>
  <si>
    <t>Udine</t>
  </si>
  <si>
    <t>Varmo</t>
  </si>
  <si>
    <t>Venzone</t>
  </si>
  <si>
    <t>Verzegnis</t>
  </si>
  <si>
    <t>Villa Santina</t>
  </si>
  <si>
    <t>Visco</t>
  </si>
  <si>
    <t>Zuglio</t>
  </si>
  <si>
    <t>Forgaria nel Friuli</t>
  </si>
  <si>
    <t>Campolongo Tapogliano</t>
  </si>
  <si>
    <t>Rivignano Teor</t>
  </si>
  <si>
    <t>Sappada</t>
  </si>
  <si>
    <t>Fiumicello Villa Vicentina</t>
  </si>
  <si>
    <t>Treppo Ligosullo</t>
  </si>
  <si>
    <t>Capriva del Friuli</t>
  </si>
  <si>
    <t>GO</t>
  </si>
  <si>
    <t>Cormons</t>
  </si>
  <si>
    <t>Doberdò del Lago</t>
  </si>
  <si>
    <t>Dolegna del Collio</t>
  </si>
  <si>
    <t>Farra d'Isonzo</t>
  </si>
  <si>
    <t>Fogliano Redipuglia</t>
  </si>
  <si>
    <t>Gorizia</t>
  </si>
  <si>
    <t>Gradisca d'Isonzo</t>
  </si>
  <si>
    <t>Grado</t>
  </si>
  <si>
    <t>Mariano del Friuli</t>
  </si>
  <si>
    <t>Medea</t>
  </si>
  <si>
    <t>Monfalcone</t>
  </si>
  <si>
    <t>Moraro</t>
  </si>
  <si>
    <t>Mossa</t>
  </si>
  <si>
    <t>Romans d'Isonzo</t>
  </si>
  <si>
    <t>Ronchi dei Legionari</t>
  </si>
  <si>
    <t>Sagrado</t>
  </si>
  <si>
    <t>San Canzian d'Isonzo</t>
  </si>
  <si>
    <t>San Floriano del Collio</t>
  </si>
  <si>
    <t>San Lorenzo Isontino</t>
  </si>
  <si>
    <t>San Pier d'Isonzo</t>
  </si>
  <si>
    <t>Savogna d'Isonzo</t>
  </si>
  <si>
    <t>Staranzano</t>
  </si>
  <si>
    <t>Turriaco</t>
  </si>
  <si>
    <t>Villesse</t>
  </si>
  <si>
    <t>Duino Aurisina</t>
  </si>
  <si>
    <t>TS</t>
  </si>
  <si>
    <t>Monrupino</t>
  </si>
  <si>
    <t>Muggia</t>
  </si>
  <si>
    <t>San Dorligo della Valle</t>
  </si>
  <si>
    <t>Sgonico</t>
  </si>
  <si>
    <t>Trieste</t>
  </si>
  <si>
    <t>Agazzano</t>
  </si>
  <si>
    <t>PC</t>
  </si>
  <si>
    <t>Emilia-Romagna</t>
  </si>
  <si>
    <t>Alseno</t>
  </si>
  <si>
    <t>Besenzone</t>
  </si>
  <si>
    <t>Bettola</t>
  </si>
  <si>
    <t>Bobbio</t>
  </si>
  <si>
    <t>Borgonovo Val Tidone</t>
  </si>
  <si>
    <t>Cadeo</t>
  </si>
  <si>
    <t>Calendasco</t>
  </si>
  <si>
    <t>Caorso</t>
  </si>
  <si>
    <t>Carpaneto Piacentino</t>
  </si>
  <si>
    <t>Castell'Arquato</t>
  </si>
  <si>
    <t>Castel San Giovanni</t>
  </si>
  <si>
    <t>Castelvetro Piacentino</t>
  </si>
  <si>
    <t>Cerignale</t>
  </si>
  <si>
    <t>Coli</t>
  </si>
  <si>
    <t>Corte Brugnatella</t>
  </si>
  <si>
    <t>Cortemaggiore</t>
  </si>
  <si>
    <t>Farini</t>
  </si>
  <si>
    <t>Ferriere</t>
  </si>
  <si>
    <t>Fiorenzuola d'Arda</t>
  </si>
  <si>
    <t>Gazzola</t>
  </si>
  <si>
    <t>Gossolengo</t>
  </si>
  <si>
    <t>Gragnano Trebbiense</t>
  </si>
  <si>
    <t>Gropparello</t>
  </si>
  <si>
    <t>Lugagnano Val d'Arda</t>
  </si>
  <si>
    <t>Monticelli d'Ongina</t>
  </si>
  <si>
    <t>Morfasso</t>
  </si>
  <si>
    <t>Ottone</t>
  </si>
  <si>
    <t>Piacenza</t>
  </si>
  <si>
    <t>Pianello Val Tidone</t>
  </si>
  <si>
    <t>Piozzano</t>
  </si>
  <si>
    <t>Podenzano</t>
  </si>
  <si>
    <t>Ponte dell'Olio</t>
  </si>
  <si>
    <t>Pontenure</t>
  </si>
  <si>
    <t>Rivergaro</t>
  </si>
  <si>
    <t>Rottofreno</t>
  </si>
  <si>
    <t>San Giorgio Piacentino</t>
  </si>
  <si>
    <t>San Pietro in Cerro</t>
  </si>
  <si>
    <t>Sarmato</t>
  </si>
  <si>
    <t>Travo</t>
  </si>
  <si>
    <t>Vernasca</t>
  </si>
  <si>
    <t>Vigolzone</t>
  </si>
  <si>
    <t>Villanova sull'Arda</t>
  </si>
  <si>
    <t>Zerba</t>
  </si>
  <si>
    <t>Ziano Piacentino</t>
  </si>
  <si>
    <t>Alta Val Tidone</t>
  </si>
  <si>
    <t>Albareto</t>
  </si>
  <si>
    <t>PR</t>
  </si>
  <si>
    <t>Bardi</t>
  </si>
  <si>
    <t>Bedonia</t>
  </si>
  <si>
    <t>Berceto</t>
  </si>
  <si>
    <t>Bore</t>
  </si>
  <si>
    <t>Borgo Val di Taro</t>
  </si>
  <si>
    <t>Busseto</t>
  </si>
  <si>
    <t>Calestano</t>
  </si>
  <si>
    <t>Collecchio</t>
  </si>
  <si>
    <t>Colorno</t>
  </si>
  <si>
    <t>Compiano</t>
  </si>
  <si>
    <t>Corniglio</t>
  </si>
  <si>
    <t>Felino</t>
  </si>
  <si>
    <t>Fidenza</t>
  </si>
  <si>
    <t>Fontanellato</t>
  </si>
  <si>
    <t>Fontevivo</t>
  </si>
  <si>
    <t>Fornovo di Taro</t>
  </si>
  <si>
    <t>Langhirano</t>
  </si>
  <si>
    <t>Lesignano de' Bagni</t>
  </si>
  <si>
    <t>Medesano</t>
  </si>
  <si>
    <t>Monchio delle Corti</t>
  </si>
  <si>
    <t>Montechiarugolo</t>
  </si>
  <si>
    <t>Neviano degli Arduini</t>
  </si>
  <si>
    <t>Noceto</t>
  </si>
  <si>
    <t>Palanzano</t>
  </si>
  <si>
    <t>Parma</t>
  </si>
  <si>
    <t>Pellegrino Parmense</t>
  </si>
  <si>
    <t>Roccabianca</t>
  </si>
  <si>
    <t>Sala Baganza</t>
  </si>
  <si>
    <t>Salsomaggiore Terme</t>
  </si>
  <si>
    <t>San Secondo Parmense</t>
  </si>
  <si>
    <t>Solignano</t>
  </si>
  <si>
    <t>Soragna</t>
  </si>
  <si>
    <t>Terenzo</t>
  </si>
  <si>
    <t>Tizzano Val Parma</t>
  </si>
  <si>
    <t>Tornolo</t>
  </si>
  <si>
    <t>Torrile</t>
  </si>
  <si>
    <t>Traversetolo</t>
  </si>
  <si>
    <t>Valmozzola</t>
  </si>
  <si>
    <t>Varano de' Melegari</t>
  </si>
  <si>
    <t>Varsi</t>
  </si>
  <si>
    <t>Sissa Trecasali</t>
  </si>
  <si>
    <t>Polesine Zibello</t>
  </si>
  <si>
    <t>Sorbolo Mezzani</t>
  </si>
  <si>
    <t>Albinea</t>
  </si>
  <si>
    <t>RE</t>
  </si>
  <si>
    <t>Bagnolo in Piano</t>
  </si>
  <si>
    <t>Baiso</t>
  </si>
  <si>
    <t>Bibbiano</t>
  </si>
  <si>
    <t>Boretto</t>
  </si>
  <si>
    <t>Brescello</t>
  </si>
  <si>
    <t>Cadelbosco di Sopra</t>
  </si>
  <si>
    <t>Campagnola Emilia</t>
  </si>
  <si>
    <t>Campegine</t>
  </si>
  <si>
    <t>Carpineti</t>
  </si>
  <si>
    <t>Casalgrande</t>
  </si>
  <si>
    <t>Casina</t>
  </si>
  <si>
    <t>Castellarano</t>
  </si>
  <si>
    <t>Castelnovo di Sotto</t>
  </si>
  <si>
    <t>Castelnovo ne' Monti</t>
  </si>
  <si>
    <t>Cavriago</t>
  </si>
  <si>
    <t>Canossa</t>
  </si>
  <si>
    <t>Correggio</t>
  </si>
  <si>
    <t>Fabbrico</t>
  </si>
  <si>
    <t>Gattatico</t>
  </si>
  <si>
    <t>Gualtieri</t>
  </si>
  <si>
    <t>Guastalla</t>
  </si>
  <si>
    <t>Luzzara</t>
  </si>
  <si>
    <t>Montecchio Emilia</t>
  </si>
  <si>
    <t>Novellara</t>
  </si>
  <si>
    <t>Poviglio</t>
  </si>
  <si>
    <t>Quattro Castella</t>
  </si>
  <si>
    <t>Reggiolo</t>
  </si>
  <si>
    <t>Reggio nell'Emilia</t>
  </si>
  <si>
    <t>Rio Saliceto</t>
  </si>
  <si>
    <t>Rolo</t>
  </si>
  <si>
    <t>Rubiera</t>
  </si>
  <si>
    <t>San Martino in Rio</t>
  </si>
  <si>
    <t>San Polo d'Enza</t>
  </si>
  <si>
    <t>Sant'Ilario d'Enza</t>
  </si>
  <si>
    <t>Scandiano</t>
  </si>
  <si>
    <t>Toano</t>
  </si>
  <si>
    <t>Vetto</t>
  </si>
  <si>
    <t>Vezzano sul Crostolo</t>
  </si>
  <si>
    <t>Viano</t>
  </si>
  <si>
    <t>Villa Minozzo</t>
  </si>
  <si>
    <t>Ventasso</t>
  </si>
  <si>
    <t>Bastiglia</t>
  </si>
  <si>
    <t>MO</t>
  </si>
  <si>
    <t>Bomporto</t>
  </si>
  <si>
    <t>Campogalliano</t>
  </si>
  <si>
    <t>Camposanto</t>
  </si>
  <si>
    <t>Carpi</t>
  </si>
  <si>
    <t>Castelfranco Emilia</t>
  </si>
  <si>
    <t>Castelnuovo Rangone</t>
  </si>
  <si>
    <t>Castelvetro di Modena</t>
  </si>
  <si>
    <t>Cavezzo</t>
  </si>
  <si>
    <t>Concordia sulla Secchia</t>
  </si>
  <si>
    <t>Fanano</t>
  </si>
  <si>
    <t>Finale Emilia</t>
  </si>
  <si>
    <t>Fiorano Modenese</t>
  </si>
  <si>
    <t>Fiumalbo</t>
  </si>
  <si>
    <t>Formigine</t>
  </si>
  <si>
    <t>Frassinoro</t>
  </si>
  <si>
    <t>Guiglia</t>
  </si>
  <si>
    <t>Lama Mocogno</t>
  </si>
  <si>
    <t>Maranello</t>
  </si>
  <si>
    <t>Marano sul Panaro</t>
  </si>
  <si>
    <t>Medolla</t>
  </si>
  <si>
    <t>Mirandola</t>
  </si>
  <si>
    <t>Modena</t>
  </si>
  <si>
    <t>Montecreto</t>
  </si>
  <si>
    <t>Montefiorino</t>
  </si>
  <si>
    <t>Montese</t>
  </si>
  <si>
    <t>Nonantola</t>
  </si>
  <si>
    <t>Novi di Modena</t>
  </si>
  <si>
    <t>Palagano</t>
  </si>
  <si>
    <t>Pavullo nel Frignano</t>
  </si>
  <si>
    <t>Pievepelago</t>
  </si>
  <si>
    <t>Polinago</t>
  </si>
  <si>
    <t>Prignano sulla Secchia</t>
  </si>
  <si>
    <t>Ravarino</t>
  </si>
  <si>
    <t>Riolunato</t>
  </si>
  <si>
    <t>San Cesario sul Panaro</t>
  </si>
  <si>
    <t>San Felice sul Panaro</t>
  </si>
  <si>
    <t>San Possidonio</t>
  </si>
  <si>
    <t>San Prospero</t>
  </si>
  <si>
    <t>Sassuolo</t>
  </si>
  <si>
    <t>Savignano sul Panaro</t>
  </si>
  <si>
    <t>Serramazzoni</t>
  </si>
  <si>
    <t>Sestola</t>
  </si>
  <si>
    <t>Soliera</t>
  </si>
  <si>
    <t>Spilamberto</t>
  </si>
  <si>
    <t>Vignola</t>
  </si>
  <si>
    <t>Zocca</t>
  </si>
  <si>
    <t>Anzola dell'Emilia</t>
  </si>
  <si>
    <t>BO</t>
  </si>
  <si>
    <t>Argelato</t>
  </si>
  <si>
    <t>Baricella</t>
  </si>
  <si>
    <t>Bentivoglio</t>
  </si>
  <si>
    <t>Bologna</t>
  </si>
  <si>
    <t>Borgo Tossignano</t>
  </si>
  <si>
    <t>Budrio</t>
  </si>
  <si>
    <t>Calderara di Reno</t>
  </si>
  <si>
    <t>Camugnano</t>
  </si>
  <si>
    <t>Casalecchio di Reno</t>
  </si>
  <si>
    <t>Casalfiumanese</t>
  </si>
  <si>
    <t>Castel d'Aiano</t>
  </si>
  <si>
    <t>Castel del Rio</t>
  </si>
  <si>
    <t>Castel di Casio</t>
  </si>
  <si>
    <t>Castel Guelfo di Bologna</t>
  </si>
  <si>
    <t>Castello d'Argile</t>
  </si>
  <si>
    <t>Castel Maggiore</t>
  </si>
  <si>
    <t>Castel San Pietro Terme</t>
  </si>
  <si>
    <t>Castenaso</t>
  </si>
  <si>
    <t>Castiglione dei Pepoli</t>
  </si>
  <si>
    <t>Crevalcore</t>
  </si>
  <si>
    <t>Dozza</t>
  </si>
  <si>
    <t>Fontanelice</t>
  </si>
  <si>
    <t>Gaggio Montano</t>
  </si>
  <si>
    <t>Galliera</t>
  </si>
  <si>
    <t>Granarolo dell'Emilia</t>
  </si>
  <si>
    <t>Grizzana Morandi</t>
  </si>
  <si>
    <t>Imola</t>
  </si>
  <si>
    <t>Lizzano in Belvedere</t>
  </si>
  <si>
    <t>Loiano</t>
  </si>
  <si>
    <t>Malalbergo</t>
  </si>
  <si>
    <t>Marzabotto</t>
  </si>
  <si>
    <t>Medicina</t>
  </si>
  <si>
    <t>Minerbio</t>
  </si>
  <si>
    <t>Molinella</t>
  </si>
  <si>
    <t>Monghidoro</t>
  </si>
  <si>
    <t>Monterenzio</t>
  </si>
  <si>
    <t>Monte San Pietro</t>
  </si>
  <si>
    <t>Monzuno</t>
  </si>
  <si>
    <t>Mordano</t>
  </si>
  <si>
    <t>Ozzano dell'Emilia</t>
  </si>
  <si>
    <t>Pianoro</t>
  </si>
  <si>
    <t>Pieve di Cento</t>
  </si>
  <si>
    <t>Sala Bolognese</t>
  </si>
  <si>
    <t>San Benedetto Val di Sambro</t>
  </si>
  <si>
    <t>San Giorgio di Piano</t>
  </si>
  <si>
    <t>San Giovanni in Persiceto</t>
  </si>
  <si>
    <t>San Lazzaro di Savena</t>
  </si>
  <si>
    <t>San Pietro in Casale</t>
  </si>
  <si>
    <t>Sant'Agata Bolognese</t>
  </si>
  <si>
    <t>Sasso Marconi</t>
  </si>
  <si>
    <t>Vergato</t>
  </si>
  <si>
    <t>Zola Predosa</t>
  </si>
  <si>
    <t>Valsamoggia</t>
  </si>
  <si>
    <t>Alto Reno Terme</t>
  </si>
  <si>
    <t>Argenta</t>
  </si>
  <si>
    <t>FE</t>
  </si>
  <si>
    <t>Bondeno</t>
  </si>
  <si>
    <t>Cento</t>
  </si>
  <si>
    <t>Codigoro</t>
  </si>
  <si>
    <t>Comacchio</t>
  </si>
  <si>
    <t>Copparo</t>
  </si>
  <si>
    <t>Ferrara</t>
  </si>
  <si>
    <t>Jolanda di Savoia</t>
  </si>
  <si>
    <t>Lagosanto</t>
  </si>
  <si>
    <t>Masi Torello</t>
  </si>
  <si>
    <t>Mesola</t>
  </si>
  <si>
    <t>Ostellato</t>
  </si>
  <si>
    <t>Poggio Renatico</t>
  </si>
  <si>
    <t>Portomaggiore</t>
  </si>
  <si>
    <t>Vigarano Mainarda</t>
  </si>
  <si>
    <t>Voghiera</t>
  </si>
  <si>
    <t>Goro</t>
  </si>
  <si>
    <t>Fiscaglia</t>
  </si>
  <si>
    <t>Terre del Reno</t>
  </si>
  <si>
    <t>Riva del Po</t>
  </si>
  <si>
    <t>Tresignana</t>
  </si>
  <si>
    <t>Alfonsine</t>
  </si>
  <si>
    <t>RA</t>
  </si>
  <si>
    <t>Bagnacavallo</t>
  </si>
  <si>
    <t>Bagnara di Romagna</t>
  </si>
  <si>
    <t>Brisighella</t>
  </si>
  <si>
    <t>Casola Valsenio</t>
  </si>
  <si>
    <t>Castel Bolognese</t>
  </si>
  <si>
    <t>Cervia</t>
  </si>
  <si>
    <t>Conselice</t>
  </si>
  <si>
    <t>Cotignola</t>
  </si>
  <si>
    <t>Faenza</t>
  </si>
  <si>
    <t>Fusignano</t>
  </si>
  <si>
    <t>Lugo</t>
  </si>
  <si>
    <t>Massa Lombarda</t>
  </si>
  <si>
    <t>Ravenna</t>
  </si>
  <si>
    <t>Riolo Terme</t>
  </si>
  <si>
    <t>Russi</t>
  </si>
  <si>
    <t>Sant'Agata sul Santerno</t>
  </si>
  <si>
    <t>Solarolo</t>
  </si>
  <si>
    <t>Bagno di Romagna</t>
  </si>
  <si>
    <t>FC</t>
  </si>
  <si>
    <t>Bertinoro</t>
  </si>
  <si>
    <t>Borghi</t>
  </si>
  <si>
    <t>Castrocaro Terme e Terra del Sole</t>
  </si>
  <si>
    <t>Cesena</t>
  </si>
  <si>
    <t>Cesenatico</t>
  </si>
  <si>
    <t>Civitella di Romagna</t>
  </si>
  <si>
    <t>Dovadola</t>
  </si>
  <si>
    <t>Forlì</t>
  </si>
  <si>
    <t>Forlimpopoli</t>
  </si>
  <si>
    <t>Galeata</t>
  </si>
  <si>
    <t>Gambettola</t>
  </si>
  <si>
    <t>Gatteo</t>
  </si>
  <si>
    <t>Longiano</t>
  </si>
  <si>
    <t>Meldola</t>
  </si>
  <si>
    <t>Mercato Saraceno</t>
  </si>
  <si>
    <t>Modigliana</t>
  </si>
  <si>
    <t>Montiano</t>
  </si>
  <si>
    <t>Portico e San Benedetto</t>
  </si>
  <si>
    <t>Predappio</t>
  </si>
  <si>
    <t>Premilcuore</t>
  </si>
  <si>
    <t>Rocca San Casciano</t>
  </si>
  <si>
    <t>Roncofreddo</t>
  </si>
  <si>
    <t>San Mauro Pascoli</t>
  </si>
  <si>
    <t>Santa Sofia</t>
  </si>
  <si>
    <t>Sarsina</t>
  </si>
  <si>
    <t>Savignano sul Rubicone</t>
  </si>
  <si>
    <t>Sogliano al Rubicone</t>
  </si>
  <si>
    <t>Tredozio</t>
  </si>
  <si>
    <t>Verghereto</t>
  </si>
  <si>
    <t>Acqualagna</t>
  </si>
  <si>
    <t>PU</t>
  </si>
  <si>
    <t>Marche</t>
  </si>
  <si>
    <t>Apecchio</t>
  </si>
  <si>
    <t>Belforte all'Isauro</t>
  </si>
  <si>
    <t>Borgo Pace</t>
  </si>
  <si>
    <t>Cagli</t>
  </si>
  <si>
    <t>Cantiano</t>
  </si>
  <si>
    <t>Carpegna</t>
  </si>
  <si>
    <t>Cartoceto</t>
  </si>
  <si>
    <t>Fano</t>
  </si>
  <si>
    <t>Fermignano</t>
  </si>
  <si>
    <t>Fossombrone</t>
  </si>
  <si>
    <t>Fratte Rosa</t>
  </si>
  <si>
    <t>Frontino</t>
  </si>
  <si>
    <t>Frontone</t>
  </si>
  <si>
    <t>Gabicce Mare</t>
  </si>
  <si>
    <t>Gradara</t>
  </si>
  <si>
    <t>Isola del Piano</t>
  </si>
  <si>
    <t>Lunano</t>
  </si>
  <si>
    <t>Macerata Feltria</t>
  </si>
  <si>
    <t>Mercatello sul Metauro</t>
  </si>
  <si>
    <t>Mercatino Conca</t>
  </si>
  <si>
    <t>Mombaroccio</t>
  </si>
  <si>
    <t>Mondavio</t>
  </si>
  <si>
    <t>Mondolfo</t>
  </si>
  <si>
    <t>Montecalvo in Foglia</t>
  </si>
  <si>
    <t>Monte Cerignone</t>
  </si>
  <si>
    <t>Montefelcino</t>
  </si>
  <si>
    <t>Monte Grimano Terme</t>
  </si>
  <si>
    <t>Montelabbate</t>
  </si>
  <si>
    <t>Monte Porzio</t>
  </si>
  <si>
    <t>Pergola</t>
  </si>
  <si>
    <t>Pesaro</t>
  </si>
  <si>
    <t>Petriano</t>
  </si>
  <si>
    <t>Piandimeleto</t>
  </si>
  <si>
    <t>Pietrarubbia</t>
  </si>
  <si>
    <t>Piobbico</t>
  </si>
  <si>
    <t>San Costanzo</t>
  </si>
  <si>
    <t>San Lorenzo in Campo</t>
  </si>
  <si>
    <t>Sant'Angelo in Vado</t>
  </si>
  <si>
    <t>Sant'Ippolito</t>
  </si>
  <si>
    <t>Serra Sant'Abbondio</t>
  </si>
  <si>
    <t>Tavoleto</t>
  </si>
  <si>
    <t>Tavullia</t>
  </si>
  <si>
    <t>Urbania</t>
  </si>
  <si>
    <t>Urbino</t>
  </si>
  <si>
    <t>Vallefoglia</t>
  </si>
  <si>
    <t>Colli al Metauro</t>
  </si>
  <si>
    <t>Terre Roveresche</t>
  </si>
  <si>
    <t>Sassocorvaro Auditore</t>
  </si>
  <si>
    <t>Agugliano</t>
  </si>
  <si>
    <t>AN</t>
  </si>
  <si>
    <t>Ancona</t>
  </si>
  <si>
    <t>Arcevia</t>
  </si>
  <si>
    <t>Barbara</t>
  </si>
  <si>
    <t>Belvedere Ostrense</t>
  </si>
  <si>
    <t>Camerano</t>
  </si>
  <si>
    <t>Camerata Picena</t>
  </si>
  <si>
    <t>Castelbellino</t>
  </si>
  <si>
    <t>Castelfidardo</t>
  </si>
  <si>
    <t>Castelleone di Suasa</t>
  </si>
  <si>
    <t>Castelplanio</t>
  </si>
  <si>
    <t>Cerreto d'Esi</t>
  </si>
  <si>
    <t>Chiaravalle</t>
  </si>
  <si>
    <t>Corinaldo</t>
  </si>
  <si>
    <t>Cupramontana</t>
  </si>
  <si>
    <t>Fabriano</t>
  </si>
  <si>
    <t>Falconara Marittima</t>
  </si>
  <si>
    <t>Filottrano</t>
  </si>
  <si>
    <t>Genga</t>
  </si>
  <si>
    <t>Jesi</t>
  </si>
  <si>
    <t>Loreto</t>
  </si>
  <si>
    <t>Maiolati Spontini</t>
  </si>
  <si>
    <t>Mergo</t>
  </si>
  <si>
    <t>Monsano</t>
  </si>
  <si>
    <t>Montecarotto</t>
  </si>
  <si>
    <t>Montemarciano</t>
  </si>
  <si>
    <t>Monte Roberto</t>
  </si>
  <si>
    <t>Monte San Vito</t>
  </si>
  <si>
    <t>Morro d'Alba</t>
  </si>
  <si>
    <t>Numana</t>
  </si>
  <si>
    <t>Offagna</t>
  </si>
  <si>
    <t>Osimo</t>
  </si>
  <si>
    <t>Ostra</t>
  </si>
  <si>
    <t>Ostra Vetere</t>
  </si>
  <si>
    <t>Poggio San Marcello</t>
  </si>
  <si>
    <t>Polverigi</t>
  </si>
  <si>
    <t>Rosora</t>
  </si>
  <si>
    <t>San Marcello</t>
  </si>
  <si>
    <t>San Paolo di Jesi</t>
  </si>
  <si>
    <t>Santa Maria Nuova</t>
  </si>
  <si>
    <t>Sassoferrato</t>
  </si>
  <si>
    <t>Senigallia</t>
  </si>
  <si>
    <t>Serra de' Conti</t>
  </si>
  <si>
    <t>Serra San Quirico</t>
  </si>
  <si>
    <t>Sirolo</t>
  </si>
  <si>
    <t>Staffolo</t>
  </si>
  <si>
    <t>Trecastelli</t>
  </si>
  <si>
    <t>Apiro</t>
  </si>
  <si>
    <t>MC</t>
  </si>
  <si>
    <t>Appignano</t>
  </si>
  <si>
    <t>Belforte del Chienti</t>
  </si>
  <si>
    <t>Bolognola</t>
  </si>
  <si>
    <t>Caldarola</t>
  </si>
  <si>
    <t>Camerino</t>
  </si>
  <si>
    <t>Camporotondo di Fiastrone</t>
  </si>
  <si>
    <t>Castelraimondo</t>
  </si>
  <si>
    <t>Castelsantangelo sul Nera</t>
  </si>
  <si>
    <t>Cessapalombo</t>
  </si>
  <si>
    <t>Cingoli</t>
  </si>
  <si>
    <t>Civitanova Marche</t>
  </si>
  <si>
    <t>Colmurano</t>
  </si>
  <si>
    <t>Corridonia</t>
  </si>
  <si>
    <t>Esanatoglia</t>
  </si>
  <si>
    <t>Fiastra</t>
  </si>
  <si>
    <t>Fiuminata</t>
  </si>
  <si>
    <t>Gagliole</t>
  </si>
  <si>
    <t>Gualdo</t>
  </si>
  <si>
    <t>Loro Piceno</t>
  </si>
  <si>
    <t>Macerata</t>
  </si>
  <si>
    <t>Matelica</t>
  </si>
  <si>
    <t>Mogliano</t>
  </si>
  <si>
    <t>Montecassiano</t>
  </si>
  <si>
    <t>Monte Cavallo</t>
  </si>
  <si>
    <t>Montecosaro</t>
  </si>
  <si>
    <t>Montefano</t>
  </si>
  <si>
    <t>Montelupone</t>
  </si>
  <si>
    <t>Monte San Giusto</t>
  </si>
  <si>
    <t>Monte San Martino</t>
  </si>
  <si>
    <t>Morrovalle</t>
  </si>
  <si>
    <t>Muccia</t>
  </si>
  <si>
    <t>Penna San Giovanni</t>
  </si>
  <si>
    <t>Petriolo</t>
  </si>
  <si>
    <t>Pieve Torina</t>
  </si>
  <si>
    <t>Pioraco</t>
  </si>
  <si>
    <t>Poggio San Vicino</t>
  </si>
  <si>
    <t>Pollenza</t>
  </si>
  <si>
    <t>Porto Recanati</t>
  </si>
  <si>
    <t>Potenza Picena</t>
  </si>
  <si>
    <t>Recanati</t>
  </si>
  <si>
    <t>Ripe San Ginesio</t>
  </si>
  <si>
    <t>San Ginesio</t>
  </si>
  <si>
    <t>San Severino Marche</t>
  </si>
  <si>
    <t>Sant'Angelo in Pontano</t>
  </si>
  <si>
    <t>Sarnano</t>
  </si>
  <si>
    <t>Sefro</t>
  </si>
  <si>
    <t>Serrapetrona</t>
  </si>
  <si>
    <t>Serravalle di Chienti</t>
  </si>
  <si>
    <t>Tolentino</t>
  </si>
  <si>
    <t>Treia</t>
  </si>
  <si>
    <t>Urbisaglia</t>
  </si>
  <si>
    <t>Ussita</t>
  </si>
  <si>
    <t>Visso</t>
  </si>
  <si>
    <t>Valfornace</t>
  </si>
  <si>
    <t>Acquasanta Terme</t>
  </si>
  <si>
    <t>AP</t>
  </si>
  <si>
    <t>Acquaviva Picena</t>
  </si>
  <si>
    <t>Appignano del Tronto</t>
  </si>
  <si>
    <t>Arquata del Tronto</t>
  </si>
  <si>
    <t>Ascoli Piceno</t>
  </si>
  <si>
    <t>Carassai</t>
  </si>
  <si>
    <t>Castel di Lama</t>
  </si>
  <si>
    <t>Castignano</t>
  </si>
  <si>
    <t>Castorano</t>
  </si>
  <si>
    <t>Colli del Tronto</t>
  </si>
  <si>
    <t>Comunanza</t>
  </si>
  <si>
    <t>Cossignano</t>
  </si>
  <si>
    <t>Cupra Marittima</t>
  </si>
  <si>
    <t>Folignano</t>
  </si>
  <si>
    <t>Force</t>
  </si>
  <si>
    <t>Grottammare</t>
  </si>
  <si>
    <t>Maltignano</t>
  </si>
  <si>
    <t>Massignano</t>
  </si>
  <si>
    <t>Monsampolo del Tronto</t>
  </si>
  <si>
    <t>Montalto delle Marche</t>
  </si>
  <si>
    <t>Montedinove</t>
  </si>
  <si>
    <t>Montefiore dell'Aso</t>
  </si>
  <si>
    <t>Montegallo</t>
  </si>
  <si>
    <t>Montemonaco</t>
  </si>
  <si>
    <t>Monteprandone</t>
  </si>
  <si>
    <t>Offida</t>
  </si>
  <si>
    <t>Palmiano</t>
  </si>
  <si>
    <t>Ripatransone</t>
  </si>
  <si>
    <t>Roccafluvione</t>
  </si>
  <si>
    <t>Rotella</t>
  </si>
  <si>
    <t>San Benedetto del Tronto</t>
  </si>
  <si>
    <t>Spinetoli</t>
  </si>
  <si>
    <t>Venarotta</t>
  </si>
  <si>
    <t>Aulla</t>
  </si>
  <si>
    <t>MS</t>
  </si>
  <si>
    <t>Toscana</t>
  </si>
  <si>
    <t>Bagnone</t>
  </si>
  <si>
    <t>Carrara</t>
  </si>
  <si>
    <t>Casola in Lunigiana</t>
  </si>
  <si>
    <t>Comano</t>
  </si>
  <si>
    <t>Filattiera</t>
  </si>
  <si>
    <t>Fivizzano</t>
  </si>
  <si>
    <t>Fosdinovo</t>
  </si>
  <si>
    <t>Licciana Nardi</t>
  </si>
  <si>
    <t>Massa</t>
  </si>
  <si>
    <t>Montignoso</t>
  </si>
  <si>
    <t>Mulazzo</t>
  </si>
  <si>
    <t>Podenzana</t>
  </si>
  <si>
    <t>Pontremoli</t>
  </si>
  <si>
    <t>Tresana</t>
  </si>
  <si>
    <t>Villafranca in Lunigiana</t>
  </si>
  <si>
    <t>Zeri</t>
  </si>
  <si>
    <t>Altopascio</t>
  </si>
  <si>
    <t>LU</t>
  </si>
  <si>
    <t>Bagni di Lucca</t>
  </si>
  <si>
    <t>Barga</t>
  </si>
  <si>
    <t>Borgo a Mozzano</t>
  </si>
  <si>
    <t>Camaiore</t>
  </si>
  <si>
    <t>Camporgiano</t>
  </si>
  <si>
    <t>Capannori</t>
  </si>
  <si>
    <t>Careggine</t>
  </si>
  <si>
    <t>Castelnuovo di Garfagnana</t>
  </si>
  <si>
    <t>Castiglione di Garfagnana</t>
  </si>
  <si>
    <t>Coreglia Antelminelli</t>
  </si>
  <si>
    <t>Forte dei Marmi</t>
  </si>
  <si>
    <t>Fosciandora</t>
  </si>
  <si>
    <t>Gallicano</t>
  </si>
  <si>
    <t>Lucca</t>
  </si>
  <si>
    <t>Massarosa</t>
  </si>
  <si>
    <t>Minucciano</t>
  </si>
  <si>
    <t>Molazzana</t>
  </si>
  <si>
    <t>Montecarlo</t>
  </si>
  <si>
    <t>Pescaglia</t>
  </si>
  <si>
    <t>Piazza al Serchio</t>
  </si>
  <si>
    <t>Pietrasanta</t>
  </si>
  <si>
    <t>Pieve Fosciana</t>
  </si>
  <si>
    <t>Porcari</t>
  </si>
  <si>
    <t>San Romano in Garfagnana</t>
  </si>
  <si>
    <t>Seravezza</t>
  </si>
  <si>
    <t>Stazzema</t>
  </si>
  <si>
    <t>Vagli Sotto</t>
  </si>
  <si>
    <t>Viareggio</t>
  </si>
  <si>
    <t>Villa Basilica</t>
  </si>
  <si>
    <t>Villa Collemandina</t>
  </si>
  <si>
    <t>Fabbriche di Vergemoli</t>
  </si>
  <si>
    <t>Sillano Giuncugnano</t>
  </si>
  <si>
    <t>Agliana</t>
  </si>
  <si>
    <t>PT</t>
  </si>
  <si>
    <t>Buggiano</t>
  </si>
  <si>
    <t>Lamporecchio</t>
  </si>
  <si>
    <t>Larciano</t>
  </si>
  <si>
    <t>Marliana</t>
  </si>
  <si>
    <t>Massa e Cozzile</t>
  </si>
  <si>
    <t>Monsummano Terme</t>
  </si>
  <si>
    <t>Montale</t>
  </si>
  <si>
    <t>Montecatini-Terme</t>
  </si>
  <si>
    <t>Pescia</t>
  </si>
  <si>
    <t>Pieve a Nievole</t>
  </si>
  <si>
    <t>Pistoia</t>
  </si>
  <si>
    <t>Ponte Buggianese</t>
  </si>
  <si>
    <t>Quarrata</t>
  </si>
  <si>
    <t>Sambuca Pistoiese</t>
  </si>
  <si>
    <t>Serravalle Pistoiese</t>
  </si>
  <si>
    <t>Uzzano</t>
  </si>
  <si>
    <t>Chiesina Uzzanese</t>
  </si>
  <si>
    <t>Abetone Cutigliano</t>
  </si>
  <si>
    <t>San Marcello Piteglio</t>
  </si>
  <si>
    <t>Bagno a Ripoli</t>
  </si>
  <si>
    <t>FI</t>
  </si>
  <si>
    <t>Barberino di Mugello</t>
  </si>
  <si>
    <t>Borgo San Lorenzo</t>
  </si>
  <si>
    <t>Calenzano</t>
  </si>
  <si>
    <t>Campi Bisenzio</t>
  </si>
  <si>
    <t>Capraia e Limite</t>
  </si>
  <si>
    <t>Castelfiorentino</t>
  </si>
  <si>
    <t>Cerreto Guidi</t>
  </si>
  <si>
    <t>Certaldo</t>
  </si>
  <si>
    <t>Dicomano</t>
  </si>
  <si>
    <t>Empoli</t>
  </si>
  <si>
    <t>Fiesole</t>
  </si>
  <si>
    <t>Firenze</t>
  </si>
  <si>
    <t>Firenzuola</t>
  </si>
  <si>
    <t>Fucecchio</t>
  </si>
  <si>
    <t>Gambassi Terme</t>
  </si>
  <si>
    <t>Greve in Chianti</t>
  </si>
  <si>
    <t>Impruneta</t>
  </si>
  <si>
    <t>Lastra a Signa</t>
  </si>
  <si>
    <t>Londa</t>
  </si>
  <si>
    <t>Marradi</t>
  </si>
  <si>
    <t>Montaione</t>
  </si>
  <si>
    <t>Montelupo Fiorentino</t>
  </si>
  <si>
    <t>Montespertoli</t>
  </si>
  <si>
    <t>Palazzuolo sul Senio</t>
  </si>
  <si>
    <t>Pelago</t>
  </si>
  <si>
    <t>Pontassieve</t>
  </si>
  <si>
    <t>Reggello</t>
  </si>
  <si>
    <t>Rignano sull'Arno</t>
  </si>
  <si>
    <t>Rufina</t>
  </si>
  <si>
    <t>San Casciano in Val di Pesa</t>
  </si>
  <si>
    <t>San Godenzo</t>
  </si>
  <si>
    <t>Scandicci</t>
  </si>
  <si>
    <t>Sesto Fiorentino</t>
  </si>
  <si>
    <t>Signa</t>
  </si>
  <si>
    <t>Vaglia</t>
  </si>
  <si>
    <t>Vicchio</t>
  </si>
  <si>
    <t>Vinci</t>
  </si>
  <si>
    <t>Figline e Incisa Valdarno</t>
  </si>
  <si>
    <t>Scarperia e San Piero</t>
  </si>
  <si>
    <t>Barberino Tavarnelle</t>
  </si>
  <si>
    <t>Bibbona</t>
  </si>
  <si>
    <t>LI</t>
  </si>
  <si>
    <t>Campiglia Marittima</t>
  </si>
  <si>
    <t>Campo nell'Elba</t>
  </si>
  <si>
    <t>Capoliveri</t>
  </si>
  <si>
    <t>Capraia Isola</t>
  </si>
  <si>
    <t>Castagneto Carducci</t>
  </si>
  <si>
    <t>Cecina</t>
  </si>
  <si>
    <t>Collesalvetti</t>
  </si>
  <si>
    <t>Livorno</t>
  </si>
  <si>
    <t>Marciana</t>
  </si>
  <si>
    <t>Marciana Marina</t>
  </si>
  <si>
    <t>Piombino</t>
  </si>
  <si>
    <t>Porto Azzurro</t>
  </si>
  <si>
    <t>Portoferraio</t>
  </si>
  <si>
    <t>Rosignano Marittimo</t>
  </si>
  <si>
    <t>San Vincenzo</t>
  </si>
  <si>
    <t>Sassetta</t>
  </si>
  <si>
    <t>Suvereto</t>
  </si>
  <si>
    <t>Rio</t>
  </si>
  <si>
    <t>Bientina</t>
  </si>
  <si>
    <t>PI</t>
  </si>
  <si>
    <t>Buti</t>
  </si>
  <si>
    <t>Calci</t>
  </si>
  <si>
    <t>Calcinaia</t>
  </si>
  <si>
    <t>Capannoli</t>
  </si>
  <si>
    <t>Casale Marittimo</t>
  </si>
  <si>
    <t>Cascina</t>
  </si>
  <si>
    <t>Castelfranco di Sotto</t>
  </si>
  <si>
    <t>Castellina Marittima</t>
  </si>
  <si>
    <t>Castelnuovo di Val di Cecina</t>
  </si>
  <si>
    <t>Chianni</t>
  </si>
  <si>
    <t>Fauglia</t>
  </si>
  <si>
    <t>Guardistallo</t>
  </si>
  <si>
    <t>Lajatico</t>
  </si>
  <si>
    <t>Montecatini Val di Cecina</t>
  </si>
  <si>
    <t>Montescudaio</t>
  </si>
  <si>
    <t>Monteverdi Marittimo</t>
  </si>
  <si>
    <t>Montopoli in Val d'Arno</t>
  </si>
  <si>
    <t>Orciano Pisano</t>
  </si>
  <si>
    <t>Palaia</t>
  </si>
  <si>
    <t>Peccioli</t>
  </si>
  <si>
    <t>Pisa</t>
  </si>
  <si>
    <t>Pomarance</t>
  </si>
  <si>
    <t>Ponsacco</t>
  </si>
  <si>
    <t>Pontedera</t>
  </si>
  <si>
    <t>Riparbella</t>
  </si>
  <si>
    <t>San Giuliano Terme</t>
  </si>
  <si>
    <t>San Miniato</t>
  </si>
  <si>
    <t>Santa Croce sull'Arno</t>
  </si>
  <si>
    <t>Santa Luce</t>
  </si>
  <si>
    <t>Santa Maria a Monte</t>
  </si>
  <si>
    <t>Terricciola</t>
  </si>
  <si>
    <t>Vecchiano</t>
  </si>
  <si>
    <t>Vicopisano</t>
  </si>
  <si>
    <t>Volterra</t>
  </si>
  <si>
    <t>Casciana Terme Lari</t>
  </si>
  <si>
    <t>Crespina Lorenzana</t>
  </si>
  <si>
    <t>Anghiari</t>
  </si>
  <si>
    <t>AR</t>
  </si>
  <si>
    <t>Arezzo</t>
  </si>
  <si>
    <t>Badia Tedalda</t>
  </si>
  <si>
    <t>Bibbiena</t>
  </si>
  <si>
    <t>Bucine</t>
  </si>
  <si>
    <t>Capolona</t>
  </si>
  <si>
    <t>Caprese Michelangelo</t>
  </si>
  <si>
    <t>Castel Focognano</t>
  </si>
  <si>
    <t>Castel San Niccolò</t>
  </si>
  <si>
    <t>Castiglion Fibocchi</t>
  </si>
  <si>
    <t>Castiglion Fiorentino</t>
  </si>
  <si>
    <t>Cavriglia</t>
  </si>
  <si>
    <t>Chitignano</t>
  </si>
  <si>
    <t>Chiusi della Verna</t>
  </si>
  <si>
    <t>Civitella in Val di Chiana</t>
  </si>
  <si>
    <t>Cortona</t>
  </si>
  <si>
    <t>Foiano della Chiana</t>
  </si>
  <si>
    <t>Loro Ciuffenna</t>
  </si>
  <si>
    <t>Lucignano</t>
  </si>
  <si>
    <t>Marciano della Chiana</t>
  </si>
  <si>
    <t>Montemignaio</t>
  </si>
  <si>
    <t>Monterchi</t>
  </si>
  <si>
    <t>Monte San Savino</t>
  </si>
  <si>
    <t>Montevarchi</t>
  </si>
  <si>
    <t>Ortignano Raggiolo</t>
  </si>
  <si>
    <t>Pieve Santo Stefano</t>
  </si>
  <si>
    <t>Poppi</t>
  </si>
  <si>
    <t>San Giovanni Valdarno</t>
  </si>
  <si>
    <t>Sansepolcro</t>
  </si>
  <si>
    <t>Sestino</t>
  </si>
  <si>
    <t>Subbiano</t>
  </si>
  <si>
    <t>Talla</t>
  </si>
  <si>
    <t>Terranuova Bracciolini</t>
  </si>
  <si>
    <t>Castelfranco Piandiscò</t>
  </si>
  <si>
    <t>Pratovecchio Stia</t>
  </si>
  <si>
    <t>Laterina Pergine Valdarno</t>
  </si>
  <si>
    <t>Abbadia San Salvatore</t>
  </si>
  <si>
    <t>SI</t>
  </si>
  <si>
    <t>Asciano</t>
  </si>
  <si>
    <t>Buonconvento</t>
  </si>
  <si>
    <t>Casole d'Elsa</t>
  </si>
  <si>
    <t>Castellina in Chianti</t>
  </si>
  <si>
    <t>Castelnuovo Berardenga</t>
  </si>
  <si>
    <t>Castiglione d'Orcia</t>
  </si>
  <si>
    <t>Cetona</t>
  </si>
  <si>
    <t>Chianciano Terme</t>
  </si>
  <si>
    <t>Chiusdino</t>
  </si>
  <si>
    <t>Chiusi</t>
  </si>
  <si>
    <t>Colle di Val d'Elsa</t>
  </si>
  <si>
    <t>Gaiole in Chianti</t>
  </si>
  <si>
    <t>Montepulciano</t>
  </si>
  <si>
    <t>Monteriggioni</t>
  </si>
  <si>
    <t>Monteroni d'Arbia</t>
  </si>
  <si>
    <t>Monticiano</t>
  </si>
  <si>
    <t>Murlo</t>
  </si>
  <si>
    <t>Piancastagnaio</t>
  </si>
  <si>
    <t>Pienza</t>
  </si>
  <si>
    <t>Poggibonsi</t>
  </si>
  <si>
    <t>Radda in Chianti</t>
  </si>
  <si>
    <t>Radicofani</t>
  </si>
  <si>
    <t>Radicondoli</t>
  </si>
  <si>
    <t>Rapolano Terme</t>
  </si>
  <si>
    <t>San Casciano dei Bagni</t>
  </si>
  <si>
    <t>San Gimignano</t>
  </si>
  <si>
    <t>San Quirico d'Orcia</t>
  </si>
  <si>
    <t>Sarteano</t>
  </si>
  <si>
    <t>Siena</t>
  </si>
  <si>
    <t>Sinalunga</t>
  </si>
  <si>
    <t>Sovicille</t>
  </si>
  <si>
    <t>Torrita di Siena</t>
  </si>
  <si>
    <t>Trequanda</t>
  </si>
  <si>
    <t>Montalcino</t>
  </si>
  <si>
    <t>Arcidosso</t>
  </si>
  <si>
    <t>GR</t>
  </si>
  <si>
    <t>Campagnatico</t>
  </si>
  <si>
    <t>Capalbio</t>
  </si>
  <si>
    <t>Castel del Piano</t>
  </si>
  <si>
    <t>Castell'Azzara</t>
  </si>
  <si>
    <t>Castiglione della Pescaia</t>
  </si>
  <si>
    <t>Cinigiano</t>
  </si>
  <si>
    <t>Civitella Paganico</t>
  </si>
  <si>
    <t>Follonica</t>
  </si>
  <si>
    <t>Gavorrano</t>
  </si>
  <si>
    <t>Grosseto</t>
  </si>
  <si>
    <t>Isola del Giglio</t>
  </si>
  <si>
    <t>Magliano in Toscana</t>
  </si>
  <si>
    <t>Manciano</t>
  </si>
  <si>
    <t>Massa Marittima</t>
  </si>
  <si>
    <t>Monte Argentario</t>
  </si>
  <si>
    <t>Montieri</t>
  </si>
  <si>
    <t>Orbetello</t>
  </si>
  <si>
    <t>Pitigliano</t>
  </si>
  <si>
    <t>Roccalbegna</t>
  </si>
  <si>
    <t>Roccastrada</t>
  </si>
  <si>
    <t>Santa Fiora</t>
  </si>
  <si>
    <t>Scansano</t>
  </si>
  <si>
    <t>Scarlino</t>
  </si>
  <si>
    <t>Seggiano</t>
  </si>
  <si>
    <t>Sorano</t>
  </si>
  <si>
    <t>Monterotondo Marittimo</t>
  </si>
  <si>
    <t>Semproniano</t>
  </si>
  <si>
    <t>Assisi</t>
  </si>
  <si>
    <t>PG</t>
  </si>
  <si>
    <t>Umbria</t>
  </si>
  <si>
    <t>Bastia Umbra</t>
  </si>
  <si>
    <t>Bettona</t>
  </si>
  <si>
    <t>Bevagna</t>
  </si>
  <si>
    <t>Campello sul Clitunno</t>
  </si>
  <si>
    <t>Cannara</t>
  </si>
  <si>
    <t>Cascia</t>
  </si>
  <si>
    <t>Castel Ritaldi</t>
  </si>
  <si>
    <t>Castiglione del Lago</t>
  </si>
  <si>
    <t>Cerreto di Spoleto</t>
  </si>
  <si>
    <t>Citerna</t>
  </si>
  <si>
    <t>Città della Pieve</t>
  </si>
  <si>
    <t>Città di Castello</t>
  </si>
  <si>
    <t>Collazzone</t>
  </si>
  <si>
    <t>Corciano</t>
  </si>
  <si>
    <t>Costacciaro</t>
  </si>
  <si>
    <t>Deruta</t>
  </si>
  <si>
    <t>Foligno</t>
  </si>
  <si>
    <t>Fossato di Vico</t>
  </si>
  <si>
    <t>Fratta Todina</t>
  </si>
  <si>
    <t>Giano dell'Umbria</t>
  </si>
  <si>
    <t>Gualdo Cattaneo</t>
  </si>
  <si>
    <t>Gualdo Tadino</t>
  </si>
  <si>
    <t>Gubbio</t>
  </si>
  <si>
    <t>Lisciano Niccone</t>
  </si>
  <si>
    <t>Magione</t>
  </si>
  <si>
    <t>Marsciano</t>
  </si>
  <si>
    <t>Massa Martana</t>
  </si>
  <si>
    <t>Monte Castello di Vibio</t>
  </si>
  <si>
    <t>Montefalco</t>
  </si>
  <si>
    <t>Monteleone di Spoleto</t>
  </si>
  <si>
    <t>Monte Santa Maria Tiberina</t>
  </si>
  <si>
    <t>Montone</t>
  </si>
  <si>
    <t>Nocera Umbra</t>
  </si>
  <si>
    <t>Norcia</t>
  </si>
  <si>
    <t>Paciano</t>
  </si>
  <si>
    <t>Panicale</t>
  </si>
  <si>
    <t>Passignano sul Trasimeno</t>
  </si>
  <si>
    <t>Perugia</t>
  </si>
  <si>
    <t>Piegaro</t>
  </si>
  <si>
    <t>Pietralunga</t>
  </si>
  <si>
    <t>Poggiodomo</t>
  </si>
  <si>
    <t>Preci</t>
  </si>
  <si>
    <t>San Giustino</t>
  </si>
  <si>
    <t>Sant'Anatolia di Narco</t>
  </si>
  <si>
    <t>Scheggia e Pascelupo</t>
  </si>
  <si>
    <t>Scheggino</t>
  </si>
  <si>
    <t>Sellano</t>
  </si>
  <si>
    <t>Sigillo</t>
  </si>
  <si>
    <t>Spello</t>
  </si>
  <si>
    <t>Spoleto</t>
  </si>
  <si>
    <t>Todi</t>
  </si>
  <si>
    <t>Torgiano</t>
  </si>
  <si>
    <t>Trevi</t>
  </si>
  <si>
    <t>Tuoro sul Trasimeno</t>
  </si>
  <si>
    <t>Umbertide</t>
  </si>
  <si>
    <t>Valfabbrica</t>
  </si>
  <si>
    <t>Vallo di Nera</t>
  </si>
  <si>
    <t>Valtopina</t>
  </si>
  <si>
    <t>Acquasparta</t>
  </si>
  <si>
    <t>TR</t>
  </si>
  <si>
    <t>Allerona</t>
  </si>
  <si>
    <t>Alviano</t>
  </si>
  <si>
    <t>Amelia</t>
  </si>
  <si>
    <t>Arrone</t>
  </si>
  <si>
    <t>Attigliano</t>
  </si>
  <si>
    <t>Baschi</t>
  </si>
  <si>
    <t>Calvi dell'Umbria</t>
  </si>
  <si>
    <t>Castel Giorgio</t>
  </si>
  <si>
    <t>Castel Viscardo</t>
  </si>
  <si>
    <t>Fabro</t>
  </si>
  <si>
    <t>Ferentillo</t>
  </si>
  <si>
    <t>Ficulle</t>
  </si>
  <si>
    <t>Giove</t>
  </si>
  <si>
    <t>Guardea</t>
  </si>
  <si>
    <t>Lugnano in Teverina</t>
  </si>
  <si>
    <t>Montecastrilli</t>
  </si>
  <si>
    <t>Montecchio</t>
  </si>
  <si>
    <t>Montefranco</t>
  </si>
  <si>
    <t>Montegabbione</t>
  </si>
  <si>
    <t>Monteleone d'Orvieto</t>
  </si>
  <si>
    <t>Narni</t>
  </si>
  <si>
    <t>Orvieto</t>
  </si>
  <si>
    <t>Otricoli</t>
  </si>
  <si>
    <t>Parrano</t>
  </si>
  <si>
    <t>Penna in Teverina</t>
  </si>
  <si>
    <t>Polino</t>
  </si>
  <si>
    <t>Porano</t>
  </si>
  <si>
    <t>San Gemini</t>
  </si>
  <si>
    <t>San Venanzo</t>
  </si>
  <si>
    <t>Stroncone</t>
  </si>
  <si>
    <t>Terni</t>
  </si>
  <si>
    <t>Avigliano Umbro</t>
  </si>
  <si>
    <t>Acquapendente</t>
  </si>
  <si>
    <t>VT</t>
  </si>
  <si>
    <t>Lazio</t>
  </si>
  <si>
    <t>Arlena di Castro</t>
  </si>
  <si>
    <t>Bagnoregio</t>
  </si>
  <si>
    <t>Barbarano Romano</t>
  </si>
  <si>
    <t>Bassano Romano</t>
  </si>
  <si>
    <t>Bassano in Teverina</t>
  </si>
  <si>
    <t>Blera</t>
  </si>
  <si>
    <t>Bolsena</t>
  </si>
  <si>
    <t>Bomarzo</t>
  </si>
  <si>
    <t>Calcata</t>
  </si>
  <si>
    <t>Canepina</t>
  </si>
  <si>
    <t>Canino</t>
  </si>
  <si>
    <t>Capodimonte</t>
  </si>
  <si>
    <t>Capranica</t>
  </si>
  <si>
    <t>Caprarola</t>
  </si>
  <si>
    <t>Carbognano</t>
  </si>
  <si>
    <t>Castel Sant'Elia</t>
  </si>
  <si>
    <t>Castiglione in Teverina</t>
  </si>
  <si>
    <t>Celleno</t>
  </si>
  <si>
    <t>Cellere</t>
  </si>
  <si>
    <t>Civita Castellana</t>
  </si>
  <si>
    <t>Civitella d'Agliano</t>
  </si>
  <si>
    <t>Corchiano</t>
  </si>
  <si>
    <t>Fabrica di Roma</t>
  </si>
  <si>
    <t>Faleria</t>
  </si>
  <si>
    <t>Farnese</t>
  </si>
  <si>
    <t>Gallese</t>
  </si>
  <si>
    <t>Gradoli</t>
  </si>
  <si>
    <t>Graffignano</t>
  </si>
  <si>
    <t>Grotte di Castro</t>
  </si>
  <si>
    <t>Ischia di Castro</t>
  </si>
  <si>
    <t>Latera</t>
  </si>
  <si>
    <t>Lubriano</t>
  </si>
  <si>
    <t>Marta</t>
  </si>
  <si>
    <t>Montalto di Castro</t>
  </si>
  <si>
    <t>Montefiascone</t>
  </si>
  <si>
    <t>Monte Romano</t>
  </si>
  <si>
    <t>Monterosi</t>
  </si>
  <si>
    <t>Nepi</t>
  </si>
  <si>
    <t>Onano</t>
  </si>
  <si>
    <t>Oriolo Romano</t>
  </si>
  <si>
    <t>Orte</t>
  </si>
  <si>
    <t>Piansano</t>
  </si>
  <si>
    <t>Proceno</t>
  </si>
  <si>
    <t>Ronciglione</t>
  </si>
  <si>
    <t>Villa San Giovanni in Tuscia</t>
  </si>
  <si>
    <t>San Lorenzo Nuovo</t>
  </si>
  <si>
    <t>Soriano nel Cimino</t>
  </si>
  <si>
    <t>Sutri</t>
  </si>
  <si>
    <t>Tarquinia</t>
  </si>
  <si>
    <t>Tessennano</t>
  </si>
  <si>
    <t>Tuscania</t>
  </si>
  <si>
    <t>Valentano</t>
  </si>
  <si>
    <t>Vallerano</t>
  </si>
  <si>
    <t>Vasanello</t>
  </si>
  <si>
    <t>Vejano</t>
  </si>
  <si>
    <t>Vetralla</t>
  </si>
  <si>
    <t>Vignanello</t>
  </si>
  <si>
    <t>Viterbo</t>
  </si>
  <si>
    <t>Vitorchiano</t>
  </si>
  <si>
    <t>Accumoli</t>
  </si>
  <si>
    <t>RI</t>
  </si>
  <si>
    <t>Amatrice</t>
  </si>
  <si>
    <t>Antrodoco</t>
  </si>
  <si>
    <t>Ascrea</t>
  </si>
  <si>
    <t>Belmonte in Sabina</t>
  </si>
  <si>
    <t>Borbona</t>
  </si>
  <si>
    <t>Borgorose</t>
  </si>
  <si>
    <t>Borgo Velino</t>
  </si>
  <si>
    <t>Cantalice</t>
  </si>
  <si>
    <t>Cantalupo in Sabina</t>
  </si>
  <si>
    <t>Casaprota</t>
  </si>
  <si>
    <t>Casperia</t>
  </si>
  <si>
    <t>Castel di Tora</t>
  </si>
  <si>
    <t>Castelnuovo di Farfa</t>
  </si>
  <si>
    <t>Castel Sant'Angelo</t>
  </si>
  <si>
    <t>Cittaducale</t>
  </si>
  <si>
    <t>Cittareale</t>
  </si>
  <si>
    <t>Collalto Sabino</t>
  </si>
  <si>
    <t>Colle di Tora</t>
  </si>
  <si>
    <t>Collegiove</t>
  </si>
  <si>
    <t>Collevecchio</t>
  </si>
  <si>
    <t>Colli sul Velino</t>
  </si>
  <si>
    <t>Concerviano</t>
  </si>
  <si>
    <t>Configni</t>
  </si>
  <si>
    <t>Contigliano</t>
  </si>
  <si>
    <t>Cottanello</t>
  </si>
  <si>
    <t>Fara in Sabina</t>
  </si>
  <si>
    <t>Fiamignano</t>
  </si>
  <si>
    <t>Forano</t>
  </si>
  <si>
    <t>Frasso Sabino</t>
  </si>
  <si>
    <t>Greccio</t>
  </si>
  <si>
    <t>Labro</t>
  </si>
  <si>
    <t>Leonessa</t>
  </si>
  <si>
    <t>Longone Sabino</t>
  </si>
  <si>
    <t>Magliano Sabina</t>
  </si>
  <si>
    <t>Marcetelli</t>
  </si>
  <si>
    <t>Micigliano</t>
  </si>
  <si>
    <t>Mompeo</t>
  </si>
  <si>
    <t>Montasola</t>
  </si>
  <si>
    <t>Montebuono</t>
  </si>
  <si>
    <t>Monteleone Sabino</t>
  </si>
  <si>
    <t>Montenero Sabino</t>
  </si>
  <si>
    <t>Monte San Giovanni in Sabina</t>
  </si>
  <si>
    <t>Montopoli di Sabina</t>
  </si>
  <si>
    <t>Morro Reatino</t>
  </si>
  <si>
    <t>Nespolo</t>
  </si>
  <si>
    <t>Orvinio</t>
  </si>
  <si>
    <t>Paganico Sabino</t>
  </si>
  <si>
    <t>Pescorocchiano</t>
  </si>
  <si>
    <t>Petrella Salto</t>
  </si>
  <si>
    <t>Poggio Bustone</t>
  </si>
  <si>
    <t>Poggio Catino</t>
  </si>
  <si>
    <t>Poggio Mirteto</t>
  </si>
  <si>
    <t>Poggio Moiano</t>
  </si>
  <si>
    <t>Poggio Nativo</t>
  </si>
  <si>
    <t>Poggio San Lorenzo</t>
  </si>
  <si>
    <t>Posta</t>
  </si>
  <si>
    <t>Pozzaglia Sabina</t>
  </si>
  <si>
    <t>Rieti</t>
  </si>
  <si>
    <t>Rivodutri</t>
  </si>
  <si>
    <t>Roccantica</t>
  </si>
  <si>
    <t>Rocca Sinibalda</t>
  </si>
  <si>
    <t>Salisano</t>
  </si>
  <si>
    <t>Scandriglia</t>
  </si>
  <si>
    <t>Selci</t>
  </si>
  <si>
    <t>Stimigliano</t>
  </si>
  <si>
    <t>Tarano</t>
  </si>
  <si>
    <t>Toffia</t>
  </si>
  <si>
    <t>Torricella in Sabina</t>
  </si>
  <si>
    <t>Torri in Sabina</t>
  </si>
  <si>
    <t>Turania</t>
  </si>
  <si>
    <t>Vacone</t>
  </si>
  <si>
    <t>Varco Sabino</t>
  </si>
  <si>
    <t>Affile</t>
  </si>
  <si>
    <t>ROMA</t>
  </si>
  <si>
    <t>Agosta</t>
  </si>
  <si>
    <t>Albano Laziale</t>
  </si>
  <si>
    <t>Allumiere</t>
  </si>
  <si>
    <t>Anguillara Sabazia</t>
  </si>
  <si>
    <t>Anticoli Corrado</t>
  </si>
  <si>
    <t>Anzio</t>
  </si>
  <si>
    <t>Arcinazzo Romano</t>
  </si>
  <si>
    <t>Ariccia</t>
  </si>
  <si>
    <t>Arsoli</t>
  </si>
  <si>
    <t>Artena</t>
  </si>
  <si>
    <t>Bellegra</t>
  </si>
  <si>
    <t>Bracciano</t>
  </si>
  <si>
    <t>Camerata Nuova</t>
  </si>
  <si>
    <t>Campagnano di Roma</t>
  </si>
  <si>
    <t>Canale Monterano</t>
  </si>
  <si>
    <t>Canterano</t>
  </si>
  <si>
    <t>Capena</t>
  </si>
  <si>
    <t>Capranica Prenestina</t>
  </si>
  <si>
    <t>Carpineto Romano</t>
  </si>
  <si>
    <t>Casape</t>
  </si>
  <si>
    <t>Castel Gandolfo</t>
  </si>
  <si>
    <t>Castel Madama</t>
  </si>
  <si>
    <t>Castelnuovo di Porto</t>
  </si>
  <si>
    <t>Castel San Pietro Romano</t>
  </si>
  <si>
    <t>Cave</t>
  </si>
  <si>
    <t>Cerreto Laziale</t>
  </si>
  <si>
    <t>Cervara di Roma</t>
  </si>
  <si>
    <t>Cerveteri</t>
  </si>
  <si>
    <t>Ciciliano</t>
  </si>
  <si>
    <t>Cineto Romano</t>
  </si>
  <si>
    <t>Civitavecchia</t>
  </si>
  <si>
    <t>Civitella San Paolo</t>
  </si>
  <si>
    <t>Colleferro</t>
  </si>
  <si>
    <t>Colonna</t>
  </si>
  <si>
    <t>Fiano Romano</t>
  </si>
  <si>
    <t>Filacciano</t>
  </si>
  <si>
    <t>Formello</t>
  </si>
  <si>
    <t>Frascati</t>
  </si>
  <si>
    <t>Gallicano nel Lazio</t>
  </si>
  <si>
    <t>Gavignano</t>
  </si>
  <si>
    <t>Genazzano</t>
  </si>
  <si>
    <t>Genzano di Roma</t>
  </si>
  <si>
    <t>Gerano</t>
  </si>
  <si>
    <t>Gorga</t>
  </si>
  <si>
    <t>Grottaferrata</t>
  </si>
  <si>
    <t>Guidonia Montecelio</t>
  </si>
  <si>
    <t>Jenne</t>
  </si>
  <si>
    <t>Labico</t>
  </si>
  <si>
    <t>Lanuvio</t>
  </si>
  <si>
    <t>Licenza</t>
  </si>
  <si>
    <t>Magliano Romano</t>
  </si>
  <si>
    <t>Mandela</t>
  </si>
  <si>
    <t>Manziana</t>
  </si>
  <si>
    <t>Marano Equo</t>
  </si>
  <si>
    <t>Marcellina</t>
  </si>
  <si>
    <t>Marino</t>
  </si>
  <si>
    <t>Mazzano Romano</t>
  </si>
  <si>
    <t>Mentana</t>
  </si>
  <si>
    <t>Monte Compatri</t>
  </si>
  <si>
    <t>Monteflavio</t>
  </si>
  <si>
    <t>Montelanico</t>
  </si>
  <si>
    <t>Montelibretti</t>
  </si>
  <si>
    <t>Monte Porzio Catone</t>
  </si>
  <si>
    <t>Monterotondo</t>
  </si>
  <si>
    <t>Montorio Romano</t>
  </si>
  <si>
    <t>Moricone</t>
  </si>
  <si>
    <t>Morlupo</t>
  </si>
  <si>
    <t>Nazzano</t>
  </si>
  <si>
    <t>Nemi</t>
  </si>
  <si>
    <t>Nerola</t>
  </si>
  <si>
    <t>Nettuno</t>
  </si>
  <si>
    <t>Olevano Romano</t>
  </si>
  <si>
    <t>Palestrina</t>
  </si>
  <si>
    <t>Palombara Sabina</t>
  </si>
  <si>
    <t>Percile</t>
  </si>
  <si>
    <t>Pisoniano</t>
  </si>
  <si>
    <t>Poli</t>
  </si>
  <si>
    <t>Pomezia</t>
  </si>
  <si>
    <t>Ponzano Romano</t>
  </si>
  <si>
    <t>Riano</t>
  </si>
  <si>
    <t>Rignano Flaminio</t>
  </si>
  <si>
    <t>Riofreddo</t>
  </si>
  <si>
    <t>Rocca Canterano</t>
  </si>
  <si>
    <t>Rocca di Cave</t>
  </si>
  <si>
    <t>Rocca di Papa</t>
  </si>
  <si>
    <t>Roccagiovine</t>
  </si>
  <si>
    <t>Rocca Priora</t>
  </si>
  <si>
    <t>Rocca Santo Stefano</t>
  </si>
  <si>
    <t>Roiate</t>
  </si>
  <si>
    <t>Roma</t>
  </si>
  <si>
    <t>Roviano</t>
  </si>
  <si>
    <t>Sacrofano</t>
  </si>
  <si>
    <t>Sambuci</t>
  </si>
  <si>
    <t>San Gregorio da Sassola</t>
  </si>
  <si>
    <t>San Polo dei Cavalieri</t>
  </si>
  <si>
    <t>Santa Marinella</t>
  </si>
  <si>
    <t>Sant'Angelo Romano</t>
  </si>
  <si>
    <t>Sant'Oreste</t>
  </si>
  <si>
    <t>San Vito Romano</t>
  </si>
  <si>
    <t>Saracinesco</t>
  </si>
  <si>
    <t>Segni</t>
  </si>
  <si>
    <t>Subiaco</t>
  </si>
  <si>
    <t>Tivoli</t>
  </si>
  <si>
    <t>Tolfa</t>
  </si>
  <si>
    <t>Torrita Tiberina</t>
  </si>
  <si>
    <t>Trevignano Romano</t>
  </si>
  <si>
    <t>Vallepietra</t>
  </si>
  <si>
    <t>Vallinfreda</t>
  </si>
  <si>
    <t>Valmontone</t>
  </si>
  <si>
    <t>Velletri</t>
  </si>
  <si>
    <t>Vicovaro</t>
  </si>
  <si>
    <t>Vivaro Romano</t>
  </si>
  <si>
    <t>Zagarolo</t>
  </si>
  <si>
    <t>Lariano</t>
  </si>
  <si>
    <t>Ladispoli</t>
  </si>
  <si>
    <t>Ardea</t>
  </si>
  <si>
    <t>Ciampino</t>
  </si>
  <si>
    <t>San Cesareo</t>
  </si>
  <si>
    <t>Fiumicino</t>
  </si>
  <si>
    <t>Fonte Nuova</t>
  </si>
  <si>
    <t>Aprilia</t>
  </si>
  <si>
    <t>LT</t>
  </si>
  <si>
    <t>Bassiano</t>
  </si>
  <si>
    <t>Campodimele</t>
  </si>
  <si>
    <t>Castelforte</t>
  </si>
  <si>
    <t>Cisterna di Latina</t>
  </si>
  <si>
    <t>Cori</t>
  </si>
  <si>
    <t>Fondi</t>
  </si>
  <si>
    <t>Formia</t>
  </si>
  <si>
    <t>Gaeta</t>
  </si>
  <si>
    <t>Itri</t>
  </si>
  <si>
    <t>Latina</t>
  </si>
  <si>
    <t>Lenola</t>
  </si>
  <si>
    <t>Maenza</t>
  </si>
  <si>
    <t>Minturno</t>
  </si>
  <si>
    <t>Monte San Biagio</t>
  </si>
  <si>
    <t>Norma</t>
  </si>
  <si>
    <t>Pontinia</t>
  </si>
  <si>
    <t>Ponza</t>
  </si>
  <si>
    <t>Priverno</t>
  </si>
  <si>
    <t>Prossedi</t>
  </si>
  <si>
    <t>Roccagorga</t>
  </si>
  <si>
    <t>Rocca Massima</t>
  </si>
  <si>
    <t>Roccasecca dei Volsci</t>
  </si>
  <si>
    <t>Sabaudia</t>
  </si>
  <si>
    <t>San Felice Circeo</t>
  </si>
  <si>
    <t>Santi Cosma e Damiano</t>
  </si>
  <si>
    <t>Sermoneta</t>
  </si>
  <si>
    <t>Sezze</t>
  </si>
  <si>
    <t>Sonnino</t>
  </si>
  <si>
    <t>Sperlonga</t>
  </si>
  <si>
    <t>Spigno Saturnia</t>
  </si>
  <si>
    <t>Terracina</t>
  </si>
  <si>
    <t>Ventotene</t>
  </si>
  <si>
    <t>Acquafondata</t>
  </si>
  <si>
    <t>FR</t>
  </si>
  <si>
    <t>Acuto</t>
  </si>
  <si>
    <t>Alatri</t>
  </si>
  <si>
    <t>Alvito</t>
  </si>
  <si>
    <t>Amaseno</t>
  </si>
  <si>
    <t>Anagni</t>
  </si>
  <si>
    <t>Aquino</t>
  </si>
  <si>
    <t>Arce</t>
  </si>
  <si>
    <t>Arnara</t>
  </si>
  <si>
    <t>Arpino</t>
  </si>
  <si>
    <t>Atina</t>
  </si>
  <si>
    <t>Ausonia</t>
  </si>
  <si>
    <t>Belmonte Castello</t>
  </si>
  <si>
    <t>Boville Ernica</t>
  </si>
  <si>
    <t>Broccostella</t>
  </si>
  <si>
    <t>Campoli Appennino</t>
  </si>
  <si>
    <t>Casalattico</t>
  </si>
  <si>
    <t>Casalvieri</t>
  </si>
  <si>
    <t>Cassino</t>
  </si>
  <si>
    <t>Castelliri</t>
  </si>
  <si>
    <t>Castelnuovo Parano</t>
  </si>
  <si>
    <t>Castrocielo</t>
  </si>
  <si>
    <t>Castro dei Volsci</t>
  </si>
  <si>
    <t>Ceccano</t>
  </si>
  <si>
    <t>Ceprano</t>
  </si>
  <si>
    <t>Cervaro</t>
  </si>
  <si>
    <t>Colfelice</t>
  </si>
  <si>
    <t>Collepardo</t>
  </si>
  <si>
    <t>Colle San Magno</t>
  </si>
  <si>
    <t>Coreno Ausonio</t>
  </si>
  <si>
    <t>Esperia</t>
  </si>
  <si>
    <t>Falvaterra</t>
  </si>
  <si>
    <t>Ferentino</t>
  </si>
  <si>
    <t>Filettino</t>
  </si>
  <si>
    <t>Fiuggi</t>
  </si>
  <si>
    <t>Fontana Liri</t>
  </si>
  <si>
    <t>Fontechiari</t>
  </si>
  <si>
    <t>Frosinone</t>
  </si>
  <si>
    <t>Fumone</t>
  </si>
  <si>
    <t>Gallinaro</t>
  </si>
  <si>
    <t>Giuliano di Roma</t>
  </si>
  <si>
    <t>Guarcino</t>
  </si>
  <si>
    <t>Isola del Liri</t>
  </si>
  <si>
    <t>Monte San Giovanni Campano</t>
  </si>
  <si>
    <t>Morolo</t>
  </si>
  <si>
    <t>Paliano</t>
  </si>
  <si>
    <t>Pastena</t>
  </si>
  <si>
    <t>Patrica</t>
  </si>
  <si>
    <t>Pescosolido</t>
  </si>
  <si>
    <t>Picinisco</t>
  </si>
  <si>
    <t>Pico</t>
  </si>
  <si>
    <t>Piedimonte San Germano</t>
  </si>
  <si>
    <t>Piglio</t>
  </si>
  <si>
    <t>Pignataro Interamna</t>
  </si>
  <si>
    <t>Pofi</t>
  </si>
  <si>
    <t>Pontecorvo</t>
  </si>
  <si>
    <t>Posta Fibreno</t>
  </si>
  <si>
    <t>Ripi</t>
  </si>
  <si>
    <t>Rocca d'Arce</t>
  </si>
  <si>
    <t>Roccasecca</t>
  </si>
  <si>
    <t>San Biagio Saracinisco</t>
  </si>
  <si>
    <t>San Donato Val di Comino</t>
  </si>
  <si>
    <t>San Giorgio a Liri</t>
  </si>
  <si>
    <t>San Giovanni Incarico</t>
  </si>
  <si>
    <t>Sant'Ambrogio sul Garigliano</t>
  </si>
  <si>
    <t>Sant'Andrea del Garigliano</t>
  </si>
  <si>
    <t>Sant'Apollinare</t>
  </si>
  <si>
    <t>Sant'Elia Fiumerapido</t>
  </si>
  <si>
    <t>Santopadre</t>
  </si>
  <si>
    <t>San Vittore del Lazio</t>
  </si>
  <si>
    <t>Serrone</t>
  </si>
  <si>
    <t>Settefrati</t>
  </si>
  <si>
    <t>Sgurgola</t>
  </si>
  <si>
    <t>Sora</t>
  </si>
  <si>
    <t>Strangolagalli</t>
  </si>
  <si>
    <t>Supino</t>
  </si>
  <si>
    <t>Terelle</t>
  </si>
  <si>
    <t>Torre Cajetani</t>
  </si>
  <si>
    <t>Torrice</t>
  </si>
  <si>
    <t>Trevi nel Lazio</t>
  </si>
  <si>
    <t>Trivigliano</t>
  </si>
  <si>
    <t>Vallecorsa</t>
  </si>
  <si>
    <t>Vallemaio</t>
  </si>
  <si>
    <t>Vallerotonda</t>
  </si>
  <si>
    <t>Veroli</t>
  </si>
  <si>
    <t>Vicalvi</t>
  </si>
  <si>
    <t>Vico nel Lazio</t>
  </si>
  <si>
    <t>Villa Latina</t>
  </si>
  <si>
    <t>Villa Santa Lucia</t>
  </si>
  <si>
    <t>Villa Santo Stefano</t>
  </si>
  <si>
    <t>Viticuso</t>
  </si>
  <si>
    <t>Ailano</t>
  </si>
  <si>
    <t>CE</t>
  </si>
  <si>
    <t>Campania</t>
  </si>
  <si>
    <t>Alife</t>
  </si>
  <si>
    <t>Alvignano</t>
  </si>
  <si>
    <t>Arienzo</t>
  </si>
  <si>
    <t>Aversa</t>
  </si>
  <si>
    <t>Baia e Latina</t>
  </si>
  <si>
    <t>Bellona</t>
  </si>
  <si>
    <t>Caianello</t>
  </si>
  <si>
    <t>Caiazzo</t>
  </si>
  <si>
    <t>Calvi Risorta</t>
  </si>
  <si>
    <t>Camigliano</t>
  </si>
  <si>
    <t>Cancello ed Arnone</t>
  </si>
  <si>
    <t>Capodrise</t>
  </si>
  <si>
    <t>Capriati a Volturno</t>
  </si>
  <si>
    <t>Capua</t>
  </si>
  <si>
    <t>Carinaro</t>
  </si>
  <si>
    <t>Carinola</t>
  </si>
  <si>
    <t>Casagiove</t>
  </si>
  <si>
    <t>Casal di Principe</t>
  </si>
  <si>
    <t>Casaluce</t>
  </si>
  <si>
    <t>Casapulla</t>
  </si>
  <si>
    <t>Caserta</t>
  </si>
  <si>
    <t>Castel Campagnano</t>
  </si>
  <si>
    <t>Castel di Sasso</t>
  </si>
  <si>
    <t>Castello del Matese</t>
  </si>
  <si>
    <t>Castel Morrone</t>
  </si>
  <si>
    <t>Castel Volturno</t>
  </si>
  <si>
    <t>Cervino</t>
  </si>
  <si>
    <t>Cesa</t>
  </si>
  <si>
    <t>Ciorlano</t>
  </si>
  <si>
    <t>Conca della Campania</t>
  </si>
  <si>
    <t>Curti</t>
  </si>
  <si>
    <t>Dragoni</t>
  </si>
  <si>
    <t>Fontegreca</t>
  </si>
  <si>
    <t>Formicola</t>
  </si>
  <si>
    <t>Francolise</t>
  </si>
  <si>
    <t>Frignano</t>
  </si>
  <si>
    <t>Gallo Matese</t>
  </si>
  <si>
    <t>Galluccio</t>
  </si>
  <si>
    <t>Giano Vetusto</t>
  </si>
  <si>
    <t>Gioia Sannitica</t>
  </si>
  <si>
    <t>Grazzanise</t>
  </si>
  <si>
    <t>Gricignano di Aversa</t>
  </si>
  <si>
    <t>Letino</t>
  </si>
  <si>
    <t>Liberi</t>
  </si>
  <si>
    <t>Lusciano</t>
  </si>
  <si>
    <t>Macerata Campania</t>
  </si>
  <si>
    <t>Maddaloni</t>
  </si>
  <si>
    <t>Marcianise</t>
  </si>
  <si>
    <t>Marzano Appio</t>
  </si>
  <si>
    <t>Mignano Monte Lungo</t>
  </si>
  <si>
    <t>Mondragone</t>
  </si>
  <si>
    <t>Orta di Atella</t>
  </si>
  <si>
    <t>Parete</t>
  </si>
  <si>
    <t>Pastorano</t>
  </si>
  <si>
    <t>Piana di Monte Verna</t>
  </si>
  <si>
    <t>Piedimonte Matese</t>
  </si>
  <si>
    <t>Pietramelara</t>
  </si>
  <si>
    <t>Pietravairano</t>
  </si>
  <si>
    <t>Pignataro Maggiore</t>
  </si>
  <si>
    <t>Pontelatone</t>
  </si>
  <si>
    <t>Portico di Caserta</t>
  </si>
  <si>
    <t>Prata Sannita</t>
  </si>
  <si>
    <t>Pratella</t>
  </si>
  <si>
    <t>Presenzano</t>
  </si>
  <si>
    <t>Raviscanina</t>
  </si>
  <si>
    <t>Recale</t>
  </si>
  <si>
    <t>Riardo</t>
  </si>
  <si>
    <t>Rocca d'Evandro</t>
  </si>
  <si>
    <t>Roccamonfina</t>
  </si>
  <si>
    <t>Roccaromana</t>
  </si>
  <si>
    <t>Rocchetta e Croce</t>
  </si>
  <si>
    <t>Ruviano</t>
  </si>
  <si>
    <t>San Cipriano d'Aversa</t>
  </si>
  <si>
    <t>San Felice a Cancello</t>
  </si>
  <si>
    <t>San Gregorio Matese</t>
  </si>
  <si>
    <t>San Marcellino</t>
  </si>
  <si>
    <t>San Nicola la Strada</t>
  </si>
  <si>
    <t>San Pietro Infine</t>
  </si>
  <si>
    <t>San Potito Sannitico</t>
  </si>
  <si>
    <t>San Prisco</t>
  </si>
  <si>
    <t>Santa Maria a Vico</t>
  </si>
  <si>
    <t>Santa Maria Capua Vetere</t>
  </si>
  <si>
    <t>Santa Maria la Fossa</t>
  </si>
  <si>
    <t>San Tammaro</t>
  </si>
  <si>
    <t>Sant'Angelo d'Alife</t>
  </si>
  <si>
    <t>Sant'Arpino</t>
  </si>
  <si>
    <t>Sessa Aurunca</t>
  </si>
  <si>
    <t>Sparanise</t>
  </si>
  <si>
    <t>Succivo</t>
  </si>
  <si>
    <t>Teano</t>
  </si>
  <si>
    <t>Teverola</t>
  </si>
  <si>
    <t>Tora e Piccilli</t>
  </si>
  <si>
    <t>Trentola Ducenta</t>
  </si>
  <si>
    <t>Vairano Patenora</t>
  </si>
  <si>
    <t>Valle Agricola</t>
  </si>
  <si>
    <t>Valle di Maddaloni</t>
  </si>
  <si>
    <t>Villa di Briano</t>
  </si>
  <si>
    <t>Villa Literno</t>
  </si>
  <si>
    <t>Vitulazio</t>
  </si>
  <si>
    <t>Falciano del Massico</t>
  </si>
  <si>
    <t>Cellole</t>
  </si>
  <si>
    <t>Casapesenna</t>
  </si>
  <si>
    <t>San Marco Evangelista</t>
  </si>
  <si>
    <t>Airola</t>
  </si>
  <si>
    <t>BN</t>
  </si>
  <si>
    <t>Amorosi</t>
  </si>
  <si>
    <t>Apice</t>
  </si>
  <si>
    <t>Apollosa</t>
  </si>
  <si>
    <t>Arpaia</t>
  </si>
  <si>
    <t>Arpaise</t>
  </si>
  <si>
    <t>Baselice</t>
  </si>
  <si>
    <t>Benevento</t>
  </si>
  <si>
    <t>Bonea</t>
  </si>
  <si>
    <t>Bucciano</t>
  </si>
  <si>
    <t>Buonalbergo</t>
  </si>
  <si>
    <t>Calvi</t>
  </si>
  <si>
    <t>Campolattaro</t>
  </si>
  <si>
    <t>Campoli del Monte Taburno</t>
  </si>
  <si>
    <t>Casalduni</t>
  </si>
  <si>
    <t>Castelfranco in Miscano</t>
  </si>
  <si>
    <t>Castelpagano</t>
  </si>
  <si>
    <t>Castelpoto</t>
  </si>
  <si>
    <t>Castelvenere</t>
  </si>
  <si>
    <t>Castelvetere in Val Fortore</t>
  </si>
  <si>
    <t>Cautano</t>
  </si>
  <si>
    <t>Ceppaloni</t>
  </si>
  <si>
    <t>Cerreto Sannita</t>
  </si>
  <si>
    <t>Circello</t>
  </si>
  <si>
    <t>Colle Sannita</t>
  </si>
  <si>
    <t>Cusano Mutri</t>
  </si>
  <si>
    <t>Dugenta</t>
  </si>
  <si>
    <t>Durazzano</t>
  </si>
  <si>
    <t>Faicchio</t>
  </si>
  <si>
    <t>Foglianise</t>
  </si>
  <si>
    <t>Foiano di Val Fortore</t>
  </si>
  <si>
    <t>Forchia</t>
  </si>
  <si>
    <t>Fragneto l'Abate</t>
  </si>
  <si>
    <t>Fragneto Monforte</t>
  </si>
  <si>
    <t>Frasso Telesino</t>
  </si>
  <si>
    <t>Ginestra degli Schiavoni</t>
  </si>
  <si>
    <t>Guardia Sanframondi</t>
  </si>
  <si>
    <t>Limatola</t>
  </si>
  <si>
    <t>Melizzano</t>
  </si>
  <si>
    <t>Moiano</t>
  </si>
  <si>
    <t>Molinara</t>
  </si>
  <si>
    <t>Montefalcone di Val Fortore</t>
  </si>
  <si>
    <t>Montesarchio</t>
  </si>
  <si>
    <t>Morcone</t>
  </si>
  <si>
    <t>Paduli</t>
  </si>
  <si>
    <t>Pago Veiano</t>
  </si>
  <si>
    <t>Pannarano</t>
  </si>
  <si>
    <t>Paolisi</t>
  </si>
  <si>
    <t>Paupisi</t>
  </si>
  <si>
    <t>Pesco Sannita</t>
  </si>
  <si>
    <t>Pietraroja</t>
  </si>
  <si>
    <t>Pietrelcina</t>
  </si>
  <si>
    <t>Ponte</t>
  </si>
  <si>
    <t>Pontelandolfo</t>
  </si>
  <si>
    <t>Puglianello</t>
  </si>
  <si>
    <t>Reino</t>
  </si>
  <si>
    <t>San Bartolomeo in Galdo</t>
  </si>
  <si>
    <t>San Giorgio del Sannio</t>
  </si>
  <si>
    <t>San Giorgio La Molara</t>
  </si>
  <si>
    <t>San Leucio del Sannio</t>
  </si>
  <si>
    <t>San Lorenzello</t>
  </si>
  <si>
    <t>San Lorenzo Maggiore</t>
  </si>
  <si>
    <t>San Lupo</t>
  </si>
  <si>
    <t>San Marco dei Cavoti</t>
  </si>
  <si>
    <t>San Martino Sannita</t>
  </si>
  <si>
    <t>San Nazzaro</t>
  </si>
  <si>
    <t>San Nicola Manfredi</t>
  </si>
  <si>
    <t>San Salvatore Telesino</t>
  </si>
  <si>
    <t>Santa Croce del Sannio</t>
  </si>
  <si>
    <t>Sant'Agata de' Goti</t>
  </si>
  <si>
    <t>Sant'Angelo a Cupolo</t>
  </si>
  <si>
    <t>Sassinoro</t>
  </si>
  <si>
    <t>Solopaca</t>
  </si>
  <si>
    <t>Telese Terme</t>
  </si>
  <si>
    <t>Tocco Caudio</t>
  </si>
  <si>
    <t>Torrecuso</t>
  </si>
  <si>
    <t>Vitulano</t>
  </si>
  <si>
    <t>Sant'Arcangelo Trimonte</t>
  </si>
  <si>
    <t>Acerra</t>
  </si>
  <si>
    <t>NA</t>
  </si>
  <si>
    <t>Afragola</t>
  </si>
  <si>
    <t>Agerola</t>
  </si>
  <si>
    <t>Anacapri</t>
  </si>
  <si>
    <t>Arzano</t>
  </si>
  <si>
    <t>Bacoli</t>
  </si>
  <si>
    <t>Barano d'Ischia</t>
  </si>
  <si>
    <t>Boscoreale</t>
  </si>
  <si>
    <t>Boscotrecase</t>
  </si>
  <si>
    <t>Brusciano</t>
  </si>
  <si>
    <t>Caivano</t>
  </si>
  <si>
    <t>Calvizzano</t>
  </si>
  <si>
    <t>Camposano</t>
  </si>
  <si>
    <t>Capri</t>
  </si>
  <si>
    <t>Carbonara di Nola</t>
  </si>
  <si>
    <t>Cardito</t>
  </si>
  <si>
    <t>Casalnuovo di Napoli</t>
  </si>
  <si>
    <t>Casamarciano</t>
  </si>
  <si>
    <t>Casamicciola Terme</t>
  </si>
  <si>
    <t>Casandrino</t>
  </si>
  <si>
    <t>Casavatore</t>
  </si>
  <si>
    <t>Casola di Napoli</t>
  </si>
  <si>
    <t>Casoria</t>
  </si>
  <si>
    <t>Castellammare di Stabia</t>
  </si>
  <si>
    <t>Castello di Cisterna</t>
  </si>
  <si>
    <t>Cercola</t>
  </si>
  <si>
    <t>Cicciano</t>
  </si>
  <si>
    <t>Cimitile</t>
  </si>
  <si>
    <t>Comiziano</t>
  </si>
  <si>
    <t>Crispano</t>
  </si>
  <si>
    <t>Forio</t>
  </si>
  <si>
    <t>Frattamaggiore</t>
  </si>
  <si>
    <t>Frattaminore</t>
  </si>
  <si>
    <t>Giugliano in Campania</t>
  </si>
  <si>
    <t>Gragnano</t>
  </si>
  <si>
    <t>Grumo Nevano</t>
  </si>
  <si>
    <t>Ischia</t>
  </si>
  <si>
    <t>Lacco Ameno</t>
  </si>
  <si>
    <t>Lettere</t>
  </si>
  <si>
    <t>Liveri</t>
  </si>
  <si>
    <t>Marano di Napoli</t>
  </si>
  <si>
    <t>Mariglianella</t>
  </si>
  <si>
    <t>Marigliano</t>
  </si>
  <si>
    <t>Massa Lubrense</t>
  </si>
  <si>
    <t>Melito di Napoli</t>
  </si>
  <si>
    <t>Meta</t>
  </si>
  <si>
    <t>Monte di Procida</t>
  </si>
  <si>
    <t>Mugnano di Napoli</t>
  </si>
  <si>
    <t>Napoli</t>
  </si>
  <si>
    <t>Nola</t>
  </si>
  <si>
    <t>Ottaviano</t>
  </si>
  <si>
    <t>Palma Campania</t>
  </si>
  <si>
    <t>Piano di Sorrento</t>
  </si>
  <si>
    <t>Pimonte</t>
  </si>
  <si>
    <t>Poggiomarino</t>
  </si>
  <si>
    <t>Pollena Trocchia</t>
  </si>
  <si>
    <t>Pomigliano d'Arco</t>
  </si>
  <si>
    <t>Pompei</t>
  </si>
  <si>
    <t>Portici</t>
  </si>
  <si>
    <t>Pozzuoli</t>
  </si>
  <si>
    <t>Procida</t>
  </si>
  <si>
    <t>Qualiano</t>
  </si>
  <si>
    <t>Quarto</t>
  </si>
  <si>
    <t>Ercolano</t>
  </si>
  <si>
    <t>Roccarainola</t>
  </si>
  <si>
    <t>San Gennaro Vesuviano</t>
  </si>
  <si>
    <t>San Giorgio a Cremano</t>
  </si>
  <si>
    <t>San Giuseppe Vesuviano</t>
  </si>
  <si>
    <t>San Paolo Bel Sito</t>
  </si>
  <si>
    <t>San Sebastiano al Vesuvio</t>
  </si>
  <si>
    <t>Sant'Agnello</t>
  </si>
  <si>
    <t>Sant'Anastasia</t>
  </si>
  <si>
    <t>Sant'Antimo</t>
  </si>
  <si>
    <t>Sant'Antonio Abate</t>
  </si>
  <si>
    <t>San Vitaliano</t>
  </si>
  <si>
    <t>Saviano</t>
  </si>
  <si>
    <t>Scisciano</t>
  </si>
  <si>
    <t>Serrara Fontana</t>
  </si>
  <si>
    <t>Somma Vesuviana</t>
  </si>
  <si>
    <t>Sorrento</t>
  </si>
  <si>
    <t>Striano</t>
  </si>
  <si>
    <t>Terzigno</t>
  </si>
  <si>
    <t>Torre Annunziata</t>
  </si>
  <si>
    <t>Torre del Greco</t>
  </si>
  <si>
    <t>Tufino</t>
  </si>
  <si>
    <t>Vico Equense</t>
  </si>
  <si>
    <t>Villaricca</t>
  </si>
  <si>
    <t>Visciano</t>
  </si>
  <si>
    <t>Volla</t>
  </si>
  <si>
    <t>Santa Maria la Carità</t>
  </si>
  <si>
    <t>Trecase</t>
  </si>
  <si>
    <t>Massa di Somma</t>
  </si>
  <si>
    <t>Aiello del Sabato</t>
  </si>
  <si>
    <t>AV</t>
  </si>
  <si>
    <t>Altavilla Irpina</t>
  </si>
  <si>
    <t>Andretta</t>
  </si>
  <si>
    <t>Aquilonia</t>
  </si>
  <si>
    <t>Ariano Irpino</t>
  </si>
  <si>
    <t>Atripalda</t>
  </si>
  <si>
    <t>Avella</t>
  </si>
  <si>
    <t>Avellino</t>
  </si>
  <si>
    <t>Bagnoli Irpino</t>
  </si>
  <si>
    <t>Baiano</t>
  </si>
  <si>
    <t>Bisaccia</t>
  </si>
  <si>
    <t>Bonito</t>
  </si>
  <si>
    <t>Cairano</t>
  </si>
  <si>
    <t>Calabritto</t>
  </si>
  <si>
    <t>Calitri</t>
  </si>
  <si>
    <t>Candida</t>
  </si>
  <si>
    <t>Caposele</t>
  </si>
  <si>
    <t>Capriglia Irpina</t>
  </si>
  <si>
    <t>Carife</t>
  </si>
  <si>
    <t>Casalbore</t>
  </si>
  <si>
    <t>Cassano Irpino</t>
  </si>
  <si>
    <t>Castel Baronia</t>
  </si>
  <si>
    <t>Castelfranci</t>
  </si>
  <si>
    <t>Castelvetere sul Calore</t>
  </si>
  <si>
    <t>Cervinara</t>
  </si>
  <si>
    <t>Cesinali</t>
  </si>
  <si>
    <t>Chianche</t>
  </si>
  <si>
    <t>Chiusano di San Domenico</t>
  </si>
  <si>
    <t>Contrada</t>
  </si>
  <si>
    <t>Conza della Campania</t>
  </si>
  <si>
    <t>Domicella</t>
  </si>
  <si>
    <t>Flumeri</t>
  </si>
  <si>
    <t>Fontanarosa</t>
  </si>
  <si>
    <t>Forino</t>
  </si>
  <si>
    <t>Frigento</t>
  </si>
  <si>
    <t>Gesualdo</t>
  </si>
  <si>
    <t>Greci</t>
  </si>
  <si>
    <t>Grottaminarda</t>
  </si>
  <si>
    <t>Grottolella</t>
  </si>
  <si>
    <t>Guardia Lombardi</t>
  </si>
  <si>
    <t>Lacedonia</t>
  </si>
  <si>
    <t>Lapio</t>
  </si>
  <si>
    <t>Lauro</t>
  </si>
  <si>
    <t>Lioni</t>
  </si>
  <si>
    <t>Luogosano</t>
  </si>
  <si>
    <t>Manocalzati</t>
  </si>
  <si>
    <t>Marzano di Nola</t>
  </si>
  <si>
    <t>Melito Irpino</t>
  </si>
  <si>
    <t>Mercogliano</t>
  </si>
  <si>
    <t>Mirabella Eclano</t>
  </si>
  <si>
    <t>Montaguto</t>
  </si>
  <si>
    <t>Montecalvo Irpino</t>
  </si>
  <si>
    <t>Montefalcione</t>
  </si>
  <si>
    <t>Monteforte Irpino</t>
  </si>
  <si>
    <t>Montefredane</t>
  </si>
  <si>
    <t>Montefusco</t>
  </si>
  <si>
    <t>Montella</t>
  </si>
  <si>
    <t>Montemarano</t>
  </si>
  <si>
    <t>Montemiletto</t>
  </si>
  <si>
    <t>Monteverde</t>
  </si>
  <si>
    <t>Morra De Sanctis</t>
  </si>
  <si>
    <t>Moschiano</t>
  </si>
  <si>
    <t>Mugnano del Cardinale</t>
  </si>
  <si>
    <t>Nusco</t>
  </si>
  <si>
    <t>Ospedaletto d'Alpinolo</t>
  </si>
  <si>
    <t>Pago del Vallo di Lauro</t>
  </si>
  <si>
    <t>Parolise</t>
  </si>
  <si>
    <t>Paternopoli</t>
  </si>
  <si>
    <t>Petruro Irpino</t>
  </si>
  <si>
    <t>Pietradefusi</t>
  </si>
  <si>
    <t>Pietrastornina</t>
  </si>
  <si>
    <t>Prata di Principato Ultra</t>
  </si>
  <si>
    <t>Pratola Serra</t>
  </si>
  <si>
    <t>Quadrelle</t>
  </si>
  <si>
    <t>Quindici</t>
  </si>
  <si>
    <t>Roccabascerana</t>
  </si>
  <si>
    <t>Rocca San Felice</t>
  </si>
  <si>
    <t>Rotondi</t>
  </si>
  <si>
    <t>Salza Irpina</t>
  </si>
  <si>
    <t>San Mango sul Calore</t>
  </si>
  <si>
    <t>San Martino Valle Caudina</t>
  </si>
  <si>
    <t>San Michele di Serino</t>
  </si>
  <si>
    <t>San Nicola Baronia</t>
  </si>
  <si>
    <t>San Potito Ultra</t>
  </si>
  <si>
    <t>San Sossio Baronia</t>
  </si>
  <si>
    <t>Santa Lucia di Serino</t>
  </si>
  <si>
    <t>Sant'Andrea di Conza</t>
  </si>
  <si>
    <t>Sant'Angelo all'Esca</t>
  </si>
  <si>
    <t>Sant'Angelo a Scala</t>
  </si>
  <si>
    <t>Sant'Angelo dei Lombardi</t>
  </si>
  <si>
    <t>Santa Paolina</t>
  </si>
  <si>
    <t>Santo Stefano del Sole</t>
  </si>
  <si>
    <t>Savignano Irpino</t>
  </si>
  <si>
    <t>Scampitella</t>
  </si>
  <si>
    <t>Senerchia</t>
  </si>
  <si>
    <t>Serino</t>
  </si>
  <si>
    <t>Sirignano</t>
  </si>
  <si>
    <t>Solofra</t>
  </si>
  <si>
    <t>Sorbo Serpico</t>
  </si>
  <si>
    <t>Sperone</t>
  </si>
  <si>
    <t>Sturno</t>
  </si>
  <si>
    <t>Summonte</t>
  </si>
  <si>
    <t>Taurano</t>
  </si>
  <si>
    <t>Taurasi</t>
  </si>
  <si>
    <t>Teora</t>
  </si>
  <si>
    <t>Torella dei Lombardi</t>
  </si>
  <si>
    <t>Torre Le Nocelle</t>
  </si>
  <si>
    <t>Torrioni</t>
  </si>
  <si>
    <t>Trevico</t>
  </si>
  <si>
    <t>Tufo</t>
  </si>
  <si>
    <t>Vallata</t>
  </si>
  <si>
    <t>Vallesaccarda</t>
  </si>
  <si>
    <t>Venticano</t>
  </si>
  <si>
    <t>Villamaina</t>
  </si>
  <si>
    <t>Villanova del Battista</t>
  </si>
  <si>
    <t>Volturara Irpina</t>
  </si>
  <si>
    <t>Zungoli</t>
  </si>
  <si>
    <t>Montoro</t>
  </si>
  <si>
    <t>Acerno</t>
  </si>
  <si>
    <t>SA</t>
  </si>
  <si>
    <t>Agropoli</t>
  </si>
  <si>
    <t>Albanella</t>
  </si>
  <si>
    <t>Alfano</t>
  </si>
  <si>
    <t>Altavilla Silentina</t>
  </si>
  <si>
    <t>Amalfi</t>
  </si>
  <si>
    <t>Angri</t>
  </si>
  <si>
    <t>Aquara</t>
  </si>
  <si>
    <t>Ascea</t>
  </si>
  <si>
    <t>Atena Lucana</t>
  </si>
  <si>
    <t>Atrani</t>
  </si>
  <si>
    <t>Auletta</t>
  </si>
  <si>
    <t>Baronissi</t>
  </si>
  <si>
    <t>Battipaglia</t>
  </si>
  <si>
    <t>Bellosguardo</t>
  </si>
  <si>
    <t>Bracigliano</t>
  </si>
  <si>
    <t>Buccino</t>
  </si>
  <si>
    <t>Buonabitacolo</t>
  </si>
  <si>
    <t>Caggiano</t>
  </si>
  <si>
    <t>Calvanico</t>
  </si>
  <si>
    <t>Camerota</t>
  </si>
  <si>
    <t>Campagna</t>
  </si>
  <si>
    <t>Campora</t>
  </si>
  <si>
    <t>Cannalonga</t>
  </si>
  <si>
    <t>Capaccio Paestum</t>
  </si>
  <si>
    <t>Casalbuono</t>
  </si>
  <si>
    <t>Casaletto Spartano</t>
  </si>
  <si>
    <t>Casal Velino</t>
  </si>
  <si>
    <t>Caselle in Pittari</t>
  </si>
  <si>
    <t>Castelcivita</t>
  </si>
  <si>
    <t>Castellabate</t>
  </si>
  <si>
    <t>Castelnuovo Cilento</t>
  </si>
  <si>
    <t>Castelnuovo di Conza</t>
  </si>
  <si>
    <t>Castel San Giorgio</t>
  </si>
  <si>
    <t>Castel San Lorenzo</t>
  </si>
  <si>
    <t>Castiglione del Genovesi</t>
  </si>
  <si>
    <t>Cava de' Tirreni</t>
  </si>
  <si>
    <t>Celle di Bulgheria</t>
  </si>
  <si>
    <t>Centola</t>
  </si>
  <si>
    <t>Ceraso</t>
  </si>
  <si>
    <t>Cetara</t>
  </si>
  <si>
    <t>Cicerale</t>
  </si>
  <si>
    <t>Colliano</t>
  </si>
  <si>
    <t>Conca dei Marini</t>
  </si>
  <si>
    <t>Controne</t>
  </si>
  <si>
    <t>Contursi Terme</t>
  </si>
  <si>
    <t>Corbara</t>
  </si>
  <si>
    <t>Corleto Monforte</t>
  </si>
  <si>
    <t>Cuccaro Vetere</t>
  </si>
  <si>
    <t>Eboli</t>
  </si>
  <si>
    <t>Felitto</t>
  </si>
  <si>
    <t>Fisciano</t>
  </si>
  <si>
    <t>Furore</t>
  </si>
  <si>
    <t>Futani</t>
  </si>
  <si>
    <t>Giffoni Sei Casali</t>
  </si>
  <si>
    <t>Giffoni Valle Piana</t>
  </si>
  <si>
    <t>Gioi</t>
  </si>
  <si>
    <t>Giungano</t>
  </si>
  <si>
    <t>Ispani</t>
  </si>
  <si>
    <t>Laureana Cilento</t>
  </si>
  <si>
    <t>Laurino</t>
  </si>
  <si>
    <t>Laurito</t>
  </si>
  <si>
    <t>Laviano</t>
  </si>
  <si>
    <t>Lustra</t>
  </si>
  <si>
    <t>Magliano Vetere</t>
  </si>
  <si>
    <t>Maiori</t>
  </si>
  <si>
    <t>Mercato San Severino</t>
  </si>
  <si>
    <t>Minori</t>
  </si>
  <si>
    <t>Moio della Civitella</t>
  </si>
  <si>
    <t>Montano Antilia</t>
  </si>
  <si>
    <t>Montecorice</t>
  </si>
  <si>
    <t>Montecorvino Pugliano</t>
  </si>
  <si>
    <t>Montecorvino Rovella</t>
  </si>
  <si>
    <t>Monteforte Cilento</t>
  </si>
  <si>
    <t>Monte San Giacomo</t>
  </si>
  <si>
    <t>Montesano sulla Marcellana</t>
  </si>
  <si>
    <t>Morigerati</t>
  </si>
  <si>
    <t>Nocera Inferiore</t>
  </si>
  <si>
    <t>Nocera Superiore</t>
  </si>
  <si>
    <t>Novi Velia</t>
  </si>
  <si>
    <t>Ogliastro Cilento</t>
  </si>
  <si>
    <t>Olevano sul Tusciano</t>
  </si>
  <si>
    <t>Oliveto Citra</t>
  </si>
  <si>
    <t>Omignano</t>
  </si>
  <si>
    <t>Orria</t>
  </si>
  <si>
    <t>Ottati</t>
  </si>
  <si>
    <t>Padula</t>
  </si>
  <si>
    <t>Pagani</t>
  </si>
  <si>
    <t>Palomonte</t>
  </si>
  <si>
    <t>Pellezzano</t>
  </si>
  <si>
    <t>Perdifumo</t>
  </si>
  <si>
    <t>Perito</t>
  </si>
  <si>
    <t>Pertosa</t>
  </si>
  <si>
    <t>Petina</t>
  </si>
  <si>
    <t>Piaggine</t>
  </si>
  <si>
    <t>Pisciotta</t>
  </si>
  <si>
    <t>Polla</t>
  </si>
  <si>
    <t>Pollica</t>
  </si>
  <si>
    <t>Pontecagnano Faiano</t>
  </si>
  <si>
    <t>Positano</t>
  </si>
  <si>
    <t>Postiglione</t>
  </si>
  <si>
    <t>Praiano</t>
  </si>
  <si>
    <t>Prignano Cilento</t>
  </si>
  <si>
    <t>Ravello</t>
  </si>
  <si>
    <t>Ricigliano</t>
  </si>
  <si>
    <t>Roccadaspide</t>
  </si>
  <si>
    <t>Roccagloriosa</t>
  </si>
  <si>
    <t>Roccapiemonte</t>
  </si>
  <si>
    <t>Rofrano</t>
  </si>
  <si>
    <t>Romagnano al Monte</t>
  </si>
  <si>
    <t>Roscigno</t>
  </si>
  <si>
    <t>Rutino</t>
  </si>
  <si>
    <t>Sacco</t>
  </si>
  <si>
    <t>Sala Consilina</t>
  </si>
  <si>
    <t>Salento</t>
  </si>
  <si>
    <t>Salerno</t>
  </si>
  <si>
    <t>Salvitelle</t>
  </si>
  <si>
    <t>San Cipriano Picentino</t>
  </si>
  <si>
    <t>San Giovanni a Piro</t>
  </si>
  <si>
    <t>San Gregorio Magno</t>
  </si>
  <si>
    <t>San Mango Piemonte</t>
  </si>
  <si>
    <t>San Marzano sul Sarno</t>
  </si>
  <si>
    <t>San Mauro Cilento</t>
  </si>
  <si>
    <t>San Mauro la Bruca</t>
  </si>
  <si>
    <t>San Pietro al Tanagro</t>
  </si>
  <si>
    <t>San Rufo</t>
  </si>
  <si>
    <t>Santa Marina</t>
  </si>
  <si>
    <t>Sant'Angelo a Fasanella</t>
  </si>
  <si>
    <t>Sant'Arsenio</t>
  </si>
  <si>
    <t>Sant'Egidio del Monte Albino</t>
  </si>
  <si>
    <t>Santomenna</t>
  </si>
  <si>
    <t>San Valentino Torio</t>
  </si>
  <si>
    <t>Sanza</t>
  </si>
  <si>
    <t>Sapri</t>
  </si>
  <si>
    <t>Sarno</t>
  </si>
  <si>
    <t>Sassano</t>
  </si>
  <si>
    <t>Scafati</t>
  </si>
  <si>
    <t>Scala</t>
  </si>
  <si>
    <t>Serramezzana</t>
  </si>
  <si>
    <t>Serre</t>
  </si>
  <si>
    <t>Sessa Cilento</t>
  </si>
  <si>
    <t>Siano</t>
  </si>
  <si>
    <t>Sicignano degli Alburni</t>
  </si>
  <si>
    <t>Stella Cilento</t>
  </si>
  <si>
    <t>Stio</t>
  </si>
  <si>
    <t>Teggiano</t>
  </si>
  <si>
    <t>Torchiara</t>
  </si>
  <si>
    <t>Torraca</t>
  </si>
  <si>
    <t>Torre Orsaia</t>
  </si>
  <si>
    <t>Tortorella</t>
  </si>
  <si>
    <t>Tramonti</t>
  </si>
  <si>
    <t>Trentinara</t>
  </si>
  <si>
    <t>Valle dell'Angelo</t>
  </si>
  <si>
    <t>Vallo della Lucania</t>
  </si>
  <si>
    <t>Valva</t>
  </si>
  <si>
    <t>Vibonati</t>
  </si>
  <si>
    <t>Vietri sul Mare</t>
  </si>
  <si>
    <t>Bellizzi</t>
  </si>
  <si>
    <t>Acciano</t>
  </si>
  <si>
    <t>AQ</t>
  </si>
  <si>
    <t>Abruzzo</t>
  </si>
  <si>
    <t>Aielli</t>
  </si>
  <si>
    <t>Alfedena</t>
  </si>
  <si>
    <t>Anversa degli Abruzzi</t>
  </si>
  <si>
    <t>Ateleta</t>
  </si>
  <si>
    <t>Avezzano</t>
  </si>
  <si>
    <t>Balsorano</t>
  </si>
  <si>
    <t>Barete</t>
  </si>
  <si>
    <t>Barisciano</t>
  </si>
  <si>
    <t>Barrea</t>
  </si>
  <si>
    <t>Bisegna</t>
  </si>
  <si>
    <t>Bugnara</t>
  </si>
  <si>
    <t>Cagnano Amiterno</t>
  </si>
  <si>
    <t>Calascio</t>
  </si>
  <si>
    <t>Campo di Giove</t>
  </si>
  <si>
    <t>Campotosto</t>
  </si>
  <si>
    <t>Canistro</t>
  </si>
  <si>
    <t>Cansano</t>
  </si>
  <si>
    <t>Capestrano</t>
  </si>
  <si>
    <t>Capistrello</t>
  </si>
  <si>
    <t>Capitignano</t>
  </si>
  <si>
    <t>Caporciano</t>
  </si>
  <si>
    <t>Cappadocia</t>
  </si>
  <si>
    <t>Carapelle Calvisio</t>
  </si>
  <si>
    <t>Carsoli</t>
  </si>
  <si>
    <t>Castel del Monte</t>
  </si>
  <si>
    <t>Castel di Ieri</t>
  </si>
  <si>
    <t>Castel di Sangro</t>
  </si>
  <si>
    <t>Castellafiume</t>
  </si>
  <si>
    <t>Castelvecchio Calvisio</t>
  </si>
  <si>
    <t>Castelvecchio Subequo</t>
  </si>
  <si>
    <t>Celano</t>
  </si>
  <si>
    <t>Cerchio</t>
  </si>
  <si>
    <t>Civita d'Antino</t>
  </si>
  <si>
    <t>Civitella Alfedena</t>
  </si>
  <si>
    <t>Civitella Roveto</t>
  </si>
  <si>
    <t>Cocullo</t>
  </si>
  <si>
    <t>Collarmele</t>
  </si>
  <si>
    <t>Collelongo</t>
  </si>
  <si>
    <t>Collepietro</t>
  </si>
  <si>
    <t>Corfinio</t>
  </si>
  <si>
    <t>Fagnano Alto</t>
  </si>
  <si>
    <t>Fontecchio</t>
  </si>
  <si>
    <t>Fossa</t>
  </si>
  <si>
    <t>Gagliano Aterno</t>
  </si>
  <si>
    <t>Gioia dei Marsi</t>
  </si>
  <si>
    <t>Goriano Sicoli</t>
  </si>
  <si>
    <t>Introdacqua</t>
  </si>
  <si>
    <t>L'Aquila</t>
  </si>
  <si>
    <t>Lecce nei Marsi</t>
  </si>
  <si>
    <t>Luco dei Marsi</t>
  </si>
  <si>
    <t>Lucoli</t>
  </si>
  <si>
    <t>Magliano de' Marsi</t>
  </si>
  <si>
    <t>Massa d'Albe</t>
  </si>
  <si>
    <t>Molina Aterno</t>
  </si>
  <si>
    <t>Montereale</t>
  </si>
  <si>
    <t>Morino</t>
  </si>
  <si>
    <t>Navelli</t>
  </si>
  <si>
    <t>Ocre</t>
  </si>
  <si>
    <t>Ofena</t>
  </si>
  <si>
    <t>Opi</t>
  </si>
  <si>
    <t>Oricola</t>
  </si>
  <si>
    <t>Ortona dei Marsi</t>
  </si>
  <si>
    <t>Ortucchio</t>
  </si>
  <si>
    <t>Ovindoli</t>
  </si>
  <si>
    <t>Pacentro</t>
  </si>
  <si>
    <t>Pereto</t>
  </si>
  <si>
    <t>Pescasseroli</t>
  </si>
  <si>
    <t>Pescina</t>
  </si>
  <si>
    <t>Pescocostanzo</t>
  </si>
  <si>
    <t>Pettorano sul Gizio</t>
  </si>
  <si>
    <t>Pizzoli</t>
  </si>
  <si>
    <t>Poggio Picenze</t>
  </si>
  <si>
    <t>Prata d'Ansidonia</t>
  </si>
  <si>
    <t>Pratola Peligna</t>
  </si>
  <si>
    <t>Prezza</t>
  </si>
  <si>
    <t>Raiano</t>
  </si>
  <si>
    <t>Rivisondoli</t>
  </si>
  <si>
    <t>Roccacasale</t>
  </si>
  <si>
    <t>Rocca di Botte</t>
  </si>
  <si>
    <t>Rocca di Cambio</t>
  </si>
  <si>
    <t>Rocca di Mezzo</t>
  </si>
  <si>
    <t>Rocca Pia</t>
  </si>
  <si>
    <t>Roccaraso</t>
  </si>
  <si>
    <t>San Benedetto dei Marsi</t>
  </si>
  <si>
    <t>San Benedetto in Perillis</t>
  </si>
  <si>
    <t>San Demetrio ne' Vestini</t>
  </si>
  <si>
    <t>San Pio delle Camere</t>
  </si>
  <si>
    <t>Sante Marie</t>
  </si>
  <si>
    <t>Sant'Eusanio Forconese</t>
  </si>
  <si>
    <t>Santo Stefano di Sessanio</t>
  </si>
  <si>
    <t>San Vincenzo Valle Roveto</t>
  </si>
  <si>
    <t>Scanno</t>
  </si>
  <si>
    <t>Scontrone</t>
  </si>
  <si>
    <t>Scoppito</t>
  </si>
  <si>
    <t>Scurcola Marsicana</t>
  </si>
  <si>
    <t>Secinaro</t>
  </si>
  <si>
    <t>Sulmona</t>
  </si>
  <si>
    <t>Tagliacozzo</t>
  </si>
  <si>
    <t>Tione degli Abruzzi</t>
  </si>
  <si>
    <t>Tornimparte</t>
  </si>
  <si>
    <t>Trasacco</t>
  </si>
  <si>
    <t>Villalago</t>
  </si>
  <si>
    <t>Villa Santa Lucia degli Abruzzi</t>
  </si>
  <si>
    <t>Villa Sant'Angelo</t>
  </si>
  <si>
    <t>Villavallelonga</t>
  </si>
  <si>
    <t>Villetta Barrea</t>
  </si>
  <si>
    <t>Vittorito</t>
  </si>
  <si>
    <t>Alba Adriatica</t>
  </si>
  <si>
    <t>TE</t>
  </si>
  <si>
    <t>Ancarano</t>
  </si>
  <si>
    <t>Arsita</t>
  </si>
  <si>
    <t>Atri</t>
  </si>
  <si>
    <t>Basciano</t>
  </si>
  <si>
    <t>Bellante</t>
  </si>
  <si>
    <t>Bisenti</t>
  </si>
  <si>
    <t>Campli</t>
  </si>
  <si>
    <t>Canzano</t>
  </si>
  <si>
    <t>Castel Castagna</t>
  </si>
  <si>
    <t>Castellalto</t>
  </si>
  <si>
    <t>Castelli</t>
  </si>
  <si>
    <t>Castiglione Messer Raimondo</t>
  </si>
  <si>
    <t>Castilenti</t>
  </si>
  <si>
    <t>Cellino Attanasio</t>
  </si>
  <si>
    <t>Cermignano</t>
  </si>
  <si>
    <t>Civitella del Tronto</t>
  </si>
  <si>
    <t>Colledara</t>
  </si>
  <si>
    <t>Colonnella</t>
  </si>
  <si>
    <t>Controguerra</t>
  </si>
  <si>
    <t>Corropoli</t>
  </si>
  <si>
    <t>Cortino</t>
  </si>
  <si>
    <t>Crognaleto</t>
  </si>
  <si>
    <t>Fano Adriano</t>
  </si>
  <si>
    <t>Giulianova</t>
  </si>
  <si>
    <t>Isola del Gran Sasso d'Italia</t>
  </si>
  <si>
    <t>Montefino</t>
  </si>
  <si>
    <t>Montorio al Vomano</t>
  </si>
  <si>
    <t>Morro d'Oro</t>
  </si>
  <si>
    <t>Mosciano Sant'Angelo</t>
  </si>
  <si>
    <t>Nereto</t>
  </si>
  <si>
    <t>Notaresco</t>
  </si>
  <si>
    <t>Penna Sant'Andrea</t>
  </si>
  <si>
    <t>Pietracamela</t>
  </si>
  <si>
    <t>Pineto</t>
  </si>
  <si>
    <t>Rocca Santa Maria</t>
  </si>
  <si>
    <t>Roseto degli Abruzzi</t>
  </si>
  <si>
    <t>Sant'Egidio alla Vibrata</t>
  </si>
  <si>
    <t>Sant'Omero</t>
  </si>
  <si>
    <t>Silvi</t>
  </si>
  <si>
    <t>Teramo</t>
  </si>
  <si>
    <t>Torano Nuovo</t>
  </si>
  <si>
    <t>Torricella Sicura</t>
  </si>
  <si>
    <t>Tortoreto</t>
  </si>
  <si>
    <t>Tossicia</t>
  </si>
  <si>
    <t>Valle Castellana</t>
  </si>
  <si>
    <t>Martinsicuro</t>
  </si>
  <si>
    <t>Abbateggio</t>
  </si>
  <si>
    <t>PE</t>
  </si>
  <si>
    <t>Alanno</t>
  </si>
  <si>
    <t>Bolognano</t>
  </si>
  <si>
    <t>Brittoli</t>
  </si>
  <si>
    <t>Bussi sul Tirino</t>
  </si>
  <si>
    <t>Cappelle sul Tavo</t>
  </si>
  <si>
    <t>Caramanico Terme</t>
  </si>
  <si>
    <t>Carpineto della Nora</t>
  </si>
  <si>
    <t>Castiglione a Casauria</t>
  </si>
  <si>
    <t>Catignano</t>
  </si>
  <si>
    <t>Cepagatti</t>
  </si>
  <si>
    <t>Città Sant'Angelo</t>
  </si>
  <si>
    <t>Civitaquana</t>
  </si>
  <si>
    <t>Civitella Casanova</t>
  </si>
  <si>
    <t>Collecorvino</t>
  </si>
  <si>
    <t>Corvara</t>
  </si>
  <si>
    <t>Cugnoli</t>
  </si>
  <si>
    <t>Elice</t>
  </si>
  <si>
    <t>Farindola</t>
  </si>
  <si>
    <t>Lettomanoppello</t>
  </si>
  <si>
    <t>Loreto Aprutino</t>
  </si>
  <si>
    <t>Manoppello</t>
  </si>
  <si>
    <t>Montebello di Bertona</t>
  </si>
  <si>
    <t>Montesilvano</t>
  </si>
  <si>
    <t>Moscufo</t>
  </si>
  <si>
    <t>Nocciano</t>
  </si>
  <si>
    <t>Penne</t>
  </si>
  <si>
    <t>Pescara</t>
  </si>
  <si>
    <t>Pescosansonesco</t>
  </si>
  <si>
    <t>Pianella</t>
  </si>
  <si>
    <t>Picciano</t>
  </si>
  <si>
    <t>Pietranico</t>
  </si>
  <si>
    <t>Popoli</t>
  </si>
  <si>
    <t>Roccamorice</t>
  </si>
  <si>
    <t>Rosciano</t>
  </si>
  <si>
    <t>Salle</t>
  </si>
  <si>
    <t>Sant'Eufemia a Maiella</t>
  </si>
  <si>
    <t>San Valentino in Abruzzo Citeriore</t>
  </si>
  <si>
    <t>Scafa</t>
  </si>
  <si>
    <t>Serramonacesca</t>
  </si>
  <si>
    <t>Spoltore</t>
  </si>
  <si>
    <t>Tocco da Casauria</t>
  </si>
  <si>
    <t>Torre de' Passeri</t>
  </si>
  <si>
    <t>Turrivalignani</t>
  </si>
  <si>
    <t>Vicoli</t>
  </si>
  <si>
    <t>Villa Celiera</t>
  </si>
  <si>
    <t>Altino</t>
  </si>
  <si>
    <t>CH</t>
  </si>
  <si>
    <t>Archi</t>
  </si>
  <si>
    <t>Ari</t>
  </si>
  <si>
    <t>Arielli</t>
  </si>
  <si>
    <t>Atessa</t>
  </si>
  <si>
    <t>Bomba</t>
  </si>
  <si>
    <t>Borrello</t>
  </si>
  <si>
    <t>Bucchianico</t>
  </si>
  <si>
    <t>Montebello sul Sangro</t>
  </si>
  <si>
    <t>Canosa Sannita</t>
  </si>
  <si>
    <t>Carpineto Sinello</t>
  </si>
  <si>
    <t>Carunchio</t>
  </si>
  <si>
    <t>Casacanditella</t>
  </si>
  <si>
    <t>Casalanguida</t>
  </si>
  <si>
    <t>Casalbordino</t>
  </si>
  <si>
    <t>Casalincontrada</t>
  </si>
  <si>
    <t>Casoli</t>
  </si>
  <si>
    <t>Castel Frentano</t>
  </si>
  <si>
    <t>Castelguidone</t>
  </si>
  <si>
    <t>Castiglione Messer Marino</t>
  </si>
  <si>
    <t>Celenza sul Trigno</t>
  </si>
  <si>
    <t>Chieti</t>
  </si>
  <si>
    <t>Civitaluparella</t>
  </si>
  <si>
    <t>Civitella Messer Raimondo</t>
  </si>
  <si>
    <t>Colledimacine</t>
  </si>
  <si>
    <t>Colledimezzo</t>
  </si>
  <si>
    <t>Crecchio</t>
  </si>
  <si>
    <t>Cupello</t>
  </si>
  <si>
    <t>Dogliola</t>
  </si>
  <si>
    <t>Fara Filiorum Petri</t>
  </si>
  <si>
    <t>Fara San Martino</t>
  </si>
  <si>
    <t>Filetto</t>
  </si>
  <si>
    <t>Fossacesia</t>
  </si>
  <si>
    <t>Fraine</t>
  </si>
  <si>
    <t>Francavilla al Mare</t>
  </si>
  <si>
    <t>Fresagrandinaria</t>
  </si>
  <si>
    <t>Frisa</t>
  </si>
  <si>
    <t>Furci</t>
  </si>
  <si>
    <t>Gamberale</t>
  </si>
  <si>
    <t>Gessopalena</t>
  </si>
  <si>
    <t>Gissi</t>
  </si>
  <si>
    <t>Giuliano Teatino</t>
  </si>
  <si>
    <t>Guardiagrele</t>
  </si>
  <si>
    <t>Guilmi</t>
  </si>
  <si>
    <t>Lama dei Peligni</t>
  </si>
  <si>
    <t>Lanciano</t>
  </si>
  <si>
    <t>Lentella</t>
  </si>
  <si>
    <t>Lettopalena</t>
  </si>
  <si>
    <t>Liscia</t>
  </si>
  <si>
    <t>Miglianico</t>
  </si>
  <si>
    <t>Montazzoli</t>
  </si>
  <si>
    <t>Monteferrante</t>
  </si>
  <si>
    <t>Montelapiano</t>
  </si>
  <si>
    <t>Montenerodomo</t>
  </si>
  <si>
    <t>Monteodorisio</t>
  </si>
  <si>
    <t>Mozzagrogna</t>
  </si>
  <si>
    <t>Orsogna</t>
  </si>
  <si>
    <t>Ortona</t>
  </si>
  <si>
    <t>Paglieta</t>
  </si>
  <si>
    <t>Palena</t>
  </si>
  <si>
    <t>Palmoli</t>
  </si>
  <si>
    <t>Palombaro</t>
  </si>
  <si>
    <t>Pennadomo</t>
  </si>
  <si>
    <t>Pennapiedimonte</t>
  </si>
  <si>
    <t>Perano</t>
  </si>
  <si>
    <t>Pizzoferrato</t>
  </si>
  <si>
    <t>Poggiofiorito</t>
  </si>
  <si>
    <t>Pollutri</t>
  </si>
  <si>
    <t>Pretoro</t>
  </si>
  <si>
    <t>Quadri</t>
  </si>
  <si>
    <t>Rapino</t>
  </si>
  <si>
    <t>Ripa Teatina</t>
  </si>
  <si>
    <t>Roccamontepiano</t>
  </si>
  <si>
    <t>Rocca San Giovanni</t>
  </si>
  <si>
    <t>Roccascalegna</t>
  </si>
  <si>
    <t>Roccaspinalveti</t>
  </si>
  <si>
    <t>Roio del Sangro</t>
  </si>
  <si>
    <t>Rosello</t>
  </si>
  <si>
    <t>San Buono</t>
  </si>
  <si>
    <t>San Giovanni Lipioni</t>
  </si>
  <si>
    <t>San Giovanni Teatino</t>
  </si>
  <si>
    <t>San Martino sulla Marrucina</t>
  </si>
  <si>
    <t>San Salvo</t>
  </si>
  <si>
    <t>Santa Maria Imbaro</t>
  </si>
  <si>
    <t>Sant'Eusanio del Sangro</t>
  </si>
  <si>
    <t>San Vito Chietino</t>
  </si>
  <si>
    <t>Scerni</t>
  </si>
  <si>
    <t>Schiavi di Abruzzo</t>
  </si>
  <si>
    <t>Taranta Peligna</t>
  </si>
  <si>
    <t>Tollo</t>
  </si>
  <si>
    <t>Torino di Sangro</t>
  </si>
  <si>
    <t>Tornareccio</t>
  </si>
  <si>
    <t>Torrebruna</t>
  </si>
  <si>
    <t>Torrevecchia Teatina</t>
  </si>
  <si>
    <t>Torricella Peligna</t>
  </si>
  <si>
    <t>Treglio</t>
  </si>
  <si>
    <t>Tufillo</t>
  </si>
  <si>
    <t>Vacri</t>
  </si>
  <si>
    <t>Vasto</t>
  </si>
  <si>
    <t>Villalfonsina</t>
  </si>
  <si>
    <t>Villamagna</t>
  </si>
  <si>
    <t>Villa Santa Maria</t>
  </si>
  <si>
    <t>Pietraferrazzana</t>
  </si>
  <si>
    <t>Fallo</t>
  </si>
  <si>
    <t>Acquaviva Collecroce</t>
  </si>
  <si>
    <t>CB</t>
  </si>
  <si>
    <t>Molise</t>
  </si>
  <si>
    <t>Baranello</t>
  </si>
  <si>
    <t>Bojano</t>
  </si>
  <si>
    <t>Bonefro</t>
  </si>
  <si>
    <t>Busso</t>
  </si>
  <si>
    <t>Campobasso</t>
  </si>
  <si>
    <t>Campochiaro</t>
  </si>
  <si>
    <t>Campodipietra</t>
  </si>
  <si>
    <t>Campolieto</t>
  </si>
  <si>
    <t>Campomarino</t>
  </si>
  <si>
    <t>Casacalenda</t>
  </si>
  <si>
    <t>Casalciprano</t>
  </si>
  <si>
    <t>Castelbottaccio</t>
  </si>
  <si>
    <t>Castellino del Biferno</t>
  </si>
  <si>
    <t>Castelmauro</t>
  </si>
  <si>
    <t>Castropignano</t>
  </si>
  <si>
    <t>Cercemaggiore</t>
  </si>
  <si>
    <t>Cercepiccola</t>
  </si>
  <si>
    <t>Civitacampomarano</t>
  </si>
  <si>
    <t>Colle d'Anchise</t>
  </si>
  <si>
    <t>Colletorto</t>
  </si>
  <si>
    <t>Duronia</t>
  </si>
  <si>
    <t>Ferrazzano</t>
  </si>
  <si>
    <t>Fossalto</t>
  </si>
  <si>
    <t>Gambatesa</t>
  </si>
  <si>
    <t>Gildone</t>
  </si>
  <si>
    <t>Guardialfiera</t>
  </si>
  <si>
    <t>Guardiaregia</t>
  </si>
  <si>
    <t>Guglionesi</t>
  </si>
  <si>
    <t>Jelsi</t>
  </si>
  <si>
    <t>Larino</t>
  </si>
  <si>
    <t>Limosano</t>
  </si>
  <si>
    <t>Lucito</t>
  </si>
  <si>
    <t>Lupara</t>
  </si>
  <si>
    <t>Macchia Valfortore</t>
  </si>
  <si>
    <t>Mafalda</t>
  </si>
  <si>
    <t>Matrice</t>
  </si>
  <si>
    <t>Mirabello Sannitico</t>
  </si>
  <si>
    <t>Monacilioni</t>
  </si>
  <si>
    <t>Montagano</t>
  </si>
  <si>
    <t>Montecilfone</t>
  </si>
  <si>
    <t>Montefalcone nel Sannio</t>
  </si>
  <si>
    <t>Montelongo</t>
  </si>
  <si>
    <t>Montemitro</t>
  </si>
  <si>
    <t>Montenero di Bisaccia</t>
  </si>
  <si>
    <t>Montorio nei Frentani</t>
  </si>
  <si>
    <t>Morrone del Sannio</t>
  </si>
  <si>
    <t>Oratino</t>
  </si>
  <si>
    <t>Palata</t>
  </si>
  <si>
    <t>Petacciato</t>
  </si>
  <si>
    <t>Petrella Tifernina</t>
  </si>
  <si>
    <t>Pietracatella</t>
  </si>
  <si>
    <t>Pietracupa</t>
  </si>
  <si>
    <t>Portocannone</t>
  </si>
  <si>
    <t>Provvidenti</t>
  </si>
  <si>
    <t>Riccia</t>
  </si>
  <si>
    <t>Ripabottoni</t>
  </si>
  <si>
    <t>Ripalimosani</t>
  </si>
  <si>
    <t>Roccavivara</t>
  </si>
  <si>
    <t>Rotello</t>
  </si>
  <si>
    <t>Salcito</t>
  </si>
  <si>
    <t>San Biase</t>
  </si>
  <si>
    <t>San Felice del Molise</t>
  </si>
  <si>
    <t>San Giacomo degli Schiavoni</t>
  </si>
  <si>
    <t>San Giovanni in Galdo</t>
  </si>
  <si>
    <t>San Giuliano del Sannio</t>
  </si>
  <si>
    <t>San Giuliano di Puglia</t>
  </si>
  <si>
    <t>San Martino in Pensilis</t>
  </si>
  <si>
    <t>San Massimo</t>
  </si>
  <si>
    <t>San Polo Matese</t>
  </si>
  <si>
    <t>Santa Croce di Magliano</t>
  </si>
  <si>
    <t>Sant'Angelo Limosano</t>
  </si>
  <si>
    <t>Sant'Elia a Pianisi</t>
  </si>
  <si>
    <t>Sepino</t>
  </si>
  <si>
    <t>Spinete</t>
  </si>
  <si>
    <t>Tavenna</t>
  </si>
  <si>
    <t>Termoli</t>
  </si>
  <si>
    <t>Torella del Sannio</t>
  </si>
  <si>
    <t>Toro</t>
  </si>
  <si>
    <t>Trivento</t>
  </si>
  <si>
    <t>Tufara</t>
  </si>
  <si>
    <t>Ururi</t>
  </si>
  <si>
    <t>Vinchiaturo</t>
  </si>
  <si>
    <t>Accadia</t>
  </si>
  <si>
    <t>FG</t>
  </si>
  <si>
    <t>Puglia</t>
  </si>
  <si>
    <t>Alberona</t>
  </si>
  <si>
    <t>Anzano di Puglia</t>
  </si>
  <si>
    <t>Apricena</t>
  </si>
  <si>
    <t>Ascoli Satriano</t>
  </si>
  <si>
    <t>Biccari</t>
  </si>
  <si>
    <t>Bovino</t>
  </si>
  <si>
    <t>Cagnano Varano</t>
  </si>
  <si>
    <t>Candela</t>
  </si>
  <si>
    <t>Carapelle</t>
  </si>
  <si>
    <t>Carlantino</t>
  </si>
  <si>
    <t>Carpino</t>
  </si>
  <si>
    <t>Casalnuovo Monterotaro</t>
  </si>
  <si>
    <t>Casalvecchio di Puglia</t>
  </si>
  <si>
    <t>Castelluccio dei Sauri</t>
  </si>
  <si>
    <t>Castelluccio Valmaggiore</t>
  </si>
  <si>
    <t>Castelnuovo della Daunia</t>
  </si>
  <si>
    <t>Celenza Valfortore</t>
  </si>
  <si>
    <t>Celle di San Vito</t>
  </si>
  <si>
    <t>Cerignola</t>
  </si>
  <si>
    <t>Chieuti</t>
  </si>
  <si>
    <t>Deliceto</t>
  </si>
  <si>
    <t>Faeto</t>
  </si>
  <si>
    <t>Foggia</t>
  </si>
  <si>
    <t>Ischitella</t>
  </si>
  <si>
    <t>Isole Tremiti</t>
  </si>
  <si>
    <t>Lesina</t>
  </si>
  <si>
    <t>Lucera</t>
  </si>
  <si>
    <t>Manfredonia</t>
  </si>
  <si>
    <t>Mattinata</t>
  </si>
  <si>
    <t>Monteleone di Puglia</t>
  </si>
  <si>
    <t>Monte Sant'Angelo</t>
  </si>
  <si>
    <t>Motta Montecorvino</t>
  </si>
  <si>
    <t>Orsara di Puglia</t>
  </si>
  <si>
    <t>Orta Nova</t>
  </si>
  <si>
    <t>Panni</t>
  </si>
  <si>
    <t>Peschici</t>
  </si>
  <si>
    <t>Pietramontecorvino</t>
  </si>
  <si>
    <t>Poggio Imperiale</t>
  </si>
  <si>
    <t>Rignano Garganico</t>
  </si>
  <si>
    <t>Rocchetta Sant'Antonio</t>
  </si>
  <si>
    <t>Rodi Garganico</t>
  </si>
  <si>
    <t>Roseto Valfortore</t>
  </si>
  <si>
    <t>San Giovanni Rotondo</t>
  </si>
  <si>
    <t>San Marco in Lamis</t>
  </si>
  <si>
    <t>San Marco la Catola</t>
  </si>
  <si>
    <t>San Nicandro Garganico</t>
  </si>
  <si>
    <t>San Paolo di Civitate</t>
  </si>
  <si>
    <t>San Severo</t>
  </si>
  <si>
    <t>Sant'Agata di Puglia</t>
  </si>
  <si>
    <t>Serracapriola</t>
  </si>
  <si>
    <t>Stornara</t>
  </si>
  <si>
    <t>Stornarella</t>
  </si>
  <si>
    <t>Torremaggiore</t>
  </si>
  <si>
    <t>Troia</t>
  </si>
  <si>
    <t>Vico del Gargano</t>
  </si>
  <si>
    <t>Vieste</t>
  </si>
  <si>
    <t>Volturara Appula</t>
  </si>
  <si>
    <t>Volturino</t>
  </si>
  <si>
    <t>Ordona</t>
  </si>
  <si>
    <t>Zapponeta</t>
  </si>
  <si>
    <t>Acquaviva delle Fonti</t>
  </si>
  <si>
    <t>BA</t>
  </si>
  <si>
    <t>Adelfia</t>
  </si>
  <si>
    <t>Alberobello</t>
  </si>
  <si>
    <t>Altamura</t>
  </si>
  <si>
    <t>Bari</t>
  </si>
  <si>
    <t>Binetto</t>
  </si>
  <si>
    <t>Bitetto</t>
  </si>
  <si>
    <t>Bitonto</t>
  </si>
  <si>
    <t>Bitritto</t>
  </si>
  <si>
    <t>Capurso</t>
  </si>
  <si>
    <t>Casamassima</t>
  </si>
  <si>
    <t>Cassano delle Murge</t>
  </si>
  <si>
    <t>Castellana Grotte</t>
  </si>
  <si>
    <t>Cellamare</t>
  </si>
  <si>
    <t>Conversano</t>
  </si>
  <si>
    <t>Corato</t>
  </si>
  <si>
    <t>Gioia del Colle</t>
  </si>
  <si>
    <t>Giovinazzo</t>
  </si>
  <si>
    <t>Gravina in Puglia</t>
  </si>
  <si>
    <t>Grumo Appula</t>
  </si>
  <si>
    <t>Locorotondo</t>
  </si>
  <si>
    <t>Modugno</t>
  </si>
  <si>
    <t>Mola di Bari</t>
  </si>
  <si>
    <t>Molfetta</t>
  </si>
  <si>
    <t>Monopoli</t>
  </si>
  <si>
    <t>Noci</t>
  </si>
  <si>
    <t>Noicattaro</t>
  </si>
  <si>
    <t>Palo del Colle</t>
  </si>
  <si>
    <t>Poggiorsini</t>
  </si>
  <si>
    <t>Polignano a Mare</t>
  </si>
  <si>
    <t>Putignano</t>
  </si>
  <si>
    <t>Rutigliano</t>
  </si>
  <si>
    <t>Ruvo di Puglia</t>
  </si>
  <si>
    <t>Sammichele di Bari</t>
  </si>
  <si>
    <t>Sannicandro di Bari</t>
  </si>
  <si>
    <t>Santeramo in Colle</t>
  </si>
  <si>
    <t>Terlizzi</t>
  </si>
  <si>
    <t>Toritto</t>
  </si>
  <si>
    <t>Triggiano</t>
  </si>
  <si>
    <t>Turi</t>
  </si>
  <si>
    <t>Valenzano</t>
  </si>
  <si>
    <t>Avetrana</t>
  </si>
  <si>
    <t>TA</t>
  </si>
  <si>
    <t>Carosino</t>
  </si>
  <si>
    <t>Castellaneta</t>
  </si>
  <si>
    <t>Crispiano</t>
  </si>
  <si>
    <t>Faggiano</t>
  </si>
  <si>
    <t>Fragagnano</t>
  </si>
  <si>
    <t>Ginosa</t>
  </si>
  <si>
    <t>Grottaglie</t>
  </si>
  <si>
    <t>Laterza</t>
  </si>
  <si>
    <t>Leporano</t>
  </si>
  <si>
    <t>Lizzano</t>
  </si>
  <si>
    <t>Manduria</t>
  </si>
  <si>
    <t>Martina Franca</t>
  </si>
  <si>
    <t>Maruggio</t>
  </si>
  <si>
    <t>Massafra</t>
  </si>
  <si>
    <t>Monteiasi</t>
  </si>
  <si>
    <t>Montemesola</t>
  </si>
  <si>
    <t>Monteparano</t>
  </si>
  <si>
    <t>Mottola</t>
  </si>
  <si>
    <t>Palagianello</t>
  </si>
  <si>
    <t>Palagiano</t>
  </si>
  <si>
    <t>Pulsano</t>
  </si>
  <si>
    <t>Roccaforzata</t>
  </si>
  <si>
    <t>San Giorgio Ionico</t>
  </si>
  <si>
    <t>San Marzano di San Giuseppe</t>
  </si>
  <si>
    <t>Sava</t>
  </si>
  <si>
    <t>Taranto</t>
  </si>
  <si>
    <t>Torricella</t>
  </si>
  <si>
    <t>Statte</t>
  </si>
  <si>
    <t>Brindisi</t>
  </si>
  <si>
    <t>BR</t>
  </si>
  <si>
    <t>Carovigno</t>
  </si>
  <si>
    <t>Ceglie Messapica</t>
  </si>
  <si>
    <t>Cellino San Marco</t>
  </si>
  <si>
    <t>Cisternino</t>
  </si>
  <si>
    <t>Erchie</t>
  </si>
  <si>
    <t>Fasano</t>
  </si>
  <si>
    <t>Francavilla Fontana</t>
  </si>
  <si>
    <t>Latiano</t>
  </si>
  <si>
    <t>Mesagne</t>
  </si>
  <si>
    <t>Oria</t>
  </si>
  <si>
    <t>Ostuni</t>
  </si>
  <si>
    <t>San Donaci</t>
  </si>
  <si>
    <t>San Michele Salentino</t>
  </si>
  <si>
    <t>San Pancrazio Salentino</t>
  </si>
  <si>
    <t>San Pietro Vernotico</t>
  </si>
  <si>
    <t>San Vito dei Normanni</t>
  </si>
  <si>
    <t>Torchiarolo</t>
  </si>
  <si>
    <t>Torre Santa Susanna</t>
  </si>
  <si>
    <t>Villa Castelli</t>
  </si>
  <si>
    <t>Alessano</t>
  </si>
  <si>
    <t>LE</t>
  </si>
  <si>
    <t>Alezio</t>
  </si>
  <si>
    <t>Alliste</t>
  </si>
  <si>
    <t>Andrano</t>
  </si>
  <si>
    <t>Aradeo</t>
  </si>
  <si>
    <t>Arnesano</t>
  </si>
  <si>
    <t>Bagnolo del Salento</t>
  </si>
  <si>
    <t>Botrugno</t>
  </si>
  <si>
    <t>Calimera</t>
  </si>
  <si>
    <t>Campi Salentina</t>
  </si>
  <si>
    <t>Cannole</t>
  </si>
  <si>
    <t>Caprarica di Lecce</t>
  </si>
  <si>
    <t>Carmiano</t>
  </si>
  <si>
    <t>Carpignano Salentino</t>
  </si>
  <si>
    <t>Casarano</t>
  </si>
  <si>
    <t>Castri di Lecce</t>
  </si>
  <si>
    <t>Castrignano de' Greci</t>
  </si>
  <si>
    <t>Castrignano del Capo</t>
  </si>
  <si>
    <t>Cavallino</t>
  </si>
  <si>
    <t>Collepasso</t>
  </si>
  <si>
    <t>Copertino</t>
  </si>
  <si>
    <t>Corigliano d'Otranto</t>
  </si>
  <si>
    <t>Corsano</t>
  </si>
  <si>
    <t>Cursi</t>
  </si>
  <si>
    <t>Cutrofiano</t>
  </si>
  <si>
    <t>Diso</t>
  </si>
  <si>
    <t>Gagliano del Capo</t>
  </si>
  <si>
    <t>Galatina</t>
  </si>
  <si>
    <t>Galatone</t>
  </si>
  <si>
    <t>Gallipoli</t>
  </si>
  <si>
    <t>Giuggianello</t>
  </si>
  <si>
    <t>Giurdignano</t>
  </si>
  <si>
    <t>Guagnano</t>
  </si>
  <si>
    <t>Lecce</t>
  </si>
  <si>
    <t>Lequile</t>
  </si>
  <si>
    <t>Leverano</t>
  </si>
  <si>
    <t>Lizzanello</t>
  </si>
  <si>
    <t>Maglie</t>
  </si>
  <si>
    <t>Martano</t>
  </si>
  <si>
    <t>Martignano</t>
  </si>
  <si>
    <t>Matino</t>
  </si>
  <si>
    <t>Melendugno</t>
  </si>
  <si>
    <t>Melissano</t>
  </si>
  <si>
    <t>Melpignano</t>
  </si>
  <si>
    <t>Miggiano</t>
  </si>
  <si>
    <t>Minervino di Lecce</t>
  </si>
  <si>
    <t>Monteroni di Lecce</t>
  </si>
  <si>
    <t>Montesano Salentino</t>
  </si>
  <si>
    <t>Morciano di Leuca</t>
  </si>
  <si>
    <t>Muro Leccese</t>
  </si>
  <si>
    <t>Nardò</t>
  </si>
  <si>
    <t>Neviano</t>
  </si>
  <si>
    <t>Nociglia</t>
  </si>
  <si>
    <t>Novoli</t>
  </si>
  <si>
    <t>Ortelle</t>
  </si>
  <si>
    <t>Otranto</t>
  </si>
  <si>
    <t>Palmariggi</t>
  </si>
  <si>
    <t>Parabita</t>
  </si>
  <si>
    <t>Patù</t>
  </si>
  <si>
    <t>Poggiardo</t>
  </si>
  <si>
    <t>Racale</t>
  </si>
  <si>
    <t>Ruffano</t>
  </si>
  <si>
    <t>Salice Salentino</t>
  </si>
  <si>
    <t>Salve</t>
  </si>
  <si>
    <t>Sanarica</t>
  </si>
  <si>
    <t>San Cesario di Lecce</t>
  </si>
  <si>
    <t>San Donato di Lecce</t>
  </si>
  <si>
    <t>Sannicola</t>
  </si>
  <si>
    <t>San Pietro in Lama</t>
  </si>
  <si>
    <t>Santa Cesarea Terme</t>
  </si>
  <si>
    <t>Scorrano</t>
  </si>
  <si>
    <t>Seclì</t>
  </si>
  <si>
    <t>Sogliano Cavour</t>
  </si>
  <si>
    <t>Soleto</t>
  </si>
  <si>
    <t>Specchia</t>
  </si>
  <si>
    <t>Spongano</t>
  </si>
  <si>
    <t>Squinzano</t>
  </si>
  <si>
    <t>Sternatia</t>
  </si>
  <si>
    <t>Supersano</t>
  </si>
  <si>
    <t>Surano</t>
  </si>
  <si>
    <t>Surbo</t>
  </si>
  <si>
    <t>Taurisano</t>
  </si>
  <si>
    <t>Taviano</t>
  </si>
  <si>
    <t>Tiggiano</t>
  </si>
  <si>
    <t>Trepuzzi</t>
  </si>
  <si>
    <t>Tricase</t>
  </si>
  <si>
    <t>Tuglie</t>
  </si>
  <si>
    <t>Ugento</t>
  </si>
  <si>
    <t>Uggiano la Chiesa</t>
  </si>
  <si>
    <t>Veglie</t>
  </si>
  <si>
    <t>Vernole</t>
  </si>
  <si>
    <t>Zollino</t>
  </si>
  <si>
    <t>San Cassiano</t>
  </si>
  <si>
    <t>Porto Cesareo</t>
  </si>
  <si>
    <t>Presicce-Acquarica</t>
  </si>
  <si>
    <t>Abriola</t>
  </si>
  <si>
    <t>PZ</t>
  </si>
  <si>
    <t>Basilicata</t>
  </si>
  <si>
    <t>Acerenza</t>
  </si>
  <si>
    <t>Albano di Lucania</t>
  </si>
  <si>
    <t>Anzi</t>
  </si>
  <si>
    <t>Armento</t>
  </si>
  <si>
    <t>Atella</t>
  </si>
  <si>
    <t>Avigliano</t>
  </si>
  <si>
    <t>Balvano</t>
  </si>
  <si>
    <t>Banzi</t>
  </si>
  <si>
    <t>Baragiano</t>
  </si>
  <si>
    <t>Barile</t>
  </si>
  <si>
    <t>Bella</t>
  </si>
  <si>
    <t>Brienza</t>
  </si>
  <si>
    <t>Brindisi Montagna</t>
  </si>
  <si>
    <t>Calvello</t>
  </si>
  <si>
    <t>Calvera</t>
  </si>
  <si>
    <t>Campomaggiore</t>
  </si>
  <si>
    <t>Cancellara</t>
  </si>
  <si>
    <t>Carbone</t>
  </si>
  <si>
    <t>San Paolo Albanese</t>
  </si>
  <si>
    <t>Castelgrande</t>
  </si>
  <si>
    <t>Castelluccio Inferiore</t>
  </si>
  <si>
    <t>Castelluccio Superiore</t>
  </si>
  <si>
    <t>Castelmezzano</t>
  </si>
  <si>
    <t>Castelsaraceno</t>
  </si>
  <si>
    <t>Castronuovo di Sant'Andrea</t>
  </si>
  <si>
    <t>Cersosimo</t>
  </si>
  <si>
    <t>Chiaromonte</t>
  </si>
  <si>
    <t>Corleto Perticara</t>
  </si>
  <si>
    <t>Episcopia</t>
  </si>
  <si>
    <t>Fardella</t>
  </si>
  <si>
    <t>Filiano</t>
  </si>
  <si>
    <t>Forenza</t>
  </si>
  <si>
    <t>Francavilla in Sinni</t>
  </si>
  <si>
    <t>Gallicchio</t>
  </si>
  <si>
    <t>Genzano di Lucania</t>
  </si>
  <si>
    <t>Grumento Nova</t>
  </si>
  <si>
    <t>Guardia Perticara</t>
  </si>
  <si>
    <t>Lagonegro</t>
  </si>
  <si>
    <t>Latronico</t>
  </si>
  <si>
    <t>Laurenzana</t>
  </si>
  <si>
    <t>Lauria</t>
  </si>
  <si>
    <t>Lavello</t>
  </si>
  <si>
    <t>Maratea</t>
  </si>
  <si>
    <t>Marsico Nuovo</t>
  </si>
  <si>
    <t>Marsicovetere</t>
  </si>
  <si>
    <t>Maschito</t>
  </si>
  <si>
    <t>Melfi</t>
  </si>
  <si>
    <t>Missanello</t>
  </si>
  <si>
    <t>Moliterno</t>
  </si>
  <si>
    <t>Montemilone</t>
  </si>
  <si>
    <t>Montemurro</t>
  </si>
  <si>
    <t>Muro Lucano</t>
  </si>
  <si>
    <t>Nemoli</t>
  </si>
  <si>
    <t>Noepoli</t>
  </si>
  <si>
    <t>Oppido Lucano</t>
  </si>
  <si>
    <t>Palazzo San Gervasio</t>
  </si>
  <si>
    <t>Pescopagano</t>
  </si>
  <si>
    <t>Picerno</t>
  </si>
  <si>
    <t>Pietragalla</t>
  </si>
  <si>
    <t>Pietrapertosa</t>
  </si>
  <si>
    <t>Pignola</t>
  </si>
  <si>
    <t>Potenza</t>
  </si>
  <si>
    <t>Rapolla</t>
  </si>
  <si>
    <t>Rapone</t>
  </si>
  <si>
    <t>Rionero in Vulture</t>
  </si>
  <si>
    <t>Ripacandida</t>
  </si>
  <si>
    <t>Rivello</t>
  </si>
  <si>
    <t>Roccanova</t>
  </si>
  <si>
    <t>Rotonda</t>
  </si>
  <si>
    <t>Ruoti</t>
  </si>
  <si>
    <t>Ruvo del Monte</t>
  </si>
  <si>
    <t>San Chirico Nuovo</t>
  </si>
  <si>
    <t>San Chirico Raparo</t>
  </si>
  <si>
    <t>San Costantino Albanese</t>
  </si>
  <si>
    <t>San Fele</t>
  </si>
  <si>
    <t>San Martino d'Agri</t>
  </si>
  <si>
    <t>San Severino Lucano</t>
  </si>
  <si>
    <t>Sant'Angelo Le Fratte</t>
  </si>
  <si>
    <t>Sant'Arcangelo</t>
  </si>
  <si>
    <t>Sarconi</t>
  </si>
  <si>
    <t>Sasso di Castalda</t>
  </si>
  <si>
    <t>Satriano di Lucania</t>
  </si>
  <si>
    <t>Savoia di Lucania</t>
  </si>
  <si>
    <t>Senise</t>
  </si>
  <si>
    <t>Spinoso</t>
  </si>
  <si>
    <t>Teana</t>
  </si>
  <si>
    <t>Terranova di Pollino</t>
  </si>
  <si>
    <t>Tito</t>
  </si>
  <si>
    <t>Tolve</t>
  </si>
  <si>
    <t>Tramutola</t>
  </si>
  <si>
    <t>Trecchina</t>
  </si>
  <si>
    <t>Trivigno</t>
  </si>
  <si>
    <t>Vaglio Basilicata</t>
  </si>
  <si>
    <t>Venosa</t>
  </si>
  <si>
    <t>Vietri di Potenza</t>
  </si>
  <si>
    <t>Viggianello</t>
  </si>
  <si>
    <t>Viggiano</t>
  </si>
  <si>
    <t>Ginestra</t>
  </si>
  <si>
    <t>Paterno</t>
  </si>
  <si>
    <t>Accettura</t>
  </si>
  <si>
    <t>MT</t>
  </si>
  <si>
    <t>Aliano</t>
  </si>
  <si>
    <t>Bernalda</t>
  </si>
  <si>
    <t>Calciano</t>
  </si>
  <si>
    <t>Cirigliano</t>
  </si>
  <si>
    <t>Colobraro</t>
  </si>
  <si>
    <t>Craco</t>
  </si>
  <si>
    <t>Ferrandina</t>
  </si>
  <si>
    <t>Garaguso</t>
  </si>
  <si>
    <t>Gorgoglione</t>
  </si>
  <si>
    <t>Grassano</t>
  </si>
  <si>
    <t>Grottole</t>
  </si>
  <si>
    <t>Irsina</t>
  </si>
  <si>
    <t>Matera</t>
  </si>
  <si>
    <t>Miglionico</t>
  </si>
  <si>
    <t>Montalbano Jonico</t>
  </si>
  <si>
    <t>Montescaglioso</t>
  </si>
  <si>
    <t>Nova Siri</t>
  </si>
  <si>
    <t>Oliveto Lucano</t>
  </si>
  <si>
    <t>Pisticci</t>
  </si>
  <si>
    <t>Policoro</t>
  </si>
  <si>
    <t>Pomarico</t>
  </si>
  <si>
    <t>Rotondella</t>
  </si>
  <si>
    <t>Salandra</t>
  </si>
  <si>
    <t>San Giorgio Lucano</t>
  </si>
  <si>
    <t>San Mauro Forte</t>
  </si>
  <si>
    <t>Stigliano</t>
  </si>
  <si>
    <t>Tricarico</t>
  </si>
  <si>
    <t>Tursi</t>
  </si>
  <si>
    <t>Valsinni</t>
  </si>
  <si>
    <t>Scanzano Jonico</t>
  </si>
  <si>
    <t>Acquaformosa</t>
  </si>
  <si>
    <t>CS</t>
  </si>
  <si>
    <t>Calabria</t>
  </si>
  <si>
    <t>Acquappesa</t>
  </si>
  <si>
    <t>Acri</t>
  </si>
  <si>
    <t>Aiello Calabro</t>
  </si>
  <si>
    <t>Aieta</t>
  </si>
  <si>
    <t>Albidona</t>
  </si>
  <si>
    <t>Alessandria del Carretto</t>
  </si>
  <si>
    <t>Altilia</t>
  </si>
  <si>
    <t>Altomonte</t>
  </si>
  <si>
    <t>Amantea</t>
  </si>
  <si>
    <t>Amendolara</t>
  </si>
  <si>
    <t>Aprigliano</t>
  </si>
  <si>
    <t>Belmonte Calabro</t>
  </si>
  <si>
    <t>Belsito</t>
  </si>
  <si>
    <t>Belvedere Marittimo</t>
  </si>
  <si>
    <t>Bianchi</t>
  </si>
  <si>
    <t>Bisignano</t>
  </si>
  <si>
    <t>Bocchigliero</t>
  </si>
  <si>
    <t>Bonifati</t>
  </si>
  <si>
    <t>Buonvicino</t>
  </si>
  <si>
    <t>Calopezzati</t>
  </si>
  <si>
    <t>Caloveto</t>
  </si>
  <si>
    <t>Campana</t>
  </si>
  <si>
    <t>Canna</t>
  </si>
  <si>
    <t>Cariati</t>
  </si>
  <si>
    <t>Carolei</t>
  </si>
  <si>
    <t>Carpanzano</t>
  </si>
  <si>
    <t>Cassano all'Ionio</t>
  </si>
  <si>
    <t>Castiglione Cosentino</t>
  </si>
  <si>
    <t>Castrolibero</t>
  </si>
  <si>
    <t>Castroregio</t>
  </si>
  <si>
    <t>Castrovillari</t>
  </si>
  <si>
    <t>Celico</t>
  </si>
  <si>
    <t>Cellara</t>
  </si>
  <si>
    <t>Cerchiara di Calabria</t>
  </si>
  <si>
    <t>Cerisano</t>
  </si>
  <si>
    <t>Cervicati</t>
  </si>
  <si>
    <t>Cerzeto</t>
  </si>
  <si>
    <t>Cetraro</t>
  </si>
  <si>
    <t>Civita</t>
  </si>
  <si>
    <t>Cleto</t>
  </si>
  <si>
    <t>Colosimi</t>
  </si>
  <si>
    <t>Cosenza</t>
  </si>
  <si>
    <t>Cropalati</t>
  </si>
  <si>
    <t>Crosia</t>
  </si>
  <si>
    <t>Diamante</t>
  </si>
  <si>
    <t>Dipignano</t>
  </si>
  <si>
    <t>Domanico</t>
  </si>
  <si>
    <t>Fagnano Castello</t>
  </si>
  <si>
    <t>Falconara Albanese</t>
  </si>
  <si>
    <t>Figline Vegliaturo</t>
  </si>
  <si>
    <t>Firmo</t>
  </si>
  <si>
    <t>Fiumefreddo Bruzio</t>
  </si>
  <si>
    <t>Francavilla Marittima</t>
  </si>
  <si>
    <t>Frascineto</t>
  </si>
  <si>
    <t>Fuscaldo</t>
  </si>
  <si>
    <t>Grimaldi</t>
  </si>
  <si>
    <t>Grisolia</t>
  </si>
  <si>
    <t>Guardia Piemontese</t>
  </si>
  <si>
    <t>Lago</t>
  </si>
  <si>
    <t>Laino Borgo</t>
  </si>
  <si>
    <t>Laino Castello</t>
  </si>
  <si>
    <t>Lappano</t>
  </si>
  <si>
    <t>Lattarico</t>
  </si>
  <si>
    <t>Longobardi</t>
  </si>
  <si>
    <t>Longobucco</t>
  </si>
  <si>
    <t>Lungro</t>
  </si>
  <si>
    <t>Luzzi</t>
  </si>
  <si>
    <t>Maierà</t>
  </si>
  <si>
    <t>Malito</t>
  </si>
  <si>
    <t>Malvito</t>
  </si>
  <si>
    <t>Mandatoriccio</t>
  </si>
  <si>
    <t>Mangone</t>
  </si>
  <si>
    <t>Marano Marchesato</t>
  </si>
  <si>
    <t>Marano Principato</t>
  </si>
  <si>
    <t>Marzi</t>
  </si>
  <si>
    <t>Mendicino</t>
  </si>
  <si>
    <t>Mongrassano</t>
  </si>
  <si>
    <t>Montalto Uffugo</t>
  </si>
  <si>
    <t>Montegiordano</t>
  </si>
  <si>
    <t>Morano Calabro</t>
  </si>
  <si>
    <t>Mormanno</t>
  </si>
  <si>
    <t>Mottafollone</t>
  </si>
  <si>
    <t>Nocara</t>
  </si>
  <si>
    <t>Oriolo</t>
  </si>
  <si>
    <t>Orsomarso</t>
  </si>
  <si>
    <t>Paludi</t>
  </si>
  <si>
    <t>Panettieri</t>
  </si>
  <si>
    <t>Paola</t>
  </si>
  <si>
    <t>Papasidero</t>
  </si>
  <si>
    <t>Parenti</t>
  </si>
  <si>
    <t>Paterno Calabro</t>
  </si>
  <si>
    <t>Pedivigliano</t>
  </si>
  <si>
    <t>Piane Crati</t>
  </si>
  <si>
    <t>Pietrafitta</t>
  </si>
  <si>
    <t>Pietrapaola</t>
  </si>
  <si>
    <t>Plataci</t>
  </si>
  <si>
    <t>Praia a Mare</t>
  </si>
  <si>
    <t>Rende</t>
  </si>
  <si>
    <t>Rocca Imperiale</t>
  </si>
  <si>
    <t>Roggiano Gravina</t>
  </si>
  <si>
    <t>Rogliano</t>
  </si>
  <si>
    <t>Rose</t>
  </si>
  <si>
    <t>Roseto Capo Spulico</t>
  </si>
  <si>
    <t>Rota Greca</t>
  </si>
  <si>
    <t>Rovito</t>
  </si>
  <si>
    <t>San Basile</t>
  </si>
  <si>
    <t>San Benedetto Ullano</t>
  </si>
  <si>
    <t>San Cosmo Albanese</t>
  </si>
  <si>
    <t>San Demetrio Corone</t>
  </si>
  <si>
    <t>San Donato di Ninea</t>
  </si>
  <si>
    <t>San Fili</t>
  </si>
  <si>
    <t>Sangineto</t>
  </si>
  <si>
    <t>San Giorgio Albanese</t>
  </si>
  <si>
    <t>San Giovanni in Fiore</t>
  </si>
  <si>
    <t>San Lorenzo Bellizzi</t>
  </si>
  <si>
    <t>San Lorenzo del Vallo</t>
  </si>
  <si>
    <t>San Lucido</t>
  </si>
  <si>
    <t>San Marco Argentano</t>
  </si>
  <si>
    <t>San Martino di Finita</t>
  </si>
  <si>
    <t>San Nicola Arcella</t>
  </si>
  <si>
    <t>San Pietro in Amantea</t>
  </si>
  <si>
    <t>San Pietro in Guarano</t>
  </si>
  <si>
    <t>San Sosti</t>
  </si>
  <si>
    <t>Santa Caterina Albanese</t>
  </si>
  <si>
    <t>Santa Domenica Talao</t>
  </si>
  <si>
    <t>Sant'Agata di Esaro</t>
  </si>
  <si>
    <t>Santa Maria del Cedro</t>
  </si>
  <si>
    <t>Santa Sofia d'Epiro</t>
  </si>
  <si>
    <t>Santo Stefano di Rogliano</t>
  </si>
  <si>
    <t>San Vincenzo La Costa</t>
  </si>
  <si>
    <t>Saracena</t>
  </si>
  <si>
    <t>Scala Coeli</t>
  </si>
  <si>
    <t>Scalea</t>
  </si>
  <si>
    <t>Scigliano</t>
  </si>
  <si>
    <t>Serra d'Aiello</t>
  </si>
  <si>
    <t>Spezzano Albanese</t>
  </si>
  <si>
    <t>Spezzano della Sila</t>
  </si>
  <si>
    <t>Tarsia</t>
  </si>
  <si>
    <t>Terranova da Sibari</t>
  </si>
  <si>
    <t>Terravecchia</t>
  </si>
  <si>
    <t>Torano Castello</t>
  </si>
  <si>
    <t>Tortora</t>
  </si>
  <si>
    <t>Trebisacce</t>
  </si>
  <si>
    <t>Vaccarizzo Albanese</t>
  </si>
  <si>
    <t>Verbicaro</t>
  </si>
  <si>
    <t>Villapiana</t>
  </si>
  <si>
    <t>Zumpano</t>
  </si>
  <si>
    <t>Casali del Manco</t>
  </si>
  <si>
    <t>Corigliano-Rossano</t>
  </si>
  <si>
    <t>Albi</t>
  </si>
  <si>
    <t>CZ</t>
  </si>
  <si>
    <t>Amaroni</t>
  </si>
  <si>
    <t>Amato</t>
  </si>
  <si>
    <t>Andali</t>
  </si>
  <si>
    <t>Argusto</t>
  </si>
  <si>
    <t>Badolato</t>
  </si>
  <si>
    <t>Belcastro</t>
  </si>
  <si>
    <t>Borgia</t>
  </si>
  <si>
    <t>Botricello</t>
  </si>
  <si>
    <t>Caraffa di Catanzaro</t>
  </si>
  <si>
    <t>Cardinale</t>
  </si>
  <si>
    <t>Carlopoli</t>
  </si>
  <si>
    <t>Catanzaro</t>
  </si>
  <si>
    <t>Cenadi</t>
  </si>
  <si>
    <t>Centrache</t>
  </si>
  <si>
    <t>Cerva</t>
  </si>
  <si>
    <t>Chiaravalle Centrale</t>
  </si>
  <si>
    <t>Cicala</t>
  </si>
  <si>
    <t>Conflenti</t>
  </si>
  <si>
    <t>Cortale</t>
  </si>
  <si>
    <t>Cropani</t>
  </si>
  <si>
    <t>Curinga</t>
  </si>
  <si>
    <t>Davoli</t>
  </si>
  <si>
    <t>Decollatura</t>
  </si>
  <si>
    <t>Falerna</t>
  </si>
  <si>
    <t>Feroleto Antico</t>
  </si>
  <si>
    <t>Fossato Serralta</t>
  </si>
  <si>
    <t>Gagliato</t>
  </si>
  <si>
    <t>Gasperina</t>
  </si>
  <si>
    <t>Gimigliano</t>
  </si>
  <si>
    <t>Girifalco</t>
  </si>
  <si>
    <t>Gizzeria</t>
  </si>
  <si>
    <t>Guardavalle</t>
  </si>
  <si>
    <t>Isca sullo Ionio</t>
  </si>
  <si>
    <t>Jacurso</t>
  </si>
  <si>
    <t>Magisano</t>
  </si>
  <si>
    <t>Maida</t>
  </si>
  <si>
    <t>Marcedusa</t>
  </si>
  <si>
    <t>Marcellinara</t>
  </si>
  <si>
    <t>Martirano</t>
  </si>
  <si>
    <t>Martirano Lombardo</t>
  </si>
  <si>
    <t>Miglierina</t>
  </si>
  <si>
    <t>Montauro</t>
  </si>
  <si>
    <t>Montepaone</t>
  </si>
  <si>
    <t>Motta Santa Lucia</t>
  </si>
  <si>
    <t>Nocera Terinese</t>
  </si>
  <si>
    <t>Olivadi</t>
  </si>
  <si>
    <t>Palermiti</t>
  </si>
  <si>
    <t>Pentone</t>
  </si>
  <si>
    <t>Petrizzi</t>
  </si>
  <si>
    <t>Petronà</t>
  </si>
  <si>
    <t>Pianopoli</t>
  </si>
  <si>
    <t>Platania</t>
  </si>
  <si>
    <t>San Floro</t>
  </si>
  <si>
    <t>San Mango d'Aquino</t>
  </si>
  <si>
    <t>San Pietro a Maida</t>
  </si>
  <si>
    <t>San Pietro Apostolo</t>
  </si>
  <si>
    <t>San Sostene</t>
  </si>
  <si>
    <t>Santa Caterina dello Ionio</t>
  </si>
  <si>
    <t>Sant'Andrea Apostolo dello Ionio</t>
  </si>
  <si>
    <t>San Vito sullo Ionio</t>
  </si>
  <si>
    <t>Satriano</t>
  </si>
  <si>
    <t>Sellia</t>
  </si>
  <si>
    <t>Sellia Marina</t>
  </si>
  <si>
    <t>Serrastretta</t>
  </si>
  <si>
    <t>Sersale</t>
  </si>
  <si>
    <t>Settingiano</t>
  </si>
  <si>
    <t>Simeri Crichi</t>
  </si>
  <si>
    <t>Sorbo San Basile</t>
  </si>
  <si>
    <t>Soverato</t>
  </si>
  <si>
    <t>Soveria Mannelli</t>
  </si>
  <si>
    <t>Soveria Simeri</t>
  </si>
  <si>
    <t>Squillace</t>
  </si>
  <si>
    <t>Stalettì</t>
  </si>
  <si>
    <t>Taverna</t>
  </si>
  <si>
    <t>Tiriolo</t>
  </si>
  <si>
    <t>Torre di Ruggiero</t>
  </si>
  <si>
    <t>Vallefiorita</t>
  </si>
  <si>
    <t>Zagarise</t>
  </si>
  <si>
    <t>Lamezia Terme</t>
  </si>
  <si>
    <t>Africo</t>
  </si>
  <si>
    <t>RC</t>
  </si>
  <si>
    <t>Agnana Calabra</t>
  </si>
  <si>
    <t>Anoia</t>
  </si>
  <si>
    <t>Antonimina</t>
  </si>
  <si>
    <t>Ardore</t>
  </si>
  <si>
    <t>Bagaladi</t>
  </si>
  <si>
    <t>Bagnara Calabra</t>
  </si>
  <si>
    <t>Benestare</t>
  </si>
  <si>
    <t>Bianco</t>
  </si>
  <si>
    <t>Bivongi</t>
  </si>
  <si>
    <t>Bova</t>
  </si>
  <si>
    <t>Bovalino</t>
  </si>
  <si>
    <t>Bova Marina</t>
  </si>
  <si>
    <t>Brancaleone</t>
  </si>
  <si>
    <t>Bruzzano Zeffirio</t>
  </si>
  <si>
    <t>Calanna</t>
  </si>
  <si>
    <t>Camini</t>
  </si>
  <si>
    <t>Campo Calabro</t>
  </si>
  <si>
    <t>Candidoni</t>
  </si>
  <si>
    <t>Canolo</t>
  </si>
  <si>
    <t>Caraffa del Bianco</t>
  </si>
  <si>
    <t>Cardeto</t>
  </si>
  <si>
    <t>Careri</t>
  </si>
  <si>
    <t>Casignana</t>
  </si>
  <si>
    <t>Caulonia</t>
  </si>
  <si>
    <t>Ciminà</t>
  </si>
  <si>
    <t>Cinquefrondi</t>
  </si>
  <si>
    <t>Cittanova</t>
  </si>
  <si>
    <t>Condofuri</t>
  </si>
  <si>
    <t>Cosoleto</t>
  </si>
  <si>
    <t>Delianuova</t>
  </si>
  <si>
    <t>Feroleto della Chiesa</t>
  </si>
  <si>
    <t>Ferruzzano</t>
  </si>
  <si>
    <t>Fiumara</t>
  </si>
  <si>
    <t>Galatro</t>
  </si>
  <si>
    <t>Gerace</t>
  </si>
  <si>
    <t>Giffone</t>
  </si>
  <si>
    <t>Gioia Tauro</t>
  </si>
  <si>
    <t>Gioiosa Ionica</t>
  </si>
  <si>
    <t>Grotteria</t>
  </si>
  <si>
    <t>Laganadi</t>
  </si>
  <si>
    <t>Laureana di Borrello</t>
  </si>
  <si>
    <t>Locri</t>
  </si>
  <si>
    <t>Mammola</t>
  </si>
  <si>
    <t>Marina di Gioiosa Ionica</t>
  </si>
  <si>
    <t>Maropati</t>
  </si>
  <si>
    <t>Martone</t>
  </si>
  <si>
    <t>Melicuccà</t>
  </si>
  <si>
    <t>Melicucco</t>
  </si>
  <si>
    <t>Melito di Porto Salvo</t>
  </si>
  <si>
    <t>Molochio</t>
  </si>
  <si>
    <t>Monasterace</t>
  </si>
  <si>
    <t>Montebello Jonico</t>
  </si>
  <si>
    <t>Motta San Giovanni</t>
  </si>
  <si>
    <t>Oppido Mamertina</t>
  </si>
  <si>
    <t>Palizzi</t>
  </si>
  <si>
    <t>Palmi</t>
  </si>
  <si>
    <t>Pazzano</t>
  </si>
  <si>
    <t>Placanica</t>
  </si>
  <si>
    <t>Platì</t>
  </si>
  <si>
    <t>Polistena</t>
  </si>
  <si>
    <t>Portigliola</t>
  </si>
  <si>
    <t>Reggio di Calabria</t>
  </si>
  <si>
    <t>Riace</t>
  </si>
  <si>
    <t>Rizziconi</t>
  </si>
  <si>
    <t>Roccaforte del Greco</t>
  </si>
  <si>
    <t>Roccella Ionica</t>
  </si>
  <si>
    <t>Roghudi</t>
  </si>
  <si>
    <t>Rosarno</t>
  </si>
  <si>
    <t>Samo</t>
  </si>
  <si>
    <t>San Giorgio Morgeto</t>
  </si>
  <si>
    <t>San Giovanni di Gerace</t>
  </si>
  <si>
    <t>San Lorenzo</t>
  </si>
  <si>
    <t>San Luca</t>
  </si>
  <si>
    <t>San Pietro di Caridà</t>
  </si>
  <si>
    <t>San Procopio</t>
  </si>
  <si>
    <t>San Roberto</t>
  </si>
  <si>
    <t>Santa Cristina d'Aspromonte</t>
  </si>
  <si>
    <t>Sant'Agata del Bianco</t>
  </si>
  <si>
    <t>Sant'Alessio in Aspromonte</t>
  </si>
  <si>
    <t>Sant'Eufemia d'Aspromonte</t>
  </si>
  <si>
    <t>Sant'Ilario dello Ionio</t>
  </si>
  <si>
    <t>Santo Stefano in Aspromonte</t>
  </si>
  <si>
    <t>Scido</t>
  </si>
  <si>
    <t>Scilla</t>
  </si>
  <si>
    <t>Seminara</t>
  </si>
  <si>
    <t>Serrata</t>
  </si>
  <si>
    <t>Siderno</t>
  </si>
  <si>
    <t>Sinopoli</t>
  </si>
  <si>
    <t>Staiti</t>
  </si>
  <si>
    <t>Stignano</t>
  </si>
  <si>
    <t>Stilo</t>
  </si>
  <si>
    <t>Taurianova</t>
  </si>
  <si>
    <t>Terranova Sappo Minulio</t>
  </si>
  <si>
    <t>Varapodio</t>
  </si>
  <si>
    <t>Villa San Giovanni</t>
  </si>
  <si>
    <t>San Ferdinando</t>
  </si>
  <si>
    <t>Alcamo</t>
  </si>
  <si>
    <t>TP</t>
  </si>
  <si>
    <t>Sicilia</t>
  </si>
  <si>
    <t>Buseto Palizzolo</t>
  </si>
  <si>
    <t>Calatafimi-Segesta</t>
  </si>
  <si>
    <t>Campobello di Mazara</t>
  </si>
  <si>
    <t>Castellammare del Golfo</t>
  </si>
  <si>
    <t>Castelvetrano</t>
  </si>
  <si>
    <t>Custonaci</t>
  </si>
  <si>
    <t>Erice</t>
  </si>
  <si>
    <t>Favignana</t>
  </si>
  <si>
    <t>Gibellina</t>
  </si>
  <si>
    <t>Marsala</t>
  </si>
  <si>
    <t>Mazara del Vallo</t>
  </si>
  <si>
    <t>Paceco</t>
  </si>
  <si>
    <t>Pantelleria</t>
  </si>
  <si>
    <t>Partanna</t>
  </si>
  <si>
    <t>Poggioreale</t>
  </si>
  <si>
    <t>Salaparuta</t>
  </si>
  <si>
    <t>Salemi</t>
  </si>
  <si>
    <t>Santa Ninfa</t>
  </si>
  <si>
    <t>San Vito Lo Capo</t>
  </si>
  <si>
    <t>Trapani</t>
  </si>
  <si>
    <t>Valderice</t>
  </si>
  <si>
    <t>Vita</t>
  </si>
  <si>
    <t>Petrosino</t>
  </si>
  <si>
    <t>Misiliscemi</t>
  </si>
  <si>
    <t>Alia</t>
  </si>
  <si>
    <t>PA</t>
  </si>
  <si>
    <t>Alimena</t>
  </si>
  <si>
    <t>Aliminusa</t>
  </si>
  <si>
    <t>Altavilla Milicia</t>
  </si>
  <si>
    <t>Altofonte</t>
  </si>
  <si>
    <t>Bagheria</t>
  </si>
  <si>
    <t>Balestrate</t>
  </si>
  <si>
    <t>Baucina</t>
  </si>
  <si>
    <t>Belmonte Mezzagno</t>
  </si>
  <si>
    <t>Bisacquino</t>
  </si>
  <si>
    <t>Bolognetta</t>
  </si>
  <si>
    <t>Bompietro</t>
  </si>
  <si>
    <t>Borgetto</t>
  </si>
  <si>
    <t>Caccamo</t>
  </si>
  <si>
    <t>Caltavuturo</t>
  </si>
  <si>
    <t>Campofelice di Fitalia</t>
  </si>
  <si>
    <t>Campofelice di Roccella</t>
  </si>
  <si>
    <t>Campofiorito</t>
  </si>
  <si>
    <t>Camporeale</t>
  </si>
  <si>
    <t>Capaci</t>
  </si>
  <si>
    <t>Carini</t>
  </si>
  <si>
    <t>Castelbuono</t>
  </si>
  <si>
    <t>Casteldaccia</t>
  </si>
  <si>
    <t>Castellana Sicula</t>
  </si>
  <si>
    <t>Castronovo di Sicilia</t>
  </si>
  <si>
    <t>Cefalà Diana</t>
  </si>
  <si>
    <t>Cefalù</t>
  </si>
  <si>
    <t>Cerda</t>
  </si>
  <si>
    <t>Chiusa Sclafani</t>
  </si>
  <si>
    <t>Ciminna</t>
  </si>
  <si>
    <t>Cinisi</t>
  </si>
  <si>
    <t>Collesano</t>
  </si>
  <si>
    <t>Contessa Entellina</t>
  </si>
  <si>
    <t>Corleone</t>
  </si>
  <si>
    <t>Ficarazzi</t>
  </si>
  <si>
    <t>Gangi</t>
  </si>
  <si>
    <t>Geraci Siculo</t>
  </si>
  <si>
    <t>Giardinello</t>
  </si>
  <si>
    <t>Giuliana</t>
  </si>
  <si>
    <t>Godrano</t>
  </si>
  <si>
    <t>Gratteri</t>
  </si>
  <si>
    <t>Isnello</t>
  </si>
  <si>
    <t>Isola delle Femmine</t>
  </si>
  <si>
    <t>Lascari</t>
  </si>
  <si>
    <t>Lercara Friddi</t>
  </si>
  <si>
    <t>Marineo</t>
  </si>
  <si>
    <t>Mezzojuso</t>
  </si>
  <si>
    <t>Misilmeri</t>
  </si>
  <si>
    <t>Monreale</t>
  </si>
  <si>
    <t>Montelepre</t>
  </si>
  <si>
    <t>Montemaggiore Belsito</t>
  </si>
  <si>
    <t>Palazzo Adriano</t>
  </si>
  <si>
    <t>Palermo</t>
  </si>
  <si>
    <t>Partinico</t>
  </si>
  <si>
    <t>Petralia Soprana</t>
  </si>
  <si>
    <t>Petralia Sottana</t>
  </si>
  <si>
    <t>Piana degli Albanesi</t>
  </si>
  <si>
    <t>Polizzi Generosa</t>
  </si>
  <si>
    <t>Pollina</t>
  </si>
  <si>
    <t>Prizzi</t>
  </si>
  <si>
    <t>Roccamena</t>
  </si>
  <si>
    <t>Roccapalumba</t>
  </si>
  <si>
    <t>San Cipirello</t>
  </si>
  <si>
    <t>San Giuseppe Jato</t>
  </si>
  <si>
    <t>San Mauro Castelverde</t>
  </si>
  <si>
    <t>Santa Cristina Gela</t>
  </si>
  <si>
    <t>Santa Flavia</t>
  </si>
  <si>
    <t>Sciara</t>
  </si>
  <si>
    <t>Sclafani Bagni</t>
  </si>
  <si>
    <t>Termini Imerese</t>
  </si>
  <si>
    <t>Terrasini</t>
  </si>
  <si>
    <t>Torretta</t>
  </si>
  <si>
    <t>Trabia</t>
  </si>
  <si>
    <t>Trappeto</t>
  </si>
  <si>
    <t>Ustica</t>
  </si>
  <si>
    <t>Valledolmo</t>
  </si>
  <si>
    <t>Ventimiglia di Sicilia</t>
  </si>
  <si>
    <t>Vicari</t>
  </si>
  <si>
    <t>Villabate</t>
  </si>
  <si>
    <t>Villafrati</t>
  </si>
  <si>
    <t>Scillato</t>
  </si>
  <si>
    <t>Blufi</t>
  </si>
  <si>
    <t>Alcara li Fusi</t>
  </si>
  <si>
    <t>ME</t>
  </si>
  <si>
    <t>Alì</t>
  </si>
  <si>
    <t>Alì Terme</t>
  </si>
  <si>
    <t>Antillo</t>
  </si>
  <si>
    <t>Barcellona Pozzo di Gotto</t>
  </si>
  <si>
    <t>Basicò</t>
  </si>
  <si>
    <t>Brolo</t>
  </si>
  <si>
    <t>Capizzi</t>
  </si>
  <si>
    <t>Capo d'Orlando</t>
  </si>
  <si>
    <t>Capri Leone</t>
  </si>
  <si>
    <t>Caronia</t>
  </si>
  <si>
    <t>Casalvecchio Siculo</t>
  </si>
  <si>
    <t>Castel di Lucio</t>
  </si>
  <si>
    <t>Castell'Umberto</t>
  </si>
  <si>
    <t>Castelmola</t>
  </si>
  <si>
    <t>Castroreale</t>
  </si>
  <si>
    <t>Cesarò</t>
  </si>
  <si>
    <t>Condrò</t>
  </si>
  <si>
    <t>Falcone</t>
  </si>
  <si>
    <t>Ficarra</t>
  </si>
  <si>
    <t>Fiumedinisi</t>
  </si>
  <si>
    <t>Floresta</t>
  </si>
  <si>
    <t>Fondachelli-Fantina</t>
  </si>
  <si>
    <t>Forza d'Agrò</t>
  </si>
  <si>
    <t>Francavilla di Sicilia</t>
  </si>
  <si>
    <t>Frazzanò</t>
  </si>
  <si>
    <t>Furci Siculo</t>
  </si>
  <si>
    <t>Furnari</t>
  </si>
  <si>
    <t>Gaggi</t>
  </si>
  <si>
    <t>Galati Mamertino</t>
  </si>
  <si>
    <t>Gallodoro</t>
  </si>
  <si>
    <t>Giardini-Naxos</t>
  </si>
  <si>
    <t>Gioiosa Marea</t>
  </si>
  <si>
    <t>Graniti</t>
  </si>
  <si>
    <t>Gualtieri Sicaminò</t>
  </si>
  <si>
    <t>Itala</t>
  </si>
  <si>
    <t>Leni</t>
  </si>
  <si>
    <t>Letojanni</t>
  </si>
  <si>
    <t>Librizzi</t>
  </si>
  <si>
    <t>Limina</t>
  </si>
  <si>
    <t>Lipari</t>
  </si>
  <si>
    <t>Longi</t>
  </si>
  <si>
    <t>Malfa</t>
  </si>
  <si>
    <t>Malvagna</t>
  </si>
  <si>
    <t>Mandanici</t>
  </si>
  <si>
    <t>Mazzarrà Sant'Andrea</t>
  </si>
  <si>
    <t>Merì</t>
  </si>
  <si>
    <t>Messina</t>
  </si>
  <si>
    <t>Milazzo</t>
  </si>
  <si>
    <t>Militello Rosmarino</t>
  </si>
  <si>
    <t>Mirto</t>
  </si>
  <si>
    <t>Mistretta</t>
  </si>
  <si>
    <t>Moio Alcantara</t>
  </si>
  <si>
    <t>Monforte San Giorgio</t>
  </si>
  <si>
    <t>Mongiuffi Melia</t>
  </si>
  <si>
    <t>Montagnareale</t>
  </si>
  <si>
    <t>Montalbano Elicona</t>
  </si>
  <si>
    <t>Motta Camastra</t>
  </si>
  <si>
    <t>Motta d'Affermo</t>
  </si>
  <si>
    <t>Naso</t>
  </si>
  <si>
    <t>Nizza di Sicilia</t>
  </si>
  <si>
    <t>Novara di Sicilia</t>
  </si>
  <si>
    <t>Oliveri</t>
  </si>
  <si>
    <t>Pace del Mela</t>
  </si>
  <si>
    <t>Pagliara</t>
  </si>
  <si>
    <t>Patti</t>
  </si>
  <si>
    <t>Pettineo</t>
  </si>
  <si>
    <t>Piraino</t>
  </si>
  <si>
    <t>Raccuja</t>
  </si>
  <si>
    <t>Reitano</t>
  </si>
  <si>
    <t>Roccafiorita</t>
  </si>
  <si>
    <t>Roccalumera</t>
  </si>
  <si>
    <t>Roccavaldina</t>
  </si>
  <si>
    <t>Roccella Valdemone</t>
  </si>
  <si>
    <t>Rodì Milici</t>
  </si>
  <si>
    <t>Rometta</t>
  </si>
  <si>
    <t>San Filippo del Mela</t>
  </si>
  <si>
    <t>San Fratello</t>
  </si>
  <si>
    <t>San Marco d'Alunzio</t>
  </si>
  <si>
    <t>San Pier Niceto</t>
  </si>
  <si>
    <t>San Piero Patti</t>
  </si>
  <si>
    <t>San Salvatore di Fitalia</t>
  </si>
  <si>
    <t>Santa Domenica Vittoria</t>
  </si>
  <si>
    <t>Sant'Agata di Militello</t>
  </si>
  <si>
    <t>Sant'Alessio Siculo</t>
  </si>
  <si>
    <t>Santa Lucia del Mela</t>
  </si>
  <si>
    <t>Santa Marina Salina</t>
  </si>
  <si>
    <t>Sant'Angelo di Brolo</t>
  </si>
  <si>
    <t>Santa Teresa di Riva</t>
  </si>
  <si>
    <t>San Teodoro</t>
  </si>
  <si>
    <t>Santo Stefano di Camastra</t>
  </si>
  <si>
    <t>Saponara</t>
  </si>
  <si>
    <t>Savoca</t>
  </si>
  <si>
    <t>Scaletta Zanclea</t>
  </si>
  <si>
    <t>Sinagra</t>
  </si>
  <si>
    <t>Spadafora</t>
  </si>
  <si>
    <t>Taormina</t>
  </si>
  <si>
    <t>Torregrotta</t>
  </si>
  <si>
    <t>Tortorici</t>
  </si>
  <si>
    <t>Tripi</t>
  </si>
  <si>
    <t>Tusa</t>
  </si>
  <si>
    <t>Ucria</t>
  </si>
  <si>
    <t>Valdina</t>
  </si>
  <si>
    <t>Venetico</t>
  </si>
  <si>
    <t>Villafranca Tirrena</t>
  </si>
  <si>
    <t>Terme Vigliatore</t>
  </si>
  <si>
    <t>Acquedolci</t>
  </si>
  <si>
    <t>Torrenova</t>
  </si>
  <si>
    <t>Agrigento</t>
  </si>
  <si>
    <t>AG</t>
  </si>
  <si>
    <t>Alessandria della Rocca</t>
  </si>
  <si>
    <t>Aragona</t>
  </si>
  <si>
    <t>Bivona</t>
  </si>
  <si>
    <t>Burgio</t>
  </si>
  <si>
    <t>Calamonaci</t>
  </si>
  <si>
    <t>Caltabellotta</t>
  </si>
  <si>
    <t>Camastra</t>
  </si>
  <si>
    <t>Cammarata</t>
  </si>
  <si>
    <t>Campobello di Licata</t>
  </si>
  <si>
    <t>Canicattì</t>
  </si>
  <si>
    <t>Casteltermini</t>
  </si>
  <si>
    <t>Castrofilippo</t>
  </si>
  <si>
    <t>Cattolica Eraclea</t>
  </si>
  <si>
    <t>Cianciana</t>
  </si>
  <si>
    <t>Comitini</t>
  </si>
  <si>
    <t>Favara</t>
  </si>
  <si>
    <t>Grotte</t>
  </si>
  <si>
    <t>Joppolo Giancaxio</t>
  </si>
  <si>
    <t>Lampedusa e Linosa</t>
  </si>
  <si>
    <t>Licata</t>
  </si>
  <si>
    <t>Lucca Sicula</t>
  </si>
  <si>
    <t>Menfi</t>
  </si>
  <si>
    <t>Montallegro</t>
  </si>
  <si>
    <t>Montevago</t>
  </si>
  <si>
    <t>Naro</t>
  </si>
  <si>
    <t>Palma di Montechiaro</t>
  </si>
  <si>
    <t>Porto Empedocle</t>
  </si>
  <si>
    <t>Racalmuto</t>
  </si>
  <si>
    <t>Raffadali</t>
  </si>
  <si>
    <t>Ravanusa</t>
  </si>
  <si>
    <t>Realmonte</t>
  </si>
  <si>
    <t>Ribera</t>
  </si>
  <si>
    <t>Sambuca di Sicilia</t>
  </si>
  <si>
    <t>San Biagio Platani</t>
  </si>
  <si>
    <t>San Giovanni Gemini</t>
  </si>
  <si>
    <t>Santa Elisabetta</t>
  </si>
  <si>
    <t>Santa Margherita di Belice</t>
  </si>
  <si>
    <t>Sant'Angelo Muxaro</t>
  </si>
  <si>
    <t>Santo Stefano Quisquina</t>
  </si>
  <si>
    <t>Sciacca</t>
  </si>
  <si>
    <t>Siculiana</t>
  </si>
  <si>
    <t>Villafranca Sicula</t>
  </si>
  <si>
    <t>Acquaviva Platani</t>
  </si>
  <si>
    <t>CL</t>
  </si>
  <si>
    <t>Bompensiere</t>
  </si>
  <si>
    <t>Butera</t>
  </si>
  <si>
    <t>Caltanissetta</t>
  </si>
  <si>
    <t>Campofranco</t>
  </si>
  <si>
    <t>Delia</t>
  </si>
  <si>
    <t>Gela</t>
  </si>
  <si>
    <t>Marianopoli</t>
  </si>
  <si>
    <t>Mazzarino</t>
  </si>
  <si>
    <t>Milena</t>
  </si>
  <si>
    <t>Montedoro</t>
  </si>
  <si>
    <t>Mussomeli</t>
  </si>
  <si>
    <t>Niscemi</t>
  </si>
  <si>
    <t>Resuttano</t>
  </si>
  <si>
    <t>Riesi</t>
  </si>
  <si>
    <t>San Cataldo</t>
  </si>
  <si>
    <t>Santa Caterina Villarmosa</t>
  </si>
  <si>
    <t>Serradifalco</t>
  </si>
  <si>
    <t>Sommatino</t>
  </si>
  <si>
    <t>Sutera</t>
  </si>
  <si>
    <t>Vallelunga Pratameno</t>
  </si>
  <si>
    <t>Villalba</t>
  </si>
  <si>
    <t>Agira</t>
  </si>
  <si>
    <t>EN</t>
  </si>
  <si>
    <t>Aidone</t>
  </si>
  <si>
    <t>Assoro</t>
  </si>
  <si>
    <t>Barrafranca</t>
  </si>
  <si>
    <t>Calascibetta</t>
  </si>
  <si>
    <t>Catenanuova</t>
  </si>
  <si>
    <t>Centuripe</t>
  </si>
  <si>
    <t>Cerami</t>
  </si>
  <si>
    <t>Enna</t>
  </si>
  <si>
    <t>Gagliano Castelferrato</t>
  </si>
  <si>
    <t>Leonforte</t>
  </si>
  <si>
    <t>Nicosia</t>
  </si>
  <si>
    <t>Nissoria</t>
  </si>
  <si>
    <t>Piazza Armerina</t>
  </si>
  <si>
    <t>Pietraperzia</t>
  </si>
  <si>
    <t>Regalbuto</t>
  </si>
  <si>
    <t>Sperlinga</t>
  </si>
  <si>
    <t>Troina</t>
  </si>
  <si>
    <t>Valguarnera Caropepe</t>
  </si>
  <si>
    <t>Villarosa</t>
  </si>
  <si>
    <t>Aci Bonaccorsi</t>
  </si>
  <si>
    <t>CT</t>
  </si>
  <si>
    <t>Aci Castello</t>
  </si>
  <si>
    <t>Aci Catena</t>
  </si>
  <si>
    <t>Acireale</t>
  </si>
  <si>
    <t>Aci Sant'Antonio</t>
  </si>
  <si>
    <t>Adrano</t>
  </si>
  <si>
    <t>Belpasso</t>
  </si>
  <si>
    <t>Biancavilla</t>
  </si>
  <si>
    <t>Bronte</t>
  </si>
  <si>
    <t>Calatabiano</t>
  </si>
  <si>
    <t>Caltagirone</t>
  </si>
  <si>
    <t>Camporotondo Etneo</t>
  </si>
  <si>
    <t>Castel di Iudica</t>
  </si>
  <si>
    <t>Castiglione di Sicilia</t>
  </si>
  <si>
    <t>Catania</t>
  </si>
  <si>
    <t>Fiumefreddo di Sicilia</t>
  </si>
  <si>
    <t>Giarre</t>
  </si>
  <si>
    <t>Grammichele</t>
  </si>
  <si>
    <t>Gravina di Catania</t>
  </si>
  <si>
    <t>Licodia Eubea</t>
  </si>
  <si>
    <t>Linguaglossa</t>
  </si>
  <si>
    <t>Maletto</t>
  </si>
  <si>
    <t>Mascali</t>
  </si>
  <si>
    <t>Mascalucia</t>
  </si>
  <si>
    <t>Militello in Val di Catania</t>
  </si>
  <si>
    <t>Milo</t>
  </si>
  <si>
    <t>Mineo</t>
  </si>
  <si>
    <t>Mirabella Imbaccari</t>
  </si>
  <si>
    <t>Misterbianco</t>
  </si>
  <si>
    <t>Motta Sant'Anastasia</t>
  </si>
  <si>
    <t>Nicolosi</t>
  </si>
  <si>
    <t>Palagonia</t>
  </si>
  <si>
    <t>Paternò</t>
  </si>
  <si>
    <t>Pedara</t>
  </si>
  <si>
    <t>Piedimonte Etneo</t>
  </si>
  <si>
    <t>Raddusa</t>
  </si>
  <si>
    <t>Ramacca</t>
  </si>
  <si>
    <t>Randazzo</t>
  </si>
  <si>
    <t>Riposto</t>
  </si>
  <si>
    <t>San Cono</t>
  </si>
  <si>
    <t>San Giovanni la Punta</t>
  </si>
  <si>
    <t>San Gregorio di Catania</t>
  </si>
  <si>
    <t>San Michele di Ganzaria</t>
  </si>
  <si>
    <t>San Pietro Clarenza</t>
  </si>
  <si>
    <t>Sant'Agata li Battiati</t>
  </si>
  <si>
    <t>Sant'Alfio</t>
  </si>
  <si>
    <t>Santa Maria di Licodia</t>
  </si>
  <si>
    <t>Santa Venerina</t>
  </si>
  <si>
    <t>Scordia</t>
  </si>
  <si>
    <t>Trecastagni</t>
  </si>
  <si>
    <t>Tremestieri Etneo</t>
  </si>
  <si>
    <t>Valverde</t>
  </si>
  <si>
    <t>Viagrande</t>
  </si>
  <si>
    <t>Vizzini</t>
  </si>
  <si>
    <t>Zafferana Etnea</t>
  </si>
  <si>
    <t>Mazzarrone</t>
  </si>
  <si>
    <t>Maniace</t>
  </si>
  <si>
    <t>Ragalna</t>
  </si>
  <si>
    <t>Acate</t>
  </si>
  <si>
    <t>RG</t>
  </si>
  <si>
    <t>Chiaramonte Gulfi</t>
  </si>
  <si>
    <t>Comiso</t>
  </si>
  <si>
    <t>Giarratana</t>
  </si>
  <si>
    <t>Ispica</t>
  </si>
  <si>
    <t>Modica</t>
  </si>
  <si>
    <t>Monterosso Almo</t>
  </si>
  <si>
    <t>Pozzallo</t>
  </si>
  <si>
    <t>Ragusa</t>
  </si>
  <si>
    <t>Santa Croce Camerina</t>
  </si>
  <si>
    <t>Scicli</t>
  </si>
  <si>
    <t>Vittoria</t>
  </si>
  <si>
    <t>Augusta</t>
  </si>
  <si>
    <t>SR</t>
  </si>
  <si>
    <t>Avola</t>
  </si>
  <si>
    <t>Buccheri</t>
  </si>
  <si>
    <t>Buscemi</t>
  </si>
  <si>
    <t>Canicattini Bagni</t>
  </si>
  <si>
    <t>Carlentini</t>
  </si>
  <si>
    <t>Cassaro</t>
  </si>
  <si>
    <t>Ferla</t>
  </si>
  <si>
    <t>Floridia</t>
  </si>
  <si>
    <t>Francofonte</t>
  </si>
  <si>
    <t>Lentini</t>
  </si>
  <si>
    <t>Melilli</t>
  </si>
  <si>
    <t>Noto</t>
  </si>
  <si>
    <t>Pachino</t>
  </si>
  <si>
    <t>Palazzolo Acreide</t>
  </si>
  <si>
    <t>Rosolini</t>
  </si>
  <si>
    <t>Siracusa</t>
  </si>
  <si>
    <t>Solarino</t>
  </si>
  <si>
    <t>Sortino</t>
  </si>
  <si>
    <t>Portopalo di Capo Passero</t>
  </si>
  <si>
    <t>Priolo Gargallo</t>
  </si>
  <si>
    <t>Aggius</t>
  </si>
  <si>
    <t>SS</t>
  </si>
  <si>
    <t>Sardegna</t>
  </si>
  <si>
    <t>Alà dei Sardi</t>
  </si>
  <si>
    <t>Alghero</t>
  </si>
  <si>
    <t>Anela</t>
  </si>
  <si>
    <t>Ardara</t>
  </si>
  <si>
    <t>Arzachena</t>
  </si>
  <si>
    <t>Banari</t>
  </si>
  <si>
    <t>Benetutti</t>
  </si>
  <si>
    <t>Berchidda</t>
  </si>
  <si>
    <t>Bessude</t>
  </si>
  <si>
    <t>Bonnanaro</t>
  </si>
  <si>
    <t>Bono</t>
  </si>
  <si>
    <t>Bonorva</t>
  </si>
  <si>
    <t>Bortigiadas</t>
  </si>
  <si>
    <t>Borutta</t>
  </si>
  <si>
    <t>Bottidda</t>
  </si>
  <si>
    <t>Buddusò</t>
  </si>
  <si>
    <t>Bultei</t>
  </si>
  <si>
    <t>Bulzi</t>
  </si>
  <si>
    <t>Burgos</t>
  </si>
  <si>
    <t>Calangianus</t>
  </si>
  <si>
    <t>Cargeghe</t>
  </si>
  <si>
    <t>Castelsardo</t>
  </si>
  <si>
    <t>Cheremule</t>
  </si>
  <si>
    <t>Chiaramonti</t>
  </si>
  <si>
    <t>Codrongianos</t>
  </si>
  <si>
    <t>Cossoine</t>
  </si>
  <si>
    <t>Esporlatu</t>
  </si>
  <si>
    <t>Florinas</t>
  </si>
  <si>
    <t>Giave</t>
  </si>
  <si>
    <t>Illorai</t>
  </si>
  <si>
    <t>Ittireddu</t>
  </si>
  <si>
    <t>Ittiri</t>
  </si>
  <si>
    <t>Laerru</t>
  </si>
  <si>
    <t>La Maddalena</t>
  </si>
  <si>
    <t>Luogosanto</t>
  </si>
  <si>
    <t>Luras</t>
  </si>
  <si>
    <t>Mara</t>
  </si>
  <si>
    <t>Martis</t>
  </si>
  <si>
    <t>Monteleone Rocca Doria</t>
  </si>
  <si>
    <t>Monti</t>
  </si>
  <si>
    <t>Mores</t>
  </si>
  <si>
    <t>Muros</t>
  </si>
  <si>
    <t>Nughedu San Nicolò</t>
  </si>
  <si>
    <t>Nule</t>
  </si>
  <si>
    <t>Nulvi</t>
  </si>
  <si>
    <t>Olbia</t>
  </si>
  <si>
    <t>Olmedo</t>
  </si>
  <si>
    <t>Oschiri</t>
  </si>
  <si>
    <t>Osilo</t>
  </si>
  <si>
    <t>Ossi</t>
  </si>
  <si>
    <t>Ozieri</t>
  </si>
  <si>
    <t>Padria</t>
  </si>
  <si>
    <t>Palau</t>
  </si>
  <si>
    <t>Pattada</t>
  </si>
  <si>
    <t>Perfugas</t>
  </si>
  <si>
    <t>Ploaghe</t>
  </si>
  <si>
    <t>Porto Torres</t>
  </si>
  <si>
    <t>Pozzomaggiore</t>
  </si>
  <si>
    <t>Putifigari</t>
  </si>
  <si>
    <t>Romana</t>
  </si>
  <si>
    <t>Aglientu</t>
  </si>
  <si>
    <t>Santa Teresa Gallura</t>
  </si>
  <si>
    <t>Sassari</t>
  </si>
  <si>
    <t>Sedini</t>
  </si>
  <si>
    <t>Semestene</t>
  </si>
  <si>
    <t>Sennori</t>
  </si>
  <si>
    <t>Siligo</t>
  </si>
  <si>
    <t>Sorso</t>
  </si>
  <si>
    <t>Tempio Pausania</t>
  </si>
  <si>
    <t>Thiesi</t>
  </si>
  <si>
    <t>Tissi</t>
  </si>
  <si>
    <t>Torralba</t>
  </si>
  <si>
    <t>Trinità d'Agultu e Vignola</t>
  </si>
  <si>
    <t>Tula</t>
  </si>
  <si>
    <t>Uri</t>
  </si>
  <si>
    <t>Usini</t>
  </si>
  <si>
    <t>Villanova Monteleone</t>
  </si>
  <si>
    <t>Valledoria</t>
  </si>
  <si>
    <t>Telti</t>
  </si>
  <si>
    <t>Badesi</t>
  </si>
  <si>
    <t>Viddalba</t>
  </si>
  <si>
    <t>Golfo Aranci</t>
  </si>
  <si>
    <t>Loiri Porto San Paolo</t>
  </si>
  <si>
    <t>Sant'Antonio di Gallura</t>
  </si>
  <si>
    <t>Tergu</t>
  </si>
  <si>
    <t>Santa Maria Coghinas</t>
  </si>
  <si>
    <t>Erula</t>
  </si>
  <si>
    <t>Stintino</t>
  </si>
  <si>
    <t>Padru</t>
  </si>
  <si>
    <t>Budoni</t>
  </si>
  <si>
    <t>Aritzo</t>
  </si>
  <si>
    <t>NU</t>
  </si>
  <si>
    <t>Arzana</t>
  </si>
  <si>
    <t>Atzara</t>
  </si>
  <si>
    <t>Austis</t>
  </si>
  <si>
    <t>Bari Sardo</t>
  </si>
  <si>
    <t>Baunei</t>
  </si>
  <si>
    <t>Belvì</t>
  </si>
  <si>
    <t>Birori</t>
  </si>
  <si>
    <t>Bitti</t>
  </si>
  <si>
    <t>Bolotana</t>
  </si>
  <si>
    <t>Borore</t>
  </si>
  <si>
    <t>Bortigali</t>
  </si>
  <si>
    <t>Desulo</t>
  </si>
  <si>
    <t>Dorgali</t>
  </si>
  <si>
    <t>Dualchi</t>
  </si>
  <si>
    <t>Elini</t>
  </si>
  <si>
    <t>Fonni</t>
  </si>
  <si>
    <t>Gadoni</t>
  </si>
  <si>
    <t>Gairo</t>
  </si>
  <si>
    <t>Galtellì</t>
  </si>
  <si>
    <t>Gavoi</t>
  </si>
  <si>
    <t>Girasole</t>
  </si>
  <si>
    <t>Ilbono</t>
  </si>
  <si>
    <t>Irgoli</t>
  </si>
  <si>
    <t>Jerzu</t>
  </si>
  <si>
    <t>Lanusei</t>
  </si>
  <si>
    <t>Lei</t>
  </si>
  <si>
    <t>Loceri</t>
  </si>
  <si>
    <t>Loculi</t>
  </si>
  <si>
    <t>Lodè</t>
  </si>
  <si>
    <t>Lotzorai</t>
  </si>
  <si>
    <t>Lula</t>
  </si>
  <si>
    <t>Macomer</t>
  </si>
  <si>
    <t>Mamoiada</t>
  </si>
  <si>
    <t>Meana Sardo</t>
  </si>
  <si>
    <t>Noragugume</t>
  </si>
  <si>
    <t>Nuoro</t>
  </si>
  <si>
    <t>Oliena</t>
  </si>
  <si>
    <t>Ollolai</t>
  </si>
  <si>
    <t>Olzai</t>
  </si>
  <si>
    <t>Onanì</t>
  </si>
  <si>
    <t>Onifai</t>
  </si>
  <si>
    <t>Oniferi</t>
  </si>
  <si>
    <t>Orani</t>
  </si>
  <si>
    <t>Orgosolo</t>
  </si>
  <si>
    <t>Orosei</t>
  </si>
  <si>
    <t>Orotelli</t>
  </si>
  <si>
    <t>Ortueri</t>
  </si>
  <si>
    <t>Orune</t>
  </si>
  <si>
    <t>Osidda</t>
  </si>
  <si>
    <t>Osini</t>
  </si>
  <si>
    <t>Ottana</t>
  </si>
  <si>
    <t>Ovodda</t>
  </si>
  <si>
    <t>Perdasdefogu</t>
  </si>
  <si>
    <t>Posada</t>
  </si>
  <si>
    <t>Sarule</t>
  </si>
  <si>
    <t>Silanus</t>
  </si>
  <si>
    <t>Sindia</t>
  </si>
  <si>
    <t>Siniscola</t>
  </si>
  <si>
    <t>Sorgono</t>
  </si>
  <si>
    <t>Talana</t>
  </si>
  <si>
    <t>Tertenia</t>
  </si>
  <si>
    <t>Teti</t>
  </si>
  <si>
    <t>Tiana</t>
  </si>
  <si>
    <t>Tonara</t>
  </si>
  <si>
    <t>Torpè</t>
  </si>
  <si>
    <t>Tortolì</t>
  </si>
  <si>
    <t>Triei</t>
  </si>
  <si>
    <t>Ulassai</t>
  </si>
  <si>
    <t>Urzulei</t>
  </si>
  <si>
    <t>Ussassai</t>
  </si>
  <si>
    <t>Villagrande Strisaili</t>
  </si>
  <si>
    <t>Cardedu</t>
  </si>
  <si>
    <t>Lodine</t>
  </si>
  <si>
    <t>Assemini</t>
  </si>
  <si>
    <t>CA</t>
  </si>
  <si>
    <t>Cagliari</t>
  </si>
  <si>
    <t>Capoterra</t>
  </si>
  <si>
    <t>Decimomannu</t>
  </si>
  <si>
    <t>Maracalagonis</t>
  </si>
  <si>
    <t>Pula</t>
  </si>
  <si>
    <t>Quartu Sant'Elena</t>
  </si>
  <si>
    <t>Sarroch</t>
  </si>
  <si>
    <t>Selargius</t>
  </si>
  <si>
    <t>Sestu</t>
  </si>
  <si>
    <t>Settimo San Pietro</t>
  </si>
  <si>
    <t>Sinnai</t>
  </si>
  <si>
    <t>Uta</t>
  </si>
  <si>
    <t>Villa San Pietro</t>
  </si>
  <si>
    <t>Quartucciu</t>
  </si>
  <si>
    <t>Elmas</t>
  </si>
  <si>
    <t>Monserrato</t>
  </si>
  <si>
    <t>Andreis</t>
  </si>
  <si>
    <t>PN</t>
  </si>
  <si>
    <t>Arba</t>
  </si>
  <si>
    <t>Aviano</t>
  </si>
  <si>
    <t>Azzano Decimo</t>
  </si>
  <si>
    <t>Barcis</t>
  </si>
  <si>
    <t>Brugnera</t>
  </si>
  <si>
    <t>Budoia</t>
  </si>
  <si>
    <t>Caneva</t>
  </si>
  <si>
    <t>Casarsa della Delizia</t>
  </si>
  <si>
    <t>Castelnovo del Friuli</t>
  </si>
  <si>
    <t>Cavasso Nuovo</t>
  </si>
  <si>
    <t>Chions</t>
  </si>
  <si>
    <t>Cimolais</t>
  </si>
  <si>
    <t>Claut</t>
  </si>
  <si>
    <t>Clauzetto</t>
  </si>
  <si>
    <t>Cordenons</t>
  </si>
  <si>
    <t>Cordovado</t>
  </si>
  <si>
    <t>Erto e Casso</t>
  </si>
  <si>
    <t>Fanna</t>
  </si>
  <si>
    <t>Fiume Veneto</t>
  </si>
  <si>
    <t>Fontanafredda</t>
  </si>
  <si>
    <t>Frisanco</t>
  </si>
  <si>
    <t>Maniago</t>
  </si>
  <si>
    <t>Meduno</t>
  </si>
  <si>
    <t>Montereale Valcellina</t>
  </si>
  <si>
    <t>Morsano al Tagliamento</t>
  </si>
  <si>
    <t>Pasiano di Pordenone</t>
  </si>
  <si>
    <t>Pinzano al Tagliamento</t>
  </si>
  <si>
    <t>Polcenigo</t>
  </si>
  <si>
    <t>Porcia</t>
  </si>
  <si>
    <t>Pordenone</t>
  </si>
  <si>
    <t>Prata di Pordenone</t>
  </si>
  <si>
    <t>Pravisdomini</t>
  </si>
  <si>
    <t>Roveredo in Piano</t>
  </si>
  <si>
    <t>Sacile</t>
  </si>
  <si>
    <t>San Giorgio della Richinvelda</t>
  </si>
  <si>
    <t>San Martino al Tagliamento</t>
  </si>
  <si>
    <t>San Quirino</t>
  </si>
  <si>
    <t>San Vito al Tagliamento</t>
  </si>
  <si>
    <t>Sequals</t>
  </si>
  <si>
    <t>Sesto al Reghena</t>
  </si>
  <si>
    <t>Spilimbergo</t>
  </si>
  <si>
    <t>Tramonti di Sopra</t>
  </si>
  <si>
    <t>Tramonti di Sotto</t>
  </si>
  <si>
    <t>Travesio</t>
  </si>
  <si>
    <t>Vito d'Asio</t>
  </si>
  <si>
    <t>Vivaro</t>
  </si>
  <si>
    <t>Zoppola</t>
  </si>
  <si>
    <t>Vajont</t>
  </si>
  <si>
    <t>Valvasone Arzene</t>
  </si>
  <si>
    <t>Acquaviva d'Isernia</t>
  </si>
  <si>
    <t>IS</t>
  </si>
  <si>
    <t>Agnone</t>
  </si>
  <si>
    <t>Bagnoli del Trigno</t>
  </si>
  <si>
    <t>Belmonte del Sannio</t>
  </si>
  <si>
    <t>Cantalupo nel Sannio</t>
  </si>
  <si>
    <t>Capracotta</t>
  </si>
  <si>
    <t>Carovilli</t>
  </si>
  <si>
    <t>Carpinone</t>
  </si>
  <si>
    <t>Castel del Giudice</t>
  </si>
  <si>
    <t>Castelpetroso</t>
  </si>
  <si>
    <t>Castelpizzuto</t>
  </si>
  <si>
    <t>Castel San Vincenzo</t>
  </si>
  <si>
    <t>Castelverrino</t>
  </si>
  <si>
    <t>Cerro al Volturno</t>
  </si>
  <si>
    <t>Chiauci</t>
  </si>
  <si>
    <t>Civitanova del Sannio</t>
  </si>
  <si>
    <t>Colli a Volturno</t>
  </si>
  <si>
    <t>Conca Casale</t>
  </si>
  <si>
    <t>Filignano</t>
  </si>
  <si>
    <t>Forlì del Sannio</t>
  </si>
  <si>
    <t>Fornelli</t>
  </si>
  <si>
    <t>Frosolone</t>
  </si>
  <si>
    <t>Isernia</t>
  </si>
  <si>
    <t>Longano</t>
  </si>
  <si>
    <t>Macchia d'Isernia</t>
  </si>
  <si>
    <t>Macchiagodena</t>
  </si>
  <si>
    <t>Miranda</t>
  </si>
  <si>
    <t>Montaquila</t>
  </si>
  <si>
    <t>Montenero Val Cocchiara</t>
  </si>
  <si>
    <t>Monteroduni</t>
  </si>
  <si>
    <t>Pesche</t>
  </si>
  <si>
    <t>Pescolanciano</t>
  </si>
  <si>
    <t>Pescopennataro</t>
  </si>
  <si>
    <t>Pettoranello del Molise</t>
  </si>
  <si>
    <t>Pietrabbondante</t>
  </si>
  <si>
    <t>Pizzone</t>
  </si>
  <si>
    <t>Poggio Sannita</t>
  </si>
  <si>
    <t>Pozzilli</t>
  </si>
  <si>
    <t>Rionero Sannitico</t>
  </si>
  <si>
    <t>Roccamandolfi</t>
  </si>
  <si>
    <t>Roccasicura</t>
  </si>
  <si>
    <t>Rocchetta a Volturno</t>
  </si>
  <si>
    <t>San Pietro Avellana</t>
  </si>
  <si>
    <t>Sant'Agapito</t>
  </si>
  <si>
    <t>Santa Maria del Molise</t>
  </si>
  <si>
    <t>Sant'Angelo del Pesco</t>
  </si>
  <si>
    <t>Sant'Elena Sannita</t>
  </si>
  <si>
    <t>Scapoli</t>
  </si>
  <si>
    <t>Sessano del Molise</t>
  </si>
  <si>
    <t>Sesto Campano</t>
  </si>
  <si>
    <t>Vastogirardi</t>
  </si>
  <si>
    <t>Venafro</t>
  </si>
  <si>
    <t>Abbasanta</t>
  </si>
  <si>
    <t>OR</t>
  </si>
  <si>
    <t>Aidomaggiore</t>
  </si>
  <si>
    <t>Albagiara</t>
  </si>
  <si>
    <t>Ales</t>
  </si>
  <si>
    <t>Allai</t>
  </si>
  <si>
    <t>Arborea</t>
  </si>
  <si>
    <t>Ardauli</t>
  </si>
  <si>
    <t>Assolo</t>
  </si>
  <si>
    <t>Asuni</t>
  </si>
  <si>
    <t>Baradili</t>
  </si>
  <si>
    <t>Baratili San Pietro</t>
  </si>
  <si>
    <t>Baressa</t>
  </si>
  <si>
    <t>Bauladu</t>
  </si>
  <si>
    <t>Bidonì</t>
  </si>
  <si>
    <t>Bonarcado</t>
  </si>
  <si>
    <t>Boroneddu</t>
  </si>
  <si>
    <t>Busachi</t>
  </si>
  <si>
    <t>Cabras</t>
  </si>
  <si>
    <t>Cuglieri</t>
  </si>
  <si>
    <t>Fordongianus</t>
  </si>
  <si>
    <t>Ghilarza</t>
  </si>
  <si>
    <t>Gonnoscodina</t>
  </si>
  <si>
    <t>Gonnosnò</t>
  </si>
  <si>
    <t>Gonnostramatza</t>
  </si>
  <si>
    <t>Marrubiu</t>
  </si>
  <si>
    <t>Masullas</t>
  </si>
  <si>
    <t>Milis</t>
  </si>
  <si>
    <t>Mogorella</t>
  </si>
  <si>
    <t>Mogoro</t>
  </si>
  <si>
    <t>Morgongiori</t>
  </si>
  <si>
    <t>Narbolia</t>
  </si>
  <si>
    <t>Neoneli</t>
  </si>
  <si>
    <t>Norbello</t>
  </si>
  <si>
    <t>Nughedu Santa Vittoria</t>
  </si>
  <si>
    <t>Nurachi</t>
  </si>
  <si>
    <t>Nureci</t>
  </si>
  <si>
    <t>Ollastra</t>
  </si>
  <si>
    <t>Oristano</t>
  </si>
  <si>
    <t>Palmas Arborea</t>
  </si>
  <si>
    <t>Pau</t>
  </si>
  <si>
    <t>Paulilatino</t>
  </si>
  <si>
    <t>Pompu</t>
  </si>
  <si>
    <t>Riola Sardo</t>
  </si>
  <si>
    <t>Ruinas</t>
  </si>
  <si>
    <t>Samugheo</t>
  </si>
  <si>
    <t>San Nicolò d'Arcidano</t>
  </si>
  <si>
    <t>Santa Giusta</t>
  </si>
  <si>
    <t>Villa Sant'Antonio</t>
  </si>
  <si>
    <t>Santu Lussurgiu</t>
  </si>
  <si>
    <t>San Vero Milis</t>
  </si>
  <si>
    <t>Scano di Montiferro</t>
  </si>
  <si>
    <t>Sedilo</t>
  </si>
  <si>
    <t>Seneghe</t>
  </si>
  <si>
    <t>Senis</t>
  </si>
  <si>
    <t>Sennariolo</t>
  </si>
  <si>
    <t>Siamaggiore</t>
  </si>
  <si>
    <t>Siamanna</t>
  </si>
  <si>
    <t>Simala</t>
  </si>
  <si>
    <t>Simaxis</t>
  </si>
  <si>
    <t>Sini</t>
  </si>
  <si>
    <t>Siris</t>
  </si>
  <si>
    <t>Solarussa</t>
  </si>
  <si>
    <t>Sorradile</t>
  </si>
  <si>
    <t>Tadasuni</t>
  </si>
  <si>
    <t>Terralba</t>
  </si>
  <si>
    <t>Tramatza</t>
  </si>
  <si>
    <t>Tresnuraghes</t>
  </si>
  <si>
    <t>Ulà Tirso</t>
  </si>
  <si>
    <t>Uras</t>
  </si>
  <si>
    <t>Usellus</t>
  </si>
  <si>
    <t>Villanova Truschedu</t>
  </si>
  <si>
    <t>Villaurbana</t>
  </si>
  <si>
    <t>Villa Verde</t>
  </si>
  <si>
    <t>Zeddiani</t>
  </si>
  <si>
    <t>Zerfaliu</t>
  </si>
  <si>
    <t>Siapiccia</t>
  </si>
  <si>
    <t>Curcuris</t>
  </si>
  <si>
    <t>Soddì</t>
  </si>
  <si>
    <t>Bosa</t>
  </si>
  <si>
    <t>Flussio</t>
  </si>
  <si>
    <t>Laconi</t>
  </si>
  <si>
    <t>Magomadas</t>
  </si>
  <si>
    <t>Modolo</t>
  </si>
  <si>
    <t>Montresta</t>
  </si>
  <si>
    <t>Sagama</t>
  </si>
  <si>
    <t>Suni</t>
  </si>
  <si>
    <t>Tinnura</t>
  </si>
  <si>
    <t>Ailoche</t>
  </si>
  <si>
    <t>BI</t>
  </si>
  <si>
    <t>Andorno Micca</t>
  </si>
  <si>
    <t>Benna</t>
  </si>
  <si>
    <t>Biella</t>
  </si>
  <si>
    <t>Bioglio</t>
  </si>
  <si>
    <t>Borriana</t>
  </si>
  <si>
    <t>Brusnengo</t>
  </si>
  <si>
    <t>Callabiana</t>
  </si>
  <si>
    <t>Camandona</t>
  </si>
  <si>
    <t>Camburzano</t>
  </si>
  <si>
    <t>Candelo</t>
  </si>
  <si>
    <t>Caprile</t>
  </si>
  <si>
    <t>Casapinta</t>
  </si>
  <si>
    <t>Castelletto Cervo</t>
  </si>
  <si>
    <t>Cavaglià</t>
  </si>
  <si>
    <t>Cerrione</t>
  </si>
  <si>
    <t>Coggiola</t>
  </si>
  <si>
    <t>Cossato</t>
  </si>
  <si>
    <t>Crevacuore</t>
  </si>
  <si>
    <t>Curino</t>
  </si>
  <si>
    <t>Donato</t>
  </si>
  <si>
    <t>Dorzano</t>
  </si>
  <si>
    <t>Gaglianico</t>
  </si>
  <si>
    <t>Gifflenga</t>
  </si>
  <si>
    <t>Graglia</t>
  </si>
  <si>
    <t>Magnano</t>
  </si>
  <si>
    <t>Massazza</t>
  </si>
  <si>
    <t>Masserano</t>
  </si>
  <si>
    <t>Mezzana Mortigliengo</t>
  </si>
  <si>
    <t>Miagliano</t>
  </si>
  <si>
    <t>Mongrando</t>
  </si>
  <si>
    <t>Mottalciata</t>
  </si>
  <si>
    <t>Muzzano</t>
  </si>
  <si>
    <t>Netro</t>
  </si>
  <si>
    <t>Occhieppo Inferiore</t>
  </si>
  <si>
    <t>Occhieppo Superiore</t>
  </si>
  <si>
    <t>Pettinengo</t>
  </si>
  <si>
    <t>Piatto</t>
  </si>
  <si>
    <t>Piedicavallo</t>
  </si>
  <si>
    <t>Pollone</t>
  </si>
  <si>
    <t>Ponderano</t>
  </si>
  <si>
    <t>Portula</t>
  </si>
  <si>
    <t>Pralungo</t>
  </si>
  <si>
    <t>Pray</t>
  </si>
  <si>
    <t>Ronco Biellese</t>
  </si>
  <si>
    <t>Roppolo</t>
  </si>
  <si>
    <t>Rosazza</t>
  </si>
  <si>
    <t>Sagliano Micca</t>
  </si>
  <si>
    <t>Sala Biellese</t>
  </si>
  <si>
    <t>Salussola</t>
  </si>
  <si>
    <t>Sandigliano</t>
  </si>
  <si>
    <t>Sordevolo</t>
  </si>
  <si>
    <t>Sostegno</t>
  </si>
  <si>
    <t>Strona</t>
  </si>
  <si>
    <t>Tavigliano</t>
  </si>
  <si>
    <t>Ternengo</t>
  </si>
  <si>
    <t>Tollegno</t>
  </si>
  <si>
    <t>Torrazzo</t>
  </si>
  <si>
    <t>Valdengo</t>
  </si>
  <si>
    <t>Vallanzengo</t>
  </si>
  <si>
    <t>Valle San Nicolao</t>
  </si>
  <si>
    <t>Veglio</t>
  </si>
  <si>
    <t>Verrone</t>
  </si>
  <si>
    <t>Vigliano Biellese</t>
  </si>
  <si>
    <t>Villa del Bosco</t>
  </si>
  <si>
    <t>Villanova Biellese</t>
  </si>
  <si>
    <t>Viverone</t>
  </si>
  <si>
    <t>Zimone</t>
  </si>
  <si>
    <t>Zubiena</t>
  </si>
  <si>
    <t>Zumaglia</t>
  </si>
  <si>
    <t>Lessona</t>
  </si>
  <si>
    <t>Campiglia Cervo</t>
  </si>
  <si>
    <t>Quaregna Cerreto</t>
  </si>
  <si>
    <t>Valdilana</t>
  </si>
  <si>
    <t>Abbadia Lariana</t>
  </si>
  <si>
    <t>LC</t>
  </si>
  <si>
    <t>Airuno</t>
  </si>
  <si>
    <t>Annone di Brianza</t>
  </si>
  <si>
    <t>Ballabio</t>
  </si>
  <si>
    <t>Barzago</t>
  </si>
  <si>
    <t>Barzanò</t>
  </si>
  <si>
    <t>Barzio</t>
  </si>
  <si>
    <t>Bellano</t>
  </si>
  <si>
    <t>Bosisio Parini</t>
  </si>
  <si>
    <t>Brivio</t>
  </si>
  <si>
    <t>Bulciago</t>
  </si>
  <si>
    <t>Calco</t>
  </si>
  <si>
    <t>Calolziocorte</t>
  </si>
  <si>
    <t>Carenno</t>
  </si>
  <si>
    <t>Casargo</t>
  </si>
  <si>
    <t>Casatenovo</t>
  </si>
  <si>
    <t>Cassago Brianza</t>
  </si>
  <si>
    <t>Cassina Valsassina</t>
  </si>
  <si>
    <t>Castello di Brianza</t>
  </si>
  <si>
    <t>Cernusco Lombardone</t>
  </si>
  <si>
    <t>Cesana Brianza</t>
  </si>
  <si>
    <t>Civate</t>
  </si>
  <si>
    <t>Colico</t>
  </si>
  <si>
    <t>Colle Brianza</t>
  </si>
  <si>
    <t>Cortenova</t>
  </si>
  <si>
    <t>Costa Masnaga</t>
  </si>
  <si>
    <t>Crandola Valsassina</t>
  </si>
  <si>
    <t>Cremella</t>
  </si>
  <si>
    <t>Cremeno</t>
  </si>
  <si>
    <t>Dervio</t>
  </si>
  <si>
    <t>Dolzago</t>
  </si>
  <si>
    <t>Dorio</t>
  </si>
  <si>
    <t>Ello</t>
  </si>
  <si>
    <t>Erve</t>
  </si>
  <si>
    <t>Esino Lario</t>
  </si>
  <si>
    <t>Galbiate</t>
  </si>
  <si>
    <t>Garbagnate Monastero</t>
  </si>
  <si>
    <t>Garlate</t>
  </si>
  <si>
    <t>Imbersago</t>
  </si>
  <si>
    <t>Introbio</t>
  </si>
  <si>
    <t>Lecco</t>
  </si>
  <si>
    <t>Lierna</t>
  </si>
  <si>
    <t>Lomagna</t>
  </si>
  <si>
    <t>Malgrate</t>
  </si>
  <si>
    <t>Mandello del Lario</t>
  </si>
  <si>
    <t>Margno</t>
  </si>
  <si>
    <t>Merate</t>
  </si>
  <si>
    <t>Missaglia</t>
  </si>
  <si>
    <t>Moggio</t>
  </si>
  <si>
    <t>Molteno</t>
  </si>
  <si>
    <t>Monte Marenzo</t>
  </si>
  <si>
    <t>Montevecchia</t>
  </si>
  <si>
    <t>Monticello Brianza</t>
  </si>
  <si>
    <t>Morterone</t>
  </si>
  <si>
    <t>Nibionno</t>
  </si>
  <si>
    <t>Oggiono</t>
  </si>
  <si>
    <t>Olgiate Molgora</t>
  </si>
  <si>
    <t>Olginate</t>
  </si>
  <si>
    <t>Oliveto Lario</t>
  </si>
  <si>
    <t>Osnago</t>
  </si>
  <si>
    <t>Paderno d'Adda</t>
  </si>
  <si>
    <t>Pagnona</t>
  </si>
  <si>
    <t>Parlasco</t>
  </si>
  <si>
    <t>Pasturo</t>
  </si>
  <si>
    <t>Perledo</t>
  </si>
  <si>
    <t>Pescate</t>
  </si>
  <si>
    <t>Premana</t>
  </si>
  <si>
    <t>Primaluna</t>
  </si>
  <si>
    <t>Robbiate</t>
  </si>
  <si>
    <t>Rogeno</t>
  </si>
  <si>
    <t>Santa Maria Hoè</t>
  </si>
  <si>
    <t>Sirone</t>
  </si>
  <si>
    <t>Sirtori</t>
  </si>
  <si>
    <t>Sueglio</t>
  </si>
  <si>
    <t>Suello</t>
  </si>
  <si>
    <t>Taceno</t>
  </si>
  <si>
    <t>Valgreghentino</t>
  </si>
  <si>
    <t>Valmadrera</t>
  </si>
  <si>
    <t>Varenna</t>
  </si>
  <si>
    <t>Vercurago</t>
  </si>
  <si>
    <t>Viganò</t>
  </si>
  <si>
    <t>Verderio</t>
  </si>
  <si>
    <t>La Valletta Brianza</t>
  </si>
  <si>
    <t>Valvarrone</t>
  </si>
  <si>
    <t>Abbadia Cerreto</t>
  </si>
  <si>
    <t>LO</t>
  </si>
  <si>
    <t>Bertonico</t>
  </si>
  <si>
    <t>Boffalora d'Adda</t>
  </si>
  <si>
    <t>Borghetto Lodigiano</t>
  </si>
  <si>
    <t>Borgo San Giovanni</t>
  </si>
  <si>
    <t>Brembio</t>
  </si>
  <si>
    <t>Casaletto Lodigiano</t>
  </si>
  <si>
    <t>Casalmaiocco</t>
  </si>
  <si>
    <t>Casalpusterlengo</t>
  </si>
  <si>
    <t>Caselle Landi</t>
  </si>
  <si>
    <t>Caselle Lurani</t>
  </si>
  <si>
    <t>Castelnuovo Bocca d'Adda</t>
  </si>
  <si>
    <t>Castiglione d'Adda</t>
  </si>
  <si>
    <t>Castiraga Vidardo</t>
  </si>
  <si>
    <t>Cavenago d'Adda</t>
  </si>
  <si>
    <t>Cervignano d'Adda</t>
  </si>
  <si>
    <t>Codogno</t>
  </si>
  <si>
    <t>Comazzo</t>
  </si>
  <si>
    <t>Cornegliano Laudense</t>
  </si>
  <si>
    <t>Corno Giovine</t>
  </si>
  <si>
    <t>Cornovecchio</t>
  </si>
  <si>
    <t>Corte Palasio</t>
  </si>
  <si>
    <t>Crespiatica</t>
  </si>
  <si>
    <t>Fombio</t>
  </si>
  <si>
    <t>Galgagnano</t>
  </si>
  <si>
    <t>Graffignana</t>
  </si>
  <si>
    <t>Guardamiglio</t>
  </si>
  <si>
    <t>Livraga</t>
  </si>
  <si>
    <t>Lodi</t>
  </si>
  <si>
    <t>Lodi Vecchio</t>
  </si>
  <si>
    <t>Maccastorna</t>
  </si>
  <si>
    <t>Mairago</t>
  </si>
  <si>
    <t>Maleo</t>
  </si>
  <si>
    <t>Marudo</t>
  </si>
  <si>
    <t>Massalengo</t>
  </si>
  <si>
    <t>Meleti</t>
  </si>
  <si>
    <t>Merlino</t>
  </si>
  <si>
    <t>Montanaso Lombardo</t>
  </si>
  <si>
    <t>Mulazzano</t>
  </si>
  <si>
    <t>Orio Litta</t>
  </si>
  <si>
    <t>Ospedaletto Lodigiano</t>
  </si>
  <si>
    <t>Ossago Lodigiano</t>
  </si>
  <si>
    <t>Pieve Fissiraga</t>
  </si>
  <si>
    <t>Salerano sul Lambro</t>
  </si>
  <si>
    <t>San Fiorano</t>
  </si>
  <si>
    <t>San Martino in Strada</t>
  </si>
  <si>
    <t>San Rocco al Porto</t>
  </si>
  <si>
    <t>Sant'Angelo Lodigiano</t>
  </si>
  <si>
    <t>Santo Stefano Lodigiano</t>
  </si>
  <si>
    <t>Secugnago</t>
  </si>
  <si>
    <t>Senna Lodigiana</t>
  </si>
  <si>
    <t>Somaglia</t>
  </si>
  <si>
    <t>Sordio</t>
  </si>
  <si>
    <t>Tavazzano con Villavesco</t>
  </si>
  <si>
    <t>Terranova dei Passerini</t>
  </si>
  <si>
    <t>Turano Lodigiano</t>
  </si>
  <si>
    <t>Valera Fratta</t>
  </si>
  <si>
    <t>Villanova del Sillaro</t>
  </si>
  <si>
    <t>Zelo Buon Persico</t>
  </si>
  <si>
    <t>Castelgerundo</t>
  </si>
  <si>
    <t>Bellaria-Igea Marina</t>
  </si>
  <si>
    <t>RN</t>
  </si>
  <si>
    <t>Cattolica</t>
  </si>
  <si>
    <t>Coriano</t>
  </si>
  <si>
    <t>Gemmano</t>
  </si>
  <si>
    <t>Misano Adriatico</t>
  </si>
  <si>
    <t>Mondaino</t>
  </si>
  <si>
    <t>Montefiore Conca</t>
  </si>
  <si>
    <t>Montegridolfo</t>
  </si>
  <si>
    <t>Morciano di Romagna</t>
  </si>
  <si>
    <t>Riccione</t>
  </si>
  <si>
    <t>Rimini</t>
  </si>
  <si>
    <t>Saludecio</t>
  </si>
  <si>
    <t>San Clemente</t>
  </si>
  <si>
    <t>San Giovanni in Marignano</t>
  </si>
  <si>
    <t>Santarcangelo di Romagna</t>
  </si>
  <si>
    <t>Verucchio</t>
  </si>
  <si>
    <t>Casteldelci</t>
  </si>
  <si>
    <t>Maiolo</t>
  </si>
  <si>
    <t>Novafeltria</t>
  </si>
  <si>
    <t>Pennabilli</t>
  </si>
  <si>
    <t>San Leo</t>
  </si>
  <si>
    <t>Sant'Agata Feltria</t>
  </si>
  <si>
    <t>Talamello</t>
  </si>
  <si>
    <t>Poggio Torriana</t>
  </si>
  <si>
    <t>Montescudo-Monte Colombo</t>
  </si>
  <si>
    <t>Montecopiolo</t>
  </si>
  <si>
    <t>Sassofeltrio</t>
  </si>
  <si>
    <t>Cantagallo</t>
  </si>
  <si>
    <t>PO</t>
  </si>
  <si>
    <t>Carmignano</t>
  </si>
  <si>
    <t>Montemurlo</t>
  </si>
  <si>
    <t>Poggio a Caiano</t>
  </si>
  <si>
    <t>Prato</t>
  </si>
  <si>
    <t>Vaiano</t>
  </si>
  <si>
    <t>Vernio</t>
  </si>
  <si>
    <t>Belvedere di Spinello</t>
  </si>
  <si>
    <t>KR</t>
  </si>
  <si>
    <t>Caccuri</t>
  </si>
  <si>
    <t>Carfizzi</t>
  </si>
  <si>
    <t>Casabona</t>
  </si>
  <si>
    <t>Castelsilano</t>
  </si>
  <si>
    <t>Cerenzia</t>
  </si>
  <si>
    <t>Cirò</t>
  </si>
  <si>
    <t>Cirò Marina</t>
  </si>
  <si>
    <t>Cotronei</t>
  </si>
  <si>
    <t>Crotone</t>
  </si>
  <si>
    <t>Crucoli</t>
  </si>
  <si>
    <t>Cutro</t>
  </si>
  <si>
    <t>Isola di Capo Rizzuto</t>
  </si>
  <si>
    <t>Melissa</t>
  </si>
  <si>
    <t>Mesoraca</t>
  </si>
  <si>
    <t>Pallagorio</t>
  </si>
  <si>
    <t>Petilia Policastro</t>
  </si>
  <si>
    <t>Roccabernarda</t>
  </si>
  <si>
    <t>Rocca di Neto</t>
  </si>
  <si>
    <t>San Mauro Marchesato</t>
  </si>
  <si>
    <t>San Nicola dell'Alto</t>
  </si>
  <si>
    <t>Santa Severina</t>
  </si>
  <si>
    <t>Savelli</t>
  </si>
  <si>
    <t>Scandale</t>
  </si>
  <si>
    <t>Strongoli</t>
  </si>
  <si>
    <t>Umbriatico</t>
  </si>
  <si>
    <t>Verzino</t>
  </si>
  <si>
    <t>Acquaro</t>
  </si>
  <si>
    <t>VV</t>
  </si>
  <si>
    <t>Arena</t>
  </si>
  <si>
    <t>Briatico</t>
  </si>
  <si>
    <t>Brognaturo</t>
  </si>
  <si>
    <t>Capistrano</t>
  </si>
  <si>
    <t>Cessaniti</t>
  </si>
  <si>
    <t>Dasà</t>
  </si>
  <si>
    <t>Dinami</t>
  </si>
  <si>
    <t>Drapia</t>
  </si>
  <si>
    <t>Fabrizia</t>
  </si>
  <si>
    <t>Filadelfia</t>
  </si>
  <si>
    <t>Filandari</t>
  </si>
  <si>
    <t>Filogaso</t>
  </si>
  <si>
    <t>Francavilla Angitola</t>
  </si>
  <si>
    <t>Francica</t>
  </si>
  <si>
    <t>Gerocarne</t>
  </si>
  <si>
    <t>Ionadi</t>
  </si>
  <si>
    <t>Joppolo</t>
  </si>
  <si>
    <t>Limbadi</t>
  </si>
  <si>
    <t>Maierato</t>
  </si>
  <si>
    <t>Mileto</t>
  </si>
  <si>
    <t>Mongiana</t>
  </si>
  <si>
    <t>Monterosso Calabro</t>
  </si>
  <si>
    <t>Nardodipace</t>
  </si>
  <si>
    <t>Nicotera</t>
  </si>
  <si>
    <t>Parghelia</t>
  </si>
  <si>
    <t>Pizzo</t>
  </si>
  <si>
    <t>Pizzoni</t>
  </si>
  <si>
    <t>Polia</t>
  </si>
  <si>
    <t>Ricadi</t>
  </si>
  <si>
    <t>Rombiolo</t>
  </si>
  <si>
    <t>San Calogero</t>
  </si>
  <si>
    <t>San Costantino Calabro</t>
  </si>
  <si>
    <t>San Gregorio d'Ippona</t>
  </si>
  <si>
    <t>San Nicola da Crissa</t>
  </si>
  <si>
    <t>Sant'Onofrio</t>
  </si>
  <si>
    <t>Serra San Bruno</t>
  </si>
  <si>
    <t>Simbario</t>
  </si>
  <si>
    <t>Sorianello</t>
  </si>
  <si>
    <t>Soriano Calabro</t>
  </si>
  <si>
    <t>Spadola</t>
  </si>
  <si>
    <t>Spilinga</t>
  </si>
  <si>
    <t>Stefanaconi</t>
  </si>
  <si>
    <t>Tropea</t>
  </si>
  <si>
    <t>Vallelonga</t>
  </si>
  <si>
    <t>Vazzano</t>
  </si>
  <si>
    <t>Vibo Valentia</t>
  </si>
  <si>
    <t>Zaccanopoli</t>
  </si>
  <si>
    <t>Zambrone</t>
  </si>
  <si>
    <t>Zungri</t>
  </si>
  <si>
    <t>Antrona Schieranco</t>
  </si>
  <si>
    <t>VCO</t>
  </si>
  <si>
    <t>Anzola d'Ossola</t>
  </si>
  <si>
    <t>Arizzano</t>
  </si>
  <si>
    <t>Arola</t>
  </si>
  <si>
    <t>Aurano</t>
  </si>
  <si>
    <t>Baceno</t>
  </si>
  <si>
    <t>Bannio Anzino</t>
  </si>
  <si>
    <t>Baveno</t>
  </si>
  <si>
    <t>Bee</t>
  </si>
  <si>
    <t>Belgirate</t>
  </si>
  <si>
    <t>Beura-Cardezza</t>
  </si>
  <si>
    <t>Bognanco</t>
  </si>
  <si>
    <t>Brovello-Carpugnino</t>
  </si>
  <si>
    <t>Calasca-Castiglione</t>
  </si>
  <si>
    <t>Cambiasca</t>
  </si>
  <si>
    <t>Cannero Riviera</t>
  </si>
  <si>
    <t>Cannobio</t>
  </si>
  <si>
    <t>Caprezzo</t>
  </si>
  <si>
    <t>Casale Corte Cerro</t>
  </si>
  <si>
    <t>Ceppo Morelli</t>
  </si>
  <si>
    <t>Cesara</t>
  </si>
  <si>
    <t>Cossogno</t>
  </si>
  <si>
    <t>Craveggia</t>
  </si>
  <si>
    <t>Crevoladossola</t>
  </si>
  <si>
    <t>Crodo</t>
  </si>
  <si>
    <t>Domodossola</t>
  </si>
  <si>
    <t>Druogno</t>
  </si>
  <si>
    <t>Formazza</t>
  </si>
  <si>
    <t>Germagno</t>
  </si>
  <si>
    <t>Ghiffa</t>
  </si>
  <si>
    <t>Gignese</t>
  </si>
  <si>
    <t>Gravellona Toce</t>
  </si>
  <si>
    <t>Gurro</t>
  </si>
  <si>
    <t>Intragna</t>
  </si>
  <si>
    <t>Loreglia</t>
  </si>
  <si>
    <t>Macugnaga</t>
  </si>
  <si>
    <t>Madonna del Sasso</t>
  </si>
  <si>
    <t>Malesco</t>
  </si>
  <si>
    <t>Masera</t>
  </si>
  <si>
    <t>Massiola</t>
  </si>
  <si>
    <t>Mergozzo</t>
  </si>
  <si>
    <t>Miazzina</t>
  </si>
  <si>
    <t>Montecrestese</t>
  </si>
  <si>
    <t>Montescheno</t>
  </si>
  <si>
    <t>Nonio</t>
  </si>
  <si>
    <t>Oggebbio</t>
  </si>
  <si>
    <t>Omegna</t>
  </si>
  <si>
    <t>Ornavasso</t>
  </si>
  <si>
    <t>Pallanzeno</t>
  </si>
  <si>
    <t>Piedimulera</t>
  </si>
  <si>
    <t>Pieve Vergonte</t>
  </si>
  <si>
    <t>Premeno</t>
  </si>
  <si>
    <t>Premia</t>
  </si>
  <si>
    <t>Premosello-Chiovenda</t>
  </si>
  <si>
    <t>Quarna Sopra</t>
  </si>
  <si>
    <t>Quarna Sotto</t>
  </si>
  <si>
    <t>Re</t>
  </si>
  <si>
    <t>San Bernardino Verbano</t>
  </si>
  <si>
    <t>Santa Maria Maggiore</t>
  </si>
  <si>
    <t>Stresa</t>
  </si>
  <si>
    <t>Toceno</t>
  </si>
  <si>
    <t>Trarego Viggiona</t>
  </si>
  <si>
    <t>Trasquera</t>
  </si>
  <si>
    <t>Trontano</t>
  </si>
  <si>
    <t>Valstrona</t>
  </si>
  <si>
    <t>Vanzone con San Carlo</t>
  </si>
  <si>
    <t>Varzo</t>
  </si>
  <si>
    <t>Verbania</t>
  </si>
  <si>
    <t>Vignone</t>
  </si>
  <si>
    <t>Villadossola</t>
  </si>
  <si>
    <t>Villette</t>
  </si>
  <si>
    <t>Vogogna</t>
  </si>
  <si>
    <t>Borgomezzavalle</t>
  </si>
  <si>
    <t>Valle Cannobina</t>
  </si>
  <si>
    <t>Agrate Brianza</t>
  </si>
  <si>
    <t>MB</t>
  </si>
  <si>
    <t>Aicurzio</t>
  </si>
  <si>
    <t>Albiate</t>
  </si>
  <si>
    <t>Arcore</t>
  </si>
  <si>
    <t>Barlassina</t>
  </si>
  <si>
    <t>Bellusco</t>
  </si>
  <si>
    <t>Bernareggio</t>
  </si>
  <si>
    <t>Besana in Brianza</t>
  </si>
  <si>
    <t>Biassono</t>
  </si>
  <si>
    <t>Bovisio-Masciago</t>
  </si>
  <si>
    <t>Briosco</t>
  </si>
  <si>
    <t>Brugherio</t>
  </si>
  <si>
    <t>Burago di Molgora</t>
  </si>
  <si>
    <t>Camparada</t>
  </si>
  <si>
    <t>Carate Brianza</t>
  </si>
  <si>
    <t>Carnate</t>
  </si>
  <si>
    <t>Cavenago di Brianza</t>
  </si>
  <si>
    <t>Ceriano Laghetto</t>
  </si>
  <si>
    <t>Cesano Maderno</t>
  </si>
  <si>
    <t>Cogliate</t>
  </si>
  <si>
    <t>Concorezzo</t>
  </si>
  <si>
    <t>Correzzana</t>
  </si>
  <si>
    <t>Desio</t>
  </si>
  <si>
    <t>Giussano</t>
  </si>
  <si>
    <t>Lazzate</t>
  </si>
  <si>
    <t>Lesmo</t>
  </si>
  <si>
    <t>Limbiate</t>
  </si>
  <si>
    <t>Lissone</t>
  </si>
  <si>
    <t>Macherio</t>
  </si>
  <si>
    <t>Meda</t>
  </si>
  <si>
    <t>Mezzago</t>
  </si>
  <si>
    <t>Misinto</t>
  </si>
  <si>
    <t>Monza</t>
  </si>
  <si>
    <t>Muggiò</t>
  </si>
  <si>
    <t>Nova Milanese</t>
  </si>
  <si>
    <t>Ornago</t>
  </si>
  <si>
    <t>Renate</t>
  </si>
  <si>
    <t>Ronco Briantino</t>
  </si>
  <si>
    <t>Seregno</t>
  </si>
  <si>
    <t>Seveso</t>
  </si>
  <si>
    <t>Sovico</t>
  </si>
  <si>
    <t>Sulbiate</t>
  </si>
  <si>
    <t>Triuggio</t>
  </si>
  <si>
    <t>Usmate Velate</t>
  </si>
  <si>
    <t>Varedo</t>
  </si>
  <si>
    <t>Vedano al Lambro</t>
  </si>
  <si>
    <t>Veduggio con Colzano</t>
  </si>
  <si>
    <t>Verano Brianza</t>
  </si>
  <si>
    <t>Villasanta</t>
  </si>
  <si>
    <t>Vimercate</t>
  </si>
  <si>
    <t>Busnago</t>
  </si>
  <si>
    <t>Caponago</t>
  </si>
  <si>
    <t>Cornate d'Adda</t>
  </si>
  <si>
    <t>Lentate sul Seveso</t>
  </si>
  <si>
    <t>Roncello</t>
  </si>
  <si>
    <t>Altidona</t>
  </si>
  <si>
    <t>FM</t>
  </si>
  <si>
    <t>Amandola</t>
  </si>
  <si>
    <t>Belmonte Piceno</t>
  </si>
  <si>
    <t>Campofilone</t>
  </si>
  <si>
    <t>Falerone</t>
  </si>
  <si>
    <t>Fermo</t>
  </si>
  <si>
    <t>Francavilla d'Ete</t>
  </si>
  <si>
    <t>Grottazzolina</t>
  </si>
  <si>
    <t>Lapedona</t>
  </si>
  <si>
    <t>Magliano di Tenna</t>
  </si>
  <si>
    <t>Massa Fermana</t>
  </si>
  <si>
    <t>Monsampietro Morico</t>
  </si>
  <si>
    <t>Montappone</t>
  </si>
  <si>
    <t>Montefalcone Appennino</t>
  </si>
  <si>
    <t>Montefortino</t>
  </si>
  <si>
    <t>Monte Giberto</t>
  </si>
  <si>
    <t>Montegiorgio</t>
  </si>
  <si>
    <t>Montegranaro</t>
  </si>
  <si>
    <t>Monteleone di Fermo</t>
  </si>
  <si>
    <t>Montelparo</t>
  </si>
  <si>
    <t>Monte Rinaldo</t>
  </si>
  <si>
    <t>Monterubbiano</t>
  </si>
  <si>
    <t>Monte San Pietrangeli</t>
  </si>
  <si>
    <t>Monte Urano</t>
  </si>
  <si>
    <t>Monte Vidon Combatte</t>
  </si>
  <si>
    <t>Monte Vidon Corrado</t>
  </si>
  <si>
    <t>Montottone</t>
  </si>
  <si>
    <t>Moresco</t>
  </si>
  <si>
    <t>Ortezzano</t>
  </si>
  <si>
    <t>Pedaso</t>
  </si>
  <si>
    <t>Petritoli</t>
  </si>
  <si>
    <t>Ponzano di Fermo</t>
  </si>
  <si>
    <t>Porto San Giorgio</t>
  </si>
  <si>
    <t>Porto Sant'Elpidio</t>
  </si>
  <si>
    <t>Rapagnano</t>
  </si>
  <si>
    <t>Santa Vittoria in Matenano</t>
  </si>
  <si>
    <t>Sant'Elpidio a Mare</t>
  </si>
  <si>
    <t>Servigliano</t>
  </si>
  <si>
    <t>Smerillo</t>
  </si>
  <si>
    <t>Torre San Patrizio</t>
  </si>
  <si>
    <t>Andria</t>
  </si>
  <si>
    <t>BT</t>
  </si>
  <si>
    <t>Barletta</t>
  </si>
  <si>
    <t>Bisceglie</t>
  </si>
  <si>
    <t>Canosa di Puglia</t>
  </si>
  <si>
    <t>Margherita di Savoia</t>
  </si>
  <si>
    <t>Minervino Murge</t>
  </si>
  <si>
    <t>San Ferdinando di Puglia</t>
  </si>
  <si>
    <t>Spinazzola</t>
  </si>
  <si>
    <t>Trani</t>
  </si>
  <si>
    <t>Trinitapoli</t>
  </si>
  <si>
    <t>Arbus</t>
  </si>
  <si>
    <t>SU</t>
  </si>
  <si>
    <t>Armungia</t>
  </si>
  <si>
    <t>Ballao</t>
  </si>
  <si>
    <t>Barrali</t>
  </si>
  <si>
    <t>Barumini</t>
  </si>
  <si>
    <t>Buggerru</t>
  </si>
  <si>
    <t>Burcei</t>
  </si>
  <si>
    <t>Calasetta</t>
  </si>
  <si>
    <t>Carbonia</t>
  </si>
  <si>
    <t>Carloforte</t>
  </si>
  <si>
    <t>Castiadas</t>
  </si>
  <si>
    <t>Collinas</t>
  </si>
  <si>
    <t>Decimoputzu</t>
  </si>
  <si>
    <t>Dolianova</t>
  </si>
  <si>
    <t>Domus de Maria</t>
  </si>
  <si>
    <t>Domusnovas</t>
  </si>
  <si>
    <t>Donori</t>
  </si>
  <si>
    <t>Escalaplano</t>
  </si>
  <si>
    <t>Escolca</t>
  </si>
  <si>
    <t>Esterzili</t>
  </si>
  <si>
    <t>Fluminimaggiore</t>
  </si>
  <si>
    <t>Furtei</t>
  </si>
  <si>
    <t>Genoni</t>
  </si>
  <si>
    <t>Genuri</t>
  </si>
  <si>
    <t>Gergei</t>
  </si>
  <si>
    <t>Gesico</t>
  </si>
  <si>
    <t>Gesturi</t>
  </si>
  <si>
    <t>Giba</t>
  </si>
  <si>
    <t>Goni</t>
  </si>
  <si>
    <t>Gonnesa</t>
  </si>
  <si>
    <t>Gonnosfanadiga</t>
  </si>
  <si>
    <t>Guamaggiore</t>
  </si>
  <si>
    <t>Guasila</t>
  </si>
  <si>
    <t>Guspini</t>
  </si>
  <si>
    <t>Iglesias</t>
  </si>
  <si>
    <t>Isili</t>
  </si>
  <si>
    <t>Las Plassas</t>
  </si>
  <si>
    <t>Lunamatrona</t>
  </si>
  <si>
    <t>Mandas</t>
  </si>
  <si>
    <t>Masainas</t>
  </si>
  <si>
    <t>Monastir</t>
  </si>
  <si>
    <t>Muravera</t>
  </si>
  <si>
    <t>Musei</t>
  </si>
  <si>
    <t>Narcao</t>
  </si>
  <si>
    <t>Nuragus</t>
  </si>
  <si>
    <t>Nurallao</t>
  </si>
  <si>
    <t>Nuraminis</t>
  </si>
  <si>
    <t>Nurri</t>
  </si>
  <si>
    <t>Nuxis</t>
  </si>
  <si>
    <t>Orroli</t>
  </si>
  <si>
    <t>Ortacesus</t>
  </si>
  <si>
    <t>Pabillonis</t>
  </si>
  <si>
    <t>Pauli Arbarei</t>
  </si>
  <si>
    <t>Perdaxius</t>
  </si>
  <si>
    <t>Pimentel</t>
  </si>
  <si>
    <t>Piscinas</t>
  </si>
  <si>
    <t>Portoscuso</t>
  </si>
  <si>
    <t>Sadali</t>
  </si>
  <si>
    <t>Samassi</t>
  </si>
  <si>
    <t>Samatzai</t>
  </si>
  <si>
    <t>San Basilio</t>
  </si>
  <si>
    <t>San Gavino Monreale</t>
  </si>
  <si>
    <t>San Giovanni Suergiu</t>
  </si>
  <si>
    <t>San Nicolò Gerrei</t>
  </si>
  <si>
    <t>San Sperate</t>
  </si>
  <si>
    <t>San Vito</t>
  </si>
  <si>
    <t>Sanluri</t>
  </si>
  <si>
    <t>Santadi</t>
  </si>
  <si>
    <t>Sant'Andrea Frius</t>
  </si>
  <si>
    <t>Sant'Anna Arresi</t>
  </si>
  <si>
    <t>Sant'Antioco</t>
  </si>
  <si>
    <t>Sardara</t>
  </si>
  <si>
    <t>Segariu</t>
  </si>
  <si>
    <t>Selegas</t>
  </si>
  <si>
    <t>Senorbì</t>
  </si>
  <si>
    <t>Serdiana</t>
  </si>
  <si>
    <t>Serramanna</t>
  </si>
  <si>
    <t>Serrenti</t>
  </si>
  <si>
    <t>Serri</t>
  </si>
  <si>
    <t>Setzu</t>
  </si>
  <si>
    <t>Seui</t>
  </si>
  <si>
    <t>Seulo</t>
  </si>
  <si>
    <t>Siddi</t>
  </si>
  <si>
    <t>Siliqua</t>
  </si>
  <si>
    <t>Silius</t>
  </si>
  <si>
    <t>Siurgus Donigala</t>
  </si>
  <si>
    <t>Soleminis</t>
  </si>
  <si>
    <t>Suelli</t>
  </si>
  <si>
    <t>Teulada</t>
  </si>
  <si>
    <t>Tratalias</t>
  </si>
  <si>
    <t>Tuili</t>
  </si>
  <si>
    <t>Turri</t>
  </si>
  <si>
    <t>Ussana</t>
  </si>
  <si>
    <t>Ussaramanna</t>
  </si>
  <si>
    <t>Vallermosa</t>
  </si>
  <si>
    <t>Villacidro</t>
  </si>
  <si>
    <t>Villamar</t>
  </si>
  <si>
    <t>Villamassargia</t>
  </si>
  <si>
    <t>Villanova Tulo</t>
  </si>
  <si>
    <t>Villanovaforru</t>
  </si>
  <si>
    <t>Villanovafranca</t>
  </si>
  <si>
    <t>Villaperuccio</t>
  </si>
  <si>
    <t>Villaputzu</t>
  </si>
  <si>
    <t>Villasalto</t>
  </si>
  <si>
    <t>Villasimius</t>
  </si>
  <si>
    <t>Villasor</t>
  </si>
  <si>
    <t>Villaspeciosa</t>
  </si>
  <si>
    <t>SARDEGNA</t>
  </si>
  <si>
    <t>SICILIA</t>
  </si>
  <si>
    <t>CALABRIA</t>
  </si>
  <si>
    <t>BASILICATA</t>
  </si>
  <si>
    <t>PUGLIA</t>
  </si>
  <si>
    <t>MOLISE</t>
  </si>
  <si>
    <t>ABRUZZO</t>
  </si>
  <si>
    <t>CAMPANIA</t>
  </si>
  <si>
    <t>LAZIO</t>
  </si>
  <si>
    <t>UMBRIA</t>
  </si>
  <si>
    <t>TOSCANA</t>
  </si>
  <si>
    <t>MARCHE</t>
  </si>
  <si>
    <t>EMILIA ROMAGNA</t>
  </si>
  <si>
    <t>FRIULI VENEZIA GIULIA</t>
  </si>
  <si>
    <t>VENETO</t>
  </si>
  <si>
    <t>TRENTINO ALTO ADIGE</t>
  </si>
  <si>
    <t>LOMBARDIA</t>
  </si>
  <si>
    <t>LIGURIA</t>
  </si>
  <si>
    <t>VALLE D'AOSTA</t>
  </si>
  <si>
    <t>PIEMONTE</t>
  </si>
  <si>
    <t>Campo</t>
  </si>
  <si>
    <t>Descrizione</t>
  </si>
  <si>
    <t>Unità di misura</t>
  </si>
  <si>
    <t>A</t>
  </si>
  <si>
    <t>Codice ISTAT comunale</t>
  </si>
  <si>
    <t>-</t>
  </si>
  <si>
    <t>B</t>
  </si>
  <si>
    <t>Nome del comune</t>
  </si>
  <si>
    <t>C</t>
  </si>
  <si>
    <t>Provincia</t>
  </si>
  <si>
    <t>SIGLA della provincia</t>
  </si>
  <si>
    <t>D</t>
  </si>
  <si>
    <t>Nome della regione</t>
  </si>
  <si>
    <t>E</t>
  </si>
  <si>
    <t>Suolo consumato</t>
  </si>
  <si>
    <t>ettari</t>
  </si>
  <si>
    <t>F</t>
  </si>
  <si>
    <t>G</t>
  </si>
  <si>
    <t>H-I-J-K                    L-M-N-O</t>
  </si>
  <si>
    <t>Incremento netto</t>
  </si>
  <si>
    <r>
      <rPr>
        <sz val="10"/>
        <color theme="1"/>
        <rFont val="Calibri"/>
        <family val="2"/>
      </rPr>
      <t xml:space="preserve">Consumo di suolo netto, ovvero l'incremento della copertura artificiale del suolo </t>
    </r>
    <r>
      <rPr>
        <b/>
        <sz val="10"/>
        <color theme="1"/>
        <rFont val="Calibri"/>
        <family val="2"/>
      </rPr>
      <t>al netto delle rinaturalizzazioni,</t>
    </r>
    <r>
      <rPr>
        <sz val="10"/>
        <color theme="1"/>
        <rFont val="Calibri"/>
        <family val="2"/>
      </rPr>
      <t xml:space="preserve"> rilevato in intervalli  temporali di monitoraggio</t>
    </r>
  </si>
  <si>
    <t>P</t>
  </si>
  <si>
    <t>Q-R-S-T-U                 V-W-X-Y</t>
  </si>
  <si>
    <t xml:space="preserve">Incrementi annuali valore perdita servizi </t>
  </si>
  <si>
    <t xml:space="preserve">Valore perdita servizi ecosistemici per incrementi consumo suolo in intervalli temporali di monitoraggio, 88.000 Euro/ettaro dal primo anno di accertamento. </t>
  </si>
  <si>
    <t>Euro</t>
  </si>
  <si>
    <t>Z</t>
  </si>
  <si>
    <t>Euro Valore totale perdita servizi ecosistemici periodo 2006-2022</t>
  </si>
  <si>
    <t>AA</t>
  </si>
  <si>
    <t>Suolo consumato %</t>
  </si>
  <si>
    <t>%</t>
  </si>
  <si>
    <t>AB</t>
  </si>
  <si>
    <t>AC</t>
  </si>
  <si>
    <t>AD</t>
  </si>
  <si>
    <t>AE</t>
  </si>
  <si>
    <t>Euro Valore perdita servizi ecosistemici anno 2023</t>
  </si>
  <si>
    <t>Perdita servizi ecosistemici, da imputare nel bilancio ambientale di ogni anno a seguire, cui andrà sommata la perdita per consumo suolo 2023 da accertare, senza ulteriore consumo di suolo.</t>
  </si>
  <si>
    <t>ETTARI DI INCREMENTI NETTI DI CONSUMO SUOLO RILEVATI PER INTERVALLI TEMPORALI DI MONITORAGGIO</t>
  </si>
  <si>
    <t>ISPRA</t>
  </si>
  <si>
    <t>Istituto Superiore per la Protezione e la Ricerca Ambientale 
Via Vitaliano Brancati, 48 – 00144 Roma</t>
  </si>
  <si>
    <t>www.isprambiente.gov.it</t>
  </si>
  <si>
    <t>Consumo di suolo, dinamiche territoriali e servizi ecosistemici. Edizione 2023</t>
  </si>
  <si>
    <t>Elaborazioni del consumo di suolo (v. 1) – 25/10/2023</t>
  </si>
  <si>
    <t>Coordinamento tecnico-scientifico</t>
  </si>
  <si>
    <t>ISPRA - Michele Munafò</t>
  </si>
  <si>
    <t>michele.munafo@isprambiente.it</t>
  </si>
  <si>
    <t>http://www.consumosuolo.isprambiente.it</t>
  </si>
  <si>
    <t>Fotointerpretazione, classificazione, produzione cartografia, validazione ed elaborazione dei dati</t>
  </si>
  <si>
    <t>Alberto Albanese, Diana Bianchini, Claudia Cagnarini, Annagrazia Calò, Alice Cavalli, Luca Congedo, Marco D’Antona, Paolo De Fioravante, Pasquale Dichicco, Marco Di Leginio, Chiara Giuliani, Lorella Mariani, Ines Marinosci, Marco Montella, Michele Munafò,</t>
  </si>
  <si>
    <t>Francesca Pretto, Nicola Riitano, Andrea Strollo (ISPRA), Giovanni Desiderio, Roberto Luis Di Cesare (ARTA Abruzzo), Gaetano Caricato, Francesco Manicone, Giuseppe Miraglia (ARPA Basilicata), Luigi Dattola, Francesco Fullone (ARPA Calabria)</t>
  </si>
  <si>
    <t>Giuseppina An-nunziata, Maria Daro, Diego Guglielmelli, Pasquale Iorio, Elio Luce, Michele Misso, Gianluca Ragone, Elio Rivera, Raimondo Romano, Valentina Sammartino Calabrese, Giovanni Stellato, Raffaele Tortorella (ARPA Campania), Bianca Maria Billi, Margherita Cantini</t>
  </si>
  <si>
    <t>Monica Carati, Tho-mas Guercia, Francesco Lelli, Roberta Monti, Alessandro Pirola (ARPAE Emilia Romagna), Claudia Meloni (ARPA Friuli Venezia Giulia), Gabriele Del Gaizo, Elena Trappolini (ARPA Lazio), Monica Lazzari, Cinzia Picetti (ARPA Liguria), Dario Bellingeri, Dario Lombardi</t>
  </si>
  <si>
    <t>Vito Sacchetti (ARPA Lombardia), Roberto Brascugli, Walter Vacca (ARPA Marche), Gianluca Macoretta (ARPA Molise), Teo Ferrero, Luca Forestello, Tommaso Niccoli, Gabriele Nicolò, Cristina Prola (ARPA Piemonte), Roberto Greco, Patrizia Lavarra (ARPA Puglia), Elisabetta Benedetti,</t>
  </si>
  <si>
    <t>Francesco Muntoni (ARPA Sardegna), Domenico Galvano, Stefano Pannucci, Paolo Gioia, Silvano Mastrolonardo, Federico Vincifori (ARPA Sicilia), Stefania Biagini, Antonio Di Marco, Cinzia Licciardello (ARPA Toscana), Luca Tamburi (ARPA Umbria), Fabrizia Joly (ARPA Valle D’Aosta)</t>
  </si>
  <si>
    <t>Andrea Dalla Rosa, Antea De Monte, Stefano Fogarin, Adriano Garlato, Silvia Obber, Antonio Pegoraro, Francesca Pocaterra, Francesca Ragazzi, Ialina Vinci, Paola Zamarchi, Nicola Andreello Leonardo Basso (ARPA Veneto), Andrea Padovan, Stefano Paoli, (Provincia Autonoma di Bolzano),</t>
  </si>
  <si>
    <t>Giuseppe Altieri, Ruggero Bonisolli (Osservatorio del paesaggio trentino - Provincia Autonoma di Trento), Giulia Cecili, Valentina Falanga (Università del Molise), Angela Cimini, Alessia D’Agata, Giacomo Guidotti (Sapienza, Università di Roma), Gherardo Chirici, Saverio Francini (Università degli Studi di Firenze), Antonio Di Matteo (Tirocinante Università di Padova/ISPRA)</t>
  </si>
  <si>
    <t>Citazione</t>
  </si>
  <si>
    <t>Munafò, M. (a cura di), 2023. Consumo di suolo, dinamiche territoriali e servizi ecosistemici. Edizione 2023. Report SNPA 37/23</t>
  </si>
  <si>
    <t>I dati qui riportati, la cartografia e tutti gli indicatori derivati sono disponibili sui siti ISPRA e SNPA con una licenza che ne permette il pieno utilizzo (CC BY 4.0 IT)</t>
  </si>
  <si>
    <r>
      <t xml:space="preserve"> In questo file sono riportati dati ricavati da "Consumo_suolo_estratto_dati_2023_anni_2006-2022 " di ISPRA.                                                                                  Elaborazione a cura di  GDL censimento cemento/consumo suolo del </t>
    </r>
    <r>
      <rPr>
        <b/>
        <sz val="11"/>
        <color theme="1"/>
        <rFont val="Calibri"/>
        <family val="2"/>
      </rPr>
      <t>Forum Salviamo il Paesaggio</t>
    </r>
  </si>
  <si>
    <t>NB</t>
  </si>
  <si>
    <t>FOGLI REGIONE</t>
  </si>
  <si>
    <t>Nel foglio ITALIA sono riportati i soli valori in Euro totali per Regione delle colonne Z e AE</t>
  </si>
  <si>
    <t>TOTALE suolo consumato del Comune, rilevato nell'anno 2006</t>
  </si>
  <si>
    <t>TOTALE suolo consumato del Comune, rilevato nell'anno 2022</t>
  </si>
  <si>
    <t>TOTALE suolo consumato del Comune, rilevato nell'anno 2012</t>
  </si>
  <si>
    <t>Percentuale totale di suolo consumato rispetto alla superficie comunale complessiva, rilevata nell'anno 2006</t>
  </si>
  <si>
    <t>Percentuale totale di suolo consumato rispetto alla superficie comunale complessiva, rilevata nell'anno 2012</t>
  </si>
  <si>
    <t>Percentuale totale di suolo consumato rispetto alla superficie comunale complessiva, rilevata nell'anno 2022</t>
  </si>
  <si>
    <t>Consumo di suolo del solo anno 2022, rilevato nell'anno 2023</t>
  </si>
  <si>
    <t>Incremento consumo suolo 2006-2022</t>
  </si>
  <si>
    <t>Consumo di suolo del Comune registrato nel periodo 2006-2022</t>
  </si>
</sst>
</file>

<file path=xl/styles.xml><?xml version="1.0" encoding="utf-8"?>
<styleSheet xmlns="http://schemas.openxmlformats.org/spreadsheetml/2006/main">
  <numFmts count="2">
    <numFmt numFmtId="164" formatCode="#,##0.000"/>
    <numFmt numFmtId="165" formatCode="0.0"/>
  </numFmts>
  <fonts count="49">
    <font>
      <sz val="11"/>
      <color theme="1"/>
      <name val="Calibri"/>
      <family val="2"/>
      <scheme val="minor"/>
    </font>
    <font>
      <b/>
      <sz val="11"/>
      <color theme="1"/>
      <name val="Calibri"/>
      <family val="2"/>
      <scheme val="minor"/>
    </font>
    <font>
      <b/>
      <sz val="9"/>
      <color theme="1"/>
      <name val="Calibri"/>
      <family val="2"/>
    </font>
    <font>
      <b/>
      <sz val="10"/>
      <color theme="1"/>
      <name val="Calibri"/>
      <family val="2"/>
    </font>
    <font>
      <sz val="10"/>
      <color theme="1"/>
      <name val="Calibri"/>
      <family val="2"/>
    </font>
    <font>
      <i/>
      <sz val="8"/>
      <color theme="1"/>
      <name val="Calibri"/>
      <family val="2"/>
    </font>
    <font>
      <b/>
      <sz val="8"/>
      <color theme="1"/>
      <name val="Calibri"/>
      <family val="2"/>
    </font>
    <font>
      <b/>
      <sz val="9"/>
      <color rgb="FFFF0000"/>
      <name val="Calibri"/>
      <family val="2"/>
    </font>
    <font>
      <i/>
      <sz val="9"/>
      <color theme="1"/>
      <name val="Calibri"/>
      <family val="2"/>
    </font>
    <font>
      <sz val="8"/>
      <color theme="1"/>
      <name val="Calibri"/>
      <family val="2"/>
    </font>
    <font>
      <sz val="9"/>
      <color theme="1"/>
      <name val="Calibri"/>
      <family val="2"/>
    </font>
    <font>
      <sz val="11"/>
      <color theme="1"/>
      <name val="Calibri"/>
      <family val="2"/>
    </font>
    <font>
      <b/>
      <sz val="11"/>
      <color rgb="FFFF0000"/>
      <name val="Calibri"/>
      <family val="2"/>
    </font>
    <font>
      <b/>
      <sz val="14"/>
      <color rgb="FFFF0000"/>
      <name val="Calibri"/>
      <family val="2"/>
    </font>
    <font>
      <b/>
      <sz val="10"/>
      <color rgb="FFFF0000"/>
      <name val="Calibri"/>
      <family val="2"/>
    </font>
    <font>
      <sz val="11"/>
      <name val="Calibri"/>
      <family val="2"/>
    </font>
    <font>
      <b/>
      <sz val="11"/>
      <color theme="1"/>
      <name val="Calibri"/>
      <family val="2"/>
    </font>
    <font>
      <b/>
      <i/>
      <sz val="11"/>
      <color theme="1"/>
      <name val="Calibri"/>
      <family val="2"/>
    </font>
    <font>
      <b/>
      <i/>
      <sz val="11"/>
      <color rgb="FFFF0000"/>
      <name val="Calibri"/>
      <family val="2"/>
    </font>
    <font>
      <sz val="9"/>
      <color theme="1"/>
      <name val="Calibri"/>
      <family val="2"/>
      <scheme val="minor"/>
    </font>
    <font>
      <b/>
      <sz val="9"/>
      <color rgb="FFFF0000"/>
      <name val="Calibri"/>
      <family val="2"/>
      <scheme val="minor"/>
    </font>
    <font>
      <sz val="10"/>
      <color theme="1"/>
      <name val="Calibri"/>
      <family val="2"/>
      <scheme val="minor"/>
    </font>
    <font>
      <sz val="11"/>
      <name val="Calibri"/>
      <family val="2"/>
      <scheme val="minor"/>
    </font>
    <font>
      <b/>
      <sz val="8"/>
      <color theme="1"/>
      <name val="Calibri"/>
      <family val="2"/>
      <scheme val="minor"/>
    </font>
    <font>
      <i/>
      <sz val="9"/>
      <color theme="1"/>
      <name val="Calibri"/>
      <family val="2"/>
      <scheme val="minor"/>
    </font>
    <font>
      <b/>
      <sz val="11"/>
      <color rgb="FFFF0000"/>
      <name val="Calibri"/>
      <family val="2"/>
      <scheme val="minor"/>
    </font>
    <font>
      <b/>
      <sz val="14"/>
      <color theme="1"/>
      <name val="Calibri"/>
      <family val="2"/>
    </font>
    <font>
      <b/>
      <sz val="14"/>
      <color rgb="FFFF0000"/>
      <name val="Calibri"/>
      <family val="2"/>
    </font>
    <font>
      <b/>
      <sz val="9"/>
      <color rgb="FFFF0000"/>
      <name val="Calibri"/>
      <family val="2"/>
    </font>
    <font>
      <b/>
      <sz val="11"/>
      <color rgb="FFFF0000"/>
      <name val="Calibri"/>
      <family val="2"/>
    </font>
    <font>
      <b/>
      <sz val="10"/>
      <color theme="1"/>
      <name val="Calibri"/>
      <family val="2"/>
    </font>
    <font>
      <b/>
      <sz val="11"/>
      <color theme="1"/>
      <name val="Calibri"/>
      <family val="2"/>
    </font>
    <font>
      <b/>
      <sz val="12"/>
      <color theme="1"/>
      <name val="Calibri"/>
      <family val="2"/>
    </font>
    <font>
      <sz val="12"/>
      <color theme="1"/>
      <name val="Calibri"/>
      <family val="2"/>
    </font>
    <font>
      <b/>
      <sz val="12"/>
      <color rgb="FFFF0000"/>
      <name val="Calibri"/>
      <family val="2"/>
    </font>
    <font>
      <i/>
      <sz val="12"/>
      <color theme="1"/>
      <name val="Calibri"/>
      <family val="2"/>
    </font>
    <font>
      <sz val="12"/>
      <color theme="1"/>
      <name val="Calibri"/>
      <family val="2"/>
      <scheme val="minor"/>
    </font>
    <font>
      <b/>
      <sz val="12"/>
      <color rgb="FFFF0000"/>
      <name val="Calibri"/>
      <family val="2"/>
      <scheme val="minor"/>
    </font>
    <font>
      <b/>
      <sz val="12"/>
      <color theme="1"/>
      <name val="Calibri"/>
      <family val="2"/>
      <scheme val="minor"/>
    </font>
    <font>
      <b/>
      <sz val="9"/>
      <color theme="1"/>
      <name val="Calibri"/>
      <family val="2"/>
    </font>
    <font>
      <sz val="11"/>
      <color theme="1"/>
      <name val="Calibri"/>
      <family val="2"/>
    </font>
    <font>
      <sz val="11"/>
      <color rgb="FF2E75B5"/>
      <name val="Calibri"/>
      <family val="2"/>
    </font>
    <font>
      <sz val="11"/>
      <color rgb="FF0070C0"/>
      <name val="Calibri"/>
      <family val="2"/>
    </font>
    <font>
      <sz val="10"/>
      <color theme="1"/>
      <name val="Calibri"/>
      <family val="2"/>
    </font>
    <font>
      <sz val="11"/>
      <color rgb="FF000000"/>
      <name val="Calibri"/>
      <family val="2"/>
    </font>
    <font>
      <b/>
      <i/>
      <sz val="10"/>
      <color theme="1"/>
      <name val="Calibri"/>
      <family val="2"/>
    </font>
    <font>
      <i/>
      <sz val="10"/>
      <color theme="1"/>
      <name val="Calibri"/>
      <family val="2"/>
    </font>
    <font>
      <sz val="11"/>
      <color theme="1"/>
      <name val="Calibri"/>
      <family val="2"/>
      <scheme val="minor"/>
    </font>
    <font>
      <sz val="9"/>
      <color rgb="FF000000"/>
      <name val="Calibri"/>
      <family val="2"/>
    </font>
  </fonts>
  <fills count="13">
    <fill>
      <patternFill patternType="none"/>
    </fill>
    <fill>
      <patternFill patternType="gray125"/>
    </fill>
    <fill>
      <patternFill patternType="solid">
        <fgColor rgb="FFFBE4D5"/>
        <bgColor rgb="FFFBE4D5"/>
      </patternFill>
    </fill>
    <fill>
      <patternFill patternType="solid">
        <fgColor rgb="FFFFFF00"/>
        <bgColor rgb="FFFFFF00"/>
      </patternFill>
    </fill>
    <fill>
      <patternFill patternType="solid">
        <fgColor rgb="FFF2F2F2"/>
        <bgColor rgb="FFF2F2F2"/>
      </patternFill>
    </fill>
    <fill>
      <patternFill patternType="solid">
        <fgColor rgb="FFFFFF00"/>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rgb="FFFCE4D6"/>
        <bgColor rgb="FFFCE4D6"/>
      </patternFill>
    </fill>
    <fill>
      <patternFill patternType="solid">
        <fgColor theme="9" tint="0.79998168889431442"/>
        <bgColor indexed="64"/>
      </patternFill>
    </fill>
    <fill>
      <patternFill patternType="solid">
        <fgColor theme="9" tint="0.79998168889431442"/>
        <bgColor rgb="FFFBE4D5"/>
      </patternFill>
    </fill>
    <fill>
      <patternFill patternType="solid">
        <fgColor theme="0" tint="-4.9989318521683403E-2"/>
        <bgColor rgb="FFF2F2F2"/>
      </patternFill>
    </fill>
    <fill>
      <patternFill patternType="solid">
        <fgColor theme="9" tint="0.79998168889431442"/>
        <bgColor rgb="FFF2F2F2"/>
      </patternFill>
    </fill>
  </fills>
  <borders count="46">
    <border>
      <left/>
      <right/>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medium">
        <color rgb="FF000000"/>
      </left>
      <right/>
      <top style="medium">
        <color rgb="FF000000"/>
      </top>
      <bottom/>
      <diagonal/>
    </border>
    <border>
      <left/>
      <right/>
      <top style="medium">
        <color rgb="FF000000"/>
      </top>
      <bottom/>
      <diagonal/>
    </border>
    <border>
      <left style="medium">
        <color indexed="64"/>
      </left>
      <right style="medium">
        <color indexed="64"/>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medium">
        <color rgb="FF000000"/>
      </bottom>
      <diagonal/>
    </border>
    <border>
      <left style="thin">
        <color indexed="64"/>
      </left>
      <right/>
      <top/>
      <bottom/>
      <diagonal/>
    </border>
    <border>
      <left style="thin">
        <color indexed="64"/>
      </left>
      <right/>
      <top style="thin">
        <color indexed="64"/>
      </top>
      <bottom style="thin">
        <color indexed="64"/>
      </bottom>
      <diagonal/>
    </border>
    <border>
      <left/>
      <right style="thin">
        <color auto="1"/>
      </right>
      <top/>
      <bottom/>
      <diagonal/>
    </border>
    <border>
      <left/>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bottom style="thin">
        <color indexed="64"/>
      </bottom>
      <diagonal/>
    </border>
    <border>
      <left/>
      <right/>
      <top style="thin">
        <color indexed="64"/>
      </top>
      <bottom style="thin">
        <color indexed="64"/>
      </bottom>
      <diagonal/>
    </border>
    <border>
      <left style="thin">
        <color indexed="64"/>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rgb="FF000000"/>
      </right>
      <top style="thin">
        <color indexed="64"/>
      </top>
      <bottom style="thin">
        <color indexed="64"/>
      </bottom>
      <diagonal/>
    </border>
    <border>
      <left style="thin">
        <color rgb="FF000000"/>
      </left>
      <right/>
      <top style="thin">
        <color indexed="64"/>
      </top>
      <bottom style="thin">
        <color indexed="64"/>
      </bottom>
      <diagonal/>
    </border>
    <border>
      <left style="thin">
        <color indexed="64"/>
      </left>
      <right/>
      <top/>
      <bottom style="thin">
        <color indexed="64"/>
      </bottom>
      <diagonal/>
    </border>
    <border>
      <left style="thin">
        <color indexed="64"/>
      </left>
      <right/>
      <top style="medium">
        <color rgb="FF000000"/>
      </top>
      <bottom style="thin">
        <color indexed="64"/>
      </bottom>
      <diagonal/>
    </border>
    <border>
      <left/>
      <right/>
      <top style="medium">
        <color rgb="FF000000"/>
      </top>
      <bottom style="thin">
        <color indexed="64"/>
      </bottom>
      <diagonal/>
    </border>
    <border>
      <left/>
      <right style="thin">
        <color indexed="64"/>
      </right>
      <top style="medium">
        <color rgb="FF000000"/>
      </top>
      <bottom style="thin">
        <color indexed="64"/>
      </bottom>
      <diagonal/>
    </border>
    <border>
      <left style="medium">
        <color rgb="FF000000"/>
      </left>
      <right/>
      <top style="medium">
        <color rgb="FF000000"/>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medium">
        <color rgb="FF000000"/>
      </top>
      <bottom/>
      <diagonal/>
    </border>
    <border>
      <left/>
      <right style="thin">
        <color rgb="FF000000"/>
      </right>
      <top/>
      <bottom style="thin">
        <color indexed="64"/>
      </bottom>
      <diagonal/>
    </border>
    <border>
      <left style="thin">
        <color rgb="FF000000"/>
      </left>
      <right/>
      <top/>
      <bottom style="thin">
        <color indexed="64"/>
      </bottom>
      <diagonal/>
    </border>
    <border>
      <left style="thin">
        <color rgb="FF000000"/>
      </left>
      <right style="thin">
        <color rgb="FF000000"/>
      </right>
      <top style="thin">
        <color indexed="64"/>
      </top>
      <bottom/>
      <diagonal/>
    </border>
    <border>
      <left style="thin">
        <color rgb="FF000000"/>
      </left>
      <right/>
      <top/>
      <bottom/>
      <diagonal/>
    </border>
    <border>
      <left style="thin">
        <color indexed="64"/>
      </left>
      <right/>
      <top/>
      <bottom style="medium">
        <color indexed="64"/>
      </bottom>
      <diagonal/>
    </border>
    <border>
      <left/>
      <right style="thin">
        <color indexed="64"/>
      </right>
      <top/>
      <bottom style="medium">
        <color indexed="64"/>
      </bottom>
      <diagonal/>
    </border>
  </borders>
  <cellStyleXfs count="1">
    <xf numFmtId="0" fontId="0" fillId="0" borderId="0"/>
  </cellStyleXfs>
  <cellXfs count="353">
    <xf numFmtId="0" fontId="0" fillId="0" borderId="0" xfId="0"/>
    <xf numFmtId="0" fontId="9" fillId="0" borderId="0" xfId="0" applyFont="1" applyAlignment="1">
      <alignment horizontal="center" vertical="center" wrapText="1"/>
    </xf>
    <xf numFmtId="0" fontId="9" fillId="0" borderId="3" xfId="0" applyFont="1" applyBorder="1" applyAlignment="1">
      <alignment horizontal="center" vertical="center" wrapText="1"/>
    </xf>
    <xf numFmtId="0" fontId="0" fillId="0" borderId="0" xfId="0" applyFont="1" applyAlignment="1"/>
    <xf numFmtId="0" fontId="10" fillId="0" borderId="0" xfId="0" applyFont="1"/>
    <xf numFmtId="0" fontId="4" fillId="0" borderId="0" xfId="0" applyFont="1" applyAlignment="1">
      <alignment horizontal="center" vertical="center"/>
    </xf>
    <xf numFmtId="0" fontId="4" fillId="0" borderId="0" xfId="0" applyFont="1"/>
    <xf numFmtId="2" fontId="4" fillId="0" borderId="0" xfId="0" applyNumberFormat="1" applyFont="1"/>
    <xf numFmtId="4" fontId="9" fillId="0" borderId="0" xfId="0" applyNumberFormat="1" applyFont="1"/>
    <xf numFmtId="2" fontId="10" fillId="0" borderId="4" xfId="0" applyNumberFormat="1" applyFont="1" applyBorder="1"/>
    <xf numFmtId="0" fontId="14" fillId="3" borderId="5" xfId="0" applyFont="1" applyFill="1" applyBorder="1" applyAlignment="1">
      <alignment horizontal="center" vertical="center" wrapText="1"/>
    </xf>
    <xf numFmtId="0" fontId="11" fillId="0" borderId="0" xfId="0" applyFont="1" applyAlignment="1">
      <alignment horizontal="center" vertical="center" wrapText="1"/>
    </xf>
    <xf numFmtId="0" fontId="19" fillId="0" borderId="0" xfId="0" applyFont="1" applyFill="1" applyBorder="1"/>
    <xf numFmtId="2" fontId="19" fillId="0" borderId="0" xfId="0" applyNumberFormat="1" applyFont="1" applyFill="1" applyBorder="1"/>
    <xf numFmtId="4" fontId="19" fillId="0" borderId="0" xfId="0" applyNumberFormat="1" applyFont="1" applyFill="1" applyBorder="1"/>
    <xf numFmtId="4" fontId="20" fillId="0" borderId="0" xfId="0" applyNumberFormat="1" applyFont="1" applyFill="1" applyBorder="1"/>
    <xf numFmtId="0" fontId="19" fillId="0" borderId="0" xfId="0" applyFont="1" applyBorder="1"/>
    <xf numFmtId="0" fontId="0" fillId="0" borderId="0" xfId="0" applyBorder="1"/>
    <xf numFmtId="0" fontId="0" fillId="0" borderId="0" xfId="0" applyFill="1" applyBorder="1"/>
    <xf numFmtId="0" fontId="0" fillId="7" borderId="0" xfId="0" applyFill="1"/>
    <xf numFmtId="0" fontId="4" fillId="0" borderId="0" xfId="0" applyFont="1" applyFill="1"/>
    <xf numFmtId="0" fontId="0" fillId="0" borderId="0" xfId="0" applyFill="1"/>
    <xf numFmtId="0" fontId="4" fillId="0" borderId="0" xfId="0" applyFont="1" applyFill="1" applyBorder="1"/>
    <xf numFmtId="4" fontId="12" fillId="0" borderId="0" xfId="0" applyNumberFormat="1" applyFont="1" applyFill="1" applyBorder="1"/>
    <xf numFmtId="0" fontId="10" fillId="0" borderId="0" xfId="0" applyFont="1" applyFill="1"/>
    <xf numFmtId="0" fontId="4" fillId="0" borderId="0" xfId="0" applyFont="1" applyFill="1" applyAlignment="1">
      <alignment horizontal="center" vertical="center"/>
    </xf>
    <xf numFmtId="4" fontId="4" fillId="0" borderId="0" xfId="0" applyNumberFormat="1" applyFont="1" applyFill="1"/>
    <xf numFmtId="2" fontId="4" fillId="0" borderId="0" xfId="0" applyNumberFormat="1" applyFont="1" applyFill="1"/>
    <xf numFmtId="4" fontId="9" fillId="0" borderId="0" xfId="0" applyNumberFormat="1" applyFont="1" applyFill="1"/>
    <xf numFmtId="4" fontId="8" fillId="0" borderId="0" xfId="0" applyNumberFormat="1" applyFont="1" applyFill="1" applyBorder="1"/>
    <xf numFmtId="0" fontId="0" fillId="0" borderId="0" xfId="0" applyFont="1" applyFill="1" applyAlignment="1"/>
    <xf numFmtId="2" fontId="0" fillId="0" borderId="0" xfId="0" applyNumberFormat="1" applyBorder="1"/>
    <xf numFmtId="2" fontId="4" fillId="0" borderId="0" xfId="0" applyNumberFormat="1" applyFont="1" applyFill="1" applyBorder="1"/>
    <xf numFmtId="4" fontId="11" fillId="0" borderId="0" xfId="0" applyNumberFormat="1" applyFont="1" applyFill="1" applyBorder="1"/>
    <xf numFmtId="4" fontId="6" fillId="0" borderId="0" xfId="0" applyNumberFormat="1" applyFont="1" applyFill="1" applyBorder="1"/>
    <xf numFmtId="2" fontId="10" fillId="0" borderId="0" xfId="0" applyNumberFormat="1" applyFont="1" applyFill="1" applyBorder="1"/>
    <xf numFmtId="2" fontId="7" fillId="0" borderId="0" xfId="0" applyNumberFormat="1" applyFont="1" applyFill="1" applyBorder="1"/>
    <xf numFmtId="0" fontId="10" fillId="0" borderId="0" xfId="0" applyFont="1" applyFill="1" applyBorder="1"/>
    <xf numFmtId="0" fontId="4" fillId="0" borderId="0" xfId="0" applyFont="1" applyFill="1" applyBorder="1" applyAlignment="1">
      <alignment horizontal="center" vertical="center"/>
    </xf>
    <xf numFmtId="4" fontId="4" fillId="0" borderId="0" xfId="0" applyNumberFormat="1" applyFont="1" applyFill="1" applyBorder="1"/>
    <xf numFmtId="4" fontId="9" fillId="0" borderId="0" xfId="0" applyNumberFormat="1" applyFont="1" applyFill="1" applyBorder="1"/>
    <xf numFmtId="0" fontId="0" fillId="0" borderId="0" xfId="0" applyFont="1" applyFill="1" applyBorder="1" applyAlignment="1"/>
    <xf numFmtId="2" fontId="0" fillId="0" borderId="0" xfId="0" applyNumberFormat="1"/>
    <xf numFmtId="4" fontId="0" fillId="0" borderId="0" xfId="0" applyNumberFormat="1"/>
    <xf numFmtId="0" fontId="0" fillId="0" borderId="0" xfId="0" applyAlignment="1">
      <alignment horizontal="center"/>
    </xf>
    <xf numFmtId="0" fontId="4" fillId="0" borderId="0" xfId="0" applyFont="1" applyFill="1" applyBorder="1" applyAlignment="1">
      <alignment vertical="center"/>
    </xf>
    <xf numFmtId="165" fontId="0" fillId="0" borderId="0" xfId="0" applyNumberFormat="1"/>
    <xf numFmtId="0" fontId="10" fillId="0" borderId="0" xfId="0" applyFont="1" applyFill="1" applyAlignment="1">
      <alignment vertical="center"/>
    </xf>
    <xf numFmtId="2" fontId="4" fillId="0" borderId="0" xfId="0" applyNumberFormat="1" applyFont="1" applyFill="1" applyBorder="1" applyAlignment="1">
      <alignment vertical="center"/>
    </xf>
    <xf numFmtId="4" fontId="4" fillId="0" borderId="0" xfId="0" applyNumberFormat="1" applyFont="1" applyFill="1" applyAlignment="1">
      <alignment vertical="center"/>
    </xf>
    <xf numFmtId="4" fontId="11" fillId="0" borderId="0" xfId="0" applyNumberFormat="1" applyFont="1" applyFill="1" applyBorder="1" applyAlignment="1">
      <alignment vertical="center"/>
    </xf>
    <xf numFmtId="0" fontId="4" fillId="0" borderId="0" xfId="0" applyFont="1" applyFill="1" applyAlignment="1">
      <alignment vertical="center"/>
    </xf>
    <xf numFmtId="2" fontId="4" fillId="0" borderId="0" xfId="0" applyNumberFormat="1" applyFont="1" applyFill="1" applyAlignment="1">
      <alignment vertical="center"/>
    </xf>
    <xf numFmtId="4" fontId="9" fillId="0" borderId="0" xfId="0" applyNumberFormat="1" applyFont="1" applyFill="1" applyAlignment="1">
      <alignment vertical="center"/>
    </xf>
    <xf numFmtId="0" fontId="0" fillId="0" borderId="0" xfId="0" applyFont="1" applyFill="1" applyAlignment="1">
      <alignment vertical="center"/>
    </xf>
    <xf numFmtId="0" fontId="10" fillId="0" borderId="0" xfId="0" applyFont="1" applyFill="1" applyAlignment="1">
      <alignment horizontal="right" vertical="center"/>
    </xf>
    <xf numFmtId="0" fontId="4" fillId="0" borderId="0" xfId="0" applyFont="1" applyFill="1" applyAlignment="1">
      <alignment horizontal="right" vertical="center"/>
    </xf>
    <xf numFmtId="2" fontId="4" fillId="0" borderId="0" xfId="0" applyNumberFormat="1" applyFont="1" applyFill="1" applyBorder="1" applyAlignment="1">
      <alignment horizontal="right" vertical="center"/>
    </xf>
    <xf numFmtId="4" fontId="4" fillId="0" borderId="0" xfId="0" applyNumberFormat="1" applyFont="1" applyFill="1" applyAlignment="1">
      <alignment horizontal="right" vertical="center"/>
    </xf>
    <xf numFmtId="4" fontId="11" fillId="0" borderId="0" xfId="0" applyNumberFormat="1" applyFont="1" applyFill="1" applyBorder="1" applyAlignment="1">
      <alignment horizontal="right" vertical="center"/>
    </xf>
    <xf numFmtId="0" fontId="4" fillId="0" borderId="0" xfId="0" applyFont="1" applyFill="1" applyBorder="1" applyAlignment="1">
      <alignment horizontal="right" vertical="center"/>
    </xf>
    <xf numFmtId="2" fontId="4" fillId="0" borderId="0" xfId="0" applyNumberFormat="1" applyFont="1" applyFill="1" applyAlignment="1">
      <alignment horizontal="right" vertical="center"/>
    </xf>
    <xf numFmtId="4" fontId="9" fillId="0" borderId="0" xfId="0" applyNumberFormat="1" applyFont="1" applyFill="1" applyAlignment="1">
      <alignment horizontal="right" vertical="center"/>
    </xf>
    <xf numFmtId="4" fontId="32" fillId="0" borderId="0" xfId="0" applyNumberFormat="1" applyFont="1" applyFill="1" applyBorder="1" applyAlignment="1">
      <alignment horizontal="right" vertical="center"/>
    </xf>
    <xf numFmtId="2" fontId="10" fillId="0" borderId="0" xfId="0" applyNumberFormat="1" applyFont="1" applyFill="1" applyBorder="1" applyAlignment="1">
      <alignment horizontal="right" vertical="center"/>
    </xf>
    <xf numFmtId="2" fontId="7" fillId="0" borderId="0" xfId="0" applyNumberFormat="1" applyFont="1" applyFill="1" applyBorder="1" applyAlignment="1">
      <alignment horizontal="right" vertical="center"/>
    </xf>
    <xf numFmtId="4" fontId="8" fillId="0" borderId="0" xfId="0" applyNumberFormat="1" applyFont="1" applyFill="1" applyBorder="1" applyAlignment="1">
      <alignment horizontal="right" vertical="center"/>
    </xf>
    <xf numFmtId="4" fontId="29" fillId="0" borderId="0" xfId="0" applyNumberFormat="1" applyFont="1" applyFill="1" applyBorder="1" applyAlignment="1">
      <alignment horizontal="right" vertical="center"/>
    </xf>
    <xf numFmtId="0" fontId="0" fillId="0" borderId="0" xfId="0" applyFont="1" applyFill="1" applyAlignment="1">
      <alignment horizontal="right" vertical="center"/>
    </xf>
    <xf numFmtId="0" fontId="33" fillId="0" borderId="0" xfId="0" applyFont="1" applyFill="1" applyAlignment="1">
      <alignment vertical="center"/>
    </xf>
    <xf numFmtId="0" fontId="33" fillId="0" borderId="0" xfId="0" applyFont="1" applyFill="1" applyAlignment="1">
      <alignment horizontal="center" vertical="center"/>
    </xf>
    <xf numFmtId="2" fontId="33" fillId="0" borderId="0" xfId="0" applyNumberFormat="1" applyFont="1" applyFill="1" applyBorder="1" applyAlignment="1">
      <alignment vertical="center"/>
    </xf>
    <xf numFmtId="4" fontId="33" fillId="0" borderId="0" xfId="0" applyNumberFormat="1" applyFont="1" applyFill="1" applyAlignment="1">
      <alignment vertical="center"/>
    </xf>
    <xf numFmtId="4" fontId="33" fillId="0" borderId="0" xfId="0" applyNumberFormat="1" applyFont="1" applyFill="1" applyBorder="1" applyAlignment="1">
      <alignment vertical="center"/>
    </xf>
    <xf numFmtId="0" fontId="33" fillId="0" borderId="0" xfId="0" applyFont="1" applyFill="1" applyBorder="1" applyAlignment="1">
      <alignment vertical="center"/>
    </xf>
    <xf numFmtId="2" fontId="33" fillId="0" borderId="0" xfId="0" applyNumberFormat="1" applyFont="1" applyFill="1" applyAlignment="1">
      <alignment vertical="center"/>
    </xf>
    <xf numFmtId="4" fontId="32" fillId="0" borderId="0" xfId="0" applyNumberFormat="1" applyFont="1" applyFill="1" applyBorder="1" applyAlignment="1">
      <alignment vertical="center"/>
    </xf>
    <xf numFmtId="2" fontId="34" fillId="0" borderId="0" xfId="0" applyNumberFormat="1" applyFont="1" applyFill="1" applyBorder="1" applyAlignment="1">
      <alignment vertical="center"/>
    </xf>
    <xf numFmtId="4" fontId="35" fillId="0" borderId="0" xfId="0" applyNumberFormat="1" applyFont="1" applyFill="1" applyBorder="1" applyAlignment="1">
      <alignment vertical="center"/>
    </xf>
    <xf numFmtId="4" fontId="34" fillId="0" borderId="0" xfId="0" applyNumberFormat="1" applyFont="1" applyFill="1" applyBorder="1" applyAlignment="1">
      <alignment vertical="center"/>
    </xf>
    <xf numFmtId="0" fontId="36" fillId="0" borderId="0" xfId="0" applyFont="1" applyFill="1" applyBorder="1" applyAlignment="1">
      <alignment vertical="center"/>
    </xf>
    <xf numFmtId="0" fontId="36" fillId="0" borderId="0" xfId="0" applyFont="1" applyFill="1" applyAlignment="1">
      <alignment vertical="center"/>
    </xf>
    <xf numFmtId="0" fontId="0" fillId="0" borderId="0" xfId="0" applyAlignment="1">
      <alignment vertical="center"/>
    </xf>
    <xf numFmtId="0" fontId="38" fillId="0" borderId="0" xfId="0" applyFont="1" applyAlignment="1">
      <alignment vertical="center"/>
    </xf>
    <xf numFmtId="4" fontId="38" fillId="0" borderId="0" xfId="0" applyNumberFormat="1" applyFont="1" applyAlignment="1">
      <alignment vertical="center"/>
    </xf>
    <xf numFmtId="4" fontId="37" fillId="0" borderId="0" xfId="0" applyNumberFormat="1" applyFont="1" applyAlignment="1">
      <alignment vertical="center"/>
    </xf>
    <xf numFmtId="0" fontId="33" fillId="0" borderId="0" xfId="0" applyFont="1" applyFill="1" applyBorder="1" applyAlignment="1">
      <alignment horizontal="center" vertical="center"/>
    </xf>
    <xf numFmtId="0" fontId="1" fillId="0" borderId="0" xfId="0" applyFont="1" applyAlignment="1">
      <alignment vertical="center"/>
    </xf>
    <xf numFmtId="0" fontId="38" fillId="0" borderId="0" xfId="0" applyFont="1" applyAlignment="1">
      <alignment horizontal="center" vertical="center"/>
    </xf>
    <xf numFmtId="4" fontId="38" fillId="5" borderId="7" xfId="0" applyNumberFormat="1" applyFont="1" applyFill="1" applyBorder="1" applyAlignment="1">
      <alignment vertical="center"/>
    </xf>
    <xf numFmtId="4" fontId="37" fillId="6" borderId="7" xfId="0" applyNumberFormat="1" applyFont="1" applyFill="1" applyBorder="1" applyAlignment="1">
      <alignment vertical="center"/>
    </xf>
    <xf numFmtId="0" fontId="31" fillId="0" borderId="0" xfId="0" applyFont="1" applyAlignment="1">
      <alignment horizontal="center" vertical="center"/>
    </xf>
    <xf numFmtId="0" fontId="31" fillId="0" borderId="0" xfId="0" applyFont="1" applyAlignment="1">
      <alignment horizontal="center" vertical="center" wrapText="1"/>
    </xf>
    <xf numFmtId="0" fontId="40" fillId="0" borderId="0" xfId="0" applyFont="1" applyAlignment="1">
      <alignment horizontal="left" vertical="top" wrapText="1"/>
    </xf>
    <xf numFmtId="0" fontId="41" fillId="0" borderId="0" xfId="0" applyFont="1" applyAlignment="1">
      <alignment horizontal="left" vertical="top" wrapText="1"/>
    </xf>
    <xf numFmtId="0" fontId="42" fillId="0" borderId="0" xfId="0" applyFont="1" applyAlignment="1">
      <alignment wrapText="1"/>
    </xf>
    <xf numFmtId="0" fontId="31" fillId="0" borderId="0" xfId="0" applyFont="1" applyAlignment="1">
      <alignment horizontal="left" vertical="top" wrapText="1"/>
    </xf>
    <xf numFmtId="0" fontId="30" fillId="0" borderId="8" xfId="0" applyFont="1" applyBorder="1" applyAlignment="1">
      <alignment horizontal="center" vertical="center" wrapText="1"/>
    </xf>
    <xf numFmtId="0" fontId="30" fillId="0" borderId="8" xfId="0" applyFont="1" applyBorder="1" applyAlignment="1">
      <alignment horizontal="left" vertical="center" wrapText="1"/>
    </xf>
    <xf numFmtId="0" fontId="43" fillId="0" borderId="8" xfId="0" applyFont="1" applyBorder="1" applyAlignment="1">
      <alignment horizontal="left" vertical="top" wrapText="1"/>
    </xf>
    <xf numFmtId="0" fontId="30" fillId="0" borderId="8" xfId="0" applyFont="1" applyBorder="1" applyAlignment="1">
      <alignment horizontal="left" vertical="top" wrapText="1"/>
    </xf>
    <xf numFmtId="1" fontId="43" fillId="0" borderId="8" xfId="0" applyNumberFormat="1" applyFont="1" applyBorder="1" applyAlignment="1">
      <alignment horizontal="left" vertical="top" wrapText="1"/>
    </xf>
    <xf numFmtId="1" fontId="43" fillId="0" borderId="8" xfId="0" applyNumberFormat="1" applyFont="1" applyBorder="1" applyAlignment="1">
      <alignment horizontal="left" vertical="center" wrapText="1"/>
    </xf>
    <xf numFmtId="0" fontId="43" fillId="0" borderId="8" xfId="0" applyFont="1" applyBorder="1" applyAlignment="1">
      <alignment horizontal="left" vertical="center" wrapText="1"/>
    </xf>
    <xf numFmtId="0" fontId="30" fillId="2" borderId="8" xfId="0" applyFont="1" applyFill="1" applyBorder="1" applyAlignment="1">
      <alignment horizontal="center" vertical="center" wrapText="1"/>
    </xf>
    <xf numFmtId="1" fontId="43" fillId="2" borderId="8" xfId="0" applyNumberFormat="1" applyFont="1" applyFill="1" applyBorder="1" applyAlignment="1">
      <alignment horizontal="left" vertical="center" wrapText="1"/>
    </xf>
    <xf numFmtId="0" fontId="43" fillId="0" borderId="8" xfId="0" applyFont="1" applyBorder="1" applyAlignment="1">
      <alignment vertical="center" wrapText="1"/>
    </xf>
    <xf numFmtId="0" fontId="26" fillId="3" borderId="8" xfId="0" applyFont="1" applyFill="1" applyBorder="1" applyAlignment="1">
      <alignment horizontal="center" vertical="center" wrapText="1"/>
    </xf>
    <xf numFmtId="0" fontId="30" fillId="3" borderId="8" xfId="0" applyFont="1" applyFill="1" applyBorder="1" applyAlignment="1">
      <alignment horizontal="left" vertical="center" wrapText="1"/>
    </xf>
    <xf numFmtId="4" fontId="39" fillId="3" borderId="8" xfId="0" applyNumberFormat="1" applyFont="1" applyFill="1" applyBorder="1" applyAlignment="1">
      <alignment horizontal="left" vertical="center" wrapText="1"/>
    </xf>
    <xf numFmtId="0" fontId="30" fillId="0" borderId="8" xfId="0" applyFont="1" applyBorder="1" applyAlignment="1">
      <alignment horizontal="center" wrapText="1"/>
    </xf>
    <xf numFmtId="1" fontId="43" fillId="0" borderId="8" xfId="0" applyNumberFormat="1" applyFont="1" applyBorder="1" applyAlignment="1">
      <alignment horizontal="left" wrapText="1"/>
    </xf>
    <xf numFmtId="0" fontId="45" fillId="0" borderId="0" xfId="0" applyFont="1" applyAlignment="1">
      <alignment horizontal="center" wrapText="1"/>
    </xf>
    <xf numFmtId="1" fontId="46" fillId="0" borderId="0" xfId="0" applyNumberFormat="1" applyFont="1" applyAlignment="1">
      <alignment horizontal="left" wrapText="1"/>
    </xf>
    <xf numFmtId="0" fontId="46" fillId="0" borderId="0" xfId="0" applyFont="1" applyAlignment="1">
      <alignment horizontal="left" wrapText="1"/>
    </xf>
    <xf numFmtId="0" fontId="27" fillId="4" borderId="1" xfId="0" applyFont="1" applyFill="1" applyBorder="1" applyAlignment="1">
      <alignment horizontal="center" vertical="center"/>
    </xf>
    <xf numFmtId="0" fontId="44" fillId="4" borderId="2" xfId="0" applyFont="1" applyFill="1" applyBorder="1" applyAlignment="1">
      <alignment horizontal="left" vertical="center"/>
    </xf>
    <xf numFmtId="0" fontId="0" fillId="0" borderId="0" xfId="0" applyFont="1" applyAlignment="1">
      <alignment wrapText="1"/>
    </xf>
    <xf numFmtId="0" fontId="29" fillId="4" borderId="2" xfId="0" applyFont="1" applyFill="1" applyBorder="1" applyAlignment="1">
      <alignment horizontal="left" vertical="center" wrapText="1"/>
    </xf>
    <xf numFmtId="0" fontId="0" fillId="0" borderId="0" xfId="0" applyAlignment="1">
      <alignment wrapText="1"/>
    </xf>
    <xf numFmtId="0" fontId="28" fillId="4" borderId="2" xfId="0" applyFont="1" applyFill="1" applyBorder="1" applyAlignment="1">
      <alignment horizontal="left" vertical="center" wrapText="1"/>
    </xf>
    <xf numFmtId="0" fontId="47" fillId="0" borderId="0" xfId="0" applyFont="1"/>
    <xf numFmtId="164" fontId="13" fillId="3" borderId="5" xfId="0" applyNumberFormat="1" applyFont="1" applyFill="1" applyBorder="1" applyAlignment="1">
      <alignment vertical="center"/>
    </xf>
    <xf numFmtId="4" fontId="0" fillId="5" borderId="10" xfId="0" applyNumberFormat="1" applyFill="1" applyBorder="1"/>
    <xf numFmtId="4" fontId="0" fillId="5" borderId="11" xfId="0" applyNumberFormat="1" applyFill="1" applyBorder="1"/>
    <xf numFmtId="4" fontId="0" fillId="5" borderId="12" xfId="0" applyNumberFormat="1" applyFill="1" applyBorder="1"/>
    <xf numFmtId="164" fontId="13" fillId="4" borderId="13" xfId="0" applyNumberFormat="1" applyFont="1" applyFill="1" applyBorder="1" applyAlignment="1">
      <alignment vertical="center"/>
    </xf>
    <xf numFmtId="4" fontId="12" fillId="4" borderId="7" xfId="0" applyNumberFormat="1" applyFont="1" applyFill="1" applyBorder="1" applyAlignment="1">
      <alignment horizontal="center" vertical="center" wrapText="1"/>
    </xf>
    <xf numFmtId="4" fontId="25" fillId="6" borderId="11" xfId="0" applyNumberFormat="1" applyFont="1" applyFill="1" applyBorder="1"/>
    <xf numFmtId="4" fontId="25" fillId="6" borderId="12" xfId="0" applyNumberFormat="1" applyFont="1" applyFill="1" applyBorder="1"/>
    <xf numFmtId="2" fontId="19" fillId="0" borderId="14" xfId="0" applyNumberFormat="1" applyFont="1" applyFill="1" applyBorder="1"/>
    <xf numFmtId="4" fontId="8" fillId="9" borderId="0" xfId="0" applyNumberFormat="1" applyFont="1" applyFill="1" applyBorder="1"/>
    <xf numFmtId="0" fontId="4" fillId="0" borderId="0" xfId="0" applyFont="1" applyBorder="1"/>
    <xf numFmtId="4" fontId="4" fillId="0" borderId="0" xfId="0" applyNumberFormat="1" applyFont="1" applyBorder="1"/>
    <xf numFmtId="4" fontId="4" fillId="0" borderId="17" xfId="0" applyNumberFormat="1" applyFont="1" applyBorder="1"/>
    <xf numFmtId="0" fontId="4" fillId="2" borderId="19" xfId="0" applyFont="1" applyFill="1" applyBorder="1"/>
    <xf numFmtId="0" fontId="19" fillId="9" borderId="19" xfId="0" applyFont="1" applyFill="1" applyBorder="1"/>
    <xf numFmtId="0" fontId="4" fillId="2" borderId="20" xfId="0" applyFont="1" applyFill="1" applyBorder="1"/>
    <xf numFmtId="2" fontId="10" fillId="0" borderId="0" xfId="0" applyNumberFormat="1" applyFont="1" applyBorder="1"/>
    <xf numFmtId="4" fontId="6" fillId="3" borderId="18" xfId="0" applyNumberFormat="1" applyFont="1" applyFill="1" applyBorder="1"/>
    <xf numFmtId="4" fontId="6" fillId="3" borderId="19" xfId="0" applyNumberFormat="1" applyFont="1" applyFill="1" applyBorder="1"/>
    <xf numFmtId="4" fontId="19" fillId="5" borderId="19" xfId="0" applyNumberFormat="1" applyFont="1" applyFill="1" applyBorder="1"/>
    <xf numFmtId="4" fontId="6" fillId="3" borderId="20" xfId="0" applyNumberFormat="1" applyFont="1" applyFill="1" applyBorder="1"/>
    <xf numFmtId="0" fontId="14" fillId="3" borderId="18" xfId="0" applyFont="1" applyFill="1" applyBorder="1" applyAlignment="1">
      <alignment horizontal="center" vertical="center" wrapText="1"/>
    </xf>
    <xf numFmtId="4" fontId="12" fillId="4" borderId="18" xfId="0" applyNumberFormat="1" applyFont="1" applyFill="1" applyBorder="1" applyAlignment="1">
      <alignment horizontal="center" vertical="center" wrapText="1"/>
    </xf>
    <xf numFmtId="0" fontId="2" fillId="0" borderId="24" xfId="0" applyFont="1" applyBorder="1" applyAlignment="1">
      <alignment horizontal="center" vertical="center" wrapText="1"/>
    </xf>
    <xf numFmtId="0" fontId="2" fillId="0" borderId="25" xfId="0" applyFont="1" applyBorder="1" applyAlignment="1">
      <alignment horizontal="center" vertical="center" wrapText="1"/>
    </xf>
    <xf numFmtId="0" fontId="3" fillId="0" borderId="25" xfId="0" applyFont="1" applyBorder="1" applyAlignment="1">
      <alignment horizontal="center" vertical="center" wrapText="1"/>
    </xf>
    <xf numFmtId="0" fontId="8" fillId="2" borderId="28" xfId="0" applyFont="1" applyFill="1" applyBorder="1" applyAlignment="1">
      <alignment vertical="center" wrapText="1"/>
    </xf>
    <xf numFmtId="1" fontId="3" fillId="0" borderId="30" xfId="0" applyNumberFormat="1" applyFont="1" applyBorder="1" applyAlignment="1">
      <alignment horizontal="center" vertical="center" wrapText="1"/>
    </xf>
    <xf numFmtId="1" fontId="3" fillId="0" borderId="25" xfId="0" applyNumberFormat="1" applyFont="1" applyBorder="1" applyAlignment="1">
      <alignment horizontal="center" vertical="center" wrapText="1"/>
    </xf>
    <xf numFmtId="4" fontId="5" fillId="0" borderId="30" xfId="0" applyNumberFormat="1" applyFont="1" applyBorder="1" applyAlignment="1">
      <alignment horizontal="center" vertical="center" wrapText="1"/>
    </xf>
    <xf numFmtId="4" fontId="5" fillId="0" borderId="25" xfId="0" applyNumberFormat="1" applyFont="1" applyBorder="1" applyAlignment="1">
      <alignment horizontal="center" vertical="center" wrapText="1"/>
    </xf>
    <xf numFmtId="4" fontId="5" fillId="0" borderId="31" xfId="0" applyNumberFormat="1" applyFont="1" applyBorder="1" applyAlignment="1">
      <alignment horizontal="center" vertical="center" wrapText="1"/>
    </xf>
    <xf numFmtId="4" fontId="6" fillId="3" borderId="9" xfId="0" applyNumberFormat="1" applyFont="1" applyFill="1" applyBorder="1" applyAlignment="1">
      <alignment horizontal="center" vertical="center" wrapText="1"/>
    </xf>
    <xf numFmtId="1" fontId="2" fillId="0" borderId="24" xfId="0" applyNumberFormat="1" applyFont="1" applyBorder="1" applyAlignment="1">
      <alignment horizontal="center" vertical="center" wrapText="1"/>
    </xf>
    <xf numFmtId="1" fontId="2" fillId="0" borderId="25" xfId="0" applyNumberFormat="1" applyFont="1" applyBorder="1" applyAlignment="1">
      <alignment horizontal="center" vertical="center" wrapText="1"/>
    </xf>
    <xf numFmtId="1" fontId="7" fillId="0" borderId="26" xfId="0" applyNumberFormat="1" applyFont="1" applyBorder="1" applyAlignment="1">
      <alignment horizontal="center" vertical="center" wrapText="1"/>
    </xf>
    <xf numFmtId="0" fontId="8" fillId="2" borderId="23" xfId="0" applyFont="1" applyFill="1" applyBorder="1" applyAlignment="1">
      <alignment horizontal="center" vertical="center" wrapText="1"/>
    </xf>
    <xf numFmtId="4" fontId="7" fillId="4" borderId="9" xfId="0" applyNumberFormat="1" applyFont="1" applyFill="1" applyBorder="1" applyAlignment="1">
      <alignment horizontal="center" vertical="center" wrapText="1"/>
    </xf>
    <xf numFmtId="0" fontId="2" fillId="0" borderId="31" xfId="0" applyFont="1" applyBorder="1" applyAlignment="1">
      <alignment horizontal="center" vertical="center" wrapText="1"/>
    </xf>
    <xf numFmtId="1" fontId="3" fillId="0" borderId="15" xfId="0" applyNumberFormat="1" applyFont="1" applyBorder="1" applyAlignment="1">
      <alignment horizontal="center" vertical="center" wrapText="1"/>
    </xf>
    <xf numFmtId="1" fontId="3" fillId="0" borderId="9" xfId="0" applyNumberFormat="1" applyFont="1" applyBorder="1" applyAlignment="1">
      <alignment horizontal="center" vertical="center" wrapText="1"/>
    </xf>
    <xf numFmtId="1" fontId="3" fillId="0" borderId="31" xfId="0" applyNumberFormat="1" applyFont="1" applyBorder="1" applyAlignment="1">
      <alignment horizontal="center" vertical="center" wrapText="1"/>
    </xf>
    <xf numFmtId="1" fontId="3" fillId="2" borderId="9" xfId="0" applyNumberFormat="1" applyFont="1" applyFill="1" applyBorder="1" applyAlignment="1">
      <alignment horizontal="center" vertical="center" wrapText="1"/>
    </xf>
    <xf numFmtId="2" fontId="7" fillId="0" borderId="0" xfId="0" applyNumberFormat="1" applyFont="1" applyBorder="1"/>
    <xf numFmtId="4" fontId="8" fillId="2" borderId="27" xfId="0" applyNumberFormat="1" applyFont="1" applyFill="1" applyBorder="1"/>
    <xf numFmtId="4" fontId="8" fillId="2" borderId="14" xfId="0" applyNumberFormat="1" applyFont="1" applyFill="1" applyBorder="1"/>
    <xf numFmtId="4" fontId="12" fillId="6" borderId="16" xfId="0" applyNumberFormat="1" applyFont="1" applyFill="1" applyBorder="1"/>
    <xf numFmtId="4" fontId="8" fillId="9" borderId="14" xfId="0" applyNumberFormat="1" applyFont="1" applyFill="1" applyBorder="1"/>
    <xf numFmtId="4" fontId="8" fillId="2" borderId="32" xfId="0" applyNumberFormat="1" applyFont="1" applyFill="1" applyBorder="1"/>
    <xf numFmtId="4" fontId="12" fillId="4" borderId="18" xfId="0" applyNumberFormat="1" applyFont="1" applyFill="1" applyBorder="1"/>
    <xf numFmtId="4" fontId="12" fillId="4" borderId="19" xfId="0" applyNumberFormat="1" applyFont="1" applyFill="1" applyBorder="1"/>
    <xf numFmtId="4" fontId="12" fillId="6" borderId="19" xfId="0" applyNumberFormat="1" applyFont="1" applyFill="1" applyBorder="1"/>
    <xf numFmtId="4" fontId="12" fillId="4" borderId="20" xfId="0" applyNumberFormat="1" applyFont="1" applyFill="1" applyBorder="1"/>
    <xf numFmtId="0" fontId="21" fillId="0" borderId="0" xfId="0" applyFont="1" applyFill="1" applyBorder="1" applyAlignment="1">
      <alignment horizontal="center" vertical="center"/>
    </xf>
    <xf numFmtId="2" fontId="21" fillId="0" borderId="0" xfId="0" applyNumberFormat="1" applyFont="1" applyFill="1" applyBorder="1"/>
    <xf numFmtId="4" fontId="21" fillId="0" borderId="0" xfId="0" applyNumberFormat="1" applyFont="1" applyFill="1" applyBorder="1"/>
    <xf numFmtId="0" fontId="21" fillId="0" borderId="0" xfId="0" applyFont="1" applyFill="1" applyBorder="1"/>
    <xf numFmtId="2" fontId="20" fillId="0" borderId="0" xfId="0" applyNumberFormat="1" applyFont="1" applyFill="1" applyBorder="1"/>
    <xf numFmtId="2" fontId="10" fillId="0" borderId="4" xfId="0" applyNumberFormat="1" applyFont="1" applyFill="1" applyBorder="1"/>
    <xf numFmtId="1" fontId="3" fillId="0" borderId="27" xfId="0" applyNumberFormat="1" applyFont="1" applyBorder="1" applyAlignment="1">
      <alignment horizontal="center" vertical="center" wrapText="1"/>
    </xf>
    <xf numFmtId="1" fontId="3" fillId="0" borderId="18" xfId="0" applyNumberFormat="1" applyFont="1" applyBorder="1" applyAlignment="1">
      <alignment horizontal="center" vertical="center" wrapText="1"/>
    </xf>
    <xf numFmtId="2" fontId="4" fillId="0" borderId="27" xfId="0" applyNumberFormat="1" applyFont="1" applyBorder="1"/>
    <xf numFmtId="4" fontId="4" fillId="0" borderId="28" xfId="0" applyNumberFormat="1" applyFont="1" applyBorder="1"/>
    <xf numFmtId="4" fontId="11" fillId="0" borderId="29" xfId="0" applyNumberFormat="1" applyFont="1" applyBorder="1"/>
    <xf numFmtId="2" fontId="4" fillId="0" borderId="14" xfId="0" applyNumberFormat="1" applyFont="1" applyBorder="1"/>
    <xf numFmtId="4" fontId="11" fillId="0" borderId="16" xfId="0" applyNumberFormat="1" applyFont="1" applyBorder="1"/>
    <xf numFmtId="4" fontId="19" fillId="0" borderId="16" xfId="0" applyNumberFormat="1" applyFont="1" applyFill="1" applyBorder="1"/>
    <xf numFmtId="2" fontId="21" fillId="0" borderId="14" xfId="0" applyNumberFormat="1" applyFont="1" applyFill="1" applyBorder="1"/>
    <xf numFmtId="4" fontId="22" fillId="0" borderId="16" xfId="0" applyNumberFormat="1" applyFont="1" applyFill="1" applyBorder="1"/>
    <xf numFmtId="2" fontId="4" fillId="0" borderId="14" xfId="0" applyNumberFormat="1" applyFont="1" applyFill="1" applyBorder="1"/>
    <xf numFmtId="4" fontId="11" fillId="0" borderId="16" xfId="0" applyNumberFormat="1" applyFont="1" applyFill="1" applyBorder="1"/>
    <xf numFmtId="2" fontId="4" fillId="0" borderId="32" xfId="0" applyNumberFormat="1" applyFont="1" applyBorder="1"/>
    <xf numFmtId="4" fontId="4" fillId="0" borderId="37" xfId="0" applyNumberFormat="1" applyFont="1" applyBorder="1"/>
    <xf numFmtId="4" fontId="11" fillId="0" borderId="38" xfId="0" applyNumberFormat="1" applyFont="1" applyBorder="1"/>
    <xf numFmtId="0" fontId="4" fillId="10" borderId="19" xfId="0" applyFont="1" applyFill="1" applyBorder="1"/>
    <xf numFmtId="0" fontId="21" fillId="9" borderId="19" xfId="0" applyFont="1" applyFill="1" applyBorder="1"/>
    <xf numFmtId="0" fontId="4" fillId="9" borderId="19" xfId="0" applyFont="1" applyFill="1" applyBorder="1"/>
    <xf numFmtId="0" fontId="4" fillId="10" borderId="20" xfId="0" applyFont="1" applyFill="1" applyBorder="1"/>
    <xf numFmtId="1" fontId="3" fillId="10" borderId="9" xfId="0" applyNumberFormat="1" applyFont="1" applyFill="1" applyBorder="1" applyAlignment="1">
      <alignment horizontal="center" vertical="center" wrapText="1"/>
    </xf>
    <xf numFmtId="1" fontId="2" fillId="0" borderId="30" xfId="0" applyNumberFormat="1" applyFont="1" applyBorder="1" applyAlignment="1">
      <alignment horizontal="center" vertical="center" wrapText="1"/>
    </xf>
    <xf numFmtId="4" fontId="23" fillId="5" borderId="19" xfId="0" applyNumberFormat="1" applyFont="1" applyFill="1" applyBorder="1"/>
    <xf numFmtId="4" fontId="6" fillId="5" borderId="19" xfId="0" applyNumberFormat="1" applyFont="1" applyFill="1" applyBorder="1"/>
    <xf numFmtId="4" fontId="24" fillId="9" borderId="0" xfId="0" applyNumberFormat="1" applyFont="1" applyFill="1" applyBorder="1"/>
    <xf numFmtId="1" fontId="7" fillId="0" borderId="31" xfId="0" applyNumberFormat="1" applyFont="1" applyBorder="1" applyAlignment="1">
      <alignment horizontal="center" vertical="center" wrapText="1"/>
    </xf>
    <xf numFmtId="4" fontId="8" fillId="10" borderId="19" xfId="0" applyNumberFormat="1" applyFont="1" applyFill="1" applyBorder="1"/>
    <xf numFmtId="4" fontId="8" fillId="9" borderId="19" xfId="0" applyNumberFormat="1" applyFont="1" applyFill="1" applyBorder="1"/>
    <xf numFmtId="4" fontId="8" fillId="10" borderId="20" xfId="0" applyNumberFormat="1" applyFont="1" applyFill="1" applyBorder="1"/>
    <xf numFmtId="0" fontId="8" fillId="10" borderId="9" xfId="0" applyFont="1" applyFill="1" applyBorder="1" applyAlignment="1">
      <alignment horizontal="center" vertical="center" wrapText="1"/>
    </xf>
    <xf numFmtId="0" fontId="8" fillId="10" borderId="27" xfId="0" applyFont="1" applyFill="1" applyBorder="1" applyAlignment="1">
      <alignment vertical="center" wrapText="1"/>
    </xf>
    <xf numFmtId="0" fontId="8" fillId="10" borderId="15" xfId="0" applyFont="1" applyFill="1" applyBorder="1" applyAlignment="1">
      <alignment horizontal="center" vertical="center" wrapText="1"/>
    </xf>
    <xf numFmtId="4" fontId="8" fillId="10" borderId="14" xfId="0" applyNumberFormat="1" applyFont="1" applyFill="1" applyBorder="1"/>
    <xf numFmtId="4" fontId="24" fillId="9" borderId="14" xfId="0" applyNumberFormat="1" applyFont="1" applyFill="1" applyBorder="1"/>
    <xf numFmtId="4" fontId="8" fillId="10" borderId="32" xfId="0" applyNumberFormat="1" applyFont="1" applyFill="1" applyBorder="1"/>
    <xf numFmtId="4" fontId="12" fillId="11" borderId="18" xfId="0" applyNumberFormat="1" applyFont="1" applyFill="1" applyBorder="1" applyAlignment="1">
      <alignment horizontal="center" vertical="center" wrapText="1"/>
    </xf>
    <xf numFmtId="4" fontId="12" fillId="11" borderId="19" xfId="0" applyNumberFormat="1" applyFont="1" applyFill="1" applyBorder="1"/>
    <xf numFmtId="4" fontId="25" fillId="6" borderId="19" xfId="0" applyNumberFormat="1" applyFont="1" applyFill="1" applyBorder="1"/>
    <xf numFmtId="4" fontId="12" fillId="11" borderId="20" xfId="0" applyNumberFormat="1" applyFont="1" applyFill="1" applyBorder="1"/>
    <xf numFmtId="4" fontId="7" fillId="11" borderId="9" xfId="0" applyNumberFormat="1" applyFont="1" applyFill="1" applyBorder="1" applyAlignment="1">
      <alignment horizontal="center" vertical="center" wrapText="1"/>
    </xf>
    <xf numFmtId="1" fontId="3" fillId="0" borderId="29" xfId="0" applyNumberFormat="1" applyFont="1" applyBorder="1" applyAlignment="1">
      <alignment horizontal="center" vertical="center" wrapText="1"/>
    </xf>
    <xf numFmtId="0" fontId="14" fillId="3" borderId="29" xfId="0" applyFont="1" applyFill="1" applyBorder="1" applyAlignment="1">
      <alignment horizontal="center" vertical="center" wrapText="1"/>
    </xf>
    <xf numFmtId="4" fontId="5" fillId="0" borderId="40" xfId="0" applyNumberFormat="1" applyFont="1" applyBorder="1" applyAlignment="1">
      <alignment horizontal="center" vertical="center" wrapText="1"/>
    </xf>
    <xf numFmtId="4" fontId="5" fillId="0" borderId="22" xfId="0" applyNumberFormat="1" applyFont="1" applyBorder="1" applyAlignment="1">
      <alignment horizontal="center" vertical="center" wrapText="1"/>
    </xf>
    <xf numFmtId="4" fontId="5" fillId="0" borderId="41" xfId="0" applyNumberFormat="1" applyFont="1" applyBorder="1" applyAlignment="1">
      <alignment horizontal="center" vertical="center" wrapText="1"/>
    </xf>
    <xf numFmtId="0" fontId="0" fillId="0" borderId="0" xfId="0" applyFill="1" applyBorder="1" applyAlignment="1"/>
    <xf numFmtId="4" fontId="12" fillId="9" borderId="19" xfId="0" applyNumberFormat="1" applyFont="1" applyFill="1" applyBorder="1"/>
    <xf numFmtId="4" fontId="6" fillId="3" borderId="18" xfId="0" applyNumberFormat="1" applyFont="1" applyFill="1" applyBorder="1" applyAlignment="1">
      <alignment horizontal="center" vertical="center" wrapText="1"/>
    </xf>
    <xf numFmtId="4" fontId="8" fillId="10" borderId="18" xfId="0" applyNumberFormat="1" applyFont="1" applyFill="1" applyBorder="1"/>
    <xf numFmtId="4" fontId="12" fillId="11" borderId="18" xfId="0" applyNumberFormat="1" applyFont="1" applyFill="1" applyBorder="1"/>
    <xf numFmtId="0" fontId="4" fillId="10" borderId="18" xfId="0" applyFont="1" applyFill="1" applyBorder="1"/>
    <xf numFmtId="4" fontId="12" fillId="12" borderId="18" xfId="0" applyNumberFormat="1" applyFont="1" applyFill="1" applyBorder="1"/>
    <xf numFmtId="4" fontId="12" fillId="12" borderId="19" xfId="0" applyNumberFormat="1" applyFont="1" applyFill="1" applyBorder="1"/>
    <xf numFmtId="4" fontId="12" fillId="12" borderId="20" xfId="0" applyNumberFormat="1" applyFont="1" applyFill="1" applyBorder="1"/>
    <xf numFmtId="2" fontId="10" fillId="0" borderId="27" xfId="0" applyNumberFormat="1" applyFont="1" applyBorder="1"/>
    <xf numFmtId="2" fontId="7" fillId="0" borderId="29" xfId="0" applyNumberFormat="1" applyFont="1" applyBorder="1"/>
    <xf numFmtId="2" fontId="10" fillId="0" borderId="14" xfId="0" applyNumberFormat="1" applyFont="1" applyBorder="1"/>
    <xf numFmtId="2" fontId="7" fillId="0" borderId="16" xfId="0" applyNumberFormat="1" applyFont="1" applyBorder="1"/>
    <xf numFmtId="2" fontId="19" fillId="0" borderId="16" xfId="0" applyNumberFormat="1" applyFont="1" applyFill="1" applyBorder="1"/>
    <xf numFmtId="2" fontId="10" fillId="0" borderId="14" xfId="0" applyNumberFormat="1" applyFont="1" applyFill="1" applyBorder="1"/>
    <xf numFmtId="2" fontId="7" fillId="0" borderId="16" xfId="0" applyNumberFormat="1" applyFont="1" applyFill="1" applyBorder="1"/>
    <xf numFmtId="2" fontId="10" fillId="0" borderId="32" xfId="0" applyNumberFormat="1" applyFont="1" applyBorder="1"/>
    <xf numFmtId="2" fontId="7" fillId="0" borderId="38" xfId="0" applyNumberFormat="1" applyFont="1" applyBorder="1"/>
    <xf numFmtId="2" fontId="10" fillId="0" borderId="18" xfId="0" applyNumberFormat="1" applyFont="1" applyBorder="1"/>
    <xf numFmtId="2" fontId="10" fillId="0" borderId="19" xfId="0" applyNumberFormat="1" applyFont="1" applyBorder="1"/>
    <xf numFmtId="2" fontId="19" fillId="0" borderId="19" xfId="0" applyNumberFormat="1" applyFont="1" applyFill="1" applyBorder="1"/>
    <xf numFmtId="2" fontId="10" fillId="0" borderId="19" xfId="0" applyNumberFormat="1" applyFont="1" applyFill="1" applyBorder="1"/>
    <xf numFmtId="2" fontId="10" fillId="0" borderId="20" xfId="0" applyNumberFormat="1" applyFont="1" applyBorder="1"/>
    <xf numFmtId="0" fontId="19" fillId="0" borderId="0" xfId="0" applyFont="1" applyFill="1" applyBorder="1" applyAlignment="1">
      <alignment horizontal="center"/>
    </xf>
    <xf numFmtId="0" fontId="8" fillId="2" borderId="15" xfId="0" applyFont="1" applyFill="1" applyBorder="1" applyAlignment="1">
      <alignment horizontal="center" vertical="center" wrapText="1"/>
    </xf>
    <xf numFmtId="4" fontId="12" fillId="11" borderId="16" xfId="0" applyNumberFormat="1" applyFont="1" applyFill="1" applyBorder="1"/>
    <xf numFmtId="4" fontId="12" fillId="11" borderId="38" xfId="0" applyNumberFormat="1" applyFont="1" applyFill="1" applyBorder="1"/>
    <xf numFmtId="4" fontId="11" fillId="0" borderId="0" xfId="0" applyNumberFormat="1" applyFont="1" applyFill="1"/>
    <xf numFmtId="2" fontId="4" fillId="0" borderId="27" xfId="0" applyNumberFormat="1" applyFont="1" applyFill="1" applyBorder="1"/>
    <xf numFmtId="4" fontId="4" fillId="0" borderId="28" xfId="0" applyNumberFormat="1" applyFont="1" applyFill="1" applyBorder="1"/>
    <xf numFmtId="4" fontId="11" fillId="0" borderId="29" xfId="0" applyNumberFormat="1" applyFont="1" applyFill="1" applyBorder="1"/>
    <xf numFmtId="2" fontId="4" fillId="0" borderId="32" xfId="0" applyNumberFormat="1" applyFont="1" applyFill="1" applyBorder="1"/>
    <xf numFmtId="4" fontId="4" fillId="0" borderId="37" xfId="0" applyNumberFormat="1" applyFont="1" applyFill="1" applyBorder="1"/>
    <xf numFmtId="4" fontId="11" fillId="0" borderId="38" xfId="0" applyNumberFormat="1" applyFont="1" applyFill="1" applyBorder="1"/>
    <xf numFmtId="0" fontId="4" fillId="9" borderId="18" xfId="0" applyFont="1" applyFill="1" applyBorder="1"/>
    <xf numFmtId="0" fontId="4" fillId="9" borderId="20" xfId="0" applyFont="1" applyFill="1" applyBorder="1"/>
    <xf numFmtId="4" fontId="6" fillId="5" borderId="18" xfId="0" applyNumberFormat="1" applyFont="1" applyFill="1" applyBorder="1"/>
    <xf numFmtId="4" fontId="6" fillId="5" borderId="20" xfId="0" applyNumberFormat="1" applyFont="1" applyFill="1" applyBorder="1"/>
    <xf numFmtId="2" fontId="10" fillId="0" borderId="27" xfId="0" applyNumberFormat="1" applyFont="1" applyFill="1" applyBorder="1"/>
    <xf numFmtId="2" fontId="10" fillId="0" borderId="42" xfId="0" applyNumberFormat="1" applyFont="1" applyFill="1" applyBorder="1"/>
    <xf numFmtId="2" fontId="10" fillId="0" borderId="32" xfId="0" applyNumberFormat="1" applyFont="1" applyFill="1" applyBorder="1"/>
    <xf numFmtId="2" fontId="10" fillId="0" borderId="22" xfId="0" applyNumberFormat="1" applyFont="1" applyFill="1" applyBorder="1"/>
    <xf numFmtId="2" fontId="7" fillId="0" borderId="28" xfId="0" applyNumberFormat="1" applyFont="1" applyFill="1" applyBorder="1"/>
    <xf numFmtId="2" fontId="7" fillId="0" borderId="37" xfId="0" applyNumberFormat="1" applyFont="1" applyFill="1" applyBorder="1"/>
    <xf numFmtId="4" fontId="8" fillId="9" borderId="18" xfId="0" applyNumberFormat="1" applyFont="1" applyFill="1" applyBorder="1"/>
    <xf numFmtId="4" fontId="8" fillId="9" borderId="20" xfId="0" applyNumberFormat="1" applyFont="1" applyFill="1" applyBorder="1"/>
    <xf numFmtId="4" fontId="12" fillId="9" borderId="18" xfId="0" applyNumberFormat="1" applyFont="1" applyFill="1" applyBorder="1"/>
    <xf numFmtId="4" fontId="12" fillId="9" borderId="20" xfId="0" applyNumberFormat="1" applyFont="1" applyFill="1" applyBorder="1"/>
    <xf numFmtId="4" fontId="12" fillId="6" borderId="18" xfId="0" applyNumberFormat="1" applyFont="1" applyFill="1" applyBorder="1"/>
    <xf numFmtId="4" fontId="12" fillId="6" borderId="20" xfId="0" applyNumberFormat="1" applyFont="1" applyFill="1" applyBorder="1"/>
    <xf numFmtId="2" fontId="0" fillId="0" borderId="0" xfId="0" applyNumberFormat="1" applyFont="1" applyFill="1" applyAlignment="1"/>
    <xf numFmtId="2" fontId="10" fillId="0" borderId="43" xfId="0" applyNumberFormat="1" applyFont="1" applyFill="1" applyBorder="1"/>
    <xf numFmtId="2" fontId="7" fillId="0" borderId="18" xfId="0" applyNumberFormat="1" applyFont="1" applyFill="1" applyBorder="1"/>
    <xf numFmtId="2" fontId="7" fillId="0" borderId="19" xfId="0" applyNumberFormat="1" applyFont="1" applyFill="1" applyBorder="1"/>
    <xf numFmtId="2" fontId="7" fillId="0" borderId="20" xfId="0" applyNumberFormat="1" applyFont="1" applyFill="1" applyBorder="1"/>
    <xf numFmtId="0" fontId="11" fillId="0" borderId="8" xfId="0" applyFont="1" applyBorder="1" applyAlignment="1">
      <alignment horizontal="left" vertical="top" wrapText="1"/>
    </xf>
    <xf numFmtId="0" fontId="11" fillId="0" borderId="8" xfId="0" applyFont="1" applyBorder="1" applyAlignment="1">
      <alignment horizontal="left" vertical="center" wrapText="1"/>
    </xf>
    <xf numFmtId="0" fontId="11" fillId="2" borderId="8" xfId="0" applyFont="1" applyFill="1" applyBorder="1" applyAlignment="1">
      <alignment horizontal="left" vertical="center" wrapText="1"/>
    </xf>
    <xf numFmtId="0" fontId="11" fillId="0" borderId="8" xfId="0" applyFont="1" applyBorder="1" applyAlignment="1">
      <alignment vertical="center"/>
    </xf>
    <xf numFmtId="0" fontId="11" fillId="3" borderId="8" xfId="0" applyFont="1" applyFill="1" applyBorder="1" applyAlignment="1">
      <alignment horizontal="left" vertical="center" wrapText="1"/>
    </xf>
    <xf numFmtId="0" fontId="11" fillId="0" borderId="8" xfId="0" applyFont="1" applyBorder="1" applyAlignment="1">
      <alignment horizontal="left" wrapText="1"/>
    </xf>
    <xf numFmtId="0" fontId="38" fillId="0" borderId="0" xfId="0" applyFont="1" applyBorder="1" applyAlignment="1">
      <alignment vertical="center"/>
    </xf>
    <xf numFmtId="0" fontId="38" fillId="0" borderId="19" xfId="0" applyFont="1" applyBorder="1" applyAlignment="1">
      <alignment vertical="center"/>
    </xf>
    <xf numFmtId="0" fontId="0" fillId="0" borderId="19" xfId="0" applyBorder="1"/>
    <xf numFmtId="4" fontId="38" fillId="0" borderId="19" xfId="0" applyNumberFormat="1" applyFont="1" applyBorder="1" applyAlignment="1">
      <alignment vertical="center"/>
    </xf>
    <xf numFmtId="0" fontId="8" fillId="2" borderId="18" xfId="0" applyFont="1" applyFill="1" applyBorder="1" applyAlignment="1">
      <alignment vertical="center" wrapText="1"/>
    </xf>
    <xf numFmtId="4" fontId="8" fillId="2" borderId="19" xfId="0" applyNumberFormat="1" applyFont="1" applyFill="1" applyBorder="1"/>
    <xf numFmtId="0" fontId="8" fillId="2" borderId="9" xfId="0" applyFont="1" applyFill="1" applyBorder="1" applyAlignment="1">
      <alignment horizontal="center" vertical="center" wrapText="1"/>
    </xf>
    <xf numFmtId="4" fontId="37" fillId="0" borderId="19" xfId="0" applyNumberFormat="1" applyFont="1" applyBorder="1" applyAlignment="1">
      <alignment vertical="center"/>
    </xf>
    <xf numFmtId="0" fontId="38" fillId="0" borderId="14" xfId="0" applyFont="1" applyBorder="1" applyAlignment="1">
      <alignment vertical="center"/>
    </xf>
    <xf numFmtId="0" fontId="38" fillId="0" borderId="16" xfId="0" applyFont="1" applyBorder="1" applyAlignment="1">
      <alignment vertical="center"/>
    </xf>
    <xf numFmtId="0" fontId="0" fillId="0" borderId="14" xfId="0" applyBorder="1"/>
    <xf numFmtId="0" fontId="0" fillId="0" borderId="16" xfId="0" applyBorder="1"/>
    <xf numFmtId="1" fontId="3" fillId="0" borderId="21" xfId="0" applyNumberFormat="1" applyFont="1" applyBorder="1" applyAlignment="1">
      <alignment horizontal="center" vertical="center" wrapText="1"/>
    </xf>
    <xf numFmtId="0" fontId="1" fillId="0" borderId="14" xfId="0" applyFont="1" applyBorder="1" applyAlignment="1">
      <alignment vertical="center"/>
    </xf>
    <xf numFmtId="0" fontId="1" fillId="0" borderId="0" xfId="0" applyFont="1" applyBorder="1" applyAlignment="1">
      <alignment vertical="center"/>
    </xf>
    <xf numFmtId="0" fontId="1" fillId="0" borderId="16" xfId="0" applyFont="1" applyBorder="1" applyAlignment="1">
      <alignment vertical="center"/>
    </xf>
    <xf numFmtId="0" fontId="1" fillId="0" borderId="19" xfId="0" applyFont="1" applyBorder="1" applyAlignment="1">
      <alignment vertical="center"/>
    </xf>
    <xf numFmtId="4" fontId="1" fillId="0" borderId="19" xfId="0" applyNumberFormat="1" applyFont="1" applyBorder="1" applyAlignment="1">
      <alignment vertical="center"/>
    </xf>
    <xf numFmtId="4" fontId="25" fillId="0" borderId="19" xfId="0" applyNumberFormat="1" applyFont="1" applyBorder="1" applyAlignment="1">
      <alignment vertical="center"/>
    </xf>
    <xf numFmtId="2" fontId="4" fillId="0" borderId="44" xfId="0" applyNumberFormat="1" applyFont="1" applyBorder="1"/>
    <xf numFmtId="4" fontId="11" fillId="0" borderId="45" xfId="0" applyNumberFormat="1" applyFont="1" applyBorder="1"/>
    <xf numFmtId="2" fontId="33" fillId="0" borderId="14" xfId="0" applyNumberFormat="1" applyFont="1" applyFill="1" applyBorder="1" applyAlignment="1">
      <alignment vertical="center"/>
    </xf>
    <xf numFmtId="4" fontId="33" fillId="0" borderId="16" xfId="0" applyNumberFormat="1" applyFont="1" applyFill="1" applyBorder="1" applyAlignment="1">
      <alignment vertical="center"/>
    </xf>
    <xf numFmtId="0" fontId="0" fillId="0" borderId="14" xfId="0" applyFill="1" applyBorder="1"/>
    <xf numFmtId="0" fontId="0" fillId="0" borderId="16" xfId="0" applyFill="1" applyBorder="1"/>
    <xf numFmtId="1" fontId="2" fillId="0" borderId="23" xfId="0" applyNumberFormat="1" applyFont="1" applyBorder="1" applyAlignment="1">
      <alignment horizontal="center" vertical="center" wrapText="1"/>
    </xf>
    <xf numFmtId="1" fontId="7" fillId="0" borderId="23" xfId="0" applyNumberFormat="1" applyFont="1" applyBorder="1" applyAlignment="1">
      <alignment horizontal="center" vertical="center" wrapText="1"/>
    </xf>
    <xf numFmtId="1" fontId="2" fillId="0" borderId="9" xfId="0" applyNumberFormat="1" applyFont="1" applyBorder="1" applyAlignment="1">
      <alignment horizontal="center" vertical="center" wrapText="1"/>
    </xf>
    <xf numFmtId="0" fontId="0" fillId="0" borderId="0" xfId="0" applyAlignment="1">
      <alignment horizontal="right" wrapText="1"/>
    </xf>
    <xf numFmtId="0" fontId="16" fillId="0" borderId="0" xfId="0" applyFont="1" applyAlignment="1">
      <alignment horizontal="left" vertical="top" wrapText="1"/>
    </xf>
    <xf numFmtId="0" fontId="44" fillId="8" borderId="8" xfId="0" applyFont="1" applyFill="1" applyBorder="1" applyAlignment="1">
      <alignment horizontal="center" vertical="center"/>
    </xf>
    <xf numFmtId="1" fontId="48" fillId="8" borderId="3" xfId="0" applyNumberFormat="1" applyFont="1" applyFill="1" applyBorder="1" applyAlignment="1">
      <alignment horizontal="left" vertical="center" wrapText="1"/>
    </xf>
    <xf numFmtId="4" fontId="48" fillId="8" borderId="3" xfId="0" applyNumberFormat="1" applyFont="1" applyFill="1" applyBorder="1" applyAlignment="1">
      <alignment horizontal="left" vertical="center"/>
    </xf>
    <xf numFmtId="0" fontId="44" fillId="8" borderId="3" xfId="0" applyFont="1" applyFill="1" applyBorder="1" applyAlignment="1">
      <alignment horizontal="left" vertical="center"/>
    </xf>
    <xf numFmtId="0" fontId="4" fillId="0" borderId="8" xfId="0" applyFont="1" applyBorder="1" applyAlignment="1">
      <alignment horizontal="left" vertical="top" wrapText="1"/>
    </xf>
    <xf numFmtId="0" fontId="4" fillId="2" borderId="8" xfId="0" applyFont="1" applyFill="1" applyBorder="1" applyAlignment="1">
      <alignment horizontal="left" vertical="center" wrapText="1"/>
    </xf>
    <xf numFmtId="0" fontId="4" fillId="0" borderId="8" xfId="0" applyFont="1" applyBorder="1" applyAlignment="1">
      <alignment horizontal="left" wrapText="1"/>
    </xf>
    <xf numFmtId="0" fontId="11" fillId="0" borderId="0" xfId="0" applyFont="1" applyAlignment="1">
      <alignment horizontal="left" vertical="top" wrapText="1"/>
    </xf>
    <xf numFmtId="0" fontId="0" fillId="0" borderId="0" xfId="0" applyAlignment="1">
      <alignment wrapText="1"/>
    </xf>
    <xf numFmtId="0" fontId="0" fillId="0" borderId="0" xfId="0" applyAlignment="1">
      <alignment horizontal="left" vertical="top" wrapText="1"/>
    </xf>
    <xf numFmtId="0" fontId="13" fillId="0" borderId="5" xfId="0" applyFont="1" applyBorder="1" applyAlignment="1">
      <alignment horizontal="center" vertical="center" wrapText="1"/>
    </xf>
    <xf numFmtId="0" fontId="15" fillId="0" borderId="6" xfId="0" applyFont="1" applyBorder="1"/>
    <xf numFmtId="2" fontId="16" fillId="0" borderId="27" xfId="0" applyNumberFormat="1" applyFont="1" applyBorder="1" applyAlignment="1">
      <alignment horizontal="center" vertical="center" wrapText="1"/>
    </xf>
    <xf numFmtId="0" fontId="15" fillId="0" borderId="28" xfId="0" applyFont="1" applyBorder="1"/>
    <xf numFmtId="0" fontId="15" fillId="0" borderId="29" xfId="0" applyFont="1" applyBorder="1"/>
    <xf numFmtId="0" fontId="30" fillId="0" borderId="6" xfId="0" applyFont="1" applyBorder="1" applyAlignment="1">
      <alignment horizontal="center" vertical="center" wrapText="1"/>
    </xf>
    <xf numFmtId="0" fontId="17" fillId="0" borderId="15" xfId="0" applyFont="1" applyBorder="1" applyAlignment="1">
      <alignment horizontal="center" vertical="center" wrapText="1"/>
    </xf>
    <xf numFmtId="0" fontId="15" fillId="0" borderId="23" xfId="0" applyFont="1" applyBorder="1"/>
    <xf numFmtId="0" fontId="15" fillId="0" borderId="21" xfId="0" applyFont="1" applyBorder="1"/>
    <xf numFmtId="0" fontId="2" fillId="0" borderId="27" xfId="0" applyFont="1" applyBorder="1" applyAlignment="1">
      <alignment horizontal="center" vertical="center" wrapText="1"/>
    </xf>
    <xf numFmtId="0" fontId="13" fillId="0" borderId="36" xfId="0" applyFont="1" applyBorder="1" applyAlignment="1">
      <alignment horizontal="center" vertical="center" wrapText="1"/>
    </xf>
    <xf numFmtId="0" fontId="13" fillId="0" borderId="34" xfId="0" applyFont="1" applyBorder="1" applyAlignment="1">
      <alignment horizontal="center" vertical="center" wrapText="1"/>
    </xf>
    <xf numFmtId="0" fontId="13" fillId="0" borderId="35" xfId="0" applyFont="1" applyBorder="1" applyAlignment="1">
      <alignment horizontal="center" vertical="center" wrapText="1"/>
    </xf>
    <xf numFmtId="2" fontId="16" fillId="0" borderId="15" xfId="0" applyNumberFormat="1" applyFont="1" applyBorder="1" applyAlignment="1">
      <alignment horizontal="center" vertical="center" wrapText="1"/>
    </xf>
    <xf numFmtId="2" fontId="16" fillId="0" borderId="23" xfId="0" applyNumberFormat="1" applyFont="1" applyBorder="1" applyAlignment="1">
      <alignment horizontal="center" vertical="center" wrapText="1"/>
    </xf>
    <xf numFmtId="2" fontId="16" fillId="0" borderId="21" xfId="0" applyNumberFormat="1" applyFont="1" applyBorder="1" applyAlignment="1">
      <alignment horizontal="center" vertical="center" wrapText="1"/>
    </xf>
    <xf numFmtId="0" fontId="30" fillId="0" borderId="33" xfId="0" applyFont="1" applyBorder="1" applyAlignment="1">
      <alignment horizontal="center" vertical="center" wrapText="1"/>
    </xf>
    <xf numFmtId="0" fontId="30" fillId="0" borderId="34" xfId="0" applyFont="1" applyBorder="1" applyAlignment="1">
      <alignment horizontal="center" vertical="center" wrapText="1"/>
    </xf>
    <xf numFmtId="0" fontId="30" fillId="0" borderId="35"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21"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23" xfId="0" applyFont="1" applyBorder="1" applyAlignment="1">
      <alignment horizontal="center" vertical="center" wrapText="1"/>
    </xf>
    <xf numFmtId="0" fontId="2" fillId="0" borderId="21" xfId="0" applyFont="1" applyBorder="1" applyAlignment="1">
      <alignment horizontal="center" vertical="center" wrapText="1"/>
    </xf>
    <xf numFmtId="2" fontId="16" fillId="0" borderId="28" xfId="0" applyNumberFormat="1" applyFont="1" applyBorder="1" applyAlignment="1">
      <alignment horizontal="center" vertical="center" wrapText="1"/>
    </xf>
    <xf numFmtId="2" fontId="16" fillId="0" borderId="29" xfId="0" applyNumberFormat="1" applyFont="1" applyBorder="1" applyAlignment="1">
      <alignment horizontal="center" vertical="center" wrapText="1"/>
    </xf>
    <xf numFmtId="0" fontId="30" fillId="0" borderId="39" xfId="0" applyFont="1" applyBorder="1" applyAlignment="1">
      <alignment horizontal="center" vertical="center" wrapText="1"/>
    </xf>
  </cellXfs>
  <cellStyles count="1">
    <cellStyle name="Normale"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dimension ref="A1:D25"/>
  <sheetViews>
    <sheetView tabSelected="1" topLeftCell="A4" workbookViewId="0">
      <selection activeCell="I16" sqref="I16"/>
    </sheetView>
  </sheetViews>
  <sheetFormatPr defaultRowHeight="15"/>
  <cols>
    <col min="2" max="2" width="21.7109375" style="119" customWidth="1"/>
    <col min="3" max="3" width="58" customWidth="1"/>
    <col min="4" max="4" width="25.85546875" customWidth="1"/>
  </cols>
  <sheetData>
    <row r="1" spans="1:4">
      <c r="A1" s="91"/>
      <c r="B1" s="117"/>
      <c r="C1" s="3"/>
      <c r="D1" s="3"/>
    </row>
    <row r="2" spans="1:4" ht="46.5" customHeight="1">
      <c r="A2" s="92"/>
      <c r="B2" s="323" t="s">
        <v>8132</v>
      </c>
      <c r="C2" s="324"/>
      <c r="D2" s="324"/>
    </row>
    <row r="3" spans="1:4">
      <c r="A3" s="92"/>
      <c r="B3" s="94"/>
      <c r="C3" s="95"/>
      <c r="D3" s="93"/>
    </row>
    <row r="4" spans="1:4">
      <c r="A4" s="92"/>
      <c r="B4" s="93"/>
      <c r="C4" s="93"/>
      <c r="D4" s="93"/>
    </row>
    <row r="5" spans="1:4">
      <c r="A5" s="92"/>
      <c r="B5" s="96"/>
      <c r="C5" s="315" t="s">
        <v>8134</v>
      </c>
      <c r="D5" s="93"/>
    </row>
    <row r="6" spans="1:4">
      <c r="A6" s="97" t="s">
        <v>4766</v>
      </c>
      <c r="B6" s="98" t="s">
        <v>8073</v>
      </c>
      <c r="C6" s="98" t="s">
        <v>8074</v>
      </c>
      <c r="D6" s="98" t="s">
        <v>8075</v>
      </c>
    </row>
    <row r="7" spans="1:4">
      <c r="A7" s="97" t="s">
        <v>8076</v>
      </c>
      <c r="B7" s="99" t="s">
        <v>0</v>
      </c>
      <c r="C7" s="99" t="s">
        <v>8077</v>
      </c>
      <c r="D7" s="99" t="s">
        <v>8078</v>
      </c>
    </row>
    <row r="8" spans="1:4">
      <c r="A8" s="97" t="s">
        <v>8079</v>
      </c>
      <c r="B8" s="100" t="s">
        <v>1</v>
      </c>
      <c r="C8" s="100" t="s">
        <v>8080</v>
      </c>
      <c r="D8" s="99" t="s">
        <v>8078</v>
      </c>
    </row>
    <row r="9" spans="1:4">
      <c r="A9" s="97" t="s">
        <v>8081</v>
      </c>
      <c r="B9" s="99" t="s">
        <v>8082</v>
      </c>
      <c r="C9" s="99" t="s">
        <v>8083</v>
      </c>
      <c r="D9" s="99" t="s">
        <v>8078</v>
      </c>
    </row>
    <row r="10" spans="1:4">
      <c r="A10" s="97" t="s">
        <v>8084</v>
      </c>
      <c r="B10" s="99" t="s">
        <v>3</v>
      </c>
      <c r="C10" s="99" t="s">
        <v>8085</v>
      </c>
      <c r="D10" s="99" t="s">
        <v>8078</v>
      </c>
    </row>
    <row r="11" spans="1:4">
      <c r="A11" s="97" t="s">
        <v>8086</v>
      </c>
      <c r="B11" s="101" t="s">
        <v>8087</v>
      </c>
      <c r="C11" s="320" t="s">
        <v>8136</v>
      </c>
      <c r="D11" s="280" t="s">
        <v>8088</v>
      </c>
    </row>
    <row r="12" spans="1:4">
      <c r="A12" s="97" t="s">
        <v>8089</v>
      </c>
      <c r="B12" s="101" t="s">
        <v>8087</v>
      </c>
      <c r="C12" s="320" t="s">
        <v>8138</v>
      </c>
      <c r="D12" s="280" t="s">
        <v>8088</v>
      </c>
    </row>
    <row r="13" spans="1:4">
      <c r="A13" s="97" t="s">
        <v>8090</v>
      </c>
      <c r="B13" s="101" t="s">
        <v>8087</v>
      </c>
      <c r="C13" s="320" t="s">
        <v>8137</v>
      </c>
      <c r="D13" s="280" t="s">
        <v>8088</v>
      </c>
    </row>
    <row r="14" spans="1:4" ht="38.25">
      <c r="A14" s="97" t="s">
        <v>8091</v>
      </c>
      <c r="B14" s="102" t="s">
        <v>8092</v>
      </c>
      <c r="C14" s="103" t="s">
        <v>8093</v>
      </c>
      <c r="D14" s="281" t="s">
        <v>8088</v>
      </c>
    </row>
    <row r="15" spans="1:4">
      <c r="A15" s="104" t="s">
        <v>8094</v>
      </c>
      <c r="B15" s="105" t="s">
        <v>8092</v>
      </c>
      <c r="C15" s="321" t="s">
        <v>8142</v>
      </c>
      <c r="D15" s="282" t="s">
        <v>8088</v>
      </c>
    </row>
    <row r="16" spans="1:4" ht="38.25">
      <c r="A16" s="97" t="s">
        <v>8095</v>
      </c>
      <c r="B16" s="102" t="s">
        <v>8096</v>
      </c>
      <c r="C16" s="106" t="s">
        <v>8097</v>
      </c>
      <c r="D16" s="283" t="s">
        <v>8098</v>
      </c>
    </row>
    <row r="17" spans="1:4" ht="57" customHeight="1">
      <c r="A17" s="107" t="s">
        <v>8099</v>
      </c>
      <c r="B17" s="108" t="s">
        <v>8100</v>
      </c>
      <c r="C17" s="109" t="s">
        <v>22</v>
      </c>
      <c r="D17" s="284" t="s">
        <v>8098</v>
      </c>
    </row>
    <row r="18" spans="1:4" ht="26.25">
      <c r="A18" s="110" t="s">
        <v>8101</v>
      </c>
      <c r="B18" s="111" t="s">
        <v>8102</v>
      </c>
      <c r="C18" s="322" t="s">
        <v>8139</v>
      </c>
      <c r="D18" s="285" t="s">
        <v>8103</v>
      </c>
    </row>
    <row r="19" spans="1:4" ht="26.25">
      <c r="A19" s="110" t="s">
        <v>8104</v>
      </c>
      <c r="B19" s="111" t="s">
        <v>8102</v>
      </c>
      <c r="C19" s="322" t="s">
        <v>8140</v>
      </c>
      <c r="D19" s="285" t="s">
        <v>8103</v>
      </c>
    </row>
    <row r="20" spans="1:4" ht="27.75" customHeight="1">
      <c r="A20" s="110" t="s">
        <v>8105</v>
      </c>
      <c r="B20" s="111" t="s">
        <v>8102</v>
      </c>
      <c r="C20" s="322" t="s">
        <v>8141</v>
      </c>
      <c r="D20" s="285" t="s">
        <v>8103</v>
      </c>
    </row>
    <row r="21" spans="1:4" s="82" customFormat="1" ht="24">
      <c r="A21" s="316" t="s">
        <v>8106</v>
      </c>
      <c r="B21" s="317" t="s">
        <v>8143</v>
      </c>
      <c r="C21" s="318" t="s">
        <v>8144</v>
      </c>
      <c r="D21" s="319" t="s">
        <v>8088</v>
      </c>
    </row>
    <row r="22" spans="1:4" s="82" customFormat="1" ht="68.25" customHeight="1">
      <c r="A22" s="115" t="s">
        <v>8107</v>
      </c>
      <c r="B22" s="118" t="s">
        <v>8108</v>
      </c>
      <c r="C22" s="120" t="s">
        <v>8109</v>
      </c>
      <c r="D22" s="116" t="s">
        <v>8098</v>
      </c>
    </row>
    <row r="23" spans="1:4">
      <c r="A23" s="112"/>
      <c r="B23" s="113"/>
      <c r="C23" s="114"/>
      <c r="D23" s="114"/>
    </row>
    <row r="24" spans="1:4">
      <c r="B24" s="314" t="s">
        <v>8133</v>
      </c>
      <c r="C24" s="325" t="s">
        <v>8135</v>
      </c>
      <c r="D24" s="325"/>
    </row>
    <row r="25" spans="1:4">
      <c r="C25" s="325"/>
      <c r="D25" s="325"/>
    </row>
  </sheetData>
  <mergeCells count="2">
    <mergeCell ref="B2:D2"/>
    <mergeCell ref="C24:D25"/>
  </mergeCells>
  <pageMargins left="0.7" right="0.7" top="0.75" bottom="0.75" header="0.3" footer="0.3"/>
  <pageSetup paperSize="9" orientation="portrait" horizontalDpi="0" verticalDpi="0" r:id="rId1"/>
</worksheet>
</file>

<file path=xl/worksheets/sheet10.xml><?xml version="1.0" encoding="utf-8"?>
<worksheet xmlns="http://schemas.openxmlformats.org/spreadsheetml/2006/main" xmlns:r="http://schemas.openxmlformats.org/officeDocument/2006/relationships">
  <dimension ref="A1:BR1507"/>
  <sheetViews>
    <sheetView workbookViewId="0">
      <selection activeCell="G2" sqref="G2"/>
    </sheetView>
  </sheetViews>
  <sheetFormatPr defaultRowHeight="15"/>
  <cols>
    <col min="17" max="17" width="11.42578125" customWidth="1"/>
    <col min="18" max="18" width="10.42578125" customWidth="1"/>
    <col min="19" max="19" width="11.28515625" customWidth="1"/>
    <col min="20" max="20" width="11.140625" customWidth="1"/>
    <col min="21" max="21" width="13.28515625" customWidth="1"/>
    <col min="22" max="22" width="10.7109375" customWidth="1"/>
    <col min="23" max="23" width="12.28515625" customWidth="1"/>
    <col min="24" max="24" width="10.7109375" customWidth="1"/>
    <col min="25" max="25" width="14" customWidth="1"/>
    <col min="26" max="26" width="18.42578125" customWidth="1"/>
    <col min="31" max="31" width="19.7109375" customWidth="1"/>
    <col min="35" max="35" width="14.140625" customWidth="1"/>
  </cols>
  <sheetData>
    <row r="1" spans="1:67" s="3" customFormat="1" ht="63" customHeight="1">
      <c r="A1" s="336"/>
      <c r="B1" s="337"/>
      <c r="C1" s="337"/>
      <c r="D1" s="338"/>
      <c r="E1" s="339" t="s">
        <v>1064</v>
      </c>
      <c r="F1" s="340"/>
      <c r="G1" s="341"/>
      <c r="H1" s="342" t="s">
        <v>8110</v>
      </c>
      <c r="I1" s="343"/>
      <c r="J1" s="343"/>
      <c r="K1" s="343"/>
      <c r="L1" s="343"/>
      <c r="M1" s="343"/>
      <c r="N1" s="343"/>
      <c r="O1" s="343"/>
      <c r="P1" s="344"/>
      <c r="Q1" s="332" t="s">
        <v>1065</v>
      </c>
      <c r="R1" s="345"/>
      <c r="S1" s="345"/>
      <c r="T1" s="345"/>
      <c r="U1" s="345"/>
      <c r="V1" s="345"/>
      <c r="W1" s="345"/>
      <c r="X1" s="345"/>
      <c r="Y1" s="346"/>
      <c r="Z1" s="143" t="s">
        <v>1066</v>
      </c>
      <c r="AA1" s="347" t="s">
        <v>1067</v>
      </c>
      <c r="AB1" s="348"/>
      <c r="AC1" s="349"/>
      <c r="AD1" s="148" t="s">
        <v>1068</v>
      </c>
      <c r="AE1" s="144" t="s">
        <v>1069</v>
      </c>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row>
    <row r="2" spans="1:67" s="3" customFormat="1" ht="150" customHeight="1">
      <c r="A2" s="145" t="s">
        <v>0</v>
      </c>
      <c r="B2" s="146" t="s">
        <v>1</v>
      </c>
      <c r="C2" s="147" t="s">
        <v>2</v>
      </c>
      <c r="D2" s="160" t="s">
        <v>3</v>
      </c>
      <c r="E2" s="161">
        <v>2006</v>
      </c>
      <c r="F2" s="162">
        <v>2012</v>
      </c>
      <c r="G2" s="298">
        <v>2022</v>
      </c>
      <c r="H2" s="149" t="s">
        <v>4</v>
      </c>
      <c r="I2" s="150" t="s">
        <v>5</v>
      </c>
      <c r="J2" s="150" t="s">
        <v>6</v>
      </c>
      <c r="K2" s="150" t="s">
        <v>7</v>
      </c>
      <c r="L2" s="150" t="s">
        <v>8</v>
      </c>
      <c r="M2" s="150" t="s">
        <v>9</v>
      </c>
      <c r="N2" s="150" t="s">
        <v>10</v>
      </c>
      <c r="O2" s="163" t="s">
        <v>11</v>
      </c>
      <c r="P2" s="164" t="s">
        <v>12</v>
      </c>
      <c r="Q2" s="151" t="s">
        <v>13</v>
      </c>
      <c r="R2" s="152" t="s">
        <v>14</v>
      </c>
      <c r="S2" s="152" t="s">
        <v>15</v>
      </c>
      <c r="T2" s="152" t="s">
        <v>16</v>
      </c>
      <c r="U2" s="152" t="s">
        <v>17</v>
      </c>
      <c r="V2" s="152" t="s">
        <v>18</v>
      </c>
      <c r="W2" s="152" t="s">
        <v>19</v>
      </c>
      <c r="X2" s="152" t="s">
        <v>20</v>
      </c>
      <c r="Y2" s="153" t="s">
        <v>21</v>
      </c>
      <c r="Z2" s="154" t="s">
        <v>22</v>
      </c>
      <c r="AA2" s="155">
        <v>2006</v>
      </c>
      <c r="AB2" s="156">
        <v>2012</v>
      </c>
      <c r="AC2" s="157">
        <v>2022</v>
      </c>
      <c r="AD2" s="158" t="s">
        <v>23</v>
      </c>
      <c r="AE2" s="159" t="s">
        <v>24</v>
      </c>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2"/>
    </row>
    <row r="3" spans="1:67" s="30" customFormat="1" ht="14.25" customHeight="1">
      <c r="A3" s="24">
        <v>12001</v>
      </c>
      <c r="B3" s="24" t="s">
        <v>1385</v>
      </c>
      <c r="C3" s="25" t="s">
        <v>1386</v>
      </c>
      <c r="D3" s="24" t="s">
        <v>1387</v>
      </c>
      <c r="E3" s="253">
        <v>25.28</v>
      </c>
      <c r="F3" s="254">
        <v>25.380000000000003</v>
      </c>
      <c r="G3" s="255">
        <v>25.42</v>
      </c>
      <c r="H3" s="22">
        <v>0.10000000000000142</v>
      </c>
      <c r="I3" s="20">
        <v>3.9999999999995595E-2</v>
      </c>
      <c r="J3" s="20">
        <v>0</v>
      </c>
      <c r="K3" s="20">
        <v>0</v>
      </c>
      <c r="L3" s="20">
        <v>0</v>
      </c>
      <c r="M3" s="20">
        <v>0</v>
      </c>
      <c r="N3" s="20">
        <v>0</v>
      </c>
      <c r="O3" s="27">
        <v>0</v>
      </c>
      <c r="P3" s="259">
        <v>0</v>
      </c>
      <c r="Q3" s="28">
        <f t="shared" ref="Q3:Q66" si="0">((H3/6)*88000)*6+((H3/6)*88000)*5+((H3/6)*88000)*4+((H3/6)*88000)*3+((H3/6)*88000)*2+((H3/6)*88000)</f>
        <v>30800.000000000437</v>
      </c>
      <c r="R3" s="28">
        <f t="shared" ref="R3:R66" si="1">Q3+((I3/3)*88000+((I3/3)*88000)*2+((I3/3)*88000)*3)</f>
        <v>37839.999999999665</v>
      </c>
      <c r="S3" s="28">
        <f t="shared" ref="S3:S38" si="2">R3+(J3*88000)</f>
        <v>37839.999999999665</v>
      </c>
      <c r="T3" s="28">
        <f t="shared" ref="T3:T38" si="3">S3+(K3*88000)</f>
        <v>37839.999999999665</v>
      </c>
      <c r="U3" s="28">
        <f t="shared" ref="U3:U38" si="4">T3+(L3*88000)</f>
        <v>37839.999999999665</v>
      </c>
      <c r="V3" s="28">
        <f t="shared" ref="V3:V38" si="5">U3+(M3*88000)</f>
        <v>37839.999999999665</v>
      </c>
      <c r="W3" s="28">
        <f t="shared" ref="W3:W38" si="6">V3+(N3*88000)</f>
        <v>37839.999999999665</v>
      </c>
      <c r="X3" s="28">
        <f t="shared" ref="X3:X38" si="7">W3+(O3*88000)</f>
        <v>37839.999999999665</v>
      </c>
      <c r="Y3" s="28">
        <f t="shared" ref="Y3:Y38" si="8">X3+(P3*88000)</f>
        <v>37839.999999999665</v>
      </c>
      <c r="Z3" s="261">
        <f t="shared" ref="Z3:Z66" si="9">SUM(Q3:Y3)</f>
        <v>333519.99999999767</v>
      </c>
      <c r="AA3" s="35">
        <v>9.0363168430082936</v>
      </c>
      <c r="AB3" s="180">
        <v>9.0720617672290551</v>
      </c>
      <c r="AC3" s="36">
        <v>9.086359736917359</v>
      </c>
      <c r="AD3" s="269">
        <v>0.14000000000000057</v>
      </c>
      <c r="AE3" s="273">
        <f t="shared" ref="AE3:AE66" si="10">AD3*88000</f>
        <v>12320.000000000051</v>
      </c>
    </row>
    <row r="4" spans="1:67" s="30" customFormat="1" ht="14.25" customHeight="1">
      <c r="A4" s="24">
        <v>12002</v>
      </c>
      <c r="B4" s="24" t="s">
        <v>1388</v>
      </c>
      <c r="C4" s="25" t="s">
        <v>1386</v>
      </c>
      <c r="D4" s="24" t="s">
        <v>1387</v>
      </c>
      <c r="E4" s="191">
        <v>135.30000000000001</v>
      </c>
      <c r="F4" s="39">
        <v>135.83000000000001</v>
      </c>
      <c r="G4" s="192">
        <v>136.51000000000002</v>
      </c>
      <c r="H4" s="22">
        <v>0.53000000000000114</v>
      </c>
      <c r="I4" s="20">
        <v>0.19999999999998863</v>
      </c>
      <c r="J4" s="20">
        <v>0</v>
      </c>
      <c r="K4" s="20">
        <v>0</v>
      </c>
      <c r="L4" s="20">
        <v>0</v>
      </c>
      <c r="M4" s="20">
        <v>0.18000000000000682</v>
      </c>
      <c r="N4" s="20">
        <v>0</v>
      </c>
      <c r="O4" s="27">
        <v>0</v>
      </c>
      <c r="P4" s="198">
        <v>0.30000000000001137</v>
      </c>
      <c r="Q4" s="28">
        <f t="shared" si="0"/>
        <v>163240.00000000038</v>
      </c>
      <c r="R4" s="28">
        <f t="shared" si="1"/>
        <v>198439.99999999837</v>
      </c>
      <c r="S4" s="28">
        <f t="shared" si="2"/>
        <v>198439.99999999837</v>
      </c>
      <c r="T4" s="28">
        <f t="shared" si="3"/>
        <v>198439.99999999837</v>
      </c>
      <c r="U4" s="28">
        <f t="shared" si="4"/>
        <v>198439.99999999837</v>
      </c>
      <c r="V4" s="28">
        <f t="shared" si="5"/>
        <v>214279.99999999898</v>
      </c>
      <c r="W4" s="28">
        <f t="shared" si="6"/>
        <v>214279.99999999898</v>
      </c>
      <c r="X4" s="28">
        <f t="shared" si="7"/>
        <v>214279.99999999898</v>
      </c>
      <c r="Y4" s="28">
        <f t="shared" si="8"/>
        <v>240679.99999999997</v>
      </c>
      <c r="Z4" s="203">
        <f t="shared" si="9"/>
        <v>1840519.9999999909</v>
      </c>
      <c r="AA4" s="35">
        <v>34.820877084620136</v>
      </c>
      <c r="AB4" s="180">
        <v>34.957278155239855</v>
      </c>
      <c r="AC4" s="36">
        <v>35.132283302450077</v>
      </c>
      <c r="AD4" s="207">
        <v>1.210000000000008</v>
      </c>
      <c r="AE4" s="173">
        <f t="shared" si="10"/>
        <v>106480.0000000007</v>
      </c>
    </row>
    <row r="5" spans="1:67" s="30" customFormat="1" ht="14.25" customHeight="1">
      <c r="A5" s="24">
        <v>12003</v>
      </c>
      <c r="B5" s="24" t="s">
        <v>1389</v>
      </c>
      <c r="C5" s="25" t="s">
        <v>1386</v>
      </c>
      <c r="D5" s="24" t="s">
        <v>1387</v>
      </c>
      <c r="E5" s="191">
        <v>222.18</v>
      </c>
      <c r="F5" s="39">
        <v>224.35</v>
      </c>
      <c r="G5" s="192">
        <v>228.04</v>
      </c>
      <c r="H5" s="22">
        <v>2.1699999999999875</v>
      </c>
      <c r="I5" s="20">
        <v>0.81000000000000227</v>
      </c>
      <c r="J5" s="20">
        <v>6.0000000000002274E-2</v>
      </c>
      <c r="K5" s="20">
        <v>1.1699999999999875</v>
      </c>
      <c r="L5" s="20">
        <v>0.35000000000002274</v>
      </c>
      <c r="M5" s="20">
        <v>9.9999999999994316E-2</v>
      </c>
      <c r="N5" s="20">
        <v>3.9999999999992042E-2</v>
      </c>
      <c r="O5" s="27">
        <v>0.46000000000000796</v>
      </c>
      <c r="P5" s="198">
        <v>0.69999999999998863</v>
      </c>
      <c r="Q5" s="28">
        <f t="shared" si="0"/>
        <v>668359.99999999604</v>
      </c>
      <c r="R5" s="28">
        <f t="shared" si="1"/>
        <v>810919.99999999651</v>
      </c>
      <c r="S5" s="28">
        <f t="shared" si="2"/>
        <v>816199.99999999674</v>
      </c>
      <c r="T5" s="28">
        <f t="shared" si="3"/>
        <v>919159.99999999558</v>
      </c>
      <c r="U5" s="28">
        <f t="shared" si="4"/>
        <v>949959.99999999756</v>
      </c>
      <c r="V5" s="28">
        <f t="shared" si="5"/>
        <v>958759.99999999709</v>
      </c>
      <c r="W5" s="28">
        <f t="shared" si="6"/>
        <v>962279.99999999639</v>
      </c>
      <c r="X5" s="28">
        <f t="shared" si="7"/>
        <v>1002759.9999999971</v>
      </c>
      <c r="Y5" s="28">
        <f t="shared" si="8"/>
        <v>1064359.999999996</v>
      </c>
      <c r="Z5" s="203">
        <f t="shared" si="9"/>
        <v>8152759.9999999693</v>
      </c>
      <c r="AA5" s="35">
        <v>12.524874429931621</v>
      </c>
      <c r="AB5" s="180">
        <v>12.647203071181739</v>
      </c>
      <c r="AC5" s="36">
        <v>12.855218133952681</v>
      </c>
      <c r="AD5" s="207">
        <v>5.8599999999999852</v>
      </c>
      <c r="AE5" s="173">
        <f t="shared" si="10"/>
        <v>515679.99999999872</v>
      </c>
    </row>
    <row r="6" spans="1:67" s="30" customFormat="1" ht="14.25" customHeight="1">
      <c r="A6" s="24">
        <v>12004</v>
      </c>
      <c r="B6" s="24" t="s">
        <v>1390</v>
      </c>
      <c r="C6" s="25" t="s">
        <v>1386</v>
      </c>
      <c r="D6" s="24" t="s">
        <v>1387</v>
      </c>
      <c r="E6" s="191">
        <v>254.3</v>
      </c>
      <c r="F6" s="39">
        <v>265.35000000000002</v>
      </c>
      <c r="G6" s="192">
        <v>272.14000000000004</v>
      </c>
      <c r="H6" s="22">
        <v>11.050000000000011</v>
      </c>
      <c r="I6" s="20">
        <v>3.6700000000000159</v>
      </c>
      <c r="J6" s="20">
        <v>0.40999999999996817</v>
      </c>
      <c r="K6" s="20">
        <v>1.2099999999999795</v>
      </c>
      <c r="L6" s="20">
        <v>0.39999999999997726</v>
      </c>
      <c r="M6" s="20">
        <v>0.49000000000006594</v>
      </c>
      <c r="N6" s="20">
        <v>0.11000000000001364</v>
      </c>
      <c r="O6" s="27">
        <v>1.9999999999924967E-2</v>
      </c>
      <c r="P6" s="198">
        <v>0.48000000000007503</v>
      </c>
      <c r="Q6" s="28">
        <f t="shared" si="0"/>
        <v>3403400.0000000033</v>
      </c>
      <c r="R6" s="28">
        <f t="shared" si="1"/>
        <v>4049320.0000000061</v>
      </c>
      <c r="S6" s="28">
        <f t="shared" si="2"/>
        <v>4085400.0000000033</v>
      </c>
      <c r="T6" s="28">
        <f t="shared" si="3"/>
        <v>4191880.0000000014</v>
      </c>
      <c r="U6" s="28">
        <f t="shared" si="4"/>
        <v>4227079.9999999991</v>
      </c>
      <c r="V6" s="28">
        <f t="shared" si="5"/>
        <v>4270200.0000000047</v>
      </c>
      <c r="W6" s="28">
        <f t="shared" si="6"/>
        <v>4279880.0000000056</v>
      </c>
      <c r="X6" s="28">
        <f t="shared" si="7"/>
        <v>4281639.9999999991</v>
      </c>
      <c r="Y6" s="28">
        <f t="shared" si="8"/>
        <v>4323880.0000000056</v>
      </c>
      <c r="Z6" s="203">
        <f t="shared" si="9"/>
        <v>37112680.00000003</v>
      </c>
      <c r="AA6" s="35">
        <v>20.95194153559688</v>
      </c>
      <c r="AB6" s="180">
        <v>21.862358185098827</v>
      </c>
      <c r="AC6" s="36">
        <v>22.4217906783222</v>
      </c>
      <c r="AD6" s="207">
        <v>17.840000000000032</v>
      </c>
      <c r="AE6" s="173">
        <f t="shared" si="10"/>
        <v>1569920.0000000028</v>
      </c>
    </row>
    <row r="7" spans="1:67" s="30" customFormat="1" ht="14.25" customHeight="1">
      <c r="A7" s="24">
        <v>12005</v>
      </c>
      <c r="B7" s="24" t="s">
        <v>1391</v>
      </c>
      <c r="C7" s="25" t="s">
        <v>1386</v>
      </c>
      <c r="D7" s="24" t="s">
        <v>1387</v>
      </c>
      <c r="E7" s="191">
        <v>147.31</v>
      </c>
      <c r="F7" s="39">
        <v>149.33000000000001</v>
      </c>
      <c r="G7" s="192">
        <v>149.42000000000002</v>
      </c>
      <c r="H7" s="22">
        <v>2.0200000000000102</v>
      </c>
      <c r="I7" s="20">
        <v>0</v>
      </c>
      <c r="J7" s="20">
        <v>0</v>
      </c>
      <c r="K7" s="20">
        <v>0</v>
      </c>
      <c r="L7" s="20">
        <v>0</v>
      </c>
      <c r="M7" s="20">
        <v>0</v>
      </c>
      <c r="N7" s="20">
        <v>3.9999999999992042E-2</v>
      </c>
      <c r="O7" s="27">
        <v>5.0000000000011369E-2</v>
      </c>
      <c r="P7" s="198">
        <v>0</v>
      </c>
      <c r="Q7" s="28">
        <f t="shared" si="0"/>
        <v>622160.00000000314</v>
      </c>
      <c r="R7" s="28">
        <f t="shared" si="1"/>
        <v>622160.00000000314</v>
      </c>
      <c r="S7" s="28">
        <f t="shared" si="2"/>
        <v>622160.00000000314</v>
      </c>
      <c r="T7" s="28">
        <f t="shared" si="3"/>
        <v>622160.00000000314</v>
      </c>
      <c r="U7" s="28">
        <f t="shared" si="4"/>
        <v>622160.00000000314</v>
      </c>
      <c r="V7" s="28">
        <f t="shared" si="5"/>
        <v>622160.00000000314</v>
      </c>
      <c r="W7" s="28">
        <f t="shared" si="6"/>
        <v>625680.00000000244</v>
      </c>
      <c r="X7" s="28">
        <f t="shared" si="7"/>
        <v>630080.00000000349</v>
      </c>
      <c r="Y7" s="28">
        <f t="shared" si="8"/>
        <v>630080.00000000349</v>
      </c>
      <c r="Z7" s="203">
        <f t="shared" si="9"/>
        <v>5618800.0000000289</v>
      </c>
      <c r="AA7" s="35">
        <v>14.01230868742212</v>
      </c>
      <c r="AB7" s="180">
        <v>14.204453576082718</v>
      </c>
      <c r="AC7" s="36">
        <v>14.213014486963637</v>
      </c>
      <c r="AD7" s="207">
        <v>2.1100000000000136</v>
      </c>
      <c r="AE7" s="173">
        <f t="shared" si="10"/>
        <v>185680.00000000119</v>
      </c>
    </row>
    <row r="8" spans="1:67" s="30" customFormat="1" ht="14.25" customHeight="1">
      <c r="A8" s="24">
        <v>12006</v>
      </c>
      <c r="B8" s="24" t="s">
        <v>1392</v>
      </c>
      <c r="C8" s="25" t="s">
        <v>1386</v>
      </c>
      <c r="D8" s="24" t="s">
        <v>1387</v>
      </c>
      <c r="E8" s="191">
        <v>97.48</v>
      </c>
      <c r="F8" s="39">
        <v>100.10000000000001</v>
      </c>
      <c r="G8" s="192">
        <v>100.67</v>
      </c>
      <c r="H8" s="22">
        <v>2.6200000000000045</v>
      </c>
      <c r="I8" s="20">
        <v>0.20000000000000284</v>
      </c>
      <c r="J8" s="20">
        <v>2.9999999999986926E-2</v>
      </c>
      <c r="K8" s="20">
        <v>0</v>
      </c>
      <c r="L8" s="20">
        <v>0.15999999999999659</v>
      </c>
      <c r="M8" s="20">
        <v>0</v>
      </c>
      <c r="N8" s="20">
        <v>7.9999999999998295E-2</v>
      </c>
      <c r="O8" s="27">
        <v>0</v>
      </c>
      <c r="P8" s="198">
        <v>9.9999999999994316E-2</v>
      </c>
      <c r="Q8" s="28">
        <f t="shared" si="0"/>
        <v>806960.0000000014</v>
      </c>
      <c r="R8" s="28">
        <f t="shared" si="1"/>
        <v>842160.00000000186</v>
      </c>
      <c r="S8" s="28">
        <f t="shared" si="2"/>
        <v>844800.0000000007</v>
      </c>
      <c r="T8" s="28">
        <f t="shared" si="3"/>
        <v>844800.0000000007</v>
      </c>
      <c r="U8" s="28">
        <f t="shared" si="4"/>
        <v>858880.00000000035</v>
      </c>
      <c r="V8" s="28">
        <f t="shared" si="5"/>
        <v>858880.00000000035</v>
      </c>
      <c r="W8" s="28">
        <f t="shared" si="6"/>
        <v>865920.00000000023</v>
      </c>
      <c r="X8" s="28">
        <f t="shared" si="7"/>
        <v>865920.00000000023</v>
      </c>
      <c r="Y8" s="28">
        <f t="shared" si="8"/>
        <v>874719.99999999977</v>
      </c>
      <c r="Z8" s="203">
        <f t="shared" si="9"/>
        <v>7663040.0000000047</v>
      </c>
      <c r="AA8" s="35">
        <v>21.618984253714792</v>
      </c>
      <c r="AB8" s="180">
        <v>22.200044355732977</v>
      </c>
      <c r="AC8" s="36">
        <v>22.326458194721667</v>
      </c>
      <c r="AD8" s="207">
        <v>3.1899999999999982</v>
      </c>
      <c r="AE8" s="173">
        <f t="shared" si="10"/>
        <v>280719.99999999983</v>
      </c>
    </row>
    <row r="9" spans="1:67" s="30" customFormat="1" ht="14.25" customHeight="1">
      <c r="A9" s="24">
        <v>12007</v>
      </c>
      <c r="B9" s="24" t="s">
        <v>1393</v>
      </c>
      <c r="C9" s="25" t="s">
        <v>1386</v>
      </c>
      <c r="D9" s="24" t="s">
        <v>1387</v>
      </c>
      <c r="E9" s="191">
        <v>31.78</v>
      </c>
      <c r="F9" s="39">
        <v>31.89</v>
      </c>
      <c r="G9" s="192">
        <v>31.900000000000002</v>
      </c>
      <c r="H9" s="22">
        <v>0.10999999999999943</v>
      </c>
      <c r="I9" s="20">
        <v>1.0000000000001563E-2</v>
      </c>
      <c r="J9" s="20">
        <v>0</v>
      </c>
      <c r="K9" s="20">
        <v>0</v>
      </c>
      <c r="L9" s="20">
        <v>0</v>
      </c>
      <c r="M9" s="20">
        <v>0</v>
      </c>
      <c r="N9" s="20">
        <v>0</v>
      </c>
      <c r="O9" s="27">
        <v>0</v>
      </c>
      <c r="P9" s="198">
        <v>0</v>
      </c>
      <c r="Q9" s="28">
        <f t="shared" si="0"/>
        <v>33879.999999999825</v>
      </c>
      <c r="R9" s="28">
        <f t="shared" si="1"/>
        <v>35640.000000000102</v>
      </c>
      <c r="S9" s="28">
        <f t="shared" si="2"/>
        <v>35640.000000000102</v>
      </c>
      <c r="T9" s="28">
        <f t="shared" si="3"/>
        <v>35640.000000000102</v>
      </c>
      <c r="U9" s="28">
        <f t="shared" si="4"/>
        <v>35640.000000000102</v>
      </c>
      <c r="V9" s="28">
        <f t="shared" si="5"/>
        <v>35640.000000000102</v>
      </c>
      <c r="W9" s="28">
        <f t="shared" si="6"/>
        <v>35640.000000000102</v>
      </c>
      <c r="X9" s="28">
        <f t="shared" si="7"/>
        <v>35640.000000000102</v>
      </c>
      <c r="Y9" s="28">
        <f t="shared" si="8"/>
        <v>35640.000000000102</v>
      </c>
      <c r="Z9" s="203">
        <f t="shared" si="9"/>
        <v>319000.0000000007</v>
      </c>
      <c r="AA9" s="35">
        <v>14.610822490919956</v>
      </c>
      <c r="AB9" s="180">
        <v>14.661394878396397</v>
      </c>
      <c r="AC9" s="36">
        <v>14.665992368166981</v>
      </c>
      <c r="AD9" s="207">
        <v>0.12000000000000099</v>
      </c>
      <c r="AE9" s="173">
        <f t="shared" si="10"/>
        <v>10560.000000000087</v>
      </c>
    </row>
    <row r="10" spans="1:67" s="30" customFormat="1" ht="14.25" customHeight="1">
      <c r="A10" s="24">
        <v>12008</v>
      </c>
      <c r="B10" s="24" t="s">
        <v>1394</v>
      </c>
      <c r="C10" s="25" t="s">
        <v>1386</v>
      </c>
      <c r="D10" s="24" t="s">
        <v>1387</v>
      </c>
      <c r="E10" s="191">
        <v>53.33</v>
      </c>
      <c r="F10" s="39">
        <v>54.309999999999995</v>
      </c>
      <c r="G10" s="192">
        <v>54.38</v>
      </c>
      <c r="H10" s="22">
        <v>0.97999999999999687</v>
      </c>
      <c r="I10" s="20">
        <v>0</v>
      </c>
      <c r="J10" s="20">
        <v>0</v>
      </c>
      <c r="K10" s="20">
        <v>0</v>
      </c>
      <c r="L10" s="20">
        <v>0</v>
      </c>
      <c r="M10" s="20">
        <v>0</v>
      </c>
      <c r="N10" s="20">
        <v>0</v>
      </c>
      <c r="O10" s="27">
        <v>7.0000000000000284E-2</v>
      </c>
      <c r="P10" s="198">
        <v>0</v>
      </c>
      <c r="Q10" s="28">
        <f t="shared" si="0"/>
        <v>301839.99999999907</v>
      </c>
      <c r="R10" s="28">
        <f t="shared" si="1"/>
        <v>301839.99999999907</v>
      </c>
      <c r="S10" s="28">
        <f t="shared" si="2"/>
        <v>301839.99999999907</v>
      </c>
      <c r="T10" s="28">
        <f t="shared" si="3"/>
        <v>301839.99999999907</v>
      </c>
      <c r="U10" s="28">
        <f t="shared" si="4"/>
        <v>301839.99999999907</v>
      </c>
      <c r="V10" s="28">
        <f t="shared" si="5"/>
        <v>301839.99999999907</v>
      </c>
      <c r="W10" s="28">
        <f t="shared" si="6"/>
        <v>301839.99999999907</v>
      </c>
      <c r="X10" s="28">
        <f t="shared" si="7"/>
        <v>307999.99999999907</v>
      </c>
      <c r="Y10" s="28">
        <f t="shared" si="8"/>
        <v>307999.99999999907</v>
      </c>
      <c r="Z10" s="203">
        <f t="shared" si="9"/>
        <v>2728879.9999999916</v>
      </c>
      <c r="AA10" s="35">
        <v>13.585876598563202</v>
      </c>
      <c r="AB10" s="180">
        <v>13.835532684567175</v>
      </c>
      <c r="AC10" s="36">
        <v>13.853365262138889</v>
      </c>
      <c r="AD10" s="207">
        <v>1.0500000000000043</v>
      </c>
      <c r="AE10" s="173">
        <f t="shared" si="10"/>
        <v>92400.000000000378</v>
      </c>
    </row>
    <row r="11" spans="1:67" s="30" customFormat="1" ht="14.25" customHeight="1">
      <c r="A11" s="24">
        <v>12010</v>
      </c>
      <c r="B11" s="24" t="s">
        <v>1395</v>
      </c>
      <c r="C11" s="25" t="s">
        <v>1386</v>
      </c>
      <c r="D11" s="24" t="s">
        <v>1387</v>
      </c>
      <c r="E11" s="191">
        <v>26.830000000000002</v>
      </c>
      <c r="F11" s="39">
        <v>26.860000000000003</v>
      </c>
      <c r="G11" s="192">
        <v>27.099999999999998</v>
      </c>
      <c r="H11" s="22">
        <v>3.0000000000001137E-2</v>
      </c>
      <c r="I11" s="20">
        <v>0</v>
      </c>
      <c r="J11" s="20">
        <v>0</v>
      </c>
      <c r="K11" s="20">
        <v>0</v>
      </c>
      <c r="L11" s="20">
        <v>0</v>
      </c>
      <c r="M11" s="20">
        <v>5.9999999999998721E-2</v>
      </c>
      <c r="N11" s="20">
        <v>0</v>
      </c>
      <c r="O11" s="27">
        <v>5.0000000000000711E-2</v>
      </c>
      <c r="P11" s="198">
        <v>0.12999999999999545</v>
      </c>
      <c r="Q11" s="28">
        <f t="shared" si="0"/>
        <v>9240.0000000003492</v>
      </c>
      <c r="R11" s="28">
        <f t="shared" si="1"/>
        <v>9240.0000000003492</v>
      </c>
      <c r="S11" s="28">
        <f t="shared" si="2"/>
        <v>9240.0000000003492</v>
      </c>
      <c r="T11" s="28">
        <f t="shared" si="3"/>
        <v>9240.0000000003492</v>
      </c>
      <c r="U11" s="28">
        <f t="shared" si="4"/>
        <v>9240.0000000003492</v>
      </c>
      <c r="V11" s="28">
        <f t="shared" si="5"/>
        <v>14520.000000000236</v>
      </c>
      <c r="W11" s="28">
        <f t="shared" si="6"/>
        <v>14520.000000000236</v>
      </c>
      <c r="X11" s="28">
        <f t="shared" si="7"/>
        <v>18920.000000000298</v>
      </c>
      <c r="Y11" s="28">
        <f t="shared" si="8"/>
        <v>30359.999999999898</v>
      </c>
      <c r="Z11" s="203">
        <f t="shared" si="9"/>
        <v>124520.0000000024</v>
      </c>
      <c r="AA11" s="35">
        <v>10.458408045528962</v>
      </c>
      <c r="AB11" s="180">
        <v>10.47010212832307</v>
      </c>
      <c r="AC11" s="36">
        <v>10.563654790675917</v>
      </c>
      <c r="AD11" s="207">
        <v>0.26999999999999602</v>
      </c>
      <c r="AE11" s="173">
        <f t="shared" si="10"/>
        <v>23759.999999999651</v>
      </c>
    </row>
    <row r="12" spans="1:67" s="30" customFormat="1" ht="14.25" customHeight="1">
      <c r="A12" s="24">
        <v>12011</v>
      </c>
      <c r="B12" s="24" t="s">
        <v>1396</v>
      </c>
      <c r="C12" s="25" t="s">
        <v>1386</v>
      </c>
      <c r="D12" s="24" t="s">
        <v>1387</v>
      </c>
      <c r="E12" s="191">
        <v>59.02</v>
      </c>
      <c r="F12" s="39">
        <v>59.85</v>
      </c>
      <c r="G12" s="192">
        <v>60.160000000000004</v>
      </c>
      <c r="H12" s="22">
        <v>0.82999999999999829</v>
      </c>
      <c r="I12" s="20">
        <v>0.31000000000000227</v>
      </c>
      <c r="J12" s="20">
        <v>0</v>
      </c>
      <c r="K12" s="20">
        <v>0</v>
      </c>
      <c r="L12" s="20">
        <v>0</v>
      </c>
      <c r="M12" s="20">
        <v>0</v>
      </c>
      <c r="N12" s="20">
        <v>0</v>
      </c>
      <c r="O12" s="27">
        <v>0</v>
      </c>
      <c r="P12" s="198">
        <v>0</v>
      </c>
      <c r="Q12" s="28">
        <f t="shared" si="0"/>
        <v>255639.99999999948</v>
      </c>
      <c r="R12" s="28">
        <f t="shared" si="1"/>
        <v>310199.99999999988</v>
      </c>
      <c r="S12" s="28">
        <f t="shared" si="2"/>
        <v>310199.99999999988</v>
      </c>
      <c r="T12" s="28">
        <f t="shared" si="3"/>
        <v>310199.99999999988</v>
      </c>
      <c r="U12" s="28">
        <f t="shared" si="4"/>
        <v>310199.99999999988</v>
      </c>
      <c r="V12" s="28">
        <f t="shared" si="5"/>
        <v>310199.99999999988</v>
      </c>
      <c r="W12" s="28">
        <f t="shared" si="6"/>
        <v>310199.99999999988</v>
      </c>
      <c r="X12" s="28">
        <f t="shared" si="7"/>
        <v>310199.99999999988</v>
      </c>
      <c r="Y12" s="28">
        <f t="shared" si="8"/>
        <v>310199.99999999988</v>
      </c>
      <c r="Z12" s="203">
        <f t="shared" si="9"/>
        <v>2737239.9999999991</v>
      </c>
      <c r="AA12" s="35">
        <v>17.176949941792785</v>
      </c>
      <c r="AB12" s="180">
        <v>17.418509895227007</v>
      </c>
      <c r="AC12" s="36">
        <v>17.508731082654251</v>
      </c>
      <c r="AD12" s="207">
        <v>1.1400000000000006</v>
      </c>
      <c r="AE12" s="173">
        <f t="shared" si="10"/>
        <v>100320.00000000004</v>
      </c>
    </row>
    <row r="13" spans="1:67" s="30" customFormat="1" ht="14.25" customHeight="1">
      <c r="A13" s="24">
        <v>12012</v>
      </c>
      <c r="B13" s="24" t="s">
        <v>1397</v>
      </c>
      <c r="C13" s="25" t="s">
        <v>1386</v>
      </c>
      <c r="D13" s="24" t="s">
        <v>1387</v>
      </c>
      <c r="E13" s="191">
        <v>154.16</v>
      </c>
      <c r="F13" s="39">
        <v>155.76</v>
      </c>
      <c r="G13" s="192">
        <v>156.88</v>
      </c>
      <c r="H13" s="22">
        <v>1.5999999999999943</v>
      </c>
      <c r="I13" s="20">
        <v>0.78999999999999204</v>
      </c>
      <c r="J13" s="20">
        <v>0</v>
      </c>
      <c r="K13" s="20">
        <v>0</v>
      </c>
      <c r="L13" s="20">
        <v>3.9999999999992042E-2</v>
      </c>
      <c r="M13" s="20">
        <v>0</v>
      </c>
      <c r="N13" s="20">
        <v>0.25</v>
      </c>
      <c r="O13" s="27">
        <v>0</v>
      </c>
      <c r="P13" s="198">
        <v>3.9999999999992042E-2</v>
      </c>
      <c r="Q13" s="28">
        <f t="shared" si="0"/>
        <v>492799.99999999831</v>
      </c>
      <c r="R13" s="28">
        <f t="shared" si="1"/>
        <v>631839.99999999697</v>
      </c>
      <c r="S13" s="28">
        <f t="shared" si="2"/>
        <v>631839.99999999697</v>
      </c>
      <c r="T13" s="28">
        <f t="shared" si="3"/>
        <v>631839.99999999697</v>
      </c>
      <c r="U13" s="28">
        <f t="shared" si="4"/>
        <v>635359.99999999627</v>
      </c>
      <c r="V13" s="28">
        <f t="shared" si="5"/>
        <v>635359.99999999627</v>
      </c>
      <c r="W13" s="28">
        <f t="shared" si="6"/>
        <v>657359.99999999627</v>
      </c>
      <c r="X13" s="28">
        <f t="shared" si="7"/>
        <v>657359.99999999627</v>
      </c>
      <c r="Y13" s="28">
        <f t="shared" si="8"/>
        <v>660879.99999999558</v>
      </c>
      <c r="Z13" s="203">
        <f t="shared" si="9"/>
        <v>5634639.9999999693</v>
      </c>
      <c r="AA13" s="35">
        <v>20.602739726027398</v>
      </c>
      <c r="AB13" s="180">
        <v>20.81657200133645</v>
      </c>
      <c r="AC13" s="36">
        <v>20.966254594052788</v>
      </c>
      <c r="AD13" s="207">
        <v>2.7199999999999989</v>
      </c>
      <c r="AE13" s="173">
        <f t="shared" si="10"/>
        <v>239359.99999999991</v>
      </c>
    </row>
    <row r="14" spans="1:67" s="30" customFormat="1" ht="14.25" customHeight="1">
      <c r="A14" s="24">
        <v>12013</v>
      </c>
      <c r="B14" s="24" t="s">
        <v>1398</v>
      </c>
      <c r="C14" s="25" t="s">
        <v>1386</v>
      </c>
      <c r="D14" s="24" t="s">
        <v>1387</v>
      </c>
      <c r="E14" s="191">
        <v>274.83</v>
      </c>
      <c r="F14" s="39">
        <v>276.18</v>
      </c>
      <c r="G14" s="192">
        <v>279.23</v>
      </c>
      <c r="H14" s="22">
        <v>1.3500000000000227</v>
      </c>
      <c r="I14" s="20">
        <v>0.61000000000001364</v>
      </c>
      <c r="J14" s="20">
        <v>0</v>
      </c>
      <c r="K14" s="20">
        <v>0</v>
      </c>
      <c r="L14" s="20">
        <v>0.43999999999999773</v>
      </c>
      <c r="M14" s="20">
        <v>0</v>
      </c>
      <c r="N14" s="20">
        <v>9.9999999999909051E-3</v>
      </c>
      <c r="O14" s="27">
        <v>0.43000000000000682</v>
      </c>
      <c r="P14" s="198">
        <v>1.5600000000000023</v>
      </c>
      <c r="Q14" s="28">
        <f t="shared" si="0"/>
        <v>415800.00000000693</v>
      </c>
      <c r="R14" s="28">
        <f t="shared" si="1"/>
        <v>523160.00000000931</v>
      </c>
      <c r="S14" s="28">
        <f t="shared" si="2"/>
        <v>523160.00000000931</v>
      </c>
      <c r="T14" s="28">
        <f t="shared" si="3"/>
        <v>523160.00000000931</v>
      </c>
      <c r="U14" s="28">
        <f t="shared" si="4"/>
        <v>561880.00000000908</v>
      </c>
      <c r="V14" s="28">
        <f t="shared" si="5"/>
        <v>561880.00000000908</v>
      </c>
      <c r="W14" s="28">
        <f t="shared" si="6"/>
        <v>562760.00000000827</v>
      </c>
      <c r="X14" s="28">
        <f t="shared" si="7"/>
        <v>600600.00000000885</v>
      </c>
      <c r="Y14" s="28">
        <f t="shared" si="8"/>
        <v>737880.00000000908</v>
      </c>
      <c r="Z14" s="203">
        <f t="shared" si="9"/>
        <v>5010280.0000000801</v>
      </c>
      <c r="AA14" s="35">
        <v>19.690912217350188</v>
      </c>
      <c r="AB14" s="180">
        <v>19.787636488694009</v>
      </c>
      <c r="AC14" s="36">
        <v>20.006161694322643</v>
      </c>
      <c r="AD14" s="207">
        <v>4.4000000000000341</v>
      </c>
      <c r="AE14" s="173">
        <f t="shared" si="10"/>
        <v>387200.00000000303</v>
      </c>
    </row>
    <row r="15" spans="1:67" s="30" customFormat="1" ht="14.25" customHeight="1">
      <c r="A15" s="24">
        <v>12014</v>
      </c>
      <c r="B15" s="24" t="s">
        <v>1399</v>
      </c>
      <c r="C15" s="25" t="s">
        <v>1386</v>
      </c>
      <c r="D15" s="24" t="s">
        <v>1387</v>
      </c>
      <c r="E15" s="191">
        <v>99.25</v>
      </c>
      <c r="F15" s="39">
        <v>101.8</v>
      </c>
      <c r="G15" s="192">
        <v>101.94</v>
      </c>
      <c r="H15" s="22">
        <v>2.5499999999999972</v>
      </c>
      <c r="I15" s="20">
        <v>0</v>
      </c>
      <c r="J15" s="20">
        <v>3.0000000000001137E-2</v>
      </c>
      <c r="K15" s="20">
        <v>0</v>
      </c>
      <c r="L15" s="20">
        <v>0</v>
      </c>
      <c r="M15" s="20">
        <v>0</v>
      </c>
      <c r="N15" s="20">
        <v>4.9999999999997158E-2</v>
      </c>
      <c r="O15" s="27">
        <v>6.0000000000002274E-2</v>
      </c>
      <c r="P15" s="198">
        <v>0</v>
      </c>
      <c r="Q15" s="28">
        <f t="shared" si="0"/>
        <v>785399.99999999907</v>
      </c>
      <c r="R15" s="28">
        <f t="shared" si="1"/>
        <v>785399.99999999907</v>
      </c>
      <c r="S15" s="28">
        <f t="shared" si="2"/>
        <v>788039.99999999919</v>
      </c>
      <c r="T15" s="28">
        <f t="shared" si="3"/>
        <v>788039.99999999919</v>
      </c>
      <c r="U15" s="28">
        <f t="shared" si="4"/>
        <v>788039.99999999919</v>
      </c>
      <c r="V15" s="28">
        <f t="shared" si="5"/>
        <v>788039.99999999919</v>
      </c>
      <c r="W15" s="28">
        <f t="shared" si="6"/>
        <v>792439.99999999895</v>
      </c>
      <c r="X15" s="28">
        <f t="shared" si="7"/>
        <v>797719.99999999919</v>
      </c>
      <c r="Y15" s="28">
        <f t="shared" si="8"/>
        <v>797719.99999999919</v>
      </c>
      <c r="Z15" s="203">
        <f t="shared" si="9"/>
        <v>7110839.9999999916</v>
      </c>
      <c r="AA15" s="35">
        <v>10.41546420963155</v>
      </c>
      <c r="AB15" s="180">
        <v>10.68306555708304</v>
      </c>
      <c r="AC15" s="36">
        <v>10.697757395766651</v>
      </c>
      <c r="AD15" s="207">
        <v>2.6899999999999977</v>
      </c>
      <c r="AE15" s="173">
        <f t="shared" si="10"/>
        <v>236719.9999999998</v>
      </c>
    </row>
    <row r="16" spans="1:67" s="30" customFormat="1" ht="14.25" customHeight="1">
      <c r="A16" s="24">
        <v>12015</v>
      </c>
      <c r="B16" s="24" t="s">
        <v>1400</v>
      </c>
      <c r="C16" s="25" t="s">
        <v>1386</v>
      </c>
      <c r="D16" s="24" t="s">
        <v>1387</v>
      </c>
      <c r="E16" s="191">
        <v>107.12</v>
      </c>
      <c r="F16" s="39">
        <v>108.2</v>
      </c>
      <c r="G16" s="192">
        <v>110.55</v>
      </c>
      <c r="H16" s="22">
        <v>1.0799999999999983</v>
      </c>
      <c r="I16" s="20">
        <v>1.7199999999999989</v>
      </c>
      <c r="J16" s="20">
        <v>3.0000000000001137E-2</v>
      </c>
      <c r="K16" s="20">
        <v>0.10999999999999943</v>
      </c>
      <c r="L16" s="20">
        <v>0.34000000000000341</v>
      </c>
      <c r="M16" s="20">
        <v>0</v>
      </c>
      <c r="N16" s="20">
        <v>0.15000000000000568</v>
      </c>
      <c r="O16" s="27">
        <v>0</v>
      </c>
      <c r="P16" s="198">
        <v>0</v>
      </c>
      <c r="Q16" s="28">
        <f t="shared" si="0"/>
        <v>332639.99999999948</v>
      </c>
      <c r="R16" s="28">
        <f t="shared" si="1"/>
        <v>635359.9999999993</v>
      </c>
      <c r="S16" s="28">
        <f t="shared" si="2"/>
        <v>637999.99999999942</v>
      </c>
      <c r="T16" s="28">
        <f t="shared" si="3"/>
        <v>647679.99999999942</v>
      </c>
      <c r="U16" s="28">
        <f t="shared" si="4"/>
        <v>677599.99999999977</v>
      </c>
      <c r="V16" s="28">
        <f t="shared" si="5"/>
        <v>677599.99999999977</v>
      </c>
      <c r="W16" s="28">
        <f t="shared" si="6"/>
        <v>690800.00000000023</v>
      </c>
      <c r="X16" s="28">
        <f t="shared" si="7"/>
        <v>690800.00000000023</v>
      </c>
      <c r="Y16" s="28">
        <f t="shared" si="8"/>
        <v>690800.00000000023</v>
      </c>
      <c r="Z16" s="203">
        <f t="shared" si="9"/>
        <v>5681279.9999999972</v>
      </c>
      <c r="AA16" s="35">
        <v>15.226723525230987</v>
      </c>
      <c r="AB16" s="180">
        <v>15.380241648898362</v>
      </c>
      <c r="AC16" s="36">
        <v>15.714285714285714</v>
      </c>
      <c r="AD16" s="207">
        <v>3.4299999999999926</v>
      </c>
      <c r="AE16" s="173">
        <f t="shared" si="10"/>
        <v>301839.99999999936</v>
      </c>
    </row>
    <row r="17" spans="1:31" s="30" customFormat="1" ht="14.25" customHeight="1">
      <c r="A17" s="24">
        <v>12016</v>
      </c>
      <c r="B17" s="24" t="s">
        <v>1401</v>
      </c>
      <c r="C17" s="25" t="s">
        <v>1386</v>
      </c>
      <c r="D17" s="24" t="s">
        <v>1387</v>
      </c>
      <c r="E17" s="191">
        <v>84.28</v>
      </c>
      <c r="F17" s="39">
        <v>86.84</v>
      </c>
      <c r="G17" s="192">
        <v>87.24</v>
      </c>
      <c r="H17" s="22">
        <v>2.5600000000000023</v>
      </c>
      <c r="I17" s="20">
        <v>0</v>
      </c>
      <c r="J17" s="20">
        <v>3.0000000000001137E-2</v>
      </c>
      <c r="K17" s="20">
        <v>6.0000000000002274E-2</v>
      </c>
      <c r="L17" s="20">
        <v>1.9999999999996021E-2</v>
      </c>
      <c r="M17" s="20">
        <v>0.17000000000000171</v>
      </c>
      <c r="N17" s="20">
        <v>0</v>
      </c>
      <c r="O17" s="27">
        <v>1.0000000000005116E-2</v>
      </c>
      <c r="P17" s="198">
        <v>0.10999999999998522</v>
      </c>
      <c r="Q17" s="28">
        <f t="shared" si="0"/>
        <v>788480.0000000007</v>
      </c>
      <c r="R17" s="28">
        <f t="shared" si="1"/>
        <v>788480.0000000007</v>
      </c>
      <c r="S17" s="28">
        <f t="shared" si="2"/>
        <v>791120.00000000081</v>
      </c>
      <c r="T17" s="28">
        <f t="shared" si="3"/>
        <v>796400.00000000105</v>
      </c>
      <c r="U17" s="28">
        <f t="shared" si="4"/>
        <v>798160.0000000007</v>
      </c>
      <c r="V17" s="28">
        <f t="shared" si="5"/>
        <v>813120.00000000081</v>
      </c>
      <c r="W17" s="28">
        <f t="shared" si="6"/>
        <v>813120.00000000081</v>
      </c>
      <c r="X17" s="28">
        <f t="shared" si="7"/>
        <v>814000.00000000128</v>
      </c>
      <c r="Y17" s="28">
        <f t="shared" si="8"/>
        <v>823680</v>
      </c>
      <c r="Z17" s="203">
        <f t="shared" si="9"/>
        <v>7226560.0000000065</v>
      </c>
      <c r="AA17" s="35">
        <v>20.849516364445982</v>
      </c>
      <c r="AB17" s="180">
        <v>21.482819187096457</v>
      </c>
      <c r="AC17" s="36">
        <v>21.581772753135589</v>
      </c>
      <c r="AD17" s="207">
        <v>2.9599999999999937</v>
      </c>
      <c r="AE17" s="173">
        <f t="shared" si="10"/>
        <v>260479.99999999945</v>
      </c>
    </row>
    <row r="18" spans="1:31" s="30" customFormat="1" ht="14.25" customHeight="1">
      <c r="A18" s="24">
        <v>12017</v>
      </c>
      <c r="B18" s="24" t="s">
        <v>1402</v>
      </c>
      <c r="C18" s="25" t="s">
        <v>1386</v>
      </c>
      <c r="D18" s="24" t="s">
        <v>1387</v>
      </c>
      <c r="E18" s="191">
        <v>135.96</v>
      </c>
      <c r="F18" s="39">
        <v>139.63</v>
      </c>
      <c r="G18" s="192">
        <v>140.75</v>
      </c>
      <c r="H18" s="22">
        <v>3.6699999999999875</v>
      </c>
      <c r="I18" s="20">
        <v>2.0000000000010232E-2</v>
      </c>
      <c r="J18" s="20">
        <v>0.61000000000001364</v>
      </c>
      <c r="K18" s="20">
        <v>0</v>
      </c>
      <c r="L18" s="20">
        <v>6.0000000000002274E-2</v>
      </c>
      <c r="M18" s="20">
        <v>0</v>
      </c>
      <c r="N18" s="20">
        <v>6.0000000000002274E-2</v>
      </c>
      <c r="O18" s="27">
        <v>0.12000000000000455</v>
      </c>
      <c r="P18" s="198">
        <v>0.25</v>
      </c>
      <c r="Q18" s="28">
        <f t="shared" si="0"/>
        <v>1130359.9999999963</v>
      </c>
      <c r="R18" s="28">
        <f t="shared" si="1"/>
        <v>1133879.9999999981</v>
      </c>
      <c r="S18" s="28">
        <f t="shared" si="2"/>
        <v>1187559.9999999993</v>
      </c>
      <c r="T18" s="28">
        <f t="shared" si="3"/>
        <v>1187559.9999999993</v>
      </c>
      <c r="U18" s="28">
        <f t="shared" si="4"/>
        <v>1192839.9999999995</v>
      </c>
      <c r="V18" s="28">
        <f t="shared" si="5"/>
        <v>1192839.9999999995</v>
      </c>
      <c r="W18" s="28">
        <f t="shared" si="6"/>
        <v>1198119.9999999998</v>
      </c>
      <c r="X18" s="28">
        <f t="shared" si="7"/>
        <v>1208680.0000000002</v>
      </c>
      <c r="Y18" s="28">
        <f t="shared" si="8"/>
        <v>1230680.0000000002</v>
      </c>
      <c r="Z18" s="203">
        <f t="shared" si="9"/>
        <v>10662519.999999993</v>
      </c>
      <c r="AA18" s="35">
        <v>19.783481753099355</v>
      </c>
      <c r="AB18" s="180">
        <v>20.317501891624467</v>
      </c>
      <c r="AC18" s="36">
        <v>20.480472615098073</v>
      </c>
      <c r="AD18" s="207">
        <v>4.789999999999992</v>
      </c>
      <c r="AE18" s="173">
        <f t="shared" si="10"/>
        <v>421519.9999999993</v>
      </c>
    </row>
    <row r="19" spans="1:31" s="30" customFormat="1" ht="14.25" customHeight="1">
      <c r="A19" s="24">
        <v>12019</v>
      </c>
      <c r="B19" s="24" t="s">
        <v>1403</v>
      </c>
      <c r="C19" s="25" t="s">
        <v>1386</v>
      </c>
      <c r="D19" s="24" t="s">
        <v>1387</v>
      </c>
      <c r="E19" s="191">
        <v>49.13</v>
      </c>
      <c r="F19" s="39">
        <v>49.510000000000005</v>
      </c>
      <c r="G19" s="192">
        <v>49.53</v>
      </c>
      <c r="H19" s="22">
        <v>0.38000000000000256</v>
      </c>
      <c r="I19" s="20">
        <v>0</v>
      </c>
      <c r="J19" s="20">
        <v>2.0000000000003126E-2</v>
      </c>
      <c r="K19" s="20">
        <v>0</v>
      </c>
      <c r="L19" s="20">
        <v>0</v>
      </c>
      <c r="M19" s="20">
        <v>0</v>
      </c>
      <c r="N19" s="20">
        <v>0</v>
      </c>
      <c r="O19" s="27">
        <v>0</v>
      </c>
      <c r="P19" s="198">
        <v>0</v>
      </c>
      <c r="Q19" s="28">
        <f t="shared" si="0"/>
        <v>117040.00000000079</v>
      </c>
      <c r="R19" s="28">
        <f t="shared" si="1"/>
        <v>117040.00000000079</v>
      </c>
      <c r="S19" s="28">
        <f t="shared" si="2"/>
        <v>118800.00000000106</v>
      </c>
      <c r="T19" s="28">
        <f t="shared" si="3"/>
        <v>118800.00000000106</v>
      </c>
      <c r="U19" s="28">
        <f t="shared" si="4"/>
        <v>118800.00000000106</v>
      </c>
      <c r="V19" s="28">
        <f t="shared" si="5"/>
        <v>118800.00000000106</v>
      </c>
      <c r="W19" s="28">
        <f t="shared" si="6"/>
        <v>118800.00000000106</v>
      </c>
      <c r="X19" s="28">
        <f t="shared" si="7"/>
        <v>118800.00000000106</v>
      </c>
      <c r="Y19" s="28">
        <f t="shared" si="8"/>
        <v>118800.00000000106</v>
      </c>
      <c r="Z19" s="203">
        <f t="shared" si="9"/>
        <v>1065680.0000000091</v>
      </c>
      <c r="AA19" s="35">
        <v>11.74150992997634</v>
      </c>
      <c r="AB19" s="180">
        <v>11.832325598068973</v>
      </c>
      <c r="AC19" s="36">
        <v>11.837105370073846</v>
      </c>
      <c r="AD19" s="207">
        <v>0.39999999999999858</v>
      </c>
      <c r="AE19" s="173">
        <f t="shared" si="10"/>
        <v>35199.999999999876</v>
      </c>
    </row>
    <row r="20" spans="1:31" s="30" customFormat="1" ht="14.25" customHeight="1">
      <c r="A20" s="24">
        <v>12020</v>
      </c>
      <c r="B20" s="24" t="s">
        <v>1404</v>
      </c>
      <c r="C20" s="25" t="s">
        <v>1386</v>
      </c>
      <c r="D20" s="24" t="s">
        <v>1387</v>
      </c>
      <c r="E20" s="191">
        <v>82.460000000000008</v>
      </c>
      <c r="F20" s="39">
        <v>82.660000000000011</v>
      </c>
      <c r="G20" s="192">
        <v>83.160000000000011</v>
      </c>
      <c r="H20" s="22">
        <v>0.20000000000000284</v>
      </c>
      <c r="I20" s="20">
        <v>5.9999999999988063E-2</v>
      </c>
      <c r="J20" s="20">
        <v>0</v>
      </c>
      <c r="K20" s="20">
        <v>4.9999999999997158E-2</v>
      </c>
      <c r="L20" s="20">
        <v>0.20999999999999375</v>
      </c>
      <c r="M20" s="20">
        <v>0</v>
      </c>
      <c r="N20" s="20">
        <v>3.0000000000001137E-2</v>
      </c>
      <c r="O20" s="27">
        <v>0</v>
      </c>
      <c r="P20" s="198">
        <v>0.15000000000000568</v>
      </c>
      <c r="Q20" s="28">
        <f t="shared" si="0"/>
        <v>61600.000000000873</v>
      </c>
      <c r="R20" s="28">
        <f t="shared" si="1"/>
        <v>72159.999999998778</v>
      </c>
      <c r="S20" s="28">
        <f t="shared" si="2"/>
        <v>72159.999999998778</v>
      </c>
      <c r="T20" s="28">
        <f t="shared" si="3"/>
        <v>76559.99999999853</v>
      </c>
      <c r="U20" s="28">
        <f t="shared" si="4"/>
        <v>95039.999999997977</v>
      </c>
      <c r="V20" s="28">
        <f t="shared" si="5"/>
        <v>95039.999999997977</v>
      </c>
      <c r="W20" s="28">
        <f t="shared" si="6"/>
        <v>97679.999999998079</v>
      </c>
      <c r="X20" s="28">
        <f t="shared" si="7"/>
        <v>97679.999999998079</v>
      </c>
      <c r="Y20" s="28">
        <f t="shared" si="8"/>
        <v>110879.99999999857</v>
      </c>
      <c r="Z20" s="203">
        <f t="shared" si="9"/>
        <v>778799.99999998766</v>
      </c>
      <c r="AA20" s="35">
        <v>8.2777036048064101</v>
      </c>
      <c r="AB20" s="180">
        <v>8.2977804993123687</v>
      </c>
      <c r="AC20" s="36">
        <v>8.3479727355772617</v>
      </c>
      <c r="AD20" s="207">
        <v>0.70000000000000284</v>
      </c>
      <c r="AE20" s="173">
        <f t="shared" si="10"/>
        <v>61600.000000000247</v>
      </c>
    </row>
    <row r="21" spans="1:31" s="30" customFormat="1" ht="14.25" customHeight="1">
      <c r="A21" s="24">
        <v>12021</v>
      </c>
      <c r="B21" s="24" t="s">
        <v>1405</v>
      </c>
      <c r="C21" s="25" t="s">
        <v>1386</v>
      </c>
      <c r="D21" s="24" t="s">
        <v>1387</v>
      </c>
      <c r="E21" s="191">
        <v>23.14</v>
      </c>
      <c r="F21" s="39">
        <v>23.14</v>
      </c>
      <c r="G21" s="192">
        <v>23.16</v>
      </c>
      <c r="H21" s="22">
        <v>0</v>
      </c>
      <c r="I21" s="20">
        <v>1.9999999999999574E-2</v>
      </c>
      <c r="J21" s="20">
        <v>0</v>
      </c>
      <c r="K21" s="20">
        <v>0</v>
      </c>
      <c r="L21" s="20">
        <v>0</v>
      </c>
      <c r="M21" s="20">
        <v>0</v>
      </c>
      <c r="N21" s="20">
        <v>0</v>
      </c>
      <c r="O21" s="27">
        <v>0</v>
      </c>
      <c r="P21" s="198">
        <v>0</v>
      </c>
      <c r="Q21" s="28">
        <f t="shared" si="0"/>
        <v>0</v>
      </c>
      <c r="R21" s="28">
        <f t="shared" si="1"/>
        <v>3519.9999999999254</v>
      </c>
      <c r="S21" s="28">
        <f t="shared" si="2"/>
        <v>3519.9999999999254</v>
      </c>
      <c r="T21" s="28">
        <f t="shared" si="3"/>
        <v>3519.9999999999254</v>
      </c>
      <c r="U21" s="28">
        <f t="shared" si="4"/>
        <v>3519.9999999999254</v>
      </c>
      <c r="V21" s="28">
        <f t="shared" si="5"/>
        <v>3519.9999999999254</v>
      </c>
      <c r="W21" s="28">
        <f t="shared" si="6"/>
        <v>3519.9999999999254</v>
      </c>
      <c r="X21" s="28">
        <f t="shared" si="7"/>
        <v>3519.9999999999254</v>
      </c>
      <c r="Y21" s="28">
        <f t="shared" si="8"/>
        <v>3519.9999999999254</v>
      </c>
      <c r="Z21" s="203">
        <f t="shared" si="9"/>
        <v>28159.999999999411</v>
      </c>
      <c r="AA21" s="35">
        <v>3.6142696488816699</v>
      </c>
      <c r="AB21" s="180">
        <v>3.6142696488816699</v>
      </c>
      <c r="AC21" s="36">
        <v>3.6173934774459577</v>
      </c>
      <c r="AD21" s="207">
        <v>1.9999999999999574E-2</v>
      </c>
      <c r="AE21" s="173">
        <f t="shared" si="10"/>
        <v>1759.9999999999625</v>
      </c>
    </row>
    <row r="22" spans="1:31" s="30" customFormat="1" ht="14.25" customHeight="1">
      <c r="A22" s="24">
        <v>12022</v>
      </c>
      <c r="B22" s="24" t="s">
        <v>1406</v>
      </c>
      <c r="C22" s="25" t="s">
        <v>1386</v>
      </c>
      <c r="D22" s="24" t="s">
        <v>1387</v>
      </c>
      <c r="E22" s="191">
        <v>46.94</v>
      </c>
      <c r="F22" s="39">
        <v>47.08</v>
      </c>
      <c r="G22" s="192">
        <v>47.18</v>
      </c>
      <c r="H22" s="22">
        <v>0.14000000000000057</v>
      </c>
      <c r="I22" s="20">
        <v>9.9999999999980105E-3</v>
      </c>
      <c r="J22" s="20">
        <v>0</v>
      </c>
      <c r="K22" s="20">
        <v>0</v>
      </c>
      <c r="L22" s="20">
        <v>2.0000000000003126E-2</v>
      </c>
      <c r="M22" s="20">
        <v>0</v>
      </c>
      <c r="N22" s="20">
        <v>0</v>
      </c>
      <c r="O22" s="27">
        <v>0</v>
      </c>
      <c r="P22" s="198">
        <v>7.0000000000000284E-2</v>
      </c>
      <c r="Q22" s="28">
        <f t="shared" si="0"/>
        <v>43120.000000000175</v>
      </c>
      <c r="R22" s="28">
        <f t="shared" si="1"/>
        <v>44879.999999999825</v>
      </c>
      <c r="S22" s="28">
        <f t="shared" si="2"/>
        <v>44879.999999999825</v>
      </c>
      <c r="T22" s="28">
        <f t="shared" si="3"/>
        <v>44879.999999999825</v>
      </c>
      <c r="U22" s="28">
        <f t="shared" si="4"/>
        <v>46640.000000000102</v>
      </c>
      <c r="V22" s="28">
        <f t="shared" si="5"/>
        <v>46640.000000000102</v>
      </c>
      <c r="W22" s="28">
        <f t="shared" si="6"/>
        <v>46640.000000000102</v>
      </c>
      <c r="X22" s="28">
        <f t="shared" si="7"/>
        <v>46640.000000000102</v>
      </c>
      <c r="Y22" s="28">
        <f t="shared" si="8"/>
        <v>52800.000000000131</v>
      </c>
      <c r="Z22" s="203">
        <f t="shared" si="9"/>
        <v>417120.00000000023</v>
      </c>
      <c r="AA22" s="35">
        <v>7.6658011203109444</v>
      </c>
      <c r="AB22" s="180">
        <v>7.6886646089526876</v>
      </c>
      <c r="AC22" s="36">
        <v>7.7049956722682218</v>
      </c>
      <c r="AD22" s="207">
        <v>0.24000000000000199</v>
      </c>
      <c r="AE22" s="173">
        <f t="shared" si="10"/>
        <v>21120.000000000175</v>
      </c>
    </row>
    <row r="23" spans="1:31" s="30" customFormat="1" ht="14.25" customHeight="1">
      <c r="A23" s="24">
        <v>12023</v>
      </c>
      <c r="B23" s="24" t="s">
        <v>1407</v>
      </c>
      <c r="C23" s="25" t="s">
        <v>1386</v>
      </c>
      <c r="D23" s="24" t="s">
        <v>1387</v>
      </c>
      <c r="E23" s="191">
        <v>47.96</v>
      </c>
      <c r="F23" s="39">
        <v>47.96</v>
      </c>
      <c r="G23" s="192">
        <v>48.620000000000005</v>
      </c>
      <c r="H23" s="22">
        <v>0</v>
      </c>
      <c r="I23" s="20">
        <v>0</v>
      </c>
      <c r="J23" s="20">
        <v>0</v>
      </c>
      <c r="K23" s="20">
        <v>0</v>
      </c>
      <c r="L23" s="20">
        <v>0</v>
      </c>
      <c r="M23" s="20">
        <v>0.46000000000000085</v>
      </c>
      <c r="N23" s="20">
        <v>0.20000000000000284</v>
      </c>
      <c r="O23" s="27">
        <v>0</v>
      </c>
      <c r="P23" s="198">
        <v>0</v>
      </c>
      <c r="Q23" s="28">
        <f t="shared" si="0"/>
        <v>0</v>
      </c>
      <c r="R23" s="28">
        <f t="shared" si="1"/>
        <v>0</v>
      </c>
      <c r="S23" s="28">
        <f t="shared" si="2"/>
        <v>0</v>
      </c>
      <c r="T23" s="28">
        <f t="shared" si="3"/>
        <v>0</v>
      </c>
      <c r="U23" s="28">
        <f t="shared" si="4"/>
        <v>0</v>
      </c>
      <c r="V23" s="28">
        <f t="shared" si="5"/>
        <v>40480.000000000073</v>
      </c>
      <c r="W23" s="28">
        <f t="shared" si="6"/>
        <v>58080.00000000032</v>
      </c>
      <c r="X23" s="28">
        <f t="shared" si="7"/>
        <v>58080.00000000032</v>
      </c>
      <c r="Y23" s="28">
        <f t="shared" si="8"/>
        <v>58080.00000000032</v>
      </c>
      <c r="Z23" s="203">
        <f t="shared" si="9"/>
        <v>214720.00000000102</v>
      </c>
      <c r="AA23" s="35">
        <v>29.579375848032562</v>
      </c>
      <c r="AB23" s="180">
        <v>29.579375848032562</v>
      </c>
      <c r="AC23" s="36">
        <v>29.9864314789688</v>
      </c>
      <c r="AD23" s="207">
        <v>0.66000000000000369</v>
      </c>
      <c r="AE23" s="173">
        <f t="shared" si="10"/>
        <v>58080.000000000327</v>
      </c>
    </row>
    <row r="24" spans="1:31" s="30" customFormat="1" ht="14.25" customHeight="1">
      <c r="A24" s="24">
        <v>12024</v>
      </c>
      <c r="B24" s="24" t="s">
        <v>1408</v>
      </c>
      <c r="C24" s="25" t="s">
        <v>1386</v>
      </c>
      <c r="D24" s="24" t="s">
        <v>1387</v>
      </c>
      <c r="E24" s="191">
        <v>40.26</v>
      </c>
      <c r="F24" s="39">
        <v>40.26</v>
      </c>
      <c r="G24" s="192">
        <v>40.26</v>
      </c>
      <c r="H24" s="22">
        <v>0</v>
      </c>
      <c r="I24" s="20">
        <v>0</v>
      </c>
      <c r="J24" s="20">
        <v>0</v>
      </c>
      <c r="K24" s="20">
        <v>0</v>
      </c>
      <c r="L24" s="20">
        <v>0</v>
      </c>
      <c r="M24" s="20">
        <v>0</v>
      </c>
      <c r="N24" s="20">
        <v>0</v>
      </c>
      <c r="O24" s="27">
        <v>0</v>
      </c>
      <c r="P24" s="198">
        <v>0</v>
      </c>
      <c r="Q24" s="28">
        <f t="shared" si="0"/>
        <v>0</v>
      </c>
      <c r="R24" s="28">
        <f t="shared" si="1"/>
        <v>0</v>
      </c>
      <c r="S24" s="28">
        <f t="shared" si="2"/>
        <v>0</v>
      </c>
      <c r="T24" s="28">
        <f t="shared" si="3"/>
        <v>0</v>
      </c>
      <c r="U24" s="28">
        <f t="shared" si="4"/>
        <v>0</v>
      </c>
      <c r="V24" s="28">
        <f t="shared" si="5"/>
        <v>0</v>
      </c>
      <c r="W24" s="28">
        <f t="shared" si="6"/>
        <v>0</v>
      </c>
      <c r="X24" s="28">
        <f t="shared" si="7"/>
        <v>0</v>
      </c>
      <c r="Y24" s="28">
        <f t="shared" si="8"/>
        <v>0</v>
      </c>
      <c r="Z24" s="203">
        <f t="shared" si="9"/>
        <v>0</v>
      </c>
      <c r="AA24" s="35">
        <v>6.8105694082620012</v>
      </c>
      <c r="AB24" s="180">
        <v>6.8105694082620012</v>
      </c>
      <c r="AC24" s="36">
        <v>6.8105694082620012</v>
      </c>
      <c r="AD24" s="207">
        <v>0</v>
      </c>
      <c r="AE24" s="173">
        <f t="shared" si="10"/>
        <v>0</v>
      </c>
    </row>
    <row r="25" spans="1:31" s="30" customFormat="1" ht="14.25" customHeight="1">
      <c r="A25" s="24">
        <v>12025</v>
      </c>
      <c r="B25" s="24" t="s">
        <v>1409</v>
      </c>
      <c r="C25" s="25" t="s">
        <v>1386</v>
      </c>
      <c r="D25" s="24" t="s">
        <v>1387</v>
      </c>
      <c r="E25" s="191">
        <v>70.040000000000006</v>
      </c>
      <c r="F25" s="39">
        <v>72.820000000000007</v>
      </c>
      <c r="G25" s="192">
        <v>73.59</v>
      </c>
      <c r="H25" s="22">
        <v>2.7800000000000011</v>
      </c>
      <c r="I25" s="20">
        <v>0.29999999999999716</v>
      </c>
      <c r="J25" s="20">
        <v>0</v>
      </c>
      <c r="K25" s="20">
        <v>0</v>
      </c>
      <c r="L25" s="20">
        <v>9.0000000000003411E-2</v>
      </c>
      <c r="M25" s="20">
        <v>0</v>
      </c>
      <c r="N25" s="20">
        <v>0.18999999999999773</v>
      </c>
      <c r="O25" s="27">
        <v>1.9999999999996021E-2</v>
      </c>
      <c r="P25" s="198">
        <v>0.17000000000000171</v>
      </c>
      <c r="Q25" s="28">
        <f t="shared" si="0"/>
        <v>856240.00000000035</v>
      </c>
      <c r="R25" s="28">
        <f t="shared" si="1"/>
        <v>909039.99999999988</v>
      </c>
      <c r="S25" s="28">
        <f t="shared" si="2"/>
        <v>909039.99999999988</v>
      </c>
      <c r="T25" s="28">
        <f t="shared" si="3"/>
        <v>909039.99999999988</v>
      </c>
      <c r="U25" s="28">
        <f t="shared" si="4"/>
        <v>916960.00000000023</v>
      </c>
      <c r="V25" s="28">
        <f t="shared" si="5"/>
        <v>916960.00000000023</v>
      </c>
      <c r="W25" s="28">
        <f t="shared" si="6"/>
        <v>933680</v>
      </c>
      <c r="X25" s="28">
        <f t="shared" si="7"/>
        <v>935439.99999999965</v>
      </c>
      <c r="Y25" s="28">
        <f t="shared" si="8"/>
        <v>950399.99999999977</v>
      </c>
      <c r="Z25" s="203">
        <f t="shared" si="9"/>
        <v>8236800</v>
      </c>
      <c r="AA25" s="35">
        <v>27.934431460136398</v>
      </c>
      <c r="AB25" s="180">
        <v>29.043193873888246</v>
      </c>
      <c r="AC25" s="36">
        <v>29.35029713237347</v>
      </c>
      <c r="AD25" s="207">
        <v>3.5499999999999972</v>
      </c>
      <c r="AE25" s="173">
        <f t="shared" si="10"/>
        <v>312399.99999999977</v>
      </c>
    </row>
    <row r="26" spans="1:31" s="30" customFormat="1" ht="14.25" customHeight="1">
      <c r="A26" s="24">
        <v>12026</v>
      </c>
      <c r="B26" s="24" t="s">
        <v>1410</v>
      </c>
      <c r="C26" s="25" t="s">
        <v>1386</v>
      </c>
      <c r="D26" s="24" t="s">
        <v>1387</v>
      </c>
      <c r="E26" s="191">
        <v>1487.1200000000001</v>
      </c>
      <c r="F26" s="39">
        <v>1514.3300000000002</v>
      </c>
      <c r="G26" s="192">
        <v>1528.5100000000002</v>
      </c>
      <c r="H26" s="22">
        <v>27.210000000000036</v>
      </c>
      <c r="I26" s="20">
        <v>4.9899999999997817</v>
      </c>
      <c r="J26" s="20">
        <v>1.2799999999999727</v>
      </c>
      <c r="K26" s="20">
        <v>2.0700000000001637</v>
      </c>
      <c r="L26" s="20">
        <v>-1.1099999999999</v>
      </c>
      <c r="M26" s="20">
        <v>1.0299999999997453</v>
      </c>
      <c r="N26" s="20">
        <v>1.7100000000000364</v>
      </c>
      <c r="O26" s="27">
        <v>1</v>
      </c>
      <c r="P26" s="198">
        <v>3.2100000000002638</v>
      </c>
      <c r="Q26" s="28">
        <f t="shared" si="0"/>
        <v>8380680.000000013</v>
      </c>
      <c r="R26" s="28">
        <f t="shared" si="1"/>
        <v>9258919.9999999739</v>
      </c>
      <c r="S26" s="28">
        <f t="shared" si="2"/>
        <v>9371559.9999999721</v>
      </c>
      <c r="T26" s="28">
        <f t="shared" si="3"/>
        <v>9553719.999999987</v>
      </c>
      <c r="U26" s="28">
        <f t="shared" si="4"/>
        <v>9456039.9999999963</v>
      </c>
      <c r="V26" s="28">
        <f t="shared" si="5"/>
        <v>9546679.9999999739</v>
      </c>
      <c r="W26" s="28">
        <f t="shared" si="6"/>
        <v>9697159.9999999776</v>
      </c>
      <c r="X26" s="28">
        <f t="shared" si="7"/>
        <v>9785159.9999999776</v>
      </c>
      <c r="Y26" s="28">
        <f t="shared" si="8"/>
        <v>10067640</v>
      </c>
      <c r="Z26" s="203">
        <f t="shared" si="9"/>
        <v>85117559.999999866</v>
      </c>
      <c r="AA26" s="35">
        <v>48.469440967876523</v>
      </c>
      <c r="AB26" s="180">
        <v>49.356291718815193</v>
      </c>
      <c r="AC26" s="36">
        <v>49.8184579682937</v>
      </c>
      <c r="AD26" s="207">
        <v>41.3900000000001</v>
      </c>
      <c r="AE26" s="173">
        <f t="shared" si="10"/>
        <v>3642320.0000000088</v>
      </c>
    </row>
    <row r="27" spans="1:31" s="30" customFormat="1" ht="14.25" customHeight="1">
      <c r="A27" s="24">
        <v>12027</v>
      </c>
      <c r="B27" s="24" t="s">
        <v>1411</v>
      </c>
      <c r="C27" s="25" t="s">
        <v>1386</v>
      </c>
      <c r="D27" s="24" t="s">
        <v>1387</v>
      </c>
      <c r="E27" s="191">
        <v>65.69</v>
      </c>
      <c r="F27" s="39">
        <v>67.05</v>
      </c>
      <c r="G27" s="192">
        <v>67.48</v>
      </c>
      <c r="H27" s="22">
        <v>1.3599999999999994</v>
      </c>
      <c r="I27" s="20">
        <v>9.0000000000003411E-2</v>
      </c>
      <c r="J27" s="20">
        <v>6.0000000000002274E-2</v>
      </c>
      <c r="K27" s="20">
        <v>0</v>
      </c>
      <c r="L27" s="20">
        <v>0</v>
      </c>
      <c r="M27" s="20">
        <v>1.9999999999996021E-2</v>
      </c>
      <c r="N27" s="20">
        <v>1.0000000000005116E-2</v>
      </c>
      <c r="O27" s="27">
        <v>0.25</v>
      </c>
      <c r="P27" s="198">
        <v>0</v>
      </c>
      <c r="Q27" s="28">
        <f t="shared" si="0"/>
        <v>418879.99999999988</v>
      </c>
      <c r="R27" s="28">
        <f t="shared" si="1"/>
        <v>434720.00000000047</v>
      </c>
      <c r="S27" s="28">
        <f t="shared" si="2"/>
        <v>440000.00000000064</v>
      </c>
      <c r="T27" s="28">
        <f t="shared" si="3"/>
        <v>440000.00000000064</v>
      </c>
      <c r="U27" s="28">
        <f t="shared" si="4"/>
        <v>440000.00000000064</v>
      </c>
      <c r="V27" s="28">
        <f t="shared" si="5"/>
        <v>441760.00000000029</v>
      </c>
      <c r="W27" s="28">
        <f t="shared" si="6"/>
        <v>442640.00000000076</v>
      </c>
      <c r="X27" s="28">
        <f t="shared" si="7"/>
        <v>464640.00000000076</v>
      </c>
      <c r="Y27" s="28">
        <f t="shared" si="8"/>
        <v>464640.00000000076</v>
      </c>
      <c r="Z27" s="203">
        <f t="shared" si="9"/>
        <v>3987280.0000000056</v>
      </c>
      <c r="AA27" s="35">
        <v>6.3898913455833002</v>
      </c>
      <c r="AB27" s="180">
        <v>6.5221832047702888</v>
      </c>
      <c r="AC27" s="36">
        <v>6.5640107778955876</v>
      </c>
      <c r="AD27" s="207">
        <v>1.7900000000000063</v>
      </c>
      <c r="AE27" s="173">
        <f t="shared" si="10"/>
        <v>157520.00000000055</v>
      </c>
    </row>
    <row r="28" spans="1:31" s="30" customFormat="1" ht="14.25" customHeight="1">
      <c r="A28" s="24">
        <v>12029</v>
      </c>
      <c r="B28" s="24" t="s">
        <v>1412</v>
      </c>
      <c r="C28" s="25" t="s">
        <v>1386</v>
      </c>
      <c r="D28" s="24" t="s">
        <v>1387</v>
      </c>
      <c r="E28" s="191">
        <v>258.95999999999998</v>
      </c>
      <c r="F28" s="39">
        <v>266.70999999999998</v>
      </c>
      <c r="G28" s="192">
        <v>268.63000000000005</v>
      </c>
      <c r="H28" s="22">
        <v>7.75</v>
      </c>
      <c r="I28" s="20">
        <v>0.38999999999998636</v>
      </c>
      <c r="J28" s="20">
        <v>0.16000000000008185</v>
      </c>
      <c r="K28" s="20">
        <v>9.9999999999340616E-3</v>
      </c>
      <c r="L28" s="20">
        <v>0.26999999999998181</v>
      </c>
      <c r="M28" s="20">
        <v>0.3800000000000523</v>
      </c>
      <c r="N28" s="20">
        <v>0.26999999999998181</v>
      </c>
      <c r="O28" s="27">
        <v>2.9999999999972715E-2</v>
      </c>
      <c r="P28" s="198">
        <v>0.41000000000008185</v>
      </c>
      <c r="Q28" s="28">
        <f t="shared" si="0"/>
        <v>2387000</v>
      </c>
      <c r="R28" s="28">
        <f t="shared" si="1"/>
        <v>2455639.9999999977</v>
      </c>
      <c r="S28" s="28">
        <f t="shared" si="2"/>
        <v>2469720.0000000047</v>
      </c>
      <c r="T28" s="28">
        <f t="shared" si="3"/>
        <v>2470599.9999999991</v>
      </c>
      <c r="U28" s="28">
        <f t="shared" si="4"/>
        <v>2494359.9999999977</v>
      </c>
      <c r="V28" s="28">
        <f t="shared" si="5"/>
        <v>2527800.0000000023</v>
      </c>
      <c r="W28" s="28">
        <f t="shared" si="6"/>
        <v>2551560.0000000009</v>
      </c>
      <c r="X28" s="28">
        <f t="shared" si="7"/>
        <v>2554199.9999999986</v>
      </c>
      <c r="Y28" s="28">
        <f t="shared" si="8"/>
        <v>2590280.0000000056</v>
      </c>
      <c r="Z28" s="203">
        <f t="shared" si="9"/>
        <v>22501160.000000007</v>
      </c>
      <c r="AA28" s="35">
        <v>22.972313642694296</v>
      </c>
      <c r="AB28" s="180">
        <v>23.659815306004774</v>
      </c>
      <c r="AC28" s="36">
        <v>23.830138298721696</v>
      </c>
      <c r="AD28" s="207">
        <v>9.6700000000000728</v>
      </c>
      <c r="AE28" s="173">
        <f t="shared" si="10"/>
        <v>850960.0000000064</v>
      </c>
    </row>
    <row r="29" spans="1:31" s="30" customFormat="1" ht="14.25" customHeight="1">
      <c r="A29" s="24">
        <v>12030</v>
      </c>
      <c r="B29" s="24" t="s">
        <v>1413</v>
      </c>
      <c r="C29" s="25" t="s">
        <v>1386</v>
      </c>
      <c r="D29" s="24" t="s">
        <v>1387</v>
      </c>
      <c r="E29" s="191">
        <v>155.43</v>
      </c>
      <c r="F29" s="39">
        <v>162.77000000000001</v>
      </c>
      <c r="G29" s="192">
        <v>170.19</v>
      </c>
      <c r="H29" s="22">
        <v>7.3400000000000034</v>
      </c>
      <c r="I29" s="20">
        <v>3.5</v>
      </c>
      <c r="J29" s="20">
        <v>0.61000000000001364</v>
      </c>
      <c r="K29" s="20">
        <v>0.29999999999998295</v>
      </c>
      <c r="L29" s="20">
        <v>0.63999999999998636</v>
      </c>
      <c r="M29" s="20">
        <v>0.25</v>
      </c>
      <c r="N29" s="20">
        <v>1.8199999999999932</v>
      </c>
      <c r="O29" s="27">
        <v>0.16000000000002501</v>
      </c>
      <c r="P29" s="198">
        <v>0.13999999999998636</v>
      </c>
      <c r="Q29" s="28">
        <f t="shared" si="0"/>
        <v>2260720.0000000005</v>
      </c>
      <c r="R29" s="28">
        <f t="shared" si="1"/>
        <v>2876720.0000000005</v>
      </c>
      <c r="S29" s="28">
        <f t="shared" si="2"/>
        <v>2930400.0000000019</v>
      </c>
      <c r="T29" s="28">
        <f t="shared" si="3"/>
        <v>2956800.0000000005</v>
      </c>
      <c r="U29" s="28">
        <f t="shared" si="4"/>
        <v>3013119.9999999991</v>
      </c>
      <c r="V29" s="28">
        <f t="shared" si="5"/>
        <v>3035119.9999999991</v>
      </c>
      <c r="W29" s="28">
        <f t="shared" si="6"/>
        <v>3195279.9999999986</v>
      </c>
      <c r="X29" s="28">
        <f t="shared" si="7"/>
        <v>3209360.0000000009</v>
      </c>
      <c r="Y29" s="28">
        <f t="shared" si="8"/>
        <v>3221679.9999999995</v>
      </c>
      <c r="Z29" s="203">
        <f t="shared" si="9"/>
        <v>26699200.000000004</v>
      </c>
      <c r="AA29" s="35">
        <v>17.003052082307768</v>
      </c>
      <c r="AB29" s="180">
        <v>17.8060013346023</v>
      </c>
      <c r="AC29" s="36">
        <v>18.617702077385051</v>
      </c>
      <c r="AD29" s="207">
        <v>14.759999999999993</v>
      </c>
      <c r="AE29" s="173">
        <f t="shared" si="10"/>
        <v>1298879.9999999993</v>
      </c>
    </row>
    <row r="30" spans="1:31" s="30" customFormat="1" ht="14.25" customHeight="1">
      <c r="A30" s="24">
        <v>12031</v>
      </c>
      <c r="B30" s="24" t="s">
        <v>1414</v>
      </c>
      <c r="C30" s="25" t="s">
        <v>1386</v>
      </c>
      <c r="D30" s="24" t="s">
        <v>1387</v>
      </c>
      <c r="E30" s="191">
        <v>119.44</v>
      </c>
      <c r="F30" s="39">
        <v>121.53</v>
      </c>
      <c r="G30" s="192">
        <v>127.85000000000001</v>
      </c>
      <c r="H30" s="22">
        <v>2.0900000000000034</v>
      </c>
      <c r="I30" s="20">
        <v>0.31999999999999318</v>
      </c>
      <c r="J30" s="20">
        <v>3.0000000000015348E-2</v>
      </c>
      <c r="K30" s="20">
        <v>0</v>
      </c>
      <c r="L30" s="20">
        <v>1.8900000000000006</v>
      </c>
      <c r="M30" s="20">
        <v>3.0300000000000011</v>
      </c>
      <c r="N30" s="20">
        <v>1.0000000000005116E-2</v>
      </c>
      <c r="O30" s="27">
        <v>0.68000000000000682</v>
      </c>
      <c r="P30" s="198">
        <v>0.35999999999999943</v>
      </c>
      <c r="Q30" s="28">
        <f t="shared" si="0"/>
        <v>643720.00000000105</v>
      </c>
      <c r="R30" s="28">
        <f t="shared" si="1"/>
        <v>700039.99999999988</v>
      </c>
      <c r="S30" s="28">
        <f t="shared" si="2"/>
        <v>702680.00000000128</v>
      </c>
      <c r="T30" s="28">
        <f t="shared" si="3"/>
        <v>702680.00000000128</v>
      </c>
      <c r="U30" s="28">
        <f t="shared" si="4"/>
        <v>869000.0000000014</v>
      </c>
      <c r="V30" s="28">
        <f t="shared" si="5"/>
        <v>1135640.0000000014</v>
      </c>
      <c r="W30" s="28">
        <f t="shared" si="6"/>
        <v>1136520.0000000019</v>
      </c>
      <c r="X30" s="28">
        <f t="shared" si="7"/>
        <v>1196360.0000000026</v>
      </c>
      <c r="Y30" s="28">
        <f t="shared" si="8"/>
        <v>1228040.0000000026</v>
      </c>
      <c r="Z30" s="203">
        <f t="shared" si="9"/>
        <v>8314680.000000014</v>
      </c>
      <c r="AA30" s="35">
        <v>23.279474535638414</v>
      </c>
      <c r="AB30" s="180">
        <v>23.686826358976358</v>
      </c>
      <c r="AC30" s="36">
        <v>24.918627087921724</v>
      </c>
      <c r="AD30" s="207">
        <v>8.4100000000000108</v>
      </c>
      <c r="AE30" s="173">
        <f t="shared" si="10"/>
        <v>740080.00000000093</v>
      </c>
    </row>
    <row r="31" spans="1:31" s="30" customFormat="1" ht="14.25" customHeight="1">
      <c r="A31" s="24">
        <v>12032</v>
      </c>
      <c r="B31" s="24" t="s">
        <v>1415</v>
      </c>
      <c r="C31" s="25" t="s">
        <v>1386</v>
      </c>
      <c r="D31" s="24" t="s">
        <v>1387</v>
      </c>
      <c r="E31" s="191">
        <v>392.06</v>
      </c>
      <c r="F31" s="39">
        <v>399.44</v>
      </c>
      <c r="G31" s="192">
        <v>401.5</v>
      </c>
      <c r="H31" s="22">
        <v>7.3799999999999955</v>
      </c>
      <c r="I31" s="20">
        <v>0.25</v>
      </c>
      <c r="J31" s="20">
        <v>0</v>
      </c>
      <c r="K31" s="20">
        <v>7.9999999999984084E-2</v>
      </c>
      <c r="L31" s="20">
        <v>0.25999999999999091</v>
      </c>
      <c r="M31" s="20">
        <v>0</v>
      </c>
      <c r="N31" s="20">
        <v>0.26999999999998181</v>
      </c>
      <c r="O31" s="27">
        <v>0</v>
      </c>
      <c r="P31" s="198">
        <v>1.1999999999999886</v>
      </c>
      <c r="Q31" s="28">
        <f t="shared" si="0"/>
        <v>2273039.9999999991</v>
      </c>
      <c r="R31" s="28">
        <f t="shared" si="1"/>
        <v>2317039.9999999991</v>
      </c>
      <c r="S31" s="28">
        <f t="shared" si="2"/>
        <v>2317039.9999999991</v>
      </c>
      <c r="T31" s="28">
        <f t="shared" si="3"/>
        <v>2324079.9999999977</v>
      </c>
      <c r="U31" s="28">
        <f t="shared" si="4"/>
        <v>2346959.9999999967</v>
      </c>
      <c r="V31" s="28">
        <f t="shared" si="5"/>
        <v>2346959.9999999967</v>
      </c>
      <c r="W31" s="28">
        <f t="shared" si="6"/>
        <v>2370719.9999999953</v>
      </c>
      <c r="X31" s="28">
        <f t="shared" si="7"/>
        <v>2370719.9999999953</v>
      </c>
      <c r="Y31" s="28">
        <f t="shared" si="8"/>
        <v>2476319.9999999944</v>
      </c>
      <c r="Z31" s="203">
        <f t="shared" si="9"/>
        <v>21142879.99999997</v>
      </c>
      <c r="AA31" s="35">
        <v>41.579349255504177</v>
      </c>
      <c r="AB31" s="180">
        <v>42.362024349891819</v>
      </c>
      <c r="AC31" s="36">
        <v>42.580494633691089</v>
      </c>
      <c r="AD31" s="207">
        <v>9.4399999999999977</v>
      </c>
      <c r="AE31" s="173">
        <f t="shared" si="10"/>
        <v>830719.99999999977</v>
      </c>
    </row>
    <row r="32" spans="1:31" s="30" customFormat="1" ht="14.25" customHeight="1">
      <c r="A32" s="24">
        <v>12033</v>
      </c>
      <c r="B32" s="24" t="s">
        <v>1416</v>
      </c>
      <c r="C32" s="25" t="s">
        <v>1386</v>
      </c>
      <c r="D32" s="24" t="s">
        <v>1387</v>
      </c>
      <c r="E32" s="191">
        <v>154.13</v>
      </c>
      <c r="F32" s="39">
        <v>158.57</v>
      </c>
      <c r="G32" s="192">
        <v>160.16999999999999</v>
      </c>
      <c r="H32" s="22">
        <v>4.4399999999999977</v>
      </c>
      <c r="I32" s="20">
        <v>0.87000000000000455</v>
      </c>
      <c r="J32" s="20">
        <v>9.9999999999909051E-3</v>
      </c>
      <c r="K32" s="20">
        <v>0.16000000000002501</v>
      </c>
      <c r="L32" s="20">
        <v>0</v>
      </c>
      <c r="M32" s="20">
        <v>0</v>
      </c>
      <c r="N32" s="20">
        <v>0.18000000000000682</v>
      </c>
      <c r="O32" s="27">
        <v>0</v>
      </c>
      <c r="P32" s="198">
        <v>0.37999999999999545</v>
      </c>
      <c r="Q32" s="28">
        <f t="shared" si="0"/>
        <v>1367519.9999999995</v>
      </c>
      <c r="R32" s="28">
        <f t="shared" si="1"/>
        <v>1520640.0000000005</v>
      </c>
      <c r="S32" s="28">
        <f t="shared" si="2"/>
        <v>1521519.9999999998</v>
      </c>
      <c r="T32" s="28">
        <f t="shared" si="3"/>
        <v>1535600.0000000019</v>
      </c>
      <c r="U32" s="28">
        <f t="shared" si="4"/>
        <v>1535600.0000000019</v>
      </c>
      <c r="V32" s="28">
        <f t="shared" si="5"/>
        <v>1535600.0000000019</v>
      </c>
      <c r="W32" s="28">
        <f t="shared" si="6"/>
        <v>1551440.0000000026</v>
      </c>
      <c r="X32" s="28">
        <f t="shared" si="7"/>
        <v>1551440.0000000026</v>
      </c>
      <c r="Y32" s="28">
        <f t="shared" si="8"/>
        <v>1584880.0000000021</v>
      </c>
      <c r="Z32" s="203">
        <f t="shared" si="9"/>
        <v>13704240.000000011</v>
      </c>
      <c r="AA32" s="35">
        <v>24.792896552833493</v>
      </c>
      <c r="AB32" s="180">
        <v>25.507101838596036</v>
      </c>
      <c r="AC32" s="36">
        <v>25.764473112744703</v>
      </c>
      <c r="AD32" s="207">
        <v>6.039999999999992</v>
      </c>
      <c r="AE32" s="173">
        <f t="shared" si="10"/>
        <v>531519.9999999993</v>
      </c>
    </row>
    <row r="33" spans="1:31" s="30" customFormat="1" ht="14.25" customHeight="1">
      <c r="A33" s="24">
        <v>12034</v>
      </c>
      <c r="B33" s="24" t="s">
        <v>1417</v>
      </c>
      <c r="C33" s="25" t="s">
        <v>1386</v>
      </c>
      <c r="D33" s="24" t="s">
        <v>1387</v>
      </c>
      <c r="E33" s="191">
        <v>404.61</v>
      </c>
      <c r="F33" s="39">
        <v>423.07</v>
      </c>
      <c r="G33" s="192">
        <v>427.27</v>
      </c>
      <c r="H33" s="22">
        <v>18.45999999999998</v>
      </c>
      <c r="I33" s="20">
        <v>0.45999999999997954</v>
      </c>
      <c r="J33" s="20">
        <v>5.0000000000068212E-2</v>
      </c>
      <c r="K33" s="20">
        <v>0.1199999999999477</v>
      </c>
      <c r="L33" s="20">
        <v>0.42000000000001592</v>
      </c>
      <c r="M33" s="20">
        <v>0.79000000000002046</v>
      </c>
      <c r="N33" s="20">
        <v>0.81000000000000227</v>
      </c>
      <c r="O33" s="27">
        <v>2.9999999999972715E-2</v>
      </c>
      <c r="P33" s="198">
        <v>1.5199999999999818</v>
      </c>
      <c r="Q33" s="28">
        <f t="shared" si="0"/>
        <v>5685679.9999999935</v>
      </c>
      <c r="R33" s="28">
        <f t="shared" si="1"/>
        <v>5766639.9999999898</v>
      </c>
      <c r="S33" s="28">
        <f t="shared" si="2"/>
        <v>5771039.9999999953</v>
      </c>
      <c r="T33" s="28">
        <f t="shared" si="3"/>
        <v>5781599.9999999907</v>
      </c>
      <c r="U33" s="28">
        <f t="shared" si="4"/>
        <v>5818559.9999999925</v>
      </c>
      <c r="V33" s="28">
        <f t="shared" si="5"/>
        <v>5888079.9999999944</v>
      </c>
      <c r="W33" s="28">
        <f t="shared" si="6"/>
        <v>5959359.9999999944</v>
      </c>
      <c r="X33" s="28">
        <f t="shared" si="7"/>
        <v>5961999.9999999916</v>
      </c>
      <c r="Y33" s="28">
        <f t="shared" si="8"/>
        <v>6095759.9999999898</v>
      </c>
      <c r="Z33" s="203">
        <f t="shared" si="9"/>
        <v>52728719.999999933</v>
      </c>
      <c r="AA33" s="35">
        <v>47.307867690904629</v>
      </c>
      <c r="AB33" s="180">
        <v>49.466250423842759</v>
      </c>
      <c r="AC33" s="36">
        <v>49.957323418335733</v>
      </c>
      <c r="AD33" s="207">
        <v>22.659999999999968</v>
      </c>
      <c r="AE33" s="173">
        <f t="shared" si="10"/>
        <v>1994079.9999999972</v>
      </c>
    </row>
    <row r="34" spans="1:31" s="30" customFormat="1" ht="14.25" customHeight="1">
      <c r="A34" s="24">
        <v>12035</v>
      </c>
      <c r="B34" s="24" t="s">
        <v>1418</v>
      </c>
      <c r="C34" s="25" t="s">
        <v>1386</v>
      </c>
      <c r="D34" s="24" t="s">
        <v>1387</v>
      </c>
      <c r="E34" s="191">
        <v>124.27</v>
      </c>
      <c r="F34" s="39">
        <v>125.53</v>
      </c>
      <c r="G34" s="192">
        <v>126.28</v>
      </c>
      <c r="H34" s="22">
        <v>1.2600000000000051</v>
      </c>
      <c r="I34" s="20">
        <v>0.29000000000000625</v>
      </c>
      <c r="J34" s="20">
        <v>0.15999999999999659</v>
      </c>
      <c r="K34" s="20">
        <v>0</v>
      </c>
      <c r="L34" s="20">
        <v>1.9999999999996021E-2</v>
      </c>
      <c r="M34" s="20">
        <v>3.0000000000001137E-2</v>
      </c>
      <c r="N34" s="20">
        <v>1.9999999999996021E-2</v>
      </c>
      <c r="O34" s="27">
        <v>0.18000000000000682</v>
      </c>
      <c r="P34" s="198">
        <v>4.9999999999997158E-2</v>
      </c>
      <c r="Q34" s="28">
        <f t="shared" si="0"/>
        <v>388080.00000000163</v>
      </c>
      <c r="R34" s="28">
        <f t="shared" si="1"/>
        <v>439120.00000000274</v>
      </c>
      <c r="S34" s="28">
        <f t="shared" si="2"/>
        <v>453200.00000000244</v>
      </c>
      <c r="T34" s="28">
        <f t="shared" si="3"/>
        <v>453200.00000000244</v>
      </c>
      <c r="U34" s="28">
        <f t="shared" si="4"/>
        <v>454960.0000000021</v>
      </c>
      <c r="V34" s="28">
        <f t="shared" si="5"/>
        <v>457600.00000000221</v>
      </c>
      <c r="W34" s="28">
        <f t="shared" si="6"/>
        <v>459360.00000000186</v>
      </c>
      <c r="X34" s="28">
        <f t="shared" si="7"/>
        <v>475200.00000000244</v>
      </c>
      <c r="Y34" s="28">
        <f t="shared" si="8"/>
        <v>479600.00000000221</v>
      </c>
      <c r="Z34" s="203">
        <f t="shared" si="9"/>
        <v>4060320.00000002</v>
      </c>
      <c r="AA34" s="35">
        <v>21.593397046046913</v>
      </c>
      <c r="AB34" s="180">
        <v>21.812337098175501</v>
      </c>
      <c r="AC34" s="36">
        <v>21.942658557775847</v>
      </c>
      <c r="AD34" s="207">
        <v>2.0100000000000051</v>
      </c>
      <c r="AE34" s="173">
        <f t="shared" si="10"/>
        <v>176880.00000000044</v>
      </c>
    </row>
    <row r="35" spans="1:31" s="30" customFormat="1" ht="14.25" customHeight="1">
      <c r="A35" s="24">
        <v>12036</v>
      </c>
      <c r="B35" s="24" t="s">
        <v>1419</v>
      </c>
      <c r="C35" s="25" t="s">
        <v>1386</v>
      </c>
      <c r="D35" s="24" t="s">
        <v>1387</v>
      </c>
      <c r="E35" s="191">
        <v>112.54</v>
      </c>
      <c r="F35" s="39">
        <v>113.64</v>
      </c>
      <c r="G35" s="192">
        <v>114.54</v>
      </c>
      <c r="H35" s="22">
        <v>1.0999999999999943</v>
      </c>
      <c r="I35" s="20">
        <v>0.71999999999999886</v>
      </c>
      <c r="J35" s="20">
        <v>3.0000000000001137E-2</v>
      </c>
      <c r="K35" s="20">
        <v>0</v>
      </c>
      <c r="L35" s="20">
        <v>4.0000000000006253E-2</v>
      </c>
      <c r="M35" s="20">
        <v>0</v>
      </c>
      <c r="N35" s="20">
        <v>3.0000000000001137E-2</v>
      </c>
      <c r="O35" s="27">
        <v>7.9999999999998295E-2</v>
      </c>
      <c r="P35" s="198">
        <v>0</v>
      </c>
      <c r="Q35" s="28">
        <f t="shared" si="0"/>
        <v>338799.99999999825</v>
      </c>
      <c r="R35" s="28">
        <f t="shared" si="1"/>
        <v>465519.99999999802</v>
      </c>
      <c r="S35" s="28">
        <f t="shared" si="2"/>
        <v>468159.99999999814</v>
      </c>
      <c r="T35" s="28">
        <f t="shared" si="3"/>
        <v>468159.99999999814</v>
      </c>
      <c r="U35" s="28">
        <f t="shared" si="4"/>
        <v>471679.99999999866</v>
      </c>
      <c r="V35" s="28">
        <f t="shared" si="5"/>
        <v>471679.99999999866</v>
      </c>
      <c r="W35" s="28">
        <f t="shared" si="6"/>
        <v>474319.99999999878</v>
      </c>
      <c r="X35" s="28">
        <f t="shared" si="7"/>
        <v>481359.9999999986</v>
      </c>
      <c r="Y35" s="28">
        <f t="shared" si="8"/>
        <v>481359.9999999986</v>
      </c>
      <c r="Z35" s="203">
        <f t="shared" si="9"/>
        <v>4121039.9999999856</v>
      </c>
      <c r="AA35" s="35">
        <v>10.620888817583827</v>
      </c>
      <c r="AB35" s="180">
        <v>10.724700597389605</v>
      </c>
      <c r="AC35" s="36">
        <v>10.809637508139787</v>
      </c>
      <c r="AD35" s="207">
        <v>2</v>
      </c>
      <c r="AE35" s="173">
        <f t="shared" si="10"/>
        <v>176000</v>
      </c>
    </row>
    <row r="36" spans="1:31" s="30" customFormat="1" ht="14.25" customHeight="1">
      <c r="A36" s="24">
        <v>12037</v>
      </c>
      <c r="B36" s="24" t="s">
        <v>1420</v>
      </c>
      <c r="C36" s="25" t="s">
        <v>1386</v>
      </c>
      <c r="D36" s="24" t="s">
        <v>1387</v>
      </c>
      <c r="E36" s="191">
        <v>53.58</v>
      </c>
      <c r="F36" s="39">
        <v>54.55</v>
      </c>
      <c r="G36" s="192">
        <v>54.56</v>
      </c>
      <c r="H36" s="22">
        <v>0.96999999999999886</v>
      </c>
      <c r="I36" s="20">
        <v>0</v>
      </c>
      <c r="J36" s="20">
        <v>9.9999999999980105E-3</v>
      </c>
      <c r="K36" s="20">
        <v>0</v>
      </c>
      <c r="L36" s="20">
        <v>0</v>
      </c>
      <c r="M36" s="20">
        <v>0</v>
      </c>
      <c r="N36" s="20">
        <v>0</v>
      </c>
      <c r="O36" s="27">
        <v>0</v>
      </c>
      <c r="P36" s="198">
        <v>0</v>
      </c>
      <c r="Q36" s="28">
        <f t="shared" si="0"/>
        <v>298759.99999999965</v>
      </c>
      <c r="R36" s="28">
        <f t="shared" si="1"/>
        <v>298759.99999999965</v>
      </c>
      <c r="S36" s="28">
        <f t="shared" si="2"/>
        <v>299639.99999999948</v>
      </c>
      <c r="T36" s="28">
        <f t="shared" si="3"/>
        <v>299639.99999999948</v>
      </c>
      <c r="U36" s="28">
        <f t="shared" si="4"/>
        <v>299639.99999999948</v>
      </c>
      <c r="V36" s="28">
        <f t="shared" si="5"/>
        <v>299639.99999999948</v>
      </c>
      <c r="W36" s="28">
        <f t="shared" si="6"/>
        <v>299639.99999999948</v>
      </c>
      <c r="X36" s="28">
        <f t="shared" si="7"/>
        <v>299639.99999999948</v>
      </c>
      <c r="Y36" s="28">
        <f t="shared" si="8"/>
        <v>299639.99999999948</v>
      </c>
      <c r="Z36" s="203">
        <f t="shared" si="9"/>
        <v>2694999.9999999958</v>
      </c>
      <c r="AA36" s="35">
        <v>7.3111823701985381</v>
      </c>
      <c r="AB36" s="180">
        <v>7.4435423347206111</v>
      </c>
      <c r="AC36" s="36">
        <v>7.4449068704373342</v>
      </c>
      <c r="AD36" s="207">
        <v>0.98000000000000398</v>
      </c>
      <c r="AE36" s="173">
        <f t="shared" si="10"/>
        <v>86240.000000000349</v>
      </c>
    </row>
    <row r="37" spans="1:31" s="30" customFormat="1" ht="14.25" customHeight="1">
      <c r="A37" s="24">
        <v>12038</v>
      </c>
      <c r="B37" s="24" t="s">
        <v>1421</v>
      </c>
      <c r="C37" s="25" t="s">
        <v>1386</v>
      </c>
      <c r="D37" s="24" t="s">
        <v>1387</v>
      </c>
      <c r="E37" s="191">
        <v>99.23</v>
      </c>
      <c r="F37" s="39">
        <v>100.49000000000001</v>
      </c>
      <c r="G37" s="192">
        <v>100.71</v>
      </c>
      <c r="H37" s="22">
        <v>1.2600000000000051</v>
      </c>
      <c r="I37" s="20">
        <v>3.0000000000001137E-2</v>
      </c>
      <c r="J37" s="20">
        <v>0</v>
      </c>
      <c r="K37" s="20">
        <v>0</v>
      </c>
      <c r="L37" s="20">
        <v>0</v>
      </c>
      <c r="M37" s="20">
        <v>0</v>
      </c>
      <c r="N37" s="20">
        <v>0</v>
      </c>
      <c r="O37" s="27">
        <v>0</v>
      </c>
      <c r="P37" s="198">
        <v>0.18999999999999773</v>
      </c>
      <c r="Q37" s="28">
        <f t="shared" si="0"/>
        <v>388080.00000000163</v>
      </c>
      <c r="R37" s="28">
        <f t="shared" si="1"/>
        <v>393360.0000000018</v>
      </c>
      <c r="S37" s="28">
        <f t="shared" si="2"/>
        <v>393360.0000000018</v>
      </c>
      <c r="T37" s="28">
        <f t="shared" si="3"/>
        <v>393360.0000000018</v>
      </c>
      <c r="U37" s="28">
        <f t="shared" si="4"/>
        <v>393360.0000000018</v>
      </c>
      <c r="V37" s="28">
        <f t="shared" si="5"/>
        <v>393360.0000000018</v>
      </c>
      <c r="W37" s="28">
        <f t="shared" si="6"/>
        <v>393360.0000000018</v>
      </c>
      <c r="X37" s="28">
        <f t="shared" si="7"/>
        <v>393360.0000000018</v>
      </c>
      <c r="Y37" s="28">
        <f t="shared" si="8"/>
        <v>410080.00000000163</v>
      </c>
      <c r="Z37" s="203">
        <f t="shared" si="9"/>
        <v>3551680.0000000158</v>
      </c>
      <c r="AA37" s="35">
        <v>24.504259785158663</v>
      </c>
      <c r="AB37" s="180">
        <v>24.815409309791335</v>
      </c>
      <c r="AC37" s="36">
        <v>24.869737004568464</v>
      </c>
      <c r="AD37" s="207">
        <v>1.4799999999999898</v>
      </c>
      <c r="AE37" s="173">
        <f t="shared" si="10"/>
        <v>130239.9999999991</v>
      </c>
    </row>
    <row r="38" spans="1:31" s="30" customFormat="1" ht="14.25" customHeight="1">
      <c r="A38" s="24">
        <v>12039</v>
      </c>
      <c r="B38" s="24" t="s">
        <v>1422</v>
      </c>
      <c r="C38" s="25" t="s">
        <v>1386</v>
      </c>
      <c r="D38" s="24" t="s">
        <v>1387</v>
      </c>
      <c r="E38" s="191">
        <v>162.61000000000001</v>
      </c>
      <c r="F38" s="39">
        <v>165.34</v>
      </c>
      <c r="G38" s="192">
        <v>168.41</v>
      </c>
      <c r="H38" s="22">
        <v>2.7299999999999898</v>
      </c>
      <c r="I38" s="20">
        <v>0</v>
      </c>
      <c r="J38" s="20">
        <v>0</v>
      </c>
      <c r="K38" s="20">
        <v>0</v>
      </c>
      <c r="L38" s="20">
        <v>9.9999999999909051E-3</v>
      </c>
      <c r="M38" s="20">
        <v>0.97999999999998977</v>
      </c>
      <c r="N38" s="20">
        <v>1.9600000000000364</v>
      </c>
      <c r="O38" s="27">
        <v>5.9999999999973852E-2</v>
      </c>
      <c r="P38" s="198">
        <v>6.0000000000002274E-2</v>
      </c>
      <c r="Q38" s="28">
        <f t="shared" si="0"/>
        <v>840839.99999999674</v>
      </c>
      <c r="R38" s="28">
        <f t="shared" si="1"/>
        <v>840839.99999999674</v>
      </c>
      <c r="S38" s="28">
        <f t="shared" si="2"/>
        <v>840839.99999999674</v>
      </c>
      <c r="T38" s="28">
        <f t="shared" si="3"/>
        <v>840839.99999999674</v>
      </c>
      <c r="U38" s="28">
        <f t="shared" si="4"/>
        <v>841719.99999999593</v>
      </c>
      <c r="V38" s="28">
        <f t="shared" si="5"/>
        <v>927959.99999999499</v>
      </c>
      <c r="W38" s="28">
        <f t="shared" si="6"/>
        <v>1100439.9999999981</v>
      </c>
      <c r="X38" s="28">
        <f t="shared" si="7"/>
        <v>1105719.9999999958</v>
      </c>
      <c r="Y38" s="28">
        <f t="shared" si="8"/>
        <v>1110999.999999996</v>
      </c>
      <c r="Z38" s="203">
        <f t="shared" si="9"/>
        <v>8450199.9999999683</v>
      </c>
      <c r="AA38" s="35">
        <v>23.517586486173784</v>
      </c>
      <c r="AB38" s="180">
        <v>23.912414670831886</v>
      </c>
      <c r="AC38" s="36">
        <v>24.356415596436424</v>
      </c>
      <c r="AD38" s="207">
        <v>5.7999999999999829</v>
      </c>
      <c r="AE38" s="173">
        <f t="shared" si="10"/>
        <v>510399.99999999849</v>
      </c>
    </row>
    <row r="39" spans="1:31" s="30" customFormat="1" ht="14.25" customHeight="1">
      <c r="A39" s="24">
        <v>12040</v>
      </c>
      <c r="B39" s="24" t="s">
        <v>1423</v>
      </c>
      <c r="C39" s="25" t="s">
        <v>1386</v>
      </c>
      <c r="D39" s="24" t="s">
        <v>1387</v>
      </c>
      <c r="E39" s="191">
        <v>531.01</v>
      </c>
      <c r="F39" s="39">
        <v>547.87</v>
      </c>
      <c r="G39" s="192">
        <v>556.20000000000005</v>
      </c>
      <c r="H39" s="22">
        <v>16.860000000000014</v>
      </c>
      <c r="I39" s="20">
        <v>5.1399999999999864</v>
      </c>
      <c r="J39" s="20">
        <v>0.15999999999996817</v>
      </c>
      <c r="K39" s="20">
        <v>1.999999999998181E-2</v>
      </c>
      <c r="L39" s="20">
        <v>0.70000000000015916</v>
      </c>
      <c r="M39" s="20">
        <v>0.18999999999994088</v>
      </c>
      <c r="N39" s="20">
        <v>1.1000000000000227</v>
      </c>
      <c r="O39" s="27">
        <v>0.62999999999999545</v>
      </c>
      <c r="P39" s="198">
        <v>0.38999999999998636</v>
      </c>
      <c r="Q39" s="28">
        <f t="shared" si="0"/>
        <v>5192880.0000000037</v>
      </c>
      <c r="R39" s="28">
        <f t="shared" si="1"/>
        <v>6097520.0000000019</v>
      </c>
      <c r="S39" s="28">
        <f t="shared" ref="S39:S102" si="11">R39+(J39*88000)</f>
        <v>6111599.9999999991</v>
      </c>
      <c r="T39" s="28">
        <f t="shared" ref="T39:T102" si="12">S39+(K39*88000)</f>
        <v>6113359.9999999972</v>
      </c>
      <c r="U39" s="28">
        <f t="shared" ref="U39:U102" si="13">T39+(L39*88000)</f>
        <v>6174960.0000000112</v>
      </c>
      <c r="V39" s="28">
        <f t="shared" ref="V39:Y39" si="14">U39+(M39*88000)</f>
        <v>6191680.0000000056</v>
      </c>
      <c r="W39" s="28">
        <f t="shared" si="14"/>
        <v>6288480.0000000075</v>
      </c>
      <c r="X39" s="28">
        <f t="shared" si="14"/>
        <v>6343920.0000000075</v>
      </c>
      <c r="Y39" s="28">
        <f t="shared" si="14"/>
        <v>6378240.0000000065</v>
      </c>
      <c r="Z39" s="203">
        <f t="shared" si="9"/>
        <v>54892640.000000037</v>
      </c>
      <c r="AA39" s="35">
        <v>42.97762130225405</v>
      </c>
      <c r="AB39" s="180">
        <v>44.342195783254411</v>
      </c>
      <c r="AC39" s="36">
        <v>45.016389462182829</v>
      </c>
      <c r="AD39" s="207">
        <v>25.190000000000055</v>
      </c>
      <c r="AE39" s="173">
        <f t="shared" si="10"/>
        <v>2216720.0000000047</v>
      </c>
    </row>
    <row r="40" spans="1:31" s="30" customFormat="1" ht="14.25" customHeight="1">
      <c r="A40" s="24">
        <v>12041</v>
      </c>
      <c r="B40" s="24" t="s">
        <v>1424</v>
      </c>
      <c r="C40" s="25" t="s">
        <v>1386</v>
      </c>
      <c r="D40" s="24" t="s">
        <v>1387</v>
      </c>
      <c r="E40" s="191">
        <v>27.28</v>
      </c>
      <c r="F40" s="39">
        <v>27.580000000000002</v>
      </c>
      <c r="G40" s="192">
        <v>27.580000000000002</v>
      </c>
      <c r="H40" s="22">
        <v>0.30000000000000071</v>
      </c>
      <c r="I40" s="20">
        <v>0</v>
      </c>
      <c r="J40" s="20">
        <v>0</v>
      </c>
      <c r="K40" s="20">
        <v>0</v>
      </c>
      <c r="L40" s="20">
        <v>0</v>
      </c>
      <c r="M40" s="20">
        <v>0</v>
      </c>
      <c r="N40" s="20">
        <v>0</v>
      </c>
      <c r="O40" s="27">
        <v>0</v>
      </c>
      <c r="P40" s="198">
        <v>0</v>
      </c>
      <c r="Q40" s="28">
        <f t="shared" si="0"/>
        <v>92400.000000000218</v>
      </c>
      <c r="R40" s="28">
        <f t="shared" si="1"/>
        <v>92400.000000000218</v>
      </c>
      <c r="S40" s="28">
        <f t="shared" si="11"/>
        <v>92400.000000000218</v>
      </c>
      <c r="T40" s="28">
        <f t="shared" si="12"/>
        <v>92400.000000000218</v>
      </c>
      <c r="U40" s="28">
        <f t="shared" si="13"/>
        <v>92400.000000000218</v>
      </c>
      <c r="V40" s="28">
        <f t="shared" ref="V40:V103" si="15">U40+(M40*88000)</f>
        <v>92400.000000000218</v>
      </c>
      <c r="W40" s="28">
        <f t="shared" ref="W40:W103" si="16">V40+(N40*88000)</f>
        <v>92400.000000000218</v>
      </c>
      <c r="X40" s="28">
        <f t="shared" ref="X40:X103" si="17">W40+(O40*88000)</f>
        <v>92400.000000000218</v>
      </c>
      <c r="Y40" s="28">
        <f t="shared" ref="Y40:Y103" si="18">X40+(P40*88000)</f>
        <v>92400.000000000218</v>
      </c>
      <c r="Z40" s="203">
        <f t="shared" si="9"/>
        <v>831600.00000000198</v>
      </c>
      <c r="AA40" s="35">
        <v>6.8941117007834212</v>
      </c>
      <c r="AB40" s="180">
        <v>6.9699267121556749</v>
      </c>
      <c r="AC40" s="36">
        <v>6.9699267121556749</v>
      </c>
      <c r="AD40" s="207">
        <v>0.30000000000000071</v>
      </c>
      <c r="AE40" s="173">
        <f t="shared" si="10"/>
        <v>26400.000000000062</v>
      </c>
    </row>
    <row r="41" spans="1:31" s="30" customFormat="1" ht="14.25" customHeight="1">
      <c r="A41" s="24">
        <v>12042</v>
      </c>
      <c r="B41" s="24" t="s">
        <v>1425</v>
      </c>
      <c r="C41" s="25" t="s">
        <v>1386</v>
      </c>
      <c r="D41" s="24" t="s">
        <v>1387</v>
      </c>
      <c r="E41" s="191">
        <v>337.74</v>
      </c>
      <c r="F41" s="39">
        <v>344.67</v>
      </c>
      <c r="G41" s="192">
        <v>343.93</v>
      </c>
      <c r="H41" s="22">
        <v>6.9300000000000068</v>
      </c>
      <c r="I41" s="20">
        <v>-1.3600000000000136</v>
      </c>
      <c r="J41" s="20">
        <v>0.35000000000002274</v>
      </c>
      <c r="K41" s="20">
        <v>0</v>
      </c>
      <c r="L41" s="20">
        <v>-0.22000000000002728</v>
      </c>
      <c r="M41" s="20">
        <v>0</v>
      </c>
      <c r="N41" s="20">
        <v>0.44999999999998863</v>
      </c>
      <c r="O41" s="27">
        <v>0</v>
      </c>
      <c r="P41" s="198">
        <v>4.0000000000020464E-2</v>
      </c>
      <c r="Q41" s="28">
        <f t="shared" si="0"/>
        <v>2134440.0000000023</v>
      </c>
      <c r="R41" s="28">
        <f t="shared" si="1"/>
        <v>1895080</v>
      </c>
      <c r="S41" s="28">
        <f t="shared" si="11"/>
        <v>1925880.0000000021</v>
      </c>
      <c r="T41" s="28">
        <f t="shared" si="12"/>
        <v>1925880.0000000021</v>
      </c>
      <c r="U41" s="28">
        <f t="shared" si="13"/>
        <v>1906519.9999999998</v>
      </c>
      <c r="V41" s="28">
        <f t="shared" si="15"/>
        <v>1906519.9999999998</v>
      </c>
      <c r="W41" s="28">
        <f t="shared" si="16"/>
        <v>1946119.9999999988</v>
      </c>
      <c r="X41" s="28">
        <f t="shared" si="17"/>
        <v>1946119.9999999988</v>
      </c>
      <c r="Y41" s="28">
        <f t="shared" si="18"/>
        <v>1949640.0000000007</v>
      </c>
      <c r="Z41" s="203">
        <f t="shared" si="9"/>
        <v>17536200.000000004</v>
      </c>
      <c r="AA41" s="35">
        <v>48.768302191931156</v>
      </c>
      <c r="AB41" s="180">
        <v>49.768966413492365</v>
      </c>
      <c r="AC41" s="36">
        <v>49.662113379732581</v>
      </c>
      <c r="AD41" s="207">
        <v>6.1899999999999977</v>
      </c>
      <c r="AE41" s="173">
        <f t="shared" si="10"/>
        <v>544719.99999999977</v>
      </c>
    </row>
    <row r="42" spans="1:31" s="30" customFormat="1" ht="14.25" customHeight="1">
      <c r="A42" s="24">
        <v>12043</v>
      </c>
      <c r="B42" s="24" t="s">
        <v>1426</v>
      </c>
      <c r="C42" s="25" t="s">
        <v>1386</v>
      </c>
      <c r="D42" s="24" t="s">
        <v>1387</v>
      </c>
      <c r="E42" s="191">
        <v>20.77</v>
      </c>
      <c r="F42" s="39">
        <v>20.91</v>
      </c>
      <c r="G42" s="192">
        <v>21.04</v>
      </c>
      <c r="H42" s="22">
        <v>0.14000000000000057</v>
      </c>
      <c r="I42" s="20">
        <v>1.0000000000001563E-2</v>
      </c>
      <c r="J42" s="20">
        <v>0</v>
      </c>
      <c r="K42" s="20">
        <v>0</v>
      </c>
      <c r="L42" s="20">
        <v>0</v>
      </c>
      <c r="M42" s="20">
        <v>0</v>
      </c>
      <c r="N42" s="20">
        <v>0</v>
      </c>
      <c r="O42" s="27">
        <v>1.0000000000001563E-2</v>
      </c>
      <c r="P42" s="198">
        <v>0.10999999999999588</v>
      </c>
      <c r="Q42" s="28">
        <f t="shared" si="0"/>
        <v>43120.000000000175</v>
      </c>
      <c r="R42" s="28">
        <f t="shared" si="1"/>
        <v>44880.000000000451</v>
      </c>
      <c r="S42" s="28">
        <f t="shared" si="11"/>
        <v>44880.000000000451</v>
      </c>
      <c r="T42" s="28">
        <f t="shared" si="12"/>
        <v>44880.000000000451</v>
      </c>
      <c r="U42" s="28">
        <f t="shared" si="13"/>
        <v>44880.000000000451</v>
      </c>
      <c r="V42" s="28">
        <f t="shared" si="15"/>
        <v>44880.000000000451</v>
      </c>
      <c r="W42" s="28">
        <f t="shared" si="16"/>
        <v>44880.000000000451</v>
      </c>
      <c r="X42" s="28">
        <f t="shared" si="17"/>
        <v>45760.000000000589</v>
      </c>
      <c r="Y42" s="28">
        <f t="shared" si="18"/>
        <v>55440.000000000226</v>
      </c>
      <c r="Z42" s="203">
        <f t="shared" si="9"/>
        <v>413600.00000000373</v>
      </c>
      <c r="AA42" s="35">
        <v>2.9725358865370026</v>
      </c>
      <c r="AB42" s="180">
        <v>2.9925722382035977</v>
      </c>
      <c r="AC42" s="36">
        <v>3.0111774218940077</v>
      </c>
      <c r="AD42" s="207">
        <v>0.26999999999999957</v>
      </c>
      <c r="AE42" s="173">
        <f t="shared" si="10"/>
        <v>23759.999999999964</v>
      </c>
    </row>
    <row r="43" spans="1:31" s="30" customFormat="1" ht="14.25" customHeight="1">
      <c r="A43" s="24">
        <v>12044</v>
      </c>
      <c r="B43" s="24" t="s">
        <v>1427</v>
      </c>
      <c r="C43" s="25" t="s">
        <v>1386</v>
      </c>
      <c r="D43" s="24" t="s">
        <v>1387</v>
      </c>
      <c r="E43" s="191">
        <v>67.31</v>
      </c>
      <c r="F43" s="39">
        <v>68.850000000000009</v>
      </c>
      <c r="G43" s="192">
        <v>68.97</v>
      </c>
      <c r="H43" s="22">
        <v>1.5400000000000063</v>
      </c>
      <c r="I43" s="20">
        <v>0</v>
      </c>
      <c r="J43" s="20">
        <v>0</v>
      </c>
      <c r="K43" s="20">
        <v>0</v>
      </c>
      <c r="L43" s="20">
        <v>0</v>
      </c>
      <c r="M43" s="20">
        <v>0</v>
      </c>
      <c r="N43" s="20">
        <v>0</v>
      </c>
      <c r="O43" s="27">
        <v>0.12000000000000455</v>
      </c>
      <c r="P43" s="198">
        <v>0</v>
      </c>
      <c r="Q43" s="28">
        <f t="shared" si="0"/>
        <v>474320.00000000198</v>
      </c>
      <c r="R43" s="28">
        <f t="shared" si="1"/>
        <v>474320.00000000198</v>
      </c>
      <c r="S43" s="28">
        <f t="shared" si="11"/>
        <v>474320.00000000198</v>
      </c>
      <c r="T43" s="28">
        <f t="shared" si="12"/>
        <v>474320.00000000198</v>
      </c>
      <c r="U43" s="28">
        <f t="shared" si="13"/>
        <v>474320.00000000198</v>
      </c>
      <c r="V43" s="28">
        <f t="shared" si="15"/>
        <v>474320.00000000198</v>
      </c>
      <c r="W43" s="28">
        <f t="shared" si="16"/>
        <v>474320.00000000198</v>
      </c>
      <c r="X43" s="28">
        <f t="shared" si="17"/>
        <v>484880.00000000239</v>
      </c>
      <c r="Y43" s="28">
        <f t="shared" si="18"/>
        <v>484880.00000000239</v>
      </c>
      <c r="Z43" s="203">
        <f t="shared" si="9"/>
        <v>4290000.0000000186</v>
      </c>
      <c r="AA43" s="35">
        <v>17.927342459915835</v>
      </c>
      <c r="AB43" s="180">
        <v>18.337505992649017</v>
      </c>
      <c r="AC43" s="36">
        <v>18.369466787407447</v>
      </c>
      <c r="AD43" s="207">
        <v>1.6599999999999966</v>
      </c>
      <c r="AE43" s="173">
        <f t="shared" si="10"/>
        <v>146079.99999999971</v>
      </c>
    </row>
    <row r="44" spans="1:31" s="30" customFormat="1" ht="14.25" customHeight="1">
      <c r="A44" s="24">
        <v>12045</v>
      </c>
      <c r="B44" s="24" t="s">
        <v>1428</v>
      </c>
      <c r="C44" s="25" t="s">
        <v>1386</v>
      </c>
      <c r="D44" s="24" t="s">
        <v>1387</v>
      </c>
      <c r="E44" s="191">
        <v>113.11</v>
      </c>
      <c r="F44" s="39">
        <v>113.19</v>
      </c>
      <c r="G44" s="192">
        <v>113.48</v>
      </c>
      <c r="H44" s="22">
        <v>7.9999999999998295E-2</v>
      </c>
      <c r="I44" s="20">
        <v>3.0000000000001137E-2</v>
      </c>
      <c r="J44" s="20">
        <v>0</v>
      </c>
      <c r="K44" s="20">
        <v>0</v>
      </c>
      <c r="L44" s="20">
        <v>0</v>
      </c>
      <c r="M44" s="20">
        <v>0</v>
      </c>
      <c r="N44" s="20">
        <v>6.9999999999993179E-2</v>
      </c>
      <c r="O44" s="27">
        <v>0.19000000000001194</v>
      </c>
      <c r="P44" s="198">
        <v>0</v>
      </c>
      <c r="Q44" s="28">
        <f t="shared" si="0"/>
        <v>24639.999999999483</v>
      </c>
      <c r="R44" s="28">
        <f t="shared" si="1"/>
        <v>29919.999999999683</v>
      </c>
      <c r="S44" s="28">
        <f t="shared" si="11"/>
        <v>29919.999999999683</v>
      </c>
      <c r="T44" s="28">
        <f t="shared" si="12"/>
        <v>29919.999999999683</v>
      </c>
      <c r="U44" s="28">
        <f t="shared" si="13"/>
        <v>29919.999999999683</v>
      </c>
      <c r="V44" s="28">
        <f t="shared" si="15"/>
        <v>29919.999999999683</v>
      </c>
      <c r="W44" s="28">
        <f t="shared" si="16"/>
        <v>36079.999999999083</v>
      </c>
      <c r="X44" s="28">
        <f t="shared" si="17"/>
        <v>52800.000000000131</v>
      </c>
      <c r="Y44" s="28">
        <f t="shared" si="18"/>
        <v>52800.000000000131</v>
      </c>
      <c r="Z44" s="203">
        <f t="shared" si="9"/>
        <v>315919.99999999721</v>
      </c>
      <c r="AA44" s="35">
        <v>5.4369613389797111</v>
      </c>
      <c r="AB44" s="180">
        <v>5.4408067718072095</v>
      </c>
      <c r="AC44" s="36">
        <v>5.4547464658068918</v>
      </c>
      <c r="AD44" s="207">
        <v>0.37000000000000455</v>
      </c>
      <c r="AE44" s="173">
        <f t="shared" si="10"/>
        <v>32560.0000000004</v>
      </c>
    </row>
    <row r="45" spans="1:31" s="30" customFormat="1" ht="14.25" customHeight="1">
      <c r="A45" s="24">
        <v>12046</v>
      </c>
      <c r="B45" s="24" t="s">
        <v>1429</v>
      </c>
      <c r="C45" s="25" t="s">
        <v>1386</v>
      </c>
      <c r="D45" s="24" t="s">
        <v>1387</v>
      </c>
      <c r="E45" s="191">
        <v>213.28</v>
      </c>
      <c r="F45" s="39">
        <v>213.66</v>
      </c>
      <c r="G45" s="192">
        <v>215.02</v>
      </c>
      <c r="H45" s="22">
        <v>0.37999999999999545</v>
      </c>
      <c r="I45" s="20">
        <v>0</v>
      </c>
      <c r="J45" s="20">
        <v>0</v>
      </c>
      <c r="K45" s="20">
        <v>0</v>
      </c>
      <c r="L45" s="20">
        <v>0</v>
      </c>
      <c r="M45" s="20">
        <v>0</v>
      </c>
      <c r="N45" s="20">
        <v>0.16999999999998749</v>
      </c>
      <c r="O45" s="27">
        <v>7.00000000000216E-2</v>
      </c>
      <c r="P45" s="198">
        <v>1.1200000000000045</v>
      </c>
      <c r="Q45" s="28">
        <f t="shared" si="0"/>
        <v>117039.99999999859</v>
      </c>
      <c r="R45" s="28">
        <f t="shared" si="1"/>
        <v>117039.99999999859</v>
      </c>
      <c r="S45" s="28">
        <f t="shared" si="11"/>
        <v>117039.99999999859</v>
      </c>
      <c r="T45" s="28">
        <f t="shared" si="12"/>
        <v>117039.99999999859</v>
      </c>
      <c r="U45" s="28">
        <f t="shared" si="13"/>
        <v>117039.99999999859</v>
      </c>
      <c r="V45" s="28">
        <f t="shared" si="15"/>
        <v>117039.99999999859</v>
      </c>
      <c r="W45" s="28">
        <f t="shared" si="16"/>
        <v>131999.9999999975</v>
      </c>
      <c r="X45" s="28">
        <f t="shared" si="17"/>
        <v>138159.99999999939</v>
      </c>
      <c r="Y45" s="28">
        <f t="shared" si="18"/>
        <v>236719.9999999998</v>
      </c>
      <c r="Z45" s="203">
        <f t="shared" si="9"/>
        <v>1209119.9999999884</v>
      </c>
      <c r="AA45" s="35">
        <v>30.873454734952666</v>
      </c>
      <c r="AB45" s="180">
        <v>30.928461827972555</v>
      </c>
      <c r="AC45" s="36">
        <v>31.12532931878058</v>
      </c>
      <c r="AD45" s="207">
        <v>1.7400000000000093</v>
      </c>
      <c r="AE45" s="173">
        <f t="shared" si="10"/>
        <v>153120.00000000081</v>
      </c>
    </row>
    <row r="46" spans="1:31" s="30" customFormat="1" ht="14.25" customHeight="1">
      <c r="A46" s="24">
        <v>12047</v>
      </c>
      <c r="B46" s="24" t="s">
        <v>1430</v>
      </c>
      <c r="C46" s="25" t="s">
        <v>1386</v>
      </c>
      <c r="D46" s="24" t="s">
        <v>1387</v>
      </c>
      <c r="E46" s="191">
        <v>125.45</v>
      </c>
      <c r="F46" s="39">
        <v>129.64000000000001</v>
      </c>
      <c r="G46" s="192">
        <v>129.79999999999998</v>
      </c>
      <c r="H46" s="22">
        <v>4.1900000000000119</v>
      </c>
      <c r="I46" s="20">
        <v>0</v>
      </c>
      <c r="J46" s="20">
        <v>0</v>
      </c>
      <c r="K46" s="20">
        <v>0</v>
      </c>
      <c r="L46" s="20">
        <v>3.0000000000001137E-2</v>
      </c>
      <c r="M46" s="20">
        <v>0</v>
      </c>
      <c r="N46" s="20">
        <v>6.0000000000002274E-2</v>
      </c>
      <c r="O46" s="27">
        <v>0</v>
      </c>
      <c r="P46" s="198">
        <v>6.9999999999993179E-2</v>
      </c>
      <c r="Q46" s="28">
        <f t="shared" si="0"/>
        <v>1290520.0000000037</v>
      </c>
      <c r="R46" s="28">
        <f t="shared" si="1"/>
        <v>1290520.0000000037</v>
      </c>
      <c r="S46" s="28">
        <f t="shared" si="11"/>
        <v>1290520.0000000037</v>
      </c>
      <c r="T46" s="28">
        <f t="shared" si="12"/>
        <v>1290520.0000000037</v>
      </c>
      <c r="U46" s="28">
        <f t="shared" si="13"/>
        <v>1293160.0000000037</v>
      </c>
      <c r="V46" s="28">
        <f t="shared" si="15"/>
        <v>1293160.0000000037</v>
      </c>
      <c r="W46" s="28">
        <f t="shared" si="16"/>
        <v>1298440.000000004</v>
      </c>
      <c r="X46" s="28">
        <f t="shared" si="17"/>
        <v>1298440.000000004</v>
      </c>
      <c r="Y46" s="28">
        <f t="shared" si="18"/>
        <v>1304600.0000000033</v>
      </c>
      <c r="Z46" s="203">
        <f t="shared" si="9"/>
        <v>11649880.000000034</v>
      </c>
      <c r="AA46" s="35">
        <v>33.352830138515941</v>
      </c>
      <c r="AB46" s="180">
        <v>34.466806689176622</v>
      </c>
      <c r="AC46" s="36">
        <v>34.509345173211386</v>
      </c>
      <c r="AD46" s="207">
        <v>4.3499999999999801</v>
      </c>
      <c r="AE46" s="173">
        <f t="shared" si="10"/>
        <v>382799.99999999825</v>
      </c>
    </row>
    <row r="47" spans="1:31" s="30" customFormat="1" ht="14.25" customHeight="1">
      <c r="A47" s="24">
        <v>12048</v>
      </c>
      <c r="B47" s="24" t="s">
        <v>1431</v>
      </c>
      <c r="C47" s="25" t="s">
        <v>1386</v>
      </c>
      <c r="D47" s="24" t="s">
        <v>1387</v>
      </c>
      <c r="E47" s="191">
        <v>152.15</v>
      </c>
      <c r="F47" s="39">
        <v>153.47</v>
      </c>
      <c r="G47" s="192">
        <v>155.43</v>
      </c>
      <c r="H47" s="22">
        <v>1.3199999999999932</v>
      </c>
      <c r="I47" s="20">
        <v>0.69999999999998863</v>
      </c>
      <c r="J47" s="20">
        <v>0.26000000000001933</v>
      </c>
      <c r="K47" s="20">
        <v>9.0000000000003411E-2</v>
      </c>
      <c r="L47" s="20">
        <v>-0.54000000000002046</v>
      </c>
      <c r="M47" s="20">
        <v>0</v>
      </c>
      <c r="N47" s="20">
        <v>0.25</v>
      </c>
      <c r="O47" s="27">
        <v>1.0699999999999932</v>
      </c>
      <c r="P47" s="198">
        <v>0.13000000000002387</v>
      </c>
      <c r="Q47" s="28">
        <f t="shared" si="0"/>
        <v>406559.9999999979</v>
      </c>
      <c r="R47" s="28">
        <f t="shared" si="1"/>
        <v>529759.99999999593</v>
      </c>
      <c r="S47" s="28">
        <f t="shared" si="11"/>
        <v>552639.99999999767</v>
      </c>
      <c r="T47" s="28">
        <f t="shared" si="12"/>
        <v>560559.99999999802</v>
      </c>
      <c r="U47" s="28">
        <f t="shared" si="13"/>
        <v>513039.99999999622</v>
      </c>
      <c r="V47" s="28">
        <f t="shared" si="15"/>
        <v>513039.99999999622</v>
      </c>
      <c r="W47" s="28">
        <f t="shared" si="16"/>
        <v>535039.99999999627</v>
      </c>
      <c r="X47" s="28">
        <f t="shared" si="17"/>
        <v>629199.99999999569</v>
      </c>
      <c r="Y47" s="28">
        <f t="shared" si="18"/>
        <v>640639.99999999779</v>
      </c>
      <c r="Z47" s="203">
        <f t="shared" si="9"/>
        <v>4880479.9999999721</v>
      </c>
      <c r="AA47" s="35">
        <v>45.829693665471858</v>
      </c>
      <c r="AB47" s="180">
        <v>46.227296002891649</v>
      </c>
      <c r="AC47" s="36">
        <v>46.81767523118166</v>
      </c>
      <c r="AD47" s="207">
        <v>3.2800000000000011</v>
      </c>
      <c r="AE47" s="173">
        <f t="shared" si="10"/>
        <v>288640.00000000012</v>
      </c>
    </row>
    <row r="48" spans="1:31" s="30" customFormat="1" ht="14.25" customHeight="1">
      <c r="A48" s="24">
        <v>12049</v>
      </c>
      <c r="B48" s="24" t="s">
        <v>1432</v>
      </c>
      <c r="C48" s="25" t="s">
        <v>1386</v>
      </c>
      <c r="D48" s="24" t="s">
        <v>1387</v>
      </c>
      <c r="E48" s="191">
        <v>34.94</v>
      </c>
      <c r="F48" s="39">
        <v>34.94</v>
      </c>
      <c r="G48" s="192">
        <v>35.630000000000003</v>
      </c>
      <c r="H48" s="22">
        <v>0</v>
      </c>
      <c r="I48" s="20">
        <v>0</v>
      </c>
      <c r="J48" s="20">
        <v>9.9999999999980105E-3</v>
      </c>
      <c r="K48" s="20">
        <v>0</v>
      </c>
      <c r="L48" s="20">
        <v>0</v>
      </c>
      <c r="M48" s="20">
        <v>0.36999999999999744</v>
      </c>
      <c r="N48" s="20">
        <v>0.25</v>
      </c>
      <c r="O48" s="27">
        <v>0</v>
      </c>
      <c r="P48" s="198">
        <v>6.0000000000002274E-2</v>
      </c>
      <c r="Q48" s="28">
        <f t="shared" si="0"/>
        <v>0</v>
      </c>
      <c r="R48" s="28">
        <f t="shared" si="1"/>
        <v>0</v>
      </c>
      <c r="S48" s="28">
        <f t="shared" si="11"/>
        <v>879.99999999982492</v>
      </c>
      <c r="T48" s="28">
        <f t="shared" si="12"/>
        <v>879.99999999982492</v>
      </c>
      <c r="U48" s="28">
        <f t="shared" si="13"/>
        <v>879.99999999982492</v>
      </c>
      <c r="V48" s="28">
        <f t="shared" si="15"/>
        <v>33439.9999999996</v>
      </c>
      <c r="W48" s="28">
        <f t="shared" si="16"/>
        <v>55439.9999999996</v>
      </c>
      <c r="X48" s="28">
        <f t="shared" si="17"/>
        <v>55439.9999999996</v>
      </c>
      <c r="Y48" s="28">
        <f t="shared" si="18"/>
        <v>60719.999999999796</v>
      </c>
      <c r="Z48" s="203">
        <f t="shared" si="9"/>
        <v>207679.99999999808</v>
      </c>
      <c r="AA48" s="35">
        <v>8.7210463258785946</v>
      </c>
      <c r="AB48" s="180">
        <v>8.7210463258785946</v>
      </c>
      <c r="AC48" s="36">
        <v>8.8932707667731634</v>
      </c>
      <c r="AD48" s="207">
        <v>0.69000000000000483</v>
      </c>
      <c r="AE48" s="173">
        <f t="shared" si="10"/>
        <v>60720.000000000422</v>
      </c>
    </row>
    <row r="49" spans="1:31" s="30" customFormat="1" ht="14.25" customHeight="1">
      <c r="A49" s="24">
        <v>12050</v>
      </c>
      <c r="B49" s="24" t="s">
        <v>1433</v>
      </c>
      <c r="C49" s="25" t="s">
        <v>1386</v>
      </c>
      <c r="D49" s="24" t="s">
        <v>1387</v>
      </c>
      <c r="E49" s="191">
        <v>255.94</v>
      </c>
      <c r="F49" s="39">
        <v>281.5</v>
      </c>
      <c r="G49" s="192">
        <v>286.54000000000002</v>
      </c>
      <c r="H49" s="22">
        <v>25.560000000000002</v>
      </c>
      <c r="I49" s="20">
        <v>3.0199999999999818</v>
      </c>
      <c r="J49" s="20">
        <v>0.27999999999997272</v>
      </c>
      <c r="K49" s="20">
        <v>1.0000000000047748E-2</v>
      </c>
      <c r="L49" s="20">
        <v>0.79000000000002046</v>
      </c>
      <c r="M49" s="20">
        <v>1.4599999999999795</v>
      </c>
      <c r="N49" s="20">
        <v>-0.89999999999997726</v>
      </c>
      <c r="O49" s="27">
        <v>7.9999999999984084E-2</v>
      </c>
      <c r="P49" s="198">
        <v>0.30000000000001137</v>
      </c>
      <c r="Q49" s="28">
        <f t="shared" si="0"/>
        <v>7872480.0000000009</v>
      </c>
      <c r="R49" s="28">
        <f t="shared" si="1"/>
        <v>8403999.9999999981</v>
      </c>
      <c r="S49" s="28">
        <f t="shared" si="11"/>
        <v>8428639.9999999963</v>
      </c>
      <c r="T49" s="28">
        <f t="shared" si="12"/>
        <v>8429520</v>
      </c>
      <c r="U49" s="28">
        <f t="shared" si="13"/>
        <v>8499040.0000000019</v>
      </c>
      <c r="V49" s="28">
        <f t="shared" si="15"/>
        <v>8627520</v>
      </c>
      <c r="W49" s="28">
        <f t="shared" si="16"/>
        <v>8548320.0000000019</v>
      </c>
      <c r="X49" s="28">
        <f t="shared" si="17"/>
        <v>8555360</v>
      </c>
      <c r="Y49" s="28">
        <f t="shared" si="18"/>
        <v>8581760.0000000019</v>
      </c>
      <c r="Z49" s="203">
        <f t="shared" si="9"/>
        <v>75946640</v>
      </c>
      <c r="AA49" s="35">
        <v>22.970535177390257</v>
      </c>
      <c r="AB49" s="180">
        <v>25.264537205733212</v>
      </c>
      <c r="AC49" s="36">
        <v>25.716875633857171</v>
      </c>
      <c r="AD49" s="207">
        <v>30.600000000000023</v>
      </c>
      <c r="AE49" s="173">
        <f t="shared" si="10"/>
        <v>2692800.0000000019</v>
      </c>
    </row>
    <row r="50" spans="1:31" s="30" customFormat="1" ht="14.25" customHeight="1">
      <c r="A50" s="24">
        <v>12051</v>
      </c>
      <c r="B50" s="24" t="s">
        <v>1434</v>
      </c>
      <c r="C50" s="25" t="s">
        <v>1386</v>
      </c>
      <c r="D50" s="24" t="s">
        <v>1387</v>
      </c>
      <c r="E50" s="191">
        <v>130.4</v>
      </c>
      <c r="F50" s="39">
        <v>131.26000000000002</v>
      </c>
      <c r="G50" s="192">
        <v>131.43</v>
      </c>
      <c r="H50" s="22">
        <v>0.86000000000001364</v>
      </c>
      <c r="I50" s="20">
        <v>0</v>
      </c>
      <c r="J50" s="20">
        <v>0</v>
      </c>
      <c r="K50" s="20">
        <v>0</v>
      </c>
      <c r="L50" s="20">
        <v>0</v>
      </c>
      <c r="M50" s="20">
        <v>0</v>
      </c>
      <c r="N50" s="20">
        <v>0</v>
      </c>
      <c r="O50" s="27">
        <v>0.16999999999998749</v>
      </c>
      <c r="P50" s="198">
        <v>0</v>
      </c>
      <c r="Q50" s="28">
        <f t="shared" si="0"/>
        <v>264880.00000000419</v>
      </c>
      <c r="R50" s="28">
        <f t="shared" si="1"/>
        <v>264880.00000000419</v>
      </c>
      <c r="S50" s="28">
        <f t="shared" si="11"/>
        <v>264880.00000000419</v>
      </c>
      <c r="T50" s="28">
        <f t="shared" si="12"/>
        <v>264880.00000000419</v>
      </c>
      <c r="U50" s="28">
        <f t="shared" si="13"/>
        <v>264880.00000000419</v>
      </c>
      <c r="V50" s="28">
        <f t="shared" si="15"/>
        <v>264880.00000000419</v>
      </c>
      <c r="W50" s="28">
        <f t="shared" si="16"/>
        <v>264880.00000000419</v>
      </c>
      <c r="X50" s="28">
        <f t="shared" si="17"/>
        <v>279840.00000000309</v>
      </c>
      <c r="Y50" s="28">
        <f t="shared" si="18"/>
        <v>279840.00000000309</v>
      </c>
      <c r="Z50" s="203">
        <f t="shared" si="9"/>
        <v>2413840.0000000359</v>
      </c>
      <c r="AA50" s="35">
        <v>11.729150176297043</v>
      </c>
      <c r="AB50" s="180">
        <v>11.806505001079373</v>
      </c>
      <c r="AC50" s="36">
        <v>11.821796071094482</v>
      </c>
      <c r="AD50" s="207">
        <v>1.0300000000000011</v>
      </c>
      <c r="AE50" s="173">
        <f t="shared" si="10"/>
        <v>90640.000000000102</v>
      </c>
    </row>
    <row r="51" spans="1:31" s="30" customFormat="1" ht="14.25" customHeight="1">
      <c r="A51" s="24">
        <v>12052</v>
      </c>
      <c r="B51" s="24" t="s">
        <v>1435</v>
      </c>
      <c r="C51" s="25" t="s">
        <v>1386</v>
      </c>
      <c r="D51" s="24" t="s">
        <v>1387</v>
      </c>
      <c r="E51" s="191">
        <v>50.47</v>
      </c>
      <c r="F51" s="39">
        <v>50.47</v>
      </c>
      <c r="G51" s="192">
        <v>51.38</v>
      </c>
      <c r="H51" s="22">
        <v>0</v>
      </c>
      <c r="I51" s="20">
        <v>0.39000000000000057</v>
      </c>
      <c r="J51" s="20">
        <v>0.21000000000000085</v>
      </c>
      <c r="K51" s="20">
        <v>0.10000000000000142</v>
      </c>
      <c r="L51" s="20">
        <v>0.21000000000000085</v>
      </c>
      <c r="M51" s="20">
        <v>0</v>
      </c>
      <c r="N51" s="20">
        <v>0</v>
      </c>
      <c r="O51" s="27">
        <v>0</v>
      </c>
      <c r="P51" s="198">
        <v>0</v>
      </c>
      <c r="Q51" s="28">
        <f t="shared" si="0"/>
        <v>0</v>
      </c>
      <c r="R51" s="28">
        <f t="shared" si="1"/>
        <v>68640.000000000116</v>
      </c>
      <c r="S51" s="28">
        <f t="shared" si="11"/>
        <v>87120.000000000189</v>
      </c>
      <c r="T51" s="28">
        <f t="shared" si="12"/>
        <v>95920.00000000032</v>
      </c>
      <c r="U51" s="28">
        <f t="shared" si="13"/>
        <v>114400.00000000039</v>
      </c>
      <c r="V51" s="28">
        <f t="shared" si="15"/>
        <v>114400.00000000039</v>
      </c>
      <c r="W51" s="28">
        <f t="shared" si="16"/>
        <v>114400.00000000039</v>
      </c>
      <c r="X51" s="28">
        <f t="shared" si="17"/>
        <v>114400.00000000039</v>
      </c>
      <c r="Y51" s="28">
        <f t="shared" si="18"/>
        <v>114400.00000000039</v>
      </c>
      <c r="Z51" s="203">
        <f t="shared" si="9"/>
        <v>823680.00000000244</v>
      </c>
      <c r="AA51" s="35">
        <v>16.905041031652988</v>
      </c>
      <c r="AB51" s="180">
        <v>16.905041031652988</v>
      </c>
      <c r="AC51" s="36">
        <v>17.209847596717466</v>
      </c>
      <c r="AD51" s="207">
        <v>0.91000000000000358</v>
      </c>
      <c r="AE51" s="173">
        <f t="shared" si="10"/>
        <v>80080.00000000032</v>
      </c>
    </row>
    <row r="52" spans="1:31" s="30" customFormat="1" ht="14.25" customHeight="1">
      <c r="A52" s="24">
        <v>12053</v>
      </c>
      <c r="B52" s="24" t="s">
        <v>1436</v>
      </c>
      <c r="C52" s="25" t="s">
        <v>1386</v>
      </c>
      <c r="D52" s="24" t="s">
        <v>1387</v>
      </c>
      <c r="E52" s="191">
        <v>161.64000000000001</v>
      </c>
      <c r="F52" s="39">
        <v>164.43</v>
      </c>
      <c r="G52" s="192">
        <v>166.51999999999998</v>
      </c>
      <c r="H52" s="22">
        <v>2.789999999999992</v>
      </c>
      <c r="I52" s="20">
        <v>0.90000000000000568</v>
      </c>
      <c r="J52" s="20">
        <v>0.18000000000000682</v>
      </c>
      <c r="K52" s="20">
        <v>9.9999999999624833E-3</v>
      </c>
      <c r="L52" s="20">
        <v>3.0000000000029559E-2</v>
      </c>
      <c r="M52" s="20">
        <v>0.15000000000000568</v>
      </c>
      <c r="N52" s="20">
        <v>0</v>
      </c>
      <c r="O52" s="27">
        <v>0.53000000000000114</v>
      </c>
      <c r="P52" s="198">
        <v>0.28999999999996362</v>
      </c>
      <c r="Q52" s="28">
        <f t="shared" si="0"/>
        <v>859319.99999999756</v>
      </c>
      <c r="R52" s="28">
        <f t="shared" si="1"/>
        <v>1017719.9999999986</v>
      </c>
      <c r="S52" s="28">
        <f t="shared" si="11"/>
        <v>1033559.9999999992</v>
      </c>
      <c r="T52" s="28">
        <f t="shared" si="12"/>
        <v>1034439.9999999959</v>
      </c>
      <c r="U52" s="28">
        <f t="shared" si="13"/>
        <v>1037079.9999999985</v>
      </c>
      <c r="V52" s="28">
        <f t="shared" si="15"/>
        <v>1050279.9999999991</v>
      </c>
      <c r="W52" s="28">
        <f t="shared" si="16"/>
        <v>1050279.9999999991</v>
      </c>
      <c r="X52" s="28">
        <f t="shared" si="17"/>
        <v>1096919.9999999991</v>
      </c>
      <c r="Y52" s="28">
        <f t="shared" si="18"/>
        <v>1122439.9999999958</v>
      </c>
      <c r="Z52" s="203">
        <f t="shared" si="9"/>
        <v>9302039.9999999832</v>
      </c>
      <c r="AA52" s="35">
        <v>16.469341593136757</v>
      </c>
      <c r="AB52" s="180">
        <v>16.753611965846797</v>
      </c>
      <c r="AC52" s="36">
        <v>16.966560022823138</v>
      </c>
      <c r="AD52" s="207">
        <v>4.879999999999967</v>
      </c>
      <c r="AE52" s="173">
        <f t="shared" si="10"/>
        <v>429439.99999999709</v>
      </c>
    </row>
    <row r="53" spans="1:31" s="30" customFormat="1" ht="14.25" customHeight="1">
      <c r="A53" s="24">
        <v>12054</v>
      </c>
      <c r="B53" s="24" t="s">
        <v>1437</v>
      </c>
      <c r="C53" s="25" t="s">
        <v>1386</v>
      </c>
      <c r="D53" s="24" t="s">
        <v>1387</v>
      </c>
      <c r="E53" s="191">
        <v>56.94</v>
      </c>
      <c r="F53" s="39">
        <v>57.08</v>
      </c>
      <c r="G53" s="192">
        <v>57.74</v>
      </c>
      <c r="H53" s="22">
        <v>0.14000000000000057</v>
      </c>
      <c r="I53" s="20">
        <v>0.11999999999999744</v>
      </c>
      <c r="J53" s="20">
        <v>0</v>
      </c>
      <c r="K53" s="20">
        <v>0</v>
      </c>
      <c r="L53" s="20">
        <v>3.0000000000001137E-2</v>
      </c>
      <c r="M53" s="20">
        <v>0</v>
      </c>
      <c r="N53" s="20">
        <v>0</v>
      </c>
      <c r="O53" s="27">
        <v>0</v>
      </c>
      <c r="P53" s="198">
        <v>0.50999999999999801</v>
      </c>
      <c r="Q53" s="28">
        <f t="shared" si="0"/>
        <v>43120.000000000175</v>
      </c>
      <c r="R53" s="28">
        <f t="shared" si="1"/>
        <v>64239.999999999724</v>
      </c>
      <c r="S53" s="28">
        <f t="shared" si="11"/>
        <v>64239.999999999724</v>
      </c>
      <c r="T53" s="28">
        <f t="shared" si="12"/>
        <v>64239.999999999724</v>
      </c>
      <c r="U53" s="28">
        <f t="shared" si="13"/>
        <v>66879.999999999825</v>
      </c>
      <c r="V53" s="28">
        <f t="shared" si="15"/>
        <v>66879.999999999825</v>
      </c>
      <c r="W53" s="28">
        <f t="shared" si="16"/>
        <v>66879.999999999825</v>
      </c>
      <c r="X53" s="28">
        <f t="shared" si="17"/>
        <v>66879.999999999825</v>
      </c>
      <c r="Y53" s="28">
        <f t="shared" si="18"/>
        <v>111759.99999999965</v>
      </c>
      <c r="Z53" s="203">
        <f t="shared" si="9"/>
        <v>615119.99999999837</v>
      </c>
      <c r="AA53" s="35">
        <v>12.136325852036574</v>
      </c>
      <c r="AB53" s="180">
        <v>12.166165782125882</v>
      </c>
      <c r="AC53" s="36">
        <v>12.306839738261184</v>
      </c>
      <c r="AD53" s="207">
        <v>0.80000000000000426</v>
      </c>
      <c r="AE53" s="173">
        <f t="shared" si="10"/>
        <v>70400.000000000378</v>
      </c>
    </row>
    <row r="54" spans="1:31" s="30" customFormat="1" ht="14.25" customHeight="1">
      <c r="A54" s="24">
        <v>12055</v>
      </c>
      <c r="B54" s="24" t="s">
        <v>1438</v>
      </c>
      <c r="C54" s="25" t="s">
        <v>1386</v>
      </c>
      <c r="D54" s="24" t="s">
        <v>1387</v>
      </c>
      <c r="E54" s="191">
        <v>62.64</v>
      </c>
      <c r="F54" s="39">
        <v>64.02</v>
      </c>
      <c r="G54" s="192">
        <v>64.800000000000011</v>
      </c>
      <c r="H54" s="22">
        <v>1.3799999999999955</v>
      </c>
      <c r="I54" s="20">
        <v>6.9999999999993179E-2</v>
      </c>
      <c r="J54" s="20">
        <v>6.0000000000016485E-2</v>
      </c>
      <c r="K54" s="20">
        <v>4.0000000000006253E-2</v>
      </c>
      <c r="L54" s="20">
        <v>0.13999999999998636</v>
      </c>
      <c r="M54" s="20">
        <v>0.14000000000000057</v>
      </c>
      <c r="N54" s="20">
        <v>0</v>
      </c>
      <c r="O54" s="27">
        <v>0.29000000000000625</v>
      </c>
      <c r="P54" s="198">
        <v>4.0000000000006253E-2</v>
      </c>
      <c r="Q54" s="28">
        <f t="shared" si="0"/>
        <v>425039.99999999854</v>
      </c>
      <c r="R54" s="28">
        <f t="shared" si="1"/>
        <v>437359.99999999732</v>
      </c>
      <c r="S54" s="28">
        <f t="shared" si="11"/>
        <v>442639.99999999878</v>
      </c>
      <c r="T54" s="28">
        <f t="shared" si="12"/>
        <v>446159.9999999993</v>
      </c>
      <c r="U54" s="28">
        <f t="shared" si="13"/>
        <v>458479.99999999808</v>
      </c>
      <c r="V54" s="28">
        <f t="shared" si="15"/>
        <v>470799.99999999814</v>
      </c>
      <c r="W54" s="28">
        <f t="shared" si="16"/>
        <v>470799.99999999814</v>
      </c>
      <c r="X54" s="28">
        <f t="shared" si="17"/>
        <v>496319.99999999866</v>
      </c>
      <c r="Y54" s="28">
        <f t="shared" si="18"/>
        <v>499839.99999999919</v>
      </c>
      <c r="Z54" s="203">
        <f t="shared" si="9"/>
        <v>4147439.999999986</v>
      </c>
      <c r="AA54" s="35">
        <v>11.279170267934314</v>
      </c>
      <c r="AB54" s="180">
        <v>11.527657735522903</v>
      </c>
      <c r="AC54" s="36">
        <v>11.668107173725154</v>
      </c>
      <c r="AD54" s="207">
        <v>2.1600000000000108</v>
      </c>
      <c r="AE54" s="173">
        <f t="shared" si="10"/>
        <v>190080.00000000096</v>
      </c>
    </row>
    <row r="55" spans="1:31" s="30" customFormat="1" ht="14.25" customHeight="1">
      <c r="A55" s="24">
        <v>12056</v>
      </c>
      <c r="B55" s="24" t="s">
        <v>1439</v>
      </c>
      <c r="C55" s="25" t="s">
        <v>1386</v>
      </c>
      <c r="D55" s="24" t="s">
        <v>1387</v>
      </c>
      <c r="E55" s="191">
        <v>24.53</v>
      </c>
      <c r="F55" s="39">
        <v>24.59</v>
      </c>
      <c r="G55" s="192">
        <v>24.8</v>
      </c>
      <c r="H55" s="22">
        <v>5.9999999999998721E-2</v>
      </c>
      <c r="I55" s="20">
        <v>0.19999999999999929</v>
      </c>
      <c r="J55" s="20">
        <v>1.0000000000001563E-2</v>
      </c>
      <c r="K55" s="20">
        <v>0</v>
      </c>
      <c r="L55" s="20">
        <v>0</v>
      </c>
      <c r="M55" s="20">
        <v>0</v>
      </c>
      <c r="N55" s="20">
        <v>0</v>
      </c>
      <c r="O55" s="27">
        <v>0</v>
      </c>
      <c r="P55" s="198">
        <v>0</v>
      </c>
      <c r="Q55" s="28">
        <f t="shared" si="0"/>
        <v>18479.999999999607</v>
      </c>
      <c r="R55" s="28">
        <f t="shared" si="1"/>
        <v>53679.999999999483</v>
      </c>
      <c r="S55" s="28">
        <f t="shared" si="11"/>
        <v>54559.999999999622</v>
      </c>
      <c r="T55" s="28">
        <f t="shared" si="12"/>
        <v>54559.999999999622</v>
      </c>
      <c r="U55" s="28">
        <f t="shared" si="13"/>
        <v>54559.999999999622</v>
      </c>
      <c r="V55" s="28">
        <f t="shared" si="15"/>
        <v>54559.999999999622</v>
      </c>
      <c r="W55" s="28">
        <f t="shared" si="16"/>
        <v>54559.999999999622</v>
      </c>
      <c r="X55" s="28">
        <f t="shared" si="17"/>
        <v>54559.999999999622</v>
      </c>
      <c r="Y55" s="28">
        <f t="shared" si="18"/>
        <v>54559.999999999622</v>
      </c>
      <c r="Z55" s="203">
        <f t="shared" si="9"/>
        <v>454079.99999999651</v>
      </c>
      <c r="AA55" s="35">
        <v>5.3839906937951323</v>
      </c>
      <c r="AB55" s="180">
        <v>5.3971598516274888</v>
      </c>
      <c r="AC55" s="36">
        <v>5.4432519040407366</v>
      </c>
      <c r="AD55" s="207">
        <v>0.26999999999999957</v>
      </c>
      <c r="AE55" s="173">
        <f t="shared" si="10"/>
        <v>23759.999999999964</v>
      </c>
    </row>
    <row r="56" spans="1:31" s="30" customFormat="1" ht="14.25" customHeight="1">
      <c r="A56" s="24">
        <v>12057</v>
      </c>
      <c r="B56" s="24" t="s">
        <v>1440</v>
      </c>
      <c r="C56" s="25" t="s">
        <v>1386</v>
      </c>
      <c r="D56" s="24" t="s">
        <v>1387</v>
      </c>
      <c r="E56" s="191">
        <v>36.1</v>
      </c>
      <c r="F56" s="39">
        <v>36.99</v>
      </c>
      <c r="G56" s="192">
        <v>37.21</v>
      </c>
      <c r="H56" s="22">
        <v>0.89000000000000057</v>
      </c>
      <c r="I56" s="20">
        <v>0</v>
      </c>
      <c r="J56" s="20">
        <v>0</v>
      </c>
      <c r="K56" s="20">
        <v>0</v>
      </c>
      <c r="L56" s="20">
        <v>0</v>
      </c>
      <c r="M56" s="20">
        <v>0</v>
      </c>
      <c r="N56" s="20">
        <v>0</v>
      </c>
      <c r="O56" s="27">
        <v>0</v>
      </c>
      <c r="P56" s="198">
        <v>0.21999999999999886</v>
      </c>
      <c r="Q56" s="28">
        <f t="shared" si="0"/>
        <v>274120.00000000017</v>
      </c>
      <c r="R56" s="28">
        <f t="shared" si="1"/>
        <v>274120.00000000017</v>
      </c>
      <c r="S56" s="28">
        <f t="shared" si="11"/>
        <v>274120.00000000017</v>
      </c>
      <c r="T56" s="28">
        <f t="shared" si="12"/>
        <v>274120.00000000017</v>
      </c>
      <c r="U56" s="28">
        <f t="shared" si="13"/>
        <v>274120.00000000017</v>
      </c>
      <c r="V56" s="28">
        <f t="shared" si="15"/>
        <v>274120.00000000017</v>
      </c>
      <c r="W56" s="28">
        <f t="shared" si="16"/>
        <v>274120.00000000017</v>
      </c>
      <c r="X56" s="28">
        <f t="shared" si="17"/>
        <v>274120.00000000017</v>
      </c>
      <c r="Y56" s="28">
        <f t="shared" si="18"/>
        <v>293480.00000000006</v>
      </c>
      <c r="Z56" s="203">
        <f t="shared" si="9"/>
        <v>2486440.0000000014</v>
      </c>
      <c r="AA56" s="35">
        <v>25.048570635581456</v>
      </c>
      <c r="AB56" s="180">
        <v>25.666111573688593</v>
      </c>
      <c r="AC56" s="36">
        <v>25.818762142658898</v>
      </c>
      <c r="AD56" s="207">
        <v>1.1099999999999994</v>
      </c>
      <c r="AE56" s="173">
        <f t="shared" si="10"/>
        <v>97679.999999999956</v>
      </c>
    </row>
    <row r="57" spans="1:31" s="30" customFormat="1" ht="14.25" customHeight="1">
      <c r="A57" s="24">
        <v>12058</v>
      </c>
      <c r="B57" s="24" t="s">
        <v>1441</v>
      </c>
      <c r="C57" s="25" t="s">
        <v>1386</v>
      </c>
      <c r="D57" s="24" t="s">
        <v>1387</v>
      </c>
      <c r="E57" s="191">
        <v>100.83</v>
      </c>
      <c r="F57" s="39">
        <v>101.17</v>
      </c>
      <c r="G57" s="192">
        <v>101.56</v>
      </c>
      <c r="H57" s="22">
        <v>0.34000000000000341</v>
      </c>
      <c r="I57" s="20">
        <v>0.18999999999999773</v>
      </c>
      <c r="J57" s="20">
        <v>0</v>
      </c>
      <c r="K57" s="20">
        <v>0</v>
      </c>
      <c r="L57" s="20">
        <v>0</v>
      </c>
      <c r="M57" s="20">
        <v>0</v>
      </c>
      <c r="N57" s="20">
        <v>0</v>
      </c>
      <c r="O57" s="27">
        <v>4.9999999999997158E-2</v>
      </c>
      <c r="P57" s="198">
        <v>0.15000000000000568</v>
      </c>
      <c r="Q57" s="28">
        <f t="shared" si="0"/>
        <v>104720.00000000103</v>
      </c>
      <c r="R57" s="28">
        <f t="shared" si="1"/>
        <v>138160.00000000064</v>
      </c>
      <c r="S57" s="28">
        <f t="shared" si="11"/>
        <v>138160.00000000064</v>
      </c>
      <c r="T57" s="28">
        <f t="shared" si="12"/>
        <v>138160.00000000064</v>
      </c>
      <c r="U57" s="28">
        <f t="shared" si="13"/>
        <v>138160.00000000064</v>
      </c>
      <c r="V57" s="28">
        <f t="shared" si="15"/>
        <v>138160.00000000064</v>
      </c>
      <c r="W57" s="28">
        <f t="shared" si="16"/>
        <v>138160.00000000064</v>
      </c>
      <c r="X57" s="28">
        <f t="shared" si="17"/>
        <v>142560.00000000038</v>
      </c>
      <c r="Y57" s="28">
        <f t="shared" si="18"/>
        <v>155760.00000000087</v>
      </c>
      <c r="Z57" s="203">
        <f t="shared" si="9"/>
        <v>1232000.0000000063</v>
      </c>
      <c r="AA57" s="35">
        <v>6.2251500259304082</v>
      </c>
      <c r="AB57" s="180">
        <v>6.2461413083742867</v>
      </c>
      <c r="AC57" s="36">
        <v>6.2702195441187367</v>
      </c>
      <c r="AD57" s="207">
        <v>0.73000000000000398</v>
      </c>
      <c r="AE57" s="173">
        <f t="shared" si="10"/>
        <v>64240.000000000349</v>
      </c>
    </row>
    <row r="58" spans="1:31" s="30" customFormat="1" ht="14.25" customHeight="1">
      <c r="A58" s="24">
        <v>12059</v>
      </c>
      <c r="B58" s="24" t="s">
        <v>1442</v>
      </c>
      <c r="C58" s="25" t="s">
        <v>1386</v>
      </c>
      <c r="D58" s="24" t="s">
        <v>1387</v>
      </c>
      <c r="E58" s="191">
        <v>74.89</v>
      </c>
      <c r="F58" s="39">
        <v>75.59</v>
      </c>
      <c r="G58" s="192">
        <v>76.7</v>
      </c>
      <c r="H58" s="22">
        <v>0.70000000000000284</v>
      </c>
      <c r="I58" s="20">
        <v>0.51999999999999602</v>
      </c>
      <c r="J58" s="20">
        <v>0</v>
      </c>
      <c r="K58" s="20">
        <v>0</v>
      </c>
      <c r="L58" s="20">
        <v>0.20999999999999375</v>
      </c>
      <c r="M58" s="20">
        <v>7.000000000000739E-2</v>
      </c>
      <c r="N58" s="20">
        <v>3.0000000000001137E-2</v>
      </c>
      <c r="O58" s="27">
        <v>0.20000000000000284</v>
      </c>
      <c r="P58" s="198">
        <v>7.9999999999998295E-2</v>
      </c>
      <c r="Q58" s="28">
        <f t="shared" si="0"/>
        <v>215600.00000000084</v>
      </c>
      <c r="R58" s="28">
        <f t="shared" si="1"/>
        <v>307120.00000000012</v>
      </c>
      <c r="S58" s="28">
        <f t="shared" si="11"/>
        <v>307120.00000000012</v>
      </c>
      <c r="T58" s="28">
        <f t="shared" si="12"/>
        <v>307120.00000000012</v>
      </c>
      <c r="U58" s="28">
        <f t="shared" si="13"/>
        <v>325599.99999999959</v>
      </c>
      <c r="V58" s="28">
        <f t="shared" si="15"/>
        <v>331760.00000000023</v>
      </c>
      <c r="W58" s="28">
        <f t="shared" si="16"/>
        <v>334400.00000000035</v>
      </c>
      <c r="X58" s="28">
        <f t="shared" si="17"/>
        <v>352000.00000000058</v>
      </c>
      <c r="Y58" s="28">
        <f t="shared" si="18"/>
        <v>359040.00000000041</v>
      </c>
      <c r="Z58" s="203">
        <f t="shared" si="9"/>
        <v>2839760.0000000023</v>
      </c>
      <c r="AA58" s="35">
        <v>11.435857498434803</v>
      </c>
      <c r="AB58" s="180">
        <v>11.542748942538214</v>
      </c>
      <c r="AC58" s="36">
        <v>11.712248232473621</v>
      </c>
      <c r="AD58" s="207">
        <v>1.8100000000000023</v>
      </c>
      <c r="AE58" s="173">
        <f t="shared" si="10"/>
        <v>159280.0000000002</v>
      </c>
    </row>
    <row r="59" spans="1:31" s="30" customFormat="1" ht="14.25" customHeight="1">
      <c r="A59" s="24">
        <v>12060</v>
      </c>
      <c r="B59" s="24" t="s">
        <v>1443</v>
      </c>
      <c r="C59" s="25" t="s">
        <v>1386</v>
      </c>
      <c r="D59" s="24" t="s">
        <v>1387</v>
      </c>
      <c r="E59" s="191">
        <v>79.31</v>
      </c>
      <c r="F59" s="39">
        <v>80.61</v>
      </c>
      <c r="G59" s="192">
        <v>81.460000000000008</v>
      </c>
      <c r="H59" s="22">
        <v>1.2999999999999972</v>
      </c>
      <c r="I59" s="20">
        <v>0</v>
      </c>
      <c r="J59" s="20">
        <v>0</v>
      </c>
      <c r="K59" s="20">
        <v>0</v>
      </c>
      <c r="L59" s="20">
        <v>0</v>
      </c>
      <c r="M59" s="20">
        <v>0</v>
      </c>
      <c r="N59" s="20">
        <v>0</v>
      </c>
      <c r="O59" s="27">
        <v>0.51000000000000512</v>
      </c>
      <c r="P59" s="198">
        <v>0.34000000000000341</v>
      </c>
      <c r="Q59" s="28">
        <f t="shared" si="0"/>
        <v>400399.99999999913</v>
      </c>
      <c r="R59" s="28">
        <f t="shared" si="1"/>
        <v>400399.99999999913</v>
      </c>
      <c r="S59" s="28">
        <f t="shared" si="11"/>
        <v>400399.99999999913</v>
      </c>
      <c r="T59" s="28">
        <f t="shared" si="12"/>
        <v>400399.99999999913</v>
      </c>
      <c r="U59" s="28">
        <f t="shared" si="13"/>
        <v>400399.99999999913</v>
      </c>
      <c r="V59" s="28">
        <f t="shared" si="15"/>
        <v>400399.99999999913</v>
      </c>
      <c r="W59" s="28">
        <f t="shared" si="16"/>
        <v>400399.99999999913</v>
      </c>
      <c r="X59" s="28">
        <f t="shared" si="17"/>
        <v>445279.99999999959</v>
      </c>
      <c r="Y59" s="28">
        <f t="shared" si="18"/>
        <v>475199.99999999988</v>
      </c>
      <c r="Z59" s="203">
        <f t="shared" si="9"/>
        <v>3723279.9999999935</v>
      </c>
      <c r="AA59" s="35">
        <v>13.079257231439033</v>
      </c>
      <c r="AB59" s="180">
        <v>13.293644249480524</v>
      </c>
      <c r="AC59" s="36">
        <v>13.433820376661501</v>
      </c>
      <c r="AD59" s="207">
        <v>2.1500000000000057</v>
      </c>
      <c r="AE59" s="173">
        <f t="shared" si="10"/>
        <v>189200.00000000049</v>
      </c>
    </row>
    <row r="60" spans="1:31" s="30" customFormat="1" ht="14.25" customHeight="1">
      <c r="A60" s="24">
        <v>12061</v>
      </c>
      <c r="B60" s="24" t="s">
        <v>1444</v>
      </c>
      <c r="C60" s="25" t="s">
        <v>1386</v>
      </c>
      <c r="D60" s="24" t="s">
        <v>1387</v>
      </c>
      <c r="E60" s="191">
        <v>14.530000000000001</v>
      </c>
      <c r="F60" s="39">
        <v>14.530000000000001</v>
      </c>
      <c r="G60" s="192">
        <v>14.530000000000001</v>
      </c>
      <c r="H60" s="22">
        <v>0</v>
      </c>
      <c r="I60" s="20">
        <v>0</v>
      </c>
      <c r="J60" s="20">
        <v>0</v>
      </c>
      <c r="K60" s="20">
        <v>0</v>
      </c>
      <c r="L60" s="20">
        <v>0</v>
      </c>
      <c r="M60" s="20">
        <v>0</v>
      </c>
      <c r="N60" s="20">
        <v>0</v>
      </c>
      <c r="O60" s="27">
        <v>0</v>
      </c>
      <c r="P60" s="198">
        <v>0</v>
      </c>
      <c r="Q60" s="28">
        <f t="shared" si="0"/>
        <v>0</v>
      </c>
      <c r="R60" s="28">
        <f t="shared" si="1"/>
        <v>0</v>
      </c>
      <c r="S60" s="28">
        <f t="shared" si="11"/>
        <v>0</v>
      </c>
      <c r="T60" s="28">
        <f t="shared" si="12"/>
        <v>0</v>
      </c>
      <c r="U60" s="28">
        <f t="shared" si="13"/>
        <v>0</v>
      </c>
      <c r="V60" s="28">
        <f t="shared" si="15"/>
        <v>0</v>
      </c>
      <c r="W60" s="28">
        <f t="shared" si="16"/>
        <v>0</v>
      </c>
      <c r="X60" s="28">
        <f t="shared" si="17"/>
        <v>0</v>
      </c>
      <c r="Y60" s="28">
        <f t="shared" si="18"/>
        <v>0</v>
      </c>
      <c r="Z60" s="203">
        <f t="shared" si="9"/>
        <v>0</v>
      </c>
      <c r="AA60" s="35">
        <v>1.3373216751035435</v>
      </c>
      <c r="AB60" s="180">
        <v>1.3373216751035435</v>
      </c>
      <c r="AC60" s="36">
        <v>1.3373216751035435</v>
      </c>
      <c r="AD60" s="207">
        <v>0</v>
      </c>
      <c r="AE60" s="173">
        <f t="shared" si="10"/>
        <v>0</v>
      </c>
    </row>
    <row r="61" spans="1:31" s="30" customFormat="1" ht="14.25" customHeight="1">
      <c r="A61" s="24">
        <v>12062</v>
      </c>
      <c r="B61" s="24" t="s">
        <v>1445</v>
      </c>
      <c r="C61" s="25" t="s">
        <v>1386</v>
      </c>
      <c r="D61" s="24" t="s">
        <v>1387</v>
      </c>
      <c r="E61" s="191">
        <v>98.93</v>
      </c>
      <c r="F61" s="39">
        <v>99.720000000000013</v>
      </c>
      <c r="G61" s="192">
        <v>100.11</v>
      </c>
      <c r="H61" s="22">
        <v>0.79000000000000625</v>
      </c>
      <c r="I61" s="20">
        <v>0</v>
      </c>
      <c r="J61" s="20">
        <v>0</v>
      </c>
      <c r="K61" s="20">
        <v>0</v>
      </c>
      <c r="L61" s="20">
        <v>0.12999999999999545</v>
      </c>
      <c r="M61" s="20">
        <v>0</v>
      </c>
      <c r="N61" s="20">
        <v>0.26000000000000512</v>
      </c>
      <c r="O61" s="27">
        <v>0</v>
      </c>
      <c r="P61" s="198">
        <v>0</v>
      </c>
      <c r="Q61" s="28">
        <f t="shared" si="0"/>
        <v>243320.00000000198</v>
      </c>
      <c r="R61" s="28">
        <f t="shared" si="1"/>
        <v>243320.00000000198</v>
      </c>
      <c r="S61" s="28">
        <f t="shared" si="11"/>
        <v>243320.00000000198</v>
      </c>
      <c r="T61" s="28">
        <f t="shared" si="12"/>
        <v>243320.00000000198</v>
      </c>
      <c r="U61" s="28">
        <f t="shared" si="13"/>
        <v>254760.00000000157</v>
      </c>
      <c r="V61" s="28">
        <f t="shared" si="15"/>
        <v>254760.00000000157</v>
      </c>
      <c r="W61" s="28">
        <f t="shared" si="16"/>
        <v>277640.00000000204</v>
      </c>
      <c r="X61" s="28">
        <f t="shared" si="17"/>
        <v>277640.00000000204</v>
      </c>
      <c r="Y61" s="28">
        <f t="shared" si="18"/>
        <v>277640.00000000204</v>
      </c>
      <c r="Z61" s="203">
        <f t="shared" si="9"/>
        <v>2315720.0000000172</v>
      </c>
      <c r="AA61" s="35">
        <v>13.130964547855747</v>
      </c>
      <c r="AB61" s="180">
        <v>13.235821133247502</v>
      </c>
      <c r="AC61" s="36">
        <v>13.287585776668745</v>
      </c>
      <c r="AD61" s="207">
        <v>1.1799999999999926</v>
      </c>
      <c r="AE61" s="173">
        <f t="shared" si="10"/>
        <v>103839.99999999935</v>
      </c>
    </row>
    <row r="62" spans="1:31" s="30" customFormat="1" ht="14.25" customHeight="1">
      <c r="A62" s="24">
        <v>12063</v>
      </c>
      <c r="B62" s="24" t="s">
        <v>1446</v>
      </c>
      <c r="C62" s="25" t="s">
        <v>1386</v>
      </c>
      <c r="D62" s="24" t="s">
        <v>1387</v>
      </c>
      <c r="E62" s="191">
        <v>65.430000000000007</v>
      </c>
      <c r="F62" s="39">
        <v>65.430000000000007</v>
      </c>
      <c r="G62" s="192">
        <v>65.72</v>
      </c>
      <c r="H62" s="22">
        <v>0</v>
      </c>
      <c r="I62" s="20">
        <v>0</v>
      </c>
      <c r="J62" s="20">
        <v>0</v>
      </c>
      <c r="K62" s="20">
        <v>0</v>
      </c>
      <c r="L62" s="20">
        <v>0</v>
      </c>
      <c r="M62" s="20">
        <v>4.9999999999997158E-2</v>
      </c>
      <c r="N62" s="20">
        <v>0</v>
      </c>
      <c r="O62" s="27">
        <v>0.10999999999999943</v>
      </c>
      <c r="P62" s="198">
        <v>0.12999999999999545</v>
      </c>
      <c r="Q62" s="28">
        <f t="shared" si="0"/>
        <v>0</v>
      </c>
      <c r="R62" s="28">
        <f t="shared" si="1"/>
        <v>0</v>
      </c>
      <c r="S62" s="28">
        <f t="shared" si="11"/>
        <v>0</v>
      </c>
      <c r="T62" s="28">
        <f t="shared" si="12"/>
        <v>0</v>
      </c>
      <c r="U62" s="28">
        <f t="shared" si="13"/>
        <v>0</v>
      </c>
      <c r="V62" s="28">
        <f t="shared" si="15"/>
        <v>4399.9999999997499</v>
      </c>
      <c r="W62" s="28">
        <f t="shared" si="16"/>
        <v>4399.9999999997499</v>
      </c>
      <c r="X62" s="28">
        <f t="shared" si="17"/>
        <v>14079.999999999698</v>
      </c>
      <c r="Y62" s="28">
        <f t="shared" si="18"/>
        <v>25519.999999999298</v>
      </c>
      <c r="Z62" s="203">
        <f t="shared" si="9"/>
        <v>48399.999999998501</v>
      </c>
      <c r="AA62" s="35">
        <v>10.974137063500052</v>
      </c>
      <c r="AB62" s="180">
        <v>10.974137063500052</v>
      </c>
      <c r="AC62" s="36">
        <v>11.022776827345609</v>
      </c>
      <c r="AD62" s="207">
        <v>0.28999999999999204</v>
      </c>
      <c r="AE62" s="173">
        <f t="shared" si="10"/>
        <v>25519.999999999302</v>
      </c>
    </row>
    <row r="63" spans="1:31" s="30" customFormat="1" ht="14.25" customHeight="1">
      <c r="A63" s="24">
        <v>12064</v>
      </c>
      <c r="B63" s="24" t="s">
        <v>1447</v>
      </c>
      <c r="C63" s="25" t="s">
        <v>1386</v>
      </c>
      <c r="D63" s="24" t="s">
        <v>1387</v>
      </c>
      <c r="E63" s="191">
        <v>107.28</v>
      </c>
      <c r="F63" s="39">
        <v>110.42</v>
      </c>
      <c r="G63" s="192">
        <v>111.39</v>
      </c>
      <c r="H63" s="22">
        <v>3.1400000000000006</v>
      </c>
      <c r="I63" s="20">
        <v>0.18000000000000682</v>
      </c>
      <c r="J63" s="20">
        <v>0</v>
      </c>
      <c r="K63" s="20">
        <v>0</v>
      </c>
      <c r="L63" s="20">
        <v>0</v>
      </c>
      <c r="M63" s="20">
        <v>0</v>
      </c>
      <c r="N63" s="20">
        <v>0.20999999999999375</v>
      </c>
      <c r="O63" s="27">
        <v>3.0000000000001137E-2</v>
      </c>
      <c r="P63" s="198">
        <v>0.54999999999999716</v>
      </c>
      <c r="Q63" s="28">
        <f t="shared" si="0"/>
        <v>967120.00000000012</v>
      </c>
      <c r="R63" s="28">
        <f t="shared" si="1"/>
        <v>998800.00000000128</v>
      </c>
      <c r="S63" s="28">
        <f t="shared" si="11"/>
        <v>998800.00000000128</v>
      </c>
      <c r="T63" s="28">
        <f t="shared" si="12"/>
        <v>998800.00000000128</v>
      </c>
      <c r="U63" s="28">
        <f t="shared" si="13"/>
        <v>998800.00000000128</v>
      </c>
      <c r="V63" s="28">
        <f t="shared" si="15"/>
        <v>998800.00000000128</v>
      </c>
      <c r="W63" s="28">
        <f t="shared" si="16"/>
        <v>1017280.0000000007</v>
      </c>
      <c r="X63" s="28">
        <f t="shared" si="17"/>
        <v>1019920.0000000008</v>
      </c>
      <c r="Y63" s="28">
        <f t="shared" si="18"/>
        <v>1068320.0000000005</v>
      </c>
      <c r="Z63" s="203">
        <f t="shared" si="9"/>
        <v>9066640.0000000093</v>
      </c>
      <c r="AA63" s="35">
        <v>26.628276409849089</v>
      </c>
      <c r="AB63" s="180">
        <v>27.407664813343924</v>
      </c>
      <c r="AC63" s="36">
        <v>27.648431294678318</v>
      </c>
      <c r="AD63" s="207">
        <v>4.1099999999999994</v>
      </c>
      <c r="AE63" s="173">
        <f t="shared" si="10"/>
        <v>361679.99999999994</v>
      </c>
    </row>
    <row r="64" spans="1:31" s="30" customFormat="1" ht="14.25" customHeight="1">
      <c r="A64" s="24">
        <v>12065</v>
      </c>
      <c r="B64" s="24" t="s">
        <v>1448</v>
      </c>
      <c r="C64" s="25" t="s">
        <v>1386</v>
      </c>
      <c r="D64" s="24" t="s">
        <v>1387</v>
      </c>
      <c r="E64" s="191">
        <v>69.760000000000005</v>
      </c>
      <c r="F64" s="39">
        <v>69.850000000000009</v>
      </c>
      <c r="G64" s="192">
        <v>69.94</v>
      </c>
      <c r="H64" s="22">
        <v>9.0000000000003411E-2</v>
      </c>
      <c r="I64" s="20">
        <v>7.9999999999998295E-2</v>
      </c>
      <c r="J64" s="20">
        <v>0</v>
      </c>
      <c r="K64" s="20">
        <v>1.0000000000005116E-2</v>
      </c>
      <c r="L64" s="20">
        <v>0</v>
      </c>
      <c r="M64" s="20">
        <v>0</v>
      </c>
      <c r="N64" s="20">
        <v>0</v>
      </c>
      <c r="O64" s="27">
        <v>0</v>
      </c>
      <c r="P64" s="198">
        <v>0</v>
      </c>
      <c r="Q64" s="28">
        <f t="shared" si="0"/>
        <v>27720.000000001048</v>
      </c>
      <c r="R64" s="28">
        <f t="shared" si="1"/>
        <v>41800.000000000749</v>
      </c>
      <c r="S64" s="28">
        <f t="shared" si="11"/>
        <v>41800.000000000749</v>
      </c>
      <c r="T64" s="28">
        <f t="shared" si="12"/>
        <v>42680.000000001201</v>
      </c>
      <c r="U64" s="28">
        <f t="shared" si="13"/>
        <v>42680.000000001201</v>
      </c>
      <c r="V64" s="28">
        <f t="shared" si="15"/>
        <v>42680.000000001201</v>
      </c>
      <c r="W64" s="28">
        <f t="shared" si="16"/>
        <v>42680.000000001201</v>
      </c>
      <c r="X64" s="28">
        <f t="shared" si="17"/>
        <v>42680.000000001201</v>
      </c>
      <c r="Y64" s="28">
        <f t="shared" si="18"/>
        <v>42680.000000001201</v>
      </c>
      <c r="Z64" s="203">
        <f t="shared" si="9"/>
        <v>367400.00000000978</v>
      </c>
      <c r="AA64" s="35">
        <v>3.7884630005756557</v>
      </c>
      <c r="AB64" s="180">
        <v>3.7933506391945175</v>
      </c>
      <c r="AC64" s="36">
        <v>3.798238277813379</v>
      </c>
      <c r="AD64" s="207">
        <v>0.17999999999999261</v>
      </c>
      <c r="AE64" s="173">
        <f t="shared" si="10"/>
        <v>15839.999999999349</v>
      </c>
    </row>
    <row r="65" spans="1:31" s="30" customFormat="1" ht="14.25" customHeight="1">
      <c r="A65" s="24">
        <v>12066</v>
      </c>
      <c r="B65" s="24" t="s">
        <v>1449</v>
      </c>
      <c r="C65" s="25" t="s">
        <v>1386</v>
      </c>
      <c r="D65" s="24" t="s">
        <v>1387</v>
      </c>
      <c r="E65" s="191">
        <v>13.530000000000001</v>
      </c>
      <c r="F65" s="39">
        <v>13.56</v>
      </c>
      <c r="G65" s="192">
        <v>13.56</v>
      </c>
      <c r="H65" s="22">
        <v>2.9999999999999361E-2</v>
      </c>
      <c r="I65" s="20">
        <v>0</v>
      </c>
      <c r="J65" s="20">
        <v>0</v>
      </c>
      <c r="K65" s="20">
        <v>0</v>
      </c>
      <c r="L65" s="20">
        <v>0</v>
      </c>
      <c r="M65" s="20">
        <v>0</v>
      </c>
      <c r="N65" s="20">
        <v>0</v>
      </c>
      <c r="O65" s="27">
        <v>0</v>
      </c>
      <c r="P65" s="198">
        <v>0</v>
      </c>
      <c r="Q65" s="28">
        <f t="shared" si="0"/>
        <v>9239.9999999998035</v>
      </c>
      <c r="R65" s="28">
        <f t="shared" si="1"/>
        <v>9239.9999999998035</v>
      </c>
      <c r="S65" s="28">
        <f t="shared" si="11"/>
        <v>9239.9999999998035</v>
      </c>
      <c r="T65" s="28">
        <f t="shared" si="12"/>
        <v>9239.9999999998035</v>
      </c>
      <c r="U65" s="28">
        <f t="shared" si="13"/>
        <v>9239.9999999998035</v>
      </c>
      <c r="V65" s="28">
        <f t="shared" si="15"/>
        <v>9239.9999999998035</v>
      </c>
      <c r="W65" s="28">
        <f t="shared" si="16"/>
        <v>9239.9999999998035</v>
      </c>
      <c r="X65" s="28">
        <f t="shared" si="17"/>
        <v>9239.9999999998035</v>
      </c>
      <c r="Y65" s="28">
        <f t="shared" si="18"/>
        <v>9239.9999999998035</v>
      </c>
      <c r="Z65" s="203">
        <f t="shared" si="9"/>
        <v>83159.999999998225</v>
      </c>
      <c r="AA65" s="35">
        <v>5.4280670785525151</v>
      </c>
      <c r="AB65" s="180">
        <v>5.4401027040038512</v>
      </c>
      <c r="AC65" s="36">
        <v>5.4401027040038512</v>
      </c>
      <c r="AD65" s="207">
        <v>2.9999999999999361E-2</v>
      </c>
      <c r="AE65" s="173">
        <f t="shared" si="10"/>
        <v>2639.9999999999436</v>
      </c>
    </row>
    <row r="66" spans="1:31" s="30" customFormat="1" ht="14.25" customHeight="1">
      <c r="A66" s="24">
        <v>12067</v>
      </c>
      <c r="B66" s="24" t="s">
        <v>1450</v>
      </c>
      <c r="C66" s="25" t="s">
        <v>1386</v>
      </c>
      <c r="D66" s="24" t="s">
        <v>1387</v>
      </c>
      <c r="E66" s="191">
        <v>353</v>
      </c>
      <c r="F66" s="39">
        <v>368.81</v>
      </c>
      <c r="G66" s="192">
        <v>371.88</v>
      </c>
      <c r="H66" s="22">
        <v>15.810000000000002</v>
      </c>
      <c r="I66" s="20">
        <v>1.4900000000000091</v>
      </c>
      <c r="J66" s="20">
        <v>0</v>
      </c>
      <c r="K66" s="20">
        <v>0</v>
      </c>
      <c r="L66" s="20">
        <v>0</v>
      </c>
      <c r="M66" s="20">
        <v>9.9999999999909051E-3</v>
      </c>
      <c r="N66" s="20">
        <v>0.13999999999998636</v>
      </c>
      <c r="O66" s="27">
        <v>1.4300000000000068</v>
      </c>
      <c r="P66" s="198">
        <v>0</v>
      </c>
      <c r="Q66" s="28">
        <f t="shared" si="0"/>
        <v>4869480.0000000009</v>
      </c>
      <c r="R66" s="28">
        <f t="shared" si="1"/>
        <v>5131720.0000000028</v>
      </c>
      <c r="S66" s="28">
        <f t="shared" si="11"/>
        <v>5131720.0000000028</v>
      </c>
      <c r="T66" s="28">
        <f t="shared" si="12"/>
        <v>5131720.0000000028</v>
      </c>
      <c r="U66" s="28">
        <f t="shared" si="13"/>
        <v>5131720.0000000028</v>
      </c>
      <c r="V66" s="28">
        <f t="shared" si="15"/>
        <v>5132600.0000000019</v>
      </c>
      <c r="W66" s="28">
        <f t="shared" si="16"/>
        <v>5144920.0000000009</v>
      </c>
      <c r="X66" s="28">
        <f t="shared" si="17"/>
        <v>5270760.0000000019</v>
      </c>
      <c r="Y66" s="28">
        <f t="shared" si="18"/>
        <v>5270760.0000000019</v>
      </c>
      <c r="Z66" s="203">
        <f t="shared" si="9"/>
        <v>46215400.000000015</v>
      </c>
      <c r="AA66" s="35">
        <v>40.625611398188539</v>
      </c>
      <c r="AB66" s="180">
        <v>42.445132407268872</v>
      </c>
      <c r="AC66" s="36">
        <v>42.798448631043485</v>
      </c>
      <c r="AD66" s="207">
        <v>18.879999999999995</v>
      </c>
      <c r="AE66" s="173">
        <f t="shared" si="10"/>
        <v>1661439.9999999995</v>
      </c>
    </row>
    <row r="67" spans="1:31" s="30" customFormat="1" ht="14.25" customHeight="1">
      <c r="A67" s="24">
        <v>12068</v>
      </c>
      <c r="B67" s="24" t="s">
        <v>1451</v>
      </c>
      <c r="C67" s="25" t="s">
        <v>1386</v>
      </c>
      <c r="D67" s="24" t="s">
        <v>1387</v>
      </c>
      <c r="E67" s="191">
        <v>443.06</v>
      </c>
      <c r="F67" s="39">
        <v>451.94</v>
      </c>
      <c r="G67" s="192">
        <v>452.21000000000004</v>
      </c>
      <c r="H67" s="22">
        <v>8.8799999999999955</v>
      </c>
      <c r="I67" s="20">
        <v>0</v>
      </c>
      <c r="J67" s="20">
        <v>0</v>
      </c>
      <c r="K67" s="20">
        <v>0</v>
      </c>
      <c r="L67" s="20">
        <v>0.11000000000001364</v>
      </c>
      <c r="M67" s="20">
        <v>0</v>
      </c>
      <c r="N67" s="20">
        <v>6.0000000000002274E-2</v>
      </c>
      <c r="O67" s="27">
        <v>0.10000000000002274</v>
      </c>
      <c r="P67" s="198">
        <v>0</v>
      </c>
      <c r="Q67" s="28">
        <f t="shared" ref="Q67:Q130" si="19">((H67/6)*88000)*6+((H67/6)*88000)*5+((H67/6)*88000)*4+((H67/6)*88000)*3+((H67/6)*88000)*2+((H67/6)*88000)</f>
        <v>2735039.9999999991</v>
      </c>
      <c r="R67" s="28">
        <f t="shared" ref="R67:R130" si="20">Q67+((I67/3)*88000+((I67/3)*88000)*2+((I67/3)*88000)*3)</f>
        <v>2735039.9999999991</v>
      </c>
      <c r="S67" s="28">
        <f t="shared" si="11"/>
        <v>2735039.9999999991</v>
      </c>
      <c r="T67" s="28">
        <f t="shared" si="12"/>
        <v>2735039.9999999991</v>
      </c>
      <c r="U67" s="28">
        <f t="shared" si="13"/>
        <v>2744720.0000000005</v>
      </c>
      <c r="V67" s="28">
        <f t="shared" si="15"/>
        <v>2744720.0000000005</v>
      </c>
      <c r="W67" s="28">
        <f t="shared" si="16"/>
        <v>2750000.0000000005</v>
      </c>
      <c r="X67" s="28">
        <f t="shared" si="17"/>
        <v>2758800.0000000023</v>
      </c>
      <c r="Y67" s="28">
        <f t="shared" si="18"/>
        <v>2758800.0000000023</v>
      </c>
      <c r="Z67" s="203">
        <f t="shared" ref="Z67:Z130" si="21">SUM(Q67:Y67)</f>
        <v>24697200.000000004</v>
      </c>
      <c r="AA67" s="35">
        <v>51.126830450385995</v>
      </c>
      <c r="AB67" s="180">
        <v>52.151536482073411</v>
      </c>
      <c r="AC67" s="36">
        <v>52.182693084388234</v>
      </c>
      <c r="AD67" s="207">
        <v>9.1500000000000341</v>
      </c>
      <c r="AE67" s="173">
        <f t="shared" ref="AE67:AE130" si="22">AD67*88000</f>
        <v>805200.00000000303</v>
      </c>
    </row>
    <row r="68" spans="1:31" s="30" customFormat="1" ht="14.25" customHeight="1">
      <c r="A68" s="24">
        <v>12069</v>
      </c>
      <c r="B68" s="24" t="s">
        <v>1452</v>
      </c>
      <c r="C68" s="25" t="s">
        <v>1386</v>
      </c>
      <c r="D68" s="24" t="s">
        <v>1387</v>
      </c>
      <c r="E68" s="191">
        <v>24.1</v>
      </c>
      <c r="F68" s="39">
        <v>24.14</v>
      </c>
      <c r="G68" s="192">
        <v>24.14</v>
      </c>
      <c r="H68" s="22">
        <v>3.9999999999999147E-2</v>
      </c>
      <c r="I68" s="20">
        <v>0</v>
      </c>
      <c r="J68" s="20">
        <v>0</v>
      </c>
      <c r="K68" s="20">
        <v>0</v>
      </c>
      <c r="L68" s="20">
        <v>0</v>
      </c>
      <c r="M68" s="20">
        <v>0</v>
      </c>
      <c r="N68" s="20">
        <v>0</v>
      </c>
      <c r="O68" s="27">
        <v>0</v>
      </c>
      <c r="P68" s="198">
        <v>0</v>
      </c>
      <c r="Q68" s="28">
        <f t="shared" si="19"/>
        <v>12319.999999999742</v>
      </c>
      <c r="R68" s="28">
        <f t="shared" si="20"/>
        <v>12319.999999999742</v>
      </c>
      <c r="S68" s="28">
        <f t="shared" si="11"/>
        <v>12319.999999999742</v>
      </c>
      <c r="T68" s="28">
        <f t="shared" si="12"/>
        <v>12319.999999999742</v>
      </c>
      <c r="U68" s="28">
        <f t="shared" si="13"/>
        <v>12319.999999999742</v>
      </c>
      <c r="V68" s="28">
        <f t="shared" si="15"/>
        <v>12319.999999999742</v>
      </c>
      <c r="W68" s="28">
        <f t="shared" si="16"/>
        <v>12319.999999999742</v>
      </c>
      <c r="X68" s="28">
        <f t="shared" si="17"/>
        <v>12319.999999999742</v>
      </c>
      <c r="Y68" s="28">
        <f t="shared" si="18"/>
        <v>12319.999999999742</v>
      </c>
      <c r="Z68" s="203">
        <f t="shared" si="21"/>
        <v>110879.99999999766</v>
      </c>
      <c r="AA68" s="35">
        <v>15.778447034175727</v>
      </c>
      <c r="AB68" s="180">
        <v>15.804635328008379</v>
      </c>
      <c r="AC68" s="36">
        <v>15.804635328008379</v>
      </c>
      <c r="AD68" s="207">
        <v>3.9999999999999147E-2</v>
      </c>
      <c r="AE68" s="173">
        <f t="shared" si="22"/>
        <v>3519.999999999925</v>
      </c>
    </row>
    <row r="69" spans="1:31" s="30" customFormat="1" ht="14.25" customHeight="1">
      <c r="A69" s="24">
        <v>12070</v>
      </c>
      <c r="B69" s="24" t="s">
        <v>1453</v>
      </c>
      <c r="C69" s="25" t="s">
        <v>1386</v>
      </c>
      <c r="D69" s="24" t="s">
        <v>1387</v>
      </c>
      <c r="E69" s="191">
        <v>1119.6500000000001</v>
      </c>
      <c r="F69" s="39">
        <v>1128.97</v>
      </c>
      <c r="G69" s="192">
        <v>1136.52</v>
      </c>
      <c r="H69" s="22">
        <v>9.3199999999999363</v>
      </c>
      <c r="I69" s="20">
        <v>0.46000000000003638</v>
      </c>
      <c r="J69" s="20">
        <v>1.0599999999999454</v>
      </c>
      <c r="K69" s="20">
        <v>-0.45000000000004547</v>
      </c>
      <c r="L69" s="20">
        <v>0.64000000000010004</v>
      </c>
      <c r="M69" s="20">
        <v>-5.999999999994543E-2</v>
      </c>
      <c r="N69" s="20">
        <v>1.5999999999999091</v>
      </c>
      <c r="O69" s="27">
        <v>0.76999999999998181</v>
      </c>
      <c r="P69" s="198">
        <v>3.5299999999999727</v>
      </c>
      <c r="Q69" s="28">
        <f t="shared" si="19"/>
        <v>2870559.9999999804</v>
      </c>
      <c r="R69" s="28">
        <f t="shared" si="20"/>
        <v>2951519.999999987</v>
      </c>
      <c r="S69" s="28">
        <f t="shared" si="11"/>
        <v>3044799.9999999823</v>
      </c>
      <c r="T69" s="28">
        <f t="shared" si="12"/>
        <v>3005199.9999999781</v>
      </c>
      <c r="U69" s="28">
        <f t="shared" si="13"/>
        <v>3061519.999999987</v>
      </c>
      <c r="V69" s="28">
        <f t="shared" si="15"/>
        <v>3056239.9999999916</v>
      </c>
      <c r="W69" s="28">
        <f t="shared" si="16"/>
        <v>3197039.9999999837</v>
      </c>
      <c r="X69" s="28">
        <f t="shared" si="17"/>
        <v>3264799.9999999823</v>
      </c>
      <c r="Y69" s="28">
        <f t="shared" si="18"/>
        <v>3575439.99999998</v>
      </c>
      <c r="Z69" s="203">
        <f t="shared" si="21"/>
        <v>28027119.999999855</v>
      </c>
      <c r="AA69" s="35">
        <v>53.318697855156394</v>
      </c>
      <c r="AB69" s="180">
        <v>53.76252428663949</v>
      </c>
      <c r="AC69" s="36">
        <v>54.122061792830202</v>
      </c>
      <c r="AD69" s="207">
        <v>16.869999999999891</v>
      </c>
      <c r="AE69" s="173">
        <f t="shared" si="22"/>
        <v>1484559.9999999905</v>
      </c>
    </row>
    <row r="70" spans="1:31" s="30" customFormat="1" ht="14.25" customHeight="1">
      <c r="A70" s="24">
        <v>12071</v>
      </c>
      <c r="B70" s="24" t="s">
        <v>1454</v>
      </c>
      <c r="C70" s="25" t="s">
        <v>1386</v>
      </c>
      <c r="D70" s="24" t="s">
        <v>1387</v>
      </c>
      <c r="E70" s="191">
        <v>33.18</v>
      </c>
      <c r="F70" s="39">
        <v>33.68</v>
      </c>
      <c r="G70" s="192">
        <v>34.349999999999994</v>
      </c>
      <c r="H70" s="22">
        <v>0.5</v>
      </c>
      <c r="I70" s="20">
        <v>2.0000000000003126E-2</v>
      </c>
      <c r="J70" s="20">
        <v>0</v>
      </c>
      <c r="K70" s="20">
        <v>3.0000000000001137E-2</v>
      </c>
      <c r="L70" s="20">
        <v>0</v>
      </c>
      <c r="M70" s="20">
        <v>0.14000000000000057</v>
      </c>
      <c r="N70" s="20">
        <v>0</v>
      </c>
      <c r="O70" s="27">
        <v>0</v>
      </c>
      <c r="P70" s="198">
        <v>0.47999999999999687</v>
      </c>
      <c r="Q70" s="28">
        <f t="shared" si="19"/>
        <v>154000</v>
      </c>
      <c r="R70" s="28">
        <f t="shared" si="20"/>
        <v>157520.00000000055</v>
      </c>
      <c r="S70" s="28">
        <f t="shared" si="11"/>
        <v>157520.00000000055</v>
      </c>
      <c r="T70" s="28">
        <f t="shared" si="12"/>
        <v>160160.00000000064</v>
      </c>
      <c r="U70" s="28">
        <f t="shared" si="13"/>
        <v>160160.00000000064</v>
      </c>
      <c r="V70" s="28">
        <f t="shared" si="15"/>
        <v>172480.0000000007</v>
      </c>
      <c r="W70" s="28">
        <f t="shared" si="16"/>
        <v>172480.0000000007</v>
      </c>
      <c r="X70" s="28">
        <f t="shared" si="17"/>
        <v>172480.0000000007</v>
      </c>
      <c r="Y70" s="28">
        <f t="shared" si="18"/>
        <v>214720.00000000041</v>
      </c>
      <c r="Z70" s="203">
        <f t="shared" si="21"/>
        <v>1521520.0000000051</v>
      </c>
      <c r="AA70" s="35">
        <v>10.123260922626311</v>
      </c>
      <c r="AB70" s="180">
        <v>10.275811569441053</v>
      </c>
      <c r="AC70" s="36">
        <v>10.480229436172808</v>
      </c>
      <c r="AD70" s="207">
        <v>1.1699999999999946</v>
      </c>
      <c r="AE70" s="173">
        <f t="shared" si="22"/>
        <v>102959.99999999952</v>
      </c>
    </row>
    <row r="71" spans="1:31" s="30" customFormat="1" ht="14.25" customHeight="1">
      <c r="A71" s="24">
        <v>12072</v>
      </c>
      <c r="B71" s="24" t="s">
        <v>1455</v>
      </c>
      <c r="C71" s="25" t="s">
        <v>1386</v>
      </c>
      <c r="D71" s="24" t="s">
        <v>1387</v>
      </c>
      <c r="E71" s="191">
        <v>259.74</v>
      </c>
      <c r="F71" s="39">
        <v>261.84000000000003</v>
      </c>
      <c r="G71" s="192">
        <v>268.43</v>
      </c>
      <c r="H71" s="22">
        <v>2.1000000000000227</v>
      </c>
      <c r="I71" s="20">
        <v>1.3100000000000023</v>
      </c>
      <c r="J71" s="20">
        <v>3.999999999996362E-2</v>
      </c>
      <c r="K71" s="20">
        <v>0.86000000000001364</v>
      </c>
      <c r="L71" s="20">
        <v>0.16000000000002501</v>
      </c>
      <c r="M71" s="20">
        <v>0.82999999999992724</v>
      </c>
      <c r="N71" s="20">
        <v>0.10000000000007958</v>
      </c>
      <c r="O71" s="27">
        <v>0.8699999999999477</v>
      </c>
      <c r="P71" s="198">
        <v>2.4200000000000159</v>
      </c>
      <c r="Q71" s="28">
        <f t="shared" si="19"/>
        <v>646800.0000000071</v>
      </c>
      <c r="R71" s="28">
        <f t="shared" si="20"/>
        <v>877360.00000000745</v>
      </c>
      <c r="S71" s="28">
        <f t="shared" si="11"/>
        <v>880880.00000000419</v>
      </c>
      <c r="T71" s="28">
        <f t="shared" si="12"/>
        <v>956560.00000000536</v>
      </c>
      <c r="U71" s="28">
        <f t="shared" si="13"/>
        <v>970640.00000000757</v>
      </c>
      <c r="V71" s="28">
        <f t="shared" si="15"/>
        <v>1043680.0000000012</v>
      </c>
      <c r="W71" s="28">
        <f t="shared" si="16"/>
        <v>1052480.0000000081</v>
      </c>
      <c r="X71" s="28">
        <f t="shared" si="17"/>
        <v>1129040.0000000035</v>
      </c>
      <c r="Y71" s="28">
        <f t="shared" si="18"/>
        <v>1342000.0000000049</v>
      </c>
      <c r="Z71" s="203">
        <f t="shared" si="21"/>
        <v>8899440.0000000503</v>
      </c>
      <c r="AA71" s="35">
        <v>21.614739364889154</v>
      </c>
      <c r="AB71" s="180">
        <v>21.789494707409631</v>
      </c>
      <c r="AC71" s="36">
        <v>22.33789361560482</v>
      </c>
      <c r="AD71" s="207">
        <v>8.6899999999999977</v>
      </c>
      <c r="AE71" s="173">
        <f t="shared" si="22"/>
        <v>764719.99999999977</v>
      </c>
    </row>
    <row r="72" spans="1:31" s="30" customFormat="1" ht="14.25" customHeight="1">
      <c r="A72" s="24">
        <v>12073</v>
      </c>
      <c r="B72" s="24" t="s">
        <v>1456</v>
      </c>
      <c r="C72" s="25" t="s">
        <v>1386</v>
      </c>
      <c r="D72" s="24" t="s">
        <v>1387</v>
      </c>
      <c r="E72" s="191">
        <v>153.01</v>
      </c>
      <c r="F72" s="39">
        <v>160.13999999999999</v>
      </c>
      <c r="G72" s="192">
        <v>159.99</v>
      </c>
      <c r="H72" s="22">
        <v>7.1299999999999955</v>
      </c>
      <c r="I72" s="20">
        <v>0.89000000000001478</v>
      </c>
      <c r="J72" s="20">
        <v>-1.8400000000000034</v>
      </c>
      <c r="K72" s="20">
        <v>0</v>
      </c>
      <c r="L72" s="20">
        <v>0</v>
      </c>
      <c r="M72" s="20">
        <v>0</v>
      </c>
      <c r="N72" s="20">
        <v>0</v>
      </c>
      <c r="O72" s="27">
        <v>0.77000000000001023</v>
      </c>
      <c r="P72" s="198">
        <v>3.0000000000001137E-2</v>
      </c>
      <c r="Q72" s="28">
        <f t="shared" si="19"/>
        <v>2196039.9999999986</v>
      </c>
      <c r="R72" s="28">
        <f t="shared" si="20"/>
        <v>2352680.0000000014</v>
      </c>
      <c r="S72" s="28">
        <f t="shared" si="11"/>
        <v>2190760.0000000009</v>
      </c>
      <c r="T72" s="28">
        <f t="shared" si="12"/>
        <v>2190760.0000000009</v>
      </c>
      <c r="U72" s="28">
        <f t="shared" si="13"/>
        <v>2190760.0000000009</v>
      </c>
      <c r="V72" s="28">
        <f t="shared" si="15"/>
        <v>2190760.0000000009</v>
      </c>
      <c r="W72" s="28">
        <f t="shared" si="16"/>
        <v>2190760.0000000009</v>
      </c>
      <c r="X72" s="28">
        <f t="shared" si="17"/>
        <v>2258520.0000000019</v>
      </c>
      <c r="Y72" s="28">
        <f t="shared" si="18"/>
        <v>2261160.0000000019</v>
      </c>
      <c r="Z72" s="203">
        <f t="shared" si="21"/>
        <v>20022200.000000007</v>
      </c>
      <c r="AA72" s="35">
        <v>31.585574799248601</v>
      </c>
      <c r="AB72" s="180">
        <v>33.057407674999482</v>
      </c>
      <c r="AC72" s="36">
        <v>33.026443449001917</v>
      </c>
      <c r="AD72" s="207">
        <v>6.9800000000000182</v>
      </c>
      <c r="AE72" s="173">
        <f t="shared" si="22"/>
        <v>614240.00000000163</v>
      </c>
    </row>
    <row r="73" spans="1:31" s="30" customFormat="1" ht="14.25" customHeight="1">
      <c r="A73" s="24">
        <v>12074</v>
      </c>
      <c r="B73" s="24" t="s">
        <v>1457</v>
      </c>
      <c r="C73" s="25" t="s">
        <v>1386</v>
      </c>
      <c r="D73" s="24" t="s">
        <v>1387</v>
      </c>
      <c r="E73" s="191">
        <v>92.64</v>
      </c>
      <c r="F73" s="39">
        <v>92.94</v>
      </c>
      <c r="G73" s="192">
        <v>93.179999999999993</v>
      </c>
      <c r="H73" s="22">
        <v>0.29999999999999716</v>
      </c>
      <c r="I73" s="20">
        <v>0</v>
      </c>
      <c r="J73" s="20">
        <v>0</v>
      </c>
      <c r="K73" s="20">
        <v>0</v>
      </c>
      <c r="L73" s="20">
        <v>0</v>
      </c>
      <c r="M73" s="20">
        <v>0</v>
      </c>
      <c r="N73" s="20">
        <v>0</v>
      </c>
      <c r="O73" s="27">
        <v>0.21999999999999886</v>
      </c>
      <c r="P73" s="198">
        <v>1.9999999999996021E-2</v>
      </c>
      <c r="Q73" s="28">
        <f t="shared" si="19"/>
        <v>92399.999999999098</v>
      </c>
      <c r="R73" s="28">
        <f t="shared" si="20"/>
        <v>92399.999999999098</v>
      </c>
      <c r="S73" s="28">
        <f t="shared" si="11"/>
        <v>92399.999999999098</v>
      </c>
      <c r="T73" s="28">
        <f t="shared" si="12"/>
        <v>92399.999999999098</v>
      </c>
      <c r="U73" s="28">
        <f t="shared" si="13"/>
        <v>92399.999999999098</v>
      </c>
      <c r="V73" s="28">
        <f t="shared" si="15"/>
        <v>92399.999999999098</v>
      </c>
      <c r="W73" s="28">
        <f t="shared" si="16"/>
        <v>92399.999999999098</v>
      </c>
      <c r="X73" s="28">
        <f t="shared" si="17"/>
        <v>111759.999999999</v>
      </c>
      <c r="Y73" s="28">
        <f t="shared" si="18"/>
        <v>113519.99999999865</v>
      </c>
      <c r="Z73" s="203">
        <f t="shared" si="21"/>
        <v>872079.99999999115</v>
      </c>
      <c r="AA73" s="35">
        <v>25.194451998912161</v>
      </c>
      <c r="AB73" s="180">
        <v>25.27604025020397</v>
      </c>
      <c r="AC73" s="36">
        <v>25.34131085123742</v>
      </c>
      <c r="AD73" s="207">
        <v>0.53999999999999204</v>
      </c>
      <c r="AE73" s="173">
        <f t="shared" si="22"/>
        <v>47519.999999999302</v>
      </c>
    </row>
    <row r="74" spans="1:31" s="30" customFormat="1" ht="14.25" customHeight="1">
      <c r="A74" s="24">
        <v>12075</v>
      </c>
      <c r="B74" s="24" t="s">
        <v>1458</v>
      </c>
      <c r="C74" s="25" t="s">
        <v>1386</v>
      </c>
      <c r="D74" s="24" t="s">
        <v>1387</v>
      </c>
      <c r="E74" s="191">
        <v>296.89</v>
      </c>
      <c r="F74" s="39">
        <v>303.45999999999998</v>
      </c>
      <c r="G74" s="192">
        <v>308.48</v>
      </c>
      <c r="H74" s="22">
        <v>6.5699999999999932</v>
      </c>
      <c r="I74" s="20">
        <v>8.9999999999974989E-2</v>
      </c>
      <c r="J74" s="20">
        <v>0.20000000000004547</v>
      </c>
      <c r="K74" s="20">
        <v>0.12999999999999545</v>
      </c>
      <c r="L74" s="20">
        <v>1.9200000000000159</v>
      </c>
      <c r="M74" s="20">
        <v>0.51999999999998181</v>
      </c>
      <c r="N74" s="20">
        <v>0.94999999999998863</v>
      </c>
      <c r="O74" s="27">
        <v>0.79000000000002046</v>
      </c>
      <c r="P74" s="198">
        <v>0.42000000000001592</v>
      </c>
      <c r="Q74" s="28">
        <f t="shared" si="19"/>
        <v>2023559.9999999979</v>
      </c>
      <c r="R74" s="28">
        <f t="shared" si="20"/>
        <v>2039399.9999999935</v>
      </c>
      <c r="S74" s="28">
        <f t="shared" si="11"/>
        <v>2056999.9999999974</v>
      </c>
      <c r="T74" s="28">
        <f t="shared" si="12"/>
        <v>2068439.999999997</v>
      </c>
      <c r="U74" s="28">
        <f t="shared" si="13"/>
        <v>2237399.9999999981</v>
      </c>
      <c r="V74" s="28">
        <f t="shared" si="15"/>
        <v>2283159.9999999967</v>
      </c>
      <c r="W74" s="28">
        <f t="shared" si="16"/>
        <v>2366759.9999999958</v>
      </c>
      <c r="X74" s="28">
        <f t="shared" si="17"/>
        <v>2436279.9999999977</v>
      </c>
      <c r="Y74" s="28">
        <f t="shared" si="18"/>
        <v>2473239.9999999991</v>
      </c>
      <c r="Z74" s="203">
        <f t="shared" si="21"/>
        <v>19985239.999999974</v>
      </c>
      <c r="AA74" s="35">
        <v>30.315933504880938</v>
      </c>
      <c r="AB74" s="180">
        <v>30.986807172323655</v>
      </c>
      <c r="AC74" s="36">
        <v>31.499407752317936</v>
      </c>
      <c r="AD74" s="207">
        <v>11.590000000000032</v>
      </c>
      <c r="AE74" s="173">
        <f t="shared" si="22"/>
        <v>1019920.0000000028</v>
      </c>
    </row>
    <row r="75" spans="1:31" s="30" customFormat="1" ht="14.25" customHeight="1">
      <c r="A75" s="24">
        <v>12076</v>
      </c>
      <c r="B75" s="24" t="s">
        <v>1459</v>
      </c>
      <c r="C75" s="25" t="s">
        <v>1386</v>
      </c>
      <c r="D75" s="24" t="s">
        <v>1387</v>
      </c>
      <c r="E75" s="191">
        <v>98.31</v>
      </c>
      <c r="F75" s="39">
        <v>98.600000000000009</v>
      </c>
      <c r="G75" s="192">
        <v>99.600000000000009</v>
      </c>
      <c r="H75" s="22">
        <v>0.29000000000000625</v>
      </c>
      <c r="I75" s="20">
        <v>0</v>
      </c>
      <c r="J75" s="20">
        <v>1.0000000000005116E-2</v>
      </c>
      <c r="K75" s="20">
        <v>0</v>
      </c>
      <c r="L75" s="20">
        <v>6.9999999999993179E-2</v>
      </c>
      <c r="M75" s="20">
        <v>0</v>
      </c>
      <c r="N75" s="20">
        <v>0.92000000000000171</v>
      </c>
      <c r="O75" s="27">
        <v>0</v>
      </c>
      <c r="P75" s="198">
        <v>0</v>
      </c>
      <c r="Q75" s="28">
        <f t="shared" si="19"/>
        <v>89320.000000001921</v>
      </c>
      <c r="R75" s="28">
        <f t="shared" si="20"/>
        <v>89320.000000001921</v>
      </c>
      <c r="S75" s="28">
        <f t="shared" si="11"/>
        <v>90200.000000002372</v>
      </c>
      <c r="T75" s="28">
        <f t="shared" si="12"/>
        <v>90200.000000002372</v>
      </c>
      <c r="U75" s="28">
        <f t="shared" si="13"/>
        <v>96360.000000001775</v>
      </c>
      <c r="V75" s="28">
        <f t="shared" si="15"/>
        <v>96360.000000001775</v>
      </c>
      <c r="W75" s="28">
        <f t="shared" si="16"/>
        <v>177320.00000000192</v>
      </c>
      <c r="X75" s="28">
        <f t="shared" si="17"/>
        <v>177320.00000000192</v>
      </c>
      <c r="Y75" s="28">
        <f t="shared" si="18"/>
        <v>177320.00000000192</v>
      </c>
      <c r="Z75" s="203">
        <f t="shared" si="21"/>
        <v>1083720.0000000177</v>
      </c>
      <c r="AA75" s="35">
        <v>21.078021483244356</v>
      </c>
      <c r="AB75" s="180">
        <v>21.140198537767201</v>
      </c>
      <c r="AC75" s="36">
        <v>21.354602174052872</v>
      </c>
      <c r="AD75" s="207">
        <v>1.2900000000000063</v>
      </c>
      <c r="AE75" s="173">
        <f t="shared" si="22"/>
        <v>113520.00000000055</v>
      </c>
    </row>
    <row r="76" spans="1:31" s="30" customFormat="1" ht="14.25" customHeight="1">
      <c r="A76" s="24">
        <v>12077</v>
      </c>
      <c r="B76" s="24" t="s">
        <v>1460</v>
      </c>
      <c r="C76" s="25" t="s">
        <v>1386</v>
      </c>
      <c r="D76" s="24" t="s">
        <v>1387</v>
      </c>
      <c r="E76" s="191">
        <v>97.2</v>
      </c>
      <c r="F76" s="39">
        <v>97.92</v>
      </c>
      <c r="G76" s="192">
        <v>98.240000000000009</v>
      </c>
      <c r="H76" s="22">
        <v>0.71999999999999886</v>
      </c>
      <c r="I76" s="20">
        <v>0</v>
      </c>
      <c r="J76" s="20">
        <v>9.9999999999994316E-2</v>
      </c>
      <c r="K76" s="20">
        <v>0</v>
      </c>
      <c r="L76" s="20">
        <v>0</v>
      </c>
      <c r="M76" s="20">
        <v>0</v>
      </c>
      <c r="N76" s="20">
        <v>0</v>
      </c>
      <c r="O76" s="27">
        <v>1.9999999999996021E-2</v>
      </c>
      <c r="P76" s="198">
        <v>0.20000000000001705</v>
      </c>
      <c r="Q76" s="28">
        <f t="shared" si="19"/>
        <v>221759.99999999965</v>
      </c>
      <c r="R76" s="28">
        <f t="shared" si="20"/>
        <v>221759.99999999965</v>
      </c>
      <c r="S76" s="28">
        <f t="shared" si="11"/>
        <v>230559.99999999916</v>
      </c>
      <c r="T76" s="28">
        <f t="shared" si="12"/>
        <v>230559.99999999916</v>
      </c>
      <c r="U76" s="28">
        <f t="shared" si="13"/>
        <v>230559.99999999916</v>
      </c>
      <c r="V76" s="28">
        <f t="shared" si="15"/>
        <v>230559.99999999916</v>
      </c>
      <c r="W76" s="28">
        <f t="shared" si="16"/>
        <v>230559.99999999916</v>
      </c>
      <c r="X76" s="28">
        <f t="shared" si="17"/>
        <v>232319.99999999881</v>
      </c>
      <c r="Y76" s="28">
        <f t="shared" si="18"/>
        <v>249920.00000000029</v>
      </c>
      <c r="Z76" s="203">
        <f t="shared" si="21"/>
        <v>2078559.9999999939</v>
      </c>
      <c r="AA76" s="35">
        <v>13.060654107656337</v>
      </c>
      <c r="AB76" s="180">
        <v>13.157399693638977</v>
      </c>
      <c r="AC76" s="36">
        <v>13.200397731853485</v>
      </c>
      <c r="AD76" s="207">
        <v>1.0400000000000063</v>
      </c>
      <c r="AE76" s="173">
        <f t="shared" si="22"/>
        <v>91520.000000000553</v>
      </c>
    </row>
    <row r="77" spans="1:31" s="30" customFormat="1" ht="14.25" customHeight="1">
      <c r="A77" s="24">
        <v>12078</v>
      </c>
      <c r="B77" s="24" t="s">
        <v>1461</v>
      </c>
      <c r="C77" s="25" t="s">
        <v>1386</v>
      </c>
      <c r="D77" s="24" t="s">
        <v>1387</v>
      </c>
      <c r="E77" s="191">
        <v>162.14000000000001</v>
      </c>
      <c r="F77" s="39">
        <v>165.82000000000002</v>
      </c>
      <c r="G77" s="192">
        <v>167.87</v>
      </c>
      <c r="H77" s="22">
        <v>3.6800000000000068</v>
      </c>
      <c r="I77" s="20">
        <v>0.21999999999997044</v>
      </c>
      <c r="J77" s="20">
        <v>0.34999999999999432</v>
      </c>
      <c r="K77" s="20">
        <v>4.0000000000020464E-2</v>
      </c>
      <c r="L77" s="20">
        <v>6.0000000000002274E-2</v>
      </c>
      <c r="M77" s="20">
        <v>0.41999999999998749</v>
      </c>
      <c r="N77" s="20">
        <v>0.21000000000000796</v>
      </c>
      <c r="O77" s="27">
        <v>0.40999999999999659</v>
      </c>
      <c r="P77" s="198">
        <v>0.34000000000000341</v>
      </c>
      <c r="Q77" s="28">
        <f t="shared" si="19"/>
        <v>1133440.0000000023</v>
      </c>
      <c r="R77" s="28">
        <f t="shared" si="20"/>
        <v>1172159.9999999972</v>
      </c>
      <c r="S77" s="28">
        <f t="shared" si="11"/>
        <v>1202959.9999999967</v>
      </c>
      <c r="T77" s="28">
        <f t="shared" si="12"/>
        <v>1206479.9999999986</v>
      </c>
      <c r="U77" s="28">
        <f t="shared" si="13"/>
        <v>1211759.9999999988</v>
      </c>
      <c r="V77" s="28">
        <f t="shared" si="15"/>
        <v>1248719.9999999977</v>
      </c>
      <c r="W77" s="28">
        <f t="shared" si="16"/>
        <v>1267199.9999999984</v>
      </c>
      <c r="X77" s="28">
        <f t="shared" si="17"/>
        <v>1303279.9999999981</v>
      </c>
      <c r="Y77" s="28">
        <f t="shared" si="18"/>
        <v>1333199.9999999984</v>
      </c>
      <c r="Z77" s="203">
        <f t="shared" si="21"/>
        <v>11079199.999999985</v>
      </c>
      <c r="AA77" s="35">
        <v>31.410914585714561</v>
      </c>
      <c r="AB77" s="180">
        <v>32.123830372537242</v>
      </c>
      <c r="AC77" s="36">
        <v>32.520970960305313</v>
      </c>
      <c r="AD77" s="207">
        <v>5.7299999999999898</v>
      </c>
      <c r="AE77" s="173">
        <f t="shared" si="22"/>
        <v>504239.99999999913</v>
      </c>
    </row>
    <row r="78" spans="1:31" s="30" customFormat="1" ht="14.25" customHeight="1">
      <c r="A78" s="24">
        <v>12079</v>
      </c>
      <c r="B78" s="24" t="s">
        <v>1462</v>
      </c>
      <c r="C78" s="25" t="s">
        <v>1386</v>
      </c>
      <c r="D78" s="24" t="s">
        <v>1387</v>
      </c>
      <c r="E78" s="191">
        <v>260.95999999999998</v>
      </c>
      <c r="F78" s="39">
        <v>273.37</v>
      </c>
      <c r="G78" s="192">
        <v>292.17</v>
      </c>
      <c r="H78" s="22">
        <v>12.410000000000025</v>
      </c>
      <c r="I78" s="20">
        <v>5.5099999999999909</v>
      </c>
      <c r="J78" s="20">
        <v>0.22000000000002728</v>
      </c>
      <c r="K78" s="20">
        <v>1.999999999998181E-2</v>
      </c>
      <c r="L78" s="20">
        <v>11.870000000000005</v>
      </c>
      <c r="M78" s="20">
        <v>0.17000000000001592</v>
      </c>
      <c r="N78" s="20">
        <v>0.10000000000002274</v>
      </c>
      <c r="O78" s="27">
        <v>0.73999999999995225</v>
      </c>
      <c r="P78" s="198">
        <v>0.17000000000001592</v>
      </c>
      <c r="Q78" s="28">
        <f t="shared" si="19"/>
        <v>3822280.0000000075</v>
      </c>
      <c r="R78" s="28">
        <f t="shared" si="20"/>
        <v>4792040.0000000056</v>
      </c>
      <c r="S78" s="28">
        <f t="shared" si="11"/>
        <v>4811400.0000000084</v>
      </c>
      <c r="T78" s="28">
        <f t="shared" si="12"/>
        <v>4813160.0000000065</v>
      </c>
      <c r="U78" s="28">
        <f t="shared" si="13"/>
        <v>5857720.0000000065</v>
      </c>
      <c r="V78" s="28">
        <f t="shared" si="15"/>
        <v>5872680.0000000084</v>
      </c>
      <c r="W78" s="28">
        <f t="shared" si="16"/>
        <v>5881480.0000000102</v>
      </c>
      <c r="X78" s="28">
        <f t="shared" si="17"/>
        <v>5946600.0000000056</v>
      </c>
      <c r="Y78" s="28">
        <f t="shared" si="18"/>
        <v>5961560.0000000075</v>
      </c>
      <c r="Z78" s="203">
        <f t="shared" si="21"/>
        <v>47758920.000000067</v>
      </c>
      <c r="AA78" s="35">
        <v>34.861135231174103</v>
      </c>
      <c r="AB78" s="180">
        <v>36.518962822448138</v>
      </c>
      <c r="AC78" s="36">
        <v>39.030417996980908</v>
      </c>
      <c r="AD78" s="207">
        <v>31.210000000000036</v>
      </c>
      <c r="AE78" s="173">
        <f t="shared" si="22"/>
        <v>2746480.0000000033</v>
      </c>
    </row>
    <row r="79" spans="1:31" s="30" customFormat="1" ht="14.25" customHeight="1">
      <c r="A79" s="24">
        <v>12080</v>
      </c>
      <c r="B79" s="24" t="s">
        <v>1463</v>
      </c>
      <c r="C79" s="25" t="s">
        <v>1386</v>
      </c>
      <c r="D79" s="24" t="s">
        <v>1387</v>
      </c>
      <c r="E79" s="191">
        <v>105.02</v>
      </c>
      <c r="F79" s="39">
        <v>105.49</v>
      </c>
      <c r="G79" s="192">
        <v>107.77</v>
      </c>
      <c r="H79" s="22">
        <v>0.46999999999999886</v>
      </c>
      <c r="I79" s="20">
        <v>0</v>
      </c>
      <c r="J79" s="20">
        <v>0.12000000000000455</v>
      </c>
      <c r="K79" s="20">
        <v>0</v>
      </c>
      <c r="L79" s="20">
        <v>1.3299999999999983</v>
      </c>
      <c r="M79" s="20">
        <v>0.45000000000000284</v>
      </c>
      <c r="N79" s="20">
        <v>3.0000000000001137E-2</v>
      </c>
      <c r="O79" s="27">
        <v>1.9999999999996021E-2</v>
      </c>
      <c r="P79" s="198">
        <v>0.32999999999999829</v>
      </c>
      <c r="Q79" s="28">
        <f t="shared" si="19"/>
        <v>144759.99999999965</v>
      </c>
      <c r="R79" s="28">
        <f t="shared" si="20"/>
        <v>144759.99999999965</v>
      </c>
      <c r="S79" s="28">
        <f t="shared" si="11"/>
        <v>155320.00000000006</v>
      </c>
      <c r="T79" s="28">
        <f t="shared" si="12"/>
        <v>155320.00000000006</v>
      </c>
      <c r="U79" s="28">
        <f t="shared" si="13"/>
        <v>272359.99999999988</v>
      </c>
      <c r="V79" s="28">
        <f t="shared" si="15"/>
        <v>311960.00000000012</v>
      </c>
      <c r="W79" s="28">
        <f t="shared" si="16"/>
        <v>314600.00000000023</v>
      </c>
      <c r="X79" s="28">
        <f t="shared" si="17"/>
        <v>316359.99999999988</v>
      </c>
      <c r="Y79" s="28">
        <f t="shared" si="18"/>
        <v>345399.99999999971</v>
      </c>
      <c r="Z79" s="203">
        <f t="shared" si="21"/>
        <v>2160839.9999999991</v>
      </c>
      <c r="AA79" s="35">
        <v>22.352290141324705</v>
      </c>
      <c r="AB79" s="180">
        <v>22.452324195470798</v>
      </c>
      <c r="AC79" s="36">
        <v>22.937595777285885</v>
      </c>
      <c r="AD79" s="207">
        <v>2.75</v>
      </c>
      <c r="AE79" s="173">
        <f t="shared" si="22"/>
        <v>242000</v>
      </c>
    </row>
    <row r="80" spans="1:31" s="30" customFormat="1" ht="14.25" customHeight="1">
      <c r="A80" s="24">
        <v>12081</v>
      </c>
      <c r="B80" s="24" t="s">
        <v>1464</v>
      </c>
      <c r="C80" s="25" t="s">
        <v>1386</v>
      </c>
      <c r="D80" s="24" t="s">
        <v>1387</v>
      </c>
      <c r="E80" s="191">
        <v>30.740000000000002</v>
      </c>
      <c r="F80" s="39">
        <v>30.770000000000003</v>
      </c>
      <c r="G80" s="192">
        <v>31.37</v>
      </c>
      <c r="H80" s="22">
        <v>3.0000000000001137E-2</v>
      </c>
      <c r="I80" s="20">
        <v>0.21999999999999531</v>
      </c>
      <c r="J80" s="20">
        <v>0</v>
      </c>
      <c r="K80" s="20">
        <v>0</v>
      </c>
      <c r="L80" s="20">
        <v>0</v>
      </c>
      <c r="M80" s="20">
        <v>0</v>
      </c>
      <c r="N80" s="20">
        <v>0</v>
      </c>
      <c r="O80" s="27">
        <v>0</v>
      </c>
      <c r="P80" s="198">
        <v>0.37999999999999901</v>
      </c>
      <c r="Q80" s="28">
        <f t="shared" si="19"/>
        <v>9240.0000000003492</v>
      </c>
      <c r="R80" s="28">
        <f t="shared" si="20"/>
        <v>47959.99999999952</v>
      </c>
      <c r="S80" s="28">
        <f t="shared" si="11"/>
        <v>47959.99999999952</v>
      </c>
      <c r="T80" s="28">
        <f t="shared" si="12"/>
        <v>47959.99999999952</v>
      </c>
      <c r="U80" s="28">
        <f t="shared" si="13"/>
        <v>47959.99999999952</v>
      </c>
      <c r="V80" s="28">
        <f t="shared" si="15"/>
        <v>47959.99999999952</v>
      </c>
      <c r="W80" s="28">
        <f t="shared" si="16"/>
        <v>47959.99999999952</v>
      </c>
      <c r="X80" s="28">
        <f t="shared" si="17"/>
        <v>47959.99999999952</v>
      </c>
      <c r="Y80" s="28">
        <f t="shared" si="18"/>
        <v>81399.999999999432</v>
      </c>
      <c r="Z80" s="203">
        <f t="shared" si="21"/>
        <v>426359.99999999645</v>
      </c>
      <c r="AA80" s="35">
        <v>15.014897670102084</v>
      </c>
      <c r="AB80" s="180">
        <v>15.029551116104138</v>
      </c>
      <c r="AC80" s="36">
        <v>15.322620036145166</v>
      </c>
      <c r="AD80" s="207">
        <v>0.62999999999999901</v>
      </c>
      <c r="AE80" s="173">
        <f t="shared" si="22"/>
        <v>55439.999999999913</v>
      </c>
    </row>
    <row r="81" spans="1:31" s="30" customFormat="1" ht="14.25" customHeight="1">
      <c r="A81" s="24">
        <v>12082</v>
      </c>
      <c r="B81" s="24" t="s">
        <v>1465</v>
      </c>
      <c r="C81" s="25" t="s">
        <v>1386</v>
      </c>
      <c r="D81" s="24" t="s">
        <v>1387</v>
      </c>
      <c r="E81" s="191">
        <v>29.77</v>
      </c>
      <c r="F81" s="39">
        <v>29.849999999999998</v>
      </c>
      <c r="G81" s="192">
        <v>30.58</v>
      </c>
      <c r="H81" s="22">
        <v>7.9999999999998295E-2</v>
      </c>
      <c r="I81" s="20">
        <v>0</v>
      </c>
      <c r="J81" s="20">
        <v>0.14000000000000057</v>
      </c>
      <c r="K81" s="20">
        <v>0.21000000000000085</v>
      </c>
      <c r="L81" s="20">
        <v>0</v>
      </c>
      <c r="M81" s="20">
        <v>5.0000000000000711E-2</v>
      </c>
      <c r="N81" s="20">
        <v>0</v>
      </c>
      <c r="O81" s="27">
        <v>0</v>
      </c>
      <c r="P81" s="198">
        <v>0.32999999999999829</v>
      </c>
      <c r="Q81" s="28">
        <f t="shared" si="19"/>
        <v>24639.999999999483</v>
      </c>
      <c r="R81" s="28">
        <f t="shared" si="20"/>
        <v>24639.999999999483</v>
      </c>
      <c r="S81" s="28">
        <f t="shared" si="11"/>
        <v>36959.999999999534</v>
      </c>
      <c r="T81" s="28">
        <f t="shared" si="12"/>
        <v>55439.999999999607</v>
      </c>
      <c r="U81" s="28">
        <f t="shared" si="13"/>
        <v>55439.999999999607</v>
      </c>
      <c r="V81" s="28">
        <f t="shared" si="15"/>
        <v>59839.999999999673</v>
      </c>
      <c r="W81" s="28">
        <f t="shared" si="16"/>
        <v>59839.999999999673</v>
      </c>
      <c r="X81" s="28">
        <f t="shared" si="17"/>
        <v>59839.999999999673</v>
      </c>
      <c r="Y81" s="28">
        <f t="shared" si="18"/>
        <v>88879.99999999952</v>
      </c>
      <c r="Z81" s="203">
        <f t="shared" si="21"/>
        <v>465519.99999999627</v>
      </c>
      <c r="AA81" s="35">
        <v>12.216841759684831</v>
      </c>
      <c r="AB81" s="180">
        <v>12.249671700590937</v>
      </c>
      <c r="AC81" s="36">
        <v>12.549244911359159</v>
      </c>
      <c r="AD81" s="207">
        <v>0.80999999999999872</v>
      </c>
      <c r="AE81" s="173">
        <f t="shared" si="22"/>
        <v>71279.999999999884</v>
      </c>
    </row>
    <row r="82" spans="1:31" s="30" customFormat="1" ht="14.25" customHeight="1">
      <c r="A82" s="24">
        <v>12083</v>
      </c>
      <c r="B82" s="24" t="s">
        <v>1466</v>
      </c>
      <c r="C82" s="25" t="s">
        <v>1386</v>
      </c>
      <c r="D82" s="24" t="s">
        <v>1387</v>
      </c>
      <c r="E82" s="191">
        <v>219.88</v>
      </c>
      <c r="F82" s="39">
        <v>227.57</v>
      </c>
      <c r="G82" s="192">
        <v>229.64000000000001</v>
      </c>
      <c r="H82" s="22">
        <v>7.6899999999999977</v>
      </c>
      <c r="I82" s="20">
        <v>0.53000000000000114</v>
      </c>
      <c r="J82" s="20">
        <v>0.12999999999999545</v>
      </c>
      <c r="K82" s="20">
        <v>0.19000000000002615</v>
      </c>
      <c r="L82" s="20">
        <v>0.27000000000001023</v>
      </c>
      <c r="M82" s="20">
        <v>9.9999999999965894E-2</v>
      </c>
      <c r="N82" s="20">
        <v>0.43000000000000682</v>
      </c>
      <c r="O82" s="27">
        <v>0.22999999999998977</v>
      </c>
      <c r="P82" s="198">
        <v>0.19000000000002615</v>
      </c>
      <c r="Q82" s="28">
        <f t="shared" si="19"/>
        <v>2368519.9999999995</v>
      </c>
      <c r="R82" s="28">
        <f t="shared" si="20"/>
        <v>2461799.9999999995</v>
      </c>
      <c r="S82" s="28">
        <f t="shared" si="11"/>
        <v>2473239.9999999991</v>
      </c>
      <c r="T82" s="28">
        <f t="shared" si="12"/>
        <v>2489960.0000000014</v>
      </c>
      <c r="U82" s="28">
        <f t="shared" si="13"/>
        <v>2513720.0000000023</v>
      </c>
      <c r="V82" s="28">
        <f t="shared" si="15"/>
        <v>2522519.9999999995</v>
      </c>
      <c r="W82" s="28">
        <f t="shared" si="16"/>
        <v>2560360</v>
      </c>
      <c r="X82" s="28">
        <f t="shared" si="17"/>
        <v>2580599.9999999991</v>
      </c>
      <c r="Y82" s="28">
        <f t="shared" si="18"/>
        <v>2597320.0000000014</v>
      </c>
      <c r="Z82" s="203">
        <f t="shared" si="21"/>
        <v>22568040</v>
      </c>
      <c r="AA82" s="35">
        <v>17.769947550045657</v>
      </c>
      <c r="AB82" s="180">
        <v>18.391426978187607</v>
      </c>
      <c r="AC82" s="36">
        <v>18.558717279390965</v>
      </c>
      <c r="AD82" s="207">
        <v>9.7600000000000193</v>
      </c>
      <c r="AE82" s="173">
        <f t="shared" si="22"/>
        <v>858880.00000000175</v>
      </c>
    </row>
    <row r="83" spans="1:31" s="30" customFormat="1" ht="14.25" customHeight="1">
      <c r="A83" s="24">
        <v>12084</v>
      </c>
      <c r="B83" s="24" t="s">
        <v>1467</v>
      </c>
      <c r="C83" s="25" t="s">
        <v>1386</v>
      </c>
      <c r="D83" s="24" t="s">
        <v>1387</v>
      </c>
      <c r="E83" s="191">
        <v>234.01</v>
      </c>
      <c r="F83" s="39">
        <v>240.06</v>
      </c>
      <c r="G83" s="192">
        <v>241.54</v>
      </c>
      <c r="H83" s="22">
        <v>6.0500000000000114</v>
      </c>
      <c r="I83" s="20">
        <v>0.15999999999999659</v>
      </c>
      <c r="J83" s="20">
        <v>9.0000000000003411E-2</v>
      </c>
      <c r="K83" s="20">
        <v>0.43999999999999773</v>
      </c>
      <c r="L83" s="20">
        <v>0.12999999999999545</v>
      </c>
      <c r="M83" s="20">
        <v>0</v>
      </c>
      <c r="N83" s="20">
        <v>0.28999999999999204</v>
      </c>
      <c r="O83" s="27">
        <v>0.30000000000003979</v>
      </c>
      <c r="P83" s="198">
        <v>6.9999999999964757E-2</v>
      </c>
      <c r="Q83" s="28">
        <f t="shared" si="19"/>
        <v>1863400.0000000035</v>
      </c>
      <c r="R83" s="28">
        <f t="shared" si="20"/>
        <v>1891560.0000000028</v>
      </c>
      <c r="S83" s="28">
        <f t="shared" si="11"/>
        <v>1899480.000000003</v>
      </c>
      <c r="T83" s="28">
        <f t="shared" si="12"/>
        <v>1938200.0000000028</v>
      </c>
      <c r="U83" s="28">
        <f t="shared" si="13"/>
        <v>1949640.0000000023</v>
      </c>
      <c r="V83" s="28">
        <f t="shared" si="15"/>
        <v>1949640.0000000023</v>
      </c>
      <c r="W83" s="28">
        <f t="shared" si="16"/>
        <v>1975160.0000000016</v>
      </c>
      <c r="X83" s="28">
        <f t="shared" si="17"/>
        <v>2001560.0000000051</v>
      </c>
      <c r="Y83" s="28">
        <f t="shared" si="18"/>
        <v>2007720.0000000021</v>
      </c>
      <c r="Z83" s="203">
        <f t="shared" si="21"/>
        <v>17476360.000000026</v>
      </c>
      <c r="AA83" s="35">
        <v>14.69672038486177</v>
      </c>
      <c r="AB83" s="180">
        <v>15.076683456219461</v>
      </c>
      <c r="AC83" s="36">
        <v>15.169633100121837</v>
      </c>
      <c r="AD83" s="207">
        <v>7.5300000000000011</v>
      </c>
      <c r="AE83" s="173">
        <f t="shared" si="22"/>
        <v>662640.00000000012</v>
      </c>
    </row>
    <row r="84" spans="1:31" s="30" customFormat="1" ht="14.25" customHeight="1">
      <c r="A84" s="24">
        <v>12085</v>
      </c>
      <c r="B84" s="24" t="s">
        <v>1468</v>
      </c>
      <c r="C84" s="25" t="s">
        <v>1386</v>
      </c>
      <c r="D84" s="24" t="s">
        <v>1387</v>
      </c>
      <c r="E84" s="191">
        <v>140.52000000000001</v>
      </c>
      <c r="F84" s="39">
        <v>142.73000000000002</v>
      </c>
      <c r="G84" s="192">
        <v>143.30000000000001</v>
      </c>
      <c r="H84" s="22">
        <v>2.210000000000008</v>
      </c>
      <c r="I84" s="20">
        <v>2.9999999999972715E-2</v>
      </c>
      <c r="J84" s="20">
        <v>3.0000000000001137E-2</v>
      </c>
      <c r="K84" s="20">
        <v>0.46000000000000796</v>
      </c>
      <c r="L84" s="20">
        <v>0</v>
      </c>
      <c r="M84" s="20">
        <v>0</v>
      </c>
      <c r="N84" s="20">
        <v>9.9999999999909051E-3</v>
      </c>
      <c r="O84" s="27">
        <v>3.9999999999992042E-2</v>
      </c>
      <c r="P84" s="198">
        <v>0</v>
      </c>
      <c r="Q84" s="28">
        <f t="shared" si="19"/>
        <v>680680.00000000244</v>
      </c>
      <c r="R84" s="28">
        <f t="shared" si="20"/>
        <v>685959.99999999767</v>
      </c>
      <c r="S84" s="28">
        <f t="shared" si="11"/>
        <v>688599.99999999779</v>
      </c>
      <c r="T84" s="28">
        <f t="shared" si="12"/>
        <v>729079.99999999849</v>
      </c>
      <c r="U84" s="28">
        <f t="shared" si="13"/>
        <v>729079.99999999849</v>
      </c>
      <c r="V84" s="28">
        <f t="shared" si="15"/>
        <v>729079.99999999849</v>
      </c>
      <c r="W84" s="28">
        <f t="shared" si="16"/>
        <v>729959.99999999767</v>
      </c>
      <c r="X84" s="28">
        <f t="shared" si="17"/>
        <v>733479.99999999697</v>
      </c>
      <c r="Y84" s="28">
        <f t="shared" si="18"/>
        <v>733479.99999999697</v>
      </c>
      <c r="Z84" s="203">
        <f t="shared" si="21"/>
        <v>6439399.9999999851</v>
      </c>
      <c r="AA84" s="35">
        <v>36.243584122153152</v>
      </c>
      <c r="AB84" s="180">
        <v>36.813597792164252</v>
      </c>
      <c r="AC84" s="36">
        <v>36.960614892574348</v>
      </c>
      <c r="AD84" s="207">
        <v>2.7800000000000011</v>
      </c>
      <c r="AE84" s="173">
        <f t="shared" si="22"/>
        <v>244640.00000000009</v>
      </c>
    </row>
    <row r="85" spans="1:31" s="30" customFormat="1" ht="14.25" customHeight="1">
      <c r="A85" s="24">
        <v>12086</v>
      </c>
      <c r="B85" s="24" t="s">
        <v>1469</v>
      </c>
      <c r="C85" s="25" t="s">
        <v>1386</v>
      </c>
      <c r="D85" s="24" t="s">
        <v>1387</v>
      </c>
      <c r="E85" s="191">
        <v>102.67</v>
      </c>
      <c r="F85" s="39">
        <v>105.62</v>
      </c>
      <c r="G85" s="192">
        <v>106.7</v>
      </c>
      <c r="H85" s="22">
        <v>2.9500000000000028</v>
      </c>
      <c r="I85" s="20">
        <v>0.20999999999999375</v>
      </c>
      <c r="J85" s="20">
        <v>3.0000000000001137E-2</v>
      </c>
      <c r="K85" s="20">
        <v>0.23999999999999488</v>
      </c>
      <c r="L85" s="20">
        <v>0.30000000000001137</v>
      </c>
      <c r="M85" s="20">
        <v>1.0000000000005116E-2</v>
      </c>
      <c r="N85" s="20">
        <v>3.9999999999992042E-2</v>
      </c>
      <c r="O85" s="27">
        <v>0.25</v>
      </c>
      <c r="P85" s="198">
        <v>0</v>
      </c>
      <c r="Q85" s="28">
        <f t="shared" si="19"/>
        <v>908600.00000000081</v>
      </c>
      <c r="R85" s="28">
        <f t="shared" si="20"/>
        <v>945559.99999999977</v>
      </c>
      <c r="S85" s="28">
        <f t="shared" si="11"/>
        <v>948199.99999999988</v>
      </c>
      <c r="T85" s="28">
        <f t="shared" si="12"/>
        <v>969319.99999999942</v>
      </c>
      <c r="U85" s="28">
        <f t="shared" si="13"/>
        <v>995720.00000000047</v>
      </c>
      <c r="V85" s="28">
        <f t="shared" si="15"/>
        <v>996600.00000000093</v>
      </c>
      <c r="W85" s="28">
        <f t="shared" si="16"/>
        <v>1000120.0000000002</v>
      </c>
      <c r="X85" s="28">
        <f t="shared" si="17"/>
        <v>1022120.0000000002</v>
      </c>
      <c r="Y85" s="28">
        <f t="shared" si="18"/>
        <v>1022120.0000000002</v>
      </c>
      <c r="Z85" s="203">
        <f t="shared" si="21"/>
        <v>8808360.0000000019</v>
      </c>
      <c r="AA85" s="35">
        <v>23.093186981263635</v>
      </c>
      <c r="AB85" s="180">
        <v>23.756719674306666</v>
      </c>
      <c r="AC85" s="36">
        <v>23.9996401178614</v>
      </c>
      <c r="AD85" s="207">
        <v>4.0300000000000011</v>
      </c>
      <c r="AE85" s="173">
        <f t="shared" si="22"/>
        <v>354640.00000000012</v>
      </c>
    </row>
    <row r="86" spans="1:31" s="30" customFormat="1" ht="14.25" customHeight="1">
      <c r="A86" s="24">
        <v>12087</v>
      </c>
      <c r="B86" s="24" t="s">
        <v>1470</v>
      </c>
      <c r="C86" s="25" t="s">
        <v>1386</v>
      </c>
      <c r="D86" s="24" t="s">
        <v>1387</v>
      </c>
      <c r="E86" s="191">
        <v>293.56</v>
      </c>
      <c r="F86" s="39">
        <v>294.88</v>
      </c>
      <c r="G86" s="192">
        <v>297.04000000000002</v>
      </c>
      <c r="H86" s="22">
        <v>1.3199999999999932</v>
      </c>
      <c r="I86" s="20">
        <v>1.4499999999999886</v>
      </c>
      <c r="J86" s="20">
        <v>9.9999999999909051E-3</v>
      </c>
      <c r="K86" s="20">
        <v>0</v>
      </c>
      <c r="L86" s="20">
        <v>0</v>
      </c>
      <c r="M86" s="20">
        <v>0.26999999999998181</v>
      </c>
      <c r="N86" s="20">
        <v>0</v>
      </c>
      <c r="O86" s="27">
        <v>9.9999999999909051E-3</v>
      </c>
      <c r="P86" s="198">
        <v>0.42000000000001592</v>
      </c>
      <c r="Q86" s="28">
        <f t="shared" si="19"/>
        <v>406559.9999999979</v>
      </c>
      <c r="R86" s="28">
        <f t="shared" si="20"/>
        <v>661759.99999999593</v>
      </c>
      <c r="S86" s="28">
        <f t="shared" si="11"/>
        <v>662639.99999999511</v>
      </c>
      <c r="T86" s="28">
        <f t="shared" si="12"/>
        <v>662639.99999999511</v>
      </c>
      <c r="U86" s="28">
        <f t="shared" si="13"/>
        <v>662639.99999999511</v>
      </c>
      <c r="V86" s="28">
        <f t="shared" si="15"/>
        <v>686399.99999999348</v>
      </c>
      <c r="W86" s="28">
        <f t="shared" si="16"/>
        <v>686399.99999999348</v>
      </c>
      <c r="X86" s="28">
        <f t="shared" si="17"/>
        <v>687279.99999999267</v>
      </c>
      <c r="Y86" s="28">
        <f t="shared" si="18"/>
        <v>724239.99999999406</v>
      </c>
      <c r="Z86" s="203">
        <f t="shared" si="21"/>
        <v>5840559.9999999534</v>
      </c>
      <c r="AA86" s="35">
        <v>12.464122552266435</v>
      </c>
      <c r="AB86" s="180">
        <v>12.520167796063244</v>
      </c>
      <c r="AC86" s="36">
        <v>12.611878195003484</v>
      </c>
      <c r="AD86" s="207">
        <v>3.4800000000000186</v>
      </c>
      <c r="AE86" s="173">
        <f t="shared" si="22"/>
        <v>306240.00000000163</v>
      </c>
    </row>
    <row r="87" spans="1:31" s="30" customFormat="1" ht="14.25" customHeight="1">
      <c r="A87" s="24">
        <v>12088</v>
      </c>
      <c r="B87" s="24" t="s">
        <v>1471</v>
      </c>
      <c r="C87" s="25" t="s">
        <v>1386</v>
      </c>
      <c r="D87" s="24" t="s">
        <v>1387</v>
      </c>
      <c r="E87" s="191">
        <v>138.53</v>
      </c>
      <c r="F87" s="39">
        <v>140.91999999999999</v>
      </c>
      <c r="G87" s="192">
        <v>142.16000000000003</v>
      </c>
      <c r="H87" s="22">
        <v>2.3899999999999864</v>
      </c>
      <c r="I87" s="20">
        <v>0.30000000000003979</v>
      </c>
      <c r="J87" s="20">
        <v>0</v>
      </c>
      <c r="K87" s="20">
        <v>0.12000000000000455</v>
      </c>
      <c r="L87" s="20">
        <v>0.41999999999998749</v>
      </c>
      <c r="M87" s="20">
        <v>0.12999999999999545</v>
      </c>
      <c r="N87" s="20">
        <v>0</v>
      </c>
      <c r="O87" s="27">
        <v>3.0000000000001137E-2</v>
      </c>
      <c r="P87" s="198">
        <v>0.24000000000000909</v>
      </c>
      <c r="Q87" s="28">
        <f t="shared" si="19"/>
        <v>736119.99999999581</v>
      </c>
      <c r="R87" s="28">
        <f t="shared" si="20"/>
        <v>788920.00000000279</v>
      </c>
      <c r="S87" s="28">
        <f t="shared" si="11"/>
        <v>788920.00000000279</v>
      </c>
      <c r="T87" s="28">
        <f t="shared" si="12"/>
        <v>799480.00000000314</v>
      </c>
      <c r="U87" s="28">
        <f t="shared" si="13"/>
        <v>836440.0000000021</v>
      </c>
      <c r="V87" s="28">
        <f t="shared" si="15"/>
        <v>847880.00000000175</v>
      </c>
      <c r="W87" s="28">
        <f t="shared" si="16"/>
        <v>847880.00000000175</v>
      </c>
      <c r="X87" s="28">
        <f t="shared" si="17"/>
        <v>850520.00000000186</v>
      </c>
      <c r="Y87" s="28">
        <f t="shared" si="18"/>
        <v>871640.00000000268</v>
      </c>
      <c r="Z87" s="203">
        <f t="shared" si="21"/>
        <v>7367800.0000000149</v>
      </c>
      <c r="AA87" s="35">
        <v>10.494299458353849</v>
      </c>
      <c r="AB87" s="180">
        <v>10.67535320631794</v>
      </c>
      <c r="AC87" s="36">
        <v>10.76928904208174</v>
      </c>
      <c r="AD87" s="207">
        <v>3.6300000000000239</v>
      </c>
      <c r="AE87" s="173">
        <f t="shared" si="22"/>
        <v>319440.0000000021</v>
      </c>
    </row>
    <row r="88" spans="1:31" s="30" customFormat="1" ht="14.25" customHeight="1">
      <c r="A88" s="24">
        <v>12089</v>
      </c>
      <c r="B88" s="24" t="s">
        <v>1472</v>
      </c>
      <c r="C88" s="25" t="s">
        <v>1386</v>
      </c>
      <c r="D88" s="24" t="s">
        <v>1387</v>
      </c>
      <c r="E88" s="191">
        <v>141.03</v>
      </c>
      <c r="F88" s="39">
        <v>142.76</v>
      </c>
      <c r="G88" s="192">
        <v>144.84</v>
      </c>
      <c r="H88" s="22">
        <v>1.7299999999999898</v>
      </c>
      <c r="I88" s="20">
        <v>0</v>
      </c>
      <c r="J88" s="20">
        <v>0.25999999999999091</v>
      </c>
      <c r="K88" s="20">
        <v>0</v>
      </c>
      <c r="L88" s="20">
        <v>3.9999999999992042E-2</v>
      </c>
      <c r="M88" s="20">
        <v>0</v>
      </c>
      <c r="N88" s="20">
        <v>0</v>
      </c>
      <c r="O88" s="27">
        <v>1.2700000000000102</v>
      </c>
      <c r="P88" s="198">
        <v>0.50999999999999091</v>
      </c>
      <c r="Q88" s="28">
        <f t="shared" si="19"/>
        <v>532839.99999999674</v>
      </c>
      <c r="R88" s="28">
        <f t="shared" si="20"/>
        <v>532839.99999999674</v>
      </c>
      <c r="S88" s="28">
        <f t="shared" si="11"/>
        <v>555719.99999999593</v>
      </c>
      <c r="T88" s="28">
        <f t="shared" si="12"/>
        <v>555719.99999999593</v>
      </c>
      <c r="U88" s="28">
        <f t="shared" si="13"/>
        <v>559239.99999999523</v>
      </c>
      <c r="V88" s="28">
        <f t="shared" si="15"/>
        <v>559239.99999999523</v>
      </c>
      <c r="W88" s="28">
        <f t="shared" si="16"/>
        <v>559239.99999999523</v>
      </c>
      <c r="X88" s="28">
        <f t="shared" si="17"/>
        <v>670999.99999999616</v>
      </c>
      <c r="Y88" s="28">
        <f t="shared" si="18"/>
        <v>715879.99999999534</v>
      </c>
      <c r="Z88" s="203">
        <f t="shared" si="21"/>
        <v>5241719.9999999627</v>
      </c>
      <c r="AA88" s="35">
        <v>29.147463056732459</v>
      </c>
      <c r="AB88" s="180">
        <v>29.505011883848297</v>
      </c>
      <c r="AC88" s="36">
        <v>29.934897178877751</v>
      </c>
      <c r="AD88" s="207">
        <v>3.8100000000000018</v>
      </c>
      <c r="AE88" s="173">
        <f t="shared" si="22"/>
        <v>335280.00000000017</v>
      </c>
    </row>
    <row r="89" spans="1:31" s="30" customFormat="1" ht="14.25" customHeight="1">
      <c r="A89" s="24">
        <v>12090</v>
      </c>
      <c r="B89" s="24" t="s">
        <v>1473</v>
      </c>
      <c r="C89" s="25" t="s">
        <v>1386</v>
      </c>
      <c r="D89" s="24" t="s">
        <v>1387</v>
      </c>
      <c r="E89" s="191">
        <v>705.2</v>
      </c>
      <c r="F89" s="39">
        <v>739.3900000000001</v>
      </c>
      <c r="G89" s="192">
        <v>756.02</v>
      </c>
      <c r="H89" s="22">
        <v>34.190000000000055</v>
      </c>
      <c r="I89" s="20">
        <v>3.7199999999999136</v>
      </c>
      <c r="J89" s="20">
        <v>1.7599999999999909</v>
      </c>
      <c r="K89" s="20">
        <v>1.9099999999999682</v>
      </c>
      <c r="L89" s="20">
        <v>3.8000000000000682</v>
      </c>
      <c r="M89" s="20">
        <v>3.07000000000005</v>
      </c>
      <c r="N89" s="20">
        <v>0.82999999999992724</v>
      </c>
      <c r="O89" s="27">
        <v>0.38999999999998636</v>
      </c>
      <c r="P89" s="198">
        <v>1.1499999999999773</v>
      </c>
      <c r="Q89" s="28">
        <f t="shared" si="19"/>
        <v>10530520.000000017</v>
      </c>
      <c r="R89" s="28">
        <f t="shared" si="20"/>
        <v>11185240.000000002</v>
      </c>
      <c r="S89" s="28">
        <f t="shared" si="11"/>
        <v>11340120.000000002</v>
      </c>
      <c r="T89" s="28">
        <f t="shared" si="12"/>
        <v>11508200</v>
      </c>
      <c r="U89" s="28">
        <f t="shared" si="13"/>
        <v>11842600.000000006</v>
      </c>
      <c r="V89" s="28">
        <f t="shared" si="15"/>
        <v>12112760.000000009</v>
      </c>
      <c r="W89" s="28">
        <f t="shared" si="16"/>
        <v>12185800.000000004</v>
      </c>
      <c r="X89" s="28">
        <f t="shared" si="17"/>
        <v>12220120.000000002</v>
      </c>
      <c r="Y89" s="28">
        <f t="shared" si="18"/>
        <v>12321320</v>
      </c>
      <c r="Z89" s="203">
        <f t="shared" si="21"/>
        <v>105246680.00000004</v>
      </c>
      <c r="AA89" s="35">
        <v>24.098691179988382</v>
      </c>
      <c r="AB89" s="180">
        <v>25.267060793493489</v>
      </c>
      <c r="AC89" s="36">
        <v>25.835355226736834</v>
      </c>
      <c r="AD89" s="207">
        <v>50.819999999999936</v>
      </c>
      <c r="AE89" s="173">
        <f t="shared" si="22"/>
        <v>4472159.9999999944</v>
      </c>
    </row>
    <row r="90" spans="1:31" s="30" customFormat="1" ht="14.25" customHeight="1">
      <c r="A90" s="24">
        <v>12091</v>
      </c>
      <c r="B90" s="24" t="s">
        <v>1474</v>
      </c>
      <c r="C90" s="25" t="s">
        <v>1386</v>
      </c>
      <c r="D90" s="24" t="s">
        <v>1387</v>
      </c>
      <c r="E90" s="191">
        <v>47.84</v>
      </c>
      <c r="F90" s="39">
        <v>59.95</v>
      </c>
      <c r="G90" s="192">
        <v>52.14</v>
      </c>
      <c r="H90" s="22">
        <v>12.11</v>
      </c>
      <c r="I90" s="20">
        <v>0</v>
      </c>
      <c r="J90" s="20">
        <v>-7.8500000000000014</v>
      </c>
      <c r="K90" s="20">
        <v>0</v>
      </c>
      <c r="L90" s="20">
        <v>0</v>
      </c>
      <c r="M90" s="20">
        <v>0</v>
      </c>
      <c r="N90" s="20">
        <v>0</v>
      </c>
      <c r="O90" s="27">
        <v>0</v>
      </c>
      <c r="P90" s="198">
        <v>3.9999999999999147E-2</v>
      </c>
      <c r="Q90" s="28">
        <f t="shared" si="19"/>
        <v>3729880</v>
      </c>
      <c r="R90" s="28">
        <f t="shared" si="20"/>
        <v>3729880</v>
      </c>
      <c r="S90" s="28">
        <f t="shared" si="11"/>
        <v>3039080</v>
      </c>
      <c r="T90" s="28">
        <f t="shared" si="12"/>
        <v>3039080</v>
      </c>
      <c r="U90" s="28">
        <f t="shared" si="13"/>
        <v>3039080</v>
      </c>
      <c r="V90" s="28">
        <f t="shared" si="15"/>
        <v>3039080</v>
      </c>
      <c r="W90" s="28">
        <f t="shared" si="16"/>
        <v>3039080</v>
      </c>
      <c r="X90" s="28">
        <f t="shared" si="17"/>
        <v>3039080</v>
      </c>
      <c r="Y90" s="28">
        <f t="shared" si="18"/>
        <v>3042600</v>
      </c>
      <c r="Z90" s="203">
        <f t="shared" si="21"/>
        <v>28736840</v>
      </c>
      <c r="AA90" s="35">
        <v>27.960257159555812</v>
      </c>
      <c r="AB90" s="180">
        <v>35.037989479836348</v>
      </c>
      <c r="AC90" s="36">
        <v>30.473407364114546</v>
      </c>
      <c r="AD90" s="207">
        <v>4.2999999999999972</v>
      </c>
      <c r="AE90" s="173">
        <f t="shared" si="22"/>
        <v>378399.99999999977</v>
      </c>
    </row>
    <row r="91" spans="1:31" s="30" customFormat="1" ht="14.25" customHeight="1">
      <c r="A91" s="24">
        <v>12092</v>
      </c>
      <c r="B91" s="24" t="s">
        <v>1475</v>
      </c>
      <c r="C91" s="25" t="s">
        <v>1386</v>
      </c>
      <c r="D91" s="24" t="s">
        <v>1387</v>
      </c>
      <c r="E91" s="191">
        <v>347.90000000000003</v>
      </c>
      <c r="F91" s="39">
        <v>351.58000000000004</v>
      </c>
      <c r="G91" s="192">
        <v>353.75</v>
      </c>
      <c r="H91" s="22">
        <v>3.6800000000000068</v>
      </c>
      <c r="I91" s="20">
        <v>0.3599999999999568</v>
      </c>
      <c r="J91" s="20">
        <v>0.17000000000001592</v>
      </c>
      <c r="K91" s="20">
        <v>9.9999999999909051E-3</v>
      </c>
      <c r="L91" s="20">
        <v>0.24000000000000909</v>
      </c>
      <c r="M91" s="20">
        <v>0.22000000000002728</v>
      </c>
      <c r="N91" s="20">
        <v>0.39999999999992042</v>
      </c>
      <c r="O91" s="27">
        <v>0.12000000000006139</v>
      </c>
      <c r="P91" s="198">
        <v>0.64999999999997726</v>
      </c>
      <c r="Q91" s="28">
        <f t="shared" si="19"/>
        <v>1133440.0000000023</v>
      </c>
      <c r="R91" s="28">
        <f t="shared" si="20"/>
        <v>1196799.9999999946</v>
      </c>
      <c r="S91" s="28">
        <f t="shared" si="11"/>
        <v>1211759.999999996</v>
      </c>
      <c r="T91" s="28">
        <f t="shared" si="12"/>
        <v>1212639.9999999953</v>
      </c>
      <c r="U91" s="28">
        <f t="shared" si="13"/>
        <v>1233759.999999996</v>
      </c>
      <c r="V91" s="28">
        <f t="shared" si="15"/>
        <v>1253119.9999999984</v>
      </c>
      <c r="W91" s="28">
        <f t="shared" si="16"/>
        <v>1288319.9999999914</v>
      </c>
      <c r="X91" s="28">
        <f t="shared" si="17"/>
        <v>1298879.9999999967</v>
      </c>
      <c r="Y91" s="28">
        <f t="shared" si="18"/>
        <v>1356079.9999999946</v>
      </c>
      <c r="Z91" s="203">
        <f t="shared" si="21"/>
        <v>11184799.999999965</v>
      </c>
      <c r="AA91" s="35">
        <v>16.549565449035995</v>
      </c>
      <c r="AB91" s="180">
        <v>16.724622651831204</v>
      </c>
      <c r="AC91" s="36">
        <v>16.827849317609896</v>
      </c>
      <c r="AD91" s="207">
        <v>5.8499999999999659</v>
      </c>
      <c r="AE91" s="173">
        <f t="shared" si="22"/>
        <v>514799.99999999697</v>
      </c>
    </row>
    <row r="92" spans="1:31" s="30" customFormat="1" ht="14.25" customHeight="1">
      <c r="A92" s="24">
        <v>12093</v>
      </c>
      <c r="B92" s="24" t="s">
        <v>1476</v>
      </c>
      <c r="C92" s="25" t="s">
        <v>1386</v>
      </c>
      <c r="D92" s="24" t="s">
        <v>1387</v>
      </c>
      <c r="E92" s="191">
        <v>35.82</v>
      </c>
      <c r="F92" s="39">
        <v>35.82</v>
      </c>
      <c r="G92" s="192">
        <v>36.17</v>
      </c>
      <c r="H92" s="22">
        <v>0</v>
      </c>
      <c r="I92" s="20">
        <v>0</v>
      </c>
      <c r="J92" s="20">
        <v>0</v>
      </c>
      <c r="K92" s="20">
        <v>0</v>
      </c>
      <c r="L92" s="20">
        <v>0</v>
      </c>
      <c r="M92" s="20">
        <v>0</v>
      </c>
      <c r="N92" s="20">
        <v>0</v>
      </c>
      <c r="O92" s="27">
        <v>0.27000000000000313</v>
      </c>
      <c r="P92" s="198">
        <v>7.9999999999998295E-2</v>
      </c>
      <c r="Q92" s="28">
        <f t="shared" si="19"/>
        <v>0</v>
      </c>
      <c r="R92" s="28">
        <f t="shared" si="20"/>
        <v>0</v>
      </c>
      <c r="S92" s="28">
        <f t="shared" si="11"/>
        <v>0</v>
      </c>
      <c r="T92" s="28">
        <f t="shared" si="12"/>
        <v>0</v>
      </c>
      <c r="U92" s="28">
        <f t="shared" si="13"/>
        <v>0</v>
      </c>
      <c r="V92" s="28">
        <f t="shared" si="15"/>
        <v>0</v>
      </c>
      <c r="W92" s="28">
        <f t="shared" si="16"/>
        <v>0</v>
      </c>
      <c r="X92" s="28">
        <f t="shared" si="17"/>
        <v>23760.000000000276</v>
      </c>
      <c r="Y92" s="28">
        <f t="shared" si="18"/>
        <v>30800.000000000127</v>
      </c>
      <c r="Z92" s="203">
        <f t="shared" si="21"/>
        <v>54560.000000000407</v>
      </c>
      <c r="AA92" s="35">
        <v>8.7891056312108944</v>
      </c>
      <c r="AB92" s="180">
        <v>8.7891056312108944</v>
      </c>
      <c r="AC92" s="36">
        <v>8.8749846644583492</v>
      </c>
      <c r="AD92" s="207">
        <v>0.35000000000000142</v>
      </c>
      <c r="AE92" s="173">
        <f t="shared" si="22"/>
        <v>30800.000000000124</v>
      </c>
    </row>
    <row r="93" spans="1:31" s="30" customFormat="1" ht="14.25" customHeight="1">
      <c r="A93" s="24">
        <v>12096</v>
      </c>
      <c r="B93" s="24" t="s">
        <v>1477</v>
      </c>
      <c r="C93" s="25" t="s">
        <v>1386</v>
      </c>
      <c r="D93" s="24" t="s">
        <v>1387</v>
      </c>
      <c r="E93" s="191">
        <v>294.5</v>
      </c>
      <c r="F93" s="39">
        <v>302.2</v>
      </c>
      <c r="G93" s="192">
        <v>298.01</v>
      </c>
      <c r="H93" s="22">
        <v>7.6999999999999886</v>
      </c>
      <c r="I93" s="20">
        <v>1.1000000000000227</v>
      </c>
      <c r="J93" s="20">
        <v>4.0000000000020464E-2</v>
      </c>
      <c r="K93" s="20">
        <v>1.1399999999999864</v>
      </c>
      <c r="L93" s="20">
        <v>0.48000000000001819</v>
      </c>
      <c r="M93" s="20">
        <v>-7.2800000000000296</v>
      </c>
      <c r="N93" s="20">
        <v>8.9999999999974989E-2</v>
      </c>
      <c r="O93" s="27">
        <v>2.9999999999972715E-2</v>
      </c>
      <c r="P93" s="198">
        <v>0.21000000000003638</v>
      </c>
      <c r="Q93" s="28">
        <f t="shared" si="19"/>
        <v>2371599.9999999967</v>
      </c>
      <c r="R93" s="28">
        <f t="shared" si="20"/>
        <v>2565200.0000000009</v>
      </c>
      <c r="S93" s="28">
        <f t="shared" si="11"/>
        <v>2568720.0000000028</v>
      </c>
      <c r="T93" s="28">
        <f t="shared" si="12"/>
        <v>2669040.0000000014</v>
      </c>
      <c r="U93" s="28">
        <f t="shared" si="13"/>
        <v>2711280.0000000028</v>
      </c>
      <c r="V93" s="28">
        <f t="shared" si="15"/>
        <v>2070640.0000000002</v>
      </c>
      <c r="W93" s="28">
        <f t="shared" si="16"/>
        <v>2078559.9999999981</v>
      </c>
      <c r="X93" s="28">
        <f t="shared" si="17"/>
        <v>2081199.9999999958</v>
      </c>
      <c r="Y93" s="28">
        <f t="shared" si="18"/>
        <v>2099679.9999999991</v>
      </c>
      <c r="Z93" s="203">
        <f t="shared" si="21"/>
        <v>21215919.999999996</v>
      </c>
      <c r="AA93" s="35">
        <v>32.694613437541626</v>
      </c>
      <c r="AB93" s="180">
        <v>33.549447133531686</v>
      </c>
      <c r="AC93" s="36">
        <v>33.084284382077357</v>
      </c>
      <c r="AD93" s="207">
        <v>3.5099999999999909</v>
      </c>
      <c r="AE93" s="173">
        <f t="shared" si="22"/>
        <v>308879.99999999919</v>
      </c>
    </row>
    <row r="94" spans="1:31" s="30" customFormat="1" ht="14.25" customHeight="1">
      <c r="A94" s="24">
        <v>12097</v>
      </c>
      <c r="B94" s="24" t="s">
        <v>1478</v>
      </c>
      <c r="C94" s="25" t="s">
        <v>1386</v>
      </c>
      <c r="D94" s="24" t="s">
        <v>1387</v>
      </c>
      <c r="E94" s="191">
        <v>72.42</v>
      </c>
      <c r="F94" s="39">
        <v>73.38</v>
      </c>
      <c r="G94" s="192">
        <v>74</v>
      </c>
      <c r="H94" s="22">
        <v>0.95999999999999375</v>
      </c>
      <c r="I94" s="20">
        <v>0.14000000000000057</v>
      </c>
      <c r="J94" s="20">
        <v>0</v>
      </c>
      <c r="K94" s="20">
        <v>0</v>
      </c>
      <c r="L94" s="20">
        <v>1.9999999999996021E-2</v>
      </c>
      <c r="M94" s="20">
        <v>0.10000000000000853</v>
      </c>
      <c r="N94" s="20">
        <v>6.0000000000002274E-2</v>
      </c>
      <c r="O94" s="27">
        <v>0</v>
      </c>
      <c r="P94" s="198">
        <v>0.29999999999999716</v>
      </c>
      <c r="Q94" s="28">
        <f t="shared" si="19"/>
        <v>295679.99999999802</v>
      </c>
      <c r="R94" s="28">
        <f t="shared" si="20"/>
        <v>320319.99999999814</v>
      </c>
      <c r="S94" s="28">
        <f t="shared" si="11"/>
        <v>320319.99999999814</v>
      </c>
      <c r="T94" s="28">
        <f t="shared" si="12"/>
        <v>320319.99999999814</v>
      </c>
      <c r="U94" s="28">
        <f t="shared" si="13"/>
        <v>322079.99999999779</v>
      </c>
      <c r="V94" s="28">
        <f t="shared" si="15"/>
        <v>330879.99999999854</v>
      </c>
      <c r="W94" s="28">
        <f t="shared" si="16"/>
        <v>336159.99999999872</v>
      </c>
      <c r="X94" s="28">
        <f t="shared" si="17"/>
        <v>336159.99999999872</v>
      </c>
      <c r="Y94" s="28">
        <f t="shared" si="18"/>
        <v>362559.99999999849</v>
      </c>
      <c r="Z94" s="203">
        <f t="shared" si="21"/>
        <v>2944479.9999999846</v>
      </c>
      <c r="AA94" s="35">
        <v>13.181412788263774</v>
      </c>
      <c r="AB94" s="180">
        <v>13.356145683551443</v>
      </c>
      <c r="AC94" s="36">
        <v>13.468994011758065</v>
      </c>
      <c r="AD94" s="207">
        <v>1.5799999999999983</v>
      </c>
      <c r="AE94" s="173">
        <f t="shared" si="22"/>
        <v>139039.99999999985</v>
      </c>
    </row>
    <row r="95" spans="1:31" s="30" customFormat="1" ht="14.25" customHeight="1">
      <c r="A95" s="24">
        <v>12098</v>
      </c>
      <c r="B95" s="24" t="s">
        <v>1479</v>
      </c>
      <c r="C95" s="25" t="s">
        <v>1386</v>
      </c>
      <c r="D95" s="24" t="s">
        <v>1387</v>
      </c>
      <c r="E95" s="191">
        <v>204.89000000000001</v>
      </c>
      <c r="F95" s="39">
        <v>211.99</v>
      </c>
      <c r="G95" s="192">
        <v>216.98</v>
      </c>
      <c r="H95" s="22">
        <v>7.0999999999999943</v>
      </c>
      <c r="I95" s="20">
        <v>1.1899999999999977</v>
      </c>
      <c r="J95" s="20">
        <v>3.0000000000001137E-2</v>
      </c>
      <c r="K95" s="20">
        <v>0</v>
      </c>
      <c r="L95" s="20">
        <v>9.9999999999994316E-2</v>
      </c>
      <c r="M95" s="20">
        <v>0.41999999999998749</v>
      </c>
      <c r="N95" s="20">
        <v>2.3100000000000307</v>
      </c>
      <c r="O95" s="27">
        <v>0.48999999999998067</v>
      </c>
      <c r="P95" s="198">
        <v>0.44999999999998863</v>
      </c>
      <c r="Q95" s="28">
        <f t="shared" si="19"/>
        <v>2186799.9999999981</v>
      </c>
      <c r="R95" s="28">
        <f t="shared" si="20"/>
        <v>2396239.9999999977</v>
      </c>
      <c r="S95" s="28">
        <f t="shared" si="11"/>
        <v>2398879.9999999977</v>
      </c>
      <c r="T95" s="28">
        <f t="shared" si="12"/>
        <v>2398879.9999999977</v>
      </c>
      <c r="U95" s="28">
        <f t="shared" si="13"/>
        <v>2407679.9999999972</v>
      </c>
      <c r="V95" s="28">
        <f t="shared" si="15"/>
        <v>2444639.9999999963</v>
      </c>
      <c r="W95" s="28">
        <f t="shared" si="16"/>
        <v>2647919.9999999991</v>
      </c>
      <c r="X95" s="28">
        <f t="shared" si="17"/>
        <v>2691039.9999999972</v>
      </c>
      <c r="Y95" s="28">
        <f t="shared" si="18"/>
        <v>2730639.9999999963</v>
      </c>
      <c r="Z95" s="203">
        <f t="shared" si="21"/>
        <v>22302719.999999978</v>
      </c>
      <c r="AA95" s="35">
        <v>42.23665223665224</v>
      </c>
      <c r="AB95" s="180">
        <v>43.700267985982272</v>
      </c>
      <c r="AC95" s="36">
        <v>44.728921871779008</v>
      </c>
      <c r="AD95" s="207">
        <v>12.089999999999977</v>
      </c>
      <c r="AE95" s="173">
        <f t="shared" si="22"/>
        <v>1063919.9999999979</v>
      </c>
    </row>
    <row r="96" spans="1:31" s="30" customFormat="1" ht="14.25" customHeight="1">
      <c r="A96" s="24">
        <v>12099</v>
      </c>
      <c r="B96" s="24" t="s">
        <v>1480</v>
      </c>
      <c r="C96" s="25" t="s">
        <v>1386</v>
      </c>
      <c r="D96" s="24" t="s">
        <v>1387</v>
      </c>
      <c r="E96" s="191">
        <v>14.71</v>
      </c>
      <c r="F96" s="39">
        <v>14.71</v>
      </c>
      <c r="G96" s="192">
        <v>14.71</v>
      </c>
      <c r="H96" s="22">
        <v>0</v>
      </c>
      <c r="I96" s="20">
        <v>0</v>
      </c>
      <c r="J96" s="20">
        <v>0</v>
      </c>
      <c r="K96" s="20">
        <v>0</v>
      </c>
      <c r="L96" s="20">
        <v>0</v>
      </c>
      <c r="M96" s="20">
        <v>0</v>
      </c>
      <c r="N96" s="20">
        <v>0</v>
      </c>
      <c r="O96" s="27">
        <v>0</v>
      </c>
      <c r="P96" s="198">
        <v>0</v>
      </c>
      <c r="Q96" s="28">
        <f t="shared" si="19"/>
        <v>0</v>
      </c>
      <c r="R96" s="28">
        <f t="shared" si="20"/>
        <v>0</v>
      </c>
      <c r="S96" s="28">
        <f t="shared" si="11"/>
        <v>0</v>
      </c>
      <c r="T96" s="28">
        <f t="shared" si="12"/>
        <v>0</v>
      </c>
      <c r="U96" s="28">
        <f t="shared" si="13"/>
        <v>0</v>
      </c>
      <c r="V96" s="28">
        <f t="shared" si="15"/>
        <v>0</v>
      </c>
      <c r="W96" s="28">
        <f t="shared" si="16"/>
        <v>0</v>
      </c>
      <c r="X96" s="28">
        <f t="shared" si="17"/>
        <v>0</v>
      </c>
      <c r="Y96" s="28">
        <f t="shared" si="18"/>
        <v>0</v>
      </c>
      <c r="Z96" s="203">
        <f t="shared" si="21"/>
        <v>0</v>
      </c>
      <c r="AA96" s="35">
        <v>7.9166890910069423</v>
      </c>
      <c r="AB96" s="180">
        <v>7.9166890910069423</v>
      </c>
      <c r="AC96" s="36">
        <v>7.9166890910069423</v>
      </c>
      <c r="AD96" s="207">
        <v>0</v>
      </c>
      <c r="AE96" s="173">
        <f t="shared" si="22"/>
        <v>0</v>
      </c>
    </row>
    <row r="97" spans="1:31" s="30" customFormat="1" ht="14.25" customHeight="1">
      <c r="A97" s="24">
        <v>12100</v>
      </c>
      <c r="B97" s="24" t="s">
        <v>1481</v>
      </c>
      <c r="C97" s="25" t="s">
        <v>1386</v>
      </c>
      <c r="D97" s="24" t="s">
        <v>1387</v>
      </c>
      <c r="E97" s="191">
        <v>12.88</v>
      </c>
      <c r="F97" s="39">
        <v>12.98</v>
      </c>
      <c r="G97" s="192">
        <v>12.98</v>
      </c>
      <c r="H97" s="22">
        <v>9.9999999999999645E-2</v>
      </c>
      <c r="I97" s="20">
        <v>0</v>
      </c>
      <c r="J97" s="20">
        <v>0</v>
      </c>
      <c r="K97" s="20">
        <v>0</v>
      </c>
      <c r="L97" s="20">
        <v>0</v>
      </c>
      <c r="M97" s="20">
        <v>0</v>
      </c>
      <c r="N97" s="20">
        <v>0</v>
      </c>
      <c r="O97" s="27">
        <v>0</v>
      </c>
      <c r="P97" s="198">
        <v>0</v>
      </c>
      <c r="Q97" s="28">
        <f t="shared" si="19"/>
        <v>30799.999999999894</v>
      </c>
      <c r="R97" s="28">
        <f t="shared" si="20"/>
        <v>30799.999999999894</v>
      </c>
      <c r="S97" s="28">
        <f t="shared" si="11"/>
        <v>30799.999999999894</v>
      </c>
      <c r="T97" s="28">
        <f t="shared" si="12"/>
        <v>30799.999999999894</v>
      </c>
      <c r="U97" s="28">
        <f t="shared" si="13"/>
        <v>30799.999999999894</v>
      </c>
      <c r="V97" s="28">
        <f t="shared" si="15"/>
        <v>30799.999999999894</v>
      </c>
      <c r="W97" s="28">
        <f t="shared" si="16"/>
        <v>30799.999999999894</v>
      </c>
      <c r="X97" s="28">
        <f t="shared" si="17"/>
        <v>30799.999999999894</v>
      </c>
      <c r="Y97" s="28">
        <f t="shared" si="18"/>
        <v>30799.999999999894</v>
      </c>
      <c r="Z97" s="203">
        <f t="shared" si="21"/>
        <v>277199.99999999901</v>
      </c>
      <c r="AA97" s="35">
        <v>7.1191686933451264</v>
      </c>
      <c r="AB97" s="180">
        <v>7.1744417422065014</v>
      </c>
      <c r="AC97" s="36">
        <v>7.1744417422065014</v>
      </c>
      <c r="AD97" s="207">
        <v>9.9999999999999645E-2</v>
      </c>
      <c r="AE97" s="173">
        <f t="shared" si="22"/>
        <v>8799.9999999999691</v>
      </c>
    </row>
    <row r="98" spans="1:31" s="30" customFormat="1" ht="14.25" customHeight="1">
      <c r="A98" s="24">
        <v>12101</v>
      </c>
      <c r="B98" s="24" t="s">
        <v>1482</v>
      </c>
      <c r="C98" s="25" t="s">
        <v>1386</v>
      </c>
      <c r="D98" s="24" t="s">
        <v>1387</v>
      </c>
      <c r="E98" s="191">
        <v>63.53</v>
      </c>
      <c r="F98" s="39">
        <v>65.23</v>
      </c>
      <c r="G98" s="192">
        <v>65.800000000000011</v>
      </c>
      <c r="H98" s="22">
        <v>1.7000000000000028</v>
      </c>
      <c r="I98" s="20">
        <v>0.17000000000000171</v>
      </c>
      <c r="J98" s="20">
        <v>0</v>
      </c>
      <c r="K98" s="20">
        <v>0</v>
      </c>
      <c r="L98" s="20">
        <v>0.20999999999999375</v>
      </c>
      <c r="M98" s="20">
        <v>0</v>
      </c>
      <c r="N98" s="20">
        <v>0.15000000000000568</v>
      </c>
      <c r="O98" s="27">
        <v>0</v>
      </c>
      <c r="P98" s="198">
        <v>4.0000000000006253E-2</v>
      </c>
      <c r="Q98" s="28">
        <f t="shared" si="19"/>
        <v>523600.00000000087</v>
      </c>
      <c r="R98" s="28">
        <f t="shared" si="20"/>
        <v>553520.00000000116</v>
      </c>
      <c r="S98" s="28">
        <f t="shared" si="11"/>
        <v>553520.00000000116</v>
      </c>
      <c r="T98" s="28">
        <f t="shared" si="12"/>
        <v>553520.00000000116</v>
      </c>
      <c r="U98" s="28">
        <f t="shared" si="13"/>
        <v>572000.00000000058</v>
      </c>
      <c r="V98" s="28">
        <f t="shared" si="15"/>
        <v>572000.00000000058</v>
      </c>
      <c r="W98" s="28">
        <f t="shared" si="16"/>
        <v>585200.00000000105</v>
      </c>
      <c r="X98" s="28">
        <f t="shared" si="17"/>
        <v>585200.00000000105</v>
      </c>
      <c r="Y98" s="28">
        <f t="shared" si="18"/>
        <v>588720.00000000163</v>
      </c>
      <c r="Z98" s="203">
        <f t="shared" si="21"/>
        <v>5087280.0000000093</v>
      </c>
      <c r="AA98" s="35">
        <v>11.581864255373453</v>
      </c>
      <c r="AB98" s="180">
        <v>11.89178349406596</v>
      </c>
      <c r="AC98" s="36">
        <v>11.995697591745213</v>
      </c>
      <c r="AD98" s="207">
        <v>2.2700000000000102</v>
      </c>
      <c r="AE98" s="173">
        <f t="shared" si="22"/>
        <v>199760.0000000009</v>
      </c>
    </row>
    <row r="99" spans="1:31" s="30" customFormat="1" ht="14.25" customHeight="1">
      <c r="A99" s="24">
        <v>12102</v>
      </c>
      <c r="B99" s="24" t="s">
        <v>1483</v>
      </c>
      <c r="C99" s="25" t="s">
        <v>1386</v>
      </c>
      <c r="D99" s="24" t="s">
        <v>1387</v>
      </c>
      <c r="E99" s="191">
        <v>54.99</v>
      </c>
      <c r="F99" s="39">
        <v>55.27</v>
      </c>
      <c r="G99" s="192">
        <v>58.089999999999996</v>
      </c>
      <c r="H99" s="22">
        <v>0.28000000000000114</v>
      </c>
      <c r="I99" s="20">
        <v>0.31000000000000227</v>
      </c>
      <c r="J99" s="20">
        <v>0</v>
      </c>
      <c r="K99" s="20">
        <v>0.17000000000000171</v>
      </c>
      <c r="L99" s="20">
        <v>0.14000000000000057</v>
      </c>
      <c r="M99" s="20">
        <v>0.34000000000000341</v>
      </c>
      <c r="N99" s="20">
        <v>0.75999999999999801</v>
      </c>
      <c r="O99" s="27">
        <v>0.93999999999999773</v>
      </c>
      <c r="P99" s="198">
        <v>0.15999999999999659</v>
      </c>
      <c r="Q99" s="28">
        <f t="shared" si="19"/>
        <v>86240.000000000349</v>
      </c>
      <c r="R99" s="28">
        <f t="shared" si="20"/>
        <v>140800.00000000076</v>
      </c>
      <c r="S99" s="28">
        <f t="shared" si="11"/>
        <v>140800.00000000076</v>
      </c>
      <c r="T99" s="28">
        <f t="shared" si="12"/>
        <v>155760.0000000009</v>
      </c>
      <c r="U99" s="28">
        <f t="shared" si="13"/>
        <v>168080.00000000096</v>
      </c>
      <c r="V99" s="28">
        <f t="shared" si="15"/>
        <v>198000.00000000125</v>
      </c>
      <c r="W99" s="28">
        <f t="shared" si="16"/>
        <v>264880.00000000105</v>
      </c>
      <c r="X99" s="28">
        <f t="shared" si="17"/>
        <v>347600.00000000081</v>
      </c>
      <c r="Y99" s="28">
        <f t="shared" si="18"/>
        <v>361680.00000000052</v>
      </c>
      <c r="Z99" s="203">
        <f t="shared" si="21"/>
        <v>1863840.0000000075</v>
      </c>
      <c r="AA99" s="35">
        <v>11.249309575926192</v>
      </c>
      <c r="AB99" s="180">
        <v>11.306589202790338</v>
      </c>
      <c r="AC99" s="36">
        <v>11.883476873350652</v>
      </c>
      <c r="AD99" s="207">
        <v>3.0999999999999939</v>
      </c>
      <c r="AE99" s="173">
        <f t="shared" si="22"/>
        <v>272799.99999999948</v>
      </c>
    </row>
    <row r="100" spans="1:31" s="30" customFormat="1" ht="14.25" customHeight="1">
      <c r="A100" s="24">
        <v>12103</v>
      </c>
      <c r="B100" s="24" t="s">
        <v>1484</v>
      </c>
      <c r="C100" s="25" t="s">
        <v>1386</v>
      </c>
      <c r="D100" s="24" t="s">
        <v>1387</v>
      </c>
      <c r="E100" s="191">
        <v>68.75</v>
      </c>
      <c r="F100" s="39">
        <v>70.56</v>
      </c>
      <c r="G100" s="192">
        <v>70.84</v>
      </c>
      <c r="H100" s="22">
        <v>1.8100000000000023</v>
      </c>
      <c r="I100" s="20">
        <v>0.15999999999999659</v>
      </c>
      <c r="J100" s="20">
        <v>0</v>
      </c>
      <c r="K100" s="20">
        <v>0</v>
      </c>
      <c r="L100" s="20">
        <v>6.9999999999993179E-2</v>
      </c>
      <c r="M100" s="20">
        <v>0</v>
      </c>
      <c r="N100" s="20">
        <v>4.9999999999997158E-2</v>
      </c>
      <c r="O100" s="27">
        <v>0</v>
      </c>
      <c r="P100" s="198">
        <v>0</v>
      </c>
      <c r="Q100" s="28">
        <f t="shared" si="19"/>
        <v>557480.0000000007</v>
      </c>
      <c r="R100" s="28">
        <f t="shared" si="20"/>
        <v>585640.00000000012</v>
      </c>
      <c r="S100" s="28">
        <f t="shared" si="11"/>
        <v>585640.00000000012</v>
      </c>
      <c r="T100" s="28">
        <f t="shared" si="12"/>
        <v>585640.00000000012</v>
      </c>
      <c r="U100" s="28">
        <f t="shared" si="13"/>
        <v>591799.99999999953</v>
      </c>
      <c r="V100" s="28">
        <f t="shared" si="15"/>
        <v>591799.99999999953</v>
      </c>
      <c r="W100" s="28">
        <f t="shared" si="16"/>
        <v>596199.9999999993</v>
      </c>
      <c r="X100" s="28">
        <f t="shared" si="17"/>
        <v>596199.9999999993</v>
      </c>
      <c r="Y100" s="28">
        <f t="shared" si="18"/>
        <v>596199.9999999993</v>
      </c>
      <c r="Z100" s="203">
        <f t="shared" si="21"/>
        <v>5286599.9999999972</v>
      </c>
      <c r="AA100" s="35">
        <v>6.8000633024074695</v>
      </c>
      <c r="AB100" s="180">
        <v>6.9790904235326705</v>
      </c>
      <c r="AC100" s="36">
        <v>7.0067852268006563</v>
      </c>
      <c r="AD100" s="207">
        <v>2.0900000000000034</v>
      </c>
      <c r="AE100" s="173">
        <f t="shared" si="22"/>
        <v>183920.00000000029</v>
      </c>
    </row>
    <row r="101" spans="1:31" s="30" customFormat="1" ht="14.25" customHeight="1">
      <c r="A101" s="24">
        <v>12104</v>
      </c>
      <c r="B101" s="24" t="s">
        <v>1485</v>
      </c>
      <c r="C101" s="25" t="s">
        <v>1386</v>
      </c>
      <c r="D101" s="24" t="s">
        <v>1387</v>
      </c>
      <c r="E101" s="191">
        <v>73.72</v>
      </c>
      <c r="F101" s="39">
        <v>73.989999999999995</v>
      </c>
      <c r="G101" s="192">
        <v>75.47</v>
      </c>
      <c r="H101" s="22">
        <v>0.26999999999999602</v>
      </c>
      <c r="I101" s="20">
        <v>0.12999999999999545</v>
      </c>
      <c r="J101" s="20">
        <v>0</v>
      </c>
      <c r="K101" s="20">
        <v>0</v>
      </c>
      <c r="L101" s="20">
        <v>1.25</v>
      </c>
      <c r="M101" s="20">
        <v>0</v>
      </c>
      <c r="N101" s="20">
        <v>0</v>
      </c>
      <c r="O101" s="27">
        <v>0</v>
      </c>
      <c r="P101" s="198">
        <v>9.9999999999994316E-2</v>
      </c>
      <c r="Q101" s="28">
        <f t="shared" si="19"/>
        <v>83159.999999998778</v>
      </c>
      <c r="R101" s="28">
        <f t="shared" si="20"/>
        <v>106039.99999999798</v>
      </c>
      <c r="S101" s="28">
        <f t="shared" si="11"/>
        <v>106039.99999999798</v>
      </c>
      <c r="T101" s="28">
        <f t="shared" si="12"/>
        <v>106039.99999999798</v>
      </c>
      <c r="U101" s="28">
        <f t="shared" si="13"/>
        <v>216039.99999999796</v>
      </c>
      <c r="V101" s="28">
        <f t="shared" si="15"/>
        <v>216039.99999999796</v>
      </c>
      <c r="W101" s="28">
        <f t="shared" si="16"/>
        <v>216039.99999999796</v>
      </c>
      <c r="X101" s="28">
        <f t="shared" si="17"/>
        <v>216039.99999999796</v>
      </c>
      <c r="Y101" s="28">
        <f t="shared" si="18"/>
        <v>224839.99999999747</v>
      </c>
      <c r="Z101" s="203">
        <f t="shared" si="21"/>
        <v>1490279.9999999818</v>
      </c>
      <c r="AA101" s="35">
        <v>16.226448318365911</v>
      </c>
      <c r="AB101" s="180">
        <v>16.285877795386511</v>
      </c>
      <c r="AC101" s="36">
        <v>16.611639373129069</v>
      </c>
      <c r="AD101" s="207">
        <v>1.75</v>
      </c>
      <c r="AE101" s="173">
        <f t="shared" si="22"/>
        <v>154000</v>
      </c>
    </row>
    <row r="102" spans="1:31" s="30" customFormat="1" ht="14.25" customHeight="1">
      <c r="A102" s="24">
        <v>12105</v>
      </c>
      <c r="B102" s="24" t="s">
        <v>1486</v>
      </c>
      <c r="C102" s="25" t="s">
        <v>1386</v>
      </c>
      <c r="D102" s="24" t="s">
        <v>1387</v>
      </c>
      <c r="E102" s="191">
        <v>118.41</v>
      </c>
      <c r="F102" s="39">
        <v>120.53999999999999</v>
      </c>
      <c r="G102" s="192">
        <v>122.23</v>
      </c>
      <c r="H102" s="22">
        <v>2.1299999999999955</v>
      </c>
      <c r="I102" s="20">
        <v>0.1500000000000199</v>
      </c>
      <c r="J102" s="20">
        <v>0.39999999999999147</v>
      </c>
      <c r="K102" s="20">
        <v>1.0000000000005116E-2</v>
      </c>
      <c r="L102" s="20">
        <v>9.0000000000003411E-2</v>
      </c>
      <c r="M102" s="20">
        <v>0.16999999999998749</v>
      </c>
      <c r="N102" s="20">
        <v>0.45999999999999375</v>
      </c>
      <c r="O102" s="27">
        <v>0.21000000000000796</v>
      </c>
      <c r="P102" s="198">
        <v>0.20000000000000284</v>
      </c>
      <c r="Q102" s="28">
        <f t="shared" si="19"/>
        <v>656039.9999999986</v>
      </c>
      <c r="R102" s="28">
        <f t="shared" si="20"/>
        <v>682440.0000000021</v>
      </c>
      <c r="S102" s="28">
        <f t="shared" si="11"/>
        <v>717640.0000000014</v>
      </c>
      <c r="T102" s="28">
        <f t="shared" si="12"/>
        <v>718520.00000000186</v>
      </c>
      <c r="U102" s="28">
        <f t="shared" si="13"/>
        <v>726440.00000000221</v>
      </c>
      <c r="V102" s="28">
        <f t="shared" si="15"/>
        <v>741400.00000000116</v>
      </c>
      <c r="W102" s="28">
        <f t="shared" si="16"/>
        <v>781880.00000000058</v>
      </c>
      <c r="X102" s="28">
        <f t="shared" si="17"/>
        <v>800360.00000000128</v>
      </c>
      <c r="Y102" s="28">
        <f t="shared" si="18"/>
        <v>817960.00000000151</v>
      </c>
      <c r="Z102" s="203">
        <f t="shared" si="21"/>
        <v>6642680.0000000112</v>
      </c>
      <c r="AA102" s="35">
        <v>21.116738595427471</v>
      </c>
      <c r="AB102" s="180">
        <v>21.496593786781752</v>
      </c>
      <c r="AC102" s="36">
        <v>21.797981239076936</v>
      </c>
      <c r="AD102" s="207">
        <v>3.8200000000000074</v>
      </c>
      <c r="AE102" s="173">
        <f t="shared" si="22"/>
        <v>336160.00000000064</v>
      </c>
    </row>
    <row r="103" spans="1:31" s="30" customFormat="1" ht="14.25" customHeight="1">
      <c r="A103" s="24">
        <v>12106</v>
      </c>
      <c r="B103" s="24" t="s">
        <v>1487</v>
      </c>
      <c r="C103" s="25" t="s">
        <v>1386</v>
      </c>
      <c r="D103" s="24" t="s">
        <v>1387</v>
      </c>
      <c r="E103" s="191">
        <v>186.16</v>
      </c>
      <c r="F103" s="39">
        <v>188.10999999999999</v>
      </c>
      <c r="G103" s="192">
        <v>190.31</v>
      </c>
      <c r="H103" s="22">
        <v>1.9499999999999886</v>
      </c>
      <c r="I103" s="20">
        <v>0.40000000000003411</v>
      </c>
      <c r="J103" s="20">
        <v>0.12999999999996703</v>
      </c>
      <c r="K103" s="20">
        <v>0.13000000000002387</v>
      </c>
      <c r="L103" s="20">
        <v>0</v>
      </c>
      <c r="M103" s="20">
        <v>0</v>
      </c>
      <c r="N103" s="20">
        <v>0.84999999999999432</v>
      </c>
      <c r="O103" s="27">
        <v>2.0000000000010232E-2</v>
      </c>
      <c r="P103" s="198">
        <v>0.66999999999998749</v>
      </c>
      <c r="Q103" s="28">
        <f t="shared" si="19"/>
        <v>600599.99999999662</v>
      </c>
      <c r="R103" s="28">
        <f t="shared" si="20"/>
        <v>671000.00000000268</v>
      </c>
      <c r="S103" s="28">
        <f t="shared" ref="S103:S166" si="23">R103+(J103*88000)</f>
        <v>682439.99999999977</v>
      </c>
      <c r="T103" s="28">
        <f t="shared" ref="T103:T166" si="24">S103+(K103*88000)</f>
        <v>693880.00000000186</v>
      </c>
      <c r="U103" s="28">
        <f t="shared" ref="U103:U166" si="25">T103+(L103*88000)</f>
        <v>693880.00000000186</v>
      </c>
      <c r="V103" s="28">
        <f t="shared" si="15"/>
        <v>693880.00000000186</v>
      </c>
      <c r="W103" s="28">
        <f t="shared" si="16"/>
        <v>768680.0000000014</v>
      </c>
      <c r="X103" s="28">
        <f t="shared" si="17"/>
        <v>770440.00000000233</v>
      </c>
      <c r="Y103" s="28">
        <f t="shared" si="18"/>
        <v>829400.00000000128</v>
      </c>
      <c r="Z103" s="203">
        <f t="shared" si="21"/>
        <v>6404200.0000000084</v>
      </c>
      <c r="AA103" s="35">
        <v>15.200705490413821</v>
      </c>
      <c r="AB103" s="180">
        <v>15.359930757422349</v>
      </c>
      <c r="AC103" s="36">
        <v>15.539569520201194</v>
      </c>
      <c r="AD103" s="207">
        <v>4.1500000000000057</v>
      </c>
      <c r="AE103" s="173">
        <f t="shared" si="22"/>
        <v>365200.00000000052</v>
      </c>
    </row>
    <row r="104" spans="1:31" s="30" customFormat="1" ht="14.25" customHeight="1">
      <c r="A104" s="24">
        <v>12107</v>
      </c>
      <c r="B104" s="24" t="s">
        <v>1488</v>
      </c>
      <c r="C104" s="25" t="s">
        <v>1386</v>
      </c>
      <c r="D104" s="24" t="s">
        <v>1387</v>
      </c>
      <c r="E104" s="191">
        <v>119.88</v>
      </c>
      <c r="F104" s="39">
        <v>121.36</v>
      </c>
      <c r="G104" s="192">
        <v>122.33</v>
      </c>
      <c r="H104" s="22">
        <v>1.480000000000004</v>
      </c>
      <c r="I104" s="20">
        <v>0.34999999999999432</v>
      </c>
      <c r="J104" s="20">
        <v>0</v>
      </c>
      <c r="K104" s="20">
        <v>0</v>
      </c>
      <c r="L104" s="20">
        <v>3.0000000000001137E-2</v>
      </c>
      <c r="M104" s="20">
        <v>0.31000000000000227</v>
      </c>
      <c r="N104" s="20">
        <v>0.11999999999999034</v>
      </c>
      <c r="O104" s="27">
        <v>0</v>
      </c>
      <c r="P104" s="198">
        <v>0.15999999999999659</v>
      </c>
      <c r="Q104" s="28">
        <f t="shared" si="19"/>
        <v>455840.00000000122</v>
      </c>
      <c r="R104" s="28">
        <f t="shared" si="20"/>
        <v>517440.00000000023</v>
      </c>
      <c r="S104" s="28">
        <f t="shared" si="23"/>
        <v>517440.00000000023</v>
      </c>
      <c r="T104" s="28">
        <f t="shared" si="24"/>
        <v>517440.00000000023</v>
      </c>
      <c r="U104" s="28">
        <f t="shared" si="25"/>
        <v>520080.00000000035</v>
      </c>
      <c r="V104" s="28">
        <f t="shared" ref="V104:V167" si="26">U104+(M104*88000)</f>
        <v>547360.00000000058</v>
      </c>
      <c r="W104" s="28">
        <f t="shared" ref="W104:W167" si="27">V104+(N104*88000)</f>
        <v>557919.99999999977</v>
      </c>
      <c r="X104" s="28">
        <f t="shared" ref="X104:X167" si="28">W104+(O104*88000)</f>
        <v>557919.99999999977</v>
      </c>
      <c r="Y104" s="28">
        <f t="shared" ref="Y104:Y167" si="29">X104+(P104*88000)</f>
        <v>571999.99999999942</v>
      </c>
      <c r="Z104" s="203">
        <f t="shared" si="21"/>
        <v>4763440.0000000019</v>
      </c>
      <c r="AA104" s="35">
        <v>43.632393084622386</v>
      </c>
      <c r="AB104" s="180">
        <v>44.171064604185624</v>
      </c>
      <c r="AC104" s="36">
        <v>44.524112829845315</v>
      </c>
      <c r="AD104" s="207">
        <v>2.4500000000000028</v>
      </c>
      <c r="AE104" s="173">
        <f t="shared" si="22"/>
        <v>215600.00000000026</v>
      </c>
    </row>
    <row r="105" spans="1:31" s="30" customFormat="1" ht="14.25" customHeight="1">
      <c r="A105" s="24">
        <v>12108</v>
      </c>
      <c r="B105" s="24" t="s">
        <v>1489</v>
      </c>
      <c r="C105" s="25" t="s">
        <v>1386</v>
      </c>
      <c r="D105" s="24" t="s">
        <v>1387</v>
      </c>
      <c r="E105" s="191">
        <v>376.82</v>
      </c>
      <c r="F105" s="39">
        <v>382.64</v>
      </c>
      <c r="G105" s="192">
        <v>388.31</v>
      </c>
      <c r="H105" s="22">
        <v>5.8199999999999932</v>
      </c>
      <c r="I105" s="20">
        <v>0.72000000000002728</v>
      </c>
      <c r="J105" s="20">
        <v>4.0000000000020464E-2</v>
      </c>
      <c r="K105" s="20">
        <v>0.37999999999999545</v>
      </c>
      <c r="L105" s="20">
        <v>0.62999999999999545</v>
      </c>
      <c r="M105" s="20">
        <v>0.88999999999998636</v>
      </c>
      <c r="N105" s="20">
        <v>1.6499999999999773</v>
      </c>
      <c r="O105" s="27">
        <v>1.3299999999999841</v>
      </c>
      <c r="P105" s="198">
        <v>3.0000000000029559E-2</v>
      </c>
      <c r="Q105" s="28">
        <f t="shared" si="19"/>
        <v>1792559.9999999979</v>
      </c>
      <c r="R105" s="28">
        <f t="shared" si="20"/>
        <v>1919280.0000000028</v>
      </c>
      <c r="S105" s="28">
        <f t="shared" si="23"/>
        <v>1922800.0000000047</v>
      </c>
      <c r="T105" s="28">
        <f t="shared" si="24"/>
        <v>1956240.0000000042</v>
      </c>
      <c r="U105" s="28">
        <f t="shared" si="25"/>
        <v>2011680.0000000037</v>
      </c>
      <c r="V105" s="28">
        <f t="shared" si="26"/>
        <v>2090000.0000000026</v>
      </c>
      <c r="W105" s="28">
        <f t="shared" si="27"/>
        <v>2235200.0000000005</v>
      </c>
      <c r="X105" s="28">
        <f t="shared" si="28"/>
        <v>2352239.9999999991</v>
      </c>
      <c r="Y105" s="28">
        <f t="shared" si="29"/>
        <v>2354880.0000000019</v>
      </c>
      <c r="Z105" s="203">
        <f t="shared" si="21"/>
        <v>18634880.000000015</v>
      </c>
      <c r="AA105" s="35">
        <v>52.236716248249863</v>
      </c>
      <c r="AB105" s="180">
        <v>53.043514423943328</v>
      </c>
      <c r="AC105" s="36">
        <v>53.829518832222021</v>
      </c>
      <c r="AD105" s="207">
        <v>11.490000000000009</v>
      </c>
      <c r="AE105" s="173">
        <f t="shared" si="22"/>
        <v>1011120.0000000008</v>
      </c>
    </row>
    <row r="106" spans="1:31" s="30" customFormat="1" ht="14.25" customHeight="1">
      <c r="A106" s="24">
        <v>12109</v>
      </c>
      <c r="B106" s="24" t="s">
        <v>1490</v>
      </c>
      <c r="C106" s="25" t="s">
        <v>1386</v>
      </c>
      <c r="D106" s="24" t="s">
        <v>1387</v>
      </c>
      <c r="E106" s="191">
        <v>271.88</v>
      </c>
      <c r="F106" s="39">
        <v>290.71999999999997</v>
      </c>
      <c r="G106" s="192">
        <v>306.58000000000004</v>
      </c>
      <c r="H106" s="22">
        <v>18.839999999999975</v>
      </c>
      <c r="I106" s="20">
        <v>4.0300000000000296</v>
      </c>
      <c r="J106" s="20">
        <v>0.25999999999999091</v>
      </c>
      <c r="K106" s="20">
        <v>2.5600000000000023</v>
      </c>
      <c r="L106" s="20">
        <v>6.2300000000000182</v>
      </c>
      <c r="M106" s="20">
        <v>1.4599999999999795</v>
      </c>
      <c r="N106" s="20">
        <v>0.55000000000001137</v>
      </c>
      <c r="O106" s="27">
        <v>8.9999999999974989E-2</v>
      </c>
      <c r="P106" s="198">
        <v>0.68000000000006366</v>
      </c>
      <c r="Q106" s="28">
        <f t="shared" si="19"/>
        <v>5802719.9999999916</v>
      </c>
      <c r="R106" s="28">
        <f t="shared" si="20"/>
        <v>6511999.9999999972</v>
      </c>
      <c r="S106" s="28">
        <f t="shared" si="23"/>
        <v>6534879.9999999963</v>
      </c>
      <c r="T106" s="28">
        <f t="shared" si="24"/>
        <v>6760159.9999999963</v>
      </c>
      <c r="U106" s="28">
        <f t="shared" si="25"/>
        <v>7308399.9999999981</v>
      </c>
      <c r="V106" s="28">
        <f t="shared" si="26"/>
        <v>7436879.9999999963</v>
      </c>
      <c r="W106" s="28">
        <f t="shared" si="27"/>
        <v>7485279.9999999972</v>
      </c>
      <c r="X106" s="28">
        <f t="shared" si="28"/>
        <v>7493199.9999999953</v>
      </c>
      <c r="Y106" s="28">
        <f t="shared" si="29"/>
        <v>7553040.0000000009</v>
      </c>
      <c r="Z106" s="203">
        <f t="shared" si="21"/>
        <v>62886559.999999963</v>
      </c>
      <c r="AA106" s="35">
        <v>34.32221576993966</v>
      </c>
      <c r="AB106" s="180">
        <v>36.700583230237079</v>
      </c>
      <c r="AC106" s="36">
        <v>38.702754563587241</v>
      </c>
      <c r="AD106" s="207">
        <v>34.700000000000045</v>
      </c>
      <c r="AE106" s="173">
        <f t="shared" si="22"/>
        <v>3053600.0000000042</v>
      </c>
    </row>
    <row r="107" spans="1:31" s="30" customFormat="1" ht="14.25" customHeight="1">
      <c r="A107" s="24">
        <v>12110</v>
      </c>
      <c r="B107" s="24" t="s">
        <v>1491</v>
      </c>
      <c r="C107" s="25" t="s">
        <v>1386</v>
      </c>
      <c r="D107" s="24" t="s">
        <v>1387</v>
      </c>
      <c r="E107" s="191">
        <v>27.32</v>
      </c>
      <c r="F107" s="39">
        <v>27.37</v>
      </c>
      <c r="G107" s="192">
        <v>27.41</v>
      </c>
      <c r="H107" s="22">
        <v>5.0000000000000711E-2</v>
      </c>
      <c r="I107" s="20">
        <v>3.0000000000001137E-2</v>
      </c>
      <c r="J107" s="20">
        <v>1.0000000000001563E-2</v>
      </c>
      <c r="K107" s="20">
        <v>0</v>
      </c>
      <c r="L107" s="20">
        <v>0</v>
      </c>
      <c r="M107" s="20">
        <v>0</v>
      </c>
      <c r="N107" s="20">
        <v>0</v>
      </c>
      <c r="O107" s="27">
        <v>0</v>
      </c>
      <c r="P107" s="198">
        <v>0</v>
      </c>
      <c r="Q107" s="28">
        <f t="shared" si="19"/>
        <v>15400.000000000218</v>
      </c>
      <c r="R107" s="28">
        <f t="shared" si="20"/>
        <v>20680.000000000418</v>
      </c>
      <c r="S107" s="28">
        <f t="shared" si="23"/>
        <v>21560.000000000557</v>
      </c>
      <c r="T107" s="28">
        <f t="shared" si="24"/>
        <v>21560.000000000557</v>
      </c>
      <c r="U107" s="28">
        <f t="shared" si="25"/>
        <v>21560.000000000557</v>
      </c>
      <c r="V107" s="28">
        <f t="shared" si="26"/>
        <v>21560.000000000557</v>
      </c>
      <c r="W107" s="28">
        <f t="shared" si="27"/>
        <v>21560.000000000557</v>
      </c>
      <c r="X107" s="28">
        <f t="shared" si="28"/>
        <v>21560.000000000557</v>
      </c>
      <c r="Y107" s="28">
        <f t="shared" si="29"/>
        <v>21560.000000000557</v>
      </c>
      <c r="Z107" s="203">
        <f t="shared" si="21"/>
        <v>187000.00000000451</v>
      </c>
      <c r="AA107" s="35">
        <v>7.3314727350794335</v>
      </c>
      <c r="AB107" s="180">
        <v>7.3448905109489049</v>
      </c>
      <c r="AC107" s="36">
        <v>7.3556247316444816</v>
      </c>
      <c r="AD107" s="207">
        <v>8.9999999999999858E-2</v>
      </c>
      <c r="AE107" s="173">
        <f t="shared" si="22"/>
        <v>7919.9999999999873</v>
      </c>
    </row>
    <row r="108" spans="1:31" s="30" customFormat="1" ht="14.25" customHeight="1">
      <c r="A108" s="24">
        <v>12113</v>
      </c>
      <c r="B108" s="24" t="s">
        <v>1492</v>
      </c>
      <c r="C108" s="25" t="s">
        <v>1386</v>
      </c>
      <c r="D108" s="24" t="s">
        <v>1387</v>
      </c>
      <c r="E108" s="191">
        <v>67</v>
      </c>
      <c r="F108" s="39">
        <v>67</v>
      </c>
      <c r="G108" s="192">
        <v>67.41</v>
      </c>
      <c r="H108" s="22">
        <v>0</v>
      </c>
      <c r="I108" s="20">
        <v>0.12000000000000455</v>
      </c>
      <c r="J108" s="20">
        <v>6.0000000000002274E-2</v>
      </c>
      <c r="K108" s="20">
        <v>0</v>
      </c>
      <c r="L108" s="20">
        <v>4.9999999999997158E-2</v>
      </c>
      <c r="M108" s="20">
        <v>1.0000000000005116E-2</v>
      </c>
      <c r="N108" s="20">
        <v>0</v>
      </c>
      <c r="O108" s="27">
        <v>0.17000000000000171</v>
      </c>
      <c r="P108" s="198">
        <v>0</v>
      </c>
      <c r="Q108" s="28">
        <f t="shared" si="19"/>
        <v>0</v>
      </c>
      <c r="R108" s="28">
        <f t="shared" si="20"/>
        <v>21120.0000000008</v>
      </c>
      <c r="S108" s="28">
        <f t="shared" si="23"/>
        <v>26400.000000001</v>
      </c>
      <c r="T108" s="28">
        <f t="shared" si="24"/>
        <v>26400.000000001</v>
      </c>
      <c r="U108" s="28">
        <f t="shared" si="25"/>
        <v>30800.000000000749</v>
      </c>
      <c r="V108" s="28">
        <f t="shared" si="26"/>
        <v>31680.000000001201</v>
      </c>
      <c r="W108" s="28">
        <f t="shared" si="27"/>
        <v>31680.000000001201</v>
      </c>
      <c r="X108" s="28">
        <f t="shared" si="28"/>
        <v>46640.000000001353</v>
      </c>
      <c r="Y108" s="28">
        <f t="shared" si="29"/>
        <v>46640.000000001353</v>
      </c>
      <c r="Z108" s="203">
        <f t="shared" si="21"/>
        <v>261360.00000000861</v>
      </c>
      <c r="AA108" s="35">
        <v>12.546111641668073</v>
      </c>
      <c r="AB108" s="180">
        <v>12.546111641668073</v>
      </c>
      <c r="AC108" s="36">
        <v>12.622886354699176</v>
      </c>
      <c r="AD108" s="207">
        <v>0.40999999999999659</v>
      </c>
      <c r="AE108" s="173">
        <f t="shared" si="22"/>
        <v>36079.999999999702</v>
      </c>
    </row>
    <row r="109" spans="1:31" s="30" customFormat="1" ht="14.25" customHeight="1">
      <c r="A109" s="24">
        <v>12114</v>
      </c>
      <c r="B109" s="24" t="s">
        <v>1493</v>
      </c>
      <c r="C109" s="25" t="s">
        <v>1386</v>
      </c>
      <c r="D109" s="24" t="s">
        <v>1387</v>
      </c>
      <c r="E109" s="191">
        <v>119.01</v>
      </c>
      <c r="F109" s="39">
        <v>119.88000000000001</v>
      </c>
      <c r="G109" s="192">
        <v>121.51</v>
      </c>
      <c r="H109" s="22">
        <v>0.87000000000000455</v>
      </c>
      <c r="I109" s="20">
        <v>0</v>
      </c>
      <c r="J109" s="20">
        <v>0</v>
      </c>
      <c r="K109" s="20">
        <v>0</v>
      </c>
      <c r="L109" s="20">
        <v>0</v>
      </c>
      <c r="M109" s="20">
        <v>0.14000000000000057</v>
      </c>
      <c r="N109" s="20">
        <v>1.4899999999999949</v>
      </c>
      <c r="O109" s="27">
        <v>0</v>
      </c>
      <c r="P109" s="198">
        <v>0</v>
      </c>
      <c r="Q109" s="28">
        <f t="shared" si="19"/>
        <v>267960.00000000146</v>
      </c>
      <c r="R109" s="28">
        <f t="shared" si="20"/>
        <v>267960.00000000146</v>
      </c>
      <c r="S109" s="28">
        <f t="shared" si="23"/>
        <v>267960.00000000146</v>
      </c>
      <c r="T109" s="28">
        <f t="shared" si="24"/>
        <v>267960.00000000146</v>
      </c>
      <c r="U109" s="28">
        <f t="shared" si="25"/>
        <v>267960.00000000146</v>
      </c>
      <c r="V109" s="28">
        <f t="shared" si="26"/>
        <v>280280.00000000151</v>
      </c>
      <c r="W109" s="28">
        <f t="shared" si="27"/>
        <v>411400.00000000105</v>
      </c>
      <c r="X109" s="28">
        <f t="shared" si="28"/>
        <v>411400.00000000105</v>
      </c>
      <c r="Y109" s="28">
        <f t="shared" si="29"/>
        <v>411400.00000000105</v>
      </c>
      <c r="Z109" s="203">
        <f t="shared" si="21"/>
        <v>2854280.0000000116</v>
      </c>
      <c r="AA109" s="35">
        <v>7.262375512595197</v>
      </c>
      <c r="AB109" s="180">
        <v>7.3154657293497367</v>
      </c>
      <c r="AC109" s="36">
        <v>7.4149336067174385</v>
      </c>
      <c r="AD109" s="207">
        <v>2.5</v>
      </c>
      <c r="AE109" s="173">
        <f t="shared" si="22"/>
        <v>220000</v>
      </c>
    </row>
    <row r="110" spans="1:31" s="30" customFormat="1" ht="14.25" customHeight="1">
      <c r="A110" s="24">
        <v>12115</v>
      </c>
      <c r="B110" s="24" t="s">
        <v>1494</v>
      </c>
      <c r="C110" s="25" t="s">
        <v>1386</v>
      </c>
      <c r="D110" s="24" t="s">
        <v>1387</v>
      </c>
      <c r="E110" s="191">
        <v>42.68</v>
      </c>
      <c r="F110" s="39">
        <v>44.05</v>
      </c>
      <c r="G110" s="192">
        <v>44.300000000000004</v>
      </c>
      <c r="H110" s="22">
        <v>1.3699999999999974</v>
      </c>
      <c r="I110" s="20">
        <v>0.14000000000000767</v>
      </c>
      <c r="J110" s="20">
        <v>0</v>
      </c>
      <c r="K110" s="20">
        <v>0</v>
      </c>
      <c r="L110" s="20">
        <v>0</v>
      </c>
      <c r="M110" s="20">
        <v>0</v>
      </c>
      <c r="N110" s="20">
        <v>0</v>
      </c>
      <c r="O110" s="27">
        <v>2.0000000000003126E-2</v>
      </c>
      <c r="P110" s="198">
        <v>9.0000000000003411E-2</v>
      </c>
      <c r="Q110" s="28">
        <f t="shared" si="19"/>
        <v>421959.99999999919</v>
      </c>
      <c r="R110" s="28">
        <f t="shared" si="20"/>
        <v>446600.00000000052</v>
      </c>
      <c r="S110" s="28">
        <f t="shared" si="23"/>
        <v>446600.00000000052</v>
      </c>
      <c r="T110" s="28">
        <f t="shared" si="24"/>
        <v>446600.00000000052</v>
      </c>
      <c r="U110" s="28">
        <f t="shared" si="25"/>
        <v>446600.00000000052</v>
      </c>
      <c r="V110" s="28">
        <f t="shared" si="26"/>
        <v>446600.00000000052</v>
      </c>
      <c r="W110" s="28">
        <f t="shared" si="27"/>
        <v>446600.00000000052</v>
      </c>
      <c r="X110" s="28">
        <f t="shared" si="28"/>
        <v>448360.00000000081</v>
      </c>
      <c r="Y110" s="28">
        <f t="shared" si="29"/>
        <v>456280.00000000111</v>
      </c>
      <c r="Z110" s="203">
        <f t="shared" si="21"/>
        <v>4006200.0000000042</v>
      </c>
      <c r="AA110" s="35">
        <v>9.5875640219247007</v>
      </c>
      <c r="AB110" s="180">
        <v>9.8953185371551786</v>
      </c>
      <c r="AC110" s="36">
        <v>9.9514781202264349</v>
      </c>
      <c r="AD110" s="207">
        <v>1.6200000000000045</v>
      </c>
      <c r="AE110" s="173">
        <f t="shared" si="22"/>
        <v>142560.00000000041</v>
      </c>
    </row>
    <row r="111" spans="1:31" s="30" customFormat="1" ht="14.25" customHeight="1">
      <c r="A111" s="24">
        <v>12116</v>
      </c>
      <c r="B111" s="24" t="s">
        <v>1495</v>
      </c>
      <c r="C111" s="25" t="s">
        <v>1386</v>
      </c>
      <c r="D111" s="24" t="s">
        <v>1387</v>
      </c>
      <c r="E111" s="191">
        <v>53.11</v>
      </c>
      <c r="F111" s="39">
        <v>53.44</v>
      </c>
      <c r="G111" s="192">
        <v>53.75</v>
      </c>
      <c r="H111" s="22">
        <v>0.32999999999999829</v>
      </c>
      <c r="I111" s="20">
        <v>0</v>
      </c>
      <c r="J111" s="20">
        <v>7.0000000000000284E-2</v>
      </c>
      <c r="K111" s="20">
        <v>0</v>
      </c>
      <c r="L111" s="20">
        <v>0</v>
      </c>
      <c r="M111" s="20">
        <v>0.15999999999999659</v>
      </c>
      <c r="N111" s="20">
        <v>8.00000000000054E-2</v>
      </c>
      <c r="O111" s="27">
        <v>0</v>
      </c>
      <c r="P111" s="198">
        <v>0</v>
      </c>
      <c r="Q111" s="28">
        <f t="shared" si="19"/>
        <v>101639.99999999948</v>
      </c>
      <c r="R111" s="28">
        <f t="shared" si="20"/>
        <v>101639.99999999948</v>
      </c>
      <c r="S111" s="28">
        <f t="shared" si="23"/>
        <v>107799.99999999951</v>
      </c>
      <c r="T111" s="28">
        <f t="shared" si="24"/>
        <v>107799.99999999951</v>
      </c>
      <c r="U111" s="28">
        <f t="shared" si="25"/>
        <v>107799.99999999951</v>
      </c>
      <c r="V111" s="28">
        <f t="shared" si="26"/>
        <v>121879.9999999992</v>
      </c>
      <c r="W111" s="28">
        <f t="shared" si="27"/>
        <v>128919.99999999968</v>
      </c>
      <c r="X111" s="28">
        <f t="shared" si="28"/>
        <v>128919.99999999968</v>
      </c>
      <c r="Y111" s="28">
        <f t="shared" si="29"/>
        <v>128919.99999999968</v>
      </c>
      <c r="Z111" s="203">
        <f t="shared" si="21"/>
        <v>1035319.9999999957</v>
      </c>
      <c r="AA111" s="35">
        <v>7.8472222222222205</v>
      </c>
      <c r="AB111" s="180">
        <v>7.8959810874704495</v>
      </c>
      <c r="AC111" s="36">
        <v>7.9417848699763578</v>
      </c>
      <c r="AD111" s="207">
        <v>0.64000000000000057</v>
      </c>
      <c r="AE111" s="173">
        <f t="shared" si="22"/>
        <v>56320.000000000051</v>
      </c>
    </row>
    <row r="112" spans="1:31" s="30" customFormat="1" ht="14.25" customHeight="1">
      <c r="A112" s="24">
        <v>12117</v>
      </c>
      <c r="B112" s="24" t="s">
        <v>1496</v>
      </c>
      <c r="C112" s="25" t="s">
        <v>1386</v>
      </c>
      <c r="D112" s="24" t="s">
        <v>1387</v>
      </c>
      <c r="E112" s="191">
        <v>84.89</v>
      </c>
      <c r="F112" s="39">
        <v>84.89</v>
      </c>
      <c r="G112" s="192">
        <v>88.5</v>
      </c>
      <c r="H112" s="22">
        <v>0</v>
      </c>
      <c r="I112" s="20">
        <v>1.1200000000000045</v>
      </c>
      <c r="J112" s="20">
        <v>0.85999999999999943</v>
      </c>
      <c r="K112" s="20">
        <v>1.5400000000000063</v>
      </c>
      <c r="L112" s="20">
        <v>8.99999999999892E-2</v>
      </c>
      <c r="M112" s="20">
        <v>0</v>
      </c>
      <c r="N112" s="20">
        <v>0</v>
      </c>
      <c r="O112" s="27">
        <v>0</v>
      </c>
      <c r="P112" s="198">
        <v>0</v>
      </c>
      <c r="Q112" s="28">
        <f t="shared" si="19"/>
        <v>0</v>
      </c>
      <c r="R112" s="28">
        <f t="shared" si="20"/>
        <v>197120.00000000081</v>
      </c>
      <c r="S112" s="28">
        <f t="shared" si="23"/>
        <v>272800.00000000076</v>
      </c>
      <c r="T112" s="28">
        <f t="shared" si="24"/>
        <v>408320.00000000128</v>
      </c>
      <c r="U112" s="28">
        <f t="shared" si="25"/>
        <v>416240.00000000035</v>
      </c>
      <c r="V112" s="28">
        <f t="shared" si="26"/>
        <v>416240.00000000035</v>
      </c>
      <c r="W112" s="28">
        <f t="shared" si="27"/>
        <v>416240.00000000035</v>
      </c>
      <c r="X112" s="28">
        <f t="shared" si="28"/>
        <v>416240.00000000035</v>
      </c>
      <c r="Y112" s="28">
        <f t="shared" si="29"/>
        <v>416240.00000000035</v>
      </c>
      <c r="Z112" s="203">
        <f t="shared" si="21"/>
        <v>2959440.0000000051</v>
      </c>
      <c r="AA112" s="35">
        <v>24.656539545150892</v>
      </c>
      <c r="AB112" s="180">
        <v>24.656539545150892</v>
      </c>
      <c r="AC112" s="36">
        <v>25.705074210694473</v>
      </c>
      <c r="AD112" s="207">
        <v>3.6099999999999994</v>
      </c>
      <c r="AE112" s="173">
        <f t="shared" si="22"/>
        <v>317679.99999999994</v>
      </c>
    </row>
    <row r="113" spans="1:31" s="30" customFormat="1" ht="14.25" customHeight="1">
      <c r="A113" s="24">
        <v>12118</v>
      </c>
      <c r="B113" s="24" t="s">
        <v>1497</v>
      </c>
      <c r="C113" s="25" t="s">
        <v>1386</v>
      </c>
      <c r="D113" s="24" t="s">
        <v>1387</v>
      </c>
      <c r="E113" s="191">
        <v>468.63</v>
      </c>
      <c r="F113" s="39">
        <v>474.53</v>
      </c>
      <c r="G113" s="192">
        <v>477.92</v>
      </c>
      <c r="H113" s="22">
        <v>5.8999999999999773</v>
      </c>
      <c r="I113" s="20">
        <v>0.29000000000007731</v>
      </c>
      <c r="J113" s="20">
        <v>0.40999999999996817</v>
      </c>
      <c r="K113" s="20">
        <v>0</v>
      </c>
      <c r="L113" s="20">
        <v>0.11000000000001364</v>
      </c>
      <c r="M113" s="20">
        <v>0</v>
      </c>
      <c r="N113" s="20">
        <v>0.67000000000001592</v>
      </c>
      <c r="O113" s="27">
        <v>1.17999999999995</v>
      </c>
      <c r="P113" s="198">
        <v>0.73000000000001819</v>
      </c>
      <c r="Q113" s="28">
        <f t="shared" si="19"/>
        <v>1817199.999999993</v>
      </c>
      <c r="R113" s="28">
        <f t="shared" si="20"/>
        <v>1868240.0000000065</v>
      </c>
      <c r="S113" s="28">
        <f t="shared" si="23"/>
        <v>1904320.0000000037</v>
      </c>
      <c r="T113" s="28">
        <f t="shared" si="24"/>
        <v>1904320.0000000037</v>
      </c>
      <c r="U113" s="28">
        <f t="shared" si="25"/>
        <v>1914000.0000000049</v>
      </c>
      <c r="V113" s="28">
        <f t="shared" si="26"/>
        <v>1914000.0000000049</v>
      </c>
      <c r="W113" s="28">
        <f t="shared" si="27"/>
        <v>1972960.0000000063</v>
      </c>
      <c r="X113" s="28">
        <f t="shared" si="28"/>
        <v>2076800.0000000019</v>
      </c>
      <c r="Y113" s="28">
        <f t="shared" si="29"/>
        <v>2141040.0000000033</v>
      </c>
      <c r="Z113" s="203">
        <f t="shared" si="21"/>
        <v>17512880.00000003</v>
      </c>
      <c r="AA113" s="35">
        <v>29.242586861022364</v>
      </c>
      <c r="AB113" s="180">
        <v>29.610747803514375</v>
      </c>
      <c r="AC113" s="36">
        <v>29.822284345047922</v>
      </c>
      <c r="AD113" s="207">
        <v>9.2900000000000205</v>
      </c>
      <c r="AE113" s="173">
        <f t="shared" si="22"/>
        <v>817520.00000000175</v>
      </c>
    </row>
    <row r="114" spans="1:31" s="30" customFormat="1" ht="14.25" customHeight="1">
      <c r="A114" s="24">
        <v>12119</v>
      </c>
      <c r="B114" s="24" t="s">
        <v>1498</v>
      </c>
      <c r="C114" s="25" t="s">
        <v>1386</v>
      </c>
      <c r="D114" s="24" t="s">
        <v>1387</v>
      </c>
      <c r="E114" s="191">
        <v>631.79</v>
      </c>
      <c r="F114" s="39">
        <v>637.84999999999991</v>
      </c>
      <c r="G114" s="192">
        <v>641.57000000000005</v>
      </c>
      <c r="H114" s="22">
        <v>6.0599999999999454</v>
      </c>
      <c r="I114" s="20">
        <v>0.91000000000008185</v>
      </c>
      <c r="J114" s="20">
        <v>0.14999999999997726</v>
      </c>
      <c r="K114" s="20">
        <v>0.27999999999997272</v>
      </c>
      <c r="L114" s="20">
        <v>0.55000000000006821</v>
      </c>
      <c r="M114" s="20">
        <v>0.29999999999995453</v>
      </c>
      <c r="N114" s="20">
        <v>4.9999999999954525E-2</v>
      </c>
      <c r="O114" s="27">
        <v>0.7700000000000955</v>
      </c>
      <c r="P114" s="198">
        <v>0.71000000000003638</v>
      </c>
      <c r="Q114" s="28">
        <f t="shared" si="19"/>
        <v>1866479.9999999832</v>
      </c>
      <c r="R114" s="28">
        <f t="shared" si="20"/>
        <v>2026639.9999999977</v>
      </c>
      <c r="S114" s="28">
        <f t="shared" si="23"/>
        <v>2039839.9999999956</v>
      </c>
      <c r="T114" s="28">
        <f t="shared" si="24"/>
        <v>2064479.9999999932</v>
      </c>
      <c r="U114" s="28">
        <f t="shared" si="25"/>
        <v>2112879.9999999991</v>
      </c>
      <c r="V114" s="28">
        <f t="shared" si="26"/>
        <v>2139279.9999999949</v>
      </c>
      <c r="W114" s="28">
        <f t="shared" si="27"/>
        <v>2143679.9999999907</v>
      </c>
      <c r="X114" s="28">
        <f t="shared" si="28"/>
        <v>2211439.9999999991</v>
      </c>
      <c r="Y114" s="28">
        <f t="shared" si="29"/>
        <v>2273920.0000000023</v>
      </c>
      <c r="Z114" s="203">
        <f t="shared" si="21"/>
        <v>18878639.999999959</v>
      </c>
      <c r="AA114" s="35">
        <v>57.096508906220343</v>
      </c>
      <c r="AB114" s="180">
        <v>57.644166900129221</v>
      </c>
      <c r="AC114" s="36">
        <v>57.980352995400033</v>
      </c>
      <c r="AD114" s="207">
        <v>9.7800000000000864</v>
      </c>
      <c r="AE114" s="173">
        <f t="shared" si="22"/>
        <v>860640.00000000757</v>
      </c>
    </row>
    <row r="115" spans="1:31" s="30" customFormat="1" ht="14.25" customHeight="1">
      <c r="A115" s="24">
        <v>12120</v>
      </c>
      <c r="B115" s="24" t="s">
        <v>1499</v>
      </c>
      <c r="C115" s="25" t="s">
        <v>1386</v>
      </c>
      <c r="D115" s="24" t="s">
        <v>1387</v>
      </c>
      <c r="E115" s="191">
        <v>388.1</v>
      </c>
      <c r="F115" s="39">
        <v>388.65000000000003</v>
      </c>
      <c r="G115" s="192">
        <v>391.16999999999996</v>
      </c>
      <c r="H115" s="22">
        <v>0.55000000000001137</v>
      </c>
      <c r="I115" s="20">
        <v>0.66000000000002501</v>
      </c>
      <c r="J115" s="20">
        <v>0.29999999999995453</v>
      </c>
      <c r="K115" s="20">
        <v>0.43000000000000682</v>
      </c>
      <c r="L115" s="20">
        <v>0</v>
      </c>
      <c r="M115" s="20">
        <v>0</v>
      </c>
      <c r="N115" s="20">
        <v>4.0000000000020464E-2</v>
      </c>
      <c r="O115" s="27">
        <v>0</v>
      </c>
      <c r="P115" s="198">
        <v>1.089999999999975</v>
      </c>
      <c r="Q115" s="28">
        <f t="shared" si="19"/>
        <v>169400.00000000349</v>
      </c>
      <c r="R115" s="28">
        <f t="shared" si="20"/>
        <v>285560.00000000792</v>
      </c>
      <c r="S115" s="28">
        <f t="shared" si="23"/>
        <v>311960.0000000039</v>
      </c>
      <c r="T115" s="28">
        <f t="shared" si="24"/>
        <v>349800.00000000448</v>
      </c>
      <c r="U115" s="28">
        <f t="shared" si="25"/>
        <v>349800.00000000448</v>
      </c>
      <c r="V115" s="28">
        <f t="shared" si="26"/>
        <v>349800.00000000448</v>
      </c>
      <c r="W115" s="28">
        <f t="shared" si="27"/>
        <v>353320.00000000629</v>
      </c>
      <c r="X115" s="28">
        <f t="shared" si="28"/>
        <v>353320.00000000629</v>
      </c>
      <c r="Y115" s="28">
        <f t="shared" si="29"/>
        <v>449240.00000000407</v>
      </c>
      <c r="Z115" s="203">
        <f t="shared" si="21"/>
        <v>2972200.0000000452</v>
      </c>
      <c r="AA115" s="35">
        <v>15.488933055562207</v>
      </c>
      <c r="AB115" s="180">
        <v>15.510883360072794</v>
      </c>
      <c r="AC115" s="36">
        <v>15.61145566437585</v>
      </c>
      <c r="AD115" s="207">
        <v>3.0699999999999363</v>
      </c>
      <c r="AE115" s="173">
        <f t="shared" si="22"/>
        <v>270159.99999999441</v>
      </c>
    </row>
    <row r="116" spans="1:31" s="30" customFormat="1" ht="14.25" customHeight="1">
      <c r="A116" s="24">
        <v>12121</v>
      </c>
      <c r="B116" s="24" t="s">
        <v>1500</v>
      </c>
      <c r="C116" s="25" t="s">
        <v>1386</v>
      </c>
      <c r="D116" s="24" t="s">
        <v>1387</v>
      </c>
      <c r="E116" s="191">
        <v>150.54</v>
      </c>
      <c r="F116" s="39">
        <v>154.51</v>
      </c>
      <c r="G116" s="192">
        <v>155.05000000000001</v>
      </c>
      <c r="H116" s="22">
        <v>3.9699999999999989</v>
      </c>
      <c r="I116" s="20">
        <v>0</v>
      </c>
      <c r="J116" s="20">
        <v>0</v>
      </c>
      <c r="K116" s="20">
        <v>0</v>
      </c>
      <c r="L116" s="20">
        <v>0</v>
      </c>
      <c r="M116" s="20">
        <v>0</v>
      </c>
      <c r="N116" s="20">
        <v>0.43999999999999773</v>
      </c>
      <c r="O116" s="27">
        <v>0</v>
      </c>
      <c r="P116" s="198">
        <v>9.9999999999994316E-2</v>
      </c>
      <c r="Q116" s="28">
        <f t="shared" si="19"/>
        <v>1222759.9999999998</v>
      </c>
      <c r="R116" s="28">
        <f t="shared" si="20"/>
        <v>1222759.9999999998</v>
      </c>
      <c r="S116" s="28">
        <f t="shared" si="23"/>
        <v>1222759.9999999998</v>
      </c>
      <c r="T116" s="28">
        <f t="shared" si="24"/>
        <v>1222759.9999999998</v>
      </c>
      <c r="U116" s="28">
        <f t="shared" si="25"/>
        <v>1222759.9999999998</v>
      </c>
      <c r="V116" s="28">
        <f t="shared" si="26"/>
        <v>1222759.9999999998</v>
      </c>
      <c r="W116" s="28">
        <f t="shared" si="27"/>
        <v>1261479.9999999995</v>
      </c>
      <c r="X116" s="28">
        <f t="shared" si="28"/>
        <v>1261479.9999999995</v>
      </c>
      <c r="Y116" s="28">
        <f t="shared" si="29"/>
        <v>1270279.9999999991</v>
      </c>
      <c r="Z116" s="203">
        <f t="shared" si="21"/>
        <v>11129799.999999996</v>
      </c>
      <c r="AA116" s="35">
        <v>49.555599446968202</v>
      </c>
      <c r="AB116" s="180">
        <v>50.862466258476537</v>
      </c>
      <c r="AC116" s="36">
        <v>51.040226479689252</v>
      </c>
      <c r="AD116" s="207">
        <v>4.5100000000000193</v>
      </c>
      <c r="AE116" s="173">
        <f t="shared" si="22"/>
        <v>396880.00000000169</v>
      </c>
    </row>
    <row r="117" spans="1:31" s="30" customFormat="1" ht="14.25" customHeight="1">
      <c r="A117" s="24">
        <v>12122</v>
      </c>
      <c r="B117" s="24" t="s">
        <v>1501</v>
      </c>
      <c r="C117" s="25" t="s">
        <v>1386</v>
      </c>
      <c r="D117" s="24" t="s">
        <v>1387</v>
      </c>
      <c r="E117" s="191">
        <v>210.35</v>
      </c>
      <c r="F117" s="39">
        <v>221.19</v>
      </c>
      <c r="G117" s="192">
        <v>222.99</v>
      </c>
      <c r="H117" s="22">
        <v>10.840000000000003</v>
      </c>
      <c r="I117" s="20">
        <v>0.77000000000001023</v>
      </c>
      <c r="J117" s="20">
        <v>0.31999999999999318</v>
      </c>
      <c r="K117" s="20">
        <v>0</v>
      </c>
      <c r="L117" s="20">
        <v>0.62999999999999545</v>
      </c>
      <c r="M117" s="20">
        <v>0</v>
      </c>
      <c r="N117" s="20">
        <v>0</v>
      </c>
      <c r="O117" s="27">
        <v>8.0000000000012506E-2</v>
      </c>
      <c r="P117" s="198">
        <v>0</v>
      </c>
      <c r="Q117" s="28">
        <f t="shared" si="19"/>
        <v>3338720.0000000009</v>
      </c>
      <c r="R117" s="28">
        <f t="shared" si="20"/>
        <v>3474240.0000000028</v>
      </c>
      <c r="S117" s="28">
        <f t="shared" si="23"/>
        <v>3502400.0000000023</v>
      </c>
      <c r="T117" s="28">
        <f t="shared" si="24"/>
        <v>3502400.0000000023</v>
      </c>
      <c r="U117" s="28">
        <f t="shared" si="25"/>
        <v>3557840.0000000019</v>
      </c>
      <c r="V117" s="28">
        <f t="shared" si="26"/>
        <v>3557840.0000000019</v>
      </c>
      <c r="W117" s="28">
        <f t="shared" si="27"/>
        <v>3557840.0000000019</v>
      </c>
      <c r="X117" s="28">
        <f t="shared" si="28"/>
        <v>3564880.0000000028</v>
      </c>
      <c r="Y117" s="28">
        <f t="shared" si="29"/>
        <v>3564880.0000000028</v>
      </c>
      <c r="Z117" s="203">
        <f t="shared" si="21"/>
        <v>31621040.000000015</v>
      </c>
      <c r="AA117" s="35">
        <v>42.630160306426447</v>
      </c>
      <c r="AB117" s="180">
        <v>44.827027136574586</v>
      </c>
      <c r="AC117" s="36">
        <v>45.191820521654542</v>
      </c>
      <c r="AD117" s="207">
        <v>12.640000000000017</v>
      </c>
      <c r="AE117" s="173">
        <f t="shared" si="22"/>
        <v>1112320.0000000014</v>
      </c>
    </row>
    <row r="118" spans="1:31" s="30" customFormat="1" ht="14.25" customHeight="1">
      <c r="A118" s="24">
        <v>12123</v>
      </c>
      <c r="B118" s="24" t="s">
        <v>1502</v>
      </c>
      <c r="C118" s="25" t="s">
        <v>1386</v>
      </c>
      <c r="D118" s="24" t="s">
        <v>1387</v>
      </c>
      <c r="E118" s="191">
        <v>710.97</v>
      </c>
      <c r="F118" s="39">
        <v>738.47</v>
      </c>
      <c r="G118" s="192">
        <v>748.57999999999993</v>
      </c>
      <c r="H118" s="22">
        <v>27.5</v>
      </c>
      <c r="I118" s="20">
        <v>0.90999999999996817</v>
      </c>
      <c r="J118" s="20">
        <v>0.38999999999998636</v>
      </c>
      <c r="K118" s="20">
        <v>0.78999999999996362</v>
      </c>
      <c r="L118" s="20">
        <v>8.0000000000154614E-2</v>
      </c>
      <c r="M118" s="20">
        <v>2.6099999999999</v>
      </c>
      <c r="N118" s="20">
        <v>5.0499999999999545</v>
      </c>
      <c r="O118" s="27">
        <v>0.34000000000014552</v>
      </c>
      <c r="P118" s="198">
        <v>-6.0000000000172804E-2</v>
      </c>
      <c r="Q118" s="28">
        <f t="shared" si="19"/>
        <v>8470000</v>
      </c>
      <c r="R118" s="28">
        <f t="shared" si="20"/>
        <v>8630159.9999999944</v>
      </c>
      <c r="S118" s="28">
        <f t="shared" si="23"/>
        <v>8664479.9999999925</v>
      </c>
      <c r="T118" s="28">
        <f t="shared" si="24"/>
        <v>8733999.9999999888</v>
      </c>
      <c r="U118" s="28">
        <f t="shared" si="25"/>
        <v>8741040.0000000019</v>
      </c>
      <c r="V118" s="28">
        <f t="shared" si="26"/>
        <v>8970719.9999999925</v>
      </c>
      <c r="W118" s="28">
        <f t="shared" si="27"/>
        <v>9415119.9999999888</v>
      </c>
      <c r="X118" s="28">
        <f t="shared" si="28"/>
        <v>9445040.0000000019</v>
      </c>
      <c r="Y118" s="28">
        <f t="shared" si="29"/>
        <v>9439759.999999987</v>
      </c>
      <c r="Z118" s="203">
        <f t="shared" si="21"/>
        <v>80510319.99999994</v>
      </c>
      <c r="AA118" s="35">
        <v>23.287662258965803</v>
      </c>
      <c r="AB118" s="180">
        <v>24.188418566716567</v>
      </c>
      <c r="AC118" s="36">
        <v>24.519569340220563</v>
      </c>
      <c r="AD118" s="207">
        <v>37.6099999999999</v>
      </c>
      <c r="AE118" s="173">
        <f t="shared" si="22"/>
        <v>3309679.9999999912</v>
      </c>
    </row>
    <row r="119" spans="1:31" s="30" customFormat="1" ht="14.25" customHeight="1">
      <c r="A119" s="24">
        <v>12124</v>
      </c>
      <c r="B119" s="24" t="s">
        <v>1503</v>
      </c>
      <c r="C119" s="25" t="s">
        <v>1386</v>
      </c>
      <c r="D119" s="24" t="s">
        <v>1387</v>
      </c>
      <c r="E119" s="191">
        <v>200.41</v>
      </c>
      <c r="F119" s="39">
        <v>201.24</v>
      </c>
      <c r="G119" s="192">
        <v>202.57000000000002</v>
      </c>
      <c r="H119" s="22">
        <v>0.83000000000001251</v>
      </c>
      <c r="I119" s="20">
        <v>0.53999999999999204</v>
      </c>
      <c r="J119" s="20">
        <v>0.34999999999999432</v>
      </c>
      <c r="K119" s="20">
        <v>0</v>
      </c>
      <c r="L119" s="20">
        <v>0</v>
      </c>
      <c r="M119" s="20">
        <v>2.0000000000010232E-2</v>
      </c>
      <c r="N119" s="20">
        <v>0.33000000000001251</v>
      </c>
      <c r="O119" s="27">
        <v>0</v>
      </c>
      <c r="P119" s="198">
        <v>9.0000000000003411E-2</v>
      </c>
      <c r="Q119" s="28">
        <f t="shared" si="19"/>
        <v>255640.00000000387</v>
      </c>
      <c r="R119" s="28">
        <f t="shared" si="20"/>
        <v>350680.00000000244</v>
      </c>
      <c r="S119" s="28">
        <f t="shared" si="23"/>
        <v>381480.00000000192</v>
      </c>
      <c r="T119" s="28">
        <f t="shared" si="24"/>
        <v>381480.00000000192</v>
      </c>
      <c r="U119" s="28">
        <f t="shared" si="25"/>
        <v>381480.00000000192</v>
      </c>
      <c r="V119" s="28">
        <f t="shared" si="26"/>
        <v>383240.00000000279</v>
      </c>
      <c r="W119" s="28">
        <f t="shared" si="27"/>
        <v>412280.0000000039</v>
      </c>
      <c r="X119" s="28">
        <f t="shared" si="28"/>
        <v>412280.0000000039</v>
      </c>
      <c r="Y119" s="28">
        <f t="shared" si="29"/>
        <v>420200.00000000419</v>
      </c>
      <c r="Z119" s="203">
        <f t="shared" si="21"/>
        <v>3378760.0000000265</v>
      </c>
      <c r="AA119" s="35">
        <v>17.044420442078223</v>
      </c>
      <c r="AB119" s="180">
        <v>17.115010078158889</v>
      </c>
      <c r="AC119" s="36">
        <v>17.228123591396571</v>
      </c>
      <c r="AD119" s="207">
        <v>2.160000000000025</v>
      </c>
      <c r="AE119" s="173">
        <f t="shared" si="22"/>
        <v>190080.00000000221</v>
      </c>
    </row>
    <row r="120" spans="1:31" s="30" customFormat="1" ht="14.25" customHeight="1">
      <c r="A120" s="24">
        <v>12125</v>
      </c>
      <c r="B120" s="24" t="s">
        <v>1504</v>
      </c>
      <c r="C120" s="25" t="s">
        <v>1386</v>
      </c>
      <c r="D120" s="24" t="s">
        <v>1387</v>
      </c>
      <c r="E120" s="191">
        <v>108.72</v>
      </c>
      <c r="F120" s="39">
        <v>111.61</v>
      </c>
      <c r="G120" s="192">
        <v>117.23</v>
      </c>
      <c r="H120" s="22">
        <v>2.8900000000000006</v>
      </c>
      <c r="I120" s="20">
        <v>0.29000000000000625</v>
      </c>
      <c r="J120" s="20">
        <v>1.9999999999996021E-2</v>
      </c>
      <c r="K120" s="20">
        <v>3.1899999999999977</v>
      </c>
      <c r="L120" s="20">
        <v>0</v>
      </c>
      <c r="M120" s="20">
        <v>0</v>
      </c>
      <c r="N120" s="20">
        <v>0</v>
      </c>
      <c r="O120" s="27">
        <v>0.53000000000000114</v>
      </c>
      <c r="P120" s="198">
        <v>1.5900000000000034</v>
      </c>
      <c r="Q120" s="28">
        <f t="shared" si="19"/>
        <v>890120</v>
      </c>
      <c r="R120" s="28">
        <f t="shared" si="20"/>
        <v>941160.00000000105</v>
      </c>
      <c r="S120" s="28">
        <f t="shared" si="23"/>
        <v>942920.0000000007</v>
      </c>
      <c r="T120" s="28">
        <f t="shared" si="24"/>
        <v>1223640.0000000005</v>
      </c>
      <c r="U120" s="28">
        <f t="shared" si="25"/>
        <v>1223640.0000000005</v>
      </c>
      <c r="V120" s="28">
        <f t="shared" si="26"/>
        <v>1223640.0000000005</v>
      </c>
      <c r="W120" s="28">
        <f t="shared" si="27"/>
        <v>1223640.0000000005</v>
      </c>
      <c r="X120" s="28">
        <f t="shared" si="28"/>
        <v>1270280.0000000005</v>
      </c>
      <c r="Y120" s="28">
        <f t="shared" si="29"/>
        <v>1410200.0000000007</v>
      </c>
      <c r="Z120" s="203">
        <f t="shared" si="21"/>
        <v>10349240.000000004</v>
      </c>
      <c r="AA120" s="35">
        <v>14.238193771445035</v>
      </c>
      <c r="AB120" s="180">
        <v>14.61667408784934</v>
      </c>
      <c r="AC120" s="36">
        <v>15.352680793106158</v>
      </c>
      <c r="AD120" s="207">
        <v>8.5100000000000051</v>
      </c>
      <c r="AE120" s="173">
        <f t="shared" si="22"/>
        <v>748880.00000000047</v>
      </c>
    </row>
    <row r="121" spans="1:31" s="30" customFormat="1" ht="14.25" customHeight="1">
      <c r="A121" s="24">
        <v>12126</v>
      </c>
      <c r="B121" s="24" t="s">
        <v>1505</v>
      </c>
      <c r="C121" s="25" t="s">
        <v>1386</v>
      </c>
      <c r="D121" s="24" t="s">
        <v>1387</v>
      </c>
      <c r="E121" s="191">
        <v>159.39000000000001</v>
      </c>
      <c r="F121" s="39">
        <v>162.71</v>
      </c>
      <c r="G121" s="192">
        <v>163.91</v>
      </c>
      <c r="H121" s="22">
        <v>3.3199999999999932</v>
      </c>
      <c r="I121" s="20">
        <v>9.9999999999994316E-2</v>
      </c>
      <c r="J121" s="20">
        <v>0</v>
      </c>
      <c r="K121" s="20">
        <v>0</v>
      </c>
      <c r="L121" s="20">
        <v>0.21999999999999886</v>
      </c>
      <c r="M121" s="20">
        <v>0</v>
      </c>
      <c r="N121" s="20">
        <v>0</v>
      </c>
      <c r="O121" s="27">
        <v>0.87999999999999545</v>
      </c>
      <c r="P121" s="198">
        <v>0</v>
      </c>
      <c r="Q121" s="28">
        <f t="shared" si="19"/>
        <v>1022559.9999999979</v>
      </c>
      <c r="R121" s="28">
        <f t="shared" si="20"/>
        <v>1040159.9999999969</v>
      </c>
      <c r="S121" s="28">
        <f t="shared" si="23"/>
        <v>1040159.9999999969</v>
      </c>
      <c r="T121" s="28">
        <f t="shared" si="24"/>
        <v>1040159.9999999969</v>
      </c>
      <c r="U121" s="28">
        <f t="shared" si="25"/>
        <v>1059519.9999999967</v>
      </c>
      <c r="V121" s="28">
        <f t="shared" si="26"/>
        <v>1059519.9999999967</v>
      </c>
      <c r="W121" s="28">
        <f t="shared" si="27"/>
        <v>1059519.9999999967</v>
      </c>
      <c r="X121" s="28">
        <f t="shared" si="28"/>
        <v>1136959.9999999963</v>
      </c>
      <c r="Y121" s="28">
        <f t="shared" si="29"/>
        <v>1136959.9999999963</v>
      </c>
      <c r="Z121" s="203">
        <f t="shared" si="21"/>
        <v>9595519.9999999702</v>
      </c>
      <c r="AA121" s="35">
        <v>34.037328094302559</v>
      </c>
      <c r="AB121" s="180">
        <v>34.746305629110793</v>
      </c>
      <c r="AC121" s="36">
        <v>35.002562569402926</v>
      </c>
      <c r="AD121" s="207">
        <v>4.5199999999999818</v>
      </c>
      <c r="AE121" s="173">
        <f t="shared" si="22"/>
        <v>397759.99999999837</v>
      </c>
    </row>
    <row r="122" spans="1:31" s="30" customFormat="1" ht="14.25" customHeight="1">
      <c r="A122" s="24">
        <v>12127</v>
      </c>
      <c r="B122" s="24" t="s">
        <v>1506</v>
      </c>
      <c r="C122" s="25" t="s">
        <v>1386</v>
      </c>
      <c r="D122" s="24" t="s">
        <v>1387</v>
      </c>
      <c r="E122" s="191">
        <v>482.97</v>
      </c>
      <c r="F122" s="39">
        <v>494.77000000000004</v>
      </c>
      <c r="G122" s="192">
        <v>496.16999999999996</v>
      </c>
      <c r="H122" s="22">
        <v>11.800000000000011</v>
      </c>
      <c r="I122" s="20">
        <v>0.60000000000002274</v>
      </c>
      <c r="J122" s="20">
        <v>-0.84000000000003183</v>
      </c>
      <c r="K122" s="20">
        <v>0</v>
      </c>
      <c r="L122" s="20">
        <v>0</v>
      </c>
      <c r="M122" s="20">
        <v>0.60000000000002274</v>
      </c>
      <c r="N122" s="20">
        <v>0.15999999999996817</v>
      </c>
      <c r="O122" s="27">
        <v>0.10000000000002274</v>
      </c>
      <c r="P122" s="198">
        <v>0.77999999999991587</v>
      </c>
      <c r="Q122" s="28">
        <f t="shared" si="19"/>
        <v>3634400.0000000033</v>
      </c>
      <c r="R122" s="28">
        <f t="shared" si="20"/>
        <v>3740000.0000000075</v>
      </c>
      <c r="S122" s="28">
        <f t="shared" si="23"/>
        <v>3666080.0000000047</v>
      </c>
      <c r="T122" s="28">
        <f t="shared" si="24"/>
        <v>3666080.0000000047</v>
      </c>
      <c r="U122" s="28">
        <f t="shared" si="25"/>
        <v>3666080.0000000047</v>
      </c>
      <c r="V122" s="28">
        <f t="shared" si="26"/>
        <v>3718880.0000000065</v>
      </c>
      <c r="W122" s="28">
        <f t="shared" si="27"/>
        <v>3732960.0000000037</v>
      </c>
      <c r="X122" s="28">
        <f t="shared" si="28"/>
        <v>3741760.0000000056</v>
      </c>
      <c r="Y122" s="28">
        <f t="shared" si="29"/>
        <v>3810399.9999999981</v>
      </c>
      <c r="Z122" s="203">
        <f t="shared" si="21"/>
        <v>33376640.000000037</v>
      </c>
      <c r="AA122" s="35">
        <v>22.468632677841207</v>
      </c>
      <c r="AB122" s="180">
        <v>23.017589891743775</v>
      </c>
      <c r="AC122" s="36">
        <v>23.082720408647468</v>
      </c>
      <c r="AD122" s="207">
        <v>13.199999999999932</v>
      </c>
      <c r="AE122" s="173">
        <f t="shared" si="22"/>
        <v>1161599.9999999939</v>
      </c>
    </row>
    <row r="123" spans="1:31" s="30" customFormat="1" ht="14.25" customHeight="1">
      <c r="A123" s="24">
        <v>12128</v>
      </c>
      <c r="B123" s="24" t="s">
        <v>1507</v>
      </c>
      <c r="C123" s="25" t="s">
        <v>1386</v>
      </c>
      <c r="D123" s="24" t="s">
        <v>1387</v>
      </c>
      <c r="E123" s="191">
        <v>141.16</v>
      </c>
      <c r="F123" s="39">
        <v>142.46</v>
      </c>
      <c r="G123" s="192">
        <v>151.02000000000001</v>
      </c>
      <c r="H123" s="22">
        <v>1.3000000000000114</v>
      </c>
      <c r="I123" s="20">
        <v>4.460000000000008</v>
      </c>
      <c r="J123" s="20">
        <v>0</v>
      </c>
      <c r="K123" s="20">
        <v>0</v>
      </c>
      <c r="L123" s="20">
        <v>6.9999999999993179E-2</v>
      </c>
      <c r="M123" s="20">
        <v>3.8799999999999955</v>
      </c>
      <c r="N123" s="20">
        <v>0.11000000000001364</v>
      </c>
      <c r="O123" s="27">
        <v>3.999999999996362E-2</v>
      </c>
      <c r="P123" s="198">
        <v>0</v>
      </c>
      <c r="Q123" s="28">
        <f t="shared" si="19"/>
        <v>400400.00000000338</v>
      </c>
      <c r="R123" s="28">
        <f t="shared" si="20"/>
        <v>1185360.0000000047</v>
      </c>
      <c r="S123" s="28">
        <f t="shared" si="23"/>
        <v>1185360.0000000047</v>
      </c>
      <c r="T123" s="28">
        <f t="shared" si="24"/>
        <v>1185360.0000000047</v>
      </c>
      <c r="U123" s="28">
        <f t="shared" si="25"/>
        <v>1191520.000000004</v>
      </c>
      <c r="V123" s="28">
        <f t="shared" si="26"/>
        <v>1532960.0000000035</v>
      </c>
      <c r="W123" s="28">
        <f t="shared" si="27"/>
        <v>1542640.0000000047</v>
      </c>
      <c r="X123" s="28">
        <f t="shared" si="28"/>
        <v>1546160.0000000014</v>
      </c>
      <c r="Y123" s="28">
        <f t="shared" si="29"/>
        <v>1546160.0000000014</v>
      </c>
      <c r="Z123" s="203">
        <f t="shared" si="21"/>
        <v>11315920.000000034</v>
      </c>
      <c r="AA123" s="35">
        <v>14.697583374113679</v>
      </c>
      <c r="AB123" s="180">
        <v>14.832939412554794</v>
      </c>
      <c r="AC123" s="36">
        <v>15.724206865674754</v>
      </c>
      <c r="AD123" s="207">
        <v>9.8600000000000136</v>
      </c>
      <c r="AE123" s="173">
        <f t="shared" si="22"/>
        <v>867680.00000000116</v>
      </c>
    </row>
    <row r="124" spans="1:31" s="30" customFormat="1" ht="14.25" customHeight="1">
      <c r="A124" s="24">
        <v>12129</v>
      </c>
      <c r="B124" s="24" t="s">
        <v>1508</v>
      </c>
      <c r="C124" s="25" t="s">
        <v>1386</v>
      </c>
      <c r="D124" s="24" t="s">
        <v>1387</v>
      </c>
      <c r="E124" s="191">
        <v>29</v>
      </c>
      <c r="F124" s="39">
        <v>29</v>
      </c>
      <c r="G124" s="192">
        <v>29.04</v>
      </c>
      <c r="H124" s="22">
        <v>0</v>
      </c>
      <c r="I124" s="20">
        <v>0</v>
      </c>
      <c r="J124" s="20">
        <v>0</v>
      </c>
      <c r="K124" s="20">
        <v>0</v>
      </c>
      <c r="L124" s="20">
        <v>0</v>
      </c>
      <c r="M124" s="20">
        <v>0</v>
      </c>
      <c r="N124" s="20">
        <v>3.9999999999999147E-2</v>
      </c>
      <c r="O124" s="27">
        <v>0</v>
      </c>
      <c r="P124" s="198">
        <v>0</v>
      </c>
      <c r="Q124" s="28">
        <f t="shared" si="19"/>
        <v>0</v>
      </c>
      <c r="R124" s="28">
        <f t="shared" si="20"/>
        <v>0</v>
      </c>
      <c r="S124" s="28">
        <f t="shared" si="23"/>
        <v>0</v>
      </c>
      <c r="T124" s="28">
        <f t="shared" si="24"/>
        <v>0</v>
      </c>
      <c r="U124" s="28">
        <f t="shared" si="25"/>
        <v>0</v>
      </c>
      <c r="V124" s="28">
        <f t="shared" si="26"/>
        <v>0</v>
      </c>
      <c r="W124" s="28">
        <f t="shared" si="27"/>
        <v>3519.999999999925</v>
      </c>
      <c r="X124" s="28">
        <f t="shared" si="28"/>
        <v>3519.999999999925</v>
      </c>
      <c r="Y124" s="28">
        <f t="shared" si="29"/>
        <v>3519.999999999925</v>
      </c>
      <c r="Z124" s="203">
        <f t="shared" si="21"/>
        <v>10559.999999999774</v>
      </c>
      <c r="AA124" s="35">
        <v>2.619692863595303</v>
      </c>
      <c r="AB124" s="180">
        <v>2.619692863595303</v>
      </c>
      <c r="AC124" s="36">
        <v>2.6233062330623302</v>
      </c>
      <c r="AD124" s="207">
        <v>3.9999999999999147E-2</v>
      </c>
      <c r="AE124" s="173">
        <f t="shared" si="22"/>
        <v>3519.999999999925</v>
      </c>
    </row>
    <row r="125" spans="1:31" s="30" customFormat="1" ht="14.25" customHeight="1">
      <c r="A125" s="24">
        <v>12130</v>
      </c>
      <c r="B125" s="24" t="s">
        <v>1509</v>
      </c>
      <c r="C125" s="25" t="s">
        <v>1386</v>
      </c>
      <c r="D125" s="24" t="s">
        <v>1387</v>
      </c>
      <c r="E125" s="191">
        <v>322.8</v>
      </c>
      <c r="F125" s="39">
        <v>338.51</v>
      </c>
      <c r="G125" s="192">
        <v>351.13000000000005</v>
      </c>
      <c r="H125" s="22">
        <v>15.70999999999998</v>
      </c>
      <c r="I125" s="20">
        <v>4.3100000000000023</v>
      </c>
      <c r="J125" s="20">
        <v>0.42000000000001592</v>
      </c>
      <c r="K125" s="20">
        <v>0.25</v>
      </c>
      <c r="L125" s="20">
        <v>1.2099999999999795</v>
      </c>
      <c r="M125" s="20">
        <v>0.35000000000002274</v>
      </c>
      <c r="N125" s="20">
        <v>3.9700000000000273</v>
      </c>
      <c r="O125" s="27">
        <v>1.6999999999999318</v>
      </c>
      <c r="P125" s="198">
        <v>0.41000000000008185</v>
      </c>
      <c r="Q125" s="28">
        <f t="shared" si="19"/>
        <v>4838679.9999999944</v>
      </c>
      <c r="R125" s="28">
        <f t="shared" si="20"/>
        <v>5597239.9999999944</v>
      </c>
      <c r="S125" s="28">
        <f t="shared" si="23"/>
        <v>5634199.9999999963</v>
      </c>
      <c r="T125" s="28">
        <f t="shared" si="24"/>
        <v>5656199.9999999963</v>
      </c>
      <c r="U125" s="28">
        <f t="shared" si="25"/>
        <v>5762679.9999999944</v>
      </c>
      <c r="V125" s="28">
        <f t="shared" si="26"/>
        <v>5793479.9999999963</v>
      </c>
      <c r="W125" s="28">
        <f t="shared" si="27"/>
        <v>6142839.9999999991</v>
      </c>
      <c r="X125" s="28">
        <f t="shared" si="28"/>
        <v>6292439.9999999935</v>
      </c>
      <c r="Y125" s="28">
        <f t="shared" si="29"/>
        <v>6328520.0000000009</v>
      </c>
      <c r="Z125" s="203">
        <f t="shared" si="21"/>
        <v>52046279.999999963</v>
      </c>
      <c r="AA125" s="35">
        <v>30.039922945922555</v>
      </c>
      <c r="AB125" s="180">
        <v>31.501903086816117</v>
      </c>
      <c r="AC125" s="36">
        <v>32.676326344491287</v>
      </c>
      <c r="AD125" s="207">
        <v>28.330000000000041</v>
      </c>
      <c r="AE125" s="173">
        <f t="shared" si="22"/>
        <v>2493040.0000000037</v>
      </c>
    </row>
    <row r="126" spans="1:31" s="30" customFormat="1" ht="14.25" customHeight="1">
      <c r="A126" s="24">
        <v>12131</v>
      </c>
      <c r="B126" s="24" t="s">
        <v>1510</v>
      </c>
      <c r="C126" s="25" t="s">
        <v>1386</v>
      </c>
      <c r="D126" s="24" t="s">
        <v>1387</v>
      </c>
      <c r="E126" s="191">
        <v>72.010000000000005</v>
      </c>
      <c r="F126" s="39">
        <v>72.300000000000011</v>
      </c>
      <c r="G126" s="192">
        <v>72.73</v>
      </c>
      <c r="H126" s="22">
        <v>0.29000000000000625</v>
      </c>
      <c r="I126" s="20">
        <v>0</v>
      </c>
      <c r="J126" s="20">
        <v>0</v>
      </c>
      <c r="K126" s="20">
        <v>0</v>
      </c>
      <c r="L126" s="20">
        <v>0.29000000000000625</v>
      </c>
      <c r="M126" s="20">
        <v>0</v>
      </c>
      <c r="N126" s="20">
        <v>0</v>
      </c>
      <c r="O126" s="27">
        <v>0.14000000000000057</v>
      </c>
      <c r="P126" s="198">
        <v>0</v>
      </c>
      <c r="Q126" s="28">
        <f t="shared" si="19"/>
        <v>89320.000000001921</v>
      </c>
      <c r="R126" s="28">
        <f t="shared" si="20"/>
        <v>89320.000000001921</v>
      </c>
      <c r="S126" s="28">
        <f t="shared" si="23"/>
        <v>89320.000000001921</v>
      </c>
      <c r="T126" s="28">
        <f t="shared" si="24"/>
        <v>89320.000000001921</v>
      </c>
      <c r="U126" s="28">
        <f t="shared" si="25"/>
        <v>114840.00000000247</v>
      </c>
      <c r="V126" s="28">
        <f t="shared" si="26"/>
        <v>114840.00000000247</v>
      </c>
      <c r="W126" s="28">
        <f t="shared" si="27"/>
        <v>114840.00000000247</v>
      </c>
      <c r="X126" s="28">
        <f t="shared" si="28"/>
        <v>127160.00000000253</v>
      </c>
      <c r="Y126" s="28">
        <f t="shared" si="29"/>
        <v>127160.00000000253</v>
      </c>
      <c r="Z126" s="203">
        <f t="shared" si="21"/>
        <v>956120.00000002014</v>
      </c>
      <c r="AA126" s="35">
        <v>5.7934285898178537</v>
      </c>
      <c r="AB126" s="180">
        <v>5.8167599922765021</v>
      </c>
      <c r="AC126" s="36">
        <v>5.8513548304048406</v>
      </c>
      <c r="AD126" s="207">
        <v>0.71999999999999886</v>
      </c>
      <c r="AE126" s="173">
        <f t="shared" si="22"/>
        <v>63359.999999999898</v>
      </c>
    </row>
    <row r="127" spans="1:31" s="30" customFormat="1" ht="14.25" customHeight="1">
      <c r="A127" s="24">
        <v>12132</v>
      </c>
      <c r="B127" s="24" t="s">
        <v>1511</v>
      </c>
      <c r="C127" s="25" t="s">
        <v>1386</v>
      </c>
      <c r="D127" s="24" t="s">
        <v>1387</v>
      </c>
      <c r="E127" s="191">
        <v>75.760000000000005</v>
      </c>
      <c r="F127" s="39">
        <v>75.98</v>
      </c>
      <c r="G127" s="192">
        <v>76.19</v>
      </c>
      <c r="H127" s="22">
        <v>0.21999999999999886</v>
      </c>
      <c r="I127" s="20">
        <v>0.18999999999999773</v>
      </c>
      <c r="J127" s="20">
        <v>1.9999999999996021E-2</v>
      </c>
      <c r="K127" s="20">
        <v>0</v>
      </c>
      <c r="L127" s="20">
        <v>0</v>
      </c>
      <c r="M127" s="20">
        <v>0</v>
      </c>
      <c r="N127" s="20">
        <v>0</v>
      </c>
      <c r="O127" s="27">
        <v>0</v>
      </c>
      <c r="P127" s="198">
        <v>0</v>
      </c>
      <c r="Q127" s="28">
        <f t="shared" si="19"/>
        <v>67759.999999999651</v>
      </c>
      <c r="R127" s="28">
        <f t="shared" si="20"/>
        <v>101199.99999999924</v>
      </c>
      <c r="S127" s="28">
        <f t="shared" si="23"/>
        <v>102959.99999999889</v>
      </c>
      <c r="T127" s="28">
        <f t="shared" si="24"/>
        <v>102959.99999999889</v>
      </c>
      <c r="U127" s="28">
        <f t="shared" si="25"/>
        <v>102959.99999999889</v>
      </c>
      <c r="V127" s="28">
        <f t="shared" si="26"/>
        <v>102959.99999999889</v>
      </c>
      <c r="W127" s="28">
        <f t="shared" si="27"/>
        <v>102959.99999999889</v>
      </c>
      <c r="X127" s="28">
        <f t="shared" si="28"/>
        <v>102959.99999999889</v>
      </c>
      <c r="Y127" s="28">
        <f t="shared" si="29"/>
        <v>102959.99999999889</v>
      </c>
      <c r="Z127" s="203">
        <f t="shared" si="21"/>
        <v>889679.99999999092</v>
      </c>
      <c r="AA127" s="35">
        <v>22.716641679160421</v>
      </c>
      <c r="AB127" s="180">
        <v>22.782608695652176</v>
      </c>
      <c r="AC127" s="36">
        <v>22.845577211394303</v>
      </c>
      <c r="AD127" s="207">
        <v>0.42999999999999267</v>
      </c>
      <c r="AE127" s="173">
        <f t="shared" si="22"/>
        <v>37839.999999999352</v>
      </c>
    </row>
    <row r="128" spans="1:31" s="30" customFormat="1" ht="14.25" customHeight="1">
      <c r="A128" s="24">
        <v>12133</v>
      </c>
      <c r="B128" s="24" t="s">
        <v>1512</v>
      </c>
      <c r="C128" s="25" t="s">
        <v>1386</v>
      </c>
      <c r="D128" s="24" t="s">
        <v>1387</v>
      </c>
      <c r="E128" s="191">
        <v>1483.95</v>
      </c>
      <c r="F128" s="39">
        <v>1495.3400000000001</v>
      </c>
      <c r="G128" s="192">
        <v>1507.75</v>
      </c>
      <c r="H128" s="22">
        <v>11.3900000000001</v>
      </c>
      <c r="I128" s="20">
        <v>1.7399999999997817</v>
      </c>
      <c r="J128" s="20">
        <v>0.45000000000004547</v>
      </c>
      <c r="K128" s="20">
        <v>2.4600000000000364</v>
      </c>
      <c r="L128" s="20">
        <v>3.75</v>
      </c>
      <c r="M128" s="20">
        <v>0.89000000000010004</v>
      </c>
      <c r="N128" s="20">
        <v>0.77999999999997272</v>
      </c>
      <c r="O128" s="27">
        <v>1.7100000000000364</v>
      </c>
      <c r="P128" s="198">
        <v>0.62999999999988177</v>
      </c>
      <c r="Q128" s="28">
        <f t="shared" si="19"/>
        <v>3508120.0000000307</v>
      </c>
      <c r="R128" s="28">
        <f t="shared" si="20"/>
        <v>3814359.9999999925</v>
      </c>
      <c r="S128" s="28">
        <f t="shared" si="23"/>
        <v>3853959.9999999967</v>
      </c>
      <c r="T128" s="28">
        <f t="shared" si="24"/>
        <v>4070440</v>
      </c>
      <c r="U128" s="28">
        <f t="shared" si="25"/>
        <v>4400440</v>
      </c>
      <c r="V128" s="28">
        <f t="shared" si="26"/>
        <v>4478760.0000000084</v>
      </c>
      <c r="W128" s="28">
        <f t="shared" si="27"/>
        <v>4547400.0000000056</v>
      </c>
      <c r="X128" s="28">
        <f t="shared" si="28"/>
        <v>4697880.0000000084</v>
      </c>
      <c r="Y128" s="28">
        <f t="shared" si="29"/>
        <v>4753319.9999999981</v>
      </c>
      <c r="Z128" s="203">
        <f t="shared" si="21"/>
        <v>38124680.000000045</v>
      </c>
      <c r="AA128" s="35">
        <v>27.038870597152808</v>
      </c>
      <c r="AB128" s="180">
        <v>27.246406387510685</v>
      </c>
      <c r="AC128" s="36">
        <v>27.472527472527474</v>
      </c>
      <c r="AD128" s="207">
        <v>23.799999999999955</v>
      </c>
      <c r="AE128" s="173">
        <f t="shared" si="22"/>
        <v>2094399.999999996</v>
      </c>
    </row>
    <row r="129" spans="1:31" s="30" customFormat="1" ht="14.25" customHeight="1">
      <c r="A129" s="24">
        <v>12134</v>
      </c>
      <c r="B129" s="24" t="s">
        <v>1513</v>
      </c>
      <c r="C129" s="25" t="s">
        <v>1386</v>
      </c>
      <c r="D129" s="24" t="s">
        <v>1387</v>
      </c>
      <c r="E129" s="191">
        <v>183.31</v>
      </c>
      <c r="F129" s="39">
        <v>185.43</v>
      </c>
      <c r="G129" s="192">
        <v>187.06</v>
      </c>
      <c r="H129" s="22">
        <v>2.1200000000000045</v>
      </c>
      <c r="I129" s="20">
        <v>0</v>
      </c>
      <c r="J129" s="20">
        <v>0.37000000000000455</v>
      </c>
      <c r="K129" s="20">
        <v>0</v>
      </c>
      <c r="L129" s="20">
        <v>0</v>
      </c>
      <c r="M129" s="20">
        <v>0</v>
      </c>
      <c r="N129" s="20">
        <v>0.72999999999998977</v>
      </c>
      <c r="O129" s="27">
        <v>0</v>
      </c>
      <c r="P129" s="198">
        <v>0.53000000000000114</v>
      </c>
      <c r="Q129" s="28">
        <f t="shared" si="19"/>
        <v>652960.00000000151</v>
      </c>
      <c r="R129" s="28">
        <f t="shared" si="20"/>
        <v>652960.00000000151</v>
      </c>
      <c r="S129" s="28">
        <f t="shared" si="23"/>
        <v>685520.00000000186</v>
      </c>
      <c r="T129" s="28">
        <f t="shared" si="24"/>
        <v>685520.00000000186</v>
      </c>
      <c r="U129" s="28">
        <f t="shared" si="25"/>
        <v>685520.00000000186</v>
      </c>
      <c r="V129" s="28">
        <f t="shared" si="26"/>
        <v>685520.00000000186</v>
      </c>
      <c r="W129" s="28">
        <f t="shared" si="27"/>
        <v>749760.00000000093</v>
      </c>
      <c r="X129" s="28">
        <f t="shared" si="28"/>
        <v>749760.00000000093</v>
      </c>
      <c r="Y129" s="28">
        <f t="shared" si="29"/>
        <v>796400.00000000105</v>
      </c>
      <c r="Z129" s="203">
        <f t="shared" si="21"/>
        <v>6343920.000000013</v>
      </c>
      <c r="AA129" s="35">
        <v>25.856183705709775</v>
      </c>
      <c r="AB129" s="180">
        <v>26.15521327014218</v>
      </c>
      <c r="AC129" s="36">
        <v>26.385127510719926</v>
      </c>
      <c r="AD129" s="207">
        <v>3.75</v>
      </c>
      <c r="AE129" s="173">
        <f t="shared" si="22"/>
        <v>330000</v>
      </c>
    </row>
    <row r="130" spans="1:31" s="30" customFormat="1" ht="14.25" customHeight="1">
      <c r="A130" s="24">
        <v>12136</v>
      </c>
      <c r="B130" s="24" t="s">
        <v>1514</v>
      </c>
      <c r="C130" s="25" t="s">
        <v>1386</v>
      </c>
      <c r="D130" s="24" t="s">
        <v>1387</v>
      </c>
      <c r="E130" s="191">
        <v>179.41</v>
      </c>
      <c r="F130" s="39">
        <v>179.43</v>
      </c>
      <c r="G130" s="192">
        <v>182.2</v>
      </c>
      <c r="H130" s="22">
        <v>2.0000000000010232E-2</v>
      </c>
      <c r="I130" s="20">
        <v>0</v>
      </c>
      <c r="J130" s="20">
        <v>0</v>
      </c>
      <c r="K130" s="20">
        <v>0</v>
      </c>
      <c r="L130" s="20">
        <v>0</v>
      </c>
      <c r="M130" s="20">
        <v>0.15000000000000568</v>
      </c>
      <c r="N130" s="20">
        <v>2.2800000000000011</v>
      </c>
      <c r="O130" s="27">
        <v>0.16999999999998749</v>
      </c>
      <c r="P130" s="198">
        <v>0.16999999999998749</v>
      </c>
      <c r="Q130" s="28">
        <f t="shared" si="19"/>
        <v>6160.0000000031523</v>
      </c>
      <c r="R130" s="28">
        <f t="shared" si="20"/>
        <v>6160.0000000031523</v>
      </c>
      <c r="S130" s="28">
        <f t="shared" si="23"/>
        <v>6160.0000000031523</v>
      </c>
      <c r="T130" s="28">
        <f t="shared" si="24"/>
        <v>6160.0000000031523</v>
      </c>
      <c r="U130" s="28">
        <f t="shared" si="25"/>
        <v>6160.0000000031523</v>
      </c>
      <c r="V130" s="28">
        <f t="shared" si="26"/>
        <v>19360.000000003653</v>
      </c>
      <c r="W130" s="28">
        <f t="shared" si="27"/>
        <v>220000.00000000373</v>
      </c>
      <c r="X130" s="28">
        <f t="shared" si="28"/>
        <v>234960.00000000262</v>
      </c>
      <c r="Y130" s="28">
        <f t="shared" si="29"/>
        <v>249920.00000000151</v>
      </c>
      <c r="Z130" s="203">
        <f t="shared" si="21"/>
        <v>755040.00000002724</v>
      </c>
      <c r="AA130" s="35">
        <v>30.493753718024983</v>
      </c>
      <c r="AB130" s="180">
        <v>30.497153055154246</v>
      </c>
      <c r="AC130" s="36">
        <v>30.967961247556726</v>
      </c>
      <c r="AD130" s="207">
        <v>2.789999999999992</v>
      </c>
      <c r="AE130" s="173">
        <f t="shared" si="22"/>
        <v>245519.9999999993</v>
      </c>
    </row>
    <row r="131" spans="1:31" s="30" customFormat="1" ht="14.25" customHeight="1">
      <c r="A131" s="24">
        <v>12137</v>
      </c>
      <c r="B131" s="24" t="s">
        <v>1515</v>
      </c>
      <c r="C131" s="25" t="s">
        <v>1386</v>
      </c>
      <c r="D131" s="24" t="s">
        <v>1387</v>
      </c>
      <c r="E131" s="191">
        <v>197.71</v>
      </c>
      <c r="F131" s="39">
        <v>198.73000000000002</v>
      </c>
      <c r="G131" s="192">
        <v>199.75</v>
      </c>
      <c r="H131" s="22">
        <v>1.0200000000000102</v>
      </c>
      <c r="I131" s="20">
        <v>0.27000000000001023</v>
      </c>
      <c r="J131" s="20">
        <v>0</v>
      </c>
      <c r="K131" s="20">
        <v>0</v>
      </c>
      <c r="L131" s="20">
        <v>3.9999999999992042E-2</v>
      </c>
      <c r="M131" s="20">
        <v>0.12000000000000455</v>
      </c>
      <c r="N131" s="20">
        <v>0.27000000000001023</v>
      </c>
      <c r="O131" s="27">
        <v>0.12000000000000455</v>
      </c>
      <c r="P131" s="198">
        <v>0.19999999999998863</v>
      </c>
      <c r="Q131" s="28">
        <f t="shared" ref="Q131:Q194" si="30">((H131/6)*88000)*6+((H131/6)*88000)*5+((H131/6)*88000)*4+((H131/6)*88000)*3+((H131/6)*88000)*2+((H131/6)*88000)</f>
        <v>314160.00000000314</v>
      </c>
      <c r="R131" s="28">
        <f t="shared" ref="R131:R194" si="31">Q131+((I131/3)*88000+((I131/3)*88000)*2+((I131/3)*88000)*3)</f>
        <v>361680.00000000495</v>
      </c>
      <c r="S131" s="28">
        <f t="shared" si="23"/>
        <v>361680.00000000495</v>
      </c>
      <c r="T131" s="28">
        <f t="shared" si="24"/>
        <v>361680.00000000495</v>
      </c>
      <c r="U131" s="28">
        <f t="shared" si="25"/>
        <v>365200.00000000425</v>
      </c>
      <c r="V131" s="28">
        <f t="shared" si="26"/>
        <v>375760.00000000466</v>
      </c>
      <c r="W131" s="28">
        <f t="shared" si="27"/>
        <v>399520.00000000559</v>
      </c>
      <c r="X131" s="28">
        <f t="shared" si="28"/>
        <v>410080.000000006</v>
      </c>
      <c r="Y131" s="28">
        <f t="shared" si="29"/>
        <v>427680.00000000501</v>
      </c>
      <c r="Z131" s="203">
        <f t="shared" ref="Z131:Z194" si="32">SUM(Q131:Y131)</f>
        <v>3377440.0000000438</v>
      </c>
      <c r="AA131" s="35">
        <v>29.34079306660335</v>
      </c>
      <c r="AB131" s="180">
        <v>29.492164312002849</v>
      </c>
      <c r="AC131" s="36">
        <v>29.643535557402352</v>
      </c>
      <c r="AD131" s="207">
        <v>2.039999999999992</v>
      </c>
      <c r="AE131" s="173">
        <f t="shared" ref="AE131:AE194" si="33">AD131*88000</f>
        <v>179519.9999999993</v>
      </c>
    </row>
    <row r="132" spans="1:31" s="30" customFormat="1" ht="14.25" customHeight="1">
      <c r="A132" s="24">
        <v>12138</v>
      </c>
      <c r="B132" s="24" t="s">
        <v>1516</v>
      </c>
      <c r="C132" s="25" t="s">
        <v>1386</v>
      </c>
      <c r="D132" s="24" t="s">
        <v>1387</v>
      </c>
      <c r="E132" s="191">
        <v>370.35</v>
      </c>
      <c r="F132" s="39">
        <v>372.56</v>
      </c>
      <c r="G132" s="192">
        <v>377.96000000000004</v>
      </c>
      <c r="H132" s="22">
        <v>2.2099999999999795</v>
      </c>
      <c r="I132" s="20">
        <v>9.9999999999909051E-3</v>
      </c>
      <c r="J132" s="20">
        <v>0</v>
      </c>
      <c r="K132" s="20">
        <v>6.0000000000002274E-2</v>
      </c>
      <c r="L132" s="20">
        <v>1.8000000000000114</v>
      </c>
      <c r="M132" s="20">
        <v>2.6399999999999864</v>
      </c>
      <c r="N132" s="20">
        <v>0.56999999999999318</v>
      </c>
      <c r="O132" s="27">
        <v>0.27999999999997272</v>
      </c>
      <c r="P132" s="198">
        <v>4.0000000000077307E-2</v>
      </c>
      <c r="Q132" s="28">
        <f t="shared" si="30"/>
        <v>680679.9999999936</v>
      </c>
      <c r="R132" s="28">
        <f t="shared" si="31"/>
        <v>682439.99999999197</v>
      </c>
      <c r="S132" s="28">
        <f t="shared" si="23"/>
        <v>682439.99999999197</v>
      </c>
      <c r="T132" s="28">
        <f t="shared" si="24"/>
        <v>687719.9999999922</v>
      </c>
      <c r="U132" s="28">
        <f t="shared" si="25"/>
        <v>846119.99999999325</v>
      </c>
      <c r="V132" s="28">
        <f t="shared" si="26"/>
        <v>1078439.9999999921</v>
      </c>
      <c r="W132" s="28">
        <f t="shared" si="27"/>
        <v>1128599.9999999914</v>
      </c>
      <c r="X132" s="28">
        <f t="shared" si="28"/>
        <v>1153239.9999999891</v>
      </c>
      <c r="Y132" s="28">
        <f t="shared" si="29"/>
        <v>1156759.9999999958</v>
      </c>
      <c r="Z132" s="203">
        <f t="shared" si="32"/>
        <v>8096439.9999999311</v>
      </c>
      <c r="AA132" s="35">
        <v>16.98915556534185</v>
      </c>
      <c r="AB132" s="180">
        <v>17.090535432492935</v>
      </c>
      <c r="AC132" s="36">
        <v>17.338250944988808</v>
      </c>
      <c r="AD132" s="207">
        <v>7.6100000000000136</v>
      </c>
      <c r="AE132" s="173">
        <f t="shared" si="33"/>
        <v>669680.00000000116</v>
      </c>
    </row>
    <row r="133" spans="1:31" s="30" customFormat="1" ht="14.25" customHeight="1">
      <c r="A133" s="24">
        <v>12139</v>
      </c>
      <c r="B133" s="24" t="s">
        <v>1517</v>
      </c>
      <c r="C133" s="25" t="s">
        <v>1386</v>
      </c>
      <c r="D133" s="24" t="s">
        <v>1387</v>
      </c>
      <c r="E133" s="191">
        <v>126.33</v>
      </c>
      <c r="F133" s="39">
        <v>126.33</v>
      </c>
      <c r="G133" s="192">
        <v>129.98000000000002</v>
      </c>
      <c r="H133" s="22">
        <v>0</v>
      </c>
      <c r="I133" s="20">
        <v>0.76999999999999602</v>
      </c>
      <c r="J133" s="20">
        <v>0.23000000000001819</v>
      </c>
      <c r="K133" s="20">
        <v>1.1699999999999875</v>
      </c>
      <c r="L133" s="20">
        <v>0.12999999999999545</v>
      </c>
      <c r="M133" s="20">
        <v>0.34000000000000341</v>
      </c>
      <c r="N133" s="20">
        <v>0.84000000000000341</v>
      </c>
      <c r="O133" s="27">
        <v>3.0000000000001137E-2</v>
      </c>
      <c r="P133" s="198">
        <v>0.14000000000001478</v>
      </c>
      <c r="Q133" s="28">
        <f t="shared" si="30"/>
        <v>0</v>
      </c>
      <c r="R133" s="28">
        <f t="shared" si="31"/>
        <v>135519.9999999993</v>
      </c>
      <c r="S133" s="28">
        <f t="shared" si="23"/>
        <v>155760.0000000009</v>
      </c>
      <c r="T133" s="28">
        <f t="shared" si="24"/>
        <v>258719.9999999998</v>
      </c>
      <c r="U133" s="28">
        <f t="shared" si="25"/>
        <v>270159.99999999942</v>
      </c>
      <c r="V133" s="28">
        <f t="shared" si="26"/>
        <v>300079.99999999971</v>
      </c>
      <c r="W133" s="28">
        <f t="shared" si="27"/>
        <v>374000</v>
      </c>
      <c r="X133" s="28">
        <f t="shared" si="28"/>
        <v>376640.00000000012</v>
      </c>
      <c r="Y133" s="28">
        <f t="shared" si="29"/>
        <v>388960.0000000014</v>
      </c>
      <c r="Z133" s="203">
        <f t="shared" si="32"/>
        <v>2259840.0000000005</v>
      </c>
      <c r="AA133" s="35">
        <v>13.628860863279858</v>
      </c>
      <c r="AB133" s="180">
        <v>13.628860863279858</v>
      </c>
      <c r="AC133" s="36">
        <v>14.022633855846719</v>
      </c>
      <c r="AD133" s="207">
        <v>3.6500000000000199</v>
      </c>
      <c r="AE133" s="173">
        <f t="shared" si="33"/>
        <v>321200.00000000175</v>
      </c>
    </row>
    <row r="134" spans="1:31" s="30" customFormat="1" ht="14.25" customHeight="1">
      <c r="A134" s="24">
        <v>12140</v>
      </c>
      <c r="B134" s="24" t="s">
        <v>1518</v>
      </c>
      <c r="C134" s="25" t="s">
        <v>1386</v>
      </c>
      <c r="D134" s="24" t="s">
        <v>1387</v>
      </c>
      <c r="E134" s="191">
        <v>88.100000000000009</v>
      </c>
      <c r="F134" s="39">
        <v>90.300000000000011</v>
      </c>
      <c r="G134" s="192">
        <v>91.9</v>
      </c>
      <c r="H134" s="22">
        <v>2.2000000000000028</v>
      </c>
      <c r="I134" s="20">
        <v>4.9999999999982947E-2</v>
      </c>
      <c r="J134" s="20">
        <v>8.0000000000012506E-2</v>
      </c>
      <c r="K134" s="20">
        <v>0.65000000000000568</v>
      </c>
      <c r="L134" s="20">
        <v>0</v>
      </c>
      <c r="M134" s="20">
        <v>0.75</v>
      </c>
      <c r="N134" s="20">
        <v>0</v>
      </c>
      <c r="O134" s="27">
        <v>6.9999999999993179E-2</v>
      </c>
      <c r="P134" s="198">
        <v>0</v>
      </c>
      <c r="Q134" s="28">
        <f t="shared" si="30"/>
        <v>677600.00000000081</v>
      </c>
      <c r="R134" s="28">
        <f t="shared" si="31"/>
        <v>686399.99999999779</v>
      </c>
      <c r="S134" s="28">
        <f t="shared" si="23"/>
        <v>693439.99999999884</v>
      </c>
      <c r="T134" s="28">
        <f t="shared" si="24"/>
        <v>750639.9999999993</v>
      </c>
      <c r="U134" s="28">
        <f t="shared" si="25"/>
        <v>750639.9999999993</v>
      </c>
      <c r="V134" s="28">
        <f t="shared" si="26"/>
        <v>816639.9999999993</v>
      </c>
      <c r="W134" s="28">
        <f t="shared" si="27"/>
        <v>816639.9999999993</v>
      </c>
      <c r="X134" s="28">
        <f t="shared" si="28"/>
        <v>822799.99999999872</v>
      </c>
      <c r="Y134" s="28">
        <f t="shared" si="29"/>
        <v>822799.99999999872</v>
      </c>
      <c r="Z134" s="203">
        <f t="shared" si="32"/>
        <v>6837599.9999999925</v>
      </c>
      <c r="AA134" s="35">
        <v>11.574743148435243</v>
      </c>
      <c r="AB134" s="180">
        <v>11.863783272459731</v>
      </c>
      <c r="AC134" s="36">
        <v>12.073994271750269</v>
      </c>
      <c r="AD134" s="207">
        <v>3.7999999999999972</v>
      </c>
      <c r="AE134" s="173">
        <f t="shared" si="33"/>
        <v>334399.99999999977</v>
      </c>
    </row>
    <row r="135" spans="1:31" s="30" customFormat="1" ht="14.25" customHeight="1">
      <c r="A135" s="24">
        <v>12141</v>
      </c>
      <c r="B135" s="24" t="s">
        <v>1519</v>
      </c>
      <c r="C135" s="25" t="s">
        <v>1386</v>
      </c>
      <c r="D135" s="24" t="s">
        <v>1387</v>
      </c>
      <c r="E135" s="191">
        <v>47.58</v>
      </c>
      <c r="F135" s="39">
        <v>48.82</v>
      </c>
      <c r="G135" s="192">
        <v>52.72</v>
      </c>
      <c r="H135" s="22">
        <v>1.240000000000002</v>
      </c>
      <c r="I135" s="20">
        <v>9.0000000000003411E-2</v>
      </c>
      <c r="J135" s="20">
        <v>0</v>
      </c>
      <c r="K135" s="20">
        <v>0</v>
      </c>
      <c r="L135" s="20">
        <v>0</v>
      </c>
      <c r="M135" s="20">
        <v>1.1700000000000017</v>
      </c>
      <c r="N135" s="20">
        <v>0</v>
      </c>
      <c r="O135" s="27">
        <v>2.2700000000000031</v>
      </c>
      <c r="P135" s="198">
        <v>0.36999999999999744</v>
      </c>
      <c r="Q135" s="28">
        <f t="shared" si="30"/>
        <v>381920.00000000064</v>
      </c>
      <c r="R135" s="28">
        <f t="shared" si="31"/>
        <v>397760.00000000122</v>
      </c>
      <c r="S135" s="28">
        <f t="shared" si="23"/>
        <v>397760.00000000122</v>
      </c>
      <c r="T135" s="28">
        <f t="shared" si="24"/>
        <v>397760.00000000122</v>
      </c>
      <c r="U135" s="28">
        <f t="shared" si="25"/>
        <v>397760.00000000122</v>
      </c>
      <c r="V135" s="28">
        <f t="shared" si="26"/>
        <v>500720.0000000014</v>
      </c>
      <c r="W135" s="28">
        <f t="shared" si="27"/>
        <v>500720.0000000014</v>
      </c>
      <c r="X135" s="28">
        <f t="shared" si="28"/>
        <v>700480.00000000163</v>
      </c>
      <c r="Y135" s="28">
        <f t="shared" si="29"/>
        <v>733040.0000000014</v>
      </c>
      <c r="Z135" s="203">
        <f t="shared" si="32"/>
        <v>4407920.0000000112</v>
      </c>
      <c r="AA135" s="35">
        <v>21.414105045231558</v>
      </c>
      <c r="AB135" s="180">
        <v>21.97218596696521</v>
      </c>
      <c r="AC135" s="36">
        <v>23.727440478869436</v>
      </c>
      <c r="AD135" s="207">
        <v>5.1400000000000006</v>
      </c>
      <c r="AE135" s="173">
        <f t="shared" si="33"/>
        <v>452320.00000000006</v>
      </c>
    </row>
    <row r="136" spans="1:31" s="30" customFormat="1" ht="14.25" customHeight="1">
      <c r="A136" s="24">
        <v>12142</v>
      </c>
      <c r="B136" s="24" t="s">
        <v>1520</v>
      </c>
      <c r="C136" s="25" t="s">
        <v>1386</v>
      </c>
      <c r="D136" s="24" t="s">
        <v>1387</v>
      </c>
      <c r="E136" s="191">
        <v>166.82</v>
      </c>
      <c r="F136" s="39">
        <v>167.48</v>
      </c>
      <c r="G136" s="192">
        <v>167.94</v>
      </c>
      <c r="H136" s="22">
        <v>0.65999999999999659</v>
      </c>
      <c r="I136" s="20">
        <v>3.0000000000001137E-2</v>
      </c>
      <c r="J136" s="20">
        <v>0</v>
      </c>
      <c r="K136" s="20">
        <v>0</v>
      </c>
      <c r="L136" s="20">
        <v>0</v>
      </c>
      <c r="M136" s="20">
        <v>0.24000000000000909</v>
      </c>
      <c r="N136" s="20">
        <v>0</v>
      </c>
      <c r="O136" s="27">
        <v>0.18999999999999773</v>
      </c>
      <c r="P136" s="198">
        <v>0</v>
      </c>
      <c r="Q136" s="28">
        <f t="shared" si="30"/>
        <v>203279.99999999895</v>
      </c>
      <c r="R136" s="28">
        <f t="shared" si="31"/>
        <v>208559.99999999916</v>
      </c>
      <c r="S136" s="28">
        <f t="shared" si="23"/>
        <v>208559.99999999916</v>
      </c>
      <c r="T136" s="28">
        <f t="shared" si="24"/>
        <v>208559.99999999916</v>
      </c>
      <c r="U136" s="28">
        <f t="shared" si="25"/>
        <v>208559.99999999916</v>
      </c>
      <c r="V136" s="28">
        <f t="shared" si="26"/>
        <v>229679.99999999994</v>
      </c>
      <c r="W136" s="28">
        <f t="shared" si="27"/>
        <v>229679.99999999994</v>
      </c>
      <c r="X136" s="28">
        <f t="shared" si="28"/>
        <v>246399.99999999974</v>
      </c>
      <c r="Y136" s="28">
        <f t="shared" si="29"/>
        <v>246399.99999999974</v>
      </c>
      <c r="Z136" s="203">
        <f t="shared" si="32"/>
        <v>1989679.9999999951</v>
      </c>
      <c r="AA136" s="35">
        <v>3.9729169097841592</v>
      </c>
      <c r="AB136" s="180">
        <v>3.9886351999199792</v>
      </c>
      <c r="AC136" s="36">
        <v>3.9995903718328236</v>
      </c>
      <c r="AD136" s="207">
        <v>1.1200000000000045</v>
      </c>
      <c r="AE136" s="173">
        <f t="shared" si="33"/>
        <v>98560.000000000407</v>
      </c>
    </row>
    <row r="137" spans="1:31" s="30" customFormat="1" ht="14.25" customHeight="1">
      <c r="A137" s="24">
        <v>12143</v>
      </c>
      <c r="B137" s="24" t="s">
        <v>1521</v>
      </c>
      <c r="C137" s="25" t="s">
        <v>1386</v>
      </c>
      <c r="D137" s="24" t="s">
        <v>1387</v>
      </c>
      <c r="E137" s="191">
        <v>107.24000000000001</v>
      </c>
      <c r="F137" s="39">
        <v>108.89000000000001</v>
      </c>
      <c r="G137" s="192">
        <v>110.62</v>
      </c>
      <c r="H137" s="22">
        <v>1.6500000000000057</v>
      </c>
      <c r="I137" s="20">
        <v>0.31999999999997897</v>
      </c>
      <c r="J137" s="20">
        <v>0</v>
      </c>
      <c r="K137" s="20">
        <v>0.43000000000000682</v>
      </c>
      <c r="L137" s="20">
        <v>0</v>
      </c>
      <c r="M137" s="20">
        <v>0</v>
      </c>
      <c r="N137" s="20">
        <v>0.40000000000000568</v>
      </c>
      <c r="O137" s="27">
        <v>1.9999999999996021E-2</v>
      </c>
      <c r="P137" s="198">
        <v>0.56000000000000227</v>
      </c>
      <c r="Q137" s="28">
        <f t="shared" si="30"/>
        <v>508200.00000000175</v>
      </c>
      <c r="R137" s="28">
        <f t="shared" si="31"/>
        <v>564519.99999999802</v>
      </c>
      <c r="S137" s="28">
        <f t="shared" si="23"/>
        <v>564519.99999999802</v>
      </c>
      <c r="T137" s="28">
        <f t="shared" si="24"/>
        <v>602359.9999999986</v>
      </c>
      <c r="U137" s="28">
        <f t="shared" si="25"/>
        <v>602359.9999999986</v>
      </c>
      <c r="V137" s="28">
        <f t="shared" si="26"/>
        <v>602359.9999999986</v>
      </c>
      <c r="W137" s="28">
        <f t="shared" si="27"/>
        <v>637559.99999999907</v>
      </c>
      <c r="X137" s="28">
        <f t="shared" si="28"/>
        <v>639319.99999999872</v>
      </c>
      <c r="Y137" s="28">
        <f t="shared" si="29"/>
        <v>688599.99999999895</v>
      </c>
      <c r="Z137" s="203">
        <f t="shared" si="32"/>
        <v>5409799.9999999907</v>
      </c>
      <c r="AA137" s="35">
        <v>12.996739907650918</v>
      </c>
      <c r="AB137" s="180">
        <v>13.196708397464644</v>
      </c>
      <c r="AC137" s="36">
        <v>13.406372329208732</v>
      </c>
      <c r="AD137" s="207">
        <v>3.3799999999999955</v>
      </c>
      <c r="AE137" s="173">
        <f t="shared" si="33"/>
        <v>297439.99999999959</v>
      </c>
    </row>
    <row r="138" spans="1:31" s="30" customFormat="1" ht="14.25" customHeight="1">
      <c r="A138" s="24">
        <v>12144</v>
      </c>
      <c r="B138" s="24" t="s">
        <v>1522</v>
      </c>
      <c r="C138" s="25" t="s">
        <v>1386</v>
      </c>
      <c r="D138" s="24" t="s">
        <v>1387</v>
      </c>
      <c r="E138" s="191">
        <v>123.07000000000001</v>
      </c>
      <c r="F138" s="39">
        <v>124.84</v>
      </c>
      <c r="G138" s="192">
        <v>126.79</v>
      </c>
      <c r="H138" s="22">
        <v>1.769999999999996</v>
      </c>
      <c r="I138" s="20">
        <v>0.20999999999999375</v>
      </c>
      <c r="J138" s="20">
        <v>0</v>
      </c>
      <c r="K138" s="20">
        <v>0</v>
      </c>
      <c r="L138" s="20">
        <v>0</v>
      </c>
      <c r="M138" s="20">
        <v>0</v>
      </c>
      <c r="N138" s="20">
        <v>0.98000000000000398</v>
      </c>
      <c r="O138" s="27">
        <v>0.35999999999999943</v>
      </c>
      <c r="P138" s="198">
        <v>0.40000000000000568</v>
      </c>
      <c r="Q138" s="28">
        <f t="shared" si="30"/>
        <v>545159.99999999884</v>
      </c>
      <c r="R138" s="28">
        <f t="shared" si="31"/>
        <v>582119.99999999767</v>
      </c>
      <c r="S138" s="28">
        <f t="shared" si="23"/>
        <v>582119.99999999767</v>
      </c>
      <c r="T138" s="28">
        <f t="shared" si="24"/>
        <v>582119.99999999767</v>
      </c>
      <c r="U138" s="28">
        <f t="shared" si="25"/>
        <v>582119.99999999767</v>
      </c>
      <c r="V138" s="28">
        <f t="shared" si="26"/>
        <v>582119.99999999767</v>
      </c>
      <c r="W138" s="28">
        <f t="shared" si="27"/>
        <v>668359.99999999802</v>
      </c>
      <c r="X138" s="28">
        <f t="shared" si="28"/>
        <v>700039.99999999802</v>
      </c>
      <c r="Y138" s="28">
        <f t="shared" si="29"/>
        <v>735239.99999999849</v>
      </c>
      <c r="Z138" s="203">
        <f t="shared" si="32"/>
        <v>5559399.9999999814</v>
      </c>
      <c r="AA138" s="35">
        <v>16.21710656353358</v>
      </c>
      <c r="AB138" s="180">
        <v>16.450341946790704</v>
      </c>
      <c r="AC138" s="36">
        <v>16.707296182582457</v>
      </c>
      <c r="AD138" s="207">
        <v>3.7199999999999989</v>
      </c>
      <c r="AE138" s="173">
        <f t="shared" si="33"/>
        <v>327359.99999999988</v>
      </c>
    </row>
    <row r="139" spans="1:31" s="30" customFormat="1" ht="14.25" customHeight="1">
      <c r="A139" s="24">
        <v>13003</v>
      </c>
      <c r="B139" s="24" t="s">
        <v>1523</v>
      </c>
      <c r="C139" s="25" t="s">
        <v>1524</v>
      </c>
      <c r="D139" s="24" t="s">
        <v>1387</v>
      </c>
      <c r="E139" s="191">
        <v>163.19</v>
      </c>
      <c r="F139" s="39">
        <v>171.79</v>
      </c>
      <c r="G139" s="192">
        <v>172.21</v>
      </c>
      <c r="H139" s="22">
        <v>8.5999999999999943</v>
      </c>
      <c r="I139" s="20">
        <v>0</v>
      </c>
      <c r="J139" s="20">
        <v>9.9999999999909051E-3</v>
      </c>
      <c r="K139" s="20">
        <v>0</v>
      </c>
      <c r="L139" s="20">
        <v>0</v>
      </c>
      <c r="M139" s="20">
        <v>0</v>
      </c>
      <c r="N139" s="20">
        <v>8.0000000000012506E-2</v>
      </c>
      <c r="O139" s="27">
        <v>2.9999999999972715E-2</v>
      </c>
      <c r="P139" s="198">
        <v>0.30000000000001137</v>
      </c>
      <c r="Q139" s="28">
        <f t="shared" si="30"/>
        <v>2648799.9999999981</v>
      </c>
      <c r="R139" s="28">
        <f t="shared" si="31"/>
        <v>2648799.9999999981</v>
      </c>
      <c r="S139" s="28">
        <f t="shared" si="23"/>
        <v>2649679.9999999972</v>
      </c>
      <c r="T139" s="28">
        <f t="shared" si="24"/>
        <v>2649679.9999999972</v>
      </c>
      <c r="U139" s="28">
        <f t="shared" si="25"/>
        <v>2649679.9999999972</v>
      </c>
      <c r="V139" s="28">
        <f t="shared" si="26"/>
        <v>2649679.9999999972</v>
      </c>
      <c r="W139" s="28">
        <f t="shared" si="27"/>
        <v>2656719.9999999981</v>
      </c>
      <c r="X139" s="28">
        <f t="shared" si="28"/>
        <v>2659359.9999999958</v>
      </c>
      <c r="Y139" s="28">
        <f t="shared" si="29"/>
        <v>2685759.9999999967</v>
      </c>
      <c r="Z139" s="203">
        <f t="shared" si="32"/>
        <v>23898159.999999978</v>
      </c>
      <c r="AA139" s="35">
        <v>15.713405357521134</v>
      </c>
      <c r="AB139" s="180">
        <v>16.541490939203111</v>
      </c>
      <c r="AC139" s="36">
        <v>16.581932328075954</v>
      </c>
      <c r="AD139" s="207">
        <v>9.0200000000000102</v>
      </c>
      <c r="AE139" s="173">
        <f t="shared" si="33"/>
        <v>793760.00000000093</v>
      </c>
    </row>
    <row r="140" spans="1:31" s="30" customFormat="1" ht="14.25" customHeight="1">
      <c r="A140" s="24">
        <v>13004</v>
      </c>
      <c r="B140" s="24" t="s">
        <v>1525</v>
      </c>
      <c r="C140" s="25" t="s">
        <v>1524</v>
      </c>
      <c r="D140" s="24" t="s">
        <v>1387</v>
      </c>
      <c r="E140" s="191">
        <v>121.75</v>
      </c>
      <c r="F140" s="39">
        <v>125.49</v>
      </c>
      <c r="G140" s="192">
        <v>126.09</v>
      </c>
      <c r="H140" s="22">
        <v>3.7399999999999949</v>
      </c>
      <c r="I140" s="20">
        <v>0.1600000000000108</v>
      </c>
      <c r="J140" s="20">
        <v>0.12999999999999545</v>
      </c>
      <c r="K140" s="20">
        <v>7.9999999999998295E-2</v>
      </c>
      <c r="L140" s="20">
        <v>0</v>
      </c>
      <c r="M140" s="20">
        <v>0</v>
      </c>
      <c r="N140" s="20">
        <v>0.12000000000000455</v>
      </c>
      <c r="O140" s="27">
        <v>0.10999999999999943</v>
      </c>
      <c r="P140" s="198">
        <v>0</v>
      </c>
      <c r="Q140" s="28">
        <f t="shared" si="30"/>
        <v>1151919.9999999986</v>
      </c>
      <c r="R140" s="28">
        <f t="shared" si="31"/>
        <v>1180080.0000000005</v>
      </c>
      <c r="S140" s="28">
        <f t="shared" si="23"/>
        <v>1191520</v>
      </c>
      <c r="T140" s="28">
        <f t="shared" si="24"/>
        <v>1198559.9999999998</v>
      </c>
      <c r="U140" s="28">
        <f t="shared" si="25"/>
        <v>1198559.9999999998</v>
      </c>
      <c r="V140" s="28">
        <f t="shared" si="26"/>
        <v>1198559.9999999998</v>
      </c>
      <c r="W140" s="28">
        <f t="shared" si="27"/>
        <v>1209120.0000000002</v>
      </c>
      <c r="X140" s="28">
        <f t="shared" si="28"/>
        <v>1218800.0000000002</v>
      </c>
      <c r="Y140" s="28">
        <f t="shared" si="29"/>
        <v>1218800.0000000002</v>
      </c>
      <c r="Z140" s="203">
        <f t="shared" si="32"/>
        <v>10765920</v>
      </c>
      <c r="AA140" s="35">
        <v>15.300992836496166</v>
      </c>
      <c r="AB140" s="180">
        <v>15.771019228352392</v>
      </c>
      <c r="AC140" s="36">
        <v>15.846424531858741</v>
      </c>
      <c r="AD140" s="207">
        <v>4.3400000000000034</v>
      </c>
      <c r="AE140" s="173">
        <f t="shared" si="33"/>
        <v>381920.00000000029</v>
      </c>
    </row>
    <row r="141" spans="1:31" s="30" customFormat="1" ht="14.25" customHeight="1">
      <c r="A141" s="24">
        <v>13005</v>
      </c>
      <c r="B141" s="24" t="s">
        <v>1526</v>
      </c>
      <c r="C141" s="25" t="s">
        <v>1524</v>
      </c>
      <c r="D141" s="24" t="s">
        <v>1387</v>
      </c>
      <c r="E141" s="191">
        <v>48.03</v>
      </c>
      <c r="F141" s="39">
        <v>48.97</v>
      </c>
      <c r="G141" s="192">
        <v>49.22</v>
      </c>
      <c r="H141" s="22">
        <v>0.93999999999999773</v>
      </c>
      <c r="I141" s="20">
        <v>0.15999999999999659</v>
      </c>
      <c r="J141" s="20">
        <v>0</v>
      </c>
      <c r="K141" s="20">
        <v>0</v>
      </c>
      <c r="L141" s="20">
        <v>0</v>
      </c>
      <c r="M141" s="20">
        <v>0</v>
      </c>
      <c r="N141" s="20">
        <v>0</v>
      </c>
      <c r="O141" s="27">
        <v>6.0000000000002274E-2</v>
      </c>
      <c r="P141" s="198">
        <v>2.9999999999994031E-2</v>
      </c>
      <c r="Q141" s="28">
        <f t="shared" si="30"/>
        <v>289519.9999999993</v>
      </c>
      <c r="R141" s="28">
        <f t="shared" si="31"/>
        <v>317679.99999999872</v>
      </c>
      <c r="S141" s="28">
        <f t="shared" si="23"/>
        <v>317679.99999999872</v>
      </c>
      <c r="T141" s="28">
        <f t="shared" si="24"/>
        <v>317679.99999999872</v>
      </c>
      <c r="U141" s="28">
        <f t="shared" si="25"/>
        <v>317679.99999999872</v>
      </c>
      <c r="V141" s="28">
        <f t="shared" si="26"/>
        <v>317679.99999999872</v>
      </c>
      <c r="W141" s="28">
        <f t="shared" si="27"/>
        <v>317679.99999999872</v>
      </c>
      <c r="X141" s="28">
        <f t="shared" si="28"/>
        <v>322959.99999999889</v>
      </c>
      <c r="Y141" s="28">
        <f t="shared" si="29"/>
        <v>325599.99999999837</v>
      </c>
      <c r="Z141" s="203">
        <f t="shared" si="32"/>
        <v>2844159.9999999888</v>
      </c>
      <c r="AA141" s="35">
        <v>16.912567343920561</v>
      </c>
      <c r="AB141" s="180">
        <v>17.243564914257544</v>
      </c>
      <c r="AC141" s="36">
        <v>17.331596182964187</v>
      </c>
      <c r="AD141" s="207">
        <v>1.1899999999999977</v>
      </c>
      <c r="AE141" s="173">
        <f t="shared" si="33"/>
        <v>104719.9999999998</v>
      </c>
    </row>
    <row r="142" spans="1:31" s="30" customFormat="1" ht="14.25" customHeight="1">
      <c r="A142" s="24">
        <v>13006</v>
      </c>
      <c r="B142" s="24" t="s">
        <v>1527</v>
      </c>
      <c r="C142" s="25" t="s">
        <v>1524</v>
      </c>
      <c r="D142" s="24" t="s">
        <v>1387</v>
      </c>
      <c r="E142" s="191">
        <v>32.380000000000003</v>
      </c>
      <c r="F142" s="39">
        <v>32.78</v>
      </c>
      <c r="G142" s="192">
        <v>33.909999999999997</v>
      </c>
      <c r="H142" s="22">
        <v>0.39999999999999858</v>
      </c>
      <c r="I142" s="20">
        <v>0</v>
      </c>
      <c r="J142" s="20">
        <v>2.0000000000003126E-2</v>
      </c>
      <c r="K142" s="20">
        <v>0</v>
      </c>
      <c r="L142" s="20">
        <v>0</v>
      </c>
      <c r="M142" s="20">
        <v>0.17999999999999972</v>
      </c>
      <c r="N142" s="20">
        <v>5.0000000000004263E-2</v>
      </c>
      <c r="O142" s="27">
        <v>0.14999999999999858</v>
      </c>
      <c r="P142" s="198">
        <v>0.72999999999999687</v>
      </c>
      <c r="Q142" s="28">
        <f t="shared" si="30"/>
        <v>123199.99999999958</v>
      </c>
      <c r="R142" s="28">
        <f t="shared" si="31"/>
        <v>123199.99999999958</v>
      </c>
      <c r="S142" s="28">
        <f t="shared" si="23"/>
        <v>124959.99999999985</v>
      </c>
      <c r="T142" s="28">
        <f t="shared" si="24"/>
        <v>124959.99999999985</v>
      </c>
      <c r="U142" s="28">
        <f t="shared" si="25"/>
        <v>124959.99999999985</v>
      </c>
      <c r="V142" s="28">
        <f t="shared" si="26"/>
        <v>140799.99999999983</v>
      </c>
      <c r="W142" s="28">
        <f t="shared" si="27"/>
        <v>145200.0000000002</v>
      </c>
      <c r="X142" s="28">
        <f t="shared" si="28"/>
        <v>158400.00000000009</v>
      </c>
      <c r="Y142" s="28">
        <f t="shared" si="29"/>
        <v>222639.99999999983</v>
      </c>
      <c r="Z142" s="203">
        <f t="shared" si="32"/>
        <v>1288319.9999999986</v>
      </c>
      <c r="AA142" s="35">
        <v>16.238716148445338</v>
      </c>
      <c r="AB142" s="180">
        <v>16.439317953861586</v>
      </c>
      <c r="AC142" s="36">
        <v>17.006018054162485</v>
      </c>
      <c r="AD142" s="207">
        <v>1.529999999999994</v>
      </c>
      <c r="AE142" s="173">
        <f t="shared" si="33"/>
        <v>134639.99999999948</v>
      </c>
    </row>
    <row r="143" spans="1:31" s="30" customFormat="1" ht="14.25" customHeight="1">
      <c r="A143" s="24">
        <v>13007</v>
      </c>
      <c r="B143" s="24" t="s">
        <v>1528</v>
      </c>
      <c r="C143" s="25" t="s">
        <v>1524</v>
      </c>
      <c r="D143" s="24" t="s">
        <v>1387</v>
      </c>
      <c r="E143" s="191">
        <v>136.38</v>
      </c>
      <c r="F143" s="39">
        <v>140.41999999999999</v>
      </c>
      <c r="G143" s="192">
        <v>141.12</v>
      </c>
      <c r="H143" s="22">
        <v>4.039999999999992</v>
      </c>
      <c r="I143" s="20">
        <v>0</v>
      </c>
      <c r="J143" s="20">
        <v>3.0000000000001137E-2</v>
      </c>
      <c r="K143" s="20">
        <v>0</v>
      </c>
      <c r="L143" s="20">
        <v>0</v>
      </c>
      <c r="M143" s="20">
        <v>0</v>
      </c>
      <c r="N143" s="20">
        <v>0.94999999999998863</v>
      </c>
      <c r="O143" s="27">
        <v>-0.31000000000000227</v>
      </c>
      <c r="P143" s="198">
        <v>3.0000000000001137E-2</v>
      </c>
      <c r="Q143" s="28">
        <f t="shared" si="30"/>
        <v>1244319.9999999977</v>
      </c>
      <c r="R143" s="28">
        <f t="shared" si="31"/>
        <v>1244319.9999999977</v>
      </c>
      <c r="S143" s="28">
        <f t="shared" si="23"/>
        <v>1246959.9999999977</v>
      </c>
      <c r="T143" s="28">
        <f t="shared" si="24"/>
        <v>1246959.9999999977</v>
      </c>
      <c r="U143" s="28">
        <f t="shared" si="25"/>
        <v>1246959.9999999977</v>
      </c>
      <c r="V143" s="28">
        <f t="shared" si="26"/>
        <v>1246959.9999999977</v>
      </c>
      <c r="W143" s="28">
        <f t="shared" si="27"/>
        <v>1330559.9999999967</v>
      </c>
      <c r="X143" s="28">
        <f t="shared" si="28"/>
        <v>1303279.9999999965</v>
      </c>
      <c r="Y143" s="28">
        <f t="shared" si="29"/>
        <v>1305919.9999999965</v>
      </c>
      <c r="Z143" s="203">
        <f t="shared" si="32"/>
        <v>11416239.999999976</v>
      </c>
      <c r="AA143" s="35">
        <v>17.969799984188477</v>
      </c>
      <c r="AB143" s="180">
        <v>18.502121379819222</v>
      </c>
      <c r="AC143" s="36">
        <v>18.594355285002766</v>
      </c>
      <c r="AD143" s="207">
        <v>4.7400000000000091</v>
      </c>
      <c r="AE143" s="173">
        <f t="shared" si="33"/>
        <v>417120.00000000081</v>
      </c>
    </row>
    <row r="144" spans="1:31" s="30" customFormat="1" ht="14.25" customHeight="1">
      <c r="A144" s="24">
        <v>13009</v>
      </c>
      <c r="B144" s="24" t="s">
        <v>1529</v>
      </c>
      <c r="C144" s="25" t="s">
        <v>1524</v>
      </c>
      <c r="D144" s="24" t="s">
        <v>1387</v>
      </c>
      <c r="E144" s="191">
        <v>67.760000000000005</v>
      </c>
      <c r="F144" s="39">
        <v>71.040000000000006</v>
      </c>
      <c r="G144" s="192">
        <v>71.77</v>
      </c>
      <c r="H144" s="22">
        <v>3.2800000000000011</v>
      </c>
      <c r="I144" s="20">
        <v>1.9999999999996021E-2</v>
      </c>
      <c r="J144" s="20">
        <v>0.37000000000000455</v>
      </c>
      <c r="K144" s="20">
        <v>0</v>
      </c>
      <c r="L144" s="20">
        <v>7.9999999999998295E-2</v>
      </c>
      <c r="M144" s="20">
        <v>4.9999999999997158E-2</v>
      </c>
      <c r="N144" s="20">
        <v>0</v>
      </c>
      <c r="O144" s="27">
        <v>1.9999999999996021E-2</v>
      </c>
      <c r="P144" s="198">
        <v>0.18999999999999773</v>
      </c>
      <c r="Q144" s="28">
        <f t="shared" si="30"/>
        <v>1010240.0000000002</v>
      </c>
      <c r="R144" s="28">
        <f t="shared" si="31"/>
        <v>1013759.9999999995</v>
      </c>
      <c r="S144" s="28">
        <f t="shared" si="23"/>
        <v>1046319.9999999999</v>
      </c>
      <c r="T144" s="28">
        <f t="shared" si="24"/>
        <v>1046319.9999999999</v>
      </c>
      <c r="U144" s="28">
        <f t="shared" si="25"/>
        <v>1053359.9999999998</v>
      </c>
      <c r="V144" s="28">
        <f t="shared" si="26"/>
        <v>1057759.9999999995</v>
      </c>
      <c r="W144" s="28">
        <f t="shared" si="27"/>
        <v>1057759.9999999995</v>
      </c>
      <c r="X144" s="28">
        <f t="shared" si="28"/>
        <v>1059519.9999999991</v>
      </c>
      <c r="Y144" s="28">
        <f t="shared" si="29"/>
        <v>1076239.9999999988</v>
      </c>
      <c r="Z144" s="203">
        <f t="shared" si="32"/>
        <v>9421279.9999999963</v>
      </c>
      <c r="AA144" s="35">
        <v>20.856289821170247</v>
      </c>
      <c r="AB144" s="180">
        <v>21.865862291852629</v>
      </c>
      <c r="AC144" s="36">
        <v>22.09055372587645</v>
      </c>
      <c r="AD144" s="207">
        <v>4.0099999999999909</v>
      </c>
      <c r="AE144" s="173">
        <f t="shared" si="33"/>
        <v>352879.99999999919</v>
      </c>
    </row>
    <row r="145" spans="1:31" s="30" customFormat="1" ht="14.25" customHeight="1">
      <c r="A145" s="24">
        <v>13010</v>
      </c>
      <c r="B145" s="24" t="s">
        <v>1530</v>
      </c>
      <c r="C145" s="25" t="s">
        <v>1524</v>
      </c>
      <c r="D145" s="24" t="s">
        <v>1387</v>
      </c>
      <c r="E145" s="191">
        <v>223.78</v>
      </c>
      <c r="F145" s="39">
        <v>225.38</v>
      </c>
      <c r="G145" s="192">
        <v>230.21</v>
      </c>
      <c r="H145" s="22">
        <v>1.5999999999999943</v>
      </c>
      <c r="I145" s="20">
        <v>1.6699999999999875</v>
      </c>
      <c r="J145" s="20">
        <v>0.64000000000001478</v>
      </c>
      <c r="K145" s="20">
        <v>6.9999999999993179E-2</v>
      </c>
      <c r="L145" s="20">
        <v>0.40000000000000568</v>
      </c>
      <c r="M145" s="20">
        <v>9.0000000000003411E-2</v>
      </c>
      <c r="N145" s="20">
        <v>0.27000000000001023</v>
      </c>
      <c r="O145" s="27">
        <v>0.72999999999998977</v>
      </c>
      <c r="P145" s="198">
        <v>0.96000000000000796</v>
      </c>
      <c r="Q145" s="28">
        <f t="shared" si="30"/>
        <v>492799.99999999831</v>
      </c>
      <c r="R145" s="28">
        <f t="shared" si="31"/>
        <v>786719.99999999604</v>
      </c>
      <c r="S145" s="28">
        <f t="shared" si="23"/>
        <v>843039.99999999732</v>
      </c>
      <c r="T145" s="28">
        <f t="shared" si="24"/>
        <v>849199.99999999674</v>
      </c>
      <c r="U145" s="28">
        <f t="shared" si="25"/>
        <v>884399.99999999721</v>
      </c>
      <c r="V145" s="28">
        <f t="shared" si="26"/>
        <v>892319.99999999756</v>
      </c>
      <c r="W145" s="28">
        <f t="shared" si="27"/>
        <v>916079.99999999849</v>
      </c>
      <c r="X145" s="28">
        <f t="shared" si="28"/>
        <v>980319.99999999756</v>
      </c>
      <c r="Y145" s="28">
        <f t="shared" si="29"/>
        <v>1064799.9999999981</v>
      </c>
      <c r="Z145" s="203">
        <f t="shared" si="32"/>
        <v>7709679.9999999767</v>
      </c>
      <c r="AA145" s="35">
        <v>17.457580840191909</v>
      </c>
      <c r="AB145" s="180">
        <v>17.582400436868589</v>
      </c>
      <c r="AC145" s="36">
        <v>17.959199594336308</v>
      </c>
      <c r="AD145" s="207">
        <v>6.4300000000000068</v>
      </c>
      <c r="AE145" s="173">
        <f t="shared" si="33"/>
        <v>565840.00000000058</v>
      </c>
    </row>
    <row r="146" spans="1:31" s="30" customFormat="1" ht="14.25" customHeight="1">
      <c r="A146" s="24">
        <v>13011</v>
      </c>
      <c r="B146" s="24" t="s">
        <v>1531</v>
      </c>
      <c r="C146" s="25" t="s">
        <v>1524</v>
      </c>
      <c r="D146" s="24" t="s">
        <v>1387</v>
      </c>
      <c r="E146" s="191">
        <v>27.86</v>
      </c>
      <c r="F146" s="39">
        <v>28.31</v>
      </c>
      <c r="G146" s="192">
        <v>28.96</v>
      </c>
      <c r="H146" s="22">
        <v>0.44999999999999929</v>
      </c>
      <c r="I146" s="20">
        <v>9.0000000000003411E-2</v>
      </c>
      <c r="J146" s="20">
        <v>0</v>
      </c>
      <c r="K146" s="20">
        <v>0</v>
      </c>
      <c r="L146" s="20">
        <v>0</v>
      </c>
      <c r="M146" s="20">
        <v>0</v>
      </c>
      <c r="N146" s="20">
        <v>0.55999999999999872</v>
      </c>
      <c r="O146" s="27">
        <v>0</v>
      </c>
      <c r="P146" s="198">
        <v>0</v>
      </c>
      <c r="Q146" s="28">
        <f t="shared" si="30"/>
        <v>138599.9999999998</v>
      </c>
      <c r="R146" s="28">
        <f t="shared" si="31"/>
        <v>154440.00000000041</v>
      </c>
      <c r="S146" s="28">
        <f t="shared" si="23"/>
        <v>154440.00000000041</v>
      </c>
      <c r="T146" s="28">
        <f t="shared" si="24"/>
        <v>154440.00000000041</v>
      </c>
      <c r="U146" s="28">
        <f t="shared" si="25"/>
        <v>154440.00000000041</v>
      </c>
      <c r="V146" s="28">
        <f t="shared" si="26"/>
        <v>154440.00000000041</v>
      </c>
      <c r="W146" s="28">
        <f t="shared" si="27"/>
        <v>203720.00000000029</v>
      </c>
      <c r="X146" s="28">
        <f t="shared" si="28"/>
        <v>203720.00000000029</v>
      </c>
      <c r="Y146" s="28">
        <f t="shared" si="29"/>
        <v>203720.00000000029</v>
      </c>
      <c r="Z146" s="203">
        <f t="shared" si="32"/>
        <v>1521960.0000000026</v>
      </c>
      <c r="AA146" s="35">
        <v>6.7693653416269806</v>
      </c>
      <c r="AB146" s="180">
        <v>6.8787054135484498</v>
      </c>
      <c r="AC146" s="36">
        <v>7.0366410729905722</v>
      </c>
      <c r="AD146" s="207">
        <v>1.1000000000000014</v>
      </c>
      <c r="AE146" s="173">
        <f t="shared" si="33"/>
        <v>96800.000000000131</v>
      </c>
    </row>
    <row r="147" spans="1:31" s="30" customFormat="1" ht="14.25" customHeight="1">
      <c r="A147" s="24">
        <v>13012</v>
      </c>
      <c r="B147" s="24" t="s">
        <v>1532</v>
      </c>
      <c r="C147" s="25" t="s">
        <v>1524</v>
      </c>
      <c r="D147" s="24" t="s">
        <v>1387</v>
      </c>
      <c r="E147" s="191">
        <v>115.23</v>
      </c>
      <c r="F147" s="39">
        <v>116.06</v>
      </c>
      <c r="G147" s="192">
        <v>118.48</v>
      </c>
      <c r="H147" s="22">
        <v>0.82999999999999829</v>
      </c>
      <c r="I147" s="20">
        <v>0</v>
      </c>
      <c r="J147" s="20">
        <v>0.18999999999999773</v>
      </c>
      <c r="K147" s="20">
        <v>3.0000000000001137E-2</v>
      </c>
      <c r="L147" s="20">
        <v>0.14000000000000057</v>
      </c>
      <c r="M147" s="20">
        <v>0</v>
      </c>
      <c r="N147" s="20">
        <v>1.9699999999999989</v>
      </c>
      <c r="O147" s="27">
        <v>9.0000000000003411E-2</v>
      </c>
      <c r="P147" s="198">
        <v>0</v>
      </c>
      <c r="Q147" s="28">
        <f t="shared" si="30"/>
        <v>255639.99999999948</v>
      </c>
      <c r="R147" s="28">
        <f t="shared" si="31"/>
        <v>255639.99999999948</v>
      </c>
      <c r="S147" s="28">
        <f t="shared" si="23"/>
        <v>272359.9999999993</v>
      </c>
      <c r="T147" s="28">
        <f t="shared" si="24"/>
        <v>274999.99999999942</v>
      </c>
      <c r="U147" s="28">
        <f t="shared" si="25"/>
        <v>287319.99999999948</v>
      </c>
      <c r="V147" s="28">
        <f t="shared" si="26"/>
        <v>287319.99999999948</v>
      </c>
      <c r="W147" s="28">
        <f t="shared" si="27"/>
        <v>460679.99999999942</v>
      </c>
      <c r="X147" s="28">
        <f t="shared" si="28"/>
        <v>468599.99999999971</v>
      </c>
      <c r="Y147" s="28">
        <f t="shared" si="29"/>
        <v>468599.99999999971</v>
      </c>
      <c r="Z147" s="203">
        <f t="shared" si="32"/>
        <v>3031159.9999999953</v>
      </c>
      <c r="AA147" s="35">
        <v>44.579851439182917</v>
      </c>
      <c r="AB147" s="180">
        <v>44.900959455277004</v>
      </c>
      <c r="AC147" s="36">
        <v>45.837202104611578</v>
      </c>
      <c r="AD147" s="207">
        <v>3.25</v>
      </c>
      <c r="AE147" s="173">
        <f t="shared" si="33"/>
        <v>286000</v>
      </c>
    </row>
    <row r="148" spans="1:31" s="30" customFormat="1" ht="14.25" customHeight="1">
      <c r="A148" s="24">
        <v>13013</v>
      </c>
      <c r="B148" s="24" t="s">
        <v>1533</v>
      </c>
      <c r="C148" s="25" t="s">
        <v>1524</v>
      </c>
      <c r="D148" s="24" t="s">
        <v>1387</v>
      </c>
      <c r="E148" s="191">
        <v>83.55</v>
      </c>
      <c r="F148" s="39">
        <v>83.55</v>
      </c>
      <c r="G148" s="192">
        <v>83.820000000000007</v>
      </c>
      <c r="H148" s="22">
        <v>0</v>
      </c>
      <c r="I148" s="20">
        <v>7.9999999999998295E-2</v>
      </c>
      <c r="J148" s="20">
        <v>0.15000000000000568</v>
      </c>
      <c r="K148" s="20">
        <v>1.0000000000005116E-2</v>
      </c>
      <c r="L148" s="20">
        <v>0</v>
      </c>
      <c r="M148" s="20">
        <v>3.0000000000001137E-2</v>
      </c>
      <c r="N148" s="20">
        <v>0</v>
      </c>
      <c r="O148" s="27">
        <v>0</v>
      </c>
      <c r="P148" s="198">
        <v>0</v>
      </c>
      <c r="Q148" s="28">
        <f t="shared" si="30"/>
        <v>0</v>
      </c>
      <c r="R148" s="28">
        <f t="shared" si="31"/>
        <v>14079.999999999702</v>
      </c>
      <c r="S148" s="28">
        <f t="shared" si="23"/>
        <v>27280.000000000204</v>
      </c>
      <c r="T148" s="28">
        <f t="shared" si="24"/>
        <v>28160.000000000655</v>
      </c>
      <c r="U148" s="28">
        <f t="shared" si="25"/>
        <v>28160.000000000655</v>
      </c>
      <c r="V148" s="28">
        <f t="shared" si="26"/>
        <v>30800.000000000757</v>
      </c>
      <c r="W148" s="28">
        <f t="shared" si="27"/>
        <v>30800.000000000757</v>
      </c>
      <c r="X148" s="28">
        <f t="shared" si="28"/>
        <v>30800.000000000757</v>
      </c>
      <c r="Y148" s="28">
        <f t="shared" si="29"/>
        <v>30800.000000000757</v>
      </c>
      <c r="Z148" s="203">
        <f t="shared" si="32"/>
        <v>220880.00000000425</v>
      </c>
      <c r="AA148" s="35">
        <v>12.825432887142332</v>
      </c>
      <c r="AB148" s="180">
        <v>12.825432887142332</v>
      </c>
      <c r="AC148" s="36">
        <v>12.866879528429326</v>
      </c>
      <c r="AD148" s="207">
        <v>0.27000000000001023</v>
      </c>
      <c r="AE148" s="173">
        <f t="shared" si="33"/>
        <v>23760.000000000902</v>
      </c>
    </row>
    <row r="149" spans="1:31" s="30" customFormat="1" ht="14.25" customHeight="1">
      <c r="A149" s="24">
        <v>13015</v>
      </c>
      <c r="B149" s="24" t="s">
        <v>1534</v>
      </c>
      <c r="C149" s="25" t="s">
        <v>1524</v>
      </c>
      <c r="D149" s="24" t="s">
        <v>1387</v>
      </c>
      <c r="E149" s="191">
        <v>28.95</v>
      </c>
      <c r="F149" s="39">
        <v>29.04</v>
      </c>
      <c r="G149" s="192">
        <v>29.2</v>
      </c>
      <c r="H149" s="22">
        <v>8.9999999999999858E-2</v>
      </c>
      <c r="I149" s="20">
        <v>5.9999999999998721E-2</v>
      </c>
      <c r="J149" s="20">
        <v>0</v>
      </c>
      <c r="K149" s="20">
        <v>0</v>
      </c>
      <c r="L149" s="20">
        <v>0</v>
      </c>
      <c r="M149" s="20">
        <v>0</v>
      </c>
      <c r="N149" s="20">
        <v>0</v>
      </c>
      <c r="O149" s="27">
        <v>0.10000000000000142</v>
      </c>
      <c r="P149" s="198">
        <v>0</v>
      </c>
      <c r="Q149" s="28">
        <f t="shared" si="30"/>
        <v>27719.999999999956</v>
      </c>
      <c r="R149" s="28">
        <f t="shared" si="31"/>
        <v>38279.999999999731</v>
      </c>
      <c r="S149" s="28">
        <f t="shared" si="23"/>
        <v>38279.999999999731</v>
      </c>
      <c r="T149" s="28">
        <f t="shared" si="24"/>
        <v>38279.999999999731</v>
      </c>
      <c r="U149" s="28">
        <f t="shared" si="25"/>
        <v>38279.999999999731</v>
      </c>
      <c r="V149" s="28">
        <f t="shared" si="26"/>
        <v>38279.999999999731</v>
      </c>
      <c r="W149" s="28">
        <f t="shared" si="27"/>
        <v>38279.999999999731</v>
      </c>
      <c r="X149" s="28">
        <f t="shared" si="28"/>
        <v>47079.999999999854</v>
      </c>
      <c r="Y149" s="28">
        <f t="shared" si="29"/>
        <v>47079.999999999854</v>
      </c>
      <c r="Z149" s="203">
        <f t="shared" si="32"/>
        <v>351559.99999999814</v>
      </c>
      <c r="AA149" s="35">
        <v>5.0604810516011742</v>
      </c>
      <c r="AB149" s="180">
        <v>5.0762131170465672</v>
      </c>
      <c r="AC149" s="36">
        <v>5.1041812333939305</v>
      </c>
      <c r="AD149" s="207">
        <v>0.25</v>
      </c>
      <c r="AE149" s="173">
        <f t="shared" si="33"/>
        <v>22000</v>
      </c>
    </row>
    <row r="150" spans="1:31" s="30" customFormat="1" ht="14.25" customHeight="1">
      <c r="A150" s="24">
        <v>13021</v>
      </c>
      <c r="B150" s="24" t="s">
        <v>1535</v>
      </c>
      <c r="C150" s="25" t="s">
        <v>1524</v>
      </c>
      <c r="D150" s="24" t="s">
        <v>1387</v>
      </c>
      <c r="E150" s="191">
        <v>13.870000000000001</v>
      </c>
      <c r="F150" s="39">
        <v>13.870000000000001</v>
      </c>
      <c r="G150" s="192">
        <v>14.51</v>
      </c>
      <c r="H150" s="22">
        <v>0</v>
      </c>
      <c r="I150" s="20">
        <v>0.53999999999999915</v>
      </c>
      <c r="J150" s="20">
        <v>0</v>
      </c>
      <c r="K150" s="20">
        <v>0</v>
      </c>
      <c r="L150" s="20">
        <v>0</v>
      </c>
      <c r="M150" s="20">
        <v>0</v>
      </c>
      <c r="N150" s="20">
        <v>9.9999999999999645E-2</v>
      </c>
      <c r="O150" s="27">
        <v>0</v>
      </c>
      <c r="P150" s="198">
        <v>0</v>
      </c>
      <c r="Q150" s="28">
        <f t="shared" si="30"/>
        <v>0</v>
      </c>
      <c r="R150" s="28">
        <f t="shared" si="31"/>
        <v>95039.999999999854</v>
      </c>
      <c r="S150" s="28">
        <f t="shared" si="23"/>
        <v>95039.999999999854</v>
      </c>
      <c r="T150" s="28">
        <f t="shared" si="24"/>
        <v>95039.999999999854</v>
      </c>
      <c r="U150" s="28">
        <f t="shared" si="25"/>
        <v>95039.999999999854</v>
      </c>
      <c r="V150" s="28">
        <f t="shared" si="26"/>
        <v>95039.999999999854</v>
      </c>
      <c r="W150" s="28">
        <f t="shared" si="27"/>
        <v>103839.99999999983</v>
      </c>
      <c r="X150" s="28">
        <f t="shared" si="28"/>
        <v>103839.99999999983</v>
      </c>
      <c r="Y150" s="28">
        <f t="shared" si="29"/>
        <v>103839.99999999983</v>
      </c>
      <c r="Z150" s="203">
        <f t="shared" si="32"/>
        <v>786719.9999999986</v>
      </c>
      <c r="AA150" s="35">
        <v>2.4819268484718342</v>
      </c>
      <c r="AB150" s="180">
        <v>2.4819268484718342</v>
      </c>
      <c r="AC150" s="36">
        <v>2.5964497888483287</v>
      </c>
      <c r="AD150" s="207">
        <v>0.63999999999999879</v>
      </c>
      <c r="AE150" s="173">
        <f t="shared" si="33"/>
        <v>56319.999999999891</v>
      </c>
    </row>
    <row r="151" spans="1:31" s="30" customFormat="1" ht="14.25" customHeight="1">
      <c r="A151" s="24">
        <v>13022</v>
      </c>
      <c r="B151" s="24" t="s">
        <v>1536</v>
      </c>
      <c r="C151" s="25" t="s">
        <v>1524</v>
      </c>
      <c r="D151" s="24" t="s">
        <v>1387</v>
      </c>
      <c r="E151" s="191">
        <v>72.989999999999995</v>
      </c>
      <c r="F151" s="39">
        <v>73.949999999999989</v>
      </c>
      <c r="G151" s="192">
        <v>75.78</v>
      </c>
      <c r="H151" s="22">
        <v>0.95999999999999375</v>
      </c>
      <c r="I151" s="20">
        <v>0</v>
      </c>
      <c r="J151" s="20">
        <v>1.0000000000005116E-2</v>
      </c>
      <c r="K151" s="20">
        <v>0</v>
      </c>
      <c r="L151" s="20">
        <v>0.54000000000000625</v>
      </c>
      <c r="M151" s="20">
        <v>0.27999999999998693</v>
      </c>
      <c r="N151" s="20">
        <v>0</v>
      </c>
      <c r="O151" s="27">
        <v>0.73000000000000398</v>
      </c>
      <c r="P151" s="198">
        <v>0.26999999999999602</v>
      </c>
      <c r="Q151" s="28">
        <f t="shared" si="30"/>
        <v>295679.99999999802</v>
      </c>
      <c r="R151" s="28">
        <f t="shared" si="31"/>
        <v>295679.99999999802</v>
      </c>
      <c r="S151" s="28">
        <f t="shared" si="23"/>
        <v>296559.99999999849</v>
      </c>
      <c r="T151" s="28">
        <f t="shared" si="24"/>
        <v>296559.99999999849</v>
      </c>
      <c r="U151" s="28">
        <f t="shared" si="25"/>
        <v>344079.99999999907</v>
      </c>
      <c r="V151" s="28">
        <f t="shared" si="26"/>
        <v>368719.9999999979</v>
      </c>
      <c r="W151" s="28">
        <f t="shared" si="27"/>
        <v>368719.9999999979</v>
      </c>
      <c r="X151" s="28">
        <f t="shared" si="28"/>
        <v>432959.99999999825</v>
      </c>
      <c r="Y151" s="28">
        <f t="shared" si="29"/>
        <v>456719.9999999979</v>
      </c>
      <c r="Z151" s="203">
        <f t="shared" si="32"/>
        <v>3155679.9999999842</v>
      </c>
      <c r="AA151" s="35">
        <v>19.168548768317663</v>
      </c>
      <c r="AB151" s="180">
        <v>19.420662849939596</v>
      </c>
      <c r="AC151" s="36">
        <v>19.90125531803141</v>
      </c>
      <c r="AD151" s="207">
        <v>2.7900000000000063</v>
      </c>
      <c r="AE151" s="173">
        <f t="shared" si="33"/>
        <v>245520.00000000055</v>
      </c>
    </row>
    <row r="152" spans="1:31" s="30" customFormat="1" ht="14.25" customHeight="1">
      <c r="A152" s="24">
        <v>13023</v>
      </c>
      <c r="B152" s="24" t="s">
        <v>1537</v>
      </c>
      <c r="C152" s="25" t="s">
        <v>1524</v>
      </c>
      <c r="D152" s="24" t="s">
        <v>1387</v>
      </c>
      <c r="E152" s="191">
        <v>88.02</v>
      </c>
      <c r="F152" s="39">
        <v>89.94</v>
      </c>
      <c r="G152" s="192">
        <v>91.06</v>
      </c>
      <c r="H152" s="22">
        <v>1.9200000000000017</v>
      </c>
      <c r="I152" s="20">
        <v>0.21999999999999886</v>
      </c>
      <c r="J152" s="20">
        <v>0.31999999999999318</v>
      </c>
      <c r="K152" s="20">
        <v>2.0000000000010232E-2</v>
      </c>
      <c r="L152" s="20">
        <v>3.0000000000001137E-2</v>
      </c>
      <c r="M152" s="20">
        <v>0</v>
      </c>
      <c r="N152" s="20">
        <v>0.26999999999999602</v>
      </c>
      <c r="O152" s="27">
        <v>3.0000000000001137E-2</v>
      </c>
      <c r="P152" s="198">
        <v>0.23000000000000398</v>
      </c>
      <c r="Q152" s="28">
        <f t="shared" si="30"/>
        <v>591360.00000000047</v>
      </c>
      <c r="R152" s="28">
        <f t="shared" si="31"/>
        <v>630080.00000000023</v>
      </c>
      <c r="S152" s="28">
        <f t="shared" si="23"/>
        <v>658239.99999999965</v>
      </c>
      <c r="T152" s="28">
        <f t="shared" si="24"/>
        <v>660000.00000000058</v>
      </c>
      <c r="U152" s="28">
        <f t="shared" si="25"/>
        <v>662640.0000000007</v>
      </c>
      <c r="V152" s="28">
        <f t="shared" si="26"/>
        <v>662640.0000000007</v>
      </c>
      <c r="W152" s="28">
        <f t="shared" si="27"/>
        <v>686400.00000000035</v>
      </c>
      <c r="X152" s="28">
        <f t="shared" si="28"/>
        <v>689040.00000000047</v>
      </c>
      <c r="Y152" s="28">
        <f t="shared" si="29"/>
        <v>709280.00000000081</v>
      </c>
      <c r="Z152" s="203">
        <f t="shared" si="32"/>
        <v>5949680.0000000047</v>
      </c>
      <c r="AA152" s="35">
        <v>12.352297285918775</v>
      </c>
      <c r="AB152" s="180">
        <v>12.621740716831795</v>
      </c>
      <c r="AC152" s="36">
        <v>12.778916051531059</v>
      </c>
      <c r="AD152" s="207">
        <v>3.0400000000000058</v>
      </c>
      <c r="AE152" s="173">
        <f t="shared" si="33"/>
        <v>267520.00000000052</v>
      </c>
    </row>
    <row r="153" spans="1:31" s="30" customFormat="1" ht="14.25" customHeight="1">
      <c r="A153" s="24">
        <v>13024</v>
      </c>
      <c r="B153" s="24" t="s">
        <v>1538</v>
      </c>
      <c r="C153" s="25" t="s">
        <v>1524</v>
      </c>
      <c r="D153" s="24" t="s">
        <v>1387</v>
      </c>
      <c r="E153" s="191">
        <v>38.22</v>
      </c>
      <c r="F153" s="39">
        <v>40.269999999999996</v>
      </c>
      <c r="G153" s="192">
        <v>41.940000000000005</v>
      </c>
      <c r="H153" s="22">
        <v>2.0499999999999972</v>
      </c>
      <c r="I153" s="20">
        <v>0.24000000000000909</v>
      </c>
      <c r="J153" s="20">
        <v>0.68999999999999062</v>
      </c>
      <c r="K153" s="20">
        <v>0.53000000000000824</v>
      </c>
      <c r="L153" s="20">
        <v>0.13000000000000256</v>
      </c>
      <c r="M153" s="20">
        <v>9.9999999999909051E-3</v>
      </c>
      <c r="N153" s="20">
        <v>0</v>
      </c>
      <c r="O153" s="27">
        <v>0</v>
      </c>
      <c r="P153" s="198">
        <v>7.000000000000739E-2</v>
      </c>
      <c r="Q153" s="28">
        <f t="shared" si="30"/>
        <v>631399.99999999907</v>
      </c>
      <c r="R153" s="28">
        <f t="shared" si="31"/>
        <v>673640.0000000007</v>
      </c>
      <c r="S153" s="28">
        <f t="shared" si="23"/>
        <v>734359.99999999988</v>
      </c>
      <c r="T153" s="28">
        <f t="shared" si="24"/>
        <v>781000.00000000058</v>
      </c>
      <c r="U153" s="28">
        <f t="shared" si="25"/>
        <v>792440.00000000081</v>
      </c>
      <c r="V153" s="28">
        <f t="shared" si="26"/>
        <v>793320</v>
      </c>
      <c r="W153" s="28">
        <f t="shared" si="27"/>
        <v>793320</v>
      </c>
      <c r="X153" s="28">
        <f t="shared" si="28"/>
        <v>793320</v>
      </c>
      <c r="Y153" s="28">
        <f t="shared" si="29"/>
        <v>799480.0000000007</v>
      </c>
      <c r="Z153" s="203">
        <f t="shared" si="32"/>
        <v>6792280.0000000019</v>
      </c>
      <c r="AA153" s="35">
        <v>14.298540965207632</v>
      </c>
      <c r="AB153" s="180">
        <v>15.065469509913953</v>
      </c>
      <c r="AC153" s="36">
        <v>15.69023569023569</v>
      </c>
      <c r="AD153" s="207">
        <v>3.720000000000006</v>
      </c>
      <c r="AE153" s="173">
        <f t="shared" si="33"/>
        <v>327360.00000000052</v>
      </c>
    </row>
    <row r="154" spans="1:31" s="30" customFormat="1" ht="14.25" customHeight="1">
      <c r="A154" s="24">
        <v>13025</v>
      </c>
      <c r="B154" s="24" t="s">
        <v>1539</v>
      </c>
      <c r="C154" s="25" t="s">
        <v>1524</v>
      </c>
      <c r="D154" s="24" t="s">
        <v>1387</v>
      </c>
      <c r="E154" s="191">
        <v>9.3000000000000007</v>
      </c>
      <c r="F154" s="39">
        <v>9.4500000000000011</v>
      </c>
      <c r="G154" s="192">
        <v>9.4500000000000011</v>
      </c>
      <c r="H154" s="22">
        <v>0.15000000000000036</v>
      </c>
      <c r="I154" s="20">
        <v>0</v>
      </c>
      <c r="J154" s="20">
        <v>0</v>
      </c>
      <c r="K154" s="20">
        <v>0</v>
      </c>
      <c r="L154" s="20">
        <v>0</v>
      </c>
      <c r="M154" s="20">
        <v>0</v>
      </c>
      <c r="N154" s="20">
        <v>0</v>
      </c>
      <c r="O154" s="27">
        <v>0</v>
      </c>
      <c r="P154" s="198">
        <v>0</v>
      </c>
      <c r="Q154" s="28">
        <f t="shared" si="30"/>
        <v>46200.000000000109</v>
      </c>
      <c r="R154" s="28">
        <f t="shared" si="31"/>
        <v>46200.000000000109</v>
      </c>
      <c r="S154" s="28">
        <f t="shared" si="23"/>
        <v>46200.000000000109</v>
      </c>
      <c r="T154" s="28">
        <f t="shared" si="24"/>
        <v>46200.000000000109</v>
      </c>
      <c r="U154" s="28">
        <f t="shared" si="25"/>
        <v>46200.000000000109</v>
      </c>
      <c r="V154" s="28">
        <f t="shared" si="26"/>
        <v>46200.000000000109</v>
      </c>
      <c r="W154" s="28">
        <f t="shared" si="27"/>
        <v>46200.000000000109</v>
      </c>
      <c r="X154" s="28">
        <f t="shared" si="28"/>
        <v>46200.000000000109</v>
      </c>
      <c r="Y154" s="28">
        <f t="shared" si="29"/>
        <v>46200.000000000109</v>
      </c>
      <c r="Z154" s="203">
        <f t="shared" si="32"/>
        <v>415800.00000000099</v>
      </c>
      <c r="AA154" s="35">
        <v>2.6105995957781269</v>
      </c>
      <c r="AB154" s="180">
        <v>2.652706040871323</v>
      </c>
      <c r="AC154" s="36">
        <v>2.652706040871323</v>
      </c>
      <c r="AD154" s="207">
        <v>0.15000000000000036</v>
      </c>
      <c r="AE154" s="173">
        <f t="shared" si="33"/>
        <v>13200.000000000031</v>
      </c>
    </row>
    <row r="155" spans="1:31" s="30" customFormat="1" ht="14.25" customHeight="1">
      <c r="A155" s="24">
        <v>13026</v>
      </c>
      <c r="B155" s="24" t="s">
        <v>1540</v>
      </c>
      <c r="C155" s="25" t="s">
        <v>1524</v>
      </c>
      <c r="D155" s="24" t="s">
        <v>1387</v>
      </c>
      <c r="E155" s="191">
        <v>25.060000000000002</v>
      </c>
      <c r="F155" s="39">
        <v>25.060000000000002</v>
      </c>
      <c r="G155" s="192">
        <v>25.060000000000002</v>
      </c>
      <c r="H155" s="22">
        <v>0</v>
      </c>
      <c r="I155" s="20">
        <v>0</v>
      </c>
      <c r="J155" s="20">
        <v>0</v>
      </c>
      <c r="K155" s="20">
        <v>0</v>
      </c>
      <c r="L155" s="20">
        <v>0</v>
      </c>
      <c r="M155" s="20">
        <v>0</v>
      </c>
      <c r="N155" s="20">
        <v>0</v>
      </c>
      <c r="O155" s="27">
        <v>0</v>
      </c>
      <c r="P155" s="198">
        <v>0</v>
      </c>
      <c r="Q155" s="28">
        <f t="shared" si="30"/>
        <v>0</v>
      </c>
      <c r="R155" s="28">
        <f t="shared" si="31"/>
        <v>0</v>
      </c>
      <c r="S155" s="28">
        <f t="shared" si="23"/>
        <v>0</v>
      </c>
      <c r="T155" s="28">
        <f t="shared" si="24"/>
        <v>0</v>
      </c>
      <c r="U155" s="28">
        <f t="shared" si="25"/>
        <v>0</v>
      </c>
      <c r="V155" s="28">
        <f t="shared" si="26"/>
        <v>0</v>
      </c>
      <c r="W155" s="28">
        <f t="shared" si="27"/>
        <v>0</v>
      </c>
      <c r="X155" s="28">
        <f t="shared" si="28"/>
        <v>0</v>
      </c>
      <c r="Y155" s="28">
        <f t="shared" si="29"/>
        <v>0</v>
      </c>
      <c r="Z155" s="203">
        <f t="shared" si="32"/>
        <v>0</v>
      </c>
      <c r="AA155" s="35">
        <v>4.5754139964579794</v>
      </c>
      <c r="AB155" s="180">
        <v>4.5754139964579794</v>
      </c>
      <c r="AC155" s="36">
        <v>4.5754139964579794</v>
      </c>
      <c r="AD155" s="207">
        <v>0</v>
      </c>
      <c r="AE155" s="173">
        <f t="shared" si="33"/>
        <v>0</v>
      </c>
    </row>
    <row r="156" spans="1:31" s="30" customFormat="1" ht="14.25" customHeight="1">
      <c r="A156" s="24">
        <v>13028</v>
      </c>
      <c r="B156" s="24" t="s">
        <v>1541</v>
      </c>
      <c r="C156" s="25" t="s">
        <v>1524</v>
      </c>
      <c r="D156" s="24" t="s">
        <v>1387</v>
      </c>
      <c r="E156" s="191">
        <v>181.67000000000002</v>
      </c>
      <c r="F156" s="39">
        <v>187.20000000000002</v>
      </c>
      <c r="G156" s="192">
        <v>194.85000000000002</v>
      </c>
      <c r="H156" s="22">
        <v>5.5300000000000011</v>
      </c>
      <c r="I156" s="20">
        <v>13.810000000000002</v>
      </c>
      <c r="J156" s="20">
        <v>0.80999999999997385</v>
      </c>
      <c r="K156" s="20">
        <v>-9.3599999999999852</v>
      </c>
      <c r="L156" s="20">
        <v>0.74000000000000909</v>
      </c>
      <c r="M156" s="20">
        <v>-3.0000000000001137E-2</v>
      </c>
      <c r="N156" s="20">
        <v>1.1500000000000057</v>
      </c>
      <c r="O156" s="27">
        <v>0.13999999999995794</v>
      </c>
      <c r="P156" s="198">
        <v>0.3900000000000432</v>
      </c>
      <c r="Q156" s="28">
        <f t="shared" si="30"/>
        <v>1703240.0000000002</v>
      </c>
      <c r="R156" s="28">
        <f t="shared" si="31"/>
        <v>4133800.0000000009</v>
      </c>
      <c r="S156" s="28">
        <f t="shared" si="23"/>
        <v>4205079.9999999991</v>
      </c>
      <c r="T156" s="28">
        <f t="shared" si="24"/>
        <v>3381400.0000000005</v>
      </c>
      <c r="U156" s="28">
        <f t="shared" si="25"/>
        <v>3446520.0000000014</v>
      </c>
      <c r="V156" s="28">
        <f t="shared" si="26"/>
        <v>3443880.0000000014</v>
      </c>
      <c r="W156" s="28">
        <f t="shared" si="27"/>
        <v>3545080.0000000019</v>
      </c>
      <c r="X156" s="28">
        <f t="shared" si="28"/>
        <v>3557399.9999999981</v>
      </c>
      <c r="Y156" s="28">
        <f t="shared" si="29"/>
        <v>3591720.0000000019</v>
      </c>
      <c r="Z156" s="203">
        <f t="shared" si="32"/>
        <v>31008120</v>
      </c>
      <c r="AA156" s="35">
        <v>29.388831370518957</v>
      </c>
      <c r="AB156" s="180">
        <v>30.2834217678271</v>
      </c>
      <c r="AC156" s="36">
        <v>31.520965445839266</v>
      </c>
      <c r="AD156" s="207">
        <v>13.180000000000009</v>
      </c>
      <c r="AE156" s="173">
        <f t="shared" si="33"/>
        <v>1159840.0000000007</v>
      </c>
    </row>
    <row r="157" spans="1:31" s="30" customFormat="1" ht="14.25" customHeight="1">
      <c r="A157" s="24">
        <v>13029</v>
      </c>
      <c r="B157" s="24" t="s">
        <v>1542</v>
      </c>
      <c r="C157" s="25" t="s">
        <v>1524</v>
      </c>
      <c r="D157" s="24" t="s">
        <v>1387</v>
      </c>
      <c r="E157" s="191">
        <v>57.63</v>
      </c>
      <c r="F157" s="39">
        <v>59.32</v>
      </c>
      <c r="G157" s="192">
        <v>60.15</v>
      </c>
      <c r="H157" s="22">
        <v>1.6899999999999977</v>
      </c>
      <c r="I157" s="20">
        <v>0.53999999999999915</v>
      </c>
      <c r="J157" s="20">
        <v>4.9999999999997158E-2</v>
      </c>
      <c r="K157" s="20">
        <v>0</v>
      </c>
      <c r="L157" s="20">
        <v>0</v>
      </c>
      <c r="M157" s="20">
        <v>0</v>
      </c>
      <c r="N157" s="20">
        <v>9.0000000000003411E-2</v>
      </c>
      <c r="O157" s="27">
        <v>6.9999999999993179E-2</v>
      </c>
      <c r="P157" s="198">
        <v>7.9999999999998295E-2</v>
      </c>
      <c r="Q157" s="28">
        <f t="shared" si="30"/>
        <v>520519.9999999993</v>
      </c>
      <c r="R157" s="28">
        <f t="shared" si="31"/>
        <v>615559.99999999919</v>
      </c>
      <c r="S157" s="28">
        <f t="shared" si="23"/>
        <v>619959.99999999895</v>
      </c>
      <c r="T157" s="28">
        <f t="shared" si="24"/>
        <v>619959.99999999895</v>
      </c>
      <c r="U157" s="28">
        <f t="shared" si="25"/>
        <v>619959.99999999895</v>
      </c>
      <c r="V157" s="28">
        <f t="shared" si="26"/>
        <v>619959.99999999895</v>
      </c>
      <c r="W157" s="28">
        <f t="shared" si="27"/>
        <v>627879.9999999993</v>
      </c>
      <c r="X157" s="28">
        <f t="shared" si="28"/>
        <v>634039.99999999872</v>
      </c>
      <c r="Y157" s="28">
        <f t="shared" si="29"/>
        <v>641079.9999999986</v>
      </c>
      <c r="Z157" s="203">
        <f t="shared" si="32"/>
        <v>5518919.9999999925</v>
      </c>
      <c r="AA157" s="35">
        <v>11.924023918396061</v>
      </c>
      <c r="AB157" s="180">
        <v>12.27369597152966</v>
      </c>
      <c r="AC157" s="36">
        <v>12.445428399991723</v>
      </c>
      <c r="AD157" s="207">
        <v>2.519999999999996</v>
      </c>
      <c r="AE157" s="173">
        <f t="shared" si="33"/>
        <v>221759.99999999965</v>
      </c>
    </row>
    <row r="158" spans="1:31" s="30" customFormat="1" ht="14.25" customHeight="1">
      <c r="A158" s="24">
        <v>13030</v>
      </c>
      <c r="B158" s="24" t="s">
        <v>1543</v>
      </c>
      <c r="C158" s="25" t="s">
        <v>1524</v>
      </c>
      <c r="D158" s="24" t="s">
        <v>1387</v>
      </c>
      <c r="E158" s="191">
        <v>14.620000000000001</v>
      </c>
      <c r="F158" s="39">
        <v>14.620000000000001</v>
      </c>
      <c r="G158" s="192">
        <v>14.620000000000001</v>
      </c>
      <c r="H158" s="22">
        <v>0</v>
      </c>
      <c r="I158" s="20">
        <v>0</v>
      </c>
      <c r="J158" s="20">
        <v>0</v>
      </c>
      <c r="K158" s="20">
        <v>0</v>
      </c>
      <c r="L158" s="20">
        <v>0</v>
      </c>
      <c r="M158" s="20">
        <v>0</v>
      </c>
      <c r="N158" s="20">
        <v>0</v>
      </c>
      <c r="O158" s="27">
        <v>0</v>
      </c>
      <c r="P158" s="198">
        <v>0</v>
      </c>
      <c r="Q158" s="28">
        <f t="shared" si="30"/>
        <v>0</v>
      </c>
      <c r="R158" s="28">
        <f t="shared" si="31"/>
        <v>0</v>
      </c>
      <c r="S158" s="28">
        <f t="shared" si="23"/>
        <v>0</v>
      </c>
      <c r="T158" s="28">
        <f t="shared" si="24"/>
        <v>0</v>
      </c>
      <c r="U158" s="28">
        <f t="shared" si="25"/>
        <v>0</v>
      </c>
      <c r="V158" s="28">
        <f t="shared" si="26"/>
        <v>0</v>
      </c>
      <c r="W158" s="28">
        <f t="shared" si="27"/>
        <v>0</v>
      </c>
      <c r="X158" s="28">
        <f t="shared" si="28"/>
        <v>0</v>
      </c>
      <c r="Y158" s="28">
        <f t="shared" si="29"/>
        <v>0</v>
      </c>
      <c r="Z158" s="203">
        <f t="shared" si="32"/>
        <v>0</v>
      </c>
      <c r="AA158" s="35">
        <v>1.6282436796970712</v>
      </c>
      <c r="AB158" s="180">
        <v>1.6282436796970712</v>
      </c>
      <c r="AC158" s="36">
        <v>1.6282436796970712</v>
      </c>
      <c r="AD158" s="207">
        <v>0</v>
      </c>
      <c r="AE158" s="173">
        <f t="shared" si="33"/>
        <v>0</v>
      </c>
    </row>
    <row r="159" spans="1:31" s="30" customFormat="1" ht="14.25" customHeight="1">
      <c r="A159" s="24">
        <v>13032</v>
      </c>
      <c r="B159" s="24" t="s">
        <v>1544</v>
      </c>
      <c r="C159" s="25" t="s">
        <v>1524</v>
      </c>
      <c r="D159" s="24" t="s">
        <v>1387</v>
      </c>
      <c r="E159" s="191">
        <v>41.22</v>
      </c>
      <c r="F159" s="39">
        <v>41.22</v>
      </c>
      <c r="G159" s="192">
        <v>41.22</v>
      </c>
      <c r="H159" s="22">
        <v>0</v>
      </c>
      <c r="I159" s="20">
        <v>0</v>
      </c>
      <c r="J159" s="20">
        <v>0</v>
      </c>
      <c r="K159" s="20">
        <v>0</v>
      </c>
      <c r="L159" s="20">
        <v>0</v>
      </c>
      <c r="M159" s="20">
        <v>0</v>
      </c>
      <c r="N159" s="20">
        <v>0</v>
      </c>
      <c r="O159" s="27">
        <v>0</v>
      </c>
      <c r="P159" s="198">
        <v>0</v>
      </c>
      <c r="Q159" s="28">
        <f t="shared" si="30"/>
        <v>0</v>
      </c>
      <c r="R159" s="28">
        <f t="shared" si="31"/>
        <v>0</v>
      </c>
      <c r="S159" s="28">
        <f t="shared" si="23"/>
        <v>0</v>
      </c>
      <c r="T159" s="28">
        <f t="shared" si="24"/>
        <v>0</v>
      </c>
      <c r="U159" s="28">
        <f t="shared" si="25"/>
        <v>0</v>
      </c>
      <c r="V159" s="28">
        <f t="shared" si="26"/>
        <v>0</v>
      </c>
      <c r="W159" s="28">
        <f t="shared" si="27"/>
        <v>0</v>
      </c>
      <c r="X159" s="28">
        <f t="shared" si="28"/>
        <v>0</v>
      </c>
      <c r="Y159" s="28">
        <f t="shared" si="29"/>
        <v>0</v>
      </c>
      <c r="Z159" s="203">
        <f t="shared" si="32"/>
        <v>0</v>
      </c>
      <c r="AA159" s="35">
        <v>20.341492301618633</v>
      </c>
      <c r="AB159" s="180">
        <v>20.341492301618633</v>
      </c>
      <c r="AC159" s="36">
        <v>20.341492301618633</v>
      </c>
      <c r="AD159" s="207">
        <v>0</v>
      </c>
      <c r="AE159" s="173">
        <f t="shared" si="33"/>
        <v>0</v>
      </c>
    </row>
    <row r="160" spans="1:31" s="30" customFormat="1" ht="14.25" customHeight="1">
      <c r="A160" s="24">
        <v>13034</v>
      </c>
      <c r="B160" s="24" t="s">
        <v>1545</v>
      </c>
      <c r="C160" s="25" t="s">
        <v>1524</v>
      </c>
      <c r="D160" s="24" t="s">
        <v>1387</v>
      </c>
      <c r="E160" s="191">
        <v>99.01</v>
      </c>
      <c r="F160" s="39">
        <v>101.41000000000001</v>
      </c>
      <c r="G160" s="192">
        <v>102.64</v>
      </c>
      <c r="H160" s="22">
        <v>2.4000000000000057</v>
      </c>
      <c r="I160" s="20">
        <v>0.3399999999999892</v>
      </c>
      <c r="J160" s="20">
        <v>1.0000000000005116E-2</v>
      </c>
      <c r="K160" s="20">
        <v>1.0000000000005116E-2</v>
      </c>
      <c r="L160" s="20">
        <v>0</v>
      </c>
      <c r="M160" s="20">
        <v>0.17000000000000171</v>
      </c>
      <c r="N160" s="20">
        <v>0</v>
      </c>
      <c r="O160" s="27">
        <v>0.31000000000000227</v>
      </c>
      <c r="P160" s="198">
        <v>0.39000000000000057</v>
      </c>
      <c r="Q160" s="28">
        <f t="shared" si="30"/>
        <v>739200.00000000175</v>
      </c>
      <c r="R160" s="28">
        <f t="shared" si="31"/>
        <v>799039.99999999988</v>
      </c>
      <c r="S160" s="28">
        <f t="shared" si="23"/>
        <v>799920.00000000035</v>
      </c>
      <c r="T160" s="28">
        <f t="shared" si="24"/>
        <v>800800.00000000081</v>
      </c>
      <c r="U160" s="28">
        <f t="shared" si="25"/>
        <v>800800.00000000081</v>
      </c>
      <c r="V160" s="28">
        <f t="shared" si="26"/>
        <v>815760.00000000093</v>
      </c>
      <c r="W160" s="28">
        <f t="shared" si="27"/>
        <v>815760.00000000093</v>
      </c>
      <c r="X160" s="28">
        <f t="shared" si="28"/>
        <v>843040.00000000116</v>
      </c>
      <c r="Y160" s="28">
        <f t="shared" si="29"/>
        <v>877360.00000000116</v>
      </c>
      <c r="Z160" s="203">
        <f t="shared" si="32"/>
        <v>7291680.0000000075</v>
      </c>
      <c r="AA160" s="35">
        <v>26.225035757800502</v>
      </c>
      <c r="AB160" s="180">
        <v>26.860729988875352</v>
      </c>
      <c r="AC160" s="36">
        <v>27.186523282301213</v>
      </c>
      <c r="AD160" s="207">
        <v>3.6299999999999955</v>
      </c>
      <c r="AE160" s="173">
        <f t="shared" si="33"/>
        <v>319439.99999999959</v>
      </c>
    </row>
    <row r="161" spans="1:31" s="30" customFormat="1" ht="14.25" customHeight="1">
      <c r="A161" s="24">
        <v>13035</v>
      </c>
      <c r="B161" s="24" t="s">
        <v>1546</v>
      </c>
      <c r="C161" s="25" t="s">
        <v>1524</v>
      </c>
      <c r="D161" s="24" t="s">
        <v>1387</v>
      </c>
      <c r="E161" s="191">
        <v>177.8</v>
      </c>
      <c r="F161" s="39">
        <v>178.74</v>
      </c>
      <c r="G161" s="192">
        <v>179.11</v>
      </c>
      <c r="H161" s="22">
        <v>0.93999999999999773</v>
      </c>
      <c r="I161" s="20">
        <v>0.12000000000000455</v>
      </c>
      <c r="J161" s="20">
        <v>5.0000000000011369E-2</v>
      </c>
      <c r="K161" s="20">
        <v>0</v>
      </c>
      <c r="L161" s="20">
        <v>0</v>
      </c>
      <c r="M161" s="20">
        <v>0</v>
      </c>
      <c r="N161" s="20">
        <v>5.0000000000011369E-2</v>
      </c>
      <c r="O161" s="27">
        <v>0</v>
      </c>
      <c r="P161" s="198">
        <v>0.15000000000000568</v>
      </c>
      <c r="Q161" s="28">
        <f t="shared" si="30"/>
        <v>289519.9999999993</v>
      </c>
      <c r="R161" s="28">
        <f t="shared" si="31"/>
        <v>310640.00000000012</v>
      </c>
      <c r="S161" s="28">
        <f t="shared" si="23"/>
        <v>315040.00000000111</v>
      </c>
      <c r="T161" s="28">
        <f t="shared" si="24"/>
        <v>315040.00000000111</v>
      </c>
      <c r="U161" s="28">
        <f t="shared" si="25"/>
        <v>315040.00000000111</v>
      </c>
      <c r="V161" s="28">
        <f t="shared" si="26"/>
        <v>315040.00000000111</v>
      </c>
      <c r="W161" s="28">
        <f t="shared" si="27"/>
        <v>319440.0000000021</v>
      </c>
      <c r="X161" s="28">
        <f t="shared" si="28"/>
        <v>319440.0000000021</v>
      </c>
      <c r="Y161" s="28">
        <f t="shared" si="29"/>
        <v>332640.00000000262</v>
      </c>
      <c r="Z161" s="203">
        <f t="shared" si="32"/>
        <v>2831840.0000000112</v>
      </c>
      <c r="AA161" s="35">
        <v>55.904917620425095</v>
      </c>
      <c r="AB161" s="180">
        <v>56.200477927304739</v>
      </c>
      <c r="AC161" s="36">
        <v>56.316815494906301</v>
      </c>
      <c r="AD161" s="207">
        <v>1.3100000000000023</v>
      </c>
      <c r="AE161" s="173">
        <f t="shared" si="33"/>
        <v>115280.0000000002</v>
      </c>
    </row>
    <row r="162" spans="1:31" s="30" customFormat="1" ht="14.25" customHeight="1">
      <c r="A162" s="24">
        <v>13036</v>
      </c>
      <c r="B162" s="24" t="s">
        <v>1547</v>
      </c>
      <c r="C162" s="25" t="s">
        <v>1524</v>
      </c>
      <c r="D162" s="24" t="s">
        <v>1387</v>
      </c>
      <c r="E162" s="191">
        <v>192.22</v>
      </c>
      <c r="F162" s="39">
        <v>194.27</v>
      </c>
      <c r="G162" s="192">
        <v>199.48000000000002</v>
      </c>
      <c r="H162" s="22">
        <v>2.0500000000000114</v>
      </c>
      <c r="I162" s="20">
        <v>1.8199999999999932</v>
      </c>
      <c r="J162" s="20">
        <v>8.0000000000012506E-2</v>
      </c>
      <c r="K162" s="20">
        <v>1.5200000000000102</v>
      </c>
      <c r="L162" s="20">
        <v>0.88999999999995794</v>
      </c>
      <c r="M162" s="20">
        <v>0.36000000000004206</v>
      </c>
      <c r="N162" s="20">
        <v>0.20999999999997954</v>
      </c>
      <c r="O162" s="27">
        <v>0.15000000000000568</v>
      </c>
      <c r="P162" s="198">
        <v>0.18000000000000682</v>
      </c>
      <c r="Q162" s="28">
        <f t="shared" si="30"/>
        <v>631400.00000000338</v>
      </c>
      <c r="R162" s="28">
        <f t="shared" si="31"/>
        <v>951720.0000000021</v>
      </c>
      <c r="S162" s="28">
        <f t="shared" si="23"/>
        <v>958760.00000000314</v>
      </c>
      <c r="T162" s="28">
        <f t="shared" si="24"/>
        <v>1092520.000000004</v>
      </c>
      <c r="U162" s="28">
        <f t="shared" si="25"/>
        <v>1170840.0000000002</v>
      </c>
      <c r="V162" s="28">
        <f t="shared" si="26"/>
        <v>1202520.000000004</v>
      </c>
      <c r="W162" s="28">
        <f t="shared" si="27"/>
        <v>1221000.0000000021</v>
      </c>
      <c r="X162" s="28">
        <f t="shared" si="28"/>
        <v>1234200.0000000026</v>
      </c>
      <c r="Y162" s="28">
        <f t="shared" si="29"/>
        <v>1250040.0000000033</v>
      </c>
      <c r="Z162" s="203">
        <f t="shared" si="32"/>
        <v>9713000.0000000242</v>
      </c>
      <c r="AA162" s="35">
        <v>26.819399486549838</v>
      </c>
      <c r="AB162" s="180">
        <v>27.105424712579527</v>
      </c>
      <c r="AC162" s="36">
        <v>27.832347360196451</v>
      </c>
      <c r="AD162" s="207">
        <v>7.2600000000000202</v>
      </c>
      <c r="AE162" s="173">
        <f t="shared" si="33"/>
        <v>638880.00000000175</v>
      </c>
    </row>
    <row r="163" spans="1:31" s="30" customFormat="1" ht="14.25" customHeight="1">
      <c r="A163" s="24">
        <v>13037</v>
      </c>
      <c r="B163" s="24" t="s">
        <v>1548</v>
      </c>
      <c r="C163" s="25" t="s">
        <v>1524</v>
      </c>
      <c r="D163" s="24" t="s">
        <v>1387</v>
      </c>
      <c r="E163" s="191">
        <v>25.38</v>
      </c>
      <c r="F163" s="39">
        <v>25.38</v>
      </c>
      <c r="G163" s="192">
        <v>25.400000000000002</v>
      </c>
      <c r="H163" s="22">
        <v>0</v>
      </c>
      <c r="I163" s="20">
        <v>1.9999999999999574E-2</v>
      </c>
      <c r="J163" s="20">
        <v>0</v>
      </c>
      <c r="K163" s="20">
        <v>0</v>
      </c>
      <c r="L163" s="20">
        <v>0</v>
      </c>
      <c r="M163" s="20">
        <v>0</v>
      </c>
      <c r="N163" s="20">
        <v>0</v>
      </c>
      <c r="O163" s="27">
        <v>0</v>
      </c>
      <c r="P163" s="198">
        <v>0</v>
      </c>
      <c r="Q163" s="28">
        <f t="shared" si="30"/>
        <v>0</v>
      </c>
      <c r="R163" s="28">
        <f t="shared" si="31"/>
        <v>3519.9999999999254</v>
      </c>
      <c r="S163" s="28">
        <f t="shared" si="23"/>
        <v>3519.9999999999254</v>
      </c>
      <c r="T163" s="28">
        <f t="shared" si="24"/>
        <v>3519.9999999999254</v>
      </c>
      <c r="U163" s="28">
        <f t="shared" si="25"/>
        <v>3519.9999999999254</v>
      </c>
      <c r="V163" s="28">
        <f t="shared" si="26"/>
        <v>3519.9999999999254</v>
      </c>
      <c r="W163" s="28">
        <f t="shared" si="27"/>
        <v>3519.9999999999254</v>
      </c>
      <c r="X163" s="28">
        <f t="shared" si="28"/>
        <v>3519.9999999999254</v>
      </c>
      <c r="Y163" s="28">
        <f t="shared" si="29"/>
        <v>3519.9999999999254</v>
      </c>
      <c r="Z163" s="203">
        <f t="shared" si="32"/>
        <v>28159.999999999411</v>
      </c>
      <c r="AA163" s="35">
        <v>3.8905495516210622</v>
      </c>
      <c r="AB163" s="180">
        <v>3.8905495516210622</v>
      </c>
      <c r="AC163" s="36">
        <v>3.8936153905112283</v>
      </c>
      <c r="AD163" s="207">
        <v>2.0000000000003126E-2</v>
      </c>
      <c r="AE163" s="173">
        <f t="shared" si="33"/>
        <v>1760.0000000002751</v>
      </c>
    </row>
    <row r="164" spans="1:31" s="30" customFormat="1" ht="14.25" customHeight="1">
      <c r="A164" s="24">
        <v>13040</v>
      </c>
      <c r="B164" s="24" t="s">
        <v>1549</v>
      </c>
      <c r="C164" s="25" t="s">
        <v>1524</v>
      </c>
      <c r="D164" s="24" t="s">
        <v>1387</v>
      </c>
      <c r="E164" s="191">
        <v>28.36</v>
      </c>
      <c r="F164" s="39">
        <v>28.36</v>
      </c>
      <c r="G164" s="192">
        <v>28.580000000000002</v>
      </c>
      <c r="H164" s="22">
        <v>0</v>
      </c>
      <c r="I164" s="20">
        <v>0</v>
      </c>
      <c r="J164" s="20">
        <v>0</v>
      </c>
      <c r="K164" s="20">
        <v>0</v>
      </c>
      <c r="L164" s="20">
        <v>0</v>
      </c>
      <c r="M164" s="20">
        <v>0</v>
      </c>
      <c r="N164" s="20">
        <v>0.21999999999999886</v>
      </c>
      <c r="O164" s="27">
        <v>0</v>
      </c>
      <c r="P164" s="198">
        <v>0</v>
      </c>
      <c r="Q164" s="28">
        <f t="shared" si="30"/>
        <v>0</v>
      </c>
      <c r="R164" s="28">
        <f t="shared" si="31"/>
        <v>0</v>
      </c>
      <c r="S164" s="28">
        <f t="shared" si="23"/>
        <v>0</v>
      </c>
      <c r="T164" s="28">
        <f t="shared" si="24"/>
        <v>0</v>
      </c>
      <c r="U164" s="28">
        <f t="shared" si="25"/>
        <v>0</v>
      </c>
      <c r="V164" s="28">
        <f t="shared" si="26"/>
        <v>0</v>
      </c>
      <c r="W164" s="28">
        <f t="shared" si="27"/>
        <v>19359.999999999898</v>
      </c>
      <c r="X164" s="28">
        <f t="shared" si="28"/>
        <v>19359.999999999898</v>
      </c>
      <c r="Y164" s="28">
        <f t="shared" si="29"/>
        <v>19359.999999999898</v>
      </c>
      <c r="Z164" s="203">
        <f t="shared" si="32"/>
        <v>58079.999999999694</v>
      </c>
      <c r="AA164" s="35">
        <v>10.59157454436809</v>
      </c>
      <c r="AB164" s="180">
        <v>10.59157454436809</v>
      </c>
      <c r="AC164" s="36">
        <v>10.673737675530328</v>
      </c>
      <c r="AD164" s="207">
        <v>0.22000000000000239</v>
      </c>
      <c r="AE164" s="173">
        <f t="shared" si="33"/>
        <v>19360.000000000211</v>
      </c>
    </row>
    <row r="165" spans="1:31" s="30" customFormat="1" ht="14.25" customHeight="1">
      <c r="A165" s="24">
        <v>13041</v>
      </c>
      <c r="B165" s="24" t="s">
        <v>1550</v>
      </c>
      <c r="C165" s="25" t="s">
        <v>1524</v>
      </c>
      <c r="D165" s="24" t="s">
        <v>1387</v>
      </c>
      <c r="E165" s="191">
        <v>859.14</v>
      </c>
      <c r="F165" s="39">
        <v>871.64</v>
      </c>
      <c r="G165" s="192">
        <v>883.38</v>
      </c>
      <c r="H165" s="22">
        <v>12.5</v>
      </c>
      <c r="I165" s="20">
        <v>4.9999999999954525E-2</v>
      </c>
      <c r="J165" s="20">
        <v>0.16000000000008185</v>
      </c>
      <c r="K165" s="20">
        <v>0.15999999999996817</v>
      </c>
      <c r="L165" s="20">
        <v>2.0199999999999818</v>
      </c>
      <c r="M165" s="20">
        <v>2.8899999999999864</v>
      </c>
      <c r="N165" s="20">
        <v>0.39000000000010004</v>
      </c>
      <c r="O165" s="27">
        <v>2.57000000000005</v>
      </c>
      <c r="P165" s="198">
        <v>3.4999999999998863</v>
      </c>
      <c r="Q165" s="28">
        <f t="shared" si="30"/>
        <v>3850000</v>
      </c>
      <c r="R165" s="28">
        <f t="shared" si="31"/>
        <v>3858799.9999999921</v>
      </c>
      <c r="S165" s="28">
        <f t="shared" si="23"/>
        <v>3872879.9999999991</v>
      </c>
      <c r="T165" s="28">
        <f t="shared" si="24"/>
        <v>3886959.9999999963</v>
      </c>
      <c r="U165" s="28">
        <f t="shared" si="25"/>
        <v>4064719.9999999949</v>
      </c>
      <c r="V165" s="28">
        <f t="shared" si="26"/>
        <v>4319039.9999999935</v>
      </c>
      <c r="W165" s="28">
        <f t="shared" si="27"/>
        <v>4353360.0000000019</v>
      </c>
      <c r="X165" s="28">
        <f t="shared" si="28"/>
        <v>4579520.0000000065</v>
      </c>
      <c r="Y165" s="28">
        <f t="shared" si="29"/>
        <v>4887519.9999999963</v>
      </c>
      <c r="Z165" s="203">
        <f t="shared" si="32"/>
        <v>37672799.999999985</v>
      </c>
      <c r="AA165" s="35">
        <v>36.913835921320604</v>
      </c>
      <c r="AB165" s="180">
        <v>37.450911309518695</v>
      </c>
      <c r="AC165" s="36">
        <v>37.955332514114339</v>
      </c>
      <c r="AD165" s="207">
        <v>24.240000000000009</v>
      </c>
      <c r="AE165" s="173">
        <f t="shared" si="33"/>
        <v>2133120.0000000009</v>
      </c>
    </row>
    <row r="166" spans="1:31" s="30" customFormat="1" ht="14.25" customHeight="1">
      <c r="A166" s="24">
        <v>13042</v>
      </c>
      <c r="B166" s="24" t="s">
        <v>1551</v>
      </c>
      <c r="C166" s="25" t="s">
        <v>1524</v>
      </c>
      <c r="D166" s="24" t="s">
        <v>1387</v>
      </c>
      <c r="E166" s="191">
        <v>125.3</v>
      </c>
      <c r="F166" s="39">
        <v>126.8</v>
      </c>
      <c r="G166" s="192">
        <v>127.34</v>
      </c>
      <c r="H166" s="22">
        <v>1.5</v>
      </c>
      <c r="I166" s="20">
        <v>0</v>
      </c>
      <c r="J166" s="20">
        <v>0.46999999999999886</v>
      </c>
      <c r="K166" s="20">
        <v>6.9999999999993179E-2</v>
      </c>
      <c r="L166" s="20">
        <v>0</v>
      </c>
      <c r="M166" s="20">
        <v>0</v>
      </c>
      <c r="N166" s="20">
        <v>0</v>
      </c>
      <c r="O166" s="27">
        <v>0</v>
      </c>
      <c r="P166" s="198">
        <v>0</v>
      </c>
      <c r="Q166" s="28">
        <f t="shared" si="30"/>
        <v>462000</v>
      </c>
      <c r="R166" s="28">
        <f t="shared" si="31"/>
        <v>462000</v>
      </c>
      <c r="S166" s="28">
        <f t="shared" si="23"/>
        <v>503359.99999999988</v>
      </c>
      <c r="T166" s="28">
        <f t="shared" si="24"/>
        <v>509519.9999999993</v>
      </c>
      <c r="U166" s="28">
        <f t="shared" si="25"/>
        <v>509519.9999999993</v>
      </c>
      <c r="V166" s="28">
        <f t="shared" si="26"/>
        <v>509519.9999999993</v>
      </c>
      <c r="W166" s="28">
        <f t="shared" si="27"/>
        <v>509519.9999999993</v>
      </c>
      <c r="X166" s="28">
        <f t="shared" si="28"/>
        <v>509519.9999999993</v>
      </c>
      <c r="Y166" s="28">
        <f t="shared" si="29"/>
        <v>509519.9999999993</v>
      </c>
      <c r="Z166" s="203">
        <f t="shared" si="32"/>
        <v>4484479.9999999953</v>
      </c>
      <c r="AA166" s="35">
        <v>11.274170183283996</v>
      </c>
      <c r="AB166" s="180">
        <v>11.409136306786994</v>
      </c>
      <c r="AC166" s="36">
        <v>11.457724111248076</v>
      </c>
      <c r="AD166" s="207">
        <v>2.0400000000000063</v>
      </c>
      <c r="AE166" s="173">
        <f t="shared" si="33"/>
        <v>179520.00000000055</v>
      </c>
    </row>
    <row r="167" spans="1:31" s="30" customFormat="1" ht="14.25" customHeight="1">
      <c r="A167" s="24">
        <v>13043</v>
      </c>
      <c r="B167" s="24" t="s">
        <v>1552</v>
      </c>
      <c r="C167" s="25" t="s">
        <v>1524</v>
      </c>
      <c r="D167" s="24" t="s">
        <v>1387</v>
      </c>
      <c r="E167" s="191">
        <v>102.31</v>
      </c>
      <c r="F167" s="39">
        <v>104.15</v>
      </c>
      <c r="G167" s="192">
        <v>105.94000000000001</v>
      </c>
      <c r="H167" s="22">
        <v>1.8400000000000034</v>
      </c>
      <c r="I167" s="20">
        <v>4.0000000000006253E-2</v>
      </c>
      <c r="J167" s="20">
        <v>0</v>
      </c>
      <c r="K167" s="20">
        <v>6.9999999999993179E-2</v>
      </c>
      <c r="L167" s="20">
        <v>0</v>
      </c>
      <c r="M167" s="20">
        <v>0</v>
      </c>
      <c r="N167" s="20">
        <v>1.1700000000000017</v>
      </c>
      <c r="O167" s="27">
        <v>0</v>
      </c>
      <c r="P167" s="198">
        <v>0.51000000000000512</v>
      </c>
      <c r="Q167" s="28">
        <f t="shared" si="30"/>
        <v>566720.00000000116</v>
      </c>
      <c r="R167" s="28">
        <f t="shared" si="31"/>
        <v>573760.00000000221</v>
      </c>
      <c r="S167" s="28">
        <f t="shared" ref="S167:S230" si="34">R167+(J167*88000)</f>
        <v>573760.00000000221</v>
      </c>
      <c r="T167" s="28">
        <f t="shared" ref="T167:T230" si="35">S167+(K167*88000)</f>
        <v>579920.00000000163</v>
      </c>
      <c r="U167" s="28">
        <f t="shared" ref="U167:U230" si="36">T167+(L167*88000)</f>
        <v>579920.00000000163</v>
      </c>
      <c r="V167" s="28">
        <f t="shared" si="26"/>
        <v>579920.00000000163</v>
      </c>
      <c r="W167" s="28">
        <f t="shared" si="27"/>
        <v>682880.00000000175</v>
      </c>
      <c r="X167" s="28">
        <f t="shared" si="28"/>
        <v>682880.00000000175</v>
      </c>
      <c r="Y167" s="28">
        <f t="shared" si="29"/>
        <v>727760.00000000221</v>
      </c>
      <c r="Z167" s="203">
        <f t="shared" si="32"/>
        <v>5547520.0000000168</v>
      </c>
      <c r="AA167" s="35">
        <v>17.882299477391502</v>
      </c>
      <c r="AB167" s="180">
        <v>18.203904706972192</v>
      </c>
      <c r="AC167" s="36">
        <v>18.516770664009929</v>
      </c>
      <c r="AD167" s="207">
        <v>3.6300000000000101</v>
      </c>
      <c r="AE167" s="173">
        <f t="shared" si="33"/>
        <v>319440.00000000087</v>
      </c>
    </row>
    <row r="168" spans="1:31" s="30" customFormat="1" ht="14.25" customHeight="1">
      <c r="A168" s="24">
        <v>13044</v>
      </c>
      <c r="B168" s="24" t="s">
        <v>1553</v>
      </c>
      <c r="C168" s="25" t="s">
        <v>1524</v>
      </c>
      <c r="D168" s="24" t="s">
        <v>1387</v>
      </c>
      <c r="E168" s="191">
        <v>31.8</v>
      </c>
      <c r="F168" s="39">
        <v>31.84</v>
      </c>
      <c r="G168" s="192">
        <v>31.84</v>
      </c>
      <c r="H168" s="22">
        <v>3.9999999999999147E-2</v>
      </c>
      <c r="I168" s="20">
        <v>0</v>
      </c>
      <c r="J168" s="20">
        <v>0</v>
      </c>
      <c r="K168" s="20">
        <v>0</v>
      </c>
      <c r="L168" s="20">
        <v>0</v>
      </c>
      <c r="M168" s="20">
        <v>0</v>
      </c>
      <c r="N168" s="20">
        <v>0</v>
      </c>
      <c r="O168" s="27">
        <v>0</v>
      </c>
      <c r="P168" s="198">
        <v>0</v>
      </c>
      <c r="Q168" s="28">
        <f t="shared" si="30"/>
        <v>12319.999999999742</v>
      </c>
      <c r="R168" s="28">
        <f t="shared" si="31"/>
        <v>12319.999999999742</v>
      </c>
      <c r="S168" s="28">
        <f t="shared" si="34"/>
        <v>12319.999999999742</v>
      </c>
      <c r="T168" s="28">
        <f t="shared" si="35"/>
        <v>12319.999999999742</v>
      </c>
      <c r="U168" s="28">
        <f t="shared" si="36"/>
        <v>12319.999999999742</v>
      </c>
      <c r="V168" s="28">
        <f t="shared" ref="V168:V231" si="37">U168+(M168*88000)</f>
        <v>12319.999999999742</v>
      </c>
      <c r="W168" s="28">
        <f t="shared" ref="W168:W231" si="38">V168+(N168*88000)</f>
        <v>12319.999999999742</v>
      </c>
      <c r="X168" s="28">
        <f t="shared" ref="X168:X231" si="39">W168+(O168*88000)</f>
        <v>12319.999999999742</v>
      </c>
      <c r="Y168" s="28">
        <f t="shared" ref="Y168:Y231" si="40">X168+(P168*88000)</f>
        <v>12319.999999999742</v>
      </c>
      <c r="Z168" s="203">
        <f t="shared" si="32"/>
        <v>110879.99999999766</v>
      </c>
      <c r="AA168" s="35">
        <v>4.5752104165167982</v>
      </c>
      <c r="AB168" s="180">
        <v>4.5809653981727925</v>
      </c>
      <c r="AC168" s="36">
        <v>4.5809653981727925</v>
      </c>
      <c r="AD168" s="207">
        <v>3.9999999999999147E-2</v>
      </c>
      <c r="AE168" s="173">
        <f t="shared" si="33"/>
        <v>3519.999999999925</v>
      </c>
    </row>
    <row r="169" spans="1:31" s="30" customFormat="1" ht="14.25" customHeight="1">
      <c r="A169" s="24">
        <v>13045</v>
      </c>
      <c r="B169" s="24" t="s">
        <v>1554</v>
      </c>
      <c r="C169" s="25" t="s">
        <v>1524</v>
      </c>
      <c r="D169" s="24" t="s">
        <v>1387</v>
      </c>
      <c r="E169" s="191">
        <v>97.850000000000009</v>
      </c>
      <c r="F169" s="39">
        <v>98.2</v>
      </c>
      <c r="G169" s="192">
        <v>98.720000000000013</v>
      </c>
      <c r="H169" s="22">
        <v>0.34999999999999432</v>
      </c>
      <c r="I169" s="20">
        <v>0</v>
      </c>
      <c r="J169" s="20">
        <v>0.17000000000000171</v>
      </c>
      <c r="K169" s="20">
        <v>0</v>
      </c>
      <c r="L169" s="20">
        <v>0</v>
      </c>
      <c r="M169" s="20">
        <v>0</v>
      </c>
      <c r="N169" s="20">
        <v>0</v>
      </c>
      <c r="O169" s="27">
        <v>3.0000000000001137E-2</v>
      </c>
      <c r="P169" s="198">
        <v>0.32000000000000739</v>
      </c>
      <c r="Q169" s="28">
        <f t="shared" si="30"/>
        <v>107799.99999999824</v>
      </c>
      <c r="R169" s="28">
        <f t="shared" si="31"/>
        <v>107799.99999999824</v>
      </c>
      <c r="S169" s="28">
        <f t="shared" si="34"/>
        <v>122759.99999999838</v>
      </c>
      <c r="T169" s="28">
        <f t="shared" si="35"/>
        <v>122759.99999999838</v>
      </c>
      <c r="U169" s="28">
        <f t="shared" si="36"/>
        <v>122759.99999999838</v>
      </c>
      <c r="V169" s="28">
        <f t="shared" si="37"/>
        <v>122759.99999999838</v>
      </c>
      <c r="W169" s="28">
        <f t="shared" si="38"/>
        <v>122759.99999999838</v>
      </c>
      <c r="X169" s="28">
        <f t="shared" si="39"/>
        <v>125399.99999999849</v>
      </c>
      <c r="Y169" s="28">
        <f t="shared" si="40"/>
        <v>153559.99999999913</v>
      </c>
      <c r="Z169" s="203">
        <f t="shared" si="32"/>
        <v>1108359.999999986</v>
      </c>
      <c r="AA169" s="35">
        <v>19.855925324675326</v>
      </c>
      <c r="AB169" s="180">
        <v>19.926948051948052</v>
      </c>
      <c r="AC169" s="36">
        <v>20.032467532467532</v>
      </c>
      <c r="AD169" s="207">
        <v>0.87000000000000466</v>
      </c>
      <c r="AE169" s="173">
        <f t="shared" si="33"/>
        <v>76560.000000000407</v>
      </c>
    </row>
    <row r="170" spans="1:31" s="30" customFormat="1" ht="14.25" customHeight="1">
      <c r="A170" s="24">
        <v>13046</v>
      </c>
      <c r="B170" s="24" t="s">
        <v>1555</v>
      </c>
      <c r="C170" s="25" t="s">
        <v>1524</v>
      </c>
      <c r="D170" s="24" t="s">
        <v>1387</v>
      </c>
      <c r="E170" s="191">
        <v>155.59</v>
      </c>
      <c r="F170" s="39">
        <v>158.79</v>
      </c>
      <c r="G170" s="192">
        <v>158.38</v>
      </c>
      <c r="H170" s="22">
        <v>3.1999999999999886</v>
      </c>
      <c r="I170" s="20">
        <v>0</v>
      </c>
      <c r="J170" s="20">
        <v>3.9999999999992042E-2</v>
      </c>
      <c r="K170" s="20">
        <v>0</v>
      </c>
      <c r="L170" s="20">
        <v>-8.6800000000000352</v>
      </c>
      <c r="M170" s="20">
        <v>0</v>
      </c>
      <c r="N170" s="20">
        <v>1.5300000000000011</v>
      </c>
      <c r="O170" s="27">
        <v>3.0000000000001137E-2</v>
      </c>
      <c r="P170" s="198">
        <v>6.6699999999999875</v>
      </c>
      <c r="Q170" s="28">
        <f t="shared" si="30"/>
        <v>985599.99999999662</v>
      </c>
      <c r="R170" s="28">
        <f t="shared" si="31"/>
        <v>985599.99999999662</v>
      </c>
      <c r="S170" s="28">
        <f t="shared" si="34"/>
        <v>989119.99999999593</v>
      </c>
      <c r="T170" s="28">
        <f t="shared" si="35"/>
        <v>989119.99999999593</v>
      </c>
      <c r="U170" s="28">
        <f t="shared" si="36"/>
        <v>225279.99999999278</v>
      </c>
      <c r="V170" s="28">
        <f t="shared" si="37"/>
        <v>225279.99999999278</v>
      </c>
      <c r="W170" s="28">
        <f t="shared" si="38"/>
        <v>359919.9999999929</v>
      </c>
      <c r="X170" s="28">
        <f t="shared" si="39"/>
        <v>362559.99999999302</v>
      </c>
      <c r="Y170" s="28">
        <f t="shared" si="40"/>
        <v>949519.99999999197</v>
      </c>
      <c r="Z170" s="203">
        <f t="shared" si="32"/>
        <v>6071999.9999999469</v>
      </c>
      <c r="AA170" s="35">
        <v>30.060472574817904</v>
      </c>
      <c r="AB170" s="180">
        <v>30.678722541007357</v>
      </c>
      <c r="AC170" s="36">
        <v>30.599509264089342</v>
      </c>
      <c r="AD170" s="207">
        <v>2.789999999999992</v>
      </c>
      <c r="AE170" s="173">
        <f t="shared" si="33"/>
        <v>245519.9999999993</v>
      </c>
    </row>
    <row r="171" spans="1:31" s="30" customFormat="1" ht="14.25" customHeight="1">
      <c r="A171" s="24">
        <v>13047</v>
      </c>
      <c r="B171" s="24" t="s">
        <v>1556</v>
      </c>
      <c r="C171" s="25" t="s">
        <v>1524</v>
      </c>
      <c r="D171" s="24" t="s">
        <v>1387</v>
      </c>
      <c r="E171" s="191">
        <v>105.43</v>
      </c>
      <c r="F171" s="39">
        <v>105.94000000000001</v>
      </c>
      <c r="G171" s="192">
        <v>107.82000000000001</v>
      </c>
      <c r="H171" s="22">
        <v>0.51000000000000512</v>
      </c>
      <c r="I171" s="20">
        <v>0.21999999999998465</v>
      </c>
      <c r="J171" s="20">
        <v>1.0699999999999932</v>
      </c>
      <c r="K171" s="20">
        <v>0.25000000000001421</v>
      </c>
      <c r="L171" s="20">
        <v>4.0000000000006253E-2</v>
      </c>
      <c r="M171" s="20">
        <v>0.26999999999998181</v>
      </c>
      <c r="N171" s="20">
        <v>0</v>
      </c>
      <c r="O171" s="27">
        <v>0</v>
      </c>
      <c r="P171" s="198">
        <v>3.0000000000001137E-2</v>
      </c>
      <c r="Q171" s="28">
        <f t="shared" si="30"/>
        <v>157080.00000000157</v>
      </c>
      <c r="R171" s="28">
        <f t="shared" si="31"/>
        <v>195799.99999999886</v>
      </c>
      <c r="S171" s="28">
        <f t="shared" si="34"/>
        <v>289959.99999999825</v>
      </c>
      <c r="T171" s="28">
        <f t="shared" si="35"/>
        <v>311959.99999999953</v>
      </c>
      <c r="U171" s="28">
        <f t="shared" si="36"/>
        <v>315480.00000000006</v>
      </c>
      <c r="V171" s="28">
        <f t="shared" si="37"/>
        <v>339239.99999999849</v>
      </c>
      <c r="W171" s="28">
        <f t="shared" si="38"/>
        <v>339239.99999999849</v>
      </c>
      <c r="X171" s="28">
        <f t="shared" si="39"/>
        <v>339239.99999999849</v>
      </c>
      <c r="Y171" s="28">
        <f t="shared" si="40"/>
        <v>341879.9999999986</v>
      </c>
      <c r="Z171" s="203">
        <f t="shared" si="32"/>
        <v>2629879.9999999925</v>
      </c>
      <c r="AA171" s="35">
        <v>8.2732373366814453</v>
      </c>
      <c r="AB171" s="180">
        <v>8.3132577392396136</v>
      </c>
      <c r="AC171" s="36">
        <v>8.4607839290618756</v>
      </c>
      <c r="AD171" s="207">
        <v>2.3900000000000006</v>
      </c>
      <c r="AE171" s="173">
        <f t="shared" si="33"/>
        <v>210320.00000000006</v>
      </c>
    </row>
    <row r="172" spans="1:31" s="30" customFormat="1" ht="14.25" customHeight="1">
      <c r="A172" s="24">
        <v>13048</v>
      </c>
      <c r="B172" s="24" t="s">
        <v>1557</v>
      </c>
      <c r="C172" s="25" t="s">
        <v>1524</v>
      </c>
      <c r="D172" s="24" t="s">
        <v>1387</v>
      </c>
      <c r="E172" s="191">
        <v>150.08000000000001</v>
      </c>
      <c r="F172" s="39">
        <v>152.22</v>
      </c>
      <c r="G172" s="192">
        <v>153.28000000000003</v>
      </c>
      <c r="H172" s="22">
        <v>2.1399999999999864</v>
      </c>
      <c r="I172" s="20">
        <v>0.24000000000000909</v>
      </c>
      <c r="J172" s="20">
        <v>9.9999999999909051E-3</v>
      </c>
      <c r="K172" s="20">
        <v>0</v>
      </c>
      <c r="L172" s="20">
        <v>9.9999999999994316E-2</v>
      </c>
      <c r="M172" s="20">
        <v>3.0000000000001137E-2</v>
      </c>
      <c r="N172" s="20">
        <v>0.59999999999999432</v>
      </c>
      <c r="O172" s="27">
        <v>0</v>
      </c>
      <c r="P172" s="198">
        <v>8.0000000000012506E-2</v>
      </c>
      <c r="Q172" s="28">
        <f t="shared" si="30"/>
        <v>659119.99999999581</v>
      </c>
      <c r="R172" s="28">
        <f t="shared" si="31"/>
        <v>701359.99999999744</v>
      </c>
      <c r="S172" s="28">
        <f t="shared" si="34"/>
        <v>702239.99999999662</v>
      </c>
      <c r="T172" s="28">
        <f t="shared" si="35"/>
        <v>702239.99999999662</v>
      </c>
      <c r="U172" s="28">
        <f t="shared" si="36"/>
        <v>711039.99999999616</v>
      </c>
      <c r="V172" s="28">
        <f t="shared" si="37"/>
        <v>713679.99999999627</v>
      </c>
      <c r="W172" s="28">
        <f t="shared" si="38"/>
        <v>766479.99999999581</v>
      </c>
      <c r="X172" s="28">
        <f t="shared" si="39"/>
        <v>766479.99999999581</v>
      </c>
      <c r="Y172" s="28">
        <f t="shared" si="40"/>
        <v>773519.99999999686</v>
      </c>
      <c r="Z172" s="203">
        <f t="shared" si="32"/>
        <v>6496159.9999999674</v>
      </c>
      <c r="AA172" s="35">
        <v>35.740992117358488</v>
      </c>
      <c r="AB172" s="180">
        <v>36.250625133957278</v>
      </c>
      <c r="AC172" s="36">
        <v>36.50306017956229</v>
      </c>
      <c r="AD172" s="207">
        <v>3.2000000000000171</v>
      </c>
      <c r="AE172" s="173">
        <f t="shared" si="33"/>
        <v>281600.00000000151</v>
      </c>
    </row>
    <row r="173" spans="1:31" s="30" customFormat="1" ht="14.25" customHeight="1">
      <c r="A173" s="24">
        <v>13052</v>
      </c>
      <c r="B173" s="24" t="s">
        <v>1558</v>
      </c>
      <c r="C173" s="25" t="s">
        <v>1524</v>
      </c>
      <c r="D173" s="24" t="s">
        <v>1387</v>
      </c>
      <c r="E173" s="191">
        <v>41.800000000000004</v>
      </c>
      <c r="F173" s="39">
        <v>41.800000000000004</v>
      </c>
      <c r="G173" s="192">
        <v>42.3</v>
      </c>
      <c r="H173" s="22">
        <v>0</v>
      </c>
      <c r="I173" s="20">
        <v>0</v>
      </c>
      <c r="J173" s="20">
        <v>3.0000000000001137E-2</v>
      </c>
      <c r="K173" s="20">
        <v>0</v>
      </c>
      <c r="L173" s="20">
        <v>0</v>
      </c>
      <c r="M173" s="20">
        <v>0</v>
      </c>
      <c r="N173" s="20">
        <v>0</v>
      </c>
      <c r="O173" s="27">
        <v>0</v>
      </c>
      <c r="P173" s="198">
        <v>0.46999999999999886</v>
      </c>
      <c r="Q173" s="28">
        <f t="shared" si="30"/>
        <v>0</v>
      </c>
      <c r="R173" s="28">
        <f t="shared" si="31"/>
        <v>0</v>
      </c>
      <c r="S173" s="28">
        <f t="shared" si="34"/>
        <v>2640.0000000001</v>
      </c>
      <c r="T173" s="28">
        <f t="shared" si="35"/>
        <v>2640.0000000001</v>
      </c>
      <c r="U173" s="28">
        <f t="shared" si="36"/>
        <v>2640.0000000001</v>
      </c>
      <c r="V173" s="28">
        <f t="shared" si="37"/>
        <v>2640.0000000001</v>
      </c>
      <c r="W173" s="28">
        <f t="shared" si="38"/>
        <v>2640.0000000001</v>
      </c>
      <c r="X173" s="28">
        <f t="shared" si="39"/>
        <v>2640.0000000001</v>
      </c>
      <c r="Y173" s="28">
        <f t="shared" si="40"/>
        <v>44000</v>
      </c>
      <c r="Z173" s="203">
        <f t="shared" si="32"/>
        <v>59840.000000000597</v>
      </c>
      <c r="AA173" s="35">
        <v>6.062100271199224</v>
      </c>
      <c r="AB173" s="180">
        <v>6.062100271199224</v>
      </c>
      <c r="AC173" s="36">
        <v>6.1346134323379697</v>
      </c>
      <c r="AD173" s="207">
        <v>0.49999999999999289</v>
      </c>
      <c r="AE173" s="173">
        <f t="shared" si="33"/>
        <v>43999.999999999374</v>
      </c>
    </row>
    <row r="174" spans="1:31" s="30" customFormat="1" ht="14.25" customHeight="1">
      <c r="A174" s="24">
        <v>13053</v>
      </c>
      <c r="B174" s="24" t="s">
        <v>1559</v>
      </c>
      <c r="C174" s="25" t="s">
        <v>1524</v>
      </c>
      <c r="D174" s="24" t="s">
        <v>1387</v>
      </c>
      <c r="E174" s="191">
        <v>155.63</v>
      </c>
      <c r="F174" s="39">
        <v>162.06</v>
      </c>
      <c r="G174" s="192">
        <v>165.07000000000002</v>
      </c>
      <c r="H174" s="22">
        <v>6.4300000000000068</v>
      </c>
      <c r="I174" s="20">
        <v>3.0000000000001137E-2</v>
      </c>
      <c r="J174" s="20">
        <v>6.9999999999993179E-2</v>
      </c>
      <c r="K174" s="20">
        <v>1.0600000000000023</v>
      </c>
      <c r="L174" s="20">
        <v>8.0000000000012506E-2</v>
      </c>
      <c r="M174" s="20">
        <v>2.0000000000010232E-2</v>
      </c>
      <c r="N174" s="20">
        <v>0.79999999999998295</v>
      </c>
      <c r="O174" s="27">
        <v>0.24000000000000909</v>
      </c>
      <c r="P174" s="198">
        <v>0.71000000000000796</v>
      </c>
      <c r="Q174" s="28">
        <f t="shared" si="30"/>
        <v>1980440.0000000021</v>
      </c>
      <c r="R174" s="28">
        <f t="shared" si="31"/>
        <v>1985720.0000000023</v>
      </c>
      <c r="S174" s="28">
        <f t="shared" si="34"/>
        <v>1991880.0000000016</v>
      </c>
      <c r="T174" s="28">
        <f t="shared" si="35"/>
        <v>2085160.0000000019</v>
      </c>
      <c r="U174" s="28">
        <f t="shared" si="36"/>
        <v>2092200.000000003</v>
      </c>
      <c r="V174" s="28">
        <f t="shared" si="37"/>
        <v>2093960.000000004</v>
      </c>
      <c r="W174" s="28">
        <f t="shared" si="38"/>
        <v>2164360.0000000023</v>
      </c>
      <c r="X174" s="28">
        <f t="shared" si="39"/>
        <v>2185480.0000000033</v>
      </c>
      <c r="Y174" s="28">
        <f t="shared" si="40"/>
        <v>2247960.0000000037</v>
      </c>
      <c r="Z174" s="203">
        <f t="shared" si="32"/>
        <v>18827160.000000022</v>
      </c>
      <c r="AA174" s="35">
        <v>29.790207113050798</v>
      </c>
      <c r="AB174" s="180">
        <v>31.021017572068448</v>
      </c>
      <c r="AC174" s="36">
        <v>31.597182343708131</v>
      </c>
      <c r="AD174" s="207">
        <v>9.4400000000000261</v>
      </c>
      <c r="AE174" s="173">
        <f t="shared" si="33"/>
        <v>830720.00000000233</v>
      </c>
    </row>
    <row r="175" spans="1:31" s="30" customFormat="1" ht="14.25" customHeight="1">
      <c r="A175" s="24">
        <v>13055</v>
      </c>
      <c r="B175" s="24" t="s">
        <v>1560</v>
      </c>
      <c r="C175" s="25" t="s">
        <v>1524</v>
      </c>
      <c r="D175" s="24" t="s">
        <v>1387</v>
      </c>
      <c r="E175" s="191">
        <v>90.59</v>
      </c>
      <c r="F175" s="39">
        <v>91.740000000000009</v>
      </c>
      <c r="G175" s="192">
        <v>95</v>
      </c>
      <c r="H175" s="22">
        <v>1.1500000000000057</v>
      </c>
      <c r="I175" s="20">
        <v>2.3399999999999892</v>
      </c>
      <c r="J175" s="20">
        <v>0</v>
      </c>
      <c r="K175" s="20">
        <v>0</v>
      </c>
      <c r="L175" s="20">
        <v>0</v>
      </c>
      <c r="M175" s="20">
        <v>0</v>
      </c>
      <c r="N175" s="20">
        <v>9.9999999999994316E-2</v>
      </c>
      <c r="O175" s="27">
        <v>0</v>
      </c>
      <c r="P175" s="198">
        <v>0.81999999999999318</v>
      </c>
      <c r="Q175" s="28">
        <f t="shared" si="30"/>
        <v>354200.00000000175</v>
      </c>
      <c r="R175" s="28">
        <f t="shared" si="31"/>
        <v>766039.99999999977</v>
      </c>
      <c r="S175" s="28">
        <f t="shared" si="34"/>
        <v>766039.99999999977</v>
      </c>
      <c r="T175" s="28">
        <f t="shared" si="35"/>
        <v>766039.99999999977</v>
      </c>
      <c r="U175" s="28">
        <f t="shared" si="36"/>
        <v>766039.99999999977</v>
      </c>
      <c r="V175" s="28">
        <f t="shared" si="37"/>
        <v>766039.99999999977</v>
      </c>
      <c r="W175" s="28">
        <f t="shared" si="38"/>
        <v>774839.9999999993</v>
      </c>
      <c r="X175" s="28">
        <f t="shared" si="39"/>
        <v>774839.9999999993</v>
      </c>
      <c r="Y175" s="28">
        <f t="shared" si="40"/>
        <v>846999.99999999872</v>
      </c>
      <c r="Z175" s="203">
        <f t="shared" si="32"/>
        <v>6581079.9999999981</v>
      </c>
      <c r="AA175" s="35">
        <v>25.812058354228402</v>
      </c>
      <c r="AB175" s="180">
        <v>26.139731023478458</v>
      </c>
      <c r="AC175" s="36">
        <v>27.068611807613401</v>
      </c>
      <c r="AD175" s="207">
        <v>4.4099999999999966</v>
      </c>
      <c r="AE175" s="173">
        <f t="shared" si="33"/>
        <v>388079.99999999971</v>
      </c>
    </row>
    <row r="176" spans="1:31" s="30" customFormat="1" ht="14.25" customHeight="1">
      <c r="A176" s="24">
        <v>13058</v>
      </c>
      <c r="B176" s="24" t="s">
        <v>1561</v>
      </c>
      <c r="C176" s="25" t="s">
        <v>1524</v>
      </c>
      <c r="D176" s="24" t="s">
        <v>1387</v>
      </c>
      <c r="E176" s="191">
        <v>52.11</v>
      </c>
      <c r="F176" s="39">
        <v>52.11</v>
      </c>
      <c r="G176" s="192">
        <v>52.25</v>
      </c>
      <c r="H176" s="22">
        <v>0</v>
      </c>
      <c r="I176" s="20">
        <v>3.0000000000001137E-2</v>
      </c>
      <c r="J176" s="20">
        <v>6.0000000000002274E-2</v>
      </c>
      <c r="K176" s="20">
        <v>4.9999999999997158E-2</v>
      </c>
      <c r="L176" s="20">
        <v>0</v>
      </c>
      <c r="M176" s="20">
        <v>0</v>
      </c>
      <c r="N176" s="20">
        <v>0</v>
      </c>
      <c r="O176" s="27">
        <v>0</v>
      </c>
      <c r="P176" s="198">
        <v>0</v>
      </c>
      <c r="Q176" s="28">
        <f t="shared" si="30"/>
        <v>0</v>
      </c>
      <c r="R176" s="28">
        <f t="shared" si="31"/>
        <v>5280.0000000002001</v>
      </c>
      <c r="S176" s="28">
        <f t="shared" si="34"/>
        <v>10560.0000000004</v>
      </c>
      <c r="T176" s="28">
        <f t="shared" si="35"/>
        <v>14960.000000000149</v>
      </c>
      <c r="U176" s="28">
        <f t="shared" si="36"/>
        <v>14960.000000000149</v>
      </c>
      <c r="V176" s="28">
        <f t="shared" si="37"/>
        <v>14960.000000000149</v>
      </c>
      <c r="W176" s="28">
        <f t="shared" si="38"/>
        <v>14960.000000000149</v>
      </c>
      <c r="X176" s="28">
        <f t="shared" si="39"/>
        <v>14960.000000000149</v>
      </c>
      <c r="Y176" s="28">
        <f t="shared" si="40"/>
        <v>14960.000000000149</v>
      </c>
      <c r="Z176" s="203">
        <f t="shared" si="32"/>
        <v>105600.00000000148</v>
      </c>
      <c r="AA176" s="35">
        <v>26.391491516839711</v>
      </c>
      <c r="AB176" s="180">
        <v>26.391491516839711</v>
      </c>
      <c r="AC176" s="36">
        <v>26.462395543175489</v>
      </c>
      <c r="AD176" s="207">
        <v>0.14000000000000057</v>
      </c>
      <c r="AE176" s="173">
        <f t="shared" si="33"/>
        <v>12320.000000000051</v>
      </c>
    </row>
    <row r="177" spans="1:31" s="30" customFormat="1" ht="14.25" customHeight="1">
      <c r="A177" s="24">
        <v>13059</v>
      </c>
      <c r="B177" s="24" t="s">
        <v>1562</v>
      </c>
      <c r="C177" s="25" t="s">
        <v>1524</v>
      </c>
      <c r="D177" s="24" t="s">
        <v>1387</v>
      </c>
      <c r="E177" s="191">
        <v>23.09</v>
      </c>
      <c r="F177" s="39">
        <v>23.21</v>
      </c>
      <c r="G177" s="192">
        <v>23.3</v>
      </c>
      <c r="H177" s="22">
        <v>0.12000000000000099</v>
      </c>
      <c r="I177" s="20">
        <v>5.9999999999998721E-2</v>
      </c>
      <c r="J177" s="20">
        <v>1.0000000000001563E-2</v>
      </c>
      <c r="K177" s="20">
        <v>0</v>
      </c>
      <c r="L177" s="20">
        <v>0</v>
      </c>
      <c r="M177" s="20">
        <v>0</v>
      </c>
      <c r="N177" s="20">
        <v>0</v>
      </c>
      <c r="O177" s="27">
        <v>1.9999999999999574E-2</v>
      </c>
      <c r="P177" s="198">
        <v>0</v>
      </c>
      <c r="Q177" s="28">
        <f t="shared" si="30"/>
        <v>36960.000000000313</v>
      </c>
      <c r="R177" s="28">
        <f t="shared" si="31"/>
        <v>47520.000000000087</v>
      </c>
      <c r="S177" s="28">
        <f t="shared" si="34"/>
        <v>48400.000000000226</v>
      </c>
      <c r="T177" s="28">
        <f t="shared" si="35"/>
        <v>48400.000000000226</v>
      </c>
      <c r="U177" s="28">
        <f t="shared" si="36"/>
        <v>48400.000000000226</v>
      </c>
      <c r="V177" s="28">
        <f t="shared" si="37"/>
        <v>48400.000000000226</v>
      </c>
      <c r="W177" s="28">
        <f t="shared" si="38"/>
        <v>48400.000000000226</v>
      </c>
      <c r="X177" s="28">
        <f t="shared" si="39"/>
        <v>50160.000000000189</v>
      </c>
      <c r="Y177" s="28">
        <f t="shared" si="40"/>
        <v>50160.000000000189</v>
      </c>
      <c r="Z177" s="203">
        <f t="shared" si="32"/>
        <v>426800.00000000192</v>
      </c>
      <c r="AA177" s="35">
        <v>6.3705338667402396</v>
      </c>
      <c r="AB177" s="180">
        <v>6.4036418816388467</v>
      </c>
      <c r="AC177" s="36">
        <v>6.4284728928128017</v>
      </c>
      <c r="AD177" s="207">
        <v>0.21000000000000088</v>
      </c>
      <c r="AE177" s="173">
        <f t="shared" si="33"/>
        <v>18480.000000000076</v>
      </c>
    </row>
    <row r="178" spans="1:31" s="30" customFormat="1" ht="14.25" customHeight="1">
      <c r="A178" s="24">
        <v>13062</v>
      </c>
      <c r="B178" s="24" t="s">
        <v>1563</v>
      </c>
      <c r="C178" s="25" t="s">
        <v>1524</v>
      </c>
      <c r="D178" s="24" t="s">
        <v>1387</v>
      </c>
      <c r="E178" s="191">
        <v>19.71</v>
      </c>
      <c r="F178" s="39">
        <v>19.71</v>
      </c>
      <c r="G178" s="192">
        <v>19.760000000000002</v>
      </c>
      <c r="H178" s="22">
        <v>0</v>
      </c>
      <c r="I178" s="20">
        <v>5.0000000000000711E-2</v>
      </c>
      <c r="J178" s="20">
        <v>0</v>
      </c>
      <c r="K178" s="20">
        <v>0</v>
      </c>
      <c r="L178" s="20">
        <v>0</v>
      </c>
      <c r="M178" s="20">
        <v>0</v>
      </c>
      <c r="N178" s="20">
        <v>0</v>
      </c>
      <c r="O178" s="27">
        <v>0</v>
      </c>
      <c r="P178" s="198">
        <v>0</v>
      </c>
      <c r="Q178" s="28">
        <f t="shared" si="30"/>
        <v>0</v>
      </c>
      <c r="R178" s="28">
        <f t="shared" si="31"/>
        <v>8800.0000000001237</v>
      </c>
      <c r="S178" s="28">
        <f t="shared" si="34"/>
        <v>8800.0000000001237</v>
      </c>
      <c r="T178" s="28">
        <f t="shared" si="35"/>
        <v>8800.0000000001237</v>
      </c>
      <c r="U178" s="28">
        <f t="shared" si="36"/>
        <v>8800.0000000001237</v>
      </c>
      <c r="V178" s="28">
        <f t="shared" si="37"/>
        <v>8800.0000000001237</v>
      </c>
      <c r="W178" s="28">
        <f t="shared" si="38"/>
        <v>8800.0000000001237</v>
      </c>
      <c r="X178" s="28">
        <f t="shared" si="39"/>
        <v>8800.0000000001237</v>
      </c>
      <c r="Y178" s="28">
        <f t="shared" si="40"/>
        <v>8800.0000000001237</v>
      </c>
      <c r="Z178" s="203">
        <f t="shared" si="32"/>
        <v>70400.00000000099</v>
      </c>
      <c r="AA178" s="35">
        <v>1.3152187693929709</v>
      </c>
      <c r="AB178" s="180">
        <v>1.3152187693929709</v>
      </c>
      <c r="AC178" s="36">
        <v>1.3185551944802183</v>
      </c>
      <c r="AD178" s="207">
        <v>5.0000000000000711E-2</v>
      </c>
      <c r="AE178" s="173">
        <f t="shared" si="33"/>
        <v>4400.0000000000628</v>
      </c>
    </row>
    <row r="179" spans="1:31" s="30" customFormat="1" ht="14.25" customHeight="1">
      <c r="A179" s="24">
        <v>13063</v>
      </c>
      <c r="B179" s="24" t="s">
        <v>1564</v>
      </c>
      <c r="C179" s="25" t="s">
        <v>1524</v>
      </c>
      <c r="D179" s="24" t="s">
        <v>1387</v>
      </c>
      <c r="E179" s="191">
        <v>22.48</v>
      </c>
      <c r="F179" s="39">
        <v>22.61</v>
      </c>
      <c r="G179" s="192">
        <v>22.93</v>
      </c>
      <c r="H179" s="22">
        <v>0.12999999999999901</v>
      </c>
      <c r="I179" s="20">
        <v>0.26999999999999957</v>
      </c>
      <c r="J179" s="20">
        <v>0</v>
      </c>
      <c r="K179" s="20">
        <v>0</v>
      </c>
      <c r="L179" s="20">
        <v>0</v>
      </c>
      <c r="M179" s="20">
        <v>0</v>
      </c>
      <c r="N179" s="20">
        <v>0</v>
      </c>
      <c r="O179" s="27">
        <v>0</v>
      </c>
      <c r="P179" s="198">
        <v>5.0000000000000711E-2</v>
      </c>
      <c r="Q179" s="28">
        <f t="shared" si="30"/>
        <v>40039.999999999694</v>
      </c>
      <c r="R179" s="28">
        <f t="shared" si="31"/>
        <v>87559.999999999622</v>
      </c>
      <c r="S179" s="28">
        <f t="shared" si="34"/>
        <v>87559.999999999622</v>
      </c>
      <c r="T179" s="28">
        <f t="shared" si="35"/>
        <v>87559.999999999622</v>
      </c>
      <c r="U179" s="28">
        <f t="shared" si="36"/>
        <v>87559.999999999622</v>
      </c>
      <c r="V179" s="28">
        <f t="shared" si="37"/>
        <v>87559.999999999622</v>
      </c>
      <c r="W179" s="28">
        <f t="shared" si="38"/>
        <v>87559.999999999622</v>
      </c>
      <c r="X179" s="28">
        <f t="shared" si="39"/>
        <v>87559.999999999622</v>
      </c>
      <c r="Y179" s="28">
        <f t="shared" si="40"/>
        <v>91959.99999999968</v>
      </c>
      <c r="Z179" s="203">
        <f t="shared" si="32"/>
        <v>744919.99999999686</v>
      </c>
      <c r="AA179" s="35">
        <v>4.0471689621027993</v>
      </c>
      <c r="AB179" s="180">
        <v>4.0705734089476993</v>
      </c>
      <c r="AC179" s="36">
        <v>4.1281843550274555</v>
      </c>
      <c r="AD179" s="207">
        <v>0.44999999999999923</v>
      </c>
      <c r="AE179" s="173">
        <f t="shared" si="33"/>
        <v>39599.999999999935</v>
      </c>
    </row>
    <row r="180" spans="1:31" s="30" customFormat="1" ht="14.25" customHeight="1">
      <c r="A180" s="24">
        <v>13064</v>
      </c>
      <c r="B180" s="24" t="s">
        <v>1565</v>
      </c>
      <c r="C180" s="25" t="s">
        <v>1524</v>
      </c>
      <c r="D180" s="24" t="s">
        <v>1387</v>
      </c>
      <c r="E180" s="191">
        <v>243.36</v>
      </c>
      <c r="F180" s="39">
        <v>247.95000000000002</v>
      </c>
      <c r="G180" s="192">
        <v>264.21999999999997</v>
      </c>
      <c r="H180" s="22">
        <v>4.5900000000000034</v>
      </c>
      <c r="I180" s="20">
        <v>19.77000000000001</v>
      </c>
      <c r="J180" s="20">
        <v>-0.20000000000004547</v>
      </c>
      <c r="K180" s="20">
        <v>-2.5299999999999727</v>
      </c>
      <c r="L180" s="20">
        <v>-3.0600000000000023</v>
      </c>
      <c r="M180" s="20">
        <v>0.36000000000001364</v>
      </c>
      <c r="N180" s="20">
        <v>0.61000000000001364</v>
      </c>
      <c r="O180" s="27">
        <v>0.24999999999994316</v>
      </c>
      <c r="P180" s="198">
        <v>1.0699999999999932</v>
      </c>
      <c r="Q180" s="28">
        <f t="shared" si="30"/>
        <v>1413720.0000000009</v>
      </c>
      <c r="R180" s="28">
        <f t="shared" si="31"/>
        <v>4893240.0000000028</v>
      </c>
      <c r="S180" s="28">
        <f t="shared" si="34"/>
        <v>4875639.9999999991</v>
      </c>
      <c r="T180" s="28">
        <f t="shared" si="35"/>
        <v>4653000.0000000019</v>
      </c>
      <c r="U180" s="28">
        <f t="shared" si="36"/>
        <v>4383720.0000000019</v>
      </c>
      <c r="V180" s="28">
        <f t="shared" si="37"/>
        <v>4415400.0000000028</v>
      </c>
      <c r="W180" s="28">
        <f t="shared" si="38"/>
        <v>4469080.0000000037</v>
      </c>
      <c r="X180" s="28">
        <f t="shared" si="39"/>
        <v>4491079.9999999991</v>
      </c>
      <c r="Y180" s="28">
        <f t="shared" si="40"/>
        <v>4585239.9999999981</v>
      </c>
      <c r="Z180" s="203">
        <f t="shared" si="32"/>
        <v>38180120.000000015</v>
      </c>
      <c r="AA180" s="35">
        <v>29.722995749670233</v>
      </c>
      <c r="AB180" s="180">
        <v>30.283599589623332</v>
      </c>
      <c r="AC180" s="36">
        <v>32.270750891592158</v>
      </c>
      <c r="AD180" s="207">
        <v>20.859999999999957</v>
      </c>
      <c r="AE180" s="173">
        <f t="shared" si="33"/>
        <v>1835679.9999999963</v>
      </c>
    </row>
    <row r="181" spans="1:31" s="30" customFormat="1" ht="14.25" customHeight="1">
      <c r="A181" s="24">
        <v>13065</v>
      </c>
      <c r="B181" s="24" t="s">
        <v>1566</v>
      </c>
      <c r="C181" s="25" t="s">
        <v>1524</v>
      </c>
      <c r="D181" s="24" t="s">
        <v>1387</v>
      </c>
      <c r="E181" s="191">
        <v>147.55000000000001</v>
      </c>
      <c r="F181" s="39">
        <v>147.88000000000002</v>
      </c>
      <c r="G181" s="192">
        <v>148.49</v>
      </c>
      <c r="H181" s="22">
        <v>0.33000000000001251</v>
      </c>
      <c r="I181" s="20">
        <v>0.52999999999997272</v>
      </c>
      <c r="J181" s="20">
        <v>0</v>
      </c>
      <c r="K181" s="20">
        <v>0</v>
      </c>
      <c r="L181" s="20">
        <v>0</v>
      </c>
      <c r="M181" s="20">
        <v>0</v>
      </c>
      <c r="N181" s="20">
        <v>0</v>
      </c>
      <c r="O181" s="27">
        <v>3.9999999999992042E-2</v>
      </c>
      <c r="P181" s="198">
        <v>4.0000000000020464E-2</v>
      </c>
      <c r="Q181" s="28">
        <f t="shared" si="30"/>
        <v>101640.00000000384</v>
      </c>
      <c r="R181" s="28">
        <f t="shared" si="31"/>
        <v>194919.99999999904</v>
      </c>
      <c r="S181" s="28">
        <f t="shared" si="34"/>
        <v>194919.99999999904</v>
      </c>
      <c r="T181" s="28">
        <f t="shared" si="35"/>
        <v>194919.99999999904</v>
      </c>
      <c r="U181" s="28">
        <f t="shared" si="36"/>
        <v>194919.99999999904</v>
      </c>
      <c r="V181" s="28">
        <f t="shared" si="37"/>
        <v>194919.99999999904</v>
      </c>
      <c r="W181" s="28">
        <f t="shared" si="38"/>
        <v>194919.99999999904</v>
      </c>
      <c r="X181" s="28">
        <f t="shared" si="39"/>
        <v>198439.99999999834</v>
      </c>
      <c r="Y181" s="28">
        <f t="shared" si="40"/>
        <v>201960.00000000015</v>
      </c>
      <c r="Z181" s="203">
        <f t="shared" si="32"/>
        <v>1671559.9999999967</v>
      </c>
      <c r="AA181" s="35">
        <v>12.004816571609892</v>
      </c>
      <c r="AB181" s="180">
        <v>12.031665703894753</v>
      </c>
      <c r="AC181" s="36">
        <v>12.081295918118284</v>
      </c>
      <c r="AD181" s="207">
        <v>0.93999999999999773</v>
      </c>
      <c r="AE181" s="173">
        <f t="shared" si="33"/>
        <v>82719.999999999796</v>
      </c>
    </row>
    <row r="182" spans="1:31" s="30" customFormat="1" ht="14.25" customHeight="1">
      <c r="A182" s="24">
        <v>13068</v>
      </c>
      <c r="B182" s="24" t="s">
        <v>1567</v>
      </c>
      <c r="C182" s="25" t="s">
        <v>1524</v>
      </c>
      <c r="D182" s="24" t="s">
        <v>1387</v>
      </c>
      <c r="E182" s="191">
        <v>66.239999999999995</v>
      </c>
      <c r="F182" s="39">
        <v>68.009999999999991</v>
      </c>
      <c r="G182" s="192">
        <v>72.089999999999989</v>
      </c>
      <c r="H182" s="22">
        <v>1.769999999999996</v>
      </c>
      <c r="I182" s="20">
        <v>2.5500000000000114</v>
      </c>
      <c r="J182" s="20">
        <v>3.0000000000001137E-2</v>
      </c>
      <c r="K182" s="20">
        <v>0</v>
      </c>
      <c r="L182" s="20">
        <v>0.31000000000000227</v>
      </c>
      <c r="M182" s="20">
        <v>3.0000000000001137E-2</v>
      </c>
      <c r="N182" s="20">
        <v>6.9999999999993179E-2</v>
      </c>
      <c r="O182" s="27">
        <v>1.9999999999996021E-2</v>
      </c>
      <c r="P182" s="198">
        <v>1.0699999999999932</v>
      </c>
      <c r="Q182" s="28">
        <f t="shared" si="30"/>
        <v>545159.99999999884</v>
      </c>
      <c r="R182" s="28">
        <f t="shared" si="31"/>
        <v>993960.00000000081</v>
      </c>
      <c r="S182" s="28">
        <f t="shared" si="34"/>
        <v>996600.00000000093</v>
      </c>
      <c r="T182" s="28">
        <f t="shared" si="35"/>
        <v>996600.00000000093</v>
      </c>
      <c r="U182" s="28">
        <f t="shared" si="36"/>
        <v>1023880.0000000012</v>
      </c>
      <c r="V182" s="28">
        <f t="shared" si="37"/>
        <v>1026520.0000000013</v>
      </c>
      <c r="W182" s="28">
        <f t="shared" si="38"/>
        <v>1032680.0000000007</v>
      </c>
      <c r="X182" s="28">
        <f t="shared" si="39"/>
        <v>1034440.0000000003</v>
      </c>
      <c r="Y182" s="28">
        <f t="shared" si="40"/>
        <v>1128599.9999999998</v>
      </c>
      <c r="Z182" s="203">
        <f t="shared" si="32"/>
        <v>8778440.0000000037</v>
      </c>
      <c r="AA182" s="35">
        <v>25.208357118392509</v>
      </c>
      <c r="AB182" s="180">
        <v>25.881949994291588</v>
      </c>
      <c r="AC182" s="36">
        <v>27.434638657380976</v>
      </c>
      <c r="AD182" s="207">
        <v>5.8499999999999943</v>
      </c>
      <c r="AE182" s="173">
        <f t="shared" si="33"/>
        <v>514799.99999999948</v>
      </c>
    </row>
    <row r="183" spans="1:31" s="30" customFormat="1" ht="14.25" customHeight="1">
      <c r="A183" s="24">
        <v>13071</v>
      </c>
      <c r="B183" s="24" t="s">
        <v>1568</v>
      </c>
      <c r="C183" s="25" t="s">
        <v>1524</v>
      </c>
      <c r="D183" s="24" t="s">
        <v>1387</v>
      </c>
      <c r="E183" s="191">
        <v>27.97</v>
      </c>
      <c r="F183" s="39">
        <v>28.16</v>
      </c>
      <c r="G183" s="192">
        <v>28.3</v>
      </c>
      <c r="H183" s="22">
        <v>0.19000000000000128</v>
      </c>
      <c r="I183" s="20">
        <v>0</v>
      </c>
      <c r="J183" s="20">
        <v>0</v>
      </c>
      <c r="K183" s="20">
        <v>0</v>
      </c>
      <c r="L183" s="20">
        <v>0</v>
      </c>
      <c r="M183" s="20">
        <v>0</v>
      </c>
      <c r="N183" s="20">
        <v>0</v>
      </c>
      <c r="O183" s="27">
        <v>0</v>
      </c>
      <c r="P183" s="198">
        <v>0.14000000000000057</v>
      </c>
      <c r="Q183" s="28">
        <f t="shared" si="30"/>
        <v>58520.000000000393</v>
      </c>
      <c r="R183" s="28">
        <f t="shared" si="31"/>
        <v>58520.000000000393</v>
      </c>
      <c r="S183" s="28">
        <f t="shared" si="34"/>
        <v>58520.000000000393</v>
      </c>
      <c r="T183" s="28">
        <f t="shared" si="35"/>
        <v>58520.000000000393</v>
      </c>
      <c r="U183" s="28">
        <f t="shared" si="36"/>
        <v>58520.000000000393</v>
      </c>
      <c r="V183" s="28">
        <f t="shared" si="37"/>
        <v>58520.000000000393</v>
      </c>
      <c r="W183" s="28">
        <f t="shared" si="38"/>
        <v>58520.000000000393</v>
      </c>
      <c r="X183" s="28">
        <f t="shared" si="39"/>
        <v>58520.000000000393</v>
      </c>
      <c r="Y183" s="28">
        <f t="shared" si="40"/>
        <v>70840.000000000437</v>
      </c>
      <c r="Z183" s="203">
        <f t="shared" si="32"/>
        <v>539000.00000000361</v>
      </c>
      <c r="AA183" s="35">
        <v>2.165866501471271</v>
      </c>
      <c r="AB183" s="180">
        <v>2.180579216354344</v>
      </c>
      <c r="AC183" s="36">
        <v>2.1914201641629236</v>
      </c>
      <c r="AD183" s="207">
        <v>0.33000000000000185</v>
      </c>
      <c r="AE183" s="173">
        <f t="shared" si="33"/>
        <v>29040.000000000164</v>
      </c>
    </row>
    <row r="184" spans="1:31" s="30" customFormat="1" ht="14.25" customHeight="1">
      <c r="A184" s="24">
        <v>13074</v>
      </c>
      <c r="B184" s="24" t="s">
        <v>1569</v>
      </c>
      <c r="C184" s="25" t="s">
        <v>1524</v>
      </c>
      <c r="D184" s="24" t="s">
        <v>1387</v>
      </c>
      <c r="E184" s="191">
        <v>12.91</v>
      </c>
      <c r="F184" s="39">
        <v>12.91</v>
      </c>
      <c r="G184" s="192">
        <v>13.46</v>
      </c>
      <c r="H184" s="22">
        <v>0</v>
      </c>
      <c r="I184" s="20">
        <v>0</v>
      </c>
      <c r="J184" s="20">
        <v>0</v>
      </c>
      <c r="K184" s="20">
        <v>0</v>
      </c>
      <c r="L184" s="20">
        <v>0</v>
      </c>
      <c r="M184" s="20">
        <v>0</v>
      </c>
      <c r="N184" s="20">
        <v>0</v>
      </c>
      <c r="O184" s="27">
        <v>0</v>
      </c>
      <c r="P184" s="198">
        <v>0.55000000000000071</v>
      </c>
      <c r="Q184" s="28">
        <f t="shared" si="30"/>
        <v>0</v>
      </c>
      <c r="R184" s="28">
        <f t="shared" si="31"/>
        <v>0</v>
      </c>
      <c r="S184" s="28">
        <f t="shared" si="34"/>
        <v>0</v>
      </c>
      <c r="T184" s="28">
        <f t="shared" si="35"/>
        <v>0</v>
      </c>
      <c r="U184" s="28">
        <f t="shared" si="36"/>
        <v>0</v>
      </c>
      <c r="V184" s="28">
        <f t="shared" si="37"/>
        <v>0</v>
      </c>
      <c r="W184" s="28">
        <f t="shared" si="38"/>
        <v>0</v>
      </c>
      <c r="X184" s="28">
        <f t="shared" si="39"/>
        <v>0</v>
      </c>
      <c r="Y184" s="28">
        <f t="shared" si="40"/>
        <v>48400.000000000065</v>
      </c>
      <c r="Z184" s="203">
        <f t="shared" si="32"/>
        <v>48400.000000000065</v>
      </c>
      <c r="AA184" s="35">
        <v>2.2961724530449632</v>
      </c>
      <c r="AB184" s="180">
        <v>2.2961724530449632</v>
      </c>
      <c r="AC184" s="36">
        <v>2.3939954467842917</v>
      </c>
      <c r="AD184" s="207">
        <v>0.55000000000000071</v>
      </c>
      <c r="AE184" s="173">
        <f t="shared" si="33"/>
        <v>48400.000000000065</v>
      </c>
    </row>
    <row r="185" spans="1:31" s="30" customFormat="1" ht="14.25" customHeight="1">
      <c r="A185" s="24">
        <v>13075</v>
      </c>
      <c r="B185" s="24" t="s">
        <v>1570</v>
      </c>
      <c r="C185" s="25" t="s">
        <v>1524</v>
      </c>
      <c r="D185" s="24" t="s">
        <v>1387</v>
      </c>
      <c r="E185" s="191">
        <v>1189.18</v>
      </c>
      <c r="F185" s="39">
        <v>1196.1600000000001</v>
      </c>
      <c r="G185" s="192">
        <v>1200.8900000000001</v>
      </c>
      <c r="H185" s="22">
        <v>6.9800000000000182</v>
      </c>
      <c r="I185" s="20">
        <v>0.39000000000010004</v>
      </c>
      <c r="J185" s="20">
        <v>0.17999999999983629</v>
      </c>
      <c r="K185" s="20">
        <v>0.19000000000005457</v>
      </c>
      <c r="L185" s="20">
        <v>9.9999999999909051E-2</v>
      </c>
      <c r="M185" s="20">
        <v>0.36999999999989086</v>
      </c>
      <c r="N185" s="20">
        <v>1.9700000000002547</v>
      </c>
      <c r="O185" s="27">
        <v>0.25999999999999091</v>
      </c>
      <c r="P185" s="198">
        <v>1.2699999999999818</v>
      </c>
      <c r="Q185" s="28">
        <f t="shared" si="30"/>
        <v>2149840.0000000061</v>
      </c>
      <c r="R185" s="28">
        <f t="shared" si="31"/>
        <v>2218480.0000000237</v>
      </c>
      <c r="S185" s="28">
        <f t="shared" si="34"/>
        <v>2234320.0000000093</v>
      </c>
      <c r="T185" s="28">
        <f t="shared" si="35"/>
        <v>2251040.000000014</v>
      </c>
      <c r="U185" s="28">
        <f t="shared" si="36"/>
        <v>2259840.0000000061</v>
      </c>
      <c r="V185" s="28">
        <f t="shared" si="37"/>
        <v>2292399.9999999963</v>
      </c>
      <c r="W185" s="28">
        <f t="shared" si="38"/>
        <v>2465760.0000000186</v>
      </c>
      <c r="X185" s="28">
        <f t="shared" si="39"/>
        <v>2488640.0000000177</v>
      </c>
      <c r="Y185" s="28">
        <f t="shared" si="40"/>
        <v>2600400.0000000163</v>
      </c>
      <c r="Z185" s="203">
        <f t="shared" si="32"/>
        <v>20960720.000000104</v>
      </c>
      <c r="AA185" s="35">
        <v>31.990423156592151</v>
      </c>
      <c r="AB185" s="180">
        <v>32.178193850375273</v>
      </c>
      <c r="AC185" s="36">
        <v>32.305436741721145</v>
      </c>
      <c r="AD185" s="207">
        <v>11.710000000000036</v>
      </c>
      <c r="AE185" s="173">
        <f t="shared" si="33"/>
        <v>1030480.0000000033</v>
      </c>
    </row>
    <row r="186" spans="1:31" s="30" customFormat="1" ht="14.25" customHeight="1">
      <c r="A186" s="24">
        <v>13077</v>
      </c>
      <c r="B186" s="24" t="s">
        <v>1571</v>
      </c>
      <c r="C186" s="25" t="s">
        <v>1524</v>
      </c>
      <c r="D186" s="24" t="s">
        <v>1387</v>
      </c>
      <c r="E186" s="191">
        <v>26.76</v>
      </c>
      <c r="F186" s="39">
        <v>27</v>
      </c>
      <c r="G186" s="192">
        <v>27.14</v>
      </c>
      <c r="H186" s="22">
        <v>0.23999999999999844</v>
      </c>
      <c r="I186" s="20">
        <v>5.0000000000000711E-2</v>
      </c>
      <c r="J186" s="20">
        <v>0</v>
      </c>
      <c r="K186" s="20">
        <v>0</v>
      </c>
      <c r="L186" s="20">
        <v>8.9999999999999858E-2</v>
      </c>
      <c r="M186" s="20">
        <v>0</v>
      </c>
      <c r="N186" s="20">
        <v>0</v>
      </c>
      <c r="O186" s="27">
        <v>0</v>
      </c>
      <c r="P186" s="198">
        <v>0</v>
      </c>
      <c r="Q186" s="28">
        <f t="shared" si="30"/>
        <v>73919.999999999505</v>
      </c>
      <c r="R186" s="28">
        <f t="shared" si="31"/>
        <v>82719.999999999622</v>
      </c>
      <c r="S186" s="28">
        <f t="shared" si="34"/>
        <v>82719.999999999622</v>
      </c>
      <c r="T186" s="28">
        <f t="shared" si="35"/>
        <v>82719.999999999622</v>
      </c>
      <c r="U186" s="28">
        <f t="shared" si="36"/>
        <v>90639.999999999607</v>
      </c>
      <c r="V186" s="28">
        <f t="shared" si="37"/>
        <v>90639.999999999607</v>
      </c>
      <c r="W186" s="28">
        <f t="shared" si="38"/>
        <v>90639.999999999607</v>
      </c>
      <c r="X186" s="28">
        <f t="shared" si="39"/>
        <v>90639.999999999607</v>
      </c>
      <c r="Y186" s="28">
        <f t="shared" si="40"/>
        <v>90639.999999999607</v>
      </c>
      <c r="Z186" s="203">
        <f t="shared" si="32"/>
        <v>775279.99999999651</v>
      </c>
      <c r="AA186" s="35">
        <v>4.3173128115773682</v>
      </c>
      <c r="AB186" s="180">
        <v>4.356033105851604</v>
      </c>
      <c r="AC186" s="36">
        <v>4.3786199441782419</v>
      </c>
      <c r="AD186" s="207">
        <v>0.37999999999999901</v>
      </c>
      <c r="AE186" s="173">
        <f t="shared" si="33"/>
        <v>33439.999999999913</v>
      </c>
    </row>
    <row r="187" spans="1:31" s="30" customFormat="1" ht="14.25" customHeight="1">
      <c r="A187" s="24">
        <v>13083</v>
      </c>
      <c r="B187" s="24" t="s">
        <v>1572</v>
      </c>
      <c r="C187" s="25" t="s">
        <v>1524</v>
      </c>
      <c r="D187" s="24" t="s">
        <v>1387</v>
      </c>
      <c r="E187" s="191">
        <v>41.21</v>
      </c>
      <c r="F187" s="39">
        <v>41.49</v>
      </c>
      <c r="G187" s="192">
        <v>41.62</v>
      </c>
      <c r="H187" s="22">
        <v>0.28000000000000114</v>
      </c>
      <c r="I187" s="20">
        <v>0</v>
      </c>
      <c r="J187" s="20">
        <v>3.9999999999999147E-2</v>
      </c>
      <c r="K187" s="20">
        <v>0</v>
      </c>
      <c r="L187" s="20">
        <v>9.0000000000003411E-2</v>
      </c>
      <c r="M187" s="20">
        <v>0</v>
      </c>
      <c r="N187" s="20">
        <v>0</v>
      </c>
      <c r="O187" s="27">
        <v>0</v>
      </c>
      <c r="P187" s="198">
        <v>0</v>
      </c>
      <c r="Q187" s="28">
        <f t="shared" si="30"/>
        <v>86240.000000000349</v>
      </c>
      <c r="R187" s="28">
        <f t="shared" si="31"/>
        <v>86240.000000000349</v>
      </c>
      <c r="S187" s="28">
        <f t="shared" si="34"/>
        <v>89760.000000000276</v>
      </c>
      <c r="T187" s="28">
        <f t="shared" si="35"/>
        <v>89760.000000000276</v>
      </c>
      <c r="U187" s="28">
        <f t="shared" si="36"/>
        <v>97680.000000000582</v>
      </c>
      <c r="V187" s="28">
        <f t="shared" si="37"/>
        <v>97680.000000000582</v>
      </c>
      <c r="W187" s="28">
        <f t="shared" si="38"/>
        <v>97680.000000000582</v>
      </c>
      <c r="X187" s="28">
        <f t="shared" si="39"/>
        <v>97680.000000000582</v>
      </c>
      <c r="Y187" s="28">
        <f t="shared" si="40"/>
        <v>97680.000000000582</v>
      </c>
      <c r="Z187" s="203">
        <f t="shared" si="32"/>
        <v>840400.00000000419</v>
      </c>
      <c r="AA187" s="35">
        <v>4.0613389311021102</v>
      </c>
      <c r="AB187" s="180">
        <v>4.0889335659166841</v>
      </c>
      <c r="AC187" s="36">
        <v>4.1017453606520213</v>
      </c>
      <c r="AD187" s="207">
        <v>0.40999999999999659</v>
      </c>
      <c r="AE187" s="173">
        <f t="shared" si="33"/>
        <v>36079.999999999702</v>
      </c>
    </row>
    <row r="188" spans="1:31" s="30" customFormat="1" ht="14.25" customHeight="1">
      <c r="A188" s="24">
        <v>13084</v>
      </c>
      <c r="B188" s="24" t="s">
        <v>1573</v>
      </c>
      <c r="C188" s="25" t="s">
        <v>1524</v>
      </c>
      <c r="D188" s="24" t="s">
        <v>1387</v>
      </c>
      <c r="E188" s="191">
        <v>116.63</v>
      </c>
      <c r="F188" s="39">
        <v>117.19</v>
      </c>
      <c r="G188" s="192">
        <v>123.55</v>
      </c>
      <c r="H188" s="22">
        <v>0.56000000000000227</v>
      </c>
      <c r="I188" s="20">
        <v>0.10999999999999943</v>
      </c>
      <c r="J188" s="20">
        <v>4.0000000000006253E-2</v>
      </c>
      <c r="K188" s="20">
        <v>0</v>
      </c>
      <c r="L188" s="20">
        <v>1.730000000000004</v>
      </c>
      <c r="M188" s="20">
        <v>3.480000000000004</v>
      </c>
      <c r="N188" s="20">
        <v>0</v>
      </c>
      <c r="O188" s="27">
        <v>1</v>
      </c>
      <c r="P188" s="198">
        <v>0</v>
      </c>
      <c r="Q188" s="28">
        <f t="shared" si="30"/>
        <v>172480.0000000007</v>
      </c>
      <c r="R188" s="28">
        <f t="shared" si="31"/>
        <v>191840.00000000061</v>
      </c>
      <c r="S188" s="28">
        <f t="shared" si="34"/>
        <v>195360.00000000116</v>
      </c>
      <c r="T188" s="28">
        <f t="shared" si="35"/>
        <v>195360.00000000116</v>
      </c>
      <c r="U188" s="28">
        <f t="shared" si="36"/>
        <v>347600.00000000151</v>
      </c>
      <c r="V188" s="28">
        <f t="shared" si="37"/>
        <v>653840.00000000186</v>
      </c>
      <c r="W188" s="28">
        <f t="shared" si="38"/>
        <v>653840.00000000186</v>
      </c>
      <c r="X188" s="28">
        <f t="shared" si="39"/>
        <v>741840.00000000186</v>
      </c>
      <c r="Y188" s="28">
        <f t="shared" si="40"/>
        <v>741840.00000000186</v>
      </c>
      <c r="Z188" s="203">
        <f t="shared" si="32"/>
        <v>3894000.0000000126</v>
      </c>
      <c r="AA188" s="35">
        <v>23.635626709899686</v>
      </c>
      <c r="AB188" s="180">
        <v>23.749113385348057</v>
      </c>
      <c r="AC188" s="36">
        <v>25.037997770797443</v>
      </c>
      <c r="AD188" s="207">
        <v>6.9200000000000017</v>
      </c>
      <c r="AE188" s="173">
        <f t="shared" si="33"/>
        <v>608960.00000000012</v>
      </c>
    </row>
    <row r="189" spans="1:31" s="30" customFormat="1" ht="14.25" customHeight="1">
      <c r="A189" s="24">
        <v>13085</v>
      </c>
      <c r="B189" s="24" t="s">
        <v>1574</v>
      </c>
      <c r="C189" s="25" t="s">
        <v>1524</v>
      </c>
      <c r="D189" s="24" t="s">
        <v>1387</v>
      </c>
      <c r="E189" s="191">
        <v>16.52</v>
      </c>
      <c r="F189" s="39">
        <v>16.52</v>
      </c>
      <c r="G189" s="192">
        <v>16.52</v>
      </c>
      <c r="H189" s="22">
        <v>0</v>
      </c>
      <c r="I189" s="20">
        <v>0</v>
      </c>
      <c r="J189" s="20">
        <v>0</v>
      </c>
      <c r="K189" s="20">
        <v>0</v>
      </c>
      <c r="L189" s="20">
        <v>0</v>
      </c>
      <c r="M189" s="20">
        <v>0</v>
      </c>
      <c r="N189" s="20">
        <v>0</v>
      </c>
      <c r="O189" s="27">
        <v>0</v>
      </c>
      <c r="P189" s="198">
        <v>0</v>
      </c>
      <c r="Q189" s="28">
        <f t="shared" si="30"/>
        <v>0</v>
      </c>
      <c r="R189" s="28">
        <f t="shared" si="31"/>
        <v>0</v>
      </c>
      <c r="S189" s="28">
        <f t="shared" si="34"/>
        <v>0</v>
      </c>
      <c r="T189" s="28">
        <f t="shared" si="35"/>
        <v>0</v>
      </c>
      <c r="U189" s="28">
        <f t="shared" si="36"/>
        <v>0</v>
      </c>
      <c r="V189" s="28">
        <f t="shared" si="37"/>
        <v>0</v>
      </c>
      <c r="W189" s="28">
        <f t="shared" si="38"/>
        <v>0</v>
      </c>
      <c r="X189" s="28">
        <f t="shared" si="39"/>
        <v>0</v>
      </c>
      <c r="Y189" s="28">
        <f t="shared" si="40"/>
        <v>0</v>
      </c>
      <c r="Z189" s="203">
        <f t="shared" si="32"/>
        <v>0</v>
      </c>
      <c r="AA189" s="35">
        <v>1.7109419501838332</v>
      </c>
      <c r="AB189" s="180">
        <v>1.7109419501838332</v>
      </c>
      <c r="AC189" s="36">
        <v>1.7109419501838332</v>
      </c>
      <c r="AD189" s="207">
        <v>0</v>
      </c>
      <c r="AE189" s="173">
        <f t="shared" si="33"/>
        <v>0</v>
      </c>
    </row>
    <row r="190" spans="1:31" s="30" customFormat="1" ht="14.25" customHeight="1">
      <c r="A190" s="24">
        <v>13087</v>
      </c>
      <c r="B190" s="24" t="s">
        <v>1575</v>
      </c>
      <c r="C190" s="25" t="s">
        <v>1524</v>
      </c>
      <c r="D190" s="24" t="s">
        <v>1387</v>
      </c>
      <c r="E190" s="191">
        <v>24.39</v>
      </c>
      <c r="F190" s="39">
        <v>24.490000000000002</v>
      </c>
      <c r="G190" s="192">
        <v>24.540000000000003</v>
      </c>
      <c r="H190" s="22">
        <v>0.10000000000000142</v>
      </c>
      <c r="I190" s="20">
        <v>0</v>
      </c>
      <c r="J190" s="20">
        <v>0</v>
      </c>
      <c r="K190" s="20">
        <v>0</v>
      </c>
      <c r="L190" s="20">
        <v>0</v>
      </c>
      <c r="M190" s="20">
        <v>0</v>
      </c>
      <c r="N190" s="20">
        <v>0</v>
      </c>
      <c r="O190" s="27">
        <v>0</v>
      </c>
      <c r="P190" s="198">
        <v>5.0000000000000711E-2</v>
      </c>
      <c r="Q190" s="28">
        <f t="shared" si="30"/>
        <v>30800.000000000437</v>
      </c>
      <c r="R190" s="28">
        <f t="shared" si="31"/>
        <v>30800.000000000437</v>
      </c>
      <c r="S190" s="28">
        <f t="shared" si="34"/>
        <v>30800.000000000437</v>
      </c>
      <c r="T190" s="28">
        <f t="shared" si="35"/>
        <v>30800.000000000437</v>
      </c>
      <c r="U190" s="28">
        <f t="shared" si="36"/>
        <v>30800.000000000437</v>
      </c>
      <c r="V190" s="28">
        <f t="shared" si="37"/>
        <v>30800.000000000437</v>
      </c>
      <c r="W190" s="28">
        <f t="shared" si="38"/>
        <v>30800.000000000437</v>
      </c>
      <c r="X190" s="28">
        <f t="shared" si="39"/>
        <v>30800.000000000437</v>
      </c>
      <c r="Y190" s="28">
        <f t="shared" si="40"/>
        <v>35200.000000000502</v>
      </c>
      <c r="Z190" s="203">
        <f t="shared" si="32"/>
        <v>281600.00000000402</v>
      </c>
      <c r="AA190" s="35">
        <v>6.7562326869806091</v>
      </c>
      <c r="AB190" s="180">
        <v>6.78393351800554</v>
      </c>
      <c r="AC190" s="36">
        <v>6.7977839335180059</v>
      </c>
      <c r="AD190" s="207">
        <v>0.15000000000000213</v>
      </c>
      <c r="AE190" s="173">
        <f t="shared" si="33"/>
        <v>13200.000000000187</v>
      </c>
    </row>
    <row r="191" spans="1:31" s="30" customFormat="1" ht="14.25" customHeight="1">
      <c r="A191" s="24">
        <v>13089</v>
      </c>
      <c r="B191" s="24" t="s">
        <v>1576</v>
      </c>
      <c r="C191" s="25" t="s">
        <v>1524</v>
      </c>
      <c r="D191" s="24" t="s">
        <v>1387</v>
      </c>
      <c r="E191" s="191">
        <v>62.43</v>
      </c>
      <c r="F191" s="39">
        <v>62.44</v>
      </c>
      <c r="G191" s="192">
        <v>62.96</v>
      </c>
      <c r="H191" s="22">
        <v>9.9999999999980105E-3</v>
      </c>
      <c r="I191" s="20">
        <v>0.22000000000000597</v>
      </c>
      <c r="J191" s="20">
        <v>9.9999999999980105E-3</v>
      </c>
      <c r="K191" s="20">
        <v>9.0000000000003411E-2</v>
      </c>
      <c r="L191" s="20">
        <v>0</v>
      </c>
      <c r="M191" s="20">
        <v>0</v>
      </c>
      <c r="N191" s="20">
        <v>7.9999999999998295E-2</v>
      </c>
      <c r="O191" s="27">
        <v>0</v>
      </c>
      <c r="P191" s="198">
        <v>0.11999999999999744</v>
      </c>
      <c r="Q191" s="28">
        <f t="shared" si="30"/>
        <v>3079.9999999993861</v>
      </c>
      <c r="R191" s="28">
        <f t="shared" si="31"/>
        <v>41800.000000000437</v>
      </c>
      <c r="S191" s="28">
        <f t="shared" si="34"/>
        <v>42680.000000000262</v>
      </c>
      <c r="T191" s="28">
        <f t="shared" si="35"/>
        <v>50600.00000000056</v>
      </c>
      <c r="U191" s="28">
        <f t="shared" si="36"/>
        <v>50600.00000000056</v>
      </c>
      <c r="V191" s="28">
        <f t="shared" si="37"/>
        <v>50600.00000000056</v>
      </c>
      <c r="W191" s="28">
        <f t="shared" si="38"/>
        <v>57640.000000000407</v>
      </c>
      <c r="X191" s="28">
        <f t="shared" si="39"/>
        <v>57640.000000000407</v>
      </c>
      <c r="Y191" s="28">
        <f t="shared" si="40"/>
        <v>68200.000000000175</v>
      </c>
      <c r="Z191" s="203">
        <f t="shared" si="32"/>
        <v>422840.00000000274</v>
      </c>
      <c r="AA191" s="35">
        <v>9.9383924733750426</v>
      </c>
      <c r="AB191" s="180">
        <v>9.9399843991276224</v>
      </c>
      <c r="AC191" s="36">
        <v>10.022764538261935</v>
      </c>
      <c r="AD191" s="207">
        <v>0.53000000000000114</v>
      </c>
      <c r="AE191" s="173">
        <f t="shared" si="33"/>
        <v>46640.000000000102</v>
      </c>
    </row>
    <row r="192" spans="1:31" s="30" customFormat="1" ht="14.25" customHeight="1">
      <c r="A192" s="24">
        <v>13090</v>
      </c>
      <c r="B192" s="24" t="s">
        <v>1577</v>
      </c>
      <c r="C192" s="25" t="s">
        <v>1524</v>
      </c>
      <c r="D192" s="24" t="s">
        <v>1387</v>
      </c>
      <c r="E192" s="191">
        <v>101.82000000000001</v>
      </c>
      <c r="F192" s="39">
        <v>102.82000000000001</v>
      </c>
      <c r="G192" s="192">
        <v>103.06</v>
      </c>
      <c r="H192" s="22">
        <v>1</v>
      </c>
      <c r="I192" s="20">
        <v>0</v>
      </c>
      <c r="J192" s="20">
        <v>3.0000000000001137E-2</v>
      </c>
      <c r="K192" s="20">
        <v>0</v>
      </c>
      <c r="L192" s="20">
        <v>6.9999999999993179E-2</v>
      </c>
      <c r="M192" s="20">
        <v>0</v>
      </c>
      <c r="N192" s="20">
        <v>0</v>
      </c>
      <c r="O192" s="27">
        <v>4.9999999999997158E-2</v>
      </c>
      <c r="P192" s="198">
        <v>9.0000000000003411E-2</v>
      </c>
      <c r="Q192" s="28">
        <f t="shared" si="30"/>
        <v>308000</v>
      </c>
      <c r="R192" s="28">
        <f t="shared" si="31"/>
        <v>308000</v>
      </c>
      <c r="S192" s="28">
        <f t="shared" si="34"/>
        <v>310640.00000000012</v>
      </c>
      <c r="T192" s="28">
        <f t="shared" si="35"/>
        <v>310640.00000000012</v>
      </c>
      <c r="U192" s="28">
        <f t="shared" si="36"/>
        <v>316799.99999999953</v>
      </c>
      <c r="V192" s="28">
        <f t="shared" si="37"/>
        <v>316799.99999999953</v>
      </c>
      <c r="W192" s="28">
        <f t="shared" si="38"/>
        <v>316799.99999999953</v>
      </c>
      <c r="X192" s="28">
        <f t="shared" si="39"/>
        <v>321199.9999999993</v>
      </c>
      <c r="Y192" s="28">
        <f t="shared" si="40"/>
        <v>329119.99999999959</v>
      </c>
      <c r="Z192" s="203">
        <f t="shared" si="32"/>
        <v>2837999.9999999977</v>
      </c>
      <c r="AA192" s="35">
        <v>14.44788148820842</v>
      </c>
      <c r="AB192" s="180">
        <v>14.589777790390784</v>
      </c>
      <c r="AC192" s="36">
        <v>14.623832902914549</v>
      </c>
      <c r="AD192" s="207">
        <v>1.2399999999999949</v>
      </c>
      <c r="AE192" s="173">
        <f t="shared" si="33"/>
        <v>109119.99999999955</v>
      </c>
    </row>
    <row r="193" spans="1:31" s="30" customFormat="1" ht="14.25" customHeight="1">
      <c r="A193" s="24">
        <v>13092</v>
      </c>
      <c r="B193" s="24" t="s">
        <v>1578</v>
      </c>
      <c r="C193" s="25" t="s">
        <v>1524</v>
      </c>
      <c r="D193" s="24" t="s">
        <v>1387</v>
      </c>
      <c r="E193" s="191">
        <v>20.490000000000002</v>
      </c>
      <c r="F193" s="39">
        <v>20.490000000000002</v>
      </c>
      <c r="G193" s="192">
        <v>20.490000000000002</v>
      </c>
      <c r="H193" s="22">
        <v>0</v>
      </c>
      <c r="I193" s="20">
        <v>0</v>
      </c>
      <c r="J193" s="20">
        <v>0</v>
      </c>
      <c r="K193" s="20">
        <v>0</v>
      </c>
      <c r="L193" s="20">
        <v>0</v>
      </c>
      <c r="M193" s="20">
        <v>0</v>
      </c>
      <c r="N193" s="20">
        <v>0</v>
      </c>
      <c r="O193" s="27">
        <v>0</v>
      </c>
      <c r="P193" s="198">
        <v>0</v>
      </c>
      <c r="Q193" s="28">
        <f t="shared" si="30"/>
        <v>0</v>
      </c>
      <c r="R193" s="28">
        <f t="shared" si="31"/>
        <v>0</v>
      </c>
      <c r="S193" s="28">
        <f t="shared" si="34"/>
        <v>0</v>
      </c>
      <c r="T193" s="28">
        <f t="shared" si="35"/>
        <v>0</v>
      </c>
      <c r="U193" s="28">
        <f t="shared" si="36"/>
        <v>0</v>
      </c>
      <c r="V193" s="28">
        <f t="shared" si="37"/>
        <v>0</v>
      </c>
      <c r="W193" s="28">
        <f t="shared" si="38"/>
        <v>0</v>
      </c>
      <c r="X193" s="28">
        <f t="shared" si="39"/>
        <v>0</v>
      </c>
      <c r="Y193" s="28">
        <f t="shared" si="40"/>
        <v>0</v>
      </c>
      <c r="Z193" s="203">
        <f t="shared" si="32"/>
        <v>0</v>
      </c>
      <c r="AA193" s="35">
        <v>0.8717034591609697</v>
      </c>
      <c r="AB193" s="180">
        <v>0.8717034591609697</v>
      </c>
      <c r="AC193" s="36">
        <v>0.8717034591609697</v>
      </c>
      <c r="AD193" s="207">
        <v>0</v>
      </c>
      <c r="AE193" s="173">
        <f t="shared" si="33"/>
        <v>0</v>
      </c>
    </row>
    <row r="194" spans="1:31" s="30" customFormat="1" ht="14.25" customHeight="1">
      <c r="A194" s="24">
        <v>13095</v>
      </c>
      <c r="B194" s="24" t="s">
        <v>1579</v>
      </c>
      <c r="C194" s="25" t="s">
        <v>1524</v>
      </c>
      <c r="D194" s="24" t="s">
        <v>1387</v>
      </c>
      <c r="E194" s="191">
        <v>465.59000000000003</v>
      </c>
      <c r="F194" s="39">
        <v>472.6</v>
      </c>
      <c r="G194" s="192">
        <v>482.32</v>
      </c>
      <c r="H194" s="22">
        <v>7.0099999999999909</v>
      </c>
      <c r="I194" s="20">
        <v>1.25</v>
      </c>
      <c r="J194" s="20">
        <v>0.10000000000002274</v>
      </c>
      <c r="K194" s="20">
        <v>1.9999999999924967E-2</v>
      </c>
      <c r="L194" s="20">
        <v>0.79000000000007731</v>
      </c>
      <c r="M194" s="20">
        <v>3.999999999996362E-2</v>
      </c>
      <c r="N194" s="20">
        <v>6.6800000000000068</v>
      </c>
      <c r="O194" s="27">
        <v>0</v>
      </c>
      <c r="P194" s="198">
        <v>0.83999999999997499</v>
      </c>
      <c r="Q194" s="28">
        <f t="shared" si="30"/>
        <v>2159079.9999999972</v>
      </c>
      <c r="R194" s="28">
        <f t="shared" si="31"/>
        <v>2379079.9999999972</v>
      </c>
      <c r="S194" s="28">
        <f t="shared" si="34"/>
        <v>2387879.9999999991</v>
      </c>
      <c r="T194" s="28">
        <f t="shared" si="35"/>
        <v>2389639.9999999925</v>
      </c>
      <c r="U194" s="28">
        <f t="shared" si="36"/>
        <v>2459159.9999999995</v>
      </c>
      <c r="V194" s="28">
        <f t="shared" si="37"/>
        <v>2462679.9999999963</v>
      </c>
      <c r="W194" s="28">
        <f t="shared" si="38"/>
        <v>3050519.9999999967</v>
      </c>
      <c r="X194" s="28">
        <f t="shared" si="39"/>
        <v>3050519.9999999967</v>
      </c>
      <c r="Y194" s="28">
        <f t="shared" si="40"/>
        <v>3124439.9999999944</v>
      </c>
      <c r="Z194" s="203">
        <f t="shared" si="32"/>
        <v>23462999.99999997</v>
      </c>
      <c r="AA194" s="35">
        <v>26.133397695317107</v>
      </c>
      <c r="AB194" s="180">
        <v>26.52686645075466</v>
      </c>
      <c r="AC194" s="36">
        <v>27.072446522488342</v>
      </c>
      <c r="AD194" s="207">
        <v>16.729999999999961</v>
      </c>
      <c r="AE194" s="173">
        <f t="shared" si="33"/>
        <v>1472239.9999999965</v>
      </c>
    </row>
    <row r="195" spans="1:31" s="30" customFormat="1" ht="14.25" customHeight="1">
      <c r="A195" s="24">
        <v>13097</v>
      </c>
      <c r="B195" s="24" t="s">
        <v>1580</v>
      </c>
      <c r="C195" s="25" t="s">
        <v>1524</v>
      </c>
      <c r="D195" s="24" t="s">
        <v>1387</v>
      </c>
      <c r="E195" s="191">
        <v>96.02</v>
      </c>
      <c r="F195" s="39">
        <v>96.02</v>
      </c>
      <c r="G195" s="192">
        <v>96.31</v>
      </c>
      <c r="H195" s="22">
        <v>0</v>
      </c>
      <c r="I195" s="20">
        <v>0.20000000000000284</v>
      </c>
      <c r="J195" s="20">
        <v>3.0000000000001137E-2</v>
      </c>
      <c r="K195" s="20">
        <v>0</v>
      </c>
      <c r="L195" s="20">
        <v>0</v>
      </c>
      <c r="M195" s="20">
        <v>0</v>
      </c>
      <c r="N195" s="20">
        <v>0</v>
      </c>
      <c r="O195" s="27">
        <v>0</v>
      </c>
      <c r="P195" s="198">
        <v>6.0000000000002274E-2</v>
      </c>
      <c r="Q195" s="28">
        <f t="shared" ref="Q195:Q258" si="41">((H195/6)*88000)*6+((H195/6)*88000)*5+((H195/6)*88000)*4+((H195/6)*88000)*3+((H195/6)*88000)*2+((H195/6)*88000)</f>
        <v>0</v>
      </c>
      <c r="R195" s="28">
        <f t="shared" ref="R195:R258" si="42">Q195+((I195/3)*88000+((I195/3)*88000)*2+((I195/3)*88000)*3)</f>
        <v>35200.000000000495</v>
      </c>
      <c r="S195" s="28">
        <f t="shared" si="34"/>
        <v>37840.000000000597</v>
      </c>
      <c r="T195" s="28">
        <f t="shared" si="35"/>
        <v>37840.000000000597</v>
      </c>
      <c r="U195" s="28">
        <f t="shared" si="36"/>
        <v>37840.000000000597</v>
      </c>
      <c r="V195" s="28">
        <f t="shared" si="37"/>
        <v>37840.000000000597</v>
      </c>
      <c r="W195" s="28">
        <f t="shared" si="38"/>
        <v>37840.000000000597</v>
      </c>
      <c r="X195" s="28">
        <f t="shared" si="39"/>
        <v>37840.000000000597</v>
      </c>
      <c r="Y195" s="28">
        <f t="shared" si="40"/>
        <v>43120.0000000008</v>
      </c>
      <c r="Z195" s="203">
        <f t="shared" ref="Z195:Z258" si="43">SUM(Q195:Y195)</f>
        <v>305360.00000000483</v>
      </c>
      <c r="AA195" s="35">
        <v>13.831350292414507</v>
      </c>
      <c r="AB195" s="180">
        <v>13.831350292414507</v>
      </c>
      <c r="AC195" s="36">
        <v>13.873123793610095</v>
      </c>
      <c r="AD195" s="207">
        <v>0.29000000000000625</v>
      </c>
      <c r="AE195" s="173">
        <f t="shared" ref="AE195:AE258" si="44">AD195*88000</f>
        <v>25520.000000000549</v>
      </c>
    </row>
    <row r="196" spans="1:31" s="30" customFormat="1" ht="14.25" customHeight="1">
      <c r="A196" s="24">
        <v>13098</v>
      </c>
      <c r="B196" s="24" t="s">
        <v>1581</v>
      </c>
      <c r="C196" s="25" t="s">
        <v>1524</v>
      </c>
      <c r="D196" s="24" t="s">
        <v>1387</v>
      </c>
      <c r="E196" s="191">
        <v>43.42</v>
      </c>
      <c r="F196" s="39">
        <v>43.42</v>
      </c>
      <c r="G196" s="192">
        <v>43.45</v>
      </c>
      <c r="H196" s="22">
        <v>0</v>
      </c>
      <c r="I196" s="20">
        <v>0</v>
      </c>
      <c r="J196" s="20">
        <v>0</v>
      </c>
      <c r="K196" s="20">
        <v>0</v>
      </c>
      <c r="L196" s="20">
        <v>0</v>
      </c>
      <c r="M196" s="20">
        <v>0</v>
      </c>
      <c r="N196" s="20">
        <v>3.0000000000001137E-2</v>
      </c>
      <c r="O196" s="27">
        <v>0</v>
      </c>
      <c r="P196" s="198">
        <v>0</v>
      </c>
      <c r="Q196" s="28">
        <f t="shared" si="41"/>
        <v>0</v>
      </c>
      <c r="R196" s="28">
        <f t="shared" si="42"/>
        <v>0</v>
      </c>
      <c r="S196" s="28">
        <f t="shared" si="34"/>
        <v>0</v>
      </c>
      <c r="T196" s="28">
        <f t="shared" si="35"/>
        <v>0</v>
      </c>
      <c r="U196" s="28">
        <f t="shared" si="36"/>
        <v>0</v>
      </c>
      <c r="V196" s="28">
        <f t="shared" si="37"/>
        <v>0</v>
      </c>
      <c r="W196" s="28">
        <f t="shared" si="38"/>
        <v>2640.0000000001</v>
      </c>
      <c r="X196" s="28">
        <f t="shared" si="39"/>
        <v>2640.0000000001</v>
      </c>
      <c r="Y196" s="28">
        <f t="shared" si="40"/>
        <v>2640.0000000001</v>
      </c>
      <c r="Z196" s="203">
        <f t="shared" si="43"/>
        <v>7920.0000000003001</v>
      </c>
      <c r="AA196" s="35">
        <v>2.4758939619435369</v>
      </c>
      <c r="AB196" s="180">
        <v>2.4758939619435369</v>
      </c>
      <c r="AC196" s="36">
        <v>2.4776046210604945</v>
      </c>
      <c r="AD196" s="207">
        <v>3.0000000000001137E-2</v>
      </c>
      <c r="AE196" s="173">
        <f t="shared" si="44"/>
        <v>2640.0000000001</v>
      </c>
    </row>
    <row r="197" spans="1:31" s="30" customFormat="1" ht="14.25" customHeight="1">
      <c r="A197" s="24">
        <v>13099</v>
      </c>
      <c r="B197" s="24" t="s">
        <v>1582</v>
      </c>
      <c r="C197" s="25" t="s">
        <v>1524</v>
      </c>
      <c r="D197" s="24" t="s">
        <v>1387</v>
      </c>
      <c r="E197" s="191">
        <v>99.3</v>
      </c>
      <c r="F197" s="39">
        <v>108.61</v>
      </c>
      <c r="G197" s="192">
        <v>115.02</v>
      </c>
      <c r="H197" s="22">
        <v>9.3100000000000023</v>
      </c>
      <c r="I197" s="20">
        <v>0.20999999999999375</v>
      </c>
      <c r="J197" s="20">
        <v>5.0000000000011369E-2</v>
      </c>
      <c r="K197" s="20">
        <v>0</v>
      </c>
      <c r="L197" s="20">
        <v>1.2800000000000011</v>
      </c>
      <c r="M197" s="20">
        <v>1.2900000000000063</v>
      </c>
      <c r="N197" s="20">
        <v>0.50999999999999091</v>
      </c>
      <c r="O197" s="27">
        <v>2.1800000000000068</v>
      </c>
      <c r="P197" s="198">
        <v>0.88999999999998636</v>
      </c>
      <c r="Q197" s="28">
        <f t="shared" si="41"/>
        <v>2867480.0000000005</v>
      </c>
      <c r="R197" s="28">
        <f t="shared" si="42"/>
        <v>2904439.9999999995</v>
      </c>
      <c r="S197" s="28">
        <f t="shared" si="34"/>
        <v>2908840.0000000005</v>
      </c>
      <c r="T197" s="28">
        <f t="shared" si="35"/>
        <v>2908840.0000000005</v>
      </c>
      <c r="U197" s="28">
        <f t="shared" si="36"/>
        <v>3021480.0000000005</v>
      </c>
      <c r="V197" s="28">
        <f t="shared" si="37"/>
        <v>3135000.0000000009</v>
      </c>
      <c r="W197" s="28">
        <f t="shared" si="38"/>
        <v>3179880</v>
      </c>
      <c r="X197" s="28">
        <f t="shared" si="39"/>
        <v>3371720.0000000005</v>
      </c>
      <c r="Y197" s="28">
        <f t="shared" si="40"/>
        <v>3450039.9999999991</v>
      </c>
      <c r="Z197" s="203">
        <f t="shared" si="43"/>
        <v>27747720</v>
      </c>
      <c r="AA197" s="35">
        <v>23.965246772052613</v>
      </c>
      <c r="AB197" s="180">
        <v>26.212139495595508</v>
      </c>
      <c r="AC197" s="36">
        <v>27.759140822975748</v>
      </c>
      <c r="AD197" s="207">
        <v>15.72</v>
      </c>
      <c r="AE197" s="173">
        <f t="shared" si="44"/>
        <v>1383360</v>
      </c>
    </row>
    <row r="198" spans="1:31" s="30" customFormat="1" ht="14.25" customHeight="1">
      <c r="A198" s="24">
        <v>13100</v>
      </c>
      <c r="B198" s="24" t="s">
        <v>1583</v>
      </c>
      <c r="C198" s="25" t="s">
        <v>1524</v>
      </c>
      <c r="D198" s="24" t="s">
        <v>1387</v>
      </c>
      <c r="E198" s="191">
        <v>102.09</v>
      </c>
      <c r="F198" s="39">
        <v>105.07000000000001</v>
      </c>
      <c r="G198" s="192">
        <v>108.93</v>
      </c>
      <c r="H198" s="22">
        <v>2.980000000000004</v>
      </c>
      <c r="I198" s="20">
        <v>1.8799999999999955</v>
      </c>
      <c r="J198" s="20">
        <v>0.28000000000000114</v>
      </c>
      <c r="K198" s="20">
        <v>0</v>
      </c>
      <c r="L198" s="20">
        <v>3.0000000000001137E-2</v>
      </c>
      <c r="M198" s="20">
        <v>1.5600000000000023</v>
      </c>
      <c r="N198" s="20">
        <v>0.10999999999999943</v>
      </c>
      <c r="O198" s="27">
        <v>0</v>
      </c>
      <c r="P198" s="198">
        <v>0</v>
      </c>
      <c r="Q198" s="28">
        <f t="shared" si="41"/>
        <v>917840.00000000116</v>
      </c>
      <c r="R198" s="28">
        <f t="shared" si="42"/>
        <v>1248720.0000000005</v>
      </c>
      <c r="S198" s="28">
        <f t="shared" si="34"/>
        <v>1273360.0000000005</v>
      </c>
      <c r="T198" s="28">
        <f t="shared" si="35"/>
        <v>1273360.0000000005</v>
      </c>
      <c r="U198" s="28">
        <f t="shared" si="36"/>
        <v>1276000.0000000005</v>
      </c>
      <c r="V198" s="28">
        <f t="shared" si="37"/>
        <v>1413280.0000000007</v>
      </c>
      <c r="W198" s="28">
        <f t="shared" si="38"/>
        <v>1422960.0000000007</v>
      </c>
      <c r="X198" s="28">
        <f t="shared" si="39"/>
        <v>1422960.0000000007</v>
      </c>
      <c r="Y198" s="28">
        <f t="shared" si="40"/>
        <v>1422960.0000000007</v>
      </c>
      <c r="Z198" s="203">
        <f t="shared" si="43"/>
        <v>11671440.000000006</v>
      </c>
      <c r="AA198" s="35">
        <v>19.03598732052955</v>
      </c>
      <c r="AB198" s="180">
        <v>19.591646466529927</v>
      </c>
      <c r="AC198" s="36">
        <v>20.311392877121019</v>
      </c>
      <c r="AD198" s="207">
        <v>6.8400000000000043</v>
      </c>
      <c r="AE198" s="173">
        <f t="shared" si="44"/>
        <v>601920.00000000035</v>
      </c>
    </row>
    <row r="199" spans="1:31" s="30" customFormat="1" ht="14.25" customHeight="1">
      <c r="A199" s="24">
        <v>13101</v>
      </c>
      <c r="B199" s="24" t="s">
        <v>1584</v>
      </c>
      <c r="C199" s="25" t="s">
        <v>1524</v>
      </c>
      <c r="D199" s="24" t="s">
        <v>1387</v>
      </c>
      <c r="E199" s="191">
        <v>137.01</v>
      </c>
      <c r="F199" s="39">
        <v>140.29</v>
      </c>
      <c r="G199" s="192">
        <v>141.51000000000002</v>
      </c>
      <c r="H199" s="22">
        <v>3.2800000000000011</v>
      </c>
      <c r="I199" s="20">
        <v>0.18999999999999773</v>
      </c>
      <c r="J199" s="20">
        <v>3.0000000000001137E-2</v>
      </c>
      <c r="K199" s="20">
        <v>2.0000000000010232E-2</v>
      </c>
      <c r="L199" s="20">
        <v>3.0000000000001137E-2</v>
      </c>
      <c r="M199" s="20">
        <v>8.0000000000012506E-2</v>
      </c>
      <c r="N199" s="20">
        <v>0</v>
      </c>
      <c r="O199" s="27">
        <v>0</v>
      </c>
      <c r="P199" s="198">
        <v>0.87000000000000455</v>
      </c>
      <c r="Q199" s="28">
        <f t="shared" si="41"/>
        <v>1010240.0000000002</v>
      </c>
      <c r="R199" s="28">
        <f t="shared" si="42"/>
        <v>1043679.9999999999</v>
      </c>
      <c r="S199" s="28">
        <f t="shared" si="34"/>
        <v>1046320</v>
      </c>
      <c r="T199" s="28">
        <f t="shared" si="35"/>
        <v>1048080.0000000009</v>
      </c>
      <c r="U199" s="28">
        <f t="shared" si="36"/>
        <v>1050720.0000000009</v>
      </c>
      <c r="V199" s="28">
        <f t="shared" si="37"/>
        <v>1057760.0000000021</v>
      </c>
      <c r="W199" s="28">
        <f t="shared" si="38"/>
        <v>1057760.0000000021</v>
      </c>
      <c r="X199" s="28">
        <f t="shared" si="39"/>
        <v>1057760.0000000021</v>
      </c>
      <c r="Y199" s="28">
        <f t="shared" si="40"/>
        <v>1134320.0000000026</v>
      </c>
      <c r="Z199" s="203">
        <f t="shared" si="43"/>
        <v>9506640.0000000093</v>
      </c>
      <c r="AA199" s="35">
        <v>27.626325765213533</v>
      </c>
      <c r="AB199" s="180">
        <v>28.287696092269222</v>
      </c>
      <c r="AC199" s="36">
        <v>28.53369359196677</v>
      </c>
      <c r="AD199" s="207">
        <v>4.5000000000000284</v>
      </c>
      <c r="AE199" s="173">
        <f t="shared" si="44"/>
        <v>396000.0000000025</v>
      </c>
    </row>
    <row r="200" spans="1:31" s="30" customFormat="1" ht="14.25" customHeight="1">
      <c r="A200" s="24">
        <v>13102</v>
      </c>
      <c r="B200" s="24" t="s">
        <v>1585</v>
      </c>
      <c r="C200" s="25" t="s">
        <v>1524</v>
      </c>
      <c r="D200" s="24" t="s">
        <v>1387</v>
      </c>
      <c r="E200" s="191">
        <v>251.41</v>
      </c>
      <c r="F200" s="39">
        <v>256.11</v>
      </c>
      <c r="G200" s="192">
        <v>257.58999999999997</v>
      </c>
      <c r="H200" s="22">
        <v>4.7000000000000171</v>
      </c>
      <c r="I200" s="20">
        <v>0.54000000000002046</v>
      </c>
      <c r="J200" s="20">
        <v>0.20999999999992269</v>
      </c>
      <c r="K200" s="20">
        <v>0</v>
      </c>
      <c r="L200" s="20">
        <v>0</v>
      </c>
      <c r="M200" s="20">
        <v>6.9999999999993179E-2</v>
      </c>
      <c r="N200" s="20">
        <v>0.24000000000000909</v>
      </c>
      <c r="O200" s="27">
        <v>0.14999999999997726</v>
      </c>
      <c r="P200" s="198">
        <v>0.26999999999998181</v>
      </c>
      <c r="Q200" s="28">
        <f t="shared" si="41"/>
        <v>1447600.0000000054</v>
      </c>
      <c r="R200" s="28">
        <f t="shared" si="42"/>
        <v>1542640.0000000088</v>
      </c>
      <c r="S200" s="28">
        <f t="shared" si="34"/>
        <v>1561120.0000000021</v>
      </c>
      <c r="T200" s="28">
        <f t="shared" si="35"/>
        <v>1561120.0000000021</v>
      </c>
      <c r="U200" s="28">
        <f t="shared" si="36"/>
        <v>1561120.0000000021</v>
      </c>
      <c r="V200" s="28">
        <f t="shared" si="37"/>
        <v>1567280.0000000014</v>
      </c>
      <c r="W200" s="28">
        <f t="shared" si="38"/>
        <v>1588400.0000000021</v>
      </c>
      <c r="X200" s="28">
        <f t="shared" si="39"/>
        <v>1601600</v>
      </c>
      <c r="Y200" s="28">
        <f t="shared" si="40"/>
        <v>1625359.9999999984</v>
      </c>
      <c r="Z200" s="203">
        <f t="shared" si="43"/>
        <v>14056240.00000002</v>
      </c>
      <c r="AA200" s="35">
        <v>34.554275818466692</v>
      </c>
      <c r="AB200" s="180">
        <v>35.200252893152644</v>
      </c>
      <c r="AC200" s="36">
        <v>35.403666950713323</v>
      </c>
      <c r="AD200" s="207">
        <v>6.1799999999999784</v>
      </c>
      <c r="AE200" s="173">
        <f t="shared" si="44"/>
        <v>543839.99999999814</v>
      </c>
    </row>
    <row r="201" spans="1:31" s="30" customFormat="1" ht="14.25" customHeight="1">
      <c r="A201" s="24">
        <v>13106</v>
      </c>
      <c r="B201" s="24" t="s">
        <v>1586</v>
      </c>
      <c r="C201" s="25" t="s">
        <v>1524</v>
      </c>
      <c r="D201" s="24" t="s">
        <v>1387</v>
      </c>
      <c r="E201" s="191">
        <v>38.880000000000003</v>
      </c>
      <c r="F201" s="39">
        <v>38.910000000000004</v>
      </c>
      <c r="G201" s="192">
        <v>38.910000000000004</v>
      </c>
      <c r="H201" s="22">
        <v>3.0000000000001137E-2</v>
      </c>
      <c r="I201" s="20">
        <v>0</v>
      </c>
      <c r="J201" s="20">
        <v>0</v>
      </c>
      <c r="K201" s="20">
        <v>0</v>
      </c>
      <c r="L201" s="20">
        <v>0</v>
      </c>
      <c r="M201" s="20">
        <v>0</v>
      </c>
      <c r="N201" s="20">
        <v>0</v>
      </c>
      <c r="O201" s="27">
        <v>0</v>
      </c>
      <c r="P201" s="198">
        <v>0</v>
      </c>
      <c r="Q201" s="28">
        <f t="shared" si="41"/>
        <v>9240.0000000003492</v>
      </c>
      <c r="R201" s="28">
        <f t="shared" si="42"/>
        <v>9240.0000000003492</v>
      </c>
      <c r="S201" s="28">
        <f t="shared" si="34"/>
        <v>9240.0000000003492</v>
      </c>
      <c r="T201" s="28">
        <f t="shared" si="35"/>
        <v>9240.0000000003492</v>
      </c>
      <c r="U201" s="28">
        <f t="shared" si="36"/>
        <v>9240.0000000003492</v>
      </c>
      <c r="V201" s="28">
        <f t="shared" si="37"/>
        <v>9240.0000000003492</v>
      </c>
      <c r="W201" s="28">
        <f t="shared" si="38"/>
        <v>9240.0000000003492</v>
      </c>
      <c r="X201" s="28">
        <f t="shared" si="39"/>
        <v>9240.0000000003492</v>
      </c>
      <c r="Y201" s="28">
        <f t="shared" si="40"/>
        <v>9240.0000000003492</v>
      </c>
      <c r="Z201" s="203">
        <f t="shared" si="43"/>
        <v>83160.000000003143</v>
      </c>
      <c r="AA201" s="35">
        <v>1.3511400243955838</v>
      </c>
      <c r="AB201" s="180">
        <v>1.352182570710704</v>
      </c>
      <c r="AC201" s="36">
        <v>1.352182570710704</v>
      </c>
      <c r="AD201" s="207">
        <v>3.0000000000001137E-2</v>
      </c>
      <c r="AE201" s="173">
        <f t="shared" si="44"/>
        <v>2640.0000000001</v>
      </c>
    </row>
    <row r="202" spans="1:31" s="30" customFormat="1" ht="14.25" customHeight="1">
      <c r="A202" s="24">
        <v>13107</v>
      </c>
      <c r="B202" s="24" t="s">
        <v>1587</v>
      </c>
      <c r="C202" s="25" t="s">
        <v>1524</v>
      </c>
      <c r="D202" s="24" t="s">
        <v>1387</v>
      </c>
      <c r="E202" s="191">
        <v>83.93</v>
      </c>
      <c r="F202" s="39">
        <v>88.110000000000014</v>
      </c>
      <c r="G202" s="192">
        <v>89.06</v>
      </c>
      <c r="H202" s="22">
        <v>4.1800000000000068</v>
      </c>
      <c r="I202" s="20">
        <v>0.5999999999999801</v>
      </c>
      <c r="J202" s="20">
        <v>0</v>
      </c>
      <c r="K202" s="20">
        <v>0.18000000000000682</v>
      </c>
      <c r="L202" s="20">
        <v>0</v>
      </c>
      <c r="M202" s="20">
        <v>0</v>
      </c>
      <c r="N202" s="20">
        <v>4.0000000000006253E-2</v>
      </c>
      <c r="O202" s="27">
        <v>7.9999999999998295E-2</v>
      </c>
      <c r="P202" s="198">
        <v>4.9999999999997158E-2</v>
      </c>
      <c r="Q202" s="28">
        <f t="shared" si="41"/>
        <v>1287440.0000000021</v>
      </c>
      <c r="R202" s="28">
        <f t="shared" si="42"/>
        <v>1393039.9999999986</v>
      </c>
      <c r="S202" s="28">
        <f t="shared" si="34"/>
        <v>1393039.9999999986</v>
      </c>
      <c r="T202" s="28">
        <f t="shared" si="35"/>
        <v>1408879.9999999993</v>
      </c>
      <c r="U202" s="28">
        <f t="shared" si="36"/>
        <v>1408879.9999999993</v>
      </c>
      <c r="V202" s="28">
        <f t="shared" si="37"/>
        <v>1408879.9999999993</v>
      </c>
      <c r="W202" s="28">
        <f t="shared" si="38"/>
        <v>1412399.9999999998</v>
      </c>
      <c r="X202" s="28">
        <f t="shared" si="39"/>
        <v>1419439.9999999995</v>
      </c>
      <c r="Y202" s="28">
        <f t="shared" si="40"/>
        <v>1423839.9999999993</v>
      </c>
      <c r="Z202" s="203">
        <f t="shared" si="43"/>
        <v>12555839.999999996</v>
      </c>
      <c r="AA202" s="35">
        <v>11.682581219899223</v>
      </c>
      <c r="AB202" s="180">
        <v>12.264413574232345</v>
      </c>
      <c r="AC202" s="36">
        <v>12.396648200217141</v>
      </c>
      <c r="AD202" s="207">
        <v>5.1299999999999955</v>
      </c>
      <c r="AE202" s="173">
        <f t="shared" si="44"/>
        <v>451439.99999999959</v>
      </c>
    </row>
    <row r="203" spans="1:31" s="30" customFormat="1" ht="14.25" customHeight="1">
      <c r="A203" s="24">
        <v>13110</v>
      </c>
      <c r="B203" s="24" t="s">
        <v>1588</v>
      </c>
      <c r="C203" s="25" t="s">
        <v>1524</v>
      </c>
      <c r="D203" s="24" t="s">
        <v>1387</v>
      </c>
      <c r="E203" s="191">
        <v>136.58000000000001</v>
      </c>
      <c r="F203" s="39">
        <v>145.5</v>
      </c>
      <c r="G203" s="192">
        <v>146.76</v>
      </c>
      <c r="H203" s="22">
        <v>8.9199999999999875</v>
      </c>
      <c r="I203" s="20">
        <v>6.9999999999993179E-2</v>
      </c>
      <c r="J203" s="20">
        <v>0.22999999999998977</v>
      </c>
      <c r="K203" s="20">
        <v>0.96000000000003638</v>
      </c>
      <c r="L203" s="20">
        <v>0</v>
      </c>
      <c r="M203" s="20">
        <v>0</v>
      </c>
      <c r="N203" s="20">
        <v>0</v>
      </c>
      <c r="O203" s="27">
        <v>0</v>
      </c>
      <c r="P203" s="198">
        <v>0</v>
      </c>
      <c r="Q203" s="28">
        <f t="shared" si="41"/>
        <v>2747359.9999999963</v>
      </c>
      <c r="R203" s="28">
        <f t="shared" si="42"/>
        <v>2759679.9999999949</v>
      </c>
      <c r="S203" s="28">
        <f t="shared" si="34"/>
        <v>2779919.9999999939</v>
      </c>
      <c r="T203" s="28">
        <f t="shared" si="35"/>
        <v>2864399.9999999972</v>
      </c>
      <c r="U203" s="28">
        <f t="shared" si="36"/>
        <v>2864399.9999999972</v>
      </c>
      <c r="V203" s="28">
        <f t="shared" si="37"/>
        <v>2864399.9999999972</v>
      </c>
      <c r="W203" s="28">
        <f t="shared" si="38"/>
        <v>2864399.9999999972</v>
      </c>
      <c r="X203" s="28">
        <f t="shared" si="39"/>
        <v>2864399.9999999972</v>
      </c>
      <c r="Y203" s="28">
        <f t="shared" si="40"/>
        <v>2864399.9999999972</v>
      </c>
      <c r="Z203" s="203">
        <f t="shared" si="43"/>
        <v>25473359.999999963</v>
      </c>
      <c r="AA203" s="35">
        <v>48.299031048871925</v>
      </c>
      <c r="AB203" s="180">
        <v>51.453426692128154</v>
      </c>
      <c r="AC203" s="36">
        <v>51.899002758328031</v>
      </c>
      <c r="AD203" s="207">
        <v>10.179999999999978</v>
      </c>
      <c r="AE203" s="173">
        <f t="shared" si="44"/>
        <v>895839.99999999814</v>
      </c>
    </row>
    <row r="204" spans="1:31" s="30" customFormat="1" ht="14.25" customHeight="1">
      <c r="A204" s="24">
        <v>13111</v>
      </c>
      <c r="B204" s="24" t="s">
        <v>1589</v>
      </c>
      <c r="C204" s="25" t="s">
        <v>1524</v>
      </c>
      <c r="D204" s="24" t="s">
        <v>1387</v>
      </c>
      <c r="E204" s="191">
        <v>69.62</v>
      </c>
      <c r="F204" s="39">
        <v>70.31</v>
      </c>
      <c r="G204" s="192">
        <v>71.69</v>
      </c>
      <c r="H204" s="22">
        <v>0.68999999999999773</v>
      </c>
      <c r="I204" s="20">
        <v>6.9999999999993179E-2</v>
      </c>
      <c r="J204" s="20">
        <v>0</v>
      </c>
      <c r="K204" s="20">
        <v>0</v>
      </c>
      <c r="L204" s="20">
        <v>0</v>
      </c>
      <c r="M204" s="20">
        <v>0</v>
      </c>
      <c r="N204" s="20">
        <v>0.26999999999999602</v>
      </c>
      <c r="O204" s="27">
        <v>8.0000000000012506E-2</v>
      </c>
      <c r="P204" s="198">
        <v>0.95999999999999375</v>
      </c>
      <c r="Q204" s="28">
        <f t="shared" si="41"/>
        <v>212519.99999999927</v>
      </c>
      <c r="R204" s="28">
        <f t="shared" si="42"/>
        <v>224839.99999999808</v>
      </c>
      <c r="S204" s="28">
        <f t="shared" si="34"/>
        <v>224839.99999999808</v>
      </c>
      <c r="T204" s="28">
        <f t="shared" si="35"/>
        <v>224839.99999999808</v>
      </c>
      <c r="U204" s="28">
        <f t="shared" si="36"/>
        <v>224839.99999999808</v>
      </c>
      <c r="V204" s="28">
        <f t="shared" si="37"/>
        <v>224839.99999999808</v>
      </c>
      <c r="W204" s="28">
        <f t="shared" si="38"/>
        <v>248599.99999999773</v>
      </c>
      <c r="X204" s="28">
        <f t="shared" si="39"/>
        <v>255639.99999999884</v>
      </c>
      <c r="Y204" s="28">
        <f t="shared" si="40"/>
        <v>340119.99999999825</v>
      </c>
      <c r="Z204" s="203">
        <f t="shared" si="43"/>
        <v>2181079.9999999846</v>
      </c>
      <c r="AA204" s="35">
        <v>4.1166035950804165</v>
      </c>
      <c r="AB204" s="180">
        <v>4.15740302743614</v>
      </c>
      <c r="AC204" s="36">
        <v>4.2390018921475869</v>
      </c>
      <c r="AD204" s="207">
        <v>2.0699999999999932</v>
      </c>
      <c r="AE204" s="173">
        <f t="shared" si="44"/>
        <v>182159.99999999939</v>
      </c>
    </row>
    <row r="205" spans="1:31" s="30" customFormat="1" ht="14.25" customHeight="1">
      <c r="A205" s="24">
        <v>13113</v>
      </c>
      <c r="B205" s="24" t="s">
        <v>1590</v>
      </c>
      <c r="C205" s="25" t="s">
        <v>1524</v>
      </c>
      <c r="D205" s="24" t="s">
        <v>1387</v>
      </c>
      <c r="E205" s="191">
        <v>29.72</v>
      </c>
      <c r="F205" s="39">
        <v>30.57</v>
      </c>
      <c r="G205" s="192">
        <v>31.36</v>
      </c>
      <c r="H205" s="22">
        <v>0.85000000000000142</v>
      </c>
      <c r="I205" s="20">
        <v>0</v>
      </c>
      <c r="J205" s="20">
        <v>0</v>
      </c>
      <c r="K205" s="20">
        <v>0</v>
      </c>
      <c r="L205" s="20">
        <v>0</v>
      </c>
      <c r="M205" s="20">
        <v>0</v>
      </c>
      <c r="N205" s="20">
        <v>0</v>
      </c>
      <c r="O205" s="27">
        <v>0</v>
      </c>
      <c r="P205" s="198">
        <v>0.78999999999999915</v>
      </c>
      <c r="Q205" s="28">
        <f t="shared" si="41"/>
        <v>261800.00000000044</v>
      </c>
      <c r="R205" s="28">
        <f t="shared" si="42"/>
        <v>261800.00000000044</v>
      </c>
      <c r="S205" s="28">
        <f t="shared" si="34"/>
        <v>261800.00000000044</v>
      </c>
      <c r="T205" s="28">
        <f t="shared" si="35"/>
        <v>261800.00000000044</v>
      </c>
      <c r="U205" s="28">
        <f t="shared" si="36"/>
        <v>261800.00000000044</v>
      </c>
      <c r="V205" s="28">
        <f t="shared" si="37"/>
        <v>261800.00000000044</v>
      </c>
      <c r="W205" s="28">
        <f t="shared" si="38"/>
        <v>261800.00000000044</v>
      </c>
      <c r="X205" s="28">
        <f t="shared" si="39"/>
        <v>261800.00000000044</v>
      </c>
      <c r="Y205" s="28">
        <f t="shared" si="40"/>
        <v>331320.00000000035</v>
      </c>
      <c r="Z205" s="203">
        <f t="shared" si="43"/>
        <v>2425720.0000000037</v>
      </c>
      <c r="AA205" s="35">
        <v>4.5369889781088757</v>
      </c>
      <c r="AB205" s="180">
        <v>4.666748084144964</v>
      </c>
      <c r="AC205" s="36">
        <v>4.7873477238726219</v>
      </c>
      <c r="AD205" s="207">
        <v>1.6400000000000006</v>
      </c>
      <c r="AE205" s="173">
        <f t="shared" si="44"/>
        <v>144320.00000000006</v>
      </c>
    </row>
    <row r="206" spans="1:31" s="30" customFormat="1" ht="14.25" customHeight="1">
      <c r="A206" s="24">
        <v>13114</v>
      </c>
      <c r="B206" s="24" t="s">
        <v>1591</v>
      </c>
      <c r="C206" s="25" t="s">
        <v>1524</v>
      </c>
      <c r="D206" s="24" t="s">
        <v>1387</v>
      </c>
      <c r="E206" s="191">
        <v>165.69</v>
      </c>
      <c r="F206" s="39">
        <v>168.89</v>
      </c>
      <c r="G206" s="192">
        <v>170.5</v>
      </c>
      <c r="H206" s="22">
        <v>3.1999999999999886</v>
      </c>
      <c r="I206" s="20">
        <v>0.5700000000000216</v>
      </c>
      <c r="J206" s="20">
        <v>9.9999999999994316E-2</v>
      </c>
      <c r="K206" s="20">
        <v>0</v>
      </c>
      <c r="L206" s="20">
        <v>0</v>
      </c>
      <c r="M206" s="20">
        <v>0</v>
      </c>
      <c r="N206" s="20">
        <v>0</v>
      </c>
      <c r="O206" s="27">
        <v>0.50999999999999091</v>
      </c>
      <c r="P206" s="198">
        <v>0.43000000000000682</v>
      </c>
      <c r="Q206" s="28">
        <f t="shared" si="41"/>
        <v>985599.99999999662</v>
      </c>
      <c r="R206" s="28">
        <f t="shared" si="42"/>
        <v>1085920.0000000005</v>
      </c>
      <c r="S206" s="28">
        <f t="shared" si="34"/>
        <v>1094720</v>
      </c>
      <c r="T206" s="28">
        <f t="shared" si="35"/>
        <v>1094720</v>
      </c>
      <c r="U206" s="28">
        <f t="shared" si="36"/>
        <v>1094720</v>
      </c>
      <c r="V206" s="28">
        <f t="shared" si="37"/>
        <v>1094720</v>
      </c>
      <c r="W206" s="28">
        <f t="shared" si="38"/>
        <v>1094720</v>
      </c>
      <c r="X206" s="28">
        <f t="shared" si="39"/>
        <v>1139599.9999999993</v>
      </c>
      <c r="Y206" s="28">
        <f t="shared" si="40"/>
        <v>1177440</v>
      </c>
      <c r="Z206" s="203">
        <f t="shared" si="43"/>
        <v>9862159.9999999963</v>
      </c>
      <c r="AA206" s="35">
        <v>23.974822746346401</v>
      </c>
      <c r="AB206" s="180">
        <v>24.437852698596437</v>
      </c>
      <c r="AC206" s="36">
        <v>24.670814643322238</v>
      </c>
      <c r="AD206" s="207">
        <v>4.8100000000000023</v>
      </c>
      <c r="AE206" s="173">
        <f t="shared" si="44"/>
        <v>423280.00000000017</v>
      </c>
    </row>
    <row r="207" spans="1:31" s="30" customFormat="1" ht="14.25" customHeight="1">
      <c r="A207" s="24">
        <v>13118</v>
      </c>
      <c r="B207" s="24" t="s">
        <v>1592</v>
      </c>
      <c r="C207" s="25" t="s">
        <v>1524</v>
      </c>
      <c r="D207" s="24" t="s">
        <v>1387</v>
      </c>
      <c r="E207" s="191">
        <v>228.59</v>
      </c>
      <c r="F207" s="39">
        <v>242.66</v>
      </c>
      <c r="G207" s="192">
        <v>244.83</v>
      </c>
      <c r="H207" s="22">
        <v>14.069999999999993</v>
      </c>
      <c r="I207" s="20">
        <v>1.3400000000000034</v>
      </c>
      <c r="J207" s="20">
        <v>0.40000000000000568</v>
      </c>
      <c r="K207" s="20">
        <v>0</v>
      </c>
      <c r="L207" s="20">
        <v>0</v>
      </c>
      <c r="M207" s="20">
        <v>9.9999999999994316E-2</v>
      </c>
      <c r="N207" s="20">
        <v>9.0000000000003411E-2</v>
      </c>
      <c r="O207" s="27">
        <v>0</v>
      </c>
      <c r="P207" s="198">
        <v>0.24000000000000909</v>
      </c>
      <c r="Q207" s="28">
        <f t="shared" si="41"/>
        <v>4333559.9999999981</v>
      </c>
      <c r="R207" s="28">
        <f t="shared" si="42"/>
        <v>4569399.9999999991</v>
      </c>
      <c r="S207" s="28">
        <f t="shared" si="34"/>
        <v>4604600</v>
      </c>
      <c r="T207" s="28">
        <f t="shared" si="35"/>
        <v>4604600</v>
      </c>
      <c r="U207" s="28">
        <f t="shared" si="36"/>
        <v>4604600</v>
      </c>
      <c r="V207" s="28">
        <f t="shared" si="37"/>
        <v>4613399.9999999991</v>
      </c>
      <c r="W207" s="28">
        <f t="shared" si="38"/>
        <v>4621319.9999999991</v>
      </c>
      <c r="X207" s="28">
        <f t="shared" si="39"/>
        <v>4621319.9999999991</v>
      </c>
      <c r="Y207" s="28">
        <f t="shared" si="40"/>
        <v>4642440</v>
      </c>
      <c r="Z207" s="203">
        <f t="shared" si="43"/>
        <v>41215239.999999993</v>
      </c>
      <c r="AA207" s="35">
        <v>22.873868014209233</v>
      </c>
      <c r="AB207" s="180">
        <v>24.281783159053383</v>
      </c>
      <c r="AC207" s="36">
        <v>24.498924300795519</v>
      </c>
      <c r="AD207" s="207">
        <v>16.240000000000009</v>
      </c>
      <c r="AE207" s="173">
        <f t="shared" si="44"/>
        <v>1429120.0000000007</v>
      </c>
    </row>
    <row r="208" spans="1:31" s="30" customFormat="1" ht="14.25" customHeight="1">
      <c r="A208" s="24">
        <v>13119</v>
      </c>
      <c r="B208" s="24" t="s">
        <v>1593</v>
      </c>
      <c r="C208" s="25" t="s">
        <v>1524</v>
      </c>
      <c r="D208" s="24" t="s">
        <v>1387</v>
      </c>
      <c r="E208" s="191">
        <v>22.2</v>
      </c>
      <c r="F208" s="39">
        <v>22.2</v>
      </c>
      <c r="G208" s="192">
        <v>22.47</v>
      </c>
      <c r="H208" s="22">
        <v>0</v>
      </c>
      <c r="I208" s="20">
        <v>0.25</v>
      </c>
      <c r="J208" s="20">
        <v>1.0000000000001563E-2</v>
      </c>
      <c r="K208" s="20">
        <v>1.0000000000001563E-2</v>
      </c>
      <c r="L208" s="20">
        <v>0</v>
      </c>
      <c r="M208" s="20">
        <v>0</v>
      </c>
      <c r="N208" s="20">
        <v>0</v>
      </c>
      <c r="O208" s="27">
        <v>0</v>
      </c>
      <c r="P208" s="198">
        <v>0</v>
      </c>
      <c r="Q208" s="28">
        <f t="shared" si="41"/>
        <v>0</v>
      </c>
      <c r="R208" s="28">
        <f t="shared" si="42"/>
        <v>44000</v>
      </c>
      <c r="S208" s="28">
        <f t="shared" si="34"/>
        <v>44880.000000000138</v>
      </c>
      <c r="T208" s="28">
        <f t="shared" si="35"/>
        <v>45760.000000000276</v>
      </c>
      <c r="U208" s="28">
        <f t="shared" si="36"/>
        <v>45760.000000000276</v>
      </c>
      <c r="V208" s="28">
        <f t="shared" si="37"/>
        <v>45760.000000000276</v>
      </c>
      <c r="W208" s="28">
        <f t="shared" si="38"/>
        <v>45760.000000000276</v>
      </c>
      <c r="X208" s="28">
        <f t="shared" si="39"/>
        <v>45760.000000000276</v>
      </c>
      <c r="Y208" s="28">
        <f t="shared" si="40"/>
        <v>45760.000000000276</v>
      </c>
      <c r="Z208" s="203">
        <f t="shared" si="43"/>
        <v>363440.00000000186</v>
      </c>
      <c r="AA208" s="35">
        <v>3.5807606696990222</v>
      </c>
      <c r="AB208" s="180">
        <v>3.5807606696990222</v>
      </c>
      <c r="AC208" s="36">
        <v>3.6243104616277941</v>
      </c>
      <c r="AD208" s="207">
        <v>0.26999999999999957</v>
      </c>
      <c r="AE208" s="173">
        <f t="shared" si="44"/>
        <v>23759.999999999964</v>
      </c>
    </row>
    <row r="209" spans="1:31" s="30" customFormat="1" ht="14.25" customHeight="1">
      <c r="A209" s="24">
        <v>13120</v>
      </c>
      <c r="B209" s="24" t="s">
        <v>1594</v>
      </c>
      <c r="C209" s="25" t="s">
        <v>1524</v>
      </c>
      <c r="D209" s="24" t="s">
        <v>1387</v>
      </c>
      <c r="E209" s="191">
        <v>28.07</v>
      </c>
      <c r="F209" s="39">
        <v>29.15</v>
      </c>
      <c r="G209" s="192">
        <v>29.42</v>
      </c>
      <c r="H209" s="22">
        <v>1.0799999999999983</v>
      </c>
      <c r="I209" s="20">
        <v>0.27000000000000313</v>
      </c>
      <c r="J209" s="20">
        <v>0</v>
      </c>
      <c r="K209" s="20">
        <v>0</v>
      </c>
      <c r="L209" s="20">
        <v>0</v>
      </c>
      <c r="M209" s="20">
        <v>0</v>
      </c>
      <c r="N209" s="20">
        <v>0</v>
      </c>
      <c r="O209" s="27">
        <v>0</v>
      </c>
      <c r="P209" s="198">
        <v>0</v>
      </c>
      <c r="Q209" s="28">
        <f t="shared" si="41"/>
        <v>332639.99999999948</v>
      </c>
      <c r="R209" s="28">
        <f t="shared" si="42"/>
        <v>380160</v>
      </c>
      <c r="S209" s="28">
        <f t="shared" si="34"/>
        <v>380160</v>
      </c>
      <c r="T209" s="28">
        <f t="shared" si="35"/>
        <v>380160</v>
      </c>
      <c r="U209" s="28">
        <f t="shared" si="36"/>
        <v>380160</v>
      </c>
      <c r="V209" s="28">
        <f t="shared" si="37"/>
        <v>380160</v>
      </c>
      <c r="W209" s="28">
        <f t="shared" si="38"/>
        <v>380160</v>
      </c>
      <c r="X209" s="28">
        <f t="shared" si="39"/>
        <v>380160</v>
      </c>
      <c r="Y209" s="28">
        <f t="shared" si="40"/>
        <v>380160</v>
      </c>
      <c r="Z209" s="203">
        <f t="shared" si="43"/>
        <v>3373919.9999999995</v>
      </c>
      <c r="AA209" s="35">
        <v>4.1965046569690081</v>
      </c>
      <c r="AB209" s="180">
        <v>4.3579661827804266</v>
      </c>
      <c r="AC209" s="36">
        <v>4.3983315642332821</v>
      </c>
      <c r="AD209" s="207">
        <v>1.3500000000000014</v>
      </c>
      <c r="AE209" s="173">
        <f t="shared" si="44"/>
        <v>118800.00000000013</v>
      </c>
    </row>
    <row r="210" spans="1:31" s="30" customFormat="1" ht="14.25" customHeight="1">
      <c r="A210" s="24">
        <v>13121</v>
      </c>
      <c r="B210" s="24" t="s">
        <v>1595</v>
      </c>
      <c r="C210" s="25" t="s">
        <v>1524</v>
      </c>
      <c r="D210" s="24" t="s">
        <v>1387</v>
      </c>
      <c r="E210" s="191">
        <v>53.4</v>
      </c>
      <c r="F210" s="39">
        <v>53.4</v>
      </c>
      <c r="G210" s="192">
        <v>53.589999999999996</v>
      </c>
      <c r="H210" s="22">
        <v>0</v>
      </c>
      <c r="I210" s="20">
        <v>0</v>
      </c>
      <c r="J210" s="20">
        <v>0</v>
      </c>
      <c r="K210" s="20">
        <v>0</v>
      </c>
      <c r="L210" s="20">
        <v>0</v>
      </c>
      <c r="M210" s="20">
        <v>0</v>
      </c>
      <c r="N210" s="20">
        <v>0</v>
      </c>
      <c r="O210" s="27">
        <v>0</v>
      </c>
      <c r="P210" s="198">
        <v>0.18999999999999773</v>
      </c>
      <c r="Q210" s="28">
        <f t="shared" si="41"/>
        <v>0</v>
      </c>
      <c r="R210" s="28">
        <f t="shared" si="42"/>
        <v>0</v>
      </c>
      <c r="S210" s="28">
        <f t="shared" si="34"/>
        <v>0</v>
      </c>
      <c r="T210" s="28">
        <f t="shared" si="35"/>
        <v>0</v>
      </c>
      <c r="U210" s="28">
        <f t="shared" si="36"/>
        <v>0</v>
      </c>
      <c r="V210" s="28">
        <f t="shared" si="37"/>
        <v>0</v>
      </c>
      <c r="W210" s="28">
        <f t="shared" si="38"/>
        <v>0</v>
      </c>
      <c r="X210" s="28">
        <f t="shared" si="39"/>
        <v>0</v>
      </c>
      <c r="Y210" s="28">
        <f t="shared" si="40"/>
        <v>16719.9999999998</v>
      </c>
      <c r="Z210" s="203">
        <f t="shared" si="43"/>
        <v>16719.9999999998</v>
      </c>
      <c r="AA210" s="35">
        <v>29.061224489795919</v>
      </c>
      <c r="AB210" s="180">
        <v>29.061224489795919</v>
      </c>
      <c r="AC210" s="36">
        <v>29.164625850340137</v>
      </c>
      <c r="AD210" s="207">
        <v>0.18999999999999773</v>
      </c>
      <c r="AE210" s="173">
        <f t="shared" si="44"/>
        <v>16719.9999999998</v>
      </c>
    </row>
    <row r="211" spans="1:31" s="30" customFormat="1" ht="14.25" customHeight="1">
      <c r="A211" s="24">
        <v>13123</v>
      </c>
      <c r="B211" s="24" t="s">
        <v>1596</v>
      </c>
      <c r="C211" s="25" t="s">
        <v>1524</v>
      </c>
      <c r="D211" s="24" t="s">
        <v>1387</v>
      </c>
      <c r="E211" s="191">
        <v>20.66</v>
      </c>
      <c r="F211" s="39">
        <v>21.46</v>
      </c>
      <c r="G211" s="192">
        <v>21.7</v>
      </c>
      <c r="H211" s="22">
        <v>0.80000000000000071</v>
      </c>
      <c r="I211" s="20">
        <v>1.9999999999999574E-2</v>
      </c>
      <c r="J211" s="20">
        <v>0</v>
      </c>
      <c r="K211" s="20">
        <v>0</v>
      </c>
      <c r="L211" s="20">
        <v>0</v>
      </c>
      <c r="M211" s="20">
        <v>0</v>
      </c>
      <c r="N211" s="20">
        <v>0</v>
      </c>
      <c r="O211" s="27">
        <v>0</v>
      </c>
      <c r="P211" s="198">
        <v>0.21999999999999886</v>
      </c>
      <c r="Q211" s="28">
        <f t="shared" si="41"/>
        <v>246400.0000000002</v>
      </c>
      <c r="R211" s="28">
        <f t="shared" si="42"/>
        <v>249920.00000000012</v>
      </c>
      <c r="S211" s="28">
        <f t="shared" si="34"/>
        <v>249920.00000000012</v>
      </c>
      <c r="T211" s="28">
        <f t="shared" si="35"/>
        <v>249920.00000000012</v>
      </c>
      <c r="U211" s="28">
        <f t="shared" si="36"/>
        <v>249920.00000000012</v>
      </c>
      <c r="V211" s="28">
        <f t="shared" si="37"/>
        <v>249920.00000000012</v>
      </c>
      <c r="W211" s="28">
        <f t="shared" si="38"/>
        <v>249920.00000000012</v>
      </c>
      <c r="X211" s="28">
        <f t="shared" si="39"/>
        <v>249920.00000000012</v>
      </c>
      <c r="Y211" s="28">
        <f t="shared" si="40"/>
        <v>269280</v>
      </c>
      <c r="Z211" s="203">
        <f t="shared" si="43"/>
        <v>2265120.0000000009</v>
      </c>
      <c r="AA211" s="35">
        <v>3.7356477714492367</v>
      </c>
      <c r="AB211" s="180">
        <v>3.8803001536931561</v>
      </c>
      <c r="AC211" s="36">
        <v>3.9236958683663317</v>
      </c>
      <c r="AD211" s="207">
        <v>1.0399999999999991</v>
      </c>
      <c r="AE211" s="173">
        <f t="shared" si="44"/>
        <v>91519.999999999927</v>
      </c>
    </row>
    <row r="212" spans="1:31" s="30" customFormat="1" ht="14.25" customHeight="1">
      <c r="A212" s="24">
        <v>13126</v>
      </c>
      <c r="B212" s="24" t="s">
        <v>1597</v>
      </c>
      <c r="C212" s="25" t="s">
        <v>1524</v>
      </c>
      <c r="D212" s="24" t="s">
        <v>1387</v>
      </c>
      <c r="E212" s="191">
        <v>53.94</v>
      </c>
      <c r="F212" s="39">
        <v>53.98</v>
      </c>
      <c r="G212" s="192">
        <v>54.160000000000004</v>
      </c>
      <c r="H212" s="22">
        <v>3.9999999999999147E-2</v>
      </c>
      <c r="I212" s="20">
        <v>0</v>
      </c>
      <c r="J212" s="20">
        <v>0</v>
      </c>
      <c r="K212" s="20">
        <v>0</v>
      </c>
      <c r="L212" s="20">
        <v>0</v>
      </c>
      <c r="M212" s="20">
        <v>0</v>
      </c>
      <c r="N212" s="20">
        <v>9.0000000000003411E-2</v>
      </c>
      <c r="O212" s="27">
        <v>8.9999999999996305E-2</v>
      </c>
      <c r="P212" s="198">
        <v>0</v>
      </c>
      <c r="Q212" s="28">
        <f t="shared" si="41"/>
        <v>12319.999999999742</v>
      </c>
      <c r="R212" s="28">
        <f t="shared" si="42"/>
        <v>12319.999999999742</v>
      </c>
      <c r="S212" s="28">
        <f t="shared" si="34"/>
        <v>12319.999999999742</v>
      </c>
      <c r="T212" s="28">
        <f t="shared" si="35"/>
        <v>12319.999999999742</v>
      </c>
      <c r="U212" s="28">
        <f t="shared" si="36"/>
        <v>12319.999999999742</v>
      </c>
      <c r="V212" s="28">
        <f t="shared" si="37"/>
        <v>12319.999999999742</v>
      </c>
      <c r="W212" s="28">
        <f t="shared" si="38"/>
        <v>20240.000000000044</v>
      </c>
      <c r="X212" s="28">
        <f t="shared" si="39"/>
        <v>28159.999999999716</v>
      </c>
      <c r="Y212" s="28">
        <f t="shared" si="40"/>
        <v>28159.999999999716</v>
      </c>
      <c r="Z212" s="203">
        <f t="shared" si="43"/>
        <v>150479.9999999979</v>
      </c>
      <c r="AA212" s="35">
        <v>2.6036211282358219</v>
      </c>
      <c r="AB212" s="180">
        <v>2.605551881760654</v>
      </c>
      <c r="AC212" s="36">
        <v>2.6142402726223981</v>
      </c>
      <c r="AD212" s="207">
        <v>0.22000000000000594</v>
      </c>
      <c r="AE212" s="173">
        <f t="shared" si="44"/>
        <v>19360.000000000524</v>
      </c>
    </row>
    <row r="213" spans="1:31" s="30" customFormat="1" ht="14.25" customHeight="1">
      <c r="A213" s="24">
        <v>13128</v>
      </c>
      <c r="B213" s="24" t="s">
        <v>1598</v>
      </c>
      <c r="C213" s="25" t="s">
        <v>1524</v>
      </c>
      <c r="D213" s="24" t="s">
        <v>1387</v>
      </c>
      <c r="E213" s="191">
        <v>86.22</v>
      </c>
      <c r="F213" s="39">
        <v>94.12</v>
      </c>
      <c r="G213" s="192">
        <v>95.320000000000007</v>
      </c>
      <c r="H213" s="22">
        <v>7.9000000000000057</v>
      </c>
      <c r="I213" s="20">
        <v>0.10999999999999943</v>
      </c>
      <c r="J213" s="20">
        <v>6.9999999999993179E-2</v>
      </c>
      <c r="K213" s="20">
        <v>4.9999999999997158E-2</v>
      </c>
      <c r="L213" s="20">
        <v>0</v>
      </c>
      <c r="M213" s="20">
        <v>0.54000000000000625</v>
      </c>
      <c r="N213" s="20">
        <v>0.19999999999998863</v>
      </c>
      <c r="O213" s="27">
        <v>0.17000000000000171</v>
      </c>
      <c r="P213" s="198">
        <v>6.0000000000002274E-2</v>
      </c>
      <c r="Q213" s="28">
        <f t="shared" si="41"/>
        <v>2433200.0000000019</v>
      </c>
      <c r="R213" s="28">
        <f t="shared" si="42"/>
        <v>2452560.0000000019</v>
      </c>
      <c r="S213" s="28">
        <f t="shared" si="34"/>
        <v>2458720.0000000014</v>
      </c>
      <c r="T213" s="28">
        <f t="shared" si="35"/>
        <v>2463120.0000000009</v>
      </c>
      <c r="U213" s="28">
        <f t="shared" si="36"/>
        <v>2463120.0000000009</v>
      </c>
      <c r="V213" s="28">
        <f t="shared" si="37"/>
        <v>2510640.0000000014</v>
      </c>
      <c r="W213" s="28">
        <f t="shared" si="38"/>
        <v>2528240.0000000005</v>
      </c>
      <c r="X213" s="28">
        <f t="shared" si="39"/>
        <v>2543200.0000000005</v>
      </c>
      <c r="Y213" s="28">
        <f t="shared" si="40"/>
        <v>2548480.0000000005</v>
      </c>
      <c r="Z213" s="203">
        <f t="shared" si="43"/>
        <v>22401280.000000011</v>
      </c>
      <c r="AA213" s="35">
        <v>18.873954730528439</v>
      </c>
      <c r="AB213" s="180">
        <v>20.603301081388732</v>
      </c>
      <c r="AC213" s="36">
        <v>20.865986603038397</v>
      </c>
      <c r="AD213" s="207">
        <v>9.1000000000000085</v>
      </c>
      <c r="AE213" s="173">
        <f t="shared" si="44"/>
        <v>800800.0000000007</v>
      </c>
    </row>
    <row r="214" spans="1:31" s="30" customFormat="1" ht="14.25" customHeight="1">
      <c r="A214" s="24">
        <v>13129</v>
      </c>
      <c r="B214" s="24" t="s">
        <v>1599</v>
      </c>
      <c r="C214" s="25" t="s">
        <v>1524</v>
      </c>
      <c r="D214" s="24" t="s">
        <v>1387</v>
      </c>
      <c r="E214" s="191">
        <v>77.3</v>
      </c>
      <c r="F214" s="39">
        <v>77.569999999999993</v>
      </c>
      <c r="G214" s="192">
        <v>78.34</v>
      </c>
      <c r="H214" s="22">
        <v>0.26999999999999602</v>
      </c>
      <c r="I214" s="20">
        <v>0</v>
      </c>
      <c r="J214" s="20">
        <v>1.0000000000005116E-2</v>
      </c>
      <c r="K214" s="20">
        <v>0</v>
      </c>
      <c r="L214" s="20">
        <v>0.53000000000000114</v>
      </c>
      <c r="M214" s="20">
        <v>6.0000000000002274E-2</v>
      </c>
      <c r="N214" s="20">
        <v>0.14000000000000057</v>
      </c>
      <c r="O214" s="27">
        <v>3.0000000000001137E-2</v>
      </c>
      <c r="P214" s="198">
        <v>0</v>
      </c>
      <c r="Q214" s="28">
        <f t="shared" si="41"/>
        <v>83159.999999998778</v>
      </c>
      <c r="R214" s="28">
        <f t="shared" si="42"/>
        <v>83159.999999998778</v>
      </c>
      <c r="S214" s="28">
        <f t="shared" si="34"/>
        <v>84039.999999999229</v>
      </c>
      <c r="T214" s="28">
        <f t="shared" si="35"/>
        <v>84039.999999999229</v>
      </c>
      <c r="U214" s="28">
        <f t="shared" si="36"/>
        <v>130679.99999999933</v>
      </c>
      <c r="V214" s="28">
        <f t="shared" si="37"/>
        <v>135959.99999999953</v>
      </c>
      <c r="W214" s="28">
        <f t="shared" si="38"/>
        <v>148279.99999999959</v>
      </c>
      <c r="X214" s="28">
        <f t="shared" si="39"/>
        <v>150919.99999999968</v>
      </c>
      <c r="Y214" s="28">
        <f t="shared" si="40"/>
        <v>150919.99999999968</v>
      </c>
      <c r="Z214" s="203">
        <f t="shared" si="43"/>
        <v>1051159.9999999937</v>
      </c>
      <c r="AA214" s="35">
        <v>33.635018710295014</v>
      </c>
      <c r="AB214" s="180">
        <v>33.752501958054125</v>
      </c>
      <c r="AC214" s="36">
        <v>34.087546775737536</v>
      </c>
      <c r="AD214" s="207">
        <v>1.0400000000000063</v>
      </c>
      <c r="AE214" s="173">
        <f t="shared" si="44"/>
        <v>91520.000000000553</v>
      </c>
    </row>
    <row r="215" spans="1:31" s="30" customFormat="1" ht="14.25" customHeight="1">
      <c r="A215" s="24">
        <v>13130</v>
      </c>
      <c r="B215" s="24" t="s">
        <v>1600</v>
      </c>
      <c r="C215" s="25" t="s">
        <v>1524</v>
      </c>
      <c r="D215" s="24" t="s">
        <v>1387</v>
      </c>
      <c r="E215" s="191">
        <v>21.36</v>
      </c>
      <c r="F215" s="39">
        <v>21.88</v>
      </c>
      <c r="G215" s="192">
        <v>21.88</v>
      </c>
      <c r="H215" s="22">
        <v>0.51999999999999957</v>
      </c>
      <c r="I215" s="20">
        <v>0</v>
      </c>
      <c r="J215" s="20">
        <v>0</v>
      </c>
      <c r="K215" s="20">
        <v>0</v>
      </c>
      <c r="L215" s="20">
        <v>0</v>
      </c>
      <c r="M215" s="20">
        <v>0</v>
      </c>
      <c r="N215" s="20">
        <v>0</v>
      </c>
      <c r="O215" s="27">
        <v>0</v>
      </c>
      <c r="P215" s="198">
        <v>0</v>
      </c>
      <c r="Q215" s="28">
        <f t="shared" si="41"/>
        <v>160159.99999999985</v>
      </c>
      <c r="R215" s="28">
        <f t="shared" si="42"/>
        <v>160159.99999999985</v>
      </c>
      <c r="S215" s="28">
        <f t="shared" si="34"/>
        <v>160159.99999999985</v>
      </c>
      <c r="T215" s="28">
        <f t="shared" si="35"/>
        <v>160159.99999999985</v>
      </c>
      <c r="U215" s="28">
        <f t="shared" si="36"/>
        <v>160159.99999999985</v>
      </c>
      <c r="V215" s="28">
        <f t="shared" si="37"/>
        <v>160159.99999999985</v>
      </c>
      <c r="W215" s="28">
        <f t="shared" si="38"/>
        <v>160159.99999999985</v>
      </c>
      <c r="X215" s="28">
        <f t="shared" si="39"/>
        <v>160159.99999999985</v>
      </c>
      <c r="Y215" s="28">
        <f t="shared" si="40"/>
        <v>160159.99999999985</v>
      </c>
      <c r="Z215" s="203">
        <f t="shared" si="43"/>
        <v>1441439.9999999986</v>
      </c>
      <c r="AA215" s="35">
        <v>0.64412432564465205</v>
      </c>
      <c r="AB215" s="180">
        <v>0.65980525492064535</v>
      </c>
      <c r="AC215" s="36">
        <v>0.65980525492064535</v>
      </c>
      <c r="AD215" s="207">
        <v>0.51999999999999957</v>
      </c>
      <c r="AE215" s="173">
        <f t="shared" si="44"/>
        <v>45759.999999999964</v>
      </c>
    </row>
    <row r="216" spans="1:31" s="30" customFormat="1" ht="14.25" customHeight="1">
      <c r="A216" s="24">
        <v>13131</v>
      </c>
      <c r="B216" s="24" t="s">
        <v>1601</v>
      </c>
      <c r="C216" s="25" t="s">
        <v>1524</v>
      </c>
      <c r="D216" s="24" t="s">
        <v>1387</v>
      </c>
      <c r="E216" s="191">
        <v>102.68</v>
      </c>
      <c r="F216" s="39">
        <v>103.42</v>
      </c>
      <c r="G216" s="192">
        <v>105.14</v>
      </c>
      <c r="H216" s="22">
        <v>0.73999999999999488</v>
      </c>
      <c r="I216" s="20">
        <v>1.3400000000000034</v>
      </c>
      <c r="J216" s="20">
        <v>0</v>
      </c>
      <c r="K216" s="20">
        <v>0</v>
      </c>
      <c r="L216" s="20">
        <v>0</v>
      </c>
      <c r="M216" s="20">
        <v>0.18000000000000682</v>
      </c>
      <c r="N216" s="20">
        <v>5.9999999999988063E-2</v>
      </c>
      <c r="O216" s="27">
        <v>0</v>
      </c>
      <c r="P216" s="198">
        <v>0.14000000000000057</v>
      </c>
      <c r="Q216" s="28">
        <f t="shared" si="41"/>
        <v>227919.9999999984</v>
      </c>
      <c r="R216" s="28">
        <f t="shared" si="42"/>
        <v>463759.99999999895</v>
      </c>
      <c r="S216" s="28">
        <f t="shared" si="34"/>
        <v>463759.99999999895</v>
      </c>
      <c r="T216" s="28">
        <f t="shared" si="35"/>
        <v>463759.99999999895</v>
      </c>
      <c r="U216" s="28">
        <f t="shared" si="36"/>
        <v>463759.99999999895</v>
      </c>
      <c r="V216" s="28">
        <f t="shared" si="37"/>
        <v>479599.99999999953</v>
      </c>
      <c r="W216" s="28">
        <f t="shared" si="38"/>
        <v>484879.99999999849</v>
      </c>
      <c r="X216" s="28">
        <f t="shared" si="39"/>
        <v>484879.99999999849</v>
      </c>
      <c r="Y216" s="28">
        <f t="shared" si="40"/>
        <v>497199.99999999854</v>
      </c>
      <c r="Z216" s="203">
        <f t="shared" si="43"/>
        <v>4029519.9999999898</v>
      </c>
      <c r="AA216" s="35">
        <v>16.993247716139283</v>
      </c>
      <c r="AB216" s="180">
        <v>17.115715609691513</v>
      </c>
      <c r="AC216" s="36">
        <v>17.400370713623726</v>
      </c>
      <c r="AD216" s="207">
        <v>2.4599999999999937</v>
      </c>
      <c r="AE216" s="173">
        <f t="shared" si="44"/>
        <v>216479.99999999945</v>
      </c>
    </row>
    <row r="217" spans="1:31" s="30" customFormat="1" ht="14.25" customHeight="1">
      <c r="A217" s="24">
        <v>13133</v>
      </c>
      <c r="B217" s="24" t="s">
        <v>1602</v>
      </c>
      <c r="C217" s="25" t="s">
        <v>1524</v>
      </c>
      <c r="D217" s="24" t="s">
        <v>1387</v>
      </c>
      <c r="E217" s="191">
        <v>255.3</v>
      </c>
      <c r="F217" s="39">
        <v>264.14</v>
      </c>
      <c r="G217" s="192">
        <v>276.98</v>
      </c>
      <c r="H217" s="22">
        <v>8.839999999999975</v>
      </c>
      <c r="I217" s="20">
        <v>17.220000000000027</v>
      </c>
      <c r="J217" s="20">
        <v>7.4399999999999977</v>
      </c>
      <c r="K217" s="20">
        <v>-0.84999999999996589</v>
      </c>
      <c r="L217" s="20">
        <v>0.43999999999994088</v>
      </c>
      <c r="M217" s="20">
        <v>-12.259999999999991</v>
      </c>
      <c r="N217" s="20">
        <v>0.39999999999997726</v>
      </c>
      <c r="O217" s="27">
        <v>2.0000000000038654E-2</v>
      </c>
      <c r="P217" s="198">
        <v>0.43000000000000682</v>
      </c>
      <c r="Q217" s="28">
        <f t="shared" si="41"/>
        <v>2722719.9999999925</v>
      </c>
      <c r="R217" s="28">
        <f t="shared" si="42"/>
        <v>5753439.9999999972</v>
      </c>
      <c r="S217" s="28">
        <f t="shared" si="34"/>
        <v>6408159.9999999972</v>
      </c>
      <c r="T217" s="28">
        <f t="shared" si="35"/>
        <v>6333360</v>
      </c>
      <c r="U217" s="28">
        <f t="shared" si="36"/>
        <v>6372079.9999999944</v>
      </c>
      <c r="V217" s="28">
        <f t="shared" si="37"/>
        <v>5293199.9999999953</v>
      </c>
      <c r="W217" s="28">
        <f t="shared" si="38"/>
        <v>5328399.9999999935</v>
      </c>
      <c r="X217" s="28">
        <f t="shared" si="39"/>
        <v>5330159.9999999972</v>
      </c>
      <c r="Y217" s="28">
        <f t="shared" si="40"/>
        <v>5367999.9999999981</v>
      </c>
      <c r="Z217" s="203">
        <f t="shared" si="43"/>
        <v>48909519.99999997</v>
      </c>
      <c r="AA217" s="35">
        <v>26.915048390157509</v>
      </c>
      <c r="AB217" s="180">
        <v>27.847006979146897</v>
      </c>
      <c r="AC217" s="36">
        <v>29.200666287136016</v>
      </c>
      <c r="AD217" s="207">
        <v>21.680000000000007</v>
      </c>
      <c r="AE217" s="173">
        <f t="shared" si="44"/>
        <v>1907840.0000000007</v>
      </c>
    </row>
    <row r="218" spans="1:31" s="30" customFormat="1" ht="14.25" customHeight="1">
      <c r="A218" s="24">
        <v>13134</v>
      </c>
      <c r="B218" s="24" t="s">
        <v>1603</v>
      </c>
      <c r="C218" s="25" t="s">
        <v>1524</v>
      </c>
      <c r="D218" s="24" t="s">
        <v>1387</v>
      </c>
      <c r="E218" s="191">
        <v>43.69</v>
      </c>
      <c r="F218" s="39">
        <v>43.919999999999995</v>
      </c>
      <c r="G218" s="192">
        <v>44.04</v>
      </c>
      <c r="H218" s="22">
        <v>0.22999999999999687</v>
      </c>
      <c r="I218" s="20">
        <v>0</v>
      </c>
      <c r="J218" s="20">
        <v>0</v>
      </c>
      <c r="K218" s="20">
        <v>0</v>
      </c>
      <c r="L218" s="20">
        <v>0</v>
      </c>
      <c r="M218" s="20">
        <v>0</v>
      </c>
      <c r="N218" s="20">
        <v>2.0000000000003126E-2</v>
      </c>
      <c r="O218" s="27">
        <v>2.9999999999994031E-2</v>
      </c>
      <c r="P218" s="198">
        <v>7.0000000000000284E-2</v>
      </c>
      <c r="Q218" s="28">
        <f t="shared" si="41"/>
        <v>70839.999999999025</v>
      </c>
      <c r="R218" s="28">
        <f t="shared" si="42"/>
        <v>70839.999999999025</v>
      </c>
      <c r="S218" s="28">
        <f t="shared" si="34"/>
        <v>70839.999999999025</v>
      </c>
      <c r="T218" s="28">
        <f t="shared" si="35"/>
        <v>70839.999999999025</v>
      </c>
      <c r="U218" s="28">
        <f t="shared" si="36"/>
        <v>70839.999999999025</v>
      </c>
      <c r="V218" s="28">
        <f t="shared" si="37"/>
        <v>70839.999999999025</v>
      </c>
      <c r="W218" s="28">
        <f t="shared" si="38"/>
        <v>72599.999999999302</v>
      </c>
      <c r="X218" s="28">
        <f t="shared" si="39"/>
        <v>75239.999999998778</v>
      </c>
      <c r="Y218" s="28">
        <f t="shared" si="40"/>
        <v>81399.999999998807</v>
      </c>
      <c r="Z218" s="203">
        <f t="shared" si="43"/>
        <v>654279.99999999104</v>
      </c>
      <c r="AA218" s="35">
        <v>27.180540002488492</v>
      </c>
      <c r="AB218" s="180">
        <v>27.323628219484881</v>
      </c>
      <c r="AC218" s="36">
        <v>27.39828294139604</v>
      </c>
      <c r="AD218" s="207">
        <v>0.35000000000000142</v>
      </c>
      <c r="AE218" s="173">
        <f t="shared" si="44"/>
        <v>30800.000000000124</v>
      </c>
    </row>
    <row r="219" spans="1:31" s="30" customFormat="1" ht="14.25" customHeight="1">
      <c r="A219" s="24">
        <v>13135</v>
      </c>
      <c r="B219" s="24" t="s">
        <v>1604</v>
      </c>
      <c r="C219" s="25" t="s">
        <v>1524</v>
      </c>
      <c r="D219" s="24" t="s">
        <v>1387</v>
      </c>
      <c r="E219" s="191">
        <v>82.28</v>
      </c>
      <c r="F219" s="39">
        <v>85.13</v>
      </c>
      <c r="G219" s="192">
        <v>87.13</v>
      </c>
      <c r="H219" s="22">
        <v>2.8499999999999943</v>
      </c>
      <c r="I219" s="20">
        <v>1.1899999999999977</v>
      </c>
      <c r="J219" s="20">
        <v>0</v>
      </c>
      <c r="K219" s="20">
        <v>0</v>
      </c>
      <c r="L219" s="20">
        <v>0</v>
      </c>
      <c r="M219" s="20">
        <v>0</v>
      </c>
      <c r="N219" s="20">
        <v>0</v>
      </c>
      <c r="O219" s="27">
        <v>0.51000000000000512</v>
      </c>
      <c r="P219" s="198">
        <v>0.29999999999998295</v>
      </c>
      <c r="Q219" s="28">
        <f t="shared" si="41"/>
        <v>877799.99999999825</v>
      </c>
      <c r="R219" s="28">
        <f t="shared" si="42"/>
        <v>1087239.9999999979</v>
      </c>
      <c r="S219" s="28">
        <f t="shared" si="34"/>
        <v>1087239.9999999979</v>
      </c>
      <c r="T219" s="28">
        <f t="shared" si="35"/>
        <v>1087239.9999999979</v>
      </c>
      <c r="U219" s="28">
        <f t="shared" si="36"/>
        <v>1087239.9999999979</v>
      </c>
      <c r="V219" s="28">
        <f t="shared" si="37"/>
        <v>1087239.9999999979</v>
      </c>
      <c r="W219" s="28">
        <f t="shared" si="38"/>
        <v>1087239.9999999979</v>
      </c>
      <c r="X219" s="28">
        <f t="shared" si="39"/>
        <v>1132119.9999999984</v>
      </c>
      <c r="Y219" s="28">
        <f t="shared" si="40"/>
        <v>1158519.999999997</v>
      </c>
      <c r="Z219" s="203">
        <f t="shared" si="43"/>
        <v>9691879.9999999814</v>
      </c>
      <c r="AA219" s="35">
        <v>38.048554913294794</v>
      </c>
      <c r="AB219" s="180">
        <v>39.366473988439303</v>
      </c>
      <c r="AC219" s="36">
        <v>40.291329479768784</v>
      </c>
      <c r="AD219" s="207">
        <v>4.8499999999999943</v>
      </c>
      <c r="AE219" s="173">
        <f t="shared" si="44"/>
        <v>426799.99999999948</v>
      </c>
    </row>
    <row r="220" spans="1:31" s="30" customFormat="1" ht="14.25" customHeight="1">
      <c r="A220" s="24">
        <v>13136</v>
      </c>
      <c r="B220" s="24" t="s">
        <v>1605</v>
      </c>
      <c r="C220" s="25" t="s">
        <v>1524</v>
      </c>
      <c r="D220" s="24" t="s">
        <v>1387</v>
      </c>
      <c r="E220" s="191">
        <v>129.78</v>
      </c>
      <c r="F220" s="39">
        <v>132.19</v>
      </c>
      <c r="G220" s="192">
        <v>133.99</v>
      </c>
      <c r="H220" s="22">
        <v>2.4099999999999966</v>
      </c>
      <c r="I220" s="20">
        <v>0</v>
      </c>
      <c r="J220" s="20">
        <v>3.9999999999992042E-2</v>
      </c>
      <c r="K220" s="20">
        <v>9.9999999999909051E-3</v>
      </c>
      <c r="L220" s="20">
        <v>0.90000000000003411</v>
      </c>
      <c r="M220" s="20">
        <v>0.36000000000001364</v>
      </c>
      <c r="N220" s="20">
        <v>8.9999999999974989E-2</v>
      </c>
      <c r="O220" s="27">
        <v>0</v>
      </c>
      <c r="P220" s="198">
        <v>0.40000000000000568</v>
      </c>
      <c r="Q220" s="28">
        <f t="shared" si="41"/>
        <v>742279.99999999907</v>
      </c>
      <c r="R220" s="28">
        <f t="shared" si="42"/>
        <v>742279.99999999907</v>
      </c>
      <c r="S220" s="28">
        <f t="shared" si="34"/>
        <v>745799.99999999837</v>
      </c>
      <c r="T220" s="28">
        <f t="shared" si="35"/>
        <v>746679.99999999756</v>
      </c>
      <c r="U220" s="28">
        <f t="shared" si="36"/>
        <v>825880.00000000058</v>
      </c>
      <c r="V220" s="28">
        <f t="shared" si="37"/>
        <v>857560.00000000175</v>
      </c>
      <c r="W220" s="28">
        <f t="shared" si="38"/>
        <v>865479.99999999953</v>
      </c>
      <c r="X220" s="28">
        <f t="shared" si="39"/>
        <v>865479.99999999953</v>
      </c>
      <c r="Y220" s="28">
        <f t="shared" si="40"/>
        <v>900680</v>
      </c>
      <c r="Z220" s="203">
        <f t="shared" si="43"/>
        <v>7292119.9999999963</v>
      </c>
      <c r="AA220" s="35">
        <v>27.588699219829504</v>
      </c>
      <c r="AB220" s="180">
        <v>28.101018260666226</v>
      </c>
      <c r="AC220" s="36">
        <v>28.483663187432239</v>
      </c>
      <c r="AD220" s="207">
        <v>4.210000000000008</v>
      </c>
      <c r="AE220" s="173">
        <f t="shared" si="44"/>
        <v>370480.0000000007</v>
      </c>
    </row>
    <row r="221" spans="1:31" s="30" customFormat="1" ht="14.25" customHeight="1">
      <c r="A221" s="24">
        <v>13137</v>
      </c>
      <c r="B221" s="24" t="s">
        <v>1606</v>
      </c>
      <c r="C221" s="25" t="s">
        <v>1524</v>
      </c>
      <c r="D221" s="24" t="s">
        <v>1387</v>
      </c>
      <c r="E221" s="191">
        <v>70.100000000000009</v>
      </c>
      <c r="F221" s="39">
        <v>70.440000000000012</v>
      </c>
      <c r="G221" s="192">
        <v>70.84</v>
      </c>
      <c r="H221" s="22">
        <v>0.34000000000000341</v>
      </c>
      <c r="I221" s="20">
        <v>0</v>
      </c>
      <c r="J221" s="20">
        <v>3.0000000000001137E-2</v>
      </c>
      <c r="K221" s="20">
        <v>0</v>
      </c>
      <c r="L221" s="20">
        <v>9.9999999999994316E-2</v>
      </c>
      <c r="M221" s="20">
        <v>0</v>
      </c>
      <c r="N221" s="20">
        <v>6.0000000000002274E-2</v>
      </c>
      <c r="O221" s="27">
        <v>0.16999999999998749</v>
      </c>
      <c r="P221" s="198">
        <v>4.0000000000006253E-2</v>
      </c>
      <c r="Q221" s="28">
        <f t="shared" si="41"/>
        <v>104720.00000000103</v>
      </c>
      <c r="R221" s="28">
        <f t="shared" si="42"/>
        <v>104720.00000000103</v>
      </c>
      <c r="S221" s="28">
        <f t="shared" si="34"/>
        <v>107360.00000000114</v>
      </c>
      <c r="T221" s="28">
        <f t="shared" si="35"/>
        <v>107360.00000000114</v>
      </c>
      <c r="U221" s="28">
        <f t="shared" si="36"/>
        <v>116160.00000000064</v>
      </c>
      <c r="V221" s="28">
        <f t="shared" si="37"/>
        <v>116160.00000000064</v>
      </c>
      <c r="W221" s="28">
        <f t="shared" si="38"/>
        <v>121440.00000000084</v>
      </c>
      <c r="X221" s="28">
        <f t="shared" si="39"/>
        <v>136399.99999999974</v>
      </c>
      <c r="Y221" s="28">
        <f t="shared" si="40"/>
        <v>139920.00000000029</v>
      </c>
      <c r="Z221" s="203">
        <f t="shared" si="43"/>
        <v>1054240.0000000065</v>
      </c>
      <c r="AA221" s="35">
        <v>18.026126311458551</v>
      </c>
      <c r="AB221" s="180">
        <v>18.113556881300148</v>
      </c>
      <c r="AC221" s="36">
        <v>18.216416375231432</v>
      </c>
      <c r="AD221" s="207">
        <v>0.73999999999999488</v>
      </c>
      <c r="AE221" s="173">
        <f t="shared" si="44"/>
        <v>65119.999999999549</v>
      </c>
    </row>
    <row r="222" spans="1:31" s="30" customFormat="1" ht="14.25" customHeight="1">
      <c r="A222" s="24">
        <v>13138</v>
      </c>
      <c r="B222" s="24" t="s">
        <v>1607</v>
      </c>
      <c r="C222" s="25" t="s">
        <v>1524</v>
      </c>
      <c r="D222" s="24" t="s">
        <v>1387</v>
      </c>
      <c r="E222" s="191">
        <v>221.75</v>
      </c>
      <c r="F222" s="39">
        <v>224.13</v>
      </c>
      <c r="G222" s="192">
        <v>226.78</v>
      </c>
      <c r="H222" s="22">
        <v>2.3799999999999955</v>
      </c>
      <c r="I222" s="20">
        <v>0.36000000000001364</v>
      </c>
      <c r="J222" s="20">
        <v>0.18999999999999773</v>
      </c>
      <c r="K222" s="20">
        <v>0</v>
      </c>
      <c r="L222" s="20">
        <v>0</v>
      </c>
      <c r="M222" s="20">
        <v>0.69999999999998863</v>
      </c>
      <c r="N222" s="20">
        <v>0.43999999999999773</v>
      </c>
      <c r="O222" s="27">
        <v>0.52000000000001023</v>
      </c>
      <c r="P222" s="198">
        <v>0.43999999999999773</v>
      </c>
      <c r="Q222" s="28">
        <f t="shared" si="41"/>
        <v>733039.99999999849</v>
      </c>
      <c r="R222" s="28">
        <f t="shared" si="42"/>
        <v>796400.00000000093</v>
      </c>
      <c r="S222" s="28">
        <f t="shared" si="34"/>
        <v>813120.0000000007</v>
      </c>
      <c r="T222" s="28">
        <f t="shared" si="35"/>
        <v>813120.0000000007</v>
      </c>
      <c r="U222" s="28">
        <f t="shared" si="36"/>
        <v>813120.0000000007</v>
      </c>
      <c r="V222" s="28">
        <f t="shared" si="37"/>
        <v>874719.99999999965</v>
      </c>
      <c r="W222" s="28">
        <f t="shared" si="38"/>
        <v>913439.99999999942</v>
      </c>
      <c r="X222" s="28">
        <f t="shared" si="39"/>
        <v>959200.00000000035</v>
      </c>
      <c r="Y222" s="28">
        <f t="shared" si="40"/>
        <v>997920.00000000012</v>
      </c>
      <c r="Z222" s="203">
        <f t="shared" si="43"/>
        <v>7714080.0000000009</v>
      </c>
      <c r="AA222" s="35">
        <v>37.325366099983164</v>
      </c>
      <c r="AB222" s="180">
        <v>37.725972058575998</v>
      </c>
      <c r="AC222" s="36">
        <v>38.172024911631034</v>
      </c>
      <c r="AD222" s="207">
        <v>5.0300000000000011</v>
      </c>
      <c r="AE222" s="173">
        <f t="shared" si="44"/>
        <v>442640.00000000012</v>
      </c>
    </row>
    <row r="223" spans="1:31" s="30" customFormat="1" ht="14.25" customHeight="1">
      <c r="A223" s="24">
        <v>13139</v>
      </c>
      <c r="B223" s="24" t="s">
        <v>1608</v>
      </c>
      <c r="C223" s="25" t="s">
        <v>1524</v>
      </c>
      <c r="D223" s="24" t="s">
        <v>1387</v>
      </c>
      <c r="E223" s="191">
        <v>27.560000000000002</v>
      </c>
      <c r="F223" s="39">
        <v>27.560000000000002</v>
      </c>
      <c r="G223" s="192">
        <v>27.560000000000002</v>
      </c>
      <c r="H223" s="22">
        <v>0</v>
      </c>
      <c r="I223" s="20">
        <v>0</v>
      </c>
      <c r="J223" s="20">
        <v>0</v>
      </c>
      <c r="K223" s="20">
        <v>0</v>
      </c>
      <c r="L223" s="20">
        <v>0</v>
      </c>
      <c r="M223" s="20">
        <v>0</v>
      </c>
      <c r="N223" s="20">
        <v>0</v>
      </c>
      <c r="O223" s="27">
        <v>0</v>
      </c>
      <c r="P223" s="198">
        <v>0</v>
      </c>
      <c r="Q223" s="28">
        <f t="shared" si="41"/>
        <v>0</v>
      </c>
      <c r="R223" s="28">
        <f t="shared" si="42"/>
        <v>0</v>
      </c>
      <c r="S223" s="28">
        <f t="shared" si="34"/>
        <v>0</v>
      </c>
      <c r="T223" s="28">
        <f t="shared" si="35"/>
        <v>0</v>
      </c>
      <c r="U223" s="28">
        <f t="shared" si="36"/>
        <v>0</v>
      </c>
      <c r="V223" s="28">
        <f t="shared" si="37"/>
        <v>0</v>
      </c>
      <c r="W223" s="28">
        <f t="shared" si="38"/>
        <v>0</v>
      </c>
      <c r="X223" s="28">
        <f t="shared" si="39"/>
        <v>0</v>
      </c>
      <c r="Y223" s="28">
        <f t="shared" si="40"/>
        <v>0</v>
      </c>
      <c r="Z223" s="203">
        <f t="shared" si="43"/>
        <v>0</v>
      </c>
      <c r="AA223" s="35">
        <v>8.9370257474544399</v>
      </c>
      <c r="AB223" s="180">
        <v>8.9370257474544399</v>
      </c>
      <c r="AC223" s="36">
        <v>8.9370257474544399</v>
      </c>
      <c r="AD223" s="207">
        <v>0</v>
      </c>
      <c r="AE223" s="173">
        <f t="shared" si="44"/>
        <v>0</v>
      </c>
    </row>
    <row r="224" spans="1:31" s="30" customFormat="1" ht="14.25" customHeight="1">
      <c r="A224" s="24">
        <v>13143</v>
      </c>
      <c r="B224" s="24" t="s">
        <v>1609</v>
      </c>
      <c r="C224" s="25" t="s">
        <v>1524</v>
      </c>
      <c r="D224" s="24" t="s">
        <v>1387</v>
      </c>
      <c r="E224" s="191">
        <v>504.65000000000003</v>
      </c>
      <c r="F224" s="39">
        <v>510.3</v>
      </c>
      <c r="G224" s="192">
        <v>515.79000000000008</v>
      </c>
      <c r="H224" s="22">
        <v>5.6499999999999773</v>
      </c>
      <c r="I224" s="20">
        <v>0.82999999999998408</v>
      </c>
      <c r="J224" s="20">
        <v>0.37000000000000455</v>
      </c>
      <c r="K224" s="20">
        <v>0.27999999999997272</v>
      </c>
      <c r="L224" s="20">
        <v>1.0800000000000409</v>
      </c>
      <c r="M224" s="20">
        <v>1</v>
      </c>
      <c r="N224" s="20">
        <v>0.76999999999998181</v>
      </c>
      <c r="O224" s="27">
        <v>5.999999999994543E-2</v>
      </c>
      <c r="P224" s="198">
        <v>1.1000000000001364</v>
      </c>
      <c r="Q224" s="28">
        <f t="shared" si="41"/>
        <v>1740199.9999999932</v>
      </c>
      <c r="R224" s="28">
        <f t="shared" si="42"/>
        <v>1886279.9999999905</v>
      </c>
      <c r="S224" s="28">
        <f t="shared" si="34"/>
        <v>1918839.9999999909</v>
      </c>
      <c r="T224" s="28">
        <f t="shared" si="35"/>
        <v>1943479.9999999886</v>
      </c>
      <c r="U224" s="28">
        <f t="shared" si="36"/>
        <v>2038519.9999999921</v>
      </c>
      <c r="V224" s="28">
        <f t="shared" si="37"/>
        <v>2126519.9999999921</v>
      </c>
      <c r="W224" s="28">
        <f t="shared" si="38"/>
        <v>2194279.9999999907</v>
      </c>
      <c r="X224" s="28">
        <f t="shared" si="39"/>
        <v>2199559.999999986</v>
      </c>
      <c r="Y224" s="28">
        <f t="shared" si="40"/>
        <v>2296359.9999999981</v>
      </c>
      <c r="Z224" s="203">
        <f t="shared" si="43"/>
        <v>18344039.999999925</v>
      </c>
      <c r="AA224" s="35">
        <v>36.530986007253354</v>
      </c>
      <c r="AB224" s="180">
        <v>36.939982481920907</v>
      </c>
      <c r="AC224" s="36">
        <v>37.337396755535934</v>
      </c>
      <c r="AD224" s="207">
        <v>11.140000000000043</v>
      </c>
      <c r="AE224" s="173">
        <f t="shared" si="44"/>
        <v>980320.00000000384</v>
      </c>
    </row>
    <row r="225" spans="1:31" s="30" customFormat="1" ht="14.25" customHeight="1">
      <c r="A225" s="24">
        <v>13144</v>
      </c>
      <c r="B225" s="24" t="s">
        <v>1610</v>
      </c>
      <c r="C225" s="25" t="s">
        <v>1524</v>
      </c>
      <c r="D225" s="24" t="s">
        <v>1387</v>
      </c>
      <c r="E225" s="191">
        <v>53.57</v>
      </c>
      <c r="F225" s="39">
        <v>53.57</v>
      </c>
      <c r="G225" s="192">
        <v>53.57</v>
      </c>
      <c r="H225" s="22">
        <v>0</v>
      </c>
      <c r="I225" s="20">
        <v>0</v>
      </c>
      <c r="J225" s="20">
        <v>0</v>
      </c>
      <c r="K225" s="20">
        <v>0</v>
      </c>
      <c r="L225" s="20">
        <v>0</v>
      </c>
      <c r="M225" s="20">
        <v>0</v>
      </c>
      <c r="N225" s="20">
        <v>0</v>
      </c>
      <c r="O225" s="27">
        <v>0</v>
      </c>
      <c r="P225" s="198">
        <v>0</v>
      </c>
      <c r="Q225" s="28">
        <f t="shared" si="41"/>
        <v>0</v>
      </c>
      <c r="R225" s="28">
        <f t="shared" si="42"/>
        <v>0</v>
      </c>
      <c r="S225" s="28">
        <f t="shared" si="34"/>
        <v>0</v>
      </c>
      <c r="T225" s="28">
        <f t="shared" si="35"/>
        <v>0</v>
      </c>
      <c r="U225" s="28">
        <f t="shared" si="36"/>
        <v>0</v>
      </c>
      <c r="V225" s="28">
        <f t="shared" si="37"/>
        <v>0</v>
      </c>
      <c r="W225" s="28">
        <f t="shared" si="38"/>
        <v>0</v>
      </c>
      <c r="X225" s="28">
        <f t="shared" si="39"/>
        <v>0</v>
      </c>
      <c r="Y225" s="28">
        <f t="shared" si="40"/>
        <v>0</v>
      </c>
      <c r="Z225" s="203">
        <f t="shared" si="43"/>
        <v>0</v>
      </c>
      <c r="AA225" s="35">
        <v>41.565797641216641</v>
      </c>
      <c r="AB225" s="180">
        <v>41.565797641216641</v>
      </c>
      <c r="AC225" s="36">
        <v>41.565797641216641</v>
      </c>
      <c r="AD225" s="207">
        <v>0</v>
      </c>
      <c r="AE225" s="173">
        <f t="shared" si="44"/>
        <v>0</v>
      </c>
    </row>
    <row r="226" spans="1:31" s="30" customFormat="1" ht="14.25" customHeight="1">
      <c r="A226" s="24">
        <v>13145</v>
      </c>
      <c r="B226" s="24" t="s">
        <v>1611</v>
      </c>
      <c r="C226" s="25" t="s">
        <v>1524</v>
      </c>
      <c r="D226" s="24" t="s">
        <v>1387</v>
      </c>
      <c r="E226" s="191">
        <v>108.71000000000001</v>
      </c>
      <c r="F226" s="39">
        <v>109.69000000000001</v>
      </c>
      <c r="G226" s="192">
        <v>110.32000000000001</v>
      </c>
      <c r="H226" s="22">
        <v>0.98000000000000398</v>
      </c>
      <c r="I226" s="20">
        <v>0.12999999999998124</v>
      </c>
      <c r="J226" s="20">
        <v>0</v>
      </c>
      <c r="K226" s="20">
        <v>0</v>
      </c>
      <c r="L226" s="20">
        <v>0</v>
      </c>
      <c r="M226" s="20">
        <v>0</v>
      </c>
      <c r="N226" s="20">
        <v>0.5</v>
      </c>
      <c r="O226" s="27">
        <v>0</v>
      </c>
      <c r="P226" s="198">
        <v>0</v>
      </c>
      <c r="Q226" s="28">
        <f t="shared" si="41"/>
        <v>301840.00000000122</v>
      </c>
      <c r="R226" s="28">
        <f t="shared" si="42"/>
        <v>324719.9999999979</v>
      </c>
      <c r="S226" s="28">
        <f t="shared" si="34"/>
        <v>324719.9999999979</v>
      </c>
      <c r="T226" s="28">
        <f t="shared" si="35"/>
        <v>324719.9999999979</v>
      </c>
      <c r="U226" s="28">
        <f t="shared" si="36"/>
        <v>324719.9999999979</v>
      </c>
      <c r="V226" s="28">
        <f t="shared" si="37"/>
        <v>324719.9999999979</v>
      </c>
      <c r="W226" s="28">
        <f t="shared" si="38"/>
        <v>368719.9999999979</v>
      </c>
      <c r="X226" s="28">
        <f t="shared" si="39"/>
        <v>368719.9999999979</v>
      </c>
      <c r="Y226" s="28">
        <f t="shared" si="40"/>
        <v>368719.9999999979</v>
      </c>
      <c r="Z226" s="203">
        <f t="shared" si="43"/>
        <v>3031599.9999999851</v>
      </c>
      <c r="AA226" s="35">
        <v>9.2270215673459699</v>
      </c>
      <c r="AB226" s="180">
        <v>9.3102014140573957</v>
      </c>
      <c r="AC226" s="36">
        <v>9.363674172657598</v>
      </c>
      <c r="AD226" s="207">
        <v>1.6099999999999994</v>
      </c>
      <c r="AE226" s="173">
        <f t="shared" si="44"/>
        <v>141679.99999999994</v>
      </c>
    </row>
    <row r="227" spans="1:31" s="30" customFormat="1" ht="14.25" customHeight="1">
      <c r="A227" s="24">
        <v>13147</v>
      </c>
      <c r="B227" s="24" t="s">
        <v>1612</v>
      </c>
      <c r="C227" s="25" t="s">
        <v>1524</v>
      </c>
      <c r="D227" s="24" t="s">
        <v>1387</v>
      </c>
      <c r="E227" s="191">
        <v>110.49000000000001</v>
      </c>
      <c r="F227" s="39">
        <v>111.03000000000002</v>
      </c>
      <c r="G227" s="192">
        <v>111.16</v>
      </c>
      <c r="H227" s="22">
        <v>0.54000000000000625</v>
      </c>
      <c r="I227" s="20">
        <v>0</v>
      </c>
      <c r="J227" s="20">
        <v>0</v>
      </c>
      <c r="K227" s="20">
        <v>0</v>
      </c>
      <c r="L227" s="20">
        <v>0</v>
      </c>
      <c r="M227" s="20">
        <v>6.0000000000002274E-2</v>
      </c>
      <c r="N227" s="20">
        <v>0</v>
      </c>
      <c r="O227" s="27">
        <v>0</v>
      </c>
      <c r="P227" s="198">
        <v>6.9999999999993179E-2</v>
      </c>
      <c r="Q227" s="28">
        <f t="shared" si="41"/>
        <v>166320.00000000189</v>
      </c>
      <c r="R227" s="28">
        <f t="shared" si="42"/>
        <v>166320.00000000189</v>
      </c>
      <c r="S227" s="28">
        <f t="shared" si="34"/>
        <v>166320.00000000189</v>
      </c>
      <c r="T227" s="28">
        <f t="shared" si="35"/>
        <v>166320.00000000189</v>
      </c>
      <c r="U227" s="28">
        <f t="shared" si="36"/>
        <v>166320.00000000189</v>
      </c>
      <c r="V227" s="28">
        <f t="shared" si="37"/>
        <v>171600.0000000021</v>
      </c>
      <c r="W227" s="28">
        <f t="shared" si="38"/>
        <v>171600.0000000021</v>
      </c>
      <c r="X227" s="28">
        <f t="shared" si="39"/>
        <v>171600.0000000021</v>
      </c>
      <c r="Y227" s="28">
        <f t="shared" si="40"/>
        <v>177760.00000000148</v>
      </c>
      <c r="Z227" s="203">
        <f t="shared" si="43"/>
        <v>1524160.000000017</v>
      </c>
      <c r="AA227" s="35">
        <v>33.641871936181225</v>
      </c>
      <c r="AB227" s="180">
        <v>33.806290533751486</v>
      </c>
      <c r="AC227" s="36">
        <v>33.845872788722097</v>
      </c>
      <c r="AD227" s="207">
        <v>0.66999999999998749</v>
      </c>
      <c r="AE227" s="173">
        <f t="shared" si="44"/>
        <v>58959.999999998901</v>
      </c>
    </row>
    <row r="228" spans="1:31" s="30" customFormat="1" ht="14.25" customHeight="1">
      <c r="A228" s="24">
        <v>13152</v>
      </c>
      <c r="B228" s="24" t="s">
        <v>1613</v>
      </c>
      <c r="C228" s="25" t="s">
        <v>1524</v>
      </c>
      <c r="D228" s="24" t="s">
        <v>1387</v>
      </c>
      <c r="E228" s="191">
        <v>45.09</v>
      </c>
      <c r="F228" s="39">
        <v>45.09</v>
      </c>
      <c r="G228" s="192">
        <v>45.260000000000005</v>
      </c>
      <c r="H228" s="22">
        <v>0</v>
      </c>
      <c r="I228" s="20">
        <v>0.10999999999999943</v>
      </c>
      <c r="J228" s="20">
        <v>0</v>
      </c>
      <c r="K228" s="20">
        <v>0</v>
      </c>
      <c r="L228" s="20">
        <v>0</v>
      </c>
      <c r="M228" s="20">
        <v>0</v>
      </c>
      <c r="N228" s="20">
        <v>0</v>
      </c>
      <c r="O228" s="27">
        <v>0</v>
      </c>
      <c r="P228" s="198">
        <v>6.0000000000002274E-2</v>
      </c>
      <c r="Q228" s="28">
        <f t="shared" si="41"/>
        <v>0</v>
      </c>
      <c r="R228" s="28">
        <f t="shared" si="42"/>
        <v>19359.999999999902</v>
      </c>
      <c r="S228" s="28">
        <f t="shared" si="34"/>
        <v>19359.999999999902</v>
      </c>
      <c r="T228" s="28">
        <f t="shared" si="35"/>
        <v>19359.999999999902</v>
      </c>
      <c r="U228" s="28">
        <f t="shared" si="36"/>
        <v>19359.999999999902</v>
      </c>
      <c r="V228" s="28">
        <f t="shared" si="37"/>
        <v>19359.999999999902</v>
      </c>
      <c r="W228" s="28">
        <f t="shared" si="38"/>
        <v>19359.999999999902</v>
      </c>
      <c r="X228" s="28">
        <f t="shared" si="39"/>
        <v>19359.999999999902</v>
      </c>
      <c r="Y228" s="28">
        <f t="shared" si="40"/>
        <v>24640.000000000102</v>
      </c>
      <c r="Z228" s="203">
        <f t="shared" si="43"/>
        <v>160159.99999999942</v>
      </c>
      <c r="AA228" s="35">
        <v>5.0643574364849382</v>
      </c>
      <c r="AB228" s="180">
        <v>5.0643574364849382</v>
      </c>
      <c r="AC228" s="36">
        <v>5.0834512658085682</v>
      </c>
      <c r="AD228" s="207">
        <v>0.17000000000000171</v>
      </c>
      <c r="AE228" s="173">
        <f t="shared" si="44"/>
        <v>14960.000000000149</v>
      </c>
    </row>
    <row r="229" spans="1:31" s="30" customFormat="1" ht="14.25" customHeight="1">
      <c r="A229" s="24">
        <v>13153</v>
      </c>
      <c r="B229" s="24" t="s">
        <v>1614</v>
      </c>
      <c r="C229" s="25" t="s">
        <v>1524</v>
      </c>
      <c r="D229" s="24" t="s">
        <v>1387</v>
      </c>
      <c r="E229" s="191">
        <v>57.46</v>
      </c>
      <c r="F229" s="39">
        <v>58.67</v>
      </c>
      <c r="G229" s="192">
        <v>59.42</v>
      </c>
      <c r="H229" s="22">
        <v>1.2100000000000009</v>
      </c>
      <c r="I229" s="20">
        <v>0</v>
      </c>
      <c r="J229" s="20">
        <v>0</v>
      </c>
      <c r="K229" s="20">
        <v>0</v>
      </c>
      <c r="L229" s="20">
        <v>0</v>
      </c>
      <c r="M229" s="20">
        <v>0</v>
      </c>
      <c r="N229" s="20">
        <v>3.9999999999999147E-2</v>
      </c>
      <c r="O229" s="27">
        <v>0</v>
      </c>
      <c r="P229" s="198">
        <v>0.71000000000000085</v>
      </c>
      <c r="Q229" s="28">
        <f t="shared" si="41"/>
        <v>372680.00000000035</v>
      </c>
      <c r="R229" s="28">
        <f t="shared" si="42"/>
        <v>372680.00000000035</v>
      </c>
      <c r="S229" s="28">
        <f t="shared" si="34"/>
        <v>372680.00000000035</v>
      </c>
      <c r="T229" s="28">
        <f t="shared" si="35"/>
        <v>372680.00000000035</v>
      </c>
      <c r="U229" s="28">
        <f t="shared" si="36"/>
        <v>372680.00000000035</v>
      </c>
      <c r="V229" s="28">
        <f t="shared" si="37"/>
        <v>372680.00000000035</v>
      </c>
      <c r="W229" s="28">
        <f t="shared" si="38"/>
        <v>376200.00000000029</v>
      </c>
      <c r="X229" s="28">
        <f t="shared" si="39"/>
        <v>376200.00000000029</v>
      </c>
      <c r="Y229" s="28">
        <f t="shared" si="40"/>
        <v>438680.00000000035</v>
      </c>
      <c r="Z229" s="203">
        <f t="shared" si="43"/>
        <v>3427160.0000000037</v>
      </c>
      <c r="AA229" s="35">
        <v>15.403999785534289</v>
      </c>
      <c r="AB229" s="180">
        <v>15.728379175379334</v>
      </c>
      <c r="AC229" s="36">
        <v>15.929440780655192</v>
      </c>
      <c r="AD229" s="207">
        <v>1.9600000000000011</v>
      </c>
      <c r="AE229" s="173">
        <f t="shared" si="44"/>
        <v>172480.00000000009</v>
      </c>
    </row>
    <row r="230" spans="1:31" s="30" customFormat="1" ht="14.25" customHeight="1">
      <c r="A230" s="24">
        <v>13154</v>
      </c>
      <c r="B230" s="24" t="s">
        <v>1615</v>
      </c>
      <c r="C230" s="25" t="s">
        <v>1524</v>
      </c>
      <c r="D230" s="24" t="s">
        <v>1387</v>
      </c>
      <c r="E230" s="191">
        <v>129.19999999999999</v>
      </c>
      <c r="F230" s="39">
        <v>134.10999999999999</v>
      </c>
      <c r="G230" s="192">
        <v>136.33000000000001</v>
      </c>
      <c r="H230" s="22">
        <v>4.9099999999999966</v>
      </c>
      <c r="I230" s="20">
        <v>0</v>
      </c>
      <c r="J230" s="20">
        <v>3.9999999999992042E-2</v>
      </c>
      <c r="K230" s="20">
        <v>0.90000000000000568</v>
      </c>
      <c r="L230" s="20">
        <v>0.11000000000001364</v>
      </c>
      <c r="M230" s="20">
        <v>0</v>
      </c>
      <c r="N230" s="20">
        <v>0.12999999999999545</v>
      </c>
      <c r="O230" s="27">
        <v>5.0000000000011369E-2</v>
      </c>
      <c r="P230" s="198">
        <v>0.99000000000000909</v>
      </c>
      <c r="Q230" s="28">
        <f t="shared" si="41"/>
        <v>1512279.9999999986</v>
      </c>
      <c r="R230" s="28">
        <f t="shared" si="42"/>
        <v>1512279.9999999986</v>
      </c>
      <c r="S230" s="28">
        <f t="shared" si="34"/>
        <v>1515799.9999999979</v>
      </c>
      <c r="T230" s="28">
        <f t="shared" si="35"/>
        <v>1594999.9999999984</v>
      </c>
      <c r="U230" s="28">
        <f t="shared" si="36"/>
        <v>1604679.9999999995</v>
      </c>
      <c r="V230" s="28">
        <f t="shared" si="37"/>
        <v>1604679.9999999995</v>
      </c>
      <c r="W230" s="28">
        <f t="shared" si="38"/>
        <v>1616119.9999999991</v>
      </c>
      <c r="X230" s="28">
        <f t="shared" si="39"/>
        <v>1620520</v>
      </c>
      <c r="Y230" s="28">
        <f t="shared" si="40"/>
        <v>1707640.0000000007</v>
      </c>
      <c r="Z230" s="203">
        <f t="shared" si="43"/>
        <v>14288999.999999993</v>
      </c>
      <c r="AA230" s="35">
        <v>24.709774896245719</v>
      </c>
      <c r="AB230" s="180">
        <v>25.648822843154129</v>
      </c>
      <c r="AC230" s="36">
        <v>26.073402566603555</v>
      </c>
      <c r="AD230" s="207">
        <v>7.1300000000000239</v>
      </c>
      <c r="AE230" s="173">
        <f t="shared" si="44"/>
        <v>627440.0000000021</v>
      </c>
    </row>
    <row r="231" spans="1:31" s="30" customFormat="1" ht="14.25" customHeight="1">
      <c r="A231" s="24">
        <v>13155</v>
      </c>
      <c r="B231" s="24" t="s">
        <v>1616</v>
      </c>
      <c r="C231" s="25" t="s">
        <v>1524</v>
      </c>
      <c r="D231" s="24" t="s">
        <v>1387</v>
      </c>
      <c r="E231" s="191">
        <v>29.09</v>
      </c>
      <c r="F231" s="39">
        <v>29.09</v>
      </c>
      <c r="G231" s="192">
        <v>29.09</v>
      </c>
      <c r="H231" s="22">
        <v>0</v>
      </c>
      <c r="I231" s="20">
        <v>0</v>
      </c>
      <c r="J231" s="20">
        <v>0</v>
      </c>
      <c r="K231" s="20">
        <v>0</v>
      </c>
      <c r="L231" s="20">
        <v>0</v>
      </c>
      <c r="M231" s="20">
        <v>0</v>
      </c>
      <c r="N231" s="20">
        <v>0</v>
      </c>
      <c r="O231" s="27">
        <v>0</v>
      </c>
      <c r="P231" s="198">
        <v>0</v>
      </c>
      <c r="Q231" s="28">
        <f t="shared" si="41"/>
        <v>0</v>
      </c>
      <c r="R231" s="28">
        <f t="shared" si="42"/>
        <v>0</v>
      </c>
      <c r="S231" s="28">
        <f t="shared" ref="S231:S294" si="45">R231+(J231*88000)</f>
        <v>0</v>
      </c>
      <c r="T231" s="28">
        <f t="shared" ref="T231:T294" si="46">S231+(K231*88000)</f>
        <v>0</v>
      </c>
      <c r="U231" s="28">
        <f t="shared" ref="U231:U294" si="47">T231+(L231*88000)</f>
        <v>0</v>
      </c>
      <c r="V231" s="28">
        <f t="shared" si="37"/>
        <v>0</v>
      </c>
      <c r="W231" s="28">
        <f t="shared" si="38"/>
        <v>0</v>
      </c>
      <c r="X231" s="28">
        <f t="shared" si="39"/>
        <v>0</v>
      </c>
      <c r="Y231" s="28">
        <f t="shared" si="40"/>
        <v>0</v>
      </c>
      <c r="Z231" s="203">
        <f t="shared" si="43"/>
        <v>0</v>
      </c>
      <c r="AA231" s="35">
        <v>3.2246979270590845</v>
      </c>
      <c r="AB231" s="180">
        <v>3.2246979270590845</v>
      </c>
      <c r="AC231" s="36">
        <v>3.2246979270590845</v>
      </c>
      <c r="AD231" s="207">
        <v>0</v>
      </c>
      <c r="AE231" s="173">
        <f t="shared" si="44"/>
        <v>0</v>
      </c>
    </row>
    <row r="232" spans="1:31" s="30" customFormat="1" ht="14.25" customHeight="1">
      <c r="A232" s="24">
        <v>13157</v>
      </c>
      <c r="B232" s="24" t="s">
        <v>1617</v>
      </c>
      <c r="C232" s="25" t="s">
        <v>1524</v>
      </c>
      <c r="D232" s="24" t="s">
        <v>1387</v>
      </c>
      <c r="E232" s="191">
        <v>58.69</v>
      </c>
      <c r="F232" s="39">
        <v>59.16</v>
      </c>
      <c r="G232" s="192">
        <v>59.55</v>
      </c>
      <c r="H232" s="22">
        <v>0.46999999999999886</v>
      </c>
      <c r="I232" s="20">
        <v>0</v>
      </c>
      <c r="J232" s="20">
        <v>0</v>
      </c>
      <c r="K232" s="20">
        <v>0</v>
      </c>
      <c r="L232" s="20">
        <v>0</v>
      </c>
      <c r="M232" s="20">
        <v>0</v>
      </c>
      <c r="N232" s="20">
        <v>0.35000000000000142</v>
      </c>
      <c r="O232" s="27">
        <v>0</v>
      </c>
      <c r="P232" s="198">
        <v>3.9999999999999147E-2</v>
      </c>
      <c r="Q232" s="28">
        <f t="shared" si="41"/>
        <v>144759.99999999965</v>
      </c>
      <c r="R232" s="28">
        <f t="shared" si="42"/>
        <v>144759.99999999965</v>
      </c>
      <c r="S232" s="28">
        <f t="shared" si="45"/>
        <v>144759.99999999965</v>
      </c>
      <c r="T232" s="28">
        <f t="shared" si="46"/>
        <v>144759.99999999965</v>
      </c>
      <c r="U232" s="28">
        <f t="shared" si="47"/>
        <v>144759.99999999965</v>
      </c>
      <c r="V232" s="28">
        <f t="shared" ref="V232:V295" si="48">U232+(M232*88000)</f>
        <v>144759.99999999965</v>
      </c>
      <c r="W232" s="28">
        <f t="shared" ref="W232:W295" si="49">V232+(N232*88000)</f>
        <v>175559.99999999977</v>
      </c>
      <c r="X232" s="28">
        <f t="shared" ref="X232:X295" si="50">W232+(O232*88000)</f>
        <v>175559.99999999977</v>
      </c>
      <c r="Y232" s="28">
        <f t="shared" ref="Y232:Y295" si="51">X232+(P232*88000)</f>
        <v>179079.99999999968</v>
      </c>
      <c r="Z232" s="203">
        <f t="shared" si="43"/>
        <v>1398759.9999999972</v>
      </c>
      <c r="AA232" s="35">
        <v>16.668086677458746</v>
      </c>
      <c r="AB232" s="180">
        <v>16.801567691914457</v>
      </c>
      <c r="AC232" s="36">
        <v>16.912328533696854</v>
      </c>
      <c r="AD232" s="207">
        <v>0.85999999999999954</v>
      </c>
      <c r="AE232" s="173">
        <f t="shared" si="44"/>
        <v>75679.999999999956</v>
      </c>
    </row>
    <row r="233" spans="1:31" s="30" customFormat="1" ht="14.25" customHeight="1">
      <c r="A233" s="24">
        <v>13159</v>
      </c>
      <c r="B233" s="24" t="s">
        <v>1618</v>
      </c>
      <c r="C233" s="25" t="s">
        <v>1524</v>
      </c>
      <c r="D233" s="24" t="s">
        <v>1387</v>
      </c>
      <c r="E233" s="191">
        <v>197.16</v>
      </c>
      <c r="F233" s="39">
        <v>228.93</v>
      </c>
      <c r="G233" s="192">
        <v>231.27</v>
      </c>
      <c r="H233" s="22">
        <v>31.77000000000001</v>
      </c>
      <c r="I233" s="20">
        <v>1.9799999999999898</v>
      </c>
      <c r="J233" s="20">
        <v>9.9999999999994316E-2</v>
      </c>
      <c r="K233" s="20">
        <v>0</v>
      </c>
      <c r="L233" s="20">
        <v>0</v>
      </c>
      <c r="M233" s="20">
        <v>0</v>
      </c>
      <c r="N233" s="20">
        <v>0.16999999999998749</v>
      </c>
      <c r="O233" s="27">
        <v>0</v>
      </c>
      <c r="P233" s="198">
        <v>9.0000000000003411E-2</v>
      </c>
      <c r="Q233" s="28">
        <f t="shared" si="41"/>
        <v>9785160.0000000037</v>
      </c>
      <c r="R233" s="28">
        <f t="shared" si="42"/>
        <v>10133640.000000002</v>
      </c>
      <c r="S233" s="28">
        <f t="shared" si="45"/>
        <v>10142440.000000002</v>
      </c>
      <c r="T233" s="28">
        <f t="shared" si="46"/>
        <v>10142440.000000002</v>
      </c>
      <c r="U233" s="28">
        <f t="shared" si="47"/>
        <v>10142440.000000002</v>
      </c>
      <c r="V233" s="28">
        <f t="shared" si="48"/>
        <v>10142440.000000002</v>
      </c>
      <c r="W233" s="28">
        <f t="shared" si="49"/>
        <v>10157400</v>
      </c>
      <c r="X233" s="28">
        <f t="shared" si="50"/>
        <v>10157400</v>
      </c>
      <c r="Y233" s="28">
        <f t="shared" si="51"/>
        <v>10165320</v>
      </c>
      <c r="Z233" s="203">
        <f t="shared" si="43"/>
        <v>90968680</v>
      </c>
      <c r="AA233" s="35">
        <v>18.44202491862162</v>
      </c>
      <c r="AB233" s="180">
        <v>21.413738915703224</v>
      </c>
      <c r="AC233" s="36">
        <v>21.632618700190818</v>
      </c>
      <c r="AD233" s="207">
        <v>34.110000000000014</v>
      </c>
      <c r="AE233" s="173">
        <f t="shared" si="44"/>
        <v>3001680.0000000014</v>
      </c>
    </row>
    <row r="234" spans="1:31" s="30" customFormat="1" ht="14.25" customHeight="1">
      <c r="A234" s="24">
        <v>13160</v>
      </c>
      <c r="B234" s="24" t="s">
        <v>1619</v>
      </c>
      <c r="C234" s="25" t="s">
        <v>1524</v>
      </c>
      <c r="D234" s="24" t="s">
        <v>1387</v>
      </c>
      <c r="E234" s="191">
        <v>36.06</v>
      </c>
      <c r="F234" s="39">
        <v>36.400000000000006</v>
      </c>
      <c r="G234" s="192">
        <v>36.42</v>
      </c>
      <c r="H234" s="22">
        <v>0.34000000000000341</v>
      </c>
      <c r="I234" s="20">
        <v>0</v>
      </c>
      <c r="J234" s="20">
        <v>0</v>
      </c>
      <c r="K234" s="20">
        <v>2.0000000000003126E-2</v>
      </c>
      <c r="L234" s="20">
        <v>0</v>
      </c>
      <c r="M234" s="20">
        <v>0</v>
      </c>
      <c r="N234" s="20">
        <v>0</v>
      </c>
      <c r="O234" s="27">
        <v>0</v>
      </c>
      <c r="P234" s="198">
        <v>0</v>
      </c>
      <c r="Q234" s="28">
        <f t="shared" si="41"/>
        <v>104720.00000000103</v>
      </c>
      <c r="R234" s="28">
        <f t="shared" si="42"/>
        <v>104720.00000000103</v>
      </c>
      <c r="S234" s="28">
        <f t="shared" si="45"/>
        <v>104720.00000000103</v>
      </c>
      <c r="T234" s="28">
        <f t="shared" si="46"/>
        <v>106480.00000000131</v>
      </c>
      <c r="U234" s="28">
        <f t="shared" si="47"/>
        <v>106480.00000000131</v>
      </c>
      <c r="V234" s="28">
        <f t="shared" si="48"/>
        <v>106480.00000000131</v>
      </c>
      <c r="W234" s="28">
        <f t="shared" si="49"/>
        <v>106480.00000000131</v>
      </c>
      <c r="X234" s="28">
        <f t="shared" si="50"/>
        <v>106480.00000000131</v>
      </c>
      <c r="Y234" s="28">
        <f t="shared" si="51"/>
        <v>106480.00000000131</v>
      </c>
      <c r="Z234" s="203">
        <f t="shared" si="43"/>
        <v>953040.00000001083</v>
      </c>
      <c r="AA234" s="35">
        <v>9.7238701326717738</v>
      </c>
      <c r="AB234" s="180">
        <v>9.8155538776830991</v>
      </c>
      <c r="AC234" s="36">
        <v>9.8209470391543512</v>
      </c>
      <c r="AD234" s="207">
        <v>0.35999999999999943</v>
      </c>
      <c r="AE234" s="173">
        <f t="shared" si="44"/>
        <v>31679.999999999949</v>
      </c>
    </row>
    <row r="235" spans="1:31" s="30" customFormat="1" ht="14.25" customHeight="1">
      <c r="A235" s="24">
        <v>13161</v>
      </c>
      <c r="B235" s="24" t="s">
        <v>1620</v>
      </c>
      <c r="C235" s="25" t="s">
        <v>1524</v>
      </c>
      <c r="D235" s="24" t="s">
        <v>1387</v>
      </c>
      <c r="E235" s="191">
        <v>49.370000000000005</v>
      </c>
      <c r="F235" s="39">
        <v>49.370000000000005</v>
      </c>
      <c r="G235" s="192">
        <v>49.39</v>
      </c>
      <c r="H235" s="22">
        <v>0</v>
      </c>
      <c r="I235" s="20">
        <v>0</v>
      </c>
      <c r="J235" s="20">
        <v>0</v>
      </c>
      <c r="K235" s="20">
        <v>0</v>
      </c>
      <c r="L235" s="20">
        <v>0</v>
      </c>
      <c r="M235" s="20">
        <v>0</v>
      </c>
      <c r="N235" s="20">
        <v>0</v>
      </c>
      <c r="O235" s="27">
        <v>2.0000000000003126E-2</v>
      </c>
      <c r="P235" s="198">
        <v>0</v>
      </c>
      <c r="Q235" s="28">
        <f t="shared" si="41"/>
        <v>0</v>
      </c>
      <c r="R235" s="28">
        <f t="shared" si="42"/>
        <v>0</v>
      </c>
      <c r="S235" s="28">
        <f t="shared" si="45"/>
        <v>0</v>
      </c>
      <c r="T235" s="28">
        <f t="shared" si="46"/>
        <v>0</v>
      </c>
      <c r="U235" s="28">
        <f t="shared" si="47"/>
        <v>0</v>
      </c>
      <c r="V235" s="28">
        <f t="shared" si="48"/>
        <v>0</v>
      </c>
      <c r="W235" s="28">
        <f t="shared" si="49"/>
        <v>0</v>
      </c>
      <c r="X235" s="28">
        <f t="shared" si="50"/>
        <v>1760.0000000002751</v>
      </c>
      <c r="Y235" s="28">
        <f t="shared" si="51"/>
        <v>1760.0000000002751</v>
      </c>
      <c r="Z235" s="203">
        <f t="shared" si="43"/>
        <v>3520.0000000005502</v>
      </c>
      <c r="AA235" s="35">
        <v>3.2822306137644941</v>
      </c>
      <c r="AB235" s="180">
        <v>3.2822306137644941</v>
      </c>
      <c r="AC235" s="36">
        <v>3.2835602595468569</v>
      </c>
      <c r="AD235" s="207">
        <v>1.9999999999996021E-2</v>
      </c>
      <c r="AE235" s="173">
        <f t="shared" si="44"/>
        <v>1759.9999999996498</v>
      </c>
    </row>
    <row r="236" spans="1:31" s="30" customFormat="1" ht="14.25" customHeight="1">
      <c r="A236" s="24">
        <v>13163</v>
      </c>
      <c r="B236" s="24" t="s">
        <v>1621</v>
      </c>
      <c r="C236" s="25" t="s">
        <v>1524</v>
      </c>
      <c r="D236" s="24" t="s">
        <v>1387</v>
      </c>
      <c r="E236" s="191">
        <v>120.83</v>
      </c>
      <c r="F236" s="39">
        <v>122.5</v>
      </c>
      <c r="G236" s="192">
        <v>123.32000000000001</v>
      </c>
      <c r="H236" s="22">
        <v>1.6700000000000017</v>
      </c>
      <c r="I236" s="20">
        <v>0.14000000000000057</v>
      </c>
      <c r="J236" s="20">
        <v>0</v>
      </c>
      <c r="K236" s="20">
        <v>0.40000000000000568</v>
      </c>
      <c r="L236" s="20">
        <v>7.9999999999998295E-2</v>
      </c>
      <c r="M236" s="20">
        <v>0</v>
      </c>
      <c r="N236" s="20">
        <v>0</v>
      </c>
      <c r="O236" s="27">
        <v>0</v>
      </c>
      <c r="P236" s="198">
        <v>0.20000000000000284</v>
      </c>
      <c r="Q236" s="28">
        <f t="shared" si="41"/>
        <v>514360.00000000047</v>
      </c>
      <c r="R236" s="28">
        <f t="shared" si="42"/>
        <v>539000.00000000058</v>
      </c>
      <c r="S236" s="28">
        <f t="shared" si="45"/>
        <v>539000.00000000058</v>
      </c>
      <c r="T236" s="28">
        <f t="shared" si="46"/>
        <v>574200.00000000105</v>
      </c>
      <c r="U236" s="28">
        <f t="shared" si="47"/>
        <v>581240.00000000093</v>
      </c>
      <c r="V236" s="28">
        <f t="shared" si="48"/>
        <v>581240.00000000093</v>
      </c>
      <c r="W236" s="28">
        <f t="shared" si="49"/>
        <v>581240.00000000093</v>
      </c>
      <c r="X236" s="28">
        <f t="shared" si="50"/>
        <v>581240.00000000093</v>
      </c>
      <c r="Y236" s="28">
        <f t="shared" si="51"/>
        <v>598840.00000000116</v>
      </c>
      <c r="Z236" s="203">
        <f t="shared" si="43"/>
        <v>5090360.0000000065</v>
      </c>
      <c r="AA236" s="35">
        <v>41.32352941176471</v>
      </c>
      <c r="AB236" s="180">
        <v>41.894664842681259</v>
      </c>
      <c r="AC236" s="36">
        <v>42.175102599179205</v>
      </c>
      <c r="AD236" s="207">
        <v>2.4900000000000091</v>
      </c>
      <c r="AE236" s="173">
        <f t="shared" si="44"/>
        <v>219120.00000000081</v>
      </c>
    </row>
    <row r="237" spans="1:31" s="30" customFormat="1" ht="14.25" customHeight="1">
      <c r="A237" s="24">
        <v>13165</v>
      </c>
      <c r="B237" s="24" t="s">
        <v>1622</v>
      </c>
      <c r="C237" s="25" t="s">
        <v>1524</v>
      </c>
      <c r="D237" s="24" t="s">
        <v>1387</v>
      </c>
      <c r="E237" s="191">
        <v>252.45000000000002</v>
      </c>
      <c r="F237" s="39">
        <v>259.17</v>
      </c>
      <c r="G237" s="192">
        <v>263.15000000000003</v>
      </c>
      <c r="H237" s="22">
        <v>6.7199999999999989</v>
      </c>
      <c r="I237" s="20">
        <v>7.9999999999984084E-2</v>
      </c>
      <c r="J237" s="20">
        <v>0.11000000000001364</v>
      </c>
      <c r="K237" s="20">
        <v>0</v>
      </c>
      <c r="L237" s="20">
        <v>2.9999999999972715E-2</v>
      </c>
      <c r="M237" s="20">
        <v>1.7599999999999909</v>
      </c>
      <c r="N237" s="20">
        <v>0.48000000000001819</v>
      </c>
      <c r="O237" s="27">
        <v>0.29000000000002046</v>
      </c>
      <c r="P237" s="198">
        <v>1.2300000000000182</v>
      </c>
      <c r="Q237" s="28">
        <f t="shared" si="41"/>
        <v>2069759.9999999998</v>
      </c>
      <c r="R237" s="28">
        <f t="shared" si="42"/>
        <v>2083839.999999997</v>
      </c>
      <c r="S237" s="28">
        <f t="shared" si="45"/>
        <v>2093519.9999999981</v>
      </c>
      <c r="T237" s="28">
        <f t="shared" si="46"/>
        <v>2093519.9999999981</v>
      </c>
      <c r="U237" s="28">
        <f t="shared" si="47"/>
        <v>2096159.9999999958</v>
      </c>
      <c r="V237" s="28">
        <f t="shared" si="48"/>
        <v>2251039.9999999949</v>
      </c>
      <c r="W237" s="28">
        <f t="shared" si="49"/>
        <v>2293279.9999999963</v>
      </c>
      <c r="X237" s="28">
        <f t="shared" si="50"/>
        <v>2318799.9999999981</v>
      </c>
      <c r="Y237" s="28">
        <f t="shared" si="51"/>
        <v>2427039.9999999995</v>
      </c>
      <c r="Z237" s="203">
        <f t="shared" si="43"/>
        <v>19726959.999999978</v>
      </c>
      <c r="AA237" s="35">
        <v>23.004583602912366</v>
      </c>
      <c r="AB237" s="180">
        <v>23.616945661979788</v>
      </c>
      <c r="AC237" s="36">
        <v>23.979624381486982</v>
      </c>
      <c r="AD237" s="207">
        <v>10.700000000000017</v>
      </c>
      <c r="AE237" s="173">
        <f t="shared" si="44"/>
        <v>941600.00000000151</v>
      </c>
    </row>
    <row r="238" spans="1:31" s="30" customFormat="1" ht="14.25" customHeight="1">
      <c r="A238" s="24">
        <v>13169</v>
      </c>
      <c r="B238" s="24" t="s">
        <v>1623</v>
      </c>
      <c r="C238" s="25" t="s">
        <v>1524</v>
      </c>
      <c r="D238" s="24" t="s">
        <v>1387</v>
      </c>
      <c r="E238" s="191">
        <v>49.120000000000005</v>
      </c>
      <c r="F238" s="39">
        <v>50.620000000000005</v>
      </c>
      <c r="G238" s="192">
        <v>51</v>
      </c>
      <c r="H238" s="22">
        <v>1.5</v>
      </c>
      <c r="I238" s="20">
        <v>0</v>
      </c>
      <c r="J238" s="20">
        <v>6.0000000000002274E-2</v>
      </c>
      <c r="K238" s="20">
        <v>0</v>
      </c>
      <c r="L238" s="20">
        <v>0.15999999999999659</v>
      </c>
      <c r="M238" s="20">
        <v>0</v>
      </c>
      <c r="N238" s="20">
        <v>0</v>
      </c>
      <c r="O238" s="27">
        <v>0</v>
      </c>
      <c r="P238" s="198">
        <v>0.15999999999999659</v>
      </c>
      <c r="Q238" s="28">
        <f t="shared" si="41"/>
        <v>462000</v>
      </c>
      <c r="R238" s="28">
        <f t="shared" si="42"/>
        <v>462000</v>
      </c>
      <c r="S238" s="28">
        <f t="shared" si="45"/>
        <v>467280.00000000017</v>
      </c>
      <c r="T238" s="28">
        <f t="shared" si="46"/>
        <v>467280.00000000017</v>
      </c>
      <c r="U238" s="28">
        <f t="shared" si="47"/>
        <v>481359.99999999988</v>
      </c>
      <c r="V238" s="28">
        <f t="shared" si="48"/>
        <v>481359.99999999988</v>
      </c>
      <c r="W238" s="28">
        <f t="shared" si="49"/>
        <v>481359.99999999988</v>
      </c>
      <c r="X238" s="28">
        <f t="shared" si="50"/>
        <v>481359.99999999988</v>
      </c>
      <c r="Y238" s="28">
        <f t="shared" si="51"/>
        <v>495439.99999999959</v>
      </c>
      <c r="Z238" s="203">
        <f t="shared" si="43"/>
        <v>4279440</v>
      </c>
      <c r="AA238" s="35">
        <v>18.264296869190154</v>
      </c>
      <c r="AB238" s="180">
        <v>18.822042091172754</v>
      </c>
      <c r="AC238" s="36">
        <v>18.963337547408344</v>
      </c>
      <c r="AD238" s="207">
        <v>1.8799999999999955</v>
      </c>
      <c r="AE238" s="173">
        <f t="shared" si="44"/>
        <v>165439.99999999959</v>
      </c>
    </row>
    <row r="239" spans="1:31" s="30" customFormat="1" ht="14.25" customHeight="1">
      <c r="A239" s="24">
        <v>13170</v>
      </c>
      <c r="B239" s="24" t="s">
        <v>1624</v>
      </c>
      <c r="C239" s="25" t="s">
        <v>1524</v>
      </c>
      <c r="D239" s="24" t="s">
        <v>1387</v>
      </c>
      <c r="E239" s="191">
        <v>101.05</v>
      </c>
      <c r="F239" s="39">
        <v>105.82</v>
      </c>
      <c r="G239" s="192">
        <v>106.44</v>
      </c>
      <c r="H239" s="22">
        <v>4.769999999999996</v>
      </c>
      <c r="I239" s="20">
        <v>0.1600000000000108</v>
      </c>
      <c r="J239" s="20">
        <v>6.0000000000002274E-2</v>
      </c>
      <c r="K239" s="20">
        <v>0.12999999999999545</v>
      </c>
      <c r="L239" s="20">
        <v>4.9999999999997158E-2</v>
      </c>
      <c r="M239" s="20">
        <v>0</v>
      </c>
      <c r="N239" s="20">
        <v>0</v>
      </c>
      <c r="O239" s="27">
        <v>0</v>
      </c>
      <c r="P239" s="198">
        <v>0.21999999999999886</v>
      </c>
      <c r="Q239" s="28">
        <f t="shared" si="41"/>
        <v>1469159.9999999986</v>
      </c>
      <c r="R239" s="28">
        <f t="shared" si="42"/>
        <v>1497320.0000000005</v>
      </c>
      <c r="S239" s="28">
        <f t="shared" si="45"/>
        <v>1502600.0000000007</v>
      </c>
      <c r="T239" s="28">
        <f t="shared" si="46"/>
        <v>1514040.0000000002</v>
      </c>
      <c r="U239" s="28">
        <f t="shared" si="47"/>
        <v>1518440</v>
      </c>
      <c r="V239" s="28">
        <f t="shared" si="48"/>
        <v>1518440</v>
      </c>
      <c r="W239" s="28">
        <f t="shared" si="49"/>
        <v>1518440</v>
      </c>
      <c r="X239" s="28">
        <f t="shared" si="50"/>
        <v>1518440</v>
      </c>
      <c r="Y239" s="28">
        <f t="shared" si="51"/>
        <v>1537800</v>
      </c>
      <c r="Z239" s="203">
        <f t="shared" si="43"/>
        <v>13594680</v>
      </c>
      <c r="AA239" s="35">
        <v>22.632592725318045</v>
      </c>
      <c r="AB239" s="180">
        <v>23.700949650600247</v>
      </c>
      <c r="AC239" s="36">
        <v>23.839813653467118</v>
      </c>
      <c r="AD239" s="207">
        <v>5.3900000000000006</v>
      </c>
      <c r="AE239" s="173">
        <f t="shared" si="44"/>
        <v>474320.00000000006</v>
      </c>
    </row>
    <row r="240" spans="1:31" s="30" customFormat="1" ht="14.25" customHeight="1">
      <c r="A240" s="24">
        <v>13178</v>
      </c>
      <c r="B240" s="24" t="s">
        <v>1625</v>
      </c>
      <c r="C240" s="25" t="s">
        <v>1524</v>
      </c>
      <c r="D240" s="24" t="s">
        <v>1387</v>
      </c>
      <c r="E240" s="191">
        <v>24.76</v>
      </c>
      <c r="F240" s="39">
        <v>24.8</v>
      </c>
      <c r="G240" s="192">
        <v>24.87</v>
      </c>
      <c r="H240" s="22">
        <v>3.9999999999999147E-2</v>
      </c>
      <c r="I240" s="20">
        <v>0</v>
      </c>
      <c r="J240" s="20">
        <v>0</v>
      </c>
      <c r="K240" s="20">
        <v>7.0000000000000284E-2</v>
      </c>
      <c r="L240" s="20">
        <v>0</v>
      </c>
      <c r="M240" s="20">
        <v>0</v>
      </c>
      <c r="N240" s="20">
        <v>0</v>
      </c>
      <c r="O240" s="27">
        <v>0</v>
      </c>
      <c r="P240" s="198">
        <v>0</v>
      </c>
      <c r="Q240" s="28">
        <f t="shared" si="41"/>
        <v>12319.999999999742</v>
      </c>
      <c r="R240" s="28">
        <f t="shared" si="42"/>
        <v>12319.999999999742</v>
      </c>
      <c r="S240" s="28">
        <f t="shared" si="45"/>
        <v>12319.999999999742</v>
      </c>
      <c r="T240" s="28">
        <f t="shared" si="46"/>
        <v>18479.999999999767</v>
      </c>
      <c r="U240" s="28">
        <f t="shared" si="47"/>
        <v>18479.999999999767</v>
      </c>
      <c r="V240" s="28">
        <f t="shared" si="48"/>
        <v>18479.999999999767</v>
      </c>
      <c r="W240" s="28">
        <f t="shared" si="49"/>
        <v>18479.999999999767</v>
      </c>
      <c r="X240" s="28">
        <f t="shared" si="50"/>
        <v>18479.999999999767</v>
      </c>
      <c r="Y240" s="28">
        <f t="shared" si="51"/>
        <v>18479.999999999767</v>
      </c>
      <c r="Z240" s="203">
        <f t="shared" si="43"/>
        <v>147839.99999999785</v>
      </c>
      <c r="AA240" s="35">
        <v>2.3398223398223399</v>
      </c>
      <c r="AB240" s="180">
        <v>2.3436023436023437</v>
      </c>
      <c r="AC240" s="36">
        <v>2.3502173502173509</v>
      </c>
      <c r="AD240" s="207">
        <v>0.10999999999999942</v>
      </c>
      <c r="AE240" s="173">
        <f t="shared" si="44"/>
        <v>9679.9999999999491</v>
      </c>
    </row>
    <row r="241" spans="1:31" s="30" customFormat="1" ht="14.25" customHeight="1">
      <c r="A241" s="24">
        <v>13183</v>
      </c>
      <c r="B241" s="24" t="s">
        <v>1626</v>
      </c>
      <c r="C241" s="25" t="s">
        <v>1524</v>
      </c>
      <c r="D241" s="24" t="s">
        <v>1387</v>
      </c>
      <c r="E241" s="191">
        <v>55.76</v>
      </c>
      <c r="F241" s="39">
        <v>56.57</v>
      </c>
      <c r="G241" s="192">
        <v>56.93</v>
      </c>
      <c r="H241" s="22">
        <v>0.81000000000000227</v>
      </c>
      <c r="I241" s="20">
        <v>0.28999999999999915</v>
      </c>
      <c r="J241" s="20">
        <v>0</v>
      </c>
      <c r="K241" s="20">
        <v>0</v>
      </c>
      <c r="L241" s="20">
        <v>0</v>
      </c>
      <c r="M241" s="20">
        <v>7.0000000000000284E-2</v>
      </c>
      <c r="N241" s="20">
        <v>0</v>
      </c>
      <c r="O241" s="27">
        <v>0</v>
      </c>
      <c r="P241" s="198">
        <v>0</v>
      </c>
      <c r="Q241" s="28">
        <f t="shared" si="41"/>
        <v>249480.00000000067</v>
      </c>
      <c r="R241" s="28">
        <f t="shared" si="42"/>
        <v>300520.00000000052</v>
      </c>
      <c r="S241" s="28">
        <f t="shared" si="45"/>
        <v>300520.00000000052</v>
      </c>
      <c r="T241" s="28">
        <f t="shared" si="46"/>
        <v>300520.00000000052</v>
      </c>
      <c r="U241" s="28">
        <f t="shared" si="47"/>
        <v>300520.00000000052</v>
      </c>
      <c r="V241" s="28">
        <f t="shared" si="48"/>
        <v>306680.00000000052</v>
      </c>
      <c r="W241" s="28">
        <f t="shared" si="49"/>
        <v>306680.00000000052</v>
      </c>
      <c r="X241" s="28">
        <f t="shared" si="50"/>
        <v>306680.00000000052</v>
      </c>
      <c r="Y241" s="28">
        <f t="shared" si="51"/>
        <v>306680.00000000052</v>
      </c>
      <c r="Z241" s="203">
        <f t="shared" si="43"/>
        <v>2678280.0000000047</v>
      </c>
      <c r="AA241" s="35">
        <v>5.687068446765327</v>
      </c>
      <c r="AB241" s="180">
        <v>5.7696818872581517</v>
      </c>
      <c r="AC241" s="36">
        <v>5.80639897192163</v>
      </c>
      <c r="AD241" s="207">
        <v>1.1700000000000017</v>
      </c>
      <c r="AE241" s="173">
        <f t="shared" si="44"/>
        <v>102960.00000000015</v>
      </c>
    </row>
    <row r="242" spans="1:31" s="30" customFormat="1" ht="14.25" customHeight="1">
      <c r="A242" s="24">
        <v>13184</v>
      </c>
      <c r="B242" s="24" t="s">
        <v>1627</v>
      </c>
      <c r="C242" s="25" t="s">
        <v>1524</v>
      </c>
      <c r="D242" s="24" t="s">
        <v>1387</v>
      </c>
      <c r="E242" s="191">
        <v>17.09</v>
      </c>
      <c r="F242" s="39">
        <v>17.27</v>
      </c>
      <c r="G242" s="192">
        <v>17.28</v>
      </c>
      <c r="H242" s="22">
        <v>0.17999999999999972</v>
      </c>
      <c r="I242" s="20">
        <v>1.0000000000001563E-2</v>
      </c>
      <c r="J242" s="20">
        <v>0</v>
      </c>
      <c r="K242" s="20">
        <v>0</v>
      </c>
      <c r="L242" s="20">
        <v>0</v>
      </c>
      <c r="M242" s="20">
        <v>0</v>
      </c>
      <c r="N242" s="20">
        <v>0</v>
      </c>
      <c r="O242" s="27">
        <v>0</v>
      </c>
      <c r="P242" s="198">
        <v>0</v>
      </c>
      <c r="Q242" s="28">
        <f t="shared" si="41"/>
        <v>55439.999999999913</v>
      </c>
      <c r="R242" s="28">
        <f t="shared" si="42"/>
        <v>57200.000000000189</v>
      </c>
      <c r="S242" s="28">
        <f t="shared" si="45"/>
        <v>57200.000000000189</v>
      </c>
      <c r="T242" s="28">
        <f t="shared" si="46"/>
        <v>57200.000000000189</v>
      </c>
      <c r="U242" s="28">
        <f t="shared" si="47"/>
        <v>57200.000000000189</v>
      </c>
      <c r="V242" s="28">
        <f t="shared" si="48"/>
        <v>57200.000000000189</v>
      </c>
      <c r="W242" s="28">
        <f t="shared" si="49"/>
        <v>57200.000000000189</v>
      </c>
      <c r="X242" s="28">
        <f t="shared" si="50"/>
        <v>57200.000000000189</v>
      </c>
      <c r="Y242" s="28">
        <f t="shared" si="51"/>
        <v>57200.000000000189</v>
      </c>
      <c r="Z242" s="203">
        <f t="shared" si="43"/>
        <v>513040.00000000134</v>
      </c>
      <c r="AA242" s="35">
        <v>3.7664741922686997</v>
      </c>
      <c r="AB242" s="180">
        <v>3.8061444880327944</v>
      </c>
      <c r="AC242" s="36">
        <v>3.8083483933530218</v>
      </c>
      <c r="AD242" s="207">
        <v>0.19000000000000128</v>
      </c>
      <c r="AE242" s="173">
        <f t="shared" si="44"/>
        <v>16720.000000000113</v>
      </c>
    </row>
    <row r="243" spans="1:31" s="30" customFormat="1" ht="14.25" customHeight="1">
      <c r="A243" s="24">
        <v>13185</v>
      </c>
      <c r="B243" s="24" t="s">
        <v>1628</v>
      </c>
      <c r="C243" s="25" t="s">
        <v>1524</v>
      </c>
      <c r="D243" s="24" t="s">
        <v>1387</v>
      </c>
      <c r="E243" s="191">
        <v>47.51</v>
      </c>
      <c r="F243" s="39">
        <v>47.94</v>
      </c>
      <c r="G243" s="192">
        <v>48.17</v>
      </c>
      <c r="H243" s="22">
        <v>0.42999999999999972</v>
      </c>
      <c r="I243" s="20">
        <v>0.13000000000000256</v>
      </c>
      <c r="J243" s="20">
        <v>6.0000000000002274E-2</v>
      </c>
      <c r="K243" s="20">
        <v>0</v>
      </c>
      <c r="L243" s="20">
        <v>0</v>
      </c>
      <c r="M243" s="20">
        <v>0</v>
      </c>
      <c r="N243" s="20">
        <v>0</v>
      </c>
      <c r="O243" s="27">
        <v>3.9999999999999147E-2</v>
      </c>
      <c r="P243" s="198">
        <v>0</v>
      </c>
      <c r="Q243" s="28">
        <f t="shared" si="41"/>
        <v>132439.99999999991</v>
      </c>
      <c r="R243" s="28">
        <f t="shared" si="42"/>
        <v>155320.00000000035</v>
      </c>
      <c r="S243" s="28">
        <f t="shared" si="45"/>
        <v>160600.00000000055</v>
      </c>
      <c r="T243" s="28">
        <f t="shared" si="46"/>
        <v>160600.00000000055</v>
      </c>
      <c r="U243" s="28">
        <f t="shared" si="47"/>
        <v>160600.00000000055</v>
      </c>
      <c r="V243" s="28">
        <f t="shared" si="48"/>
        <v>160600.00000000055</v>
      </c>
      <c r="W243" s="28">
        <f t="shared" si="49"/>
        <v>160600.00000000055</v>
      </c>
      <c r="X243" s="28">
        <f t="shared" si="50"/>
        <v>164120.00000000047</v>
      </c>
      <c r="Y243" s="28">
        <f t="shared" si="51"/>
        <v>164120.00000000047</v>
      </c>
      <c r="Z243" s="203">
        <f t="shared" si="43"/>
        <v>1419000.000000004</v>
      </c>
      <c r="AA243" s="35">
        <v>2.8085005763603581</v>
      </c>
      <c r="AB243" s="180">
        <v>2.833919546005379</v>
      </c>
      <c r="AC243" s="36">
        <v>2.8475157390713211</v>
      </c>
      <c r="AD243" s="207">
        <v>0.66000000000000369</v>
      </c>
      <c r="AE243" s="173">
        <f t="shared" si="44"/>
        <v>58080.000000000327</v>
      </c>
    </row>
    <row r="244" spans="1:31" s="30" customFormat="1" ht="14.25" customHeight="1">
      <c r="A244" s="24">
        <v>13186</v>
      </c>
      <c r="B244" s="24" t="s">
        <v>1629</v>
      </c>
      <c r="C244" s="25" t="s">
        <v>1524</v>
      </c>
      <c r="D244" s="24" t="s">
        <v>1387</v>
      </c>
      <c r="E244" s="191">
        <v>17.52</v>
      </c>
      <c r="F244" s="39">
        <v>17.52</v>
      </c>
      <c r="G244" s="192">
        <v>17.55</v>
      </c>
      <c r="H244" s="22">
        <v>0</v>
      </c>
      <c r="I244" s="20">
        <v>0</v>
      </c>
      <c r="J244" s="20">
        <v>3.0000000000001137E-2</v>
      </c>
      <c r="K244" s="20">
        <v>0</v>
      </c>
      <c r="L244" s="20">
        <v>0</v>
      </c>
      <c r="M244" s="20">
        <v>0</v>
      </c>
      <c r="N244" s="20">
        <v>0</v>
      </c>
      <c r="O244" s="27">
        <v>0</v>
      </c>
      <c r="P244" s="198">
        <v>0</v>
      </c>
      <c r="Q244" s="28">
        <f t="shared" si="41"/>
        <v>0</v>
      </c>
      <c r="R244" s="28">
        <f t="shared" si="42"/>
        <v>0</v>
      </c>
      <c r="S244" s="28">
        <f t="shared" si="45"/>
        <v>2640.0000000001</v>
      </c>
      <c r="T244" s="28">
        <f t="shared" si="46"/>
        <v>2640.0000000001</v>
      </c>
      <c r="U244" s="28">
        <f t="shared" si="47"/>
        <v>2640.0000000001</v>
      </c>
      <c r="V244" s="28">
        <f t="shared" si="48"/>
        <v>2640.0000000001</v>
      </c>
      <c r="W244" s="28">
        <f t="shared" si="49"/>
        <v>2640.0000000001</v>
      </c>
      <c r="X244" s="28">
        <f t="shared" si="50"/>
        <v>2640.0000000001</v>
      </c>
      <c r="Y244" s="28">
        <f t="shared" si="51"/>
        <v>2640.0000000001</v>
      </c>
      <c r="Z244" s="203">
        <f t="shared" si="43"/>
        <v>18480.000000000698</v>
      </c>
      <c r="AA244" s="35">
        <v>3.4496337717571079</v>
      </c>
      <c r="AB244" s="180">
        <v>3.4496337717571079</v>
      </c>
      <c r="AC244" s="36">
        <v>3.4555406789005283</v>
      </c>
      <c r="AD244" s="207">
        <v>3.0000000000001137E-2</v>
      </c>
      <c r="AE244" s="173">
        <f t="shared" si="44"/>
        <v>2640.0000000001</v>
      </c>
    </row>
    <row r="245" spans="1:31" s="30" customFormat="1" ht="14.25" customHeight="1">
      <c r="A245" s="24">
        <v>13187</v>
      </c>
      <c r="B245" s="24" t="s">
        <v>1630</v>
      </c>
      <c r="C245" s="25" t="s">
        <v>1524</v>
      </c>
      <c r="D245" s="24" t="s">
        <v>1387</v>
      </c>
      <c r="E245" s="191">
        <v>20.68</v>
      </c>
      <c r="F245" s="39">
        <v>20.68</v>
      </c>
      <c r="G245" s="192">
        <v>20.68</v>
      </c>
      <c r="H245" s="22">
        <v>0</v>
      </c>
      <c r="I245" s="20">
        <v>0</v>
      </c>
      <c r="J245" s="20">
        <v>0</v>
      </c>
      <c r="K245" s="20">
        <v>0</v>
      </c>
      <c r="L245" s="20">
        <v>0</v>
      </c>
      <c r="M245" s="20">
        <v>0</v>
      </c>
      <c r="N245" s="20">
        <v>0</v>
      </c>
      <c r="O245" s="27">
        <v>0</v>
      </c>
      <c r="P245" s="198">
        <v>0</v>
      </c>
      <c r="Q245" s="28">
        <f t="shared" si="41"/>
        <v>0</v>
      </c>
      <c r="R245" s="28">
        <f t="shared" si="42"/>
        <v>0</v>
      </c>
      <c r="S245" s="28">
        <f t="shared" si="45"/>
        <v>0</v>
      </c>
      <c r="T245" s="28">
        <f t="shared" si="46"/>
        <v>0</v>
      </c>
      <c r="U245" s="28">
        <f t="shared" si="47"/>
        <v>0</v>
      </c>
      <c r="V245" s="28">
        <f t="shared" si="48"/>
        <v>0</v>
      </c>
      <c r="W245" s="28">
        <f t="shared" si="49"/>
        <v>0</v>
      </c>
      <c r="X245" s="28">
        <f t="shared" si="50"/>
        <v>0</v>
      </c>
      <c r="Y245" s="28">
        <f t="shared" si="51"/>
        <v>0</v>
      </c>
      <c r="Z245" s="203">
        <f t="shared" si="43"/>
        <v>0</v>
      </c>
      <c r="AA245" s="35">
        <v>3.5562587057832196</v>
      </c>
      <c r="AB245" s="180">
        <v>3.5562587057832196</v>
      </c>
      <c r="AC245" s="36">
        <v>3.5562587057832196</v>
      </c>
      <c r="AD245" s="207">
        <v>0</v>
      </c>
      <c r="AE245" s="173">
        <f t="shared" si="44"/>
        <v>0</v>
      </c>
    </row>
    <row r="246" spans="1:31" s="30" customFormat="1" ht="14.25" customHeight="1">
      <c r="A246" s="24">
        <v>13188</v>
      </c>
      <c r="B246" s="24" t="s">
        <v>1631</v>
      </c>
      <c r="C246" s="25" t="s">
        <v>1524</v>
      </c>
      <c r="D246" s="24" t="s">
        <v>1387</v>
      </c>
      <c r="E246" s="191">
        <v>80.680000000000007</v>
      </c>
      <c r="F246" s="39">
        <v>80.850000000000009</v>
      </c>
      <c r="G246" s="192">
        <v>80.930000000000007</v>
      </c>
      <c r="H246" s="22">
        <v>0.17000000000000171</v>
      </c>
      <c r="I246" s="20">
        <v>0</v>
      </c>
      <c r="J246" s="20">
        <v>0</v>
      </c>
      <c r="K246" s="20">
        <v>0</v>
      </c>
      <c r="L246" s="20">
        <v>0</v>
      </c>
      <c r="M246" s="20">
        <v>0</v>
      </c>
      <c r="N246" s="20">
        <v>7.9999999999998295E-2</v>
      </c>
      <c r="O246" s="27">
        <v>0</v>
      </c>
      <c r="P246" s="198">
        <v>0</v>
      </c>
      <c r="Q246" s="28">
        <f t="shared" si="41"/>
        <v>52360.000000000517</v>
      </c>
      <c r="R246" s="28">
        <f t="shared" si="42"/>
        <v>52360.000000000517</v>
      </c>
      <c r="S246" s="28">
        <f t="shared" si="45"/>
        <v>52360.000000000517</v>
      </c>
      <c r="T246" s="28">
        <f t="shared" si="46"/>
        <v>52360.000000000517</v>
      </c>
      <c r="U246" s="28">
        <f t="shared" si="47"/>
        <v>52360.000000000517</v>
      </c>
      <c r="V246" s="28">
        <f t="shared" si="48"/>
        <v>52360.000000000517</v>
      </c>
      <c r="W246" s="28">
        <f t="shared" si="49"/>
        <v>59400.000000000364</v>
      </c>
      <c r="X246" s="28">
        <f t="shared" si="50"/>
        <v>59400.000000000364</v>
      </c>
      <c r="Y246" s="28">
        <f t="shared" si="51"/>
        <v>59400.000000000364</v>
      </c>
      <c r="Z246" s="203">
        <f t="shared" si="43"/>
        <v>492360.00000000413</v>
      </c>
      <c r="AA246" s="35">
        <v>23.854296020341788</v>
      </c>
      <c r="AB246" s="180">
        <v>23.904559162675181</v>
      </c>
      <c r="AC246" s="36">
        <v>23.928212406126189</v>
      </c>
      <c r="AD246" s="207">
        <v>0.25</v>
      </c>
      <c r="AE246" s="173">
        <f t="shared" si="44"/>
        <v>22000</v>
      </c>
    </row>
    <row r="247" spans="1:31" s="30" customFormat="1" ht="14.25" customHeight="1">
      <c r="A247" s="24">
        <v>13189</v>
      </c>
      <c r="B247" s="24" t="s">
        <v>1632</v>
      </c>
      <c r="C247" s="25" t="s">
        <v>1524</v>
      </c>
      <c r="D247" s="24" t="s">
        <v>1387</v>
      </c>
      <c r="E247" s="191">
        <v>151.78</v>
      </c>
      <c r="F247" s="39">
        <v>152.31</v>
      </c>
      <c r="G247" s="192">
        <v>154.37</v>
      </c>
      <c r="H247" s="22">
        <v>0.53000000000000114</v>
      </c>
      <c r="I247" s="20">
        <v>0.11000000000001364</v>
      </c>
      <c r="J247" s="20">
        <v>0</v>
      </c>
      <c r="K247" s="20">
        <v>9.9999999999994316E-2</v>
      </c>
      <c r="L247" s="20">
        <v>0</v>
      </c>
      <c r="M247" s="20">
        <v>0</v>
      </c>
      <c r="N247" s="20">
        <v>0.5</v>
      </c>
      <c r="O247" s="27">
        <v>1</v>
      </c>
      <c r="P247" s="198">
        <v>0.34999999999999432</v>
      </c>
      <c r="Q247" s="28">
        <f t="shared" si="41"/>
        <v>163240.00000000038</v>
      </c>
      <c r="R247" s="28">
        <f t="shared" si="42"/>
        <v>182600.00000000279</v>
      </c>
      <c r="S247" s="28">
        <f t="shared" si="45"/>
        <v>182600.00000000279</v>
      </c>
      <c r="T247" s="28">
        <f t="shared" si="46"/>
        <v>191400.0000000023</v>
      </c>
      <c r="U247" s="28">
        <f t="shared" si="47"/>
        <v>191400.0000000023</v>
      </c>
      <c r="V247" s="28">
        <f t="shared" si="48"/>
        <v>191400.0000000023</v>
      </c>
      <c r="W247" s="28">
        <f t="shared" si="49"/>
        <v>235400.0000000023</v>
      </c>
      <c r="X247" s="28">
        <f t="shared" si="50"/>
        <v>323400.00000000233</v>
      </c>
      <c r="Y247" s="28">
        <f t="shared" si="51"/>
        <v>354200.0000000018</v>
      </c>
      <c r="Z247" s="203">
        <f t="shared" si="43"/>
        <v>2015640.0000000193</v>
      </c>
      <c r="AA247" s="35">
        <v>8.1358076308708291</v>
      </c>
      <c r="AB247" s="180">
        <v>8.1642170263403333</v>
      </c>
      <c r="AC247" s="36">
        <v>8.2746384502406762</v>
      </c>
      <c r="AD247" s="207">
        <v>2.5900000000000034</v>
      </c>
      <c r="AE247" s="173">
        <f t="shared" si="44"/>
        <v>227920.00000000029</v>
      </c>
    </row>
    <row r="248" spans="1:31" s="30" customFormat="1" ht="14.25" customHeight="1">
      <c r="A248" s="24">
        <v>13192</v>
      </c>
      <c r="B248" s="24" t="s">
        <v>1633</v>
      </c>
      <c r="C248" s="25" t="s">
        <v>1524</v>
      </c>
      <c r="D248" s="24" t="s">
        <v>1387</v>
      </c>
      <c r="E248" s="191">
        <v>29.21</v>
      </c>
      <c r="F248" s="39">
        <v>29.21</v>
      </c>
      <c r="G248" s="192">
        <v>29.21</v>
      </c>
      <c r="H248" s="22">
        <v>0</v>
      </c>
      <c r="I248" s="20">
        <v>0</v>
      </c>
      <c r="J248" s="20">
        <v>0</v>
      </c>
      <c r="K248" s="20">
        <v>0</v>
      </c>
      <c r="L248" s="20">
        <v>0</v>
      </c>
      <c r="M248" s="20">
        <v>0</v>
      </c>
      <c r="N248" s="20">
        <v>0</v>
      </c>
      <c r="O248" s="27">
        <v>0</v>
      </c>
      <c r="P248" s="198">
        <v>0</v>
      </c>
      <c r="Q248" s="28">
        <f t="shared" si="41"/>
        <v>0</v>
      </c>
      <c r="R248" s="28">
        <f t="shared" si="42"/>
        <v>0</v>
      </c>
      <c r="S248" s="28">
        <f t="shared" si="45"/>
        <v>0</v>
      </c>
      <c r="T248" s="28">
        <f t="shared" si="46"/>
        <v>0</v>
      </c>
      <c r="U248" s="28">
        <f t="shared" si="47"/>
        <v>0</v>
      </c>
      <c r="V248" s="28">
        <f t="shared" si="48"/>
        <v>0</v>
      </c>
      <c r="W248" s="28">
        <f t="shared" si="49"/>
        <v>0</v>
      </c>
      <c r="X248" s="28">
        <f t="shared" si="50"/>
        <v>0</v>
      </c>
      <c r="Y248" s="28">
        <f t="shared" si="51"/>
        <v>0</v>
      </c>
      <c r="Z248" s="203">
        <f t="shared" si="43"/>
        <v>0</v>
      </c>
      <c r="AA248" s="35">
        <v>12.702209079839971</v>
      </c>
      <c r="AB248" s="180">
        <v>12.702209079839971</v>
      </c>
      <c r="AC248" s="36">
        <v>12.702209079839971</v>
      </c>
      <c r="AD248" s="207">
        <v>0</v>
      </c>
      <c r="AE248" s="173">
        <f t="shared" si="44"/>
        <v>0</v>
      </c>
    </row>
    <row r="249" spans="1:31" s="30" customFormat="1" ht="14.25" customHeight="1">
      <c r="A249" s="24">
        <v>13193</v>
      </c>
      <c r="B249" s="24" t="s">
        <v>1634</v>
      </c>
      <c r="C249" s="25" t="s">
        <v>1524</v>
      </c>
      <c r="D249" s="24" t="s">
        <v>1387</v>
      </c>
      <c r="E249" s="191">
        <v>32.32</v>
      </c>
      <c r="F249" s="39">
        <v>32.54</v>
      </c>
      <c r="G249" s="192">
        <v>33.19</v>
      </c>
      <c r="H249" s="22">
        <v>0.21999999999999886</v>
      </c>
      <c r="I249" s="20">
        <v>0.64999999999999858</v>
      </c>
      <c r="J249" s="20">
        <v>0</v>
      </c>
      <c r="K249" s="20">
        <v>0</v>
      </c>
      <c r="L249" s="20">
        <v>0</v>
      </c>
      <c r="M249" s="20">
        <v>0</v>
      </c>
      <c r="N249" s="20">
        <v>0</v>
      </c>
      <c r="O249" s="27">
        <v>0</v>
      </c>
      <c r="P249" s="198">
        <v>0</v>
      </c>
      <c r="Q249" s="28">
        <f t="shared" si="41"/>
        <v>67759.999999999651</v>
      </c>
      <c r="R249" s="28">
        <f t="shared" si="42"/>
        <v>182159.99999999939</v>
      </c>
      <c r="S249" s="28">
        <f t="shared" si="45"/>
        <v>182159.99999999939</v>
      </c>
      <c r="T249" s="28">
        <f t="shared" si="46"/>
        <v>182159.99999999939</v>
      </c>
      <c r="U249" s="28">
        <f t="shared" si="47"/>
        <v>182159.99999999939</v>
      </c>
      <c r="V249" s="28">
        <f t="shared" si="48"/>
        <v>182159.99999999939</v>
      </c>
      <c r="W249" s="28">
        <f t="shared" si="49"/>
        <v>182159.99999999939</v>
      </c>
      <c r="X249" s="28">
        <f t="shared" si="50"/>
        <v>182159.99999999939</v>
      </c>
      <c r="Y249" s="28">
        <f t="shared" si="51"/>
        <v>182159.99999999939</v>
      </c>
      <c r="Z249" s="203">
        <f t="shared" si="43"/>
        <v>1525039.9999999946</v>
      </c>
      <c r="AA249" s="35">
        <v>10.079525962887883</v>
      </c>
      <c r="AB249" s="180">
        <v>10.148136597536253</v>
      </c>
      <c r="AC249" s="36">
        <v>10.350849836270076</v>
      </c>
      <c r="AD249" s="207">
        <v>0.86999999999999755</v>
      </c>
      <c r="AE249" s="173">
        <f t="shared" si="44"/>
        <v>76559.999999999782</v>
      </c>
    </row>
    <row r="250" spans="1:31" s="30" customFormat="1" ht="14.25" customHeight="1">
      <c r="A250" s="24">
        <v>13195</v>
      </c>
      <c r="B250" s="24" t="s">
        <v>1635</v>
      </c>
      <c r="C250" s="25" t="s">
        <v>1524</v>
      </c>
      <c r="D250" s="24" t="s">
        <v>1387</v>
      </c>
      <c r="E250" s="191">
        <v>11.17</v>
      </c>
      <c r="F250" s="39">
        <v>11.17</v>
      </c>
      <c r="G250" s="192">
        <v>11.17</v>
      </c>
      <c r="H250" s="22">
        <v>0</v>
      </c>
      <c r="I250" s="20">
        <v>0</v>
      </c>
      <c r="J250" s="20">
        <v>0</v>
      </c>
      <c r="K250" s="20">
        <v>0</v>
      </c>
      <c r="L250" s="20">
        <v>0</v>
      </c>
      <c r="M250" s="20">
        <v>0</v>
      </c>
      <c r="N250" s="20">
        <v>0</v>
      </c>
      <c r="O250" s="27">
        <v>0</v>
      </c>
      <c r="P250" s="198">
        <v>0</v>
      </c>
      <c r="Q250" s="28">
        <f t="shared" si="41"/>
        <v>0</v>
      </c>
      <c r="R250" s="28">
        <f t="shared" si="42"/>
        <v>0</v>
      </c>
      <c r="S250" s="28">
        <f t="shared" si="45"/>
        <v>0</v>
      </c>
      <c r="T250" s="28">
        <f t="shared" si="46"/>
        <v>0</v>
      </c>
      <c r="U250" s="28">
        <f t="shared" si="47"/>
        <v>0</v>
      </c>
      <c r="V250" s="28">
        <f t="shared" si="48"/>
        <v>0</v>
      </c>
      <c r="W250" s="28">
        <f t="shared" si="49"/>
        <v>0</v>
      </c>
      <c r="X250" s="28">
        <f t="shared" si="50"/>
        <v>0</v>
      </c>
      <c r="Y250" s="28">
        <f t="shared" si="51"/>
        <v>0</v>
      </c>
      <c r="Z250" s="203">
        <f t="shared" si="43"/>
        <v>0</v>
      </c>
      <c r="AA250" s="35">
        <v>2.7386848428382287</v>
      </c>
      <c r="AB250" s="180">
        <v>2.7386848428382287</v>
      </c>
      <c r="AC250" s="36">
        <v>2.7386848428382287</v>
      </c>
      <c r="AD250" s="207">
        <v>0</v>
      </c>
      <c r="AE250" s="173">
        <f t="shared" si="44"/>
        <v>0</v>
      </c>
    </row>
    <row r="251" spans="1:31" s="30" customFormat="1" ht="14.25" customHeight="1">
      <c r="A251" s="24">
        <v>13197</v>
      </c>
      <c r="B251" s="24" t="s">
        <v>1636</v>
      </c>
      <c r="C251" s="25" t="s">
        <v>1524</v>
      </c>
      <c r="D251" s="24" t="s">
        <v>1387</v>
      </c>
      <c r="E251" s="191">
        <v>27.05</v>
      </c>
      <c r="F251" s="39">
        <v>28.52</v>
      </c>
      <c r="G251" s="192">
        <v>28.61</v>
      </c>
      <c r="H251" s="22">
        <v>1.4699999999999989</v>
      </c>
      <c r="I251" s="20">
        <v>0</v>
      </c>
      <c r="J251" s="20">
        <v>0</v>
      </c>
      <c r="K251" s="20">
        <v>0</v>
      </c>
      <c r="L251" s="20">
        <v>0</v>
      </c>
      <c r="M251" s="20">
        <v>0</v>
      </c>
      <c r="N251" s="20">
        <v>8.9999999999999858E-2</v>
      </c>
      <c r="O251" s="27">
        <v>0</v>
      </c>
      <c r="P251" s="198">
        <v>0</v>
      </c>
      <c r="Q251" s="28">
        <f t="shared" si="41"/>
        <v>452759.99999999959</v>
      </c>
      <c r="R251" s="28">
        <f t="shared" si="42"/>
        <v>452759.99999999959</v>
      </c>
      <c r="S251" s="28">
        <f t="shared" si="45"/>
        <v>452759.99999999959</v>
      </c>
      <c r="T251" s="28">
        <f t="shared" si="46"/>
        <v>452759.99999999959</v>
      </c>
      <c r="U251" s="28">
        <f t="shared" si="47"/>
        <v>452759.99999999959</v>
      </c>
      <c r="V251" s="28">
        <f t="shared" si="48"/>
        <v>452759.99999999959</v>
      </c>
      <c r="W251" s="28">
        <f t="shared" si="49"/>
        <v>460679.99999999959</v>
      </c>
      <c r="X251" s="28">
        <f t="shared" si="50"/>
        <v>460679.99999999959</v>
      </c>
      <c r="Y251" s="28">
        <f t="shared" si="51"/>
        <v>460679.99999999959</v>
      </c>
      <c r="Z251" s="203">
        <f t="shared" si="43"/>
        <v>4098599.9999999963</v>
      </c>
      <c r="AA251" s="35">
        <v>10.717540314592496</v>
      </c>
      <c r="AB251" s="180">
        <v>11.299972265145211</v>
      </c>
      <c r="AC251" s="36">
        <v>11.335631364158644</v>
      </c>
      <c r="AD251" s="207">
        <v>1.5599999999999987</v>
      </c>
      <c r="AE251" s="173">
        <f t="shared" si="44"/>
        <v>137279.99999999988</v>
      </c>
    </row>
    <row r="252" spans="1:31" s="30" customFormat="1" ht="14.25" customHeight="1">
      <c r="A252" s="24">
        <v>13199</v>
      </c>
      <c r="B252" s="24" t="s">
        <v>1637</v>
      </c>
      <c r="C252" s="25" t="s">
        <v>1524</v>
      </c>
      <c r="D252" s="24" t="s">
        <v>1387</v>
      </c>
      <c r="E252" s="191">
        <v>33.9</v>
      </c>
      <c r="F252" s="39">
        <v>33.9</v>
      </c>
      <c r="G252" s="192">
        <v>34.92</v>
      </c>
      <c r="H252" s="22">
        <v>0</v>
      </c>
      <c r="I252" s="20">
        <v>0</v>
      </c>
      <c r="J252" s="20">
        <v>0</v>
      </c>
      <c r="K252" s="20">
        <v>0</v>
      </c>
      <c r="L252" s="20">
        <v>7.9999999999998295E-2</v>
      </c>
      <c r="M252" s="20">
        <v>0</v>
      </c>
      <c r="N252" s="20">
        <v>0.42000000000000171</v>
      </c>
      <c r="O252" s="27">
        <v>0</v>
      </c>
      <c r="P252" s="198">
        <v>0.52000000000000313</v>
      </c>
      <c r="Q252" s="28">
        <f t="shared" si="41"/>
        <v>0</v>
      </c>
      <c r="R252" s="28">
        <f t="shared" si="42"/>
        <v>0</v>
      </c>
      <c r="S252" s="28">
        <f t="shared" si="45"/>
        <v>0</v>
      </c>
      <c r="T252" s="28">
        <f t="shared" si="46"/>
        <v>0</v>
      </c>
      <c r="U252" s="28">
        <f t="shared" si="47"/>
        <v>7039.9999999998499</v>
      </c>
      <c r="V252" s="28">
        <f t="shared" si="48"/>
        <v>7039.9999999998499</v>
      </c>
      <c r="W252" s="28">
        <f t="shared" si="49"/>
        <v>44000</v>
      </c>
      <c r="X252" s="28">
        <f t="shared" si="50"/>
        <v>44000</v>
      </c>
      <c r="Y252" s="28">
        <f t="shared" si="51"/>
        <v>89760.000000000276</v>
      </c>
      <c r="Z252" s="203">
        <f t="shared" si="43"/>
        <v>191840</v>
      </c>
      <c r="AA252" s="35">
        <v>16.234854652554954</v>
      </c>
      <c r="AB252" s="180">
        <v>16.234854652554954</v>
      </c>
      <c r="AC252" s="36">
        <v>16.723337004932716</v>
      </c>
      <c r="AD252" s="207">
        <v>1.0200000000000031</v>
      </c>
      <c r="AE252" s="173">
        <f t="shared" si="44"/>
        <v>89760.000000000276</v>
      </c>
    </row>
    <row r="253" spans="1:31" s="30" customFormat="1" ht="14.25" customHeight="1">
      <c r="A253" s="24">
        <v>13201</v>
      </c>
      <c r="B253" s="24" t="s">
        <v>1638</v>
      </c>
      <c r="C253" s="25" t="s">
        <v>1524</v>
      </c>
      <c r="D253" s="24" t="s">
        <v>1387</v>
      </c>
      <c r="E253" s="191">
        <v>158.56</v>
      </c>
      <c r="F253" s="39">
        <v>160.64000000000001</v>
      </c>
      <c r="G253" s="192">
        <v>163.88</v>
      </c>
      <c r="H253" s="22">
        <v>2.0800000000000125</v>
      </c>
      <c r="I253" s="20">
        <v>1.7400000000000091</v>
      </c>
      <c r="J253" s="20">
        <v>0.47999999999996135</v>
      </c>
      <c r="K253" s="20">
        <v>-2.9999999999972715E-2</v>
      </c>
      <c r="L253" s="20">
        <v>0</v>
      </c>
      <c r="M253" s="20">
        <v>0</v>
      </c>
      <c r="N253" s="20">
        <v>0</v>
      </c>
      <c r="O253" s="27">
        <v>0.80000000000001137</v>
      </c>
      <c r="P253" s="198">
        <v>0.24999999999997158</v>
      </c>
      <c r="Q253" s="28">
        <f t="shared" si="41"/>
        <v>640640.00000000384</v>
      </c>
      <c r="R253" s="28">
        <f t="shared" si="42"/>
        <v>946880.00000000547</v>
      </c>
      <c r="S253" s="28">
        <f t="shared" si="45"/>
        <v>989120.0000000021</v>
      </c>
      <c r="T253" s="28">
        <f t="shared" si="46"/>
        <v>986480.00000000454</v>
      </c>
      <c r="U253" s="28">
        <f t="shared" si="47"/>
        <v>986480.00000000454</v>
      </c>
      <c r="V253" s="28">
        <f t="shared" si="48"/>
        <v>986480.00000000454</v>
      </c>
      <c r="W253" s="28">
        <f t="shared" si="49"/>
        <v>986480.00000000454</v>
      </c>
      <c r="X253" s="28">
        <f t="shared" si="50"/>
        <v>1056880.0000000056</v>
      </c>
      <c r="Y253" s="28">
        <f t="shared" si="51"/>
        <v>1078880.000000003</v>
      </c>
      <c r="Z253" s="203">
        <f t="shared" si="43"/>
        <v>8658320.0000000391</v>
      </c>
      <c r="AA253" s="35">
        <v>44.415809966665734</v>
      </c>
      <c r="AB253" s="180">
        <v>44.998459340597776</v>
      </c>
      <c r="AC253" s="36">
        <v>45.906047788453456</v>
      </c>
      <c r="AD253" s="207">
        <v>5.3199999999999932</v>
      </c>
      <c r="AE253" s="173">
        <f t="shared" si="44"/>
        <v>468159.99999999942</v>
      </c>
    </row>
    <row r="254" spans="1:31" s="30" customFormat="1" ht="14.25" customHeight="1">
      <c r="A254" s="24">
        <v>13202</v>
      </c>
      <c r="B254" s="24" t="s">
        <v>1639</v>
      </c>
      <c r="C254" s="25" t="s">
        <v>1524</v>
      </c>
      <c r="D254" s="24" t="s">
        <v>1387</v>
      </c>
      <c r="E254" s="191">
        <v>154.67000000000002</v>
      </c>
      <c r="F254" s="39">
        <v>162.45000000000002</v>
      </c>
      <c r="G254" s="192">
        <v>166.5</v>
      </c>
      <c r="H254" s="22">
        <v>7.7800000000000011</v>
      </c>
      <c r="I254" s="20">
        <v>1.1899999999999977</v>
      </c>
      <c r="J254" s="20">
        <v>9.0000000000003411E-2</v>
      </c>
      <c r="K254" s="20">
        <v>0.16999999999995907</v>
      </c>
      <c r="L254" s="20">
        <v>0.53000000000002956</v>
      </c>
      <c r="M254" s="20">
        <v>0.61000000000001364</v>
      </c>
      <c r="N254" s="20">
        <v>0.66999999999998749</v>
      </c>
      <c r="O254" s="27">
        <v>0.61000000000001364</v>
      </c>
      <c r="P254" s="198">
        <v>0.1799999999999784</v>
      </c>
      <c r="Q254" s="28">
        <f t="shared" si="41"/>
        <v>2396240</v>
      </c>
      <c r="R254" s="28">
        <f t="shared" si="42"/>
        <v>2605679.9999999995</v>
      </c>
      <c r="S254" s="28">
        <f t="shared" si="45"/>
        <v>2613600</v>
      </c>
      <c r="T254" s="28">
        <f t="shared" si="46"/>
        <v>2628559.9999999963</v>
      </c>
      <c r="U254" s="28">
        <f t="shared" si="47"/>
        <v>2675199.9999999991</v>
      </c>
      <c r="V254" s="28">
        <f t="shared" si="48"/>
        <v>2728880.0000000005</v>
      </c>
      <c r="W254" s="28">
        <f t="shared" si="49"/>
        <v>2787839.9999999995</v>
      </c>
      <c r="X254" s="28">
        <f t="shared" si="50"/>
        <v>2841520.0000000009</v>
      </c>
      <c r="Y254" s="28">
        <f t="shared" si="51"/>
        <v>2857359.9999999991</v>
      </c>
      <c r="Z254" s="203">
        <f t="shared" si="43"/>
        <v>24134879.999999996</v>
      </c>
      <c r="AA254" s="35">
        <v>27.938945086705203</v>
      </c>
      <c r="AB254" s="180">
        <v>29.344291907514453</v>
      </c>
      <c r="AC254" s="36">
        <v>30.075867052023121</v>
      </c>
      <c r="AD254" s="207">
        <v>11.829999999999984</v>
      </c>
      <c r="AE254" s="173">
        <f t="shared" si="44"/>
        <v>1041039.9999999986</v>
      </c>
    </row>
    <row r="255" spans="1:31" s="30" customFormat="1" ht="14.25" customHeight="1">
      <c r="A255" s="24">
        <v>13203</v>
      </c>
      <c r="B255" s="24" t="s">
        <v>1640</v>
      </c>
      <c r="C255" s="25" t="s">
        <v>1524</v>
      </c>
      <c r="D255" s="24" t="s">
        <v>1387</v>
      </c>
      <c r="E255" s="191">
        <v>13.3</v>
      </c>
      <c r="F255" s="39">
        <v>13.3</v>
      </c>
      <c r="G255" s="192">
        <v>13.31</v>
      </c>
      <c r="H255" s="22">
        <v>0</v>
      </c>
      <c r="I255" s="20">
        <v>0</v>
      </c>
      <c r="J255" s="20">
        <v>9.9999999999997868E-3</v>
      </c>
      <c r="K255" s="20">
        <v>0</v>
      </c>
      <c r="L255" s="20">
        <v>0</v>
      </c>
      <c r="M255" s="20">
        <v>0</v>
      </c>
      <c r="N255" s="20">
        <v>0</v>
      </c>
      <c r="O255" s="27">
        <v>0</v>
      </c>
      <c r="P255" s="198">
        <v>0</v>
      </c>
      <c r="Q255" s="28">
        <f t="shared" si="41"/>
        <v>0</v>
      </c>
      <c r="R255" s="28">
        <f t="shared" si="42"/>
        <v>0</v>
      </c>
      <c r="S255" s="28">
        <f t="shared" si="45"/>
        <v>879.99999999998124</v>
      </c>
      <c r="T255" s="28">
        <f t="shared" si="46"/>
        <v>879.99999999998124</v>
      </c>
      <c r="U255" s="28">
        <f t="shared" si="47"/>
        <v>879.99999999998124</v>
      </c>
      <c r="V255" s="28">
        <f t="shared" si="48"/>
        <v>879.99999999998124</v>
      </c>
      <c r="W255" s="28">
        <f t="shared" si="49"/>
        <v>879.99999999998124</v>
      </c>
      <c r="X255" s="28">
        <f t="shared" si="50"/>
        <v>879.99999999998124</v>
      </c>
      <c r="Y255" s="28">
        <f t="shared" si="51"/>
        <v>879.99999999998124</v>
      </c>
      <c r="Z255" s="203">
        <f t="shared" si="43"/>
        <v>6159.9999999998681</v>
      </c>
      <c r="AA255" s="35">
        <v>2.80691387206382</v>
      </c>
      <c r="AB255" s="180">
        <v>2.80691387206382</v>
      </c>
      <c r="AC255" s="36">
        <v>2.8090243336217635</v>
      </c>
      <c r="AD255" s="207">
        <v>9.9999999999997868E-3</v>
      </c>
      <c r="AE255" s="173">
        <f t="shared" si="44"/>
        <v>879.99999999998124</v>
      </c>
    </row>
    <row r="256" spans="1:31" s="30" customFormat="1" ht="14.25" customHeight="1">
      <c r="A256" s="24">
        <v>13204</v>
      </c>
      <c r="B256" s="24" t="s">
        <v>1641</v>
      </c>
      <c r="C256" s="25" t="s">
        <v>1524</v>
      </c>
      <c r="D256" s="24" t="s">
        <v>1387</v>
      </c>
      <c r="E256" s="191">
        <v>35.81</v>
      </c>
      <c r="F256" s="39">
        <v>35.96</v>
      </c>
      <c r="G256" s="192">
        <v>35.99</v>
      </c>
      <c r="H256" s="22">
        <v>0.14999999999999858</v>
      </c>
      <c r="I256" s="20">
        <v>9.9999999999980105E-3</v>
      </c>
      <c r="J256" s="20">
        <v>0</v>
      </c>
      <c r="K256" s="20">
        <v>0</v>
      </c>
      <c r="L256" s="20">
        <v>0</v>
      </c>
      <c r="M256" s="20">
        <v>0</v>
      </c>
      <c r="N256" s="20">
        <v>0</v>
      </c>
      <c r="O256" s="27">
        <v>0</v>
      </c>
      <c r="P256" s="198">
        <v>2.0000000000003126E-2</v>
      </c>
      <c r="Q256" s="28">
        <f t="shared" si="41"/>
        <v>46199.999999999549</v>
      </c>
      <c r="R256" s="28">
        <f t="shared" si="42"/>
        <v>47959.9999999992</v>
      </c>
      <c r="S256" s="28">
        <f t="shared" si="45"/>
        <v>47959.9999999992</v>
      </c>
      <c r="T256" s="28">
        <f t="shared" si="46"/>
        <v>47959.9999999992</v>
      </c>
      <c r="U256" s="28">
        <f t="shared" si="47"/>
        <v>47959.9999999992</v>
      </c>
      <c r="V256" s="28">
        <f t="shared" si="48"/>
        <v>47959.9999999992</v>
      </c>
      <c r="W256" s="28">
        <f t="shared" si="49"/>
        <v>47959.9999999992</v>
      </c>
      <c r="X256" s="28">
        <f t="shared" si="50"/>
        <v>47959.9999999992</v>
      </c>
      <c r="Y256" s="28">
        <f t="shared" si="51"/>
        <v>49719.999999999476</v>
      </c>
      <c r="Z256" s="203">
        <f t="shared" si="43"/>
        <v>431639.99999999336</v>
      </c>
      <c r="AA256" s="35">
        <v>3.4057081989975937</v>
      </c>
      <c r="AB256" s="180">
        <v>3.4199739412441628</v>
      </c>
      <c r="AC256" s="36">
        <v>3.4228270896934769</v>
      </c>
      <c r="AD256" s="207">
        <v>0.17999999999999972</v>
      </c>
      <c r="AE256" s="173">
        <f t="shared" si="44"/>
        <v>15839.999999999975</v>
      </c>
    </row>
    <row r="257" spans="1:31" s="30" customFormat="1" ht="14.25" customHeight="1">
      <c r="A257" s="24">
        <v>13206</v>
      </c>
      <c r="B257" s="24" t="s">
        <v>1642</v>
      </c>
      <c r="C257" s="25" t="s">
        <v>1524</v>
      </c>
      <c r="D257" s="24" t="s">
        <v>1387</v>
      </c>
      <c r="E257" s="191">
        <v>132.47999999999999</v>
      </c>
      <c r="F257" s="39">
        <v>135.07999999999998</v>
      </c>
      <c r="G257" s="192">
        <v>136.69</v>
      </c>
      <c r="H257" s="22">
        <v>2.5999999999999943</v>
      </c>
      <c r="I257" s="20">
        <v>0.25000000000002842</v>
      </c>
      <c r="J257" s="20">
        <v>0</v>
      </c>
      <c r="K257" s="20">
        <v>6.0000000000002274E-2</v>
      </c>
      <c r="L257" s="20">
        <v>0.43000000000000682</v>
      </c>
      <c r="M257" s="20">
        <v>-0.18000000000000682</v>
      </c>
      <c r="N257" s="20">
        <v>0.99000000000000909</v>
      </c>
      <c r="O257" s="27">
        <v>2.9999999999972715E-2</v>
      </c>
      <c r="P257" s="198">
        <v>3.0000000000001137E-2</v>
      </c>
      <c r="Q257" s="28">
        <f t="shared" si="41"/>
        <v>800799.99999999825</v>
      </c>
      <c r="R257" s="28">
        <f t="shared" si="42"/>
        <v>844800.00000000326</v>
      </c>
      <c r="S257" s="28">
        <f t="shared" si="45"/>
        <v>844800.00000000326</v>
      </c>
      <c r="T257" s="28">
        <f t="shared" si="46"/>
        <v>850080.00000000349</v>
      </c>
      <c r="U257" s="28">
        <f t="shared" si="47"/>
        <v>887920.00000000407</v>
      </c>
      <c r="V257" s="28">
        <f t="shared" si="48"/>
        <v>872080.00000000349</v>
      </c>
      <c r="W257" s="28">
        <f t="shared" si="49"/>
        <v>959200.00000000431</v>
      </c>
      <c r="X257" s="28">
        <f t="shared" si="50"/>
        <v>961840.00000000186</v>
      </c>
      <c r="Y257" s="28">
        <f t="shared" si="51"/>
        <v>964480.00000000198</v>
      </c>
      <c r="Z257" s="203">
        <f t="shared" si="43"/>
        <v>7986000.0000000242</v>
      </c>
      <c r="AA257" s="35">
        <v>22.903772345354582</v>
      </c>
      <c r="AB257" s="180">
        <v>23.353272708412568</v>
      </c>
      <c r="AC257" s="36">
        <v>23.631617163998474</v>
      </c>
      <c r="AD257" s="207">
        <v>4.210000000000008</v>
      </c>
      <c r="AE257" s="173">
        <f t="shared" si="44"/>
        <v>370480.0000000007</v>
      </c>
    </row>
    <row r="258" spans="1:31" s="30" customFormat="1" ht="14.25" customHeight="1">
      <c r="A258" s="24">
        <v>13207</v>
      </c>
      <c r="B258" s="24" t="s">
        <v>1643</v>
      </c>
      <c r="C258" s="25" t="s">
        <v>1524</v>
      </c>
      <c r="D258" s="24" t="s">
        <v>1387</v>
      </c>
      <c r="E258" s="191">
        <v>21.7</v>
      </c>
      <c r="F258" s="39">
        <v>21.7</v>
      </c>
      <c r="G258" s="192">
        <v>21.900000000000002</v>
      </c>
      <c r="H258" s="22">
        <v>0</v>
      </c>
      <c r="I258" s="20">
        <v>0.19999999999999929</v>
      </c>
      <c r="J258" s="20">
        <v>0</v>
      </c>
      <c r="K258" s="20">
        <v>0</v>
      </c>
      <c r="L258" s="20">
        <v>0</v>
      </c>
      <c r="M258" s="20">
        <v>0</v>
      </c>
      <c r="N258" s="20">
        <v>0</v>
      </c>
      <c r="O258" s="27">
        <v>0</v>
      </c>
      <c r="P258" s="198">
        <v>0</v>
      </c>
      <c r="Q258" s="28">
        <f t="shared" si="41"/>
        <v>0</v>
      </c>
      <c r="R258" s="28">
        <f t="shared" si="42"/>
        <v>35199.999999999876</v>
      </c>
      <c r="S258" s="28">
        <f t="shared" si="45"/>
        <v>35199.999999999876</v>
      </c>
      <c r="T258" s="28">
        <f t="shared" si="46"/>
        <v>35199.999999999876</v>
      </c>
      <c r="U258" s="28">
        <f t="shared" si="47"/>
        <v>35199.999999999876</v>
      </c>
      <c r="V258" s="28">
        <f t="shared" si="48"/>
        <v>35199.999999999876</v>
      </c>
      <c r="W258" s="28">
        <f t="shared" si="49"/>
        <v>35199.999999999876</v>
      </c>
      <c r="X258" s="28">
        <f t="shared" si="50"/>
        <v>35199.999999999876</v>
      </c>
      <c r="Y258" s="28">
        <f t="shared" si="51"/>
        <v>35199.999999999876</v>
      </c>
      <c r="Z258" s="203">
        <f t="shared" si="43"/>
        <v>281599.99999999901</v>
      </c>
      <c r="AA258" s="35">
        <v>1.6686788216205408</v>
      </c>
      <c r="AB258" s="180">
        <v>1.6686788216205408</v>
      </c>
      <c r="AC258" s="36">
        <v>1.6840583499304076</v>
      </c>
      <c r="AD258" s="207">
        <v>0.20000000000000284</v>
      </c>
      <c r="AE258" s="173">
        <f t="shared" si="44"/>
        <v>17600.000000000251</v>
      </c>
    </row>
    <row r="259" spans="1:31" s="30" customFormat="1" ht="14.25" customHeight="1">
      <c r="A259" s="24">
        <v>13211</v>
      </c>
      <c r="B259" s="24" t="s">
        <v>1644</v>
      </c>
      <c r="C259" s="25" t="s">
        <v>1524</v>
      </c>
      <c r="D259" s="24" t="s">
        <v>1387</v>
      </c>
      <c r="E259" s="191">
        <v>31.64</v>
      </c>
      <c r="F259" s="39">
        <v>31.64</v>
      </c>
      <c r="G259" s="192">
        <v>31.650000000000002</v>
      </c>
      <c r="H259" s="22">
        <v>0</v>
      </c>
      <c r="I259" s="20">
        <v>1.0000000000001563E-2</v>
      </c>
      <c r="J259" s="20">
        <v>0</v>
      </c>
      <c r="K259" s="20">
        <v>0</v>
      </c>
      <c r="L259" s="20">
        <v>0</v>
      </c>
      <c r="M259" s="20">
        <v>0</v>
      </c>
      <c r="N259" s="20">
        <v>0</v>
      </c>
      <c r="O259" s="27">
        <v>0</v>
      </c>
      <c r="P259" s="198">
        <v>0</v>
      </c>
      <c r="Q259" s="28">
        <f t="shared" ref="Q259:Q322" si="52">((H259/6)*88000)*6+((H259/6)*88000)*5+((H259/6)*88000)*4+((H259/6)*88000)*3+((H259/6)*88000)*2+((H259/6)*88000)</f>
        <v>0</v>
      </c>
      <c r="R259" s="28">
        <f t="shared" ref="R259:R322" si="53">Q259+((I259/3)*88000+((I259/3)*88000)*2+((I259/3)*88000)*3)</f>
        <v>1760.0000000002751</v>
      </c>
      <c r="S259" s="28">
        <f t="shared" si="45"/>
        <v>1760.0000000002751</v>
      </c>
      <c r="T259" s="28">
        <f t="shared" si="46"/>
        <v>1760.0000000002751</v>
      </c>
      <c r="U259" s="28">
        <f t="shared" si="47"/>
        <v>1760.0000000002751</v>
      </c>
      <c r="V259" s="28">
        <f t="shared" si="48"/>
        <v>1760.0000000002751</v>
      </c>
      <c r="W259" s="28">
        <f t="shared" si="49"/>
        <v>1760.0000000002751</v>
      </c>
      <c r="X259" s="28">
        <f t="shared" si="50"/>
        <v>1760.0000000002751</v>
      </c>
      <c r="Y259" s="28">
        <f t="shared" si="51"/>
        <v>1760.0000000002751</v>
      </c>
      <c r="Z259" s="203">
        <f t="shared" ref="Z259:Z322" si="54">SUM(Q259:Y259)</f>
        <v>14080.000000002199</v>
      </c>
      <c r="AA259" s="35">
        <v>3.1246913824092908</v>
      </c>
      <c r="AB259" s="180">
        <v>3.1246913824092908</v>
      </c>
      <c r="AC259" s="36">
        <v>3.1256789586995599</v>
      </c>
      <c r="AD259" s="207">
        <v>1.0000000000001563E-2</v>
      </c>
      <c r="AE259" s="173">
        <f t="shared" ref="AE259:AE322" si="55">AD259*88000</f>
        <v>880.00000000013756</v>
      </c>
    </row>
    <row r="260" spans="1:31" s="30" customFormat="1" ht="14.25" customHeight="1">
      <c r="A260" s="24">
        <v>13212</v>
      </c>
      <c r="B260" s="24" t="s">
        <v>1645</v>
      </c>
      <c r="C260" s="25" t="s">
        <v>1524</v>
      </c>
      <c r="D260" s="24" t="s">
        <v>1387</v>
      </c>
      <c r="E260" s="191">
        <v>77.25</v>
      </c>
      <c r="F260" s="39">
        <v>77.56</v>
      </c>
      <c r="G260" s="192">
        <v>78.929999999999993</v>
      </c>
      <c r="H260" s="22">
        <v>0.31000000000000227</v>
      </c>
      <c r="I260" s="20">
        <v>0.45999999999999375</v>
      </c>
      <c r="J260" s="20">
        <v>1.9999999999996021E-2</v>
      </c>
      <c r="K260" s="20">
        <v>0</v>
      </c>
      <c r="L260" s="20">
        <v>0</v>
      </c>
      <c r="M260" s="20">
        <v>0.40000000000000568</v>
      </c>
      <c r="N260" s="20">
        <v>0.11999999999999034</v>
      </c>
      <c r="O260" s="27">
        <v>4.9999999999997158E-2</v>
      </c>
      <c r="P260" s="198">
        <v>0.31999999999999318</v>
      </c>
      <c r="Q260" s="28">
        <f t="shared" si="52"/>
        <v>95480.000000000713</v>
      </c>
      <c r="R260" s="28">
        <f t="shared" si="53"/>
        <v>176439.99999999959</v>
      </c>
      <c r="S260" s="28">
        <f t="shared" si="45"/>
        <v>178199.99999999924</v>
      </c>
      <c r="T260" s="28">
        <f t="shared" si="46"/>
        <v>178199.99999999924</v>
      </c>
      <c r="U260" s="28">
        <f t="shared" si="47"/>
        <v>178199.99999999924</v>
      </c>
      <c r="V260" s="28">
        <f t="shared" si="48"/>
        <v>213399.99999999974</v>
      </c>
      <c r="W260" s="28">
        <f t="shared" si="49"/>
        <v>223959.99999999889</v>
      </c>
      <c r="X260" s="28">
        <f t="shared" si="50"/>
        <v>228359.99999999863</v>
      </c>
      <c r="Y260" s="28">
        <f t="shared" si="51"/>
        <v>256519.99999999802</v>
      </c>
      <c r="Z260" s="203">
        <f t="shared" si="54"/>
        <v>1728759.9999999935</v>
      </c>
      <c r="AA260" s="35">
        <v>27.690157000501824</v>
      </c>
      <c r="AB260" s="180">
        <v>27.801276077138144</v>
      </c>
      <c r="AC260" s="36">
        <v>28.292350706143804</v>
      </c>
      <c r="AD260" s="207">
        <v>1.6799999999999928</v>
      </c>
      <c r="AE260" s="173">
        <f t="shared" si="55"/>
        <v>147839.99999999936</v>
      </c>
    </row>
    <row r="261" spans="1:31" s="30" customFormat="1" ht="14.25" customHeight="1">
      <c r="A261" s="24">
        <v>13216</v>
      </c>
      <c r="B261" s="24" t="s">
        <v>1646</v>
      </c>
      <c r="C261" s="25" t="s">
        <v>1524</v>
      </c>
      <c r="D261" s="24" t="s">
        <v>1387</v>
      </c>
      <c r="E261" s="191">
        <v>109.06</v>
      </c>
      <c r="F261" s="39">
        <v>109.45</v>
      </c>
      <c r="G261" s="192">
        <v>110.07</v>
      </c>
      <c r="H261" s="22">
        <v>0.39000000000000057</v>
      </c>
      <c r="I261" s="20">
        <v>3.0000000000001137E-2</v>
      </c>
      <c r="J261" s="20">
        <v>0.18000000000000682</v>
      </c>
      <c r="K261" s="20">
        <v>9.9999999999909051E-3</v>
      </c>
      <c r="L261" s="20">
        <v>0</v>
      </c>
      <c r="M261" s="20">
        <v>0</v>
      </c>
      <c r="N261" s="20">
        <v>0</v>
      </c>
      <c r="O261" s="27">
        <v>0.29999999999999716</v>
      </c>
      <c r="P261" s="198">
        <v>9.9999999999994316E-2</v>
      </c>
      <c r="Q261" s="28">
        <f t="shared" si="52"/>
        <v>120120.0000000002</v>
      </c>
      <c r="R261" s="28">
        <f t="shared" si="53"/>
        <v>125400.00000000041</v>
      </c>
      <c r="S261" s="28">
        <f t="shared" si="45"/>
        <v>141240.00000000102</v>
      </c>
      <c r="T261" s="28">
        <f t="shared" si="46"/>
        <v>142120.00000000023</v>
      </c>
      <c r="U261" s="28">
        <f t="shared" si="47"/>
        <v>142120.00000000023</v>
      </c>
      <c r="V261" s="28">
        <f t="shared" si="48"/>
        <v>142120.00000000023</v>
      </c>
      <c r="W261" s="28">
        <f t="shared" si="49"/>
        <v>142120.00000000023</v>
      </c>
      <c r="X261" s="28">
        <f t="shared" si="50"/>
        <v>168519.99999999997</v>
      </c>
      <c r="Y261" s="28">
        <f t="shared" si="51"/>
        <v>177319.99999999948</v>
      </c>
      <c r="Z261" s="203">
        <f t="shared" si="54"/>
        <v>1301080.0000000021</v>
      </c>
      <c r="AA261" s="35">
        <v>4.4588356984868742</v>
      </c>
      <c r="AB261" s="180">
        <v>4.4747805538179755</v>
      </c>
      <c r="AC261" s="36">
        <v>4.5001287853699816</v>
      </c>
      <c r="AD261" s="207">
        <v>1.0099999999999909</v>
      </c>
      <c r="AE261" s="173">
        <f t="shared" si="55"/>
        <v>88879.9999999992</v>
      </c>
    </row>
    <row r="262" spans="1:31" s="30" customFormat="1" ht="14.25" customHeight="1">
      <c r="A262" s="24">
        <v>13217</v>
      </c>
      <c r="B262" s="24" t="s">
        <v>1647</v>
      </c>
      <c r="C262" s="25" t="s">
        <v>1524</v>
      </c>
      <c r="D262" s="24" t="s">
        <v>1387</v>
      </c>
      <c r="E262" s="191">
        <v>41.29</v>
      </c>
      <c r="F262" s="39">
        <v>41.29</v>
      </c>
      <c r="G262" s="192">
        <v>41.53</v>
      </c>
      <c r="H262" s="22">
        <v>0</v>
      </c>
      <c r="I262" s="20">
        <v>0</v>
      </c>
      <c r="J262" s="20">
        <v>0</v>
      </c>
      <c r="K262" s="20">
        <v>0</v>
      </c>
      <c r="L262" s="20">
        <v>0</v>
      </c>
      <c r="M262" s="20">
        <v>0</v>
      </c>
      <c r="N262" s="20">
        <v>0</v>
      </c>
      <c r="O262" s="27">
        <v>0</v>
      </c>
      <c r="P262" s="198">
        <v>0.24000000000000199</v>
      </c>
      <c r="Q262" s="28">
        <f t="shared" si="52"/>
        <v>0</v>
      </c>
      <c r="R262" s="28">
        <f t="shared" si="53"/>
        <v>0</v>
      </c>
      <c r="S262" s="28">
        <f t="shared" si="45"/>
        <v>0</v>
      </c>
      <c r="T262" s="28">
        <f t="shared" si="46"/>
        <v>0</v>
      </c>
      <c r="U262" s="28">
        <f t="shared" si="47"/>
        <v>0</v>
      </c>
      <c r="V262" s="28">
        <f t="shared" si="48"/>
        <v>0</v>
      </c>
      <c r="W262" s="28">
        <f t="shared" si="49"/>
        <v>0</v>
      </c>
      <c r="X262" s="28">
        <f t="shared" si="50"/>
        <v>0</v>
      </c>
      <c r="Y262" s="28">
        <f t="shared" si="51"/>
        <v>21120.000000000175</v>
      </c>
      <c r="Z262" s="203">
        <f t="shared" si="54"/>
        <v>21120.000000000175</v>
      </c>
      <c r="AA262" s="35">
        <v>3.8410374243002128</v>
      </c>
      <c r="AB262" s="180">
        <v>3.8410374243002128</v>
      </c>
      <c r="AC262" s="36">
        <v>3.8633636287524302</v>
      </c>
      <c r="AD262" s="207">
        <v>0.24000000000000199</v>
      </c>
      <c r="AE262" s="173">
        <f t="shared" si="55"/>
        <v>21120.000000000175</v>
      </c>
    </row>
    <row r="263" spans="1:31" s="30" customFormat="1" ht="14.25" customHeight="1">
      <c r="A263" s="24">
        <v>13218</v>
      </c>
      <c r="B263" s="24" t="s">
        <v>1648</v>
      </c>
      <c r="C263" s="25" t="s">
        <v>1524</v>
      </c>
      <c r="D263" s="24" t="s">
        <v>1387</v>
      </c>
      <c r="E263" s="191">
        <v>39.090000000000003</v>
      </c>
      <c r="F263" s="39">
        <v>39.28</v>
      </c>
      <c r="G263" s="192">
        <v>39.32</v>
      </c>
      <c r="H263" s="22">
        <v>0.18999999999999773</v>
      </c>
      <c r="I263" s="20">
        <v>3.9999999999999147E-2</v>
      </c>
      <c r="J263" s="20">
        <v>0</v>
      </c>
      <c r="K263" s="20">
        <v>0</v>
      </c>
      <c r="L263" s="20">
        <v>0</v>
      </c>
      <c r="M263" s="20">
        <v>0</v>
      </c>
      <c r="N263" s="20">
        <v>0</v>
      </c>
      <c r="O263" s="27">
        <v>0</v>
      </c>
      <c r="P263" s="198">
        <v>0</v>
      </c>
      <c r="Q263" s="28">
        <f t="shared" si="52"/>
        <v>58519.999999999294</v>
      </c>
      <c r="R263" s="28">
        <f t="shared" si="53"/>
        <v>65559.999999999141</v>
      </c>
      <c r="S263" s="28">
        <f t="shared" si="45"/>
        <v>65559.999999999141</v>
      </c>
      <c r="T263" s="28">
        <f t="shared" si="46"/>
        <v>65559.999999999141</v>
      </c>
      <c r="U263" s="28">
        <f t="shared" si="47"/>
        <v>65559.999999999141</v>
      </c>
      <c r="V263" s="28">
        <f t="shared" si="48"/>
        <v>65559.999999999141</v>
      </c>
      <c r="W263" s="28">
        <f t="shared" si="49"/>
        <v>65559.999999999141</v>
      </c>
      <c r="X263" s="28">
        <f t="shared" si="50"/>
        <v>65559.999999999141</v>
      </c>
      <c r="Y263" s="28">
        <f t="shared" si="51"/>
        <v>65559.999999999141</v>
      </c>
      <c r="Z263" s="203">
        <f t="shared" si="54"/>
        <v>582999.99999999232</v>
      </c>
      <c r="AA263" s="35">
        <v>5.3541344217836153</v>
      </c>
      <c r="AB263" s="180">
        <v>5.3801586105822574</v>
      </c>
      <c r="AC263" s="36">
        <v>5.3856373871714442</v>
      </c>
      <c r="AD263" s="207">
        <v>0.22999999999999685</v>
      </c>
      <c r="AE263" s="173">
        <f t="shared" si="55"/>
        <v>20239.999999999724</v>
      </c>
    </row>
    <row r="264" spans="1:31" s="30" customFormat="1" ht="14.25" customHeight="1">
      <c r="A264" s="24">
        <v>13222</v>
      </c>
      <c r="B264" s="24" t="s">
        <v>1649</v>
      </c>
      <c r="C264" s="25" t="s">
        <v>1524</v>
      </c>
      <c r="D264" s="24" t="s">
        <v>1387</v>
      </c>
      <c r="E264" s="191">
        <v>126.92</v>
      </c>
      <c r="F264" s="39">
        <v>128.19999999999999</v>
      </c>
      <c r="G264" s="192">
        <v>128.47</v>
      </c>
      <c r="H264" s="22">
        <v>1.2799999999999869</v>
      </c>
      <c r="I264" s="20">
        <v>6.9999999999993179E-2</v>
      </c>
      <c r="J264" s="20">
        <v>1.0000000000019327E-2</v>
      </c>
      <c r="K264" s="20">
        <v>0</v>
      </c>
      <c r="L264" s="20">
        <v>0</v>
      </c>
      <c r="M264" s="20">
        <v>0</v>
      </c>
      <c r="N264" s="20">
        <v>0.18000000000000682</v>
      </c>
      <c r="O264" s="27">
        <v>9.9999999999909051E-3</v>
      </c>
      <c r="P264" s="198">
        <v>0</v>
      </c>
      <c r="Q264" s="28">
        <f t="shared" si="52"/>
        <v>394239.99999999598</v>
      </c>
      <c r="R264" s="28">
        <f t="shared" si="53"/>
        <v>406559.99999999476</v>
      </c>
      <c r="S264" s="28">
        <f t="shared" si="45"/>
        <v>407439.99999999645</v>
      </c>
      <c r="T264" s="28">
        <f t="shared" si="46"/>
        <v>407439.99999999645</v>
      </c>
      <c r="U264" s="28">
        <f t="shared" si="47"/>
        <v>407439.99999999645</v>
      </c>
      <c r="V264" s="28">
        <f t="shared" si="48"/>
        <v>407439.99999999645</v>
      </c>
      <c r="W264" s="28">
        <f t="shared" si="49"/>
        <v>423279.99999999703</v>
      </c>
      <c r="X264" s="28">
        <f t="shared" si="50"/>
        <v>424159.99999999622</v>
      </c>
      <c r="Y264" s="28">
        <f t="shared" si="51"/>
        <v>424159.99999999622</v>
      </c>
      <c r="Z264" s="203">
        <f t="shared" si="54"/>
        <v>3702159.9999999665</v>
      </c>
      <c r="AA264" s="35">
        <v>10.673259666649846</v>
      </c>
      <c r="AB264" s="180">
        <v>10.780900482701783</v>
      </c>
      <c r="AC264" s="36">
        <v>10.803605967337738</v>
      </c>
      <c r="AD264" s="207">
        <v>1.5499999999999969</v>
      </c>
      <c r="AE264" s="173">
        <f t="shared" si="55"/>
        <v>136399.99999999974</v>
      </c>
    </row>
    <row r="265" spans="1:31" s="30" customFormat="1" ht="14.25" customHeight="1">
      <c r="A265" s="24">
        <v>13223</v>
      </c>
      <c r="B265" s="24" t="s">
        <v>1650</v>
      </c>
      <c r="C265" s="25" t="s">
        <v>1524</v>
      </c>
      <c r="D265" s="24" t="s">
        <v>1387</v>
      </c>
      <c r="E265" s="191">
        <v>32.020000000000003</v>
      </c>
      <c r="F265" s="39">
        <v>32.020000000000003</v>
      </c>
      <c r="G265" s="192">
        <v>32.35</v>
      </c>
      <c r="H265" s="22">
        <v>0</v>
      </c>
      <c r="I265" s="20">
        <v>0.25999999999999801</v>
      </c>
      <c r="J265" s="20">
        <v>0</v>
      </c>
      <c r="K265" s="20">
        <v>0</v>
      </c>
      <c r="L265" s="20">
        <v>0</v>
      </c>
      <c r="M265" s="20">
        <v>0</v>
      </c>
      <c r="N265" s="20">
        <v>0</v>
      </c>
      <c r="O265" s="27">
        <v>0</v>
      </c>
      <c r="P265" s="198">
        <v>7.0000000000000284E-2</v>
      </c>
      <c r="Q265" s="28">
        <f t="shared" si="52"/>
        <v>0</v>
      </c>
      <c r="R265" s="28">
        <f t="shared" si="53"/>
        <v>45759.999999999651</v>
      </c>
      <c r="S265" s="28">
        <f t="shared" si="45"/>
        <v>45759.999999999651</v>
      </c>
      <c r="T265" s="28">
        <f t="shared" si="46"/>
        <v>45759.999999999651</v>
      </c>
      <c r="U265" s="28">
        <f t="shared" si="47"/>
        <v>45759.999999999651</v>
      </c>
      <c r="V265" s="28">
        <f t="shared" si="48"/>
        <v>45759.999999999651</v>
      </c>
      <c r="W265" s="28">
        <f t="shared" si="49"/>
        <v>45759.999999999651</v>
      </c>
      <c r="X265" s="28">
        <f t="shared" si="50"/>
        <v>45759.999999999651</v>
      </c>
      <c r="Y265" s="28">
        <f t="shared" si="51"/>
        <v>51919.99999999968</v>
      </c>
      <c r="Z265" s="203">
        <f t="shared" si="54"/>
        <v>372239.99999999721</v>
      </c>
      <c r="AA265" s="35">
        <v>4.2492203569769762</v>
      </c>
      <c r="AB265" s="180">
        <v>4.2492203569769762</v>
      </c>
      <c r="AC265" s="36">
        <v>4.2930130714617469</v>
      </c>
      <c r="AD265" s="207">
        <v>0.32999999999999829</v>
      </c>
      <c r="AE265" s="173">
        <f t="shared" si="55"/>
        <v>29039.999999999851</v>
      </c>
    </row>
    <row r="266" spans="1:31" s="30" customFormat="1" ht="14.25" customHeight="1">
      <c r="A266" s="24">
        <v>13226</v>
      </c>
      <c r="B266" s="24" t="s">
        <v>1651</v>
      </c>
      <c r="C266" s="25" t="s">
        <v>1524</v>
      </c>
      <c r="D266" s="24" t="s">
        <v>1387</v>
      </c>
      <c r="E266" s="191">
        <v>11.39</v>
      </c>
      <c r="F266" s="39">
        <v>11.63</v>
      </c>
      <c r="G266" s="192">
        <v>11.92</v>
      </c>
      <c r="H266" s="22">
        <v>0.24000000000000021</v>
      </c>
      <c r="I266" s="20">
        <v>0</v>
      </c>
      <c r="J266" s="20">
        <v>8.9999999999999858E-2</v>
      </c>
      <c r="K266" s="20">
        <v>0</v>
      </c>
      <c r="L266" s="20">
        <v>3.9999999999999147E-2</v>
      </c>
      <c r="M266" s="20">
        <v>0</v>
      </c>
      <c r="N266" s="20">
        <v>6.0000000000000497E-2</v>
      </c>
      <c r="O266" s="27">
        <v>0</v>
      </c>
      <c r="P266" s="198">
        <v>9.9999999999999645E-2</v>
      </c>
      <c r="Q266" s="28">
        <f t="shared" si="52"/>
        <v>73920.000000000058</v>
      </c>
      <c r="R266" s="28">
        <f t="shared" si="53"/>
        <v>73920.000000000058</v>
      </c>
      <c r="S266" s="28">
        <f t="shared" si="45"/>
        <v>81840.000000000044</v>
      </c>
      <c r="T266" s="28">
        <f t="shared" si="46"/>
        <v>81840.000000000044</v>
      </c>
      <c r="U266" s="28">
        <f t="shared" si="47"/>
        <v>85359.999999999971</v>
      </c>
      <c r="V266" s="28">
        <f t="shared" si="48"/>
        <v>85359.999999999971</v>
      </c>
      <c r="W266" s="28">
        <f t="shared" si="49"/>
        <v>90640.000000000015</v>
      </c>
      <c r="X266" s="28">
        <f t="shared" si="50"/>
        <v>90640.000000000015</v>
      </c>
      <c r="Y266" s="28">
        <f t="shared" si="51"/>
        <v>99439.999999999985</v>
      </c>
      <c r="Z266" s="203">
        <f t="shared" si="54"/>
        <v>762960.00000000023</v>
      </c>
      <c r="AA266" s="35">
        <v>2.9099920799162007</v>
      </c>
      <c r="AB266" s="180">
        <v>2.971308857719527</v>
      </c>
      <c r="AC266" s="36">
        <v>3.0453999642318794</v>
      </c>
      <c r="AD266" s="207">
        <v>0.52999999999999936</v>
      </c>
      <c r="AE266" s="173">
        <f t="shared" si="55"/>
        <v>46639.999999999942</v>
      </c>
    </row>
    <row r="267" spans="1:31" s="30" customFormat="1" ht="14.25" customHeight="1">
      <c r="A267" s="24">
        <v>13227</v>
      </c>
      <c r="B267" s="24" t="s">
        <v>1652</v>
      </c>
      <c r="C267" s="25" t="s">
        <v>1524</v>
      </c>
      <c r="D267" s="24" t="s">
        <v>1387</v>
      </c>
      <c r="E267" s="191">
        <v>293.01</v>
      </c>
      <c r="F267" s="39">
        <v>316.42</v>
      </c>
      <c r="G267" s="192">
        <v>327.7</v>
      </c>
      <c r="H267" s="22">
        <v>23.410000000000025</v>
      </c>
      <c r="I267" s="20">
        <v>9.1499999999999773</v>
      </c>
      <c r="J267" s="20">
        <v>0.32999999999998408</v>
      </c>
      <c r="K267" s="20">
        <v>0.78000000000002956</v>
      </c>
      <c r="L267" s="20">
        <v>0.56000000000000227</v>
      </c>
      <c r="M267" s="20">
        <v>-2.0400000000000205</v>
      </c>
      <c r="N267" s="20">
        <v>1.1800000000000068</v>
      </c>
      <c r="O267" s="27">
        <v>0.62999999999999545</v>
      </c>
      <c r="P267" s="198">
        <v>0.68999999999999773</v>
      </c>
      <c r="Q267" s="28">
        <f t="shared" si="52"/>
        <v>7210280.0000000075</v>
      </c>
      <c r="R267" s="28">
        <f t="shared" si="53"/>
        <v>8820680.0000000037</v>
      </c>
      <c r="S267" s="28">
        <f t="shared" si="45"/>
        <v>8849720.0000000019</v>
      </c>
      <c r="T267" s="28">
        <f t="shared" si="46"/>
        <v>8918360.0000000037</v>
      </c>
      <c r="U267" s="28">
        <f t="shared" si="47"/>
        <v>8967640.0000000037</v>
      </c>
      <c r="V267" s="28">
        <f t="shared" si="48"/>
        <v>8788120.0000000019</v>
      </c>
      <c r="W267" s="28">
        <f t="shared" si="49"/>
        <v>8891960.0000000019</v>
      </c>
      <c r="X267" s="28">
        <f t="shared" si="50"/>
        <v>8947400.0000000019</v>
      </c>
      <c r="Y267" s="28">
        <f t="shared" si="51"/>
        <v>9008120.0000000019</v>
      </c>
      <c r="Z267" s="203">
        <f t="shared" si="54"/>
        <v>78402280.000000015</v>
      </c>
      <c r="AA267" s="35">
        <v>28.47328170095329</v>
      </c>
      <c r="AB267" s="180">
        <v>30.748151243355654</v>
      </c>
      <c r="AC267" s="36">
        <v>31.844286588861788</v>
      </c>
      <c r="AD267" s="207">
        <v>34.69</v>
      </c>
      <c r="AE267" s="173">
        <f t="shared" si="55"/>
        <v>3052720</v>
      </c>
    </row>
    <row r="268" spans="1:31" s="30" customFormat="1" ht="14.25" customHeight="1">
      <c r="A268" s="24">
        <v>13228</v>
      </c>
      <c r="B268" s="24" t="s">
        <v>1653</v>
      </c>
      <c r="C268" s="25" t="s">
        <v>1524</v>
      </c>
      <c r="D268" s="24" t="s">
        <v>1387</v>
      </c>
      <c r="E268" s="191">
        <v>97.350000000000009</v>
      </c>
      <c r="F268" s="39">
        <v>102.79</v>
      </c>
      <c r="G268" s="192">
        <v>106.24</v>
      </c>
      <c r="H268" s="22">
        <v>5.4399999999999977</v>
      </c>
      <c r="I268" s="20">
        <v>0</v>
      </c>
      <c r="J268" s="20">
        <v>0.12000000000000455</v>
      </c>
      <c r="K268" s="20">
        <v>0.27999999999998693</v>
      </c>
      <c r="L268" s="20">
        <v>0.18000000000000682</v>
      </c>
      <c r="M268" s="20">
        <v>0</v>
      </c>
      <c r="N268" s="20">
        <v>1.4099999999999966</v>
      </c>
      <c r="O268" s="27">
        <v>0.85999999999999943</v>
      </c>
      <c r="P268" s="198">
        <v>0.59999999999999432</v>
      </c>
      <c r="Q268" s="28">
        <f t="shared" si="52"/>
        <v>1675519.9999999995</v>
      </c>
      <c r="R268" s="28">
        <f t="shared" si="53"/>
        <v>1675519.9999999995</v>
      </c>
      <c r="S268" s="28">
        <f t="shared" si="45"/>
        <v>1686080</v>
      </c>
      <c r="T268" s="28">
        <f t="shared" si="46"/>
        <v>1710719.9999999988</v>
      </c>
      <c r="U268" s="28">
        <f t="shared" si="47"/>
        <v>1726559.9999999995</v>
      </c>
      <c r="V268" s="28">
        <f t="shared" si="48"/>
        <v>1726559.9999999995</v>
      </c>
      <c r="W268" s="28">
        <f t="shared" si="49"/>
        <v>1850639.9999999993</v>
      </c>
      <c r="X268" s="28">
        <f t="shared" si="50"/>
        <v>1926319.9999999993</v>
      </c>
      <c r="Y268" s="28">
        <f t="shared" si="51"/>
        <v>1979119.9999999988</v>
      </c>
      <c r="Z268" s="203">
        <f t="shared" si="54"/>
        <v>15957039.999999996</v>
      </c>
      <c r="AA268" s="35">
        <v>16.815794928487531</v>
      </c>
      <c r="AB268" s="180">
        <v>17.755475713397363</v>
      </c>
      <c r="AC268" s="36">
        <v>18.351412975886134</v>
      </c>
      <c r="AD268" s="207">
        <v>8.8899999999999864</v>
      </c>
      <c r="AE268" s="173">
        <f t="shared" si="55"/>
        <v>782319.99999999884</v>
      </c>
    </row>
    <row r="269" spans="1:31" s="30" customFormat="1" ht="14.25" customHeight="1">
      <c r="A269" s="24">
        <v>13229</v>
      </c>
      <c r="B269" s="24" t="s">
        <v>1654</v>
      </c>
      <c r="C269" s="25" t="s">
        <v>1524</v>
      </c>
      <c r="D269" s="24" t="s">
        <v>1387</v>
      </c>
      <c r="E269" s="191">
        <v>80.290000000000006</v>
      </c>
      <c r="F269" s="39">
        <v>81.06</v>
      </c>
      <c r="G269" s="192">
        <v>81.569999999999993</v>
      </c>
      <c r="H269" s="22">
        <v>0.76999999999999602</v>
      </c>
      <c r="I269" s="20">
        <v>0.32999999999999829</v>
      </c>
      <c r="J269" s="20">
        <v>0</v>
      </c>
      <c r="K269" s="20">
        <v>0</v>
      </c>
      <c r="L269" s="20">
        <v>0</v>
      </c>
      <c r="M269" s="20">
        <v>0</v>
      </c>
      <c r="N269" s="20">
        <v>7.9999999999998295E-2</v>
      </c>
      <c r="O269" s="27">
        <v>0</v>
      </c>
      <c r="P269" s="198">
        <v>9.9999999999994316E-2</v>
      </c>
      <c r="Q269" s="28">
        <f t="shared" si="52"/>
        <v>237159.99999999878</v>
      </c>
      <c r="R269" s="28">
        <f t="shared" si="53"/>
        <v>295239.99999999849</v>
      </c>
      <c r="S269" s="28">
        <f t="shared" si="45"/>
        <v>295239.99999999849</v>
      </c>
      <c r="T269" s="28">
        <f t="shared" si="46"/>
        <v>295239.99999999849</v>
      </c>
      <c r="U269" s="28">
        <f t="shared" si="47"/>
        <v>295239.99999999849</v>
      </c>
      <c r="V269" s="28">
        <f t="shared" si="48"/>
        <v>295239.99999999849</v>
      </c>
      <c r="W269" s="28">
        <f t="shared" si="49"/>
        <v>302279.99999999831</v>
      </c>
      <c r="X269" s="28">
        <f t="shared" si="50"/>
        <v>302279.99999999831</v>
      </c>
      <c r="Y269" s="28">
        <f t="shared" si="51"/>
        <v>311079.99999999779</v>
      </c>
      <c r="Z269" s="203">
        <f t="shared" si="54"/>
        <v>2628999.9999999856</v>
      </c>
      <c r="AA269" s="35">
        <v>5.8789502972790908</v>
      </c>
      <c r="AB269" s="180">
        <v>5.93533081451542</v>
      </c>
      <c r="AC269" s="36">
        <v>5.972673754503119</v>
      </c>
      <c r="AD269" s="207">
        <v>1.2799999999999869</v>
      </c>
      <c r="AE269" s="173">
        <f t="shared" si="55"/>
        <v>112639.99999999885</v>
      </c>
    </row>
    <row r="270" spans="1:31" s="30" customFormat="1" ht="14.25" customHeight="1">
      <c r="A270" s="24">
        <v>13232</v>
      </c>
      <c r="B270" s="24" t="s">
        <v>1655</v>
      </c>
      <c r="C270" s="25" t="s">
        <v>1524</v>
      </c>
      <c r="D270" s="24" t="s">
        <v>1387</v>
      </c>
      <c r="E270" s="191">
        <v>56.67</v>
      </c>
      <c r="F270" s="39">
        <v>57.11</v>
      </c>
      <c r="G270" s="192">
        <v>57.589999999999996</v>
      </c>
      <c r="H270" s="22">
        <v>0.43999999999999773</v>
      </c>
      <c r="I270" s="20">
        <v>0</v>
      </c>
      <c r="J270" s="20">
        <v>0</v>
      </c>
      <c r="K270" s="20">
        <v>0</v>
      </c>
      <c r="L270" s="20">
        <v>0</v>
      </c>
      <c r="M270" s="20">
        <v>0</v>
      </c>
      <c r="N270" s="20">
        <v>6.0000000000002274E-2</v>
      </c>
      <c r="O270" s="27">
        <v>0.15999999999999659</v>
      </c>
      <c r="P270" s="198">
        <v>0.25999999999999801</v>
      </c>
      <c r="Q270" s="28">
        <f t="shared" si="52"/>
        <v>135519.9999999993</v>
      </c>
      <c r="R270" s="28">
        <f t="shared" si="53"/>
        <v>135519.9999999993</v>
      </c>
      <c r="S270" s="28">
        <f t="shared" si="45"/>
        <v>135519.9999999993</v>
      </c>
      <c r="T270" s="28">
        <f t="shared" si="46"/>
        <v>135519.9999999993</v>
      </c>
      <c r="U270" s="28">
        <f t="shared" si="47"/>
        <v>135519.9999999993</v>
      </c>
      <c r="V270" s="28">
        <f t="shared" si="48"/>
        <v>135519.9999999993</v>
      </c>
      <c r="W270" s="28">
        <f t="shared" si="49"/>
        <v>140799.99999999951</v>
      </c>
      <c r="X270" s="28">
        <f t="shared" si="50"/>
        <v>154879.99999999921</v>
      </c>
      <c r="Y270" s="28">
        <f t="shared" si="51"/>
        <v>177759.99999999904</v>
      </c>
      <c r="Z270" s="203">
        <f t="shared" si="54"/>
        <v>1286559.9999999937</v>
      </c>
      <c r="AA270" s="35">
        <v>18.081169038351096</v>
      </c>
      <c r="AB270" s="180">
        <v>18.221555739901728</v>
      </c>
      <c r="AC270" s="36">
        <v>18.374704868866058</v>
      </c>
      <c r="AD270" s="207">
        <v>0.91999999999999449</v>
      </c>
      <c r="AE270" s="173">
        <f t="shared" si="55"/>
        <v>80959.99999999952</v>
      </c>
    </row>
    <row r="271" spans="1:31" s="30" customFormat="1" ht="14.25" customHeight="1">
      <c r="A271" s="24">
        <v>13233</v>
      </c>
      <c r="B271" s="24" t="s">
        <v>1656</v>
      </c>
      <c r="C271" s="25" t="s">
        <v>1524</v>
      </c>
      <c r="D271" s="24" t="s">
        <v>1387</v>
      </c>
      <c r="E271" s="191">
        <v>13.85</v>
      </c>
      <c r="F271" s="39">
        <v>14.02</v>
      </c>
      <c r="G271" s="192">
        <v>14.02</v>
      </c>
      <c r="H271" s="22">
        <v>0.16999999999999993</v>
      </c>
      <c r="I271" s="20">
        <v>0</v>
      </c>
      <c r="J271" s="20">
        <v>0</v>
      </c>
      <c r="K271" s="20">
        <v>0</v>
      </c>
      <c r="L271" s="20">
        <v>0</v>
      </c>
      <c r="M271" s="20">
        <v>0</v>
      </c>
      <c r="N271" s="20">
        <v>0</v>
      </c>
      <c r="O271" s="27">
        <v>0</v>
      </c>
      <c r="P271" s="198">
        <v>0</v>
      </c>
      <c r="Q271" s="28">
        <f t="shared" si="52"/>
        <v>52359.999999999985</v>
      </c>
      <c r="R271" s="28">
        <f t="shared" si="53"/>
        <v>52359.999999999985</v>
      </c>
      <c r="S271" s="28">
        <f t="shared" si="45"/>
        <v>52359.999999999985</v>
      </c>
      <c r="T271" s="28">
        <f t="shared" si="46"/>
        <v>52359.999999999985</v>
      </c>
      <c r="U271" s="28">
        <f t="shared" si="47"/>
        <v>52359.999999999985</v>
      </c>
      <c r="V271" s="28">
        <f t="shared" si="48"/>
        <v>52359.999999999985</v>
      </c>
      <c r="W271" s="28">
        <f t="shared" si="49"/>
        <v>52359.999999999985</v>
      </c>
      <c r="X271" s="28">
        <f t="shared" si="50"/>
        <v>52359.999999999985</v>
      </c>
      <c r="Y271" s="28">
        <f t="shared" si="51"/>
        <v>52359.999999999985</v>
      </c>
      <c r="Z271" s="203">
        <f t="shared" si="54"/>
        <v>471239.99999999994</v>
      </c>
      <c r="AA271" s="35">
        <v>2.0932200828219933</v>
      </c>
      <c r="AB271" s="180">
        <v>2.1189130369071729</v>
      </c>
      <c r="AC271" s="36">
        <v>2.1189130369071729</v>
      </c>
      <c r="AD271" s="207">
        <v>0.16999999999999993</v>
      </c>
      <c r="AE271" s="173">
        <f t="shared" si="55"/>
        <v>14959.999999999995</v>
      </c>
    </row>
    <row r="272" spans="1:31" s="30" customFormat="1" ht="14.25" customHeight="1">
      <c r="A272" s="24">
        <v>13234</v>
      </c>
      <c r="B272" s="24" t="s">
        <v>1657</v>
      </c>
      <c r="C272" s="25" t="s">
        <v>1524</v>
      </c>
      <c r="D272" s="24" t="s">
        <v>1387</v>
      </c>
      <c r="E272" s="191">
        <v>61.81</v>
      </c>
      <c r="F272" s="39">
        <v>61.81</v>
      </c>
      <c r="G272" s="192">
        <v>61.82</v>
      </c>
      <c r="H272" s="22">
        <v>0</v>
      </c>
      <c r="I272" s="20">
        <v>0</v>
      </c>
      <c r="J272" s="20">
        <v>9.9999999999980105E-3</v>
      </c>
      <c r="K272" s="20">
        <v>0</v>
      </c>
      <c r="L272" s="20">
        <v>0</v>
      </c>
      <c r="M272" s="20">
        <v>0</v>
      </c>
      <c r="N272" s="20">
        <v>0</v>
      </c>
      <c r="O272" s="27">
        <v>0</v>
      </c>
      <c r="P272" s="198">
        <v>0</v>
      </c>
      <c r="Q272" s="28">
        <f t="shared" si="52"/>
        <v>0</v>
      </c>
      <c r="R272" s="28">
        <f t="shared" si="53"/>
        <v>0</v>
      </c>
      <c r="S272" s="28">
        <f t="shared" si="45"/>
        <v>879.99999999982492</v>
      </c>
      <c r="T272" s="28">
        <f t="shared" si="46"/>
        <v>879.99999999982492</v>
      </c>
      <c r="U272" s="28">
        <f t="shared" si="47"/>
        <v>879.99999999982492</v>
      </c>
      <c r="V272" s="28">
        <f t="shared" si="48"/>
        <v>879.99999999982492</v>
      </c>
      <c r="W272" s="28">
        <f t="shared" si="49"/>
        <v>879.99999999982492</v>
      </c>
      <c r="X272" s="28">
        <f t="shared" si="50"/>
        <v>879.99999999982492</v>
      </c>
      <c r="Y272" s="28">
        <f t="shared" si="51"/>
        <v>879.99999999982492</v>
      </c>
      <c r="Z272" s="203">
        <f t="shared" si="54"/>
        <v>6159.9999999987758</v>
      </c>
      <c r="AA272" s="35">
        <v>1.9458033482550416</v>
      </c>
      <c r="AB272" s="180">
        <v>1.9458033482550416</v>
      </c>
      <c r="AC272" s="36">
        <v>1.9461181522266082</v>
      </c>
      <c r="AD272" s="207">
        <v>9.9999999999980105E-3</v>
      </c>
      <c r="AE272" s="173">
        <f t="shared" si="55"/>
        <v>879.99999999982492</v>
      </c>
    </row>
    <row r="273" spans="1:31" s="30" customFormat="1" ht="14.25" customHeight="1">
      <c r="A273" s="24">
        <v>13236</v>
      </c>
      <c r="B273" s="24" t="s">
        <v>1658</v>
      </c>
      <c r="C273" s="25" t="s">
        <v>1524</v>
      </c>
      <c r="D273" s="24" t="s">
        <v>1387</v>
      </c>
      <c r="E273" s="191">
        <v>17.05</v>
      </c>
      <c r="F273" s="39">
        <v>17.05</v>
      </c>
      <c r="G273" s="192">
        <v>17.150000000000002</v>
      </c>
      <c r="H273" s="22">
        <v>0</v>
      </c>
      <c r="I273" s="20">
        <v>0.10000000000000142</v>
      </c>
      <c r="J273" s="20">
        <v>0</v>
      </c>
      <c r="K273" s="20">
        <v>0</v>
      </c>
      <c r="L273" s="20">
        <v>0</v>
      </c>
      <c r="M273" s="20">
        <v>0</v>
      </c>
      <c r="N273" s="20">
        <v>0</v>
      </c>
      <c r="O273" s="27">
        <v>0</v>
      </c>
      <c r="P273" s="198">
        <v>0</v>
      </c>
      <c r="Q273" s="28">
        <f t="shared" si="52"/>
        <v>0</v>
      </c>
      <c r="R273" s="28">
        <f t="shared" si="53"/>
        <v>17600.000000000247</v>
      </c>
      <c r="S273" s="28">
        <f t="shared" si="45"/>
        <v>17600.000000000247</v>
      </c>
      <c r="T273" s="28">
        <f t="shared" si="46"/>
        <v>17600.000000000247</v>
      </c>
      <c r="U273" s="28">
        <f t="shared" si="47"/>
        <v>17600.000000000247</v>
      </c>
      <c r="V273" s="28">
        <f t="shared" si="48"/>
        <v>17600.000000000247</v>
      </c>
      <c r="W273" s="28">
        <f t="shared" si="49"/>
        <v>17600.000000000247</v>
      </c>
      <c r="X273" s="28">
        <f t="shared" si="50"/>
        <v>17600.000000000247</v>
      </c>
      <c r="Y273" s="28">
        <f t="shared" si="51"/>
        <v>17600.000000000247</v>
      </c>
      <c r="Z273" s="203">
        <f t="shared" si="54"/>
        <v>140800.00000000198</v>
      </c>
      <c r="AA273" s="35">
        <v>2.906084881540822</v>
      </c>
      <c r="AB273" s="180">
        <v>2.906084881540822</v>
      </c>
      <c r="AC273" s="36">
        <v>2.9231293676495658</v>
      </c>
      <c r="AD273" s="207">
        <v>0.10000000000000142</v>
      </c>
      <c r="AE273" s="173">
        <f t="shared" si="55"/>
        <v>8800.0000000001255</v>
      </c>
    </row>
    <row r="274" spans="1:31" s="30" customFormat="1" ht="14.25" customHeight="1">
      <c r="A274" s="24">
        <v>13238</v>
      </c>
      <c r="B274" s="24" t="s">
        <v>1659</v>
      </c>
      <c r="C274" s="25" t="s">
        <v>1524</v>
      </c>
      <c r="D274" s="24" t="s">
        <v>1387</v>
      </c>
      <c r="E274" s="191">
        <v>92.17</v>
      </c>
      <c r="F274" s="39">
        <v>94.68</v>
      </c>
      <c r="G274" s="192">
        <v>96.01</v>
      </c>
      <c r="H274" s="22">
        <v>2.5100000000000051</v>
      </c>
      <c r="I274" s="20">
        <v>1.9999999999996021E-2</v>
      </c>
      <c r="J274" s="20">
        <v>6.0000000000002274E-2</v>
      </c>
      <c r="K274" s="20">
        <v>0.68999999999999773</v>
      </c>
      <c r="L274" s="20">
        <v>4.0000000000006253E-2</v>
      </c>
      <c r="M274" s="20">
        <v>0</v>
      </c>
      <c r="N274" s="20">
        <v>0.34999999999999432</v>
      </c>
      <c r="O274" s="27">
        <v>0</v>
      </c>
      <c r="P274" s="198">
        <v>0.17000000000000171</v>
      </c>
      <c r="Q274" s="28">
        <f t="shared" si="52"/>
        <v>773080.00000000163</v>
      </c>
      <c r="R274" s="28">
        <f t="shared" si="53"/>
        <v>776600.00000000093</v>
      </c>
      <c r="S274" s="28">
        <f t="shared" si="45"/>
        <v>781880.00000000116</v>
      </c>
      <c r="T274" s="28">
        <f t="shared" si="46"/>
        <v>842600.00000000093</v>
      </c>
      <c r="U274" s="28">
        <f t="shared" si="47"/>
        <v>846120.00000000151</v>
      </c>
      <c r="V274" s="28">
        <f t="shared" si="48"/>
        <v>846120.00000000151</v>
      </c>
      <c r="W274" s="28">
        <f t="shared" si="49"/>
        <v>876920.00000000105</v>
      </c>
      <c r="X274" s="28">
        <f t="shared" si="50"/>
        <v>876920.00000000105</v>
      </c>
      <c r="Y274" s="28">
        <f t="shared" si="51"/>
        <v>891880.00000000116</v>
      </c>
      <c r="Z274" s="203">
        <f t="shared" si="54"/>
        <v>7512120.0000000102</v>
      </c>
      <c r="AA274" s="35">
        <v>29.214872103711688</v>
      </c>
      <c r="AB274" s="180">
        <v>30.010459919490316</v>
      </c>
      <c r="AC274" s="36">
        <v>30.432026371675807</v>
      </c>
      <c r="AD274" s="207">
        <v>3.8400000000000034</v>
      </c>
      <c r="AE274" s="173">
        <f t="shared" si="55"/>
        <v>337920.00000000029</v>
      </c>
    </row>
    <row r="275" spans="1:31" s="30" customFormat="1" ht="14.25" customHeight="1">
      <c r="A275" s="24">
        <v>13239</v>
      </c>
      <c r="B275" s="24" t="s">
        <v>1660</v>
      </c>
      <c r="C275" s="25" t="s">
        <v>1524</v>
      </c>
      <c r="D275" s="24" t="s">
        <v>1387</v>
      </c>
      <c r="E275" s="191">
        <v>41.2</v>
      </c>
      <c r="F275" s="39">
        <v>41.540000000000006</v>
      </c>
      <c r="G275" s="192">
        <v>41.95</v>
      </c>
      <c r="H275" s="22">
        <v>0.34000000000000341</v>
      </c>
      <c r="I275" s="20">
        <v>0.21999999999999176</v>
      </c>
      <c r="J275" s="20">
        <v>9.9999999999980105E-3</v>
      </c>
      <c r="K275" s="20">
        <v>0</v>
      </c>
      <c r="L275" s="20">
        <v>0</v>
      </c>
      <c r="M275" s="20">
        <v>0</v>
      </c>
      <c r="N275" s="20">
        <v>0</v>
      </c>
      <c r="O275" s="27">
        <v>0</v>
      </c>
      <c r="P275" s="198">
        <v>0.17999999999999972</v>
      </c>
      <c r="Q275" s="28">
        <f t="shared" si="52"/>
        <v>104720.00000000103</v>
      </c>
      <c r="R275" s="28">
        <f t="shared" si="53"/>
        <v>143439.99999999959</v>
      </c>
      <c r="S275" s="28">
        <f t="shared" si="45"/>
        <v>144319.99999999942</v>
      </c>
      <c r="T275" s="28">
        <f t="shared" si="46"/>
        <v>144319.99999999942</v>
      </c>
      <c r="U275" s="28">
        <f t="shared" si="47"/>
        <v>144319.99999999942</v>
      </c>
      <c r="V275" s="28">
        <f t="shared" si="48"/>
        <v>144319.99999999942</v>
      </c>
      <c r="W275" s="28">
        <f t="shared" si="49"/>
        <v>144319.99999999942</v>
      </c>
      <c r="X275" s="28">
        <f t="shared" si="50"/>
        <v>144319.99999999942</v>
      </c>
      <c r="Y275" s="28">
        <f t="shared" si="51"/>
        <v>160159.99999999939</v>
      </c>
      <c r="Z275" s="203">
        <f t="shared" si="54"/>
        <v>1274239.9999999965</v>
      </c>
      <c r="AA275" s="35">
        <v>2.7429180120501986</v>
      </c>
      <c r="AB275" s="180">
        <v>2.7655537432176032</v>
      </c>
      <c r="AC275" s="36">
        <v>2.7928497719782963</v>
      </c>
      <c r="AD275" s="207">
        <v>0.75</v>
      </c>
      <c r="AE275" s="173">
        <f t="shared" si="55"/>
        <v>66000</v>
      </c>
    </row>
    <row r="276" spans="1:31" s="30" customFormat="1" ht="14.25" customHeight="1">
      <c r="A276" s="24">
        <v>13242</v>
      </c>
      <c r="B276" s="24" t="s">
        <v>1661</v>
      </c>
      <c r="C276" s="25" t="s">
        <v>1524</v>
      </c>
      <c r="D276" s="24" t="s">
        <v>1387</v>
      </c>
      <c r="E276" s="191">
        <v>138.38</v>
      </c>
      <c r="F276" s="39">
        <v>139.51</v>
      </c>
      <c r="G276" s="192">
        <v>140.42000000000002</v>
      </c>
      <c r="H276" s="22">
        <v>1.1299999999999955</v>
      </c>
      <c r="I276" s="20">
        <v>0</v>
      </c>
      <c r="J276" s="20">
        <v>0</v>
      </c>
      <c r="K276" s="20">
        <v>0</v>
      </c>
      <c r="L276" s="20">
        <v>0.18000000000000682</v>
      </c>
      <c r="M276" s="20">
        <v>0</v>
      </c>
      <c r="N276" s="20">
        <v>0</v>
      </c>
      <c r="O276" s="27">
        <v>0.11000000000001364</v>
      </c>
      <c r="P276" s="198">
        <v>0.62000000000000455</v>
      </c>
      <c r="Q276" s="28">
        <f t="shared" si="52"/>
        <v>348039.9999999986</v>
      </c>
      <c r="R276" s="28">
        <f t="shared" si="53"/>
        <v>348039.9999999986</v>
      </c>
      <c r="S276" s="28">
        <f t="shared" si="45"/>
        <v>348039.9999999986</v>
      </c>
      <c r="T276" s="28">
        <f t="shared" si="46"/>
        <v>348039.9999999986</v>
      </c>
      <c r="U276" s="28">
        <f t="shared" si="47"/>
        <v>363879.99999999919</v>
      </c>
      <c r="V276" s="28">
        <f t="shared" si="48"/>
        <v>363879.99999999919</v>
      </c>
      <c r="W276" s="28">
        <f t="shared" si="49"/>
        <v>363879.99999999919</v>
      </c>
      <c r="X276" s="28">
        <f t="shared" si="50"/>
        <v>373560.00000000041</v>
      </c>
      <c r="Y276" s="28">
        <f t="shared" si="51"/>
        <v>428120.00000000081</v>
      </c>
      <c r="Z276" s="203">
        <f t="shared" si="54"/>
        <v>3285479.999999993</v>
      </c>
      <c r="AA276" s="35">
        <v>24.065249904351152</v>
      </c>
      <c r="AB276" s="180">
        <v>24.261764808180583</v>
      </c>
      <c r="AC276" s="36">
        <v>24.42002017321137</v>
      </c>
      <c r="AD276" s="207">
        <v>2.0400000000000205</v>
      </c>
      <c r="AE276" s="173">
        <f t="shared" si="55"/>
        <v>179520.0000000018</v>
      </c>
    </row>
    <row r="277" spans="1:31" s="30" customFormat="1" ht="14.25" customHeight="1">
      <c r="A277" s="24">
        <v>13245</v>
      </c>
      <c r="B277" s="24" t="s">
        <v>1662</v>
      </c>
      <c r="C277" s="25" t="s">
        <v>1524</v>
      </c>
      <c r="D277" s="24" t="s">
        <v>1387</v>
      </c>
      <c r="E277" s="191">
        <v>193.84</v>
      </c>
      <c r="F277" s="39">
        <v>204.4</v>
      </c>
      <c r="G277" s="192">
        <v>210.17000000000002</v>
      </c>
      <c r="H277" s="22">
        <v>10.560000000000002</v>
      </c>
      <c r="I277" s="20">
        <v>4.6999999999999886</v>
      </c>
      <c r="J277" s="20">
        <v>0.22999999999998977</v>
      </c>
      <c r="K277" s="20">
        <v>1.0000000000019327E-2</v>
      </c>
      <c r="L277" s="20">
        <v>0</v>
      </c>
      <c r="M277" s="20">
        <v>0.25</v>
      </c>
      <c r="N277" s="20">
        <v>0.18000000000000682</v>
      </c>
      <c r="O277" s="27">
        <v>0</v>
      </c>
      <c r="P277" s="198">
        <v>0.40000000000000568</v>
      </c>
      <c r="Q277" s="28">
        <f t="shared" si="52"/>
        <v>3252480.0000000005</v>
      </c>
      <c r="R277" s="28">
        <f t="shared" si="53"/>
        <v>4079679.9999999986</v>
      </c>
      <c r="S277" s="28">
        <f t="shared" si="45"/>
        <v>4099919.9999999977</v>
      </c>
      <c r="T277" s="28">
        <f t="shared" si="46"/>
        <v>4100799.9999999995</v>
      </c>
      <c r="U277" s="28">
        <f t="shared" si="47"/>
        <v>4100799.9999999995</v>
      </c>
      <c r="V277" s="28">
        <f t="shared" si="48"/>
        <v>4122799.9999999995</v>
      </c>
      <c r="W277" s="28">
        <f t="shared" si="49"/>
        <v>4138640</v>
      </c>
      <c r="X277" s="28">
        <f t="shared" si="50"/>
        <v>4138640</v>
      </c>
      <c r="Y277" s="28">
        <f t="shared" si="51"/>
        <v>4173840.0000000005</v>
      </c>
      <c r="Z277" s="203">
        <f t="shared" si="54"/>
        <v>36207600</v>
      </c>
      <c r="AA277" s="35">
        <v>24.651854866401294</v>
      </c>
      <c r="AB277" s="180">
        <v>25.994836642036855</v>
      </c>
      <c r="AC277" s="36">
        <v>26.728643919065004</v>
      </c>
      <c r="AD277" s="207">
        <v>16.330000000000013</v>
      </c>
      <c r="AE277" s="173">
        <f t="shared" si="55"/>
        <v>1437040.0000000012</v>
      </c>
    </row>
    <row r="278" spans="1:31" s="30" customFormat="1" ht="14.25" customHeight="1">
      <c r="A278" s="24">
        <v>13246</v>
      </c>
      <c r="B278" s="24" t="s">
        <v>1663</v>
      </c>
      <c r="C278" s="25" t="s">
        <v>1524</v>
      </c>
      <c r="D278" s="24" t="s">
        <v>1387</v>
      </c>
      <c r="E278" s="191">
        <v>21.22</v>
      </c>
      <c r="F278" s="39">
        <v>21.22</v>
      </c>
      <c r="G278" s="192">
        <v>21.330000000000002</v>
      </c>
      <c r="H278" s="22">
        <v>0</v>
      </c>
      <c r="I278" s="20">
        <v>0.10999999999999943</v>
      </c>
      <c r="J278" s="20">
        <v>0</v>
      </c>
      <c r="K278" s="20">
        <v>0</v>
      </c>
      <c r="L278" s="20">
        <v>0</v>
      </c>
      <c r="M278" s="20">
        <v>0</v>
      </c>
      <c r="N278" s="20">
        <v>0</v>
      </c>
      <c r="O278" s="27">
        <v>0</v>
      </c>
      <c r="P278" s="198">
        <v>0</v>
      </c>
      <c r="Q278" s="28">
        <f t="shared" si="52"/>
        <v>0</v>
      </c>
      <c r="R278" s="28">
        <f t="shared" si="53"/>
        <v>19359.999999999902</v>
      </c>
      <c r="S278" s="28">
        <f t="shared" si="45"/>
        <v>19359.999999999902</v>
      </c>
      <c r="T278" s="28">
        <f t="shared" si="46"/>
        <v>19359.999999999902</v>
      </c>
      <c r="U278" s="28">
        <f t="shared" si="47"/>
        <v>19359.999999999902</v>
      </c>
      <c r="V278" s="28">
        <f t="shared" si="48"/>
        <v>19359.999999999902</v>
      </c>
      <c r="W278" s="28">
        <f t="shared" si="49"/>
        <v>19359.999999999902</v>
      </c>
      <c r="X278" s="28">
        <f t="shared" si="50"/>
        <v>19359.999999999902</v>
      </c>
      <c r="Y278" s="28">
        <f t="shared" si="51"/>
        <v>19359.999999999902</v>
      </c>
      <c r="Z278" s="203">
        <f t="shared" si="54"/>
        <v>154879.99999999921</v>
      </c>
      <c r="AA278" s="35">
        <v>4.6147489289520029</v>
      </c>
      <c r="AB278" s="180">
        <v>4.6147489289520029</v>
      </c>
      <c r="AC278" s="36">
        <v>4.6386708131265904</v>
      </c>
      <c r="AD278" s="207">
        <v>0.11000000000000297</v>
      </c>
      <c r="AE278" s="173">
        <f t="shared" si="55"/>
        <v>9680.0000000002619</v>
      </c>
    </row>
    <row r="279" spans="1:31" s="30" customFormat="1" ht="14.25" customHeight="1">
      <c r="A279" s="24">
        <v>13248</v>
      </c>
      <c r="B279" s="24" t="s">
        <v>1664</v>
      </c>
      <c r="C279" s="25" t="s">
        <v>1524</v>
      </c>
      <c r="D279" s="24" t="s">
        <v>1387</v>
      </c>
      <c r="E279" s="191">
        <v>87.79</v>
      </c>
      <c r="F279" s="39">
        <v>88.550000000000011</v>
      </c>
      <c r="G279" s="192">
        <v>88.600000000000009</v>
      </c>
      <c r="H279" s="22">
        <v>0.76000000000000512</v>
      </c>
      <c r="I279" s="20">
        <v>4.9999999999982947E-2</v>
      </c>
      <c r="J279" s="20">
        <v>0</v>
      </c>
      <c r="K279" s="20">
        <v>0</v>
      </c>
      <c r="L279" s="20">
        <v>0</v>
      </c>
      <c r="M279" s="20">
        <v>0</v>
      </c>
      <c r="N279" s="20">
        <v>0</v>
      </c>
      <c r="O279" s="27">
        <v>0</v>
      </c>
      <c r="P279" s="198">
        <v>0</v>
      </c>
      <c r="Q279" s="28">
        <f t="shared" si="52"/>
        <v>234080.00000000157</v>
      </c>
      <c r="R279" s="28">
        <f t="shared" si="53"/>
        <v>242879.99999999857</v>
      </c>
      <c r="S279" s="28">
        <f t="shared" si="45"/>
        <v>242879.99999999857</v>
      </c>
      <c r="T279" s="28">
        <f t="shared" si="46"/>
        <v>242879.99999999857</v>
      </c>
      <c r="U279" s="28">
        <f t="shared" si="47"/>
        <v>242879.99999999857</v>
      </c>
      <c r="V279" s="28">
        <f t="shared" si="48"/>
        <v>242879.99999999857</v>
      </c>
      <c r="W279" s="28">
        <f t="shared" si="49"/>
        <v>242879.99999999857</v>
      </c>
      <c r="X279" s="28">
        <f t="shared" si="50"/>
        <v>242879.99999999857</v>
      </c>
      <c r="Y279" s="28">
        <f t="shared" si="51"/>
        <v>242879.99999999857</v>
      </c>
      <c r="Z279" s="203">
        <f t="shared" si="54"/>
        <v>2177119.9999999902</v>
      </c>
      <c r="AA279" s="35">
        <v>4.6691841293479417</v>
      </c>
      <c r="AB279" s="180">
        <v>4.7096053611317945</v>
      </c>
      <c r="AC279" s="36">
        <v>4.7122646526965219</v>
      </c>
      <c r="AD279" s="207">
        <v>0.81000000000000227</v>
      </c>
      <c r="AE279" s="173">
        <f t="shared" si="55"/>
        <v>71280.000000000204</v>
      </c>
    </row>
    <row r="280" spans="1:31" s="30" customFormat="1" ht="14.25" customHeight="1">
      <c r="A280" s="24">
        <v>13249</v>
      </c>
      <c r="B280" s="24" t="s">
        <v>1665</v>
      </c>
      <c r="C280" s="25" t="s">
        <v>1524</v>
      </c>
      <c r="D280" s="24" t="s">
        <v>1387</v>
      </c>
      <c r="E280" s="191">
        <v>176.12</v>
      </c>
      <c r="F280" s="39">
        <v>177.69</v>
      </c>
      <c r="G280" s="192">
        <v>179.14000000000001</v>
      </c>
      <c r="H280" s="22">
        <v>1.5699999999999932</v>
      </c>
      <c r="I280" s="20">
        <v>0.30000000000001137</v>
      </c>
      <c r="J280" s="20">
        <v>0.37999999999999545</v>
      </c>
      <c r="K280" s="20">
        <v>0.34999999999999432</v>
      </c>
      <c r="L280" s="20">
        <v>0</v>
      </c>
      <c r="M280" s="20">
        <v>0.24000000000000909</v>
      </c>
      <c r="N280" s="20">
        <v>9.0000000000003411E-2</v>
      </c>
      <c r="O280" s="27">
        <v>2.0000000000010232E-2</v>
      </c>
      <c r="P280" s="198">
        <v>6.9999999999993179E-2</v>
      </c>
      <c r="Q280" s="28">
        <f t="shared" si="52"/>
        <v>483559.99999999796</v>
      </c>
      <c r="R280" s="28">
        <f t="shared" si="53"/>
        <v>536360</v>
      </c>
      <c r="S280" s="28">
        <f t="shared" si="45"/>
        <v>569799.99999999965</v>
      </c>
      <c r="T280" s="28">
        <f t="shared" si="46"/>
        <v>600599.99999999919</v>
      </c>
      <c r="U280" s="28">
        <f t="shared" si="47"/>
        <v>600599.99999999919</v>
      </c>
      <c r="V280" s="28">
        <f t="shared" si="48"/>
        <v>621720</v>
      </c>
      <c r="W280" s="28">
        <f t="shared" si="49"/>
        <v>629640.00000000035</v>
      </c>
      <c r="X280" s="28">
        <f t="shared" si="50"/>
        <v>631400.00000000128</v>
      </c>
      <c r="Y280" s="28">
        <f t="shared" si="51"/>
        <v>637560.0000000007</v>
      </c>
      <c r="Z280" s="203">
        <f t="shared" si="54"/>
        <v>5311239.9999999981</v>
      </c>
      <c r="AA280" s="35">
        <v>4.4158611957325711</v>
      </c>
      <c r="AB280" s="180">
        <v>4.4552258452743621</v>
      </c>
      <c r="AC280" s="36">
        <v>4.4915817317938496</v>
      </c>
      <c r="AD280" s="207">
        <v>3.0200000000000098</v>
      </c>
      <c r="AE280" s="173">
        <f t="shared" si="55"/>
        <v>265760.00000000087</v>
      </c>
    </row>
    <row r="281" spans="1:31" s="30" customFormat="1" ht="14.25" customHeight="1">
      <c r="A281" s="24">
        <v>13250</v>
      </c>
      <c r="B281" s="24" t="s">
        <v>1666</v>
      </c>
      <c r="C281" s="25" t="s">
        <v>1524</v>
      </c>
      <c r="D281" s="24" t="s">
        <v>1387</v>
      </c>
      <c r="E281" s="191">
        <v>173.36</v>
      </c>
      <c r="F281" s="39">
        <v>175.53</v>
      </c>
      <c r="G281" s="192">
        <v>176.66</v>
      </c>
      <c r="H281" s="22">
        <v>2.1699999999999875</v>
      </c>
      <c r="I281" s="20">
        <v>0.21000000000000796</v>
      </c>
      <c r="J281" s="20">
        <v>0.18000000000000682</v>
      </c>
      <c r="K281" s="20">
        <v>6.0000000000002274E-2</v>
      </c>
      <c r="L281" s="20">
        <v>6.9999999999964757E-2</v>
      </c>
      <c r="M281" s="20">
        <v>0.47000000000002728</v>
      </c>
      <c r="N281" s="20">
        <v>0.13999999999998636</v>
      </c>
      <c r="O281" s="27">
        <v>0</v>
      </c>
      <c r="P281" s="198">
        <v>0</v>
      </c>
      <c r="Q281" s="28">
        <f t="shared" si="52"/>
        <v>668359.99999999604</v>
      </c>
      <c r="R281" s="28">
        <f t="shared" si="53"/>
        <v>705319.99999999744</v>
      </c>
      <c r="S281" s="28">
        <f t="shared" si="45"/>
        <v>721159.99999999802</v>
      </c>
      <c r="T281" s="28">
        <f t="shared" si="46"/>
        <v>726439.99999999825</v>
      </c>
      <c r="U281" s="28">
        <f t="shared" si="47"/>
        <v>732599.99999999511</v>
      </c>
      <c r="V281" s="28">
        <f t="shared" si="48"/>
        <v>773959.99999999756</v>
      </c>
      <c r="W281" s="28">
        <f t="shared" si="49"/>
        <v>786279.99999999639</v>
      </c>
      <c r="X281" s="28">
        <f t="shared" si="50"/>
        <v>786279.99999999639</v>
      </c>
      <c r="Y281" s="28">
        <f t="shared" si="51"/>
        <v>786279.99999999639</v>
      </c>
      <c r="Z281" s="203">
        <f t="shared" si="54"/>
        <v>6686679.9999999711</v>
      </c>
      <c r="AA281" s="35">
        <v>5.96101408760655</v>
      </c>
      <c r="AB281" s="180">
        <v>6.0356299192292209</v>
      </c>
      <c r="AC281" s="36">
        <v>6.0744851679543919</v>
      </c>
      <c r="AD281" s="207">
        <v>3.2999999999999829</v>
      </c>
      <c r="AE281" s="173">
        <f t="shared" si="55"/>
        <v>290399.99999999849</v>
      </c>
    </row>
    <row r="282" spans="1:31" s="30" customFormat="1" ht="14.25" customHeight="1">
      <c r="A282" s="24">
        <v>13251</v>
      </c>
      <c r="B282" s="24" t="s">
        <v>1667</v>
      </c>
      <c r="C282" s="25" t="s">
        <v>1524</v>
      </c>
      <c r="D282" s="24" t="s">
        <v>1387</v>
      </c>
      <c r="E282" s="191">
        <v>127.64</v>
      </c>
      <c r="F282" s="39">
        <v>136.22</v>
      </c>
      <c r="G282" s="192">
        <v>143.06</v>
      </c>
      <c r="H282" s="22">
        <v>8.5799999999999983</v>
      </c>
      <c r="I282" s="20">
        <v>2.3100000000000023</v>
      </c>
      <c r="J282" s="20">
        <v>0.19999999999998863</v>
      </c>
      <c r="K282" s="20">
        <v>0.38999999999998636</v>
      </c>
      <c r="L282" s="20">
        <v>1.1900000000000261</v>
      </c>
      <c r="M282" s="20">
        <v>0.65000000000000568</v>
      </c>
      <c r="N282" s="20">
        <v>3.9999999999992042E-2</v>
      </c>
      <c r="O282" s="27">
        <v>0.55000000000001137</v>
      </c>
      <c r="P282" s="198">
        <v>1.5099999999999909</v>
      </c>
      <c r="Q282" s="28">
        <f t="shared" si="52"/>
        <v>2642639.9999999995</v>
      </c>
      <c r="R282" s="28">
        <f t="shared" si="53"/>
        <v>3049200</v>
      </c>
      <c r="S282" s="28">
        <f t="shared" si="45"/>
        <v>3066799.9999999991</v>
      </c>
      <c r="T282" s="28">
        <f t="shared" si="46"/>
        <v>3101119.9999999977</v>
      </c>
      <c r="U282" s="28">
        <f t="shared" si="47"/>
        <v>3205840</v>
      </c>
      <c r="V282" s="28">
        <f t="shared" si="48"/>
        <v>3263040.0000000005</v>
      </c>
      <c r="W282" s="28">
        <f t="shared" si="49"/>
        <v>3266559.9999999995</v>
      </c>
      <c r="X282" s="28">
        <f t="shared" si="50"/>
        <v>3314960.0000000005</v>
      </c>
      <c r="Y282" s="28">
        <f t="shared" si="51"/>
        <v>3447839.9999999995</v>
      </c>
      <c r="Z282" s="203">
        <f t="shared" si="54"/>
        <v>28358000</v>
      </c>
      <c r="AA282" s="35">
        <v>14.862079806248035</v>
      </c>
      <c r="AB282" s="180">
        <v>15.861113375173201</v>
      </c>
      <c r="AC282" s="36">
        <v>16.657545730819837</v>
      </c>
      <c r="AD282" s="207">
        <v>15.420000000000003</v>
      </c>
      <c r="AE282" s="173">
        <f t="shared" si="55"/>
        <v>1356960.0000000002</v>
      </c>
    </row>
    <row r="283" spans="1:31" s="30" customFormat="1" ht="14.25" customHeight="1">
      <c r="A283" s="24">
        <v>13252</v>
      </c>
      <c r="B283" s="24" t="s">
        <v>1668</v>
      </c>
      <c r="C283" s="25" t="s">
        <v>1524</v>
      </c>
      <c r="D283" s="24" t="s">
        <v>1387</v>
      </c>
      <c r="E283" s="191">
        <v>158.21</v>
      </c>
      <c r="F283" s="39">
        <v>160.70000000000002</v>
      </c>
      <c r="G283" s="192">
        <v>163.24</v>
      </c>
      <c r="H283" s="22">
        <v>2.4900000000000091</v>
      </c>
      <c r="I283" s="20">
        <v>0.80000000000001137</v>
      </c>
      <c r="J283" s="20">
        <v>7.9999999999984084E-2</v>
      </c>
      <c r="K283" s="20">
        <v>0.12000000000000455</v>
      </c>
      <c r="L283" s="20">
        <v>0.37999999999999545</v>
      </c>
      <c r="M283" s="20">
        <v>0.19999999999998863</v>
      </c>
      <c r="N283" s="20">
        <v>0.75999999999999091</v>
      </c>
      <c r="O283" s="27">
        <v>9.0000000000003411E-2</v>
      </c>
      <c r="P283" s="198">
        <v>0.11000000000001364</v>
      </c>
      <c r="Q283" s="28">
        <f t="shared" si="52"/>
        <v>766920.00000000291</v>
      </c>
      <c r="R283" s="28">
        <f t="shared" si="53"/>
        <v>907720.00000000489</v>
      </c>
      <c r="S283" s="28">
        <f t="shared" si="45"/>
        <v>914760.00000000349</v>
      </c>
      <c r="T283" s="28">
        <f t="shared" si="46"/>
        <v>925320.00000000384</v>
      </c>
      <c r="U283" s="28">
        <f t="shared" si="47"/>
        <v>958760.00000000349</v>
      </c>
      <c r="V283" s="28">
        <f t="shared" si="48"/>
        <v>976360.00000000244</v>
      </c>
      <c r="W283" s="28">
        <f t="shared" si="49"/>
        <v>1043240.0000000016</v>
      </c>
      <c r="X283" s="28">
        <f t="shared" si="50"/>
        <v>1051160.0000000019</v>
      </c>
      <c r="Y283" s="28">
        <f t="shared" si="51"/>
        <v>1060840.000000003</v>
      </c>
      <c r="Z283" s="203">
        <f t="shared" si="54"/>
        <v>8605080.0000000279</v>
      </c>
      <c r="AA283" s="35">
        <v>5.3754782242336523</v>
      </c>
      <c r="AB283" s="180">
        <v>5.4600805930999812</v>
      </c>
      <c r="AC283" s="36">
        <v>5.5463818047146285</v>
      </c>
      <c r="AD283" s="207">
        <v>5.0300000000000011</v>
      </c>
      <c r="AE283" s="173">
        <f t="shared" si="55"/>
        <v>442640.00000000012</v>
      </c>
    </row>
    <row r="284" spans="1:31" s="30" customFormat="1" ht="14.25" customHeight="1">
      <c r="A284" s="24">
        <v>13253</v>
      </c>
      <c r="B284" s="24" t="s">
        <v>1669</v>
      </c>
      <c r="C284" s="25" t="s">
        <v>1524</v>
      </c>
      <c r="D284" s="24" t="s">
        <v>1387</v>
      </c>
      <c r="E284" s="191">
        <v>143.33000000000001</v>
      </c>
      <c r="F284" s="39">
        <v>145.75</v>
      </c>
      <c r="G284" s="192">
        <v>146.13000000000002</v>
      </c>
      <c r="H284" s="22">
        <v>2.4199999999999875</v>
      </c>
      <c r="I284" s="20">
        <v>5.0000000000011369E-2</v>
      </c>
      <c r="J284" s="20">
        <v>0</v>
      </c>
      <c r="K284" s="20">
        <v>0</v>
      </c>
      <c r="L284" s="20">
        <v>6.0000000000002274E-2</v>
      </c>
      <c r="M284" s="20">
        <v>0</v>
      </c>
      <c r="N284" s="20">
        <v>2.0000000000010232E-2</v>
      </c>
      <c r="O284" s="27">
        <v>6.9999999999964757E-2</v>
      </c>
      <c r="P284" s="198">
        <v>0.18000000000003524</v>
      </c>
      <c r="Q284" s="28">
        <f t="shared" si="52"/>
        <v>745359.99999999604</v>
      </c>
      <c r="R284" s="28">
        <f t="shared" si="53"/>
        <v>754159.99999999802</v>
      </c>
      <c r="S284" s="28">
        <f t="shared" si="45"/>
        <v>754159.99999999802</v>
      </c>
      <c r="T284" s="28">
        <f t="shared" si="46"/>
        <v>754159.99999999802</v>
      </c>
      <c r="U284" s="28">
        <f t="shared" si="47"/>
        <v>759439.99999999825</v>
      </c>
      <c r="V284" s="28">
        <f t="shared" si="48"/>
        <v>759439.99999999825</v>
      </c>
      <c r="W284" s="28">
        <f t="shared" si="49"/>
        <v>761199.99999999919</v>
      </c>
      <c r="X284" s="28">
        <f t="shared" si="50"/>
        <v>767359.99999999604</v>
      </c>
      <c r="Y284" s="28">
        <f t="shared" si="51"/>
        <v>783199.99999999919</v>
      </c>
      <c r="Z284" s="203">
        <f t="shared" si="54"/>
        <v>6838479.9999999814</v>
      </c>
      <c r="AA284" s="35">
        <v>5.7397203222861179</v>
      </c>
      <c r="AB284" s="180">
        <v>5.8366304121482004</v>
      </c>
      <c r="AC284" s="36">
        <v>5.8518476989860488</v>
      </c>
      <c r="AD284" s="207">
        <v>2.8000000000000114</v>
      </c>
      <c r="AE284" s="173">
        <f t="shared" si="55"/>
        <v>246400.00000000099</v>
      </c>
    </row>
    <row r="285" spans="1:31" s="30" customFormat="1" ht="14.25" customHeight="1">
      <c r="A285" s="24">
        <v>13254</v>
      </c>
      <c r="B285" s="24" t="s">
        <v>1670</v>
      </c>
      <c r="C285" s="25" t="s">
        <v>1524</v>
      </c>
      <c r="D285" s="24" t="s">
        <v>1387</v>
      </c>
      <c r="E285" s="191">
        <v>130.34</v>
      </c>
      <c r="F285" s="39">
        <v>131.66</v>
      </c>
      <c r="G285" s="192">
        <v>132.28</v>
      </c>
      <c r="H285" s="22">
        <v>1.3199999999999932</v>
      </c>
      <c r="I285" s="20">
        <v>0.44999999999998863</v>
      </c>
      <c r="J285" s="20">
        <v>0</v>
      </c>
      <c r="K285" s="20">
        <v>0</v>
      </c>
      <c r="L285" s="20">
        <v>0</v>
      </c>
      <c r="M285" s="20">
        <v>0</v>
      </c>
      <c r="N285" s="20">
        <v>0</v>
      </c>
      <c r="O285" s="27">
        <v>0</v>
      </c>
      <c r="P285" s="198">
        <v>0.16999999999998749</v>
      </c>
      <c r="Q285" s="28">
        <f t="shared" si="52"/>
        <v>406559.9999999979</v>
      </c>
      <c r="R285" s="28">
        <f t="shared" si="53"/>
        <v>485759.99999999593</v>
      </c>
      <c r="S285" s="28">
        <f t="shared" si="45"/>
        <v>485759.99999999593</v>
      </c>
      <c r="T285" s="28">
        <f t="shared" si="46"/>
        <v>485759.99999999593</v>
      </c>
      <c r="U285" s="28">
        <f t="shared" si="47"/>
        <v>485759.99999999593</v>
      </c>
      <c r="V285" s="28">
        <f t="shared" si="48"/>
        <v>485759.99999999593</v>
      </c>
      <c r="W285" s="28">
        <f t="shared" si="49"/>
        <v>485759.99999999593</v>
      </c>
      <c r="X285" s="28">
        <f t="shared" si="50"/>
        <v>485759.99999999593</v>
      </c>
      <c r="Y285" s="28">
        <f t="shared" si="51"/>
        <v>500719.99999999482</v>
      </c>
      <c r="Z285" s="203">
        <f t="shared" si="54"/>
        <v>4307599.9999999637</v>
      </c>
      <c r="AA285" s="35">
        <v>6.6264692723797136</v>
      </c>
      <c r="AB285" s="180">
        <v>6.6935779070240367</v>
      </c>
      <c r="AC285" s="36">
        <v>6.7250986293569781</v>
      </c>
      <c r="AD285" s="207">
        <v>1.9399999999999977</v>
      </c>
      <c r="AE285" s="173">
        <f t="shared" si="55"/>
        <v>170719.9999999998</v>
      </c>
    </row>
    <row r="286" spans="1:31" s="30" customFormat="1" ht="14.25" customHeight="1">
      <c r="A286" s="24">
        <v>13255</v>
      </c>
      <c r="B286" s="24" t="s">
        <v>1671</v>
      </c>
      <c r="C286" s="25" t="s">
        <v>1524</v>
      </c>
      <c r="D286" s="24" t="s">
        <v>1387</v>
      </c>
      <c r="E286" s="191">
        <v>113.37</v>
      </c>
      <c r="F286" s="39">
        <v>115.14</v>
      </c>
      <c r="G286" s="192">
        <v>115.72</v>
      </c>
      <c r="H286" s="22">
        <v>1.769999999999996</v>
      </c>
      <c r="I286" s="20">
        <v>0.23000000000000398</v>
      </c>
      <c r="J286" s="20">
        <v>0.18000000000000682</v>
      </c>
      <c r="K286" s="20">
        <v>9.9999999999909051E-3</v>
      </c>
      <c r="L286" s="20">
        <v>0.15999999999999659</v>
      </c>
      <c r="M286" s="20">
        <v>0</v>
      </c>
      <c r="N286" s="20">
        <v>0</v>
      </c>
      <c r="O286" s="27">
        <v>0</v>
      </c>
      <c r="P286" s="198">
        <v>0</v>
      </c>
      <c r="Q286" s="28">
        <f t="shared" si="52"/>
        <v>545159.99999999884</v>
      </c>
      <c r="R286" s="28">
        <f t="shared" si="53"/>
        <v>585639.99999999953</v>
      </c>
      <c r="S286" s="28">
        <f t="shared" si="45"/>
        <v>601480.00000000012</v>
      </c>
      <c r="T286" s="28">
        <f t="shared" si="46"/>
        <v>602359.9999999993</v>
      </c>
      <c r="U286" s="28">
        <f t="shared" si="47"/>
        <v>616439.99999999895</v>
      </c>
      <c r="V286" s="28">
        <f t="shared" si="48"/>
        <v>616439.99999999895</v>
      </c>
      <c r="W286" s="28">
        <f t="shared" si="49"/>
        <v>616439.99999999895</v>
      </c>
      <c r="X286" s="28">
        <f t="shared" si="50"/>
        <v>616439.99999999895</v>
      </c>
      <c r="Y286" s="28">
        <f t="shared" si="51"/>
        <v>616439.99999999895</v>
      </c>
      <c r="Z286" s="203">
        <f t="shared" si="54"/>
        <v>5416839.9999999935</v>
      </c>
      <c r="AA286" s="35">
        <v>14.861180295204887</v>
      </c>
      <c r="AB286" s="180">
        <v>15.093201898120231</v>
      </c>
      <c r="AC286" s="36">
        <v>15.169231575911702</v>
      </c>
      <c r="AD286" s="207">
        <v>2.3499999999999943</v>
      </c>
      <c r="AE286" s="173">
        <f t="shared" si="55"/>
        <v>206799.99999999951</v>
      </c>
    </row>
    <row r="287" spans="1:31" s="30" customFormat="1" ht="14.25" customHeight="1">
      <c r="A287" s="24">
        <v>14001</v>
      </c>
      <c r="B287" s="24" t="s">
        <v>1672</v>
      </c>
      <c r="C287" s="25" t="s">
        <v>1673</v>
      </c>
      <c r="D287" s="24" t="s">
        <v>1387</v>
      </c>
      <c r="E287" s="191">
        <v>38.200000000000003</v>
      </c>
      <c r="F287" s="39">
        <v>38.35</v>
      </c>
      <c r="G287" s="192">
        <v>38.35</v>
      </c>
      <c r="H287" s="22">
        <v>0.14999999999999858</v>
      </c>
      <c r="I287" s="20">
        <v>0</v>
      </c>
      <c r="J287" s="20">
        <v>0</v>
      </c>
      <c r="K287" s="20">
        <v>0</v>
      </c>
      <c r="L287" s="20">
        <v>0</v>
      </c>
      <c r="M287" s="20">
        <v>0</v>
      </c>
      <c r="N287" s="20">
        <v>0</v>
      </c>
      <c r="O287" s="27">
        <v>0</v>
      </c>
      <c r="P287" s="198">
        <v>0</v>
      </c>
      <c r="Q287" s="28">
        <f t="shared" si="52"/>
        <v>46199.999999999549</v>
      </c>
      <c r="R287" s="28">
        <f t="shared" si="53"/>
        <v>46199.999999999549</v>
      </c>
      <c r="S287" s="28">
        <f t="shared" si="45"/>
        <v>46199.999999999549</v>
      </c>
      <c r="T287" s="28">
        <f t="shared" si="46"/>
        <v>46199.999999999549</v>
      </c>
      <c r="U287" s="28">
        <f t="shared" si="47"/>
        <v>46199.999999999549</v>
      </c>
      <c r="V287" s="28">
        <f t="shared" si="48"/>
        <v>46199.999999999549</v>
      </c>
      <c r="W287" s="28">
        <f t="shared" si="49"/>
        <v>46199.999999999549</v>
      </c>
      <c r="X287" s="28">
        <f t="shared" si="50"/>
        <v>46199.999999999549</v>
      </c>
      <c r="Y287" s="28">
        <f t="shared" si="51"/>
        <v>46199.999999999549</v>
      </c>
      <c r="Z287" s="203">
        <f t="shared" si="54"/>
        <v>415799.99999999587</v>
      </c>
      <c r="AA287" s="35">
        <v>2.0131964500284587</v>
      </c>
      <c r="AB287" s="180">
        <v>2.0211016716908743</v>
      </c>
      <c r="AC287" s="36">
        <v>2.0211016716908743</v>
      </c>
      <c r="AD287" s="207">
        <v>0.14999999999999858</v>
      </c>
      <c r="AE287" s="173">
        <f t="shared" si="55"/>
        <v>13199.999999999874</v>
      </c>
    </row>
    <row r="288" spans="1:31" s="30" customFormat="1" ht="14.25" customHeight="1">
      <c r="A288" s="24">
        <v>14002</v>
      </c>
      <c r="B288" s="24" t="s">
        <v>1674</v>
      </c>
      <c r="C288" s="25" t="s">
        <v>1673</v>
      </c>
      <c r="D288" s="24" t="s">
        <v>1387</v>
      </c>
      <c r="E288" s="191">
        <v>143.43</v>
      </c>
      <c r="F288" s="39">
        <v>144.58000000000001</v>
      </c>
      <c r="G288" s="192">
        <v>147.32000000000002</v>
      </c>
      <c r="H288" s="22">
        <v>1.1500000000000057</v>
      </c>
      <c r="I288" s="20">
        <v>1.1699999999999875</v>
      </c>
      <c r="J288" s="20">
        <v>0</v>
      </c>
      <c r="K288" s="20">
        <v>0</v>
      </c>
      <c r="L288" s="20">
        <v>0.78999999999999204</v>
      </c>
      <c r="M288" s="20">
        <v>0.40000000000000568</v>
      </c>
      <c r="N288" s="20">
        <v>0</v>
      </c>
      <c r="O288" s="27">
        <v>2.0000000000010232E-2</v>
      </c>
      <c r="P288" s="198">
        <v>0.36000000000001364</v>
      </c>
      <c r="Q288" s="28">
        <f t="shared" si="52"/>
        <v>354200.00000000175</v>
      </c>
      <c r="R288" s="28">
        <f t="shared" si="53"/>
        <v>560119.99999999953</v>
      </c>
      <c r="S288" s="28">
        <f t="shared" si="45"/>
        <v>560119.99999999953</v>
      </c>
      <c r="T288" s="28">
        <f t="shared" si="46"/>
        <v>560119.99999999953</v>
      </c>
      <c r="U288" s="28">
        <f t="shared" si="47"/>
        <v>629639.99999999884</v>
      </c>
      <c r="V288" s="28">
        <f t="shared" si="48"/>
        <v>664839.9999999993</v>
      </c>
      <c r="W288" s="28">
        <f t="shared" si="49"/>
        <v>664839.9999999993</v>
      </c>
      <c r="X288" s="28">
        <f t="shared" si="50"/>
        <v>666600.00000000023</v>
      </c>
      <c r="Y288" s="28">
        <f t="shared" si="51"/>
        <v>698280.0000000014</v>
      </c>
      <c r="Z288" s="203">
        <f t="shared" si="54"/>
        <v>5358759.9999999981</v>
      </c>
      <c r="AA288" s="35">
        <v>4.1727397296141469</v>
      </c>
      <c r="AB288" s="180">
        <v>4.2061961242948707</v>
      </c>
      <c r="AC288" s="36">
        <v>4.2859096211863346</v>
      </c>
      <c r="AD288" s="207">
        <v>3.8900000000000143</v>
      </c>
      <c r="AE288" s="173">
        <f t="shared" si="55"/>
        <v>342320.00000000128</v>
      </c>
    </row>
    <row r="289" spans="1:31" s="30" customFormat="1" ht="14.25" customHeight="1">
      <c r="A289" s="24">
        <v>14003</v>
      </c>
      <c r="B289" s="24" t="s">
        <v>1675</v>
      </c>
      <c r="C289" s="25" t="s">
        <v>1673</v>
      </c>
      <c r="D289" s="24" t="s">
        <v>1387</v>
      </c>
      <c r="E289" s="191">
        <v>43.92</v>
      </c>
      <c r="F289" s="39">
        <v>46.75</v>
      </c>
      <c r="G289" s="192">
        <v>47.18</v>
      </c>
      <c r="H289" s="22">
        <v>2.8299999999999983</v>
      </c>
      <c r="I289" s="20">
        <v>0</v>
      </c>
      <c r="J289" s="20">
        <v>3.0000000000001137E-2</v>
      </c>
      <c r="K289" s="20">
        <v>0.10999999999999943</v>
      </c>
      <c r="L289" s="20">
        <v>0</v>
      </c>
      <c r="M289" s="20">
        <v>0</v>
      </c>
      <c r="N289" s="20">
        <v>0</v>
      </c>
      <c r="O289" s="27">
        <v>0.28999999999999915</v>
      </c>
      <c r="P289" s="198">
        <v>0</v>
      </c>
      <c r="Q289" s="28">
        <f t="shared" si="52"/>
        <v>871639.9999999993</v>
      </c>
      <c r="R289" s="28">
        <f t="shared" si="53"/>
        <v>871639.9999999993</v>
      </c>
      <c r="S289" s="28">
        <f t="shared" si="45"/>
        <v>874279.99999999942</v>
      </c>
      <c r="T289" s="28">
        <f t="shared" si="46"/>
        <v>883959.99999999942</v>
      </c>
      <c r="U289" s="28">
        <f t="shared" si="47"/>
        <v>883959.99999999942</v>
      </c>
      <c r="V289" s="28">
        <f t="shared" si="48"/>
        <v>883959.99999999942</v>
      </c>
      <c r="W289" s="28">
        <f t="shared" si="49"/>
        <v>883959.99999999942</v>
      </c>
      <c r="X289" s="28">
        <f t="shared" si="50"/>
        <v>909479.9999999993</v>
      </c>
      <c r="Y289" s="28">
        <f t="shared" si="51"/>
        <v>909479.9999999993</v>
      </c>
      <c r="Z289" s="203">
        <f t="shared" si="54"/>
        <v>7972359.9999999935</v>
      </c>
      <c r="AA289" s="35">
        <v>6.4780671996224077</v>
      </c>
      <c r="AB289" s="180">
        <v>6.8954836425853276</v>
      </c>
      <c r="AC289" s="36">
        <v>6.9589073423994803</v>
      </c>
      <c r="AD289" s="207">
        <v>3.259999999999998</v>
      </c>
      <c r="AE289" s="173">
        <f t="shared" si="55"/>
        <v>286879.99999999983</v>
      </c>
    </row>
    <row r="290" spans="1:31" s="30" customFormat="1" ht="14.25" customHeight="1">
      <c r="A290" s="24">
        <v>14004</v>
      </c>
      <c r="B290" s="24" t="s">
        <v>1676</v>
      </c>
      <c r="C290" s="25" t="s">
        <v>1673</v>
      </c>
      <c r="D290" s="24" t="s">
        <v>1387</v>
      </c>
      <c r="E290" s="191">
        <v>70.010000000000005</v>
      </c>
      <c r="F290" s="39">
        <v>70.400000000000006</v>
      </c>
      <c r="G290" s="192">
        <v>70.69</v>
      </c>
      <c r="H290" s="22">
        <v>0.39000000000000057</v>
      </c>
      <c r="I290" s="20">
        <v>0.18999999999999773</v>
      </c>
      <c r="J290" s="20">
        <v>0</v>
      </c>
      <c r="K290" s="20">
        <v>4.0000000000006253E-2</v>
      </c>
      <c r="L290" s="20">
        <v>0</v>
      </c>
      <c r="M290" s="20">
        <v>0</v>
      </c>
      <c r="N290" s="20">
        <v>0</v>
      </c>
      <c r="O290" s="27">
        <v>6.0000000000002274E-2</v>
      </c>
      <c r="P290" s="198">
        <v>0</v>
      </c>
      <c r="Q290" s="28">
        <f t="shared" si="52"/>
        <v>120120.0000000002</v>
      </c>
      <c r="R290" s="28">
        <f t="shared" si="53"/>
        <v>153559.9999999998</v>
      </c>
      <c r="S290" s="28">
        <f t="shared" si="45"/>
        <v>153559.9999999998</v>
      </c>
      <c r="T290" s="28">
        <f t="shared" si="46"/>
        <v>157080.00000000035</v>
      </c>
      <c r="U290" s="28">
        <f t="shared" si="47"/>
        <v>157080.00000000035</v>
      </c>
      <c r="V290" s="28">
        <f t="shared" si="48"/>
        <v>157080.00000000035</v>
      </c>
      <c r="W290" s="28">
        <f t="shared" si="49"/>
        <v>157080.00000000035</v>
      </c>
      <c r="X290" s="28">
        <f t="shared" si="50"/>
        <v>162360.00000000055</v>
      </c>
      <c r="Y290" s="28">
        <f t="shared" si="51"/>
        <v>162360.00000000055</v>
      </c>
      <c r="Z290" s="203">
        <f t="shared" si="54"/>
        <v>1380280.0000000021</v>
      </c>
      <c r="AA290" s="35">
        <v>3.4359555745324086</v>
      </c>
      <c r="AB290" s="180">
        <v>3.4550960212409878</v>
      </c>
      <c r="AC290" s="36">
        <v>3.4693286611012133</v>
      </c>
      <c r="AD290" s="207">
        <v>0.67999999999999261</v>
      </c>
      <c r="AE290" s="173">
        <f t="shared" si="55"/>
        <v>59839.999999999352</v>
      </c>
    </row>
    <row r="291" spans="1:31" s="30" customFormat="1" ht="14.25" customHeight="1">
      <c r="A291" s="24">
        <v>14005</v>
      </c>
      <c r="B291" s="24" t="s">
        <v>1677</v>
      </c>
      <c r="C291" s="25" t="s">
        <v>1673</v>
      </c>
      <c r="D291" s="24" t="s">
        <v>1387</v>
      </c>
      <c r="E291" s="191">
        <v>157.25</v>
      </c>
      <c r="F291" s="39">
        <v>158.91</v>
      </c>
      <c r="G291" s="192">
        <v>159.66999999999999</v>
      </c>
      <c r="H291" s="22">
        <v>1.6599999999999966</v>
      </c>
      <c r="I291" s="20">
        <v>0.37000000000000455</v>
      </c>
      <c r="J291" s="20">
        <v>6.9999999999993179E-2</v>
      </c>
      <c r="K291" s="20">
        <v>0</v>
      </c>
      <c r="L291" s="20">
        <v>6.9999999999993179E-2</v>
      </c>
      <c r="M291" s="20">
        <v>2.0000000000038654E-2</v>
      </c>
      <c r="N291" s="20">
        <v>0</v>
      </c>
      <c r="O291" s="27">
        <v>0.15999999999999659</v>
      </c>
      <c r="P291" s="198">
        <v>6.9999999999993179E-2</v>
      </c>
      <c r="Q291" s="28">
        <f t="shared" si="52"/>
        <v>511279.99999999895</v>
      </c>
      <c r="R291" s="28">
        <f t="shared" si="53"/>
        <v>576399.99999999977</v>
      </c>
      <c r="S291" s="28">
        <f t="shared" si="45"/>
        <v>582559.99999999919</v>
      </c>
      <c r="T291" s="28">
        <f t="shared" si="46"/>
        <v>582559.99999999919</v>
      </c>
      <c r="U291" s="28">
        <f t="shared" si="47"/>
        <v>588719.9999999986</v>
      </c>
      <c r="V291" s="28">
        <f t="shared" si="48"/>
        <v>590480.00000000198</v>
      </c>
      <c r="W291" s="28">
        <f t="shared" si="49"/>
        <v>590480.00000000198</v>
      </c>
      <c r="X291" s="28">
        <f t="shared" si="50"/>
        <v>604560.00000000163</v>
      </c>
      <c r="Y291" s="28">
        <f t="shared" si="51"/>
        <v>610720.00000000105</v>
      </c>
      <c r="Z291" s="203">
        <f t="shared" si="54"/>
        <v>5237760.0000000019</v>
      </c>
      <c r="AA291" s="35">
        <v>9.1671184642380368</v>
      </c>
      <c r="AB291" s="180">
        <v>9.2638905892023278</v>
      </c>
      <c r="AC291" s="36">
        <v>9.3081958994269449</v>
      </c>
      <c r="AD291" s="207">
        <v>2.4199999999999875</v>
      </c>
      <c r="AE291" s="173">
        <f t="shared" si="55"/>
        <v>212959.99999999889</v>
      </c>
    </row>
    <row r="292" spans="1:31" s="30" customFormat="1" ht="14.25" customHeight="1">
      <c r="A292" s="24">
        <v>14006</v>
      </c>
      <c r="B292" s="24" t="s">
        <v>1678</v>
      </c>
      <c r="C292" s="25" t="s">
        <v>1673</v>
      </c>
      <c r="D292" s="24" t="s">
        <v>1387</v>
      </c>
      <c r="E292" s="191">
        <v>24.89</v>
      </c>
      <c r="F292" s="39">
        <v>24.89</v>
      </c>
      <c r="G292" s="192">
        <v>24.89</v>
      </c>
      <c r="H292" s="22">
        <v>0</v>
      </c>
      <c r="I292" s="20">
        <v>0</v>
      </c>
      <c r="J292" s="20">
        <v>0</v>
      </c>
      <c r="K292" s="20">
        <v>0</v>
      </c>
      <c r="L292" s="20">
        <v>0</v>
      </c>
      <c r="M292" s="20">
        <v>0</v>
      </c>
      <c r="N292" s="20">
        <v>0</v>
      </c>
      <c r="O292" s="27">
        <v>0</v>
      </c>
      <c r="P292" s="198">
        <v>0</v>
      </c>
      <c r="Q292" s="28">
        <f t="shared" si="52"/>
        <v>0</v>
      </c>
      <c r="R292" s="28">
        <f t="shared" si="53"/>
        <v>0</v>
      </c>
      <c r="S292" s="28">
        <f t="shared" si="45"/>
        <v>0</v>
      </c>
      <c r="T292" s="28">
        <f t="shared" si="46"/>
        <v>0</v>
      </c>
      <c r="U292" s="28">
        <f t="shared" si="47"/>
        <v>0</v>
      </c>
      <c r="V292" s="28">
        <f t="shared" si="48"/>
        <v>0</v>
      </c>
      <c r="W292" s="28">
        <f t="shared" si="49"/>
        <v>0</v>
      </c>
      <c r="X292" s="28">
        <f t="shared" si="50"/>
        <v>0</v>
      </c>
      <c r="Y292" s="28">
        <f t="shared" si="51"/>
        <v>0</v>
      </c>
      <c r="Z292" s="203">
        <f t="shared" si="54"/>
        <v>0</v>
      </c>
      <c r="AA292" s="35">
        <v>1.2939347782011759</v>
      </c>
      <c r="AB292" s="180">
        <v>1.2939347782011759</v>
      </c>
      <c r="AC292" s="36">
        <v>1.2939347782011759</v>
      </c>
      <c r="AD292" s="207">
        <v>0</v>
      </c>
      <c r="AE292" s="173">
        <f t="shared" si="55"/>
        <v>0</v>
      </c>
    </row>
    <row r="293" spans="1:31" s="30" customFormat="1" ht="14.25" customHeight="1">
      <c r="A293" s="24">
        <v>14007</v>
      </c>
      <c r="B293" s="24" t="s">
        <v>1679</v>
      </c>
      <c r="C293" s="25" t="s">
        <v>1673</v>
      </c>
      <c r="D293" s="24" t="s">
        <v>1387</v>
      </c>
      <c r="E293" s="191">
        <v>216.75</v>
      </c>
      <c r="F293" s="39">
        <v>221.26</v>
      </c>
      <c r="G293" s="192">
        <v>224.06</v>
      </c>
      <c r="H293" s="22">
        <v>4.5099999999999909</v>
      </c>
      <c r="I293" s="20">
        <v>0.55000000000001137</v>
      </c>
      <c r="J293" s="20">
        <v>0.53999999999999204</v>
      </c>
      <c r="K293" s="20">
        <v>0</v>
      </c>
      <c r="L293" s="20">
        <v>3.9999999999992042E-2</v>
      </c>
      <c r="M293" s="20">
        <v>0</v>
      </c>
      <c r="N293" s="20">
        <v>1.460000000000008</v>
      </c>
      <c r="O293" s="27">
        <v>0</v>
      </c>
      <c r="P293" s="198">
        <v>0.21000000000000796</v>
      </c>
      <c r="Q293" s="28">
        <f t="shared" si="52"/>
        <v>1389079.9999999972</v>
      </c>
      <c r="R293" s="28">
        <f t="shared" si="53"/>
        <v>1485879.9999999993</v>
      </c>
      <c r="S293" s="28">
        <f t="shared" si="45"/>
        <v>1533399.9999999986</v>
      </c>
      <c r="T293" s="28">
        <f t="shared" si="46"/>
        <v>1533399.9999999986</v>
      </c>
      <c r="U293" s="28">
        <f t="shared" si="47"/>
        <v>1536919.9999999979</v>
      </c>
      <c r="V293" s="28">
        <f t="shared" si="48"/>
        <v>1536919.9999999979</v>
      </c>
      <c r="W293" s="28">
        <f t="shared" si="49"/>
        <v>1665399.9999999986</v>
      </c>
      <c r="X293" s="28">
        <f t="shared" si="50"/>
        <v>1665399.9999999986</v>
      </c>
      <c r="Y293" s="28">
        <f t="shared" si="51"/>
        <v>1683879.9999999993</v>
      </c>
      <c r="Z293" s="203">
        <f t="shared" si="54"/>
        <v>14030279.999999985</v>
      </c>
      <c r="AA293" s="35">
        <v>6.0855087681863349</v>
      </c>
      <c r="AB293" s="180">
        <v>6.2121322724286445</v>
      </c>
      <c r="AC293" s="36">
        <v>6.2907455344859535</v>
      </c>
      <c r="AD293" s="207">
        <v>7.3100000000000023</v>
      </c>
      <c r="AE293" s="173">
        <f t="shared" si="55"/>
        <v>643280.00000000023</v>
      </c>
    </row>
    <row r="294" spans="1:31" s="30" customFormat="1" ht="14.25" customHeight="1">
      <c r="A294" s="24">
        <v>14008</v>
      </c>
      <c r="B294" s="24" t="s">
        <v>1680</v>
      </c>
      <c r="C294" s="25" t="s">
        <v>1673</v>
      </c>
      <c r="D294" s="24" t="s">
        <v>1387</v>
      </c>
      <c r="E294" s="191">
        <v>82.52</v>
      </c>
      <c r="F294" s="39">
        <v>83.64</v>
      </c>
      <c r="G294" s="192">
        <v>84.27</v>
      </c>
      <c r="H294" s="22">
        <v>1.1200000000000045</v>
      </c>
      <c r="I294" s="20">
        <v>6.9999999999993179E-2</v>
      </c>
      <c r="J294" s="20">
        <v>1.0000000000019327E-2</v>
      </c>
      <c r="K294" s="20">
        <v>0</v>
      </c>
      <c r="L294" s="20">
        <v>0.29999999999999716</v>
      </c>
      <c r="M294" s="20">
        <v>0</v>
      </c>
      <c r="N294" s="20">
        <v>0</v>
      </c>
      <c r="O294" s="27">
        <v>0.25</v>
      </c>
      <c r="P294" s="198">
        <v>0</v>
      </c>
      <c r="Q294" s="28">
        <f t="shared" si="52"/>
        <v>344960.0000000014</v>
      </c>
      <c r="R294" s="28">
        <f t="shared" si="53"/>
        <v>357280.00000000017</v>
      </c>
      <c r="S294" s="28">
        <f t="shared" si="45"/>
        <v>358160.00000000186</v>
      </c>
      <c r="T294" s="28">
        <f t="shared" si="46"/>
        <v>358160.00000000186</v>
      </c>
      <c r="U294" s="28">
        <f t="shared" si="47"/>
        <v>384560.00000000163</v>
      </c>
      <c r="V294" s="28">
        <f t="shared" si="48"/>
        <v>384560.00000000163</v>
      </c>
      <c r="W294" s="28">
        <f t="shared" si="49"/>
        <v>384560.00000000163</v>
      </c>
      <c r="X294" s="28">
        <f t="shared" si="50"/>
        <v>406560.00000000163</v>
      </c>
      <c r="Y294" s="28">
        <f t="shared" si="51"/>
        <v>406560.00000000163</v>
      </c>
      <c r="Z294" s="203">
        <f t="shared" si="54"/>
        <v>3385360.000000014</v>
      </c>
      <c r="AA294" s="35">
        <v>4.8209382485248584</v>
      </c>
      <c r="AB294" s="180">
        <v>4.8863702751650404</v>
      </c>
      <c r="AC294" s="36">
        <v>4.9231757901501432</v>
      </c>
      <c r="AD294" s="207">
        <v>1.75</v>
      </c>
      <c r="AE294" s="173">
        <f t="shared" si="55"/>
        <v>154000</v>
      </c>
    </row>
    <row r="295" spans="1:31" s="30" customFormat="1" ht="14.25" customHeight="1">
      <c r="A295" s="24">
        <v>14009</v>
      </c>
      <c r="B295" s="24" t="s">
        <v>1681</v>
      </c>
      <c r="C295" s="25" t="s">
        <v>1673</v>
      </c>
      <c r="D295" s="24" t="s">
        <v>1387</v>
      </c>
      <c r="E295" s="191">
        <v>173.39000000000001</v>
      </c>
      <c r="F295" s="39">
        <v>174.39000000000001</v>
      </c>
      <c r="G295" s="192">
        <v>176.8</v>
      </c>
      <c r="H295" s="22">
        <v>1</v>
      </c>
      <c r="I295" s="20">
        <v>0.94999999999998863</v>
      </c>
      <c r="J295" s="20">
        <v>0.55000000000001137</v>
      </c>
      <c r="K295" s="20">
        <v>0.21999999999999886</v>
      </c>
      <c r="L295" s="20">
        <v>0.22999999999998977</v>
      </c>
      <c r="M295" s="20">
        <v>0.30000000000001137</v>
      </c>
      <c r="N295" s="20">
        <v>0</v>
      </c>
      <c r="O295" s="27">
        <v>0.11000000000001364</v>
      </c>
      <c r="P295" s="198">
        <v>4.9999999999982947E-2</v>
      </c>
      <c r="Q295" s="28">
        <f t="shared" si="52"/>
        <v>308000</v>
      </c>
      <c r="R295" s="28">
        <f t="shared" si="53"/>
        <v>475199.99999999802</v>
      </c>
      <c r="S295" s="28">
        <f t="shared" ref="S295:S358" si="56">R295+(J295*88000)</f>
        <v>523599.99999999901</v>
      </c>
      <c r="T295" s="28">
        <f t="shared" ref="T295:T358" si="57">S295+(K295*88000)</f>
        <v>542959.99999999895</v>
      </c>
      <c r="U295" s="28">
        <f t="shared" ref="U295:U358" si="58">T295+(L295*88000)</f>
        <v>563199.99999999802</v>
      </c>
      <c r="V295" s="28">
        <f t="shared" si="48"/>
        <v>589599.99999999907</v>
      </c>
      <c r="W295" s="28">
        <f t="shared" si="49"/>
        <v>589599.99999999907</v>
      </c>
      <c r="X295" s="28">
        <f t="shared" si="50"/>
        <v>599280.00000000023</v>
      </c>
      <c r="Y295" s="28">
        <f t="shared" si="51"/>
        <v>603679.99999999872</v>
      </c>
      <c r="Z295" s="203">
        <f t="shared" si="54"/>
        <v>4795119.9999999916</v>
      </c>
      <c r="AA295" s="35">
        <v>4.1821435807388401</v>
      </c>
      <c r="AB295" s="180">
        <v>4.2062634468253437</v>
      </c>
      <c r="AC295" s="36">
        <v>4.2643923240938166</v>
      </c>
      <c r="AD295" s="207">
        <v>3.4099999999999966</v>
      </c>
      <c r="AE295" s="173">
        <f t="shared" si="55"/>
        <v>300079.99999999971</v>
      </c>
    </row>
    <row r="296" spans="1:31" s="30" customFormat="1" ht="14.25" customHeight="1">
      <c r="A296" s="24">
        <v>14010</v>
      </c>
      <c r="B296" s="24" t="s">
        <v>1682</v>
      </c>
      <c r="C296" s="25" t="s">
        <v>1673</v>
      </c>
      <c r="D296" s="24" t="s">
        <v>1387</v>
      </c>
      <c r="E296" s="191">
        <v>102.63</v>
      </c>
      <c r="F296" s="39">
        <v>106.82</v>
      </c>
      <c r="G296" s="192">
        <v>109.57000000000001</v>
      </c>
      <c r="H296" s="22">
        <v>4.1899999999999977</v>
      </c>
      <c r="I296" s="20">
        <v>0.69000000000001194</v>
      </c>
      <c r="J296" s="20">
        <v>0.18000000000000682</v>
      </c>
      <c r="K296" s="20">
        <v>0</v>
      </c>
      <c r="L296" s="20">
        <v>0.54999999999999716</v>
      </c>
      <c r="M296" s="20">
        <v>0.14000000000001478</v>
      </c>
      <c r="N296" s="20">
        <v>0.86999999999999034</v>
      </c>
      <c r="O296" s="27">
        <v>0.46999999999999886</v>
      </c>
      <c r="P296" s="198">
        <v>-0.14999999999999147</v>
      </c>
      <c r="Q296" s="28">
        <f t="shared" si="52"/>
        <v>1290519.9999999993</v>
      </c>
      <c r="R296" s="28">
        <f t="shared" si="53"/>
        <v>1411960.0000000014</v>
      </c>
      <c r="S296" s="28">
        <f t="shared" si="56"/>
        <v>1427800.0000000021</v>
      </c>
      <c r="T296" s="28">
        <f t="shared" si="57"/>
        <v>1427800.0000000021</v>
      </c>
      <c r="U296" s="28">
        <f t="shared" si="58"/>
        <v>1476200.0000000019</v>
      </c>
      <c r="V296" s="28">
        <f t="shared" ref="V296:V359" si="59">U296+(M296*88000)</f>
        <v>1488520.0000000033</v>
      </c>
      <c r="W296" s="28">
        <f t="shared" ref="W296:W359" si="60">V296+(N296*88000)</f>
        <v>1565080.0000000023</v>
      </c>
      <c r="X296" s="28">
        <f t="shared" ref="X296:X359" si="61">W296+(O296*88000)</f>
        <v>1606440.0000000023</v>
      </c>
      <c r="Y296" s="28">
        <f t="shared" ref="Y296:Y359" si="62">X296+(P296*88000)</f>
        <v>1593240.000000003</v>
      </c>
      <c r="Z296" s="203">
        <f t="shared" si="54"/>
        <v>13287560.000000017</v>
      </c>
      <c r="AA296" s="35">
        <v>3.7010724924088882</v>
      </c>
      <c r="AB296" s="180">
        <v>3.852173474024335</v>
      </c>
      <c r="AC296" s="36">
        <v>3.9513447626740903</v>
      </c>
      <c r="AD296" s="207">
        <v>6.9400000000000119</v>
      </c>
      <c r="AE296" s="173">
        <f t="shared" si="55"/>
        <v>610720.00000000105</v>
      </c>
    </row>
    <row r="297" spans="1:31" s="30" customFormat="1" ht="14.25" customHeight="1">
      <c r="A297" s="24">
        <v>14011</v>
      </c>
      <c r="B297" s="24" t="s">
        <v>1683</v>
      </c>
      <c r="C297" s="25" t="s">
        <v>1673</v>
      </c>
      <c r="D297" s="24" t="s">
        <v>1387</v>
      </c>
      <c r="E297" s="191">
        <v>73.320000000000007</v>
      </c>
      <c r="F297" s="39">
        <v>74.84</v>
      </c>
      <c r="G297" s="192">
        <v>75.48</v>
      </c>
      <c r="H297" s="22">
        <v>1.519999999999996</v>
      </c>
      <c r="I297" s="20">
        <v>0.15000000000000568</v>
      </c>
      <c r="J297" s="20">
        <v>0.20999999999997954</v>
      </c>
      <c r="K297" s="20">
        <v>0</v>
      </c>
      <c r="L297" s="20">
        <v>0</v>
      </c>
      <c r="M297" s="20">
        <v>0</v>
      </c>
      <c r="N297" s="20">
        <v>0</v>
      </c>
      <c r="O297" s="27">
        <v>0.28000000000000114</v>
      </c>
      <c r="P297" s="198">
        <v>0</v>
      </c>
      <c r="Q297" s="28">
        <f t="shared" si="52"/>
        <v>468159.99999999884</v>
      </c>
      <c r="R297" s="28">
        <f t="shared" si="53"/>
        <v>494559.99999999983</v>
      </c>
      <c r="S297" s="28">
        <f t="shared" si="56"/>
        <v>513039.99999999802</v>
      </c>
      <c r="T297" s="28">
        <f t="shared" si="57"/>
        <v>513039.99999999802</v>
      </c>
      <c r="U297" s="28">
        <f t="shared" si="58"/>
        <v>513039.99999999802</v>
      </c>
      <c r="V297" s="28">
        <f t="shared" si="59"/>
        <v>513039.99999999802</v>
      </c>
      <c r="W297" s="28">
        <f t="shared" si="60"/>
        <v>513039.99999999802</v>
      </c>
      <c r="X297" s="28">
        <f t="shared" si="61"/>
        <v>537679.99999999814</v>
      </c>
      <c r="Y297" s="28">
        <f t="shared" si="62"/>
        <v>537679.99999999814</v>
      </c>
      <c r="Z297" s="203">
        <f t="shared" si="54"/>
        <v>4603279.9999999851</v>
      </c>
      <c r="AA297" s="35">
        <v>2.2221683416780826</v>
      </c>
      <c r="AB297" s="180">
        <v>2.2682362069174538</v>
      </c>
      <c r="AC297" s="36">
        <v>2.2876332028077151</v>
      </c>
      <c r="AD297" s="207">
        <v>2.1599999999999966</v>
      </c>
      <c r="AE297" s="173">
        <f t="shared" si="55"/>
        <v>190079.99999999971</v>
      </c>
    </row>
    <row r="298" spans="1:31" s="30" customFormat="1" ht="14.25" customHeight="1">
      <c r="A298" s="24">
        <v>14012</v>
      </c>
      <c r="B298" s="24" t="s">
        <v>1684</v>
      </c>
      <c r="C298" s="25" t="s">
        <v>1673</v>
      </c>
      <c r="D298" s="24" t="s">
        <v>1387</v>
      </c>
      <c r="E298" s="191">
        <v>91.850000000000009</v>
      </c>
      <c r="F298" s="39">
        <v>92.600000000000009</v>
      </c>
      <c r="G298" s="192">
        <v>92.910000000000011</v>
      </c>
      <c r="H298" s="22">
        <v>0.75</v>
      </c>
      <c r="I298" s="20">
        <v>0</v>
      </c>
      <c r="J298" s="20">
        <v>0</v>
      </c>
      <c r="K298" s="20">
        <v>0</v>
      </c>
      <c r="L298" s="20">
        <v>0</v>
      </c>
      <c r="M298" s="20">
        <v>0</v>
      </c>
      <c r="N298" s="20">
        <v>0</v>
      </c>
      <c r="O298" s="27">
        <v>0</v>
      </c>
      <c r="P298" s="198">
        <v>0.31000000000000227</v>
      </c>
      <c r="Q298" s="28">
        <f t="shared" si="52"/>
        <v>231000</v>
      </c>
      <c r="R298" s="28">
        <f t="shared" si="53"/>
        <v>231000</v>
      </c>
      <c r="S298" s="28">
        <f t="shared" si="56"/>
        <v>231000</v>
      </c>
      <c r="T298" s="28">
        <f t="shared" si="57"/>
        <v>231000</v>
      </c>
      <c r="U298" s="28">
        <f t="shared" si="58"/>
        <v>231000</v>
      </c>
      <c r="V298" s="28">
        <f t="shared" si="59"/>
        <v>231000</v>
      </c>
      <c r="W298" s="28">
        <f t="shared" si="60"/>
        <v>231000</v>
      </c>
      <c r="X298" s="28">
        <f t="shared" si="61"/>
        <v>231000</v>
      </c>
      <c r="Y298" s="28">
        <f t="shared" si="62"/>
        <v>258280.0000000002</v>
      </c>
      <c r="Z298" s="203">
        <f t="shared" si="54"/>
        <v>2106280</v>
      </c>
      <c r="AA298" s="35">
        <v>1.8928738503135554</v>
      </c>
      <c r="AB298" s="180">
        <v>1.9083300875235192</v>
      </c>
      <c r="AC298" s="36">
        <v>1.9147186655703043</v>
      </c>
      <c r="AD298" s="207">
        <v>1.0600000000000023</v>
      </c>
      <c r="AE298" s="173">
        <f t="shared" si="55"/>
        <v>93280.000000000204</v>
      </c>
    </row>
    <row r="299" spans="1:31" s="30" customFormat="1" ht="14.25" customHeight="1">
      <c r="A299" s="24">
        <v>14013</v>
      </c>
      <c r="B299" s="24" t="s">
        <v>1685</v>
      </c>
      <c r="C299" s="25" t="s">
        <v>1673</v>
      </c>
      <c r="D299" s="24" t="s">
        <v>1387</v>
      </c>
      <c r="E299" s="191">
        <v>47.02</v>
      </c>
      <c r="F299" s="39">
        <v>47.330000000000005</v>
      </c>
      <c r="G299" s="192">
        <v>47.74</v>
      </c>
      <c r="H299" s="22">
        <v>0.31000000000000227</v>
      </c>
      <c r="I299" s="20">
        <v>0.23999999999999488</v>
      </c>
      <c r="J299" s="20">
        <v>0</v>
      </c>
      <c r="K299" s="20">
        <v>0</v>
      </c>
      <c r="L299" s="20">
        <v>0</v>
      </c>
      <c r="M299" s="20">
        <v>0</v>
      </c>
      <c r="N299" s="20">
        <v>0</v>
      </c>
      <c r="O299" s="27">
        <v>0</v>
      </c>
      <c r="P299" s="198">
        <v>0.17000000000000171</v>
      </c>
      <c r="Q299" s="28">
        <f t="shared" si="52"/>
        <v>95480.000000000713</v>
      </c>
      <c r="R299" s="28">
        <f t="shared" si="53"/>
        <v>137719.99999999983</v>
      </c>
      <c r="S299" s="28">
        <f t="shared" si="56"/>
        <v>137719.99999999983</v>
      </c>
      <c r="T299" s="28">
        <f t="shared" si="57"/>
        <v>137719.99999999983</v>
      </c>
      <c r="U299" s="28">
        <f t="shared" si="58"/>
        <v>137719.99999999983</v>
      </c>
      <c r="V299" s="28">
        <f t="shared" si="59"/>
        <v>137719.99999999983</v>
      </c>
      <c r="W299" s="28">
        <f t="shared" si="60"/>
        <v>137719.99999999983</v>
      </c>
      <c r="X299" s="28">
        <f t="shared" si="61"/>
        <v>137719.99999999983</v>
      </c>
      <c r="Y299" s="28">
        <f t="shared" si="62"/>
        <v>152679.99999999997</v>
      </c>
      <c r="Z299" s="203">
        <f t="shared" si="54"/>
        <v>1212199.9999999993</v>
      </c>
      <c r="AA299" s="35">
        <v>6.4249894101089051</v>
      </c>
      <c r="AB299" s="180">
        <v>6.467348974488611</v>
      </c>
      <c r="AC299" s="36">
        <v>6.523372914474673</v>
      </c>
      <c r="AD299" s="207">
        <v>0.71999999999999886</v>
      </c>
      <c r="AE299" s="173">
        <f t="shared" si="55"/>
        <v>63359.999999999898</v>
      </c>
    </row>
    <row r="300" spans="1:31" s="30" customFormat="1" ht="14.25" customHeight="1">
      <c r="A300" s="24">
        <v>14014</v>
      </c>
      <c r="B300" s="24" t="s">
        <v>1686</v>
      </c>
      <c r="C300" s="25" t="s">
        <v>1673</v>
      </c>
      <c r="D300" s="24" t="s">
        <v>1387</v>
      </c>
      <c r="E300" s="191">
        <v>48.36</v>
      </c>
      <c r="F300" s="39">
        <v>48.61</v>
      </c>
      <c r="G300" s="192">
        <v>48.910000000000004</v>
      </c>
      <c r="H300" s="22">
        <v>0.25</v>
      </c>
      <c r="I300" s="20">
        <v>0</v>
      </c>
      <c r="J300" s="20">
        <v>3.9999999999999147E-2</v>
      </c>
      <c r="K300" s="20">
        <v>4.9999999999997158E-2</v>
      </c>
      <c r="L300" s="20">
        <v>0</v>
      </c>
      <c r="M300" s="20">
        <v>0.11999999999999744</v>
      </c>
      <c r="N300" s="20">
        <v>0</v>
      </c>
      <c r="O300" s="27">
        <v>0</v>
      </c>
      <c r="P300" s="198">
        <v>9.0000000000003411E-2</v>
      </c>
      <c r="Q300" s="28">
        <f t="shared" si="52"/>
        <v>77000</v>
      </c>
      <c r="R300" s="28">
        <f t="shared" si="53"/>
        <v>77000</v>
      </c>
      <c r="S300" s="28">
        <f t="shared" si="56"/>
        <v>80519.999999999927</v>
      </c>
      <c r="T300" s="28">
        <f t="shared" si="57"/>
        <v>84919.99999999968</v>
      </c>
      <c r="U300" s="28">
        <f t="shared" si="58"/>
        <v>84919.99999999968</v>
      </c>
      <c r="V300" s="28">
        <f t="shared" si="59"/>
        <v>95479.999999999447</v>
      </c>
      <c r="W300" s="28">
        <f t="shared" si="60"/>
        <v>95479.999999999447</v>
      </c>
      <c r="X300" s="28">
        <f t="shared" si="61"/>
        <v>95479.999999999447</v>
      </c>
      <c r="Y300" s="28">
        <f t="shared" si="62"/>
        <v>103399.99999999975</v>
      </c>
      <c r="Z300" s="203">
        <f t="shared" si="54"/>
        <v>794199.99999999732</v>
      </c>
      <c r="AA300" s="35">
        <v>3.4341712824882831</v>
      </c>
      <c r="AB300" s="180">
        <v>3.4519244425507747</v>
      </c>
      <c r="AC300" s="36">
        <v>3.4732282346257639</v>
      </c>
      <c r="AD300" s="207">
        <v>0.55000000000000426</v>
      </c>
      <c r="AE300" s="173">
        <f t="shared" si="55"/>
        <v>48400.000000000378</v>
      </c>
    </row>
    <row r="301" spans="1:31" s="30" customFormat="1" ht="14.25" customHeight="1">
      <c r="A301" s="24">
        <v>14015</v>
      </c>
      <c r="B301" s="24" t="s">
        <v>1687</v>
      </c>
      <c r="C301" s="25" t="s">
        <v>1673</v>
      </c>
      <c r="D301" s="24" t="s">
        <v>1387</v>
      </c>
      <c r="E301" s="191">
        <v>112.42</v>
      </c>
      <c r="F301" s="39">
        <v>121.34</v>
      </c>
      <c r="G301" s="192">
        <v>124.9</v>
      </c>
      <c r="H301" s="22">
        <v>8.9200000000000017</v>
      </c>
      <c r="I301" s="20">
        <v>1.9099999999999966</v>
      </c>
      <c r="J301" s="20">
        <v>0.14000000000000057</v>
      </c>
      <c r="K301" s="20">
        <v>0</v>
      </c>
      <c r="L301" s="20">
        <v>0.84000000000000341</v>
      </c>
      <c r="M301" s="20">
        <v>0</v>
      </c>
      <c r="N301" s="20">
        <v>0.34999999999999432</v>
      </c>
      <c r="O301" s="27">
        <v>0.23000000000000398</v>
      </c>
      <c r="P301" s="198">
        <v>9.0000000000003411E-2</v>
      </c>
      <c r="Q301" s="28">
        <f t="shared" si="52"/>
        <v>2747360.0000000005</v>
      </c>
      <c r="R301" s="28">
        <f t="shared" si="53"/>
        <v>3083520</v>
      </c>
      <c r="S301" s="28">
        <f t="shared" si="56"/>
        <v>3095840</v>
      </c>
      <c r="T301" s="28">
        <f t="shared" si="57"/>
        <v>3095840</v>
      </c>
      <c r="U301" s="28">
        <f t="shared" si="58"/>
        <v>3169760.0000000005</v>
      </c>
      <c r="V301" s="28">
        <f t="shared" si="59"/>
        <v>3169760.0000000005</v>
      </c>
      <c r="W301" s="28">
        <f t="shared" si="60"/>
        <v>3200560</v>
      </c>
      <c r="X301" s="28">
        <f t="shared" si="61"/>
        <v>3220800.0000000005</v>
      </c>
      <c r="Y301" s="28">
        <f t="shared" si="62"/>
        <v>3228720.0000000009</v>
      </c>
      <c r="Z301" s="203">
        <f t="shared" si="54"/>
        <v>28012160</v>
      </c>
      <c r="AA301" s="35">
        <v>6.5952890792291221</v>
      </c>
      <c r="AB301" s="180">
        <v>7.1185943504150657</v>
      </c>
      <c r="AC301" s="36">
        <v>7.3274471268076606</v>
      </c>
      <c r="AD301" s="207">
        <v>12.480000000000006</v>
      </c>
      <c r="AE301" s="173">
        <f t="shared" si="55"/>
        <v>1098240.0000000005</v>
      </c>
    </row>
    <row r="302" spans="1:31" s="30" customFormat="1" ht="14.25" customHeight="1">
      <c r="A302" s="24">
        <v>14016</v>
      </c>
      <c r="B302" s="24" t="s">
        <v>1688</v>
      </c>
      <c r="C302" s="25" t="s">
        <v>1673</v>
      </c>
      <c r="D302" s="24" t="s">
        <v>1387</v>
      </c>
      <c r="E302" s="191">
        <v>28.52</v>
      </c>
      <c r="F302" s="39">
        <v>29.29</v>
      </c>
      <c r="G302" s="192">
        <v>29.62</v>
      </c>
      <c r="H302" s="22">
        <v>0.76999999999999957</v>
      </c>
      <c r="I302" s="20">
        <v>0.32999999999999829</v>
      </c>
      <c r="J302" s="20">
        <v>0</v>
      </c>
      <c r="K302" s="20">
        <v>0</v>
      </c>
      <c r="L302" s="20">
        <v>0</v>
      </c>
      <c r="M302" s="20">
        <v>0</v>
      </c>
      <c r="N302" s="20">
        <v>0</v>
      </c>
      <c r="O302" s="27">
        <v>0</v>
      </c>
      <c r="P302" s="198">
        <v>0</v>
      </c>
      <c r="Q302" s="28">
        <f t="shared" si="52"/>
        <v>237159.99999999994</v>
      </c>
      <c r="R302" s="28">
        <f t="shared" si="53"/>
        <v>295239.99999999965</v>
      </c>
      <c r="S302" s="28">
        <f t="shared" si="56"/>
        <v>295239.99999999965</v>
      </c>
      <c r="T302" s="28">
        <f t="shared" si="57"/>
        <v>295239.99999999965</v>
      </c>
      <c r="U302" s="28">
        <f t="shared" si="58"/>
        <v>295239.99999999965</v>
      </c>
      <c r="V302" s="28">
        <f t="shared" si="59"/>
        <v>295239.99999999965</v>
      </c>
      <c r="W302" s="28">
        <f t="shared" si="60"/>
        <v>295239.99999999965</v>
      </c>
      <c r="X302" s="28">
        <f t="shared" si="61"/>
        <v>295239.99999999965</v>
      </c>
      <c r="Y302" s="28">
        <f t="shared" si="62"/>
        <v>295239.99999999965</v>
      </c>
      <c r="Z302" s="203">
        <f t="shared" si="54"/>
        <v>2599079.9999999967</v>
      </c>
      <c r="AA302" s="35">
        <v>1.9764242798040208</v>
      </c>
      <c r="AB302" s="180">
        <v>2.0297849633751675</v>
      </c>
      <c r="AC302" s="36">
        <v>2.0526538277628017</v>
      </c>
      <c r="AD302" s="207">
        <v>1.1000000000000014</v>
      </c>
      <c r="AE302" s="173">
        <f t="shared" si="55"/>
        <v>96800.000000000131</v>
      </c>
    </row>
    <row r="303" spans="1:31" s="30" customFormat="1" ht="14.25" customHeight="1">
      <c r="A303" s="24">
        <v>14017</v>
      </c>
      <c r="B303" s="24" t="s">
        <v>1689</v>
      </c>
      <c r="C303" s="25" t="s">
        <v>1673</v>
      </c>
      <c r="D303" s="24" t="s">
        <v>1387</v>
      </c>
      <c r="E303" s="191">
        <v>36.42</v>
      </c>
      <c r="F303" s="39">
        <v>41.63</v>
      </c>
      <c r="G303" s="192">
        <v>41.67</v>
      </c>
      <c r="H303" s="22">
        <v>5.2100000000000009</v>
      </c>
      <c r="I303" s="20">
        <v>0</v>
      </c>
      <c r="J303" s="20">
        <v>0</v>
      </c>
      <c r="K303" s="20">
        <v>0</v>
      </c>
      <c r="L303" s="20">
        <v>0</v>
      </c>
      <c r="M303" s="20">
        <v>0</v>
      </c>
      <c r="N303" s="20">
        <v>0</v>
      </c>
      <c r="O303" s="27">
        <v>3.9999999999999147E-2</v>
      </c>
      <c r="P303" s="198">
        <v>0</v>
      </c>
      <c r="Q303" s="28">
        <f t="shared" si="52"/>
        <v>1604680</v>
      </c>
      <c r="R303" s="28">
        <f t="shared" si="53"/>
        <v>1604680</v>
      </c>
      <c r="S303" s="28">
        <f t="shared" si="56"/>
        <v>1604680</v>
      </c>
      <c r="T303" s="28">
        <f t="shared" si="57"/>
        <v>1604680</v>
      </c>
      <c r="U303" s="28">
        <f t="shared" si="58"/>
        <v>1604680</v>
      </c>
      <c r="V303" s="28">
        <f t="shared" si="59"/>
        <v>1604680</v>
      </c>
      <c r="W303" s="28">
        <f t="shared" si="60"/>
        <v>1604680</v>
      </c>
      <c r="X303" s="28">
        <f t="shared" si="61"/>
        <v>1608200</v>
      </c>
      <c r="Y303" s="28">
        <f t="shared" si="62"/>
        <v>1608200</v>
      </c>
      <c r="Z303" s="203">
        <f t="shared" si="54"/>
        <v>14449160</v>
      </c>
      <c r="AA303" s="35">
        <v>6.3921651221566984</v>
      </c>
      <c r="AB303" s="180">
        <v>7.3065852288682951</v>
      </c>
      <c r="AC303" s="36">
        <v>7.3136057287278859</v>
      </c>
      <c r="AD303" s="207">
        <v>5.25</v>
      </c>
      <c r="AE303" s="173">
        <f t="shared" si="55"/>
        <v>462000</v>
      </c>
    </row>
    <row r="304" spans="1:31" s="30" customFormat="1" ht="14.25" customHeight="1">
      <c r="A304" s="24">
        <v>14018</v>
      </c>
      <c r="B304" s="24" t="s">
        <v>1690</v>
      </c>
      <c r="C304" s="25" t="s">
        <v>1673</v>
      </c>
      <c r="D304" s="24" t="s">
        <v>1387</v>
      </c>
      <c r="E304" s="191">
        <v>126.75</v>
      </c>
      <c r="F304" s="39">
        <v>127.01</v>
      </c>
      <c r="G304" s="192">
        <v>127.5</v>
      </c>
      <c r="H304" s="22">
        <v>0.26000000000000512</v>
      </c>
      <c r="I304" s="20">
        <v>0.26000000000000512</v>
      </c>
      <c r="J304" s="20">
        <v>2.9999999999986926E-2</v>
      </c>
      <c r="K304" s="20">
        <v>0</v>
      </c>
      <c r="L304" s="20">
        <v>0</v>
      </c>
      <c r="M304" s="20">
        <v>0</v>
      </c>
      <c r="N304" s="20">
        <v>0</v>
      </c>
      <c r="O304" s="27">
        <v>0</v>
      </c>
      <c r="P304" s="198">
        <v>0.20000000000000284</v>
      </c>
      <c r="Q304" s="28">
        <f t="shared" si="52"/>
        <v>80080.000000001572</v>
      </c>
      <c r="R304" s="28">
        <f t="shared" si="53"/>
        <v>125840.00000000247</v>
      </c>
      <c r="S304" s="28">
        <f t="shared" si="56"/>
        <v>128480.00000000132</v>
      </c>
      <c r="T304" s="28">
        <f t="shared" si="57"/>
        <v>128480.00000000132</v>
      </c>
      <c r="U304" s="28">
        <f t="shared" si="58"/>
        <v>128480.00000000132</v>
      </c>
      <c r="V304" s="28">
        <f t="shared" si="59"/>
        <v>128480.00000000132</v>
      </c>
      <c r="W304" s="28">
        <f t="shared" si="60"/>
        <v>128480.00000000132</v>
      </c>
      <c r="X304" s="28">
        <f t="shared" si="61"/>
        <v>128480.00000000132</v>
      </c>
      <c r="Y304" s="28">
        <f t="shared" si="62"/>
        <v>146080.00000000157</v>
      </c>
      <c r="Z304" s="203">
        <f t="shared" si="54"/>
        <v>1122880.0000000135</v>
      </c>
      <c r="AA304" s="35">
        <v>11.755049802459517</v>
      </c>
      <c r="AB304" s="180">
        <v>11.779162725131229</v>
      </c>
      <c r="AC304" s="36">
        <v>11.824606310166379</v>
      </c>
      <c r="AD304" s="207">
        <v>0.75</v>
      </c>
      <c r="AE304" s="173">
        <f t="shared" si="55"/>
        <v>66000</v>
      </c>
    </row>
    <row r="305" spans="1:31" s="30" customFormat="1" ht="14.25" customHeight="1">
      <c r="A305" s="24">
        <v>14019</v>
      </c>
      <c r="B305" s="24" t="s">
        <v>1691</v>
      </c>
      <c r="C305" s="25" t="s">
        <v>1673</v>
      </c>
      <c r="D305" s="24" t="s">
        <v>1387</v>
      </c>
      <c r="E305" s="191">
        <v>150.15</v>
      </c>
      <c r="F305" s="39">
        <v>151.98000000000002</v>
      </c>
      <c r="G305" s="192">
        <v>153.43</v>
      </c>
      <c r="H305" s="22">
        <v>1.8300000000000125</v>
      </c>
      <c r="I305" s="20">
        <v>0.94999999999996021</v>
      </c>
      <c r="J305" s="20">
        <v>0.19000000000002615</v>
      </c>
      <c r="K305" s="20">
        <v>9.9999999999909051E-3</v>
      </c>
      <c r="L305" s="20">
        <v>5.0000000000011369E-2</v>
      </c>
      <c r="M305" s="20">
        <v>0</v>
      </c>
      <c r="N305" s="20">
        <v>0</v>
      </c>
      <c r="O305" s="27">
        <v>9.0000000000003411E-2</v>
      </c>
      <c r="P305" s="198">
        <v>0.15999999999999659</v>
      </c>
      <c r="Q305" s="28">
        <f t="shared" si="52"/>
        <v>563640.00000000396</v>
      </c>
      <c r="R305" s="28">
        <f t="shared" si="53"/>
        <v>730839.99999999697</v>
      </c>
      <c r="S305" s="28">
        <f t="shared" si="56"/>
        <v>747559.9999999993</v>
      </c>
      <c r="T305" s="28">
        <f t="shared" si="57"/>
        <v>748439.99999999849</v>
      </c>
      <c r="U305" s="28">
        <f t="shared" si="58"/>
        <v>752839.99999999953</v>
      </c>
      <c r="V305" s="28">
        <f t="shared" si="59"/>
        <v>752839.99999999953</v>
      </c>
      <c r="W305" s="28">
        <f t="shared" si="60"/>
        <v>752839.99999999953</v>
      </c>
      <c r="X305" s="28">
        <f t="shared" si="61"/>
        <v>760759.99999999988</v>
      </c>
      <c r="Y305" s="28">
        <f t="shared" si="62"/>
        <v>774839.99999999953</v>
      </c>
      <c r="Z305" s="203">
        <f t="shared" si="54"/>
        <v>6584599.9999999981</v>
      </c>
      <c r="AA305" s="35">
        <v>1.3944624563156658</v>
      </c>
      <c r="AB305" s="180">
        <v>1.4114579028361967</v>
      </c>
      <c r="AC305" s="36">
        <v>1.4249242402431743</v>
      </c>
      <c r="AD305" s="207">
        <v>3.2800000000000011</v>
      </c>
      <c r="AE305" s="173">
        <f t="shared" si="55"/>
        <v>288640.00000000012</v>
      </c>
    </row>
    <row r="306" spans="1:31" s="30" customFormat="1" ht="14.25" customHeight="1">
      <c r="A306" s="24">
        <v>14020</v>
      </c>
      <c r="B306" s="24" t="s">
        <v>1692</v>
      </c>
      <c r="C306" s="25" t="s">
        <v>1673</v>
      </c>
      <c r="D306" s="24" t="s">
        <v>1387</v>
      </c>
      <c r="E306" s="191">
        <v>130.34</v>
      </c>
      <c r="F306" s="39">
        <v>134.1</v>
      </c>
      <c r="G306" s="192">
        <v>136.1</v>
      </c>
      <c r="H306" s="22">
        <v>3.7599999999999909</v>
      </c>
      <c r="I306" s="20">
        <v>0.87000000000000455</v>
      </c>
      <c r="J306" s="20">
        <v>9.9999999999994316E-2</v>
      </c>
      <c r="K306" s="20">
        <v>0</v>
      </c>
      <c r="L306" s="20">
        <v>5.0000000000011369E-2</v>
      </c>
      <c r="M306" s="20">
        <v>0</v>
      </c>
      <c r="N306" s="20">
        <v>0.13999999999998636</v>
      </c>
      <c r="O306" s="27">
        <v>0.80000000000001137</v>
      </c>
      <c r="P306" s="198">
        <v>3.9999999999992042E-2</v>
      </c>
      <c r="Q306" s="28">
        <f t="shared" si="52"/>
        <v>1158079.9999999972</v>
      </c>
      <c r="R306" s="28">
        <f t="shared" si="53"/>
        <v>1311199.9999999981</v>
      </c>
      <c r="S306" s="28">
        <f t="shared" si="56"/>
        <v>1319999.9999999977</v>
      </c>
      <c r="T306" s="28">
        <f t="shared" si="57"/>
        <v>1319999.9999999977</v>
      </c>
      <c r="U306" s="28">
        <f t="shared" si="58"/>
        <v>1324399.9999999986</v>
      </c>
      <c r="V306" s="28">
        <f t="shared" si="59"/>
        <v>1324399.9999999986</v>
      </c>
      <c r="W306" s="28">
        <f t="shared" si="60"/>
        <v>1336719.9999999974</v>
      </c>
      <c r="X306" s="28">
        <f t="shared" si="61"/>
        <v>1407119.9999999984</v>
      </c>
      <c r="Y306" s="28">
        <f t="shared" si="62"/>
        <v>1410639.9999999977</v>
      </c>
      <c r="Z306" s="203">
        <f t="shared" si="54"/>
        <v>11912559.999999981</v>
      </c>
      <c r="AA306" s="35">
        <v>2.5167069254816092</v>
      </c>
      <c r="AB306" s="180">
        <v>2.5893079538674524</v>
      </c>
      <c r="AC306" s="36">
        <v>2.6279255221577946</v>
      </c>
      <c r="AD306" s="207">
        <v>5.7599999999999909</v>
      </c>
      <c r="AE306" s="173">
        <f t="shared" si="55"/>
        <v>506879.99999999919</v>
      </c>
    </row>
    <row r="307" spans="1:31" s="30" customFormat="1" ht="14.25" customHeight="1">
      <c r="A307" s="24">
        <v>14021</v>
      </c>
      <c r="B307" s="24" t="s">
        <v>1693</v>
      </c>
      <c r="C307" s="25" t="s">
        <v>1673</v>
      </c>
      <c r="D307" s="24" t="s">
        <v>1387</v>
      </c>
      <c r="E307" s="191">
        <v>14.86</v>
      </c>
      <c r="F307" s="39">
        <v>15.1</v>
      </c>
      <c r="G307" s="192">
        <v>15.31</v>
      </c>
      <c r="H307" s="22">
        <v>0.24000000000000021</v>
      </c>
      <c r="I307" s="20">
        <v>0</v>
      </c>
      <c r="J307" s="20">
        <v>0</v>
      </c>
      <c r="K307" s="20">
        <v>0</v>
      </c>
      <c r="L307" s="20">
        <v>0</v>
      </c>
      <c r="M307" s="20">
        <v>0.15000000000000036</v>
      </c>
      <c r="N307" s="20">
        <v>0</v>
      </c>
      <c r="O307" s="27">
        <v>6.0000000000000497E-2</v>
      </c>
      <c r="P307" s="198">
        <v>0</v>
      </c>
      <c r="Q307" s="28">
        <f t="shared" si="52"/>
        <v>73920.000000000058</v>
      </c>
      <c r="R307" s="28">
        <f t="shared" si="53"/>
        <v>73920.000000000058</v>
      </c>
      <c r="S307" s="28">
        <f t="shared" si="56"/>
        <v>73920.000000000058</v>
      </c>
      <c r="T307" s="28">
        <f t="shared" si="57"/>
        <v>73920.000000000058</v>
      </c>
      <c r="U307" s="28">
        <f t="shared" si="58"/>
        <v>73920.000000000058</v>
      </c>
      <c r="V307" s="28">
        <f t="shared" si="59"/>
        <v>87120.000000000087</v>
      </c>
      <c r="W307" s="28">
        <f t="shared" si="60"/>
        <v>87120.000000000087</v>
      </c>
      <c r="X307" s="28">
        <f t="shared" si="61"/>
        <v>92400.000000000131</v>
      </c>
      <c r="Y307" s="28">
        <f t="shared" si="62"/>
        <v>92400.000000000131</v>
      </c>
      <c r="Z307" s="203">
        <f t="shared" si="54"/>
        <v>728640.0000000007</v>
      </c>
      <c r="AA307" s="35">
        <v>2.9284827463886645</v>
      </c>
      <c r="AB307" s="180">
        <v>2.9757799105295311</v>
      </c>
      <c r="AC307" s="36">
        <v>3.0171649291527896</v>
      </c>
      <c r="AD307" s="207">
        <v>0.45000000000000107</v>
      </c>
      <c r="AE307" s="173">
        <f t="shared" si="55"/>
        <v>39600.000000000095</v>
      </c>
    </row>
    <row r="308" spans="1:31" s="30" customFormat="1" ht="14.25" customHeight="1">
      <c r="A308" s="24">
        <v>14022</v>
      </c>
      <c r="B308" s="24" t="s">
        <v>1694</v>
      </c>
      <c r="C308" s="25" t="s">
        <v>1673</v>
      </c>
      <c r="D308" s="24" t="s">
        <v>1387</v>
      </c>
      <c r="E308" s="191">
        <v>86.78</v>
      </c>
      <c r="F308" s="39">
        <v>87.48</v>
      </c>
      <c r="G308" s="192">
        <v>89.59</v>
      </c>
      <c r="H308" s="22">
        <v>0.70000000000000284</v>
      </c>
      <c r="I308" s="20">
        <v>1.8299999999999983</v>
      </c>
      <c r="J308" s="20">
        <v>0</v>
      </c>
      <c r="K308" s="20">
        <v>0</v>
      </c>
      <c r="L308" s="20">
        <v>0</v>
      </c>
      <c r="M308" s="20">
        <v>0</v>
      </c>
      <c r="N308" s="20">
        <v>0.15000000000000568</v>
      </c>
      <c r="O308" s="27">
        <v>4.0000000000006253E-2</v>
      </c>
      <c r="P308" s="198">
        <v>8.99999999999892E-2</v>
      </c>
      <c r="Q308" s="28">
        <f t="shared" si="52"/>
        <v>215600.00000000084</v>
      </c>
      <c r="R308" s="28">
        <f t="shared" si="53"/>
        <v>537680.00000000058</v>
      </c>
      <c r="S308" s="28">
        <f t="shared" si="56"/>
        <v>537680.00000000058</v>
      </c>
      <c r="T308" s="28">
        <f t="shared" si="57"/>
        <v>537680.00000000058</v>
      </c>
      <c r="U308" s="28">
        <f t="shared" si="58"/>
        <v>537680.00000000058</v>
      </c>
      <c r="V308" s="28">
        <f t="shared" si="59"/>
        <v>537680.00000000058</v>
      </c>
      <c r="W308" s="28">
        <f t="shared" si="60"/>
        <v>550880.00000000105</v>
      </c>
      <c r="X308" s="28">
        <f t="shared" si="61"/>
        <v>554400.00000000163</v>
      </c>
      <c r="Y308" s="28">
        <f t="shared" si="62"/>
        <v>562320.0000000007</v>
      </c>
      <c r="Z308" s="203">
        <f t="shared" si="54"/>
        <v>4571600.0000000065</v>
      </c>
      <c r="AA308" s="35">
        <v>3.4495917572326942</v>
      </c>
      <c r="AB308" s="180">
        <v>3.4774174570490453</v>
      </c>
      <c r="AC308" s="36">
        <v>3.5612920664954721</v>
      </c>
      <c r="AD308" s="207">
        <v>2.8100000000000023</v>
      </c>
      <c r="AE308" s="173">
        <f t="shared" si="55"/>
        <v>247280.0000000002</v>
      </c>
    </row>
    <row r="309" spans="1:31" s="30" customFormat="1" ht="14.25" customHeight="1">
      <c r="A309" s="24">
        <v>14023</v>
      </c>
      <c r="B309" s="24" t="s">
        <v>1695</v>
      </c>
      <c r="C309" s="25" t="s">
        <v>1673</v>
      </c>
      <c r="D309" s="24" t="s">
        <v>1387</v>
      </c>
      <c r="E309" s="191">
        <v>75.48</v>
      </c>
      <c r="F309" s="39">
        <v>75.88000000000001</v>
      </c>
      <c r="G309" s="192">
        <v>76.47</v>
      </c>
      <c r="H309" s="22">
        <v>0.40000000000000568</v>
      </c>
      <c r="I309" s="20">
        <v>0.12999999999998124</v>
      </c>
      <c r="J309" s="20">
        <v>3.0000000000015348E-2</v>
      </c>
      <c r="K309" s="20">
        <v>0</v>
      </c>
      <c r="L309" s="20">
        <v>0.21999999999999886</v>
      </c>
      <c r="M309" s="20">
        <v>0</v>
      </c>
      <c r="N309" s="20">
        <v>0.18000000000000682</v>
      </c>
      <c r="O309" s="27">
        <v>0</v>
      </c>
      <c r="P309" s="198">
        <v>3.0000000000001137E-2</v>
      </c>
      <c r="Q309" s="28">
        <f t="shared" si="52"/>
        <v>123200.00000000175</v>
      </c>
      <c r="R309" s="28">
        <f t="shared" si="53"/>
        <v>146079.99999999846</v>
      </c>
      <c r="S309" s="28">
        <f t="shared" si="56"/>
        <v>148719.9999999998</v>
      </c>
      <c r="T309" s="28">
        <f t="shared" si="57"/>
        <v>148719.9999999998</v>
      </c>
      <c r="U309" s="28">
        <f t="shared" si="58"/>
        <v>168079.99999999971</v>
      </c>
      <c r="V309" s="28">
        <f t="shared" si="59"/>
        <v>168079.99999999971</v>
      </c>
      <c r="W309" s="28">
        <f t="shared" si="60"/>
        <v>183920.00000000032</v>
      </c>
      <c r="X309" s="28">
        <f t="shared" si="61"/>
        <v>183920.00000000032</v>
      </c>
      <c r="Y309" s="28">
        <f t="shared" si="62"/>
        <v>186560.00000000041</v>
      </c>
      <c r="Z309" s="203">
        <f t="shared" si="54"/>
        <v>1457280.0000000002</v>
      </c>
      <c r="AA309" s="35">
        <v>4.2289741880179061</v>
      </c>
      <c r="AB309" s="180">
        <v>4.2513852859936243</v>
      </c>
      <c r="AC309" s="36">
        <v>4.2844416555078073</v>
      </c>
      <c r="AD309" s="207">
        <v>0.98999999999999488</v>
      </c>
      <c r="AE309" s="173">
        <f t="shared" si="55"/>
        <v>87119.999999999549</v>
      </c>
    </row>
    <row r="310" spans="1:31" s="30" customFormat="1" ht="14.25" customHeight="1">
      <c r="A310" s="24">
        <v>14024</v>
      </c>
      <c r="B310" s="24" t="s">
        <v>1696</v>
      </c>
      <c r="C310" s="25" t="s">
        <v>1673</v>
      </c>
      <c r="D310" s="24" t="s">
        <v>1387</v>
      </c>
      <c r="E310" s="191">
        <v>215.84</v>
      </c>
      <c r="F310" s="39">
        <v>222.70000000000002</v>
      </c>
      <c r="G310" s="192">
        <v>235.20000000000002</v>
      </c>
      <c r="H310" s="22">
        <v>6.8600000000000136</v>
      </c>
      <c r="I310" s="20">
        <v>2.2599999999999909</v>
      </c>
      <c r="J310" s="20">
        <v>1.7299999999999898</v>
      </c>
      <c r="K310" s="20">
        <v>7.210000000000008</v>
      </c>
      <c r="L310" s="20">
        <v>0.15000000000000568</v>
      </c>
      <c r="M310" s="20">
        <v>0.30000000000001137</v>
      </c>
      <c r="N310" s="20">
        <v>0.28999999999996362</v>
      </c>
      <c r="O310" s="27">
        <v>0.5600000000000307</v>
      </c>
      <c r="P310" s="198">
        <v>0</v>
      </c>
      <c r="Q310" s="28">
        <f t="shared" si="52"/>
        <v>2112880.0000000042</v>
      </c>
      <c r="R310" s="28">
        <f t="shared" si="53"/>
        <v>2510640.0000000028</v>
      </c>
      <c r="S310" s="28">
        <f t="shared" si="56"/>
        <v>2662880.0000000019</v>
      </c>
      <c r="T310" s="28">
        <f t="shared" si="57"/>
        <v>3297360.0000000028</v>
      </c>
      <c r="U310" s="28">
        <f t="shared" si="58"/>
        <v>3310560.0000000033</v>
      </c>
      <c r="V310" s="28">
        <f t="shared" si="59"/>
        <v>3336960.0000000042</v>
      </c>
      <c r="W310" s="28">
        <f t="shared" si="60"/>
        <v>3362480.0000000009</v>
      </c>
      <c r="X310" s="28">
        <f t="shared" si="61"/>
        <v>3411760.0000000037</v>
      </c>
      <c r="Y310" s="28">
        <f t="shared" si="62"/>
        <v>3411760.0000000037</v>
      </c>
      <c r="Z310" s="203">
        <f t="shared" si="54"/>
        <v>27417280.000000026</v>
      </c>
      <c r="AA310" s="35">
        <v>8.9899246535688544</v>
      </c>
      <c r="AB310" s="180">
        <v>9.2756496495078959</v>
      </c>
      <c r="AC310" s="36">
        <v>9.796285575052794</v>
      </c>
      <c r="AD310" s="207">
        <v>19.360000000000014</v>
      </c>
      <c r="AE310" s="173">
        <f t="shared" si="55"/>
        <v>1703680.0000000012</v>
      </c>
    </row>
    <row r="311" spans="1:31" s="30" customFormat="1" ht="14.25" customHeight="1">
      <c r="A311" s="24">
        <v>14025</v>
      </c>
      <c r="B311" s="24" t="s">
        <v>1697</v>
      </c>
      <c r="C311" s="25" t="s">
        <v>1673</v>
      </c>
      <c r="D311" s="24" t="s">
        <v>1387</v>
      </c>
      <c r="E311" s="191">
        <v>30.62</v>
      </c>
      <c r="F311" s="39">
        <v>31.310000000000002</v>
      </c>
      <c r="G311" s="192">
        <v>31.78</v>
      </c>
      <c r="H311" s="22">
        <v>0.69000000000000128</v>
      </c>
      <c r="I311" s="20">
        <v>0.21999999999999886</v>
      </c>
      <c r="J311" s="20">
        <v>0.39000000000000057</v>
      </c>
      <c r="K311" s="20">
        <v>3.9999999999999147E-2</v>
      </c>
      <c r="L311" s="20">
        <v>0.46000000000000085</v>
      </c>
      <c r="M311" s="20">
        <v>-0.23000000000000398</v>
      </c>
      <c r="N311" s="20">
        <v>0</v>
      </c>
      <c r="O311" s="27">
        <v>0.21999999999999886</v>
      </c>
      <c r="P311" s="198">
        <v>-0.62999999999999545</v>
      </c>
      <c r="Q311" s="28">
        <f t="shared" si="52"/>
        <v>212520.00000000041</v>
      </c>
      <c r="R311" s="28">
        <f t="shared" si="53"/>
        <v>251240.0000000002</v>
      </c>
      <c r="S311" s="28">
        <f t="shared" si="56"/>
        <v>285560.00000000023</v>
      </c>
      <c r="T311" s="28">
        <f t="shared" si="57"/>
        <v>289080.00000000017</v>
      </c>
      <c r="U311" s="28">
        <f t="shared" si="58"/>
        <v>329560.00000000023</v>
      </c>
      <c r="V311" s="28">
        <f t="shared" si="59"/>
        <v>309319.99999999988</v>
      </c>
      <c r="W311" s="28">
        <f t="shared" si="60"/>
        <v>309319.99999999988</v>
      </c>
      <c r="X311" s="28">
        <f t="shared" si="61"/>
        <v>328679.99999999977</v>
      </c>
      <c r="Y311" s="28">
        <f t="shared" si="62"/>
        <v>273240.00000000017</v>
      </c>
      <c r="Z311" s="203">
        <f t="shared" si="54"/>
        <v>2588520.0000000009</v>
      </c>
      <c r="AA311" s="35">
        <v>8.1948347383915419</v>
      </c>
      <c r="AB311" s="180">
        <v>8.379499531647264</v>
      </c>
      <c r="AC311" s="36">
        <v>8.5052856951692757</v>
      </c>
      <c r="AD311" s="207">
        <v>1.1600000000000001</v>
      </c>
      <c r="AE311" s="173">
        <f t="shared" si="55"/>
        <v>102080.00000000001</v>
      </c>
    </row>
    <row r="312" spans="1:31" s="30" customFormat="1" ht="14.25" customHeight="1">
      <c r="A312" s="24">
        <v>14026</v>
      </c>
      <c r="B312" s="24" t="s">
        <v>1698</v>
      </c>
      <c r="C312" s="25" t="s">
        <v>1673</v>
      </c>
      <c r="D312" s="24" t="s">
        <v>1387</v>
      </c>
      <c r="E312" s="191">
        <v>122.53</v>
      </c>
      <c r="F312" s="39">
        <v>130.74</v>
      </c>
      <c r="G312" s="192">
        <v>131.93</v>
      </c>
      <c r="H312" s="22">
        <v>8.210000000000008</v>
      </c>
      <c r="I312" s="20">
        <v>0</v>
      </c>
      <c r="J312" s="20">
        <v>3.9999999999992042E-2</v>
      </c>
      <c r="K312" s="20">
        <v>0.40000000000000568</v>
      </c>
      <c r="L312" s="20">
        <v>3.0000000000001137E-2</v>
      </c>
      <c r="M312" s="20">
        <v>0.44999999999998863</v>
      </c>
      <c r="N312" s="20">
        <v>0</v>
      </c>
      <c r="O312" s="27">
        <v>0</v>
      </c>
      <c r="P312" s="198">
        <v>0.27000000000001023</v>
      </c>
      <c r="Q312" s="28">
        <f t="shared" si="52"/>
        <v>2528680.0000000028</v>
      </c>
      <c r="R312" s="28">
        <f t="shared" si="53"/>
        <v>2528680.0000000028</v>
      </c>
      <c r="S312" s="28">
        <f t="shared" si="56"/>
        <v>2532200.0000000019</v>
      </c>
      <c r="T312" s="28">
        <f t="shared" si="57"/>
        <v>2567400.0000000023</v>
      </c>
      <c r="U312" s="28">
        <f t="shared" si="58"/>
        <v>2570040.0000000023</v>
      </c>
      <c r="V312" s="28">
        <f t="shared" si="59"/>
        <v>2609640.0000000014</v>
      </c>
      <c r="W312" s="28">
        <f t="shared" si="60"/>
        <v>2609640.0000000014</v>
      </c>
      <c r="X312" s="28">
        <f t="shared" si="61"/>
        <v>2609640.0000000014</v>
      </c>
      <c r="Y312" s="28">
        <f t="shared" si="62"/>
        <v>2633400.0000000023</v>
      </c>
      <c r="Z312" s="203">
        <f t="shared" si="54"/>
        <v>23189320.000000019</v>
      </c>
      <c r="AA312" s="35">
        <v>5.45700708569189</v>
      </c>
      <c r="AB312" s="180">
        <v>5.8226483831172597</v>
      </c>
      <c r="AC312" s="36">
        <v>5.8756463300035184</v>
      </c>
      <c r="AD312" s="207">
        <v>9.4000000000000057</v>
      </c>
      <c r="AE312" s="173">
        <f t="shared" si="55"/>
        <v>827200.00000000047</v>
      </c>
    </row>
    <row r="313" spans="1:31" s="30" customFormat="1" ht="14.25" customHeight="1">
      <c r="A313" s="24">
        <v>14027</v>
      </c>
      <c r="B313" s="24" t="s">
        <v>1699</v>
      </c>
      <c r="C313" s="25" t="s">
        <v>1673</v>
      </c>
      <c r="D313" s="24" t="s">
        <v>1387</v>
      </c>
      <c r="E313" s="191">
        <v>158.47999999999999</v>
      </c>
      <c r="F313" s="39">
        <v>169.1</v>
      </c>
      <c r="G313" s="192">
        <v>171.26</v>
      </c>
      <c r="H313" s="22">
        <v>10.620000000000005</v>
      </c>
      <c r="I313" s="20">
        <v>0.5</v>
      </c>
      <c r="J313" s="20">
        <v>0.11000000000001364</v>
      </c>
      <c r="K313" s="20">
        <v>0.19999999999998863</v>
      </c>
      <c r="L313" s="20">
        <v>0.16999999999998749</v>
      </c>
      <c r="M313" s="20">
        <v>0.17000000000001592</v>
      </c>
      <c r="N313" s="20">
        <v>0</v>
      </c>
      <c r="O313" s="27">
        <v>1.0099999999999909</v>
      </c>
      <c r="P313" s="198">
        <v>0</v>
      </c>
      <c r="Q313" s="28">
        <f t="shared" si="52"/>
        <v>3270960.0000000009</v>
      </c>
      <c r="R313" s="28">
        <f t="shared" si="53"/>
        <v>3358960.0000000009</v>
      </c>
      <c r="S313" s="28">
        <f t="shared" si="56"/>
        <v>3368640.0000000023</v>
      </c>
      <c r="T313" s="28">
        <f t="shared" si="57"/>
        <v>3386240.0000000014</v>
      </c>
      <c r="U313" s="28">
        <f t="shared" si="58"/>
        <v>3401200.0000000005</v>
      </c>
      <c r="V313" s="28">
        <f t="shared" si="59"/>
        <v>3416160.0000000019</v>
      </c>
      <c r="W313" s="28">
        <f t="shared" si="60"/>
        <v>3416160.0000000019</v>
      </c>
      <c r="X313" s="28">
        <f t="shared" si="61"/>
        <v>3505040.0000000009</v>
      </c>
      <c r="Y313" s="28">
        <f t="shared" si="62"/>
        <v>3505040.0000000009</v>
      </c>
      <c r="Z313" s="203">
        <f t="shared" si="54"/>
        <v>30628400.000000007</v>
      </c>
      <c r="AA313" s="35">
        <v>11.962379794991017</v>
      </c>
      <c r="AB313" s="180">
        <v>12.763998128047586</v>
      </c>
      <c r="AC313" s="36">
        <v>12.927039144940444</v>
      </c>
      <c r="AD313" s="207">
        <v>12.78</v>
      </c>
      <c r="AE313" s="173">
        <f t="shared" si="55"/>
        <v>1124640</v>
      </c>
    </row>
    <row r="314" spans="1:31" s="30" customFormat="1" ht="14.25" customHeight="1">
      <c r="A314" s="24">
        <v>14028</v>
      </c>
      <c r="B314" s="24" t="s">
        <v>1700</v>
      </c>
      <c r="C314" s="25" t="s">
        <v>1673</v>
      </c>
      <c r="D314" s="24" t="s">
        <v>1387</v>
      </c>
      <c r="E314" s="191">
        <v>21.52</v>
      </c>
      <c r="F314" s="39">
        <v>21.59</v>
      </c>
      <c r="G314" s="192">
        <v>21.73</v>
      </c>
      <c r="H314" s="22">
        <v>7.0000000000000284E-2</v>
      </c>
      <c r="I314" s="20">
        <v>0.14000000000000057</v>
      </c>
      <c r="J314" s="20">
        <v>0</v>
      </c>
      <c r="K314" s="20">
        <v>0</v>
      </c>
      <c r="L314" s="20">
        <v>0</v>
      </c>
      <c r="M314" s="20">
        <v>0</v>
      </c>
      <c r="N314" s="20">
        <v>0</v>
      </c>
      <c r="O314" s="27">
        <v>0</v>
      </c>
      <c r="P314" s="198">
        <v>0</v>
      </c>
      <c r="Q314" s="28">
        <f t="shared" si="52"/>
        <v>21560.000000000087</v>
      </c>
      <c r="R314" s="28">
        <f t="shared" si="53"/>
        <v>46200.000000000189</v>
      </c>
      <c r="S314" s="28">
        <f t="shared" si="56"/>
        <v>46200.000000000189</v>
      </c>
      <c r="T314" s="28">
        <f t="shared" si="57"/>
        <v>46200.000000000189</v>
      </c>
      <c r="U314" s="28">
        <f t="shared" si="58"/>
        <v>46200.000000000189</v>
      </c>
      <c r="V314" s="28">
        <f t="shared" si="59"/>
        <v>46200.000000000189</v>
      </c>
      <c r="W314" s="28">
        <f t="shared" si="60"/>
        <v>46200.000000000189</v>
      </c>
      <c r="X314" s="28">
        <f t="shared" si="61"/>
        <v>46200.000000000189</v>
      </c>
      <c r="Y314" s="28">
        <f t="shared" si="62"/>
        <v>46200.000000000189</v>
      </c>
      <c r="Z314" s="203">
        <f t="shared" si="54"/>
        <v>391160.00000000151</v>
      </c>
      <c r="AA314" s="35">
        <v>4.4815593827443303</v>
      </c>
      <c r="AB314" s="180">
        <v>4.4961369457922906</v>
      </c>
      <c r="AC314" s="36">
        <v>4.5252920718882104</v>
      </c>
      <c r="AD314" s="207">
        <v>0.21000000000000088</v>
      </c>
      <c r="AE314" s="173">
        <f t="shared" si="55"/>
        <v>18480.000000000076</v>
      </c>
    </row>
    <row r="315" spans="1:31" s="30" customFormat="1" ht="14.25" customHeight="1">
      <c r="A315" s="24">
        <v>14029</v>
      </c>
      <c r="B315" s="24" t="s">
        <v>1701</v>
      </c>
      <c r="C315" s="25" t="s">
        <v>1673</v>
      </c>
      <c r="D315" s="24" t="s">
        <v>1387</v>
      </c>
      <c r="E315" s="191">
        <v>44.46</v>
      </c>
      <c r="F315" s="39">
        <v>44.76</v>
      </c>
      <c r="G315" s="192">
        <v>45.17</v>
      </c>
      <c r="H315" s="22">
        <v>0.29999999999999716</v>
      </c>
      <c r="I315" s="20">
        <v>0.28000000000000114</v>
      </c>
      <c r="J315" s="20">
        <v>7.9999999999998295E-2</v>
      </c>
      <c r="K315" s="20">
        <v>2.0000000000003126E-2</v>
      </c>
      <c r="L315" s="20">
        <v>0</v>
      </c>
      <c r="M315" s="20">
        <v>3.0000000000001137E-2</v>
      </c>
      <c r="N315" s="20">
        <v>0</v>
      </c>
      <c r="O315" s="27">
        <v>0</v>
      </c>
      <c r="P315" s="198">
        <v>0</v>
      </c>
      <c r="Q315" s="28">
        <f t="shared" si="52"/>
        <v>92399.999999999098</v>
      </c>
      <c r="R315" s="28">
        <f t="shared" si="53"/>
        <v>141679.9999999993</v>
      </c>
      <c r="S315" s="28">
        <f t="shared" si="56"/>
        <v>148719.99999999916</v>
      </c>
      <c r="T315" s="28">
        <f t="shared" si="57"/>
        <v>150479.99999999942</v>
      </c>
      <c r="U315" s="28">
        <f t="shared" si="58"/>
        <v>150479.99999999942</v>
      </c>
      <c r="V315" s="28">
        <f t="shared" si="59"/>
        <v>153119.99999999951</v>
      </c>
      <c r="W315" s="28">
        <f t="shared" si="60"/>
        <v>153119.99999999951</v>
      </c>
      <c r="X315" s="28">
        <f t="shared" si="61"/>
        <v>153119.99999999951</v>
      </c>
      <c r="Y315" s="28">
        <f t="shared" si="62"/>
        <v>153119.99999999951</v>
      </c>
      <c r="Z315" s="203">
        <f t="shared" si="54"/>
        <v>1296239.9999999944</v>
      </c>
      <c r="AA315" s="35">
        <v>2.7946796741426128</v>
      </c>
      <c r="AB315" s="180">
        <v>2.8135371618223872</v>
      </c>
      <c r="AC315" s="36">
        <v>2.8393090616514129</v>
      </c>
      <c r="AD315" s="207">
        <v>0.71000000000000085</v>
      </c>
      <c r="AE315" s="173">
        <f t="shared" si="55"/>
        <v>62480.000000000073</v>
      </c>
    </row>
    <row r="316" spans="1:31" s="30" customFormat="1" ht="14.25" customHeight="1">
      <c r="A316" s="24">
        <v>14030</v>
      </c>
      <c r="B316" s="24" t="s">
        <v>1702</v>
      </c>
      <c r="C316" s="25" t="s">
        <v>1673</v>
      </c>
      <c r="D316" s="24" t="s">
        <v>1387</v>
      </c>
      <c r="E316" s="191">
        <v>41.160000000000004</v>
      </c>
      <c r="F316" s="39">
        <v>41.74</v>
      </c>
      <c r="G316" s="192">
        <v>41.86</v>
      </c>
      <c r="H316" s="22">
        <v>0.57999999999999829</v>
      </c>
      <c r="I316" s="20">
        <v>0.11999999999999744</v>
      </c>
      <c r="J316" s="20">
        <v>0</v>
      </c>
      <c r="K316" s="20">
        <v>0</v>
      </c>
      <c r="L316" s="20">
        <v>0</v>
      </c>
      <c r="M316" s="20">
        <v>0</v>
      </c>
      <c r="N316" s="20">
        <v>0</v>
      </c>
      <c r="O316" s="27">
        <v>0</v>
      </c>
      <c r="P316" s="198">
        <v>0</v>
      </c>
      <c r="Q316" s="28">
        <f t="shared" si="52"/>
        <v>178639.99999999948</v>
      </c>
      <c r="R316" s="28">
        <f t="shared" si="53"/>
        <v>199759.99999999901</v>
      </c>
      <c r="S316" s="28">
        <f t="shared" si="56"/>
        <v>199759.99999999901</v>
      </c>
      <c r="T316" s="28">
        <f t="shared" si="57"/>
        <v>199759.99999999901</v>
      </c>
      <c r="U316" s="28">
        <f t="shared" si="58"/>
        <v>199759.99999999901</v>
      </c>
      <c r="V316" s="28">
        <f t="shared" si="59"/>
        <v>199759.99999999901</v>
      </c>
      <c r="W316" s="28">
        <f t="shared" si="60"/>
        <v>199759.99999999901</v>
      </c>
      <c r="X316" s="28">
        <f t="shared" si="61"/>
        <v>199759.99999999901</v>
      </c>
      <c r="Y316" s="28">
        <f t="shared" si="62"/>
        <v>199759.99999999901</v>
      </c>
      <c r="Z316" s="203">
        <f t="shared" si="54"/>
        <v>1776719.9999999919</v>
      </c>
      <c r="AA316" s="35">
        <v>1.0941163335938373</v>
      </c>
      <c r="AB316" s="180">
        <v>1.1095339106950137</v>
      </c>
      <c r="AC316" s="36">
        <v>1.1127237542331883</v>
      </c>
      <c r="AD316" s="207">
        <v>0.69999999999999574</v>
      </c>
      <c r="AE316" s="173">
        <f t="shared" si="55"/>
        <v>61599.999999999622</v>
      </c>
    </row>
    <row r="317" spans="1:31" s="30" customFormat="1" ht="14.25" customHeight="1">
      <c r="A317" s="24">
        <v>14031</v>
      </c>
      <c r="B317" s="24" t="s">
        <v>1703</v>
      </c>
      <c r="C317" s="25" t="s">
        <v>1673</v>
      </c>
      <c r="D317" s="24" t="s">
        <v>1387</v>
      </c>
      <c r="E317" s="191">
        <v>50.620000000000005</v>
      </c>
      <c r="F317" s="39">
        <v>50.750000000000007</v>
      </c>
      <c r="G317" s="192">
        <v>50.77</v>
      </c>
      <c r="H317" s="22">
        <v>0.13000000000000256</v>
      </c>
      <c r="I317" s="20">
        <v>1.9999999999996021E-2</v>
      </c>
      <c r="J317" s="20">
        <v>0</v>
      </c>
      <c r="K317" s="20">
        <v>0</v>
      </c>
      <c r="L317" s="20">
        <v>0</v>
      </c>
      <c r="M317" s="20">
        <v>0</v>
      </c>
      <c r="N317" s="20">
        <v>0</v>
      </c>
      <c r="O317" s="27">
        <v>0</v>
      </c>
      <c r="P317" s="198">
        <v>0</v>
      </c>
      <c r="Q317" s="28">
        <f t="shared" si="52"/>
        <v>40040.000000000786</v>
      </c>
      <c r="R317" s="28">
        <f t="shared" si="53"/>
        <v>43560.000000000087</v>
      </c>
      <c r="S317" s="28">
        <f t="shared" si="56"/>
        <v>43560.000000000087</v>
      </c>
      <c r="T317" s="28">
        <f t="shared" si="57"/>
        <v>43560.000000000087</v>
      </c>
      <c r="U317" s="28">
        <f t="shared" si="58"/>
        <v>43560.000000000087</v>
      </c>
      <c r="V317" s="28">
        <f t="shared" si="59"/>
        <v>43560.000000000087</v>
      </c>
      <c r="W317" s="28">
        <f t="shared" si="60"/>
        <v>43560.000000000087</v>
      </c>
      <c r="X317" s="28">
        <f t="shared" si="61"/>
        <v>43560.000000000087</v>
      </c>
      <c r="Y317" s="28">
        <f t="shared" si="62"/>
        <v>43560.000000000087</v>
      </c>
      <c r="Z317" s="203">
        <f t="shared" si="54"/>
        <v>388520.00000000151</v>
      </c>
      <c r="AA317" s="35">
        <v>1.3514740197675104</v>
      </c>
      <c r="AB317" s="180">
        <v>1.354944814365886</v>
      </c>
      <c r="AC317" s="36">
        <v>1.355478782765636</v>
      </c>
      <c r="AD317" s="207">
        <v>0.14999999999999858</v>
      </c>
      <c r="AE317" s="173">
        <f t="shared" si="55"/>
        <v>13199.999999999874</v>
      </c>
    </row>
    <row r="318" spans="1:31" s="30" customFormat="1" ht="14.25" customHeight="1">
      <c r="A318" s="24">
        <v>14032</v>
      </c>
      <c r="B318" s="24" t="s">
        <v>1704</v>
      </c>
      <c r="C318" s="25" t="s">
        <v>1673</v>
      </c>
      <c r="D318" s="24" t="s">
        <v>1387</v>
      </c>
      <c r="E318" s="191">
        <v>138.11000000000001</v>
      </c>
      <c r="F318" s="39">
        <v>142.11000000000001</v>
      </c>
      <c r="G318" s="192">
        <v>147.16000000000003</v>
      </c>
      <c r="H318" s="22">
        <v>4</v>
      </c>
      <c r="I318" s="20">
        <v>1.9000000000000057</v>
      </c>
      <c r="J318" s="20">
        <v>0.23999999999998067</v>
      </c>
      <c r="K318" s="20">
        <v>0.43999999999999773</v>
      </c>
      <c r="L318" s="20">
        <v>5.0000000000011369E-2</v>
      </c>
      <c r="M318" s="20">
        <v>0.99000000000000909</v>
      </c>
      <c r="N318" s="20">
        <v>0.19999999999996021</v>
      </c>
      <c r="O318" s="27">
        <v>0.22000000000002728</v>
      </c>
      <c r="P318" s="198">
        <v>1.0100000000000193</v>
      </c>
      <c r="Q318" s="28">
        <f t="shared" si="52"/>
        <v>1232000</v>
      </c>
      <c r="R318" s="28">
        <f t="shared" si="53"/>
        <v>1566400.0000000009</v>
      </c>
      <c r="S318" s="28">
        <f t="shared" si="56"/>
        <v>1587519.9999999993</v>
      </c>
      <c r="T318" s="28">
        <f t="shared" si="57"/>
        <v>1626239.9999999991</v>
      </c>
      <c r="U318" s="28">
        <f t="shared" si="58"/>
        <v>1630640</v>
      </c>
      <c r="V318" s="28">
        <f t="shared" si="59"/>
        <v>1717760.0000000007</v>
      </c>
      <c r="W318" s="28">
        <f t="shared" si="60"/>
        <v>1735359.9999999972</v>
      </c>
      <c r="X318" s="28">
        <f t="shared" si="61"/>
        <v>1754719.9999999995</v>
      </c>
      <c r="Y318" s="28">
        <f t="shared" si="62"/>
        <v>1843600.0000000012</v>
      </c>
      <c r="Z318" s="203">
        <f t="shared" si="54"/>
        <v>14694239.999999998</v>
      </c>
      <c r="AA318" s="35">
        <v>2.1977270051016675</v>
      </c>
      <c r="AB318" s="180">
        <v>2.2613785004344216</v>
      </c>
      <c r="AC318" s="36">
        <v>2.3417385132920239</v>
      </c>
      <c r="AD318" s="207">
        <v>9.0500000000000114</v>
      </c>
      <c r="AE318" s="173">
        <f t="shared" si="55"/>
        <v>796400.00000000105</v>
      </c>
    </row>
    <row r="319" spans="1:31" s="30" customFormat="1" ht="14.25" customHeight="1">
      <c r="A319" s="24">
        <v>14033</v>
      </c>
      <c r="B319" s="24" t="s">
        <v>1705</v>
      </c>
      <c r="C319" s="25" t="s">
        <v>1673</v>
      </c>
      <c r="D319" s="24" t="s">
        <v>1387</v>
      </c>
      <c r="E319" s="191">
        <v>193.24</v>
      </c>
      <c r="F319" s="39">
        <v>194.86</v>
      </c>
      <c r="G319" s="192">
        <v>196.22</v>
      </c>
      <c r="H319" s="22">
        <v>1.6200000000000045</v>
      </c>
      <c r="I319" s="20">
        <v>0.65000000000000568</v>
      </c>
      <c r="J319" s="20">
        <v>0.38999999999995794</v>
      </c>
      <c r="K319" s="20">
        <v>0.3200000000000216</v>
      </c>
      <c r="L319" s="20">
        <v>0</v>
      </c>
      <c r="M319" s="20">
        <v>0</v>
      </c>
      <c r="N319" s="20">
        <v>0</v>
      </c>
      <c r="O319" s="27">
        <v>0</v>
      </c>
      <c r="P319" s="198">
        <v>0</v>
      </c>
      <c r="Q319" s="28">
        <f t="shared" si="52"/>
        <v>498960.00000000134</v>
      </c>
      <c r="R319" s="28">
        <f t="shared" si="53"/>
        <v>613360.00000000233</v>
      </c>
      <c r="S319" s="28">
        <f t="shared" si="56"/>
        <v>647679.9999999986</v>
      </c>
      <c r="T319" s="28">
        <f t="shared" si="57"/>
        <v>675840.00000000047</v>
      </c>
      <c r="U319" s="28">
        <f t="shared" si="58"/>
        <v>675840.00000000047</v>
      </c>
      <c r="V319" s="28">
        <f t="shared" si="59"/>
        <v>675840.00000000047</v>
      </c>
      <c r="W319" s="28">
        <f t="shared" si="60"/>
        <v>675840.00000000047</v>
      </c>
      <c r="X319" s="28">
        <f t="shared" si="61"/>
        <v>675840.00000000047</v>
      </c>
      <c r="Y319" s="28">
        <f t="shared" si="62"/>
        <v>675840.00000000047</v>
      </c>
      <c r="Z319" s="203">
        <f t="shared" si="54"/>
        <v>5815040.0000000037</v>
      </c>
      <c r="AA319" s="35">
        <v>1.5216718546615966</v>
      </c>
      <c r="AB319" s="180">
        <v>1.5344285737909269</v>
      </c>
      <c r="AC319" s="36">
        <v>1.5451379182451792</v>
      </c>
      <c r="AD319" s="207">
        <v>2.9799999999999902</v>
      </c>
      <c r="AE319" s="173">
        <f t="shared" si="55"/>
        <v>262239.99999999913</v>
      </c>
    </row>
    <row r="320" spans="1:31" s="30" customFormat="1" ht="14.25" customHeight="1">
      <c r="A320" s="24">
        <v>14034</v>
      </c>
      <c r="B320" s="24" t="s">
        <v>1706</v>
      </c>
      <c r="C320" s="25" t="s">
        <v>1673</v>
      </c>
      <c r="D320" s="24" t="s">
        <v>1387</v>
      </c>
      <c r="E320" s="191">
        <v>104.09</v>
      </c>
      <c r="F320" s="39">
        <v>105.43</v>
      </c>
      <c r="G320" s="192">
        <v>106.35000000000001</v>
      </c>
      <c r="H320" s="22">
        <v>1.3400000000000034</v>
      </c>
      <c r="I320" s="20">
        <v>0.73000000000000398</v>
      </c>
      <c r="J320" s="20">
        <v>9.9999999999909051E-3</v>
      </c>
      <c r="K320" s="20">
        <v>4.9999999999997158E-2</v>
      </c>
      <c r="L320" s="20">
        <v>3.0000000000001137E-2</v>
      </c>
      <c r="M320" s="20">
        <v>9.9999999999994316E-2</v>
      </c>
      <c r="N320" s="20">
        <v>0</v>
      </c>
      <c r="O320" s="27">
        <v>0</v>
      </c>
      <c r="P320" s="198">
        <v>0</v>
      </c>
      <c r="Q320" s="28">
        <f t="shared" si="52"/>
        <v>412720.00000000105</v>
      </c>
      <c r="R320" s="28">
        <f t="shared" si="53"/>
        <v>541200.00000000175</v>
      </c>
      <c r="S320" s="28">
        <f t="shared" si="56"/>
        <v>542080.00000000093</v>
      </c>
      <c r="T320" s="28">
        <f t="shared" si="57"/>
        <v>546480.0000000007</v>
      </c>
      <c r="U320" s="28">
        <f t="shared" si="58"/>
        <v>549120.00000000081</v>
      </c>
      <c r="V320" s="28">
        <f t="shared" si="59"/>
        <v>557920.00000000035</v>
      </c>
      <c r="W320" s="28">
        <f t="shared" si="60"/>
        <v>557920.00000000035</v>
      </c>
      <c r="X320" s="28">
        <f t="shared" si="61"/>
        <v>557920.00000000035</v>
      </c>
      <c r="Y320" s="28">
        <f t="shared" si="62"/>
        <v>557920.00000000035</v>
      </c>
      <c r="Z320" s="203">
        <f t="shared" si="54"/>
        <v>4823280.0000000065</v>
      </c>
      <c r="AA320" s="35">
        <v>1.9582648219707943</v>
      </c>
      <c r="AB320" s="180">
        <v>1.983474494959947</v>
      </c>
      <c r="AC320" s="36">
        <v>2.0007826286539916</v>
      </c>
      <c r="AD320" s="207">
        <v>2.2600000000000051</v>
      </c>
      <c r="AE320" s="173">
        <f t="shared" si="55"/>
        <v>198880.00000000044</v>
      </c>
    </row>
    <row r="321" spans="1:31" s="30" customFormat="1" ht="14.25" customHeight="1">
      <c r="A321" s="24">
        <v>14035</v>
      </c>
      <c r="B321" s="24" t="s">
        <v>1707</v>
      </c>
      <c r="C321" s="25" t="s">
        <v>1673</v>
      </c>
      <c r="D321" s="24" t="s">
        <v>1387</v>
      </c>
      <c r="E321" s="191">
        <v>111.25</v>
      </c>
      <c r="F321" s="39">
        <v>113.23</v>
      </c>
      <c r="G321" s="192">
        <v>114.17999999999999</v>
      </c>
      <c r="H321" s="22">
        <v>1.980000000000004</v>
      </c>
      <c r="I321" s="20">
        <v>0.18000000000000682</v>
      </c>
      <c r="J321" s="20">
        <v>0.13999999999998636</v>
      </c>
      <c r="K321" s="20">
        <v>0</v>
      </c>
      <c r="L321" s="20">
        <v>0.53000000000000114</v>
      </c>
      <c r="M321" s="20">
        <v>0</v>
      </c>
      <c r="N321" s="20">
        <v>0</v>
      </c>
      <c r="O321" s="27">
        <v>0</v>
      </c>
      <c r="P321" s="198">
        <v>9.9999999999994316E-2</v>
      </c>
      <c r="Q321" s="28">
        <f t="shared" si="52"/>
        <v>609840.00000000116</v>
      </c>
      <c r="R321" s="28">
        <f t="shared" si="53"/>
        <v>641520.00000000233</v>
      </c>
      <c r="S321" s="28">
        <f t="shared" si="56"/>
        <v>653840.00000000116</v>
      </c>
      <c r="T321" s="28">
        <f t="shared" si="57"/>
        <v>653840.00000000116</v>
      </c>
      <c r="U321" s="28">
        <f t="shared" si="58"/>
        <v>700480.00000000128</v>
      </c>
      <c r="V321" s="28">
        <f t="shared" si="59"/>
        <v>700480.00000000128</v>
      </c>
      <c r="W321" s="28">
        <f t="shared" si="60"/>
        <v>700480.00000000128</v>
      </c>
      <c r="X321" s="28">
        <f t="shared" si="61"/>
        <v>700480.00000000128</v>
      </c>
      <c r="Y321" s="28">
        <f t="shared" si="62"/>
        <v>709280.00000000081</v>
      </c>
      <c r="Z321" s="203">
        <f t="shared" si="54"/>
        <v>6070240.0000000112</v>
      </c>
      <c r="AA321" s="35">
        <v>1.2978104625104847</v>
      </c>
      <c r="AB321" s="180">
        <v>1.3209085723151657</v>
      </c>
      <c r="AC321" s="36">
        <v>1.3319909987366032</v>
      </c>
      <c r="AD321" s="207">
        <v>2.9299999999999926</v>
      </c>
      <c r="AE321" s="173">
        <f t="shared" si="55"/>
        <v>257839.99999999936</v>
      </c>
    </row>
    <row r="322" spans="1:31" s="30" customFormat="1" ht="14.25" customHeight="1">
      <c r="A322" s="24">
        <v>14036</v>
      </c>
      <c r="B322" s="24" t="s">
        <v>1708</v>
      </c>
      <c r="C322" s="25" t="s">
        <v>1673</v>
      </c>
      <c r="D322" s="24" t="s">
        <v>1387</v>
      </c>
      <c r="E322" s="191">
        <v>84.65</v>
      </c>
      <c r="F322" s="39">
        <v>85.31</v>
      </c>
      <c r="G322" s="192">
        <v>85.86</v>
      </c>
      <c r="H322" s="22">
        <v>0.65999999999999659</v>
      </c>
      <c r="I322" s="20">
        <v>0.40999999999999659</v>
      </c>
      <c r="J322" s="20">
        <v>0.12999999999999545</v>
      </c>
      <c r="K322" s="20">
        <v>1.0000000000019327E-2</v>
      </c>
      <c r="L322" s="20">
        <v>0</v>
      </c>
      <c r="M322" s="20">
        <v>0</v>
      </c>
      <c r="N322" s="20">
        <v>0</v>
      </c>
      <c r="O322" s="27">
        <v>0</v>
      </c>
      <c r="P322" s="198">
        <v>0</v>
      </c>
      <c r="Q322" s="28">
        <f t="shared" si="52"/>
        <v>203279.99999999895</v>
      </c>
      <c r="R322" s="28">
        <f t="shared" si="53"/>
        <v>275439.99999999837</v>
      </c>
      <c r="S322" s="28">
        <f t="shared" si="56"/>
        <v>286879.99999999796</v>
      </c>
      <c r="T322" s="28">
        <f t="shared" si="57"/>
        <v>287759.99999999965</v>
      </c>
      <c r="U322" s="28">
        <f t="shared" si="58"/>
        <v>287759.99999999965</v>
      </c>
      <c r="V322" s="28">
        <f t="shared" si="59"/>
        <v>287759.99999999965</v>
      </c>
      <c r="W322" s="28">
        <f t="shared" si="60"/>
        <v>287759.99999999965</v>
      </c>
      <c r="X322" s="28">
        <f t="shared" si="61"/>
        <v>287759.99999999965</v>
      </c>
      <c r="Y322" s="28">
        <f t="shared" si="62"/>
        <v>287759.99999999965</v>
      </c>
      <c r="Z322" s="203">
        <f t="shared" si="54"/>
        <v>2492159.9999999925</v>
      </c>
      <c r="AA322" s="35">
        <v>0.72200780433716449</v>
      </c>
      <c r="AB322" s="180">
        <v>0.72763716229183106</v>
      </c>
      <c r="AC322" s="36">
        <v>0.73232829392071985</v>
      </c>
      <c r="AD322" s="207">
        <v>1.2099999999999937</v>
      </c>
      <c r="AE322" s="173">
        <f t="shared" si="55"/>
        <v>106479.99999999945</v>
      </c>
    </row>
    <row r="323" spans="1:31" s="30" customFormat="1" ht="14.25" customHeight="1">
      <c r="A323" s="24">
        <v>14037</v>
      </c>
      <c r="B323" s="24" t="s">
        <v>1709</v>
      </c>
      <c r="C323" s="25" t="s">
        <v>1673</v>
      </c>
      <c r="D323" s="24" t="s">
        <v>1387</v>
      </c>
      <c r="E323" s="191">
        <v>274.70999999999998</v>
      </c>
      <c r="F323" s="39">
        <v>277.64999999999998</v>
      </c>
      <c r="G323" s="192">
        <v>303.52999999999997</v>
      </c>
      <c r="H323" s="22">
        <v>2.9399999999999977</v>
      </c>
      <c r="I323" s="20">
        <v>2.7500000000000568</v>
      </c>
      <c r="J323" s="20">
        <v>4.75</v>
      </c>
      <c r="K323" s="20">
        <v>1.7400000000000091</v>
      </c>
      <c r="L323" s="20">
        <v>7.7599999999999341</v>
      </c>
      <c r="M323" s="20">
        <v>2.1000000000000227</v>
      </c>
      <c r="N323" s="20">
        <v>1.7799999999999727</v>
      </c>
      <c r="O323" s="27">
        <v>4.2200000000000841</v>
      </c>
      <c r="P323" s="198">
        <v>0.77999999999991587</v>
      </c>
      <c r="Q323" s="28">
        <f t="shared" ref="Q323:Q386" si="63">((H323/6)*88000)*6+((H323/6)*88000)*5+((H323/6)*88000)*4+((H323/6)*88000)*3+((H323/6)*88000)*2+((H323/6)*88000)</f>
        <v>905519.99999999919</v>
      </c>
      <c r="R323" s="28">
        <f t="shared" ref="R323:R386" si="64">Q323+((I323/3)*88000+((I323/3)*88000)*2+((I323/3)*88000)*3)</f>
        <v>1389520.0000000093</v>
      </c>
      <c r="S323" s="28">
        <f t="shared" si="56"/>
        <v>1807520.0000000093</v>
      </c>
      <c r="T323" s="28">
        <f t="shared" si="57"/>
        <v>1960640.0000000102</v>
      </c>
      <c r="U323" s="28">
        <f t="shared" si="58"/>
        <v>2643520.0000000047</v>
      </c>
      <c r="V323" s="28">
        <f t="shared" si="59"/>
        <v>2828320.0000000065</v>
      </c>
      <c r="W323" s="28">
        <f t="shared" si="60"/>
        <v>2984960.0000000042</v>
      </c>
      <c r="X323" s="28">
        <f t="shared" si="61"/>
        <v>3356320.0000000116</v>
      </c>
      <c r="Y323" s="28">
        <f t="shared" si="62"/>
        <v>3424960.0000000042</v>
      </c>
      <c r="Z323" s="203">
        <f t="shared" ref="Z323:Z386" si="65">SUM(Q323:Y323)</f>
        <v>21301280.00000006</v>
      </c>
      <c r="AA323" s="35">
        <v>1.2078945146788798</v>
      </c>
      <c r="AB323" s="180">
        <v>1.2208216373651886</v>
      </c>
      <c r="AC323" s="36">
        <v>1.3346154928487508</v>
      </c>
      <c r="AD323" s="207">
        <v>28.819999999999993</v>
      </c>
      <c r="AE323" s="173">
        <f t="shared" ref="AE323:AE386" si="66">AD323*88000</f>
        <v>2536159.9999999995</v>
      </c>
    </row>
    <row r="324" spans="1:31" s="30" customFormat="1" ht="14.25" customHeight="1">
      <c r="A324" s="24">
        <v>14038</v>
      </c>
      <c r="B324" s="24" t="s">
        <v>1710</v>
      </c>
      <c r="C324" s="25" t="s">
        <v>1673</v>
      </c>
      <c r="D324" s="24" t="s">
        <v>1387</v>
      </c>
      <c r="E324" s="191">
        <v>65.87</v>
      </c>
      <c r="F324" s="39">
        <v>66.510000000000005</v>
      </c>
      <c r="G324" s="192">
        <v>67.989999999999995</v>
      </c>
      <c r="H324" s="22">
        <v>0.64000000000000057</v>
      </c>
      <c r="I324" s="20">
        <v>0.29999999999999716</v>
      </c>
      <c r="J324" s="20">
        <v>1.9999999999996021E-2</v>
      </c>
      <c r="K324" s="20">
        <v>0</v>
      </c>
      <c r="L324" s="20">
        <v>0</v>
      </c>
      <c r="M324" s="20">
        <v>0.43000000000000682</v>
      </c>
      <c r="N324" s="20">
        <v>0.73000000000000398</v>
      </c>
      <c r="O324" s="27">
        <v>0</v>
      </c>
      <c r="P324" s="198">
        <v>0</v>
      </c>
      <c r="Q324" s="28">
        <f t="shared" si="63"/>
        <v>197120.00000000017</v>
      </c>
      <c r="R324" s="28">
        <f t="shared" si="64"/>
        <v>249919.99999999968</v>
      </c>
      <c r="S324" s="28">
        <f t="shared" si="56"/>
        <v>251679.99999999933</v>
      </c>
      <c r="T324" s="28">
        <f t="shared" si="57"/>
        <v>251679.99999999933</v>
      </c>
      <c r="U324" s="28">
        <f t="shared" si="58"/>
        <v>251679.99999999933</v>
      </c>
      <c r="V324" s="28">
        <f t="shared" si="59"/>
        <v>289519.99999999994</v>
      </c>
      <c r="W324" s="28">
        <f t="shared" si="60"/>
        <v>353760.00000000029</v>
      </c>
      <c r="X324" s="28">
        <f t="shared" si="61"/>
        <v>353760.00000000029</v>
      </c>
      <c r="Y324" s="28">
        <f t="shared" si="62"/>
        <v>353760.00000000029</v>
      </c>
      <c r="Z324" s="203">
        <f t="shared" si="65"/>
        <v>2552879.9999999991</v>
      </c>
      <c r="AA324" s="35">
        <v>4.8911429250326721</v>
      </c>
      <c r="AB324" s="180">
        <v>4.9386657954140434</v>
      </c>
      <c r="AC324" s="36">
        <v>5.0485624331709635</v>
      </c>
      <c r="AD324" s="207">
        <v>2.1199999999999903</v>
      </c>
      <c r="AE324" s="173">
        <f t="shared" si="66"/>
        <v>186559.99999999916</v>
      </c>
    </row>
    <row r="325" spans="1:31" s="30" customFormat="1" ht="14.25" customHeight="1">
      <c r="A325" s="24">
        <v>14039</v>
      </c>
      <c r="B325" s="24" t="s">
        <v>1711</v>
      </c>
      <c r="C325" s="25" t="s">
        <v>1673</v>
      </c>
      <c r="D325" s="24" t="s">
        <v>1387</v>
      </c>
      <c r="E325" s="191">
        <v>42.76</v>
      </c>
      <c r="F325" s="39">
        <v>45.519999999999996</v>
      </c>
      <c r="G325" s="192">
        <v>46.99</v>
      </c>
      <c r="H325" s="22">
        <v>2.759999999999998</v>
      </c>
      <c r="I325" s="20">
        <v>0</v>
      </c>
      <c r="J325" s="20">
        <v>0.18999999999999773</v>
      </c>
      <c r="K325" s="20">
        <v>9.9999999999980105E-3</v>
      </c>
      <c r="L325" s="20">
        <v>0</v>
      </c>
      <c r="M325" s="20">
        <v>0.70000000000000284</v>
      </c>
      <c r="N325" s="20">
        <v>0</v>
      </c>
      <c r="O325" s="27">
        <v>0.57000000000000028</v>
      </c>
      <c r="P325" s="198">
        <v>0</v>
      </c>
      <c r="Q325" s="28">
        <f t="shared" si="63"/>
        <v>850079.9999999993</v>
      </c>
      <c r="R325" s="28">
        <f t="shared" si="64"/>
        <v>850079.9999999993</v>
      </c>
      <c r="S325" s="28">
        <f t="shared" si="56"/>
        <v>866799.99999999907</v>
      </c>
      <c r="T325" s="28">
        <f t="shared" si="57"/>
        <v>867679.99999999884</v>
      </c>
      <c r="U325" s="28">
        <f t="shared" si="58"/>
        <v>867679.99999999884</v>
      </c>
      <c r="V325" s="28">
        <f t="shared" si="59"/>
        <v>929279.99999999907</v>
      </c>
      <c r="W325" s="28">
        <f t="shared" si="60"/>
        <v>929279.99999999907</v>
      </c>
      <c r="X325" s="28">
        <f t="shared" si="61"/>
        <v>979439.99999999907</v>
      </c>
      <c r="Y325" s="28">
        <f t="shared" si="62"/>
        <v>979439.99999999907</v>
      </c>
      <c r="Z325" s="203">
        <f t="shared" si="65"/>
        <v>8119759.9999999916</v>
      </c>
      <c r="AA325" s="35">
        <v>11.290961421668296</v>
      </c>
      <c r="AB325" s="180">
        <v>12.019751260859232</v>
      </c>
      <c r="AC325" s="36">
        <v>12.407911066515274</v>
      </c>
      <c r="AD325" s="207">
        <v>4.230000000000004</v>
      </c>
      <c r="AE325" s="173">
        <f t="shared" si="66"/>
        <v>372240.00000000035</v>
      </c>
    </row>
    <row r="326" spans="1:31" s="30" customFormat="1" ht="14.25" customHeight="1">
      <c r="A326" s="24">
        <v>14040</v>
      </c>
      <c r="B326" s="24" t="s">
        <v>1712</v>
      </c>
      <c r="C326" s="25" t="s">
        <v>1673</v>
      </c>
      <c r="D326" s="24" t="s">
        <v>1387</v>
      </c>
      <c r="E326" s="191">
        <v>74</v>
      </c>
      <c r="F326" s="39">
        <v>75.62</v>
      </c>
      <c r="G326" s="192">
        <v>76.040000000000006</v>
      </c>
      <c r="H326" s="22">
        <v>1.6200000000000045</v>
      </c>
      <c r="I326" s="20">
        <v>9.9999999999994316E-2</v>
      </c>
      <c r="J326" s="20">
        <v>1.0000000000005116E-2</v>
      </c>
      <c r="K326" s="20">
        <v>0.28000000000000114</v>
      </c>
      <c r="L326" s="20">
        <v>3.0000000000001137E-2</v>
      </c>
      <c r="M326" s="20">
        <v>0</v>
      </c>
      <c r="N326" s="20">
        <v>0</v>
      </c>
      <c r="O326" s="27">
        <v>0</v>
      </c>
      <c r="P326" s="198">
        <v>0</v>
      </c>
      <c r="Q326" s="28">
        <f t="shared" si="63"/>
        <v>498960.00000000134</v>
      </c>
      <c r="R326" s="28">
        <f t="shared" si="64"/>
        <v>516560.00000000035</v>
      </c>
      <c r="S326" s="28">
        <f t="shared" si="56"/>
        <v>517440.00000000081</v>
      </c>
      <c r="T326" s="28">
        <f t="shared" si="57"/>
        <v>542080.00000000093</v>
      </c>
      <c r="U326" s="28">
        <f t="shared" si="58"/>
        <v>544720.00000000105</v>
      </c>
      <c r="V326" s="28">
        <f t="shared" si="59"/>
        <v>544720.00000000105</v>
      </c>
      <c r="W326" s="28">
        <f t="shared" si="60"/>
        <v>544720.00000000105</v>
      </c>
      <c r="X326" s="28">
        <f t="shared" si="61"/>
        <v>544720.00000000105</v>
      </c>
      <c r="Y326" s="28">
        <f t="shared" si="62"/>
        <v>544720.00000000105</v>
      </c>
      <c r="Z326" s="203">
        <f t="shared" si="65"/>
        <v>4798640.0000000084</v>
      </c>
      <c r="AA326" s="35">
        <v>4.8258771357767056</v>
      </c>
      <c r="AB326" s="180">
        <v>4.931524716316682</v>
      </c>
      <c r="AC326" s="36">
        <v>4.9589148297900092</v>
      </c>
      <c r="AD326" s="207">
        <v>2.0400000000000063</v>
      </c>
      <c r="AE326" s="173">
        <f t="shared" si="66"/>
        <v>179520.00000000055</v>
      </c>
    </row>
    <row r="327" spans="1:31" s="30" customFormat="1" ht="14.25" customHeight="1">
      <c r="A327" s="24">
        <v>14041</v>
      </c>
      <c r="B327" s="24" t="s">
        <v>1713</v>
      </c>
      <c r="C327" s="25" t="s">
        <v>1673</v>
      </c>
      <c r="D327" s="24" t="s">
        <v>1387</v>
      </c>
      <c r="E327" s="191">
        <v>45.04</v>
      </c>
      <c r="F327" s="39">
        <v>46.7</v>
      </c>
      <c r="G327" s="192">
        <v>47.22</v>
      </c>
      <c r="H327" s="22">
        <v>1.6600000000000037</v>
      </c>
      <c r="I327" s="20">
        <v>0.32999999999999829</v>
      </c>
      <c r="J327" s="20">
        <v>0</v>
      </c>
      <c r="K327" s="20">
        <v>0</v>
      </c>
      <c r="L327" s="20">
        <v>0</v>
      </c>
      <c r="M327" s="20">
        <v>0</v>
      </c>
      <c r="N327" s="20">
        <v>0</v>
      </c>
      <c r="O327" s="27">
        <v>0.10999999999999943</v>
      </c>
      <c r="P327" s="198">
        <v>7.9999999999998295E-2</v>
      </c>
      <c r="Q327" s="28">
        <f t="shared" si="63"/>
        <v>511280.00000000116</v>
      </c>
      <c r="R327" s="28">
        <f t="shared" si="64"/>
        <v>569360.00000000081</v>
      </c>
      <c r="S327" s="28">
        <f t="shared" si="56"/>
        <v>569360.00000000081</v>
      </c>
      <c r="T327" s="28">
        <f t="shared" si="57"/>
        <v>569360.00000000081</v>
      </c>
      <c r="U327" s="28">
        <f t="shared" si="58"/>
        <v>569360.00000000081</v>
      </c>
      <c r="V327" s="28">
        <f t="shared" si="59"/>
        <v>569360.00000000081</v>
      </c>
      <c r="W327" s="28">
        <f t="shared" si="60"/>
        <v>569360.00000000081</v>
      </c>
      <c r="X327" s="28">
        <f t="shared" si="61"/>
        <v>579040.00000000081</v>
      </c>
      <c r="Y327" s="28">
        <f t="shared" si="62"/>
        <v>586080.0000000007</v>
      </c>
      <c r="Z327" s="203">
        <f t="shared" si="65"/>
        <v>5092560.0000000084</v>
      </c>
      <c r="AA327" s="35">
        <v>3.9379234972677599</v>
      </c>
      <c r="AB327" s="180">
        <v>4.0830601092896179</v>
      </c>
      <c r="AC327" s="36">
        <v>4.1285245901639342</v>
      </c>
      <c r="AD327" s="207">
        <v>2.1799999999999997</v>
      </c>
      <c r="AE327" s="173">
        <f t="shared" si="66"/>
        <v>191839.99999999997</v>
      </c>
    </row>
    <row r="328" spans="1:31" s="30" customFormat="1" ht="14.25" customHeight="1">
      <c r="A328" s="24">
        <v>14043</v>
      </c>
      <c r="B328" s="24" t="s">
        <v>1714</v>
      </c>
      <c r="C328" s="25" t="s">
        <v>1673</v>
      </c>
      <c r="D328" s="24" t="s">
        <v>1387</v>
      </c>
      <c r="E328" s="191">
        <v>62.72</v>
      </c>
      <c r="F328" s="39">
        <v>63.65</v>
      </c>
      <c r="G328" s="192">
        <v>65.050000000000011</v>
      </c>
      <c r="H328" s="22">
        <v>0.92999999999999972</v>
      </c>
      <c r="I328" s="20">
        <v>1.1799999999999997</v>
      </c>
      <c r="J328" s="20">
        <v>0</v>
      </c>
      <c r="K328" s="20">
        <v>4.0000000000006253E-2</v>
      </c>
      <c r="L328" s="20">
        <v>3.0000000000001137E-2</v>
      </c>
      <c r="M328" s="20">
        <v>0</v>
      </c>
      <c r="N328" s="20">
        <v>0</v>
      </c>
      <c r="O328" s="27">
        <v>0</v>
      </c>
      <c r="P328" s="198">
        <v>0.15000000000000568</v>
      </c>
      <c r="Q328" s="28">
        <f t="shared" si="63"/>
        <v>286439.99999999988</v>
      </c>
      <c r="R328" s="28">
        <f t="shared" si="64"/>
        <v>494119.99999999988</v>
      </c>
      <c r="S328" s="28">
        <f t="shared" si="56"/>
        <v>494119.99999999988</v>
      </c>
      <c r="T328" s="28">
        <f t="shared" si="57"/>
        <v>497640.00000000041</v>
      </c>
      <c r="U328" s="28">
        <f t="shared" si="58"/>
        <v>500280.00000000052</v>
      </c>
      <c r="V328" s="28">
        <f t="shared" si="59"/>
        <v>500280.00000000052</v>
      </c>
      <c r="W328" s="28">
        <f t="shared" si="60"/>
        <v>500280.00000000052</v>
      </c>
      <c r="X328" s="28">
        <f t="shared" si="61"/>
        <v>500280.00000000052</v>
      </c>
      <c r="Y328" s="28">
        <f t="shared" si="62"/>
        <v>513480.00000000105</v>
      </c>
      <c r="Z328" s="203">
        <f t="shared" si="65"/>
        <v>4286920.0000000028</v>
      </c>
      <c r="AA328" s="35">
        <v>15.112888846051902</v>
      </c>
      <c r="AB328" s="180">
        <v>15.336979831811281</v>
      </c>
      <c r="AC328" s="36">
        <v>15.674321100696373</v>
      </c>
      <c r="AD328" s="207">
        <v>2.3300000000000125</v>
      </c>
      <c r="AE328" s="173">
        <f t="shared" si="66"/>
        <v>205040.00000000111</v>
      </c>
    </row>
    <row r="329" spans="1:31" s="30" customFormat="1" ht="14.25" customHeight="1">
      <c r="A329" s="24">
        <v>14044</v>
      </c>
      <c r="B329" s="24" t="s">
        <v>1715</v>
      </c>
      <c r="C329" s="25" t="s">
        <v>1673</v>
      </c>
      <c r="D329" s="24" t="s">
        <v>1387</v>
      </c>
      <c r="E329" s="191">
        <v>129.66</v>
      </c>
      <c r="F329" s="39">
        <v>131.71</v>
      </c>
      <c r="G329" s="192">
        <v>133.6</v>
      </c>
      <c r="H329" s="22">
        <v>2.0500000000000114</v>
      </c>
      <c r="I329" s="20">
        <v>0.75</v>
      </c>
      <c r="J329" s="20">
        <v>0.12999999999999545</v>
      </c>
      <c r="K329" s="20">
        <v>0</v>
      </c>
      <c r="L329" s="20">
        <v>0.56000000000000227</v>
      </c>
      <c r="M329" s="20">
        <v>0</v>
      </c>
      <c r="N329" s="20">
        <v>0</v>
      </c>
      <c r="O329" s="27">
        <v>0.28999999999999204</v>
      </c>
      <c r="P329" s="198">
        <v>0.15999999999999659</v>
      </c>
      <c r="Q329" s="28">
        <f t="shared" si="63"/>
        <v>631400.00000000338</v>
      </c>
      <c r="R329" s="28">
        <f t="shared" si="64"/>
        <v>763400.00000000338</v>
      </c>
      <c r="S329" s="28">
        <f t="shared" si="56"/>
        <v>774840.00000000303</v>
      </c>
      <c r="T329" s="28">
        <f t="shared" si="57"/>
        <v>774840.00000000303</v>
      </c>
      <c r="U329" s="28">
        <f t="shared" si="58"/>
        <v>824120.00000000326</v>
      </c>
      <c r="V329" s="28">
        <f t="shared" si="59"/>
        <v>824120.00000000326</v>
      </c>
      <c r="W329" s="28">
        <f t="shared" si="60"/>
        <v>824120.00000000326</v>
      </c>
      <c r="X329" s="28">
        <f t="shared" si="61"/>
        <v>849640.00000000256</v>
      </c>
      <c r="Y329" s="28">
        <f t="shared" si="62"/>
        <v>863720.00000000221</v>
      </c>
      <c r="Z329" s="203">
        <f t="shared" si="65"/>
        <v>7130200.000000027</v>
      </c>
      <c r="AA329" s="35">
        <v>2.8809940162603072</v>
      </c>
      <c r="AB329" s="180">
        <v>2.9265442070156187</v>
      </c>
      <c r="AC329" s="36">
        <v>2.96853926093149</v>
      </c>
      <c r="AD329" s="207">
        <v>3.9399999999999982</v>
      </c>
      <c r="AE329" s="173">
        <f t="shared" si="66"/>
        <v>346719.99999999983</v>
      </c>
    </row>
    <row r="330" spans="1:31" s="30" customFormat="1" ht="14.25" customHeight="1">
      <c r="A330" s="24">
        <v>14045</v>
      </c>
      <c r="B330" s="24" t="s">
        <v>1716</v>
      </c>
      <c r="C330" s="25" t="s">
        <v>1673</v>
      </c>
      <c r="D330" s="24" t="s">
        <v>1387</v>
      </c>
      <c r="E330" s="191">
        <v>281.61</v>
      </c>
      <c r="F330" s="39">
        <v>288.56</v>
      </c>
      <c r="G330" s="192">
        <v>291.38</v>
      </c>
      <c r="H330" s="22">
        <v>6.9499999999999886</v>
      </c>
      <c r="I330" s="20">
        <v>6.160000000000025</v>
      </c>
      <c r="J330" s="20">
        <v>6.9999999999993179E-2</v>
      </c>
      <c r="K330" s="20">
        <v>0.25999999999999091</v>
      </c>
      <c r="L330" s="20">
        <v>0</v>
      </c>
      <c r="M330" s="20">
        <v>-3.9599999999999795</v>
      </c>
      <c r="N330" s="20">
        <v>0</v>
      </c>
      <c r="O330" s="27">
        <v>1.999999999998181E-2</v>
      </c>
      <c r="P330" s="198">
        <v>0.26999999999998181</v>
      </c>
      <c r="Q330" s="28">
        <f t="shared" si="63"/>
        <v>2140599.9999999967</v>
      </c>
      <c r="R330" s="28">
        <f t="shared" si="64"/>
        <v>3224760.0000000009</v>
      </c>
      <c r="S330" s="28">
        <f t="shared" si="56"/>
        <v>3230920.0000000005</v>
      </c>
      <c r="T330" s="28">
        <f t="shared" si="57"/>
        <v>3253799.9999999995</v>
      </c>
      <c r="U330" s="28">
        <f t="shared" si="58"/>
        <v>3253799.9999999995</v>
      </c>
      <c r="V330" s="28">
        <f t="shared" si="59"/>
        <v>2905320.0000000014</v>
      </c>
      <c r="W330" s="28">
        <f t="shared" si="60"/>
        <v>2905320.0000000014</v>
      </c>
      <c r="X330" s="28">
        <f t="shared" si="61"/>
        <v>2907080</v>
      </c>
      <c r="Y330" s="28">
        <f t="shared" si="62"/>
        <v>2930839.9999999986</v>
      </c>
      <c r="Z330" s="203">
        <f t="shared" si="65"/>
        <v>26752440</v>
      </c>
      <c r="AA330" s="35">
        <v>18.993693724075136</v>
      </c>
      <c r="AB330" s="180">
        <v>19.462448993356492</v>
      </c>
      <c r="AC330" s="36">
        <v>19.652648973122446</v>
      </c>
      <c r="AD330" s="207">
        <v>9.7699999999999818</v>
      </c>
      <c r="AE330" s="173">
        <f t="shared" si="66"/>
        <v>859759.99999999837</v>
      </c>
    </row>
    <row r="331" spans="1:31" s="30" customFormat="1" ht="14.25" customHeight="1">
      <c r="A331" s="24">
        <v>14046</v>
      </c>
      <c r="B331" s="24" t="s">
        <v>1717</v>
      </c>
      <c r="C331" s="25" t="s">
        <v>1673</v>
      </c>
      <c r="D331" s="24" t="s">
        <v>1387</v>
      </c>
      <c r="E331" s="191">
        <v>92.19</v>
      </c>
      <c r="F331" s="39">
        <v>93.89</v>
      </c>
      <c r="G331" s="192">
        <v>95.5</v>
      </c>
      <c r="H331" s="22">
        <v>1.7000000000000028</v>
      </c>
      <c r="I331" s="20">
        <v>0.18000000000000682</v>
      </c>
      <c r="J331" s="20">
        <v>0.14000000000000057</v>
      </c>
      <c r="K331" s="20">
        <v>4.9999999999997158E-2</v>
      </c>
      <c r="L331" s="20">
        <v>0.29999999999999716</v>
      </c>
      <c r="M331" s="20">
        <v>0.84999999999999432</v>
      </c>
      <c r="N331" s="20">
        <v>0</v>
      </c>
      <c r="O331" s="27">
        <v>4.0000000000006253E-2</v>
      </c>
      <c r="P331" s="198">
        <v>4.9999999999997158E-2</v>
      </c>
      <c r="Q331" s="28">
        <f t="shared" si="63"/>
        <v>523600.00000000087</v>
      </c>
      <c r="R331" s="28">
        <f t="shared" si="64"/>
        <v>555280.0000000021</v>
      </c>
      <c r="S331" s="28">
        <f t="shared" si="56"/>
        <v>567600.0000000021</v>
      </c>
      <c r="T331" s="28">
        <f t="shared" si="57"/>
        <v>572000.00000000186</v>
      </c>
      <c r="U331" s="28">
        <f t="shared" si="58"/>
        <v>598400.00000000163</v>
      </c>
      <c r="V331" s="28">
        <f t="shared" si="59"/>
        <v>673200.00000000116</v>
      </c>
      <c r="W331" s="28">
        <f t="shared" si="60"/>
        <v>673200.00000000116</v>
      </c>
      <c r="X331" s="28">
        <f t="shared" si="61"/>
        <v>676720.00000000175</v>
      </c>
      <c r="Y331" s="28">
        <f t="shared" si="62"/>
        <v>681120.00000000151</v>
      </c>
      <c r="Z331" s="203">
        <f t="shared" si="65"/>
        <v>5521120.000000014</v>
      </c>
      <c r="AA331" s="35">
        <v>0.92355038453716776</v>
      </c>
      <c r="AB331" s="180">
        <v>0.94058081792162596</v>
      </c>
      <c r="AC331" s="36">
        <v>0.95670964012690674</v>
      </c>
      <c r="AD331" s="207">
        <v>3.3100000000000018</v>
      </c>
      <c r="AE331" s="173">
        <f t="shared" si="66"/>
        <v>291280.00000000017</v>
      </c>
    </row>
    <row r="332" spans="1:31" s="30" customFormat="1" ht="14.25" customHeight="1">
      <c r="A332" s="24">
        <v>14047</v>
      </c>
      <c r="B332" s="24" t="s">
        <v>1718</v>
      </c>
      <c r="C332" s="25" t="s">
        <v>1673</v>
      </c>
      <c r="D332" s="24" t="s">
        <v>1387</v>
      </c>
      <c r="E332" s="191">
        <v>8.43</v>
      </c>
      <c r="F332" s="39">
        <v>8.43</v>
      </c>
      <c r="G332" s="192">
        <v>8.43</v>
      </c>
      <c r="H332" s="22">
        <v>0</v>
      </c>
      <c r="I332" s="20">
        <v>0</v>
      </c>
      <c r="J332" s="20">
        <v>0</v>
      </c>
      <c r="K332" s="20">
        <v>0</v>
      </c>
      <c r="L332" s="20">
        <v>0</v>
      </c>
      <c r="M332" s="20">
        <v>0</v>
      </c>
      <c r="N332" s="20">
        <v>0</v>
      </c>
      <c r="O332" s="27">
        <v>0</v>
      </c>
      <c r="P332" s="198">
        <v>0</v>
      </c>
      <c r="Q332" s="28">
        <f t="shared" si="63"/>
        <v>0</v>
      </c>
      <c r="R332" s="28">
        <f t="shared" si="64"/>
        <v>0</v>
      </c>
      <c r="S332" s="28">
        <f t="shared" si="56"/>
        <v>0</v>
      </c>
      <c r="T332" s="28">
        <f t="shared" si="57"/>
        <v>0</v>
      </c>
      <c r="U332" s="28">
        <f t="shared" si="58"/>
        <v>0</v>
      </c>
      <c r="V332" s="28">
        <f t="shared" si="59"/>
        <v>0</v>
      </c>
      <c r="W332" s="28">
        <f t="shared" si="60"/>
        <v>0</v>
      </c>
      <c r="X332" s="28">
        <f t="shared" si="61"/>
        <v>0</v>
      </c>
      <c r="Y332" s="28">
        <f t="shared" si="62"/>
        <v>0</v>
      </c>
      <c r="Z332" s="203">
        <f t="shared" si="65"/>
        <v>0</v>
      </c>
      <c r="AA332" s="35">
        <v>1.3373946980153255</v>
      </c>
      <c r="AB332" s="180">
        <v>1.3373946980153255</v>
      </c>
      <c r="AC332" s="36">
        <v>1.3373946980153255</v>
      </c>
      <c r="AD332" s="207">
        <v>0</v>
      </c>
      <c r="AE332" s="173">
        <f t="shared" si="66"/>
        <v>0</v>
      </c>
    </row>
    <row r="333" spans="1:31" s="30" customFormat="1" ht="14.25" customHeight="1">
      <c r="A333" s="24">
        <v>14048</v>
      </c>
      <c r="B333" s="24" t="s">
        <v>1719</v>
      </c>
      <c r="C333" s="25" t="s">
        <v>1673</v>
      </c>
      <c r="D333" s="24" t="s">
        <v>1387</v>
      </c>
      <c r="E333" s="191">
        <v>83.49</v>
      </c>
      <c r="F333" s="39">
        <v>90.399999999999991</v>
      </c>
      <c r="G333" s="192">
        <v>91.12</v>
      </c>
      <c r="H333" s="22">
        <v>6.9099999999999966</v>
      </c>
      <c r="I333" s="20">
        <v>0</v>
      </c>
      <c r="J333" s="20">
        <v>1.9999999999996021E-2</v>
      </c>
      <c r="K333" s="20">
        <v>0.34999999999999432</v>
      </c>
      <c r="L333" s="20">
        <v>0</v>
      </c>
      <c r="M333" s="20">
        <v>0</v>
      </c>
      <c r="N333" s="20">
        <v>0</v>
      </c>
      <c r="O333" s="27">
        <v>0.12000000000000455</v>
      </c>
      <c r="P333" s="198">
        <v>0.23000000000000398</v>
      </c>
      <c r="Q333" s="28">
        <f t="shared" si="63"/>
        <v>2128279.9999999995</v>
      </c>
      <c r="R333" s="28">
        <f t="shared" si="64"/>
        <v>2128279.9999999995</v>
      </c>
      <c r="S333" s="28">
        <f t="shared" si="56"/>
        <v>2130039.9999999991</v>
      </c>
      <c r="T333" s="28">
        <f t="shared" si="57"/>
        <v>2160839.9999999986</v>
      </c>
      <c r="U333" s="28">
        <f t="shared" si="58"/>
        <v>2160839.9999999986</v>
      </c>
      <c r="V333" s="28">
        <f t="shared" si="59"/>
        <v>2160839.9999999986</v>
      </c>
      <c r="W333" s="28">
        <f t="shared" si="60"/>
        <v>2160839.9999999986</v>
      </c>
      <c r="X333" s="28">
        <f t="shared" si="61"/>
        <v>2171399.9999999991</v>
      </c>
      <c r="Y333" s="28">
        <f t="shared" si="62"/>
        <v>2191639.9999999995</v>
      </c>
      <c r="Z333" s="203">
        <f t="shared" si="65"/>
        <v>19392999.999999989</v>
      </c>
      <c r="AA333" s="35">
        <v>12.259551848697543</v>
      </c>
      <c r="AB333" s="180">
        <v>13.274206337552494</v>
      </c>
      <c r="AC333" s="36">
        <v>13.379930104842739</v>
      </c>
      <c r="AD333" s="207">
        <v>7.6300000000000097</v>
      </c>
      <c r="AE333" s="173">
        <f t="shared" si="66"/>
        <v>671440.00000000081</v>
      </c>
    </row>
    <row r="334" spans="1:31" s="30" customFormat="1" ht="14.25" customHeight="1">
      <c r="A334" s="24">
        <v>14049</v>
      </c>
      <c r="B334" s="24" t="s">
        <v>1720</v>
      </c>
      <c r="C334" s="25" t="s">
        <v>1673</v>
      </c>
      <c r="D334" s="24" t="s">
        <v>1387</v>
      </c>
      <c r="E334" s="191">
        <v>125.63000000000001</v>
      </c>
      <c r="F334" s="39">
        <v>126.52000000000001</v>
      </c>
      <c r="G334" s="192">
        <v>126.87</v>
      </c>
      <c r="H334" s="22">
        <v>0.89000000000000057</v>
      </c>
      <c r="I334" s="20">
        <v>0.19999999999998863</v>
      </c>
      <c r="J334" s="20">
        <v>1.9999999999996021E-2</v>
      </c>
      <c r="K334" s="20">
        <v>6.0000000000016485E-2</v>
      </c>
      <c r="L334" s="20">
        <v>0</v>
      </c>
      <c r="M334" s="20">
        <v>0</v>
      </c>
      <c r="N334" s="20">
        <v>0</v>
      </c>
      <c r="O334" s="27">
        <v>6.9999999999993179E-2</v>
      </c>
      <c r="P334" s="198">
        <v>0</v>
      </c>
      <c r="Q334" s="28">
        <f t="shared" si="63"/>
        <v>274120.00000000017</v>
      </c>
      <c r="R334" s="28">
        <f t="shared" si="64"/>
        <v>309319.9999999982</v>
      </c>
      <c r="S334" s="28">
        <f t="shared" si="56"/>
        <v>311079.99999999785</v>
      </c>
      <c r="T334" s="28">
        <f t="shared" si="57"/>
        <v>316359.9999999993</v>
      </c>
      <c r="U334" s="28">
        <f t="shared" si="58"/>
        <v>316359.9999999993</v>
      </c>
      <c r="V334" s="28">
        <f t="shared" si="59"/>
        <v>316359.9999999993</v>
      </c>
      <c r="W334" s="28">
        <f t="shared" si="60"/>
        <v>316359.9999999993</v>
      </c>
      <c r="X334" s="28">
        <f t="shared" si="61"/>
        <v>322519.99999999872</v>
      </c>
      <c r="Y334" s="28">
        <f t="shared" si="62"/>
        <v>322519.99999999872</v>
      </c>
      <c r="Z334" s="203">
        <f t="shared" si="65"/>
        <v>2804999.9999999907</v>
      </c>
      <c r="AA334" s="35">
        <v>1.7732453509298141</v>
      </c>
      <c r="AB334" s="180">
        <v>1.7858075443734782</v>
      </c>
      <c r="AC334" s="36">
        <v>1.7907477328063799</v>
      </c>
      <c r="AD334" s="207">
        <v>1.2399999999999949</v>
      </c>
      <c r="AE334" s="173">
        <f t="shared" si="66"/>
        <v>109119.99999999955</v>
      </c>
    </row>
    <row r="335" spans="1:31" s="30" customFormat="1" ht="14.25" customHeight="1">
      <c r="A335" s="24">
        <v>14050</v>
      </c>
      <c r="B335" s="24" t="s">
        <v>1721</v>
      </c>
      <c r="C335" s="25" t="s">
        <v>1673</v>
      </c>
      <c r="D335" s="24" t="s">
        <v>1387</v>
      </c>
      <c r="E335" s="191">
        <v>77.44</v>
      </c>
      <c r="F335" s="39">
        <v>78.47</v>
      </c>
      <c r="G335" s="192">
        <v>79.03</v>
      </c>
      <c r="H335" s="22">
        <v>1.0300000000000011</v>
      </c>
      <c r="I335" s="20">
        <v>0.26000000000000512</v>
      </c>
      <c r="J335" s="20">
        <v>4.9999999999997158E-2</v>
      </c>
      <c r="K335" s="20">
        <v>0</v>
      </c>
      <c r="L335" s="20">
        <v>0</v>
      </c>
      <c r="M335" s="20">
        <v>0.15999999999999659</v>
      </c>
      <c r="N335" s="20">
        <v>0</v>
      </c>
      <c r="O335" s="27">
        <v>0</v>
      </c>
      <c r="P335" s="198">
        <v>9.0000000000003411E-2</v>
      </c>
      <c r="Q335" s="28">
        <f t="shared" si="63"/>
        <v>317240.00000000035</v>
      </c>
      <c r="R335" s="28">
        <f t="shared" si="64"/>
        <v>363000.00000000128</v>
      </c>
      <c r="S335" s="28">
        <f t="shared" si="56"/>
        <v>367400.00000000105</v>
      </c>
      <c r="T335" s="28">
        <f t="shared" si="57"/>
        <v>367400.00000000105</v>
      </c>
      <c r="U335" s="28">
        <f t="shared" si="58"/>
        <v>367400.00000000105</v>
      </c>
      <c r="V335" s="28">
        <f t="shared" si="59"/>
        <v>381480.00000000076</v>
      </c>
      <c r="W335" s="28">
        <f t="shared" si="60"/>
        <v>381480.00000000076</v>
      </c>
      <c r="X335" s="28">
        <f t="shared" si="61"/>
        <v>381480.00000000076</v>
      </c>
      <c r="Y335" s="28">
        <f t="shared" si="62"/>
        <v>389400.00000000105</v>
      </c>
      <c r="Z335" s="203">
        <f t="shared" si="65"/>
        <v>3316280.0000000084</v>
      </c>
      <c r="AA335" s="35">
        <v>0.91842785644820779</v>
      </c>
      <c r="AB335" s="180">
        <v>0.93064351621243402</v>
      </c>
      <c r="AC335" s="36">
        <v>0.93728503996774115</v>
      </c>
      <c r="AD335" s="207">
        <v>1.5900000000000034</v>
      </c>
      <c r="AE335" s="173">
        <f t="shared" si="66"/>
        <v>139920.00000000029</v>
      </c>
    </row>
    <row r="336" spans="1:31" s="30" customFormat="1" ht="14.25" customHeight="1">
      <c r="A336" s="24">
        <v>14051</v>
      </c>
      <c r="B336" s="24" t="s">
        <v>1722</v>
      </c>
      <c r="C336" s="25" t="s">
        <v>1673</v>
      </c>
      <c r="D336" s="24" t="s">
        <v>1387</v>
      </c>
      <c r="E336" s="191">
        <v>70.510000000000005</v>
      </c>
      <c r="F336" s="39">
        <v>71.190000000000012</v>
      </c>
      <c r="G336" s="192">
        <v>71.690000000000012</v>
      </c>
      <c r="H336" s="22">
        <v>0.68000000000000682</v>
      </c>
      <c r="I336" s="20">
        <v>0</v>
      </c>
      <c r="J336" s="20">
        <v>0</v>
      </c>
      <c r="K336" s="20">
        <v>0</v>
      </c>
      <c r="L336" s="20">
        <v>0.10999999999999943</v>
      </c>
      <c r="M336" s="20">
        <v>0</v>
      </c>
      <c r="N336" s="20">
        <v>0.20999999999999375</v>
      </c>
      <c r="O336" s="27">
        <v>0</v>
      </c>
      <c r="P336" s="198">
        <v>0.18000000000000682</v>
      </c>
      <c r="Q336" s="28">
        <f t="shared" si="63"/>
        <v>209440.00000000207</v>
      </c>
      <c r="R336" s="28">
        <f t="shared" si="64"/>
        <v>209440.00000000207</v>
      </c>
      <c r="S336" s="28">
        <f t="shared" si="56"/>
        <v>209440.00000000207</v>
      </c>
      <c r="T336" s="28">
        <f t="shared" si="57"/>
        <v>209440.00000000207</v>
      </c>
      <c r="U336" s="28">
        <f t="shared" si="58"/>
        <v>219120.00000000201</v>
      </c>
      <c r="V336" s="28">
        <f t="shared" si="59"/>
        <v>219120.00000000201</v>
      </c>
      <c r="W336" s="28">
        <f t="shared" si="60"/>
        <v>237600.00000000146</v>
      </c>
      <c r="X336" s="28">
        <f t="shared" si="61"/>
        <v>237600.00000000146</v>
      </c>
      <c r="Y336" s="28">
        <f t="shared" si="62"/>
        <v>253440.00000000207</v>
      </c>
      <c r="Z336" s="203">
        <f t="shared" si="65"/>
        <v>2004640.0000000172</v>
      </c>
      <c r="AA336" s="35">
        <v>24.302898700582499</v>
      </c>
      <c r="AB336" s="180">
        <v>24.537276393340921</v>
      </c>
      <c r="AC336" s="36">
        <v>24.709612932133876</v>
      </c>
      <c r="AD336" s="207">
        <v>1.1800000000000068</v>
      </c>
      <c r="AE336" s="173">
        <f t="shared" si="66"/>
        <v>103840.0000000006</v>
      </c>
    </row>
    <row r="337" spans="1:31" s="30" customFormat="1" ht="14.25" customHeight="1">
      <c r="A337" s="24">
        <v>14052</v>
      </c>
      <c r="B337" s="24" t="s">
        <v>1723</v>
      </c>
      <c r="C337" s="25" t="s">
        <v>1673</v>
      </c>
      <c r="D337" s="24" t="s">
        <v>1387</v>
      </c>
      <c r="E337" s="191">
        <v>137.02000000000001</v>
      </c>
      <c r="F337" s="39">
        <v>138.06</v>
      </c>
      <c r="G337" s="192">
        <v>139.11000000000001</v>
      </c>
      <c r="H337" s="22">
        <v>1.039999999999992</v>
      </c>
      <c r="I337" s="20">
        <v>0.31000000000000227</v>
      </c>
      <c r="J337" s="20">
        <v>9.9999999999909051E-3</v>
      </c>
      <c r="K337" s="20">
        <v>2.0000000000010232E-2</v>
      </c>
      <c r="L337" s="20">
        <v>3.0000000000001137E-2</v>
      </c>
      <c r="M337" s="20">
        <v>0</v>
      </c>
      <c r="N337" s="20">
        <v>0</v>
      </c>
      <c r="O337" s="27">
        <v>0</v>
      </c>
      <c r="P337" s="198">
        <v>0.68000000000000682</v>
      </c>
      <c r="Q337" s="28">
        <f t="shared" si="63"/>
        <v>320319.99999999756</v>
      </c>
      <c r="R337" s="28">
        <f t="shared" si="64"/>
        <v>374879.99999999796</v>
      </c>
      <c r="S337" s="28">
        <f t="shared" si="56"/>
        <v>375759.99999999715</v>
      </c>
      <c r="T337" s="28">
        <f t="shared" si="57"/>
        <v>377519.99999999802</v>
      </c>
      <c r="U337" s="28">
        <f t="shared" si="58"/>
        <v>380159.99999999814</v>
      </c>
      <c r="V337" s="28">
        <f t="shared" si="59"/>
        <v>380159.99999999814</v>
      </c>
      <c r="W337" s="28">
        <f t="shared" si="60"/>
        <v>380159.99999999814</v>
      </c>
      <c r="X337" s="28">
        <f t="shared" si="61"/>
        <v>380159.99999999814</v>
      </c>
      <c r="Y337" s="28">
        <f t="shared" si="62"/>
        <v>439999.99999999872</v>
      </c>
      <c r="Z337" s="203">
        <f t="shared" si="65"/>
        <v>3409119.9999999818</v>
      </c>
      <c r="AA337" s="35">
        <v>2.0217580235109418</v>
      </c>
      <c r="AB337" s="180">
        <v>2.0371034354540987</v>
      </c>
      <c r="AC337" s="36">
        <v>2.052596399435171</v>
      </c>
      <c r="AD337" s="207">
        <v>2.0900000000000034</v>
      </c>
      <c r="AE337" s="173">
        <f t="shared" si="66"/>
        <v>183920.00000000029</v>
      </c>
    </row>
    <row r="338" spans="1:31" s="30" customFormat="1" ht="14.25" customHeight="1">
      <c r="A338" s="24">
        <v>14053</v>
      </c>
      <c r="B338" s="24" t="s">
        <v>1724</v>
      </c>
      <c r="C338" s="25" t="s">
        <v>1673</v>
      </c>
      <c r="D338" s="24" t="s">
        <v>1387</v>
      </c>
      <c r="E338" s="191">
        <v>50.52</v>
      </c>
      <c r="F338" s="39">
        <v>52.63</v>
      </c>
      <c r="G338" s="192">
        <v>53.2</v>
      </c>
      <c r="H338" s="22">
        <v>2.1099999999999994</v>
      </c>
      <c r="I338" s="20">
        <v>0</v>
      </c>
      <c r="J338" s="20">
        <v>3.0000000000001137E-2</v>
      </c>
      <c r="K338" s="20">
        <v>7.0000000000000284E-2</v>
      </c>
      <c r="L338" s="20">
        <v>0</v>
      </c>
      <c r="M338" s="20">
        <v>0</v>
      </c>
      <c r="N338" s="20">
        <v>0</v>
      </c>
      <c r="O338" s="27">
        <v>0.20000000000000284</v>
      </c>
      <c r="P338" s="198">
        <v>0.26999999999999602</v>
      </c>
      <c r="Q338" s="28">
        <f t="shared" si="63"/>
        <v>649879.99999999988</v>
      </c>
      <c r="R338" s="28">
        <f t="shared" si="64"/>
        <v>649879.99999999988</v>
      </c>
      <c r="S338" s="28">
        <f t="shared" si="56"/>
        <v>652520</v>
      </c>
      <c r="T338" s="28">
        <f t="shared" si="57"/>
        <v>658680</v>
      </c>
      <c r="U338" s="28">
        <f t="shared" si="58"/>
        <v>658680</v>
      </c>
      <c r="V338" s="28">
        <f t="shared" si="59"/>
        <v>658680</v>
      </c>
      <c r="W338" s="28">
        <f t="shared" si="60"/>
        <v>658680</v>
      </c>
      <c r="X338" s="28">
        <f t="shared" si="61"/>
        <v>676280.00000000023</v>
      </c>
      <c r="Y338" s="28">
        <f t="shared" si="62"/>
        <v>700039.99999999988</v>
      </c>
      <c r="Z338" s="203">
        <f t="shared" si="65"/>
        <v>5963320</v>
      </c>
      <c r="AA338" s="35">
        <v>4.7690971566665397</v>
      </c>
      <c r="AB338" s="180">
        <v>4.9682815391005546</v>
      </c>
      <c r="AC338" s="36">
        <v>5.022089642412114</v>
      </c>
      <c r="AD338" s="207">
        <v>2.6799999999999997</v>
      </c>
      <c r="AE338" s="173">
        <f t="shared" si="66"/>
        <v>235839.99999999997</v>
      </c>
    </row>
    <row r="339" spans="1:31" s="30" customFormat="1" ht="14.25" customHeight="1">
      <c r="A339" s="24">
        <v>14054</v>
      </c>
      <c r="B339" s="24" t="s">
        <v>1725</v>
      </c>
      <c r="C339" s="25" t="s">
        <v>1673</v>
      </c>
      <c r="D339" s="24" t="s">
        <v>1387</v>
      </c>
      <c r="E339" s="191">
        <v>118.72</v>
      </c>
      <c r="F339" s="39">
        <v>120.23</v>
      </c>
      <c r="G339" s="192">
        <v>121.86</v>
      </c>
      <c r="H339" s="22">
        <v>1.5100000000000051</v>
      </c>
      <c r="I339" s="20">
        <v>0.23999999999999488</v>
      </c>
      <c r="J339" s="20">
        <v>0.20000000000000284</v>
      </c>
      <c r="K339" s="20">
        <v>0</v>
      </c>
      <c r="L339" s="20">
        <v>0</v>
      </c>
      <c r="M339" s="20">
        <v>0.23000000000000398</v>
      </c>
      <c r="N339" s="20">
        <v>0.15000000000000568</v>
      </c>
      <c r="O339" s="27">
        <v>0</v>
      </c>
      <c r="P339" s="198">
        <v>0.81000000000000227</v>
      </c>
      <c r="Q339" s="28">
        <f t="shared" si="63"/>
        <v>465080.00000000163</v>
      </c>
      <c r="R339" s="28">
        <f t="shared" si="64"/>
        <v>507320.0000000007</v>
      </c>
      <c r="S339" s="28">
        <f t="shared" si="56"/>
        <v>524920.00000000093</v>
      </c>
      <c r="T339" s="28">
        <f t="shared" si="57"/>
        <v>524920.00000000093</v>
      </c>
      <c r="U339" s="28">
        <f t="shared" si="58"/>
        <v>524920.00000000093</v>
      </c>
      <c r="V339" s="28">
        <f t="shared" si="59"/>
        <v>545160.00000000128</v>
      </c>
      <c r="W339" s="28">
        <f t="shared" si="60"/>
        <v>558360.00000000175</v>
      </c>
      <c r="X339" s="28">
        <f t="shared" si="61"/>
        <v>558360.00000000175</v>
      </c>
      <c r="Y339" s="28">
        <f t="shared" si="62"/>
        <v>629640.00000000198</v>
      </c>
      <c r="Z339" s="203">
        <f t="shared" si="65"/>
        <v>4838680.0000000121</v>
      </c>
      <c r="AA339" s="35">
        <v>4.2464606866160652</v>
      </c>
      <c r="AB339" s="180">
        <v>4.3004714315351213</v>
      </c>
      <c r="AC339" s="36">
        <v>4.3587744210835053</v>
      </c>
      <c r="AD339" s="207">
        <v>3.1400000000000006</v>
      </c>
      <c r="AE339" s="173">
        <f t="shared" si="66"/>
        <v>276320.00000000006</v>
      </c>
    </row>
    <row r="340" spans="1:31" s="30" customFormat="1" ht="14.25" customHeight="1">
      <c r="A340" s="24">
        <v>14055</v>
      </c>
      <c r="B340" s="24" t="s">
        <v>1726</v>
      </c>
      <c r="C340" s="25" t="s">
        <v>1673</v>
      </c>
      <c r="D340" s="24" t="s">
        <v>1387</v>
      </c>
      <c r="E340" s="191">
        <v>20.900000000000002</v>
      </c>
      <c r="F340" s="39">
        <v>21.270000000000003</v>
      </c>
      <c r="G340" s="192">
        <v>21.35</v>
      </c>
      <c r="H340" s="22">
        <v>0.37000000000000099</v>
      </c>
      <c r="I340" s="20">
        <v>7.9999999999994742E-2</v>
      </c>
      <c r="J340" s="20">
        <v>0</v>
      </c>
      <c r="K340" s="20">
        <v>0</v>
      </c>
      <c r="L340" s="20">
        <v>0</v>
      </c>
      <c r="M340" s="20">
        <v>0</v>
      </c>
      <c r="N340" s="20">
        <v>0</v>
      </c>
      <c r="O340" s="27">
        <v>0</v>
      </c>
      <c r="P340" s="198">
        <v>0</v>
      </c>
      <c r="Q340" s="28">
        <f t="shared" si="63"/>
        <v>113960.00000000031</v>
      </c>
      <c r="R340" s="28">
        <f t="shared" si="64"/>
        <v>128039.99999999937</v>
      </c>
      <c r="S340" s="28">
        <f t="shared" si="56"/>
        <v>128039.99999999937</v>
      </c>
      <c r="T340" s="28">
        <f t="shared" si="57"/>
        <v>128039.99999999937</v>
      </c>
      <c r="U340" s="28">
        <f t="shared" si="58"/>
        <v>128039.99999999937</v>
      </c>
      <c r="V340" s="28">
        <f t="shared" si="59"/>
        <v>128039.99999999937</v>
      </c>
      <c r="W340" s="28">
        <f t="shared" si="60"/>
        <v>128039.99999999937</v>
      </c>
      <c r="X340" s="28">
        <f t="shared" si="61"/>
        <v>128039.99999999937</v>
      </c>
      <c r="Y340" s="28">
        <f t="shared" si="62"/>
        <v>128039.99999999937</v>
      </c>
      <c r="Z340" s="203">
        <f t="shared" si="65"/>
        <v>1138279.9999999953</v>
      </c>
      <c r="AA340" s="35">
        <v>3.4803750145709489</v>
      </c>
      <c r="AB340" s="180">
        <v>3.5419893090872763</v>
      </c>
      <c r="AC340" s="36">
        <v>3.5553113187124277</v>
      </c>
      <c r="AD340" s="207">
        <v>0.44999999999999923</v>
      </c>
      <c r="AE340" s="173">
        <f t="shared" si="66"/>
        <v>39599.999999999935</v>
      </c>
    </row>
    <row r="341" spans="1:31" s="30" customFormat="1" ht="14.25" customHeight="1">
      <c r="A341" s="24">
        <v>14056</v>
      </c>
      <c r="B341" s="24" t="s">
        <v>1727</v>
      </c>
      <c r="C341" s="25" t="s">
        <v>1673</v>
      </c>
      <c r="D341" s="24" t="s">
        <v>1387</v>
      </c>
      <c r="E341" s="191">
        <v>49.31</v>
      </c>
      <c r="F341" s="39">
        <v>51.22</v>
      </c>
      <c r="G341" s="192">
        <v>52.93</v>
      </c>
      <c r="H341" s="22">
        <v>1.9099999999999966</v>
      </c>
      <c r="I341" s="20">
        <v>0.11999999999999744</v>
      </c>
      <c r="J341" s="20">
        <v>0.43000000000000682</v>
      </c>
      <c r="K341" s="20">
        <v>0.28999999999999915</v>
      </c>
      <c r="L341" s="20">
        <v>0</v>
      </c>
      <c r="M341" s="20">
        <v>0</v>
      </c>
      <c r="N341" s="20">
        <v>0.34000000000000341</v>
      </c>
      <c r="O341" s="27">
        <v>0.13999999999999346</v>
      </c>
      <c r="P341" s="198">
        <v>0.39000000000000057</v>
      </c>
      <c r="Q341" s="28">
        <f t="shared" si="63"/>
        <v>588279.99999999884</v>
      </c>
      <c r="R341" s="28">
        <f t="shared" si="64"/>
        <v>609399.99999999837</v>
      </c>
      <c r="S341" s="28">
        <f t="shared" si="56"/>
        <v>647239.99999999895</v>
      </c>
      <c r="T341" s="28">
        <f t="shared" si="57"/>
        <v>672759.99999999884</v>
      </c>
      <c r="U341" s="28">
        <f t="shared" si="58"/>
        <v>672759.99999999884</v>
      </c>
      <c r="V341" s="28">
        <f t="shared" si="59"/>
        <v>672759.99999999884</v>
      </c>
      <c r="W341" s="28">
        <f t="shared" si="60"/>
        <v>702679.99999999919</v>
      </c>
      <c r="X341" s="28">
        <f t="shared" si="61"/>
        <v>714999.9999999986</v>
      </c>
      <c r="Y341" s="28">
        <f t="shared" si="62"/>
        <v>749319.9999999986</v>
      </c>
      <c r="Z341" s="203">
        <f t="shared" si="65"/>
        <v>6030199.9999999888</v>
      </c>
      <c r="AA341" s="35">
        <v>3.8416591355293095</v>
      </c>
      <c r="AB341" s="180">
        <v>3.9904640219389824</v>
      </c>
      <c r="AC341" s="36">
        <v>4.1236872448502595</v>
      </c>
      <c r="AD341" s="207">
        <v>3.6199999999999974</v>
      </c>
      <c r="AE341" s="173">
        <f t="shared" si="66"/>
        <v>318559.99999999977</v>
      </c>
    </row>
    <row r="342" spans="1:31" s="30" customFormat="1" ht="14.25" customHeight="1">
      <c r="A342" s="24">
        <v>14057</v>
      </c>
      <c r="B342" s="24" t="s">
        <v>1728</v>
      </c>
      <c r="C342" s="25" t="s">
        <v>1673</v>
      </c>
      <c r="D342" s="24" t="s">
        <v>1387</v>
      </c>
      <c r="E342" s="191">
        <v>187.01</v>
      </c>
      <c r="F342" s="39">
        <v>188.17</v>
      </c>
      <c r="G342" s="192">
        <v>191.32000000000002</v>
      </c>
      <c r="H342" s="22">
        <v>1.1599999999999966</v>
      </c>
      <c r="I342" s="20">
        <v>0.13000000000002387</v>
      </c>
      <c r="J342" s="20">
        <v>0.22999999999998977</v>
      </c>
      <c r="K342" s="20">
        <v>2.0000000000010232E-2</v>
      </c>
      <c r="L342" s="20">
        <v>0.43999999999999773</v>
      </c>
      <c r="M342" s="20">
        <v>0.90000000000000568</v>
      </c>
      <c r="N342" s="20">
        <v>0</v>
      </c>
      <c r="O342" s="27">
        <v>0.15999999999999659</v>
      </c>
      <c r="P342" s="198">
        <v>1.2700000000000102</v>
      </c>
      <c r="Q342" s="28">
        <f t="shared" si="63"/>
        <v>357279.99999999895</v>
      </c>
      <c r="R342" s="28">
        <f t="shared" si="64"/>
        <v>380160.00000000314</v>
      </c>
      <c r="S342" s="28">
        <f t="shared" si="56"/>
        <v>400400.00000000221</v>
      </c>
      <c r="T342" s="28">
        <f t="shared" si="57"/>
        <v>402160.00000000309</v>
      </c>
      <c r="U342" s="28">
        <f t="shared" si="58"/>
        <v>440880.00000000291</v>
      </c>
      <c r="V342" s="28">
        <f t="shared" si="59"/>
        <v>520080.00000000338</v>
      </c>
      <c r="W342" s="28">
        <f t="shared" si="60"/>
        <v>520080.00000000338</v>
      </c>
      <c r="X342" s="28">
        <f t="shared" si="61"/>
        <v>534160.00000000303</v>
      </c>
      <c r="Y342" s="28">
        <f t="shared" si="62"/>
        <v>645920.00000000396</v>
      </c>
      <c r="Z342" s="203">
        <f t="shared" si="65"/>
        <v>4201120.0000000233</v>
      </c>
      <c r="AA342" s="35">
        <v>4.0805950804183366</v>
      </c>
      <c r="AB342" s="180">
        <v>4.10590650918303</v>
      </c>
      <c r="AC342" s="36">
        <v>4.1746401303974991</v>
      </c>
      <c r="AD342" s="207">
        <v>4.3100000000000307</v>
      </c>
      <c r="AE342" s="173">
        <f t="shared" si="66"/>
        <v>379280.00000000268</v>
      </c>
    </row>
    <row r="343" spans="1:31" s="30" customFormat="1" ht="14.25" customHeight="1">
      <c r="A343" s="24">
        <v>14058</v>
      </c>
      <c r="B343" s="24" t="s">
        <v>1729</v>
      </c>
      <c r="C343" s="25" t="s">
        <v>1673</v>
      </c>
      <c r="D343" s="24" t="s">
        <v>1387</v>
      </c>
      <c r="E343" s="191">
        <v>61.76</v>
      </c>
      <c r="F343" s="39">
        <v>61.8</v>
      </c>
      <c r="G343" s="192">
        <v>65.59</v>
      </c>
      <c r="H343" s="22">
        <v>3.9999999999999147E-2</v>
      </c>
      <c r="I343" s="20">
        <v>0.35000000000000853</v>
      </c>
      <c r="J343" s="20">
        <v>0</v>
      </c>
      <c r="K343" s="20">
        <v>0</v>
      </c>
      <c r="L343" s="20">
        <v>0</v>
      </c>
      <c r="M343" s="20">
        <v>1.3999999999999986</v>
      </c>
      <c r="N343" s="20">
        <v>0</v>
      </c>
      <c r="O343" s="27">
        <v>0</v>
      </c>
      <c r="P343" s="198">
        <v>2.0399999999999991</v>
      </c>
      <c r="Q343" s="28">
        <f t="shared" si="63"/>
        <v>12319.999999999742</v>
      </c>
      <c r="R343" s="28">
        <f t="shared" si="64"/>
        <v>73920.000000001237</v>
      </c>
      <c r="S343" s="28">
        <f t="shared" si="56"/>
        <v>73920.000000001237</v>
      </c>
      <c r="T343" s="28">
        <f t="shared" si="57"/>
        <v>73920.000000001237</v>
      </c>
      <c r="U343" s="28">
        <f t="shared" si="58"/>
        <v>73920.000000001237</v>
      </c>
      <c r="V343" s="28">
        <f t="shared" si="59"/>
        <v>197120.00000000111</v>
      </c>
      <c r="W343" s="28">
        <f t="shared" si="60"/>
        <v>197120.00000000111</v>
      </c>
      <c r="X343" s="28">
        <f t="shared" si="61"/>
        <v>197120.00000000111</v>
      </c>
      <c r="Y343" s="28">
        <f t="shared" si="62"/>
        <v>376640.00000000105</v>
      </c>
      <c r="Z343" s="203">
        <f t="shared" si="65"/>
        <v>1276000.0000000088</v>
      </c>
      <c r="AA343" s="35">
        <v>0.99778503354761361</v>
      </c>
      <c r="AB343" s="180">
        <v>0.99843126737763144</v>
      </c>
      <c r="AC343" s="36">
        <v>1.0596619227718262</v>
      </c>
      <c r="AD343" s="207">
        <v>3.8300000000000054</v>
      </c>
      <c r="AE343" s="173">
        <f t="shared" si="66"/>
        <v>337040.00000000047</v>
      </c>
    </row>
    <row r="344" spans="1:31" s="30" customFormat="1" ht="14.25" customHeight="1">
      <c r="A344" s="24">
        <v>14059</v>
      </c>
      <c r="B344" s="24" t="s">
        <v>1730</v>
      </c>
      <c r="C344" s="25" t="s">
        <v>1673</v>
      </c>
      <c r="D344" s="24" t="s">
        <v>1387</v>
      </c>
      <c r="E344" s="191">
        <v>31.54</v>
      </c>
      <c r="F344" s="39">
        <v>31.65</v>
      </c>
      <c r="G344" s="192">
        <v>31.91</v>
      </c>
      <c r="H344" s="22">
        <v>0.10999999999999943</v>
      </c>
      <c r="I344" s="20">
        <v>0.26000000000000512</v>
      </c>
      <c r="J344" s="20">
        <v>0</v>
      </c>
      <c r="K344" s="20">
        <v>0</v>
      </c>
      <c r="L344" s="20">
        <v>0</v>
      </c>
      <c r="M344" s="20">
        <v>0</v>
      </c>
      <c r="N344" s="20">
        <v>0</v>
      </c>
      <c r="O344" s="27">
        <v>0</v>
      </c>
      <c r="P344" s="198">
        <v>0</v>
      </c>
      <c r="Q344" s="28">
        <f t="shared" si="63"/>
        <v>33879.999999999825</v>
      </c>
      <c r="R344" s="28">
        <f t="shared" si="64"/>
        <v>79640.000000000728</v>
      </c>
      <c r="S344" s="28">
        <f t="shared" si="56"/>
        <v>79640.000000000728</v>
      </c>
      <c r="T344" s="28">
        <f t="shared" si="57"/>
        <v>79640.000000000728</v>
      </c>
      <c r="U344" s="28">
        <f t="shared" si="58"/>
        <v>79640.000000000728</v>
      </c>
      <c r="V344" s="28">
        <f t="shared" si="59"/>
        <v>79640.000000000728</v>
      </c>
      <c r="W344" s="28">
        <f t="shared" si="60"/>
        <v>79640.000000000728</v>
      </c>
      <c r="X344" s="28">
        <f t="shared" si="61"/>
        <v>79640.000000000728</v>
      </c>
      <c r="Y344" s="28">
        <f t="shared" si="62"/>
        <v>79640.000000000728</v>
      </c>
      <c r="Z344" s="203">
        <f t="shared" si="65"/>
        <v>671000.00000000547</v>
      </c>
      <c r="AA344" s="35">
        <v>3.3095487932843648</v>
      </c>
      <c r="AB344" s="180">
        <v>3.3210912906610699</v>
      </c>
      <c r="AC344" s="36">
        <v>3.3483735571878279</v>
      </c>
      <c r="AD344" s="207">
        <v>0.37000000000000099</v>
      </c>
      <c r="AE344" s="173">
        <f t="shared" si="66"/>
        <v>32560.000000000087</v>
      </c>
    </row>
    <row r="345" spans="1:31" s="30" customFormat="1" ht="14.25" customHeight="1">
      <c r="A345" s="24">
        <v>14060</v>
      </c>
      <c r="B345" s="24" t="s">
        <v>1731</v>
      </c>
      <c r="C345" s="25" t="s">
        <v>1673</v>
      </c>
      <c r="D345" s="24" t="s">
        <v>1387</v>
      </c>
      <c r="E345" s="191">
        <v>171.70000000000002</v>
      </c>
      <c r="F345" s="39">
        <v>172.65</v>
      </c>
      <c r="G345" s="192">
        <v>173.8</v>
      </c>
      <c r="H345" s="22">
        <v>0.94999999999998863</v>
      </c>
      <c r="I345" s="20">
        <v>0.40999999999999659</v>
      </c>
      <c r="J345" s="20">
        <v>0.58000000000001251</v>
      </c>
      <c r="K345" s="20">
        <v>0.12000000000000455</v>
      </c>
      <c r="L345" s="20">
        <v>3.999999999996362E-2</v>
      </c>
      <c r="M345" s="20">
        <v>0</v>
      </c>
      <c r="N345" s="20">
        <v>0</v>
      </c>
      <c r="O345" s="27">
        <v>0</v>
      </c>
      <c r="P345" s="198">
        <v>0</v>
      </c>
      <c r="Q345" s="28">
        <f t="shared" si="63"/>
        <v>292599.99999999645</v>
      </c>
      <c r="R345" s="28">
        <f t="shared" si="64"/>
        <v>364759.99999999581</v>
      </c>
      <c r="S345" s="28">
        <f t="shared" si="56"/>
        <v>415799.99999999691</v>
      </c>
      <c r="T345" s="28">
        <f t="shared" si="57"/>
        <v>426359.99999999732</v>
      </c>
      <c r="U345" s="28">
        <f t="shared" si="58"/>
        <v>429879.99999999412</v>
      </c>
      <c r="V345" s="28">
        <f t="shared" si="59"/>
        <v>429879.99999999412</v>
      </c>
      <c r="W345" s="28">
        <f t="shared" si="60"/>
        <v>429879.99999999412</v>
      </c>
      <c r="X345" s="28">
        <f t="shared" si="61"/>
        <v>429879.99999999412</v>
      </c>
      <c r="Y345" s="28">
        <f t="shared" si="62"/>
        <v>429879.99999999412</v>
      </c>
      <c r="Z345" s="203">
        <f t="shared" si="65"/>
        <v>3648919.9999999567</v>
      </c>
      <c r="AA345" s="35">
        <v>1.7978605773258054</v>
      </c>
      <c r="AB345" s="180">
        <v>1.8078079713179984</v>
      </c>
      <c r="AC345" s="36">
        <v>1.8198495535190742</v>
      </c>
      <c r="AD345" s="207">
        <v>2.0999999999999943</v>
      </c>
      <c r="AE345" s="173">
        <f t="shared" si="66"/>
        <v>184799.99999999951</v>
      </c>
    </row>
    <row r="346" spans="1:31" s="30" customFormat="1" ht="14.25" customHeight="1">
      <c r="A346" s="24">
        <v>14061</v>
      </c>
      <c r="B346" s="24" t="s">
        <v>1732</v>
      </c>
      <c r="C346" s="25" t="s">
        <v>1673</v>
      </c>
      <c r="D346" s="24" t="s">
        <v>1387</v>
      </c>
      <c r="E346" s="191">
        <v>399.81</v>
      </c>
      <c r="F346" s="39">
        <v>404.18</v>
      </c>
      <c r="G346" s="192">
        <v>409.25</v>
      </c>
      <c r="H346" s="22">
        <v>4.3700000000000045</v>
      </c>
      <c r="I346" s="20">
        <v>1.3199999999999932</v>
      </c>
      <c r="J346" s="20">
        <v>0.19999999999998863</v>
      </c>
      <c r="K346" s="20">
        <v>0</v>
      </c>
      <c r="L346" s="20">
        <v>1.7300000000000182</v>
      </c>
      <c r="M346" s="20">
        <v>7.9999999999984084E-2</v>
      </c>
      <c r="N346" s="20">
        <v>0.25999999999999091</v>
      </c>
      <c r="O346" s="27">
        <v>1.1000000000000227</v>
      </c>
      <c r="P346" s="198">
        <v>0.37999999999999545</v>
      </c>
      <c r="Q346" s="28">
        <f t="shared" si="63"/>
        <v>1345960.0000000014</v>
      </c>
      <c r="R346" s="28">
        <f t="shared" si="64"/>
        <v>1578280.0000000002</v>
      </c>
      <c r="S346" s="28">
        <f t="shared" si="56"/>
        <v>1595879.9999999993</v>
      </c>
      <c r="T346" s="28">
        <f t="shared" si="57"/>
        <v>1595879.9999999993</v>
      </c>
      <c r="U346" s="28">
        <f t="shared" si="58"/>
        <v>1748120.0000000009</v>
      </c>
      <c r="V346" s="28">
        <f t="shared" si="59"/>
        <v>1755159.9999999995</v>
      </c>
      <c r="W346" s="28">
        <f t="shared" si="60"/>
        <v>1778039.9999999988</v>
      </c>
      <c r="X346" s="28">
        <f t="shared" si="61"/>
        <v>1874840.0000000009</v>
      </c>
      <c r="Y346" s="28">
        <f t="shared" si="62"/>
        <v>1908280.0000000005</v>
      </c>
      <c r="Z346" s="203">
        <f t="shared" si="65"/>
        <v>15180440</v>
      </c>
      <c r="AA346" s="35">
        <v>19.142671097109041</v>
      </c>
      <c r="AB346" s="180">
        <v>19.351904164551996</v>
      </c>
      <c r="AC346" s="36">
        <v>19.594652826322189</v>
      </c>
      <c r="AD346" s="207">
        <v>9.4399999999999977</v>
      </c>
      <c r="AE346" s="173">
        <f t="shared" si="66"/>
        <v>830719.99999999977</v>
      </c>
    </row>
    <row r="347" spans="1:31" s="30" customFormat="1" ht="14.25" customHeight="1">
      <c r="A347" s="24">
        <v>14062</v>
      </c>
      <c r="B347" s="24" t="s">
        <v>1733</v>
      </c>
      <c r="C347" s="25" t="s">
        <v>1673</v>
      </c>
      <c r="D347" s="24" t="s">
        <v>1387</v>
      </c>
      <c r="E347" s="191">
        <v>9.69</v>
      </c>
      <c r="F347" s="39">
        <v>9.69</v>
      </c>
      <c r="G347" s="192">
        <v>10.039999999999999</v>
      </c>
      <c r="H347" s="22">
        <v>0</v>
      </c>
      <c r="I347" s="20">
        <v>0</v>
      </c>
      <c r="J347" s="20">
        <v>0</v>
      </c>
      <c r="K347" s="20">
        <v>0</v>
      </c>
      <c r="L347" s="20">
        <v>0</v>
      </c>
      <c r="M347" s="20">
        <v>0</v>
      </c>
      <c r="N347" s="20">
        <v>0</v>
      </c>
      <c r="O347" s="27">
        <v>0</v>
      </c>
      <c r="P347" s="198">
        <v>0.34999999999999964</v>
      </c>
      <c r="Q347" s="28">
        <f t="shared" si="63"/>
        <v>0</v>
      </c>
      <c r="R347" s="28">
        <f t="shared" si="64"/>
        <v>0</v>
      </c>
      <c r="S347" s="28">
        <f t="shared" si="56"/>
        <v>0</v>
      </c>
      <c r="T347" s="28">
        <f t="shared" si="57"/>
        <v>0</v>
      </c>
      <c r="U347" s="28">
        <f t="shared" si="58"/>
        <v>0</v>
      </c>
      <c r="V347" s="28">
        <f t="shared" si="59"/>
        <v>0</v>
      </c>
      <c r="W347" s="28">
        <f t="shared" si="60"/>
        <v>0</v>
      </c>
      <c r="X347" s="28">
        <f t="shared" si="61"/>
        <v>0</v>
      </c>
      <c r="Y347" s="28">
        <f t="shared" si="62"/>
        <v>30799.999999999967</v>
      </c>
      <c r="Z347" s="203">
        <f t="shared" si="65"/>
        <v>30799.999999999967</v>
      </c>
      <c r="AA347" s="35">
        <v>1.2600944095501889</v>
      </c>
      <c r="AB347" s="180">
        <v>1.2600944095501889</v>
      </c>
      <c r="AC347" s="36">
        <v>1.3056086555091744</v>
      </c>
      <c r="AD347" s="207">
        <v>0.34999999999999964</v>
      </c>
      <c r="AE347" s="173">
        <f t="shared" si="66"/>
        <v>30799.999999999967</v>
      </c>
    </row>
    <row r="348" spans="1:31" s="30" customFormat="1" ht="14.25" customHeight="1">
      <c r="A348" s="24">
        <v>14063</v>
      </c>
      <c r="B348" s="24" t="s">
        <v>1734</v>
      </c>
      <c r="C348" s="25" t="s">
        <v>1673</v>
      </c>
      <c r="D348" s="24" t="s">
        <v>1387</v>
      </c>
      <c r="E348" s="191">
        <v>168.45000000000002</v>
      </c>
      <c r="F348" s="39">
        <v>170.33</v>
      </c>
      <c r="G348" s="192">
        <v>175.78</v>
      </c>
      <c r="H348" s="22">
        <v>1.8799999999999955</v>
      </c>
      <c r="I348" s="20">
        <v>2.4300000000000068</v>
      </c>
      <c r="J348" s="20">
        <v>1.6599999999999682</v>
      </c>
      <c r="K348" s="20">
        <v>0.23000000000001819</v>
      </c>
      <c r="L348" s="20">
        <v>0.21000000000000796</v>
      </c>
      <c r="M348" s="20">
        <v>-2.2600000000000193</v>
      </c>
      <c r="N348" s="20">
        <v>0.87999999999999545</v>
      </c>
      <c r="O348" s="27">
        <v>0.28999999999999204</v>
      </c>
      <c r="P348" s="198">
        <v>2.0100000000000193</v>
      </c>
      <c r="Q348" s="28">
        <f t="shared" si="63"/>
        <v>579039.9999999986</v>
      </c>
      <c r="R348" s="28">
        <f t="shared" si="64"/>
        <v>1006719.9999999998</v>
      </c>
      <c r="S348" s="28">
        <f t="shared" si="56"/>
        <v>1152799.999999997</v>
      </c>
      <c r="T348" s="28">
        <f t="shared" si="57"/>
        <v>1173039.9999999986</v>
      </c>
      <c r="U348" s="28">
        <f t="shared" si="58"/>
        <v>1191519.9999999993</v>
      </c>
      <c r="V348" s="28">
        <f t="shared" si="59"/>
        <v>992639.99999999767</v>
      </c>
      <c r="W348" s="28">
        <f t="shared" si="60"/>
        <v>1070079.9999999972</v>
      </c>
      <c r="X348" s="28">
        <f t="shared" si="61"/>
        <v>1095599.9999999965</v>
      </c>
      <c r="Y348" s="28">
        <f t="shared" si="62"/>
        <v>1272479.9999999981</v>
      </c>
      <c r="Z348" s="203">
        <f t="shared" si="65"/>
        <v>9533919.9999999814</v>
      </c>
      <c r="AA348" s="35">
        <v>7.9962214352849603</v>
      </c>
      <c r="AB348" s="180">
        <v>8.0854639185045247</v>
      </c>
      <c r="AC348" s="36">
        <v>8.3441721810293252</v>
      </c>
      <c r="AD348" s="207">
        <v>7.3299999999999841</v>
      </c>
      <c r="AE348" s="173">
        <f t="shared" si="66"/>
        <v>645039.9999999986</v>
      </c>
    </row>
    <row r="349" spans="1:31" s="30" customFormat="1" ht="14.25" customHeight="1">
      <c r="A349" s="24">
        <v>14064</v>
      </c>
      <c r="B349" s="24" t="s">
        <v>1735</v>
      </c>
      <c r="C349" s="25" t="s">
        <v>1673</v>
      </c>
      <c r="D349" s="24" t="s">
        <v>1387</v>
      </c>
      <c r="E349" s="191">
        <v>42.63</v>
      </c>
      <c r="F349" s="39">
        <v>42.63</v>
      </c>
      <c r="G349" s="192">
        <v>42.64</v>
      </c>
      <c r="H349" s="22">
        <v>0</v>
      </c>
      <c r="I349" s="20">
        <v>0</v>
      </c>
      <c r="J349" s="20">
        <v>9.9999999999980105E-3</v>
      </c>
      <c r="K349" s="20">
        <v>0</v>
      </c>
      <c r="L349" s="20">
        <v>0</v>
      </c>
      <c r="M349" s="20">
        <v>0</v>
      </c>
      <c r="N349" s="20">
        <v>0</v>
      </c>
      <c r="O349" s="27">
        <v>0</v>
      </c>
      <c r="P349" s="198">
        <v>0</v>
      </c>
      <c r="Q349" s="28">
        <f t="shared" si="63"/>
        <v>0</v>
      </c>
      <c r="R349" s="28">
        <f t="shared" si="64"/>
        <v>0</v>
      </c>
      <c r="S349" s="28">
        <f t="shared" si="56"/>
        <v>879.99999999982492</v>
      </c>
      <c r="T349" s="28">
        <f t="shared" si="57"/>
        <v>879.99999999982492</v>
      </c>
      <c r="U349" s="28">
        <f t="shared" si="58"/>
        <v>879.99999999982492</v>
      </c>
      <c r="V349" s="28">
        <f t="shared" si="59"/>
        <v>879.99999999982492</v>
      </c>
      <c r="W349" s="28">
        <f t="shared" si="60"/>
        <v>879.99999999982492</v>
      </c>
      <c r="X349" s="28">
        <f t="shared" si="61"/>
        <v>879.99999999982492</v>
      </c>
      <c r="Y349" s="28">
        <f t="shared" si="62"/>
        <v>879.99999999982492</v>
      </c>
      <c r="Z349" s="203">
        <f t="shared" si="65"/>
        <v>6159.9999999987758</v>
      </c>
      <c r="AA349" s="35">
        <v>0.90110847122286952</v>
      </c>
      <c r="AB349" s="180">
        <v>0.90110847122286952</v>
      </c>
      <c r="AC349" s="36">
        <v>0.90131985017459904</v>
      </c>
      <c r="AD349" s="207">
        <v>9.9999999999980105E-3</v>
      </c>
      <c r="AE349" s="173">
        <f t="shared" si="66"/>
        <v>879.99999999982492</v>
      </c>
    </row>
    <row r="350" spans="1:31" s="30" customFormat="1" ht="14.25" customHeight="1">
      <c r="A350" s="24">
        <v>14065</v>
      </c>
      <c r="B350" s="24" t="s">
        <v>1736</v>
      </c>
      <c r="C350" s="25" t="s">
        <v>1673</v>
      </c>
      <c r="D350" s="24" t="s">
        <v>1387</v>
      </c>
      <c r="E350" s="191">
        <v>348.42</v>
      </c>
      <c r="F350" s="39">
        <v>349.82</v>
      </c>
      <c r="G350" s="192">
        <v>356.65</v>
      </c>
      <c r="H350" s="22">
        <v>1.3999999999999773</v>
      </c>
      <c r="I350" s="20">
        <v>1.2400000000000091</v>
      </c>
      <c r="J350" s="20">
        <v>6.9999999999993179E-2</v>
      </c>
      <c r="K350" s="20">
        <v>0.10000000000002274</v>
      </c>
      <c r="L350" s="20">
        <v>1.2900000000000205</v>
      </c>
      <c r="M350" s="20">
        <v>0.26999999999992497</v>
      </c>
      <c r="N350" s="20">
        <v>1.3100000000000591</v>
      </c>
      <c r="O350" s="27">
        <v>0.27999999999997272</v>
      </c>
      <c r="P350" s="198">
        <v>2.2699999999999818</v>
      </c>
      <c r="Q350" s="28">
        <f t="shared" si="63"/>
        <v>431199.99999999296</v>
      </c>
      <c r="R350" s="28">
        <f t="shared" si="64"/>
        <v>649439.99999999464</v>
      </c>
      <c r="S350" s="28">
        <f t="shared" si="56"/>
        <v>655599.99999999406</v>
      </c>
      <c r="T350" s="28">
        <f t="shared" si="57"/>
        <v>664399.99999999604</v>
      </c>
      <c r="U350" s="28">
        <f t="shared" si="58"/>
        <v>777919.9999999979</v>
      </c>
      <c r="V350" s="28">
        <f t="shared" si="59"/>
        <v>801679.99999999127</v>
      </c>
      <c r="W350" s="28">
        <f t="shared" si="60"/>
        <v>916959.99999999651</v>
      </c>
      <c r="X350" s="28">
        <f t="shared" si="61"/>
        <v>941599.99999999406</v>
      </c>
      <c r="Y350" s="28">
        <f t="shared" si="62"/>
        <v>1141359.9999999925</v>
      </c>
      <c r="Z350" s="203">
        <f t="shared" si="65"/>
        <v>6980159.9999999506</v>
      </c>
      <c r="AA350" s="35">
        <v>3.0195357253662838</v>
      </c>
      <c r="AB350" s="180">
        <v>3.0316686397096415</v>
      </c>
      <c r="AC350" s="36">
        <v>3.0908599289704526</v>
      </c>
      <c r="AD350" s="207">
        <v>8.2299999999999613</v>
      </c>
      <c r="AE350" s="173">
        <f t="shared" si="66"/>
        <v>724239.99999999662</v>
      </c>
    </row>
    <row r="351" spans="1:31" s="30" customFormat="1" ht="14.25" customHeight="1">
      <c r="A351" s="24">
        <v>14066</v>
      </c>
      <c r="B351" s="24" t="s">
        <v>1737</v>
      </c>
      <c r="C351" s="25" t="s">
        <v>1673</v>
      </c>
      <c r="D351" s="24" t="s">
        <v>1387</v>
      </c>
      <c r="E351" s="191">
        <v>288.20999999999998</v>
      </c>
      <c r="F351" s="39">
        <v>294.56</v>
      </c>
      <c r="G351" s="192">
        <v>298.09000000000003</v>
      </c>
      <c r="H351" s="22">
        <v>6.3500000000000227</v>
      </c>
      <c r="I351" s="20">
        <v>1.5</v>
      </c>
      <c r="J351" s="20">
        <v>0.24000000000000909</v>
      </c>
      <c r="K351" s="20">
        <v>0</v>
      </c>
      <c r="L351" s="20">
        <v>0</v>
      </c>
      <c r="M351" s="20">
        <v>0.25</v>
      </c>
      <c r="N351" s="20">
        <v>0.41000000000002501</v>
      </c>
      <c r="O351" s="27">
        <v>1.1299999999999386</v>
      </c>
      <c r="P351" s="198">
        <v>0</v>
      </c>
      <c r="Q351" s="28">
        <f t="shared" si="63"/>
        <v>1955800.0000000068</v>
      </c>
      <c r="R351" s="28">
        <f t="shared" si="64"/>
        <v>2219800.0000000065</v>
      </c>
      <c r="S351" s="28">
        <f t="shared" si="56"/>
        <v>2240920.0000000075</v>
      </c>
      <c r="T351" s="28">
        <f t="shared" si="57"/>
        <v>2240920.0000000075</v>
      </c>
      <c r="U351" s="28">
        <f t="shared" si="58"/>
        <v>2240920.0000000075</v>
      </c>
      <c r="V351" s="28">
        <f t="shared" si="59"/>
        <v>2262920.0000000075</v>
      </c>
      <c r="W351" s="28">
        <f t="shared" si="60"/>
        <v>2299000.0000000098</v>
      </c>
      <c r="X351" s="28">
        <f t="shared" si="61"/>
        <v>2398440.0000000042</v>
      </c>
      <c r="Y351" s="28">
        <f t="shared" si="62"/>
        <v>2398440.0000000042</v>
      </c>
      <c r="Z351" s="203">
        <f t="shared" si="65"/>
        <v>20257160.00000006</v>
      </c>
      <c r="AA351" s="35">
        <v>8.8970454313929466</v>
      </c>
      <c r="AB351" s="180">
        <v>9.093069991572488</v>
      </c>
      <c r="AC351" s="36">
        <v>9.202041125026625</v>
      </c>
      <c r="AD351" s="207">
        <v>9.8800000000000523</v>
      </c>
      <c r="AE351" s="173">
        <f t="shared" si="66"/>
        <v>869440.00000000466</v>
      </c>
    </row>
    <row r="352" spans="1:31" s="30" customFormat="1" ht="14.25" customHeight="1">
      <c r="A352" s="24">
        <v>14067</v>
      </c>
      <c r="B352" s="24" t="s">
        <v>1738</v>
      </c>
      <c r="C352" s="25" t="s">
        <v>1673</v>
      </c>
      <c r="D352" s="24" t="s">
        <v>1387</v>
      </c>
      <c r="E352" s="191">
        <v>57.22</v>
      </c>
      <c r="F352" s="39">
        <v>57.36</v>
      </c>
      <c r="G352" s="192">
        <v>58.07</v>
      </c>
      <c r="H352" s="22">
        <v>0.14000000000000057</v>
      </c>
      <c r="I352" s="20">
        <v>0</v>
      </c>
      <c r="J352" s="20">
        <v>3.9999999999999147E-2</v>
      </c>
      <c r="K352" s="20">
        <v>0</v>
      </c>
      <c r="L352" s="20">
        <v>0</v>
      </c>
      <c r="M352" s="20">
        <v>0</v>
      </c>
      <c r="N352" s="20">
        <v>0</v>
      </c>
      <c r="O352" s="27">
        <v>0</v>
      </c>
      <c r="P352" s="198">
        <v>0.67000000000000171</v>
      </c>
      <c r="Q352" s="28">
        <f t="shared" si="63"/>
        <v>43120.000000000175</v>
      </c>
      <c r="R352" s="28">
        <f t="shared" si="64"/>
        <v>43120.000000000175</v>
      </c>
      <c r="S352" s="28">
        <f t="shared" si="56"/>
        <v>46640.000000000102</v>
      </c>
      <c r="T352" s="28">
        <f t="shared" si="57"/>
        <v>46640.000000000102</v>
      </c>
      <c r="U352" s="28">
        <f t="shared" si="58"/>
        <v>46640.000000000102</v>
      </c>
      <c r="V352" s="28">
        <f t="shared" si="59"/>
        <v>46640.000000000102</v>
      </c>
      <c r="W352" s="28">
        <f t="shared" si="60"/>
        <v>46640.000000000102</v>
      </c>
      <c r="X352" s="28">
        <f t="shared" si="61"/>
        <v>46640.000000000102</v>
      </c>
      <c r="Y352" s="28">
        <f t="shared" si="62"/>
        <v>105600.00000000026</v>
      </c>
      <c r="Z352" s="203">
        <f t="shared" si="65"/>
        <v>471680.00000000128</v>
      </c>
      <c r="AA352" s="35">
        <v>1.2925727891064258</v>
      </c>
      <c r="AB352" s="180">
        <v>1.295735323018955</v>
      </c>
      <c r="AC352" s="36">
        <v>1.3117738878610654</v>
      </c>
      <c r="AD352" s="207">
        <v>0.85000000000000153</v>
      </c>
      <c r="AE352" s="173">
        <f t="shared" si="66"/>
        <v>74800.000000000131</v>
      </c>
    </row>
    <row r="353" spans="1:31" s="30" customFormat="1" ht="14.25" customHeight="1">
      <c r="A353" s="24">
        <v>14068</v>
      </c>
      <c r="B353" s="24" t="s">
        <v>1739</v>
      </c>
      <c r="C353" s="25" t="s">
        <v>1673</v>
      </c>
      <c r="D353" s="24" t="s">
        <v>1387</v>
      </c>
      <c r="E353" s="191">
        <v>48.93</v>
      </c>
      <c r="F353" s="39">
        <v>50.1</v>
      </c>
      <c r="G353" s="192">
        <v>50.57</v>
      </c>
      <c r="H353" s="22">
        <v>1.1700000000000017</v>
      </c>
      <c r="I353" s="20">
        <v>0.10999999999999943</v>
      </c>
      <c r="J353" s="20">
        <v>9.9999999999980105E-3</v>
      </c>
      <c r="K353" s="20">
        <v>0</v>
      </c>
      <c r="L353" s="20">
        <v>0</v>
      </c>
      <c r="M353" s="20">
        <v>0</v>
      </c>
      <c r="N353" s="20">
        <v>0.35000000000000142</v>
      </c>
      <c r="O353" s="27">
        <v>0</v>
      </c>
      <c r="P353" s="198">
        <v>0</v>
      </c>
      <c r="Q353" s="28">
        <f t="shared" si="63"/>
        <v>360360.00000000052</v>
      </c>
      <c r="R353" s="28">
        <f t="shared" si="64"/>
        <v>379720.00000000041</v>
      </c>
      <c r="S353" s="28">
        <f t="shared" si="56"/>
        <v>380600.00000000023</v>
      </c>
      <c r="T353" s="28">
        <f t="shared" si="57"/>
        <v>380600.00000000023</v>
      </c>
      <c r="U353" s="28">
        <f t="shared" si="58"/>
        <v>380600.00000000023</v>
      </c>
      <c r="V353" s="28">
        <f t="shared" si="59"/>
        <v>380600.00000000023</v>
      </c>
      <c r="W353" s="28">
        <f t="shared" si="60"/>
        <v>411400.00000000035</v>
      </c>
      <c r="X353" s="28">
        <f t="shared" si="61"/>
        <v>411400.00000000035</v>
      </c>
      <c r="Y353" s="28">
        <f t="shared" si="62"/>
        <v>411400.00000000035</v>
      </c>
      <c r="Z353" s="203">
        <f t="shared" si="65"/>
        <v>3496680.0000000033</v>
      </c>
      <c r="AA353" s="35">
        <v>4.3873570948217884</v>
      </c>
      <c r="AB353" s="180">
        <v>4.4922663080026908</v>
      </c>
      <c r="AC353" s="36">
        <v>4.5344093252633932</v>
      </c>
      <c r="AD353" s="207">
        <v>1.6400000000000006</v>
      </c>
      <c r="AE353" s="173">
        <f t="shared" si="66"/>
        <v>144320.00000000006</v>
      </c>
    </row>
    <row r="354" spans="1:31" s="30" customFormat="1" ht="14.25" customHeight="1">
      <c r="A354" s="24">
        <v>14069</v>
      </c>
      <c r="B354" s="24" t="s">
        <v>1740</v>
      </c>
      <c r="C354" s="25" t="s">
        <v>1673</v>
      </c>
      <c r="D354" s="24" t="s">
        <v>1387</v>
      </c>
      <c r="E354" s="191">
        <v>111.57000000000001</v>
      </c>
      <c r="F354" s="39">
        <v>116.18</v>
      </c>
      <c r="G354" s="192">
        <v>121.15</v>
      </c>
      <c r="H354" s="22">
        <v>4.6099999999999994</v>
      </c>
      <c r="I354" s="20">
        <v>0.84000000000000341</v>
      </c>
      <c r="J354" s="20">
        <v>0.14999999999999147</v>
      </c>
      <c r="K354" s="20">
        <v>0.10999999999999943</v>
      </c>
      <c r="L354" s="20">
        <v>6.0000000000002274E-2</v>
      </c>
      <c r="M354" s="20">
        <v>0.34999999999999432</v>
      </c>
      <c r="N354" s="20">
        <v>0.28000000000000114</v>
      </c>
      <c r="O354" s="27">
        <v>2.019999999999996</v>
      </c>
      <c r="P354" s="198">
        <v>1.1600000000000108</v>
      </c>
      <c r="Q354" s="28">
        <f t="shared" si="63"/>
        <v>1419880</v>
      </c>
      <c r="R354" s="28">
        <f t="shared" si="64"/>
        <v>1567720.0000000007</v>
      </c>
      <c r="S354" s="28">
        <f t="shared" si="56"/>
        <v>1580920</v>
      </c>
      <c r="T354" s="28">
        <f t="shared" si="57"/>
        <v>1590600</v>
      </c>
      <c r="U354" s="28">
        <f t="shared" si="58"/>
        <v>1595880.0000000002</v>
      </c>
      <c r="V354" s="28">
        <f t="shared" si="59"/>
        <v>1626679.9999999998</v>
      </c>
      <c r="W354" s="28">
        <f t="shared" si="60"/>
        <v>1651319.9999999998</v>
      </c>
      <c r="X354" s="28">
        <f t="shared" si="61"/>
        <v>1829079.9999999995</v>
      </c>
      <c r="Y354" s="28">
        <f t="shared" si="62"/>
        <v>1931160.0000000005</v>
      </c>
      <c r="Z354" s="203">
        <f t="shared" si="65"/>
        <v>14793240</v>
      </c>
      <c r="AA354" s="35">
        <v>17.506119374882321</v>
      </c>
      <c r="AB354" s="180">
        <v>18.229460867382166</v>
      </c>
      <c r="AC354" s="36">
        <v>19.009288897257267</v>
      </c>
      <c r="AD354" s="207">
        <v>9.5799999999999983</v>
      </c>
      <c r="AE354" s="173">
        <f t="shared" si="66"/>
        <v>843039.99999999988</v>
      </c>
    </row>
    <row r="355" spans="1:31" s="30" customFormat="1" ht="14.25" customHeight="1">
      <c r="A355" s="24">
        <v>14070</v>
      </c>
      <c r="B355" s="24" t="s">
        <v>1741</v>
      </c>
      <c r="C355" s="25" t="s">
        <v>1673</v>
      </c>
      <c r="D355" s="24" t="s">
        <v>1387</v>
      </c>
      <c r="E355" s="191">
        <v>89.24</v>
      </c>
      <c r="F355" s="39">
        <v>90.32</v>
      </c>
      <c r="G355" s="192">
        <v>91.25</v>
      </c>
      <c r="H355" s="22">
        <v>1.0799999999999983</v>
      </c>
      <c r="I355" s="20">
        <v>0.56000000000001648</v>
      </c>
      <c r="J355" s="20">
        <v>0</v>
      </c>
      <c r="K355" s="20">
        <v>1.0000000000005116E-2</v>
      </c>
      <c r="L355" s="20">
        <v>3.0000000000001137E-2</v>
      </c>
      <c r="M355" s="20">
        <v>0</v>
      </c>
      <c r="N355" s="20">
        <v>9.0000000000003411E-2</v>
      </c>
      <c r="O355" s="27">
        <v>6.9999999999993179E-2</v>
      </c>
      <c r="P355" s="198">
        <v>0.17000000000000171</v>
      </c>
      <c r="Q355" s="28">
        <f t="shared" si="63"/>
        <v>332639.99999999948</v>
      </c>
      <c r="R355" s="28">
        <f t="shared" si="64"/>
        <v>431200.00000000239</v>
      </c>
      <c r="S355" s="28">
        <f t="shared" si="56"/>
        <v>431200.00000000239</v>
      </c>
      <c r="T355" s="28">
        <f t="shared" si="57"/>
        <v>432080.00000000285</v>
      </c>
      <c r="U355" s="28">
        <f t="shared" si="58"/>
        <v>434720.00000000297</v>
      </c>
      <c r="V355" s="28">
        <f t="shared" si="59"/>
        <v>434720.00000000297</v>
      </c>
      <c r="W355" s="28">
        <f t="shared" si="60"/>
        <v>442640.00000000326</v>
      </c>
      <c r="X355" s="28">
        <f t="shared" si="61"/>
        <v>448800.00000000268</v>
      </c>
      <c r="Y355" s="28">
        <f t="shared" si="62"/>
        <v>463760.00000000285</v>
      </c>
      <c r="Z355" s="203">
        <f t="shared" si="65"/>
        <v>3851760.0000000219</v>
      </c>
      <c r="AA355" s="35">
        <v>5.9400272905780938</v>
      </c>
      <c r="AB355" s="180">
        <v>6.0119146670216654</v>
      </c>
      <c r="AC355" s="36">
        <v>6.0738176856258521</v>
      </c>
      <c r="AD355" s="207">
        <v>2.0100000000000051</v>
      </c>
      <c r="AE355" s="173">
        <f t="shared" si="66"/>
        <v>176880.00000000044</v>
      </c>
    </row>
    <row r="356" spans="1:31" s="30" customFormat="1" ht="14.25" customHeight="1">
      <c r="A356" s="24">
        <v>14071</v>
      </c>
      <c r="B356" s="24" t="s">
        <v>1742</v>
      </c>
      <c r="C356" s="25" t="s">
        <v>1673</v>
      </c>
      <c r="D356" s="24" t="s">
        <v>1387</v>
      </c>
      <c r="E356" s="191">
        <v>241.17000000000002</v>
      </c>
      <c r="F356" s="39">
        <v>243.39000000000001</v>
      </c>
      <c r="G356" s="192">
        <v>249.53</v>
      </c>
      <c r="H356" s="22">
        <v>2.2199999999999989</v>
      </c>
      <c r="I356" s="20">
        <v>0.49000000000000909</v>
      </c>
      <c r="J356" s="20">
        <v>0.77999999999997272</v>
      </c>
      <c r="K356" s="20">
        <v>1.3199999999999932</v>
      </c>
      <c r="L356" s="20">
        <v>0.5600000000000307</v>
      </c>
      <c r="M356" s="20">
        <v>0.51999999999998181</v>
      </c>
      <c r="N356" s="20">
        <v>1.9199999999999875</v>
      </c>
      <c r="O356" s="27">
        <v>0.55000000000003979</v>
      </c>
      <c r="P356" s="198">
        <v>0</v>
      </c>
      <c r="Q356" s="28">
        <f t="shared" si="63"/>
        <v>683759.99999999977</v>
      </c>
      <c r="R356" s="28">
        <f t="shared" si="64"/>
        <v>770000.0000000014</v>
      </c>
      <c r="S356" s="28">
        <f t="shared" si="56"/>
        <v>838639.99999999895</v>
      </c>
      <c r="T356" s="28">
        <f t="shared" si="57"/>
        <v>954799.99999999837</v>
      </c>
      <c r="U356" s="28">
        <f t="shared" si="58"/>
        <v>1004080.000000001</v>
      </c>
      <c r="V356" s="28">
        <f t="shared" si="59"/>
        <v>1049839.9999999995</v>
      </c>
      <c r="W356" s="28">
        <f t="shared" si="60"/>
        <v>1218799.9999999984</v>
      </c>
      <c r="X356" s="28">
        <f t="shared" si="61"/>
        <v>1267200.0000000019</v>
      </c>
      <c r="Y356" s="28">
        <f t="shared" si="62"/>
        <v>1267200.0000000019</v>
      </c>
      <c r="Z356" s="203">
        <f t="shared" si="65"/>
        <v>9054320</v>
      </c>
      <c r="AA356" s="35">
        <v>1.0631207268206886</v>
      </c>
      <c r="AB356" s="180">
        <v>1.0729068860176945</v>
      </c>
      <c r="AC356" s="36">
        <v>1.0999731101031074</v>
      </c>
      <c r="AD356" s="207">
        <v>8.3599999999999852</v>
      </c>
      <c r="AE356" s="173">
        <f t="shared" si="66"/>
        <v>735679.99999999872</v>
      </c>
    </row>
    <row r="357" spans="1:31" s="30" customFormat="1" ht="14.25" customHeight="1">
      <c r="A357" s="24">
        <v>14072</v>
      </c>
      <c r="B357" s="24" t="s">
        <v>1743</v>
      </c>
      <c r="C357" s="25" t="s">
        <v>1673</v>
      </c>
      <c r="D357" s="24" t="s">
        <v>1387</v>
      </c>
      <c r="E357" s="191">
        <v>205.07</v>
      </c>
      <c r="F357" s="39">
        <v>208.26999999999998</v>
      </c>
      <c r="G357" s="192">
        <v>218.08</v>
      </c>
      <c r="H357" s="22">
        <v>3.1999999999999886</v>
      </c>
      <c r="I357" s="20">
        <v>1.9500000000000171</v>
      </c>
      <c r="J357" s="20">
        <v>6.2199999999999989</v>
      </c>
      <c r="K357" s="20">
        <v>0.24000000000000909</v>
      </c>
      <c r="L357" s="20">
        <v>0.50999999999999091</v>
      </c>
      <c r="M357" s="20">
        <v>9.0000000000003411E-2</v>
      </c>
      <c r="N357" s="20">
        <v>0.50999999999999091</v>
      </c>
      <c r="O357" s="27">
        <v>0.28999999999999204</v>
      </c>
      <c r="P357" s="198">
        <v>0</v>
      </c>
      <c r="Q357" s="28">
        <f t="shared" si="63"/>
        <v>985599.99999999662</v>
      </c>
      <c r="R357" s="28">
        <f t="shared" si="64"/>
        <v>1328799.9999999995</v>
      </c>
      <c r="S357" s="28">
        <f t="shared" si="56"/>
        <v>1876159.9999999995</v>
      </c>
      <c r="T357" s="28">
        <f t="shared" si="57"/>
        <v>1897280.0000000002</v>
      </c>
      <c r="U357" s="28">
        <f t="shared" si="58"/>
        <v>1942159.9999999995</v>
      </c>
      <c r="V357" s="28">
        <f t="shared" si="59"/>
        <v>1950079.9999999998</v>
      </c>
      <c r="W357" s="28">
        <f t="shared" si="60"/>
        <v>1994959.9999999991</v>
      </c>
      <c r="X357" s="28">
        <f t="shared" si="61"/>
        <v>2020479.9999999984</v>
      </c>
      <c r="Y357" s="28">
        <f t="shared" si="62"/>
        <v>2020479.9999999984</v>
      </c>
      <c r="Z357" s="203">
        <f t="shared" si="65"/>
        <v>16015999.999999993</v>
      </c>
      <c r="AA357" s="35">
        <v>2.2882858555211989</v>
      </c>
      <c r="AB357" s="180">
        <v>2.3239932468396165</v>
      </c>
      <c r="AC357" s="36">
        <v>2.4334587183501402</v>
      </c>
      <c r="AD357" s="207">
        <v>13.010000000000019</v>
      </c>
      <c r="AE357" s="173">
        <f t="shared" si="66"/>
        <v>1144880.0000000016</v>
      </c>
    </row>
    <row r="358" spans="1:31" s="30" customFormat="1" ht="14.25" customHeight="1">
      <c r="A358" s="24">
        <v>14073</v>
      </c>
      <c r="B358" s="24" t="s">
        <v>1744</v>
      </c>
      <c r="C358" s="25" t="s">
        <v>1673</v>
      </c>
      <c r="D358" s="24" t="s">
        <v>1387</v>
      </c>
      <c r="E358" s="191">
        <v>139.68</v>
      </c>
      <c r="F358" s="39">
        <v>140.21</v>
      </c>
      <c r="G358" s="192">
        <v>142.51</v>
      </c>
      <c r="H358" s="22">
        <v>0.53000000000000114</v>
      </c>
      <c r="I358" s="20">
        <v>0.22999999999998977</v>
      </c>
      <c r="J358" s="20">
        <v>0.53999999999999204</v>
      </c>
      <c r="K358" s="20">
        <v>0.21999999999999886</v>
      </c>
      <c r="L358" s="20">
        <v>3.0000000000029559E-2</v>
      </c>
      <c r="M358" s="20">
        <v>1.2799999999999727</v>
      </c>
      <c r="N358" s="20">
        <v>0</v>
      </c>
      <c r="O358" s="27">
        <v>0</v>
      </c>
      <c r="P358" s="198">
        <v>0</v>
      </c>
      <c r="Q358" s="28">
        <f t="shared" si="63"/>
        <v>163240.00000000038</v>
      </c>
      <c r="R358" s="28">
        <f t="shared" si="64"/>
        <v>203719.99999999857</v>
      </c>
      <c r="S358" s="28">
        <f t="shared" si="56"/>
        <v>251239.99999999788</v>
      </c>
      <c r="T358" s="28">
        <f t="shared" si="57"/>
        <v>270599.99999999779</v>
      </c>
      <c r="U358" s="28">
        <f t="shared" si="58"/>
        <v>273240.00000000041</v>
      </c>
      <c r="V358" s="28">
        <f t="shared" si="59"/>
        <v>385879.99999999802</v>
      </c>
      <c r="W358" s="28">
        <f t="shared" si="60"/>
        <v>385879.99999999802</v>
      </c>
      <c r="X358" s="28">
        <f t="shared" si="61"/>
        <v>385879.99999999802</v>
      </c>
      <c r="Y358" s="28">
        <f t="shared" si="62"/>
        <v>385879.99999999802</v>
      </c>
      <c r="Z358" s="203">
        <f t="shared" si="65"/>
        <v>2705559.9999999874</v>
      </c>
      <c r="AA358" s="35">
        <v>0.64941857789047752</v>
      </c>
      <c r="AB358" s="180">
        <v>0.65188272341082376</v>
      </c>
      <c r="AC358" s="36">
        <v>0.66257618510289207</v>
      </c>
      <c r="AD358" s="207">
        <v>2.8299999999999841</v>
      </c>
      <c r="AE358" s="173">
        <f t="shared" si="66"/>
        <v>249039.9999999986</v>
      </c>
    </row>
    <row r="359" spans="1:31" s="30" customFormat="1" ht="14.25" customHeight="1">
      <c r="A359" s="24">
        <v>14074</v>
      </c>
      <c r="B359" s="24" t="s">
        <v>1745</v>
      </c>
      <c r="C359" s="25" t="s">
        <v>1673</v>
      </c>
      <c r="D359" s="24" t="s">
        <v>1387</v>
      </c>
      <c r="E359" s="191">
        <v>75.33</v>
      </c>
      <c r="F359" s="39">
        <v>75.52</v>
      </c>
      <c r="G359" s="192">
        <v>76.69</v>
      </c>
      <c r="H359" s="22">
        <v>0.18999999999999773</v>
      </c>
      <c r="I359" s="20">
        <v>0.14000000000000057</v>
      </c>
      <c r="J359" s="20">
        <v>0</v>
      </c>
      <c r="K359" s="20">
        <v>1.0000000000005116E-2</v>
      </c>
      <c r="L359" s="20">
        <v>0</v>
      </c>
      <c r="M359" s="20">
        <v>0.12000000000000455</v>
      </c>
      <c r="N359" s="20">
        <v>0.79000000000000625</v>
      </c>
      <c r="O359" s="27">
        <v>0</v>
      </c>
      <c r="P359" s="198">
        <v>0.10999999999999943</v>
      </c>
      <c r="Q359" s="28">
        <f t="shared" si="63"/>
        <v>58519.999999999294</v>
      </c>
      <c r="R359" s="28">
        <f t="shared" si="64"/>
        <v>83159.999999999389</v>
      </c>
      <c r="S359" s="28">
        <f t="shared" ref="S359:S422" si="67">R359+(J359*88000)</f>
        <v>83159.999999999389</v>
      </c>
      <c r="T359" s="28">
        <f t="shared" ref="T359:T422" si="68">S359+(K359*88000)</f>
        <v>84039.99999999984</v>
      </c>
      <c r="U359" s="28">
        <f t="shared" ref="U359:U422" si="69">T359+(L359*88000)</f>
        <v>84039.99999999984</v>
      </c>
      <c r="V359" s="28">
        <f t="shared" si="59"/>
        <v>94600.000000000233</v>
      </c>
      <c r="W359" s="28">
        <f t="shared" si="60"/>
        <v>164120.00000000079</v>
      </c>
      <c r="X359" s="28">
        <f t="shared" si="61"/>
        <v>164120.00000000079</v>
      </c>
      <c r="Y359" s="28">
        <f t="shared" si="62"/>
        <v>173800.00000000073</v>
      </c>
      <c r="Z359" s="203">
        <f t="shared" si="65"/>
        <v>989560.00000000023</v>
      </c>
      <c r="AA359" s="35">
        <v>0.64497789711348197</v>
      </c>
      <c r="AB359" s="180">
        <v>0.64660468326045606</v>
      </c>
      <c r="AC359" s="36">
        <v>0.6566222611128758</v>
      </c>
      <c r="AD359" s="207">
        <v>1.3599999999999994</v>
      </c>
      <c r="AE359" s="173">
        <f t="shared" si="66"/>
        <v>119679.99999999996</v>
      </c>
    </row>
    <row r="360" spans="1:31" s="30" customFormat="1" ht="14.25" customHeight="1">
      <c r="A360" s="24">
        <v>14075</v>
      </c>
      <c r="B360" s="24" t="s">
        <v>1746</v>
      </c>
      <c r="C360" s="25" t="s">
        <v>1673</v>
      </c>
      <c r="D360" s="24" t="s">
        <v>1387</v>
      </c>
      <c r="E360" s="191">
        <v>44.5</v>
      </c>
      <c r="F360" s="39">
        <v>44.53</v>
      </c>
      <c r="G360" s="192">
        <v>44.53</v>
      </c>
      <c r="H360" s="22">
        <v>3.0000000000001137E-2</v>
      </c>
      <c r="I360" s="20">
        <v>0</v>
      </c>
      <c r="J360" s="20">
        <v>0</v>
      </c>
      <c r="K360" s="20">
        <v>0</v>
      </c>
      <c r="L360" s="20">
        <v>0</v>
      </c>
      <c r="M360" s="20">
        <v>0</v>
      </c>
      <c r="N360" s="20">
        <v>0</v>
      </c>
      <c r="O360" s="27">
        <v>0</v>
      </c>
      <c r="P360" s="198">
        <v>0</v>
      </c>
      <c r="Q360" s="28">
        <f t="shared" si="63"/>
        <v>9240.0000000003492</v>
      </c>
      <c r="R360" s="28">
        <f t="shared" si="64"/>
        <v>9240.0000000003492</v>
      </c>
      <c r="S360" s="28">
        <f t="shared" si="67"/>
        <v>9240.0000000003492</v>
      </c>
      <c r="T360" s="28">
        <f t="shared" si="68"/>
        <v>9240.0000000003492</v>
      </c>
      <c r="U360" s="28">
        <f t="shared" si="69"/>
        <v>9240.0000000003492</v>
      </c>
      <c r="V360" s="28">
        <f t="shared" ref="V360:V423" si="70">U360+(M360*88000)</f>
        <v>9240.0000000003492</v>
      </c>
      <c r="W360" s="28">
        <f t="shared" ref="W360:W423" si="71">V360+(N360*88000)</f>
        <v>9240.0000000003492</v>
      </c>
      <c r="X360" s="28">
        <f t="shared" ref="X360:X423" si="72">W360+(O360*88000)</f>
        <v>9240.0000000003492</v>
      </c>
      <c r="Y360" s="28">
        <f t="shared" ref="Y360:Y423" si="73">X360+(P360*88000)</f>
        <v>9240.0000000003492</v>
      </c>
      <c r="Z360" s="203">
        <f t="shared" si="65"/>
        <v>83160.000000003143</v>
      </c>
      <c r="AA360" s="35">
        <v>3.9086860666321179</v>
      </c>
      <c r="AB360" s="180">
        <v>3.911321135890522</v>
      </c>
      <c r="AC360" s="36">
        <v>3.911321135890522</v>
      </c>
      <c r="AD360" s="207">
        <v>3.0000000000001137E-2</v>
      </c>
      <c r="AE360" s="173">
        <f t="shared" si="66"/>
        <v>2640.0000000001</v>
      </c>
    </row>
    <row r="361" spans="1:31" s="30" customFormat="1" ht="14.25" customHeight="1">
      <c r="A361" s="24">
        <v>14076</v>
      </c>
      <c r="B361" s="24" t="s">
        <v>1747</v>
      </c>
      <c r="C361" s="25" t="s">
        <v>1673</v>
      </c>
      <c r="D361" s="24" t="s">
        <v>1387</v>
      </c>
      <c r="E361" s="191">
        <v>33.03</v>
      </c>
      <c r="F361" s="39">
        <v>33.07</v>
      </c>
      <c r="G361" s="192">
        <v>33.65</v>
      </c>
      <c r="H361" s="22">
        <v>3.9999999999999147E-2</v>
      </c>
      <c r="I361" s="20">
        <v>2.0000000000003126E-2</v>
      </c>
      <c r="J361" s="20">
        <v>4.9999999999997158E-2</v>
      </c>
      <c r="K361" s="20">
        <v>0</v>
      </c>
      <c r="L361" s="20">
        <v>0.10999999999999943</v>
      </c>
      <c r="M361" s="20">
        <v>0</v>
      </c>
      <c r="N361" s="20">
        <v>0.39999999999999858</v>
      </c>
      <c r="O361" s="27">
        <v>0</v>
      </c>
      <c r="P361" s="198">
        <v>0</v>
      </c>
      <c r="Q361" s="28">
        <f t="shared" si="63"/>
        <v>12319.999999999742</v>
      </c>
      <c r="R361" s="28">
        <f t="shared" si="64"/>
        <v>15840.000000000291</v>
      </c>
      <c r="S361" s="28">
        <f t="shared" si="67"/>
        <v>20240.00000000004</v>
      </c>
      <c r="T361" s="28">
        <f t="shared" si="68"/>
        <v>20240.00000000004</v>
      </c>
      <c r="U361" s="28">
        <f t="shared" si="69"/>
        <v>29919.999999999989</v>
      </c>
      <c r="V361" s="28">
        <f t="shared" si="70"/>
        <v>29919.999999999989</v>
      </c>
      <c r="W361" s="28">
        <f t="shared" si="71"/>
        <v>65119.999999999869</v>
      </c>
      <c r="X361" s="28">
        <f t="shared" si="72"/>
        <v>65119.999999999869</v>
      </c>
      <c r="Y361" s="28">
        <f t="shared" si="73"/>
        <v>65119.999999999869</v>
      </c>
      <c r="Z361" s="203">
        <f t="shared" si="65"/>
        <v>323839.99999999971</v>
      </c>
      <c r="AA361" s="35">
        <v>2.6608128247472513</v>
      </c>
      <c r="AB361" s="180">
        <v>2.6640351230515167</v>
      </c>
      <c r="AC361" s="36">
        <v>2.7107584484633662</v>
      </c>
      <c r="AD361" s="207">
        <v>0.61999999999999744</v>
      </c>
      <c r="AE361" s="173">
        <f t="shared" si="66"/>
        <v>54559.999999999774</v>
      </c>
    </row>
    <row r="362" spans="1:31" s="30" customFormat="1" ht="14.25" customHeight="1">
      <c r="A362" s="24">
        <v>14077</v>
      </c>
      <c r="B362" s="24" t="s">
        <v>1748</v>
      </c>
      <c r="C362" s="25" t="s">
        <v>1673</v>
      </c>
      <c r="D362" s="24" t="s">
        <v>1387</v>
      </c>
      <c r="E362" s="191">
        <v>41.15</v>
      </c>
      <c r="F362" s="39">
        <v>41.339999999999996</v>
      </c>
      <c r="G362" s="192">
        <v>42.15</v>
      </c>
      <c r="H362" s="22">
        <v>0.18999999999999773</v>
      </c>
      <c r="I362" s="20">
        <v>0.10000000000000853</v>
      </c>
      <c r="J362" s="20">
        <v>0</v>
      </c>
      <c r="K362" s="20">
        <v>0</v>
      </c>
      <c r="L362" s="20">
        <v>0</v>
      </c>
      <c r="M362" s="20">
        <v>0</v>
      </c>
      <c r="N362" s="20">
        <v>0</v>
      </c>
      <c r="O362" s="27">
        <v>0.71000000000000085</v>
      </c>
      <c r="P362" s="198">
        <v>0</v>
      </c>
      <c r="Q362" s="28">
        <f t="shared" si="63"/>
        <v>58519.999999999294</v>
      </c>
      <c r="R362" s="28">
        <f t="shared" si="64"/>
        <v>76120.0000000008</v>
      </c>
      <c r="S362" s="28">
        <f t="shared" si="67"/>
        <v>76120.0000000008</v>
      </c>
      <c r="T362" s="28">
        <f t="shared" si="68"/>
        <v>76120.0000000008</v>
      </c>
      <c r="U362" s="28">
        <f t="shared" si="69"/>
        <v>76120.0000000008</v>
      </c>
      <c r="V362" s="28">
        <f t="shared" si="70"/>
        <v>76120.0000000008</v>
      </c>
      <c r="W362" s="28">
        <f t="shared" si="71"/>
        <v>76120.0000000008</v>
      </c>
      <c r="X362" s="28">
        <f t="shared" si="72"/>
        <v>138600.00000000087</v>
      </c>
      <c r="Y362" s="28">
        <f t="shared" si="73"/>
        <v>138600.00000000087</v>
      </c>
      <c r="Z362" s="203">
        <f t="shared" si="65"/>
        <v>792440.00000000582</v>
      </c>
      <c r="AA362" s="35">
        <v>1.2643837089613004</v>
      </c>
      <c r="AB362" s="180">
        <v>1.2702216896345115</v>
      </c>
      <c r="AC362" s="36">
        <v>1.2951099230308336</v>
      </c>
      <c r="AD362" s="207">
        <v>1</v>
      </c>
      <c r="AE362" s="173">
        <f t="shared" si="66"/>
        <v>88000</v>
      </c>
    </row>
    <row r="363" spans="1:31" s="30" customFormat="1" ht="14.25" customHeight="1">
      <c r="A363" s="24">
        <v>14078</v>
      </c>
      <c r="B363" s="24" t="s">
        <v>1749</v>
      </c>
      <c r="C363" s="25" t="s">
        <v>1673</v>
      </c>
      <c r="D363" s="24" t="s">
        <v>1387</v>
      </c>
      <c r="E363" s="191">
        <v>182.08</v>
      </c>
      <c r="F363" s="39">
        <v>186.13000000000002</v>
      </c>
      <c r="G363" s="192">
        <v>189.92000000000002</v>
      </c>
      <c r="H363" s="22">
        <v>4.0500000000000114</v>
      </c>
      <c r="I363" s="20">
        <v>0.9399999999999693</v>
      </c>
      <c r="J363" s="20">
        <v>0.52000000000001023</v>
      </c>
      <c r="K363" s="20">
        <v>0.12000000000000455</v>
      </c>
      <c r="L363" s="20">
        <v>0.28999999999999204</v>
      </c>
      <c r="M363" s="20">
        <v>0</v>
      </c>
      <c r="N363" s="20">
        <v>1.0200000000000102</v>
      </c>
      <c r="O363" s="27">
        <v>0.62000000000000455</v>
      </c>
      <c r="P363" s="198">
        <v>0.28000000000000114</v>
      </c>
      <c r="Q363" s="28">
        <f t="shared" si="63"/>
        <v>1247400.0000000035</v>
      </c>
      <c r="R363" s="28">
        <f t="shared" si="64"/>
        <v>1412839.9999999981</v>
      </c>
      <c r="S363" s="28">
        <f t="shared" si="67"/>
        <v>1458599.9999999991</v>
      </c>
      <c r="T363" s="28">
        <f t="shared" si="68"/>
        <v>1469159.9999999995</v>
      </c>
      <c r="U363" s="28">
        <f t="shared" si="69"/>
        <v>1494679.9999999988</v>
      </c>
      <c r="V363" s="28">
        <f t="shared" si="70"/>
        <v>1494679.9999999988</v>
      </c>
      <c r="W363" s="28">
        <f t="shared" si="71"/>
        <v>1584439.9999999998</v>
      </c>
      <c r="X363" s="28">
        <f t="shared" si="72"/>
        <v>1639000.0000000002</v>
      </c>
      <c r="Y363" s="28">
        <f t="shared" si="73"/>
        <v>1663640.0000000002</v>
      </c>
      <c r="Z363" s="203">
        <f t="shared" si="65"/>
        <v>13464439.999999998</v>
      </c>
      <c r="AA363" s="35">
        <v>7.3552817612603514</v>
      </c>
      <c r="AB363" s="180">
        <v>7.5188850737224815</v>
      </c>
      <c r="AC363" s="36">
        <v>7.6719854574833377</v>
      </c>
      <c r="AD363" s="207">
        <v>7.8400000000000043</v>
      </c>
      <c r="AE363" s="173">
        <f t="shared" si="66"/>
        <v>689920.00000000035</v>
      </c>
    </row>
    <row r="364" spans="1:31" s="30" customFormat="1" ht="14.25" customHeight="1">
      <c r="A364" s="24">
        <v>15002</v>
      </c>
      <c r="B364" s="24" t="s">
        <v>1750</v>
      </c>
      <c r="C364" s="25" t="s">
        <v>1751</v>
      </c>
      <c r="D364" s="24" t="s">
        <v>1387</v>
      </c>
      <c r="E364" s="191">
        <v>676.97</v>
      </c>
      <c r="F364" s="39">
        <v>695.49</v>
      </c>
      <c r="G364" s="192">
        <v>702.35</v>
      </c>
      <c r="H364" s="22">
        <v>18.519999999999982</v>
      </c>
      <c r="I364" s="20">
        <v>0.71000000000003638</v>
      </c>
      <c r="J364" s="20">
        <v>7.0000000000050022E-2</v>
      </c>
      <c r="K364" s="20">
        <v>1.1099999999999</v>
      </c>
      <c r="L364" s="20">
        <v>1.2200000000000273</v>
      </c>
      <c r="M364" s="20">
        <v>0.84000000000003183</v>
      </c>
      <c r="N364" s="20">
        <v>0.46000000000003638</v>
      </c>
      <c r="O364" s="27">
        <v>1.529999999999859</v>
      </c>
      <c r="P364" s="198">
        <v>0.92000000000007276</v>
      </c>
      <c r="Q364" s="28">
        <f t="shared" si="63"/>
        <v>5704159.9999999944</v>
      </c>
      <c r="R364" s="28">
        <f t="shared" si="64"/>
        <v>5829120.0000000009</v>
      </c>
      <c r="S364" s="28">
        <f t="shared" si="67"/>
        <v>5835280.0000000056</v>
      </c>
      <c r="T364" s="28">
        <f t="shared" si="68"/>
        <v>5932959.9999999972</v>
      </c>
      <c r="U364" s="28">
        <f t="shared" si="69"/>
        <v>6040320</v>
      </c>
      <c r="V364" s="28">
        <f t="shared" si="70"/>
        <v>6114240.0000000028</v>
      </c>
      <c r="W364" s="28">
        <f t="shared" si="71"/>
        <v>6154720.0000000056</v>
      </c>
      <c r="X364" s="28">
        <f t="shared" si="72"/>
        <v>6289359.9999999935</v>
      </c>
      <c r="Y364" s="28">
        <f t="shared" si="73"/>
        <v>6370320</v>
      </c>
      <c r="Z364" s="203">
        <f t="shared" si="65"/>
        <v>54270480</v>
      </c>
      <c r="AA364" s="35">
        <v>14.15772445797772</v>
      </c>
      <c r="AB364" s="180">
        <v>14.545040080474649</v>
      </c>
      <c r="AC364" s="36">
        <v>14.688505802414658</v>
      </c>
      <c r="AD364" s="207">
        <v>25.379999999999995</v>
      </c>
      <c r="AE364" s="173">
        <f t="shared" si="66"/>
        <v>2233439.9999999995</v>
      </c>
    </row>
    <row r="365" spans="1:31" s="30" customFormat="1" ht="14.25" customHeight="1">
      <c r="A365" s="24">
        <v>15005</v>
      </c>
      <c r="B365" s="24" t="s">
        <v>1752</v>
      </c>
      <c r="C365" s="25" t="s">
        <v>1751</v>
      </c>
      <c r="D365" s="24" t="s">
        <v>1387</v>
      </c>
      <c r="E365" s="191">
        <v>180.76</v>
      </c>
      <c r="F365" s="39">
        <v>194.20999999999998</v>
      </c>
      <c r="G365" s="192">
        <v>195</v>
      </c>
      <c r="H365" s="22">
        <v>13.449999999999989</v>
      </c>
      <c r="I365" s="20">
        <v>0</v>
      </c>
      <c r="J365" s="20">
        <v>0.18000000000000682</v>
      </c>
      <c r="K365" s="20">
        <v>2.0000000000010232E-2</v>
      </c>
      <c r="L365" s="20">
        <v>0</v>
      </c>
      <c r="M365" s="20">
        <v>0</v>
      </c>
      <c r="N365" s="20">
        <v>0.18999999999999773</v>
      </c>
      <c r="O365" s="27">
        <v>2.0000000000010232E-2</v>
      </c>
      <c r="P365" s="198">
        <v>0.37999999999999545</v>
      </c>
      <c r="Q365" s="28">
        <f t="shared" si="63"/>
        <v>4142599.9999999967</v>
      </c>
      <c r="R365" s="28">
        <f t="shared" si="64"/>
        <v>4142599.9999999967</v>
      </c>
      <c r="S365" s="28">
        <f t="shared" si="67"/>
        <v>4158439.9999999972</v>
      </c>
      <c r="T365" s="28">
        <f t="shared" si="68"/>
        <v>4160199.9999999981</v>
      </c>
      <c r="U365" s="28">
        <f t="shared" si="69"/>
        <v>4160199.9999999981</v>
      </c>
      <c r="V365" s="28">
        <f t="shared" si="70"/>
        <v>4160199.9999999981</v>
      </c>
      <c r="W365" s="28">
        <f t="shared" si="71"/>
        <v>4176919.9999999981</v>
      </c>
      <c r="X365" s="28">
        <f t="shared" si="72"/>
        <v>4178679.9999999991</v>
      </c>
      <c r="Y365" s="28">
        <f t="shared" si="73"/>
        <v>4212119.9999999991</v>
      </c>
      <c r="Z365" s="203">
        <f t="shared" si="65"/>
        <v>37491959.999999985</v>
      </c>
      <c r="AA365" s="35">
        <v>12.05573007329745</v>
      </c>
      <c r="AB365" s="180">
        <v>12.952773498202577</v>
      </c>
      <c r="AC365" s="36">
        <v>13.005462294163546</v>
      </c>
      <c r="AD365" s="207">
        <v>14.240000000000007</v>
      </c>
      <c r="AE365" s="173">
        <f t="shared" si="66"/>
        <v>1253120.0000000007</v>
      </c>
    </row>
    <row r="366" spans="1:31" s="30" customFormat="1" ht="14.25" customHeight="1">
      <c r="A366" s="24">
        <v>15007</v>
      </c>
      <c r="B366" s="24" t="s">
        <v>1753</v>
      </c>
      <c r="C366" s="25" t="s">
        <v>1751</v>
      </c>
      <c r="D366" s="24" t="s">
        <v>1387</v>
      </c>
      <c r="E366" s="191">
        <v>207.24</v>
      </c>
      <c r="F366" s="39">
        <v>211.15</v>
      </c>
      <c r="G366" s="192">
        <v>212.55</v>
      </c>
      <c r="H366" s="22">
        <v>3.9099999999999966</v>
      </c>
      <c r="I366" s="20">
        <v>0.15000000000000568</v>
      </c>
      <c r="J366" s="20">
        <v>3.9999999999992042E-2</v>
      </c>
      <c r="K366" s="20">
        <v>0.87000000000000455</v>
      </c>
      <c r="L366" s="20">
        <v>0</v>
      </c>
      <c r="M366" s="20">
        <v>0.19999999999998863</v>
      </c>
      <c r="N366" s="20">
        <v>0.13999999999998636</v>
      </c>
      <c r="O366" s="27">
        <v>0</v>
      </c>
      <c r="P366" s="198">
        <v>0</v>
      </c>
      <c r="Q366" s="28">
        <f t="shared" si="63"/>
        <v>1204279.9999999988</v>
      </c>
      <c r="R366" s="28">
        <f t="shared" si="64"/>
        <v>1230679.9999999998</v>
      </c>
      <c r="S366" s="28">
        <f t="shared" si="67"/>
        <v>1234199.9999999991</v>
      </c>
      <c r="T366" s="28">
        <f t="shared" si="68"/>
        <v>1310759.9999999995</v>
      </c>
      <c r="U366" s="28">
        <f t="shared" si="69"/>
        <v>1310759.9999999995</v>
      </c>
      <c r="V366" s="28">
        <f t="shared" si="70"/>
        <v>1328359.9999999986</v>
      </c>
      <c r="W366" s="28">
        <f t="shared" si="71"/>
        <v>1340679.9999999974</v>
      </c>
      <c r="X366" s="28">
        <f t="shared" si="72"/>
        <v>1340679.9999999974</v>
      </c>
      <c r="Y366" s="28">
        <f t="shared" si="73"/>
        <v>1340679.9999999974</v>
      </c>
      <c r="Z366" s="203">
        <f t="shared" si="65"/>
        <v>11641079.999999989</v>
      </c>
      <c r="AA366" s="35">
        <v>24.589463692453727</v>
      </c>
      <c r="AB366" s="180">
        <v>25.053393450403423</v>
      </c>
      <c r="AC366" s="36">
        <v>25.219506407214048</v>
      </c>
      <c r="AD366" s="207">
        <v>5.3100000000000023</v>
      </c>
      <c r="AE366" s="173">
        <f t="shared" si="66"/>
        <v>467280.00000000017</v>
      </c>
    </row>
    <row r="367" spans="1:31" s="30" customFormat="1" ht="14.25" customHeight="1">
      <c r="A367" s="24">
        <v>15009</v>
      </c>
      <c r="B367" s="24" t="s">
        <v>1754</v>
      </c>
      <c r="C367" s="25" t="s">
        <v>1751</v>
      </c>
      <c r="D367" s="24" t="s">
        <v>1387</v>
      </c>
      <c r="E367" s="191">
        <v>313.05</v>
      </c>
      <c r="F367" s="39">
        <v>321.05</v>
      </c>
      <c r="G367" s="192">
        <v>329.46</v>
      </c>
      <c r="H367" s="22">
        <v>8</v>
      </c>
      <c r="I367" s="20">
        <v>3.0400000000000205</v>
      </c>
      <c r="J367" s="20">
        <v>1.0699999999999932</v>
      </c>
      <c r="K367" s="20">
        <v>1.3299999999999841</v>
      </c>
      <c r="L367" s="20">
        <v>2.4700000000000273</v>
      </c>
      <c r="M367" s="20">
        <v>0</v>
      </c>
      <c r="N367" s="20">
        <v>0</v>
      </c>
      <c r="O367" s="27">
        <v>0.31000000000000227</v>
      </c>
      <c r="P367" s="198">
        <v>0.18999999999999773</v>
      </c>
      <c r="Q367" s="28">
        <f t="shared" si="63"/>
        <v>2464000</v>
      </c>
      <c r="R367" s="28">
        <f t="shared" si="64"/>
        <v>2999040.0000000037</v>
      </c>
      <c r="S367" s="28">
        <f t="shared" si="67"/>
        <v>3093200.0000000033</v>
      </c>
      <c r="T367" s="28">
        <f t="shared" si="68"/>
        <v>3210240.0000000019</v>
      </c>
      <c r="U367" s="28">
        <f t="shared" si="69"/>
        <v>3427600.0000000042</v>
      </c>
      <c r="V367" s="28">
        <f t="shared" si="70"/>
        <v>3427600.0000000042</v>
      </c>
      <c r="W367" s="28">
        <f t="shared" si="71"/>
        <v>3427600.0000000042</v>
      </c>
      <c r="X367" s="28">
        <f t="shared" si="72"/>
        <v>3454880.0000000042</v>
      </c>
      <c r="Y367" s="28">
        <f t="shared" si="73"/>
        <v>3471600.0000000042</v>
      </c>
      <c r="Z367" s="203">
        <f t="shared" si="65"/>
        <v>28975760.00000003</v>
      </c>
      <c r="AA367" s="35">
        <v>47.568758547333232</v>
      </c>
      <c r="AB367" s="180">
        <v>48.784379273666616</v>
      </c>
      <c r="AC367" s="36">
        <v>50.062300562224593</v>
      </c>
      <c r="AD367" s="207">
        <v>16.409999999999968</v>
      </c>
      <c r="AE367" s="173">
        <f t="shared" si="66"/>
        <v>1444079.9999999972</v>
      </c>
    </row>
    <row r="368" spans="1:31" s="30" customFormat="1" ht="14.25" customHeight="1">
      <c r="A368" s="24">
        <v>15010</v>
      </c>
      <c r="B368" s="24" t="s">
        <v>1755</v>
      </c>
      <c r="C368" s="25" t="s">
        <v>1751</v>
      </c>
      <c r="D368" s="24" t="s">
        <v>1387</v>
      </c>
      <c r="E368" s="191">
        <v>419.23</v>
      </c>
      <c r="F368" s="39">
        <v>426.52000000000004</v>
      </c>
      <c r="G368" s="192">
        <v>435.69</v>
      </c>
      <c r="H368" s="22">
        <v>7.2900000000000205</v>
      </c>
      <c r="I368" s="20">
        <v>1.3199999999999363</v>
      </c>
      <c r="J368" s="20">
        <v>0.17000000000007276</v>
      </c>
      <c r="K368" s="20">
        <v>0</v>
      </c>
      <c r="L368" s="20">
        <v>0.62999999999999545</v>
      </c>
      <c r="M368" s="20">
        <v>1.2099999999999795</v>
      </c>
      <c r="N368" s="20">
        <v>6.1900000000000546</v>
      </c>
      <c r="O368" s="27">
        <v>-2.0400000000000205</v>
      </c>
      <c r="P368" s="198">
        <v>1.6899999999999977</v>
      </c>
      <c r="Q368" s="28">
        <f t="shared" si="63"/>
        <v>2245320.0000000065</v>
      </c>
      <c r="R368" s="28">
        <f t="shared" si="64"/>
        <v>2477639.9999999953</v>
      </c>
      <c r="S368" s="28">
        <f t="shared" si="67"/>
        <v>2492600.0000000019</v>
      </c>
      <c r="T368" s="28">
        <f t="shared" si="68"/>
        <v>2492600.0000000019</v>
      </c>
      <c r="U368" s="28">
        <f t="shared" si="69"/>
        <v>2548040.0000000014</v>
      </c>
      <c r="V368" s="28">
        <f t="shared" si="70"/>
        <v>2654519.9999999995</v>
      </c>
      <c r="W368" s="28">
        <f t="shared" si="71"/>
        <v>3199240.0000000042</v>
      </c>
      <c r="X368" s="28">
        <f t="shared" si="72"/>
        <v>3019720.0000000023</v>
      </c>
      <c r="Y368" s="28">
        <f t="shared" si="73"/>
        <v>3168440.0000000023</v>
      </c>
      <c r="Z368" s="203">
        <f t="shared" si="65"/>
        <v>24298120.000000019</v>
      </c>
      <c r="AA368" s="35">
        <v>33.896071344830659</v>
      </c>
      <c r="AB368" s="180">
        <v>34.485490899976554</v>
      </c>
      <c r="AC368" s="36">
        <v>35.22691440075679</v>
      </c>
      <c r="AD368" s="207">
        <v>16.45999999999998</v>
      </c>
      <c r="AE368" s="173">
        <f t="shared" si="66"/>
        <v>1448479.9999999981</v>
      </c>
    </row>
    <row r="369" spans="1:31" s="30" customFormat="1" ht="14.25" customHeight="1">
      <c r="A369" s="24">
        <v>15011</v>
      </c>
      <c r="B369" s="24" t="s">
        <v>1756</v>
      </c>
      <c r="C369" s="25" t="s">
        <v>1751</v>
      </c>
      <c r="D369" s="24" t="s">
        <v>1387</v>
      </c>
      <c r="E369" s="191">
        <v>320.37</v>
      </c>
      <c r="F369" s="39">
        <v>330.79</v>
      </c>
      <c r="G369" s="192">
        <v>336.79</v>
      </c>
      <c r="H369" s="22">
        <v>10.420000000000016</v>
      </c>
      <c r="I369" s="20">
        <v>0</v>
      </c>
      <c r="J369" s="20">
        <v>0.81000000000000227</v>
      </c>
      <c r="K369" s="20">
        <v>0.31000000000000227</v>
      </c>
      <c r="L369" s="20">
        <v>9.9999999999909051E-3</v>
      </c>
      <c r="M369" s="20">
        <v>0.29000000000002046</v>
      </c>
      <c r="N369" s="20">
        <v>1.5799999999999272</v>
      </c>
      <c r="O369" s="27">
        <v>0.21000000000003638</v>
      </c>
      <c r="P369" s="198">
        <v>2.7900000000000205</v>
      </c>
      <c r="Q369" s="28">
        <f t="shared" si="63"/>
        <v>3209360.0000000047</v>
      </c>
      <c r="R369" s="28">
        <f t="shared" si="64"/>
        <v>3209360.0000000047</v>
      </c>
      <c r="S369" s="28">
        <f t="shared" si="67"/>
        <v>3280640.0000000047</v>
      </c>
      <c r="T369" s="28">
        <f t="shared" si="68"/>
        <v>3307920.0000000047</v>
      </c>
      <c r="U369" s="28">
        <f t="shared" si="69"/>
        <v>3308800.0000000037</v>
      </c>
      <c r="V369" s="28">
        <f t="shared" si="70"/>
        <v>3334320.0000000056</v>
      </c>
      <c r="W369" s="28">
        <f t="shared" si="71"/>
        <v>3473359.9999999991</v>
      </c>
      <c r="X369" s="28">
        <f t="shared" si="72"/>
        <v>3491840.0000000023</v>
      </c>
      <c r="Y369" s="28">
        <f t="shared" si="73"/>
        <v>3737360.0000000042</v>
      </c>
      <c r="Z369" s="203">
        <f t="shared" si="65"/>
        <v>30352960.000000037</v>
      </c>
      <c r="AA369" s="35">
        <v>39.75455098216834</v>
      </c>
      <c r="AB369" s="180">
        <v>41.047563502798219</v>
      </c>
      <c r="AC369" s="36">
        <v>41.792100462853803</v>
      </c>
      <c r="AD369" s="207">
        <v>16.420000000000016</v>
      </c>
      <c r="AE369" s="173">
        <f t="shared" si="66"/>
        <v>1444960.0000000014</v>
      </c>
    </row>
    <row r="370" spans="1:31" s="30" customFormat="1" ht="14.25" customHeight="1">
      <c r="A370" s="24">
        <v>15012</v>
      </c>
      <c r="B370" s="24" t="s">
        <v>1757</v>
      </c>
      <c r="C370" s="25" t="s">
        <v>1751</v>
      </c>
      <c r="D370" s="24" t="s">
        <v>1387</v>
      </c>
      <c r="E370" s="191">
        <v>351.3</v>
      </c>
      <c r="F370" s="39">
        <v>353.97</v>
      </c>
      <c r="G370" s="192">
        <v>356.82</v>
      </c>
      <c r="H370" s="22">
        <v>2.6700000000000159</v>
      </c>
      <c r="I370" s="20">
        <v>0</v>
      </c>
      <c r="J370" s="20">
        <v>8.9999999999974989E-2</v>
      </c>
      <c r="K370" s="20">
        <v>0</v>
      </c>
      <c r="L370" s="20">
        <v>0</v>
      </c>
      <c r="M370" s="20">
        <v>0.42000000000001592</v>
      </c>
      <c r="N370" s="20">
        <v>2.2699999999999818</v>
      </c>
      <c r="O370" s="27">
        <v>0</v>
      </c>
      <c r="P370" s="198">
        <v>6.9999999999993179E-2</v>
      </c>
      <c r="Q370" s="28">
        <f t="shared" si="63"/>
        <v>822360.00000000489</v>
      </c>
      <c r="R370" s="28">
        <f t="shared" si="64"/>
        <v>822360.00000000489</v>
      </c>
      <c r="S370" s="28">
        <f t="shared" si="67"/>
        <v>830280.00000000268</v>
      </c>
      <c r="T370" s="28">
        <f t="shared" si="68"/>
        <v>830280.00000000268</v>
      </c>
      <c r="U370" s="28">
        <f t="shared" si="69"/>
        <v>830280.00000000268</v>
      </c>
      <c r="V370" s="28">
        <f t="shared" si="70"/>
        <v>867240.00000000407</v>
      </c>
      <c r="W370" s="28">
        <f t="shared" si="71"/>
        <v>1067000.0000000026</v>
      </c>
      <c r="X370" s="28">
        <f t="shared" si="72"/>
        <v>1067000.0000000026</v>
      </c>
      <c r="Y370" s="28">
        <f t="shared" si="73"/>
        <v>1073160.0000000019</v>
      </c>
      <c r="Z370" s="203">
        <f t="shared" si="65"/>
        <v>8209960.0000000298</v>
      </c>
      <c r="AA370" s="35">
        <v>30.83093449413747</v>
      </c>
      <c r="AB370" s="180">
        <v>31.065260127782068</v>
      </c>
      <c r="AC370" s="36">
        <v>31.31538299515551</v>
      </c>
      <c r="AD370" s="207">
        <v>5.5199999999999818</v>
      </c>
      <c r="AE370" s="173">
        <f t="shared" si="66"/>
        <v>485759.99999999837</v>
      </c>
    </row>
    <row r="371" spans="1:31" s="30" customFormat="1" ht="14.25" customHeight="1">
      <c r="A371" s="24">
        <v>15014</v>
      </c>
      <c r="B371" s="24" t="s">
        <v>1758</v>
      </c>
      <c r="C371" s="25" t="s">
        <v>1751</v>
      </c>
      <c r="D371" s="24" t="s">
        <v>1387</v>
      </c>
      <c r="E371" s="191">
        <v>152.64000000000001</v>
      </c>
      <c r="F371" s="39">
        <v>156.53</v>
      </c>
      <c r="G371" s="192">
        <v>160.53</v>
      </c>
      <c r="H371" s="22">
        <v>3.8899999999999864</v>
      </c>
      <c r="I371" s="20">
        <v>1.1800000000000068</v>
      </c>
      <c r="J371" s="20">
        <v>0</v>
      </c>
      <c r="K371" s="20">
        <v>8.0000000000012506E-2</v>
      </c>
      <c r="L371" s="20">
        <v>0</v>
      </c>
      <c r="M371" s="20">
        <v>0</v>
      </c>
      <c r="N371" s="20">
        <v>0</v>
      </c>
      <c r="O371" s="27">
        <v>2.3400000000000034</v>
      </c>
      <c r="P371" s="198">
        <v>0.40000000000000568</v>
      </c>
      <c r="Q371" s="28">
        <f t="shared" si="63"/>
        <v>1198119.9999999958</v>
      </c>
      <c r="R371" s="28">
        <f t="shared" si="64"/>
        <v>1405799.999999997</v>
      </c>
      <c r="S371" s="28">
        <f t="shared" si="67"/>
        <v>1405799.999999997</v>
      </c>
      <c r="T371" s="28">
        <f t="shared" si="68"/>
        <v>1412839.9999999981</v>
      </c>
      <c r="U371" s="28">
        <f t="shared" si="69"/>
        <v>1412839.9999999981</v>
      </c>
      <c r="V371" s="28">
        <f t="shared" si="70"/>
        <v>1412839.9999999981</v>
      </c>
      <c r="W371" s="28">
        <f t="shared" si="71"/>
        <v>1412839.9999999981</v>
      </c>
      <c r="X371" s="28">
        <f t="shared" si="72"/>
        <v>1618759.9999999984</v>
      </c>
      <c r="Y371" s="28">
        <f t="shared" si="73"/>
        <v>1653959.9999999988</v>
      </c>
      <c r="Z371" s="203">
        <f t="shared" si="65"/>
        <v>12933799.999999978</v>
      </c>
      <c r="AA371" s="35">
        <v>33.26939843068876</v>
      </c>
      <c r="AB371" s="180">
        <v>34.117262423714038</v>
      </c>
      <c r="AC371" s="36">
        <v>34.989102005231047</v>
      </c>
      <c r="AD371" s="207">
        <v>7.8899999999999864</v>
      </c>
      <c r="AE371" s="173">
        <f t="shared" si="66"/>
        <v>694319.99999999884</v>
      </c>
    </row>
    <row r="372" spans="1:31" s="30" customFormat="1" ht="14.25" customHeight="1">
      <c r="A372" s="24">
        <v>15015</v>
      </c>
      <c r="B372" s="24" t="s">
        <v>1759</v>
      </c>
      <c r="C372" s="25" t="s">
        <v>1751</v>
      </c>
      <c r="D372" s="24" t="s">
        <v>1387</v>
      </c>
      <c r="E372" s="191">
        <v>96.66</v>
      </c>
      <c r="F372" s="39">
        <v>98.2</v>
      </c>
      <c r="G372" s="192">
        <v>98.86</v>
      </c>
      <c r="H372" s="22">
        <v>1.5400000000000063</v>
      </c>
      <c r="I372" s="20">
        <v>0.48999999999999488</v>
      </c>
      <c r="J372" s="20">
        <v>0</v>
      </c>
      <c r="K372" s="20">
        <v>0</v>
      </c>
      <c r="L372" s="20">
        <v>0</v>
      </c>
      <c r="M372" s="20">
        <v>0</v>
      </c>
      <c r="N372" s="20">
        <v>0.12000000000000455</v>
      </c>
      <c r="O372" s="27">
        <v>4.9999999999997158E-2</v>
      </c>
      <c r="P372" s="198">
        <v>0</v>
      </c>
      <c r="Q372" s="28">
        <f t="shared" si="63"/>
        <v>474320.00000000198</v>
      </c>
      <c r="R372" s="28">
        <f t="shared" si="64"/>
        <v>560560.00000000105</v>
      </c>
      <c r="S372" s="28">
        <f t="shared" si="67"/>
        <v>560560.00000000105</v>
      </c>
      <c r="T372" s="28">
        <f t="shared" si="68"/>
        <v>560560.00000000105</v>
      </c>
      <c r="U372" s="28">
        <f t="shared" si="69"/>
        <v>560560.00000000105</v>
      </c>
      <c r="V372" s="28">
        <f t="shared" si="70"/>
        <v>560560.00000000105</v>
      </c>
      <c r="W372" s="28">
        <f t="shared" si="71"/>
        <v>571120.0000000014</v>
      </c>
      <c r="X372" s="28">
        <f t="shared" si="72"/>
        <v>575520.00000000116</v>
      </c>
      <c r="Y372" s="28">
        <f t="shared" si="73"/>
        <v>575520.00000000116</v>
      </c>
      <c r="Z372" s="203">
        <f t="shared" si="65"/>
        <v>4999280.0000000102</v>
      </c>
      <c r="AA372" s="35">
        <v>11.372299872935198</v>
      </c>
      <c r="AB372" s="180">
        <v>11.553484869876229</v>
      </c>
      <c r="AC372" s="36">
        <v>11.631135582850957</v>
      </c>
      <c r="AD372" s="207">
        <v>2.2000000000000028</v>
      </c>
      <c r="AE372" s="173">
        <f t="shared" si="66"/>
        <v>193600.00000000026</v>
      </c>
    </row>
    <row r="373" spans="1:31" s="30" customFormat="1" ht="14.25" customHeight="1">
      <c r="A373" s="24">
        <v>15016</v>
      </c>
      <c r="B373" s="24" t="s">
        <v>1760</v>
      </c>
      <c r="C373" s="25" t="s">
        <v>1751</v>
      </c>
      <c r="D373" s="24" t="s">
        <v>1387</v>
      </c>
      <c r="E373" s="191">
        <v>89.73</v>
      </c>
      <c r="F373" s="39">
        <v>97.01</v>
      </c>
      <c r="G373" s="192">
        <v>108.32000000000001</v>
      </c>
      <c r="H373" s="22">
        <v>7.2800000000000011</v>
      </c>
      <c r="I373" s="20">
        <v>9.5300000000000011</v>
      </c>
      <c r="J373" s="20">
        <v>0</v>
      </c>
      <c r="K373" s="20">
        <v>0</v>
      </c>
      <c r="L373" s="20">
        <v>0.79000000000000625</v>
      </c>
      <c r="M373" s="20">
        <v>-3.0000000000015348E-2</v>
      </c>
      <c r="N373" s="20">
        <v>1.019999999999996</v>
      </c>
      <c r="O373" s="27">
        <v>0</v>
      </c>
      <c r="P373" s="198">
        <v>0</v>
      </c>
      <c r="Q373" s="28">
        <f t="shared" si="63"/>
        <v>2242240.0000000005</v>
      </c>
      <c r="R373" s="28">
        <f t="shared" si="64"/>
        <v>3919520.0000000005</v>
      </c>
      <c r="S373" s="28">
        <f t="shared" si="67"/>
        <v>3919520.0000000005</v>
      </c>
      <c r="T373" s="28">
        <f t="shared" si="68"/>
        <v>3919520.0000000005</v>
      </c>
      <c r="U373" s="28">
        <f t="shared" si="69"/>
        <v>3989040.0000000009</v>
      </c>
      <c r="V373" s="28">
        <f t="shared" si="70"/>
        <v>3986399.9999999995</v>
      </c>
      <c r="W373" s="28">
        <f t="shared" si="71"/>
        <v>4076159.9999999991</v>
      </c>
      <c r="X373" s="28">
        <f t="shared" si="72"/>
        <v>4076159.9999999991</v>
      </c>
      <c r="Y373" s="28">
        <f t="shared" si="73"/>
        <v>4076159.9999999991</v>
      </c>
      <c r="Z373" s="203">
        <f t="shared" si="65"/>
        <v>34204720</v>
      </c>
      <c r="AA373" s="35">
        <v>19.540505226480835</v>
      </c>
      <c r="AB373" s="180">
        <v>21.125871080139376</v>
      </c>
      <c r="AC373" s="36">
        <v>23.588850174216031</v>
      </c>
      <c r="AD373" s="207">
        <v>18.590000000000003</v>
      </c>
      <c r="AE373" s="173">
        <f t="shared" si="66"/>
        <v>1635920.0000000002</v>
      </c>
    </row>
    <row r="374" spans="1:31" s="30" customFormat="1" ht="14.25" customHeight="1">
      <c r="A374" s="24">
        <v>15019</v>
      </c>
      <c r="B374" s="24" t="s">
        <v>1761</v>
      </c>
      <c r="C374" s="25" t="s">
        <v>1751</v>
      </c>
      <c r="D374" s="24" t="s">
        <v>1387</v>
      </c>
      <c r="E374" s="191">
        <v>167.38</v>
      </c>
      <c r="F374" s="39">
        <v>173.71</v>
      </c>
      <c r="G374" s="192">
        <v>180.55</v>
      </c>
      <c r="H374" s="22">
        <v>6.3300000000000125</v>
      </c>
      <c r="I374" s="20">
        <v>6.4000000000000057</v>
      </c>
      <c r="J374" s="20">
        <v>0.40000000000000568</v>
      </c>
      <c r="K374" s="20">
        <v>9.9999999999624833E-3</v>
      </c>
      <c r="L374" s="20">
        <v>0</v>
      </c>
      <c r="M374" s="20">
        <v>0</v>
      </c>
      <c r="N374" s="20">
        <v>0</v>
      </c>
      <c r="O374" s="27">
        <v>3.0000000000001137E-2</v>
      </c>
      <c r="P374" s="198">
        <v>0</v>
      </c>
      <c r="Q374" s="28">
        <f t="shared" si="63"/>
        <v>1949640.000000004</v>
      </c>
      <c r="R374" s="28">
        <f t="shared" si="64"/>
        <v>3076040.0000000047</v>
      </c>
      <c r="S374" s="28">
        <f t="shared" si="67"/>
        <v>3111240.0000000051</v>
      </c>
      <c r="T374" s="28">
        <f t="shared" si="68"/>
        <v>3112120.0000000019</v>
      </c>
      <c r="U374" s="28">
        <f t="shared" si="69"/>
        <v>3112120.0000000019</v>
      </c>
      <c r="V374" s="28">
        <f t="shared" si="70"/>
        <v>3112120.0000000019</v>
      </c>
      <c r="W374" s="28">
        <f t="shared" si="71"/>
        <v>3112120.0000000019</v>
      </c>
      <c r="X374" s="28">
        <f t="shared" si="72"/>
        <v>3114760.0000000019</v>
      </c>
      <c r="Y374" s="28">
        <f t="shared" si="73"/>
        <v>3114760.0000000019</v>
      </c>
      <c r="Z374" s="203">
        <f t="shared" si="65"/>
        <v>26814920.000000022</v>
      </c>
      <c r="AA374" s="35">
        <v>13.748069783487201</v>
      </c>
      <c r="AB374" s="180">
        <v>14.2679961888491</v>
      </c>
      <c r="AC374" s="36">
        <v>14.82981239938233</v>
      </c>
      <c r="AD374" s="207">
        <v>13.170000000000016</v>
      </c>
      <c r="AE374" s="173">
        <f t="shared" si="66"/>
        <v>1158960.0000000014</v>
      </c>
    </row>
    <row r="375" spans="1:31" s="30" customFormat="1" ht="14.25" customHeight="1">
      <c r="A375" s="24">
        <v>15022</v>
      </c>
      <c r="B375" s="24" t="s">
        <v>1762</v>
      </c>
      <c r="C375" s="25" t="s">
        <v>1751</v>
      </c>
      <c r="D375" s="24" t="s">
        <v>1387</v>
      </c>
      <c r="E375" s="191">
        <v>71.430000000000007</v>
      </c>
      <c r="F375" s="39">
        <v>73.070000000000007</v>
      </c>
      <c r="G375" s="192">
        <v>74.23</v>
      </c>
      <c r="H375" s="22">
        <v>1.6400000000000006</v>
      </c>
      <c r="I375" s="20">
        <v>0</v>
      </c>
      <c r="J375" s="20">
        <v>0</v>
      </c>
      <c r="K375" s="20">
        <v>7.1599999999999966</v>
      </c>
      <c r="L375" s="20">
        <v>0.12000000000000455</v>
      </c>
      <c r="M375" s="20">
        <v>-6.1200000000000045</v>
      </c>
      <c r="N375" s="20">
        <v>0</v>
      </c>
      <c r="O375" s="27">
        <v>0</v>
      </c>
      <c r="P375" s="198">
        <v>0</v>
      </c>
      <c r="Q375" s="28">
        <f t="shared" si="63"/>
        <v>505120.00000000012</v>
      </c>
      <c r="R375" s="28">
        <f t="shared" si="64"/>
        <v>505120.00000000012</v>
      </c>
      <c r="S375" s="28">
        <f t="shared" si="67"/>
        <v>505120.00000000012</v>
      </c>
      <c r="T375" s="28">
        <f t="shared" si="68"/>
        <v>1135199.9999999998</v>
      </c>
      <c r="U375" s="28">
        <f t="shared" si="69"/>
        <v>1145760.0000000002</v>
      </c>
      <c r="V375" s="28">
        <f t="shared" si="70"/>
        <v>607199.99999999988</v>
      </c>
      <c r="W375" s="28">
        <f t="shared" si="71"/>
        <v>607199.99999999988</v>
      </c>
      <c r="X375" s="28">
        <f t="shared" si="72"/>
        <v>607199.99999999988</v>
      </c>
      <c r="Y375" s="28">
        <f t="shared" si="73"/>
        <v>607199.99999999988</v>
      </c>
      <c r="Z375" s="203">
        <f t="shared" si="65"/>
        <v>6225120</v>
      </c>
      <c r="AA375" s="35">
        <v>5.6014742785445417</v>
      </c>
      <c r="AB375" s="180">
        <v>5.7300815558343796</v>
      </c>
      <c r="AC375" s="36">
        <v>5.821047678795483</v>
      </c>
      <c r="AD375" s="207">
        <v>2.7999999999999972</v>
      </c>
      <c r="AE375" s="173">
        <f t="shared" si="66"/>
        <v>246399.99999999974</v>
      </c>
    </row>
    <row r="376" spans="1:31" s="30" customFormat="1" ht="14.25" customHeight="1">
      <c r="A376" s="24">
        <v>15024</v>
      </c>
      <c r="B376" s="24" t="s">
        <v>1763</v>
      </c>
      <c r="C376" s="25" t="s">
        <v>1751</v>
      </c>
      <c r="D376" s="24" t="s">
        <v>1387</v>
      </c>
      <c r="E376" s="191">
        <v>142.67000000000002</v>
      </c>
      <c r="F376" s="39">
        <v>145.43</v>
      </c>
      <c r="G376" s="192">
        <v>152.12</v>
      </c>
      <c r="H376" s="22">
        <v>2.7599999999999909</v>
      </c>
      <c r="I376" s="20">
        <v>2.0000000000010232E-2</v>
      </c>
      <c r="J376" s="20">
        <v>9.9999999999909051E-3</v>
      </c>
      <c r="K376" s="20">
        <v>0</v>
      </c>
      <c r="L376" s="20">
        <v>0</v>
      </c>
      <c r="M376" s="20">
        <v>0.13999999999998636</v>
      </c>
      <c r="N376" s="20">
        <v>5.9799999999999898</v>
      </c>
      <c r="O376" s="27">
        <v>0</v>
      </c>
      <c r="P376" s="198">
        <v>0.53999999999999204</v>
      </c>
      <c r="Q376" s="28">
        <f t="shared" si="63"/>
        <v>850079.99999999709</v>
      </c>
      <c r="R376" s="28">
        <f t="shared" si="64"/>
        <v>853599.99999999884</v>
      </c>
      <c r="S376" s="28">
        <f t="shared" si="67"/>
        <v>854479.99999999802</v>
      </c>
      <c r="T376" s="28">
        <f t="shared" si="68"/>
        <v>854479.99999999802</v>
      </c>
      <c r="U376" s="28">
        <f t="shared" si="69"/>
        <v>854479.99999999802</v>
      </c>
      <c r="V376" s="28">
        <f t="shared" si="70"/>
        <v>866799.99999999686</v>
      </c>
      <c r="W376" s="28">
        <f t="shared" si="71"/>
        <v>1393039.9999999958</v>
      </c>
      <c r="X376" s="28">
        <f t="shared" si="72"/>
        <v>1393039.9999999958</v>
      </c>
      <c r="Y376" s="28">
        <f t="shared" si="73"/>
        <v>1440559.9999999951</v>
      </c>
      <c r="Z376" s="203">
        <f t="shared" si="65"/>
        <v>9360559.9999999739</v>
      </c>
      <c r="AA376" s="35">
        <v>36.814264334004235</v>
      </c>
      <c r="AB376" s="180">
        <v>37.526448882695981</v>
      </c>
      <c r="AC376" s="36">
        <v>39.252722299633582</v>
      </c>
      <c r="AD376" s="207">
        <v>9.4499999999999886</v>
      </c>
      <c r="AE376" s="173">
        <f t="shared" si="66"/>
        <v>831599.99999999895</v>
      </c>
    </row>
    <row r="377" spans="1:31" s="30" customFormat="1" ht="14.25" customHeight="1">
      <c r="A377" s="24">
        <v>15026</v>
      </c>
      <c r="B377" s="24" t="s">
        <v>1764</v>
      </c>
      <c r="C377" s="25" t="s">
        <v>1751</v>
      </c>
      <c r="D377" s="24" t="s">
        <v>1387</v>
      </c>
      <c r="E377" s="191">
        <v>152.63</v>
      </c>
      <c r="F377" s="39">
        <v>154.74</v>
      </c>
      <c r="G377" s="192">
        <v>164.16</v>
      </c>
      <c r="H377" s="22">
        <v>2.1100000000000136</v>
      </c>
      <c r="I377" s="20">
        <v>0</v>
      </c>
      <c r="J377" s="20">
        <v>0.15999999999999659</v>
      </c>
      <c r="K377" s="20">
        <v>0</v>
      </c>
      <c r="L377" s="20">
        <v>6.9999999999993179E-2</v>
      </c>
      <c r="M377" s="20">
        <v>0</v>
      </c>
      <c r="N377" s="20">
        <v>0</v>
      </c>
      <c r="O377" s="27">
        <v>3.2700000000000102</v>
      </c>
      <c r="P377" s="198">
        <v>5.9199999999999875</v>
      </c>
      <c r="Q377" s="28">
        <f t="shared" si="63"/>
        <v>649880.00000000419</v>
      </c>
      <c r="R377" s="28">
        <f t="shared" si="64"/>
        <v>649880.00000000419</v>
      </c>
      <c r="S377" s="28">
        <f t="shared" si="67"/>
        <v>663960.00000000384</v>
      </c>
      <c r="T377" s="28">
        <f t="shared" si="68"/>
        <v>663960.00000000384</v>
      </c>
      <c r="U377" s="28">
        <f t="shared" si="69"/>
        <v>670120.00000000326</v>
      </c>
      <c r="V377" s="28">
        <f t="shared" si="70"/>
        <v>670120.00000000326</v>
      </c>
      <c r="W377" s="28">
        <f t="shared" si="71"/>
        <v>670120.00000000326</v>
      </c>
      <c r="X377" s="28">
        <f t="shared" si="72"/>
        <v>957880.00000000419</v>
      </c>
      <c r="Y377" s="28">
        <f t="shared" si="73"/>
        <v>1478840.000000003</v>
      </c>
      <c r="Z377" s="203">
        <f t="shared" si="65"/>
        <v>7074760.0000000326</v>
      </c>
      <c r="AA377" s="35">
        <v>19.924286926440832</v>
      </c>
      <c r="AB377" s="180">
        <v>20.199725866457801</v>
      </c>
      <c r="AC377" s="36">
        <v>21.429410612884279</v>
      </c>
      <c r="AD377" s="207">
        <v>11.530000000000001</v>
      </c>
      <c r="AE377" s="173">
        <f t="shared" si="66"/>
        <v>1014640.0000000001</v>
      </c>
    </row>
    <row r="378" spans="1:31" s="30" customFormat="1" ht="14.25" customHeight="1">
      <c r="A378" s="24">
        <v>15027</v>
      </c>
      <c r="B378" s="24" t="s">
        <v>1765</v>
      </c>
      <c r="C378" s="25" t="s">
        <v>1751</v>
      </c>
      <c r="D378" s="24" t="s">
        <v>1387</v>
      </c>
      <c r="E378" s="191">
        <v>477.33</v>
      </c>
      <c r="F378" s="39">
        <v>481.41999999999996</v>
      </c>
      <c r="G378" s="192">
        <v>501.59</v>
      </c>
      <c r="H378" s="22">
        <v>4.089999999999975</v>
      </c>
      <c r="I378" s="20">
        <v>12.210000000000036</v>
      </c>
      <c r="J378" s="20">
        <v>3.3700000000000045</v>
      </c>
      <c r="K378" s="20">
        <v>-0.87000000000000455</v>
      </c>
      <c r="L378" s="20">
        <v>-1.5699999999999363</v>
      </c>
      <c r="M378" s="20">
        <v>0</v>
      </c>
      <c r="N378" s="20">
        <v>-0.1099999999999568</v>
      </c>
      <c r="O378" s="27">
        <v>3.6899999999999409</v>
      </c>
      <c r="P378" s="198">
        <v>3.4499999999999886</v>
      </c>
      <c r="Q378" s="28">
        <f t="shared" si="63"/>
        <v>1259719.9999999923</v>
      </c>
      <c r="R378" s="28">
        <f t="shared" si="64"/>
        <v>3408679.9999999991</v>
      </c>
      <c r="S378" s="28">
        <f t="shared" si="67"/>
        <v>3705239.9999999995</v>
      </c>
      <c r="T378" s="28">
        <f t="shared" si="68"/>
        <v>3628679.9999999991</v>
      </c>
      <c r="U378" s="28">
        <f t="shared" si="69"/>
        <v>3490520.0000000047</v>
      </c>
      <c r="V378" s="28">
        <f t="shared" si="70"/>
        <v>3490520.0000000047</v>
      </c>
      <c r="W378" s="28">
        <f t="shared" si="71"/>
        <v>3480840.0000000084</v>
      </c>
      <c r="X378" s="28">
        <f t="shared" si="72"/>
        <v>3805560.0000000033</v>
      </c>
      <c r="Y378" s="28">
        <f t="shared" si="73"/>
        <v>4109160.0000000023</v>
      </c>
      <c r="Z378" s="203">
        <f t="shared" si="65"/>
        <v>30378920.000000011</v>
      </c>
      <c r="AA378" s="35">
        <v>36.382968992957096</v>
      </c>
      <c r="AB378" s="180">
        <v>36.694716302326285</v>
      </c>
      <c r="AC378" s="36">
        <v>38.232110735083388</v>
      </c>
      <c r="AD378" s="207">
        <v>24.259999999999991</v>
      </c>
      <c r="AE378" s="173">
        <f t="shared" si="66"/>
        <v>2134879.9999999991</v>
      </c>
    </row>
    <row r="379" spans="1:31" s="30" customFormat="1" ht="14.25" customHeight="1">
      <c r="A379" s="24">
        <v>15032</v>
      </c>
      <c r="B379" s="24" t="s">
        <v>1766</v>
      </c>
      <c r="C379" s="25" t="s">
        <v>1751</v>
      </c>
      <c r="D379" s="24" t="s">
        <v>1387</v>
      </c>
      <c r="E379" s="191">
        <v>199.86</v>
      </c>
      <c r="F379" s="39">
        <v>201.91000000000003</v>
      </c>
      <c r="G379" s="192">
        <v>202.12</v>
      </c>
      <c r="H379" s="22">
        <v>2.0500000000000114</v>
      </c>
      <c r="I379" s="20">
        <v>0.81999999999996476</v>
      </c>
      <c r="J379" s="20">
        <v>-0.73999999999998067</v>
      </c>
      <c r="K379" s="20">
        <v>0</v>
      </c>
      <c r="L379" s="20">
        <v>0</v>
      </c>
      <c r="M379" s="20">
        <v>0</v>
      </c>
      <c r="N379" s="20">
        <v>0</v>
      </c>
      <c r="O379" s="27">
        <v>0.12999999999999545</v>
      </c>
      <c r="P379" s="198">
        <v>0</v>
      </c>
      <c r="Q379" s="28">
        <f t="shared" si="63"/>
        <v>631400.00000000338</v>
      </c>
      <c r="R379" s="28">
        <f t="shared" si="64"/>
        <v>775719.99999999721</v>
      </c>
      <c r="S379" s="28">
        <f t="shared" si="67"/>
        <v>710599.99999999895</v>
      </c>
      <c r="T379" s="28">
        <f t="shared" si="68"/>
        <v>710599.99999999895</v>
      </c>
      <c r="U379" s="28">
        <f t="shared" si="69"/>
        <v>710599.99999999895</v>
      </c>
      <c r="V379" s="28">
        <f t="shared" si="70"/>
        <v>710599.99999999895</v>
      </c>
      <c r="W379" s="28">
        <f t="shared" si="71"/>
        <v>710599.99999999895</v>
      </c>
      <c r="X379" s="28">
        <f t="shared" si="72"/>
        <v>722039.9999999986</v>
      </c>
      <c r="Y379" s="28">
        <f t="shared" si="73"/>
        <v>722039.9999999986</v>
      </c>
      <c r="Z379" s="203">
        <f t="shared" si="65"/>
        <v>6404199.9999999925</v>
      </c>
      <c r="AA379" s="35">
        <v>59.060283687943262</v>
      </c>
      <c r="AB379" s="180">
        <v>59.666075650118202</v>
      </c>
      <c r="AC379" s="36">
        <v>59.728132387706857</v>
      </c>
      <c r="AD379" s="207">
        <v>2.2599999999999909</v>
      </c>
      <c r="AE379" s="173">
        <f t="shared" si="66"/>
        <v>198879.99999999919</v>
      </c>
    </row>
    <row r="380" spans="1:31" s="30" customFormat="1" ht="14.25" customHeight="1">
      <c r="A380" s="24">
        <v>15035</v>
      </c>
      <c r="B380" s="24" t="s">
        <v>1767</v>
      </c>
      <c r="C380" s="25" t="s">
        <v>1751</v>
      </c>
      <c r="D380" s="24" t="s">
        <v>1387</v>
      </c>
      <c r="E380" s="191">
        <v>38.020000000000003</v>
      </c>
      <c r="F380" s="39">
        <v>42.650000000000006</v>
      </c>
      <c r="G380" s="192">
        <v>42.730000000000004</v>
      </c>
      <c r="H380" s="22">
        <v>4.6300000000000026</v>
      </c>
      <c r="I380" s="20">
        <v>0</v>
      </c>
      <c r="J380" s="20">
        <v>0</v>
      </c>
      <c r="K380" s="20">
        <v>0</v>
      </c>
      <c r="L380" s="20">
        <v>7.9999999999998295E-2</v>
      </c>
      <c r="M380" s="20">
        <v>0</v>
      </c>
      <c r="N380" s="20">
        <v>0</v>
      </c>
      <c r="O380" s="27">
        <v>0</v>
      </c>
      <c r="P380" s="198">
        <v>0</v>
      </c>
      <c r="Q380" s="28">
        <f t="shared" si="63"/>
        <v>1426040.0000000007</v>
      </c>
      <c r="R380" s="28">
        <f t="shared" si="64"/>
        <v>1426040.0000000007</v>
      </c>
      <c r="S380" s="28">
        <f t="shared" si="67"/>
        <v>1426040.0000000007</v>
      </c>
      <c r="T380" s="28">
        <f t="shared" si="68"/>
        <v>1426040.0000000007</v>
      </c>
      <c r="U380" s="28">
        <f t="shared" si="69"/>
        <v>1433080.0000000005</v>
      </c>
      <c r="V380" s="28">
        <f t="shared" si="70"/>
        <v>1433080.0000000005</v>
      </c>
      <c r="W380" s="28">
        <f t="shared" si="71"/>
        <v>1433080.0000000005</v>
      </c>
      <c r="X380" s="28">
        <f t="shared" si="72"/>
        <v>1433080.0000000005</v>
      </c>
      <c r="Y380" s="28">
        <f t="shared" si="73"/>
        <v>1433080.0000000005</v>
      </c>
      <c r="Z380" s="203">
        <f t="shared" si="65"/>
        <v>12869560.000000004</v>
      </c>
      <c r="AA380" s="35">
        <v>12.886825068637089</v>
      </c>
      <c r="AB380" s="180">
        <v>14.456157000982955</v>
      </c>
      <c r="AC380" s="36">
        <v>14.483272887502965</v>
      </c>
      <c r="AD380" s="207">
        <v>4.7100000000000009</v>
      </c>
      <c r="AE380" s="173">
        <f t="shared" si="66"/>
        <v>414480.00000000006</v>
      </c>
    </row>
    <row r="381" spans="1:31" s="30" customFormat="1" ht="14.25" customHeight="1">
      <c r="A381" s="24">
        <v>15036</v>
      </c>
      <c r="B381" s="24" t="s">
        <v>1768</v>
      </c>
      <c r="C381" s="25" t="s">
        <v>1751</v>
      </c>
      <c r="D381" s="24" t="s">
        <v>1387</v>
      </c>
      <c r="E381" s="191">
        <v>362.68</v>
      </c>
      <c r="F381" s="39">
        <v>369.45</v>
      </c>
      <c r="G381" s="192">
        <v>372.49</v>
      </c>
      <c r="H381" s="22">
        <v>6.7699999999999818</v>
      </c>
      <c r="I381" s="20">
        <v>2.9999999999972715E-2</v>
      </c>
      <c r="J381" s="20">
        <v>0.10000000000007958</v>
      </c>
      <c r="K381" s="20">
        <v>0</v>
      </c>
      <c r="L381" s="20">
        <v>0.58999999999997499</v>
      </c>
      <c r="M381" s="20">
        <v>0</v>
      </c>
      <c r="N381" s="20">
        <v>0.12000000000000455</v>
      </c>
      <c r="O381" s="27">
        <v>0</v>
      </c>
      <c r="P381" s="198">
        <v>2.1999999999999886</v>
      </c>
      <c r="Q381" s="28">
        <f t="shared" si="63"/>
        <v>2085159.9999999944</v>
      </c>
      <c r="R381" s="28">
        <f t="shared" si="64"/>
        <v>2090439.9999999895</v>
      </c>
      <c r="S381" s="28">
        <f t="shared" si="67"/>
        <v>2099239.9999999967</v>
      </c>
      <c r="T381" s="28">
        <f t="shared" si="68"/>
        <v>2099239.9999999967</v>
      </c>
      <c r="U381" s="28">
        <f t="shared" si="69"/>
        <v>2151159.9999999944</v>
      </c>
      <c r="V381" s="28">
        <f t="shared" si="70"/>
        <v>2151159.9999999944</v>
      </c>
      <c r="W381" s="28">
        <f t="shared" si="71"/>
        <v>2161719.9999999949</v>
      </c>
      <c r="X381" s="28">
        <f t="shared" si="72"/>
        <v>2161719.9999999949</v>
      </c>
      <c r="Y381" s="28">
        <f t="shared" si="73"/>
        <v>2355319.9999999939</v>
      </c>
      <c r="Z381" s="203">
        <f t="shared" si="65"/>
        <v>19355159.999999948</v>
      </c>
      <c r="AA381" s="35">
        <v>30.186606295673595</v>
      </c>
      <c r="AB381" s="180">
        <v>30.750087393671034</v>
      </c>
      <c r="AC381" s="36">
        <v>31.003112879330146</v>
      </c>
      <c r="AD381" s="207">
        <v>9.8100000000000023</v>
      </c>
      <c r="AE381" s="173">
        <f t="shared" si="66"/>
        <v>863280.00000000023</v>
      </c>
    </row>
    <row r="382" spans="1:31" s="30" customFormat="1" ht="14.25" customHeight="1">
      <c r="A382" s="24">
        <v>15038</v>
      </c>
      <c r="B382" s="24" t="s">
        <v>1769</v>
      </c>
      <c r="C382" s="25" t="s">
        <v>1751</v>
      </c>
      <c r="D382" s="24" t="s">
        <v>1387</v>
      </c>
      <c r="E382" s="191">
        <v>182.58</v>
      </c>
      <c r="F382" s="39">
        <v>185.56</v>
      </c>
      <c r="G382" s="192">
        <v>190.13000000000002</v>
      </c>
      <c r="H382" s="22">
        <v>2.9799999999999898</v>
      </c>
      <c r="I382" s="20">
        <v>0.72999999999998977</v>
      </c>
      <c r="J382" s="20">
        <v>0.21999999999999886</v>
      </c>
      <c r="K382" s="20">
        <v>0.65999999999999659</v>
      </c>
      <c r="L382" s="20">
        <v>5.000000000003979E-2</v>
      </c>
      <c r="M382" s="20">
        <v>0.48999999999998067</v>
      </c>
      <c r="N382" s="20">
        <v>0.19999999999998863</v>
      </c>
      <c r="O382" s="27">
        <v>1.4199999999999875</v>
      </c>
      <c r="P382" s="198">
        <v>0.80000000000003979</v>
      </c>
      <c r="Q382" s="28">
        <f t="shared" si="63"/>
        <v>917839.99999999686</v>
      </c>
      <c r="R382" s="28">
        <f t="shared" si="64"/>
        <v>1046319.9999999951</v>
      </c>
      <c r="S382" s="28">
        <f t="shared" si="67"/>
        <v>1065679.9999999951</v>
      </c>
      <c r="T382" s="28">
        <f t="shared" si="68"/>
        <v>1123759.9999999949</v>
      </c>
      <c r="U382" s="28">
        <f t="shared" si="69"/>
        <v>1128159.9999999984</v>
      </c>
      <c r="V382" s="28">
        <f t="shared" si="70"/>
        <v>1171279.9999999967</v>
      </c>
      <c r="W382" s="28">
        <f t="shared" si="71"/>
        <v>1188879.9999999958</v>
      </c>
      <c r="X382" s="28">
        <f t="shared" si="72"/>
        <v>1313839.9999999946</v>
      </c>
      <c r="Y382" s="28">
        <f t="shared" si="73"/>
        <v>1384239.9999999981</v>
      </c>
      <c r="Z382" s="203">
        <f t="shared" si="65"/>
        <v>10339999.999999966</v>
      </c>
      <c r="AA382" s="35">
        <v>23.290939010855837</v>
      </c>
      <c r="AB382" s="180">
        <v>23.671084690844609</v>
      </c>
      <c r="AC382" s="36">
        <v>24.254059777270353</v>
      </c>
      <c r="AD382" s="207">
        <v>7.5500000000000123</v>
      </c>
      <c r="AE382" s="173">
        <f t="shared" si="66"/>
        <v>664400.00000000105</v>
      </c>
    </row>
    <row r="383" spans="1:31" s="30" customFormat="1" ht="14.25" customHeight="1">
      <c r="A383" s="24">
        <v>15040</v>
      </c>
      <c r="B383" s="24" t="s">
        <v>1770</v>
      </c>
      <c r="C383" s="25" t="s">
        <v>1751</v>
      </c>
      <c r="D383" s="24" t="s">
        <v>1387</v>
      </c>
      <c r="E383" s="191">
        <v>114.44</v>
      </c>
      <c r="F383" s="39">
        <v>116.07</v>
      </c>
      <c r="G383" s="192">
        <v>117.43</v>
      </c>
      <c r="H383" s="22">
        <v>1.6299999999999955</v>
      </c>
      <c r="I383" s="20">
        <v>0.52000000000001023</v>
      </c>
      <c r="J383" s="20">
        <v>6.0000000000002274E-2</v>
      </c>
      <c r="K383" s="20">
        <v>7.9999999999998295E-2</v>
      </c>
      <c r="L383" s="20">
        <v>0.35999999999999943</v>
      </c>
      <c r="M383" s="20">
        <v>0</v>
      </c>
      <c r="N383" s="20">
        <v>-1.0000000000005116E-2</v>
      </c>
      <c r="O383" s="27">
        <v>0.46999999999999886</v>
      </c>
      <c r="P383" s="198">
        <v>-0.11999999999999034</v>
      </c>
      <c r="Q383" s="28">
        <f t="shared" si="63"/>
        <v>502039.99999999849</v>
      </c>
      <c r="R383" s="28">
        <f t="shared" si="64"/>
        <v>593560.00000000023</v>
      </c>
      <c r="S383" s="28">
        <f t="shared" si="67"/>
        <v>598840.00000000047</v>
      </c>
      <c r="T383" s="28">
        <f t="shared" si="68"/>
        <v>605880.00000000035</v>
      </c>
      <c r="U383" s="28">
        <f t="shared" si="69"/>
        <v>637560.00000000035</v>
      </c>
      <c r="V383" s="28">
        <f t="shared" si="70"/>
        <v>637560.00000000035</v>
      </c>
      <c r="W383" s="28">
        <f t="shared" si="71"/>
        <v>636679.99999999988</v>
      </c>
      <c r="X383" s="28">
        <f t="shared" si="72"/>
        <v>678039.99999999977</v>
      </c>
      <c r="Y383" s="28">
        <f t="shared" si="73"/>
        <v>667480.00000000058</v>
      </c>
      <c r="Z383" s="203">
        <f t="shared" si="65"/>
        <v>5557640.0000000009</v>
      </c>
      <c r="AA383" s="35">
        <v>24.936264789837228</v>
      </c>
      <c r="AB383" s="180">
        <v>25.29143878151352</v>
      </c>
      <c r="AC383" s="36">
        <v>25.587780271501103</v>
      </c>
      <c r="AD383" s="207">
        <v>2.9900000000000091</v>
      </c>
      <c r="AE383" s="173">
        <f t="shared" si="66"/>
        <v>263120.00000000081</v>
      </c>
    </row>
    <row r="384" spans="1:31" s="30" customFormat="1" ht="14.25" customHeight="1">
      <c r="A384" s="24">
        <v>15041</v>
      </c>
      <c r="B384" s="24" t="s">
        <v>1771</v>
      </c>
      <c r="C384" s="25" t="s">
        <v>1751</v>
      </c>
      <c r="D384" s="24" t="s">
        <v>1387</v>
      </c>
      <c r="E384" s="191">
        <v>355.96</v>
      </c>
      <c r="F384" s="39">
        <v>368.07</v>
      </c>
      <c r="G384" s="192">
        <v>381.28</v>
      </c>
      <c r="H384" s="22">
        <v>12.110000000000014</v>
      </c>
      <c r="I384" s="20">
        <v>0.44999999999998863</v>
      </c>
      <c r="J384" s="20">
        <v>1.0299999999999727</v>
      </c>
      <c r="K384" s="20">
        <v>1.0000000000047748E-2</v>
      </c>
      <c r="L384" s="20">
        <v>0</v>
      </c>
      <c r="M384" s="20">
        <v>0.26999999999998181</v>
      </c>
      <c r="N384" s="20">
        <v>3.6000000000000227</v>
      </c>
      <c r="O384" s="27">
        <v>7.1499999999999773</v>
      </c>
      <c r="P384" s="198">
        <v>0.69999999999998863</v>
      </c>
      <c r="Q384" s="28">
        <f t="shared" si="63"/>
        <v>3729880.0000000042</v>
      </c>
      <c r="R384" s="28">
        <f t="shared" si="64"/>
        <v>3809080.0000000023</v>
      </c>
      <c r="S384" s="28">
        <f t="shared" si="67"/>
        <v>3899720</v>
      </c>
      <c r="T384" s="28">
        <f t="shared" si="68"/>
        <v>3900600.0000000042</v>
      </c>
      <c r="U384" s="28">
        <f t="shared" si="69"/>
        <v>3900600.0000000042</v>
      </c>
      <c r="V384" s="28">
        <f t="shared" si="70"/>
        <v>3924360.0000000028</v>
      </c>
      <c r="W384" s="28">
        <f t="shared" si="71"/>
        <v>4241160.0000000047</v>
      </c>
      <c r="X384" s="28">
        <f t="shared" si="72"/>
        <v>4870360.0000000028</v>
      </c>
      <c r="Y384" s="28">
        <f t="shared" si="73"/>
        <v>4931960.0000000019</v>
      </c>
      <c r="Z384" s="203">
        <f t="shared" si="65"/>
        <v>37207720.00000003</v>
      </c>
      <c r="AA384" s="35">
        <v>27.388701660434261</v>
      </c>
      <c r="AB384" s="180">
        <v>28.320483818844927</v>
      </c>
      <c r="AC384" s="36">
        <v>29.336903497837895</v>
      </c>
      <c r="AD384" s="207">
        <v>25.319999999999993</v>
      </c>
      <c r="AE384" s="173">
        <f t="shared" si="66"/>
        <v>2228159.9999999995</v>
      </c>
    </row>
    <row r="385" spans="1:31" s="30" customFormat="1" ht="14.25" customHeight="1">
      <c r="A385" s="24">
        <v>15042</v>
      </c>
      <c r="B385" s="24" t="s">
        <v>1772</v>
      </c>
      <c r="C385" s="25" t="s">
        <v>1751</v>
      </c>
      <c r="D385" s="24" t="s">
        <v>1387</v>
      </c>
      <c r="E385" s="191">
        <v>39.22</v>
      </c>
      <c r="F385" s="39">
        <v>39.79</v>
      </c>
      <c r="G385" s="192">
        <v>39.79</v>
      </c>
      <c r="H385" s="22">
        <v>0.57000000000000028</v>
      </c>
      <c r="I385" s="20">
        <v>0</v>
      </c>
      <c r="J385" s="20">
        <v>0</v>
      </c>
      <c r="K385" s="20">
        <v>0</v>
      </c>
      <c r="L385" s="20">
        <v>0</v>
      </c>
      <c r="M385" s="20">
        <v>0</v>
      </c>
      <c r="N385" s="20">
        <v>0</v>
      </c>
      <c r="O385" s="27">
        <v>0</v>
      </c>
      <c r="P385" s="198">
        <v>0</v>
      </c>
      <c r="Q385" s="28">
        <f t="shared" si="63"/>
        <v>175560.00000000006</v>
      </c>
      <c r="R385" s="28">
        <f t="shared" si="64"/>
        <v>175560.00000000006</v>
      </c>
      <c r="S385" s="28">
        <f t="shared" si="67"/>
        <v>175560.00000000006</v>
      </c>
      <c r="T385" s="28">
        <f t="shared" si="68"/>
        <v>175560.00000000006</v>
      </c>
      <c r="U385" s="28">
        <f t="shared" si="69"/>
        <v>175560.00000000006</v>
      </c>
      <c r="V385" s="28">
        <f t="shared" si="70"/>
        <v>175560.00000000006</v>
      </c>
      <c r="W385" s="28">
        <f t="shared" si="71"/>
        <v>175560.00000000006</v>
      </c>
      <c r="X385" s="28">
        <f t="shared" si="72"/>
        <v>175560.00000000006</v>
      </c>
      <c r="Y385" s="28">
        <f t="shared" si="73"/>
        <v>175560.00000000006</v>
      </c>
      <c r="Z385" s="203">
        <f t="shared" si="65"/>
        <v>1580040.0000000002</v>
      </c>
      <c r="AA385" s="35">
        <v>22.69675925925926</v>
      </c>
      <c r="AB385" s="180">
        <v>23.02662037037037</v>
      </c>
      <c r="AC385" s="36">
        <v>23.02662037037037</v>
      </c>
      <c r="AD385" s="207">
        <v>0.57000000000000028</v>
      </c>
      <c r="AE385" s="173">
        <f t="shared" si="66"/>
        <v>50160.000000000022</v>
      </c>
    </row>
    <row r="386" spans="1:31" s="30" customFormat="1" ht="14.25" customHeight="1">
      <c r="A386" s="24">
        <v>15044</v>
      </c>
      <c r="B386" s="24" t="s">
        <v>1773</v>
      </c>
      <c r="C386" s="25" t="s">
        <v>1751</v>
      </c>
      <c r="D386" s="24" t="s">
        <v>1387</v>
      </c>
      <c r="E386" s="191">
        <v>196.39000000000001</v>
      </c>
      <c r="F386" s="39">
        <v>205.49</v>
      </c>
      <c r="G386" s="192">
        <v>215.36</v>
      </c>
      <c r="H386" s="22">
        <v>9.0999999999999943</v>
      </c>
      <c r="I386" s="20">
        <v>4.2199999999999989</v>
      </c>
      <c r="J386" s="20">
        <v>0.93000000000000682</v>
      </c>
      <c r="K386" s="20">
        <v>0.25999999999999091</v>
      </c>
      <c r="L386" s="20">
        <v>9.9999999999909051E-3</v>
      </c>
      <c r="M386" s="20">
        <v>0.37000000000000455</v>
      </c>
      <c r="N386" s="20">
        <v>0.30000000000001137</v>
      </c>
      <c r="O386" s="27">
        <v>2.4199999999999875</v>
      </c>
      <c r="P386" s="198">
        <v>1.3600000000000136</v>
      </c>
      <c r="Q386" s="28">
        <f t="shared" si="63"/>
        <v>2802799.9999999977</v>
      </c>
      <c r="R386" s="28">
        <f t="shared" si="64"/>
        <v>3545519.9999999972</v>
      </c>
      <c r="S386" s="28">
        <f t="shared" si="67"/>
        <v>3627359.9999999977</v>
      </c>
      <c r="T386" s="28">
        <f t="shared" si="68"/>
        <v>3650239.9999999967</v>
      </c>
      <c r="U386" s="28">
        <f t="shared" si="69"/>
        <v>3651119.9999999958</v>
      </c>
      <c r="V386" s="28">
        <f t="shared" si="70"/>
        <v>3683679.9999999963</v>
      </c>
      <c r="W386" s="28">
        <f t="shared" si="71"/>
        <v>3710079.9999999972</v>
      </c>
      <c r="X386" s="28">
        <f t="shared" si="72"/>
        <v>3923039.9999999963</v>
      </c>
      <c r="Y386" s="28">
        <f t="shared" si="73"/>
        <v>4042719.9999999977</v>
      </c>
      <c r="Z386" s="203">
        <f t="shared" si="65"/>
        <v>32636559.99999997</v>
      </c>
      <c r="AA386" s="35">
        <v>27.32990996256558</v>
      </c>
      <c r="AB386" s="180">
        <v>28.596278823807737</v>
      </c>
      <c r="AC386" s="36">
        <v>29.96980197330884</v>
      </c>
      <c r="AD386" s="207">
        <v>18.97</v>
      </c>
      <c r="AE386" s="173">
        <f t="shared" si="66"/>
        <v>1669360</v>
      </c>
    </row>
    <row r="387" spans="1:31" s="30" customFormat="1" ht="14.25" customHeight="1">
      <c r="A387" s="24">
        <v>15046</v>
      </c>
      <c r="B387" s="24" t="s">
        <v>1774</v>
      </c>
      <c r="C387" s="25" t="s">
        <v>1751</v>
      </c>
      <c r="D387" s="24" t="s">
        <v>1387</v>
      </c>
      <c r="E387" s="191">
        <v>248.04</v>
      </c>
      <c r="F387" s="39">
        <v>251.01</v>
      </c>
      <c r="G387" s="192">
        <v>252.84000000000003</v>
      </c>
      <c r="H387" s="22">
        <v>2.9699999999999989</v>
      </c>
      <c r="I387" s="20">
        <v>8.0000000000040927E-2</v>
      </c>
      <c r="J387" s="20">
        <v>4.9999999999982947E-2</v>
      </c>
      <c r="K387" s="20">
        <v>0</v>
      </c>
      <c r="L387" s="20">
        <v>3.0000000000001137E-2</v>
      </c>
      <c r="M387" s="20">
        <v>0.13999999999998636</v>
      </c>
      <c r="N387" s="20">
        <v>1.1100000000000136</v>
      </c>
      <c r="O387" s="27">
        <v>9.0000000000003411E-2</v>
      </c>
      <c r="P387" s="198">
        <v>0.33000000000001251</v>
      </c>
      <c r="Q387" s="28">
        <f t="shared" ref="Q387:Q450" si="74">((H387/6)*88000)*6+((H387/6)*88000)*5+((H387/6)*88000)*4+((H387/6)*88000)*3+((H387/6)*88000)*2+((H387/6)*88000)</f>
        <v>914759.99999999977</v>
      </c>
      <c r="R387" s="28">
        <f t="shared" ref="R387:R450" si="75">Q387+((I387/3)*88000+((I387/3)*88000)*2+((I387/3)*88000)*3)</f>
        <v>928840.00000000698</v>
      </c>
      <c r="S387" s="28">
        <f t="shared" si="67"/>
        <v>933240.00000000547</v>
      </c>
      <c r="T387" s="28">
        <f t="shared" si="68"/>
        <v>933240.00000000547</v>
      </c>
      <c r="U387" s="28">
        <f t="shared" si="69"/>
        <v>935880.00000000559</v>
      </c>
      <c r="V387" s="28">
        <f t="shared" si="70"/>
        <v>948200.00000000442</v>
      </c>
      <c r="W387" s="28">
        <f t="shared" si="71"/>
        <v>1045880.0000000056</v>
      </c>
      <c r="X387" s="28">
        <f t="shared" si="72"/>
        <v>1053800.0000000058</v>
      </c>
      <c r="Y387" s="28">
        <f t="shared" si="73"/>
        <v>1082840.000000007</v>
      </c>
      <c r="Z387" s="203">
        <f t="shared" ref="Z387:Z450" si="76">SUM(Q387:Y387)</f>
        <v>8776680.0000000466</v>
      </c>
      <c r="AA387" s="35">
        <v>47.178316690442223</v>
      </c>
      <c r="AB387" s="180">
        <v>47.743223965763192</v>
      </c>
      <c r="AC387" s="36">
        <v>48.091298145506428</v>
      </c>
      <c r="AD387" s="207">
        <v>4.8000000000000398</v>
      </c>
      <c r="AE387" s="173">
        <f t="shared" ref="AE387:AE450" si="77">AD387*88000</f>
        <v>422400.00000000349</v>
      </c>
    </row>
    <row r="388" spans="1:31" s="30" customFormat="1" ht="14.25" customHeight="1">
      <c r="A388" s="24">
        <v>15050</v>
      </c>
      <c r="B388" s="24" t="s">
        <v>1775</v>
      </c>
      <c r="C388" s="25" t="s">
        <v>1751</v>
      </c>
      <c r="D388" s="24" t="s">
        <v>1387</v>
      </c>
      <c r="E388" s="191">
        <v>196.70000000000002</v>
      </c>
      <c r="F388" s="39">
        <v>206.50000000000003</v>
      </c>
      <c r="G388" s="192">
        <v>212.11</v>
      </c>
      <c r="H388" s="22">
        <v>9.8000000000000114</v>
      </c>
      <c r="I388" s="20">
        <v>1.7499999999999716</v>
      </c>
      <c r="J388" s="20">
        <v>0</v>
      </c>
      <c r="K388" s="20">
        <v>0</v>
      </c>
      <c r="L388" s="20">
        <v>0</v>
      </c>
      <c r="M388" s="20">
        <v>0</v>
      </c>
      <c r="N388" s="20">
        <v>0</v>
      </c>
      <c r="O388" s="27">
        <v>0</v>
      </c>
      <c r="P388" s="198">
        <v>3.8600000000000136</v>
      </c>
      <c r="Q388" s="28">
        <f t="shared" si="74"/>
        <v>3018400.0000000037</v>
      </c>
      <c r="R388" s="28">
        <f t="shared" si="75"/>
        <v>3326399.9999999986</v>
      </c>
      <c r="S388" s="28">
        <f t="shared" si="67"/>
        <v>3326399.9999999986</v>
      </c>
      <c r="T388" s="28">
        <f t="shared" si="68"/>
        <v>3326399.9999999986</v>
      </c>
      <c r="U388" s="28">
        <f t="shared" si="69"/>
        <v>3326399.9999999986</v>
      </c>
      <c r="V388" s="28">
        <f t="shared" si="70"/>
        <v>3326399.9999999986</v>
      </c>
      <c r="W388" s="28">
        <f t="shared" si="71"/>
        <v>3326399.9999999986</v>
      </c>
      <c r="X388" s="28">
        <f t="shared" si="72"/>
        <v>3326399.9999999986</v>
      </c>
      <c r="Y388" s="28">
        <f t="shared" si="73"/>
        <v>3666080</v>
      </c>
      <c r="Z388" s="203">
        <f t="shared" si="76"/>
        <v>29969279.999999996</v>
      </c>
      <c r="AA388" s="35">
        <v>11.39754665924986</v>
      </c>
      <c r="AB388" s="180">
        <v>11.965395958998965</v>
      </c>
      <c r="AC388" s="36">
        <v>12.290460711202279</v>
      </c>
      <c r="AD388" s="207">
        <v>15.409999999999997</v>
      </c>
      <c r="AE388" s="173">
        <f t="shared" si="77"/>
        <v>1356079.9999999998</v>
      </c>
    </row>
    <row r="389" spans="1:31" s="30" customFormat="1" ht="14.25" customHeight="1">
      <c r="A389" s="24">
        <v>15051</v>
      </c>
      <c r="B389" s="24" t="s">
        <v>1776</v>
      </c>
      <c r="C389" s="25" t="s">
        <v>1751</v>
      </c>
      <c r="D389" s="24" t="s">
        <v>1387</v>
      </c>
      <c r="E389" s="191">
        <v>254.88</v>
      </c>
      <c r="F389" s="39">
        <v>262.96999999999997</v>
      </c>
      <c r="G389" s="192">
        <v>270.91000000000003</v>
      </c>
      <c r="H389" s="22">
        <v>8.089999999999975</v>
      </c>
      <c r="I389" s="20">
        <v>3.1000000000000796</v>
      </c>
      <c r="J389" s="20">
        <v>0.71999999999997044</v>
      </c>
      <c r="K389" s="20">
        <v>0.61000000000001364</v>
      </c>
      <c r="L389" s="20">
        <v>0.21999999999997044</v>
      </c>
      <c r="M389" s="20">
        <v>0.18000000000000682</v>
      </c>
      <c r="N389" s="20">
        <v>0.66000000000002501</v>
      </c>
      <c r="O389" s="27">
        <v>0.19999999999998863</v>
      </c>
      <c r="P389" s="198">
        <v>2.25</v>
      </c>
      <c r="Q389" s="28">
        <f t="shared" si="74"/>
        <v>2491719.9999999925</v>
      </c>
      <c r="R389" s="28">
        <f t="shared" si="75"/>
        <v>3037320.0000000065</v>
      </c>
      <c r="S389" s="28">
        <f t="shared" si="67"/>
        <v>3100680.0000000037</v>
      </c>
      <c r="T389" s="28">
        <f t="shared" si="68"/>
        <v>3154360.0000000051</v>
      </c>
      <c r="U389" s="28">
        <f t="shared" si="69"/>
        <v>3173720.0000000023</v>
      </c>
      <c r="V389" s="28">
        <f t="shared" si="70"/>
        <v>3189560.0000000028</v>
      </c>
      <c r="W389" s="28">
        <f t="shared" si="71"/>
        <v>3247640.0000000051</v>
      </c>
      <c r="X389" s="28">
        <f t="shared" si="72"/>
        <v>3265240.0000000042</v>
      </c>
      <c r="Y389" s="28">
        <f t="shared" si="73"/>
        <v>3463240.0000000042</v>
      </c>
      <c r="Z389" s="203">
        <f t="shared" si="76"/>
        <v>28123480.000000026</v>
      </c>
      <c r="AA389" s="35">
        <v>47.277044071820747</v>
      </c>
      <c r="AB389" s="180">
        <v>48.777637631696095</v>
      </c>
      <c r="AC389" s="36">
        <v>50.250408072414309</v>
      </c>
      <c r="AD389" s="207">
        <v>16.03000000000003</v>
      </c>
      <c r="AE389" s="173">
        <f t="shared" si="77"/>
        <v>1410640.0000000026</v>
      </c>
    </row>
    <row r="390" spans="1:31" s="30" customFormat="1" ht="14.25" customHeight="1">
      <c r="A390" s="24">
        <v>15055</v>
      </c>
      <c r="B390" s="24" t="s">
        <v>1777</v>
      </c>
      <c r="C390" s="25" t="s">
        <v>1751</v>
      </c>
      <c r="D390" s="24" t="s">
        <v>1387</v>
      </c>
      <c r="E390" s="191">
        <v>116.69</v>
      </c>
      <c r="F390" s="39">
        <v>120.96</v>
      </c>
      <c r="G390" s="192">
        <v>121.78999999999999</v>
      </c>
      <c r="H390" s="22">
        <v>4.269999999999996</v>
      </c>
      <c r="I390" s="20">
        <v>0</v>
      </c>
      <c r="J390" s="20">
        <v>7.9999999999998295E-2</v>
      </c>
      <c r="K390" s="20">
        <v>7.9999999999998295E-2</v>
      </c>
      <c r="L390" s="20">
        <v>0</v>
      </c>
      <c r="M390" s="20">
        <v>0.54000000000000625</v>
      </c>
      <c r="N390" s="20">
        <v>0</v>
      </c>
      <c r="O390" s="27">
        <v>0</v>
      </c>
      <c r="P390" s="198">
        <v>0.12999999999999545</v>
      </c>
      <c r="Q390" s="28">
        <f t="shared" si="74"/>
        <v>1315159.9999999986</v>
      </c>
      <c r="R390" s="28">
        <f t="shared" si="75"/>
        <v>1315159.9999999986</v>
      </c>
      <c r="S390" s="28">
        <f t="shared" si="67"/>
        <v>1322199.9999999984</v>
      </c>
      <c r="T390" s="28">
        <f t="shared" si="68"/>
        <v>1329239.9999999981</v>
      </c>
      <c r="U390" s="28">
        <f t="shared" si="69"/>
        <v>1329239.9999999981</v>
      </c>
      <c r="V390" s="28">
        <f t="shared" si="70"/>
        <v>1376759.9999999986</v>
      </c>
      <c r="W390" s="28">
        <f t="shared" si="71"/>
        <v>1376759.9999999986</v>
      </c>
      <c r="X390" s="28">
        <f t="shared" si="72"/>
        <v>1376759.9999999986</v>
      </c>
      <c r="Y390" s="28">
        <f t="shared" si="73"/>
        <v>1388199.9999999981</v>
      </c>
      <c r="Z390" s="203">
        <f t="shared" si="76"/>
        <v>12129479.999999985</v>
      </c>
      <c r="AA390" s="35">
        <v>15.919508867667121</v>
      </c>
      <c r="AB390" s="180">
        <v>16.502046384720327</v>
      </c>
      <c r="AC390" s="36">
        <v>16.615279672578442</v>
      </c>
      <c r="AD390" s="207">
        <v>5.0999999999999943</v>
      </c>
      <c r="AE390" s="173">
        <f t="shared" si="77"/>
        <v>448799.99999999948</v>
      </c>
    </row>
    <row r="391" spans="1:31" s="30" customFormat="1" ht="14.25" customHeight="1">
      <c r="A391" s="24">
        <v>15058</v>
      </c>
      <c r="B391" s="24" t="s">
        <v>1778</v>
      </c>
      <c r="C391" s="25" t="s">
        <v>1751</v>
      </c>
      <c r="D391" s="24" t="s">
        <v>1387</v>
      </c>
      <c r="E391" s="191">
        <v>169.49</v>
      </c>
      <c r="F391" s="39">
        <v>177.43</v>
      </c>
      <c r="G391" s="192">
        <v>180.13</v>
      </c>
      <c r="H391" s="22">
        <v>7.9399999999999977</v>
      </c>
      <c r="I391" s="20">
        <v>0.28000000000000114</v>
      </c>
      <c r="J391" s="20">
        <v>6.9999999999993179E-2</v>
      </c>
      <c r="K391" s="20">
        <v>0</v>
      </c>
      <c r="L391" s="20">
        <v>3.0000000000001137E-2</v>
      </c>
      <c r="M391" s="20">
        <v>9.0000000000003411E-2</v>
      </c>
      <c r="N391" s="20">
        <v>0.53999999999999204</v>
      </c>
      <c r="O391" s="27">
        <v>0.40999999999999659</v>
      </c>
      <c r="P391" s="198">
        <v>1.2800000000000011</v>
      </c>
      <c r="Q391" s="28">
        <f t="shared" si="74"/>
        <v>2445519.9999999995</v>
      </c>
      <c r="R391" s="28">
        <f t="shared" si="75"/>
        <v>2494799.9999999995</v>
      </c>
      <c r="S391" s="28">
        <f t="shared" si="67"/>
        <v>2500959.9999999991</v>
      </c>
      <c r="T391" s="28">
        <f t="shared" si="68"/>
        <v>2500959.9999999991</v>
      </c>
      <c r="U391" s="28">
        <f t="shared" si="69"/>
        <v>2503599.9999999991</v>
      </c>
      <c r="V391" s="28">
        <f t="shared" si="70"/>
        <v>2511519.9999999995</v>
      </c>
      <c r="W391" s="28">
        <f t="shared" si="71"/>
        <v>2559039.9999999991</v>
      </c>
      <c r="X391" s="28">
        <f t="shared" si="72"/>
        <v>2595119.9999999986</v>
      </c>
      <c r="Y391" s="28">
        <f t="shared" si="73"/>
        <v>2707759.9999999986</v>
      </c>
      <c r="Z391" s="203">
        <f t="shared" si="76"/>
        <v>22819279.999999996</v>
      </c>
      <c r="AA391" s="35">
        <v>25.68224865520115</v>
      </c>
      <c r="AB391" s="180">
        <v>26.88537010379574</v>
      </c>
      <c r="AC391" s="36">
        <v>27.294492006970223</v>
      </c>
      <c r="AD391" s="207">
        <v>10.639999999999986</v>
      </c>
      <c r="AE391" s="173">
        <f t="shared" si="77"/>
        <v>936319.99999999884</v>
      </c>
    </row>
    <row r="392" spans="1:31" s="30" customFormat="1" ht="14.25" customHeight="1">
      <c r="A392" s="24">
        <v>15059</v>
      </c>
      <c r="B392" s="24" t="s">
        <v>1779</v>
      </c>
      <c r="C392" s="25" t="s">
        <v>1751</v>
      </c>
      <c r="D392" s="24" t="s">
        <v>1387</v>
      </c>
      <c r="E392" s="191">
        <v>458.17</v>
      </c>
      <c r="F392" s="39">
        <v>492.23</v>
      </c>
      <c r="G392" s="192">
        <v>529.32000000000005</v>
      </c>
      <c r="H392" s="22">
        <v>34.06</v>
      </c>
      <c r="I392" s="20">
        <v>31.340000000000032</v>
      </c>
      <c r="J392" s="20">
        <v>0.45000000000004547</v>
      </c>
      <c r="K392" s="20">
        <v>0</v>
      </c>
      <c r="L392" s="20">
        <v>9.0000000000031832E-2</v>
      </c>
      <c r="M392" s="20">
        <v>9.9999999999909051E-3</v>
      </c>
      <c r="N392" s="20">
        <v>0.5</v>
      </c>
      <c r="O392" s="27">
        <v>0.56000000000005912</v>
      </c>
      <c r="P392" s="198">
        <v>4.1399999999999864</v>
      </c>
      <c r="Q392" s="28">
        <f t="shared" si="74"/>
        <v>10490480</v>
      </c>
      <c r="R392" s="28">
        <f t="shared" si="75"/>
        <v>16006320.000000006</v>
      </c>
      <c r="S392" s="28">
        <f t="shared" si="67"/>
        <v>16045920.000000009</v>
      </c>
      <c r="T392" s="28">
        <f t="shared" si="68"/>
        <v>16045920.000000009</v>
      </c>
      <c r="U392" s="28">
        <f t="shared" si="69"/>
        <v>16053840.000000013</v>
      </c>
      <c r="V392" s="28">
        <f t="shared" si="70"/>
        <v>16054720.000000013</v>
      </c>
      <c r="W392" s="28">
        <f t="shared" si="71"/>
        <v>16098720.000000013</v>
      </c>
      <c r="X392" s="28">
        <f t="shared" si="72"/>
        <v>16148000.000000019</v>
      </c>
      <c r="Y392" s="28">
        <f t="shared" si="73"/>
        <v>16512320.000000017</v>
      </c>
      <c r="Z392" s="203">
        <f t="shared" si="76"/>
        <v>139456240.00000009</v>
      </c>
      <c r="AA392" s="35">
        <v>24.611756616655654</v>
      </c>
      <c r="AB392" s="180">
        <v>26.441375383408804</v>
      </c>
      <c r="AC392" s="36">
        <v>28.433758238924788</v>
      </c>
      <c r="AD392" s="207">
        <v>71.150000000000034</v>
      </c>
      <c r="AE392" s="173">
        <f t="shared" si="77"/>
        <v>6261200.0000000028</v>
      </c>
    </row>
    <row r="393" spans="1:31" s="30" customFormat="1" ht="14.25" customHeight="1">
      <c r="A393" s="24">
        <v>15060</v>
      </c>
      <c r="B393" s="24" t="s">
        <v>1780</v>
      </c>
      <c r="C393" s="25" t="s">
        <v>1751</v>
      </c>
      <c r="D393" s="24" t="s">
        <v>1387</v>
      </c>
      <c r="E393" s="191">
        <v>259.04000000000002</v>
      </c>
      <c r="F393" s="39">
        <v>267.68</v>
      </c>
      <c r="G393" s="192">
        <v>272.14000000000004</v>
      </c>
      <c r="H393" s="22">
        <v>8.6399999999999864</v>
      </c>
      <c r="I393" s="20">
        <v>2.2300000000000182</v>
      </c>
      <c r="J393" s="20">
        <v>0.10000000000002274</v>
      </c>
      <c r="K393" s="20">
        <v>0</v>
      </c>
      <c r="L393" s="20">
        <v>0.25999999999999091</v>
      </c>
      <c r="M393" s="20">
        <v>0</v>
      </c>
      <c r="N393" s="20">
        <v>1.8299999999999841</v>
      </c>
      <c r="O393" s="27">
        <v>0</v>
      </c>
      <c r="P393" s="198">
        <v>4.0000000000020464E-2</v>
      </c>
      <c r="Q393" s="28">
        <f t="shared" si="74"/>
        <v>2661119.9999999958</v>
      </c>
      <c r="R393" s="28">
        <f t="shared" si="75"/>
        <v>3053599.9999999991</v>
      </c>
      <c r="S393" s="28">
        <f t="shared" si="67"/>
        <v>3062400.0000000009</v>
      </c>
      <c r="T393" s="28">
        <f t="shared" si="68"/>
        <v>3062400.0000000009</v>
      </c>
      <c r="U393" s="28">
        <f t="shared" si="69"/>
        <v>3085280</v>
      </c>
      <c r="V393" s="28">
        <f t="shared" si="70"/>
        <v>3085280</v>
      </c>
      <c r="W393" s="28">
        <f t="shared" si="71"/>
        <v>3246319.9999999986</v>
      </c>
      <c r="X393" s="28">
        <f t="shared" si="72"/>
        <v>3246319.9999999986</v>
      </c>
      <c r="Y393" s="28">
        <f t="shared" si="73"/>
        <v>3249840.0000000005</v>
      </c>
      <c r="Z393" s="203">
        <f t="shared" si="76"/>
        <v>27752559.999999996</v>
      </c>
      <c r="AA393" s="35">
        <v>35.901984698968846</v>
      </c>
      <c r="AB393" s="180">
        <v>37.09945670251691</v>
      </c>
      <c r="AC393" s="36">
        <v>37.717596185829919</v>
      </c>
      <c r="AD393" s="207">
        <v>13.100000000000025</v>
      </c>
      <c r="AE393" s="173">
        <f t="shared" si="77"/>
        <v>1152800.0000000021</v>
      </c>
    </row>
    <row r="394" spans="1:31" s="30" customFormat="1" ht="14.25" customHeight="1">
      <c r="A394" s="24">
        <v>15061</v>
      </c>
      <c r="B394" s="24" t="s">
        <v>1781</v>
      </c>
      <c r="C394" s="25" t="s">
        <v>1751</v>
      </c>
      <c r="D394" s="24" t="s">
        <v>1387</v>
      </c>
      <c r="E394" s="191">
        <v>50.410000000000004</v>
      </c>
      <c r="F394" s="39">
        <v>52.660000000000004</v>
      </c>
      <c r="G394" s="192">
        <v>52.660000000000004</v>
      </c>
      <c r="H394" s="22">
        <v>2.25</v>
      </c>
      <c r="I394" s="20">
        <v>0</v>
      </c>
      <c r="J394" s="20">
        <v>0</v>
      </c>
      <c r="K394" s="20">
        <v>0</v>
      </c>
      <c r="L394" s="20">
        <v>0</v>
      </c>
      <c r="M394" s="20">
        <v>0</v>
      </c>
      <c r="N394" s="20">
        <v>0</v>
      </c>
      <c r="O394" s="27">
        <v>0</v>
      </c>
      <c r="P394" s="198">
        <v>0</v>
      </c>
      <c r="Q394" s="28">
        <f t="shared" si="74"/>
        <v>693000</v>
      </c>
      <c r="R394" s="28">
        <f t="shared" si="75"/>
        <v>693000</v>
      </c>
      <c r="S394" s="28">
        <f t="shared" si="67"/>
        <v>693000</v>
      </c>
      <c r="T394" s="28">
        <f t="shared" si="68"/>
        <v>693000</v>
      </c>
      <c r="U394" s="28">
        <f t="shared" si="69"/>
        <v>693000</v>
      </c>
      <c r="V394" s="28">
        <f t="shared" si="70"/>
        <v>693000</v>
      </c>
      <c r="W394" s="28">
        <f t="shared" si="71"/>
        <v>693000</v>
      </c>
      <c r="X394" s="28">
        <f t="shared" si="72"/>
        <v>693000</v>
      </c>
      <c r="Y394" s="28">
        <f t="shared" si="73"/>
        <v>693000</v>
      </c>
      <c r="Z394" s="203">
        <f t="shared" si="76"/>
        <v>6237000</v>
      </c>
      <c r="AA394" s="35">
        <v>15.180534224711655</v>
      </c>
      <c r="AB394" s="180">
        <v>15.858102207365915</v>
      </c>
      <c r="AC394" s="36">
        <v>15.858102207365915</v>
      </c>
      <c r="AD394" s="207">
        <v>2.25</v>
      </c>
      <c r="AE394" s="173">
        <f t="shared" si="77"/>
        <v>198000</v>
      </c>
    </row>
    <row r="395" spans="1:31" s="30" customFormat="1" ht="14.25" customHeight="1">
      <c r="A395" s="24">
        <v>15062</v>
      </c>
      <c r="B395" s="24" t="s">
        <v>1782</v>
      </c>
      <c r="C395" s="25" t="s">
        <v>1751</v>
      </c>
      <c r="D395" s="24" t="s">
        <v>1387</v>
      </c>
      <c r="E395" s="191">
        <v>401.06</v>
      </c>
      <c r="F395" s="39">
        <v>408.82</v>
      </c>
      <c r="G395" s="192">
        <v>413.89</v>
      </c>
      <c r="H395" s="22">
        <v>7.7599999999999909</v>
      </c>
      <c r="I395" s="20">
        <v>1.9900000000000091</v>
      </c>
      <c r="J395" s="20">
        <v>0.51999999999998181</v>
      </c>
      <c r="K395" s="20">
        <v>-0.38999999999998636</v>
      </c>
      <c r="L395" s="20">
        <v>0.57999999999998408</v>
      </c>
      <c r="M395" s="20">
        <v>0.98000000000001819</v>
      </c>
      <c r="N395" s="20">
        <v>0</v>
      </c>
      <c r="O395" s="27">
        <v>0.12000000000000455</v>
      </c>
      <c r="P395" s="198">
        <v>1.2699999999999818</v>
      </c>
      <c r="Q395" s="28">
        <f t="shared" si="74"/>
        <v>2390079.9999999972</v>
      </c>
      <c r="R395" s="28">
        <f t="shared" si="75"/>
        <v>2740319.9999999986</v>
      </c>
      <c r="S395" s="28">
        <f t="shared" si="67"/>
        <v>2786079.9999999972</v>
      </c>
      <c r="T395" s="28">
        <f t="shared" si="68"/>
        <v>2751759.9999999986</v>
      </c>
      <c r="U395" s="28">
        <f t="shared" si="69"/>
        <v>2802799.9999999972</v>
      </c>
      <c r="V395" s="28">
        <f t="shared" si="70"/>
        <v>2889039.9999999986</v>
      </c>
      <c r="W395" s="28">
        <f t="shared" si="71"/>
        <v>2889039.9999999986</v>
      </c>
      <c r="X395" s="28">
        <f t="shared" si="72"/>
        <v>2899599.9999999991</v>
      </c>
      <c r="Y395" s="28">
        <f t="shared" si="73"/>
        <v>3011359.9999999977</v>
      </c>
      <c r="Z395" s="203">
        <f t="shared" si="76"/>
        <v>25160079.999999981</v>
      </c>
      <c r="AA395" s="35">
        <v>20.897793293906158</v>
      </c>
      <c r="AB395" s="180">
        <v>21.302138967772191</v>
      </c>
      <c r="AC395" s="36">
        <v>21.566318422218167</v>
      </c>
      <c r="AD395" s="207">
        <v>12.829999999999984</v>
      </c>
      <c r="AE395" s="173">
        <f t="shared" si="77"/>
        <v>1129039.9999999986</v>
      </c>
    </row>
    <row r="396" spans="1:31" s="30" customFormat="1" ht="14.25" customHeight="1">
      <c r="A396" s="24">
        <v>15070</v>
      </c>
      <c r="B396" s="24" t="s">
        <v>1783</v>
      </c>
      <c r="C396" s="25" t="s">
        <v>1751</v>
      </c>
      <c r="D396" s="24" t="s">
        <v>1387</v>
      </c>
      <c r="E396" s="191">
        <v>592.59</v>
      </c>
      <c r="F396" s="39">
        <v>607.35</v>
      </c>
      <c r="G396" s="192">
        <v>625.94000000000005</v>
      </c>
      <c r="H396" s="22">
        <v>14.759999999999991</v>
      </c>
      <c r="I396" s="20">
        <v>5.3099999999999454</v>
      </c>
      <c r="J396" s="20">
        <v>2.4700000000000273</v>
      </c>
      <c r="K396" s="20">
        <v>2.25</v>
      </c>
      <c r="L396" s="20">
        <v>2.0900000000000318</v>
      </c>
      <c r="M396" s="20">
        <v>0.85000000000002274</v>
      </c>
      <c r="N396" s="20">
        <v>-7.0000000000050022E-2</v>
      </c>
      <c r="O396" s="27">
        <v>2.6899999999999409</v>
      </c>
      <c r="P396" s="198">
        <v>3.0000000000001137</v>
      </c>
      <c r="Q396" s="28">
        <f t="shared" si="74"/>
        <v>4546079.9999999981</v>
      </c>
      <c r="R396" s="28">
        <f t="shared" si="75"/>
        <v>5480639.9999999888</v>
      </c>
      <c r="S396" s="28">
        <f t="shared" si="67"/>
        <v>5697999.9999999916</v>
      </c>
      <c r="T396" s="28">
        <f t="shared" si="68"/>
        <v>5895999.9999999916</v>
      </c>
      <c r="U396" s="28">
        <f t="shared" si="69"/>
        <v>6079919.9999999944</v>
      </c>
      <c r="V396" s="28">
        <f t="shared" si="70"/>
        <v>6154719.9999999963</v>
      </c>
      <c r="W396" s="28">
        <f t="shared" si="71"/>
        <v>6148559.9999999916</v>
      </c>
      <c r="X396" s="28">
        <f t="shared" si="72"/>
        <v>6385279.999999986</v>
      </c>
      <c r="Y396" s="28">
        <f t="shared" si="73"/>
        <v>6649279.9999999963</v>
      </c>
      <c r="Z396" s="203">
        <f t="shared" si="76"/>
        <v>53038479.999999925</v>
      </c>
      <c r="AA396" s="35">
        <v>44.786982382683483</v>
      </c>
      <c r="AB396" s="180">
        <v>45.902519026852993</v>
      </c>
      <c r="AC396" s="36">
        <v>47.307520802944538</v>
      </c>
      <c r="AD396" s="207">
        <v>33.350000000000023</v>
      </c>
      <c r="AE396" s="173">
        <f t="shared" si="77"/>
        <v>2934800.0000000019</v>
      </c>
    </row>
    <row r="397" spans="1:31" s="30" customFormat="1" ht="14.25" customHeight="1">
      <c r="A397" s="24">
        <v>15071</v>
      </c>
      <c r="B397" s="24" t="s">
        <v>1784</v>
      </c>
      <c r="C397" s="25" t="s">
        <v>1751</v>
      </c>
      <c r="D397" s="24" t="s">
        <v>1387</v>
      </c>
      <c r="E397" s="191">
        <v>163.22</v>
      </c>
      <c r="F397" s="39">
        <v>169.66</v>
      </c>
      <c r="G397" s="192">
        <v>187.16000000000003</v>
      </c>
      <c r="H397" s="22">
        <v>6.4399999999999977</v>
      </c>
      <c r="I397" s="20">
        <v>13.349999999999994</v>
      </c>
      <c r="J397" s="20">
        <v>0.38999999999998636</v>
      </c>
      <c r="K397" s="20">
        <v>0.47000000000002728</v>
      </c>
      <c r="L397" s="20">
        <v>0.36000000000001364</v>
      </c>
      <c r="M397" s="20">
        <v>0</v>
      </c>
      <c r="N397" s="20">
        <v>-0.16999999999998749</v>
      </c>
      <c r="O397" s="27">
        <v>1.8600000000000136</v>
      </c>
      <c r="P397" s="198">
        <v>1.2400000000000091</v>
      </c>
      <c r="Q397" s="28">
        <f t="shared" si="74"/>
        <v>1983519.9999999993</v>
      </c>
      <c r="R397" s="28">
        <f t="shared" si="75"/>
        <v>4333119.9999999981</v>
      </c>
      <c r="S397" s="28">
        <f t="shared" si="67"/>
        <v>4367439.9999999972</v>
      </c>
      <c r="T397" s="28">
        <f t="shared" si="68"/>
        <v>4408800</v>
      </c>
      <c r="U397" s="28">
        <f t="shared" si="69"/>
        <v>4440480.0000000009</v>
      </c>
      <c r="V397" s="28">
        <f t="shared" si="70"/>
        <v>4440480.0000000009</v>
      </c>
      <c r="W397" s="28">
        <f t="shared" si="71"/>
        <v>4425520.0000000019</v>
      </c>
      <c r="X397" s="28">
        <f t="shared" si="72"/>
        <v>4589200.0000000028</v>
      </c>
      <c r="Y397" s="28">
        <f t="shared" si="73"/>
        <v>4698320.0000000037</v>
      </c>
      <c r="Z397" s="203">
        <f t="shared" si="76"/>
        <v>37686880.000000007</v>
      </c>
      <c r="AA397" s="35">
        <v>16.370292362469282</v>
      </c>
      <c r="AB397" s="180">
        <v>17.016197783461212</v>
      </c>
      <c r="AC397" s="36">
        <v>18.771375557895794</v>
      </c>
      <c r="AD397" s="207">
        <v>23.940000000000026</v>
      </c>
      <c r="AE397" s="173">
        <f t="shared" si="77"/>
        <v>2106720.0000000023</v>
      </c>
    </row>
    <row r="398" spans="1:31" s="30" customFormat="1" ht="14.25" customHeight="1">
      <c r="A398" s="24">
        <v>15072</v>
      </c>
      <c r="B398" s="24" t="s">
        <v>1785</v>
      </c>
      <c r="C398" s="25" t="s">
        <v>1751</v>
      </c>
      <c r="D398" s="24" t="s">
        <v>1387</v>
      </c>
      <c r="E398" s="191">
        <v>378.06</v>
      </c>
      <c r="F398" s="39">
        <v>391.38</v>
      </c>
      <c r="G398" s="192">
        <v>403.69</v>
      </c>
      <c r="H398" s="22">
        <v>13.319999999999993</v>
      </c>
      <c r="I398" s="20">
        <v>3.4800000000000182</v>
      </c>
      <c r="J398" s="20">
        <v>0.55000000000001137</v>
      </c>
      <c r="K398" s="20">
        <v>1</v>
      </c>
      <c r="L398" s="20">
        <v>0.27999999999997272</v>
      </c>
      <c r="M398" s="20">
        <v>5.410000000000025</v>
      </c>
      <c r="N398" s="20">
        <v>0.69999999999998863</v>
      </c>
      <c r="O398" s="27">
        <v>0</v>
      </c>
      <c r="P398" s="198">
        <v>0.88999999999998636</v>
      </c>
      <c r="Q398" s="28">
        <f t="shared" si="74"/>
        <v>4102559.9999999981</v>
      </c>
      <c r="R398" s="28">
        <f t="shared" si="75"/>
        <v>4715040.0000000019</v>
      </c>
      <c r="S398" s="28">
        <f t="shared" si="67"/>
        <v>4763440.0000000028</v>
      </c>
      <c r="T398" s="28">
        <f t="shared" si="68"/>
        <v>4851440.0000000028</v>
      </c>
      <c r="U398" s="28">
        <f t="shared" si="69"/>
        <v>4876080</v>
      </c>
      <c r="V398" s="28">
        <f t="shared" si="70"/>
        <v>5352160.0000000019</v>
      </c>
      <c r="W398" s="28">
        <f t="shared" si="71"/>
        <v>5413760.0000000009</v>
      </c>
      <c r="X398" s="28">
        <f t="shared" si="72"/>
        <v>5413760.0000000009</v>
      </c>
      <c r="Y398" s="28">
        <f t="shared" si="73"/>
        <v>5492080</v>
      </c>
      <c r="Z398" s="203">
        <f t="shared" si="76"/>
        <v>44980320.000000007</v>
      </c>
      <c r="AA398" s="35">
        <v>37.327093391783414</v>
      </c>
      <c r="AB398" s="180">
        <v>38.64222031337934</v>
      </c>
      <c r="AC398" s="36">
        <v>39.857626650079482</v>
      </c>
      <c r="AD398" s="207">
        <v>25.629999999999995</v>
      </c>
      <c r="AE398" s="173">
        <f t="shared" si="77"/>
        <v>2255439.9999999995</v>
      </c>
    </row>
    <row r="399" spans="1:31" s="30" customFormat="1" ht="14.25" customHeight="1">
      <c r="A399" s="24">
        <v>15074</v>
      </c>
      <c r="B399" s="24" t="s">
        <v>1786</v>
      </c>
      <c r="C399" s="25" t="s">
        <v>1751</v>
      </c>
      <c r="D399" s="24" t="s">
        <v>1387</v>
      </c>
      <c r="E399" s="191">
        <v>214.54</v>
      </c>
      <c r="F399" s="39">
        <v>221</v>
      </c>
      <c r="G399" s="192">
        <v>221.14000000000001</v>
      </c>
      <c r="H399" s="22">
        <v>6.460000000000008</v>
      </c>
      <c r="I399" s="20">
        <v>0.12000000000000455</v>
      </c>
      <c r="J399" s="20">
        <v>9.9999999999909051E-3</v>
      </c>
      <c r="K399" s="20">
        <v>9.9999999999909051E-3</v>
      </c>
      <c r="L399" s="20">
        <v>0</v>
      </c>
      <c r="M399" s="20">
        <v>0</v>
      </c>
      <c r="N399" s="20">
        <v>0</v>
      </c>
      <c r="O399" s="27">
        <v>0</v>
      </c>
      <c r="P399" s="198">
        <v>0</v>
      </c>
      <c r="Q399" s="28">
        <f t="shared" si="74"/>
        <v>1989680.0000000026</v>
      </c>
      <c r="R399" s="28">
        <f t="shared" si="75"/>
        <v>2010800.0000000033</v>
      </c>
      <c r="S399" s="28">
        <f t="shared" si="67"/>
        <v>2011680.0000000026</v>
      </c>
      <c r="T399" s="28">
        <f t="shared" si="68"/>
        <v>2012560.0000000019</v>
      </c>
      <c r="U399" s="28">
        <f t="shared" si="69"/>
        <v>2012560.0000000019</v>
      </c>
      <c r="V399" s="28">
        <f t="shared" si="70"/>
        <v>2012560.0000000019</v>
      </c>
      <c r="W399" s="28">
        <f t="shared" si="71"/>
        <v>2012560.0000000019</v>
      </c>
      <c r="X399" s="28">
        <f t="shared" si="72"/>
        <v>2012560.0000000019</v>
      </c>
      <c r="Y399" s="28">
        <f t="shared" si="73"/>
        <v>2012560.0000000019</v>
      </c>
      <c r="Z399" s="203">
        <f t="shared" si="76"/>
        <v>18087520.000000019</v>
      </c>
      <c r="AA399" s="35">
        <v>54.421389072091721</v>
      </c>
      <c r="AB399" s="180">
        <v>56.060067982344876</v>
      </c>
      <c r="AC399" s="36">
        <v>56.095581147582564</v>
      </c>
      <c r="AD399" s="207">
        <v>6.6000000000000227</v>
      </c>
      <c r="AE399" s="173">
        <f t="shared" si="77"/>
        <v>580800.00000000198</v>
      </c>
    </row>
    <row r="400" spans="1:31" s="30" customFormat="1" ht="14.25" customHeight="1">
      <c r="A400" s="24">
        <v>15076</v>
      </c>
      <c r="B400" s="24" t="s">
        <v>1787</v>
      </c>
      <c r="C400" s="25" t="s">
        <v>1751</v>
      </c>
      <c r="D400" s="24" t="s">
        <v>1387</v>
      </c>
      <c r="E400" s="191">
        <v>183.68</v>
      </c>
      <c r="F400" s="39">
        <v>188.48000000000002</v>
      </c>
      <c r="G400" s="192">
        <v>194.9</v>
      </c>
      <c r="H400" s="22">
        <v>4.8000000000000114</v>
      </c>
      <c r="I400" s="20">
        <v>1.379999999999967</v>
      </c>
      <c r="J400" s="20">
        <v>4.0000000000020464E-2</v>
      </c>
      <c r="K400" s="20">
        <v>0</v>
      </c>
      <c r="L400" s="20">
        <v>1.2299999999999898</v>
      </c>
      <c r="M400" s="20">
        <v>2.9799999999999898</v>
      </c>
      <c r="N400" s="20">
        <v>0</v>
      </c>
      <c r="O400" s="27">
        <v>0</v>
      </c>
      <c r="P400" s="198">
        <v>0.78999999999999204</v>
      </c>
      <c r="Q400" s="28">
        <f t="shared" si="74"/>
        <v>1478400.0000000035</v>
      </c>
      <c r="R400" s="28">
        <f t="shared" si="75"/>
        <v>1721279.9999999977</v>
      </c>
      <c r="S400" s="28">
        <f t="shared" si="67"/>
        <v>1724799.9999999995</v>
      </c>
      <c r="T400" s="28">
        <f t="shared" si="68"/>
        <v>1724799.9999999995</v>
      </c>
      <c r="U400" s="28">
        <f t="shared" si="69"/>
        <v>1833039.9999999986</v>
      </c>
      <c r="V400" s="28">
        <f t="shared" si="70"/>
        <v>2095279.9999999977</v>
      </c>
      <c r="W400" s="28">
        <f t="shared" si="71"/>
        <v>2095279.9999999977</v>
      </c>
      <c r="X400" s="28">
        <f t="shared" si="72"/>
        <v>2095279.9999999977</v>
      </c>
      <c r="Y400" s="28">
        <f t="shared" si="73"/>
        <v>2164799.9999999972</v>
      </c>
      <c r="Z400" s="203">
        <f t="shared" si="76"/>
        <v>16932959.999999989</v>
      </c>
      <c r="AA400" s="35">
        <v>31.819835426591599</v>
      </c>
      <c r="AB400" s="180">
        <v>32.651364226938071</v>
      </c>
      <c r="AC400" s="36">
        <v>33.763533997401474</v>
      </c>
      <c r="AD400" s="207">
        <v>11.219999999999999</v>
      </c>
      <c r="AE400" s="173">
        <f t="shared" si="77"/>
        <v>987359.99999999988</v>
      </c>
    </row>
    <row r="401" spans="1:31" s="30" customFormat="1" ht="14.25" customHeight="1">
      <c r="A401" s="24">
        <v>15077</v>
      </c>
      <c r="B401" s="24" t="s">
        <v>1788</v>
      </c>
      <c r="C401" s="25" t="s">
        <v>1751</v>
      </c>
      <c r="D401" s="24" t="s">
        <v>1387</v>
      </c>
      <c r="E401" s="191">
        <v>752.93000000000006</v>
      </c>
      <c r="F401" s="39">
        <v>768.99</v>
      </c>
      <c r="G401" s="192">
        <v>776.98</v>
      </c>
      <c r="H401" s="22">
        <v>16.059999999999945</v>
      </c>
      <c r="I401" s="20">
        <v>0.79999999999995453</v>
      </c>
      <c r="J401" s="20">
        <v>9.9999999999909051E-3</v>
      </c>
      <c r="K401" s="20">
        <v>2.0000000000095497E-2</v>
      </c>
      <c r="L401" s="20">
        <v>1.42999999999995</v>
      </c>
      <c r="M401" s="20">
        <v>5.3300000000000409</v>
      </c>
      <c r="N401" s="20">
        <v>2.9999999999972715E-2</v>
      </c>
      <c r="O401" s="27">
        <v>0.22000000000002728</v>
      </c>
      <c r="P401" s="198">
        <v>0.14999999999997726</v>
      </c>
      <c r="Q401" s="28">
        <f t="shared" si="74"/>
        <v>4946479.9999999832</v>
      </c>
      <c r="R401" s="28">
        <f t="shared" si="75"/>
        <v>5087279.9999999749</v>
      </c>
      <c r="S401" s="28">
        <f t="shared" si="67"/>
        <v>5088159.9999999739</v>
      </c>
      <c r="T401" s="28">
        <f t="shared" si="68"/>
        <v>5089919.9999999823</v>
      </c>
      <c r="U401" s="28">
        <f t="shared" si="69"/>
        <v>5215759.9999999776</v>
      </c>
      <c r="V401" s="28">
        <f t="shared" si="70"/>
        <v>5684799.9999999814</v>
      </c>
      <c r="W401" s="28">
        <f t="shared" si="71"/>
        <v>5687439.9999999786</v>
      </c>
      <c r="X401" s="28">
        <f t="shared" si="72"/>
        <v>5706799.9999999814</v>
      </c>
      <c r="Y401" s="28">
        <f t="shared" si="73"/>
        <v>5719999.9999999795</v>
      </c>
      <c r="Z401" s="203">
        <f t="shared" si="76"/>
        <v>48226639.999999814</v>
      </c>
      <c r="AA401" s="35">
        <v>59.122425422650778</v>
      </c>
      <c r="AB401" s="180">
        <v>60.383507000337659</v>
      </c>
      <c r="AC401" s="36">
        <v>61.01090686370739</v>
      </c>
      <c r="AD401" s="207">
        <v>24.049999999999951</v>
      </c>
      <c r="AE401" s="173">
        <f t="shared" si="77"/>
        <v>2116399.9999999958</v>
      </c>
    </row>
    <row r="402" spans="1:31" s="30" customFormat="1" ht="14.25" customHeight="1">
      <c r="A402" s="24">
        <v>15078</v>
      </c>
      <c r="B402" s="24" t="s">
        <v>1789</v>
      </c>
      <c r="C402" s="25" t="s">
        <v>1751</v>
      </c>
      <c r="D402" s="24" t="s">
        <v>1387</v>
      </c>
      <c r="E402" s="191">
        <v>142.6</v>
      </c>
      <c r="F402" s="39">
        <v>147.06</v>
      </c>
      <c r="G402" s="192">
        <v>148.1</v>
      </c>
      <c r="H402" s="22">
        <v>4.460000000000008</v>
      </c>
      <c r="I402" s="20">
        <v>3.9999999999992042E-2</v>
      </c>
      <c r="J402" s="20">
        <v>8.0000000000012506E-2</v>
      </c>
      <c r="K402" s="20">
        <v>0</v>
      </c>
      <c r="L402" s="20">
        <v>0</v>
      </c>
      <c r="M402" s="20">
        <v>9.9999999999909051E-3</v>
      </c>
      <c r="N402" s="20">
        <v>0.90999999999999659</v>
      </c>
      <c r="O402" s="27">
        <v>0</v>
      </c>
      <c r="P402" s="198">
        <v>0</v>
      </c>
      <c r="Q402" s="28">
        <f t="shared" si="74"/>
        <v>1373680.0000000023</v>
      </c>
      <c r="R402" s="28">
        <f t="shared" si="75"/>
        <v>1380720.0000000009</v>
      </c>
      <c r="S402" s="28">
        <f t="shared" si="67"/>
        <v>1387760.0000000021</v>
      </c>
      <c r="T402" s="28">
        <f t="shared" si="68"/>
        <v>1387760.0000000021</v>
      </c>
      <c r="U402" s="28">
        <f t="shared" si="69"/>
        <v>1387760.0000000021</v>
      </c>
      <c r="V402" s="28">
        <f t="shared" si="70"/>
        <v>1388640.0000000014</v>
      </c>
      <c r="W402" s="28">
        <f t="shared" si="71"/>
        <v>1468720.0000000012</v>
      </c>
      <c r="X402" s="28">
        <f t="shared" si="72"/>
        <v>1468720.0000000012</v>
      </c>
      <c r="Y402" s="28">
        <f t="shared" si="73"/>
        <v>1468720.0000000012</v>
      </c>
      <c r="Z402" s="203">
        <f t="shared" si="76"/>
        <v>12712480.000000017</v>
      </c>
      <c r="AA402" s="35">
        <v>9.7097294757699366</v>
      </c>
      <c r="AB402" s="180">
        <v>10.013413861898506</v>
      </c>
      <c r="AC402" s="36">
        <v>10.084228158215481</v>
      </c>
      <c r="AD402" s="207">
        <v>5.5</v>
      </c>
      <c r="AE402" s="173">
        <f t="shared" si="77"/>
        <v>484000</v>
      </c>
    </row>
    <row r="403" spans="1:31" s="30" customFormat="1" ht="14.25" customHeight="1">
      <c r="A403" s="24">
        <v>15081</v>
      </c>
      <c r="B403" s="24" t="s">
        <v>1790</v>
      </c>
      <c r="C403" s="25" t="s">
        <v>1751</v>
      </c>
      <c r="D403" s="24" t="s">
        <v>1387</v>
      </c>
      <c r="E403" s="191">
        <v>512.26</v>
      </c>
      <c r="F403" s="39">
        <v>519.51</v>
      </c>
      <c r="G403" s="192">
        <v>526.66</v>
      </c>
      <c r="H403" s="22">
        <v>7.25</v>
      </c>
      <c r="I403" s="20">
        <v>0.37000000000000455</v>
      </c>
      <c r="J403" s="20">
        <v>8.0000000000040927E-2</v>
      </c>
      <c r="K403" s="20">
        <v>0</v>
      </c>
      <c r="L403" s="20">
        <v>0.98000000000001819</v>
      </c>
      <c r="M403" s="20">
        <v>0</v>
      </c>
      <c r="N403" s="20">
        <v>0.65999999999996817</v>
      </c>
      <c r="O403" s="27">
        <v>0</v>
      </c>
      <c r="P403" s="198">
        <v>5.0599999999999454</v>
      </c>
      <c r="Q403" s="28">
        <f t="shared" si="74"/>
        <v>2233000</v>
      </c>
      <c r="R403" s="28">
        <f t="shared" si="75"/>
        <v>2298120.0000000009</v>
      </c>
      <c r="S403" s="28">
        <f t="shared" si="67"/>
        <v>2305160.0000000047</v>
      </c>
      <c r="T403" s="28">
        <f t="shared" si="68"/>
        <v>2305160.0000000047</v>
      </c>
      <c r="U403" s="28">
        <f t="shared" si="69"/>
        <v>2391400.0000000061</v>
      </c>
      <c r="V403" s="28">
        <f t="shared" si="70"/>
        <v>2391400.0000000061</v>
      </c>
      <c r="W403" s="28">
        <f t="shared" si="71"/>
        <v>2449480.0000000033</v>
      </c>
      <c r="X403" s="28">
        <f t="shared" si="72"/>
        <v>2449480.0000000033</v>
      </c>
      <c r="Y403" s="28">
        <f t="shared" si="73"/>
        <v>2894759.9999999986</v>
      </c>
      <c r="Z403" s="203">
        <f t="shared" si="76"/>
        <v>21717960.00000003</v>
      </c>
      <c r="AA403" s="35">
        <v>60.930381929989409</v>
      </c>
      <c r="AB403" s="180">
        <v>61.792727748504269</v>
      </c>
      <c r="AC403" s="36">
        <v>62.643179141936166</v>
      </c>
      <c r="AD403" s="207">
        <v>14.399999999999975</v>
      </c>
      <c r="AE403" s="173">
        <f t="shared" si="77"/>
        <v>1267199.9999999979</v>
      </c>
    </row>
    <row r="404" spans="1:31" s="30" customFormat="1" ht="14.25" customHeight="1">
      <c r="A404" s="24">
        <v>15082</v>
      </c>
      <c r="B404" s="24" t="s">
        <v>1791</v>
      </c>
      <c r="C404" s="25" t="s">
        <v>1751</v>
      </c>
      <c r="D404" s="24" t="s">
        <v>1387</v>
      </c>
      <c r="E404" s="191">
        <v>64.790000000000006</v>
      </c>
      <c r="F404" s="39">
        <v>65.81</v>
      </c>
      <c r="G404" s="192">
        <v>67.16</v>
      </c>
      <c r="H404" s="22">
        <v>1.019999999999996</v>
      </c>
      <c r="I404" s="20">
        <v>1.1599999999999966</v>
      </c>
      <c r="J404" s="20">
        <v>7.9999999999998295E-2</v>
      </c>
      <c r="K404" s="20">
        <v>0</v>
      </c>
      <c r="L404" s="20">
        <v>0</v>
      </c>
      <c r="M404" s="20">
        <v>7.9999999999998295E-2</v>
      </c>
      <c r="N404" s="20">
        <v>0</v>
      </c>
      <c r="O404" s="27">
        <v>0</v>
      </c>
      <c r="P404" s="198">
        <v>3.0000000000001137E-2</v>
      </c>
      <c r="Q404" s="28">
        <f t="shared" si="74"/>
        <v>314159.99999999878</v>
      </c>
      <c r="R404" s="28">
        <f t="shared" si="75"/>
        <v>518319.9999999982</v>
      </c>
      <c r="S404" s="28">
        <f t="shared" si="67"/>
        <v>525359.99999999802</v>
      </c>
      <c r="T404" s="28">
        <f t="shared" si="68"/>
        <v>525359.99999999802</v>
      </c>
      <c r="U404" s="28">
        <f t="shared" si="69"/>
        <v>525359.99999999802</v>
      </c>
      <c r="V404" s="28">
        <f t="shared" si="70"/>
        <v>532399.9999999979</v>
      </c>
      <c r="W404" s="28">
        <f t="shared" si="71"/>
        <v>532399.9999999979</v>
      </c>
      <c r="X404" s="28">
        <f t="shared" si="72"/>
        <v>532399.9999999979</v>
      </c>
      <c r="Y404" s="28">
        <f t="shared" si="73"/>
        <v>535039.99999999802</v>
      </c>
      <c r="Z404" s="203">
        <f t="shared" si="76"/>
        <v>4540799.9999999832</v>
      </c>
      <c r="AA404" s="35">
        <v>15.544252777044697</v>
      </c>
      <c r="AB404" s="180">
        <v>15.788968594803388</v>
      </c>
      <c r="AC404" s="36">
        <v>16.112857177131062</v>
      </c>
      <c r="AD404" s="207">
        <v>2.3699999999999903</v>
      </c>
      <c r="AE404" s="173">
        <f t="shared" si="77"/>
        <v>208559.99999999916</v>
      </c>
    </row>
    <row r="405" spans="1:31" s="30" customFormat="1" ht="14.25" customHeight="1">
      <c r="A405" s="24">
        <v>15085</v>
      </c>
      <c r="B405" s="24" t="s">
        <v>1792</v>
      </c>
      <c r="C405" s="25" t="s">
        <v>1751</v>
      </c>
      <c r="D405" s="24" t="s">
        <v>1387</v>
      </c>
      <c r="E405" s="191">
        <v>416.14</v>
      </c>
      <c r="F405" s="39">
        <v>424.96999999999997</v>
      </c>
      <c r="G405" s="192">
        <v>431.06</v>
      </c>
      <c r="H405" s="22">
        <v>8.8299999999999841</v>
      </c>
      <c r="I405" s="20">
        <v>1.1000000000000796</v>
      </c>
      <c r="J405" s="20">
        <v>1.0499999999999545</v>
      </c>
      <c r="K405" s="20">
        <v>0.57999999999998408</v>
      </c>
      <c r="L405" s="20">
        <v>1.4300000000000068</v>
      </c>
      <c r="M405" s="20">
        <v>1.2200000000000273</v>
      </c>
      <c r="N405" s="20">
        <v>0.13999999999998636</v>
      </c>
      <c r="O405" s="27">
        <v>0.12999999999999545</v>
      </c>
      <c r="P405" s="198">
        <v>0.43999999999999773</v>
      </c>
      <c r="Q405" s="28">
        <f t="shared" si="74"/>
        <v>2719639.9999999953</v>
      </c>
      <c r="R405" s="28">
        <f t="shared" si="75"/>
        <v>2913240.0000000093</v>
      </c>
      <c r="S405" s="28">
        <f t="shared" si="67"/>
        <v>3005640.0000000051</v>
      </c>
      <c r="T405" s="28">
        <f t="shared" si="68"/>
        <v>3056680.0000000037</v>
      </c>
      <c r="U405" s="28">
        <f t="shared" si="69"/>
        <v>3182520.0000000042</v>
      </c>
      <c r="V405" s="28">
        <f t="shared" si="70"/>
        <v>3289880.0000000065</v>
      </c>
      <c r="W405" s="28">
        <f t="shared" si="71"/>
        <v>3302200.0000000051</v>
      </c>
      <c r="X405" s="28">
        <f t="shared" si="72"/>
        <v>3313640.0000000047</v>
      </c>
      <c r="Y405" s="28">
        <f t="shared" si="73"/>
        <v>3352360.0000000047</v>
      </c>
      <c r="Z405" s="203">
        <f t="shared" si="76"/>
        <v>28135800.000000034</v>
      </c>
      <c r="AA405" s="35">
        <v>22.250263330962909</v>
      </c>
      <c r="AB405" s="180">
        <v>22.722387676645617</v>
      </c>
      <c r="AC405" s="36">
        <v>23.048009110983976</v>
      </c>
      <c r="AD405" s="207">
        <v>14.920000000000016</v>
      </c>
      <c r="AE405" s="173">
        <f t="shared" si="77"/>
        <v>1312960.0000000014</v>
      </c>
    </row>
    <row r="406" spans="1:31" s="30" customFormat="1" ht="14.25" customHeight="1">
      <c r="A406" s="24">
        <v>15086</v>
      </c>
      <c r="B406" s="24" t="s">
        <v>1793</v>
      </c>
      <c r="C406" s="25" t="s">
        <v>1751</v>
      </c>
      <c r="D406" s="24" t="s">
        <v>1387</v>
      </c>
      <c r="E406" s="191">
        <v>258.57</v>
      </c>
      <c r="F406" s="39">
        <v>261.89999999999998</v>
      </c>
      <c r="G406" s="192">
        <v>264.63</v>
      </c>
      <c r="H406" s="22">
        <v>3.3299999999999841</v>
      </c>
      <c r="I406" s="20">
        <v>0.38999999999998636</v>
      </c>
      <c r="J406" s="20">
        <v>0.33000000000004093</v>
      </c>
      <c r="K406" s="20">
        <v>0.45999999999997954</v>
      </c>
      <c r="L406" s="20">
        <v>0</v>
      </c>
      <c r="M406" s="20">
        <v>0</v>
      </c>
      <c r="N406" s="20">
        <v>0.44999999999998863</v>
      </c>
      <c r="O406" s="27">
        <v>0.20000000000004547</v>
      </c>
      <c r="P406" s="198">
        <v>0.89999999999997726</v>
      </c>
      <c r="Q406" s="28">
        <f t="shared" si="74"/>
        <v>1025639.9999999951</v>
      </c>
      <c r="R406" s="28">
        <f t="shared" si="75"/>
        <v>1094279.9999999928</v>
      </c>
      <c r="S406" s="28">
        <f t="shared" si="67"/>
        <v>1123319.9999999963</v>
      </c>
      <c r="T406" s="28">
        <f t="shared" si="68"/>
        <v>1163799.9999999944</v>
      </c>
      <c r="U406" s="28">
        <f t="shared" si="69"/>
        <v>1163799.9999999944</v>
      </c>
      <c r="V406" s="28">
        <f t="shared" si="70"/>
        <v>1163799.9999999944</v>
      </c>
      <c r="W406" s="28">
        <f t="shared" si="71"/>
        <v>1203399.9999999935</v>
      </c>
      <c r="X406" s="28">
        <f t="shared" si="72"/>
        <v>1220999.9999999974</v>
      </c>
      <c r="Y406" s="28">
        <f t="shared" si="73"/>
        <v>1300199.9999999953</v>
      </c>
      <c r="Z406" s="203">
        <f t="shared" si="76"/>
        <v>10459239.999999955</v>
      </c>
      <c r="AA406" s="35">
        <v>57.75519320973865</v>
      </c>
      <c r="AB406" s="180">
        <v>58.498994862631228</v>
      </c>
      <c r="AC406" s="36">
        <v>59.108778199687293</v>
      </c>
      <c r="AD406" s="207">
        <v>6.0600000000000023</v>
      </c>
      <c r="AE406" s="173">
        <f t="shared" si="77"/>
        <v>533280.00000000023</v>
      </c>
    </row>
    <row r="407" spans="1:31" s="30" customFormat="1" ht="14.25" customHeight="1">
      <c r="A407" s="24">
        <v>15087</v>
      </c>
      <c r="B407" s="24" t="s">
        <v>1794</v>
      </c>
      <c r="C407" s="25" t="s">
        <v>1751</v>
      </c>
      <c r="D407" s="24" t="s">
        <v>1387</v>
      </c>
      <c r="E407" s="191">
        <v>413.14</v>
      </c>
      <c r="F407" s="39">
        <v>424.15999999999997</v>
      </c>
      <c r="G407" s="192">
        <v>430.46</v>
      </c>
      <c r="H407" s="22">
        <v>11.019999999999982</v>
      </c>
      <c r="I407" s="20">
        <v>1.1800000000000637</v>
      </c>
      <c r="J407" s="20">
        <v>1.0799999999999841</v>
      </c>
      <c r="K407" s="20">
        <v>0.55000000000001137</v>
      </c>
      <c r="L407" s="20">
        <v>0.50999999999999091</v>
      </c>
      <c r="M407" s="20">
        <v>0.49000000000000909</v>
      </c>
      <c r="N407" s="20">
        <v>1.589999999999975</v>
      </c>
      <c r="O407" s="27">
        <v>0.19999999999998863</v>
      </c>
      <c r="P407" s="198">
        <v>0.69999999999998863</v>
      </c>
      <c r="Q407" s="28">
        <f t="shared" si="74"/>
        <v>3394159.9999999939</v>
      </c>
      <c r="R407" s="28">
        <f t="shared" si="75"/>
        <v>3601840.0000000051</v>
      </c>
      <c r="S407" s="28">
        <f t="shared" si="67"/>
        <v>3696880.0000000037</v>
      </c>
      <c r="T407" s="28">
        <f t="shared" si="68"/>
        <v>3745280.0000000047</v>
      </c>
      <c r="U407" s="28">
        <f t="shared" si="69"/>
        <v>3790160.0000000037</v>
      </c>
      <c r="V407" s="28">
        <f t="shared" si="70"/>
        <v>3833280.0000000047</v>
      </c>
      <c r="W407" s="28">
        <f t="shared" si="71"/>
        <v>3973200.0000000023</v>
      </c>
      <c r="X407" s="28">
        <f t="shared" si="72"/>
        <v>3990800.0000000014</v>
      </c>
      <c r="Y407" s="28">
        <f t="shared" si="73"/>
        <v>4052400.0000000005</v>
      </c>
      <c r="Z407" s="203">
        <f t="shared" si="76"/>
        <v>34078000.000000022</v>
      </c>
      <c r="AA407" s="35">
        <v>37.303500645592365</v>
      </c>
      <c r="AB407" s="180">
        <v>38.298525521214252</v>
      </c>
      <c r="AC407" s="36">
        <v>38.867369143393738</v>
      </c>
      <c r="AD407" s="207">
        <v>17.319999999999993</v>
      </c>
      <c r="AE407" s="173">
        <f t="shared" si="77"/>
        <v>1524159.9999999993</v>
      </c>
    </row>
    <row r="408" spans="1:31" s="30" customFormat="1" ht="14.25" customHeight="1">
      <c r="A408" s="24">
        <v>15093</v>
      </c>
      <c r="B408" s="24" t="s">
        <v>1795</v>
      </c>
      <c r="C408" s="25" t="s">
        <v>1751</v>
      </c>
      <c r="D408" s="24" t="s">
        <v>1387</v>
      </c>
      <c r="E408" s="191">
        <v>350.22</v>
      </c>
      <c r="F408" s="39">
        <v>352.29</v>
      </c>
      <c r="G408" s="192">
        <v>352.37</v>
      </c>
      <c r="H408" s="22">
        <v>2.0699999999999932</v>
      </c>
      <c r="I408" s="20">
        <v>0</v>
      </c>
      <c r="J408" s="20">
        <v>9.9999999999909051E-3</v>
      </c>
      <c r="K408" s="20">
        <v>0</v>
      </c>
      <c r="L408" s="20">
        <v>0</v>
      </c>
      <c r="M408" s="20">
        <v>0</v>
      </c>
      <c r="N408" s="20">
        <v>0</v>
      </c>
      <c r="O408" s="27">
        <v>6.9999999999993179E-2</v>
      </c>
      <c r="P408" s="198">
        <v>0</v>
      </c>
      <c r="Q408" s="28">
        <f t="shared" si="74"/>
        <v>637559.99999999779</v>
      </c>
      <c r="R408" s="28">
        <f t="shared" si="75"/>
        <v>637559.99999999779</v>
      </c>
      <c r="S408" s="28">
        <f t="shared" si="67"/>
        <v>638439.99999999697</v>
      </c>
      <c r="T408" s="28">
        <f t="shared" si="68"/>
        <v>638439.99999999697</v>
      </c>
      <c r="U408" s="28">
        <f t="shared" si="69"/>
        <v>638439.99999999697</v>
      </c>
      <c r="V408" s="28">
        <f t="shared" si="70"/>
        <v>638439.99999999697</v>
      </c>
      <c r="W408" s="28">
        <f t="shared" si="71"/>
        <v>638439.99999999697</v>
      </c>
      <c r="X408" s="28">
        <f t="shared" si="72"/>
        <v>644599.99999999639</v>
      </c>
      <c r="Y408" s="28">
        <f t="shared" si="73"/>
        <v>644599.99999999639</v>
      </c>
      <c r="Z408" s="203">
        <f t="shared" si="76"/>
        <v>5756519.9999999739</v>
      </c>
      <c r="AA408" s="35">
        <v>65.327364297705657</v>
      </c>
      <c r="AB408" s="180">
        <v>65.713486289871298</v>
      </c>
      <c r="AC408" s="36">
        <v>65.728408878940485</v>
      </c>
      <c r="AD408" s="207">
        <v>2.1499999999999773</v>
      </c>
      <c r="AE408" s="173">
        <f t="shared" si="77"/>
        <v>189199.99999999799</v>
      </c>
    </row>
    <row r="409" spans="1:31" s="30" customFormat="1" ht="14.25" customHeight="1">
      <c r="A409" s="24">
        <v>15096</v>
      </c>
      <c r="B409" s="24" t="s">
        <v>1796</v>
      </c>
      <c r="C409" s="25" t="s">
        <v>1751</v>
      </c>
      <c r="D409" s="24" t="s">
        <v>1387</v>
      </c>
      <c r="E409" s="191">
        <v>259.74</v>
      </c>
      <c r="F409" s="39">
        <v>266.41000000000003</v>
      </c>
      <c r="G409" s="192">
        <v>269.37</v>
      </c>
      <c r="H409" s="22">
        <v>6.6700000000000159</v>
      </c>
      <c r="I409" s="20">
        <v>8.9999999999974989E-2</v>
      </c>
      <c r="J409" s="20">
        <v>0.49000000000000909</v>
      </c>
      <c r="K409" s="20">
        <v>0.13999999999998636</v>
      </c>
      <c r="L409" s="20">
        <v>0.12000000000000455</v>
      </c>
      <c r="M409" s="20">
        <v>1.410000000000025</v>
      </c>
      <c r="N409" s="20">
        <v>0.49000000000000909</v>
      </c>
      <c r="O409" s="27">
        <v>1.9999999999924967E-2</v>
      </c>
      <c r="P409" s="198">
        <v>0.20000000000004547</v>
      </c>
      <c r="Q409" s="28">
        <f t="shared" si="74"/>
        <v>2054360.0000000047</v>
      </c>
      <c r="R409" s="28">
        <f t="shared" si="75"/>
        <v>2070200.0000000002</v>
      </c>
      <c r="S409" s="28">
        <f t="shared" si="67"/>
        <v>2113320.0000000009</v>
      </c>
      <c r="T409" s="28">
        <f t="shared" si="68"/>
        <v>2125639.9999999995</v>
      </c>
      <c r="U409" s="28">
        <f t="shared" si="69"/>
        <v>2136200</v>
      </c>
      <c r="V409" s="28">
        <f t="shared" si="70"/>
        <v>2260280.0000000023</v>
      </c>
      <c r="W409" s="28">
        <f t="shared" si="71"/>
        <v>2303400.0000000033</v>
      </c>
      <c r="X409" s="28">
        <f t="shared" si="72"/>
        <v>2305159.9999999967</v>
      </c>
      <c r="Y409" s="28">
        <f t="shared" si="73"/>
        <v>2322760.0000000009</v>
      </c>
      <c r="Z409" s="203">
        <f t="shared" si="76"/>
        <v>19691320.000000007</v>
      </c>
      <c r="AA409" s="35">
        <v>17.389383197091725</v>
      </c>
      <c r="AB409" s="180">
        <v>17.835934309452558</v>
      </c>
      <c r="AC409" s="36">
        <v>18.034103918536225</v>
      </c>
      <c r="AD409" s="207">
        <v>9.6299999999999955</v>
      </c>
      <c r="AE409" s="173">
        <f t="shared" si="77"/>
        <v>847439.99999999965</v>
      </c>
    </row>
    <row r="410" spans="1:31" s="30" customFormat="1" ht="14.25" customHeight="1">
      <c r="A410" s="24">
        <v>15097</v>
      </c>
      <c r="B410" s="24" t="s">
        <v>1797</v>
      </c>
      <c r="C410" s="25" t="s">
        <v>1751</v>
      </c>
      <c r="D410" s="24" t="s">
        <v>1387</v>
      </c>
      <c r="E410" s="191">
        <v>165.33</v>
      </c>
      <c r="F410" s="39">
        <v>175.98000000000002</v>
      </c>
      <c r="G410" s="192">
        <v>185.45999999999998</v>
      </c>
      <c r="H410" s="22">
        <v>10.650000000000006</v>
      </c>
      <c r="I410" s="20">
        <v>3.999999999996362E-2</v>
      </c>
      <c r="J410" s="20">
        <v>0.41000000000002501</v>
      </c>
      <c r="K410" s="20">
        <v>4.4699999999999989</v>
      </c>
      <c r="L410" s="20">
        <v>2.1699999999999875</v>
      </c>
      <c r="M410" s="20">
        <v>0</v>
      </c>
      <c r="N410" s="20">
        <v>1.75</v>
      </c>
      <c r="O410" s="27">
        <v>0.18999999999999773</v>
      </c>
      <c r="P410" s="198">
        <v>0.44999999999998863</v>
      </c>
      <c r="Q410" s="28">
        <f t="shared" si="74"/>
        <v>3280200.0000000019</v>
      </c>
      <c r="R410" s="28">
        <f t="shared" si="75"/>
        <v>3287239.9999999953</v>
      </c>
      <c r="S410" s="28">
        <f t="shared" si="67"/>
        <v>3323319.9999999977</v>
      </c>
      <c r="T410" s="28">
        <f t="shared" si="68"/>
        <v>3716679.9999999977</v>
      </c>
      <c r="U410" s="28">
        <f t="shared" si="69"/>
        <v>3907639.9999999967</v>
      </c>
      <c r="V410" s="28">
        <f t="shared" si="70"/>
        <v>3907639.9999999967</v>
      </c>
      <c r="W410" s="28">
        <f t="shared" si="71"/>
        <v>4061639.9999999967</v>
      </c>
      <c r="X410" s="28">
        <f t="shared" si="72"/>
        <v>4078359.9999999967</v>
      </c>
      <c r="Y410" s="28">
        <f t="shared" si="73"/>
        <v>4117959.9999999958</v>
      </c>
      <c r="Z410" s="203">
        <f t="shared" si="76"/>
        <v>33680679.99999997</v>
      </c>
      <c r="AA410" s="35">
        <v>14.419906850175312</v>
      </c>
      <c r="AB410" s="180">
        <v>15.348788528965409</v>
      </c>
      <c r="AC410" s="36">
        <v>16.175624051494058</v>
      </c>
      <c r="AD410" s="207">
        <v>20.129999999999967</v>
      </c>
      <c r="AE410" s="173">
        <f t="shared" si="77"/>
        <v>1771439.9999999972</v>
      </c>
    </row>
    <row r="411" spans="1:31" s="30" customFormat="1" ht="14.25" customHeight="1">
      <c r="A411" s="24">
        <v>15098</v>
      </c>
      <c r="B411" s="24" t="s">
        <v>1798</v>
      </c>
      <c r="C411" s="25" t="s">
        <v>1751</v>
      </c>
      <c r="D411" s="24" t="s">
        <v>1387</v>
      </c>
      <c r="E411" s="191">
        <v>200.8</v>
      </c>
      <c r="F411" s="39">
        <v>201.35000000000002</v>
      </c>
      <c r="G411" s="192">
        <v>202.41000000000003</v>
      </c>
      <c r="H411" s="22">
        <v>0.55000000000001137</v>
      </c>
      <c r="I411" s="20">
        <v>0</v>
      </c>
      <c r="J411" s="20">
        <v>0</v>
      </c>
      <c r="K411" s="20">
        <v>0</v>
      </c>
      <c r="L411" s="20">
        <v>0</v>
      </c>
      <c r="M411" s="20">
        <v>0</v>
      </c>
      <c r="N411" s="20">
        <v>0.72999999999998977</v>
      </c>
      <c r="O411" s="27">
        <v>0</v>
      </c>
      <c r="P411" s="198">
        <v>0.33000000000001251</v>
      </c>
      <c r="Q411" s="28">
        <f t="shared" si="74"/>
        <v>169400.00000000349</v>
      </c>
      <c r="R411" s="28">
        <f t="shared" si="75"/>
        <v>169400.00000000349</v>
      </c>
      <c r="S411" s="28">
        <f t="shared" si="67"/>
        <v>169400.00000000349</v>
      </c>
      <c r="T411" s="28">
        <f t="shared" si="68"/>
        <v>169400.00000000349</v>
      </c>
      <c r="U411" s="28">
        <f t="shared" si="69"/>
        <v>169400.00000000349</v>
      </c>
      <c r="V411" s="28">
        <f t="shared" si="70"/>
        <v>169400.00000000349</v>
      </c>
      <c r="W411" s="28">
        <f t="shared" si="71"/>
        <v>233640.00000000259</v>
      </c>
      <c r="X411" s="28">
        <f t="shared" si="72"/>
        <v>233640.00000000259</v>
      </c>
      <c r="Y411" s="28">
        <f t="shared" si="73"/>
        <v>262680.00000000367</v>
      </c>
      <c r="Z411" s="203">
        <f t="shared" si="76"/>
        <v>1746360.0000000298</v>
      </c>
      <c r="AA411" s="35">
        <v>65.089141004862242</v>
      </c>
      <c r="AB411" s="180">
        <v>65.267423014586711</v>
      </c>
      <c r="AC411" s="36">
        <v>65.611021069692072</v>
      </c>
      <c r="AD411" s="207">
        <v>1.6100000000000136</v>
      </c>
      <c r="AE411" s="173">
        <f t="shared" si="77"/>
        <v>141680.00000000119</v>
      </c>
    </row>
    <row r="412" spans="1:31" s="30" customFormat="1" ht="14.25" customHeight="1">
      <c r="A412" s="24">
        <v>15099</v>
      </c>
      <c r="B412" s="24" t="s">
        <v>1799</v>
      </c>
      <c r="C412" s="25" t="s">
        <v>1751</v>
      </c>
      <c r="D412" s="24" t="s">
        <v>1387</v>
      </c>
      <c r="E412" s="191">
        <v>142.02000000000001</v>
      </c>
      <c r="F412" s="39">
        <v>147</v>
      </c>
      <c r="G412" s="192">
        <v>149.12</v>
      </c>
      <c r="H412" s="22">
        <v>4.9799999999999898</v>
      </c>
      <c r="I412" s="20">
        <v>1.7800000000000011</v>
      </c>
      <c r="J412" s="20">
        <v>6.0000000000002274E-2</v>
      </c>
      <c r="K412" s="20">
        <v>0</v>
      </c>
      <c r="L412" s="20">
        <v>3.0000000000001137E-2</v>
      </c>
      <c r="M412" s="20">
        <v>0</v>
      </c>
      <c r="N412" s="20">
        <v>0.15000000000000568</v>
      </c>
      <c r="O412" s="27">
        <v>0</v>
      </c>
      <c r="P412" s="198">
        <v>9.9999999999994316E-2</v>
      </c>
      <c r="Q412" s="28">
        <f t="shared" si="74"/>
        <v>1533839.9999999967</v>
      </c>
      <c r="R412" s="28">
        <f t="shared" si="75"/>
        <v>1847119.999999997</v>
      </c>
      <c r="S412" s="28">
        <f t="shared" si="67"/>
        <v>1852399.9999999972</v>
      </c>
      <c r="T412" s="28">
        <f t="shared" si="68"/>
        <v>1852399.9999999972</v>
      </c>
      <c r="U412" s="28">
        <f t="shared" si="69"/>
        <v>1855039.9999999972</v>
      </c>
      <c r="V412" s="28">
        <f t="shared" si="70"/>
        <v>1855039.9999999972</v>
      </c>
      <c r="W412" s="28">
        <f t="shared" si="71"/>
        <v>1868239.9999999977</v>
      </c>
      <c r="X412" s="28">
        <f t="shared" si="72"/>
        <v>1868239.9999999977</v>
      </c>
      <c r="Y412" s="28">
        <f t="shared" si="73"/>
        <v>1877039.9999999972</v>
      </c>
      <c r="Z412" s="203">
        <f t="shared" si="76"/>
        <v>16409359.999999974</v>
      </c>
      <c r="AA412" s="35">
        <v>25.175048304468827</v>
      </c>
      <c r="AB412" s="180">
        <v>26.057823551309095</v>
      </c>
      <c r="AC412" s="36">
        <v>26.433623455586481</v>
      </c>
      <c r="AD412" s="207">
        <v>7.0999999999999943</v>
      </c>
      <c r="AE412" s="173">
        <f t="shared" si="77"/>
        <v>624799.99999999953</v>
      </c>
    </row>
    <row r="413" spans="1:31" s="30" customFormat="1" ht="14.25" customHeight="1">
      <c r="A413" s="24">
        <v>15101</v>
      </c>
      <c r="B413" s="24" t="s">
        <v>1800</v>
      </c>
      <c r="C413" s="25" t="s">
        <v>1751</v>
      </c>
      <c r="D413" s="24" t="s">
        <v>1387</v>
      </c>
      <c r="E413" s="191">
        <v>73.989999999999995</v>
      </c>
      <c r="F413" s="39">
        <v>75.11</v>
      </c>
      <c r="G413" s="192">
        <v>89.190000000000012</v>
      </c>
      <c r="H413" s="22">
        <v>1.1200000000000045</v>
      </c>
      <c r="I413" s="20">
        <v>12.670000000000002</v>
      </c>
      <c r="J413" s="20">
        <v>9.9999999999994316E-2</v>
      </c>
      <c r="K413" s="20">
        <v>0</v>
      </c>
      <c r="L413" s="20">
        <v>0</v>
      </c>
      <c r="M413" s="20">
        <v>0.26999999999999602</v>
      </c>
      <c r="N413" s="20">
        <v>0</v>
      </c>
      <c r="O413" s="27">
        <v>0.28000000000000114</v>
      </c>
      <c r="P413" s="198">
        <v>0.76000000000000512</v>
      </c>
      <c r="Q413" s="28">
        <f t="shared" si="74"/>
        <v>344960.0000000014</v>
      </c>
      <c r="R413" s="28">
        <f t="shared" si="75"/>
        <v>2574880.0000000014</v>
      </c>
      <c r="S413" s="28">
        <f t="shared" si="67"/>
        <v>2583680.0000000009</v>
      </c>
      <c r="T413" s="28">
        <f t="shared" si="68"/>
        <v>2583680.0000000009</v>
      </c>
      <c r="U413" s="28">
        <f t="shared" si="69"/>
        <v>2583680.0000000009</v>
      </c>
      <c r="V413" s="28">
        <f t="shared" si="70"/>
        <v>2607440.0000000005</v>
      </c>
      <c r="W413" s="28">
        <f t="shared" si="71"/>
        <v>2607440.0000000005</v>
      </c>
      <c r="X413" s="28">
        <f t="shared" si="72"/>
        <v>2632080.0000000005</v>
      </c>
      <c r="Y413" s="28">
        <f t="shared" si="73"/>
        <v>2698960.0000000009</v>
      </c>
      <c r="Z413" s="203">
        <f t="shared" si="76"/>
        <v>21216800.000000007</v>
      </c>
      <c r="AA413" s="35">
        <v>21.24867177852445</v>
      </c>
      <c r="AB413" s="180">
        <v>21.570316762872977</v>
      </c>
      <c r="AC413" s="36">
        <v>25.61385370896873</v>
      </c>
      <c r="AD413" s="207">
        <v>15.200000000000015</v>
      </c>
      <c r="AE413" s="173">
        <f t="shared" si="77"/>
        <v>1337600.0000000014</v>
      </c>
    </row>
    <row r="414" spans="1:31" s="30" customFormat="1" ht="14.25" customHeight="1">
      <c r="A414" s="24">
        <v>15103</v>
      </c>
      <c r="B414" s="24" t="s">
        <v>1801</v>
      </c>
      <c r="C414" s="25" t="s">
        <v>1751</v>
      </c>
      <c r="D414" s="24" t="s">
        <v>1387</v>
      </c>
      <c r="E414" s="191">
        <v>307.44</v>
      </c>
      <c r="F414" s="39">
        <v>313.83</v>
      </c>
      <c r="G414" s="192">
        <v>317.88</v>
      </c>
      <c r="H414" s="22">
        <v>6.3899999999999864</v>
      </c>
      <c r="I414" s="20">
        <v>1.999999999998181E-2</v>
      </c>
      <c r="J414" s="20">
        <v>0.43000000000006366</v>
      </c>
      <c r="K414" s="20">
        <v>5.0000000000011369E-2</v>
      </c>
      <c r="L414" s="20">
        <v>1.7499999999999432</v>
      </c>
      <c r="M414" s="20">
        <v>0.61000000000001364</v>
      </c>
      <c r="N414" s="20">
        <v>0.47000000000002728</v>
      </c>
      <c r="O414" s="27">
        <v>0.20999999999997954</v>
      </c>
      <c r="P414" s="198">
        <v>0.50999999999999091</v>
      </c>
      <c r="Q414" s="28">
        <f t="shared" si="74"/>
        <v>1968119.9999999956</v>
      </c>
      <c r="R414" s="28">
        <f t="shared" si="75"/>
        <v>1971639.9999999923</v>
      </c>
      <c r="S414" s="28">
        <f t="shared" si="67"/>
        <v>2009479.9999999979</v>
      </c>
      <c r="T414" s="28">
        <f t="shared" si="68"/>
        <v>2013879.9999999988</v>
      </c>
      <c r="U414" s="28">
        <f t="shared" si="69"/>
        <v>2167879.9999999939</v>
      </c>
      <c r="V414" s="28">
        <f t="shared" si="70"/>
        <v>2221559.9999999953</v>
      </c>
      <c r="W414" s="28">
        <f t="shared" si="71"/>
        <v>2262919.9999999977</v>
      </c>
      <c r="X414" s="28">
        <f t="shared" si="72"/>
        <v>2281399.9999999958</v>
      </c>
      <c r="Y414" s="28">
        <f t="shared" si="73"/>
        <v>2326279.9999999949</v>
      </c>
      <c r="Z414" s="203">
        <f t="shared" si="76"/>
        <v>19223159.999999963</v>
      </c>
      <c r="AA414" s="35">
        <v>11.698986270510517</v>
      </c>
      <c r="AB414" s="180">
        <v>11.942144357514687</v>
      </c>
      <c r="AC414" s="36">
        <v>12.096258638010289</v>
      </c>
      <c r="AD414" s="207">
        <v>10.439999999999998</v>
      </c>
      <c r="AE414" s="173">
        <f t="shared" si="77"/>
        <v>918719.99999999977</v>
      </c>
    </row>
    <row r="415" spans="1:31" s="30" customFormat="1" ht="14.25" customHeight="1">
      <c r="A415" s="24">
        <v>15105</v>
      </c>
      <c r="B415" s="24" t="s">
        <v>1802</v>
      </c>
      <c r="C415" s="25" t="s">
        <v>1751</v>
      </c>
      <c r="D415" s="24" t="s">
        <v>1387</v>
      </c>
      <c r="E415" s="191">
        <v>418.60999999999996</v>
      </c>
      <c r="F415" s="39">
        <v>430.01</v>
      </c>
      <c r="G415" s="192">
        <v>433.93</v>
      </c>
      <c r="H415" s="22">
        <v>11.400000000000034</v>
      </c>
      <c r="I415" s="20">
        <v>2.1200000000000045</v>
      </c>
      <c r="J415" s="20">
        <v>0</v>
      </c>
      <c r="K415" s="20">
        <v>0.56000000000000227</v>
      </c>
      <c r="L415" s="20">
        <v>0</v>
      </c>
      <c r="M415" s="20">
        <v>0</v>
      </c>
      <c r="N415" s="20">
        <v>2.9999999999972715E-2</v>
      </c>
      <c r="O415" s="27">
        <v>0.18000000000006366</v>
      </c>
      <c r="P415" s="198">
        <v>1.0299999999999727</v>
      </c>
      <c r="Q415" s="28">
        <f t="shared" si="74"/>
        <v>3511200.0000000102</v>
      </c>
      <c r="R415" s="28">
        <f t="shared" si="75"/>
        <v>3884320.0000000112</v>
      </c>
      <c r="S415" s="28">
        <f t="shared" si="67"/>
        <v>3884320.0000000112</v>
      </c>
      <c r="T415" s="28">
        <f t="shared" si="68"/>
        <v>3933600.0000000112</v>
      </c>
      <c r="U415" s="28">
        <f t="shared" si="69"/>
        <v>3933600.0000000112</v>
      </c>
      <c r="V415" s="28">
        <f t="shared" si="70"/>
        <v>3933600.0000000112</v>
      </c>
      <c r="W415" s="28">
        <f t="shared" si="71"/>
        <v>3936240.0000000088</v>
      </c>
      <c r="X415" s="28">
        <f t="shared" si="72"/>
        <v>3952080.0000000144</v>
      </c>
      <c r="Y415" s="28">
        <f t="shared" si="73"/>
        <v>4042720.0000000121</v>
      </c>
      <c r="Z415" s="203">
        <f t="shared" si="76"/>
        <v>35011680.000000104</v>
      </c>
      <c r="AA415" s="35">
        <v>46.9356864152128</v>
      </c>
      <c r="AB415" s="180">
        <v>48.213885276046106</v>
      </c>
      <c r="AC415" s="36">
        <v>48.653406287841413</v>
      </c>
      <c r="AD415" s="207">
        <v>15.32000000000005</v>
      </c>
      <c r="AE415" s="173">
        <f t="shared" si="77"/>
        <v>1348160.0000000044</v>
      </c>
    </row>
    <row r="416" spans="1:31" s="30" customFormat="1" ht="14.25" customHeight="1">
      <c r="A416" s="24">
        <v>15106</v>
      </c>
      <c r="B416" s="24" t="s">
        <v>1803</v>
      </c>
      <c r="C416" s="25" t="s">
        <v>1751</v>
      </c>
      <c r="D416" s="24" t="s">
        <v>1387</v>
      </c>
      <c r="E416" s="191">
        <v>203.39000000000001</v>
      </c>
      <c r="F416" s="39">
        <v>213.41000000000003</v>
      </c>
      <c r="G416" s="192">
        <v>238.63</v>
      </c>
      <c r="H416" s="22">
        <v>10.02000000000001</v>
      </c>
      <c r="I416" s="20">
        <v>27.869999999999976</v>
      </c>
      <c r="J416" s="20">
        <v>1.3799999999999955</v>
      </c>
      <c r="K416" s="20">
        <v>1.0999999999999943</v>
      </c>
      <c r="L416" s="20">
        <v>-12.139999999999986</v>
      </c>
      <c r="M416" s="20">
        <v>-9.0000000000003411E-2</v>
      </c>
      <c r="N416" s="20">
        <v>-4.9999999999982947E-2</v>
      </c>
      <c r="O416" s="27">
        <v>1.1800000000000068</v>
      </c>
      <c r="P416" s="198">
        <v>5.9699999999999704</v>
      </c>
      <c r="Q416" s="28">
        <f t="shared" si="74"/>
        <v>3086160.0000000033</v>
      </c>
      <c r="R416" s="28">
        <f t="shared" si="75"/>
        <v>7991280</v>
      </c>
      <c r="S416" s="28">
        <f t="shared" si="67"/>
        <v>8112720</v>
      </c>
      <c r="T416" s="28">
        <f t="shared" si="68"/>
        <v>8209519.9999999991</v>
      </c>
      <c r="U416" s="28">
        <f t="shared" si="69"/>
        <v>7141200</v>
      </c>
      <c r="V416" s="28">
        <f t="shared" si="70"/>
        <v>7133280</v>
      </c>
      <c r="W416" s="28">
        <f t="shared" si="71"/>
        <v>7128880.0000000019</v>
      </c>
      <c r="X416" s="28">
        <f t="shared" si="72"/>
        <v>7232720.0000000028</v>
      </c>
      <c r="Y416" s="28">
        <f t="shared" si="73"/>
        <v>7758080</v>
      </c>
      <c r="Z416" s="203">
        <f t="shared" si="76"/>
        <v>63793840</v>
      </c>
      <c r="AA416" s="35">
        <v>26.191150715978161</v>
      </c>
      <c r="AB416" s="180">
        <v>27.481456680745858</v>
      </c>
      <c r="AC416" s="36">
        <v>30.729113011229011</v>
      </c>
      <c r="AD416" s="207">
        <v>35.239999999999981</v>
      </c>
      <c r="AE416" s="173">
        <f t="shared" si="77"/>
        <v>3101119.9999999981</v>
      </c>
    </row>
    <row r="417" spans="1:31" s="30" customFormat="1" ht="14.25" customHeight="1">
      <c r="A417" s="24">
        <v>15108</v>
      </c>
      <c r="B417" s="24" t="s">
        <v>1804</v>
      </c>
      <c r="C417" s="25" t="s">
        <v>1751</v>
      </c>
      <c r="D417" s="24" t="s">
        <v>1387</v>
      </c>
      <c r="E417" s="191">
        <v>332.79</v>
      </c>
      <c r="F417" s="39">
        <v>344.73</v>
      </c>
      <c r="G417" s="192">
        <v>365.46</v>
      </c>
      <c r="H417" s="22">
        <v>11.939999999999998</v>
      </c>
      <c r="I417" s="20">
        <v>9.9800000000000182</v>
      </c>
      <c r="J417" s="20">
        <v>-0.23000000000001819</v>
      </c>
      <c r="K417" s="20">
        <v>3.3600000000000136</v>
      </c>
      <c r="L417" s="20">
        <v>1.5199999999999818</v>
      </c>
      <c r="M417" s="20">
        <v>0.30000000000001137</v>
      </c>
      <c r="N417" s="20">
        <v>3.7199999999999704</v>
      </c>
      <c r="O417" s="27">
        <v>1.8199999999999932</v>
      </c>
      <c r="P417" s="198">
        <v>0.25999999999999091</v>
      </c>
      <c r="Q417" s="28">
        <f t="shared" si="74"/>
        <v>3677519.9999999995</v>
      </c>
      <c r="R417" s="28">
        <f t="shared" si="75"/>
        <v>5434000.0000000028</v>
      </c>
      <c r="S417" s="28">
        <f t="shared" si="67"/>
        <v>5413760.0000000009</v>
      </c>
      <c r="T417" s="28">
        <f t="shared" si="68"/>
        <v>5709440.0000000019</v>
      </c>
      <c r="U417" s="28">
        <f t="shared" si="69"/>
        <v>5843200</v>
      </c>
      <c r="V417" s="28">
        <f t="shared" si="70"/>
        <v>5869600.0000000009</v>
      </c>
      <c r="W417" s="28">
        <f t="shared" si="71"/>
        <v>6196959.9999999981</v>
      </c>
      <c r="X417" s="28">
        <f t="shared" si="72"/>
        <v>6357119.9999999972</v>
      </c>
      <c r="Y417" s="28">
        <f t="shared" si="73"/>
        <v>6379999.9999999963</v>
      </c>
      <c r="Z417" s="203">
        <f t="shared" si="76"/>
        <v>50881600</v>
      </c>
      <c r="AA417" s="35">
        <v>31.429677760568165</v>
      </c>
      <c r="AB417" s="180">
        <v>32.557326886026217</v>
      </c>
      <c r="AC417" s="36">
        <v>34.515129764648108</v>
      </c>
      <c r="AD417" s="207">
        <v>32.669999999999959</v>
      </c>
      <c r="AE417" s="173">
        <f t="shared" si="77"/>
        <v>2874959.9999999963</v>
      </c>
    </row>
    <row r="418" spans="1:31" s="30" customFormat="1" ht="14.25" customHeight="1">
      <c r="A418" s="24">
        <v>15110</v>
      </c>
      <c r="B418" s="24" t="s">
        <v>1805</v>
      </c>
      <c r="C418" s="25" t="s">
        <v>1751</v>
      </c>
      <c r="D418" s="24" t="s">
        <v>1387</v>
      </c>
      <c r="E418" s="191">
        <v>85.91</v>
      </c>
      <c r="F418" s="39">
        <v>89.85</v>
      </c>
      <c r="G418" s="192">
        <v>100.33000000000001</v>
      </c>
      <c r="H418" s="22">
        <v>3.9399999999999977</v>
      </c>
      <c r="I418" s="20">
        <v>0</v>
      </c>
      <c r="J418" s="20">
        <v>0.15000000000000568</v>
      </c>
      <c r="K418" s="20">
        <v>0.37999999999998124</v>
      </c>
      <c r="L418" s="20">
        <v>9.0000000000003411E-2</v>
      </c>
      <c r="M418" s="20">
        <v>9.5400000000000063</v>
      </c>
      <c r="N418" s="20">
        <v>0.14999999999999147</v>
      </c>
      <c r="O418" s="27">
        <v>7.9999999999998295E-2</v>
      </c>
      <c r="P418" s="198">
        <v>9.0000000000017621E-2</v>
      </c>
      <c r="Q418" s="28">
        <f t="shared" si="74"/>
        <v>1213519.9999999995</v>
      </c>
      <c r="R418" s="28">
        <f t="shared" si="75"/>
        <v>1213519.9999999995</v>
      </c>
      <c r="S418" s="28">
        <f t="shared" si="67"/>
        <v>1226720</v>
      </c>
      <c r="T418" s="28">
        <f t="shared" si="68"/>
        <v>1260159.9999999984</v>
      </c>
      <c r="U418" s="28">
        <f t="shared" si="69"/>
        <v>1268079.9999999986</v>
      </c>
      <c r="V418" s="28">
        <f t="shared" si="70"/>
        <v>2107599.9999999991</v>
      </c>
      <c r="W418" s="28">
        <f t="shared" si="71"/>
        <v>2120799.9999999981</v>
      </c>
      <c r="X418" s="28">
        <f t="shared" si="72"/>
        <v>2127839.9999999981</v>
      </c>
      <c r="Y418" s="28">
        <f t="shared" si="73"/>
        <v>2135759.9999999995</v>
      </c>
      <c r="Z418" s="203">
        <f t="shared" si="76"/>
        <v>14673999.999999991</v>
      </c>
      <c r="AA418" s="35">
        <v>34.911410923276989</v>
      </c>
      <c r="AB418" s="180">
        <v>36.512516254876466</v>
      </c>
      <c r="AC418" s="36">
        <v>40.771293888166454</v>
      </c>
      <c r="AD418" s="207">
        <v>14.420000000000016</v>
      </c>
      <c r="AE418" s="173">
        <f t="shared" si="77"/>
        <v>1268960.0000000014</v>
      </c>
    </row>
    <row r="419" spans="1:31" s="30" customFormat="1" ht="14.25" customHeight="1">
      <c r="A419" s="24">
        <v>15112</v>
      </c>
      <c r="B419" s="24" t="s">
        <v>1806</v>
      </c>
      <c r="C419" s="25" t="s">
        <v>1751</v>
      </c>
      <c r="D419" s="24" t="s">
        <v>1387</v>
      </c>
      <c r="E419" s="191">
        <v>51.410000000000004</v>
      </c>
      <c r="F419" s="39">
        <v>51.720000000000006</v>
      </c>
      <c r="G419" s="192">
        <v>52.61</v>
      </c>
      <c r="H419" s="22">
        <v>0.31000000000000227</v>
      </c>
      <c r="I419" s="20">
        <v>0</v>
      </c>
      <c r="J419" s="20">
        <v>9.9999999999980105E-3</v>
      </c>
      <c r="K419" s="20">
        <v>0</v>
      </c>
      <c r="L419" s="20">
        <v>0</v>
      </c>
      <c r="M419" s="20">
        <v>0</v>
      </c>
      <c r="N419" s="20">
        <v>0.15999999999999659</v>
      </c>
      <c r="O419" s="27">
        <v>0</v>
      </c>
      <c r="P419" s="198">
        <v>0.71999999999999886</v>
      </c>
      <c r="Q419" s="28">
        <f t="shared" si="74"/>
        <v>95480.000000000713</v>
      </c>
      <c r="R419" s="28">
        <f t="shared" si="75"/>
        <v>95480.000000000713</v>
      </c>
      <c r="S419" s="28">
        <f t="shared" si="67"/>
        <v>96360.000000000538</v>
      </c>
      <c r="T419" s="28">
        <f t="shared" si="68"/>
        <v>96360.000000000538</v>
      </c>
      <c r="U419" s="28">
        <f t="shared" si="69"/>
        <v>96360.000000000538</v>
      </c>
      <c r="V419" s="28">
        <f t="shared" si="70"/>
        <v>96360.000000000538</v>
      </c>
      <c r="W419" s="28">
        <f t="shared" si="71"/>
        <v>110440.00000000023</v>
      </c>
      <c r="X419" s="28">
        <f t="shared" si="72"/>
        <v>110440.00000000023</v>
      </c>
      <c r="Y419" s="28">
        <f t="shared" si="73"/>
        <v>173800.00000000012</v>
      </c>
      <c r="Z419" s="203">
        <f t="shared" si="76"/>
        <v>971080.00000000419</v>
      </c>
      <c r="AA419" s="35">
        <v>8.4183464605610059</v>
      </c>
      <c r="AB419" s="180">
        <v>8.4691087130950233</v>
      </c>
      <c r="AC419" s="36">
        <v>8.6148455026281745</v>
      </c>
      <c r="AD419" s="207">
        <v>1.1999999999999957</v>
      </c>
      <c r="AE419" s="173">
        <f t="shared" si="77"/>
        <v>105599.99999999962</v>
      </c>
    </row>
    <row r="420" spans="1:31" s="30" customFormat="1" ht="14.25" customHeight="1">
      <c r="A420" s="24">
        <v>15113</v>
      </c>
      <c r="B420" s="24" t="s">
        <v>1807</v>
      </c>
      <c r="C420" s="25" t="s">
        <v>1751</v>
      </c>
      <c r="D420" s="24" t="s">
        <v>1387</v>
      </c>
      <c r="E420" s="191">
        <v>271.69</v>
      </c>
      <c r="F420" s="39">
        <v>275.60000000000002</v>
      </c>
      <c r="G420" s="192">
        <v>277.47000000000003</v>
      </c>
      <c r="H420" s="22">
        <v>3.910000000000025</v>
      </c>
      <c r="I420" s="20">
        <v>0.11000000000001364</v>
      </c>
      <c r="J420" s="20">
        <v>0.37999999999993861</v>
      </c>
      <c r="K420" s="20">
        <v>0.91000000000008185</v>
      </c>
      <c r="L420" s="20">
        <v>0</v>
      </c>
      <c r="M420" s="20">
        <v>7.9999999999984084E-2</v>
      </c>
      <c r="N420" s="20">
        <v>0</v>
      </c>
      <c r="O420" s="27">
        <v>0.27999999999997272</v>
      </c>
      <c r="P420" s="198">
        <v>0.11000000000007049</v>
      </c>
      <c r="Q420" s="28">
        <f t="shared" si="74"/>
        <v>1204280.0000000079</v>
      </c>
      <c r="R420" s="28">
        <f t="shared" si="75"/>
        <v>1223640.0000000102</v>
      </c>
      <c r="S420" s="28">
        <f t="shared" si="67"/>
        <v>1257080.0000000049</v>
      </c>
      <c r="T420" s="28">
        <f t="shared" si="68"/>
        <v>1337160.0000000121</v>
      </c>
      <c r="U420" s="28">
        <f t="shared" si="69"/>
        <v>1337160.0000000121</v>
      </c>
      <c r="V420" s="28">
        <f t="shared" si="70"/>
        <v>1344200.0000000107</v>
      </c>
      <c r="W420" s="28">
        <f t="shared" si="71"/>
        <v>1344200.0000000107</v>
      </c>
      <c r="X420" s="28">
        <f t="shared" si="72"/>
        <v>1368840.0000000084</v>
      </c>
      <c r="Y420" s="28">
        <f t="shared" si="73"/>
        <v>1378520.0000000147</v>
      </c>
      <c r="Z420" s="203">
        <f t="shared" si="76"/>
        <v>11795080.000000093</v>
      </c>
      <c r="AA420" s="35">
        <v>22.371996508621397</v>
      </c>
      <c r="AB420" s="180">
        <v>22.693960903147183</v>
      </c>
      <c r="AC420" s="36">
        <v>22.847943874442123</v>
      </c>
      <c r="AD420" s="207">
        <v>5.7800000000000296</v>
      </c>
      <c r="AE420" s="173">
        <f t="shared" si="77"/>
        <v>508640.00000000262</v>
      </c>
    </row>
    <row r="421" spans="1:31" s="30" customFormat="1" ht="14.25" customHeight="1">
      <c r="A421" s="24">
        <v>15114</v>
      </c>
      <c r="B421" s="24" t="s">
        <v>1808</v>
      </c>
      <c r="C421" s="25" t="s">
        <v>1751</v>
      </c>
      <c r="D421" s="24" t="s">
        <v>1387</v>
      </c>
      <c r="E421" s="191">
        <v>254.32</v>
      </c>
      <c r="F421" s="39">
        <v>265.58999999999997</v>
      </c>
      <c r="G421" s="192">
        <v>272.40000000000003</v>
      </c>
      <c r="H421" s="22">
        <v>11.269999999999982</v>
      </c>
      <c r="I421" s="20">
        <v>3.230000000000075</v>
      </c>
      <c r="J421" s="20">
        <v>0.28999999999996362</v>
      </c>
      <c r="K421" s="20">
        <v>1.1800000000000068</v>
      </c>
      <c r="L421" s="20">
        <v>0.41000000000002501</v>
      </c>
      <c r="M421" s="20">
        <v>8.9999999999974989E-2</v>
      </c>
      <c r="N421" s="20">
        <v>1.0699999999999932</v>
      </c>
      <c r="O421" s="27">
        <v>0.36000000000001364</v>
      </c>
      <c r="P421" s="198">
        <v>0.18000000000000682</v>
      </c>
      <c r="Q421" s="28">
        <f t="shared" si="74"/>
        <v>3471159.9999999944</v>
      </c>
      <c r="R421" s="28">
        <f t="shared" si="75"/>
        <v>4039640.0000000075</v>
      </c>
      <c r="S421" s="28">
        <f t="shared" si="67"/>
        <v>4065160.0000000042</v>
      </c>
      <c r="T421" s="28">
        <f t="shared" si="68"/>
        <v>4169000.0000000047</v>
      </c>
      <c r="U421" s="28">
        <f t="shared" si="69"/>
        <v>4205080.0000000065</v>
      </c>
      <c r="V421" s="28">
        <f t="shared" si="70"/>
        <v>4213000.0000000047</v>
      </c>
      <c r="W421" s="28">
        <f t="shared" si="71"/>
        <v>4307160.0000000037</v>
      </c>
      <c r="X421" s="28">
        <f t="shared" si="72"/>
        <v>4338840.0000000047</v>
      </c>
      <c r="Y421" s="28">
        <f t="shared" si="73"/>
        <v>4354680.0000000056</v>
      </c>
      <c r="Z421" s="203">
        <f t="shared" si="76"/>
        <v>37163720.000000037</v>
      </c>
      <c r="AA421" s="35">
        <v>20.819109834065998</v>
      </c>
      <c r="AB421" s="180">
        <v>21.741693067118543</v>
      </c>
      <c r="AC421" s="36">
        <v>22.299172376531839</v>
      </c>
      <c r="AD421" s="207">
        <v>18.080000000000041</v>
      </c>
      <c r="AE421" s="173">
        <f t="shared" si="77"/>
        <v>1591040.0000000035</v>
      </c>
    </row>
    <row r="422" spans="1:31" s="30" customFormat="1" ht="14.25" customHeight="1">
      <c r="A422" s="24">
        <v>15115</v>
      </c>
      <c r="B422" s="24" t="s">
        <v>1809</v>
      </c>
      <c r="C422" s="25" t="s">
        <v>1751</v>
      </c>
      <c r="D422" s="24" t="s">
        <v>1387</v>
      </c>
      <c r="E422" s="191">
        <v>331.52</v>
      </c>
      <c r="F422" s="39">
        <v>335.83</v>
      </c>
      <c r="G422" s="192">
        <v>348.51000000000005</v>
      </c>
      <c r="H422" s="22">
        <v>4.3100000000000023</v>
      </c>
      <c r="I422" s="20">
        <v>1.0299999999999727</v>
      </c>
      <c r="J422" s="20">
        <v>1.4200000000000728</v>
      </c>
      <c r="K422" s="20">
        <v>0.54000000000002046</v>
      </c>
      <c r="L422" s="20">
        <v>13.709999999999923</v>
      </c>
      <c r="M422" s="20">
        <v>-11.449999999999989</v>
      </c>
      <c r="N422" s="20">
        <v>1.1499999999999773</v>
      </c>
      <c r="O422" s="27">
        <v>2.4900000000000659</v>
      </c>
      <c r="P422" s="198">
        <v>3.7900000000000205</v>
      </c>
      <c r="Q422" s="28">
        <f t="shared" si="74"/>
        <v>1327480.0000000005</v>
      </c>
      <c r="R422" s="28">
        <f t="shared" si="75"/>
        <v>1508759.9999999956</v>
      </c>
      <c r="S422" s="28">
        <f t="shared" si="67"/>
        <v>1633720.0000000019</v>
      </c>
      <c r="T422" s="28">
        <f t="shared" si="68"/>
        <v>1681240.0000000037</v>
      </c>
      <c r="U422" s="28">
        <f t="shared" si="69"/>
        <v>2887719.9999999972</v>
      </c>
      <c r="V422" s="28">
        <f t="shared" si="70"/>
        <v>1880119.9999999981</v>
      </c>
      <c r="W422" s="28">
        <f t="shared" si="71"/>
        <v>1981319.999999996</v>
      </c>
      <c r="X422" s="28">
        <f t="shared" si="72"/>
        <v>2200440.0000000019</v>
      </c>
      <c r="Y422" s="28">
        <f t="shared" si="73"/>
        <v>2533960.0000000037</v>
      </c>
      <c r="Z422" s="203">
        <f t="shared" si="76"/>
        <v>17634760</v>
      </c>
      <c r="AA422" s="35">
        <v>13.779859757339462</v>
      </c>
      <c r="AB422" s="180">
        <v>13.959007909952076</v>
      </c>
      <c r="AC422" s="36">
        <v>14.486060943624446</v>
      </c>
      <c r="AD422" s="207">
        <v>16.990000000000066</v>
      </c>
      <c r="AE422" s="173">
        <f t="shared" si="77"/>
        <v>1495120.0000000058</v>
      </c>
    </row>
    <row r="423" spans="1:31" s="30" customFormat="1" ht="14.25" customHeight="1">
      <c r="A423" s="24">
        <v>15116</v>
      </c>
      <c r="B423" s="24" t="s">
        <v>1810</v>
      </c>
      <c r="C423" s="25" t="s">
        <v>1751</v>
      </c>
      <c r="D423" s="24" t="s">
        <v>1387</v>
      </c>
      <c r="E423" s="191">
        <v>630.27</v>
      </c>
      <c r="F423" s="39">
        <v>661.7</v>
      </c>
      <c r="G423" s="192">
        <v>689.39</v>
      </c>
      <c r="H423" s="22">
        <v>31.430000000000064</v>
      </c>
      <c r="I423" s="20">
        <v>8.6699999999999591</v>
      </c>
      <c r="J423" s="20">
        <v>0.98000000000001819</v>
      </c>
      <c r="K423" s="20">
        <v>3.1000000000000227</v>
      </c>
      <c r="L423" s="20">
        <v>2.8099999999999454</v>
      </c>
      <c r="M423" s="20">
        <v>0.63999999999998636</v>
      </c>
      <c r="N423" s="20">
        <v>6.8099999999999454</v>
      </c>
      <c r="O423" s="27">
        <v>2.3300000000001546</v>
      </c>
      <c r="P423" s="198">
        <v>2.3499999999999091</v>
      </c>
      <c r="Q423" s="28">
        <f t="shared" si="74"/>
        <v>9680440.0000000186</v>
      </c>
      <c r="R423" s="28">
        <f t="shared" si="75"/>
        <v>11206360.000000011</v>
      </c>
      <c r="S423" s="28">
        <f t="shared" ref="S423:S486" si="78">R423+(J423*88000)</f>
        <v>11292600.000000013</v>
      </c>
      <c r="T423" s="28">
        <f t="shared" ref="T423:T486" si="79">S423+(K423*88000)</f>
        <v>11565400.000000015</v>
      </c>
      <c r="U423" s="28">
        <f t="shared" ref="U423:U486" si="80">T423+(L423*88000)</f>
        <v>11812680.000000009</v>
      </c>
      <c r="V423" s="28">
        <f t="shared" si="70"/>
        <v>11869000.000000007</v>
      </c>
      <c r="W423" s="28">
        <f t="shared" si="71"/>
        <v>12468280.000000002</v>
      </c>
      <c r="X423" s="28">
        <f t="shared" si="72"/>
        <v>12673320.000000015</v>
      </c>
      <c r="Y423" s="28">
        <f t="shared" si="73"/>
        <v>12880120.000000007</v>
      </c>
      <c r="Z423" s="203">
        <f t="shared" si="76"/>
        <v>105448200.00000009</v>
      </c>
      <c r="AA423" s="35">
        <v>48.923370695811457</v>
      </c>
      <c r="AB423" s="180">
        <v>51.363057720371344</v>
      </c>
      <c r="AC423" s="36">
        <v>53.51243518489769</v>
      </c>
      <c r="AD423" s="207">
        <v>59.12</v>
      </c>
      <c r="AE423" s="173">
        <f t="shared" si="77"/>
        <v>5202560</v>
      </c>
    </row>
    <row r="424" spans="1:31" s="30" customFormat="1" ht="14.25" customHeight="1">
      <c r="A424" s="24">
        <v>15118</v>
      </c>
      <c r="B424" s="24" t="s">
        <v>1811</v>
      </c>
      <c r="C424" s="25" t="s">
        <v>1751</v>
      </c>
      <c r="D424" s="24" t="s">
        <v>1387</v>
      </c>
      <c r="E424" s="191">
        <v>979.71</v>
      </c>
      <c r="F424" s="39">
        <v>993.98</v>
      </c>
      <c r="G424" s="192">
        <v>999.66</v>
      </c>
      <c r="H424" s="22">
        <v>14.269999999999982</v>
      </c>
      <c r="I424" s="20">
        <v>0.85000000000002274</v>
      </c>
      <c r="J424" s="20">
        <v>0.21000000000003638</v>
      </c>
      <c r="K424" s="20">
        <v>9.9999999999909051E-3</v>
      </c>
      <c r="L424" s="20">
        <v>0.82000000000005002</v>
      </c>
      <c r="M424" s="20">
        <v>0.49999999999988631</v>
      </c>
      <c r="N424" s="20">
        <v>0.88000000000010914</v>
      </c>
      <c r="O424" s="27">
        <v>1.2299999999999045</v>
      </c>
      <c r="P424" s="198">
        <v>1.17999999999995</v>
      </c>
      <c r="Q424" s="28">
        <f t="shared" si="74"/>
        <v>4395159.9999999944</v>
      </c>
      <c r="R424" s="28">
        <f t="shared" si="75"/>
        <v>4544759.9999999981</v>
      </c>
      <c r="S424" s="28">
        <f t="shared" si="78"/>
        <v>4563240.0000000009</v>
      </c>
      <c r="T424" s="28">
        <f t="shared" si="79"/>
        <v>4564120</v>
      </c>
      <c r="U424" s="28">
        <f t="shared" si="80"/>
        <v>4636280.0000000047</v>
      </c>
      <c r="V424" s="28">
        <f t="shared" ref="V424:V487" si="81">U424+(M424*88000)</f>
        <v>4680279.9999999944</v>
      </c>
      <c r="W424" s="28">
        <f t="shared" ref="W424:W487" si="82">V424+(N424*88000)</f>
        <v>4757720.0000000037</v>
      </c>
      <c r="X424" s="28">
        <f t="shared" ref="X424:X487" si="83">W424+(O424*88000)</f>
        <v>4865959.9999999953</v>
      </c>
      <c r="Y424" s="28">
        <f t="shared" ref="Y424:Y487" si="84">X424+(P424*88000)</f>
        <v>4969799.9999999907</v>
      </c>
      <c r="Z424" s="203">
        <f t="shared" si="76"/>
        <v>41977319.999999985</v>
      </c>
      <c r="AA424" s="35">
        <v>55.313659178292561</v>
      </c>
      <c r="AB424" s="180">
        <v>56.119332200385053</v>
      </c>
      <c r="AC424" s="36">
        <v>56.440020551154866</v>
      </c>
      <c r="AD424" s="207">
        <v>19.949999999999932</v>
      </c>
      <c r="AE424" s="173">
        <f t="shared" si="77"/>
        <v>1755599.9999999939</v>
      </c>
    </row>
    <row r="425" spans="1:31" s="30" customFormat="1" ht="14.25" customHeight="1">
      <c r="A425" s="24">
        <v>15122</v>
      </c>
      <c r="B425" s="24" t="s">
        <v>1812</v>
      </c>
      <c r="C425" s="25" t="s">
        <v>1751</v>
      </c>
      <c r="D425" s="24" t="s">
        <v>1387</v>
      </c>
      <c r="E425" s="191">
        <v>209.61</v>
      </c>
      <c r="F425" s="39">
        <v>232.67000000000002</v>
      </c>
      <c r="G425" s="192">
        <v>250.34</v>
      </c>
      <c r="H425" s="22">
        <v>23.060000000000002</v>
      </c>
      <c r="I425" s="20">
        <v>13.759999999999991</v>
      </c>
      <c r="J425" s="20">
        <v>2.0000000000010232E-2</v>
      </c>
      <c r="K425" s="20">
        <v>0</v>
      </c>
      <c r="L425" s="20">
        <v>0.16999999999998749</v>
      </c>
      <c r="M425" s="20">
        <v>0.44999999999998863</v>
      </c>
      <c r="N425" s="20">
        <v>3.0600000000000023</v>
      </c>
      <c r="O425" s="27">
        <v>0.21000000000000796</v>
      </c>
      <c r="P425" s="198">
        <v>0</v>
      </c>
      <c r="Q425" s="28">
        <f t="shared" si="74"/>
        <v>7102480</v>
      </c>
      <c r="R425" s="28">
        <f t="shared" si="75"/>
        <v>9524239.9999999981</v>
      </c>
      <c r="S425" s="28">
        <f t="shared" si="78"/>
        <v>9525999.9999999981</v>
      </c>
      <c r="T425" s="28">
        <f t="shared" si="79"/>
        <v>9525999.9999999981</v>
      </c>
      <c r="U425" s="28">
        <f t="shared" si="80"/>
        <v>9540959.9999999963</v>
      </c>
      <c r="V425" s="28">
        <f t="shared" si="81"/>
        <v>9580559.9999999944</v>
      </c>
      <c r="W425" s="28">
        <f t="shared" si="82"/>
        <v>9849839.9999999944</v>
      </c>
      <c r="X425" s="28">
        <f t="shared" si="83"/>
        <v>9868319.9999999944</v>
      </c>
      <c r="Y425" s="28">
        <f t="shared" si="84"/>
        <v>9868319.9999999944</v>
      </c>
      <c r="Z425" s="203">
        <f t="shared" si="76"/>
        <v>84386719.99999997</v>
      </c>
      <c r="AA425" s="35">
        <v>22.261990738773953</v>
      </c>
      <c r="AB425" s="180">
        <v>24.711117719529295</v>
      </c>
      <c r="AC425" s="36">
        <v>26.587790475381279</v>
      </c>
      <c r="AD425" s="207">
        <v>40.72999999999999</v>
      </c>
      <c r="AE425" s="173">
        <f t="shared" si="77"/>
        <v>3584239.9999999991</v>
      </c>
    </row>
    <row r="426" spans="1:31" s="30" customFormat="1" ht="14.25" customHeight="1">
      <c r="A426" s="24">
        <v>15125</v>
      </c>
      <c r="B426" s="24" t="s">
        <v>1813</v>
      </c>
      <c r="C426" s="25" t="s">
        <v>1751</v>
      </c>
      <c r="D426" s="24" t="s">
        <v>1387</v>
      </c>
      <c r="E426" s="191">
        <v>173.61</v>
      </c>
      <c r="F426" s="39">
        <v>179.09</v>
      </c>
      <c r="G426" s="192">
        <v>199.25</v>
      </c>
      <c r="H426" s="22">
        <v>5.4799999999999898</v>
      </c>
      <c r="I426" s="20">
        <v>10.340000000000003</v>
      </c>
      <c r="J426" s="20">
        <v>12.52000000000001</v>
      </c>
      <c r="K426" s="20">
        <v>0.28000000000000114</v>
      </c>
      <c r="L426" s="20">
        <v>-4.1300000000000239</v>
      </c>
      <c r="M426" s="20">
        <v>0.94999999999998863</v>
      </c>
      <c r="N426" s="20">
        <v>0</v>
      </c>
      <c r="O426" s="27">
        <v>0</v>
      </c>
      <c r="P426" s="198">
        <v>0.19999999999998863</v>
      </c>
      <c r="Q426" s="28">
        <f t="shared" si="74"/>
        <v>1687839.9999999967</v>
      </c>
      <c r="R426" s="28">
        <f t="shared" si="75"/>
        <v>3507679.9999999972</v>
      </c>
      <c r="S426" s="28">
        <f t="shared" si="78"/>
        <v>4609439.9999999981</v>
      </c>
      <c r="T426" s="28">
        <f t="shared" si="79"/>
        <v>4634079.9999999981</v>
      </c>
      <c r="U426" s="28">
        <f t="shared" si="80"/>
        <v>4270639.9999999963</v>
      </c>
      <c r="V426" s="28">
        <f t="shared" si="81"/>
        <v>4354239.9999999953</v>
      </c>
      <c r="W426" s="28">
        <f t="shared" si="82"/>
        <v>4354239.9999999953</v>
      </c>
      <c r="X426" s="28">
        <f t="shared" si="83"/>
        <v>4354239.9999999953</v>
      </c>
      <c r="Y426" s="28">
        <f t="shared" si="84"/>
        <v>4371839.9999999944</v>
      </c>
      <c r="Z426" s="203">
        <f t="shared" si="76"/>
        <v>36144239.99999997</v>
      </c>
      <c r="AA426" s="35">
        <v>13.755972331170218</v>
      </c>
      <c r="AB426" s="180">
        <v>14.190179625535826</v>
      </c>
      <c r="AC426" s="36">
        <v>15.787555365391778</v>
      </c>
      <c r="AD426" s="207">
        <v>25.639999999999983</v>
      </c>
      <c r="AE426" s="173">
        <f t="shared" si="77"/>
        <v>2256319.9999999986</v>
      </c>
    </row>
    <row r="427" spans="1:31" s="30" customFormat="1" ht="14.25" customHeight="1">
      <c r="A427" s="24">
        <v>15130</v>
      </c>
      <c r="B427" s="24" t="s">
        <v>1814</v>
      </c>
      <c r="C427" s="25" t="s">
        <v>1751</v>
      </c>
      <c r="D427" s="24" t="s">
        <v>1387</v>
      </c>
      <c r="E427" s="191">
        <v>543.84</v>
      </c>
      <c r="F427" s="39">
        <v>559.70000000000005</v>
      </c>
      <c r="G427" s="192">
        <v>572.5</v>
      </c>
      <c r="H427" s="22">
        <v>15.860000000000014</v>
      </c>
      <c r="I427" s="20">
        <v>3.7200000000000273</v>
      </c>
      <c r="J427" s="20">
        <v>1.1799999999998363</v>
      </c>
      <c r="K427" s="20">
        <v>0.42000000000007276</v>
      </c>
      <c r="L427" s="20">
        <v>2.9999999999972715E-2</v>
      </c>
      <c r="M427" s="20">
        <v>0.81000000000005912</v>
      </c>
      <c r="N427" s="20">
        <v>1.1900000000000546</v>
      </c>
      <c r="O427" s="27">
        <v>4.3700000000000045</v>
      </c>
      <c r="P427" s="198">
        <v>1.0799999999999272</v>
      </c>
      <c r="Q427" s="28">
        <f t="shared" si="74"/>
        <v>4884880.0000000047</v>
      </c>
      <c r="R427" s="28">
        <f t="shared" si="75"/>
        <v>5539600.0000000093</v>
      </c>
      <c r="S427" s="28">
        <f t="shared" si="78"/>
        <v>5643439.9999999953</v>
      </c>
      <c r="T427" s="28">
        <f t="shared" si="79"/>
        <v>5680400.0000000019</v>
      </c>
      <c r="U427" s="28">
        <f t="shared" si="80"/>
        <v>5683039.9999999991</v>
      </c>
      <c r="V427" s="28">
        <f t="shared" si="81"/>
        <v>5754320.0000000047</v>
      </c>
      <c r="W427" s="28">
        <f t="shared" si="82"/>
        <v>5859040.0000000093</v>
      </c>
      <c r="X427" s="28">
        <f t="shared" si="83"/>
        <v>6243600.0000000093</v>
      </c>
      <c r="Y427" s="28">
        <f t="shared" si="84"/>
        <v>6338640.0000000028</v>
      </c>
      <c r="Z427" s="203">
        <f t="shared" si="76"/>
        <v>51626960.000000037</v>
      </c>
      <c r="AA427" s="35">
        <v>24.710003680329322</v>
      </c>
      <c r="AB427" s="180">
        <v>25.430621248676673</v>
      </c>
      <c r="AC427" s="36">
        <v>26.01220415377415</v>
      </c>
      <c r="AD427" s="207">
        <v>28.659999999999968</v>
      </c>
      <c r="AE427" s="173">
        <f t="shared" si="77"/>
        <v>2522079.9999999972</v>
      </c>
    </row>
    <row r="428" spans="1:31" s="30" customFormat="1" ht="14.25" customHeight="1">
      <c r="A428" s="24">
        <v>15131</v>
      </c>
      <c r="B428" s="24" t="s">
        <v>1815</v>
      </c>
      <c r="C428" s="25" t="s">
        <v>1751</v>
      </c>
      <c r="D428" s="24" t="s">
        <v>1387</v>
      </c>
      <c r="E428" s="191">
        <v>335.47</v>
      </c>
      <c r="F428" s="39">
        <v>344.93</v>
      </c>
      <c r="G428" s="192">
        <v>351.26000000000005</v>
      </c>
      <c r="H428" s="22">
        <v>9.4599999999999795</v>
      </c>
      <c r="I428" s="20">
        <v>3.3500000000000227</v>
      </c>
      <c r="J428" s="20">
        <v>0.33999999999997499</v>
      </c>
      <c r="K428" s="20">
        <v>0.41000000000002501</v>
      </c>
      <c r="L428" s="20">
        <v>0</v>
      </c>
      <c r="M428" s="20">
        <v>7.9999999999984084E-2</v>
      </c>
      <c r="N428" s="20">
        <v>0.47000000000002728</v>
      </c>
      <c r="O428" s="27">
        <v>0.82999999999992724</v>
      </c>
      <c r="P428" s="198">
        <v>0.85000000000007958</v>
      </c>
      <c r="Q428" s="28">
        <f t="shared" si="74"/>
        <v>2913679.9999999935</v>
      </c>
      <c r="R428" s="28">
        <f t="shared" si="75"/>
        <v>3503279.9999999972</v>
      </c>
      <c r="S428" s="28">
        <f t="shared" si="78"/>
        <v>3533199.9999999949</v>
      </c>
      <c r="T428" s="28">
        <f t="shared" si="79"/>
        <v>3569279.9999999972</v>
      </c>
      <c r="U428" s="28">
        <f t="shared" si="80"/>
        <v>3569279.9999999972</v>
      </c>
      <c r="V428" s="28">
        <f t="shared" si="81"/>
        <v>3576319.9999999958</v>
      </c>
      <c r="W428" s="28">
        <f t="shared" si="82"/>
        <v>3617679.9999999981</v>
      </c>
      <c r="X428" s="28">
        <f t="shared" si="83"/>
        <v>3690719.9999999916</v>
      </c>
      <c r="Y428" s="28">
        <f t="shared" si="84"/>
        <v>3765519.9999999986</v>
      </c>
      <c r="Z428" s="203">
        <f t="shared" si="76"/>
        <v>31738959.999999963</v>
      </c>
      <c r="AA428" s="35">
        <v>29.848740991191384</v>
      </c>
      <c r="AB428" s="180">
        <v>30.690452887267551</v>
      </c>
      <c r="AC428" s="36">
        <v>31.253670255360799</v>
      </c>
      <c r="AD428" s="207">
        <v>15.79000000000002</v>
      </c>
      <c r="AE428" s="173">
        <f t="shared" si="77"/>
        <v>1389520.0000000019</v>
      </c>
    </row>
    <row r="429" spans="1:31" s="30" customFormat="1" ht="14.25" customHeight="1">
      <c r="A429" s="24">
        <v>15134</v>
      </c>
      <c r="B429" s="24" t="s">
        <v>1816</v>
      </c>
      <c r="C429" s="25" t="s">
        <v>1751</v>
      </c>
      <c r="D429" s="24" t="s">
        <v>1387</v>
      </c>
      <c r="E429" s="191">
        <v>236.88</v>
      </c>
      <c r="F429" s="39">
        <v>246.38</v>
      </c>
      <c r="G429" s="192">
        <v>257.24</v>
      </c>
      <c r="H429" s="22">
        <v>9.5</v>
      </c>
      <c r="I429" s="20">
        <v>0.62000000000000455</v>
      </c>
      <c r="J429" s="20">
        <v>0.5</v>
      </c>
      <c r="K429" s="20">
        <v>0.15000000000000568</v>
      </c>
      <c r="L429" s="20">
        <v>8.0000000000012506E-2</v>
      </c>
      <c r="M429" s="20">
        <v>3.0000000000001137E-2</v>
      </c>
      <c r="N429" s="20">
        <v>0.46000000000000796</v>
      </c>
      <c r="O429" s="27">
        <v>1.999999999998181E-2</v>
      </c>
      <c r="P429" s="198">
        <v>9</v>
      </c>
      <c r="Q429" s="28">
        <f t="shared" si="74"/>
        <v>2925999.9999999995</v>
      </c>
      <c r="R429" s="28">
        <f t="shared" si="75"/>
        <v>3035120.0000000005</v>
      </c>
      <c r="S429" s="28">
        <f t="shared" si="78"/>
        <v>3079120.0000000005</v>
      </c>
      <c r="T429" s="28">
        <f t="shared" si="79"/>
        <v>3092320.0000000009</v>
      </c>
      <c r="U429" s="28">
        <f t="shared" si="80"/>
        <v>3099360.0000000019</v>
      </c>
      <c r="V429" s="28">
        <f t="shared" si="81"/>
        <v>3102000.0000000019</v>
      </c>
      <c r="W429" s="28">
        <f t="shared" si="82"/>
        <v>3142480.0000000028</v>
      </c>
      <c r="X429" s="28">
        <f t="shared" si="83"/>
        <v>3144240.0000000014</v>
      </c>
      <c r="Y429" s="28">
        <f t="shared" si="84"/>
        <v>3936240.0000000014</v>
      </c>
      <c r="Z429" s="203">
        <f t="shared" si="76"/>
        <v>28556880.000000007</v>
      </c>
      <c r="AA429" s="35">
        <v>28.841026140528164</v>
      </c>
      <c r="AB429" s="180">
        <v>29.997686678923209</v>
      </c>
      <c r="AC429" s="36">
        <v>31.319932304920066</v>
      </c>
      <c r="AD429" s="207">
        <v>20.360000000000014</v>
      </c>
      <c r="AE429" s="173">
        <f t="shared" si="77"/>
        <v>1791680.0000000012</v>
      </c>
    </row>
    <row r="430" spans="1:31" s="30" customFormat="1" ht="14.25" customHeight="1">
      <c r="A430" s="24">
        <v>15136</v>
      </c>
      <c r="B430" s="24" t="s">
        <v>1817</v>
      </c>
      <c r="C430" s="25" t="s">
        <v>1751</v>
      </c>
      <c r="D430" s="24" t="s">
        <v>1387</v>
      </c>
      <c r="E430" s="191">
        <v>81.33</v>
      </c>
      <c r="F430" s="39">
        <v>82.649999999999991</v>
      </c>
      <c r="G430" s="192">
        <v>83.79</v>
      </c>
      <c r="H430" s="22">
        <v>1.3199999999999932</v>
      </c>
      <c r="I430" s="20">
        <v>2.0000000000010232E-2</v>
      </c>
      <c r="J430" s="20">
        <v>4.0000000000006253E-2</v>
      </c>
      <c r="K430" s="20">
        <v>0</v>
      </c>
      <c r="L430" s="20">
        <v>6.0000000000002274E-2</v>
      </c>
      <c r="M430" s="20">
        <v>0</v>
      </c>
      <c r="N430" s="20">
        <v>0.35999999999999943</v>
      </c>
      <c r="O430" s="27">
        <v>0.26000000000000512</v>
      </c>
      <c r="P430" s="198">
        <v>0.40000000000000568</v>
      </c>
      <c r="Q430" s="28">
        <f t="shared" si="74"/>
        <v>406559.9999999979</v>
      </c>
      <c r="R430" s="28">
        <f t="shared" si="75"/>
        <v>410079.99999999971</v>
      </c>
      <c r="S430" s="28">
        <f t="shared" si="78"/>
        <v>413600.00000000023</v>
      </c>
      <c r="T430" s="28">
        <f t="shared" si="79"/>
        <v>413600.00000000023</v>
      </c>
      <c r="U430" s="28">
        <f t="shared" si="80"/>
        <v>418880.00000000041</v>
      </c>
      <c r="V430" s="28">
        <f t="shared" si="81"/>
        <v>418880.00000000041</v>
      </c>
      <c r="W430" s="28">
        <f t="shared" si="82"/>
        <v>450560.00000000035</v>
      </c>
      <c r="X430" s="28">
        <f t="shared" si="83"/>
        <v>473440.00000000081</v>
      </c>
      <c r="Y430" s="28">
        <f t="shared" si="84"/>
        <v>508640.00000000134</v>
      </c>
      <c r="Z430" s="203">
        <f t="shared" si="76"/>
        <v>3914240.0000000019</v>
      </c>
      <c r="AA430" s="35">
        <v>18.524508017492714</v>
      </c>
      <c r="AB430" s="180">
        <v>18.825163994169095</v>
      </c>
      <c r="AC430" s="36">
        <v>19.084821428571431</v>
      </c>
      <c r="AD430" s="207">
        <v>2.460000000000008</v>
      </c>
      <c r="AE430" s="173">
        <f t="shared" si="77"/>
        <v>216480.0000000007</v>
      </c>
    </row>
    <row r="431" spans="1:31" s="30" customFormat="1" ht="14.25" customHeight="1">
      <c r="A431" s="24">
        <v>15139</v>
      </c>
      <c r="B431" s="24" t="s">
        <v>1818</v>
      </c>
      <c r="C431" s="25" t="s">
        <v>1751</v>
      </c>
      <c r="D431" s="24" t="s">
        <v>1387</v>
      </c>
      <c r="E431" s="191">
        <v>289.45</v>
      </c>
      <c r="F431" s="39">
        <v>298.37</v>
      </c>
      <c r="G431" s="192">
        <v>305.23</v>
      </c>
      <c r="H431" s="22">
        <v>8.9200000000000159</v>
      </c>
      <c r="I431" s="20">
        <v>4.0799999999999841</v>
      </c>
      <c r="J431" s="20">
        <v>0.35000000000002274</v>
      </c>
      <c r="K431" s="20">
        <v>5.0000000000011369E-2</v>
      </c>
      <c r="L431" s="20">
        <v>0.14999999999997726</v>
      </c>
      <c r="M431" s="20">
        <v>0.93999999999999773</v>
      </c>
      <c r="N431" s="20">
        <v>0.31000000000000227</v>
      </c>
      <c r="O431" s="27">
        <v>0.14999999999997726</v>
      </c>
      <c r="P431" s="198">
        <v>0.83000000000004093</v>
      </c>
      <c r="Q431" s="28">
        <f t="shared" si="74"/>
        <v>2747360.0000000047</v>
      </c>
      <c r="R431" s="28">
        <f t="shared" si="75"/>
        <v>3465440.0000000019</v>
      </c>
      <c r="S431" s="28">
        <f t="shared" si="78"/>
        <v>3496240.0000000037</v>
      </c>
      <c r="T431" s="28">
        <f t="shared" si="79"/>
        <v>3500640.0000000047</v>
      </c>
      <c r="U431" s="28">
        <f t="shared" si="80"/>
        <v>3513840.0000000028</v>
      </c>
      <c r="V431" s="28">
        <f t="shared" si="81"/>
        <v>3596560.0000000028</v>
      </c>
      <c r="W431" s="28">
        <f t="shared" si="82"/>
        <v>3623840.0000000028</v>
      </c>
      <c r="X431" s="28">
        <f t="shared" si="83"/>
        <v>3637040.0000000009</v>
      </c>
      <c r="Y431" s="28">
        <f t="shared" si="84"/>
        <v>3710080.0000000047</v>
      </c>
      <c r="Z431" s="203">
        <f t="shared" si="76"/>
        <v>31291040.00000003</v>
      </c>
      <c r="AA431" s="35">
        <v>13.173644518680677</v>
      </c>
      <c r="AB431" s="180">
        <v>13.579617602483172</v>
      </c>
      <c r="AC431" s="36">
        <v>13.891834570519618</v>
      </c>
      <c r="AD431" s="207">
        <v>15.78000000000003</v>
      </c>
      <c r="AE431" s="173">
        <f t="shared" si="77"/>
        <v>1388640.0000000026</v>
      </c>
    </row>
    <row r="432" spans="1:31" s="30" customFormat="1" ht="14.25" customHeight="1">
      <c r="A432" s="24">
        <v>15140</v>
      </c>
      <c r="B432" s="24" t="s">
        <v>1819</v>
      </c>
      <c r="C432" s="25" t="s">
        <v>1751</v>
      </c>
      <c r="D432" s="24" t="s">
        <v>1387</v>
      </c>
      <c r="E432" s="191">
        <v>230.93</v>
      </c>
      <c r="F432" s="39">
        <v>233.93</v>
      </c>
      <c r="G432" s="192">
        <v>236.86</v>
      </c>
      <c r="H432" s="22">
        <v>3</v>
      </c>
      <c r="I432" s="20">
        <v>1.2599999999999909</v>
      </c>
      <c r="J432" s="20">
        <v>1.0600000000000023</v>
      </c>
      <c r="K432" s="20">
        <v>0</v>
      </c>
      <c r="L432" s="20">
        <v>0</v>
      </c>
      <c r="M432" s="20">
        <v>0</v>
      </c>
      <c r="N432" s="20">
        <v>9.9999999999994316E-2</v>
      </c>
      <c r="O432" s="27">
        <v>0.19999999999998863</v>
      </c>
      <c r="P432" s="198">
        <v>0.3100000000000307</v>
      </c>
      <c r="Q432" s="28">
        <f t="shared" si="74"/>
        <v>924000</v>
      </c>
      <c r="R432" s="28">
        <f t="shared" si="75"/>
        <v>1145759.9999999984</v>
      </c>
      <c r="S432" s="28">
        <f t="shared" si="78"/>
        <v>1239039.9999999986</v>
      </c>
      <c r="T432" s="28">
        <f t="shared" si="79"/>
        <v>1239039.9999999986</v>
      </c>
      <c r="U432" s="28">
        <f t="shared" si="80"/>
        <v>1239039.9999999986</v>
      </c>
      <c r="V432" s="28">
        <f t="shared" si="81"/>
        <v>1239039.9999999986</v>
      </c>
      <c r="W432" s="28">
        <f t="shared" si="82"/>
        <v>1247839.9999999981</v>
      </c>
      <c r="X432" s="28">
        <f t="shared" si="83"/>
        <v>1265439.9999999972</v>
      </c>
      <c r="Y432" s="28">
        <f t="shared" si="84"/>
        <v>1292720</v>
      </c>
      <c r="Z432" s="203">
        <f t="shared" si="76"/>
        <v>10831919.999999989</v>
      </c>
      <c r="AA432" s="35">
        <v>46.17584131491072</v>
      </c>
      <c r="AB432" s="180">
        <v>46.775709343944335</v>
      </c>
      <c r="AC432" s="36">
        <v>47.361580452300494</v>
      </c>
      <c r="AD432" s="207">
        <v>5.9300000000000068</v>
      </c>
      <c r="AE432" s="173">
        <f t="shared" si="77"/>
        <v>521840.00000000058</v>
      </c>
    </row>
    <row r="433" spans="1:31" s="30" customFormat="1" ht="14.25" customHeight="1">
      <c r="A433" s="24">
        <v>15142</v>
      </c>
      <c r="B433" s="24" t="s">
        <v>1820</v>
      </c>
      <c r="C433" s="25" t="s">
        <v>1751</v>
      </c>
      <c r="D433" s="24" t="s">
        <v>1387</v>
      </c>
      <c r="E433" s="191">
        <v>394.59000000000003</v>
      </c>
      <c r="F433" s="39">
        <v>409.98</v>
      </c>
      <c r="G433" s="192">
        <v>408.98</v>
      </c>
      <c r="H433" s="22">
        <v>15.389999999999986</v>
      </c>
      <c r="I433" s="20">
        <v>20.480000000000018</v>
      </c>
      <c r="J433" s="20">
        <v>0.20999999999997954</v>
      </c>
      <c r="K433" s="20">
        <v>4.0000000000020464E-2</v>
      </c>
      <c r="L433" s="20">
        <v>-23.889999999999986</v>
      </c>
      <c r="M433" s="20">
        <v>0.38999999999992951</v>
      </c>
      <c r="N433" s="20">
        <v>4.0000000000020464E-2</v>
      </c>
      <c r="O433" s="27">
        <v>5.0000000000011369E-2</v>
      </c>
      <c r="P433" s="198">
        <v>1.6800000000000068</v>
      </c>
      <c r="Q433" s="28">
        <f t="shared" si="74"/>
        <v>4740119.9999999963</v>
      </c>
      <c r="R433" s="28">
        <f t="shared" si="75"/>
        <v>8344600</v>
      </c>
      <c r="S433" s="28">
        <f t="shared" si="78"/>
        <v>8363079.9999999981</v>
      </c>
      <c r="T433" s="28">
        <f t="shared" si="79"/>
        <v>8366600</v>
      </c>
      <c r="U433" s="28">
        <f t="shared" si="80"/>
        <v>6264280.0000000019</v>
      </c>
      <c r="V433" s="28">
        <f t="shared" si="81"/>
        <v>6298599.9999999953</v>
      </c>
      <c r="W433" s="28">
        <f t="shared" si="82"/>
        <v>6302119.9999999972</v>
      </c>
      <c r="X433" s="28">
        <f t="shared" si="83"/>
        <v>6306519.9999999981</v>
      </c>
      <c r="Y433" s="28">
        <f t="shared" si="84"/>
        <v>6454359.9999999991</v>
      </c>
      <c r="Z433" s="203">
        <f t="shared" si="76"/>
        <v>61440279.999999985</v>
      </c>
      <c r="AA433" s="35">
        <v>40.150798253914957</v>
      </c>
      <c r="AB433" s="180">
        <v>41.716780121493336</v>
      </c>
      <c r="AC433" s="36">
        <v>41.615026913723455</v>
      </c>
      <c r="AD433" s="207">
        <v>14.389999999999986</v>
      </c>
      <c r="AE433" s="173">
        <f t="shared" si="77"/>
        <v>1266319.9999999988</v>
      </c>
    </row>
    <row r="434" spans="1:31" s="30" customFormat="1" ht="14.25" customHeight="1">
      <c r="A434" s="24">
        <v>15144</v>
      </c>
      <c r="B434" s="24" t="s">
        <v>1821</v>
      </c>
      <c r="C434" s="25" t="s">
        <v>1751</v>
      </c>
      <c r="D434" s="24" t="s">
        <v>1387</v>
      </c>
      <c r="E434" s="191">
        <v>156.04</v>
      </c>
      <c r="F434" s="39">
        <v>159.66999999999999</v>
      </c>
      <c r="G434" s="192">
        <v>170.78</v>
      </c>
      <c r="H434" s="22">
        <v>3.6299999999999955</v>
      </c>
      <c r="I434" s="20">
        <v>0</v>
      </c>
      <c r="J434" s="20">
        <v>3.0000000000001137E-2</v>
      </c>
      <c r="K434" s="20">
        <v>0</v>
      </c>
      <c r="L434" s="20">
        <v>0</v>
      </c>
      <c r="M434" s="20">
        <v>0</v>
      </c>
      <c r="N434" s="20">
        <v>8.3400000000000034</v>
      </c>
      <c r="O434" s="27">
        <v>0</v>
      </c>
      <c r="P434" s="198">
        <v>2.7400000000000091</v>
      </c>
      <c r="Q434" s="28">
        <f t="shared" si="74"/>
        <v>1118039.9999999984</v>
      </c>
      <c r="R434" s="28">
        <f t="shared" si="75"/>
        <v>1118039.9999999984</v>
      </c>
      <c r="S434" s="28">
        <f t="shared" si="78"/>
        <v>1120679.9999999984</v>
      </c>
      <c r="T434" s="28">
        <f t="shared" si="79"/>
        <v>1120679.9999999984</v>
      </c>
      <c r="U434" s="28">
        <f t="shared" si="80"/>
        <v>1120679.9999999984</v>
      </c>
      <c r="V434" s="28">
        <f t="shared" si="81"/>
        <v>1120679.9999999984</v>
      </c>
      <c r="W434" s="28">
        <f t="shared" si="82"/>
        <v>1854599.9999999986</v>
      </c>
      <c r="X434" s="28">
        <f t="shared" si="83"/>
        <v>1854599.9999999986</v>
      </c>
      <c r="Y434" s="28">
        <f t="shared" si="84"/>
        <v>2095719.9999999995</v>
      </c>
      <c r="Z434" s="203">
        <f t="shared" si="76"/>
        <v>12523719.999999987</v>
      </c>
      <c r="AA434" s="35">
        <v>27.644120043935793</v>
      </c>
      <c r="AB434" s="180">
        <v>28.28721255713425</v>
      </c>
      <c r="AC434" s="36">
        <v>30.255465400559828</v>
      </c>
      <c r="AD434" s="207">
        <v>14.740000000000007</v>
      </c>
      <c r="AE434" s="173">
        <f t="shared" si="77"/>
        <v>1297120.0000000007</v>
      </c>
    </row>
    <row r="435" spans="1:31" s="30" customFormat="1" ht="14.25" customHeight="1">
      <c r="A435" s="24">
        <v>15146</v>
      </c>
      <c r="B435" s="24" t="s">
        <v>1822</v>
      </c>
      <c r="C435" s="25" t="s">
        <v>1751</v>
      </c>
      <c r="D435" s="24" t="s">
        <v>1387</v>
      </c>
      <c r="E435" s="191">
        <v>10386</v>
      </c>
      <c r="F435" s="39">
        <v>10499.44</v>
      </c>
      <c r="G435" s="192">
        <v>10668.27</v>
      </c>
      <c r="H435" s="22">
        <v>113.44000000000051</v>
      </c>
      <c r="I435" s="20">
        <v>62.209999999999127</v>
      </c>
      <c r="J435" s="20">
        <v>2.0200000000004366</v>
      </c>
      <c r="K435" s="20">
        <v>20.800000000001091</v>
      </c>
      <c r="L435" s="20">
        <v>24.739999999997963</v>
      </c>
      <c r="M435" s="20">
        <v>-1.0199999999986176</v>
      </c>
      <c r="N435" s="20">
        <v>8.1199999999989814</v>
      </c>
      <c r="O435" s="27">
        <v>25.950000000000728</v>
      </c>
      <c r="P435" s="198">
        <v>26.010000000000218</v>
      </c>
      <c r="Q435" s="28">
        <f t="shared" si="74"/>
        <v>34939520.000000156</v>
      </c>
      <c r="R435" s="28">
        <f t="shared" si="75"/>
        <v>45888480</v>
      </c>
      <c r="S435" s="28">
        <f t="shared" si="78"/>
        <v>46066240.000000037</v>
      </c>
      <c r="T435" s="28">
        <f t="shared" si="79"/>
        <v>47896640.000000134</v>
      </c>
      <c r="U435" s="28">
        <f t="shared" si="80"/>
        <v>50073759.999999955</v>
      </c>
      <c r="V435" s="28">
        <f t="shared" si="81"/>
        <v>49984000.000000075</v>
      </c>
      <c r="W435" s="28">
        <f t="shared" si="82"/>
        <v>50698559.999999985</v>
      </c>
      <c r="X435" s="28">
        <f t="shared" si="83"/>
        <v>52982160.000000052</v>
      </c>
      <c r="Y435" s="28">
        <f t="shared" si="84"/>
        <v>55271040.000000075</v>
      </c>
      <c r="Z435" s="203">
        <f t="shared" si="76"/>
        <v>433800400.00000042</v>
      </c>
      <c r="AA435" s="35">
        <v>57.120198254275635</v>
      </c>
      <c r="AB435" s="180">
        <v>57.744087652500653</v>
      </c>
      <c r="AC435" s="36">
        <v>58.672607108621321</v>
      </c>
      <c r="AD435" s="207">
        <v>282.27000000000044</v>
      </c>
      <c r="AE435" s="173">
        <f t="shared" si="77"/>
        <v>24839760.000000037</v>
      </c>
    </row>
    <row r="436" spans="1:31" s="30" customFormat="1" ht="14.25" customHeight="1">
      <c r="A436" s="24">
        <v>15150</v>
      </c>
      <c r="B436" s="24" t="s">
        <v>1823</v>
      </c>
      <c r="C436" s="25" t="s">
        <v>1751</v>
      </c>
      <c r="D436" s="24" t="s">
        <v>1387</v>
      </c>
      <c r="E436" s="191">
        <v>134.59</v>
      </c>
      <c r="F436" s="39">
        <v>135.75</v>
      </c>
      <c r="G436" s="192">
        <v>136.91</v>
      </c>
      <c r="H436" s="22">
        <v>1.1599999999999966</v>
      </c>
      <c r="I436" s="20">
        <v>0</v>
      </c>
      <c r="J436" s="20">
        <v>0</v>
      </c>
      <c r="K436" s="20">
        <v>0</v>
      </c>
      <c r="L436" s="20">
        <v>0.24000000000000909</v>
      </c>
      <c r="M436" s="20">
        <v>0.13999999999998636</v>
      </c>
      <c r="N436" s="20">
        <v>0</v>
      </c>
      <c r="O436" s="27">
        <v>0</v>
      </c>
      <c r="P436" s="198">
        <v>0.78000000000000114</v>
      </c>
      <c r="Q436" s="28">
        <f t="shared" si="74"/>
        <v>357279.99999999895</v>
      </c>
      <c r="R436" s="28">
        <f t="shared" si="75"/>
        <v>357279.99999999895</v>
      </c>
      <c r="S436" s="28">
        <f t="shared" si="78"/>
        <v>357279.99999999895</v>
      </c>
      <c r="T436" s="28">
        <f t="shared" si="79"/>
        <v>357279.99999999895</v>
      </c>
      <c r="U436" s="28">
        <f t="shared" si="80"/>
        <v>378399.99999999977</v>
      </c>
      <c r="V436" s="28">
        <f t="shared" si="81"/>
        <v>390719.99999999854</v>
      </c>
      <c r="W436" s="28">
        <f t="shared" si="82"/>
        <v>390719.99999999854</v>
      </c>
      <c r="X436" s="28">
        <f t="shared" si="83"/>
        <v>390719.99999999854</v>
      </c>
      <c r="Y436" s="28">
        <f t="shared" si="84"/>
        <v>459359.99999999866</v>
      </c>
      <c r="Z436" s="203">
        <f t="shared" si="76"/>
        <v>3439039.9999999898</v>
      </c>
      <c r="AA436" s="35">
        <v>5.1721620167550535</v>
      </c>
      <c r="AB436" s="180">
        <v>5.2167396818077005</v>
      </c>
      <c r="AC436" s="36">
        <v>5.2613173468603485</v>
      </c>
      <c r="AD436" s="207">
        <v>2.3199999999999932</v>
      </c>
      <c r="AE436" s="173">
        <f t="shared" si="77"/>
        <v>204159.99999999939</v>
      </c>
    </row>
    <row r="437" spans="1:31" s="30" customFormat="1" ht="14.25" customHeight="1">
      <c r="A437" s="24">
        <v>15151</v>
      </c>
      <c r="B437" s="24" t="s">
        <v>1824</v>
      </c>
      <c r="C437" s="25" t="s">
        <v>1751</v>
      </c>
      <c r="D437" s="24" t="s">
        <v>1387</v>
      </c>
      <c r="E437" s="191">
        <v>167.61</v>
      </c>
      <c r="F437" s="39">
        <v>172.61</v>
      </c>
      <c r="G437" s="192">
        <v>177.43</v>
      </c>
      <c r="H437" s="22">
        <v>5</v>
      </c>
      <c r="I437" s="20">
        <v>1.2400000000000091</v>
      </c>
      <c r="J437" s="20">
        <v>0.12999999999996703</v>
      </c>
      <c r="K437" s="20">
        <v>2.289999999999992</v>
      </c>
      <c r="L437" s="20">
        <v>8.0000000000040927E-2</v>
      </c>
      <c r="M437" s="20">
        <v>-0.12000000000000455</v>
      </c>
      <c r="N437" s="20">
        <v>-9.9999999999994316E-2</v>
      </c>
      <c r="O437" s="27">
        <v>0.32999999999998408</v>
      </c>
      <c r="P437" s="198">
        <v>0.96999999999999886</v>
      </c>
      <c r="Q437" s="28">
        <f t="shared" si="74"/>
        <v>1540000</v>
      </c>
      <c r="R437" s="28">
        <f t="shared" si="75"/>
        <v>1758240.0000000016</v>
      </c>
      <c r="S437" s="28">
        <f t="shared" si="78"/>
        <v>1769679.9999999988</v>
      </c>
      <c r="T437" s="28">
        <f t="shared" si="79"/>
        <v>1971199.9999999981</v>
      </c>
      <c r="U437" s="28">
        <f t="shared" si="80"/>
        <v>1978240.0000000016</v>
      </c>
      <c r="V437" s="28">
        <f t="shared" si="81"/>
        <v>1967680.0000000012</v>
      </c>
      <c r="W437" s="28">
        <f t="shared" si="82"/>
        <v>1958880.0000000016</v>
      </c>
      <c r="X437" s="28">
        <f t="shared" si="83"/>
        <v>1987920.0000000002</v>
      </c>
      <c r="Y437" s="28">
        <f t="shared" si="84"/>
        <v>2073280.0000000002</v>
      </c>
      <c r="Z437" s="203">
        <f t="shared" si="76"/>
        <v>17005120.000000004</v>
      </c>
      <c r="AA437" s="35">
        <v>15.932206612041597</v>
      </c>
      <c r="AB437" s="180">
        <v>16.407482747476283</v>
      </c>
      <c r="AC437" s="36">
        <v>16.865648942035325</v>
      </c>
      <c r="AD437" s="207">
        <v>9.8199999999999932</v>
      </c>
      <c r="AE437" s="173">
        <f t="shared" si="77"/>
        <v>864159.99999999942</v>
      </c>
    </row>
    <row r="438" spans="1:31" s="30" customFormat="1" ht="14.25" customHeight="1">
      <c r="A438" s="24">
        <v>15154</v>
      </c>
      <c r="B438" s="24" t="s">
        <v>1825</v>
      </c>
      <c r="C438" s="25" t="s">
        <v>1751</v>
      </c>
      <c r="D438" s="24" t="s">
        <v>1387</v>
      </c>
      <c r="E438" s="191">
        <v>466.41</v>
      </c>
      <c r="F438" s="39">
        <v>470.23</v>
      </c>
      <c r="G438" s="192">
        <v>479.32</v>
      </c>
      <c r="H438" s="22">
        <v>3.8199999999999932</v>
      </c>
      <c r="I438" s="20">
        <v>0.87999999999999545</v>
      </c>
      <c r="J438" s="20">
        <v>17.75</v>
      </c>
      <c r="K438" s="20">
        <v>2.5</v>
      </c>
      <c r="L438" s="20">
        <v>7</v>
      </c>
      <c r="M438" s="20">
        <v>5.0000000000011369E-2</v>
      </c>
      <c r="N438" s="20">
        <v>-16.980000000000018</v>
      </c>
      <c r="O438" s="27">
        <v>0.85000000000002274</v>
      </c>
      <c r="P438" s="198">
        <v>-2.9600000000000364</v>
      </c>
      <c r="Q438" s="28">
        <f t="shared" si="74"/>
        <v>1176559.9999999977</v>
      </c>
      <c r="R438" s="28">
        <f t="shared" si="75"/>
        <v>1331439.999999997</v>
      </c>
      <c r="S438" s="28">
        <f t="shared" si="78"/>
        <v>2893439.9999999972</v>
      </c>
      <c r="T438" s="28">
        <f t="shared" si="79"/>
        <v>3113439.9999999972</v>
      </c>
      <c r="U438" s="28">
        <f t="shared" si="80"/>
        <v>3729439.9999999972</v>
      </c>
      <c r="V438" s="28">
        <f t="shared" si="81"/>
        <v>3733839.9999999981</v>
      </c>
      <c r="W438" s="28">
        <f t="shared" si="82"/>
        <v>2239599.9999999963</v>
      </c>
      <c r="X438" s="28">
        <f t="shared" si="83"/>
        <v>2314399.9999999981</v>
      </c>
      <c r="Y438" s="28">
        <f t="shared" si="84"/>
        <v>2053919.9999999949</v>
      </c>
      <c r="Z438" s="203">
        <f t="shared" si="76"/>
        <v>22586079.999999974</v>
      </c>
      <c r="AA438" s="35">
        <v>35.192255455286272</v>
      </c>
      <c r="AB438" s="180">
        <v>35.480487731264901</v>
      </c>
      <c r="AC438" s="36">
        <v>36.16635982253343</v>
      </c>
      <c r="AD438" s="207">
        <v>12.909999999999968</v>
      </c>
      <c r="AE438" s="173">
        <f t="shared" si="77"/>
        <v>1136079.9999999972</v>
      </c>
    </row>
    <row r="439" spans="1:31" s="30" customFormat="1" ht="14.25" customHeight="1">
      <c r="A439" s="24">
        <v>15155</v>
      </c>
      <c r="B439" s="24" t="s">
        <v>1826</v>
      </c>
      <c r="C439" s="25" t="s">
        <v>1751</v>
      </c>
      <c r="D439" s="24" t="s">
        <v>1387</v>
      </c>
      <c r="E439" s="191">
        <v>49.120000000000005</v>
      </c>
      <c r="F439" s="39">
        <v>51.190000000000005</v>
      </c>
      <c r="G439" s="192">
        <v>51.58</v>
      </c>
      <c r="H439" s="22">
        <v>2.0700000000000003</v>
      </c>
      <c r="I439" s="20">
        <v>0</v>
      </c>
      <c r="J439" s="20">
        <v>0</v>
      </c>
      <c r="K439" s="20">
        <v>0</v>
      </c>
      <c r="L439" s="20">
        <v>0</v>
      </c>
      <c r="M439" s="20">
        <v>0</v>
      </c>
      <c r="N439" s="20">
        <v>0</v>
      </c>
      <c r="O439" s="27">
        <v>0</v>
      </c>
      <c r="P439" s="198">
        <v>0.39000000000000057</v>
      </c>
      <c r="Q439" s="28">
        <f t="shared" si="74"/>
        <v>637560.00000000012</v>
      </c>
      <c r="R439" s="28">
        <f t="shared" si="75"/>
        <v>637560.00000000012</v>
      </c>
      <c r="S439" s="28">
        <f t="shared" si="78"/>
        <v>637560.00000000012</v>
      </c>
      <c r="T439" s="28">
        <f t="shared" si="79"/>
        <v>637560.00000000012</v>
      </c>
      <c r="U439" s="28">
        <f t="shared" si="80"/>
        <v>637560.00000000012</v>
      </c>
      <c r="V439" s="28">
        <f t="shared" si="81"/>
        <v>637560.00000000012</v>
      </c>
      <c r="W439" s="28">
        <f t="shared" si="82"/>
        <v>637560.00000000012</v>
      </c>
      <c r="X439" s="28">
        <f t="shared" si="83"/>
        <v>637560.00000000012</v>
      </c>
      <c r="Y439" s="28">
        <f t="shared" si="84"/>
        <v>671880.00000000012</v>
      </c>
      <c r="Z439" s="203">
        <f t="shared" si="76"/>
        <v>5772360.0000000009</v>
      </c>
      <c r="AA439" s="35">
        <v>10.066192593806997</v>
      </c>
      <c r="AB439" s="180">
        <v>10.490398999938522</v>
      </c>
      <c r="AC439" s="36">
        <v>10.570321946021272</v>
      </c>
      <c r="AD439" s="207">
        <v>2.4599999999999937</v>
      </c>
      <c r="AE439" s="173">
        <f t="shared" si="77"/>
        <v>216479.99999999945</v>
      </c>
    </row>
    <row r="440" spans="1:31" s="30" customFormat="1" ht="14.25" customHeight="1">
      <c r="A440" s="24">
        <v>15157</v>
      </c>
      <c r="B440" s="24" t="s">
        <v>1827</v>
      </c>
      <c r="C440" s="25" t="s">
        <v>1751</v>
      </c>
      <c r="D440" s="24" t="s">
        <v>1387</v>
      </c>
      <c r="E440" s="191">
        <v>300.8</v>
      </c>
      <c r="F440" s="39">
        <v>305.86</v>
      </c>
      <c r="G440" s="192">
        <v>318.76</v>
      </c>
      <c r="H440" s="22">
        <v>5.0600000000000023</v>
      </c>
      <c r="I440" s="20">
        <v>4.1200000000000045</v>
      </c>
      <c r="J440" s="20">
        <v>1.7300000000000182</v>
      </c>
      <c r="K440" s="20">
        <v>2.4499999999999318</v>
      </c>
      <c r="L440" s="20">
        <v>0.26000000000004775</v>
      </c>
      <c r="M440" s="20">
        <v>1.999999999998181E-2</v>
      </c>
      <c r="N440" s="20">
        <v>5.0000000000011369E-2</v>
      </c>
      <c r="O440" s="27">
        <v>1.089999999999975</v>
      </c>
      <c r="P440" s="198">
        <v>3.1800000000000068</v>
      </c>
      <c r="Q440" s="28">
        <f t="shared" si="74"/>
        <v>1558480.0000000005</v>
      </c>
      <c r="R440" s="28">
        <f t="shared" si="75"/>
        <v>2283600.0000000009</v>
      </c>
      <c r="S440" s="28">
        <f t="shared" si="78"/>
        <v>2435840.0000000023</v>
      </c>
      <c r="T440" s="28">
        <f t="shared" si="79"/>
        <v>2651439.9999999963</v>
      </c>
      <c r="U440" s="28">
        <f t="shared" si="80"/>
        <v>2674320.0000000005</v>
      </c>
      <c r="V440" s="28">
        <f t="shared" si="81"/>
        <v>2676079.9999999991</v>
      </c>
      <c r="W440" s="28">
        <f t="shared" si="82"/>
        <v>2680480</v>
      </c>
      <c r="X440" s="28">
        <f t="shared" si="83"/>
        <v>2776399.9999999977</v>
      </c>
      <c r="Y440" s="28">
        <f t="shared" si="84"/>
        <v>3056239.9999999981</v>
      </c>
      <c r="Z440" s="203">
        <f t="shared" si="76"/>
        <v>22792879.999999993</v>
      </c>
      <c r="AA440" s="35">
        <v>55.038149781347776</v>
      </c>
      <c r="AB440" s="180">
        <v>55.963990997749448</v>
      </c>
      <c r="AC440" s="36">
        <v>58.324337181856443</v>
      </c>
      <c r="AD440" s="207">
        <v>17.95999999999998</v>
      </c>
      <c r="AE440" s="173">
        <f t="shared" si="77"/>
        <v>1580479.9999999981</v>
      </c>
    </row>
    <row r="441" spans="1:31" s="30" customFormat="1" ht="14.25" customHeight="1">
      <c r="A441" s="24">
        <v>15158</v>
      </c>
      <c r="B441" s="24" t="s">
        <v>1828</v>
      </c>
      <c r="C441" s="25" t="s">
        <v>1751</v>
      </c>
      <c r="D441" s="24" t="s">
        <v>1387</v>
      </c>
      <c r="E441" s="191">
        <v>132.13</v>
      </c>
      <c r="F441" s="39">
        <v>133</v>
      </c>
      <c r="G441" s="192">
        <v>133.71</v>
      </c>
      <c r="H441" s="22">
        <v>0.87000000000000455</v>
      </c>
      <c r="I441" s="20">
        <v>9.9999999999909051E-3</v>
      </c>
      <c r="J441" s="20">
        <v>6.0000000000002274E-2</v>
      </c>
      <c r="K441" s="20">
        <v>0</v>
      </c>
      <c r="L441" s="20">
        <v>0</v>
      </c>
      <c r="M441" s="20">
        <v>0</v>
      </c>
      <c r="N441" s="20">
        <v>0</v>
      </c>
      <c r="O441" s="27">
        <v>2.0000000000010232E-2</v>
      </c>
      <c r="P441" s="198">
        <v>0.62000000000000455</v>
      </c>
      <c r="Q441" s="28">
        <f t="shared" si="74"/>
        <v>267960.00000000146</v>
      </c>
      <c r="R441" s="28">
        <f t="shared" si="75"/>
        <v>269719.99999999988</v>
      </c>
      <c r="S441" s="28">
        <f t="shared" si="78"/>
        <v>275000.00000000006</v>
      </c>
      <c r="T441" s="28">
        <f t="shared" si="79"/>
        <v>275000.00000000006</v>
      </c>
      <c r="U441" s="28">
        <f t="shared" si="80"/>
        <v>275000.00000000006</v>
      </c>
      <c r="V441" s="28">
        <f t="shared" si="81"/>
        <v>275000.00000000006</v>
      </c>
      <c r="W441" s="28">
        <f t="shared" si="82"/>
        <v>275000.00000000006</v>
      </c>
      <c r="X441" s="28">
        <f t="shared" si="83"/>
        <v>276760.00000000093</v>
      </c>
      <c r="Y441" s="28">
        <f t="shared" si="84"/>
        <v>331320.00000000134</v>
      </c>
      <c r="Z441" s="203">
        <f t="shared" si="76"/>
        <v>2520760.0000000037</v>
      </c>
      <c r="AA441" s="35">
        <v>8.3253522191697957</v>
      </c>
      <c r="AB441" s="180">
        <v>8.3801698717140916</v>
      </c>
      <c r="AC441" s="36">
        <v>8.4249061168939186</v>
      </c>
      <c r="AD441" s="207">
        <v>1.5800000000000125</v>
      </c>
      <c r="AE441" s="173">
        <f t="shared" si="77"/>
        <v>139040.00000000111</v>
      </c>
    </row>
    <row r="442" spans="1:31" s="30" customFormat="1" ht="14.25" customHeight="1">
      <c r="A442" s="24">
        <v>15159</v>
      </c>
      <c r="B442" s="24" t="s">
        <v>1829</v>
      </c>
      <c r="C442" s="25" t="s">
        <v>1751</v>
      </c>
      <c r="D442" s="24" t="s">
        <v>1387</v>
      </c>
      <c r="E442" s="191">
        <v>241.94</v>
      </c>
      <c r="F442" s="39">
        <v>246.93</v>
      </c>
      <c r="G442" s="192">
        <v>256.83999999999997</v>
      </c>
      <c r="H442" s="22">
        <v>4.9900000000000091</v>
      </c>
      <c r="I442" s="20">
        <v>1.8499999999999943</v>
      </c>
      <c r="J442" s="20">
        <v>1.1599999999999966</v>
      </c>
      <c r="K442" s="20">
        <v>9.9999999999909051E-3</v>
      </c>
      <c r="L442" s="20">
        <v>1.0100000000000193</v>
      </c>
      <c r="M442" s="20">
        <v>3.5600000000000023</v>
      </c>
      <c r="N442" s="20">
        <v>1.1100000000000136</v>
      </c>
      <c r="O442" s="27">
        <v>0.30999999999997385</v>
      </c>
      <c r="P442" s="198">
        <v>0.89999999999997726</v>
      </c>
      <c r="Q442" s="28">
        <f t="shared" si="74"/>
        <v>1536920.000000003</v>
      </c>
      <c r="R442" s="28">
        <f t="shared" si="75"/>
        <v>1862520.0000000021</v>
      </c>
      <c r="S442" s="28">
        <f t="shared" si="78"/>
        <v>1964600.0000000019</v>
      </c>
      <c r="T442" s="28">
        <f t="shared" si="79"/>
        <v>1965480.0000000012</v>
      </c>
      <c r="U442" s="28">
        <f t="shared" si="80"/>
        <v>2054360.0000000028</v>
      </c>
      <c r="V442" s="28">
        <f t="shared" si="81"/>
        <v>2367640.0000000028</v>
      </c>
      <c r="W442" s="28">
        <f t="shared" si="82"/>
        <v>2465320.0000000042</v>
      </c>
      <c r="X442" s="28">
        <f t="shared" si="83"/>
        <v>2492600.0000000019</v>
      </c>
      <c r="Y442" s="28">
        <f t="shared" si="84"/>
        <v>2571800</v>
      </c>
      <c r="Z442" s="203">
        <f t="shared" si="76"/>
        <v>19281240.000000022</v>
      </c>
      <c r="AA442" s="35">
        <v>31.653038529469484</v>
      </c>
      <c r="AB442" s="180">
        <v>32.305880813763331</v>
      </c>
      <c r="AC442" s="36">
        <v>33.602407274154508</v>
      </c>
      <c r="AD442" s="207">
        <v>14.899999999999975</v>
      </c>
      <c r="AE442" s="173">
        <f t="shared" si="77"/>
        <v>1311199.9999999979</v>
      </c>
    </row>
    <row r="443" spans="1:31" s="30" customFormat="1" ht="14.25" customHeight="1">
      <c r="A443" s="24">
        <v>15164</v>
      </c>
      <c r="B443" s="24" t="s">
        <v>1830</v>
      </c>
      <c r="C443" s="25" t="s">
        <v>1751</v>
      </c>
      <c r="D443" s="24" t="s">
        <v>1387</v>
      </c>
      <c r="E443" s="191">
        <v>171.23</v>
      </c>
      <c r="F443" s="39">
        <v>174.20999999999998</v>
      </c>
      <c r="G443" s="192">
        <v>175.57</v>
      </c>
      <c r="H443" s="22">
        <v>2.9799999999999898</v>
      </c>
      <c r="I443" s="20">
        <v>0.29000000000002046</v>
      </c>
      <c r="J443" s="20">
        <v>0.11000000000001364</v>
      </c>
      <c r="K443" s="20">
        <v>3.0000000000001137E-2</v>
      </c>
      <c r="L443" s="20">
        <v>0.31999999999999318</v>
      </c>
      <c r="M443" s="20">
        <v>0.53999999999999204</v>
      </c>
      <c r="N443" s="20">
        <v>0</v>
      </c>
      <c r="O443" s="27">
        <v>6.9999999999993179E-2</v>
      </c>
      <c r="P443" s="198">
        <v>0</v>
      </c>
      <c r="Q443" s="28">
        <f t="shared" si="74"/>
        <v>917839.99999999686</v>
      </c>
      <c r="R443" s="28">
        <f t="shared" si="75"/>
        <v>968880.00000000047</v>
      </c>
      <c r="S443" s="28">
        <f t="shared" si="78"/>
        <v>978560.00000000163</v>
      </c>
      <c r="T443" s="28">
        <f t="shared" si="79"/>
        <v>981200.00000000175</v>
      </c>
      <c r="U443" s="28">
        <f t="shared" si="80"/>
        <v>1009360.0000000012</v>
      </c>
      <c r="V443" s="28">
        <f t="shared" si="81"/>
        <v>1056880.0000000005</v>
      </c>
      <c r="W443" s="28">
        <f t="shared" si="82"/>
        <v>1056880.0000000005</v>
      </c>
      <c r="X443" s="28">
        <f t="shared" si="83"/>
        <v>1063039.9999999998</v>
      </c>
      <c r="Y443" s="28">
        <f t="shared" si="84"/>
        <v>1063039.9999999998</v>
      </c>
      <c r="Z443" s="203">
        <f t="shared" si="76"/>
        <v>9095680.0000000019</v>
      </c>
      <c r="AA443" s="35">
        <v>28.590749707797631</v>
      </c>
      <c r="AB443" s="180">
        <v>29.088328602437802</v>
      </c>
      <c r="AC443" s="36">
        <v>29.315411587911171</v>
      </c>
      <c r="AD443" s="207">
        <v>4.3400000000000034</v>
      </c>
      <c r="AE443" s="173">
        <f t="shared" si="77"/>
        <v>381920.00000000029</v>
      </c>
    </row>
    <row r="444" spans="1:31" s="30" customFormat="1" ht="14.25" customHeight="1">
      <c r="A444" s="24">
        <v>15165</v>
      </c>
      <c r="B444" s="24" t="s">
        <v>1831</v>
      </c>
      <c r="C444" s="25" t="s">
        <v>1751</v>
      </c>
      <c r="D444" s="24" t="s">
        <v>1387</v>
      </c>
      <c r="E444" s="191">
        <v>105.14</v>
      </c>
      <c r="F444" s="39">
        <v>105.79</v>
      </c>
      <c r="G444" s="192">
        <v>107.00999999999999</v>
      </c>
      <c r="H444" s="22">
        <v>0.65000000000000568</v>
      </c>
      <c r="I444" s="20">
        <v>3.0000000000001137E-2</v>
      </c>
      <c r="J444" s="20">
        <v>0.28000000000000114</v>
      </c>
      <c r="K444" s="20">
        <v>0.53000000000000114</v>
      </c>
      <c r="L444" s="20">
        <v>0</v>
      </c>
      <c r="M444" s="20">
        <v>0</v>
      </c>
      <c r="N444" s="20">
        <v>0</v>
      </c>
      <c r="O444" s="27">
        <v>0</v>
      </c>
      <c r="P444" s="198">
        <v>0.37999999999999545</v>
      </c>
      <c r="Q444" s="28">
        <f t="shared" si="74"/>
        <v>200200.00000000169</v>
      </c>
      <c r="R444" s="28">
        <f t="shared" si="75"/>
        <v>205480.00000000189</v>
      </c>
      <c r="S444" s="28">
        <f t="shared" si="78"/>
        <v>230120.00000000198</v>
      </c>
      <c r="T444" s="28">
        <f t="shared" si="79"/>
        <v>276760.0000000021</v>
      </c>
      <c r="U444" s="28">
        <f t="shared" si="80"/>
        <v>276760.0000000021</v>
      </c>
      <c r="V444" s="28">
        <f t="shared" si="81"/>
        <v>276760.0000000021</v>
      </c>
      <c r="W444" s="28">
        <f t="shared" si="82"/>
        <v>276760.0000000021</v>
      </c>
      <c r="X444" s="28">
        <f t="shared" si="83"/>
        <v>276760.0000000021</v>
      </c>
      <c r="Y444" s="28">
        <f t="shared" si="84"/>
        <v>310200.00000000169</v>
      </c>
      <c r="Z444" s="203">
        <f t="shared" si="76"/>
        <v>2329800.0000000177</v>
      </c>
      <c r="AA444" s="35">
        <v>9.5734122467562042</v>
      </c>
      <c r="AB444" s="180">
        <v>9.6325973139084926</v>
      </c>
      <c r="AC444" s="36">
        <v>9.7436831322558604</v>
      </c>
      <c r="AD444" s="207">
        <v>1.8699999999999903</v>
      </c>
      <c r="AE444" s="173">
        <f t="shared" si="77"/>
        <v>164559.99999999916</v>
      </c>
    </row>
    <row r="445" spans="1:31" s="30" customFormat="1" ht="14.25" customHeight="1">
      <c r="A445" s="24">
        <v>15166</v>
      </c>
      <c r="B445" s="24" t="s">
        <v>1832</v>
      </c>
      <c r="C445" s="25" t="s">
        <v>1751</v>
      </c>
      <c r="D445" s="24" t="s">
        <v>1387</v>
      </c>
      <c r="E445" s="191">
        <v>854.01</v>
      </c>
      <c r="F445" s="39">
        <v>867.11</v>
      </c>
      <c r="G445" s="192">
        <v>875.51</v>
      </c>
      <c r="H445" s="22">
        <v>13.100000000000023</v>
      </c>
      <c r="I445" s="20">
        <v>3.0299999999999727</v>
      </c>
      <c r="J445" s="20">
        <v>1.8400000000000318</v>
      </c>
      <c r="K445" s="20">
        <v>1.3899999999999864</v>
      </c>
      <c r="L445" s="20">
        <v>0.14999999999997726</v>
      </c>
      <c r="M445" s="20">
        <v>2.9999999999972715E-2</v>
      </c>
      <c r="N445" s="20">
        <v>0.51000000000010459</v>
      </c>
      <c r="O445" s="27">
        <v>0.30999999999994543</v>
      </c>
      <c r="P445" s="198">
        <v>1.1399999999999864</v>
      </c>
      <c r="Q445" s="28">
        <f t="shared" si="74"/>
        <v>4034800.0000000065</v>
      </c>
      <c r="R445" s="28">
        <f t="shared" si="75"/>
        <v>4568080.0000000019</v>
      </c>
      <c r="S445" s="28">
        <f t="shared" si="78"/>
        <v>4730000.0000000047</v>
      </c>
      <c r="T445" s="28">
        <f t="shared" si="79"/>
        <v>4852320.0000000037</v>
      </c>
      <c r="U445" s="28">
        <f t="shared" si="80"/>
        <v>4865520.0000000019</v>
      </c>
      <c r="V445" s="28">
        <f t="shared" si="81"/>
        <v>4868159.9999999991</v>
      </c>
      <c r="W445" s="28">
        <f t="shared" si="82"/>
        <v>4913040.0000000084</v>
      </c>
      <c r="X445" s="28">
        <f t="shared" si="83"/>
        <v>4940320.0000000037</v>
      </c>
      <c r="Y445" s="28">
        <f t="shared" si="84"/>
        <v>5040640.0000000028</v>
      </c>
      <c r="Z445" s="203">
        <f t="shared" si="76"/>
        <v>42812880.00000003</v>
      </c>
      <c r="AA445" s="35">
        <v>60.461741051200725</v>
      </c>
      <c r="AB445" s="180">
        <v>61.38918781150884</v>
      </c>
      <c r="AC445" s="36">
        <v>61.983886497507925</v>
      </c>
      <c r="AD445" s="207">
        <v>21.5</v>
      </c>
      <c r="AE445" s="173">
        <f t="shared" si="77"/>
        <v>1892000</v>
      </c>
    </row>
    <row r="446" spans="1:31" s="30" customFormat="1" ht="14.25" customHeight="1">
      <c r="A446" s="24">
        <v>15167</v>
      </c>
      <c r="B446" s="24" t="s">
        <v>1833</v>
      </c>
      <c r="C446" s="25" t="s">
        <v>1751</v>
      </c>
      <c r="D446" s="24" t="s">
        <v>1387</v>
      </c>
      <c r="E446" s="191">
        <v>116.12</v>
      </c>
      <c r="F446" s="39">
        <v>119.36</v>
      </c>
      <c r="G446" s="192">
        <v>120.41000000000001</v>
      </c>
      <c r="H446" s="22">
        <v>3.2399999999999949</v>
      </c>
      <c r="I446" s="20">
        <v>0</v>
      </c>
      <c r="J446" s="20">
        <v>4.0000000000006253E-2</v>
      </c>
      <c r="K446" s="20">
        <v>0</v>
      </c>
      <c r="L446" s="20">
        <v>0.92000000000000171</v>
      </c>
      <c r="M446" s="20">
        <v>0</v>
      </c>
      <c r="N446" s="20">
        <v>0</v>
      </c>
      <c r="O446" s="27">
        <v>0</v>
      </c>
      <c r="P446" s="198">
        <v>9.0000000000003411E-2</v>
      </c>
      <c r="Q446" s="28">
        <f t="shared" si="74"/>
        <v>997919.99999999837</v>
      </c>
      <c r="R446" s="28">
        <f t="shared" si="75"/>
        <v>997919.99999999837</v>
      </c>
      <c r="S446" s="28">
        <f t="shared" si="78"/>
        <v>1001439.999999999</v>
      </c>
      <c r="T446" s="28">
        <f t="shared" si="79"/>
        <v>1001439.999999999</v>
      </c>
      <c r="U446" s="28">
        <f t="shared" si="80"/>
        <v>1082399.9999999991</v>
      </c>
      <c r="V446" s="28">
        <f t="shared" si="81"/>
        <v>1082399.9999999991</v>
      </c>
      <c r="W446" s="28">
        <f t="shared" si="82"/>
        <v>1082399.9999999991</v>
      </c>
      <c r="X446" s="28">
        <f t="shared" si="83"/>
        <v>1082399.9999999991</v>
      </c>
      <c r="Y446" s="28">
        <f t="shared" si="84"/>
        <v>1090319.9999999993</v>
      </c>
      <c r="Z446" s="203">
        <f t="shared" si="76"/>
        <v>9418639.9999999907</v>
      </c>
      <c r="AA446" s="35">
        <v>20.388025634272676</v>
      </c>
      <c r="AB446" s="180">
        <v>20.956895794925821</v>
      </c>
      <c r="AC446" s="36">
        <v>21.141251865507861</v>
      </c>
      <c r="AD446" s="207">
        <v>4.2900000000000063</v>
      </c>
      <c r="AE446" s="173">
        <f t="shared" si="77"/>
        <v>377520.00000000052</v>
      </c>
    </row>
    <row r="447" spans="1:31" s="30" customFormat="1" ht="14.25" customHeight="1">
      <c r="A447" s="24">
        <v>15168</v>
      </c>
      <c r="B447" s="24" t="s">
        <v>1834</v>
      </c>
      <c r="C447" s="25" t="s">
        <v>1751</v>
      </c>
      <c r="D447" s="24" t="s">
        <v>1387</v>
      </c>
      <c r="E447" s="191">
        <v>589.39</v>
      </c>
      <c r="F447" s="39">
        <v>599.63</v>
      </c>
      <c r="G447" s="192">
        <v>607.80000000000007</v>
      </c>
      <c r="H447" s="22">
        <v>10.240000000000009</v>
      </c>
      <c r="I447" s="20">
        <v>0.53999999999996362</v>
      </c>
      <c r="J447" s="20">
        <v>1.999999999998181E-2</v>
      </c>
      <c r="K447" s="20">
        <v>0.44000000000016826</v>
      </c>
      <c r="L447" s="20">
        <v>1.4699999999999136</v>
      </c>
      <c r="M447" s="20">
        <v>0.12000000000000455</v>
      </c>
      <c r="N447" s="20">
        <v>3.42999999999995</v>
      </c>
      <c r="O447" s="27">
        <v>5.999999999994543E-2</v>
      </c>
      <c r="P447" s="198">
        <v>2.0900000000001455</v>
      </c>
      <c r="Q447" s="28">
        <f t="shared" si="74"/>
        <v>3153920.0000000028</v>
      </c>
      <c r="R447" s="28">
        <f t="shared" si="75"/>
        <v>3248959.9999999963</v>
      </c>
      <c r="S447" s="28">
        <f t="shared" si="78"/>
        <v>3250719.9999999949</v>
      </c>
      <c r="T447" s="28">
        <f t="shared" si="79"/>
        <v>3289440.0000000098</v>
      </c>
      <c r="U447" s="28">
        <f t="shared" si="80"/>
        <v>3418800.0000000023</v>
      </c>
      <c r="V447" s="28">
        <f t="shared" si="81"/>
        <v>3429360.0000000028</v>
      </c>
      <c r="W447" s="28">
        <f t="shared" si="82"/>
        <v>3731199.9999999981</v>
      </c>
      <c r="X447" s="28">
        <f t="shared" si="83"/>
        <v>3736479.9999999935</v>
      </c>
      <c r="Y447" s="28">
        <f t="shared" si="84"/>
        <v>3920400.0000000065</v>
      </c>
      <c r="Z447" s="203">
        <f t="shared" si="76"/>
        <v>31179280.000000007</v>
      </c>
      <c r="AA447" s="35">
        <v>41.157944721442433</v>
      </c>
      <c r="AB447" s="180">
        <v>41.873018533260705</v>
      </c>
      <c r="AC447" s="36">
        <v>42.443541291322752</v>
      </c>
      <c r="AD447" s="207">
        <v>18.410000000000082</v>
      </c>
      <c r="AE447" s="173">
        <f t="shared" si="77"/>
        <v>1620080.0000000072</v>
      </c>
    </row>
    <row r="448" spans="1:31" s="30" customFormat="1" ht="14.25" customHeight="1">
      <c r="A448" s="24">
        <v>15169</v>
      </c>
      <c r="B448" s="24" t="s">
        <v>1835</v>
      </c>
      <c r="C448" s="25" t="s">
        <v>1751</v>
      </c>
      <c r="D448" s="24" t="s">
        <v>1387</v>
      </c>
      <c r="E448" s="191">
        <v>185.91</v>
      </c>
      <c r="F448" s="39">
        <v>189.93</v>
      </c>
      <c r="G448" s="192">
        <v>228.79</v>
      </c>
      <c r="H448" s="22">
        <v>4.0200000000000102</v>
      </c>
      <c r="I448" s="20">
        <v>24.170000000000016</v>
      </c>
      <c r="J448" s="20">
        <v>3.999999999996362E-2</v>
      </c>
      <c r="K448" s="20">
        <v>0</v>
      </c>
      <c r="L448" s="20">
        <v>0</v>
      </c>
      <c r="M448" s="20">
        <v>0</v>
      </c>
      <c r="N448" s="20">
        <v>4.589999999999975</v>
      </c>
      <c r="O448" s="27">
        <v>5.6500000000000341</v>
      </c>
      <c r="P448" s="198">
        <v>4.4099999999999682</v>
      </c>
      <c r="Q448" s="28">
        <f t="shared" si="74"/>
        <v>1238160.0000000033</v>
      </c>
      <c r="R448" s="28">
        <f t="shared" si="75"/>
        <v>5492080.0000000056</v>
      </c>
      <c r="S448" s="28">
        <f t="shared" si="78"/>
        <v>5495600.0000000028</v>
      </c>
      <c r="T448" s="28">
        <f t="shared" si="79"/>
        <v>5495600.0000000028</v>
      </c>
      <c r="U448" s="28">
        <f t="shared" si="80"/>
        <v>5495600.0000000028</v>
      </c>
      <c r="V448" s="28">
        <f t="shared" si="81"/>
        <v>5495600.0000000028</v>
      </c>
      <c r="W448" s="28">
        <f t="shared" si="82"/>
        <v>5899520.0000000009</v>
      </c>
      <c r="X448" s="28">
        <f t="shared" si="83"/>
        <v>6396720.0000000037</v>
      </c>
      <c r="Y448" s="28">
        <f t="shared" si="84"/>
        <v>6784800.0000000009</v>
      </c>
      <c r="Z448" s="203">
        <f t="shared" si="76"/>
        <v>47793680.00000003</v>
      </c>
      <c r="AA448" s="35">
        <v>21.05579088046753</v>
      </c>
      <c r="AB448" s="180">
        <v>21.511087956146511</v>
      </c>
      <c r="AC448" s="36">
        <v>25.912293021043332</v>
      </c>
      <c r="AD448" s="207">
        <v>42.879999999999995</v>
      </c>
      <c r="AE448" s="173">
        <f t="shared" si="77"/>
        <v>3773439.9999999995</v>
      </c>
    </row>
    <row r="449" spans="1:31" s="30" customFormat="1" ht="14.25" customHeight="1">
      <c r="A449" s="24">
        <v>15170</v>
      </c>
      <c r="B449" s="24" t="s">
        <v>1836</v>
      </c>
      <c r="C449" s="25" t="s">
        <v>1751</v>
      </c>
      <c r="D449" s="24" t="s">
        <v>1387</v>
      </c>
      <c r="E449" s="191">
        <v>309.24</v>
      </c>
      <c r="F449" s="39">
        <v>316.09000000000003</v>
      </c>
      <c r="G449" s="192">
        <v>323.55</v>
      </c>
      <c r="H449" s="22">
        <v>6.8500000000000227</v>
      </c>
      <c r="I449" s="20">
        <v>1.4399999999999977</v>
      </c>
      <c r="J449" s="20">
        <v>9.9999999999909051E-3</v>
      </c>
      <c r="K449" s="20">
        <v>0</v>
      </c>
      <c r="L449" s="20">
        <v>2.75</v>
      </c>
      <c r="M449" s="20">
        <v>1.0400000000000205</v>
      </c>
      <c r="N449" s="20">
        <v>0.77999999999991587</v>
      </c>
      <c r="O449" s="27">
        <v>0</v>
      </c>
      <c r="P449" s="198">
        <v>1.4399999999999977</v>
      </c>
      <c r="Q449" s="28">
        <f t="shared" si="74"/>
        <v>2109800.000000007</v>
      </c>
      <c r="R449" s="28">
        <f t="shared" si="75"/>
        <v>2363240.0000000065</v>
      </c>
      <c r="S449" s="28">
        <f t="shared" si="78"/>
        <v>2364120.0000000056</v>
      </c>
      <c r="T449" s="28">
        <f t="shared" si="79"/>
        <v>2364120.0000000056</v>
      </c>
      <c r="U449" s="28">
        <f t="shared" si="80"/>
        <v>2606120.0000000056</v>
      </c>
      <c r="V449" s="28">
        <f t="shared" si="81"/>
        <v>2697640.0000000075</v>
      </c>
      <c r="W449" s="28">
        <f t="shared" si="82"/>
        <v>2766280</v>
      </c>
      <c r="X449" s="28">
        <f t="shared" si="83"/>
        <v>2766280</v>
      </c>
      <c r="Y449" s="28">
        <f t="shared" si="84"/>
        <v>2893000</v>
      </c>
      <c r="Z449" s="203">
        <f t="shared" si="76"/>
        <v>22930600.000000037</v>
      </c>
      <c r="AA449" s="35">
        <v>62.066473988439306</v>
      </c>
      <c r="AB449" s="180">
        <v>63.441313423249845</v>
      </c>
      <c r="AC449" s="36">
        <v>64.938583815028906</v>
      </c>
      <c r="AD449" s="207">
        <v>14.310000000000002</v>
      </c>
      <c r="AE449" s="173">
        <f t="shared" si="77"/>
        <v>1259280.0000000002</v>
      </c>
    </row>
    <row r="450" spans="1:31" s="30" customFormat="1" ht="14.25" customHeight="1">
      <c r="A450" s="24">
        <v>15171</v>
      </c>
      <c r="B450" s="24" t="s">
        <v>1837</v>
      </c>
      <c r="C450" s="25" t="s">
        <v>1751</v>
      </c>
      <c r="D450" s="24" t="s">
        <v>1387</v>
      </c>
      <c r="E450" s="191">
        <v>633.82000000000005</v>
      </c>
      <c r="F450" s="39">
        <v>673.63000000000011</v>
      </c>
      <c r="G450" s="192">
        <v>682.73</v>
      </c>
      <c r="H450" s="22">
        <v>39.810000000000059</v>
      </c>
      <c r="I450" s="20">
        <v>0.26999999999986812</v>
      </c>
      <c r="J450" s="20">
        <v>0.25999999999999091</v>
      </c>
      <c r="K450" s="20">
        <v>1.5499999999999545</v>
      </c>
      <c r="L450" s="20">
        <v>3.1300000000001091</v>
      </c>
      <c r="M450" s="20">
        <v>0</v>
      </c>
      <c r="N450" s="20">
        <v>2.8099999999999454</v>
      </c>
      <c r="O450" s="27">
        <v>-6.9999999999936335E-2</v>
      </c>
      <c r="P450" s="198">
        <v>1.1499999999999773</v>
      </c>
      <c r="Q450" s="28">
        <f t="shared" si="74"/>
        <v>12261480.000000017</v>
      </c>
      <c r="R450" s="28">
        <f t="shared" si="75"/>
        <v>12308999.999999994</v>
      </c>
      <c r="S450" s="28">
        <f t="shared" si="78"/>
        <v>12331879.999999994</v>
      </c>
      <c r="T450" s="28">
        <f t="shared" si="79"/>
        <v>12468279.999999991</v>
      </c>
      <c r="U450" s="28">
        <f t="shared" si="80"/>
        <v>12743720</v>
      </c>
      <c r="V450" s="28">
        <f t="shared" si="81"/>
        <v>12743720</v>
      </c>
      <c r="W450" s="28">
        <f t="shared" si="82"/>
        <v>12990999.999999994</v>
      </c>
      <c r="X450" s="28">
        <f t="shared" si="83"/>
        <v>12984840</v>
      </c>
      <c r="Y450" s="28">
        <f t="shared" si="84"/>
        <v>13086039.999999998</v>
      </c>
      <c r="Z450" s="203">
        <f t="shared" si="76"/>
        <v>113919960</v>
      </c>
      <c r="AA450" s="35">
        <v>27.275622267359793</v>
      </c>
      <c r="AB450" s="180">
        <v>28.988794023479191</v>
      </c>
      <c r="AC450" s="36">
        <v>29.380400729851619</v>
      </c>
      <c r="AD450" s="207">
        <v>48.909999999999968</v>
      </c>
      <c r="AE450" s="173">
        <f t="shared" si="77"/>
        <v>4304079.9999999972</v>
      </c>
    </row>
    <row r="451" spans="1:31" s="30" customFormat="1" ht="14.25" customHeight="1">
      <c r="A451" s="24">
        <v>15172</v>
      </c>
      <c r="B451" s="24" t="s">
        <v>1838</v>
      </c>
      <c r="C451" s="25" t="s">
        <v>1751</v>
      </c>
      <c r="D451" s="24" t="s">
        <v>1387</v>
      </c>
      <c r="E451" s="191">
        <v>211.18</v>
      </c>
      <c r="F451" s="39">
        <v>226.61</v>
      </c>
      <c r="G451" s="192">
        <v>243.77</v>
      </c>
      <c r="H451" s="22">
        <v>15.430000000000007</v>
      </c>
      <c r="I451" s="20">
        <v>22.900000000000006</v>
      </c>
      <c r="J451" s="20">
        <v>-6.3900000000000148</v>
      </c>
      <c r="K451" s="20">
        <v>0</v>
      </c>
      <c r="L451" s="20">
        <v>-1.2699999999999818</v>
      </c>
      <c r="M451" s="20">
        <v>0</v>
      </c>
      <c r="N451" s="20">
        <v>0.46999999999999886</v>
      </c>
      <c r="O451" s="27">
        <v>0.19999999999998863</v>
      </c>
      <c r="P451" s="198">
        <v>1.2500000000000284</v>
      </c>
      <c r="Q451" s="28">
        <f t="shared" ref="Q451:Q514" si="85">((H451/6)*88000)*6+((H451/6)*88000)*5+((H451/6)*88000)*4+((H451/6)*88000)*3+((H451/6)*88000)*2+((H451/6)*88000)</f>
        <v>4752440.0000000009</v>
      </c>
      <c r="R451" s="28">
        <f t="shared" ref="R451:R514" si="86">Q451+((I451/3)*88000+((I451/3)*88000)*2+((I451/3)*88000)*3)</f>
        <v>8782840.0000000019</v>
      </c>
      <c r="S451" s="28">
        <f t="shared" si="78"/>
        <v>8220520.0000000009</v>
      </c>
      <c r="T451" s="28">
        <f t="shared" si="79"/>
        <v>8220520.0000000009</v>
      </c>
      <c r="U451" s="28">
        <f t="shared" si="80"/>
        <v>8108760.0000000028</v>
      </c>
      <c r="V451" s="28">
        <f t="shared" si="81"/>
        <v>8108760.0000000028</v>
      </c>
      <c r="W451" s="28">
        <f t="shared" si="82"/>
        <v>8150120.0000000028</v>
      </c>
      <c r="X451" s="28">
        <f t="shared" si="83"/>
        <v>8167720.0000000019</v>
      </c>
      <c r="Y451" s="28">
        <f t="shared" si="84"/>
        <v>8277720.0000000047</v>
      </c>
      <c r="Z451" s="203">
        <f t="shared" ref="Z451:Z514" si="87">SUM(Q451:Y451)</f>
        <v>70789400.000000015</v>
      </c>
      <c r="AA451" s="35">
        <v>31.668291219914522</v>
      </c>
      <c r="AB451" s="180">
        <v>33.982154907400464</v>
      </c>
      <c r="AC451" s="36">
        <v>36.555447252005699</v>
      </c>
      <c r="AD451" s="207">
        <v>32.590000000000003</v>
      </c>
      <c r="AE451" s="173">
        <f t="shared" ref="AE451:AE514" si="88">AD451*88000</f>
        <v>2867920.0000000005</v>
      </c>
    </row>
    <row r="452" spans="1:31" s="30" customFormat="1" ht="14.25" customHeight="1">
      <c r="A452" s="24">
        <v>15173</v>
      </c>
      <c r="B452" s="24" t="s">
        <v>1839</v>
      </c>
      <c r="C452" s="25" t="s">
        <v>1751</v>
      </c>
      <c r="D452" s="24" t="s">
        <v>1387</v>
      </c>
      <c r="E452" s="191">
        <v>335.11</v>
      </c>
      <c r="F452" s="39">
        <v>336.78000000000003</v>
      </c>
      <c r="G452" s="192">
        <v>351.97999999999996</v>
      </c>
      <c r="H452" s="22">
        <v>1.6700000000000159</v>
      </c>
      <c r="I452" s="20">
        <v>0</v>
      </c>
      <c r="J452" s="20">
        <v>5.6499999999999773</v>
      </c>
      <c r="K452" s="20">
        <v>1.6999999999999886</v>
      </c>
      <c r="L452" s="20">
        <v>1.1899999999999977</v>
      </c>
      <c r="M452" s="20">
        <v>0</v>
      </c>
      <c r="N452" s="20">
        <v>1.6399999999999864</v>
      </c>
      <c r="O452" s="27">
        <v>0</v>
      </c>
      <c r="P452" s="198">
        <v>5.0199999999999818</v>
      </c>
      <c r="Q452" s="28">
        <f t="shared" si="85"/>
        <v>514360.00000000489</v>
      </c>
      <c r="R452" s="28">
        <f t="shared" si="86"/>
        <v>514360.00000000489</v>
      </c>
      <c r="S452" s="28">
        <f t="shared" si="78"/>
        <v>1011560.0000000029</v>
      </c>
      <c r="T452" s="28">
        <f t="shared" si="79"/>
        <v>1161160.0000000019</v>
      </c>
      <c r="U452" s="28">
        <f t="shared" si="80"/>
        <v>1265880.0000000016</v>
      </c>
      <c r="V452" s="28">
        <f t="shared" si="81"/>
        <v>1265880.0000000016</v>
      </c>
      <c r="W452" s="28">
        <f t="shared" si="82"/>
        <v>1410200.0000000005</v>
      </c>
      <c r="X452" s="28">
        <f t="shared" si="83"/>
        <v>1410200.0000000005</v>
      </c>
      <c r="Y452" s="28">
        <f t="shared" si="84"/>
        <v>1851959.9999999988</v>
      </c>
      <c r="Z452" s="203">
        <f t="shared" si="87"/>
        <v>10405560.000000017</v>
      </c>
      <c r="AA452" s="35">
        <v>25.929278861033733</v>
      </c>
      <c r="AB452" s="180">
        <v>26.058495821727018</v>
      </c>
      <c r="AC452" s="36">
        <v>27.234602290312594</v>
      </c>
      <c r="AD452" s="207">
        <v>16.869999999999948</v>
      </c>
      <c r="AE452" s="173">
        <f t="shared" si="88"/>
        <v>1484559.9999999953</v>
      </c>
    </row>
    <row r="453" spans="1:31" s="30" customFormat="1" ht="14.25" customHeight="1">
      <c r="A453" s="24">
        <v>15175</v>
      </c>
      <c r="B453" s="24" t="s">
        <v>1840</v>
      </c>
      <c r="C453" s="25" t="s">
        <v>1751</v>
      </c>
      <c r="D453" s="24" t="s">
        <v>1387</v>
      </c>
      <c r="E453" s="191">
        <v>531.32000000000005</v>
      </c>
      <c r="F453" s="39">
        <v>552.72</v>
      </c>
      <c r="G453" s="192">
        <v>584.79</v>
      </c>
      <c r="H453" s="22">
        <v>21.399999999999977</v>
      </c>
      <c r="I453" s="20">
        <v>17.159999999999968</v>
      </c>
      <c r="J453" s="20">
        <v>0.88999999999998636</v>
      </c>
      <c r="K453" s="20">
        <v>2.9999999999972715E-2</v>
      </c>
      <c r="L453" s="20">
        <v>1.1100000000001273</v>
      </c>
      <c r="M453" s="20">
        <v>0.82999999999992724</v>
      </c>
      <c r="N453" s="20">
        <v>0.92999999999994998</v>
      </c>
      <c r="O453" s="27">
        <v>7.8700000000000045</v>
      </c>
      <c r="P453" s="198">
        <v>3.25</v>
      </c>
      <c r="Q453" s="28">
        <f t="shared" si="85"/>
        <v>6591199.9999999935</v>
      </c>
      <c r="R453" s="28">
        <f t="shared" si="86"/>
        <v>9611359.9999999888</v>
      </c>
      <c r="S453" s="28">
        <f t="shared" si="78"/>
        <v>9689679.999999987</v>
      </c>
      <c r="T453" s="28">
        <f t="shared" si="79"/>
        <v>9692319.9999999851</v>
      </c>
      <c r="U453" s="28">
        <f t="shared" si="80"/>
        <v>9789999.9999999963</v>
      </c>
      <c r="V453" s="28">
        <f t="shared" si="81"/>
        <v>9863039.9999999907</v>
      </c>
      <c r="W453" s="28">
        <f t="shared" si="82"/>
        <v>9944879.999999987</v>
      </c>
      <c r="X453" s="28">
        <f t="shared" si="83"/>
        <v>10637439.999999987</v>
      </c>
      <c r="Y453" s="28">
        <f t="shared" si="84"/>
        <v>10923439.999999987</v>
      </c>
      <c r="Z453" s="203">
        <f t="shared" si="87"/>
        <v>86743359.999999911</v>
      </c>
      <c r="AA453" s="35">
        <v>40.547945205479458</v>
      </c>
      <c r="AB453" s="180">
        <v>42.181096653565845</v>
      </c>
      <c r="AC453" s="36">
        <v>44.62853436104858</v>
      </c>
      <c r="AD453" s="207">
        <v>53.469999999999914</v>
      </c>
      <c r="AE453" s="173">
        <f t="shared" si="88"/>
        <v>4705359.9999999925</v>
      </c>
    </row>
    <row r="454" spans="1:31" s="30" customFormat="1" ht="14.25" customHeight="1">
      <c r="A454" s="24">
        <v>15176</v>
      </c>
      <c r="B454" s="24" t="s">
        <v>1841</v>
      </c>
      <c r="C454" s="25" t="s">
        <v>1751</v>
      </c>
      <c r="D454" s="24" t="s">
        <v>1387</v>
      </c>
      <c r="E454" s="191">
        <v>190.28</v>
      </c>
      <c r="F454" s="39">
        <v>191.37</v>
      </c>
      <c r="G454" s="192">
        <v>195.64000000000001</v>
      </c>
      <c r="H454" s="22">
        <v>1.0900000000000034</v>
      </c>
      <c r="I454" s="20">
        <v>0.43999999999999773</v>
      </c>
      <c r="J454" s="20">
        <v>2.1299999999999955</v>
      </c>
      <c r="K454" s="20">
        <v>0</v>
      </c>
      <c r="L454" s="20">
        <v>0</v>
      </c>
      <c r="M454" s="20">
        <v>1.1699999999999875</v>
      </c>
      <c r="N454" s="20">
        <v>5.000000000003979E-2</v>
      </c>
      <c r="O454" s="27">
        <v>0.11999999999997613</v>
      </c>
      <c r="P454" s="198">
        <v>0.36000000000001364</v>
      </c>
      <c r="Q454" s="28">
        <f t="shared" si="85"/>
        <v>335720.00000000105</v>
      </c>
      <c r="R454" s="28">
        <f t="shared" si="86"/>
        <v>413160.00000000064</v>
      </c>
      <c r="S454" s="28">
        <f t="shared" si="78"/>
        <v>600600.00000000023</v>
      </c>
      <c r="T454" s="28">
        <f t="shared" si="79"/>
        <v>600600.00000000023</v>
      </c>
      <c r="U454" s="28">
        <f t="shared" si="80"/>
        <v>600600.00000000023</v>
      </c>
      <c r="V454" s="28">
        <f t="shared" si="81"/>
        <v>703559.99999999907</v>
      </c>
      <c r="W454" s="28">
        <f t="shared" si="82"/>
        <v>707960.00000000256</v>
      </c>
      <c r="X454" s="28">
        <f t="shared" si="83"/>
        <v>718520.00000000047</v>
      </c>
      <c r="Y454" s="28">
        <f t="shared" si="84"/>
        <v>750200.00000000163</v>
      </c>
      <c r="Z454" s="203">
        <f t="shared" si="87"/>
        <v>5430920.0000000056</v>
      </c>
      <c r="AA454" s="35">
        <v>39.750151455012642</v>
      </c>
      <c r="AB454" s="180">
        <v>39.977856232634899</v>
      </c>
      <c r="AC454" s="36">
        <v>40.869874031210173</v>
      </c>
      <c r="AD454" s="207">
        <v>5.3600000000000136</v>
      </c>
      <c r="AE454" s="173">
        <f t="shared" si="88"/>
        <v>471680.00000000122</v>
      </c>
    </row>
    <row r="455" spans="1:31" s="30" customFormat="1" ht="14.25" customHeight="1">
      <c r="A455" s="24">
        <v>15177</v>
      </c>
      <c r="B455" s="24" t="s">
        <v>1842</v>
      </c>
      <c r="C455" s="25" t="s">
        <v>1751</v>
      </c>
      <c r="D455" s="24" t="s">
        <v>1387</v>
      </c>
      <c r="E455" s="191">
        <v>146.04</v>
      </c>
      <c r="F455" s="39">
        <v>160.13999999999999</v>
      </c>
      <c r="G455" s="192">
        <v>163.60000000000002</v>
      </c>
      <c r="H455" s="22">
        <v>14.099999999999994</v>
      </c>
      <c r="I455" s="20">
        <v>1.3400000000000318</v>
      </c>
      <c r="J455" s="20">
        <v>6.9999999999964757E-2</v>
      </c>
      <c r="K455" s="20">
        <v>0.20000000000001705</v>
      </c>
      <c r="L455" s="20">
        <v>0.36000000000001364</v>
      </c>
      <c r="M455" s="20">
        <v>6.9999999999993179E-2</v>
      </c>
      <c r="N455" s="20">
        <v>1.25</v>
      </c>
      <c r="O455" s="27">
        <v>0.12000000000000455</v>
      </c>
      <c r="P455" s="198">
        <v>5.0000000000011369E-2</v>
      </c>
      <c r="Q455" s="28">
        <f t="shared" si="85"/>
        <v>4342799.9999999991</v>
      </c>
      <c r="R455" s="28">
        <f t="shared" si="86"/>
        <v>4578640.0000000047</v>
      </c>
      <c r="S455" s="28">
        <f t="shared" si="78"/>
        <v>4584800.0000000019</v>
      </c>
      <c r="T455" s="28">
        <f t="shared" si="79"/>
        <v>4602400.0000000037</v>
      </c>
      <c r="U455" s="28">
        <f t="shared" si="80"/>
        <v>4634080.0000000047</v>
      </c>
      <c r="V455" s="28">
        <f t="shared" si="81"/>
        <v>4640240.0000000037</v>
      </c>
      <c r="W455" s="28">
        <f t="shared" si="82"/>
        <v>4750240.0000000037</v>
      </c>
      <c r="X455" s="28">
        <f t="shared" si="83"/>
        <v>4760800.0000000037</v>
      </c>
      <c r="Y455" s="28">
        <f t="shared" si="84"/>
        <v>4765200.0000000047</v>
      </c>
      <c r="Z455" s="203">
        <f t="shared" si="87"/>
        <v>41659200.00000003</v>
      </c>
      <c r="AA455" s="35">
        <v>35.047637332309385</v>
      </c>
      <c r="AB455" s="180">
        <v>38.431447838921017</v>
      </c>
      <c r="AC455" s="36">
        <v>39.261801339125007</v>
      </c>
      <c r="AD455" s="207">
        <v>17.560000000000031</v>
      </c>
      <c r="AE455" s="173">
        <f t="shared" si="88"/>
        <v>1545280.0000000028</v>
      </c>
    </row>
    <row r="456" spans="1:31" s="30" customFormat="1" ht="14.25" customHeight="1">
      <c r="A456" s="24">
        <v>15178</v>
      </c>
      <c r="B456" s="24" t="s">
        <v>1843</v>
      </c>
      <c r="C456" s="25" t="s">
        <v>1751</v>
      </c>
      <c r="D456" s="24" t="s">
        <v>1387</v>
      </c>
      <c r="E456" s="191">
        <v>232.89000000000001</v>
      </c>
      <c r="F456" s="39">
        <v>279.87</v>
      </c>
      <c r="G456" s="192">
        <v>339.25</v>
      </c>
      <c r="H456" s="22">
        <v>46.97999999999999</v>
      </c>
      <c r="I456" s="20">
        <v>48.860000000000014</v>
      </c>
      <c r="J456" s="20">
        <v>0.49000000000000909</v>
      </c>
      <c r="K456" s="20">
        <v>4.2699999999999818</v>
      </c>
      <c r="L456" s="20">
        <v>-1.8400000000000318</v>
      </c>
      <c r="M456" s="20">
        <v>5.0300000000000296</v>
      </c>
      <c r="N456" s="20">
        <v>0.99000000000000909</v>
      </c>
      <c r="O456" s="27">
        <v>0.68999999999999773</v>
      </c>
      <c r="P456" s="198">
        <v>0.88999999999998636</v>
      </c>
      <c r="Q456" s="28">
        <f t="shared" si="85"/>
        <v>14469839.999999998</v>
      </c>
      <c r="R456" s="28">
        <f t="shared" si="86"/>
        <v>23069200</v>
      </c>
      <c r="S456" s="28">
        <f t="shared" si="78"/>
        <v>23112320</v>
      </c>
      <c r="T456" s="28">
        <f t="shared" si="79"/>
        <v>23488080</v>
      </c>
      <c r="U456" s="28">
        <f t="shared" si="80"/>
        <v>23326159.999999996</v>
      </c>
      <c r="V456" s="28">
        <f t="shared" si="81"/>
        <v>23768800</v>
      </c>
      <c r="W456" s="28">
        <f t="shared" si="82"/>
        <v>23855920</v>
      </c>
      <c r="X456" s="28">
        <f t="shared" si="83"/>
        <v>23916640</v>
      </c>
      <c r="Y456" s="28">
        <f t="shared" si="84"/>
        <v>23994960</v>
      </c>
      <c r="Z456" s="203">
        <f t="shared" si="87"/>
        <v>203001920</v>
      </c>
      <c r="AA456" s="35">
        <v>19.167585718753603</v>
      </c>
      <c r="AB456" s="180">
        <v>23.034188737633947</v>
      </c>
      <c r="AC456" s="36">
        <v>27.921351088870967</v>
      </c>
      <c r="AD456" s="207">
        <v>106.35999999999999</v>
      </c>
      <c r="AE456" s="173">
        <f t="shared" si="88"/>
        <v>9359679.9999999981</v>
      </c>
    </row>
    <row r="457" spans="1:31" s="30" customFormat="1" ht="14.25" customHeight="1">
      <c r="A457" s="24">
        <v>15179</v>
      </c>
      <c r="B457" s="24" t="s">
        <v>1844</v>
      </c>
      <c r="C457" s="25" t="s">
        <v>1751</v>
      </c>
      <c r="D457" s="24" t="s">
        <v>1387</v>
      </c>
      <c r="E457" s="191">
        <v>235.54</v>
      </c>
      <c r="F457" s="39">
        <v>242.57</v>
      </c>
      <c r="G457" s="192">
        <v>243.68</v>
      </c>
      <c r="H457" s="22">
        <v>7.0300000000000011</v>
      </c>
      <c r="I457" s="20">
        <v>0.40000000000000568</v>
      </c>
      <c r="J457" s="20">
        <v>9.0000000000003411E-2</v>
      </c>
      <c r="K457" s="20">
        <v>0</v>
      </c>
      <c r="L457" s="20">
        <v>0</v>
      </c>
      <c r="M457" s="20">
        <v>0.34000000000000341</v>
      </c>
      <c r="N457" s="20">
        <v>0.21000000000000796</v>
      </c>
      <c r="O457" s="27">
        <v>0</v>
      </c>
      <c r="P457" s="198">
        <v>6.9999999999993179E-2</v>
      </c>
      <c r="Q457" s="28">
        <f t="shared" si="85"/>
        <v>2165240</v>
      </c>
      <c r="R457" s="28">
        <f t="shared" si="86"/>
        <v>2235640.0000000009</v>
      </c>
      <c r="S457" s="28">
        <f t="shared" si="78"/>
        <v>2243560.0000000014</v>
      </c>
      <c r="T457" s="28">
        <f t="shared" si="79"/>
        <v>2243560.0000000014</v>
      </c>
      <c r="U457" s="28">
        <f t="shared" si="80"/>
        <v>2243560.0000000014</v>
      </c>
      <c r="V457" s="28">
        <f t="shared" si="81"/>
        <v>2273480.0000000019</v>
      </c>
      <c r="W457" s="28">
        <f t="shared" si="82"/>
        <v>2291960.0000000028</v>
      </c>
      <c r="X457" s="28">
        <f t="shared" si="83"/>
        <v>2291960.0000000028</v>
      </c>
      <c r="Y457" s="28">
        <f t="shared" si="84"/>
        <v>2298120.0000000023</v>
      </c>
      <c r="Z457" s="203">
        <f t="shared" si="87"/>
        <v>20287080.000000019</v>
      </c>
      <c r="AA457" s="35">
        <v>46.361578584784965</v>
      </c>
      <c r="AB457" s="180">
        <v>47.745300659383915</v>
      </c>
      <c r="AC457" s="36">
        <v>47.963783092215337</v>
      </c>
      <c r="AD457" s="207">
        <v>8.1400000000000148</v>
      </c>
      <c r="AE457" s="173">
        <f t="shared" si="88"/>
        <v>716320.00000000128</v>
      </c>
    </row>
    <row r="458" spans="1:31" s="30" customFormat="1" ht="14.25" customHeight="1">
      <c r="A458" s="24">
        <v>15181</v>
      </c>
      <c r="B458" s="24" t="s">
        <v>1845</v>
      </c>
      <c r="C458" s="25" t="s">
        <v>1751</v>
      </c>
      <c r="D458" s="24" t="s">
        <v>1387</v>
      </c>
      <c r="E458" s="191">
        <v>342.76</v>
      </c>
      <c r="F458" s="39">
        <v>352.51</v>
      </c>
      <c r="G458" s="192">
        <v>360.37</v>
      </c>
      <c r="H458" s="22">
        <v>9.75</v>
      </c>
      <c r="I458" s="20">
        <v>3.6100000000000136</v>
      </c>
      <c r="J458" s="20">
        <v>0</v>
      </c>
      <c r="K458" s="20">
        <v>1.1399999999999864</v>
      </c>
      <c r="L458" s="20">
        <v>0.56000000000000227</v>
      </c>
      <c r="M458" s="20">
        <v>0.20000000000004547</v>
      </c>
      <c r="N458" s="20">
        <v>0.90999999999996817</v>
      </c>
      <c r="O458" s="27">
        <v>0.38999999999998636</v>
      </c>
      <c r="P458" s="198">
        <v>1.0500000000000114</v>
      </c>
      <c r="Q458" s="28">
        <f t="shared" si="85"/>
        <v>3003000</v>
      </c>
      <c r="R458" s="28">
        <f t="shared" si="86"/>
        <v>3638360.0000000023</v>
      </c>
      <c r="S458" s="28">
        <f t="shared" si="78"/>
        <v>3638360.0000000023</v>
      </c>
      <c r="T458" s="28">
        <f t="shared" si="79"/>
        <v>3738680.0000000009</v>
      </c>
      <c r="U458" s="28">
        <f t="shared" si="80"/>
        <v>3787960.0000000009</v>
      </c>
      <c r="V458" s="28">
        <f t="shared" si="81"/>
        <v>3805560.0000000051</v>
      </c>
      <c r="W458" s="28">
        <f t="shared" si="82"/>
        <v>3885640.0000000023</v>
      </c>
      <c r="X458" s="28">
        <f t="shared" si="83"/>
        <v>3919960.0000000009</v>
      </c>
      <c r="Y458" s="28">
        <f t="shared" si="84"/>
        <v>4012360.0000000019</v>
      </c>
      <c r="Z458" s="203">
        <f t="shared" si="87"/>
        <v>33429880.000000015</v>
      </c>
      <c r="AA458" s="35">
        <v>42.652530456315873</v>
      </c>
      <c r="AB458" s="180">
        <v>43.865805552444591</v>
      </c>
      <c r="AC458" s="36">
        <v>44.843891937631433</v>
      </c>
      <c r="AD458" s="207">
        <v>17.610000000000014</v>
      </c>
      <c r="AE458" s="173">
        <f t="shared" si="88"/>
        <v>1549680.0000000012</v>
      </c>
    </row>
    <row r="459" spans="1:31" s="30" customFormat="1" ht="14.25" customHeight="1">
      <c r="A459" s="24">
        <v>15182</v>
      </c>
      <c r="B459" s="24" t="s">
        <v>1846</v>
      </c>
      <c r="C459" s="25" t="s">
        <v>1751</v>
      </c>
      <c r="D459" s="24" t="s">
        <v>1387</v>
      </c>
      <c r="E459" s="191">
        <v>1131.3600000000001</v>
      </c>
      <c r="F459" s="39">
        <v>1142.46</v>
      </c>
      <c r="G459" s="192">
        <v>1157.49</v>
      </c>
      <c r="H459" s="22">
        <v>11.099999999999909</v>
      </c>
      <c r="I459" s="20">
        <v>4.7999999999999545</v>
      </c>
      <c r="J459" s="20">
        <v>1.0999999999999091</v>
      </c>
      <c r="K459" s="20">
        <v>0.53000000000020009</v>
      </c>
      <c r="L459" s="20">
        <v>0.61999999999989086</v>
      </c>
      <c r="M459" s="20">
        <v>0.94000000000005457</v>
      </c>
      <c r="N459" s="20">
        <v>3.3499999999999091</v>
      </c>
      <c r="O459" s="27">
        <v>0.78999999999996362</v>
      </c>
      <c r="P459" s="198">
        <v>2.9000000000000909</v>
      </c>
      <c r="Q459" s="28">
        <f t="shared" si="85"/>
        <v>3418799.9999999711</v>
      </c>
      <c r="R459" s="28">
        <f t="shared" si="86"/>
        <v>4263599.9999999627</v>
      </c>
      <c r="S459" s="28">
        <f t="shared" si="78"/>
        <v>4360399.9999999544</v>
      </c>
      <c r="T459" s="28">
        <f t="shared" si="79"/>
        <v>4407039.9999999721</v>
      </c>
      <c r="U459" s="28">
        <f t="shared" si="80"/>
        <v>4461599.9999999627</v>
      </c>
      <c r="V459" s="28">
        <f t="shared" si="81"/>
        <v>4544319.9999999674</v>
      </c>
      <c r="W459" s="28">
        <f t="shared" si="82"/>
        <v>4839119.999999959</v>
      </c>
      <c r="X459" s="28">
        <f t="shared" si="83"/>
        <v>4908639.9999999562</v>
      </c>
      <c r="Y459" s="28">
        <f t="shared" si="84"/>
        <v>5163839.9999999646</v>
      </c>
      <c r="Z459" s="203">
        <f t="shared" si="87"/>
        <v>40367359.999999665</v>
      </c>
      <c r="AA459" s="35">
        <v>50.82342793994772</v>
      </c>
      <c r="AB459" s="180">
        <v>51.322066790652542</v>
      </c>
      <c r="AC459" s="36">
        <v>51.997250747958276</v>
      </c>
      <c r="AD459" s="207">
        <v>26.129999999999885</v>
      </c>
      <c r="AE459" s="173">
        <f t="shared" si="88"/>
        <v>2299439.9999999898</v>
      </c>
    </row>
    <row r="460" spans="1:31" s="30" customFormat="1" ht="14.25" customHeight="1">
      <c r="A460" s="24">
        <v>15183</v>
      </c>
      <c r="B460" s="24" t="s">
        <v>1847</v>
      </c>
      <c r="C460" s="25" t="s">
        <v>1751</v>
      </c>
      <c r="D460" s="24" t="s">
        <v>1387</v>
      </c>
      <c r="E460" s="191">
        <v>200.24</v>
      </c>
      <c r="F460" s="39">
        <v>202</v>
      </c>
      <c r="G460" s="192">
        <v>204.55</v>
      </c>
      <c r="H460" s="22">
        <v>1.7599999999999909</v>
      </c>
      <c r="I460" s="20">
        <v>0.52000000000001023</v>
      </c>
      <c r="J460" s="20">
        <v>0.12999999999999545</v>
      </c>
      <c r="K460" s="20">
        <v>0</v>
      </c>
      <c r="L460" s="20">
        <v>3.0000000000001137E-2</v>
      </c>
      <c r="M460" s="20">
        <v>0</v>
      </c>
      <c r="N460" s="20">
        <v>5.0000000000011369E-2</v>
      </c>
      <c r="O460" s="27">
        <v>0.69999999999998863</v>
      </c>
      <c r="P460" s="198">
        <v>1.1200000000000045</v>
      </c>
      <c r="Q460" s="28">
        <f t="shared" si="85"/>
        <v>542079.99999999721</v>
      </c>
      <c r="R460" s="28">
        <f t="shared" si="86"/>
        <v>633599.99999999907</v>
      </c>
      <c r="S460" s="28">
        <f t="shared" si="78"/>
        <v>645039.99999999872</v>
      </c>
      <c r="T460" s="28">
        <f t="shared" si="79"/>
        <v>645039.99999999872</v>
      </c>
      <c r="U460" s="28">
        <f t="shared" si="80"/>
        <v>647679.99999999884</v>
      </c>
      <c r="V460" s="28">
        <f t="shared" si="81"/>
        <v>647679.99999999884</v>
      </c>
      <c r="W460" s="28">
        <f t="shared" si="82"/>
        <v>652079.99999999988</v>
      </c>
      <c r="X460" s="28">
        <f t="shared" si="83"/>
        <v>713679.99999999884</v>
      </c>
      <c r="Y460" s="28">
        <f t="shared" si="84"/>
        <v>812239.9999999993</v>
      </c>
      <c r="Z460" s="203">
        <f t="shared" si="87"/>
        <v>5939119.9999999898</v>
      </c>
      <c r="AA460" s="35">
        <v>14.367201681817857</v>
      </c>
      <c r="AB460" s="180">
        <v>14.493481520811061</v>
      </c>
      <c r="AC460" s="36">
        <v>14.676443787534172</v>
      </c>
      <c r="AD460" s="207">
        <v>4.3100000000000023</v>
      </c>
      <c r="AE460" s="173">
        <f t="shared" si="88"/>
        <v>379280.00000000017</v>
      </c>
    </row>
    <row r="461" spans="1:31" s="30" customFormat="1" ht="14.25" customHeight="1">
      <c r="A461" s="24">
        <v>15184</v>
      </c>
      <c r="B461" s="24" t="s">
        <v>1848</v>
      </c>
      <c r="C461" s="25" t="s">
        <v>1751</v>
      </c>
      <c r="D461" s="24" t="s">
        <v>1387</v>
      </c>
      <c r="E461" s="191">
        <v>216.42000000000002</v>
      </c>
      <c r="F461" s="39">
        <v>219.00000000000003</v>
      </c>
      <c r="G461" s="192">
        <v>220.31</v>
      </c>
      <c r="H461" s="22">
        <v>2.5800000000000125</v>
      </c>
      <c r="I461" s="20">
        <v>0</v>
      </c>
      <c r="J461" s="20">
        <v>0.53999999999999204</v>
      </c>
      <c r="K461" s="20">
        <v>0</v>
      </c>
      <c r="L461" s="20">
        <v>0.21999999999999886</v>
      </c>
      <c r="M461" s="20">
        <v>0.52000000000001023</v>
      </c>
      <c r="N461" s="20">
        <v>0</v>
      </c>
      <c r="O461" s="27">
        <v>3.0000000000001137E-2</v>
      </c>
      <c r="P461" s="198">
        <v>0</v>
      </c>
      <c r="Q461" s="28">
        <f t="shared" si="85"/>
        <v>794640.00000000384</v>
      </c>
      <c r="R461" s="28">
        <f t="shared" si="86"/>
        <v>794640.00000000384</v>
      </c>
      <c r="S461" s="28">
        <f t="shared" si="78"/>
        <v>842160.00000000314</v>
      </c>
      <c r="T461" s="28">
        <f t="shared" si="79"/>
        <v>842160.00000000314</v>
      </c>
      <c r="U461" s="28">
        <f t="shared" si="80"/>
        <v>861520.00000000303</v>
      </c>
      <c r="V461" s="28">
        <f t="shared" si="81"/>
        <v>907280.00000000396</v>
      </c>
      <c r="W461" s="28">
        <f t="shared" si="82"/>
        <v>907280.00000000396</v>
      </c>
      <c r="X461" s="28">
        <f t="shared" si="83"/>
        <v>909920.00000000407</v>
      </c>
      <c r="Y461" s="28">
        <f t="shared" si="84"/>
        <v>909920.00000000407</v>
      </c>
      <c r="Z461" s="203">
        <f t="shared" si="87"/>
        <v>7769520.0000000317</v>
      </c>
      <c r="AA461" s="35">
        <v>10.93030303030303</v>
      </c>
      <c r="AB461" s="180">
        <v>11.060606060606062</v>
      </c>
      <c r="AC461" s="36">
        <v>11.126767676767676</v>
      </c>
      <c r="AD461" s="207">
        <v>3.8899999999999859</v>
      </c>
      <c r="AE461" s="173">
        <f t="shared" si="88"/>
        <v>342319.99999999878</v>
      </c>
    </row>
    <row r="462" spans="1:31" s="30" customFormat="1" ht="14.25" customHeight="1">
      <c r="A462" s="24">
        <v>15185</v>
      </c>
      <c r="B462" s="24" t="s">
        <v>1849</v>
      </c>
      <c r="C462" s="25" t="s">
        <v>1751</v>
      </c>
      <c r="D462" s="24" t="s">
        <v>1387</v>
      </c>
      <c r="E462" s="191">
        <v>187.9</v>
      </c>
      <c r="F462" s="39">
        <v>195.53</v>
      </c>
      <c r="G462" s="192">
        <v>197.47</v>
      </c>
      <c r="H462" s="22">
        <v>7.6299999999999955</v>
      </c>
      <c r="I462" s="20">
        <v>0.97999999999998977</v>
      </c>
      <c r="J462" s="20">
        <v>0.15000000000000568</v>
      </c>
      <c r="K462" s="20">
        <v>0</v>
      </c>
      <c r="L462" s="20">
        <v>0.13999999999998636</v>
      </c>
      <c r="M462" s="20">
        <v>0</v>
      </c>
      <c r="N462" s="20">
        <v>0.12999999999996703</v>
      </c>
      <c r="O462" s="27">
        <v>0.53000000000002956</v>
      </c>
      <c r="P462" s="198">
        <v>9.9999999999909051E-3</v>
      </c>
      <c r="Q462" s="28">
        <f t="shared" si="85"/>
        <v>2350039.9999999986</v>
      </c>
      <c r="R462" s="28">
        <f t="shared" si="86"/>
        <v>2522519.9999999967</v>
      </c>
      <c r="S462" s="28">
        <f t="shared" si="78"/>
        <v>2535719.9999999972</v>
      </c>
      <c r="T462" s="28">
        <f t="shared" si="79"/>
        <v>2535719.9999999972</v>
      </c>
      <c r="U462" s="28">
        <f t="shared" si="80"/>
        <v>2548039.9999999958</v>
      </c>
      <c r="V462" s="28">
        <f t="shared" si="81"/>
        <v>2548039.9999999958</v>
      </c>
      <c r="W462" s="28">
        <f t="shared" si="82"/>
        <v>2559479.999999993</v>
      </c>
      <c r="X462" s="28">
        <f t="shared" si="83"/>
        <v>2606119.9999999958</v>
      </c>
      <c r="Y462" s="28">
        <f t="shared" si="84"/>
        <v>2606999.9999999949</v>
      </c>
      <c r="Z462" s="203">
        <f t="shared" si="87"/>
        <v>22812679.999999966</v>
      </c>
      <c r="AA462" s="35">
        <v>14.359515184862518</v>
      </c>
      <c r="AB462" s="180">
        <v>14.9426077918902</v>
      </c>
      <c r="AC462" s="36">
        <v>15.090864627753067</v>
      </c>
      <c r="AD462" s="207">
        <v>9.5699999999999932</v>
      </c>
      <c r="AE462" s="173">
        <f t="shared" si="88"/>
        <v>842159.99999999942</v>
      </c>
    </row>
    <row r="463" spans="1:31" s="30" customFormat="1" ht="14.25" customHeight="1">
      <c r="A463" s="24">
        <v>15188</v>
      </c>
      <c r="B463" s="24" t="s">
        <v>1850</v>
      </c>
      <c r="C463" s="25" t="s">
        <v>1751</v>
      </c>
      <c r="D463" s="24" t="s">
        <v>1387</v>
      </c>
      <c r="E463" s="191">
        <v>181.28</v>
      </c>
      <c r="F463" s="39">
        <v>187.5</v>
      </c>
      <c r="G463" s="192">
        <v>191.25</v>
      </c>
      <c r="H463" s="22">
        <v>6.2199999999999989</v>
      </c>
      <c r="I463" s="20">
        <v>0.44999999999998863</v>
      </c>
      <c r="J463" s="20">
        <v>7.00000000000216E-2</v>
      </c>
      <c r="K463" s="20">
        <v>0</v>
      </c>
      <c r="L463" s="20">
        <v>0</v>
      </c>
      <c r="M463" s="20">
        <v>2.3600000000000136</v>
      </c>
      <c r="N463" s="20">
        <v>0.35999999999998522</v>
      </c>
      <c r="O463" s="27">
        <v>0.12999999999999545</v>
      </c>
      <c r="P463" s="198">
        <v>0.37999999999999545</v>
      </c>
      <c r="Q463" s="28">
        <f t="shared" si="85"/>
        <v>1915759.9999999995</v>
      </c>
      <c r="R463" s="28">
        <f t="shared" si="86"/>
        <v>1994959.9999999974</v>
      </c>
      <c r="S463" s="28">
        <f t="shared" si="78"/>
        <v>2001119.9999999993</v>
      </c>
      <c r="T463" s="28">
        <f t="shared" si="79"/>
        <v>2001119.9999999993</v>
      </c>
      <c r="U463" s="28">
        <f t="shared" si="80"/>
        <v>2001119.9999999993</v>
      </c>
      <c r="V463" s="28">
        <f t="shared" si="81"/>
        <v>2208800.0000000005</v>
      </c>
      <c r="W463" s="28">
        <f t="shared" si="82"/>
        <v>2240479.9999999991</v>
      </c>
      <c r="X463" s="28">
        <f t="shared" si="83"/>
        <v>2251919.9999999986</v>
      </c>
      <c r="Y463" s="28">
        <f t="shared" si="84"/>
        <v>2285359.9999999981</v>
      </c>
      <c r="Z463" s="203">
        <f t="shared" si="87"/>
        <v>18900639.999999989</v>
      </c>
      <c r="AA463" s="35">
        <v>9.6960361140974403</v>
      </c>
      <c r="AB463" s="180">
        <v>10.028722260554227</v>
      </c>
      <c r="AC463" s="36">
        <v>10.229296705765311</v>
      </c>
      <c r="AD463" s="207">
        <v>9.9699999999999989</v>
      </c>
      <c r="AE463" s="173">
        <f t="shared" si="88"/>
        <v>877359.99999999988</v>
      </c>
    </row>
    <row r="464" spans="1:31" s="30" customFormat="1" ht="14.25" customHeight="1">
      <c r="A464" s="24">
        <v>15189</v>
      </c>
      <c r="B464" s="24" t="s">
        <v>1851</v>
      </c>
      <c r="C464" s="25" t="s">
        <v>1751</v>
      </c>
      <c r="D464" s="24" t="s">
        <v>1387</v>
      </c>
      <c r="E464" s="191">
        <v>491.67</v>
      </c>
      <c r="F464" s="39">
        <v>504.91</v>
      </c>
      <c r="G464" s="192">
        <v>506.85</v>
      </c>
      <c r="H464" s="22">
        <v>13.240000000000009</v>
      </c>
      <c r="I464" s="20">
        <v>0</v>
      </c>
      <c r="J464" s="20">
        <v>4.0000000000020464E-2</v>
      </c>
      <c r="K464" s="20">
        <v>0</v>
      </c>
      <c r="L464" s="20">
        <v>0.62999999999999545</v>
      </c>
      <c r="M464" s="20">
        <v>0</v>
      </c>
      <c r="N464" s="20">
        <v>0.34000000000003183</v>
      </c>
      <c r="O464" s="27">
        <v>7.9999999999984084E-2</v>
      </c>
      <c r="P464" s="198">
        <v>0.85000000000002274</v>
      </c>
      <c r="Q464" s="28">
        <f t="shared" si="85"/>
        <v>4077920.0000000028</v>
      </c>
      <c r="R464" s="28">
        <f t="shared" si="86"/>
        <v>4077920.0000000028</v>
      </c>
      <c r="S464" s="28">
        <f t="shared" si="78"/>
        <v>4081440.0000000047</v>
      </c>
      <c r="T464" s="28">
        <f t="shared" si="79"/>
        <v>4081440.0000000047</v>
      </c>
      <c r="U464" s="28">
        <f t="shared" si="80"/>
        <v>4136880.0000000042</v>
      </c>
      <c r="V464" s="28">
        <f t="shared" si="81"/>
        <v>4136880.0000000042</v>
      </c>
      <c r="W464" s="28">
        <f t="shared" si="82"/>
        <v>4166800.000000007</v>
      </c>
      <c r="X464" s="28">
        <f t="shared" si="83"/>
        <v>4173840.0000000056</v>
      </c>
      <c r="Y464" s="28">
        <f t="shared" si="84"/>
        <v>4248640.0000000075</v>
      </c>
      <c r="Z464" s="203">
        <f t="shared" si="87"/>
        <v>37181760.000000045</v>
      </c>
      <c r="AA464" s="35">
        <v>40.125189743254928</v>
      </c>
      <c r="AB464" s="180">
        <v>41.205706171348353</v>
      </c>
      <c r="AC464" s="36">
        <v>41.36402957546477</v>
      </c>
      <c r="AD464" s="207">
        <v>15.180000000000009</v>
      </c>
      <c r="AE464" s="173">
        <f t="shared" si="88"/>
        <v>1335840.0000000007</v>
      </c>
    </row>
    <row r="465" spans="1:31" s="30" customFormat="1" ht="14.25" customHeight="1">
      <c r="A465" s="24">
        <v>15191</v>
      </c>
      <c r="B465" s="24" t="s">
        <v>1852</v>
      </c>
      <c r="C465" s="25" t="s">
        <v>1751</v>
      </c>
      <c r="D465" s="24" t="s">
        <v>1387</v>
      </c>
      <c r="E465" s="191">
        <v>287.04000000000002</v>
      </c>
      <c r="F465" s="39">
        <v>298.23</v>
      </c>
      <c r="G465" s="192">
        <v>299.33</v>
      </c>
      <c r="H465" s="22">
        <v>11.189999999999998</v>
      </c>
      <c r="I465" s="20">
        <v>0.13999999999998636</v>
      </c>
      <c r="J465" s="20">
        <v>0.66000000000002501</v>
      </c>
      <c r="K465" s="20">
        <v>9.9999999999909051E-3</v>
      </c>
      <c r="L465" s="20">
        <v>0</v>
      </c>
      <c r="M465" s="20">
        <v>0</v>
      </c>
      <c r="N465" s="20">
        <v>-1.0000000000047748E-2</v>
      </c>
      <c r="O465" s="27">
        <v>0.30000000000006821</v>
      </c>
      <c r="P465" s="198">
        <v>0</v>
      </c>
      <c r="Q465" s="28">
        <f t="shared" si="85"/>
        <v>3446519.9999999995</v>
      </c>
      <c r="R465" s="28">
        <f t="shared" si="86"/>
        <v>3471159.9999999972</v>
      </c>
      <c r="S465" s="28">
        <f t="shared" si="78"/>
        <v>3529239.9999999995</v>
      </c>
      <c r="T465" s="28">
        <f t="shared" si="79"/>
        <v>3530119.9999999986</v>
      </c>
      <c r="U465" s="28">
        <f t="shared" si="80"/>
        <v>3530119.9999999986</v>
      </c>
      <c r="V465" s="28">
        <f t="shared" si="81"/>
        <v>3530119.9999999986</v>
      </c>
      <c r="W465" s="28">
        <f t="shared" si="82"/>
        <v>3529239.9999999944</v>
      </c>
      <c r="X465" s="28">
        <f t="shared" si="83"/>
        <v>3555640.0000000005</v>
      </c>
      <c r="Y465" s="28">
        <f t="shared" si="84"/>
        <v>3555640.0000000005</v>
      </c>
      <c r="Z465" s="203">
        <f t="shared" si="87"/>
        <v>31677799.999999985</v>
      </c>
      <c r="AA465" s="35">
        <v>17.328833696564299</v>
      </c>
      <c r="AB465" s="180">
        <v>18.004382919893988</v>
      </c>
      <c r="AC465" s="36">
        <v>18.070790797075638</v>
      </c>
      <c r="AD465" s="207">
        <v>12.289999999999964</v>
      </c>
      <c r="AE465" s="173">
        <f t="shared" si="88"/>
        <v>1081519.9999999967</v>
      </c>
    </row>
    <row r="466" spans="1:31" s="30" customFormat="1" ht="14.25" customHeight="1">
      <c r="A466" s="24">
        <v>15192</v>
      </c>
      <c r="B466" s="24" t="s">
        <v>1853</v>
      </c>
      <c r="C466" s="25" t="s">
        <v>1751</v>
      </c>
      <c r="D466" s="24" t="s">
        <v>1387</v>
      </c>
      <c r="E466" s="191">
        <v>453.1</v>
      </c>
      <c r="F466" s="39">
        <v>455.42</v>
      </c>
      <c r="G466" s="192">
        <v>464.88000000000005</v>
      </c>
      <c r="H466" s="22">
        <v>2.3199999999999932</v>
      </c>
      <c r="I466" s="20">
        <v>-1.0199999999999818</v>
      </c>
      <c r="J466" s="20">
        <v>0.12999999999999545</v>
      </c>
      <c r="K466" s="20">
        <v>9.9999999999909051E-3</v>
      </c>
      <c r="L466" s="20">
        <v>6.6100000000000136</v>
      </c>
      <c r="M466" s="20">
        <v>0</v>
      </c>
      <c r="N466" s="20">
        <v>0</v>
      </c>
      <c r="O466" s="27">
        <v>0</v>
      </c>
      <c r="P466" s="198">
        <v>3.7300000000000182</v>
      </c>
      <c r="Q466" s="28">
        <f t="shared" si="85"/>
        <v>714559.9999999979</v>
      </c>
      <c r="R466" s="28">
        <f t="shared" si="86"/>
        <v>535040.00000000116</v>
      </c>
      <c r="S466" s="28">
        <f t="shared" si="78"/>
        <v>546480.00000000081</v>
      </c>
      <c r="T466" s="28">
        <f t="shared" si="79"/>
        <v>547360</v>
      </c>
      <c r="U466" s="28">
        <f t="shared" si="80"/>
        <v>1129040.0000000012</v>
      </c>
      <c r="V466" s="28">
        <f t="shared" si="81"/>
        <v>1129040.0000000012</v>
      </c>
      <c r="W466" s="28">
        <f t="shared" si="82"/>
        <v>1129040.0000000012</v>
      </c>
      <c r="X466" s="28">
        <f t="shared" si="83"/>
        <v>1129040.0000000012</v>
      </c>
      <c r="Y466" s="28">
        <f t="shared" si="84"/>
        <v>1457280.0000000028</v>
      </c>
      <c r="Z466" s="203">
        <f t="shared" si="87"/>
        <v>8316880.0000000065</v>
      </c>
      <c r="AA466" s="35">
        <v>35.168741656058863</v>
      </c>
      <c r="AB466" s="180">
        <v>35.348815548449188</v>
      </c>
      <c r="AC466" s="36">
        <v>36.083082368282163</v>
      </c>
      <c r="AD466" s="207">
        <v>11.78000000000003</v>
      </c>
      <c r="AE466" s="173">
        <f t="shared" si="88"/>
        <v>1036640.0000000026</v>
      </c>
    </row>
    <row r="467" spans="1:31" s="30" customFormat="1" ht="14.25" customHeight="1">
      <c r="A467" s="24">
        <v>15194</v>
      </c>
      <c r="B467" s="24" t="s">
        <v>1854</v>
      </c>
      <c r="C467" s="25" t="s">
        <v>1751</v>
      </c>
      <c r="D467" s="24" t="s">
        <v>1387</v>
      </c>
      <c r="E467" s="191">
        <v>133.43</v>
      </c>
      <c r="F467" s="39">
        <v>135.11000000000001</v>
      </c>
      <c r="G467" s="192">
        <v>135.5</v>
      </c>
      <c r="H467" s="22">
        <v>1.6800000000000068</v>
      </c>
      <c r="I467" s="20">
        <v>0</v>
      </c>
      <c r="J467" s="20">
        <v>0</v>
      </c>
      <c r="K467" s="20">
        <v>0</v>
      </c>
      <c r="L467" s="20">
        <v>3.9999999999992042E-2</v>
      </c>
      <c r="M467" s="20">
        <v>0</v>
      </c>
      <c r="N467" s="20">
        <v>0</v>
      </c>
      <c r="O467" s="27">
        <v>0.21000000000000796</v>
      </c>
      <c r="P467" s="198">
        <v>0.13999999999998636</v>
      </c>
      <c r="Q467" s="28">
        <f t="shared" si="85"/>
        <v>517440.0000000021</v>
      </c>
      <c r="R467" s="28">
        <f t="shared" si="86"/>
        <v>517440.0000000021</v>
      </c>
      <c r="S467" s="28">
        <f t="shared" si="78"/>
        <v>517440.0000000021</v>
      </c>
      <c r="T467" s="28">
        <f t="shared" si="79"/>
        <v>517440.0000000021</v>
      </c>
      <c r="U467" s="28">
        <f t="shared" si="80"/>
        <v>520960.0000000014</v>
      </c>
      <c r="V467" s="28">
        <f t="shared" si="81"/>
        <v>520960.0000000014</v>
      </c>
      <c r="W467" s="28">
        <f t="shared" si="82"/>
        <v>520960.0000000014</v>
      </c>
      <c r="X467" s="28">
        <f t="shared" si="83"/>
        <v>539440.0000000021</v>
      </c>
      <c r="Y467" s="28">
        <f t="shared" si="84"/>
        <v>551760.00000000093</v>
      </c>
      <c r="Z467" s="203">
        <f t="shared" si="87"/>
        <v>4723840.0000000158</v>
      </c>
      <c r="AA467" s="35">
        <v>61.516828031350848</v>
      </c>
      <c r="AB467" s="180">
        <v>62.291378515444904</v>
      </c>
      <c r="AC467" s="36">
        <v>62.47118487782388</v>
      </c>
      <c r="AD467" s="207">
        <v>2.0699999999999932</v>
      </c>
      <c r="AE467" s="173">
        <f t="shared" si="88"/>
        <v>182159.99999999939</v>
      </c>
    </row>
    <row r="468" spans="1:31" s="30" customFormat="1" ht="14.25" customHeight="1">
      <c r="A468" s="24">
        <v>15195</v>
      </c>
      <c r="B468" s="24" t="s">
        <v>1855</v>
      </c>
      <c r="C468" s="25" t="s">
        <v>1751</v>
      </c>
      <c r="D468" s="24" t="s">
        <v>1387</v>
      </c>
      <c r="E468" s="191">
        <v>734.73</v>
      </c>
      <c r="F468" s="39">
        <v>748.61</v>
      </c>
      <c r="G468" s="192">
        <v>761.88</v>
      </c>
      <c r="H468" s="22">
        <v>13.879999999999995</v>
      </c>
      <c r="I468" s="20">
        <v>6.6200000000000045</v>
      </c>
      <c r="J468" s="20">
        <v>-2.9199999999999591</v>
      </c>
      <c r="K468" s="20">
        <v>3.6399999999999864</v>
      </c>
      <c r="L468" s="20">
        <v>0.12999999999999545</v>
      </c>
      <c r="M468" s="20">
        <v>2.25</v>
      </c>
      <c r="N468" s="20">
        <v>1.5499999999999545</v>
      </c>
      <c r="O468" s="27">
        <v>1.3500000000000227</v>
      </c>
      <c r="P468" s="198">
        <v>0.64999999999997726</v>
      </c>
      <c r="Q468" s="28">
        <f t="shared" si="85"/>
        <v>4275039.9999999991</v>
      </c>
      <c r="R468" s="28">
        <f t="shared" si="86"/>
        <v>5440160</v>
      </c>
      <c r="S468" s="28">
        <f t="shared" si="78"/>
        <v>5183200.0000000037</v>
      </c>
      <c r="T468" s="28">
        <f t="shared" si="79"/>
        <v>5503520.0000000028</v>
      </c>
      <c r="U468" s="28">
        <f t="shared" si="80"/>
        <v>5514960.0000000028</v>
      </c>
      <c r="V468" s="28">
        <f t="shared" si="81"/>
        <v>5712960.0000000028</v>
      </c>
      <c r="W468" s="28">
        <f t="shared" si="82"/>
        <v>5849359.9999999991</v>
      </c>
      <c r="X468" s="28">
        <f t="shared" si="83"/>
        <v>5968160.0000000009</v>
      </c>
      <c r="Y468" s="28">
        <f t="shared" si="84"/>
        <v>6025359.9999999991</v>
      </c>
      <c r="Z468" s="203">
        <f t="shared" si="87"/>
        <v>49472720.000000015</v>
      </c>
      <c r="AA468" s="35">
        <v>23.783365595644263</v>
      </c>
      <c r="AB468" s="180">
        <v>24.232664133158103</v>
      </c>
      <c r="AC468" s="36">
        <v>24.662216841573709</v>
      </c>
      <c r="AD468" s="207">
        <v>27.149999999999977</v>
      </c>
      <c r="AE468" s="173">
        <f t="shared" si="88"/>
        <v>2389199.9999999981</v>
      </c>
    </row>
    <row r="469" spans="1:31" s="30" customFormat="1" ht="14.25" customHeight="1">
      <c r="A469" s="24">
        <v>15200</v>
      </c>
      <c r="B469" s="24" t="s">
        <v>1856</v>
      </c>
      <c r="C469" s="25" t="s">
        <v>1751</v>
      </c>
      <c r="D469" s="24" t="s">
        <v>1387</v>
      </c>
      <c r="E469" s="191">
        <v>148.17000000000002</v>
      </c>
      <c r="F469" s="39">
        <v>153.18</v>
      </c>
      <c r="G469" s="192">
        <v>155</v>
      </c>
      <c r="H469" s="22">
        <v>5.0099999999999909</v>
      </c>
      <c r="I469" s="20">
        <v>0.41999999999998749</v>
      </c>
      <c r="J469" s="20">
        <v>0</v>
      </c>
      <c r="K469" s="20">
        <v>0</v>
      </c>
      <c r="L469" s="20">
        <v>0</v>
      </c>
      <c r="M469" s="20">
        <v>0</v>
      </c>
      <c r="N469" s="20">
        <v>0.81000000000000227</v>
      </c>
      <c r="O469" s="27">
        <v>0</v>
      </c>
      <c r="P469" s="198">
        <v>0.59000000000000341</v>
      </c>
      <c r="Q469" s="28">
        <f t="shared" si="85"/>
        <v>1543079.9999999972</v>
      </c>
      <c r="R469" s="28">
        <f t="shared" si="86"/>
        <v>1616999.9999999949</v>
      </c>
      <c r="S469" s="28">
        <f t="shared" si="78"/>
        <v>1616999.9999999949</v>
      </c>
      <c r="T469" s="28">
        <f t="shared" si="79"/>
        <v>1616999.9999999949</v>
      </c>
      <c r="U469" s="28">
        <f t="shared" si="80"/>
        <v>1616999.9999999949</v>
      </c>
      <c r="V469" s="28">
        <f t="shared" si="81"/>
        <v>1616999.9999999949</v>
      </c>
      <c r="W469" s="28">
        <f t="shared" si="82"/>
        <v>1688279.9999999951</v>
      </c>
      <c r="X469" s="28">
        <f t="shared" si="83"/>
        <v>1688279.9999999951</v>
      </c>
      <c r="Y469" s="28">
        <f t="shared" si="84"/>
        <v>1740199.9999999953</v>
      </c>
      <c r="Z469" s="203">
        <f t="shared" si="87"/>
        <v>14744839.999999955</v>
      </c>
      <c r="AA469" s="35">
        <v>29.810478029937233</v>
      </c>
      <c r="AB469" s="180">
        <v>30.818445195557704</v>
      </c>
      <c r="AC469" s="36">
        <v>31.184612908417829</v>
      </c>
      <c r="AD469" s="207">
        <v>6.8299999999999841</v>
      </c>
      <c r="AE469" s="173">
        <f t="shared" si="88"/>
        <v>601039.9999999986</v>
      </c>
    </row>
    <row r="470" spans="1:31" s="30" customFormat="1" ht="14.25" customHeight="1">
      <c r="A470" s="24">
        <v>15201</v>
      </c>
      <c r="B470" s="24" t="s">
        <v>1857</v>
      </c>
      <c r="C470" s="25" t="s">
        <v>1751</v>
      </c>
      <c r="D470" s="24" t="s">
        <v>1387</v>
      </c>
      <c r="E470" s="191">
        <v>159.5</v>
      </c>
      <c r="F470" s="39">
        <v>161.13</v>
      </c>
      <c r="G470" s="192">
        <v>162.72</v>
      </c>
      <c r="H470" s="22">
        <v>1.6299999999999955</v>
      </c>
      <c r="I470" s="20">
        <v>0.46999999999999886</v>
      </c>
      <c r="J470" s="20">
        <v>5.0000000000011369E-2</v>
      </c>
      <c r="K470" s="20">
        <v>9.9999999999909051E-3</v>
      </c>
      <c r="L470" s="20">
        <v>0</v>
      </c>
      <c r="M470" s="20">
        <v>0.31999999999999318</v>
      </c>
      <c r="N470" s="20">
        <v>0</v>
      </c>
      <c r="O470" s="27">
        <v>3.0000000000001137E-2</v>
      </c>
      <c r="P470" s="198">
        <v>0.71000000000000796</v>
      </c>
      <c r="Q470" s="28">
        <f t="shared" si="85"/>
        <v>502039.99999999849</v>
      </c>
      <c r="R470" s="28">
        <f t="shared" si="86"/>
        <v>584759.99999999825</v>
      </c>
      <c r="S470" s="28">
        <f t="shared" si="78"/>
        <v>589159.9999999993</v>
      </c>
      <c r="T470" s="28">
        <f t="shared" si="79"/>
        <v>590039.99999999849</v>
      </c>
      <c r="U470" s="28">
        <f t="shared" si="80"/>
        <v>590039.99999999849</v>
      </c>
      <c r="V470" s="28">
        <f t="shared" si="81"/>
        <v>618199.9999999979</v>
      </c>
      <c r="W470" s="28">
        <f t="shared" si="82"/>
        <v>618199.9999999979</v>
      </c>
      <c r="X470" s="28">
        <f t="shared" si="83"/>
        <v>620839.99999999802</v>
      </c>
      <c r="Y470" s="28">
        <f t="shared" si="84"/>
        <v>683319.99999999872</v>
      </c>
      <c r="Z470" s="203">
        <f t="shared" si="87"/>
        <v>5396599.999999986</v>
      </c>
      <c r="AA470" s="35">
        <v>45.783340031000627</v>
      </c>
      <c r="AB470" s="180">
        <v>46.251219932257882</v>
      </c>
      <c r="AC470" s="36">
        <v>46.707618118146854</v>
      </c>
      <c r="AD470" s="207">
        <v>3.2199999999999989</v>
      </c>
      <c r="AE470" s="173">
        <f t="shared" si="88"/>
        <v>283359.99999999988</v>
      </c>
    </row>
    <row r="471" spans="1:31" s="30" customFormat="1" ht="14.25" customHeight="1">
      <c r="A471" s="24">
        <v>15202</v>
      </c>
      <c r="B471" s="24" t="s">
        <v>1858</v>
      </c>
      <c r="C471" s="25" t="s">
        <v>1751</v>
      </c>
      <c r="D471" s="24" t="s">
        <v>1387</v>
      </c>
      <c r="E471" s="191">
        <v>127.63000000000001</v>
      </c>
      <c r="F471" s="39">
        <v>130.76000000000002</v>
      </c>
      <c r="G471" s="192">
        <v>137.58000000000001</v>
      </c>
      <c r="H471" s="22">
        <v>3.1300000000000097</v>
      </c>
      <c r="I471" s="20">
        <v>0.49999999999997158</v>
      </c>
      <c r="J471" s="20">
        <v>0.19999999999998863</v>
      </c>
      <c r="K471" s="20">
        <v>0</v>
      </c>
      <c r="L471" s="20">
        <v>0.55000000000001137</v>
      </c>
      <c r="M471" s="20">
        <v>3.0399999999999636</v>
      </c>
      <c r="N471" s="20">
        <v>0.77000000000003865</v>
      </c>
      <c r="O471" s="27">
        <v>1.999999999998181E-2</v>
      </c>
      <c r="P471" s="198">
        <v>1.7400000000000091</v>
      </c>
      <c r="Q471" s="28">
        <f t="shared" si="85"/>
        <v>964040.00000000303</v>
      </c>
      <c r="R471" s="28">
        <f t="shared" si="86"/>
        <v>1052039.9999999981</v>
      </c>
      <c r="S471" s="28">
        <f t="shared" si="78"/>
        <v>1069639.9999999972</v>
      </c>
      <c r="T471" s="28">
        <f t="shared" si="79"/>
        <v>1069639.9999999972</v>
      </c>
      <c r="U471" s="28">
        <f t="shared" si="80"/>
        <v>1118039.9999999981</v>
      </c>
      <c r="V471" s="28">
        <f t="shared" si="81"/>
        <v>1385559.9999999949</v>
      </c>
      <c r="W471" s="28">
        <f t="shared" si="82"/>
        <v>1453319.9999999984</v>
      </c>
      <c r="X471" s="28">
        <f t="shared" si="83"/>
        <v>1455079.9999999967</v>
      </c>
      <c r="Y471" s="28">
        <f t="shared" si="84"/>
        <v>1608199.9999999977</v>
      </c>
      <c r="Z471" s="203">
        <f t="shared" si="87"/>
        <v>11175559.999999981</v>
      </c>
      <c r="AA471" s="35">
        <v>17.625044880824152</v>
      </c>
      <c r="AB471" s="180">
        <v>18.057281741099789</v>
      </c>
      <c r="AC471" s="36">
        <v>18.999088574032644</v>
      </c>
      <c r="AD471" s="207">
        <v>9.9500000000000028</v>
      </c>
      <c r="AE471" s="173">
        <f t="shared" si="88"/>
        <v>875600.00000000023</v>
      </c>
    </row>
    <row r="472" spans="1:31" s="30" customFormat="1" ht="14.25" customHeight="1">
      <c r="A472" s="24">
        <v>15204</v>
      </c>
      <c r="B472" s="24" t="s">
        <v>1859</v>
      </c>
      <c r="C472" s="25" t="s">
        <v>1751</v>
      </c>
      <c r="D472" s="24" t="s">
        <v>1387</v>
      </c>
      <c r="E472" s="191">
        <v>208.67000000000002</v>
      </c>
      <c r="F472" s="39">
        <v>218.94000000000003</v>
      </c>
      <c r="G472" s="192">
        <v>223.09</v>
      </c>
      <c r="H472" s="22">
        <v>10.27000000000001</v>
      </c>
      <c r="I472" s="20">
        <v>0.65999999999996817</v>
      </c>
      <c r="J472" s="20">
        <v>0.11000000000001364</v>
      </c>
      <c r="K472" s="20">
        <v>3.9999999999992042E-2</v>
      </c>
      <c r="L472" s="20">
        <v>0.96999999999999886</v>
      </c>
      <c r="M472" s="20">
        <v>1.1299999999999955</v>
      </c>
      <c r="N472" s="20">
        <v>0.93999999999999773</v>
      </c>
      <c r="O472" s="27">
        <v>0</v>
      </c>
      <c r="P472" s="198">
        <v>0.30000000000001137</v>
      </c>
      <c r="Q472" s="28">
        <f t="shared" si="85"/>
        <v>3163160.0000000033</v>
      </c>
      <c r="R472" s="28">
        <f t="shared" si="86"/>
        <v>3279319.9999999977</v>
      </c>
      <c r="S472" s="28">
        <f t="shared" si="78"/>
        <v>3288999.9999999991</v>
      </c>
      <c r="T472" s="28">
        <f t="shared" si="79"/>
        <v>3292519.9999999981</v>
      </c>
      <c r="U472" s="28">
        <f t="shared" si="80"/>
        <v>3377879.9999999981</v>
      </c>
      <c r="V472" s="28">
        <f t="shared" si="81"/>
        <v>3477319.9999999977</v>
      </c>
      <c r="W472" s="28">
        <f t="shared" si="82"/>
        <v>3560039.9999999977</v>
      </c>
      <c r="X472" s="28">
        <f t="shared" si="83"/>
        <v>3560039.9999999977</v>
      </c>
      <c r="Y472" s="28">
        <f t="shared" si="84"/>
        <v>3586439.9999999986</v>
      </c>
      <c r="Z472" s="203">
        <f t="shared" si="87"/>
        <v>30585719.999999985</v>
      </c>
      <c r="AA472" s="35">
        <v>26.891503537507894</v>
      </c>
      <c r="AB472" s="180">
        <v>28.215008312177019</v>
      </c>
      <c r="AC472" s="36">
        <v>28.749822802427929</v>
      </c>
      <c r="AD472" s="207">
        <v>14.419999999999987</v>
      </c>
      <c r="AE472" s="173">
        <f t="shared" si="88"/>
        <v>1268959.9999999988</v>
      </c>
    </row>
    <row r="473" spans="1:31" s="30" customFormat="1" ht="14.25" customHeight="1">
      <c r="A473" s="24">
        <v>15205</v>
      </c>
      <c r="B473" s="24" t="s">
        <v>1860</v>
      </c>
      <c r="C473" s="25" t="s">
        <v>1751</v>
      </c>
      <c r="D473" s="24" t="s">
        <v>1387</v>
      </c>
      <c r="E473" s="191">
        <v>884.82</v>
      </c>
      <c r="F473" s="39">
        <v>918.36</v>
      </c>
      <c r="G473" s="192">
        <v>960.35</v>
      </c>
      <c r="H473" s="22">
        <v>33.539999999999964</v>
      </c>
      <c r="I473" s="20">
        <v>11.940000000000055</v>
      </c>
      <c r="J473" s="20">
        <v>-0.22000000000014097</v>
      </c>
      <c r="K473" s="20">
        <v>4.5200000000000955</v>
      </c>
      <c r="L473" s="20">
        <v>13.889999999999986</v>
      </c>
      <c r="M473" s="20">
        <v>1.5499999999999545</v>
      </c>
      <c r="N473" s="20">
        <v>5.5800000000000409</v>
      </c>
      <c r="O473" s="27">
        <v>0.82000000000005002</v>
      </c>
      <c r="P473" s="198">
        <v>3.9099999999999682</v>
      </c>
      <c r="Q473" s="28">
        <f t="shared" si="85"/>
        <v>10330319.999999987</v>
      </c>
      <c r="R473" s="28">
        <f t="shared" si="86"/>
        <v>12431759.999999996</v>
      </c>
      <c r="S473" s="28">
        <f t="shared" si="78"/>
        <v>12412399.999999983</v>
      </c>
      <c r="T473" s="28">
        <f t="shared" si="79"/>
        <v>12810159.999999993</v>
      </c>
      <c r="U473" s="28">
        <f t="shared" si="80"/>
        <v>14032479.999999991</v>
      </c>
      <c r="V473" s="28">
        <f t="shared" si="81"/>
        <v>14168879.999999987</v>
      </c>
      <c r="W473" s="28">
        <f t="shared" si="82"/>
        <v>14659919.999999991</v>
      </c>
      <c r="X473" s="28">
        <f t="shared" si="83"/>
        <v>14732079.999999994</v>
      </c>
      <c r="Y473" s="28">
        <f t="shared" si="84"/>
        <v>15076159.999999993</v>
      </c>
      <c r="Z473" s="203">
        <f t="shared" si="87"/>
        <v>120654159.99999991</v>
      </c>
      <c r="AA473" s="35">
        <v>50.535730604039109</v>
      </c>
      <c r="AB473" s="180">
        <v>52.451338755368724</v>
      </c>
      <c r="AC473" s="36">
        <v>54.849561363428677</v>
      </c>
      <c r="AD473" s="207">
        <v>75.529999999999973</v>
      </c>
      <c r="AE473" s="173">
        <f t="shared" si="88"/>
        <v>6646639.9999999972</v>
      </c>
    </row>
    <row r="474" spans="1:31" s="30" customFormat="1" ht="14.25" customHeight="1">
      <c r="A474" s="24">
        <v>15206</v>
      </c>
      <c r="B474" s="24" t="s">
        <v>1861</v>
      </c>
      <c r="C474" s="25" t="s">
        <v>1751</v>
      </c>
      <c r="D474" s="24" t="s">
        <v>1387</v>
      </c>
      <c r="E474" s="191">
        <v>329.46</v>
      </c>
      <c r="F474" s="39">
        <v>340.46999999999997</v>
      </c>
      <c r="G474" s="192">
        <v>374.08</v>
      </c>
      <c r="H474" s="22">
        <v>11.009999999999991</v>
      </c>
      <c r="I474" s="20">
        <v>4.3300000000000409</v>
      </c>
      <c r="J474" s="20">
        <v>0.62999999999999545</v>
      </c>
      <c r="K474" s="20">
        <v>1.1800000000000068</v>
      </c>
      <c r="L474" s="20">
        <v>2.839999999999975</v>
      </c>
      <c r="M474" s="20">
        <v>6.089999999999975</v>
      </c>
      <c r="N474" s="20">
        <v>5.6500000000000341</v>
      </c>
      <c r="O474" s="27">
        <v>0.89999999999997726</v>
      </c>
      <c r="P474" s="198">
        <v>11.990000000000009</v>
      </c>
      <c r="Q474" s="28">
        <f t="shared" si="85"/>
        <v>3391079.9999999967</v>
      </c>
      <c r="R474" s="28">
        <f t="shared" si="86"/>
        <v>4153160.0000000037</v>
      </c>
      <c r="S474" s="28">
        <f t="shared" si="78"/>
        <v>4208600.0000000037</v>
      </c>
      <c r="T474" s="28">
        <f t="shared" si="79"/>
        <v>4312440.0000000047</v>
      </c>
      <c r="U474" s="28">
        <f t="shared" si="80"/>
        <v>4562360.0000000028</v>
      </c>
      <c r="V474" s="28">
        <f t="shared" si="81"/>
        <v>5098280.0000000009</v>
      </c>
      <c r="W474" s="28">
        <f t="shared" si="82"/>
        <v>5595480.0000000037</v>
      </c>
      <c r="X474" s="28">
        <f t="shared" si="83"/>
        <v>5674680.0000000019</v>
      </c>
      <c r="Y474" s="28">
        <f t="shared" si="84"/>
        <v>6729800.0000000028</v>
      </c>
      <c r="Z474" s="203">
        <f t="shared" si="87"/>
        <v>43725880.000000015</v>
      </c>
      <c r="AA474" s="35">
        <v>38.280814277746792</v>
      </c>
      <c r="AB474" s="180">
        <v>39.560094813162301</v>
      </c>
      <c r="AC474" s="36">
        <v>43.465328127904812</v>
      </c>
      <c r="AD474" s="207">
        <v>44.620000000000005</v>
      </c>
      <c r="AE474" s="173">
        <f t="shared" si="88"/>
        <v>3926560.0000000005</v>
      </c>
    </row>
    <row r="475" spans="1:31" s="30" customFormat="1" ht="14.25" customHeight="1">
      <c r="A475" s="24">
        <v>15209</v>
      </c>
      <c r="B475" s="24" t="s">
        <v>1862</v>
      </c>
      <c r="C475" s="25" t="s">
        <v>1751</v>
      </c>
      <c r="D475" s="24" t="s">
        <v>1387</v>
      </c>
      <c r="E475" s="191">
        <v>789.91</v>
      </c>
      <c r="F475" s="39">
        <v>800.68</v>
      </c>
      <c r="G475" s="192">
        <v>806.5</v>
      </c>
      <c r="H475" s="22">
        <v>10.769999999999982</v>
      </c>
      <c r="I475" s="20">
        <v>0.31000000000005912</v>
      </c>
      <c r="J475" s="20">
        <v>0</v>
      </c>
      <c r="K475" s="20">
        <v>5.2300000000000182</v>
      </c>
      <c r="L475" s="20">
        <v>1.32000000000005</v>
      </c>
      <c r="M475" s="20">
        <v>-2.2400000000001228</v>
      </c>
      <c r="N475" s="20">
        <v>0.48000000000013188</v>
      </c>
      <c r="O475" s="27">
        <v>0.15999999999985448</v>
      </c>
      <c r="P475" s="198">
        <v>0.56000000000005912</v>
      </c>
      <c r="Q475" s="28">
        <f t="shared" si="85"/>
        <v>3317159.9999999944</v>
      </c>
      <c r="R475" s="28">
        <f t="shared" si="86"/>
        <v>3371720.0000000047</v>
      </c>
      <c r="S475" s="28">
        <f t="shared" si="78"/>
        <v>3371720.0000000047</v>
      </c>
      <c r="T475" s="28">
        <f t="shared" si="79"/>
        <v>3831960.0000000065</v>
      </c>
      <c r="U475" s="28">
        <f t="shared" si="80"/>
        <v>3948120.0000000107</v>
      </c>
      <c r="V475" s="28">
        <f t="shared" si="81"/>
        <v>3751000</v>
      </c>
      <c r="W475" s="28">
        <f t="shared" si="82"/>
        <v>3793240.0000000116</v>
      </c>
      <c r="X475" s="28">
        <f t="shared" si="83"/>
        <v>3807319.9999999991</v>
      </c>
      <c r="Y475" s="28">
        <f t="shared" si="84"/>
        <v>3856600.0000000042</v>
      </c>
      <c r="Z475" s="203">
        <f t="shared" si="87"/>
        <v>33048840.000000037</v>
      </c>
      <c r="AA475" s="35">
        <v>67.471577562717272</v>
      </c>
      <c r="AB475" s="180">
        <v>68.391516404294748</v>
      </c>
      <c r="AC475" s="36">
        <v>68.888642129269769</v>
      </c>
      <c r="AD475" s="207">
        <v>16.590000000000032</v>
      </c>
      <c r="AE475" s="173">
        <f t="shared" si="88"/>
        <v>1459920.0000000028</v>
      </c>
    </row>
    <row r="476" spans="1:31" s="30" customFormat="1" ht="14.25" customHeight="1">
      <c r="A476" s="24">
        <v>15210</v>
      </c>
      <c r="B476" s="24" t="s">
        <v>1863</v>
      </c>
      <c r="C476" s="25" t="s">
        <v>1751</v>
      </c>
      <c r="D476" s="24" t="s">
        <v>1387</v>
      </c>
      <c r="E476" s="191">
        <v>334.39</v>
      </c>
      <c r="F476" s="39">
        <v>345.03</v>
      </c>
      <c r="G476" s="192">
        <v>360.01</v>
      </c>
      <c r="H476" s="22">
        <v>10.639999999999986</v>
      </c>
      <c r="I476" s="20">
        <v>2.8300000000000409</v>
      </c>
      <c r="J476" s="20">
        <v>0.31999999999999318</v>
      </c>
      <c r="K476" s="20">
        <v>0.56999999999999318</v>
      </c>
      <c r="L476" s="20">
        <v>2.0299999999999727</v>
      </c>
      <c r="M476" s="20">
        <v>0.76000000000004775</v>
      </c>
      <c r="N476" s="20">
        <v>-0.11000000000001364</v>
      </c>
      <c r="O476" s="27">
        <v>3.1399999999999864</v>
      </c>
      <c r="P476" s="198">
        <v>5.4399999999999977</v>
      </c>
      <c r="Q476" s="28">
        <f t="shared" si="85"/>
        <v>3277119.9999999963</v>
      </c>
      <c r="R476" s="28">
        <f t="shared" si="86"/>
        <v>3775200.0000000037</v>
      </c>
      <c r="S476" s="28">
        <f t="shared" si="78"/>
        <v>3803360.0000000033</v>
      </c>
      <c r="T476" s="28">
        <f t="shared" si="79"/>
        <v>3853520.0000000028</v>
      </c>
      <c r="U476" s="28">
        <f t="shared" si="80"/>
        <v>4032160.0000000005</v>
      </c>
      <c r="V476" s="28">
        <f t="shared" si="81"/>
        <v>4099040.0000000047</v>
      </c>
      <c r="W476" s="28">
        <f t="shared" si="82"/>
        <v>4089360.0000000033</v>
      </c>
      <c r="X476" s="28">
        <f t="shared" si="83"/>
        <v>4365680.0000000019</v>
      </c>
      <c r="Y476" s="28">
        <f t="shared" si="84"/>
        <v>4844400.0000000019</v>
      </c>
      <c r="Z476" s="203">
        <f t="shared" si="87"/>
        <v>36139840.000000015</v>
      </c>
      <c r="AA476" s="35">
        <v>19.177037334403852</v>
      </c>
      <c r="AB476" s="180">
        <v>19.787234042553191</v>
      </c>
      <c r="AC476" s="36">
        <v>20.646326776395021</v>
      </c>
      <c r="AD476" s="207">
        <v>25.620000000000005</v>
      </c>
      <c r="AE476" s="173">
        <f t="shared" si="88"/>
        <v>2254560.0000000005</v>
      </c>
    </row>
    <row r="477" spans="1:31" s="30" customFormat="1" ht="14.25" customHeight="1">
      <c r="A477" s="24">
        <v>15211</v>
      </c>
      <c r="B477" s="24" t="s">
        <v>1864</v>
      </c>
      <c r="C477" s="25" t="s">
        <v>1751</v>
      </c>
      <c r="D477" s="24" t="s">
        <v>1387</v>
      </c>
      <c r="E477" s="191">
        <v>387.44</v>
      </c>
      <c r="F477" s="39">
        <v>392.77</v>
      </c>
      <c r="G477" s="192">
        <v>398.33000000000004</v>
      </c>
      <c r="H477" s="22">
        <v>5.3299999999999841</v>
      </c>
      <c r="I477" s="20">
        <v>0.12999999999999545</v>
      </c>
      <c r="J477" s="20">
        <v>0.40000000000003411</v>
      </c>
      <c r="K477" s="20">
        <v>9.9999999999909051E-3</v>
      </c>
      <c r="L477" s="20">
        <v>1.0799999999999841</v>
      </c>
      <c r="M477" s="20">
        <v>1.3700000000000045</v>
      </c>
      <c r="N477" s="20">
        <v>1.8999999999999773</v>
      </c>
      <c r="O477" s="27">
        <v>7.0000000000050022E-2</v>
      </c>
      <c r="P477" s="198">
        <v>0.60000000000002274</v>
      </c>
      <c r="Q477" s="28">
        <f t="shared" si="85"/>
        <v>1641639.9999999951</v>
      </c>
      <c r="R477" s="28">
        <f t="shared" si="86"/>
        <v>1664519.9999999944</v>
      </c>
      <c r="S477" s="28">
        <f t="shared" si="78"/>
        <v>1699719.9999999974</v>
      </c>
      <c r="T477" s="28">
        <f t="shared" si="79"/>
        <v>1700599.9999999967</v>
      </c>
      <c r="U477" s="28">
        <f t="shared" si="80"/>
        <v>1795639.9999999953</v>
      </c>
      <c r="V477" s="28">
        <f t="shared" si="81"/>
        <v>1916199.9999999958</v>
      </c>
      <c r="W477" s="28">
        <f t="shared" si="82"/>
        <v>2083399.9999999937</v>
      </c>
      <c r="X477" s="28">
        <f t="shared" si="83"/>
        <v>2089559.9999999981</v>
      </c>
      <c r="Y477" s="28">
        <f t="shared" si="84"/>
        <v>2142360</v>
      </c>
      <c r="Z477" s="203">
        <f t="shared" si="87"/>
        <v>16733639.999999966</v>
      </c>
      <c r="AA477" s="35">
        <v>36.115512966311826</v>
      </c>
      <c r="AB477" s="180">
        <v>36.612352952143027</v>
      </c>
      <c r="AC477" s="36">
        <v>37.130632562128305</v>
      </c>
      <c r="AD477" s="207">
        <v>10.890000000000043</v>
      </c>
      <c r="AE477" s="173">
        <f t="shared" si="88"/>
        <v>958320.00000000384</v>
      </c>
    </row>
    <row r="478" spans="1:31" s="30" customFormat="1" ht="14.25" customHeight="1">
      <c r="A478" s="24">
        <v>15213</v>
      </c>
      <c r="B478" s="24" t="s">
        <v>1865</v>
      </c>
      <c r="C478" s="25" t="s">
        <v>1751</v>
      </c>
      <c r="D478" s="24" t="s">
        <v>1387</v>
      </c>
      <c r="E478" s="191">
        <v>258.18</v>
      </c>
      <c r="F478" s="39">
        <v>264.91000000000003</v>
      </c>
      <c r="G478" s="192">
        <v>266.01</v>
      </c>
      <c r="H478" s="22">
        <v>6.7300000000000182</v>
      </c>
      <c r="I478" s="20">
        <v>0</v>
      </c>
      <c r="J478" s="20">
        <v>8.9999999999974989E-2</v>
      </c>
      <c r="K478" s="20">
        <v>0</v>
      </c>
      <c r="L478" s="20">
        <v>0.18000000000000682</v>
      </c>
      <c r="M478" s="20">
        <v>0</v>
      </c>
      <c r="N478" s="20">
        <v>0</v>
      </c>
      <c r="O478" s="27">
        <v>0.37000000000000455</v>
      </c>
      <c r="P478" s="198">
        <v>0.45999999999997954</v>
      </c>
      <c r="Q478" s="28">
        <f t="shared" si="85"/>
        <v>2072840.0000000056</v>
      </c>
      <c r="R478" s="28">
        <f t="shared" si="86"/>
        <v>2072840.0000000056</v>
      </c>
      <c r="S478" s="28">
        <f t="shared" si="78"/>
        <v>2080760.0000000035</v>
      </c>
      <c r="T478" s="28">
        <f t="shared" si="79"/>
        <v>2080760.0000000035</v>
      </c>
      <c r="U478" s="28">
        <f t="shared" si="80"/>
        <v>2096600.0000000042</v>
      </c>
      <c r="V478" s="28">
        <f t="shared" si="81"/>
        <v>2096600.0000000042</v>
      </c>
      <c r="W478" s="28">
        <f t="shared" si="82"/>
        <v>2096600.0000000042</v>
      </c>
      <c r="X478" s="28">
        <f t="shared" si="83"/>
        <v>2129160.0000000047</v>
      </c>
      <c r="Y478" s="28">
        <f t="shared" si="84"/>
        <v>2169640.0000000028</v>
      </c>
      <c r="Z478" s="203">
        <f t="shared" si="87"/>
        <v>18895800.000000037</v>
      </c>
      <c r="AA478" s="35">
        <v>38.63871054640147</v>
      </c>
      <c r="AB478" s="180">
        <v>39.64590909771173</v>
      </c>
      <c r="AC478" s="36">
        <v>39.810532932249806</v>
      </c>
      <c r="AD478" s="207">
        <v>7.8299999999999841</v>
      </c>
      <c r="AE478" s="173">
        <f t="shared" si="88"/>
        <v>689039.9999999986</v>
      </c>
    </row>
    <row r="479" spans="1:31" s="30" customFormat="1" ht="14.25" customHeight="1">
      <c r="A479" s="24">
        <v>15219</v>
      </c>
      <c r="B479" s="24" t="s">
        <v>1866</v>
      </c>
      <c r="C479" s="25" t="s">
        <v>1751</v>
      </c>
      <c r="D479" s="24" t="s">
        <v>1387</v>
      </c>
      <c r="E479" s="191">
        <v>127.37</v>
      </c>
      <c r="F479" s="39">
        <v>134.58000000000001</v>
      </c>
      <c r="G479" s="192">
        <v>135.35999999999999</v>
      </c>
      <c r="H479" s="22">
        <v>7.210000000000008</v>
      </c>
      <c r="I479" s="20">
        <v>0</v>
      </c>
      <c r="J479" s="20">
        <v>6.0000000000002274E-2</v>
      </c>
      <c r="K479" s="20">
        <v>0.12999999999999545</v>
      </c>
      <c r="L479" s="20">
        <v>3.0000000000001137E-2</v>
      </c>
      <c r="M479" s="20">
        <v>6.9999999999993179E-2</v>
      </c>
      <c r="N479" s="20">
        <v>0.18000000000000682</v>
      </c>
      <c r="O479" s="27">
        <v>0.18000000000000682</v>
      </c>
      <c r="P479" s="198">
        <v>0.12999999999996703</v>
      </c>
      <c r="Q479" s="28">
        <f t="shared" si="85"/>
        <v>2220680.0000000028</v>
      </c>
      <c r="R479" s="28">
        <f t="shared" si="86"/>
        <v>2220680.0000000028</v>
      </c>
      <c r="S479" s="28">
        <f t="shared" si="78"/>
        <v>2225960.0000000028</v>
      </c>
      <c r="T479" s="28">
        <f t="shared" si="79"/>
        <v>2237400.0000000023</v>
      </c>
      <c r="U479" s="28">
        <f t="shared" si="80"/>
        <v>2240040.0000000023</v>
      </c>
      <c r="V479" s="28">
        <f t="shared" si="81"/>
        <v>2246200.0000000019</v>
      </c>
      <c r="W479" s="28">
        <f t="shared" si="82"/>
        <v>2262040.0000000023</v>
      </c>
      <c r="X479" s="28">
        <f t="shared" si="83"/>
        <v>2277880.0000000028</v>
      </c>
      <c r="Y479" s="28">
        <f t="shared" si="84"/>
        <v>2289320</v>
      </c>
      <c r="Z479" s="203">
        <f t="shared" si="87"/>
        <v>20220200.000000019</v>
      </c>
      <c r="AA479" s="35">
        <v>37.034775529192835</v>
      </c>
      <c r="AB479" s="180">
        <v>39.131193300767627</v>
      </c>
      <c r="AC479" s="36">
        <v>39.357990230286113</v>
      </c>
      <c r="AD479" s="207">
        <v>7.9899999999999798</v>
      </c>
      <c r="AE479" s="173">
        <f t="shared" si="88"/>
        <v>703119.99999999825</v>
      </c>
    </row>
    <row r="480" spans="1:31" s="30" customFormat="1" ht="14.25" customHeight="1">
      <c r="A480" s="24">
        <v>15220</v>
      </c>
      <c r="B480" s="24" t="s">
        <v>1867</v>
      </c>
      <c r="C480" s="25" t="s">
        <v>1751</v>
      </c>
      <c r="D480" s="24" t="s">
        <v>1387</v>
      </c>
      <c r="E480" s="191">
        <v>412.52</v>
      </c>
      <c r="F480" s="39">
        <v>417.16999999999996</v>
      </c>
      <c r="G480" s="192">
        <v>422.82000000000005</v>
      </c>
      <c r="H480" s="22">
        <v>4.6499999999999773</v>
      </c>
      <c r="I480" s="20">
        <v>0</v>
      </c>
      <c r="J480" s="20">
        <v>0.16000000000002501</v>
      </c>
      <c r="K480" s="20">
        <v>9.9999999999340616E-3</v>
      </c>
      <c r="L480" s="20">
        <v>0</v>
      </c>
      <c r="M480" s="20">
        <v>0.26999999999998181</v>
      </c>
      <c r="N480" s="20">
        <v>0.61000000000001364</v>
      </c>
      <c r="O480" s="27">
        <v>0</v>
      </c>
      <c r="P480" s="198">
        <v>4.6000000000000227</v>
      </c>
      <c r="Q480" s="28">
        <f t="shared" si="85"/>
        <v>1432199.999999993</v>
      </c>
      <c r="R480" s="28">
        <f t="shared" si="86"/>
        <v>1432199.999999993</v>
      </c>
      <c r="S480" s="28">
        <f t="shared" si="78"/>
        <v>1446279.9999999951</v>
      </c>
      <c r="T480" s="28">
        <f t="shared" si="79"/>
        <v>1447159.9999999893</v>
      </c>
      <c r="U480" s="28">
        <f t="shared" si="80"/>
        <v>1447159.9999999893</v>
      </c>
      <c r="V480" s="28">
        <f t="shared" si="81"/>
        <v>1470919.9999999877</v>
      </c>
      <c r="W480" s="28">
        <f t="shared" si="82"/>
        <v>1524599.9999999888</v>
      </c>
      <c r="X480" s="28">
        <f t="shared" si="83"/>
        <v>1524599.9999999888</v>
      </c>
      <c r="Y480" s="28">
        <f t="shared" si="84"/>
        <v>1929399.9999999907</v>
      </c>
      <c r="Z480" s="203">
        <f t="shared" si="87"/>
        <v>13654519.999999914</v>
      </c>
      <c r="AA480" s="35">
        <v>38.283852885766521</v>
      </c>
      <c r="AB480" s="180">
        <v>38.715395395023798</v>
      </c>
      <c r="AC480" s="36">
        <v>39.239742744981577</v>
      </c>
      <c r="AD480" s="207">
        <v>10.300000000000068</v>
      </c>
      <c r="AE480" s="173">
        <f t="shared" si="88"/>
        <v>906400.00000000605</v>
      </c>
    </row>
    <row r="481" spans="1:31" s="30" customFormat="1" ht="14.25" customHeight="1">
      <c r="A481" s="24">
        <v>15221</v>
      </c>
      <c r="B481" s="24" t="s">
        <v>1868</v>
      </c>
      <c r="C481" s="25" t="s">
        <v>1751</v>
      </c>
      <c r="D481" s="24" t="s">
        <v>1387</v>
      </c>
      <c r="E481" s="191">
        <v>336.66</v>
      </c>
      <c r="F481" s="39">
        <v>345.15000000000003</v>
      </c>
      <c r="G481" s="192">
        <v>348.12</v>
      </c>
      <c r="H481" s="22">
        <v>8.4900000000000091</v>
      </c>
      <c r="I481" s="20">
        <v>0.32999999999998408</v>
      </c>
      <c r="J481" s="20">
        <v>9.9999999999909051E-3</v>
      </c>
      <c r="K481" s="20">
        <v>0</v>
      </c>
      <c r="L481" s="20">
        <v>0.12000000000000455</v>
      </c>
      <c r="M481" s="20">
        <v>1.9599999999999795</v>
      </c>
      <c r="N481" s="20">
        <v>5.0000000000011369E-2</v>
      </c>
      <c r="O481" s="27">
        <v>4.0000000000020464E-2</v>
      </c>
      <c r="P481" s="198">
        <v>0.45999999999997954</v>
      </c>
      <c r="Q481" s="28">
        <f t="shared" si="85"/>
        <v>2614920.0000000033</v>
      </c>
      <c r="R481" s="28">
        <f t="shared" si="86"/>
        <v>2673000.0000000005</v>
      </c>
      <c r="S481" s="28">
        <f t="shared" si="78"/>
        <v>2673879.9999999995</v>
      </c>
      <c r="T481" s="28">
        <f t="shared" si="79"/>
        <v>2673879.9999999995</v>
      </c>
      <c r="U481" s="28">
        <f t="shared" si="80"/>
        <v>2684440</v>
      </c>
      <c r="V481" s="28">
        <f t="shared" si="81"/>
        <v>2856919.9999999981</v>
      </c>
      <c r="W481" s="28">
        <f t="shared" si="82"/>
        <v>2861319.9999999991</v>
      </c>
      <c r="X481" s="28">
        <f t="shared" si="83"/>
        <v>2864840.0000000009</v>
      </c>
      <c r="Y481" s="28">
        <f t="shared" si="84"/>
        <v>2905319.9999999991</v>
      </c>
      <c r="Z481" s="203">
        <f t="shared" si="87"/>
        <v>24808520</v>
      </c>
      <c r="AA481" s="35">
        <v>25.77163329046482</v>
      </c>
      <c r="AB481" s="180">
        <v>26.421550615469407</v>
      </c>
      <c r="AC481" s="36">
        <v>26.648906852838504</v>
      </c>
      <c r="AD481" s="207">
        <v>11.45999999999998</v>
      </c>
      <c r="AE481" s="173">
        <f t="shared" si="88"/>
        <v>1008479.9999999983</v>
      </c>
    </row>
    <row r="482" spans="1:31" s="30" customFormat="1" ht="14.25" customHeight="1">
      <c r="A482" s="24">
        <v>15222</v>
      </c>
      <c r="B482" s="24" t="s">
        <v>1869</v>
      </c>
      <c r="C482" s="25" t="s">
        <v>1751</v>
      </c>
      <c r="D482" s="24" t="s">
        <v>1387</v>
      </c>
      <c r="E482" s="191">
        <v>164.45000000000002</v>
      </c>
      <c r="F482" s="39">
        <v>167.56000000000003</v>
      </c>
      <c r="G482" s="192">
        <v>175.45</v>
      </c>
      <c r="H482" s="22">
        <v>3.1100000000000136</v>
      </c>
      <c r="I482" s="20">
        <v>4.589999999999975</v>
      </c>
      <c r="J482" s="20">
        <v>0</v>
      </c>
      <c r="K482" s="20">
        <v>0</v>
      </c>
      <c r="L482" s="20">
        <v>0.37000000000000455</v>
      </c>
      <c r="M482" s="20">
        <v>1.6999999999999886</v>
      </c>
      <c r="N482" s="20">
        <v>0.13999999999998636</v>
      </c>
      <c r="O482" s="27">
        <v>0.37000000000003297</v>
      </c>
      <c r="P482" s="198">
        <v>0.71999999999997044</v>
      </c>
      <c r="Q482" s="28">
        <f t="shared" si="85"/>
        <v>957880.00000000431</v>
      </c>
      <c r="R482" s="28">
        <f t="shared" si="86"/>
        <v>1765720</v>
      </c>
      <c r="S482" s="28">
        <f t="shared" si="78"/>
        <v>1765720</v>
      </c>
      <c r="T482" s="28">
        <f t="shared" si="79"/>
        <v>1765720</v>
      </c>
      <c r="U482" s="28">
        <f t="shared" si="80"/>
        <v>1798280.0000000005</v>
      </c>
      <c r="V482" s="28">
        <f t="shared" si="81"/>
        <v>1947879.9999999995</v>
      </c>
      <c r="W482" s="28">
        <f t="shared" si="82"/>
        <v>1960199.9999999984</v>
      </c>
      <c r="X482" s="28">
        <f t="shared" si="83"/>
        <v>1992760.0000000012</v>
      </c>
      <c r="Y482" s="28">
        <f t="shared" si="84"/>
        <v>2056119.9999999986</v>
      </c>
      <c r="Z482" s="203">
        <f t="shared" si="87"/>
        <v>16010280.000000002</v>
      </c>
      <c r="AA482" s="35">
        <v>23.489165988201858</v>
      </c>
      <c r="AB482" s="180">
        <v>23.933381897130452</v>
      </c>
      <c r="AC482" s="36">
        <v>25.060347659653488</v>
      </c>
      <c r="AD482" s="207">
        <v>10.999999999999972</v>
      </c>
      <c r="AE482" s="173">
        <f t="shared" si="88"/>
        <v>967999.99999999756</v>
      </c>
    </row>
    <row r="483" spans="1:31" s="30" customFormat="1" ht="14.25" customHeight="1">
      <c r="A483" s="24">
        <v>15224</v>
      </c>
      <c r="B483" s="24" t="s">
        <v>1870</v>
      </c>
      <c r="C483" s="25" t="s">
        <v>1751</v>
      </c>
      <c r="D483" s="24" t="s">
        <v>1387</v>
      </c>
      <c r="E483" s="191">
        <v>284.79000000000002</v>
      </c>
      <c r="F483" s="39">
        <v>296.03000000000003</v>
      </c>
      <c r="G483" s="192">
        <v>308.51</v>
      </c>
      <c r="H483" s="22">
        <v>11.240000000000009</v>
      </c>
      <c r="I483" s="20">
        <v>3.2699999999999818</v>
      </c>
      <c r="J483" s="20">
        <v>0.63999999999998636</v>
      </c>
      <c r="K483" s="20">
        <v>5.160000000000025</v>
      </c>
      <c r="L483" s="20">
        <v>-1.5800000000000409</v>
      </c>
      <c r="M483" s="20">
        <v>2.7400000000000091</v>
      </c>
      <c r="N483" s="20">
        <v>1.2900000000000205</v>
      </c>
      <c r="O483" s="27">
        <v>0.39999999999997726</v>
      </c>
      <c r="P483" s="198">
        <v>0.56000000000000227</v>
      </c>
      <c r="Q483" s="28">
        <f t="shared" si="85"/>
        <v>3461920.0000000028</v>
      </c>
      <c r="R483" s="28">
        <f t="shared" si="86"/>
        <v>4037439.9999999995</v>
      </c>
      <c r="S483" s="28">
        <f t="shared" si="78"/>
        <v>4093759.9999999981</v>
      </c>
      <c r="T483" s="28">
        <f t="shared" si="79"/>
        <v>4547840</v>
      </c>
      <c r="U483" s="28">
        <f t="shared" si="80"/>
        <v>4408799.9999999963</v>
      </c>
      <c r="V483" s="28">
        <f t="shared" si="81"/>
        <v>4649919.9999999972</v>
      </c>
      <c r="W483" s="28">
        <f t="shared" si="82"/>
        <v>4763439.9999999991</v>
      </c>
      <c r="X483" s="28">
        <f t="shared" si="83"/>
        <v>4798639.9999999972</v>
      </c>
      <c r="Y483" s="28">
        <f t="shared" si="84"/>
        <v>4847919.9999999972</v>
      </c>
      <c r="Z483" s="203">
        <f t="shared" si="87"/>
        <v>39609679.999999993</v>
      </c>
      <c r="AA483" s="35">
        <v>12.944646964173707</v>
      </c>
      <c r="AB483" s="180">
        <v>13.455542121578503</v>
      </c>
      <c r="AC483" s="36">
        <v>14.022799378198778</v>
      </c>
      <c r="AD483" s="207">
        <v>23.71999999999997</v>
      </c>
      <c r="AE483" s="173">
        <f t="shared" si="88"/>
        <v>2087359.9999999974</v>
      </c>
    </row>
    <row r="484" spans="1:31" s="30" customFormat="1" ht="14.25" customHeight="1">
      <c r="A484" s="24">
        <v>15226</v>
      </c>
      <c r="B484" s="24" t="s">
        <v>1871</v>
      </c>
      <c r="C484" s="25" t="s">
        <v>1751</v>
      </c>
      <c r="D484" s="24" t="s">
        <v>1387</v>
      </c>
      <c r="E484" s="191">
        <v>274.54000000000002</v>
      </c>
      <c r="F484" s="39">
        <v>277.96000000000004</v>
      </c>
      <c r="G484" s="192">
        <v>279.70000000000005</v>
      </c>
      <c r="H484" s="22">
        <v>3.4200000000000159</v>
      </c>
      <c r="I484" s="20">
        <v>0</v>
      </c>
      <c r="J484" s="20">
        <v>9.9999999999909051E-3</v>
      </c>
      <c r="K484" s="20">
        <v>0</v>
      </c>
      <c r="L484" s="20">
        <v>0</v>
      </c>
      <c r="M484" s="20">
        <v>0</v>
      </c>
      <c r="N484" s="20">
        <v>0</v>
      </c>
      <c r="O484" s="27">
        <v>0</v>
      </c>
      <c r="P484" s="198">
        <v>1.7300000000000182</v>
      </c>
      <c r="Q484" s="28">
        <f t="shared" si="85"/>
        <v>1053360.0000000049</v>
      </c>
      <c r="R484" s="28">
        <f t="shared" si="86"/>
        <v>1053360.0000000049</v>
      </c>
      <c r="S484" s="28">
        <f t="shared" si="78"/>
        <v>1054240.0000000042</v>
      </c>
      <c r="T484" s="28">
        <f t="shared" si="79"/>
        <v>1054240.0000000042</v>
      </c>
      <c r="U484" s="28">
        <f t="shared" si="80"/>
        <v>1054240.0000000042</v>
      </c>
      <c r="V484" s="28">
        <f t="shared" si="81"/>
        <v>1054240.0000000042</v>
      </c>
      <c r="W484" s="28">
        <f t="shared" si="82"/>
        <v>1054240.0000000042</v>
      </c>
      <c r="X484" s="28">
        <f t="shared" si="83"/>
        <v>1054240.0000000042</v>
      </c>
      <c r="Y484" s="28">
        <f t="shared" si="84"/>
        <v>1206480.0000000058</v>
      </c>
      <c r="Z484" s="203">
        <f t="shared" si="87"/>
        <v>9638640.0000000391</v>
      </c>
      <c r="AA484" s="35">
        <v>32.204483337047947</v>
      </c>
      <c r="AB484" s="180">
        <v>32.605661063472894</v>
      </c>
      <c r="AC484" s="36">
        <v>32.80976902954874</v>
      </c>
      <c r="AD484" s="207">
        <v>5.160000000000025</v>
      </c>
      <c r="AE484" s="173">
        <f t="shared" si="88"/>
        <v>454080.00000000221</v>
      </c>
    </row>
    <row r="485" spans="1:31" s="30" customFormat="1" ht="14.25" customHeight="1">
      <c r="A485" s="24">
        <v>15229</v>
      </c>
      <c r="B485" s="24" t="s">
        <v>1872</v>
      </c>
      <c r="C485" s="25" t="s">
        <v>1751</v>
      </c>
      <c r="D485" s="24" t="s">
        <v>1387</v>
      </c>
      <c r="E485" s="191">
        <v>145.77000000000001</v>
      </c>
      <c r="F485" s="39">
        <v>150.02000000000001</v>
      </c>
      <c r="G485" s="192">
        <v>150.62</v>
      </c>
      <c r="H485" s="22">
        <v>4.25</v>
      </c>
      <c r="I485" s="20">
        <v>0</v>
      </c>
      <c r="J485" s="20">
        <v>3.0000000000001137E-2</v>
      </c>
      <c r="K485" s="20">
        <v>0</v>
      </c>
      <c r="L485" s="20">
        <v>0</v>
      </c>
      <c r="M485" s="20">
        <v>0.25</v>
      </c>
      <c r="N485" s="20">
        <v>0.12000000000000455</v>
      </c>
      <c r="O485" s="27">
        <v>0.19999999999998863</v>
      </c>
      <c r="P485" s="198">
        <v>0</v>
      </c>
      <c r="Q485" s="28">
        <f t="shared" si="85"/>
        <v>1309000</v>
      </c>
      <c r="R485" s="28">
        <f t="shared" si="86"/>
        <v>1309000</v>
      </c>
      <c r="S485" s="28">
        <f t="shared" si="78"/>
        <v>1311640</v>
      </c>
      <c r="T485" s="28">
        <f t="shared" si="79"/>
        <v>1311640</v>
      </c>
      <c r="U485" s="28">
        <f t="shared" si="80"/>
        <v>1311640</v>
      </c>
      <c r="V485" s="28">
        <f t="shared" si="81"/>
        <v>1333640</v>
      </c>
      <c r="W485" s="28">
        <f t="shared" si="82"/>
        <v>1344200.0000000005</v>
      </c>
      <c r="X485" s="28">
        <f t="shared" si="83"/>
        <v>1361799.9999999995</v>
      </c>
      <c r="Y485" s="28">
        <f t="shared" si="84"/>
        <v>1361799.9999999995</v>
      </c>
      <c r="Z485" s="203">
        <f t="shared" si="87"/>
        <v>11954360</v>
      </c>
      <c r="AA485" s="35">
        <v>24.065972164897392</v>
      </c>
      <c r="AB485" s="180">
        <v>24.767628072840139</v>
      </c>
      <c r="AC485" s="36">
        <v>24.866685377490878</v>
      </c>
      <c r="AD485" s="207">
        <v>4.8499999999999943</v>
      </c>
      <c r="AE485" s="173">
        <f t="shared" si="88"/>
        <v>426799.99999999948</v>
      </c>
    </row>
    <row r="486" spans="1:31" s="30" customFormat="1" ht="14.25" customHeight="1">
      <c r="A486" s="24">
        <v>15230</v>
      </c>
      <c r="B486" s="24" t="s">
        <v>1873</v>
      </c>
      <c r="C486" s="25" t="s">
        <v>1751</v>
      </c>
      <c r="D486" s="24" t="s">
        <v>1387</v>
      </c>
      <c r="E486" s="191">
        <v>188.97</v>
      </c>
      <c r="F486" s="39">
        <v>203.63</v>
      </c>
      <c r="G486" s="192">
        <v>220.39000000000001</v>
      </c>
      <c r="H486" s="22">
        <v>14.659999999999997</v>
      </c>
      <c r="I486" s="20">
        <v>13.719999999999999</v>
      </c>
      <c r="J486" s="20">
        <v>3.0000000000001137E-2</v>
      </c>
      <c r="K486" s="20">
        <v>0.31000000000000227</v>
      </c>
      <c r="L486" s="20">
        <v>0</v>
      </c>
      <c r="M486" s="20">
        <v>0.96000000000000796</v>
      </c>
      <c r="N486" s="20">
        <v>-9.9999999999909051E-3</v>
      </c>
      <c r="O486" s="27">
        <v>1.9399999999999977</v>
      </c>
      <c r="P486" s="198">
        <v>-0.18999999999999773</v>
      </c>
      <c r="Q486" s="28">
        <f t="shared" si="85"/>
        <v>4515279.9999999991</v>
      </c>
      <c r="R486" s="28">
        <f t="shared" si="86"/>
        <v>6929999.9999999991</v>
      </c>
      <c r="S486" s="28">
        <f t="shared" si="78"/>
        <v>6932639.9999999991</v>
      </c>
      <c r="T486" s="28">
        <f t="shared" si="79"/>
        <v>6959919.9999999991</v>
      </c>
      <c r="U486" s="28">
        <f t="shared" si="80"/>
        <v>6959919.9999999991</v>
      </c>
      <c r="V486" s="28">
        <f t="shared" si="81"/>
        <v>7044400</v>
      </c>
      <c r="W486" s="28">
        <f t="shared" si="82"/>
        <v>7043520.0000000009</v>
      </c>
      <c r="X486" s="28">
        <f t="shared" si="83"/>
        <v>7214240.0000000009</v>
      </c>
      <c r="Y486" s="28">
        <f t="shared" si="84"/>
        <v>7197520.0000000009</v>
      </c>
      <c r="Z486" s="203">
        <f t="shared" si="87"/>
        <v>60797440</v>
      </c>
      <c r="AA486" s="35">
        <v>26.388772517804775</v>
      </c>
      <c r="AB486" s="180">
        <v>28.435972629521018</v>
      </c>
      <c r="AC486" s="36">
        <v>30.776427873202067</v>
      </c>
      <c r="AD486" s="207">
        <v>31.420000000000016</v>
      </c>
      <c r="AE486" s="173">
        <f t="shared" si="88"/>
        <v>2764960.0000000014</v>
      </c>
    </row>
    <row r="487" spans="1:31" s="30" customFormat="1" ht="14.25" customHeight="1">
      <c r="A487" s="24">
        <v>15236</v>
      </c>
      <c r="B487" s="24" t="s">
        <v>1874</v>
      </c>
      <c r="C487" s="25" t="s">
        <v>1751</v>
      </c>
      <c r="D487" s="24" t="s">
        <v>1387</v>
      </c>
      <c r="E487" s="191">
        <v>121.39</v>
      </c>
      <c r="F487" s="39">
        <v>122.95</v>
      </c>
      <c r="G487" s="192">
        <v>125.6</v>
      </c>
      <c r="H487" s="22">
        <v>1.5600000000000023</v>
      </c>
      <c r="I487" s="20">
        <v>0</v>
      </c>
      <c r="J487" s="20">
        <v>0</v>
      </c>
      <c r="K487" s="20">
        <v>0</v>
      </c>
      <c r="L487" s="20">
        <v>0.56000000000000227</v>
      </c>
      <c r="M487" s="20">
        <v>0</v>
      </c>
      <c r="N487" s="20">
        <v>1.7399999999999949</v>
      </c>
      <c r="O487" s="27">
        <v>0</v>
      </c>
      <c r="P487" s="198">
        <v>0.34999999999999432</v>
      </c>
      <c r="Q487" s="28">
        <f t="shared" si="85"/>
        <v>480480.00000000081</v>
      </c>
      <c r="R487" s="28">
        <f t="shared" si="86"/>
        <v>480480.00000000081</v>
      </c>
      <c r="S487" s="28">
        <f t="shared" ref="S487:S550" si="89">R487+(J487*88000)</f>
        <v>480480.00000000081</v>
      </c>
      <c r="T487" s="28">
        <f t="shared" ref="T487:T550" si="90">S487+(K487*88000)</f>
        <v>480480.00000000081</v>
      </c>
      <c r="U487" s="28">
        <f t="shared" ref="U487:U550" si="91">T487+(L487*88000)</f>
        <v>529760.00000000105</v>
      </c>
      <c r="V487" s="28">
        <f t="shared" si="81"/>
        <v>529760.00000000105</v>
      </c>
      <c r="W487" s="28">
        <f t="shared" si="82"/>
        <v>682880.00000000058</v>
      </c>
      <c r="X487" s="28">
        <f t="shared" si="83"/>
        <v>682880.00000000058</v>
      </c>
      <c r="Y487" s="28">
        <f t="shared" si="84"/>
        <v>713680.00000000012</v>
      </c>
      <c r="Z487" s="203">
        <f t="shared" si="87"/>
        <v>5060880.0000000065</v>
      </c>
      <c r="AA487" s="35">
        <v>8.2776444274725876</v>
      </c>
      <c r="AB487" s="180">
        <v>8.3840216027494403</v>
      </c>
      <c r="AC487" s="36">
        <v>8.5647264197261457</v>
      </c>
      <c r="AD487" s="207">
        <v>4.2099999999999937</v>
      </c>
      <c r="AE487" s="173">
        <f t="shared" si="88"/>
        <v>370479.99999999948</v>
      </c>
    </row>
    <row r="488" spans="1:31" s="30" customFormat="1" ht="14.25" customHeight="1">
      <c r="A488" s="24">
        <v>15237</v>
      </c>
      <c r="B488" s="24" t="s">
        <v>1875</v>
      </c>
      <c r="C488" s="25" t="s">
        <v>1751</v>
      </c>
      <c r="D488" s="24" t="s">
        <v>1387</v>
      </c>
      <c r="E488" s="191">
        <v>255.6</v>
      </c>
      <c r="F488" s="39">
        <v>269.99</v>
      </c>
      <c r="G488" s="192">
        <v>286.28000000000003</v>
      </c>
      <c r="H488" s="22">
        <v>14.390000000000015</v>
      </c>
      <c r="I488" s="20">
        <v>11.740000000000009</v>
      </c>
      <c r="J488" s="20">
        <v>1.3000000000000114</v>
      </c>
      <c r="K488" s="20">
        <v>1.999999999998181E-2</v>
      </c>
      <c r="L488" s="20">
        <v>0.42000000000001592</v>
      </c>
      <c r="M488" s="20">
        <v>3.999999999996362E-2</v>
      </c>
      <c r="N488" s="20">
        <v>2.3600000000000136</v>
      </c>
      <c r="O488" s="27">
        <v>0.35000000000002274</v>
      </c>
      <c r="P488" s="198">
        <v>6.0000000000002274E-2</v>
      </c>
      <c r="Q488" s="28">
        <f t="shared" si="85"/>
        <v>4432120.0000000047</v>
      </c>
      <c r="R488" s="28">
        <f t="shared" si="86"/>
        <v>6498360.0000000065</v>
      </c>
      <c r="S488" s="28">
        <f t="shared" si="89"/>
        <v>6612760.0000000075</v>
      </c>
      <c r="T488" s="28">
        <f t="shared" si="90"/>
        <v>6614520.0000000056</v>
      </c>
      <c r="U488" s="28">
        <f t="shared" si="91"/>
        <v>6651480.0000000075</v>
      </c>
      <c r="V488" s="28">
        <f t="shared" ref="V488:V551" si="92">U488+(M488*88000)</f>
        <v>6655000.0000000047</v>
      </c>
      <c r="W488" s="28">
        <f t="shared" ref="W488:W551" si="93">V488+(N488*88000)</f>
        <v>6862680.0000000056</v>
      </c>
      <c r="X488" s="28">
        <f t="shared" ref="X488:X551" si="94">W488+(O488*88000)</f>
        <v>6893480.0000000075</v>
      </c>
      <c r="Y488" s="28">
        <f t="shared" ref="Y488:Y551" si="95">X488+(P488*88000)</f>
        <v>6898760.0000000075</v>
      </c>
      <c r="Z488" s="203">
        <f t="shared" si="87"/>
        <v>58119160.00000006</v>
      </c>
      <c r="AA488" s="35">
        <v>29.866791306379991</v>
      </c>
      <c r="AB488" s="180">
        <v>31.548258939004437</v>
      </c>
      <c r="AC488" s="36">
        <v>33.451741060995566</v>
      </c>
      <c r="AD488" s="207">
        <v>30.680000000000039</v>
      </c>
      <c r="AE488" s="173">
        <f t="shared" si="88"/>
        <v>2699840.0000000033</v>
      </c>
    </row>
    <row r="489" spans="1:31" s="30" customFormat="1" ht="14.25" customHeight="1">
      <c r="A489" s="24">
        <v>15242</v>
      </c>
      <c r="B489" s="24" t="s">
        <v>1876</v>
      </c>
      <c r="C489" s="25" t="s">
        <v>1751</v>
      </c>
      <c r="D489" s="24" t="s">
        <v>1387</v>
      </c>
      <c r="E489" s="191">
        <v>233.73000000000002</v>
      </c>
      <c r="F489" s="39">
        <v>240.15</v>
      </c>
      <c r="G489" s="192">
        <v>250.05</v>
      </c>
      <c r="H489" s="22">
        <v>6.4199999999999875</v>
      </c>
      <c r="I489" s="20">
        <v>0.18999999999999773</v>
      </c>
      <c r="J489" s="20">
        <v>0.43000000000000682</v>
      </c>
      <c r="K489" s="20">
        <v>4.789999999999992</v>
      </c>
      <c r="L489" s="20">
        <v>2.8899999999999864</v>
      </c>
      <c r="M489" s="20">
        <v>0</v>
      </c>
      <c r="N489" s="20">
        <v>0</v>
      </c>
      <c r="O489" s="27">
        <v>0.81999999999999318</v>
      </c>
      <c r="P489" s="198">
        <v>0.78000000000000114</v>
      </c>
      <c r="Q489" s="28">
        <f t="shared" si="85"/>
        <v>1977359.999999996</v>
      </c>
      <c r="R489" s="28">
        <f t="shared" si="86"/>
        <v>2010799.9999999956</v>
      </c>
      <c r="S489" s="28">
        <f t="shared" si="89"/>
        <v>2048639.9999999963</v>
      </c>
      <c r="T489" s="28">
        <f t="shared" si="90"/>
        <v>2470159.9999999953</v>
      </c>
      <c r="U489" s="28">
        <f t="shared" si="91"/>
        <v>2724479.9999999939</v>
      </c>
      <c r="V489" s="28">
        <f t="shared" si="92"/>
        <v>2724479.9999999939</v>
      </c>
      <c r="W489" s="28">
        <f t="shared" si="93"/>
        <v>2724479.9999999939</v>
      </c>
      <c r="X489" s="28">
        <f t="shared" si="94"/>
        <v>2796639.9999999935</v>
      </c>
      <c r="Y489" s="28">
        <f t="shared" si="95"/>
        <v>2865279.9999999935</v>
      </c>
      <c r="Z489" s="203">
        <f t="shared" si="87"/>
        <v>22342319.999999952</v>
      </c>
      <c r="AA489" s="35">
        <v>49.319491042603033</v>
      </c>
      <c r="AB489" s="180">
        <v>50.67417864151421</v>
      </c>
      <c r="AC489" s="36">
        <v>52.763182882825852</v>
      </c>
      <c r="AD489" s="207">
        <v>16.319999999999993</v>
      </c>
      <c r="AE489" s="173">
        <f t="shared" si="88"/>
        <v>1436159.9999999993</v>
      </c>
    </row>
    <row r="490" spans="1:31" s="30" customFormat="1" ht="14.25" customHeight="1">
      <c r="A490" s="24">
        <v>15243</v>
      </c>
      <c r="B490" s="24" t="s">
        <v>1877</v>
      </c>
      <c r="C490" s="25" t="s">
        <v>1751</v>
      </c>
      <c r="D490" s="24" t="s">
        <v>1387</v>
      </c>
      <c r="E490" s="191">
        <v>209.08</v>
      </c>
      <c r="F490" s="39">
        <v>219.52</v>
      </c>
      <c r="G490" s="192">
        <v>225.68</v>
      </c>
      <c r="H490" s="22">
        <v>10.439999999999998</v>
      </c>
      <c r="I490" s="20">
        <v>4.1899999999999977</v>
      </c>
      <c r="J490" s="20">
        <v>0</v>
      </c>
      <c r="K490" s="20">
        <v>0</v>
      </c>
      <c r="L490" s="20">
        <v>0.62000000000000455</v>
      </c>
      <c r="M490" s="20">
        <v>0.90000000000000568</v>
      </c>
      <c r="N490" s="20">
        <v>0</v>
      </c>
      <c r="O490" s="27">
        <v>0</v>
      </c>
      <c r="P490" s="198">
        <v>0.44999999999998863</v>
      </c>
      <c r="Q490" s="28">
        <f t="shared" si="85"/>
        <v>3215519.9999999995</v>
      </c>
      <c r="R490" s="28">
        <f t="shared" si="86"/>
        <v>3952959.9999999991</v>
      </c>
      <c r="S490" s="28">
        <f t="shared" si="89"/>
        <v>3952959.9999999991</v>
      </c>
      <c r="T490" s="28">
        <f t="shared" si="90"/>
        <v>3952959.9999999991</v>
      </c>
      <c r="U490" s="28">
        <f t="shared" si="91"/>
        <v>4007519.9999999995</v>
      </c>
      <c r="V490" s="28">
        <f t="shared" si="92"/>
        <v>4086720</v>
      </c>
      <c r="W490" s="28">
        <f t="shared" si="93"/>
        <v>4086720</v>
      </c>
      <c r="X490" s="28">
        <f t="shared" si="94"/>
        <v>4086720</v>
      </c>
      <c r="Y490" s="28">
        <f t="shared" si="95"/>
        <v>4126319.9999999991</v>
      </c>
      <c r="Z490" s="203">
        <f t="shared" si="87"/>
        <v>35468399.999999993</v>
      </c>
      <c r="AA490" s="35">
        <v>34.060438217805654</v>
      </c>
      <c r="AB490" s="180">
        <v>35.761179441231569</v>
      </c>
      <c r="AC490" s="36">
        <v>36.764681925551848</v>
      </c>
      <c r="AD490" s="207">
        <v>16.599999999999994</v>
      </c>
      <c r="AE490" s="173">
        <f t="shared" si="88"/>
        <v>1460799.9999999995</v>
      </c>
    </row>
    <row r="491" spans="1:31" s="30" customFormat="1" ht="14.25" customHeight="1">
      <c r="A491" s="24">
        <v>15244</v>
      </c>
      <c r="B491" s="24" t="s">
        <v>1878</v>
      </c>
      <c r="C491" s="25" t="s">
        <v>1751</v>
      </c>
      <c r="D491" s="24" t="s">
        <v>1387</v>
      </c>
      <c r="E491" s="191">
        <v>112.53</v>
      </c>
      <c r="F491" s="39">
        <v>114.76</v>
      </c>
      <c r="G491" s="192">
        <v>150.39000000000001</v>
      </c>
      <c r="H491" s="22">
        <v>2.230000000000004</v>
      </c>
      <c r="I491" s="20">
        <v>34.399999999999991</v>
      </c>
      <c r="J491" s="20">
        <v>5.0000000000011369E-2</v>
      </c>
      <c r="K491" s="20">
        <v>0</v>
      </c>
      <c r="L491" s="20">
        <v>0</v>
      </c>
      <c r="M491" s="20">
        <v>5.0000000000011369E-2</v>
      </c>
      <c r="N491" s="20">
        <v>0.23999999999998067</v>
      </c>
      <c r="O491" s="27">
        <v>0.43000000000000682</v>
      </c>
      <c r="P491" s="198">
        <v>0.46000000000000796</v>
      </c>
      <c r="Q491" s="28">
        <f t="shared" si="85"/>
        <v>686840.00000000116</v>
      </c>
      <c r="R491" s="28">
        <f t="shared" si="86"/>
        <v>6741239.9999999991</v>
      </c>
      <c r="S491" s="28">
        <f t="shared" si="89"/>
        <v>6745640</v>
      </c>
      <c r="T491" s="28">
        <f t="shared" si="90"/>
        <v>6745640</v>
      </c>
      <c r="U491" s="28">
        <f t="shared" si="91"/>
        <v>6745640</v>
      </c>
      <c r="V491" s="28">
        <f t="shared" si="92"/>
        <v>6750040.0000000009</v>
      </c>
      <c r="W491" s="28">
        <f t="shared" si="93"/>
        <v>6771159.9999999991</v>
      </c>
      <c r="X491" s="28">
        <f t="shared" si="94"/>
        <v>6809000</v>
      </c>
      <c r="Y491" s="28">
        <f t="shared" si="95"/>
        <v>6849480.0000000009</v>
      </c>
      <c r="Z491" s="203">
        <f t="shared" si="87"/>
        <v>54844680</v>
      </c>
      <c r="AA491" s="35">
        <v>19.903779825600935</v>
      </c>
      <c r="AB491" s="180">
        <v>20.298211790508873</v>
      </c>
      <c r="AC491" s="36">
        <v>26.600279463006526</v>
      </c>
      <c r="AD491" s="207">
        <v>37.860000000000014</v>
      </c>
      <c r="AE491" s="173">
        <f t="shared" si="88"/>
        <v>3331680.0000000014</v>
      </c>
    </row>
    <row r="492" spans="1:31" s="30" customFormat="1" ht="14.25" customHeight="1">
      <c r="A492" s="24">
        <v>15247</v>
      </c>
      <c r="B492" s="24" t="s">
        <v>1879</v>
      </c>
      <c r="C492" s="25" t="s">
        <v>1751</v>
      </c>
      <c r="D492" s="24" t="s">
        <v>1387</v>
      </c>
      <c r="E492" s="191">
        <v>254.03</v>
      </c>
      <c r="F492" s="39">
        <v>257.20999999999998</v>
      </c>
      <c r="G492" s="192">
        <v>264.02999999999997</v>
      </c>
      <c r="H492" s="22">
        <v>3.1799999999999784</v>
      </c>
      <c r="I492" s="20">
        <v>1.3700000000000045</v>
      </c>
      <c r="J492" s="20">
        <v>2.9999999999972715E-2</v>
      </c>
      <c r="K492" s="20">
        <v>2.1700000000000728</v>
      </c>
      <c r="L492" s="20">
        <v>0.18000000000000682</v>
      </c>
      <c r="M492" s="20">
        <v>0</v>
      </c>
      <c r="N492" s="20">
        <v>1.1899999999999977</v>
      </c>
      <c r="O492" s="27">
        <v>0</v>
      </c>
      <c r="P492" s="198">
        <v>1.8799999999999955</v>
      </c>
      <c r="Q492" s="28">
        <f t="shared" si="85"/>
        <v>979439.99999999336</v>
      </c>
      <c r="R492" s="28">
        <f t="shared" si="86"/>
        <v>1220559.9999999942</v>
      </c>
      <c r="S492" s="28">
        <f t="shared" si="89"/>
        <v>1223199.9999999919</v>
      </c>
      <c r="T492" s="28">
        <f t="shared" si="90"/>
        <v>1414159.9999999981</v>
      </c>
      <c r="U492" s="28">
        <f t="shared" si="91"/>
        <v>1429999.9999999988</v>
      </c>
      <c r="V492" s="28">
        <f t="shared" si="92"/>
        <v>1429999.9999999988</v>
      </c>
      <c r="W492" s="28">
        <f t="shared" si="93"/>
        <v>1534719.9999999986</v>
      </c>
      <c r="X492" s="28">
        <f t="shared" si="94"/>
        <v>1534719.9999999986</v>
      </c>
      <c r="Y492" s="28">
        <f t="shared" si="95"/>
        <v>1700159.9999999981</v>
      </c>
      <c r="Z492" s="203">
        <f t="shared" si="87"/>
        <v>12466959.99999997</v>
      </c>
      <c r="AA492" s="35">
        <v>10.328438069216759</v>
      </c>
      <c r="AB492" s="180">
        <v>10.457731589903721</v>
      </c>
      <c r="AC492" s="36">
        <v>10.735021467603431</v>
      </c>
      <c r="AD492" s="207">
        <v>9.9999999999999716</v>
      </c>
      <c r="AE492" s="173">
        <f t="shared" si="88"/>
        <v>879999.99999999756</v>
      </c>
    </row>
    <row r="493" spans="1:31" s="30" customFormat="1" ht="14.25" customHeight="1">
      <c r="A493" s="24">
        <v>15248</v>
      </c>
      <c r="B493" s="24" t="s">
        <v>1880</v>
      </c>
      <c r="C493" s="25" t="s">
        <v>1751</v>
      </c>
      <c r="D493" s="24" t="s">
        <v>1387</v>
      </c>
      <c r="E493" s="191">
        <v>152.78</v>
      </c>
      <c r="F493" s="39">
        <v>157.44</v>
      </c>
      <c r="G493" s="192">
        <v>158.62</v>
      </c>
      <c r="H493" s="22">
        <v>4.6599999999999966</v>
      </c>
      <c r="I493" s="20">
        <v>0.21000000000000796</v>
      </c>
      <c r="J493" s="20">
        <v>3.0000000000001137E-2</v>
      </c>
      <c r="K493" s="20">
        <v>0</v>
      </c>
      <c r="L493" s="20">
        <v>0.25999999999999091</v>
      </c>
      <c r="M493" s="20">
        <v>0.59999999999999432</v>
      </c>
      <c r="N493" s="20">
        <v>0</v>
      </c>
      <c r="O493" s="27">
        <v>8.0000000000012506E-2</v>
      </c>
      <c r="P493" s="198">
        <v>0</v>
      </c>
      <c r="Q493" s="28">
        <f t="shared" si="85"/>
        <v>1435279.9999999988</v>
      </c>
      <c r="R493" s="28">
        <f t="shared" si="86"/>
        <v>1472240.0000000002</v>
      </c>
      <c r="S493" s="28">
        <f t="shared" si="89"/>
        <v>1474880.0000000002</v>
      </c>
      <c r="T493" s="28">
        <f t="shared" si="90"/>
        <v>1474880.0000000002</v>
      </c>
      <c r="U493" s="28">
        <f t="shared" si="91"/>
        <v>1497759.9999999995</v>
      </c>
      <c r="V493" s="28">
        <f t="shared" si="92"/>
        <v>1550559.9999999991</v>
      </c>
      <c r="W493" s="28">
        <f t="shared" si="93"/>
        <v>1550559.9999999991</v>
      </c>
      <c r="X493" s="28">
        <f t="shared" si="94"/>
        <v>1557600.0000000002</v>
      </c>
      <c r="Y493" s="28">
        <f t="shared" si="95"/>
        <v>1557600.0000000002</v>
      </c>
      <c r="Z493" s="203">
        <f t="shared" si="87"/>
        <v>13571359.999999996</v>
      </c>
      <c r="AA493" s="35">
        <v>43.020865598513218</v>
      </c>
      <c r="AB493" s="180">
        <v>44.333061132543008</v>
      </c>
      <c r="AC493" s="36">
        <v>44.665333821417512</v>
      </c>
      <c r="AD493" s="207">
        <v>5.8400000000000034</v>
      </c>
      <c r="AE493" s="173">
        <f t="shared" si="88"/>
        <v>513920.00000000029</v>
      </c>
    </row>
    <row r="494" spans="1:31" s="30" customFormat="1" ht="14.25" customHeight="1">
      <c r="A494" s="24">
        <v>15249</v>
      </c>
      <c r="B494" s="24" t="s">
        <v>1881</v>
      </c>
      <c r="C494" s="25" t="s">
        <v>1751</v>
      </c>
      <c r="D494" s="24" t="s">
        <v>1387</v>
      </c>
      <c r="E494" s="191">
        <v>178.06</v>
      </c>
      <c r="F494" s="39">
        <v>185.65</v>
      </c>
      <c r="G494" s="192">
        <v>185.76</v>
      </c>
      <c r="H494" s="22">
        <v>7.5900000000000034</v>
      </c>
      <c r="I494" s="20">
        <v>3.9999999999992042E-2</v>
      </c>
      <c r="J494" s="20">
        <v>0</v>
      </c>
      <c r="K494" s="20">
        <v>0</v>
      </c>
      <c r="L494" s="20">
        <v>0</v>
      </c>
      <c r="M494" s="20">
        <v>6.9999999999993179E-2</v>
      </c>
      <c r="N494" s="20">
        <v>0</v>
      </c>
      <c r="O494" s="27">
        <v>0</v>
      </c>
      <c r="P494" s="198">
        <v>0</v>
      </c>
      <c r="Q494" s="28">
        <f t="shared" si="85"/>
        <v>2337720.0000000009</v>
      </c>
      <c r="R494" s="28">
        <f t="shared" si="86"/>
        <v>2344759.9999999995</v>
      </c>
      <c r="S494" s="28">
        <f t="shared" si="89"/>
        <v>2344759.9999999995</v>
      </c>
      <c r="T494" s="28">
        <f t="shared" si="90"/>
        <v>2344759.9999999995</v>
      </c>
      <c r="U494" s="28">
        <f t="shared" si="91"/>
        <v>2344759.9999999995</v>
      </c>
      <c r="V494" s="28">
        <f t="shared" si="92"/>
        <v>2350919.9999999991</v>
      </c>
      <c r="W494" s="28">
        <f t="shared" si="93"/>
        <v>2350919.9999999991</v>
      </c>
      <c r="X494" s="28">
        <f t="shared" si="94"/>
        <v>2350919.9999999991</v>
      </c>
      <c r="Y494" s="28">
        <f t="shared" si="95"/>
        <v>2350919.9999999991</v>
      </c>
      <c r="Z494" s="203">
        <f t="shared" si="87"/>
        <v>21120440</v>
      </c>
      <c r="AA494" s="35">
        <v>31.978592338499674</v>
      </c>
      <c r="AB494" s="180">
        <v>33.341714408864782</v>
      </c>
      <c r="AC494" s="36">
        <v>33.361469801188917</v>
      </c>
      <c r="AD494" s="207">
        <v>7.6999999999999877</v>
      </c>
      <c r="AE494" s="173">
        <f t="shared" si="88"/>
        <v>677599.99999999895</v>
      </c>
    </row>
    <row r="495" spans="1:31" s="30" customFormat="1" ht="14.25" customHeight="1">
      <c r="A495" s="24">
        <v>15250</v>
      </c>
      <c r="B495" s="24" t="s">
        <v>1882</v>
      </c>
      <c r="C495" s="25" t="s">
        <v>1751</v>
      </c>
      <c r="D495" s="24" t="s">
        <v>1387</v>
      </c>
      <c r="E495" s="191">
        <v>166.81</v>
      </c>
      <c r="F495" s="39">
        <v>171.39000000000001</v>
      </c>
      <c r="G495" s="192">
        <v>176.06</v>
      </c>
      <c r="H495" s="22">
        <v>4.5800000000000125</v>
      </c>
      <c r="I495" s="20">
        <v>3.1599999999999966</v>
      </c>
      <c r="J495" s="20">
        <v>0.46999999999999886</v>
      </c>
      <c r="K495" s="20">
        <v>0</v>
      </c>
      <c r="L495" s="20">
        <v>0</v>
      </c>
      <c r="M495" s="20">
        <v>0.33000000000001251</v>
      </c>
      <c r="N495" s="20">
        <v>0</v>
      </c>
      <c r="O495" s="27">
        <v>0.15000000000000568</v>
      </c>
      <c r="P495" s="198">
        <v>0.56000000000000227</v>
      </c>
      <c r="Q495" s="28">
        <f t="shared" si="85"/>
        <v>1410640.0000000037</v>
      </c>
      <c r="R495" s="28">
        <f t="shared" si="86"/>
        <v>1966800.000000003</v>
      </c>
      <c r="S495" s="28">
        <f t="shared" si="89"/>
        <v>2008160.000000003</v>
      </c>
      <c r="T495" s="28">
        <f t="shared" si="90"/>
        <v>2008160.000000003</v>
      </c>
      <c r="U495" s="28">
        <f t="shared" si="91"/>
        <v>2008160.000000003</v>
      </c>
      <c r="V495" s="28">
        <f t="shared" si="92"/>
        <v>2037200.0000000042</v>
      </c>
      <c r="W495" s="28">
        <f t="shared" si="93"/>
        <v>2037200.0000000042</v>
      </c>
      <c r="X495" s="28">
        <f t="shared" si="94"/>
        <v>2050400.0000000047</v>
      </c>
      <c r="Y495" s="28">
        <f t="shared" si="95"/>
        <v>2099680.0000000047</v>
      </c>
      <c r="Z495" s="203">
        <f t="shared" si="87"/>
        <v>17626400.00000003</v>
      </c>
      <c r="AA495" s="35">
        <v>60.137717211046215</v>
      </c>
      <c r="AB495" s="180">
        <v>61.788881678563712</v>
      </c>
      <c r="AC495" s="36">
        <v>63.472492609416683</v>
      </c>
      <c r="AD495" s="207">
        <v>9.25</v>
      </c>
      <c r="AE495" s="173">
        <f t="shared" si="88"/>
        <v>814000</v>
      </c>
    </row>
    <row r="496" spans="1:31" s="30" customFormat="1" ht="14.25" customHeight="1">
      <c r="A496" s="24">
        <v>15251</v>
      </c>
      <c r="B496" s="24" t="s">
        <v>1883</v>
      </c>
      <c r="C496" s="25" t="s">
        <v>1751</v>
      </c>
      <c r="D496" s="24" t="s">
        <v>1387</v>
      </c>
      <c r="E496" s="191">
        <v>136.15</v>
      </c>
      <c r="F496" s="39">
        <v>142.26000000000002</v>
      </c>
      <c r="G496" s="192">
        <v>142.51</v>
      </c>
      <c r="H496" s="22">
        <v>6.1100000000000136</v>
      </c>
      <c r="I496" s="20">
        <v>0.20999999999997954</v>
      </c>
      <c r="J496" s="20">
        <v>0</v>
      </c>
      <c r="K496" s="20">
        <v>0</v>
      </c>
      <c r="L496" s="20">
        <v>0</v>
      </c>
      <c r="M496" s="20">
        <v>0</v>
      </c>
      <c r="N496" s="20">
        <v>0</v>
      </c>
      <c r="O496" s="27">
        <v>0</v>
      </c>
      <c r="P496" s="198">
        <v>3.9999999999992042E-2</v>
      </c>
      <c r="Q496" s="28">
        <f t="shared" si="85"/>
        <v>1881880.0000000042</v>
      </c>
      <c r="R496" s="28">
        <f t="shared" si="86"/>
        <v>1918840.0000000007</v>
      </c>
      <c r="S496" s="28">
        <f t="shared" si="89"/>
        <v>1918840.0000000007</v>
      </c>
      <c r="T496" s="28">
        <f t="shared" si="90"/>
        <v>1918840.0000000007</v>
      </c>
      <c r="U496" s="28">
        <f t="shared" si="91"/>
        <v>1918840.0000000007</v>
      </c>
      <c r="V496" s="28">
        <f t="shared" si="92"/>
        <v>1918840.0000000007</v>
      </c>
      <c r="W496" s="28">
        <f t="shared" si="93"/>
        <v>1918840.0000000007</v>
      </c>
      <c r="X496" s="28">
        <f t="shared" si="94"/>
        <v>1918840.0000000007</v>
      </c>
      <c r="Y496" s="28">
        <f t="shared" si="95"/>
        <v>1922360</v>
      </c>
      <c r="Z496" s="203">
        <f t="shared" si="87"/>
        <v>17236120.000000007</v>
      </c>
      <c r="AA496" s="35">
        <v>12.672896848297558</v>
      </c>
      <c r="AB496" s="180">
        <v>13.241618109723181</v>
      </c>
      <c r="AC496" s="36">
        <v>13.264888210436171</v>
      </c>
      <c r="AD496" s="207">
        <v>6.3599999999999852</v>
      </c>
      <c r="AE496" s="173">
        <f t="shared" si="88"/>
        <v>559679.99999999872</v>
      </c>
    </row>
    <row r="497" spans="1:31" s="30" customFormat="1" ht="14.25" customHeight="1">
      <c r="A497" s="24">
        <v>16001</v>
      </c>
      <c r="B497" s="24" t="s">
        <v>1884</v>
      </c>
      <c r="C497" s="25" t="s">
        <v>1885</v>
      </c>
      <c r="D497" s="24" t="s">
        <v>1387</v>
      </c>
      <c r="E497" s="191">
        <v>94.48</v>
      </c>
      <c r="F497" s="39">
        <v>95.95</v>
      </c>
      <c r="G497" s="192">
        <v>97.63000000000001</v>
      </c>
      <c r="H497" s="22">
        <v>1.4699999999999989</v>
      </c>
      <c r="I497" s="20">
        <v>0.25</v>
      </c>
      <c r="J497" s="20">
        <v>0.12999999999999545</v>
      </c>
      <c r="K497" s="20">
        <v>-0.23999999999999488</v>
      </c>
      <c r="L497" s="20">
        <v>0.12000000000000455</v>
      </c>
      <c r="M497" s="20">
        <v>0</v>
      </c>
      <c r="N497" s="20">
        <v>0.31999999999999318</v>
      </c>
      <c r="O497" s="27">
        <v>1.0900000000000034</v>
      </c>
      <c r="P497" s="198">
        <v>1.0000000000005116E-2</v>
      </c>
      <c r="Q497" s="28">
        <f t="shared" si="85"/>
        <v>452759.99999999959</v>
      </c>
      <c r="R497" s="28">
        <f t="shared" si="86"/>
        <v>496759.99999999959</v>
      </c>
      <c r="S497" s="28">
        <f t="shared" si="89"/>
        <v>508199.99999999919</v>
      </c>
      <c r="T497" s="28">
        <f t="shared" si="90"/>
        <v>487079.99999999965</v>
      </c>
      <c r="U497" s="28">
        <f t="shared" si="91"/>
        <v>497640.00000000006</v>
      </c>
      <c r="V497" s="28">
        <f t="shared" si="92"/>
        <v>497640.00000000006</v>
      </c>
      <c r="W497" s="28">
        <f t="shared" si="93"/>
        <v>525799.99999999942</v>
      </c>
      <c r="X497" s="28">
        <f t="shared" si="94"/>
        <v>621719.99999999977</v>
      </c>
      <c r="Y497" s="28">
        <f t="shared" si="95"/>
        <v>622600.00000000023</v>
      </c>
      <c r="Z497" s="203">
        <f t="shared" si="87"/>
        <v>4710199.9999999972</v>
      </c>
      <c r="AA497" s="35">
        <v>7.4902685175642354</v>
      </c>
      <c r="AB497" s="180">
        <v>7.6068084701554657</v>
      </c>
      <c r="AC497" s="36">
        <v>7.739996987402586</v>
      </c>
      <c r="AD497" s="207">
        <v>3.1500000000000061</v>
      </c>
      <c r="AE497" s="173">
        <f t="shared" si="88"/>
        <v>277200.00000000052</v>
      </c>
    </row>
    <row r="498" spans="1:31" s="30" customFormat="1" ht="14.25" customHeight="1">
      <c r="A498" s="24">
        <v>16002</v>
      </c>
      <c r="B498" s="24" t="s">
        <v>1886</v>
      </c>
      <c r="C498" s="25" t="s">
        <v>1885</v>
      </c>
      <c r="D498" s="24" t="s">
        <v>1387</v>
      </c>
      <c r="E498" s="191">
        <v>37.46</v>
      </c>
      <c r="F498" s="39">
        <v>37.619999999999997</v>
      </c>
      <c r="G498" s="192">
        <v>37.82</v>
      </c>
      <c r="H498" s="22">
        <v>0.15999999999999659</v>
      </c>
      <c r="I498" s="20">
        <v>0</v>
      </c>
      <c r="J498" s="20">
        <v>3.0000000000001137E-2</v>
      </c>
      <c r="K498" s="20">
        <v>0</v>
      </c>
      <c r="L498" s="20">
        <v>0</v>
      </c>
      <c r="M498" s="20">
        <v>0.17000000000000171</v>
      </c>
      <c r="N498" s="20">
        <v>0</v>
      </c>
      <c r="O498" s="27">
        <v>0</v>
      </c>
      <c r="P498" s="198">
        <v>0</v>
      </c>
      <c r="Q498" s="28">
        <f t="shared" si="85"/>
        <v>49279.999999998967</v>
      </c>
      <c r="R498" s="28">
        <f t="shared" si="86"/>
        <v>49279.999999998967</v>
      </c>
      <c r="S498" s="28">
        <f t="shared" si="89"/>
        <v>51919.999999999069</v>
      </c>
      <c r="T498" s="28">
        <f t="shared" si="90"/>
        <v>51919.999999999069</v>
      </c>
      <c r="U498" s="28">
        <f t="shared" si="91"/>
        <v>51919.999999999069</v>
      </c>
      <c r="V498" s="28">
        <f t="shared" si="92"/>
        <v>66879.999999999214</v>
      </c>
      <c r="W498" s="28">
        <f t="shared" si="93"/>
        <v>66879.999999999214</v>
      </c>
      <c r="X498" s="28">
        <f t="shared" si="94"/>
        <v>66879.999999999214</v>
      </c>
      <c r="Y498" s="28">
        <f t="shared" si="95"/>
        <v>66879.999999999214</v>
      </c>
      <c r="Z498" s="203">
        <f t="shared" si="87"/>
        <v>521839.99999999197</v>
      </c>
      <c r="AA498" s="35">
        <v>4.0578893775592002</v>
      </c>
      <c r="AB498" s="180">
        <v>4.0752215265290204</v>
      </c>
      <c r="AC498" s="36">
        <v>4.0968867127412958</v>
      </c>
      <c r="AD498" s="207">
        <v>0.35999999999999943</v>
      </c>
      <c r="AE498" s="173">
        <f t="shared" si="88"/>
        <v>31679.999999999949</v>
      </c>
    </row>
    <row r="499" spans="1:31" s="30" customFormat="1" ht="14.25" customHeight="1">
      <c r="A499" s="24">
        <v>16003</v>
      </c>
      <c r="B499" s="24" t="s">
        <v>1887</v>
      </c>
      <c r="C499" s="25" t="s">
        <v>1885</v>
      </c>
      <c r="D499" s="24" t="s">
        <v>1387</v>
      </c>
      <c r="E499" s="191">
        <v>199.97</v>
      </c>
      <c r="F499" s="39">
        <v>204.17</v>
      </c>
      <c r="G499" s="192">
        <v>205.25</v>
      </c>
      <c r="H499" s="22">
        <v>4.1999999999999886</v>
      </c>
      <c r="I499" s="20">
        <v>5.000000000003979E-2</v>
      </c>
      <c r="J499" s="20">
        <v>8.9999999999974989E-2</v>
      </c>
      <c r="K499" s="20">
        <v>0.47999999999998977</v>
      </c>
      <c r="L499" s="20">
        <v>0.28999999999999204</v>
      </c>
      <c r="M499" s="20">
        <v>0.17000000000001592</v>
      </c>
      <c r="N499" s="20">
        <v>0</v>
      </c>
      <c r="O499" s="27">
        <v>0</v>
      </c>
      <c r="P499" s="198">
        <v>0</v>
      </c>
      <c r="Q499" s="28">
        <f t="shared" si="85"/>
        <v>1293599.9999999965</v>
      </c>
      <c r="R499" s="28">
        <f t="shared" si="86"/>
        <v>1302400.0000000035</v>
      </c>
      <c r="S499" s="28">
        <f t="shared" si="89"/>
        <v>1310320.0000000014</v>
      </c>
      <c r="T499" s="28">
        <f t="shared" si="90"/>
        <v>1352560.0000000005</v>
      </c>
      <c r="U499" s="28">
        <f t="shared" si="91"/>
        <v>1378079.9999999998</v>
      </c>
      <c r="V499" s="28">
        <f t="shared" si="92"/>
        <v>1393040.0000000012</v>
      </c>
      <c r="W499" s="28">
        <f t="shared" si="93"/>
        <v>1393040.0000000012</v>
      </c>
      <c r="X499" s="28">
        <f t="shared" si="94"/>
        <v>1393040.0000000012</v>
      </c>
      <c r="Y499" s="28">
        <f t="shared" si="95"/>
        <v>1393040.0000000012</v>
      </c>
      <c r="Z499" s="203">
        <f t="shared" si="87"/>
        <v>12209120.000000007</v>
      </c>
      <c r="AA499" s="35">
        <v>37.330122461170852</v>
      </c>
      <c r="AB499" s="180">
        <v>38.114172640382321</v>
      </c>
      <c r="AC499" s="36">
        <v>38.315785543608122</v>
      </c>
      <c r="AD499" s="207">
        <v>5.2800000000000011</v>
      </c>
      <c r="AE499" s="173">
        <f t="shared" si="88"/>
        <v>464640.00000000012</v>
      </c>
    </row>
    <row r="500" spans="1:31" s="30" customFormat="1" ht="14.25" customHeight="1">
      <c r="A500" s="24">
        <v>16004</v>
      </c>
      <c r="B500" s="24" t="s">
        <v>1888</v>
      </c>
      <c r="C500" s="25" t="s">
        <v>1885</v>
      </c>
      <c r="D500" s="24" t="s">
        <v>1387</v>
      </c>
      <c r="E500" s="191">
        <v>371.55</v>
      </c>
      <c r="F500" s="39">
        <v>374.2</v>
      </c>
      <c r="G500" s="192">
        <v>378.5</v>
      </c>
      <c r="H500" s="22">
        <v>2.6499999999999773</v>
      </c>
      <c r="I500" s="20">
        <v>1.2900000000000205</v>
      </c>
      <c r="J500" s="20">
        <v>0.14999999999997726</v>
      </c>
      <c r="K500" s="20">
        <v>0.11000000000001364</v>
      </c>
      <c r="L500" s="20">
        <v>0.48000000000001819</v>
      </c>
      <c r="M500" s="20">
        <v>0.87999999999999545</v>
      </c>
      <c r="N500" s="20">
        <v>0.75999999999999091</v>
      </c>
      <c r="O500" s="27">
        <v>0.12000000000000455</v>
      </c>
      <c r="P500" s="198">
        <v>0.50999999999999091</v>
      </c>
      <c r="Q500" s="28">
        <f t="shared" si="85"/>
        <v>816199.99999999325</v>
      </c>
      <c r="R500" s="28">
        <f t="shared" si="86"/>
        <v>1043239.9999999969</v>
      </c>
      <c r="S500" s="28">
        <f t="shared" si="89"/>
        <v>1056439.9999999949</v>
      </c>
      <c r="T500" s="28">
        <f t="shared" si="90"/>
        <v>1066119.999999996</v>
      </c>
      <c r="U500" s="28">
        <f t="shared" si="91"/>
        <v>1108359.9999999977</v>
      </c>
      <c r="V500" s="28">
        <f t="shared" si="92"/>
        <v>1185799.9999999972</v>
      </c>
      <c r="W500" s="28">
        <f t="shared" si="93"/>
        <v>1252679.9999999965</v>
      </c>
      <c r="X500" s="28">
        <f t="shared" si="94"/>
        <v>1263239.999999997</v>
      </c>
      <c r="Y500" s="28">
        <f t="shared" si="95"/>
        <v>1308119.9999999963</v>
      </c>
      <c r="Z500" s="203">
        <f t="shared" si="87"/>
        <v>10100199.999999966</v>
      </c>
      <c r="AA500" s="35">
        <v>11.671556647337107</v>
      </c>
      <c r="AB500" s="180">
        <v>11.754801500292142</v>
      </c>
      <c r="AC500" s="36">
        <v>11.889878054143708</v>
      </c>
      <c r="AD500" s="207">
        <v>6.9499999999999877</v>
      </c>
      <c r="AE500" s="173">
        <f t="shared" si="88"/>
        <v>611599.99999999895</v>
      </c>
    </row>
    <row r="501" spans="1:31" s="30" customFormat="1" ht="14.25" customHeight="1">
      <c r="A501" s="24">
        <v>16005</v>
      </c>
      <c r="B501" s="24" t="s">
        <v>1889</v>
      </c>
      <c r="C501" s="25" t="s">
        <v>1885</v>
      </c>
      <c r="D501" s="24" t="s">
        <v>1387</v>
      </c>
      <c r="E501" s="191">
        <v>111.49000000000001</v>
      </c>
      <c r="F501" s="39">
        <v>112.74000000000001</v>
      </c>
      <c r="G501" s="192">
        <v>113.32000000000001</v>
      </c>
      <c r="H501" s="22">
        <v>1.25</v>
      </c>
      <c r="I501" s="20">
        <v>0.10999999999999943</v>
      </c>
      <c r="J501" s="20">
        <v>0</v>
      </c>
      <c r="K501" s="20">
        <v>0</v>
      </c>
      <c r="L501" s="20">
        <v>0</v>
      </c>
      <c r="M501" s="20">
        <v>0.46999999999999886</v>
      </c>
      <c r="N501" s="20">
        <v>0</v>
      </c>
      <c r="O501" s="27">
        <v>0</v>
      </c>
      <c r="P501" s="198">
        <v>0</v>
      </c>
      <c r="Q501" s="28">
        <f t="shared" si="85"/>
        <v>385000</v>
      </c>
      <c r="R501" s="28">
        <f t="shared" si="86"/>
        <v>404359.99999999988</v>
      </c>
      <c r="S501" s="28">
        <f t="shared" si="89"/>
        <v>404359.99999999988</v>
      </c>
      <c r="T501" s="28">
        <f t="shared" si="90"/>
        <v>404359.99999999988</v>
      </c>
      <c r="U501" s="28">
        <f t="shared" si="91"/>
        <v>404359.99999999988</v>
      </c>
      <c r="V501" s="28">
        <f t="shared" si="92"/>
        <v>445719.99999999977</v>
      </c>
      <c r="W501" s="28">
        <f t="shared" si="93"/>
        <v>445719.99999999977</v>
      </c>
      <c r="X501" s="28">
        <f t="shared" si="94"/>
        <v>445719.99999999977</v>
      </c>
      <c r="Y501" s="28">
        <f t="shared" si="95"/>
        <v>445719.99999999977</v>
      </c>
      <c r="Z501" s="203">
        <f t="shared" si="87"/>
        <v>3785319.9999999991</v>
      </c>
      <c r="AA501" s="35">
        <v>55.672625586737247</v>
      </c>
      <c r="AB501" s="180">
        <v>56.296814141615904</v>
      </c>
      <c r="AC501" s="36">
        <v>56.586437631079598</v>
      </c>
      <c r="AD501" s="207">
        <v>1.8299999999999983</v>
      </c>
      <c r="AE501" s="173">
        <f t="shared" si="88"/>
        <v>161039.99999999985</v>
      </c>
    </row>
    <row r="502" spans="1:31" s="30" customFormat="1" ht="14.25" customHeight="1">
      <c r="A502" s="24">
        <v>16006</v>
      </c>
      <c r="B502" s="24" t="s">
        <v>1890</v>
      </c>
      <c r="C502" s="25" t="s">
        <v>1885</v>
      </c>
      <c r="D502" s="24" t="s">
        <v>1387</v>
      </c>
      <c r="E502" s="191">
        <v>150.74</v>
      </c>
      <c r="F502" s="39">
        <v>155.37</v>
      </c>
      <c r="G502" s="192">
        <v>158.14000000000001</v>
      </c>
      <c r="H502" s="22">
        <v>4.6299999999999955</v>
      </c>
      <c r="I502" s="20">
        <v>0</v>
      </c>
      <c r="J502" s="20">
        <v>0.50999999999999091</v>
      </c>
      <c r="K502" s="20">
        <v>0.16999999999998749</v>
      </c>
      <c r="L502" s="20">
        <v>0</v>
      </c>
      <c r="M502" s="20">
        <v>1.039999999999992</v>
      </c>
      <c r="N502" s="20">
        <v>0.59999999999999432</v>
      </c>
      <c r="O502" s="27">
        <v>0.34000000000000341</v>
      </c>
      <c r="P502" s="198">
        <v>0.11000000000001364</v>
      </c>
      <c r="Q502" s="28">
        <f t="shared" si="85"/>
        <v>1426039.9999999986</v>
      </c>
      <c r="R502" s="28">
        <f t="shared" si="86"/>
        <v>1426039.9999999986</v>
      </c>
      <c r="S502" s="28">
        <f t="shared" si="89"/>
        <v>1470919.9999999979</v>
      </c>
      <c r="T502" s="28">
        <f t="shared" si="90"/>
        <v>1485879.9999999967</v>
      </c>
      <c r="U502" s="28">
        <f t="shared" si="91"/>
        <v>1485879.9999999967</v>
      </c>
      <c r="V502" s="28">
        <f t="shared" si="92"/>
        <v>1577399.999999996</v>
      </c>
      <c r="W502" s="28">
        <f t="shared" si="93"/>
        <v>1630199.9999999956</v>
      </c>
      <c r="X502" s="28">
        <f t="shared" si="94"/>
        <v>1660119.9999999958</v>
      </c>
      <c r="Y502" s="28">
        <f t="shared" si="95"/>
        <v>1669799.999999997</v>
      </c>
      <c r="Z502" s="203">
        <f t="shared" si="87"/>
        <v>13832279.999999974</v>
      </c>
      <c r="AA502" s="35">
        <v>14.201328371567195</v>
      </c>
      <c r="AB502" s="180">
        <v>14.637524141504546</v>
      </c>
      <c r="AC502" s="36">
        <v>14.898487917471384</v>
      </c>
      <c r="AD502" s="207">
        <v>7.4000000000000057</v>
      </c>
      <c r="AE502" s="173">
        <f t="shared" si="88"/>
        <v>651200.00000000047</v>
      </c>
    </row>
    <row r="503" spans="1:31" s="30" customFormat="1" ht="14.25" customHeight="1">
      <c r="A503" s="24">
        <v>16007</v>
      </c>
      <c r="B503" s="24" t="s">
        <v>1891</v>
      </c>
      <c r="C503" s="25" t="s">
        <v>1885</v>
      </c>
      <c r="D503" s="24" t="s">
        <v>1387</v>
      </c>
      <c r="E503" s="191">
        <v>109.92</v>
      </c>
      <c r="F503" s="39">
        <v>111.42</v>
      </c>
      <c r="G503" s="192">
        <v>111.91</v>
      </c>
      <c r="H503" s="22">
        <v>1.5</v>
      </c>
      <c r="I503" s="20">
        <v>1.9999999999996021E-2</v>
      </c>
      <c r="J503" s="20">
        <v>0.12999999999999545</v>
      </c>
      <c r="K503" s="20">
        <v>6.0000000000016485E-2</v>
      </c>
      <c r="L503" s="20">
        <v>0.17999999999999261</v>
      </c>
      <c r="M503" s="20">
        <v>0</v>
      </c>
      <c r="N503" s="20">
        <v>0</v>
      </c>
      <c r="O503" s="27">
        <v>0</v>
      </c>
      <c r="P503" s="198">
        <v>9.9999999999994316E-2</v>
      </c>
      <c r="Q503" s="28">
        <f t="shared" si="85"/>
        <v>462000</v>
      </c>
      <c r="R503" s="28">
        <f t="shared" si="86"/>
        <v>465519.9999999993</v>
      </c>
      <c r="S503" s="28">
        <f t="shared" si="89"/>
        <v>476959.99999999889</v>
      </c>
      <c r="T503" s="28">
        <f t="shared" si="90"/>
        <v>482240.00000000035</v>
      </c>
      <c r="U503" s="28">
        <f t="shared" si="91"/>
        <v>498079.99999999971</v>
      </c>
      <c r="V503" s="28">
        <f t="shared" si="92"/>
        <v>498079.99999999971</v>
      </c>
      <c r="W503" s="28">
        <f t="shared" si="93"/>
        <v>498079.99999999971</v>
      </c>
      <c r="X503" s="28">
        <f t="shared" si="94"/>
        <v>498079.99999999971</v>
      </c>
      <c r="Y503" s="28">
        <f t="shared" si="95"/>
        <v>506879.99999999919</v>
      </c>
      <c r="Z503" s="203">
        <f t="shared" si="87"/>
        <v>4385919.9999999963</v>
      </c>
      <c r="AA503" s="35">
        <v>23.220245891250162</v>
      </c>
      <c r="AB503" s="180">
        <v>23.5371160589801</v>
      </c>
      <c r="AC503" s="36">
        <v>23.640626980438547</v>
      </c>
      <c r="AD503" s="207">
        <v>1.9899999999999951</v>
      </c>
      <c r="AE503" s="173">
        <f t="shared" si="88"/>
        <v>175119.99999999956</v>
      </c>
    </row>
    <row r="504" spans="1:31" s="30" customFormat="1" ht="14.25" customHeight="1">
      <c r="A504" s="24">
        <v>16008</v>
      </c>
      <c r="B504" s="24" t="s">
        <v>1892</v>
      </c>
      <c r="C504" s="25" t="s">
        <v>1885</v>
      </c>
      <c r="D504" s="24" t="s">
        <v>1387</v>
      </c>
      <c r="E504" s="191">
        <v>212.97</v>
      </c>
      <c r="F504" s="39">
        <v>215.23</v>
      </c>
      <c r="G504" s="192">
        <v>217.65</v>
      </c>
      <c r="H504" s="22">
        <v>2.2599999999999909</v>
      </c>
      <c r="I504" s="20">
        <v>1.0900000000000318</v>
      </c>
      <c r="J504" s="20">
        <v>0.26999999999998181</v>
      </c>
      <c r="K504" s="20">
        <v>0.21000000000000796</v>
      </c>
      <c r="L504" s="20">
        <v>0.15000000000000568</v>
      </c>
      <c r="M504" s="20">
        <v>0.28000000000000114</v>
      </c>
      <c r="N504" s="20">
        <v>0.13999999999998636</v>
      </c>
      <c r="O504" s="27">
        <v>0</v>
      </c>
      <c r="P504" s="198">
        <v>0.28000000000000114</v>
      </c>
      <c r="Q504" s="28">
        <f t="shared" si="85"/>
        <v>696079.99999999721</v>
      </c>
      <c r="R504" s="28">
        <f t="shared" si="86"/>
        <v>887920.00000000279</v>
      </c>
      <c r="S504" s="28">
        <f t="shared" si="89"/>
        <v>911680.00000000116</v>
      </c>
      <c r="T504" s="28">
        <f t="shared" si="90"/>
        <v>930160.00000000186</v>
      </c>
      <c r="U504" s="28">
        <f t="shared" si="91"/>
        <v>943360.00000000233</v>
      </c>
      <c r="V504" s="28">
        <f t="shared" si="92"/>
        <v>968000.00000000244</v>
      </c>
      <c r="W504" s="28">
        <f t="shared" si="93"/>
        <v>980320.00000000128</v>
      </c>
      <c r="X504" s="28">
        <f t="shared" si="94"/>
        <v>980320.00000000128</v>
      </c>
      <c r="Y504" s="28">
        <f t="shared" si="95"/>
        <v>1004960.0000000014</v>
      </c>
      <c r="Z504" s="203">
        <f t="shared" si="87"/>
        <v>8302800.0000000112</v>
      </c>
      <c r="AA504" s="35">
        <v>15.54911437875093</v>
      </c>
      <c r="AB504" s="180">
        <v>15.714118832410961</v>
      </c>
      <c r="AC504" s="36">
        <v>15.890805017303563</v>
      </c>
      <c r="AD504" s="207">
        <v>4.6800000000000068</v>
      </c>
      <c r="AE504" s="173">
        <f t="shared" si="88"/>
        <v>411840.00000000058</v>
      </c>
    </row>
    <row r="505" spans="1:31" s="30" customFormat="1" ht="14.25" customHeight="1">
      <c r="A505" s="24">
        <v>16009</v>
      </c>
      <c r="B505" s="24" t="s">
        <v>1893</v>
      </c>
      <c r="C505" s="25" t="s">
        <v>1885</v>
      </c>
      <c r="D505" s="24" t="s">
        <v>1387</v>
      </c>
      <c r="E505" s="191">
        <v>64.570000000000007</v>
      </c>
      <c r="F505" s="39">
        <v>69.37</v>
      </c>
      <c r="G505" s="192">
        <v>71.78</v>
      </c>
      <c r="H505" s="22">
        <v>4.7999999999999972</v>
      </c>
      <c r="I505" s="20">
        <v>0</v>
      </c>
      <c r="J505" s="20">
        <v>0</v>
      </c>
      <c r="K505" s="20">
        <v>0</v>
      </c>
      <c r="L505" s="20">
        <v>0</v>
      </c>
      <c r="M505" s="20">
        <v>2.4099999999999966</v>
      </c>
      <c r="N505" s="20">
        <v>0</v>
      </c>
      <c r="O505" s="27">
        <v>0</v>
      </c>
      <c r="P505" s="198">
        <v>0</v>
      </c>
      <c r="Q505" s="28">
        <f t="shared" si="85"/>
        <v>1478399.9999999991</v>
      </c>
      <c r="R505" s="28">
        <f t="shared" si="86"/>
        <v>1478399.9999999991</v>
      </c>
      <c r="S505" s="28">
        <f t="shared" si="89"/>
        <v>1478399.9999999991</v>
      </c>
      <c r="T505" s="28">
        <f t="shared" si="90"/>
        <v>1478399.9999999991</v>
      </c>
      <c r="U505" s="28">
        <f t="shared" si="91"/>
        <v>1478399.9999999991</v>
      </c>
      <c r="V505" s="28">
        <f t="shared" si="92"/>
        <v>1690479.9999999988</v>
      </c>
      <c r="W505" s="28">
        <f t="shared" si="93"/>
        <v>1690479.9999999988</v>
      </c>
      <c r="X505" s="28">
        <f t="shared" si="94"/>
        <v>1690479.9999999988</v>
      </c>
      <c r="Y505" s="28">
        <f t="shared" si="95"/>
        <v>1690479.9999999988</v>
      </c>
      <c r="Z505" s="203">
        <f t="shared" si="87"/>
        <v>14153919.999999989</v>
      </c>
      <c r="AA505" s="35">
        <v>19.695583211322596</v>
      </c>
      <c r="AB505" s="180">
        <v>21.159712054660808</v>
      </c>
      <c r="AC505" s="36">
        <v>21.894826744753537</v>
      </c>
      <c r="AD505" s="207">
        <v>7.2099999999999937</v>
      </c>
      <c r="AE505" s="173">
        <f t="shared" si="88"/>
        <v>634479.99999999942</v>
      </c>
    </row>
    <row r="506" spans="1:31" s="30" customFormat="1" ht="14.25" customHeight="1">
      <c r="A506" s="24">
        <v>16010</v>
      </c>
      <c r="B506" s="24" t="s">
        <v>1894</v>
      </c>
      <c r="C506" s="25" t="s">
        <v>1885</v>
      </c>
      <c r="D506" s="24" t="s">
        <v>1387</v>
      </c>
      <c r="E506" s="191">
        <v>181.29</v>
      </c>
      <c r="F506" s="39">
        <v>205.63</v>
      </c>
      <c r="G506" s="192">
        <v>221.79</v>
      </c>
      <c r="H506" s="22">
        <v>24.340000000000003</v>
      </c>
      <c r="I506" s="20">
        <v>1.6200000000000045</v>
      </c>
      <c r="J506" s="20">
        <v>1.0999999999999943</v>
      </c>
      <c r="K506" s="20">
        <v>6.9999999999993179E-2</v>
      </c>
      <c r="L506" s="20">
        <v>0.94000000000002615</v>
      </c>
      <c r="M506" s="20">
        <v>5.7700000000000102</v>
      </c>
      <c r="N506" s="20">
        <v>4.5999999999999659</v>
      </c>
      <c r="O506" s="27">
        <v>1.9600000000000364</v>
      </c>
      <c r="P506" s="198">
        <v>9.9999999999965894E-2</v>
      </c>
      <c r="Q506" s="28">
        <f t="shared" si="85"/>
        <v>7496720.0000000009</v>
      </c>
      <c r="R506" s="28">
        <f t="shared" si="86"/>
        <v>7781840.0000000019</v>
      </c>
      <c r="S506" s="28">
        <f t="shared" si="89"/>
        <v>7878640.0000000009</v>
      </c>
      <c r="T506" s="28">
        <f t="shared" si="90"/>
        <v>7884800</v>
      </c>
      <c r="U506" s="28">
        <f t="shared" si="91"/>
        <v>7967520.0000000019</v>
      </c>
      <c r="V506" s="28">
        <f t="shared" si="92"/>
        <v>8475280.0000000019</v>
      </c>
      <c r="W506" s="28">
        <f t="shared" si="93"/>
        <v>8880079.9999999981</v>
      </c>
      <c r="X506" s="28">
        <f t="shared" si="94"/>
        <v>9052560.0000000019</v>
      </c>
      <c r="Y506" s="28">
        <f t="shared" si="95"/>
        <v>9061359.9999999981</v>
      </c>
      <c r="Z506" s="203">
        <f t="shared" si="87"/>
        <v>74478800</v>
      </c>
      <c r="AA506" s="35">
        <v>18.62632281927463</v>
      </c>
      <c r="AB506" s="180">
        <v>21.127093393609368</v>
      </c>
      <c r="AC506" s="36">
        <v>22.787424226857084</v>
      </c>
      <c r="AD506" s="207">
        <v>40.5</v>
      </c>
      <c r="AE506" s="173">
        <f t="shared" si="88"/>
        <v>3564000</v>
      </c>
    </row>
    <row r="507" spans="1:31" s="30" customFormat="1" ht="14.25" customHeight="1">
      <c r="A507" s="24">
        <v>16011</v>
      </c>
      <c r="B507" s="24" t="s">
        <v>1895</v>
      </c>
      <c r="C507" s="25" t="s">
        <v>1885</v>
      </c>
      <c r="D507" s="24" t="s">
        <v>1387</v>
      </c>
      <c r="E507" s="191">
        <v>129.86000000000001</v>
      </c>
      <c r="F507" s="39">
        <v>134.75</v>
      </c>
      <c r="G507" s="192">
        <v>135.26000000000002</v>
      </c>
      <c r="H507" s="22">
        <v>4.8899999999999864</v>
      </c>
      <c r="I507" s="20">
        <v>0</v>
      </c>
      <c r="J507" s="20">
        <v>0.16999999999998749</v>
      </c>
      <c r="K507" s="20">
        <v>0</v>
      </c>
      <c r="L507" s="20">
        <v>3.0000000000001137E-2</v>
      </c>
      <c r="M507" s="20">
        <v>0</v>
      </c>
      <c r="N507" s="20">
        <v>0.25000000000002842</v>
      </c>
      <c r="O507" s="27">
        <v>9.9999999999624833E-3</v>
      </c>
      <c r="P507" s="198">
        <v>5.000000000003979E-2</v>
      </c>
      <c r="Q507" s="28">
        <f t="shared" si="85"/>
        <v>1506119.9999999953</v>
      </c>
      <c r="R507" s="28">
        <f t="shared" si="86"/>
        <v>1506119.9999999953</v>
      </c>
      <c r="S507" s="28">
        <f t="shared" si="89"/>
        <v>1521079.9999999942</v>
      </c>
      <c r="T507" s="28">
        <f t="shared" si="90"/>
        <v>1521079.9999999942</v>
      </c>
      <c r="U507" s="28">
        <f t="shared" si="91"/>
        <v>1523719.9999999942</v>
      </c>
      <c r="V507" s="28">
        <f t="shared" si="92"/>
        <v>1523719.9999999942</v>
      </c>
      <c r="W507" s="28">
        <f t="shared" si="93"/>
        <v>1545719.9999999967</v>
      </c>
      <c r="X507" s="28">
        <f t="shared" si="94"/>
        <v>1546599.9999999935</v>
      </c>
      <c r="Y507" s="28">
        <f t="shared" si="95"/>
        <v>1550999.999999997</v>
      </c>
      <c r="Z507" s="203">
        <f t="shared" si="87"/>
        <v>13745159.999999955</v>
      </c>
      <c r="AA507" s="35">
        <v>29.852873563218395</v>
      </c>
      <c r="AB507" s="180">
        <v>30.977011494252878</v>
      </c>
      <c r="AC507" s="36">
        <v>31.094252873563221</v>
      </c>
      <c r="AD507" s="207">
        <v>5.4000000000000057</v>
      </c>
      <c r="AE507" s="173">
        <f t="shared" si="88"/>
        <v>475200.00000000052</v>
      </c>
    </row>
    <row r="508" spans="1:31" s="30" customFormat="1" ht="14.25" customHeight="1">
      <c r="A508" s="24">
        <v>16012</v>
      </c>
      <c r="B508" s="24" t="s">
        <v>1896</v>
      </c>
      <c r="C508" s="25" t="s">
        <v>1885</v>
      </c>
      <c r="D508" s="24" t="s">
        <v>1387</v>
      </c>
      <c r="E508" s="191">
        <v>90.67</v>
      </c>
      <c r="F508" s="39">
        <v>91.41</v>
      </c>
      <c r="G508" s="192">
        <v>92.98</v>
      </c>
      <c r="H508" s="22">
        <v>0.73999999999999488</v>
      </c>
      <c r="I508" s="20">
        <v>0.32999999999999829</v>
      </c>
      <c r="J508" s="20">
        <v>0</v>
      </c>
      <c r="K508" s="20">
        <v>4.9999999999997158E-2</v>
      </c>
      <c r="L508" s="20">
        <v>0.30000000000001137</v>
      </c>
      <c r="M508" s="20">
        <v>0.43999999999999773</v>
      </c>
      <c r="N508" s="20">
        <v>0</v>
      </c>
      <c r="O508" s="27">
        <v>0.45000000000000284</v>
      </c>
      <c r="P508" s="198">
        <v>0</v>
      </c>
      <c r="Q508" s="28">
        <f t="shared" si="85"/>
        <v>227919.9999999984</v>
      </c>
      <c r="R508" s="28">
        <f t="shared" si="86"/>
        <v>285999.99999999808</v>
      </c>
      <c r="S508" s="28">
        <f t="shared" si="89"/>
        <v>285999.99999999808</v>
      </c>
      <c r="T508" s="28">
        <f t="shared" si="90"/>
        <v>290399.99999999785</v>
      </c>
      <c r="U508" s="28">
        <f t="shared" si="91"/>
        <v>316799.99999999884</v>
      </c>
      <c r="V508" s="28">
        <f t="shared" si="92"/>
        <v>355519.9999999986</v>
      </c>
      <c r="W508" s="28">
        <f t="shared" si="93"/>
        <v>355519.9999999986</v>
      </c>
      <c r="X508" s="28">
        <f t="shared" si="94"/>
        <v>395119.99999999884</v>
      </c>
      <c r="Y508" s="28">
        <f t="shared" si="95"/>
        <v>395119.99999999884</v>
      </c>
      <c r="Z508" s="203">
        <f t="shared" si="87"/>
        <v>2908399.999999987</v>
      </c>
      <c r="AA508" s="35">
        <v>1.6645004479299761</v>
      </c>
      <c r="AB508" s="180">
        <v>1.6780852094990528</v>
      </c>
      <c r="AC508" s="36">
        <v>1.7069069333685805</v>
      </c>
      <c r="AD508" s="207">
        <v>2.3100000000000023</v>
      </c>
      <c r="AE508" s="173">
        <f t="shared" si="88"/>
        <v>203280.0000000002</v>
      </c>
    </row>
    <row r="509" spans="1:31" s="30" customFormat="1" ht="14.25" customHeight="1">
      <c r="A509" s="24">
        <v>16013</v>
      </c>
      <c r="B509" s="24" t="s">
        <v>1897</v>
      </c>
      <c r="C509" s="25" t="s">
        <v>1885</v>
      </c>
      <c r="D509" s="24" t="s">
        <v>1387</v>
      </c>
      <c r="E509" s="191">
        <v>103.2</v>
      </c>
      <c r="F509" s="39">
        <v>105.8</v>
      </c>
      <c r="G509" s="192">
        <v>114.24000000000001</v>
      </c>
      <c r="H509" s="22">
        <v>2.5999999999999943</v>
      </c>
      <c r="I509" s="20">
        <v>0.96999999999999886</v>
      </c>
      <c r="J509" s="20">
        <v>1.0000000000005116E-2</v>
      </c>
      <c r="K509" s="20">
        <v>0.53000000000000114</v>
      </c>
      <c r="L509" s="20">
        <v>6.3100000000000023</v>
      </c>
      <c r="M509" s="20">
        <v>0.15999999999999659</v>
      </c>
      <c r="N509" s="20">
        <v>1.9999999999996021E-2</v>
      </c>
      <c r="O509" s="27">
        <v>4.0000000000006253E-2</v>
      </c>
      <c r="P509" s="198">
        <v>0.40000000000000568</v>
      </c>
      <c r="Q509" s="28">
        <f t="shared" si="85"/>
        <v>800799.99999999825</v>
      </c>
      <c r="R509" s="28">
        <f t="shared" si="86"/>
        <v>971519.99999999814</v>
      </c>
      <c r="S509" s="28">
        <f t="shared" si="89"/>
        <v>972399.9999999986</v>
      </c>
      <c r="T509" s="28">
        <f t="shared" si="90"/>
        <v>1019039.9999999987</v>
      </c>
      <c r="U509" s="28">
        <f t="shared" si="91"/>
        <v>1574319.9999999991</v>
      </c>
      <c r="V509" s="28">
        <f t="shared" si="92"/>
        <v>1588399.9999999988</v>
      </c>
      <c r="W509" s="28">
        <f t="shared" si="93"/>
        <v>1590159.9999999984</v>
      </c>
      <c r="X509" s="28">
        <f t="shared" si="94"/>
        <v>1593679.9999999988</v>
      </c>
      <c r="Y509" s="28">
        <f t="shared" si="95"/>
        <v>1628879.9999999993</v>
      </c>
      <c r="Z509" s="203">
        <f t="shared" si="87"/>
        <v>11739199.999999989</v>
      </c>
      <c r="AA509" s="35">
        <v>11.080808297721562</v>
      </c>
      <c r="AB509" s="180">
        <v>11.359975948633153</v>
      </c>
      <c r="AC509" s="36">
        <v>12.266197092361544</v>
      </c>
      <c r="AD509" s="207">
        <v>11.040000000000006</v>
      </c>
      <c r="AE509" s="173">
        <f t="shared" si="88"/>
        <v>971520.00000000058</v>
      </c>
    </row>
    <row r="510" spans="1:31" s="30" customFormat="1" ht="14.25" customHeight="1">
      <c r="A510" s="24">
        <v>16014</v>
      </c>
      <c r="B510" s="24" t="s">
        <v>1898</v>
      </c>
      <c r="C510" s="25" t="s">
        <v>1885</v>
      </c>
      <c r="D510" s="24" t="s">
        <v>1387</v>
      </c>
      <c r="E510" s="191">
        <v>17.52</v>
      </c>
      <c r="F510" s="39">
        <v>17.52</v>
      </c>
      <c r="G510" s="192">
        <v>17.559999999999999</v>
      </c>
      <c r="H510" s="22">
        <v>0</v>
      </c>
      <c r="I510" s="20">
        <v>0</v>
      </c>
      <c r="J510" s="20">
        <v>3.9999999999999147E-2</v>
      </c>
      <c r="K510" s="20">
        <v>0</v>
      </c>
      <c r="L510" s="20">
        <v>0</v>
      </c>
      <c r="M510" s="20">
        <v>0</v>
      </c>
      <c r="N510" s="20">
        <v>0</v>
      </c>
      <c r="O510" s="27">
        <v>0</v>
      </c>
      <c r="P510" s="198">
        <v>0</v>
      </c>
      <c r="Q510" s="28">
        <f t="shared" si="85"/>
        <v>0</v>
      </c>
      <c r="R510" s="28">
        <f t="shared" si="86"/>
        <v>0</v>
      </c>
      <c r="S510" s="28">
        <f t="shared" si="89"/>
        <v>3519.999999999925</v>
      </c>
      <c r="T510" s="28">
        <f t="shared" si="90"/>
        <v>3519.999999999925</v>
      </c>
      <c r="U510" s="28">
        <f t="shared" si="91"/>
        <v>3519.999999999925</v>
      </c>
      <c r="V510" s="28">
        <f t="shared" si="92"/>
        <v>3519.999999999925</v>
      </c>
      <c r="W510" s="28">
        <f t="shared" si="93"/>
        <v>3519.999999999925</v>
      </c>
      <c r="X510" s="28">
        <f t="shared" si="94"/>
        <v>3519.999999999925</v>
      </c>
      <c r="Y510" s="28">
        <f t="shared" si="95"/>
        <v>3519.999999999925</v>
      </c>
      <c r="Z510" s="203">
        <f t="shared" si="87"/>
        <v>24639.999999999472</v>
      </c>
      <c r="AA510" s="35">
        <v>1.636847760078479</v>
      </c>
      <c r="AB510" s="180">
        <v>1.636847760078479</v>
      </c>
      <c r="AC510" s="36">
        <v>1.640584855421124</v>
      </c>
      <c r="AD510" s="207">
        <v>3.9999999999999147E-2</v>
      </c>
      <c r="AE510" s="173">
        <f t="shared" si="88"/>
        <v>3519.999999999925</v>
      </c>
    </row>
    <row r="511" spans="1:31" s="30" customFormat="1" ht="14.25" customHeight="1">
      <c r="A511" s="24">
        <v>16015</v>
      </c>
      <c r="B511" s="24" t="s">
        <v>1899</v>
      </c>
      <c r="C511" s="25" t="s">
        <v>1885</v>
      </c>
      <c r="D511" s="24" t="s">
        <v>1387</v>
      </c>
      <c r="E511" s="191">
        <v>41.84</v>
      </c>
      <c r="F511" s="39">
        <v>42.14</v>
      </c>
      <c r="G511" s="192">
        <v>42.15</v>
      </c>
      <c r="H511" s="22">
        <v>0.29999999999999716</v>
      </c>
      <c r="I511" s="20">
        <v>0</v>
      </c>
      <c r="J511" s="20">
        <v>0</v>
      </c>
      <c r="K511" s="20">
        <v>0</v>
      </c>
      <c r="L511" s="20">
        <v>0</v>
      </c>
      <c r="M511" s="20">
        <v>0</v>
      </c>
      <c r="N511" s="20">
        <v>9.9999999999980105E-3</v>
      </c>
      <c r="O511" s="27">
        <v>0</v>
      </c>
      <c r="P511" s="198">
        <v>0</v>
      </c>
      <c r="Q511" s="28">
        <f t="shared" si="85"/>
        <v>92399.999999999098</v>
      </c>
      <c r="R511" s="28">
        <f t="shared" si="86"/>
        <v>92399.999999999098</v>
      </c>
      <c r="S511" s="28">
        <f t="shared" si="89"/>
        <v>92399.999999999098</v>
      </c>
      <c r="T511" s="28">
        <f t="shared" si="90"/>
        <v>92399.999999999098</v>
      </c>
      <c r="U511" s="28">
        <f t="shared" si="91"/>
        <v>92399.999999999098</v>
      </c>
      <c r="V511" s="28">
        <f t="shared" si="92"/>
        <v>92399.999999999098</v>
      </c>
      <c r="W511" s="28">
        <f t="shared" si="93"/>
        <v>93279.999999998923</v>
      </c>
      <c r="X511" s="28">
        <f t="shared" si="94"/>
        <v>93279.999999998923</v>
      </c>
      <c r="Y511" s="28">
        <f t="shared" si="95"/>
        <v>93279.999999998923</v>
      </c>
      <c r="Z511" s="203">
        <f t="shared" si="87"/>
        <v>834239.99999999139</v>
      </c>
      <c r="AA511" s="35">
        <v>4.9240908555960932</v>
      </c>
      <c r="AB511" s="180">
        <v>4.9593974343886078</v>
      </c>
      <c r="AC511" s="36">
        <v>4.9605743203483579</v>
      </c>
      <c r="AD511" s="207">
        <v>0.30999999999999517</v>
      </c>
      <c r="AE511" s="173">
        <f t="shared" si="88"/>
        <v>27279.999999999574</v>
      </c>
    </row>
    <row r="512" spans="1:31" s="30" customFormat="1" ht="14.25" customHeight="1">
      <c r="A512" s="24">
        <v>16016</v>
      </c>
      <c r="B512" s="24" t="s">
        <v>1900</v>
      </c>
      <c r="C512" s="25" t="s">
        <v>1885</v>
      </c>
      <c r="D512" s="24" t="s">
        <v>1387</v>
      </c>
      <c r="E512" s="191">
        <v>189.24</v>
      </c>
      <c r="F512" s="39">
        <v>203.86</v>
      </c>
      <c r="G512" s="192">
        <v>208.73999999999998</v>
      </c>
      <c r="H512" s="22">
        <v>14.620000000000005</v>
      </c>
      <c r="I512" s="20">
        <v>0.46000000000000796</v>
      </c>
      <c r="J512" s="20">
        <v>0.13999999999995794</v>
      </c>
      <c r="K512" s="20">
        <v>2.0700000000000216</v>
      </c>
      <c r="L512" s="20">
        <v>0</v>
      </c>
      <c r="M512" s="20">
        <v>0.16999999999998749</v>
      </c>
      <c r="N512" s="20">
        <v>0</v>
      </c>
      <c r="O512" s="27">
        <v>0.31000000000000227</v>
      </c>
      <c r="P512" s="198">
        <v>1.7299999999999613</v>
      </c>
      <c r="Q512" s="28">
        <f t="shared" si="85"/>
        <v>4502960.0000000009</v>
      </c>
      <c r="R512" s="28">
        <f t="shared" si="86"/>
        <v>4583920.0000000019</v>
      </c>
      <c r="S512" s="28">
        <f t="shared" si="89"/>
        <v>4596239.9999999981</v>
      </c>
      <c r="T512" s="28">
        <f t="shared" si="90"/>
        <v>4778400</v>
      </c>
      <c r="U512" s="28">
        <f t="shared" si="91"/>
        <v>4778400</v>
      </c>
      <c r="V512" s="28">
        <f t="shared" si="92"/>
        <v>4793359.9999999991</v>
      </c>
      <c r="W512" s="28">
        <f t="shared" si="93"/>
        <v>4793359.9999999991</v>
      </c>
      <c r="X512" s="28">
        <f t="shared" si="94"/>
        <v>4820639.9999999991</v>
      </c>
      <c r="Y512" s="28">
        <f t="shared" si="95"/>
        <v>4972879.9999999953</v>
      </c>
      <c r="Z512" s="203">
        <f t="shared" si="87"/>
        <v>42620159.999999993</v>
      </c>
      <c r="AA512" s="35">
        <v>44.035928701075072</v>
      </c>
      <c r="AB512" s="180">
        <v>47.437985758830926</v>
      </c>
      <c r="AC512" s="36">
        <v>48.573556103690599</v>
      </c>
      <c r="AD512" s="207">
        <v>19.499999999999972</v>
      </c>
      <c r="AE512" s="173">
        <f t="shared" si="88"/>
        <v>1715999.9999999974</v>
      </c>
    </row>
    <row r="513" spans="1:31" s="30" customFormat="1" ht="14.25" customHeight="1">
      <c r="A513" s="24">
        <v>16017</v>
      </c>
      <c r="B513" s="24" t="s">
        <v>1901</v>
      </c>
      <c r="C513" s="25" t="s">
        <v>1885</v>
      </c>
      <c r="D513" s="24" t="s">
        <v>1387</v>
      </c>
      <c r="E513" s="191">
        <v>23.830000000000002</v>
      </c>
      <c r="F513" s="39">
        <v>23.830000000000002</v>
      </c>
      <c r="G513" s="192">
        <v>23.830000000000002</v>
      </c>
      <c r="H513" s="22">
        <v>0</v>
      </c>
      <c r="I513" s="20">
        <v>0</v>
      </c>
      <c r="J513" s="20">
        <v>0</v>
      </c>
      <c r="K513" s="20">
        <v>0</v>
      </c>
      <c r="L513" s="20">
        <v>0</v>
      </c>
      <c r="M513" s="20">
        <v>0</v>
      </c>
      <c r="N513" s="20">
        <v>0</v>
      </c>
      <c r="O513" s="27">
        <v>0</v>
      </c>
      <c r="P513" s="198">
        <v>0</v>
      </c>
      <c r="Q513" s="28">
        <f t="shared" si="85"/>
        <v>0</v>
      </c>
      <c r="R513" s="28">
        <f t="shared" si="86"/>
        <v>0</v>
      </c>
      <c r="S513" s="28">
        <f t="shared" si="89"/>
        <v>0</v>
      </c>
      <c r="T513" s="28">
        <f t="shared" si="90"/>
        <v>0</v>
      </c>
      <c r="U513" s="28">
        <f t="shared" si="91"/>
        <v>0</v>
      </c>
      <c r="V513" s="28">
        <f t="shared" si="92"/>
        <v>0</v>
      </c>
      <c r="W513" s="28">
        <f t="shared" si="93"/>
        <v>0</v>
      </c>
      <c r="X513" s="28">
        <f t="shared" si="94"/>
        <v>0</v>
      </c>
      <c r="Y513" s="28">
        <f t="shared" si="95"/>
        <v>0</v>
      </c>
      <c r="Z513" s="203">
        <f t="shared" si="87"/>
        <v>0</v>
      </c>
      <c r="AA513" s="35">
        <v>1.3773531468733566</v>
      </c>
      <c r="AB513" s="180">
        <v>1.3773531468733566</v>
      </c>
      <c r="AC513" s="36">
        <v>1.3773531468733566</v>
      </c>
      <c r="AD513" s="207">
        <v>0</v>
      </c>
      <c r="AE513" s="173">
        <f t="shared" si="88"/>
        <v>0</v>
      </c>
    </row>
    <row r="514" spans="1:31" s="30" customFormat="1" ht="14.25" customHeight="1">
      <c r="A514" s="24">
        <v>16018</v>
      </c>
      <c r="B514" s="24" t="s">
        <v>1902</v>
      </c>
      <c r="C514" s="25" t="s">
        <v>1885</v>
      </c>
      <c r="D514" s="24" t="s">
        <v>1387</v>
      </c>
      <c r="E514" s="191">
        <v>208.95000000000002</v>
      </c>
      <c r="F514" s="39">
        <v>218.43</v>
      </c>
      <c r="G514" s="192">
        <v>231.61</v>
      </c>
      <c r="H514" s="22">
        <v>9.4799999999999898</v>
      </c>
      <c r="I514" s="20">
        <v>0</v>
      </c>
      <c r="J514" s="20">
        <v>0.33000000000001251</v>
      </c>
      <c r="K514" s="20">
        <v>2.339999999999975</v>
      </c>
      <c r="L514" s="20">
        <v>1.9199999999999875</v>
      </c>
      <c r="M514" s="20">
        <v>0</v>
      </c>
      <c r="N514" s="20">
        <v>4.289999999999992</v>
      </c>
      <c r="O514" s="27">
        <v>2</v>
      </c>
      <c r="P514" s="198">
        <v>2.3000000000000114</v>
      </c>
      <c r="Q514" s="28">
        <f t="shared" si="85"/>
        <v>2919839.9999999967</v>
      </c>
      <c r="R514" s="28">
        <f t="shared" si="86"/>
        <v>2919839.9999999967</v>
      </c>
      <c r="S514" s="28">
        <f t="shared" si="89"/>
        <v>2948879.9999999977</v>
      </c>
      <c r="T514" s="28">
        <f t="shared" si="90"/>
        <v>3154799.9999999953</v>
      </c>
      <c r="U514" s="28">
        <f t="shared" si="91"/>
        <v>3323759.9999999944</v>
      </c>
      <c r="V514" s="28">
        <f t="shared" si="92"/>
        <v>3323759.9999999944</v>
      </c>
      <c r="W514" s="28">
        <f t="shared" si="93"/>
        <v>3701279.9999999935</v>
      </c>
      <c r="X514" s="28">
        <f t="shared" si="94"/>
        <v>3877279.9999999935</v>
      </c>
      <c r="Y514" s="28">
        <f t="shared" si="95"/>
        <v>4079679.9999999944</v>
      </c>
      <c r="Z514" s="203">
        <f t="shared" si="87"/>
        <v>30249119.999999955</v>
      </c>
      <c r="AA514" s="35">
        <v>31.88323974609375</v>
      </c>
      <c r="AB514" s="180">
        <v>33.32977294921875</v>
      </c>
      <c r="AC514" s="36">
        <v>35.34088134765625</v>
      </c>
      <c r="AD514" s="207">
        <v>22.659999999999997</v>
      </c>
      <c r="AE514" s="173">
        <f t="shared" si="88"/>
        <v>1994079.9999999998</v>
      </c>
    </row>
    <row r="515" spans="1:31" s="30" customFormat="1" ht="14.25" customHeight="1">
      <c r="A515" s="24">
        <v>16019</v>
      </c>
      <c r="B515" s="24" t="s">
        <v>1903</v>
      </c>
      <c r="C515" s="25" t="s">
        <v>1885</v>
      </c>
      <c r="D515" s="24" t="s">
        <v>1387</v>
      </c>
      <c r="E515" s="191">
        <v>68.81</v>
      </c>
      <c r="F515" s="39">
        <v>71.84</v>
      </c>
      <c r="G515" s="192">
        <v>73.72999999999999</v>
      </c>
      <c r="H515" s="22">
        <v>3.0300000000000011</v>
      </c>
      <c r="I515" s="20">
        <v>3.0000000000001137E-2</v>
      </c>
      <c r="J515" s="20">
        <v>0.31000000000000227</v>
      </c>
      <c r="K515" s="20">
        <v>0</v>
      </c>
      <c r="L515" s="20">
        <v>0.96999999999999886</v>
      </c>
      <c r="M515" s="20">
        <v>0</v>
      </c>
      <c r="N515" s="20">
        <v>0</v>
      </c>
      <c r="O515" s="27">
        <v>0.37000000000000455</v>
      </c>
      <c r="P515" s="198">
        <v>0.20999999999997954</v>
      </c>
      <c r="Q515" s="28">
        <f t="shared" ref="Q515:Q566" si="96">((H515/6)*88000)*6+((H515/6)*88000)*5+((H515/6)*88000)*4+((H515/6)*88000)*3+((H515/6)*88000)*2+((H515/6)*88000)</f>
        <v>933240.00000000047</v>
      </c>
      <c r="R515" s="28">
        <f t="shared" ref="R515:R578" si="97">Q515+((I515/3)*88000+((I515/3)*88000)*2+((I515/3)*88000)*3)</f>
        <v>938520.0000000007</v>
      </c>
      <c r="S515" s="28">
        <f t="shared" si="89"/>
        <v>965800.00000000093</v>
      </c>
      <c r="T515" s="28">
        <f t="shared" si="90"/>
        <v>965800.00000000093</v>
      </c>
      <c r="U515" s="28">
        <f t="shared" si="91"/>
        <v>1051160.0000000009</v>
      </c>
      <c r="V515" s="28">
        <f t="shared" si="92"/>
        <v>1051160.0000000009</v>
      </c>
      <c r="W515" s="28">
        <f t="shared" si="93"/>
        <v>1051160.0000000009</v>
      </c>
      <c r="X515" s="28">
        <f t="shared" si="94"/>
        <v>1083720.0000000014</v>
      </c>
      <c r="Y515" s="28">
        <f t="shared" si="95"/>
        <v>1102199.9999999995</v>
      </c>
      <c r="Z515" s="203">
        <f t="shared" ref="Z515:Z578" si="98">SUM(Q515:Y515)</f>
        <v>9142760.0000000075</v>
      </c>
      <c r="AA515" s="35">
        <v>8.6169759811656288</v>
      </c>
      <c r="AB515" s="180">
        <v>8.9964184636962461</v>
      </c>
      <c r="AC515" s="36">
        <v>9.2331004082450452</v>
      </c>
      <c r="AD515" s="207">
        <v>4.9199999999999875</v>
      </c>
      <c r="AE515" s="173">
        <f t="shared" ref="AE515:AE578" si="99">AD515*88000</f>
        <v>432959.99999999889</v>
      </c>
    </row>
    <row r="516" spans="1:31" s="30" customFormat="1" ht="14.25" customHeight="1">
      <c r="A516" s="24">
        <v>16020</v>
      </c>
      <c r="B516" s="24" t="s">
        <v>1904</v>
      </c>
      <c r="C516" s="25" t="s">
        <v>1885</v>
      </c>
      <c r="D516" s="24" t="s">
        <v>1387</v>
      </c>
      <c r="E516" s="191">
        <v>126.16</v>
      </c>
      <c r="F516" s="39">
        <v>144.59</v>
      </c>
      <c r="G516" s="192">
        <v>147.16</v>
      </c>
      <c r="H516" s="22">
        <v>18.430000000000007</v>
      </c>
      <c r="I516" s="20">
        <v>2.0800000000000125</v>
      </c>
      <c r="J516" s="20">
        <v>0.13999999999998636</v>
      </c>
      <c r="K516" s="20">
        <v>0.12999999999999545</v>
      </c>
      <c r="L516" s="20">
        <v>0</v>
      </c>
      <c r="M516" s="20">
        <v>0</v>
      </c>
      <c r="N516" s="20">
        <v>5.0000000000011369E-2</v>
      </c>
      <c r="O516" s="27">
        <v>6.9999999999993179E-2</v>
      </c>
      <c r="P516" s="198">
        <v>9.9999999999994316E-2</v>
      </c>
      <c r="Q516" s="28">
        <f t="shared" si="96"/>
        <v>5676440.0000000009</v>
      </c>
      <c r="R516" s="28">
        <f t="shared" si="97"/>
        <v>6042520.0000000028</v>
      </c>
      <c r="S516" s="28">
        <f t="shared" si="89"/>
        <v>6054840.0000000019</v>
      </c>
      <c r="T516" s="28">
        <f t="shared" si="90"/>
        <v>6066280.0000000019</v>
      </c>
      <c r="U516" s="28">
        <f t="shared" si="91"/>
        <v>6066280.0000000019</v>
      </c>
      <c r="V516" s="28">
        <f t="shared" si="92"/>
        <v>6066280.0000000019</v>
      </c>
      <c r="W516" s="28">
        <f t="shared" si="93"/>
        <v>6070680.0000000028</v>
      </c>
      <c r="X516" s="28">
        <f t="shared" si="94"/>
        <v>6076840.0000000019</v>
      </c>
      <c r="Y516" s="28">
        <f t="shared" si="95"/>
        <v>6085640.0000000009</v>
      </c>
      <c r="Z516" s="203">
        <f t="shared" si="98"/>
        <v>54205800.000000007</v>
      </c>
      <c r="AA516" s="35">
        <v>17.826510858967659</v>
      </c>
      <c r="AB516" s="180">
        <v>20.430684885051786</v>
      </c>
      <c r="AC516" s="36">
        <v>20.793827980387444</v>
      </c>
      <c r="AD516" s="207">
        <v>21</v>
      </c>
      <c r="AE516" s="173">
        <f t="shared" si="99"/>
        <v>1848000</v>
      </c>
    </row>
    <row r="517" spans="1:31" s="30" customFormat="1" ht="14.25" customHeight="1">
      <c r="A517" s="24">
        <v>16021</v>
      </c>
      <c r="B517" s="24" t="s">
        <v>1905</v>
      </c>
      <c r="C517" s="25" t="s">
        <v>1885</v>
      </c>
      <c r="D517" s="24" t="s">
        <v>1387</v>
      </c>
      <c r="E517" s="191">
        <v>47.56</v>
      </c>
      <c r="F517" s="39">
        <v>53.040000000000006</v>
      </c>
      <c r="G517" s="192">
        <v>57.28</v>
      </c>
      <c r="H517" s="22">
        <v>5.480000000000004</v>
      </c>
      <c r="I517" s="20">
        <v>0.95999999999999375</v>
      </c>
      <c r="J517" s="20">
        <v>4.9999999999997158E-2</v>
      </c>
      <c r="K517" s="20">
        <v>0.61000000000000654</v>
      </c>
      <c r="L517" s="20">
        <v>0.32999999999999829</v>
      </c>
      <c r="M517" s="20">
        <v>1.3900000000000006</v>
      </c>
      <c r="N517" s="20">
        <v>0.25</v>
      </c>
      <c r="O517" s="27">
        <v>0.18999999999999773</v>
      </c>
      <c r="P517" s="198">
        <v>0.46000000000000085</v>
      </c>
      <c r="Q517" s="28">
        <f t="shared" si="96"/>
        <v>1687840.0000000012</v>
      </c>
      <c r="R517" s="28">
        <f t="shared" si="97"/>
        <v>1856800</v>
      </c>
      <c r="S517" s="28">
        <f t="shared" si="89"/>
        <v>1861199.9999999998</v>
      </c>
      <c r="T517" s="28">
        <f t="shared" si="90"/>
        <v>1914880.0000000002</v>
      </c>
      <c r="U517" s="28">
        <f t="shared" si="91"/>
        <v>1943920</v>
      </c>
      <c r="V517" s="28">
        <f t="shared" si="92"/>
        <v>2066240</v>
      </c>
      <c r="W517" s="28">
        <f t="shared" si="93"/>
        <v>2088240</v>
      </c>
      <c r="X517" s="28">
        <f t="shared" si="94"/>
        <v>2104960</v>
      </c>
      <c r="Y517" s="28">
        <f t="shared" si="95"/>
        <v>2145440</v>
      </c>
      <c r="Z517" s="203">
        <f t="shared" si="98"/>
        <v>17669520</v>
      </c>
      <c r="AA517" s="35">
        <v>22.91054482393179</v>
      </c>
      <c r="AB517" s="180">
        <v>25.550363697673294</v>
      </c>
      <c r="AC517" s="36">
        <v>27.592851293414906</v>
      </c>
      <c r="AD517" s="207">
        <v>9.7199999999999989</v>
      </c>
      <c r="AE517" s="173">
        <f t="shared" si="99"/>
        <v>855359.99999999988</v>
      </c>
    </row>
    <row r="518" spans="1:31" s="30" customFormat="1" ht="14.25" customHeight="1">
      <c r="A518" s="24">
        <v>16022</v>
      </c>
      <c r="B518" s="24" t="s">
        <v>1906</v>
      </c>
      <c r="C518" s="25" t="s">
        <v>1885</v>
      </c>
      <c r="D518" s="24" t="s">
        <v>1387</v>
      </c>
      <c r="E518" s="191">
        <v>33.130000000000003</v>
      </c>
      <c r="F518" s="39">
        <v>33.31</v>
      </c>
      <c r="G518" s="192">
        <v>33.470000000000006</v>
      </c>
      <c r="H518" s="22">
        <v>0.17999999999999972</v>
      </c>
      <c r="I518" s="20">
        <v>0</v>
      </c>
      <c r="J518" s="20">
        <v>0</v>
      </c>
      <c r="K518" s="20">
        <v>9.9999999999980105E-3</v>
      </c>
      <c r="L518" s="20">
        <v>0</v>
      </c>
      <c r="M518" s="20">
        <v>0</v>
      </c>
      <c r="N518" s="20">
        <v>0</v>
      </c>
      <c r="O518" s="27">
        <v>6.0000000000002274E-2</v>
      </c>
      <c r="P518" s="198">
        <v>9.0000000000003411E-2</v>
      </c>
      <c r="Q518" s="28">
        <f t="shared" si="96"/>
        <v>55439.999999999913</v>
      </c>
      <c r="R518" s="28">
        <f t="shared" si="97"/>
        <v>55439.999999999913</v>
      </c>
      <c r="S518" s="28">
        <f t="shared" si="89"/>
        <v>55439.999999999913</v>
      </c>
      <c r="T518" s="28">
        <f t="shared" si="90"/>
        <v>56319.999999999738</v>
      </c>
      <c r="U518" s="28">
        <f t="shared" si="91"/>
        <v>56319.999999999738</v>
      </c>
      <c r="V518" s="28">
        <f t="shared" si="92"/>
        <v>56319.999999999738</v>
      </c>
      <c r="W518" s="28">
        <f t="shared" si="93"/>
        <v>56319.999999999738</v>
      </c>
      <c r="X518" s="28">
        <f t="shared" si="94"/>
        <v>61599.999999999942</v>
      </c>
      <c r="Y518" s="28">
        <f t="shared" si="95"/>
        <v>69520.000000000247</v>
      </c>
      <c r="Z518" s="203">
        <f t="shared" si="98"/>
        <v>522719.99999999889</v>
      </c>
      <c r="AA518" s="35">
        <v>7.7547867609194325</v>
      </c>
      <c r="AB518" s="180">
        <v>7.7969196198679844</v>
      </c>
      <c r="AC518" s="36">
        <v>7.8343710500444734</v>
      </c>
      <c r="AD518" s="207">
        <v>0.34000000000000341</v>
      </c>
      <c r="AE518" s="173">
        <f t="shared" si="99"/>
        <v>29920.000000000298</v>
      </c>
    </row>
    <row r="519" spans="1:31" s="30" customFormat="1" ht="14.25" customHeight="1">
      <c r="A519" s="24">
        <v>16023</v>
      </c>
      <c r="B519" s="24" t="s">
        <v>1907</v>
      </c>
      <c r="C519" s="25" t="s">
        <v>1885</v>
      </c>
      <c r="D519" s="24" t="s">
        <v>1387</v>
      </c>
      <c r="E519" s="191">
        <v>70.67</v>
      </c>
      <c r="F519" s="39">
        <v>71.3</v>
      </c>
      <c r="G519" s="192">
        <v>71.3</v>
      </c>
      <c r="H519" s="22">
        <v>0.62999999999999545</v>
      </c>
      <c r="I519" s="20">
        <v>0</v>
      </c>
      <c r="J519" s="20">
        <v>0</v>
      </c>
      <c r="K519" s="20">
        <v>0</v>
      </c>
      <c r="L519" s="20">
        <v>0</v>
      </c>
      <c r="M519" s="20">
        <v>0</v>
      </c>
      <c r="N519" s="20">
        <v>0</v>
      </c>
      <c r="O519" s="27">
        <v>0</v>
      </c>
      <c r="P519" s="198">
        <v>0</v>
      </c>
      <c r="Q519" s="28">
        <f t="shared" si="96"/>
        <v>194039.9999999986</v>
      </c>
      <c r="R519" s="28">
        <f t="shared" si="97"/>
        <v>194039.9999999986</v>
      </c>
      <c r="S519" s="28">
        <f t="shared" si="89"/>
        <v>194039.9999999986</v>
      </c>
      <c r="T519" s="28">
        <f t="shared" si="90"/>
        <v>194039.9999999986</v>
      </c>
      <c r="U519" s="28">
        <f t="shared" si="91"/>
        <v>194039.9999999986</v>
      </c>
      <c r="V519" s="28">
        <f t="shared" si="92"/>
        <v>194039.9999999986</v>
      </c>
      <c r="W519" s="28">
        <f t="shared" si="93"/>
        <v>194039.9999999986</v>
      </c>
      <c r="X519" s="28">
        <f t="shared" si="94"/>
        <v>194039.9999999986</v>
      </c>
      <c r="Y519" s="28">
        <f t="shared" si="95"/>
        <v>194039.9999999986</v>
      </c>
      <c r="Z519" s="203">
        <f t="shared" si="98"/>
        <v>1746359.9999999874</v>
      </c>
      <c r="AA519" s="35">
        <v>11.492178098676295</v>
      </c>
      <c r="AB519" s="180">
        <v>11.594627118092822</v>
      </c>
      <c r="AC519" s="36">
        <v>11.594627118092822</v>
      </c>
      <c r="AD519" s="207">
        <v>0.62999999999999545</v>
      </c>
      <c r="AE519" s="173">
        <f t="shared" si="99"/>
        <v>55439.9999999996</v>
      </c>
    </row>
    <row r="520" spans="1:31" s="30" customFormat="1" ht="14.25" customHeight="1">
      <c r="A520" s="24">
        <v>16024</v>
      </c>
      <c r="B520" s="24" t="s">
        <v>1908</v>
      </c>
      <c r="C520" s="25" t="s">
        <v>1885</v>
      </c>
      <c r="D520" s="24" t="s">
        <v>1387</v>
      </c>
      <c r="E520" s="191">
        <v>1725.46</v>
      </c>
      <c r="F520" s="39">
        <v>1762</v>
      </c>
      <c r="G520" s="192">
        <v>1804.6200000000001</v>
      </c>
      <c r="H520" s="22">
        <v>36.539999999999964</v>
      </c>
      <c r="I520" s="20">
        <v>11.940000000000055</v>
      </c>
      <c r="J520" s="20">
        <v>1.5099999999999909</v>
      </c>
      <c r="K520" s="20">
        <v>0.96000000000003638</v>
      </c>
      <c r="L520" s="20">
        <v>6.7300000000000182</v>
      </c>
      <c r="M520" s="20">
        <v>3.2899999999999636</v>
      </c>
      <c r="N520" s="20">
        <v>2.9900000000000091</v>
      </c>
      <c r="O520" s="27">
        <v>2.4500000000000455</v>
      </c>
      <c r="P520" s="198">
        <v>12.75</v>
      </c>
      <c r="Q520" s="28">
        <f t="shared" si="96"/>
        <v>11254319.999999987</v>
      </c>
      <c r="R520" s="28">
        <f t="shared" si="97"/>
        <v>13355759.999999996</v>
      </c>
      <c r="S520" s="28">
        <f t="shared" si="89"/>
        <v>13488639.999999996</v>
      </c>
      <c r="T520" s="28">
        <f t="shared" si="90"/>
        <v>13573120</v>
      </c>
      <c r="U520" s="28">
        <f t="shared" si="91"/>
        <v>14165360.000000002</v>
      </c>
      <c r="V520" s="28">
        <f t="shared" si="92"/>
        <v>14454879.999999998</v>
      </c>
      <c r="W520" s="28">
        <f t="shared" si="93"/>
        <v>14717999.999999998</v>
      </c>
      <c r="X520" s="28">
        <f t="shared" si="94"/>
        <v>14933600.000000002</v>
      </c>
      <c r="Y520" s="28">
        <f t="shared" si="95"/>
        <v>16055600.000000002</v>
      </c>
      <c r="Z520" s="203">
        <f t="shared" si="98"/>
        <v>125999279.99999999</v>
      </c>
      <c r="AA520" s="35">
        <v>42.942720971615586</v>
      </c>
      <c r="AB520" s="180">
        <v>43.852117320590835</v>
      </c>
      <c r="AC520" s="36">
        <v>44.912830850785831</v>
      </c>
      <c r="AD520" s="207">
        <v>79.160000000000082</v>
      </c>
      <c r="AE520" s="173">
        <f t="shared" si="99"/>
        <v>6966080.0000000075</v>
      </c>
    </row>
    <row r="521" spans="1:31" s="30" customFormat="1" ht="14.25" customHeight="1">
      <c r="A521" s="24">
        <v>16025</v>
      </c>
      <c r="B521" s="24" t="s">
        <v>1909</v>
      </c>
      <c r="C521" s="25" t="s">
        <v>1885</v>
      </c>
      <c r="D521" s="24" t="s">
        <v>1387</v>
      </c>
      <c r="E521" s="191">
        <v>35.44</v>
      </c>
      <c r="F521" s="39">
        <v>36.07</v>
      </c>
      <c r="G521" s="192">
        <v>36.36</v>
      </c>
      <c r="H521" s="22">
        <v>0.63000000000000256</v>
      </c>
      <c r="I521" s="20">
        <v>0</v>
      </c>
      <c r="J521" s="20">
        <v>0</v>
      </c>
      <c r="K521" s="20">
        <v>0.27000000000000313</v>
      </c>
      <c r="L521" s="20">
        <v>0</v>
      </c>
      <c r="M521" s="20">
        <v>0</v>
      </c>
      <c r="N521" s="20">
        <v>0</v>
      </c>
      <c r="O521" s="27">
        <v>2.0000000000003126E-2</v>
      </c>
      <c r="P521" s="198">
        <v>0</v>
      </c>
      <c r="Q521" s="28">
        <f t="shared" si="96"/>
        <v>194040.00000000081</v>
      </c>
      <c r="R521" s="28">
        <f t="shared" si="97"/>
        <v>194040.00000000081</v>
      </c>
      <c r="S521" s="28">
        <f t="shared" si="89"/>
        <v>194040.00000000081</v>
      </c>
      <c r="T521" s="28">
        <f t="shared" si="90"/>
        <v>217800.00000000111</v>
      </c>
      <c r="U521" s="28">
        <f t="shared" si="91"/>
        <v>217800.00000000111</v>
      </c>
      <c r="V521" s="28">
        <f t="shared" si="92"/>
        <v>217800.00000000111</v>
      </c>
      <c r="W521" s="28">
        <f t="shared" si="93"/>
        <v>217800.00000000111</v>
      </c>
      <c r="X521" s="28">
        <f t="shared" si="94"/>
        <v>219560.00000000137</v>
      </c>
      <c r="Y521" s="28">
        <f t="shared" si="95"/>
        <v>219560.00000000137</v>
      </c>
      <c r="Z521" s="203">
        <f t="shared" si="98"/>
        <v>1892440.0000000098</v>
      </c>
      <c r="AA521" s="35">
        <v>6.0404629203524731</v>
      </c>
      <c r="AB521" s="180">
        <v>6.1478413526273625</v>
      </c>
      <c r="AC521" s="36">
        <v>6.1972695198650101</v>
      </c>
      <c r="AD521" s="207">
        <v>0.92000000000000171</v>
      </c>
      <c r="AE521" s="173">
        <f t="shared" si="99"/>
        <v>80960.000000000146</v>
      </c>
    </row>
    <row r="522" spans="1:31" s="30" customFormat="1" ht="14.25" customHeight="1">
      <c r="A522" s="24">
        <v>16026</v>
      </c>
      <c r="B522" s="24" t="s">
        <v>1910</v>
      </c>
      <c r="C522" s="25" t="s">
        <v>1885</v>
      </c>
      <c r="D522" s="24" t="s">
        <v>1387</v>
      </c>
      <c r="E522" s="191">
        <v>31.53</v>
      </c>
      <c r="F522" s="39">
        <v>32.49</v>
      </c>
      <c r="G522" s="192">
        <v>32.49</v>
      </c>
      <c r="H522" s="22">
        <v>0.96000000000000085</v>
      </c>
      <c r="I522" s="20">
        <v>0</v>
      </c>
      <c r="J522" s="20">
        <v>0</v>
      </c>
      <c r="K522" s="20">
        <v>0</v>
      </c>
      <c r="L522" s="20">
        <v>0</v>
      </c>
      <c r="M522" s="20">
        <v>0</v>
      </c>
      <c r="N522" s="20">
        <v>0</v>
      </c>
      <c r="O522" s="27">
        <v>0</v>
      </c>
      <c r="P522" s="198">
        <v>0</v>
      </c>
      <c r="Q522" s="28">
        <f t="shared" si="96"/>
        <v>295680.00000000023</v>
      </c>
      <c r="R522" s="28">
        <f t="shared" si="97"/>
        <v>295680.00000000023</v>
      </c>
      <c r="S522" s="28">
        <f t="shared" si="89"/>
        <v>295680.00000000023</v>
      </c>
      <c r="T522" s="28">
        <f t="shared" si="90"/>
        <v>295680.00000000023</v>
      </c>
      <c r="U522" s="28">
        <f t="shared" si="91"/>
        <v>295680.00000000023</v>
      </c>
      <c r="V522" s="28">
        <f t="shared" si="92"/>
        <v>295680.00000000023</v>
      </c>
      <c r="W522" s="28">
        <f t="shared" si="93"/>
        <v>295680.00000000023</v>
      </c>
      <c r="X522" s="28">
        <f t="shared" si="94"/>
        <v>295680.00000000023</v>
      </c>
      <c r="Y522" s="28">
        <f t="shared" si="95"/>
        <v>295680.00000000023</v>
      </c>
      <c r="Z522" s="203">
        <f t="shared" si="98"/>
        <v>2661120.0000000019</v>
      </c>
      <c r="AA522" s="35">
        <v>4.7244448440169018</v>
      </c>
      <c r="AB522" s="180">
        <v>4.8682909287062852</v>
      </c>
      <c r="AC522" s="36">
        <v>4.8682909287062852</v>
      </c>
      <c r="AD522" s="207">
        <v>0.96000000000000085</v>
      </c>
      <c r="AE522" s="173">
        <f t="shared" si="99"/>
        <v>84480.000000000073</v>
      </c>
    </row>
    <row r="523" spans="1:31" s="30" customFormat="1" ht="14.25" customHeight="1">
      <c r="A523" s="24">
        <v>16027</v>
      </c>
      <c r="B523" s="24" t="s">
        <v>1911</v>
      </c>
      <c r="C523" s="25" t="s">
        <v>1885</v>
      </c>
      <c r="D523" s="24" t="s">
        <v>1387</v>
      </c>
      <c r="E523" s="191">
        <v>7.45</v>
      </c>
      <c r="F523" s="39">
        <v>7.45</v>
      </c>
      <c r="G523" s="192">
        <v>7.45</v>
      </c>
      <c r="H523" s="22">
        <v>0</v>
      </c>
      <c r="I523" s="20">
        <v>0</v>
      </c>
      <c r="J523" s="20">
        <v>0</v>
      </c>
      <c r="K523" s="20">
        <v>0</v>
      </c>
      <c r="L523" s="20">
        <v>0</v>
      </c>
      <c r="M523" s="20">
        <v>0</v>
      </c>
      <c r="N523" s="20">
        <v>0</v>
      </c>
      <c r="O523" s="27">
        <v>0</v>
      </c>
      <c r="P523" s="198">
        <v>0</v>
      </c>
      <c r="Q523" s="28">
        <f t="shared" si="96"/>
        <v>0</v>
      </c>
      <c r="R523" s="28">
        <f t="shared" si="97"/>
        <v>0</v>
      </c>
      <c r="S523" s="28">
        <f t="shared" si="89"/>
        <v>0</v>
      </c>
      <c r="T523" s="28">
        <f t="shared" si="90"/>
        <v>0</v>
      </c>
      <c r="U523" s="28">
        <f t="shared" si="91"/>
        <v>0</v>
      </c>
      <c r="V523" s="28">
        <f t="shared" si="92"/>
        <v>0</v>
      </c>
      <c r="W523" s="28">
        <f t="shared" si="93"/>
        <v>0</v>
      </c>
      <c r="X523" s="28">
        <f t="shared" si="94"/>
        <v>0</v>
      </c>
      <c r="Y523" s="28">
        <f t="shared" si="95"/>
        <v>0</v>
      </c>
      <c r="Z523" s="203">
        <f t="shared" si="98"/>
        <v>0</v>
      </c>
      <c r="AA523" s="35">
        <v>3.38390261627907</v>
      </c>
      <c r="AB523" s="180">
        <v>3.38390261627907</v>
      </c>
      <c r="AC523" s="36">
        <v>3.38390261627907</v>
      </c>
      <c r="AD523" s="207">
        <v>0</v>
      </c>
      <c r="AE523" s="173">
        <f t="shared" si="99"/>
        <v>0</v>
      </c>
    </row>
    <row r="524" spans="1:31" s="30" customFormat="1" ht="14.25" customHeight="1">
      <c r="A524" s="24">
        <v>16028</v>
      </c>
      <c r="B524" s="24" t="s">
        <v>1912</v>
      </c>
      <c r="C524" s="25" t="s">
        <v>1885</v>
      </c>
      <c r="D524" s="24" t="s">
        <v>1387</v>
      </c>
      <c r="E524" s="191">
        <v>204.43</v>
      </c>
      <c r="F524" s="39">
        <v>228.43</v>
      </c>
      <c r="G524" s="192">
        <v>239.79999999999998</v>
      </c>
      <c r="H524" s="22">
        <v>24</v>
      </c>
      <c r="I524" s="20">
        <v>0.77000000000001023</v>
      </c>
      <c r="J524" s="20">
        <v>0.16999999999998749</v>
      </c>
      <c r="K524" s="20">
        <v>0.84000000000000341</v>
      </c>
      <c r="L524" s="20">
        <v>3.5999999999999943</v>
      </c>
      <c r="M524" s="20">
        <v>0.31999999999999318</v>
      </c>
      <c r="N524" s="20">
        <v>1.5300000000000011</v>
      </c>
      <c r="O524" s="27">
        <v>2.8799999999999955</v>
      </c>
      <c r="P524" s="198">
        <v>1.2599999999999909</v>
      </c>
      <c r="Q524" s="28">
        <f t="shared" si="96"/>
        <v>7392000</v>
      </c>
      <c r="R524" s="28">
        <f t="shared" si="97"/>
        <v>7527520.0000000019</v>
      </c>
      <c r="S524" s="28">
        <f t="shared" si="89"/>
        <v>7542480.0000000009</v>
      </c>
      <c r="T524" s="28">
        <f t="shared" si="90"/>
        <v>7616400.0000000009</v>
      </c>
      <c r="U524" s="28">
        <f t="shared" si="91"/>
        <v>7933200</v>
      </c>
      <c r="V524" s="28">
        <f t="shared" si="92"/>
        <v>7961359.9999999991</v>
      </c>
      <c r="W524" s="28">
        <f t="shared" si="93"/>
        <v>8095999.9999999991</v>
      </c>
      <c r="X524" s="28">
        <f t="shared" si="94"/>
        <v>8349439.9999999991</v>
      </c>
      <c r="Y524" s="28">
        <f t="shared" si="95"/>
        <v>8460319.9999999981</v>
      </c>
      <c r="Z524" s="203">
        <f t="shared" si="98"/>
        <v>70878720</v>
      </c>
      <c r="AA524" s="35">
        <v>23.778948715264452</v>
      </c>
      <c r="AB524" s="180">
        <v>26.57058775633644</v>
      </c>
      <c r="AC524" s="36">
        <v>27.893126752044296</v>
      </c>
      <c r="AD524" s="207">
        <v>35.369999999999976</v>
      </c>
      <c r="AE524" s="173">
        <f t="shared" si="99"/>
        <v>3112559.9999999977</v>
      </c>
    </row>
    <row r="525" spans="1:31" s="30" customFormat="1" ht="14.25" customHeight="1">
      <c r="A525" s="24">
        <v>16029</v>
      </c>
      <c r="B525" s="24" t="s">
        <v>1913</v>
      </c>
      <c r="C525" s="25" t="s">
        <v>1885</v>
      </c>
      <c r="D525" s="24" t="s">
        <v>1387</v>
      </c>
      <c r="E525" s="191">
        <v>130.22</v>
      </c>
      <c r="F525" s="39">
        <v>137.27000000000001</v>
      </c>
      <c r="G525" s="192">
        <v>137.70000000000002</v>
      </c>
      <c r="H525" s="22">
        <v>7.0500000000000114</v>
      </c>
      <c r="I525" s="20">
        <v>3.0000000000001137E-2</v>
      </c>
      <c r="J525" s="20">
        <v>3.9999999999992042E-2</v>
      </c>
      <c r="K525" s="20">
        <v>2.0000000000010232E-2</v>
      </c>
      <c r="L525" s="20">
        <v>0</v>
      </c>
      <c r="M525" s="20">
        <v>0</v>
      </c>
      <c r="N525" s="20">
        <v>0</v>
      </c>
      <c r="O525" s="27">
        <v>0.31999999999999318</v>
      </c>
      <c r="P525" s="198">
        <v>2.0000000000010232E-2</v>
      </c>
      <c r="Q525" s="28">
        <f t="shared" si="96"/>
        <v>2171400.0000000033</v>
      </c>
      <c r="R525" s="28">
        <f t="shared" si="97"/>
        <v>2176680.0000000033</v>
      </c>
      <c r="S525" s="28">
        <f t="shared" si="89"/>
        <v>2180200.0000000023</v>
      </c>
      <c r="T525" s="28">
        <f t="shared" si="90"/>
        <v>2181960.0000000033</v>
      </c>
      <c r="U525" s="28">
        <f t="shared" si="91"/>
        <v>2181960.0000000033</v>
      </c>
      <c r="V525" s="28">
        <f t="shared" si="92"/>
        <v>2181960.0000000033</v>
      </c>
      <c r="W525" s="28">
        <f t="shared" si="93"/>
        <v>2181960.0000000033</v>
      </c>
      <c r="X525" s="28">
        <f t="shared" si="94"/>
        <v>2210120.0000000028</v>
      </c>
      <c r="Y525" s="28">
        <f t="shared" si="95"/>
        <v>2211880.0000000037</v>
      </c>
      <c r="Z525" s="203">
        <f t="shared" si="98"/>
        <v>19678120.00000003</v>
      </c>
      <c r="AA525" s="35">
        <v>30.914227381715452</v>
      </c>
      <c r="AB525" s="180">
        <v>32.587897348242059</v>
      </c>
      <c r="AC525" s="36">
        <v>32.689979346200417</v>
      </c>
      <c r="AD525" s="207">
        <v>7.4800000000000182</v>
      </c>
      <c r="AE525" s="173">
        <f t="shared" si="99"/>
        <v>658240.00000000163</v>
      </c>
    </row>
    <row r="526" spans="1:31" s="30" customFormat="1" ht="14.25" customHeight="1">
      <c r="A526" s="24">
        <v>16030</v>
      </c>
      <c r="B526" s="24" t="s">
        <v>1914</v>
      </c>
      <c r="C526" s="25" t="s">
        <v>1885</v>
      </c>
      <c r="D526" s="24" t="s">
        <v>1387</v>
      </c>
      <c r="E526" s="191">
        <v>179.39000000000001</v>
      </c>
      <c r="F526" s="39">
        <v>191.93</v>
      </c>
      <c r="G526" s="192">
        <v>196.88000000000002</v>
      </c>
      <c r="H526" s="22">
        <v>12.539999999999992</v>
      </c>
      <c r="I526" s="20">
        <v>1.3400000000000034</v>
      </c>
      <c r="J526" s="20">
        <v>0</v>
      </c>
      <c r="K526" s="20">
        <v>0.53999999999999204</v>
      </c>
      <c r="L526" s="20">
        <v>1.1599999999999966</v>
      </c>
      <c r="M526" s="20">
        <v>0.44999999999998863</v>
      </c>
      <c r="N526" s="20">
        <v>0.53000000000002956</v>
      </c>
      <c r="O526" s="27">
        <v>0.56999999999999318</v>
      </c>
      <c r="P526" s="198">
        <v>0.36000000000001364</v>
      </c>
      <c r="Q526" s="28">
        <f t="shared" si="96"/>
        <v>3862319.9999999972</v>
      </c>
      <c r="R526" s="28">
        <f t="shared" si="97"/>
        <v>4098159.9999999977</v>
      </c>
      <c r="S526" s="28">
        <f t="shared" si="89"/>
        <v>4098159.9999999977</v>
      </c>
      <c r="T526" s="28">
        <f t="shared" si="90"/>
        <v>4145679.9999999972</v>
      </c>
      <c r="U526" s="28">
        <f t="shared" si="91"/>
        <v>4247759.9999999972</v>
      </c>
      <c r="V526" s="28">
        <f t="shared" si="92"/>
        <v>4287359.9999999963</v>
      </c>
      <c r="W526" s="28">
        <f t="shared" si="93"/>
        <v>4333999.9999999991</v>
      </c>
      <c r="X526" s="28">
        <f t="shared" si="94"/>
        <v>4384159.9999999981</v>
      </c>
      <c r="Y526" s="28">
        <f t="shared" si="95"/>
        <v>4415839.9999999991</v>
      </c>
      <c r="Z526" s="203">
        <f t="shared" si="98"/>
        <v>37873439.999999978</v>
      </c>
      <c r="AA526" s="35">
        <v>29.1387824053018</v>
      </c>
      <c r="AB526" s="180">
        <v>31.175687089857707</v>
      </c>
      <c r="AC526" s="36">
        <v>31.979728412708731</v>
      </c>
      <c r="AD526" s="207">
        <v>17.490000000000009</v>
      </c>
      <c r="AE526" s="173">
        <f t="shared" si="99"/>
        <v>1539120.0000000007</v>
      </c>
    </row>
    <row r="527" spans="1:31" s="30" customFormat="1" ht="14.25" customHeight="1">
      <c r="A527" s="24">
        <v>16031</v>
      </c>
      <c r="B527" s="24" t="s">
        <v>1915</v>
      </c>
      <c r="C527" s="25" t="s">
        <v>1885</v>
      </c>
      <c r="D527" s="24" t="s">
        <v>1387</v>
      </c>
      <c r="E527" s="191">
        <v>125.51</v>
      </c>
      <c r="F527" s="39">
        <v>129.25</v>
      </c>
      <c r="G527" s="192">
        <v>131.97</v>
      </c>
      <c r="H527" s="22">
        <v>3.7399999999999949</v>
      </c>
      <c r="I527" s="20">
        <v>0.15000000000000568</v>
      </c>
      <c r="J527" s="20">
        <v>3.0000000000001137E-2</v>
      </c>
      <c r="K527" s="20">
        <v>0</v>
      </c>
      <c r="L527" s="20">
        <v>0</v>
      </c>
      <c r="M527" s="20">
        <v>0.21999999999999886</v>
      </c>
      <c r="N527" s="20">
        <v>0.15999999999999659</v>
      </c>
      <c r="O527" s="27">
        <v>0.37000000000000455</v>
      </c>
      <c r="P527" s="198">
        <v>1.789999999999992</v>
      </c>
      <c r="Q527" s="28">
        <f t="shared" si="96"/>
        <v>1151919.9999999986</v>
      </c>
      <c r="R527" s="28">
        <f t="shared" si="97"/>
        <v>1178319.9999999995</v>
      </c>
      <c r="S527" s="28">
        <f t="shared" si="89"/>
        <v>1180959.9999999995</v>
      </c>
      <c r="T527" s="28">
        <f t="shared" si="90"/>
        <v>1180959.9999999995</v>
      </c>
      <c r="U527" s="28">
        <f t="shared" si="91"/>
        <v>1180959.9999999995</v>
      </c>
      <c r="V527" s="28">
        <f t="shared" si="92"/>
        <v>1200319.9999999995</v>
      </c>
      <c r="W527" s="28">
        <f t="shared" si="93"/>
        <v>1214399.9999999993</v>
      </c>
      <c r="X527" s="28">
        <f t="shared" si="94"/>
        <v>1246959.9999999998</v>
      </c>
      <c r="Y527" s="28">
        <f t="shared" si="95"/>
        <v>1404479.9999999991</v>
      </c>
      <c r="Z527" s="203">
        <f t="shared" si="98"/>
        <v>10939279.999999993</v>
      </c>
      <c r="AA527" s="35">
        <v>19.392768850432631</v>
      </c>
      <c r="AB527" s="180">
        <v>19.970642768850428</v>
      </c>
      <c r="AC527" s="36">
        <v>20.390914709517922</v>
      </c>
      <c r="AD527" s="207">
        <v>6.4599999999999937</v>
      </c>
      <c r="AE527" s="173">
        <f t="shared" si="99"/>
        <v>568479.99999999942</v>
      </c>
    </row>
    <row r="528" spans="1:31" s="30" customFormat="1" ht="14.25" customHeight="1">
      <c r="A528" s="24">
        <v>16032</v>
      </c>
      <c r="B528" s="24" t="s">
        <v>1916</v>
      </c>
      <c r="C528" s="25" t="s">
        <v>1885</v>
      </c>
      <c r="D528" s="24" t="s">
        <v>1387</v>
      </c>
      <c r="E528" s="191">
        <v>22.13</v>
      </c>
      <c r="F528" s="39">
        <v>22.61</v>
      </c>
      <c r="G528" s="192">
        <v>22.61</v>
      </c>
      <c r="H528" s="22">
        <v>0.48000000000000043</v>
      </c>
      <c r="I528" s="20">
        <v>0</v>
      </c>
      <c r="J528" s="20">
        <v>0</v>
      </c>
      <c r="K528" s="20">
        <v>0</v>
      </c>
      <c r="L528" s="20">
        <v>0</v>
      </c>
      <c r="M528" s="20">
        <v>0</v>
      </c>
      <c r="N528" s="20">
        <v>0</v>
      </c>
      <c r="O528" s="27">
        <v>0</v>
      </c>
      <c r="P528" s="198">
        <v>0</v>
      </c>
      <c r="Q528" s="28">
        <f t="shared" si="96"/>
        <v>147840.00000000012</v>
      </c>
      <c r="R528" s="28">
        <f t="shared" si="97"/>
        <v>147840.00000000012</v>
      </c>
      <c r="S528" s="28">
        <f t="shared" si="89"/>
        <v>147840.00000000012</v>
      </c>
      <c r="T528" s="28">
        <f t="shared" si="90"/>
        <v>147840.00000000012</v>
      </c>
      <c r="U528" s="28">
        <f t="shared" si="91"/>
        <v>147840.00000000012</v>
      </c>
      <c r="V528" s="28">
        <f t="shared" si="92"/>
        <v>147840.00000000012</v>
      </c>
      <c r="W528" s="28">
        <f t="shared" si="93"/>
        <v>147840.00000000012</v>
      </c>
      <c r="X528" s="28">
        <f t="shared" si="94"/>
        <v>147840.00000000012</v>
      </c>
      <c r="Y528" s="28">
        <f t="shared" si="95"/>
        <v>147840.00000000012</v>
      </c>
      <c r="Z528" s="203">
        <f t="shared" si="98"/>
        <v>1330560.0000000009</v>
      </c>
      <c r="AA528" s="35">
        <v>12.088272245589119</v>
      </c>
      <c r="AB528" s="180">
        <v>12.350467034467689</v>
      </c>
      <c r="AC528" s="36">
        <v>12.350467034467689</v>
      </c>
      <c r="AD528" s="207">
        <v>0.48000000000000043</v>
      </c>
      <c r="AE528" s="173">
        <f t="shared" si="99"/>
        <v>42240.000000000036</v>
      </c>
    </row>
    <row r="529" spans="1:31" s="30" customFormat="1" ht="14.25" customHeight="1">
      <c r="A529" s="24">
        <v>16033</v>
      </c>
      <c r="B529" s="24" t="s">
        <v>1917</v>
      </c>
      <c r="C529" s="25" t="s">
        <v>1885</v>
      </c>
      <c r="D529" s="24" t="s">
        <v>1387</v>
      </c>
      <c r="E529" s="191">
        <v>35.28</v>
      </c>
      <c r="F529" s="39">
        <v>36.32</v>
      </c>
      <c r="G529" s="192">
        <v>36.61</v>
      </c>
      <c r="H529" s="22">
        <v>1.0399999999999991</v>
      </c>
      <c r="I529" s="20">
        <v>0.28999999999999915</v>
      </c>
      <c r="J529" s="20">
        <v>0</v>
      </c>
      <c r="K529" s="20">
        <v>0</v>
      </c>
      <c r="L529" s="20">
        <v>0</v>
      </c>
      <c r="M529" s="20">
        <v>0</v>
      </c>
      <c r="N529" s="20">
        <v>0</v>
      </c>
      <c r="O529" s="27">
        <v>0</v>
      </c>
      <c r="P529" s="198">
        <v>0</v>
      </c>
      <c r="Q529" s="28">
        <f t="shared" si="96"/>
        <v>320319.99999999971</v>
      </c>
      <c r="R529" s="28">
        <f t="shared" si="97"/>
        <v>371359.99999999953</v>
      </c>
      <c r="S529" s="28">
        <f t="shared" si="89"/>
        <v>371359.99999999953</v>
      </c>
      <c r="T529" s="28">
        <f t="shared" si="90"/>
        <v>371359.99999999953</v>
      </c>
      <c r="U529" s="28">
        <f t="shared" si="91"/>
        <v>371359.99999999953</v>
      </c>
      <c r="V529" s="28">
        <f t="shared" si="92"/>
        <v>371359.99999999953</v>
      </c>
      <c r="W529" s="28">
        <f t="shared" si="93"/>
        <v>371359.99999999953</v>
      </c>
      <c r="X529" s="28">
        <f t="shared" si="94"/>
        <v>371359.99999999953</v>
      </c>
      <c r="Y529" s="28">
        <f t="shared" si="95"/>
        <v>371359.99999999953</v>
      </c>
      <c r="Z529" s="203">
        <f t="shared" si="98"/>
        <v>3291199.9999999958</v>
      </c>
      <c r="AA529" s="35">
        <v>4.971885173128145</v>
      </c>
      <c r="AB529" s="180">
        <v>5.1184486816330557</v>
      </c>
      <c r="AC529" s="36">
        <v>5.159317352273848</v>
      </c>
      <c r="AD529" s="207">
        <v>1.3299999999999983</v>
      </c>
      <c r="AE529" s="173">
        <f t="shared" si="99"/>
        <v>117039.99999999985</v>
      </c>
    </row>
    <row r="530" spans="1:31" s="30" customFormat="1" ht="14.25" customHeight="1">
      <c r="A530" s="24">
        <v>16034</v>
      </c>
      <c r="B530" s="24" t="s">
        <v>1918</v>
      </c>
      <c r="C530" s="25" t="s">
        <v>1885</v>
      </c>
      <c r="D530" s="24" t="s">
        <v>1387</v>
      </c>
      <c r="E530" s="191">
        <v>156.08000000000001</v>
      </c>
      <c r="F530" s="39">
        <v>157.26000000000002</v>
      </c>
      <c r="G530" s="192">
        <v>165.15</v>
      </c>
      <c r="H530" s="22">
        <v>1.1800000000000068</v>
      </c>
      <c r="I530" s="20">
        <v>2.0299999999999727</v>
      </c>
      <c r="J530" s="20">
        <v>0.56000000000000227</v>
      </c>
      <c r="K530" s="20">
        <v>0.75999999999999091</v>
      </c>
      <c r="L530" s="20">
        <v>0.64000000000001478</v>
      </c>
      <c r="M530" s="20">
        <v>1.5999999999999943</v>
      </c>
      <c r="N530" s="20">
        <v>0.16999999999998749</v>
      </c>
      <c r="O530" s="27">
        <v>0.97000000000002728</v>
      </c>
      <c r="P530" s="198">
        <v>1.1599999999999966</v>
      </c>
      <c r="Q530" s="28">
        <f t="shared" si="96"/>
        <v>363440.0000000021</v>
      </c>
      <c r="R530" s="28">
        <f t="shared" si="97"/>
        <v>720719.99999999721</v>
      </c>
      <c r="S530" s="28">
        <f t="shared" si="89"/>
        <v>769999.99999999744</v>
      </c>
      <c r="T530" s="28">
        <f t="shared" si="90"/>
        <v>836879.99999999662</v>
      </c>
      <c r="U530" s="28">
        <f t="shared" si="91"/>
        <v>893199.9999999979</v>
      </c>
      <c r="V530" s="28">
        <f t="shared" si="92"/>
        <v>1033999.9999999974</v>
      </c>
      <c r="W530" s="28">
        <f t="shared" si="93"/>
        <v>1048959.9999999963</v>
      </c>
      <c r="X530" s="28">
        <f t="shared" si="94"/>
        <v>1134319.9999999986</v>
      </c>
      <c r="Y530" s="28">
        <f t="shared" si="95"/>
        <v>1236399.9999999984</v>
      </c>
      <c r="Z530" s="203">
        <f t="shared" si="98"/>
        <v>8037919.9999999814</v>
      </c>
      <c r="AA530" s="35">
        <v>27.015144958892257</v>
      </c>
      <c r="AB530" s="180">
        <v>27.219385547382092</v>
      </c>
      <c r="AC530" s="36">
        <v>28.585028126352231</v>
      </c>
      <c r="AD530" s="207">
        <v>9.0699999999999932</v>
      </c>
      <c r="AE530" s="173">
        <f t="shared" si="99"/>
        <v>798159.99999999942</v>
      </c>
    </row>
    <row r="531" spans="1:31" s="30" customFormat="1" ht="14.25" customHeight="1">
      <c r="A531" s="24">
        <v>16035</v>
      </c>
      <c r="B531" s="24" t="s">
        <v>1919</v>
      </c>
      <c r="C531" s="25" t="s">
        <v>1885</v>
      </c>
      <c r="D531" s="24" t="s">
        <v>1387</v>
      </c>
      <c r="E531" s="191">
        <v>35.26</v>
      </c>
      <c r="F531" s="39">
        <v>35.33</v>
      </c>
      <c r="G531" s="192">
        <v>35.369999999999997</v>
      </c>
      <c r="H531" s="22">
        <v>7.0000000000000284E-2</v>
      </c>
      <c r="I531" s="20">
        <v>2.0000000000003126E-2</v>
      </c>
      <c r="J531" s="20">
        <v>0</v>
      </c>
      <c r="K531" s="20">
        <v>0</v>
      </c>
      <c r="L531" s="20">
        <v>0</v>
      </c>
      <c r="M531" s="20">
        <v>2.0000000000003126E-2</v>
      </c>
      <c r="N531" s="20">
        <v>0</v>
      </c>
      <c r="O531" s="27">
        <v>0</v>
      </c>
      <c r="P531" s="198">
        <v>0</v>
      </c>
      <c r="Q531" s="28">
        <f t="shared" si="96"/>
        <v>21560.000000000087</v>
      </c>
      <c r="R531" s="28">
        <f t="shared" si="97"/>
        <v>25080.000000000637</v>
      </c>
      <c r="S531" s="28">
        <f t="shared" si="89"/>
        <v>25080.000000000637</v>
      </c>
      <c r="T531" s="28">
        <f t="shared" si="90"/>
        <v>25080.000000000637</v>
      </c>
      <c r="U531" s="28">
        <f t="shared" si="91"/>
        <v>25080.000000000637</v>
      </c>
      <c r="V531" s="28">
        <f t="shared" si="92"/>
        <v>26840.000000000913</v>
      </c>
      <c r="W531" s="28">
        <f t="shared" si="93"/>
        <v>26840.000000000913</v>
      </c>
      <c r="X531" s="28">
        <f t="shared" si="94"/>
        <v>26840.000000000913</v>
      </c>
      <c r="Y531" s="28">
        <f t="shared" si="95"/>
        <v>26840.000000000913</v>
      </c>
      <c r="Z531" s="203">
        <f t="shared" si="98"/>
        <v>229240.00000000626</v>
      </c>
      <c r="AA531" s="35">
        <v>6.4466587439436864</v>
      </c>
      <c r="AB531" s="180">
        <v>6.4594569887558269</v>
      </c>
      <c r="AC531" s="36">
        <v>6.4667702715056228</v>
      </c>
      <c r="AD531" s="207">
        <v>0.10999999999999942</v>
      </c>
      <c r="AE531" s="173">
        <f t="shared" si="99"/>
        <v>9679.9999999999491</v>
      </c>
    </row>
    <row r="532" spans="1:31" s="30" customFormat="1" ht="14.25" customHeight="1">
      <c r="A532" s="24">
        <v>16036</v>
      </c>
      <c r="B532" s="24" t="s">
        <v>1920</v>
      </c>
      <c r="C532" s="25" t="s">
        <v>1885</v>
      </c>
      <c r="D532" s="24" t="s">
        <v>1387</v>
      </c>
      <c r="E532" s="191">
        <v>34.56</v>
      </c>
      <c r="F532" s="39">
        <v>34.57</v>
      </c>
      <c r="G532" s="192">
        <v>34.65</v>
      </c>
      <c r="H532" s="22">
        <v>9.9999999999980105E-3</v>
      </c>
      <c r="I532" s="20">
        <v>0</v>
      </c>
      <c r="J532" s="20">
        <v>0</v>
      </c>
      <c r="K532" s="20">
        <v>7.9999999999998295E-2</v>
      </c>
      <c r="L532" s="20">
        <v>0</v>
      </c>
      <c r="M532" s="20">
        <v>0</v>
      </c>
      <c r="N532" s="20">
        <v>0</v>
      </c>
      <c r="O532" s="27">
        <v>0</v>
      </c>
      <c r="P532" s="198">
        <v>0</v>
      </c>
      <c r="Q532" s="28">
        <f t="shared" si="96"/>
        <v>3079.9999999993861</v>
      </c>
      <c r="R532" s="28">
        <f t="shared" si="97"/>
        <v>3079.9999999993861</v>
      </c>
      <c r="S532" s="28">
        <f t="shared" si="89"/>
        <v>3079.9999999993861</v>
      </c>
      <c r="T532" s="28">
        <f t="shared" si="90"/>
        <v>10119.999999999236</v>
      </c>
      <c r="U532" s="28">
        <f t="shared" si="91"/>
        <v>10119.999999999236</v>
      </c>
      <c r="V532" s="28">
        <f t="shared" si="92"/>
        <v>10119.999999999236</v>
      </c>
      <c r="W532" s="28">
        <f t="shared" si="93"/>
        <v>10119.999999999236</v>
      </c>
      <c r="X532" s="28">
        <f t="shared" si="94"/>
        <v>10119.999999999236</v>
      </c>
      <c r="Y532" s="28">
        <f t="shared" si="95"/>
        <v>10119.999999999236</v>
      </c>
      <c r="Z532" s="203">
        <f t="shared" si="98"/>
        <v>69959.999999993568</v>
      </c>
      <c r="AA532" s="35">
        <v>1.3188423494932227</v>
      </c>
      <c r="AB532" s="180">
        <v>1.3192239589693491</v>
      </c>
      <c r="AC532" s="36">
        <v>1.3222768347783611</v>
      </c>
      <c r="AD532" s="207">
        <v>8.9999999999996305E-2</v>
      </c>
      <c r="AE532" s="173">
        <f t="shared" si="99"/>
        <v>7919.9999999996744</v>
      </c>
    </row>
    <row r="533" spans="1:31" s="30" customFormat="1" ht="14.25" customHeight="1">
      <c r="A533" s="24">
        <v>16037</v>
      </c>
      <c r="B533" s="24" t="s">
        <v>1921</v>
      </c>
      <c r="C533" s="25" t="s">
        <v>1885</v>
      </c>
      <c r="D533" s="24" t="s">
        <v>1387</v>
      </c>
      <c r="E533" s="191">
        <v>217</v>
      </c>
      <c r="F533" s="39">
        <v>229.18</v>
      </c>
      <c r="G533" s="192">
        <v>241.74</v>
      </c>
      <c r="H533" s="22">
        <v>12.180000000000007</v>
      </c>
      <c r="I533" s="20">
        <v>1.2199999999999989</v>
      </c>
      <c r="J533" s="20">
        <v>6.9999999999993179E-2</v>
      </c>
      <c r="K533" s="20">
        <v>0.30000000000001137</v>
      </c>
      <c r="L533" s="20">
        <v>1.4699999999999989</v>
      </c>
      <c r="M533" s="20">
        <v>0.25</v>
      </c>
      <c r="N533" s="20">
        <v>5.0600000000000023</v>
      </c>
      <c r="O533" s="27">
        <v>0.28000000000000114</v>
      </c>
      <c r="P533" s="198">
        <v>3.9099999999999966</v>
      </c>
      <c r="Q533" s="28">
        <f t="shared" si="96"/>
        <v>3751440.0000000019</v>
      </c>
      <c r="R533" s="28">
        <f t="shared" si="97"/>
        <v>3966160.0000000019</v>
      </c>
      <c r="S533" s="28">
        <f t="shared" si="89"/>
        <v>3972320.0000000014</v>
      </c>
      <c r="T533" s="28">
        <f t="shared" si="90"/>
        <v>3998720.0000000023</v>
      </c>
      <c r="U533" s="28">
        <f t="shared" si="91"/>
        <v>4128080.0000000023</v>
      </c>
      <c r="V533" s="28">
        <f t="shared" si="92"/>
        <v>4150080.0000000023</v>
      </c>
      <c r="W533" s="28">
        <f t="shared" si="93"/>
        <v>4595360.0000000028</v>
      </c>
      <c r="X533" s="28">
        <f t="shared" si="94"/>
        <v>4620000.0000000028</v>
      </c>
      <c r="Y533" s="28">
        <f t="shared" si="95"/>
        <v>4964080.0000000028</v>
      </c>
      <c r="Z533" s="203">
        <f t="shared" si="98"/>
        <v>38146240.000000022</v>
      </c>
      <c r="AA533" s="35">
        <v>39.194436918630899</v>
      </c>
      <c r="AB533" s="180">
        <v>41.394382732773408</v>
      </c>
      <c r="AC533" s="36">
        <v>43.66296396640476</v>
      </c>
      <c r="AD533" s="207">
        <v>24.740000000000009</v>
      </c>
      <c r="AE533" s="173">
        <f t="shared" si="99"/>
        <v>2177120.0000000009</v>
      </c>
    </row>
    <row r="534" spans="1:31" s="30" customFormat="1" ht="14.25" customHeight="1">
      <c r="A534" s="24">
        <v>16038</v>
      </c>
      <c r="B534" s="24" t="s">
        <v>1922</v>
      </c>
      <c r="C534" s="25" t="s">
        <v>1885</v>
      </c>
      <c r="D534" s="24" t="s">
        <v>1387</v>
      </c>
      <c r="E534" s="191">
        <v>171.22</v>
      </c>
      <c r="F534" s="39">
        <v>179.32999999999998</v>
      </c>
      <c r="G534" s="192">
        <v>179.67999999999998</v>
      </c>
      <c r="H534" s="22">
        <v>8.1099999999999852</v>
      </c>
      <c r="I534" s="20">
        <v>0.23000000000001819</v>
      </c>
      <c r="J534" s="20">
        <v>0</v>
      </c>
      <c r="K534" s="20">
        <v>0.38999999999998636</v>
      </c>
      <c r="L534" s="20">
        <v>0</v>
      </c>
      <c r="M534" s="20">
        <v>0</v>
      </c>
      <c r="N534" s="20">
        <v>-0.53000000000000114</v>
      </c>
      <c r="O534" s="27">
        <v>9.0000000000003411E-2</v>
      </c>
      <c r="P534" s="198">
        <v>0.16999999999995907</v>
      </c>
      <c r="Q534" s="28">
        <f t="shared" si="96"/>
        <v>2497879.9999999953</v>
      </c>
      <c r="R534" s="28">
        <f t="shared" si="97"/>
        <v>2538359.9999999986</v>
      </c>
      <c r="S534" s="28">
        <f t="shared" si="89"/>
        <v>2538359.9999999986</v>
      </c>
      <c r="T534" s="28">
        <f t="shared" si="90"/>
        <v>2572679.9999999972</v>
      </c>
      <c r="U534" s="28">
        <f t="shared" si="91"/>
        <v>2572679.9999999972</v>
      </c>
      <c r="V534" s="28">
        <f t="shared" si="92"/>
        <v>2572679.9999999972</v>
      </c>
      <c r="W534" s="28">
        <f t="shared" si="93"/>
        <v>2526039.9999999972</v>
      </c>
      <c r="X534" s="28">
        <f t="shared" si="94"/>
        <v>2533959.9999999977</v>
      </c>
      <c r="Y534" s="28">
        <f t="shared" si="95"/>
        <v>2548919.9999999939</v>
      </c>
      <c r="Z534" s="203">
        <f t="shared" si="98"/>
        <v>22901559.999999966</v>
      </c>
      <c r="AA534" s="35">
        <v>41.330533227122416</v>
      </c>
      <c r="AB534" s="180">
        <v>43.288193690105487</v>
      </c>
      <c r="AC534" s="36">
        <v>43.372679653366156</v>
      </c>
      <c r="AD534" s="207">
        <v>8.4599999999999795</v>
      </c>
      <c r="AE534" s="173">
        <f t="shared" si="99"/>
        <v>744479.99999999825</v>
      </c>
    </row>
    <row r="535" spans="1:31" s="30" customFormat="1" ht="14.25" customHeight="1">
      <c r="A535" s="24">
        <v>16040</v>
      </c>
      <c r="B535" s="24" t="s">
        <v>1923</v>
      </c>
      <c r="C535" s="25" t="s">
        <v>1885</v>
      </c>
      <c r="D535" s="24" t="s">
        <v>1387</v>
      </c>
      <c r="E535" s="191">
        <v>203.03</v>
      </c>
      <c r="F535" s="39">
        <v>209.35999999999999</v>
      </c>
      <c r="G535" s="192">
        <v>213.8</v>
      </c>
      <c r="H535" s="22">
        <v>6.3299999999999841</v>
      </c>
      <c r="I535" s="20">
        <v>0.49000000000003752</v>
      </c>
      <c r="J535" s="20">
        <v>0.57999999999998408</v>
      </c>
      <c r="K535" s="20">
        <v>0.12999999999999545</v>
      </c>
      <c r="L535" s="20">
        <v>0</v>
      </c>
      <c r="M535" s="20">
        <v>1.75</v>
      </c>
      <c r="N535" s="20">
        <v>0.15999999999999659</v>
      </c>
      <c r="O535" s="27">
        <v>0.40000000000000568</v>
      </c>
      <c r="P535" s="198">
        <v>0.93000000000000682</v>
      </c>
      <c r="Q535" s="28">
        <f t="shared" si="96"/>
        <v>1949639.9999999951</v>
      </c>
      <c r="R535" s="28">
        <f t="shared" si="97"/>
        <v>2035880.0000000016</v>
      </c>
      <c r="S535" s="28">
        <f t="shared" si="89"/>
        <v>2086920.0000000002</v>
      </c>
      <c r="T535" s="28">
        <f t="shared" si="90"/>
        <v>2098360</v>
      </c>
      <c r="U535" s="28">
        <f t="shared" si="91"/>
        <v>2098360</v>
      </c>
      <c r="V535" s="28">
        <f t="shared" si="92"/>
        <v>2252360</v>
      </c>
      <c r="W535" s="28">
        <f t="shared" si="93"/>
        <v>2266439.9999999995</v>
      </c>
      <c r="X535" s="28">
        <f t="shared" si="94"/>
        <v>2301640</v>
      </c>
      <c r="Y535" s="28">
        <f t="shared" si="95"/>
        <v>2383480.0000000005</v>
      </c>
      <c r="Z535" s="203">
        <f t="shared" si="98"/>
        <v>19473079.999999996</v>
      </c>
      <c r="AA535" s="35">
        <v>16.747504743050399</v>
      </c>
      <c r="AB535" s="180">
        <v>17.26965272622288</v>
      </c>
      <c r="AC535" s="36">
        <v>17.63589870494102</v>
      </c>
      <c r="AD535" s="207">
        <v>10.77000000000001</v>
      </c>
      <c r="AE535" s="173">
        <f t="shared" si="99"/>
        <v>947760.00000000093</v>
      </c>
    </row>
    <row r="536" spans="1:31" s="30" customFormat="1" ht="14.25" customHeight="1">
      <c r="A536" s="24">
        <v>16041</v>
      </c>
      <c r="B536" s="24" t="s">
        <v>1924</v>
      </c>
      <c r="C536" s="25" t="s">
        <v>1885</v>
      </c>
      <c r="D536" s="24" t="s">
        <v>1387</v>
      </c>
      <c r="E536" s="191">
        <v>18.93</v>
      </c>
      <c r="F536" s="39">
        <v>18.93</v>
      </c>
      <c r="G536" s="192">
        <v>19.610000000000003</v>
      </c>
      <c r="H536" s="22">
        <v>0</v>
      </c>
      <c r="I536" s="20">
        <v>0</v>
      </c>
      <c r="J536" s="20">
        <v>0</v>
      </c>
      <c r="K536" s="20">
        <v>0</v>
      </c>
      <c r="L536" s="20">
        <v>0</v>
      </c>
      <c r="M536" s="20">
        <v>0</v>
      </c>
      <c r="N536" s="20">
        <v>0</v>
      </c>
      <c r="O536" s="27">
        <v>0.67000000000000171</v>
      </c>
      <c r="P536" s="198">
        <v>1.0000000000001563E-2</v>
      </c>
      <c r="Q536" s="28">
        <f t="shared" si="96"/>
        <v>0</v>
      </c>
      <c r="R536" s="28">
        <f t="shared" si="97"/>
        <v>0</v>
      </c>
      <c r="S536" s="28">
        <f t="shared" si="89"/>
        <v>0</v>
      </c>
      <c r="T536" s="28">
        <f t="shared" si="90"/>
        <v>0</v>
      </c>
      <c r="U536" s="28">
        <f t="shared" si="91"/>
        <v>0</v>
      </c>
      <c r="V536" s="28">
        <f t="shared" si="92"/>
        <v>0</v>
      </c>
      <c r="W536" s="28">
        <f t="shared" si="93"/>
        <v>0</v>
      </c>
      <c r="X536" s="28">
        <f t="shared" si="94"/>
        <v>58960.000000000153</v>
      </c>
      <c r="Y536" s="28">
        <f t="shared" si="95"/>
        <v>59840.000000000291</v>
      </c>
      <c r="Z536" s="203">
        <f t="shared" si="98"/>
        <v>118800.00000000044</v>
      </c>
      <c r="AA536" s="35">
        <v>2.3225853945818611</v>
      </c>
      <c r="AB536" s="180">
        <v>2.3225853945818611</v>
      </c>
      <c r="AC536" s="36">
        <v>2.4060168826069885</v>
      </c>
      <c r="AD536" s="207">
        <v>0.68000000000000327</v>
      </c>
      <c r="AE536" s="173">
        <f t="shared" si="99"/>
        <v>59840.000000000291</v>
      </c>
    </row>
    <row r="537" spans="1:31" s="30" customFormat="1" ht="14.25" customHeight="1">
      <c r="A537" s="24">
        <v>16042</v>
      </c>
      <c r="B537" s="24" t="s">
        <v>1925</v>
      </c>
      <c r="C537" s="25" t="s">
        <v>1885</v>
      </c>
      <c r="D537" s="24" t="s">
        <v>1387</v>
      </c>
      <c r="E537" s="191">
        <v>145.02000000000001</v>
      </c>
      <c r="F537" s="39">
        <v>150.24</v>
      </c>
      <c r="G537" s="192">
        <v>155.44</v>
      </c>
      <c r="H537" s="22">
        <v>5.2199999999999989</v>
      </c>
      <c r="I537" s="20">
        <v>3.0000000000001137E-2</v>
      </c>
      <c r="J537" s="20">
        <v>0.41999999999998749</v>
      </c>
      <c r="K537" s="20">
        <v>0.49000000000000909</v>
      </c>
      <c r="L537" s="20">
        <v>0.44999999999998863</v>
      </c>
      <c r="M537" s="20">
        <v>0.71999999999999886</v>
      </c>
      <c r="N537" s="20">
        <v>2.5900000000000034</v>
      </c>
      <c r="O537" s="27">
        <v>0.36000000000001364</v>
      </c>
      <c r="P537" s="198">
        <v>0.13999999999998636</v>
      </c>
      <c r="Q537" s="28">
        <f t="shared" si="96"/>
        <v>1607759.9999999998</v>
      </c>
      <c r="R537" s="28">
        <f t="shared" si="97"/>
        <v>1613040</v>
      </c>
      <c r="S537" s="28">
        <f t="shared" si="89"/>
        <v>1649999.9999999988</v>
      </c>
      <c r="T537" s="28">
        <f t="shared" si="90"/>
        <v>1693119.9999999995</v>
      </c>
      <c r="U537" s="28">
        <f t="shared" si="91"/>
        <v>1732719.9999999986</v>
      </c>
      <c r="V537" s="28">
        <f t="shared" si="92"/>
        <v>1796079.9999999986</v>
      </c>
      <c r="W537" s="28">
        <f t="shared" si="93"/>
        <v>2023999.9999999988</v>
      </c>
      <c r="X537" s="28">
        <f t="shared" si="94"/>
        <v>2055680</v>
      </c>
      <c r="Y537" s="28">
        <f t="shared" si="95"/>
        <v>2067999.9999999988</v>
      </c>
      <c r="Z537" s="203">
        <f t="shared" si="98"/>
        <v>16240399.999999991</v>
      </c>
      <c r="AA537" s="35">
        <v>29.016186798455351</v>
      </c>
      <c r="AB537" s="180">
        <v>30.060625462694336</v>
      </c>
      <c r="AC537" s="36">
        <v>31.101062446227413</v>
      </c>
      <c r="AD537" s="207">
        <v>10.419999999999987</v>
      </c>
      <c r="AE537" s="173">
        <f t="shared" si="99"/>
        <v>916959.99999999895</v>
      </c>
    </row>
    <row r="538" spans="1:31" s="30" customFormat="1" ht="14.25" customHeight="1">
      <c r="A538" s="24">
        <v>16043</v>
      </c>
      <c r="B538" s="24" t="s">
        <v>1926</v>
      </c>
      <c r="C538" s="25" t="s">
        <v>1885</v>
      </c>
      <c r="D538" s="24" t="s">
        <v>1387</v>
      </c>
      <c r="E538" s="191">
        <v>311.39</v>
      </c>
      <c r="F538" s="39">
        <v>323.96999999999997</v>
      </c>
      <c r="G538" s="192">
        <v>333.13</v>
      </c>
      <c r="H538" s="22">
        <v>12.579999999999984</v>
      </c>
      <c r="I538" s="20">
        <v>2.3000000000000682</v>
      </c>
      <c r="J538" s="20">
        <v>0.33999999999991815</v>
      </c>
      <c r="K538" s="20">
        <v>0.94000000000005457</v>
      </c>
      <c r="L538" s="20">
        <v>0.87000000000000455</v>
      </c>
      <c r="M538" s="20">
        <v>4.0000000000020464E-2</v>
      </c>
      <c r="N538" s="20">
        <v>0.8599999999999568</v>
      </c>
      <c r="O538" s="27">
        <v>1.0699999999999932</v>
      </c>
      <c r="P538" s="198">
        <v>2.7400000000000091</v>
      </c>
      <c r="Q538" s="28">
        <f t="shared" si="96"/>
        <v>3874639.9999999949</v>
      </c>
      <c r="R538" s="28">
        <f t="shared" si="97"/>
        <v>4279440.0000000065</v>
      </c>
      <c r="S538" s="28">
        <f t="shared" si="89"/>
        <v>4309359.9999999991</v>
      </c>
      <c r="T538" s="28">
        <f t="shared" si="90"/>
        <v>4392080.0000000037</v>
      </c>
      <c r="U538" s="28">
        <f t="shared" si="91"/>
        <v>4468640.0000000037</v>
      </c>
      <c r="V538" s="28">
        <f t="shared" si="92"/>
        <v>4472160.0000000056</v>
      </c>
      <c r="W538" s="28">
        <f t="shared" si="93"/>
        <v>4547840.0000000019</v>
      </c>
      <c r="X538" s="28">
        <f t="shared" si="94"/>
        <v>4642000.0000000009</v>
      </c>
      <c r="Y538" s="28">
        <f t="shared" si="95"/>
        <v>4883120.0000000019</v>
      </c>
      <c r="Z538" s="203">
        <f t="shared" si="98"/>
        <v>39869280.000000015</v>
      </c>
      <c r="AA538" s="35">
        <v>20.633332449839649</v>
      </c>
      <c r="AB538" s="180">
        <v>21.466908743937022</v>
      </c>
      <c r="AC538" s="36">
        <v>22.073868907206659</v>
      </c>
      <c r="AD538" s="207">
        <v>21.740000000000009</v>
      </c>
      <c r="AE538" s="173">
        <f t="shared" si="99"/>
        <v>1913120.0000000007</v>
      </c>
    </row>
    <row r="539" spans="1:31" s="30" customFormat="1" ht="14.25" customHeight="1">
      <c r="A539" s="24">
        <v>16044</v>
      </c>
      <c r="B539" s="24" t="s">
        <v>1927</v>
      </c>
      <c r="C539" s="25" t="s">
        <v>1885</v>
      </c>
      <c r="D539" s="24" t="s">
        <v>1387</v>
      </c>
      <c r="E539" s="191">
        <v>217.61</v>
      </c>
      <c r="F539" s="39">
        <v>242.92000000000002</v>
      </c>
      <c r="G539" s="192">
        <v>286.14</v>
      </c>
      <c r="H539" s="22">
        <v>25.310000000000002</v>
      </c>
      <c r="I539" s="20">
        <v>9</v>
      </c>
      <c r="J539" s="20">
        <v>25.54000000000002</v>
      </c>
      <c r="K539" s="20">
        <v>2.8499999999999659</v>
      </c>
      <c r="L539" s="20">
        <v>0</v>
      </c>
      <c r="M539" s="20">
        <v>5.5099999999999909</v>
      </c>
      <c r="N539" s="20">
        <v>0.24000000000000909</v>
      </c>
      <c r="O539" s="27">
        <v>7.9999999999984084E-2</v>
      </c>
      <c r="P539" s="198">
        <v>0</v>
      </c>
      <c r="Q539" s="28">
        <f t="shared" si="96"/>
        <v>7795480</v>
      </c>
      <c r="R539" s="28">
        <f t="shared" si="97"/>
        <v>9379480</v>
      </c>
      <c r="S539" s="28">
        <f t="shared" si="89"/>
        <v>11627000.000000002</v>
      </c>
      <c r="T539" s="28">
        <f t="shared" si="90"/>
        <v>11877799.999999998</v>
      </c>
      <c r="U539" s="28">
        <f t="shared" si="91"/>
        <v>11877799.999999998</v>
      </c>
      <c r="V539" s="28">
        <f t="shared" si="92"/>
        <v>12362679.999999998</v>
      </c>
      <c r="W539" s="28">
        <f t="shared" si="93"/>
        <v>12383799.999999998</v>
      </c>
      <c r="X539" s="28">
        <f t="shared" si="94"/>
        <v>12390839.999999996</v>
      </c>
      <c r="Y539" s="28">
        <f t="shared" si="95"/>
        <v>12390839.999999996</v>
      </c>
      <c r="Z539" s="203">
        <f t="shared" si="98"/>
        <v>102085720</v>
      </c>
      <c r="AA539" s="35">
        <v>13.877923254019372</v>
      </c>
      <c r="AB539" s="180">
        <v>15.49205053474742</v>
      </c>
      <c r="AC539" s="36">
        <v>18.248375349961414</v>
      </c>
      <c r="AD539" s="207">
        <v>68.529999999999973</v>
      </c>
      <c r="AE539" s="173">
        <f t="shared" si="99"/>
        <v>6030639.9999999972</v>
      </c>
    </row>
    <row r="540" spans="1:31" s="30" customFormat="1" ht="14.25" customHeight="1">
      <c r="A540" s="24">
        <v>16046</v>
      </c>
      <c r="B540" s="24" t="s">
        <v>1928</v>
      </c>
      <c r="C540" s="25" t="s">
        <v>1885</v>
      </c>
      <c r="D540" s="24" t="s">
        <v>1387</v>
      </c>
      <c r="E540" s="191">
        <v>251.47</v>
      </c>
      <c r="F540" s="39">
        <v>252.77</v>
      </c>
      <c r="G540" s="192">
        <v>264.59000000000003</v>
      </c>
      <c r="H540" s="22">
        <v>1.3000000000000114</v>
      </c>
      <c r="I540" s="20">
        <v>1.4799999999999898</v>
      </c>
      <c r="J540" s="20">
        <v>0</v>
      </c>
      <c r="K540" s="20">
        <v>6.0000000000002274E-2</v>
      </c>
      <c r="L540" s="20">
        <v>0.12000000000000455</v>
      </c>
      <c r="M540" s="20">
        <v>5.8500000000000227</v>
      </c>
      <c r="N540" s="20">
        <v>4.3000000000000114</v>
      </c>
      <c r="O540" s="27">
        <v>9.9999999999340616E-3</v>
      </c>
      <c r="P540" s="198">
        <v>0</v>
      </c>
      <c r="Q540" s="28">
        <f t="shared" si="96"/>
        <v>400400.00000000338</v>
      </c>
      <c r="R540" s="28">
        <f t="shared" si="97"/>
        <v>660880.00000000163</v>
      </c>
      <c r="S540" s="28">
        <f t="shared" si="89"/>
        <v>660880.00000000163</v>
      </c>
      <c r="T540" s="28">
        <f t="shared" si="90"/>
        <v>666160.00000000186</v>
      </c>
      <c r="U540" s="28">
        <f t="shared" si="91"/>
        <v>676720.00000000221</v>
      </c>
      <c r="V540" s="28">
        <f t="shared" si="92"/>
        <v>1191520.0000000042</v>
      </c>
      <c r="W540" s="28">
        <f t="shared" si="93"/>
        <v>1569920.0000000051</v>
      </c>
      <c r="X540" s="28">
        <f t="shared" si="94"/>
        <v>1570799.9999999993</v>
      </c>
      <c r="Y540" s="28">
        <f t="shared" si="95"/>
        <v>1570799.9999999993</v>
      </c>
      <c r="Z540" s="203">
        <f t="shared" si="98"/>
        <v>8968080.0000000186</v>
      </c>
      <c r="AA540" s="35">
        <v>30.156255621245009</v>
      </c>
      <c r="AB540" s="180">
        <v>30.312151482809487</v>
      </c>
      <c r="AC540" s="36">
        <v>31.729604624111097</v>
      </c>
      <c r="AD540" s="207">
        <v>13.120000000000031</v>
      </c>
      <c r="AE540" s="173">
        <f t="shared" si="99"/>
        <v>1154560.0000000028</v>
      </c>
    </row>
    <row r="541" spans="1:31" s="30" customFormat="1" ht="14.25" customHeight="1">
      <c r="A541" s="24">
        <v>16047</v>
      </c>
      <c r="B541" s="24" t="s">
        <v>1929</v>
      </c>
      <c r="C541" s="25" t="s">
        <v>1885</v>
      </c>
      <c r="D541" s="24" t="s">
        <v>1387</v>
      </c>
      <c r="E541" s="191">
        <v>131.6</v>
      </c>
      <c r="F541" s="39">
        <v>140.65</v>
      </c>
      <c r="G541" s="192">
        <v>145.09</v>
      </c>
      <c r="H541" s="22">
        <v>9.0500000000000114</v>
      </c>
      <c r="I541" s="20">
        <v>1.0699999999999932</v>
      </c>
      <c r="J541" s="20">
        <v>0.12999999999999545</v>
      </c>
      <c r="K541" s="20">
        <v>0</v>
      </c>
      <c r="L541" s="20">
        <v>0.52000000000001023</v>
      </c>
      <c r="M541" s="20">
        <v>0.37999999999999545</v>
      </c>
      <c r="N541" s="20">
        <v>-3.9999999999992042E-2</v>
      </c>
      <c r="O541" s="27">
        <v>1.0099999999999909</v>
      </c>
      <c r="P541" s="198">
        <v>1.3700000000000045</v>
      </c>
      <c r="Q541" s="28">
        <f t="shared" si="96"/>
        <v>2787400.0000000037</v>
      </c>
      <c r="R541" s="28">
        <f t="shared" si="97"/>
        <v>2975720.0000000023</v>
      </c>
      <c r="S541" s="28">
        <f t="shared" si="89"/>
        <v>2987160.0000000019</v>
      </c>
      <c r="T541" s="28">
        <f t="shared" si="90"/>
        <v>2987160.0000000019</v>
      </c>
      <c r="U541" s="28">
        <f t="shared" si="91"/>
        <v>3032920.0000000028</v>
      </c>
      <c r="V541" s="28">
        <f t="shared" si="92"/>
        <v>3066360.0000000023</v>
      </c>
      <c r="W541" s="28">
        <f t="shared" si="93"/>
        <v>3062840.0000000033</v>
      </c>
      <c r="X541" s="28">
        <f t="shared" si="94"/>
        <v>3151720.0000000023</v>
      </c>
      <c r="Y541" s="28">
        <f t="shared" si="95"/>
        <v>3272280.0000000028</v>
      </c>
      <c r="Z541" s="203">
        <f t="shared" si="98"/>
        <v>27323560.000000026</v>
      </c>
      <c r="AA541" s="35">
        <v>19.558012691901851</v>
      </c>
      <c r="AB541" s="180">
        <v>20.902997607264407</v>
      </c>
      <c r="AC541" s="36">
        <v>21.562857609939513</v>
      </c>
      <c r="AD541" s="207">
        <v>13.490000000000007</v>
      </c>
      <c r="AE541" s="173">
        <f t="shared" si="99"/>
        <v>1187120.0000000007</v>
      </c>
    </row>
    <row r="542" spans="1:31" s="30" customFormat="1" ht="14.25" customHeight="1">
      <c r="A542" s="24">
        <v>16048</v>
      </c>
      <c r="B542" s="24" t="s">
        <v>1930</v>
      </c>
      <c r="C542" s="25" t="s">
        <v>1885</v>
      </c>
      <c r="D542" s="24" t="s">
        <v>1387</v>
      </c>
      <c r="E542" s="191">
        <v>55.34</v>
      </c>
      <c r="F542" s="39">
        <v>56.35</v>
      </c>
      <c r="G542" s="192">
        <v>56.63</v>
      </c>
      <c r="H542" s="22">
        <v>1.009999999999998</v>
      </c>
      <c r="I542" s="20">
        <v>0.28000000000000114</v>
      </c>
      <c r="J542" s="20">
        <v>0</v>
      </c>
      <c r="K542" s="20">
        <v>0</v>
      </c>
      <c r="L542" s="20">
        <v>0</v>
      </c>
      <c r="M542" s="20">
        <v>0</v>
      </c>
      <c r="N542" s="20">
        <v>0</v>
      </c>
      <c r="O542" s="27">
        <v>0</v>
      </c>
      <c r="P542" s="198">
        <v>0</v>
      </c>
      <c r="Q542" s="28">
        <f t="shared" si="96"/>
        <v>311079.99999999942</v>
      </c>
      <c r="R542" s="28">
        <f t="shared" si="97"/>
        <v>360359.99999999965</v>
      </c>
      <c r="S542" s="28">
        <f t="shared" si="89"/>
        <v>360359.99999999965</v>
      </c>
      <c r="T542" s="28">
        <f t="shared" si="90"/>
        <v>360359.99999999965</v>
      </c>
      <c r="U542" s="28">
        <f t="shared" si="91"/>
        <v>360359.99999999965</v>
      </c>
      <c r="V542" s="28">
        <f t="shared" si="92"/>
        <v>360359.99999999965</v>
      </c>
      <c r="W542" s="28">
        <f t="shared" si="93"/>
        <v>360359.99999999965</v>
      </c>
      <c r="X542" s="28">
        <f t="shared" si="94"/>
        <v>360359.99999999965</v>
      </c>
      <c r="Y542" s="28">
        <f t="shared" si="95"/>
        <v>360359.99999999965</v>
      </c>
      <c r="Z542" s="203">
        <f t="shared" si="98"/>
        <v>3193959.9999999963</v>
      </c>
      <c r="AA542" s="35">
        <v>4.2721054825611029</v>
      </c>
      <c r="AB542" s="180">
        <v>4.3500748815019534</v>
      </c>
      <c r="AC542" s="36">
        <v>4.3716901604162484</v>
      </c>
      <c r="AD542" s="207">
        <v>1.2899999999999991</v>
      </c>
      <c r="AE542" s="173">
        <f t="shared" si="99"/>
        <v>113519.99999999993</v>
      </c>
    </row>
    <row r="543" spans="1:31" s="30" customFormat="1" ht="14.25" customHeight="1">
      <c r="A543" s="24">
        <v>16049</v>
      </c>
      <c r="B543" s="24" t="s">
        <v>1931</v>
      </c>
      <c r="C543" s="25" t="s">
        <v>1885</v>
      </c>
      <c r="D543" s="24" t="s">
        <v>1387</v>
      </c>
      <c r="E543" s="191">
        <v>93.45</v>
      </c>
      <c r="F543" s="39">
        <v>93.45</v>
      </c>
      <c r="G543" s="192">
        <v>93.58</v>
      </c>
      <c r="H543" s="22">
        <v>0</v>
      </c>
      <c r="I543" s="20">
        <v>0</v>
      </c>
      <c r="J543" s="20">
        <v>4.0000000000006253E-2</v>
      </c>
      <c r="K543" s="20">
        <v>0</v>
      </c>
      <c r="L543" s="20">
        <v>0</v>
      </c>
      <c r="M543" s="20">
        <v>0</v>
      </c>
      <c r="N543" s="20">
        <v>0</v>
      </c>
      <c r="O543" s="27">
        <v>6.0000000000002274E-2</v>
      </c>
      <c r="P543" s="198">
        <v>3.0000000000001137E-2</v>
      </c>
      <c r="Q543" s="28">
        <f t="shared" si="96"/>
        <v>0</v>
      </c>
      <c r="R543" s="28">
        <f t="shared" si="97"/>
        <v>0</v>
      </c>
      <c r="S543" s="28">
        <f t="shared" si="89"/>
        <v>3520.0000000005502</v>
      </c>
      <c r="T543" s="28">
        <f t="shared" si="90"/>
        <v>3520.0000000005502</v>
      </c>
      <c r="U543" s="28">
        <f t="shared" si="91"/>
        <v>3520.0000000005502</v>
      </c>
      <c r="V543" s="28">
        <f t="shared" si="92"/>
        <v>3520.0000000005502</v>
      </c>
      <c r="W543" s="28">
        <f t="shared" si="93"/>
        <v>3520.0000000005502</v>
      </c>
      <c r="X543" s="28">
        <f t="shared" si="94"/>
        <v>8800.0000000007494</v>
      </c>
      <c r="Y543" s="28">
        <f t="shared" si="95"/>
        <v>11440.000000000849</v>
      </c>
      <c r="Z543" s="203">
        <f t="shared" si="98"/>
        <v>37840.000000004351</v>
      </c>
      <c r="AA543" s="35">
        <v>29.138474010788567</v>
      </c>
      <c r="AB543" s="180">
        <v>29.138474010788567</v>
      </c>
      <c r="AC543" s="36">
        <v>29.179009073617912</v>
      </c>
      <c r="AD543" s="207">
        <v>0.12999999999999545</v>
      </c>
      <c r="AE543" s="173">
        <f t="shared" si="99"/>
        <v>11439.9999999996</v>
      </c>
    </row>
    <row r="544" spans="1:31" s="30" customFormat="1" ht="14.25" customHeight="1">
      <c r="A544" s="24">
        <v>16050</v>
      </c>
      <c r="B544" s="24" t="s">
        <v>1932</v>
      </c>
      <c r="C544" s="25" t="s">
        <v>1885</v>
      </c>
      <c r="D544" s="24" t="s">
        <v>1387</v>
      </c>
      <c r="E544" s="191">
        <v>31.43</v>
      </c>
      <c r="F544" s="39">
        <v>31.669999999999998</v>
      </c>
      <c r="G544" s="192">
        <v>32.11</v>
      </c>
      <c r="H544" s="22">
        <v>0.23999999999999844</v>
      </c>
      <c r="I544" s="20">
        <v>0</v>
      </c>
      <c r="J544" s="20">
        <v>1.0000000000001563E-2</v>
      </c>
      <c r="K544" s="20">
        <v>0</v>
      </c>
      <c r="L544" s="20">
        <v>0</v>
      </c>
      <c r="M544" s="20">
        <v>7.0000000000000284E-2</v>
      </c>
      <c r="N544" s="20">
        <v>0</v>
      </c>
      <c r="O544" s="27">
        <v>0.35999999999999943</v>
      </c>
      <c r="P544" s="198">
        <v>0</v>
      </c>
      <c r="Q544" s="28">
        <f t="shared" si="96"/>
        <v>73919.999999999505</v>
      </c>
      <c r="R544" s="28">
        <f t="shared" si="97"/>
        <v>73919.999999999505</v>
      </c>
      <c r="S544" s="28">
        <f t="shared" si="89"/>
        <v>74799.999999999636</v>
      </c>
      <c r="T544" s="28">
        <f t="shared" si="90"/>
        <v>74799.999999999636</v>
      </c>
      <c r="U544" s="28">
        <f t="shared" si="91"/>
        <v>74799.999999999636</v>
      </c>
      <c r="V544" s="28">
        <f t="shared" si="92"/>
        <v>80959.999999999665</v>
      </c>
      <c r="W544" s="28">
        <f t="shared" si="93"/>
        <v>80959.999999999665</v>
      </c>
      <c r="X544" s="28">
        <f t="shared" si="94"/>
        <v>112639.99999999962</v>
      </c>
      <c r="Y544" s="28">
        <f t="shared" si="95"/>
        <v>112639.99999999962</v>
      </c>
      <c r="Z544" s="203">
        <f t="shared" si="98"/>
        <v>759439.99999999662</v>
      </c>
      <c r="AA544" s="35">
        <v>6.7097903590794576</v>
      </c>
      <c r="AB544" s="180">
        <v>6.7610264292728743</v>
      </c>
      <c r="AC544" s="36">
        <v>6.8549592246274704</v>
      </c>
      <c r="AD544" s="207">
        <v>0.67999999999999972</v>
      </c>
      <c r="AE544" s="173">
        <f t="shared" si="99"/>
        <v>59839.999999999978</v>
      </c>
    </row>
    <row r="545" spans="1:31" s="30" customFormat="1" ht="14.25" customHeight="1">
      <c r="A545" s="24">
        <v>16051</v>
      </c>
      <c r="B545" s="24" t="s">
        <v>1933</v>
      </c>
      <c r="C545" s="25" t="s">
        <v>1885</v>
      </c>
      <c r="D545" s="24" t="s">
        <v>1387</v>
      </c>
      <c r="E545" s="191">
        <v>201.37</v>
      </c>
      <c r="F545" s="39">
        <v>214.44</v>
      </c>
      <c r="G545" s="192">
        <v>218.75000000000003</v>
      </c>
      <c r="H545" s="22">
        <v>13.069999999999993</v>
      </c>
      <c r="I545" s="20">
        <v>1.8300000000000125</v>
      </c>
      <c r="J545" s="20">
        <v>3.9999999999992042E-2</v>
      </c>
      <c r="K545" s="20">
        <v>0</v>
      </c>
      <c r="L545" s="20">
        <v>1.289999999999992</v>
      </c>
      <c r="M545" s="20">
        <v>0.33000000000001251</v>
      </c>
      <c r="N545" s="20">
        <v>0</v>
      </c>
      <c r="O545" s="27">
        <v>2.0000000000010232E-2</v>
      </c>
      <c r="P545" s="198">
        <v>0.80000000000001137</v>
      </c>
      <c r="Q545" s="28">
        <f t="shared" si="96"/>
        <v>4025559.9999999991</v>
      </c>
      <c r="R545" s="28">
        <f t="shared" si="97"/>
        <v>4347640.0000000009</v>
      </c>
      <c r="S545" s="28">
        <f t="shared" si="89"/>
        <v>4351160</v>
      </c>
      <c r="T545" s="28">
        <f t="shared" si="90"/>
        <v>4351160</v>
      </c>
      <c r="U545" s="28">
        <f t="shared" si="91"/>
        <v>4464679.9999999991</v>
      </c>
      <c r="V545" s="28">
        <f t="shared" si="92"/>
        <v>4493720</v>
      </c>
      <c r="W545" s="28">
        <f t="shared" si="93"/>
        <v>4493720</v>
      </c>
      <c r="X545" s="28">
        <f t="shared" si="94"/>
        <v>4495480.0000000009</v>
      </c>
      <c r="Y545" s="28">
        <f t="shared" si="95"/>
        <v>4565880.0000000019</v>
      </c>
      <c r="Z545" s="203">
        <f t="shared" si="98"/>
        <v>39589000</v>
      </c>
      <c r="AA545" s="35">
        <v>34.782533595882128</v>
      </c>
      <c r="AB545" s="180">
        <v>37.04010778318996</v>
      </c>
      <c r="AC545" s="36">
        <v>37.784571803641136</v>
      </c>
      <c r="AD545" s="207">
        <v>17.380000000000024</v>
      </c>
      <c r="AE545" s="173">
        <f t="shared" si="99"/>
        <v>1529440.0000000021</v>
      </c>
    </row>
    <row r="546" spans="1:31" s="30" customFormat="1" ht="14.25" customHeight="1">
      <c r="A546" s="24">
        <v>16052</v>
      </c>
      <c r="B546" s="24" t="s">
        <v>1934</v>
      </c>
      <c r="C546" s="25" t="s">
        <v>1885</v>
      </c>
      <c r="D546" s="24" t="s">
        <v>1387</v>
      </c>
      <c r="E546" s="191">
        <v>92.38</v>
      </c>
      <c r="F546" s="39">
        <v>93.289999999999992</v>
      </c>
      <c r="G546" s="192">
        <v>93.62</v>
      </c>
      <c r="H546" s="22">
        <v>0.90999999999999659</v>
      </c>
      <c r="I546" s="20">
        <v>0</v>
      </c>
      <c r="J546" s="20">
        <v>3.0000000000001137E-2</v>
      </c>
      <c r="K546" s="20">
        <v>0</v>
      </c>
      <c r="L546" s="20">
        <v>0</v>
      </c>
      <c r="M546" s="20">
        <v>0</v>
      </c>
      <c r="N546" s="20">
        <v>0.15000000000000568</v>
      </c>
      <c r="O546" s="27">
        <v>0.14999999999999147</v>
      </c>
      <c r="P546" s="198">
        <v>0</v>
      </c>
      <c r="Q546" s="28">
        <f t="shared" si="96"/>
        <v>280279.99999999895</v>
      </c>
      <c r="R546" s="28">
        <f t="shared" si="97"/>
        <v>280279.99999999895</v>
      </c>
      <c r="S546" s="28">
        <f t="shared" si="89"/>
        <v>282919.99999999907</v>
      </c>
      <c r="T546" s="28">
        <f t="shared" si="90"/>
        <v>282919.99999999907</v>
      </c>
      <c r="U546" s="28">
        <f t="shared" si="91"/>
        <v>282919.99999999907</v>
      </c>
      <c r="V546" s="28">
        <f t="shared" si="92"/>
        <v>282919.99999999907</v>
      </c>
      <c r="W546" s="28">
        <f t="shared" si="93"/>
        <v>296119.99999999959</v>
      </c>
      <c r="X546" s="28">
        <f t="shared" si="94"/>
        <v>309319.99999999884</v>
      </c>
      <c r="Y546" s="28">
        <f t="shared" si="95"/>
        <v>309319.99999999884</v>
      </c>
      <c r="Z546" s="203">
        <f t="shared" si="98"/>
        <v>2606999.9999999916</v>
      </c>
      <c r="AA546" s="35">
        <v>10.508474576271185</v>
      </c>
      <c r="AB546" s="180">
        <v>10.61198953475145</v>
      </c>
      <c r="AC546" s="36">
        <v>10.649527926288249</v>
      </c>
      <c r="AD546" s="207">
        <v>1.2400000000000091</v>
      </c>
      <c r="AE546" s="173">
        <f t="shared" si="99"/>
        <v>109120.0000000008</v>
      </c>
    </row>
    <row r="547" spans="1:31" s="30" customFormat="1" ht="14.25" customHeight="1">
      <c r="A547" s="24">
        <v>16053</v>
      </c>
      <c r="B547" s="24" t="s">
        <v>1935</v>
      </c>
      <c r="C547" s="25" t="s">
        <v>1885</v>
      </c>
      <c r="D547" s="24" t="s">
        <v>1387</v>
      </c>
      <c r="E547" s="191">
        <v>512.25</v>
      </c>
      <c r="F547" s="39">
        <v>582.25</v>
      </c>
      <c r="G547" s="192">
        <v>615.04999999999995</v>
      </c>
      <c r="H547" s="22">
        <v>70</v>
      </c>
      <c r="I547" s="20">
        <v>17.019999999999982</v>
      </c>
      <c r="J547" s="20">
        <v>3.1599999999999682</v>
      </c>
      <c r="K547" s="20">
        <v>0.50000000000011369</v>
      </c>
      <c r="L547" s="20">
        <v>3.5899999999999181</v>
      </c>
      <c r="M547" s="20">
        <v>1.2599999999999909</v>
      </c>
      <c r="N547" s="20">
        <v>2.2200000000000273</v>
      </c>
      <c r="O547" s="27">
        <v>0.92000000000007276</v>
      </c>
      <c r="P547" s="198">
        <v>4.1299999999998818</v>
      </c>
      <c r="Q547" s="28">
        <f t="shared" si="96"/>
        <v>21560000</v>
      </c>
      <c r="R547" s="28">
        <f t="shared" si="97"/>
        <v>24555519.999999996</v>
      </c>
      <c r="S547" s="28">
        <f t="shared" si="89"/>
        <v>24833599.999999993</v>
      </c>
      <c r="T547" s="28">
        <f t="shared" si="90"/>
        <v>24877600.000000004</v>
      </c>
      <c r="U547" s="28">
        <f t="shared" si="91"/>
        <v>25193519.999999996</v>
      </c>
      <c r="V547" s="28">
        <f t="shared" si="92"/>
        <v>25304399.999999996</v>
      </c>
      <c r="W547" s="28">
        <f t="shared" si="93"/>
        <v>25499760</v>
      </c>
      <c r="X547" s="28">
        <f t="shared" si="94"/>
        <v>25580720.000000007</v>
      </c>
      <c r="Y547" s="28">
        <f t="shared" si="95"/>
        <v>25944159.999999996</v>
      </c>
      <c r="Z547" s="203">
        <f t="shared" si="98"/>
        <v>223349280</v>
      </c>
      <c r="AA547" s="35">
        <v>15.332098185290164</v>
      </c>
      <c r="AB547" s="180">
        <v>17.427260455608</v>
      </c>
      <c r="AC547" s="36">
        <v>18.408993633699787</v>
      </c>
      <c r="AD547" s="207">
        <v>102.79999999999995</v>
      </c>
      <c r="AE547" s="173">
        <f t="shared" si="99"/>
        <v>9046399.9999999963</v>
      </c>
    </row>
    <row r="548" spans="1:31" s="30" customFormat="1" ht="14.25" customHeight="1">
      <c r="A548" s="24">
        <v>16055</v>
      </c>
      <c r="B548" s="24" t="s">
        <v>1936</v>
      </c>
      <c r="C548" s="25" t="s">
        <v>1885</v>
      </c>
      <c r="D548" s="24" t="s">
        <v>1387</v>
      </c>
      <c r="E548" s="191">
        <v>144.87</v>
      </c>
      <c r="F548" s="39">
        <v>153.05000000000001</v>
      </c>
      <c r="G548" s="192">
        <v>157.82000000000002</v>
      </c>
      <c r="H548" s="22">
        <v>8.1800000000000068</v>
      </c>
      <c r="I548" s="20">
        <v>3.9999999999992042E-2</v>
      </c>
      <c r="J548" s="20">
        <v>5.0000000000011369E-2</v>
      </c>
      <c r="K548" s="20">
        <v>0.72999999999998977</v>
      </c>
      <c r="L548" s="20">
        <v>1.5800000000000125</v>
      </c>
      <c r="M548" s="20">
        <v>1.460000000000008</v>
      </c>
      <c r="N548" s="20">
        <v>-0.52000000000001023</v>
      </c>
      <c r="O548" s="27">
        <v>1.3799999999999955</v>
      </c>
      <c r="P548" s="198">
        <v>5.0000000000011369E-2</v>
      </c>
      <c r="Q548" s="28">
        <f t="shared" si="96"/>
        <v>2519440.0000000023</v>
      </c>
      <c r="R548" s="28">
        <f t="shared" si="97"/>
        <v>2526480.0000000009</v>
      </c>
      <c r="S548" s="28">
        <f t="shared" si="89"/>
        <v>2530880.0000000019</v>
      </c>
      <c r="T548" s="28">
        <f t="shared" si="90"/>
        <v>2595120.0000000009</v>
      </c>
      <c r="U548" s="28">
        <f t="shared" si="91"/>
        <v>2734160.0000000019</v>
      </c>
      <c r="V548" s="28">
        <f t="shared" si="92"/>
        <v>2862640.0000000028</v>
      </c>
      <c r="W548" s="28">
        <f t="shared" si="93"/>
        <v>2816880.0000000019</v>
      </c>
      <c r="X548" s="28">
        <f t="shared" si="94"/>
        <v>2938320.0000000014</v>
      </c>
      <c r="Y548" s="28">
        <f t="shared" si="95"/>
        <v>2942720.0000000023</v>
      </c>
      <c r="Z548" s="203">
        <f t="shared" si="98"/>
        <v>24466640.000000019</v>
      </c>
      <c r="AA548" s="35">
        <v>21.22046609735019</v>
      </c>
      <c r="AB548" s="180">
        <v>22.418667330706469</v>
      </c>
      <c r="AC548" s="36">
        <v>23.117373917883668</v>
      </c>
      <c r="AD548" s="207">
        <v>12.950000000000015</v>
      </c>
      <c r="AE548" s="173">
        <f t="shared" si="99"/>
        <v>1139600.0000000014</v>
      </c>
    </row>
    <row r="549" spans="1:31" s="30" customFormat="1" ht="14.25" customHeight="1">
      <c r="A549" s="24">
        <v>16056</v>
      </c>
      <c r="B549" s="24" t="s">
        <v>1937</v>
      </c>
      <c r="C549" s="25" t="s">
        <v>1885</v>
      </c>
      <c r="D549" s="24" t="s">
        <v>1387</v>
      </c>
      <c r="E549" s="191">
        <v>21.19</v>
      </c>
      <c r="F549" s="39">
        <v>21.19</v>
      </c>
      <c r="G549" s="192">
        <v>21.5</v>
      </c>
      <c r="H549" s="22">
        <v>0</v>
      </c>
      <c r="I549" s="20">
        <v>0.17000000000000171</v>
      </c>
      <c r="J549" s="20">
        <v>0</v>
      </c>
      <c r="K549" s="20">
        <v>0.14000000000000057</v>
      </c>
      <c r="L549" s="20">
        <v>0</v>
      </c>
      <c r="M549" s="20">
        <v>0</v>
      </c>
      <c r="N549" s="20">
        <v>0</v>
      </c>
      <c r="O549" s="27">
        <v>0</v>
      </c>
      <c r="P549" s="198">
        <v>0</v>
      </c>
      <c r="Q549" s="28">
        <f t="shared" si="96"/>
        <v>0</v>
      </c>
      <c r="R549" s="28">
        <f t="shared" si="97"/>
        <v>29920.000000000298</v>
      </c>
      <c r="S549" s="28">
        <f t="shared" si="89"/>
        <v>29920.000000000298</v>
      </c>
      <c r="T549" s="28">
        <f t="shared" si="90"/>
        <v>42240.000000000349</v>
      </c>
      <c r="U549" s="28">
        <f t="shared" si="91"/>
        <v>42240.000000000349</v>
      </c>
      <c r="V549" s="28">
        <f t="shared" si="92"/>
        <v>42240.000000000349</v>
      </c>
      <c r="W549" s="28">
        <f t="shared" si="93"/>
        <v>42240.000000000349</v>
      </c>
      <c r="X549" s="28">
        <f t="shared" si="94"/>
        <v>42240.000000000349</v>
      </c>
      <c r="Y549" s="28">
        <f t="shared" si="95"/>
        <v>42240.000000000349</v>
      </c>
      <c r="Z549" s="203">
        <f t="shared" si="98"/>
        <v>313280.00000000268</v>
      </c>
      <c r="AA549" s="35">
        <v>0.47957777239632732</v>
      </c>
      <c r="AB549" s="180">
        <v>0.47957777239632732</v>
      </c>
      <c r="AC549" s="36">
        <v>0.48659377567347972</v>
      </c>
      <c r="AD549" s="207">
        <v>0.30999999999999872</v>
      </c>
      <c r="AE549" s="173">
        <f t="shared" si="99"/>
        <v>27279.999999999887</v>
      </c>
    </row>
    <row r="550" spans="1:31" s="30" customFormat="1" ht="14.25" customHeight="1">
      <c r="A550" s="24">
        <v>16057</v>
      </c>
      <c r="B550" s="24" t="s">
        <v>1938</v>
      </c>
      <c r="C550" s="25" t="s">
        <v>1885</v>
      </c>
      <c r="D550" s="24" t="s">
        <v>1387</v>
      </c>
      <c r="E550" s="191">
        <v>133.63</v>
      </c>
      <c r="F550" s="39">
        <v>135.04</v>
      </c>
      <c r="G550" s="192">
        <v>144.12</v>
      </c>
      <c r="H550" s="22">
        <v>1.4099999999999966</v>
      </c>
      <c r="I550" s="20">
        <v>2.4300000000000068</v>
      </c>
      <c r="J550" s="20">
        <v>0.75999999999999091</v>
      </c>
      <c r="K550" s="20">
        <v>0.65000000000000568</v>
      </c>
      <c r="L550" s="20">
        <v>3.9999999999992042E-2</v>
      </c>
      <c r="M550" s="20">
        <v>1.0600000000000307</v>
      </c>
      <c r="N550" s="20">
        <v>0</v>
      </c>
      <c r="O550" s="27">
        <v>2.5800000000000125</v>
      </c>
      <c r="P550" s="198">
        <v>1.5600000000000023</v>
      </c>
      <c r="Q550" s="28">
        <f t="shared" si="96"/>
        <v>434279.99999999884</v>
      </c>
      <c r="R550" s="28">
        <f t="shared" si="97"/>
        <v>861960</v>
      </c>
      <c r="S550" s="28">
        <f t="shared" si="89"/>
        <v>928839.99999999919</v>
      </c>
      <c r="T550" s="28">
        <f t="shared" si="90"/>
        <v>986039.99999999965</v>
      </c>
      <c r="U550" s="28">
        <f t="shared" si="91"/>
        <v>989559.99999999895</v>
      </c>
      <c r="V550" s="28">
        <f t="shared" si="92"/>
        <v>1082840.0000000016</v>
      </c>
      <c r="W550" s="28">
        <f t="shared" si="93"/>
        <v>1082840.0000000016</v>
      </c>
      <c r="X550" s="28">
        <f t="shared" si="94"/>
        <v>1309880.0000000028</v>
      </c>
      <c r="Y550" s="28">
        <f t="shared" si="95"/>
        <v>1447160.000000003</v>
      </c>
      <c r="Z550" s="203">
        <f t="shared" si="98"/>
        <v>9123400.0000000056</v>
      </c>
      <c r="AA550" s="35">
        <v>29.098075080567892</v>
      </c>
      <c r="AB550" s="180">
        <v>29.405104085010013</v>
      </c>
      <c r="AC550" s="36">
        <v>31.38228377319049</v>
      </c>
      <c r="AD550" s="207">
        <v>10.490000000000009</v>
      </c>
      <c r="AE550" s="173">
        <f t="shared" si="99"/>
        <v>923120.00000000081</v>
      </c>
    </row>
    <row r="551" spans="1:31" s="30" customFormat="1" ht="14.25" customHeight="1">
      <c r="A551" s="24">
        <v>16058</v>
      </c>
      <c r="B551" s="24" t="s">
        <v>1939</v>
      </c>
      <c r="C551" s="25" t="s">
        <v>1885</v>
      </c>
      <c r="D551" s="24" t="s">
        <v>1387</v>
      </c>
      <c r="E551" s="191">
        <v>120.79</v>
      </c>
      <c r="F551" s="39">
        <v>123.46000000000001</v>
      </c>
      <c r="G551" s="192">
        <v>123.57000000000001</v>
      </c>
      <c r="H551" s="22">
        <v>2.6700000000000017</v>
      </c>
      <c r="I551" s="20">
        <v>-0.23000000000000398</v>
      </c>
      <c r="J551" s="20">
        <v>0</v>
      </c>
      <c r="K551" s="20">
        <v>0</v>
      </c>
      <c r="L551" s="20">
        <v>0.18000000000000682</v>
      </c>
      <c r="M551" s="20">
        <v>0</v>
      </c>
      <c r="N551" s="20">
        <v>0</v>
      </c>
      <c r="O551" s="27">
        <v>0.15999999999999659</v>
      </c>
      <c r="P551" s="198">
        <v>0</v>
      </c>
      <c r="Q551" s="28">
        <f t="shared" si="96"/>
        <v>822360.00000000047</v>
      </c>
      <c r="R551" s="28">
        <f t="shared" si="97"/>
        <v>781879.99999999977</v>
      </c>
      <c r="S551" s="28">
        <f t="shared" ref="S551:S614" si="100">R551+(J551*88000)</f>
        <v>781879.99999999977</v>
      </c>
      <c r="T551" s="28">
        <f t="shared" ref="T551:T614" si="101">S551+(K551*88000)</f>
        <v>781879.99999999977</v>
      </c>
      <c r="U551" s="28">
        <f t="shared" ref="U551:U614" si="102">T551+(L551*88000)</f>
        <v>797720.00000000035</v>
      </c>
      <c r="V551" s="28">
        <f t="shared" si="92"/>
        <v>797720.00000000035</v>
      </c>
      <c r="W551" s="28">
        <f t="shared" si="93"/>
        <v>797720.00000000035</v>
      </c>
      <c r="X551" s="28">
        <f t="shared" si="94"/>
        <v>811800</v>
      </c>
      <c r="Y551" s="28">
        <f t="shared" si="95"/>
        <v>811800</v>
      </c>
      <c r="Z551" s="203">
        <f t="shared" si="98"/>
        <v>7184760.0000000009</v>
      </c>
      <c r="AA551" s="35">
        <v>16.972038780384995</v>
      </c>
      <c r="AB551" s="180">
        <v>17.347196852606437</v>
      </c>
      <c r="AC551" s="36">
        <v>17.362652803147395</v>
      </c>
      <c r="AD551" s="207">
        <v>2.7800000000000011</v>
      </c>
      <c r="AE551" s="173">
        <f t="shared" si="99"/>
        <v>244640.00000000009</v>
      </c>
    </row>
    <row r="552" spans="1:31" s="30" customFormat="1" ht="14.25" customHeight="1">
      <c r="A552" s="24">
        <v>16059</v>
      </c>
      <c r="B552" s="24" t="s">
        <v>1940</v>
      </c>
      <c r="C552" s="25" t="s">
        <v>1885</v>
      </c>
      <c r="D552" s="24" t="s">
        <v>1387</v>
      </c>
      <c r="E552" s="191">
        <v>123.10000000000001</v>
      </c>
      <c r="F552" s="39">
        <v>145.72</v>
      </c>
      <c r="G552" s="192">
        <v>189.64000000000001</v>
      </c>
      <c r="H552" s="22">
        <v>22.61999999999999</v>
      </c>
      <c r="I552" s="20">
        <v>10.849999999999994</v>
      </c>
      <c r="J552" s="20">
        <v>0.15000000000000568</v>
      </c>
      <c r="K552" s="20">
        <v>0.71000000000000796</v>
      </c>
      <c r="L552" s="20">
        <v>21.610000000000014</v>
      </c>
      <c r="M552" s="20">
        <v>10.579999999999984</v>
      </c>
      <c r="N552" s="20">
        <v>0</v>
      </c>
      <c r="O552" s="27">
        <v>2.0000000000010232E-2</v>
      </c>
      <c r="P552" s="198">
        <v>0</v>
      </c>
      <c r="Q552" s="28">
        <f t="shared" si="96"/>
        <v>6966959.9999999963</v>
      </c>
      <c r="R552" s="28">
        <f t="shared" si="97"/>
        <v>8876559.9999999963</v>
      </c>
      <c r="S552" s="28">
        <f t="shared" si="100"/>
        <v>8889759.9999999963</v>
      </c>
      <c r="T552" s="28">
        <f t="shared" si="101"/>
        <v>8952239.9999999963</v>
      </c>
      <c r="U552" s="28">
        <f t="shared" si="102"/>
        <v>10853919.999999998</v>
      </c>
      <c r="V552" s="28">
        <f t="shared" ref="V552:V615" si="103">U552+(M552*88000)</f>
        <v>11784959.999999996</v>
      </c>
      <c r="W552" s="28">
        <f t="shared" ref="W552:W615" si="104">V552+(N552*88000)</f>
        <v>11784959.999999996</v>
      </c>
      <c r="X552" s="28">
        <f t="shared" ref="X552:X615" si="105">W552+(O552*88000)</f>
        <v>11786719.999999996</v>
      </c>
      <c r="Y552" s="28">
        <f t="shared" ref="Y552:Y615" si="106">X552+(P552*88000)</f>
        <v>11786719.999999996</v>
      </c>
      <c r="Z552" s="203">
        <f t="shared" si="98"/>
        <v>91682799.999999985</v>
      </c>
      <c r="AA552" s="35">
        <v>12.090200161071717</v>
      </c>
      <c r="AB552" s="180">
        <v>14.311811271091553</v>
      </c>
      <c r="AC552" s="36">
        <v>18.625390402482864</v>
      </c>
      <c r="AD552" s="207">
        <v>66.540000000000006</v>
      </c>
      <c r="AE552" s="173">
        <f t="shared" si="99"/>
        <v>5855520.0000000009</v>
      </c>
    </row>
    <row r="553" spans="1:31" s="30" customFormat="1" ht="14.25" customHeight="1">
      <c r="A553" s="24">
        <v>16060</v>
      </c>
      <c r="B553" s="24" t="s">
        <v>1941</v>
      </c>
      <c r="C553" s="25" t="s">
        <v>1885</v>
      </c>
      <c r="D553" s="24" t="s">
        <v>1387</v>
      </c>
      <c r="E553" s="191">
        <v>127.02</v>
      </c>
      <c r="F553" s="39">
        <v>129.43</v>
      </c>
      <c r="G553" s="192">
        <v>130.02000000000001</v>
      </c>
      <c r="H553" s="22">
        <v>2.4100000000000108</v>
      </c>
      <c r="I553" s="20">
        <v>0</v>
      </c>
      <c r="J553" s="20">
        <v>9.9999999999909051E-3</v>
      </c>
      <c r="K553" s="20">
        <v>0</v>
      </c>
      <c r="L553" s="20">
        <v>0.25999999999999091</v>
      </c>
      <c r="M553" s="20">
        <v>0</v>
      </c>
      <c r="N553" s="20">
        <v>0.31999999999999318</v>
      </c>
      <c r="O553" s="27">
        <v>0</v>
      </c>
      <c r="P553" s="198">
        <v>0</v>
      </c>
      <c r="Q553" s="28">
        <f t="shared" si="96"/>
        <v>742280.00000000326</v>
      </c>
      <c r="R553" s="28">
        <f t="shared" si="97"/>
        <v>742280.00000000326</v>
      </c>
      <c r="S553" s="28">
        <f t="shared" si="100"/>
        <v>743160.00000000244</v>
      </c>
      <c r="T553" s="28">
        <f t="shared" si="101"/>
        <v>743160.00000000244</v>
      </c>
      <c r="U553" s="28">
        <f t="shared" si="102"/>
        <v>766040.00000000163</v>
      </c>
      <c r="V553" s="28">
        <f t="shared" si="103"/>
        <v>766040.00000000163</v>
      </c>
      <c r="W553" s="28">
        <f t="shared" si="104"/>
        <v>794200.00000000105</v>
      </c>
      <c r="X553" s="28">
        <f t="shared" si="105"/>
        <v>794200.00000000105</v>
      </c>
      <c r="Y553" s="28">
        <f t="shared" si="106"/>
        <v>794200.00000000105</v>
      </c>
      <c r="Z553" s="203">
        <f t="shared" si="98"/>
        <v>6885560.0000000177</v>
      </c>
      <c r="AA553" s="35">
        <v>9.3183285404073004</v>
      </c>
      <c r="AB553" s="180">
        <v>9.4951288221139745</v>
      </c>
      <c r="AC553" s="36">
        <v>9.5384118786313756</v>
      </c>
      <c r="AD553" s="207">
        <v>3.0000000000000138</v>
      </c>
      <c r="AE553" s="173">
        <f t="shared" si="99"/>
        <v>264000.00000000122</v>
      </c>
    </row>
    <row r="554" spans="1:31" s="30" customFormat="1" ht="14.25" customHeight="1">
      <c r="A554" s="24">
        <v>16061</v>
      </c>
      <c r="B554" s="24" t="s">
        <v>1942</v>
      </c>
      <c r="C554" s="25" t="s">
        <v>1885</v>
      </c>
      <c r="D554" s="24" t="s">
        <v>1387</v>
      </c>
      <c r="E554" s="191">
        <v>9.89</v>
      </c>
      <c r="F554" s="39">
        <v>9.89</v>
      </c>
      <c r="G554" s="192">
        <v>9.89</v>
      </c>
      <c r="H554" s="22">
        <v>0</v>
      </c>
      <c r="I554" s="20">
        <v>0</v>
      </c>
      <c r="J554" s="20">
        <v>0</v>
      </c>
      <c r="K554" s="20">
        <v>0</v>
      </c>
      <c r="L554" s="20">
        <v>0</v>
      </c>
      <c r="M554" s="20">
        <v>0</v>
      </c>
      <c r="N554" s="20">
        <v>0</v>
      </c>
      <c r="O554" s="27">
        <v>0</v>
      </c>
      <c r="P554" s="198">
        <v>0</v>
      </c>
      <c r="Q554" s="28">
        <f t="shared" si="96"/>
        <v>0</v>
      </c>
      <c r="R554" s="28">
        <f t="shared" si="97"/>
        <v>0</v>
      </c>
      <c r="S554" s="28">
        <f t="shared" si="100"/>
        <v>0</v>
      </c>
      <c r="T554" s="28">
        <f t="shared" si="101"/>
        <v>0</v>
      </c>
      <c r="U554" s="28">
        <f t="shared" si="102"/>
        <v>0</v>
      </c>
      <c r="V554" s="28">
        <f t="shared" si="103"/>
        <v>0</v>
      </c>
      <c r="W554" s="28">
        <f t="shared" si="104"/>
        <v>0</v>
      </c>
      <c r="X554" s="28">
        <f t="shared" si="105"/>
        <v>0</v>
      </c>
      <c r="Y554" s="28">
        <f t="shared" si="106"/>
        <v>0</v>
      </c>
      <c r="Z554" s="203">
        <f t="shared" si="98"/>
        <v>0</v>
      </c>
      <c r="AA554" s="35">
        <v>0.72255179870831987</v>
      </c>
      <c r="AB554" s="180">
        <v>0.72255179870831987</v>
      </c>
      <c r="AC554" s="36">
        <v>0.72255179870831987</v>
      </c>
      <c r="AD554" s="207">
        <v>0</v>
      </c>
      <c r="AE554" s="173">
        <f t="shared" si="99"/>
        <v>0</v>
      </c>
    </row>
    <row r="555" spans="1:31" s="30" customFormat="1" ht="14.25" customHeight="1">
      <c r="A555" s="24">
        <v>16062</v>
      </c>
      <c r="B555" s="24" t="s">
        <v>1943</v>
      </c>
      <c r="C555" s="25" t="s">
        <v>1885</v>
      </c>
      <c r="D555" s="24" t="s">
        <v>1387</v>
      </c>
      <c r="E555" s="191">
        <v>349.62</v>
      </c>
      <c r="F555" s="39">
        <v>358.87</v>
      </c>
      <c r="G555" s="192">
        <v>366.23</v>
      </c>
      <c r="H555" s="22">
        <v>9.25</v>
      </c>
      <c r="I555" s="20">
        <v>1.0500000000000114</v>
      </c>
      <c r="J555" s="20">
        <v>1.1899999999999977</v>
      </c>
      <c r="K555" s="20">
        <v>0.13999999999998636</v>
      </c>
      <c r="L555" s="20">
        <v>1.1800000000000068</v>
      </c>
      <c r="M555" s="20">
        <v>1.6000000000000227</v>
      </c>
      <c r="N555" s="20">
        <v>6.0000000000002274E-2</v>
      </c>
      <c r="O555" s="27">
        <v>2.1399999999999864</v>
      </c>
      <c r="P555" s="198">
        <v>0</v>
      </c>
      <c r="Q555" s="28">
        <f t="shared" si="96"/>
        <v>2849000.0000000005</v>
      </c>
      <c r="R555" s="28">
        <f t="shared" si="97"/>
        <v>3033800.0000000023</v>
      </c>
      <c r="S555" s="28">
        <f t="shared" si="100"/>
        <v>3138520.0000000023</v>
      </c>
      <c r="T555" s="28">
        <f t="shared" si="101"/>
        <v>3150840.0000000009</v>
      </c>
      <c r="U555" s="28">
        <f t="shared" si="102"/>
        <v>3254680.0000000014</v>
      </c>
      <c r="V555" s="28">
        <f t="shared" si="103"/>
        <v>3395480.0000000033</v>
      </c>
      <c r="W555" s="28">
        <f t="shared" si="104"/>
        <v>3400760.0000000033</v>
      </c>
      <c r="X555" s="28">
        <f t="shared" si="105"/>
        <v>3589080.0000000019</v>
      </c>
      <c r="Y555" s="28">
        <f t="shared" si="106"/>
        <v>3589080.0000000019</v>
      </c>
      <c r="Z555" s="203">
        <f t="shared" si="98"/>
        <v>29401240.000000015</v>
      </c>
      <c r="AA555" s="35">
        <v>34.421581175543956</v>
      </c>
      <c r="AB555" s="180">
        <v>35.332283154474744</v>
      </c>
      <c r="AC555" s="36">
        <v>36.056906566899677</v>
      </c>
      <c r="AD555" s="207">
        <v>16.610000000000014</v>
      </c>
      <c r="AE555" s="173">
        <f t="shared" si="99"/>
        <v>1461680.0000000012</v>
      </c>
    </row>
    <row r="556" spans="1:31" s="30" customFormat="1" ht="14.25" customHeight="1">
      <c r="A556" s="24">
        <v>16063</v>
      </c>
      <c r="B556" s="24" t="s">
        <v>1944</v>
      </c>
      <c r="C556" s="25" t="s">
        <v>1885</v>
      </c>
      <c r="D556" s="24" t="s">
        <v>1387</v>
      </c>
      <c r="E556" s="191">
        <v>67.59</v>
      </c>
      <c r="F556" s="39">
        <v>69.650000000000006</v>
      </c>
      <c r="G556" s="192">
        <v>70.11999999999999</v>
      </c>
      <c r="H556" s="22">
        <v>2.0600000000000023</v>
      </c>
      <c r="I556" s="20">
        <v>0</v>
      </c>
      <c r="J556" s="20">
        <v>0.15999999999999659</v>
      </c>
      <c r="K556" s="20">
        <v>3.0000000000001137E-2</v>
      </c>
      <c r="L556" s="20">
        <v>0</v>
      </c>
      <c r="M556" s="20">
        <v>0.15000000000000568</v>
      </c>
      <c r="N556" s="20">
        <v>0</v>
      </c>
      <c r="O556" s="27">
        <v>0</v>
      </c>
      <c r="P556" s="198">
        <v>0.12999999999999545</v>
      </c>
      <c r="Q556" s="28">
        <f t="shared" si="96"/>
        <v>634480.0000000007</v>
      </c>
      <c r="R556" s="28">
        <f t="shared" si="97"/>
        <v>634480.0000000007</v>
      </c>
      <c r="S556" s="28">
        <f t="shared" si="100"/>
        <v>648560.00000000035</v>
      </c>
      <c r="T556" s="28">
        <f t="shared" si="101"/>
        <v>651200.00000000047</v>
      </c>
      <c r="U556" s="28">
        <f t="shared" si="102"/>
        <v>651200.00000000047</v>
      </c>
      <c r="V556" s="28">
        <f t="shared" si="103"/>
        <v>664400.00000000093</v>
      </c>
      <c r="W556" s="28">
        <f t="shared" si="104"/>
        <v>664400.00000000093</v>
      </c>
      <c r="X556" s="28">
        <f t="shared" si="105"/>
        <v>664400.00000000093</v>
      </c>
      <c r="Y556" s="28">
        <f t="shared" si="106"/>
        <v>675840.00000000058</v>
      </c>
      <c r="Z556" s="203">
        <f t="shared" si="98"/>
        <v>5888960.0000000065</v>
      </c>
      <c r="AA556" s="35">
        <v>39.58418740849195</v>
      </c>
      <c r="AB556" s="180">
        <v>40.79062957540264</v>
      </c>
      <c r="AC556" s="36">
        <v>41.065885797950216</v>
      </c>
      <c r="AD556" s="207">
        <v>2.5299999999999869</v>
      </c>
      <c r="AE556" s="173">
        <f t="shared" si="99"/>
        <v>222639.99999999884</v>
      </c>
    </row>
    <row r="557" spans="1:31" s="30" customFormat="1" ht="14.25" customHeight="1">
      <c r="A557" s="24">
        <v>16064</v>
      </c>
      <c r="B557" s="24" t="s">
        <v>1945</v>
      </c>
      <c r="C557" s="25" t="s">
        <v>1885</v>
      </c>
      <c r="D557" s="24" t="s">
        <v>1387</v>
      </c>
      <c r="E557" s="191">
        <v>188.69</v>
      </c>
      <c r="F557" s="39">
        <v>190.07999999999998</v>
      </c>
      <c r="G557" s="192">
        <v>190.99</v>
      </c>
      <c r="H557" s="22">
        <v>1.3899999999999864</v>
      </c>
      <c r="I557" s="20">
        <v>0.62000000000003297</v>
      </c>
      <c r="J557" s="20">
        <v>0</v>
      </c>
      <c r="K557" s="20">
        <v>8.0000000000012506E-2</v>
      </c>
      <c r="L557" s="20">
        <v>0</v>
      </c>
      <c r="M557" s="20">
        <v>0.12999999999999545</v>
      </c>
      <c r="N557" s="20">
        <v>0</v>
      </c>
      <c r="O557" s="27">
        <v>6.0000000000002274E-2</v>
      </c>
      <c r="P557" s="198">
        <v>2.0000000000010232E-2</v>
      </c>
      <c r="Q557" s="28">
        <f t="shared" si="96"/>
        <v>428119.99999999575</v>
      </c>
      <c r="R557" s="28">
        <f t="shared" si="97"/>
        <v>537240.00000000151</v>
      </c>
      <c r="S557" s="28">
        <f t="shared" si="100"/>
        <v>537240.00000000151</v>
      </c>
      <c r="T557" s="28">
        <f t="shared" si="101"/>
        <v>544280.00000000256</v>
      </c>
      <c r="U557" s="28">
        <f t="shared" si="102"/>
        <v>544280.00000000256</v>
      </c>
      <c r="V557" s="28">
        <f t="shared" si="103"/>
        <v>555720.00000000221</v>
      </c>
      <c r="W557" s="28">
        <f t="shared" si="104"/>
        <v>555720.00000000221</v>
      </c>
      <c r="X557" s="28">
        <f t="shared" si="105"/>
        <v>561000.00000000244</v>
      </c>
      <c r="Y557" s="28">
        <f t="shared" si="106"/>
        <v>562760.00000000338</v>
      </c>
      <c r="Z557" s="203">
        <f t="shared" si="98"/>
        <v>4826360.0000000149</v>
      </c>
      <c r="AA557" s="35">
        <v>4.4371754834825801</v>
      </c>
      <c r="AB557" s="180">
        <v>4.4698622921213023</v>
      </c>
      <c r="AC557" s="36">
        <v>4.4912615697193168</v>
      </c>
      <c r="AD557" s="207">
        <v>2.3000000000000114</v>
      </c>
      <c r="AE557" s="173">
        <f t="shared" si="99"/>
        <v>202400.00000000099</v>
      </c>
    </row>
    <row r="558" spans="1:31" s="30" customFormat="1" ht="14.25" customHeight="1">
      <c r="A558" s="24">
        <v>16065</v>
      </c>
      <c r="B558" s="24" t="s">
        <v>1946</v>
      </c>
      <c r="C558" s="25" t="s">
        <v>1885</v>
      </c>
      <c r="D558" s="24" t="s">
        <v>1387</v>
      </c>
      <c r="E558" s="191">
        <v>35.160000000000004</v>
      </c>
      <c r="F558" s="39">
        <v>35.160000000000004</v>
      </c>
      <c r="G558" s="192">
        <v>35.160000000000004</v>
      </c>
      <c r="H558" s="22">
        <v>0</v>
      </c>
      <c r="I558" s="20">
        <v>0</v>
      </c>
      <c r="J558" s="20">
        <v>0</v>
      </c>
      <c r="K558" s="20">
        <v>0</v>
      </c>
      <c r="L558" s="20">
        <v>0</v>
      </c>
      <c r="M558" s="20">
        <v>0</v>
      </c>
      <c r="N558" s="20">
        <v>0</v>
      </c>
      <c r="O558" s="27">
        <v>0</v>
      </c>
      <c r="P558" s="198">
        <v>0</v>
      </c>
      <c r="Q558" s="28">
        <f t="shared" si="96"/>
        <v>0</v>
      </c>
      <c r="R558" s="28">
        <f t="shared" si="97"/>
        <v>0</v>
      </c>
      <c r="S558" s="28">
        <f t="shared" si="100"/>
        <v>0</v>
      </c>
      <c r="T558" s="28">
        <f t="shared" si="101"/>
        <v>0</v>
      </c>
      <c r="U558" s="28">
        <f t="shared" si="102"/>
        <v>0</v>
      </c>
      <c r="V558" s="28">
        <f t="shared" si="103"/>
        <v>0</v>
      </c>
      <c r="W558" s="28">
        <f t="shared" si="104"/>
        <v>0</v>
      </c>
      <c r="X558" s="28">
        <f t="shared" si="105"/>
        <v>0</v>
      </c>
      <c r="Y558" s="28">
        <f t="shared" si="106"/>
        <v>0</v>
      </c>
      <c r="Z558" s="203">
        <f t="shared" si="98"/>
        <v>0</v>
      </c>
      <c r="AA558" s="35">
        <v>13.568479141743527</v>
      </c>
      <c r="AB558" s="180">
        <v>13.568479141743527</v>
      </c>
      <c r="AC558" s="36">
        <v>13.568479141743527</v>
      </c>
      <c r="AD558" s="207">
        <v>0</v>
      </c>
      <c r="AE558" s="173">
        <f t="shared" si="99"/>
        <v>0</v>
      </c>
    </row>
    <row r="559" spans="1:31" s="30" customFormat="1" ht="14.25" customHeight="1">
      <c r="A559" s="24">
        <v>16066</v>
      </c>
      <c r="B559" s="24" t="s">
        <v>1947</v>
      </c>
      <c r="C559" s="25" t="s">
        <v>1885</v>
      </c>
      <c r="D559" s="24" t="s">
        <v>1387</v>
      </c>
      <c r="E559" s="191">
        <v>98.51</v>
      </c>
      <c r="F559" s="39">
        <v>105.04</v>
      </c>
      <c r="G559" s="192">
        <v>108.13</v>
      </c>
      <c r="H559" s="22">
        <v>6.5300000000000011</v>
      </c>
      <c r="I559" s="20">
        <v>0.92000000000000171</v>
      </c>
      <c r="J559" s="20">
        <v>0.40000000000000568</v>
      </c>
      <c r="K559" s="20">
        <v>0.72999999999998977</v>
      </c>
      <c r="L559" s="20">
        <v>0</v>
      </c>
      <c r="M559" s="20">
        <v>0.62999999999999545</v>
      </c>
      <c r="N559" s="20">
        <v>-0.17999999999999261</v>
      </c>
      <c r="O559" s="27">
        <v>0.59000000000000341</v>
      </c>
      <c r="P559" s="198">
        <v>0</v>
      </c>
      <c r="Q559" s="28">
        <f t="shared" si="96"/>
        <v>2011240.0000000005</v>
      </c>
      <c r="R559" s="28">
        <f t="shared" si="97"/>
        <v>2173160.0000000009</v>
      </c>
      <c r="S559" s="28">
        <f t="shared" si="100"/>
        <v>2208360.0000000014</v>
      </c>
      <c r="T559" s="28">
        <f t="shared" si="101"/>
        <v>2272600.0000000005</v>
      </c>
      <c r="U559" s="28">
        <f t="shared" si="102"/>
        <v>2272600.0000000005</v>
      </c>
      <c r="V559" s="28">
        <f t="shared" si="103"/>
        <v>2328040</v>
      </c>
      <c r="W559" s="28">
        <f t="shared" si="104"/>
        <v>2312200.0000000005</v>
      </c>
      <c r="X559" s="28">
        <f t="shared" si="105"/>
        <v>2364120.0000000009</v>
      </c>
      <c r="Y559" s="28">
        <f t="shared" si="106"/>
        <v>2364120.0000000009</v>
      </c>
      <c r="Z559" s="203">
        <f t="shared" si="98"/>
        <v>20306440.000000004</v>
      </c>
      <c r="AA559" s="35">
        <v>12.8636719770175</v>
      </c>
      <c r="AB559" s="180">
        <v>13.716375032645601</v>
      </c>
      <c r="AC559" s="36">
        <v>14.119874640898407</v>
      </c>
      <c r="AD559" s="207">
        <v>9.6199999999999903</v>
      </c>
      <c r="AE559" s="173">
        <f t="shared" si="99"/>
        <v>846559.99999999919</v>
      </c>
    </row>
    <row r="560" spans="1:31" s="30" customFormat="1" ht="14.25" customHeight="1">
      <c r="A560" s="24">
        <v>16067</v>
      </c>
      <c r="B560" s="24" t="s">
        <v>1948</v>
      </c>
      <c r="C560" s="25" t="s">
        <v>1885</v>
      </c>
      <c r="D560" s="24" t="s">
        <v>1387</v>
      </c>
      <c r="E560" s="191">
        <v>57.15</v>
      </c>
      <c r="F560" s="39">
        <v>58.449999999999996</v>
      </c>
      <c r="G560" s="192">
        <v>59.4</v>
      </c>
      <c r="H560" s="22">
        <v>1.2999999999999972</v>
      </c>
      <c r="I560" s="20">
        <v>0.13000000000000966</v>
      </c>
      <c r="J560" s="20">
        <v>0</v>
      </c>
      <c r="K560" s="20">
        <v>0</v>
      </c>
      <c r="L560" s="20">
        <v>0</v>
      </c>
      <c r="M560" s="20">
        <v>0.10000000000000142</v>
      </c>
      <c r="N560" s="20">
        <v>0.64000000000000057</v>
      </c>
      <c r="O560" s="27">
        <v>0</v>
      </c>
      <c r="P560" s="198">
        <v>7.9999999999998295E-2</v>
      </c>
      <c r="Q560" s="28">
        <f t="shared" si="96"/>
        <v>400399.99999999913</v>
      </c>
      <c r="R560" s="28">
        <f t="shared" si="97"/>
        <v>423280.00000000081</v>
      </c>
      <c r="S560" s="28">
        <f t="shared" si="100"/>
        <v>423280.00000000081</v>
      </c>
      <c r="T560" s="28">
        <f t="shared" si="101"/>
        <v>423280.00000000081</v>
      </c>
      <c r="U560" s="28">
        <f t="shared" si="102"/>
        <v>423280.00000000081</v>
      </c>
      <c r="V560" s="28">
        <f t="shared" si="103"/>
        <v>432080.00000000093</v>
      </c>
      <c r="W560" s="28">
        <f t="shared" si="104"/>
        <v>488400.00000000099</v>
      </c>
      <c r="X560" s="28">
        <f t="shared" si="105"/>
        <v>488400.00000000099</v>
      </c>
      <c r="Y560" s="28">
        <f t="shared" si="106"/>
        <v>495440.00000000081</v>
      </c>
      <c r="Z560" s="203">
        <f t="shared" si="98"/>
        <v>3997840.0000000065</v>
      </c>
      <c r="AA560" s="35">
        <v>28.226403911690618</v>
      </c>
      <c r="AB560" s="180">
        <v>28.86847434187781</v>
      </c>
      <c r="AC560" s="36">
        <v>29.337679656245371</v>
      </c>
      <c r="AD560" s="207">
        <v>2.25</v>
      </c>
      <c r="AE560" s="173">
        <f t="shared" si="99"/>
        <v>198000</v>
      </c>
    </row>
    <row r="561" spans="1:31" s="30" customFormat="1" ht="14.25" customHeight="1">
      <c r="A561" s="24">
        <v>16068</v>
      </c>
      <c r="B561" s="24" t="s">
        <v>1949</v>
      </c>
      <c r="C561" s="25" t="s">
        <v>1885</v>
      </c>
      <c r="D561" s="24" t="s">
        <v>1387</v>
      </c>
      <c r="E561" s="191">
        <v>63.49</v>
      </c>
      <c r="F561" s="39">
        <v>63.6</v>
      </c>
      <c r="G561" s="192">
        <v>64.959999999999994</v>
      </c>
      <c r="H561" s="22">
        <v>0.10999999999999943</v>
      </c>
      <c r="I561" s="20">
        <v>0.25</v>
      </c>
      <c r="J561" s="20">
        <v>3.0000000000001137E-2</v>
      </c>
      <c r="K561" s="20">
        <v>0</v>
      </c>
      <c r="L561" s="20">
        <v>0.4199999999999946</v>
      </c>
      <c r="M561" s="20">
        <v>0.12000000000000455</v>
      </c>
      <c r="N561" s="20">
        <v>0</v>
      </c>
      <c r="O561" s="27">
        <v>0.37999999999999545</v>
      </c>
      <c r="P561" s="198">
        <v>0.15999999999999659</v>
      </c>
      <c r="Q561" s="28">
        <f t="shared" si="96"/>
        <v>33879.999999999825</v>
      </c>
      <c r="R561" s="28">
        <f t="shared" si="97"/>
        <v>77879.999999999825</v>
      </c>
      <c r="S561" s="28">
        <f t="shared" si="100"/>
        <v>80519.999999999927</v>
      </c>
      <c r="T561" s="28">
        <f t="shared" si="101"/>
        <v>80519.999999999927</v>
      </c>
      <c r="U561" s="28">
        <f t="shared" si="102"/>
        <v>117479.99999999945</v>
      </c>
      <c r="V561" s="28">
        <f t="shared" si="103"/>
        <v>128039.99999999985</v>
      </c>
      <c r="W561" s="28">
        <f t="shared" si="104"/>
        <v>128039.99999999985</v>
      </c>
      <c r="X561" s="28">
        <f t="shared" si="105"/>
        <v>161479.99999999945</v>
      </c>
      <c r="Y561" s="28">
        <f t="shared" si="106"/>
        <v>175559.99999999916</v>
      </c>
      <c r="Z561" s="203">
        <f t="shared" si="98"/>
        <v>983399.99999999732</v>
      </c>
      <c r="AA561" s="35">
        <v>9.0982044337446091</v>
      </c>
      <c r="AB561" s="180">
        <v>9.1139675852284938</v>
      </c>
      <c r="AC561" s="36">
        <v>9.3088574581201708</v>
      </c>
      <c r="AD561" s="207">
        <v>1.4699999999999918</v>
      </c>
      <c r="AE561" s="173">
        <f t="shared" si="99"/>
        <v>129359.99999999927</v>
      </c>
    </row>
    <row r="562" spans="1:31" s="30" customFormat="1" ht="14.25" customHeight="1">
      <c r="A562" s="24">
        <v>16069</v>
      </c>
      <c r="B562" s="24" t="s">
        <v>1950</v>
      </c>
      <c r="C562" s="25" t="s">
        <v>1885</v>
      </c>
      <c r="D562" s="24" t="s">
        <v>1387</v>
      </c>
      <c r="E562" s="191">
        <v>104.52</v>
      </c>
      <c r="F562" s="39">
        <v>111.27</v>
      </c>
      <c r="G562" s="192">
        <v>113.13</v>
      </c>
      <c r="H562" s="22">
        <v>6.75</v>
      </c>
      <c r="I562" s="20">
        <v>1.9999999999996021E-2</v>
      </c>
      <c r="J562" s="20">
        <v>5.0000000000011369E-2</v>
      </c>
      <c r="K562" s="20">
        <v>0</v>
      </c>
      <c r="L562" s="20">
        <v>0.29999999999999716</v>
      </c>
      <c r="M562" s="20">
        <v>0.64000000000000057</v>
      </c>
      <c r="N562" s="20">
        <v>0.62000000000000455</v>
      </c>
      <c r="O562" s="27">
        <v>0.15000000000000568</v>
      </c>
      <c r="P562" s="198">
        <v>7.9999999999984084E-2</v>
      </c>
      <c r="Q562" s="28">
        <f t="shared" si="96"/>
        <v>2079000</v>
      </c>
      <c r="R562" s="28">
        <f t="shared" si="97"/>
        <v>2082519.9999999993</v>
      </c>
      <c r="S562" s="28">
        <f t="shared" si="100"/>
        <v>2086920.0000000002</v>
      </c>
      <c r="T562" s="28">
        <f t="shared" si="101"/>
        <v>2086920.0000000002</v>
      </c>
      <c r="U562" s="28">
        <f t="shared" si="102"/>
        <v>2113320</v>
      </c>
      <c r="V562" s="28">
        <f t="shared" si="103"/>
        <v>2169640</v>
      </c>
      <c r="W562" s="28">
        <f t="shared" si="104"/>
        <v>2224200.0000000005</v>
      </c>
      <c r="X562" s="28">
        <f t="shared" si="105"/>
        <v>2237400.0000000009</v>
      </c>
      <c r="Y562" s="28">
        <f t="shared" si="106"/>
        <v>2244439.9999999995</v>
      </c>
      <c r="Z562" s="203">
        <f t="shared" si="98"/>
        <v>19324360</v>
      </c>
      <c r="AA562" s="35">
        <v>22.622886950498909</v>
      </c>
      <c r="AB562" s="180">
        <v>24.083894288002426</v>
      </c>
      <c r="AC562" s="36">
        <v>24.48648297655895</v>
      </c>
      <c r="AD562" s="207">
        <v>8.61</v>
      </c>
      <c r="AE562" s="173">
        <f t="shared" si="99"/>
        <v>757680</v>
      </c>
    </row>
    <row r="563" spans="1:31" s="30" customFormat="1" ht="14.25" customHeight="1">
      <c r="A563" s="24">
        <v>16070</v>
      </c>
      <c r="B563" s="24" t="s">
        <v>1951</v>
      </c>
      <c r="C563" s="25" t="s">
        <v>1885</v>
      </c>
      <c r="D563" s="24" t="s">
        <v>1387</v>
      </c>
      <c r="E563" s="191">
        <v>118.9</v>
      </c>
      <c r="F563" s="39">
        <v>119.92</v>
      </c>
      <c r="G563" s="192">
        <v>119.92</v>
      </c>
      <c r="H563" s="22">
        <v>1.019999999999996</v>
      </c>
      <c r="I563" s="20">
        <v>0</v>
      </c>
      <c r="J563" s="20">
        <v>0</v>
      </c>
      <c r="K563" s="20">
        <v>0</v>
      </c>
      <c r="L563" s="20">
        <v>0</v>
      </c>
      <c r="M563" s="20">
        <v>0</v>
      </c>
      <c r="N563" s="20">
        <v>0</v>
      </c>
      <c r="O563" s="27">
        <v>0</v>
      </c>
      <c r="P563" s="198">
        <v>0</v>
      </c>
      <c r="Q563" s="28">
        <f t="shared" si="96"/>
        <v>314159.99999999878</v>
      </c>
      <c r="R563" s="28">
        <f t="shared" si="97"/>
        <v>314159.99999999878</v>
      </c>
      <c r="S563" s="28">
        <f t="shared" si="100"/>
        <v>314159.99999999878</v>
      </c>
      <c r="T563" s="28">
        <f t="shared" si="101"/>
        <v>314159.99999999878</v>
      </c>
      <c r="U563" s="28">
        <f t="shared" si="102"/>
        <v>314159.99999999878</v>
      </c>
      <c r="V563" s="28">
        <f t="shared" si="103"/>
        <v>314159.99999999878</v>
      </c>
      <c r="W563" s="28">
        <f t="shared" si="104"/>
        <v>314159.99999999878</v>
      </c>
      <c r="X563" s="28">
        <f t="shared" si="105"/>
        <v>314159.99999999878</v>
      </c>
      <c r="Y563" s="28">
        <f t="shared" si="106"/>
        <v>314159.99999999878</v>
      </c>
      <c r="Z563" s="203">
        <f t="shared" si="98"/>
        <v>2827439.9999999888</v>
      </c>
      <c r="AA563" s="35">
        <v>13.819314496914192</v>
      </c>
      <c r="AB563" s="180">
        <v>13.937865386626996</v>
      </c>
      <c r="AC563" s="36">
        <v>13.937865386626996</v>
      </c>
      <c r="AD563" s="207">
        <v>1.019999999999996</v>
      </c>
      <c r="AE563" s="173">
        <f t="shared" si="99"/>
        <v>89759.999999999651</v>
      </c>
    </row>
    <row r="564" spans="1:31" s="30" customFormat="1" ht="14.25" customHeight="1">
      <c r="A564" s="24">
        <v>16071</v>
      </c>
      <c r="B564" s="24" t="s">
        <v>1952</v>
      </c>
      <c r="C564" s="25" t="s">
        <v>1885</v>
      </c>
      <c r="D564" s="24" t="s">
        <v>1387</v>
      </c>
      <c r="E564" s="191">
        <v>58.02</v>
      </c>
      <c r="F564" s="39">
        <v>58.02</v>
      </c>
      <c r="G564" s="192">
        <v>58.15</v>
      </c>
      <c r="H564" s="22">
        <v>0</v>
      </c>
      <c r="I564" s="20">
        <v>0</v>
      </c>
      <c r="J564" s="20">
        <v>0</v>
      </c>
      <c r="K564" s="20">
        <v>0</v>
      </c>
      <c r="L564" s="20">
        <v>0</v>
      </c>
      <c r="M564" s="20">
        <v>0</v>
      </c>
      <c r="N564" s="20">
        <v>0</v>
      </c>
      <c r="O564" s="27">
        <v>9.0000000000003411E-2</v>
      </c>
      <c r="P564" s="198">
        <v>3.9999999999992042E-2</v>
      </c>
      <c r="Q564" s="28">
        <f t="shared" si="96"/>
        <v>0</v>
      </c>
      <c r="R564" s="28">
        <f t="shared" si="97"/>
        <v>0</v>
      </c>
      <c r="S564" s="28">
        <f t="shared" si="100"/>
        <v>0</v>
      </c>
      <c r="T564" s="28">
        <f t="shared" si="101"/>
        <v>0</v>
      </c>
      <c r="U564" s="28">
        <f t="shared" si="102"/>
        <v>0</v>
      </c>
      <c r="V564" s="28">
        <f t="shared" si="103"/>
        <v>0</v>
      </c>
      <c r="W564" s="28">
        <f t="shared" si="104"/>
        <v>0</v>
      </c>
      <c r="X564" s="28">
        <f t="shared" si="105"/>
        <v>7920.0000000003001</v>
      </c>
      <c r="Y564" s="28">
        <f t="shared" si="106"/>
        <v>11439.9999999996</v>
      </c>
      <c r="Z564" s="203">
        <f t="shared" si="98"/>
        <v>19359.999999999898</v>
      </c>
      <c r="AA564" s="35">
        <v>4.1213826023952604</v>
      </c>
      <c r="AB564" s="180">
        <v>4.1213826023952604</v>
      </c>
      <c r="AC564" s="36">
        <v>4.1306169998153113</v>
      </c>
      <c r="AD564" s="207">
        <v>0.12999999999999545</v>
      </c>
      <c r="AE564" s="173">
        <f t="shared" si="99"/>
        <v>11439.9999999996</v>
      </c>
    </row>
    <row r="565" spans="1:31" s="30" customFormat="1" ht="14.25" customHeight="1">
      <c r="A565" s="24">
        <v>16072</v>
      </c>
      <c r="B565" s="24" t="s">
        <v>1953</v>
      </c>
      <c r="C565" s="25" t="s">
        <v>1885</v>
      </c>
      <c r="D565" s="24" t="s">
        <v>1387</v>
      </c>
      <c r="E565" s="191">
        <v>109.93</v>
      </c>
      <c r="F565" s="39">
        <v>114.06</v>
      </c>
      <c r="G565" s="192">
        <v>115.19</v>
      </c>
      <c r="H565" s="22">
        <v>4.1299999999999955</v>
      </c>
      <c r="I565" s="20">
        <v>0.18000000000000682</v>
      </c>
      <c r="J565" s="20">
        <v>6.0000000000002274E-2</v>
      </c>
      <c r="K565" s="20">
        <v>0</v>
      </c>
      <c r="L565" s="20">
        <v>3.0000000000001137E-2</v>
      </c>
      <c r="M565" s="20">
        <v>0</v>
      </c>
      <c r="N565" s="20">
        <v>0.20000000000000284</v>
      </c>
      <c r="O565" s="27">
        <v>0.56000000000000227</v>
      </c>
      <c r="P565" s="198">
        <v>9.9999999999994316E-2</v>
      </c>
      <c r="Q565" s="28">
        <f t="shared" si="96"/>
        <v>1272039.9999999986</v>
      </c>
      <c r="R565" s="28">
        <f t="shared" si="97"/>
        <v>1303719.9999999998</v>
      </c>
      <c r="S565" s="28">
        <f t="shared" si="100"/>
        <v>1309000</v>
      </c>
      <c r="T565" s="28">
        <f t="shared" si="101"/>
        <v>1309000</v>
      </c>
      <c r="U565" s="28">
        <f t="shared" si="102"/>
        <v>1311640</v>
      </c>
      <c r="V565" s="28">
        <f t="shared" si="103"/>
        <v>1311640</v>
      </c>
      <c r="W565" s="28">
        <f t="shared" si="104"/>
        <v>1329240.0000000002</v>
      </c>
      <c r="X565" s="28">
        <f t="shared" si="105"/>
        <v>1378520.0000000005</v>
      </c>
      <c r="Y565" s="28">
        <f t="shared" si="106"/>
        <v>1387320</v>
      </c>
      <c r="Z565" s="203">
        <f t="shared" si="98"/>
        <v>11912119.999999998</v>
      </c>
      <c r="AA565" s="35">
        <v>19.810419707700348</v>
      </c>
      <c r="AB565" s="180">
        <v>20.554684543439475</v>
      </c>
      <c r="AC565" s="36">
        <v>20.758321169198606</v>
      </c>
      <c r="AD565" s="207">
        <v>5.2599999999999909</v>
      </c>
      <c r="AE565" s="173">
        <f t="shared" si="99"/>
        <v>462879.99999999919</v>
      </c>
    </row>
    <row r="566" spans="1:31" s="30" customFormat="1" ht="14.25" customHeight="1">
      <c r="A566" s="24">
        <v>16073</v>
      </c>
      <c r="B566" s="24" t="s">
        <v>1954</v>
      </c>
      <c r="C566" s="25" t="s">
        <v>1885</v>
      </c>
      <c r="D566" s="24" t="s">
        <v>1387</v>
      </c>
      <c r="E566" s="191">
        <v>179.69</v>
      </c>
      <c r="F566" s="39">
        <v>183.43</v>
      </c>
      <c r="G566" s="192">
        <v>191.59</v>
      </c>
      <c r="H566" s="22">
        <v>3.7400000000000091</v>
      </c>
      <c r="I566" s="20">
        <v>0.93000000000000682</v>
      </c>
      <c r="J566" s="20">
        <v>0.12999999999999545</v>
      </c>
      <c r="K566" s="20">
        <v>0.15000000000000568</v>
      </c>
      <c r="L566" s="20">
        <v>0.15999999999999659</v>
      </c>
      <c r="M566" s="20">
        <v>0</v>
      </c>
      <c r="N566" s="20">
        <v>1.3799999999999955</v>
      </c>
      <c r="O566" s="27">
        <v>0.66999999999998749</v>
      </c>
      <c r="P566" s="198">
        <v>4.7400000000000091</v>
      </c>
      <c r="Q566" s="28">
        <f t="shared" si="96"/>
        <v>1151920.0000000028</v>
      </c>
      <c r="R566" s="28">
        <f t="shared" si="97"/>
        <v>1315600.000000004</v>
      </c>
      <c r="S566" s="28">
        <f t="shared" si="100"/>
        <v>1327040.0000000035</v>
      </c>
      <c r="T566" s="28">
        <f t="shared" si="101"/>
        <v>1340240.000000004</v>
      </c>
      <c r="U566" s="28">
        <f t="shared" si="102"/>
        <v>1354320.0000000037</v>
      </c>
      <c r="V566" s="28">
        <f t="shared" si="103"/>
        <v>1354320.0000000037</v>
      </c>
      <c r="W566" s="28">
        <f t="shared" si="104"/>
        <v>1475760.0000000033</v>
      </c>
      <c r="X566" s="28">
        <f t="shared" si="105"/>
        <v>1534720.0000000021</v>
      </c>
      <c r="Y566" s="28">
        <f t="shared" si="106"/>
        <v>1951840.0000000028</v>
      </c>
      <c r="Z566" s="203">
        <f t="shared" si="98"/>
        <v>12805760.00000003</v>
      </c>
      <c r="AA566" s="35">
        <v>26.076798049573341</v>
      </c>
      <c r="AB566" s="180">
        <v>26.619550705288209</v>
      </c>
      <c r="AC566" s="36">
        <v>27.803738317757009</v>
      </c>
      <c r="AD566" s="207">
        <v>11.900000000000006</v>
      </c>
      <c r="AE566" s="173">
        <f t="shared" si="99"/>
        <v>1047200.0000000005</v>
      </c>
    </row>
    <row r="567" spans="1:31" s="30" customFormat="1" ht="14.25" customHeight="1">
      <c r="A567" s="24">
        <v>16074</v>
      </c>
      <c r="B567" s="24" t="s">
        <v>1955</v>
      </c>
      <c r="C567" s="25" t="s">
        <v>1885</v>
      </c>
      <c r="D567" s="24" t="s">
        <v>1387</v>
      </c>
      <c r="E567" s="191">
        <v>183.00000000000003</v>
      </c>
      <c r="F567" s="39">
        <v>182.17000000000002</v>
      </c>
      <c r="G567" s="192">
        <v>183.68</v>
      </c>
      <c r="H567" s="22">
        <v>-0.83000000000001251</v>
      </c>
      <c r="I567" s="20">
        <v>0.12000000000000455</v>
      </c>
      <c r="J567" s="20">
        <v>0</v>
      </c>
      <c r="K567" s="20">
        <v>0.19999999999998863</v>
      </c>
      <c r="L567" s="20">
        <v>0</v>
      </c>
      <c r="M567" s="20">
        <v>0</v>
      </c>
      <c r="N567" s="20">
        <v>5.0000000000011369E-2</v>
      </c>
      <c r="O567" s="27">
        <v>0.51999999999998181</v>
      </c>
      <c r="P567" s="198">
        <v>0.62000000000000455</v>
      </c>
      <c r="Q567" s="14">
        <v>0</v>
      </c>
      <c r="R567" s="14">
        <f t="shared" si="97"/>
        <v>21120.0000000008</v>
      </c>
      <c r="S567" s="14">
        <f t="shared" si="100"/>
        <v>21120.0000000008</v>
      </c>
      <c r="T567" s="14">
        <f t="shared" si="101"/>
        <v>38719.999999999796</v>
      </c>
      <c r="U567" s="14">
        <f t="shared" si="102"/>
        <v>38719.999999999796</v>
      </c>
      <c r="V567" s="14">
        <f t="shared" si="103"/>
        <v>38719.999999999796</v>
      </c>
      <c r="W567" s="14">
        <f t="shared" si="104"/>
        <v>43120.0000000008</v>
      </c>
      <c r="X567" s="14">
        <f t="shared" si="105"/>
        <v>88879.9999999992</v>
      </c>
      <c r="Y567" s="14">
        <f t="shared" si="106"/>
        <v>143439.99999999959</v>
      </c>
      <c r="Z567" s="141">
        <f t="shared" si="98"/>
        <v>433840.00000000058</v>
      </c>
      <c r="AA567" s="13">
        <v>23.393158459886489</v>
      </c>
      <c r="AB567" s="13">
        <v>23.28705834228154</v>
      </c>
      <c r="AC567" s="13">
        <v>23.480083857442349</v>
      </c>
      <c r="AD567" s="207">
        <v>0.6799999999999784</v>
      </c>
      <c r="AE567" s="173">
        <f t="shared" si="99"/>
        <v>59839.999999998101</v>
      </c>
    </row>
    <row r="568" spans="1:31" s="30" customFormat="1" ht="14.25" customHeight="1">
      <c r="A568" s="24">
        <v>16075</v>
      </c>
      <c r="B568" s="24" t="s">
        <v>1956</v>
      </c>
      <c r="C568" s="25" t="s">
        <v>1885</v>
      </c>
      <c r="D568" s="24" t="s">
        <v>1387</v>
      </c>
      <c r="E568" s="191">
        <v>196.97</v>
      </c>
      <c r="F568" s="39">
        <v>205.46</v>
      </c>
      <c r="G568" s="192">
        <v>207.01000000000002</v>
      </c>
      <c r="H568" s="22">
        <v>8.4900000000000091</v>
      </c>
      <c r="I568" s="20">
        <v>0</v>
      </c>
      <c r="J568" s="20">
        <v>-0.14000000000001478</v>
      </c>
      <c r="K568" s="20">
        <v>0.22999999999998977</v>
      </c>
      <c r="L568" s="20">
        <v>0</v>
      </c>
      <c r="M568" s="20">
        <v>0.38999999999998636</v>
      </c>
      <c r="N568" s="20">
        <v>0.44999999999998863</v>
      </c>
      <c r="O568" s="27">
        <v>0</v>
      </c>
      <c r="P568" s="198">
        <v>0.62000000000000455</v>
      </c>
      <c r="Q568" s="28">
        <f t="shared" ref="Q568:Q631" si="107">((H568/6)*88000)*6+((H568/6)*88000)*5+((H568/6)*88000)*4+((H568/6)*88000)*3+((H568/6)*88000)*2+((H568/6)*88000)</f>
        <v>2614920.0000000033</v>
      </c>
      <c r="R568" s="28">
        <f t="shared" si="97"/>
        <v>2614920.0000000033</v>
      </c>
      <c r="S568" s="28">
        <f t="shared" si="100"/>
        <v>2602600.0000000019</v>
      </c>
      <c r="T568" s="28">
        <f t="shared" si="101"/>
        <v>2622840.0000000009</v>
      </c>
      <c r="U568" s="28">
        <f t="shared" si="102"/>
        <v>2622840.0000000009</v>
      </c>
      <c r="V568" s="28">
        <f t="shared" si="103"/>
        <v>2657159.9999999995</v>
      </c>
      <c r="W568" s="28">
        <f t="shared" si="104"/>
        <v>2696759.9999999986</v>
      </c>
      <c r="X568" s="28">
        <f t="shared" si="105"/>
        <v>2696759.9999999986</v>
      </c>
      <c r="Y568" s="28">
        <f t="shared" si="106"/>
        <v>2751319.9999999991</v>
      </c>
      <c r="Z568" s="203">
        <f t="shared" si="98"/>
        <v>23880120.000000011</v>
      </c>
      <c r="AA568" s="35">
        <v>37.078101763831107</v>
      </c>
      <c r="AB568" s="180">
        <v>38.676279577584097</v>
      </c>
      <c r="AC568" s="36">
        <v>38.968055267963031</v>
      </c>
      <c r="AD568" s="207">
        <v>10.04000000000002</v>
      </c>
      <c r="AE568" s="173">
        <f t="shared" si="99"/>
        <v>883520.00000000175</v>
      </c>
    </row>
    <row r="569" spans="1:31" s="30" customFormat="1" ht="14.25" customHeight="1">
      <c r="A569" s="24">
        <v>16076</v>
      </c>
      <c r="B569" s="24" t="s">
        <v>1957</v>
      </c>
      <c r="C569" s="25" t="s">
        <v>1885</v>
      </c>
      <c r="D569" s="24" t="s">
        <v>1387</v>
      </c>
      <c r="E569" s="191">
        <v>179.51</v>
      </c>
      <c r="F569" s="39">
        <v>186.39</v>
      </c>
      <c r="G569" s="192">
        <v>213.67</v>
      </c>
      <c r="H569" s="22">
        <v>6.8799999999999955</v>
      </c>
      <c r="I569" s="20">
        <v>0</v>
      </c>
      <c r="J569" s="20">
        <v>2.1299999999999955</v>
      </c>
      <c r="K569" s="20">
        <v>3.3600000000000136</v>
      </c>
      <c r="L569" s="20">
        <v>0.27999999999997272</v>
      </c>
      <c r="M569" s="20">
        <v>0.38999999999998636</v>
      </c>
      <c r="N569" s="20">
        <v>0.53000000000002956</v>
      </c>
      <c r="O569" s="27">
        <v>20.140000000000015</v>
      </c>
      <c r="P569" s="198">
        <v>0.44999999999996021</v>
      </c>
      <c r="Q569" s="28">
        <f t="shared" si="107"/>
        <v>2119039.9999999986</v>
      </c>
      <c r="R569" s="28">
        <f t="shared" si="97"/>
        <v>2119039.9999999986</v>
      </c>
      <c r="S569" s="28">
        <f t="shared" si="100"/>
        <v>2306479.9999999981</v>
      </c>
      <c r="T569" s="28">
        <f t="shared" si="101"/>
        <v>2602159.9999999995</v>
      </c>
      <c r="U569" s="28">
        <f t="shared" si="102"/>
        <v>2626799.9999999972</v>
      </c>
      <c r="V569" s="28">
        <f t="shared" si="103"/>
        <v>2661119.9999999958</v>
      </c>
      <c r="W569" s="28">
        <f t="shared" si="104"/>
        <v>2707759.9999999986</v>
      </c>
      <c r="X569" s="28">
        <f t="shared" si="105"/>
        <v>4480080</v>
      </c>
      <c r="Y569" s="28">
        <f t="shared" si="106"/>
        <v>4519679.9999999963</v>
      </c>
      <c r="Z569" s="203">
        <f t="shared" si="98"/>
        <v>26142159.999999985</v>
      </c>
      <c r="AA569" s="35">
        <v>18.439840162713537</v>
      </c>
      <c r="AB569" s="180">
        <v>19.146575722400843</v>
      </c>
      <c r="AC569" s="36">
        <v>21.948864395114484</v>
      </c>
      <c r="AD569" s="207">
        <v>34.159999999999997</v>
      </c>
      <c r="AE569" s="173">
        <f t="shared" si="99"/>
        <v>3006079.9999999995</v>
      </c>
    </row>
    <row r="570" spans="1:31" s="30" customFormat="1" ht="14.25" customHeight="1">
      <c r="A570" s="24">
        <v>16077</v>
      </c>
      <c r="B570" s="24" t="s">
        <v>1958</v>
      </c>
      <c r="C570" s="25" t="s">
        <v>1885</v>
      </c>
      <c r="D570" s="24" t="s">
        <v>1387</v>
      </c>
      <c r="E570" s="191">
        <v>198.03</v>
      </c>
      <c r="F570" s="39">
        <v>200.41</v>
      </c>
      <c r="G570" s="192">
        <v>204.15</v>
      </c>
      <c r="H570" s="22">
        <v>2.3799999999999955</v>
      </c>
      <c r="I570" s="20">
        <v>0.41999999999998749</v>
      </c>
      <c r="J570" s="20">
        <v>0.15000000000003411</v>
      </c>
      <c r="K570" s="20">
        <v>0.15999999999999659</v>
      </c>
      <c r="L570" s="20">
        <v>1.1999999999999886</v>
      </c>
      <c r="M570" s="20">
        <v>0.11000000000001364</v>
      </c>
      <c r="N570" s="20">
        <v>0.46999999999999886</v>
      </c>
      <c r="O570" s="27">
        <v>1.1200000000000045</v>
      </c>
      <c r="P570" s="198">
        <v>0.10999999999998522</v>
      </c>
      <c r="Q570" s="28">
        <f t="shared" si="107"/>
        <v>733039.99999999849</v>
      </c>
      <c r="R570" s="28">
        <f t="shared" si="97"/>
        <v>806959.99999999627</v>
      </c>
      <c r="S570" s="28">
        <f t="shared" si="100"/>
        <v>820159.9999999993</v>
      </c>
      <c r="T570" s="28">
        <f t="shared" si="101"/>
        <v>834239.99999999895</v>
      </c>
      <c r="U570" s="28">
        <f t="shared" si="102"/>
        <v>939839.9999999979</v>
      </c>
      <c r="V570" s="28">
        <f t="shared" si="103"/>
        <v>949519.99999999907</v>
      </c>
      <c r="W570" s="28">
        <f t="shared" si="104"/>
        <v>990879.99999999895</v>
      </c>
      <c r="X570" s="28">
        <f t="shared" si="105"/>
        <v>1089439.9999999993</v>
      </c>
      <c r="Y570" s="28">
        <f t="shared" si="106"/>
        <v>1099119.9999999979</v>
      </c>
      <c r="Z570" s="203">
        <f t="shared" si="98"/>
        <v>8263199.999999987</v>
      </c>
      <c r="AA570" s="35">
        <v>7.5560609124659921</v>
      </c>
      <c r="AB570" s="180">
        <v>7.6468725317745276</v>
      </c>
      <c r="AC570" s="36">
        <v>7.7895765049736543</v>
      </c>
      <c r="AD570" s="207">
        <v>6.1200000000000037</v>
      </c>
      <c r="AE570" s="173">
        <f t="shared" si="99"/>
        <v>538560.00000000035</v>
      </c>
    </row>
    <row r="571" spans="1:31" s="30" customFormat="1" ht="14.25" customHeight="1">
      <c r="A571" s="24">
        <v>16078</v>
      </c>
      <c r="B571" s="24" t="s">
        <v>1959</v>
      </c>
      <c r="C571" s="25" t="s">
        <v>1885</v>
      </c>
      <c r="D571" s="24" t="s">
        <v>1387</v>
      </c>
      <c r="E571" s="191">
        <v>58.32</v>
      </c>
      <c r="F571" s="39">
        <v>58.68</v>
      </c>
      <c r="G571" s="192">
        <v>58.79</v>
      </c>
      <c r="H571" s="22">
        <v>0.35999999999999943</v>
      </c>
      <c r="I571" s="20">
        <v>0</v>
      </c>
      <c r="J571" s="20">
        <v>0</v>
      </c>
      <c r="K571" s="20">
        <v>0</v>
      </c>
      <c r="L571" s="20">
        <v>0</v>
      </c>
      <c r="M571" s="20">
        <v>0</v>
      </c>
      <c r="N571" s="20">
        <v>0</v>
      </c>
      <c r="O571" s="27">
        <v>0</v>
      </c>
      <c r="P571" s="198">
        <v>0.10999999999999943</v>
      </c>
      <c r="Q571" s="28">
        <f t="shared" si="107"/>
        <v>110879.99999999983</v>
      </c>
      <c r="R571" s="28">
        <f t="shared" si="97"/>
        <v>110879.99999999983</v>
      </c>
      <c r="S571" s="28">
        <f t="shared" si="100"/>
        <v>110879.99999999983</v>
      </c>
      <c r="T571" s="28">
        <f t="shared" si="101"/>
        <v>110879.99999999983</v>
      </c>
      <c r="U571" s="28">
        <f t="shared" si="102"/>
        <v>110879.99999999983</v>
      </c>
      <c r="V571" s="28">
        <f t="shared" si="103"/>
        <v>110879.99999999983</v>
      </c>
      <c r="W571" s="28">
        <f t="shared" si="104"/>
        <v>110879.99999999983</v>
      </c>
      <c r="X571" s="28">
        <f t="shared" si="105"/>
        <v>110879.99999999983</v>
      </c>
      <c r="Y571" s="28">
        <f t="shared" si="106"/>
        <v>120559.99999999977</v>
      </c>
      <c r="Z571" s="203">
        <f t="shared" si="98"/>
        <v>1007599.9999999981</v>
      </c>
      <c r="AA571" s="35">
        <v>3.1288225069207498</v>
      </c>
      <c r="AB571" s="180">
        <v>3.1481362260992727</v>
      </c>
      <c r="AC571" s="36">
        <v>3.1540376402927102</v>
      </c>
      <c r="AD571" s="207">
        <v>0.46999999999999886</v>
      </c>
      <c r="AE571" s="173">
        <f t="shared" si="99"/>
        <v>41359.999999999898</v>
      </c>
    </row>
    <row r="572" spans="1:31" s="30" customFormat="1" ht="14.25" customHeight="1">
      <c r="A572" s="24">
        <v>16079</v>
      </c>
      <c r="B572" s="24" t="s">
        <v>1960</v>
      </c>
      <c r="C572" s="25" t="s">
        <v>1885</v>
      </c>
      <c r="D572" s="24" t="s">
        <v>1387</v>
      </c>
      <c r="E572" s="191">
        <v>356.83</v>
      </c>
      <c r="F572" s="39">
        <v>374.89</v>
      </c>
      <c r="G572" s="192">
        <v>379.32</v>
      </c>
      <c r="H572" s="22">
        <v>18.060000000000002</v>
      </c>
      <c r="I572" s="20">
        <v>0.55000000000001137</v>
      </c>
      <c r="J572" s="20">
        <v>0.12999999999999545</v>
      </c>
      <c r="K572" s="20">
        <v>1.1200000000000045</v>
      </c>
      <c r="L572" s="20">
        <v>0.63999999999998636</v>
      </c>
      <c r="M572" s="20">
        <v>1.999999999998181E-2</v>
      </c>
      <c r="N572" s="20">
        <v>0.30000000000006821</v>
      </c>
      <c r="O572" s="27">
        <v>0.24000000000000909</v>
      </c>
      <c r="P572" s="198">
        <v>1.42999999999995</v>
      </c>
      <c r="Q572" s="28">
        <f t="shared" si="107"/>
        <v>5562480</v>
      </c>
      <c r="R572" s="28">
        <f t="shared" si="97"/>
        <v>5659280.0000000019</v>
      </c>
      <c r="S572" s="28">
        <f t="shared" si="100"/>
        <v>5670720.0000000019</v>
      </c>
      <c r="T572" s="28">
        <f t="shared" si="101"/>
        <v>5769280.0000000019</v>
      </c>
      <c r="U572" s="28">
        <f t="shared" si="102"/>
        <v>5825600.0000000009</v>
      </c>
      <c r="V572" s="28">
        <f t="shared" si="103"/>
        <v>5827359.9999999991</v>
      </c>
      <c r="W572" s="28">
        <f t="shared" si="104"/>
        <v>5853760.0000000047</v>
      </c>
      <c r="X572" s="28">
        <f t="shared" si="105"/>
        <v>5874880.0000000056</v>
      </c>
      <c r="Y572" s="28">
        <f t="shared" si="106"/>
        <v>6000720.0000000009</v>
      </c>
      <c r="Z572" s="203">
        <f t="shared" si="98"/>
        <v>52044080.000000022</v>
      </c>
      <c r="AA572" s="35">
        <v>19.25314024258644</v>
      </c>
      <c r="AB572" s="180">
        <v>20.227586653429444</v>
      </c>
      <c r="AC572" s="36">
        <v>20.466611991194373</v>
      </c>
      <c r="AD572" s="207">
        <v>22.490000000000009</v>
      </c>
      <c r="AE572" s="173">
        <f t="shared" si="99"/>
        <v>1979120.0000000007</v>
      </c>
    </row>
    <row r="573" spans="1:31" s="30" customFormat="1" ht="14.25" customHeight="1">
      <c r="A573" s="24">
        <v>16080</v>
      </c>
      <c r="B573" s="24" t="s">
        <v>1961</v>
      </c>
      <c r="C573" s="25" t="s">
        <v>1885</v>
      </c>
      <c r="D573" s="24" t="s">
        <v>1387</v>
      </c>
      <c r="E573" s="191">
        <v>50.28</v>
      </c>
      <c r="F573" s="39">
        <v>50.28</v>
      </c>
      <c r="G573" s="192">
        <v>50.35</v>
      </c>
      <c r="H573" s="22">
        <v>0</v>
      </c>
      <c r="I573" s="20">
        <v>7.0000000000000284E-2</v>
      </c>
      <c r="J573" s="20">
        <v>0</v>
      </c>
      <c r="K573" s="20">
        <v>0</v>
      </c>
      <c r="L573" s="20">
        <v>0</v>
      </c>
      <c r="M573" s="20">
        <v>0</v>
      </c>
      <c r="N573" s="20">
        <v>0</v>
      </c>
      <c r="O573" s="27">
        <v>0</v>
      </c>
      <c r="P573" s="198">
        <v>0</v>
      </c>
      <c r="Q573" s="28">
        <f t="shared" si="107"/>
        <v>0</v>
      </c>
      <c r="R573" s="28">
        <f t="shared" si="97"/>
        <v>12320.000000000051</v>
      </c>
      <c r="S573" s="28">
        <f t="shared" si="100"/>
        <v>12320.000000000051</v>
      </c>
      <c r="T573" s="28">
        <f t="shared" si="101"/>
        <v>12320.000000000051</v>
      </c>
      <c r="U573" s="28">
        <f t="shared" si="102"/>
        <v>12320.000000000051</v>
      </c>
      <c r="V573" s="28">
        <f t="shared" si="103"/>
        <v>12320.000000000051</v>
      </c>
      <c r="W573" s="28">
        <f t="shared" si="104"/>
        <v>12320.000000000051</v>
      </c>
      <c r="X573" s="28">
        <f t="shared" si="105"/>
        <v>12320.000000000051</v>
      </c>
      <c r="Y573" s="28">
        <f t="shared" si="106"/>
        <v>12320.000000000051</v>
      </c>
      <c r="Z573" s="203">
        <f t="shared" si="98"/>
        <v>98560.000000000407</v>
      </c>
      <c r="AA573" s="35">
        <v>7.4461310625694193</v>
      </c>
      <c r="AB573" s="180">
        <v>7.4461310625694193</v>
      </c>
      <c r="AC573" s="36">
        <v>7.4564975934838946</v>
      </c>
      <c r="AD573" s="207">
        <v>7.0000000000000284E-2</v>
      </c>
      <c r="AE573" s="173">
        <f t="shared" si="99"/>
        <v>6160.0000000000255</v>
      </c>
    </row>
    <row r="574" spans="1:31" s="30" customFormat="1" ht="14.25" customHeight="1">
      <c r="A574" s="24">
        <v>16081</v>
      </c>
      <c r="B574" s="24" t="s">
        <v>1962</v>
      </c>
      <c r="C574" s="25" t="s">
        <v>1885</v>
      </c>
      <c r="D574" s="24" t="s">
        <v>1387</v>
      </c>
      <c r="E574" s="191">
        <v>156.72</v>
      </c>
      <c r="F574" s="39">
        <v>166.43</v>
      </c>
      <c r="G574" s="192">
        <v>174.05</v>
      </c>
      <c r="H574" s="22">
        <v>9.710000000000008</v>
      </c>
      <c r="I574" s="20">
        <v>0.46000000000000796</v>
      </c>
      <c r="J574" s="20">
        <v>0</v>
      </c>
      <c r="K574" s="20">
        <v>6.9999999999993179E-2</v>
      </c>
      <c r="L574" s="20">
        <v>0.31000000000000227</v>
      </c>
      <c r="M574" s="20">
        <v>0</v>
      </c>
      <c r="N574" s="20">
        <v>1.1200000000000045</v>
      </c>
      <c r="O574" s="27">
        <v>0.58000000000001251</v>
      </c>
      <c r="P574" s="198">
        <v>5.0799999999999841</v>
      </c>
      <c r="Q574" s="28">
        <f t="shared" si="107"/>
        <v>2990680.0000000028</v>
      </c>
      <c r="R574" s="28">
        <f t="shared" si="97"/>
        <v>3071640.0000000042</v>
      </c>
      <c r="S574" s="28">
        <f t="shared" si="100"/>
        <v>3071640.0000000042</v>
      </c>
      <c r="T574" s="28">
        <f t="shared" si="101"/>
        <v>3077800.0000000037</v>
      </c>
      <c r="U574" s="28">
        <f t="shared" si="102"/>
        <v>3105080.0000000037</v>
      </c>
      <c r="V574" s="28">
        <f t="shared" si="103"/>
        <v>3105080.0000000037</v>
      </c>
      <c r="W574" s="28">
        <f t="shared" si="104"/>
        <v>3203640.0000000042</v>
      </c>
      <c r="X574" s="28">
        <f t="shared" si="105"/>
        <v>3254680.0000000051</v>
      </c>
      <c r="Y574" s="28">
        <f t="shared" si="106"/>
        <v>3701720.0000000037</v>
      </c>
      <c r="Z574" s="203">
        <f t="shared" si="98"/>
        <v>28581960.000000034</v>
      </c>
      <c r="AA574" s="35">
        <v>24.296921025704631</v>
      </c>
      <c r="AB574" s="180">
        <v>25.802300703854147</v>
      </c>
      <c r="AC574" s="36">
        <v>26.983659421413293</v>
      </c>
      <c r="AD574" s="207">
        <v>17.330000000000013</v>
      </c>
      <c r="AE574" s="173">
        <f t="shared" si="99"/>
        <v>1525040.0000000012</v>
      </c>
    </row>
    <row r="575" spans="1:31" s="30" customFormat="1" ht="14.25" customHeight="1">
      <c r="A575" s="24">
        <v>16082</v>
      </c>
      <c r="B575" s="24" t="s">
        <v>1963</v>
      </c>
      <c r="C575" s="25" t="s">
        <v>1885</v>
      </c>
      <c r="D575" s="24" t="s">
        <v>1387</v>
      </c>
      <c r="E575" s="191">
        <v>31.82</v>
      </c>
      <c r="F575" s="39">
        <v>31.88</v>
      </c>
      <c r="G575" s="192">
        <v>32.01</v>
      </c>
      <c r="H575" s="22">
        <v>5.9999999999998721E-2</v>
      </c>
      <c r="I575" s="20">
        <v>0</v>
      </c>
      <c r="J575" s="20">
        <v>0</v>
      </c>
      <c r="K575" s="20">
        <v>0</v>
      </c>
      <c r="L575" s="20">
        <v>0</v>
      </c>
      <c r="M575" s="20">
        <v>0</v>
      </c>
      <c r="N575" s="20">
        <v>0</v>
      </c>
      <c r="O575" s="27">
        <v>0.12999999999999901</v>
      </c>
      <c r="P575" s="198">
        <v>0</v>
      </c>
      <c r="Q575" s="28">
        <f t="shared" si="107"/>
        <v>18479.999999999607</v>
      </c>
      <c r="R575" s="28">
        <f t="shared" si="97"/>
        <v>18479.999999999607</v>
      </c>
      <c r="S575" s="28">
        <f t="shared" si="100"/>
        <v>18479.999999999607</v>
      </c>
      <c r="T575" s="28">
        <f t="shared" si="101"/>
        <v>18479.999999999607</v>
      </c>
      <c r="U575" s="28">
        <f t="shared" si="102"/>
        <v>18479.999999999607</v>
      </c>
      <c r="V575" s="28">
        <f t="shared" si="103"/>
        <v>18479.999999999607</v>
      </c>
      <c r="W575" s="28">
        <f t="shared" si="104"/>
        <v>18479.999999999607</v>
      </c>
      <c r="X575" s="28">
        <f t="shared" si="105"/>
        <v>29919.99999999952</v>
      </c>
      <c r="Y575" s="28">
        <f t="shared" si="106"/>
        <v>29919.99999999952</v>
      </c>
      <c r="Z575" s="203">
        <f t="shared" si="98"/>
        <v>189199.99999999627</v>
      </c>
      <c r="AA575" s="35">
        <v>7.0618522381766118</v>
      </c>
      <c r="AB575" s="180">
        <v>7.0751681129186172</v>
      </c>
      <c r="AC575" s="36">
        <v>7.1040191748596282</v>
      </c>
      <c r="AD575" s="207">
        <v>0.18999999999999773</v>
      </c>
      <c r="AE575" s="173">
        <f t="shared" si="99"/>
        <v>16719.9999999998</v>
      </c>
    </row>
    <row r="576" spans="1:31" s="30" customFormat="1" ht="14.25" customHeight="1">
      <c r="A576" s="24">
        <v>16083</v>
      </c>
      <c r="B576" s="24" t="s">
        <v>1964</v>
      </c>
      <c r="C576" s="25" t="s">
        <v>1885</v>
      </c>
      <c r="D576" s="24" t="s">
        <v>1387</v>
      </c>
      <c r="E576" s="191">
        <v>127.04</v>
      </c>
      <c r="F576" s="39">
        <v>130.70000000000002</v>
      </c>
      <c r="G576" s="192">
        <v>156.61000000000001</v>
      </c>
      <c r="H576" s="22">
        <v>3.6600000000000108</v>
      </c>
      <c r="I576" s="20">
        <v>0</v>
      </c>
      <c r="J576" s="20">
        <v>1.3199999999999932</v>
      </c>
      <c r="K576" s="20">
        <v>0.96000000000003638</v>
      </c>
      <c r="L576" s="20">
        <v>0</v>
      </c>
      <c r="M576" s="20">
        <v>0.28000000000000114</v>
      </c>
      <c r="N576" s="20">
        <v>16.97</v>
      </c>
      <c r="O576" s="27">
        <v>2.4799999999999898</v>
      </c>
      <c r="P576" s="198">
        <v>3.9000000000000341</v>
      </c>
      <c r="Q576" s="28">
        <f t="shared" si="107"/>
        <v>1127280.0000000033</v>
      </c>
      <c r="R576" s="28">
        <f t="shared" si="97"/>
        <v>1127280.0000000033</v>
      </c>
      <c r="S576" s="28">
        <f t="shared" si="100"/>
        <v>1243440.0000000026</v>
      </c>
      <c r="T576" s="28">
        <f t="shared" si="101"/>
        <v>1327920.0000000058</v>
      </c>
      <c r="U576" s="28">
        <f t="shared" si="102"/>
        <v>1327920.0000000058</v>
      </c>
      <c r="V576" s="28">
        <f t="shared" si="103"/>
        <v>1352560.0000000058</v>
      </c>
      <c r="W576" s="28">
        <f t="shared" si="104"/>
        <v>2845920.0000000056</v>
      </c>
      <c r="X576" s="28">
        <f t="shared" si="105"/>
        <v>3064160.0000000047</v>
      </c>
      <c r="Y576" s="28">
        <f t="shared" si="106"/>
        <v>3407360.0000000075</v>
      </c>
      <c r="Z576" s="203">
        <f t="shared" si="98"/>
        <v>16823840.000000045</v>
      </c>
      <c r="AA576" s="35">
        <v>17.275657152181896</v>
      </c>
      <c r="AB576" s="180">
        <v>17.773365788650615</v>
      </c>
      <c r="AC576" s="36">
        <v>21.29676217414363</v>
      </c>
      <c r="AD576" s="207">
        <v>29.570000000000004</v>
      </c>
      <c r="AE576" s="173">
        <f t="shared" si="99"/>
        <v>2602160.0000000005</v>
      </c>
    </row>
    <row r="577" spans="1:31" s="30" customFormat="1" ht="14.25" customHeight="1">
      <c r="A577" s="24">
        <v>16084</v>
      </c>
      <c r="B577" s="24" t="s">
        <v>1965</v>
      </c>
      <c r="C577" s="25" t="s">
        <v>1885</v>
      </c>
      <c r="D577" s="24" t="s">
        <v>1387</v>
      </c>
      <c r="E577" s="191">
        <v>119.95</v>
      </c>
      <c r="F577" s="39">
        <v>123.88000000000001</v>
      </c>
      <c r="G577" s="192">
        <v>127.8</v>
      </c>
      <c r="H577" s="22">
        <v>3.9300000000000068</v>
      </c>
      <c r="I577" s="20">
        <v>0.40999999999999659</v>
      </c>
      <c r="J577" s="20">
        <v>1.6700000000000017</v>
      </c>
      <c r="K577" s="20">
        <v>0.20999999999999375</v>
      </c>
      <c r="L577" s="20">
        <v>0.15999999999999659</v>
      </c>
      <c r="M577" s="20">
        <v>1.0699999999999932</v>
      </c>
      <c r="N577" s="20">
        <v>0.28000000000001535</v>
      </c>
      <c r="O577" s="27">
        <v>0.12000000000000455</v>
      </c>
      <c r="P577" s="198">
        <v>0</v>
      </c>
      <c r="Q577" s="28">
        <f t="shared" si="107"/>
        <v>1210440.0000000021</v>
      </c>
      <c r="R577" s="28">
        <f t="shared" si="97"/>
        <v>1282600.0000000014</v>
      </c>
      <c r="S577" s="28">
        <f t="shared" si="100"/>
        <v>1429560.0000000016</v>
      </c>
      <c r="T577" s="28">
        <f t="shared" si="101"/>
        <v>1448040.0000000012</v>
      </c>
      <c r="U577" s="28">
        <f t="shared" si="102"/>
        <v>1462120.0000000009</v>
      </c>
      <c r="V577" s="28">
        <f t="shared" si="103"/>
        <v>1556280.0000000002</v>
      </c>
      <c r="W577" s="28">
        <f t="shared" si="104"/>
        <v>1580920.0000000016</v>
      </c>
      <c r="X577" s="28">
        <f t="shared" si="105"/>
        <v>1591480.0000000021</v>
      </c>
      <c r="Y577" s="28">
        <f t="shared" si="106"/>
        <v>1591480.0000000021</v>
      </c>
      <c r="Z577" s="203">
        <f t="shared" si="98"/>
        <v>13152920.000000013</v>
      </c>
      <c r="AA577" s="35">
        <v>22.947714794054065</v>
      </c>
      <c r="AB577" s="180">
        <v>23.699565724780474</v>
      </c>
      <c r="AC577" s="36">
        <v>24.449503548812913</v>
      </c>
      <c r="AD577" s="207">
        <v>7.8499999999999943</v>
      </c>
      <c r="AE577" s="173">
        <f t="shared" si="99"/>
        <v>690799.99999999953</v>
      </c>
    </row>
    <row r="578" spans="1:31" s="30" customFormat="1" ht="14.25" customHeight="1">
      <c r="A578" s="24">
        <v>16085</v>
      </c>
      <c r="B578" s="24" t="s">
        <v>1966</v>
      </c>
      <c r="C578" s="25" t="s">
        <v>1885</v>
      </c>
      <c r="D578" s="24" t="s">
        <v>1387</v>
      </c>
      <c r="E578" s="191">
        <v>33.980000000000004</v>
      </c>
      <c r="F578" s="39">
        <v>33.980000000000004</v>
      </c>
      <c r="G578" s="192">
        <v>33.980000000000004</v>
      </c>
      <c r="H578" s="22">
        <v>0</v>
      </c>
      <c r="I578" s="20">
        <v>0</v>
      </c>
      <c r="J578" s="20">
        <v>0</v>
      </c>
      <c r="K578" s="20">
        <v>0</v>
      </c>
      <c r="L578" s="20">
        <v>0</v>
      </c>
      <c r="M578" s="20">
        <v>0</v>
      </c>
      <c r="N578" s="20">
        <v>0</v>
      </c>
      <c r="O578" s="27">
        <v>0</v>
      </c>
      <c r="P578" s="198">
        <v>0</v>
      </c>
      <c r="Q578" s="28">
        <f t="shared" si="107"/>
        <v>0</v>
      </c>
      <c r="R578" s="28">
        <f t="shared" si="97"/>
        <v>0</v>
      </c>
      <c r="S578" s="28">
        <f t="shared" si="100"/>
        <v>0</v>
      </c>
      <c r="T578" s="28">
        <f t="shared" si="101"/>
        <v>0</v>
      </c>
      <c r="U578" s="28">
        <f t="shared" si="102"/>
        <v>0</v>
      </c>
      <c r="V578" s="28">
        <f t="shared" si="103"/>
        <v>0</v>
      </c>
      <c r="W578" s="28">
        <f t="shared" si="104"/>
        <v>0</v>
      </c>
      <c r="X578" s="28">
        <f t="shared" si="105"/>
        <v>0</v>
      </c>
      <c r="Y578" s="28">
        <f t="shared" si="106"/>
        <v>0</v>
      </c>
      <c r="Z578" s="203">
        <f t="shared" si="98"/>
        <v>0</v>
      </c>
      <c r="AA578" s="35">
        <v>8.059963471619346</v>
      </c>
      <c r="AB578" s="180">
        <v>8.059963471619346</v>
      </c>
      <c r="AC578" s="36">
        <v>8.059963471619346</v>
      </c>
      <c r="AD578" s="207">
        <v>0</v>
      </c>
      <c r="AE578" s="173">
        <f t="shared" si="99"/>
        <v>0</v>
      </c>
    </row>
    <row r="579" spans="1:31" s="30" customFormat="1" ht="14.25" customHeight="1">
      <c r="A579" s="24">
        <v>16086</v>
      </c>
      <c r="B579" s="24" t="s">
        <v>1967</v>
      </c>
      <c r="C579" s="25" t="s">
        <v>1885</v>
      </c>
      <c r="D579" s="24" t="s">
        <v>1387</v>
      </c>
      <c r="E579" s="191">
        <v>257.14999999999998</v>
      </c>
      <c r="F579" s="39">
        <v>262.64</v>
      </c>
      <c r="G579" s="192">
        <v>264.88</v>
      </c>
      <c r="H579" s="22">
        <v>5.4900000000000091</v>
      </c>
      <c r="I579" s="20">
        <v>6.9999999999993179E-2</v>
      </c>
      <c r="J579" s="20">
        <v>7.9999999999984084E-2</v>
      </c>
      <c r="K579" s="20">
        <v>0.30000000000006821</v>
      </c>
      <c r="L579" s="20">
        <v>0.41000000000002501</v>
      </c>
      <c r="M579" s="20">
        <v>1.0799999999999272</v>
      </c>
      <c r="N579" s="20">
        <v>0.26999999999998181</v>
      </c>
      <c r="O579" s="27">
        <v>0</v>
      </c>
      <c r="P579" s="198">
        <v>2.9999999999972715E-2</v>
      </c>
      <c r="Q579" s="28">
        <f t="shared" si="107"/>
        <v>1690920.0000000028</v>
      </c>
      <c r="R579" s="28">
        <f t="shared" ref="R579:R642" si="108">Q579+((I579/3)*88000+((I579/3)*88000)*2+((I579/3)*88000)*3)</f>
        <v>1703240.0000000016</v>
      </c>
      <c r="S579" s="28">
        <f t="shared" si="100"/>
        <v>1710280.0000000002</v>
      </c>
      <c r="T579" s="28">
        <f t="shared" si="101"/>
        <v>1736680.0000000063</v>
      </c>
      <c r="U579" s="28">
        <f t="shared" si="102"/>
        <v>1772760.0000000084</v>
      </c>
      <c r="V579" s="28">
        <f t="shared" si="103"/>
        <v>1867800.0000000019</v>
      </c>
      <c r="W579" s="28">
        <f t="shared" si="104"/>
        <v>1891560.0000000002</v>
      </c>
      <c r="X579" s="28">
        <f t="shared" si="105"/>
        <v>1891560.0000000002</v>
      </c>
      <c r="Y579" s="28">
        <f t="shared" si="106"/>
        <v>1894199.9999999979</v>
      </c>
      <c r="Z579" s="203">
        <f t="shared" ref="Z579:Z642" si="109">SUM(Q579:Y579)</f>
        <v>16159000.000000019</v>
      </c>
      <c r="AA579" s="35">
        <v>13.767902556552</v>
      </c>
      <c r="AB579" s="180">
        <v>14.061839111230089</v>
      </c>
      <c r="AC579" s="36">
        <v>14.181769508767234</v>
      </c>
      <c r="AD579" s="207">
        <v>7.7300000000000182</v>
      </c>
      <c r="AE579" s="173">
        <f t="shared" ref="AE579:AE642" si="110">AD579*88000</f>
        <v>680240.00000000163</v>
      </c>
    </row>
    <row r="580" spans="1:31" s="30" customFormat="1" ht="14.25" customHeight="1">
      <c r="A580" s="24">
        <v>16087</v>
      </c>
      <c r="B580" s="24" t="s">
        <v>1968</v>
      </c>
      <c r="C580" s="25" t="s">
        <v>1885</v>
      </c>
      <c r="D580" s="24" t="s">
        <v>1387</v>
      </c>
      <c r="E580" s="191">
        <v>189.71</v>
      </c>
      <c r="F580" s="39">
        <v>203.46</v>
      </c>
      <c r="G580" s="192">
        <v>254.61</v>
      </c>
      <c r="H580" s="22">
        <v>13.75</v>
      </c>
      <c r="I580" s="20">
        <v>19.060000000000002</v>
      </c>
      <c r="J580" s="20">
        <v>1.6299999999999955</v>
      </c>
      <c r="K580" s="20">
        <v>2.1699999999999875</v>
      </c>
      <c r="L580" s="20">
        <v>1.9900000000000091</v>
      </c>
      <c r="M580" s="20">
        <v>12.659999999999997</v>
      </c>
      <c r="N580" s="20">
        <v>6.9500000000000171</v>
      </c>
      <c r="O580" s="27">
        <v>4.8600000000000136</v>
      </c>
      <c r="P580" s="198">
        <v>1.8299999999999841</v>
      </c>
      <c r="Q580" s="28">
        <f t="shared" si="107"/>
        <v>4235000</v>
      </c>
      <c r="R580" s="28">
        <f t="shared" si="108"/>
        <v>7589560</v>
      </c>
      <c r="S580" s="28">
        <f t="shared" si="100"/>
        <v>7733000</v>
      </c>
      <c r="T580" s="28">
        <f t="shared" si="101"/>
        <v>7923959.9999999991</v>
      </c>
      <c r="U580" s="28">
        <f t="shared" si="102"/>
        <v>8099080</v>
      </c>
      <c r="V580" s="28">
        <f t="shared" si="103"/>
        <v>9213160</v>
      </c>
      <c r="W580" s="28">
        <f t="shared" si="104"/>
        <v>9824760.0000000019</v>
      </c>
      <c r="X580" s="28">
        <f t="shared" si="105"/>
        <v>10252440.000000004</v>
      </c>
      <c r="Y580" s="28">
        <f t="shared" si="106"/>
        <v>10413480.000000002</v>
      </c>
      <c r="Z580" s="203">
        <f t="shared" si="109"/>
        <v>75284440</v>
      </c>
      <c r="AA580" s="35">
        <v>14.645914877519669</v>
      </c>
      <c r="AB580" s="180">
        <v>15.707436829793641</v>
      </c>
      <c r="AC580" s="36">
        <v>19.656298492252823</v>
      </c>
      <c r="AD580" s="207">
        <v>64.900000000000006</v>
      </c>
      <c r="AE580" s="173">
        <f t="shared" si="110"/>
        <v>5711200.0000000009</v>
      </c>
    </row>
    <row r="581" spans="1:31" s="30" customFormat="1" ht="14.25" customHeight="1">
      <c r="A581" s="24">
        <v>16088</v>
      </c>
      <c r="B581" s="24" t="s">
        <v>1969</v>
      </c>
      <c r="C581" s="25" t="s">
        <v>1885</v>
      </c>
      <c r="D581" s="24" t="s">
        <v>1387</v>
      </c>
      <c r="E581" s="191">
        <v>85.33</v>
      </c>
      <c r="F581" s="39">
        <v>87.03</v>
      </c>
      <c r="G581" s="192">
        <v>87.960000000000008</v>
      </c>
      <c r="H581" s="22">
        <v>1.7000000000000028</v>
      </c>
      <c r="I581" s="20">
        <v>3.0000000000001137E-2</v>
      </c>
      <c r="J581" s="20">
        <v>0</v>
      </c>
      <c r="K581" s="20">
        <v>0</v>
      </c>
      <c r="L581" s="20">
        <v>0</v>
      </c>
      <c r="M581" s="20">
        <v>0</v>
      </c>
      <c r="N581" s="20">
        <v>0</v>
      </c>
      <c r="O581" s="27">
        <v>0.64000000000000057</v>
      </c>
      <c r="P581" s="198">
        <v>0.26000000000000512</v>
      </c>
      <c r="Q581" s="28">
        <f t="shared" si="107"/>
        <v>523600.00000000087</v>
      </c>
      <c r="R581" s="28">
        <f t="shared" si="108"/>
        <v>528880.00000000105</v>
      </c>
      <c r="S581" s="28">
        <f t="shared" si="100"/>
        <v>528880.00000000105</v>
      </c>
      <c r="T581" s="28">
        <f t="shared" si="101"/>
        <v>528880.00000000105</v>
      </c>
      <c r="U581" s="28">
        <f t="shared" si="102"/>
        <v>528880.00000000105</v>
      </c>
      <c r="V581" s="28">
        <f t="shared" si="103"/>
        <v>528880.00000000105</v>
      </c>
      <c r="W581" s="28">
        <f t="shared" si="104"/>
        <v>528880.00000000105</v>
      </c>
      <c r="X581" s="28">
        <f t="shared" si="105"/>
        <v>585200.00000000105</v>
      </c>
      <c r="Y581" s="28">
        <f t="shared" si="106"/>
        <v>608080.00000000151</v>
      </c>
      <c r="Z581" s="203">
        <f t="shared" si="109"/>
        <v>4890160.0000000093</v>
      </c>
      <c r="AA581" s="35">
        <v>24.980970782832721</v>
      </c>
      <c r="AB581" s="180">
        <v>25.478658001053923</v>
      </c>
      <c r="AC581" s="36">
        <v>25.750922185139647</v>
      </c>
      <c r="AD581" s="207">
        <v>2.6300000000000097</v>
      </c>
      <c r="AE581" s="173">
        <f t="shared" si="110"/>
        <v>231440.00000000084</v>
      </c>
    </row>
    <row r="582" spans="1:31" s="30" customFormat="1" ht="14.25" customHeight="1">
      <c r="A582" s="24">
        <v>16089</v>
      </c>
      <c r="B582" s="24" t="s">
        <v>1970</v>
      </c>
      <c r="C582" s="25" t="s">
        <v>1885</v>
      </c>
      <c r="D582" s="24" t="s">
        <v>1387</v>
      </c>
      <c r="E582" s="191">
        <v>228.82</v>
      </c>
      <c r="F582" s="39">
        <v>230.84</v>
      </c>
      <c r="G582" s="192">
        <v>239.54000000000002</v>
      </c>
      <c r="H582" s="22">
        <v>2.0200000000000102</v>
      </c>
      <c r="I582" s="20">
        <v>0.15999999999999659</v>
      </c>
      <c r="J582" s="20">
        <v>0.12000000000000455</v>
      </c>
      <c r="K582" s="20">
        <v>0.18000000000000682</v>
      </c>
      <c r="L582" s="20">
        <v>3.1200000000000045</v>
      </c>
      <c r="M582" s="20">
        <v>2.3899999999999864</v>
      </c>
      <c r="N582" s="20">
        <v>0.5700000000000216</v>
      </c>
      <c r="O582" s="27">
        <v>1.7899999999999636</v>
      </c>
      <c r="P582" s="198">
        <v>0.37000000000003297</v>
      </c>
      <c r="Q582" s="28">
        <f t="shared" si="107"/>
        <v>622160.00000000314</v>
      </c>
      <c r="R582" s="28">
        <f t="shared" si="108"/>
        <v>650320.00000000256</v>
      </c>
      <c r="S582" s="28">
        <f t="shared" si="100"/>
        <v>660880.00000000291</v>
      </c>
      <c r="T582" s="28">
        <f t="shared" si="101"/>
        <v>676720.00000000349</v>
      </c>
      <c r="U582" s="28">
        <f t="shared" si="102"/>
        <v>951280.00000000396</v>
      </c>
      <c r="V582" s="28">
        <f t="shared" si="103"/>
        <v>1161600.0000000028</v>
      </c>
      <c r="W582" s="28">
        <f t="shared" si="104"/>
        <v>1211760.0000000047</v>
      </c>
      <c r="X582" s="28">
        <f t="shared" si="105"/>
        <v>1369280.0000000014</v>
      </c>
      <c r="Y582" s="28">
        <f t="shared" si="106"/>
        <v>1401840.0000000042</v>
      </c>
      <c r="Z582" s="203">
        <f t="shared" si="109"/>
        <v>8705840.0000000279</v>
      </c>
      <c r="AA582" s="35">
        <v>48.610639021074093</v>
      </c>
      <c r="AB582" s="180">
        <v>49.039768864717878</v>
      </c>
      <c r="AC582" s="36">
        <v>50.888001359619309</v>
      </c>
      <c r="AD582" s="207">
        <v>10.720000000000027</v>
      </c>
      <c r="AE582" s="173">
        <f t="shared" si="110"/>
        <v>943360.00000000244</v>
      </c>
    </row>
    <row r="583" spans="1:31" s="30" customFormat="1" ht="14.25" customHeight="1">
      <c r="A583" s="24">
        <v>16090</v>
      </c>
      <c r="B583" s="24" t="s">
        <v>1971</v>
      </c>
      <c r="C583" s="25" t="s">
        <v>1885</v>
      </c>
      <c r="D583" s="24" t="s">
        <v>1387</v>
      </c>
      <c r="E583" s="191">
        <v>20.69</v>
      </c>
      <c r="F583" s="39">
        <v>20.69</v>
      </c>
      <c r="G583" s="192">
        <v>21.44</v>
      </c>
      <c r="H583" s="22">
        <v>0</v>
      </c>
      <c r="I583" s="20">
        <v>1.0000000000001563E-2</v>
      </c>
      <c r="J583" s="20">
        <v>0</v>
      </c>
      <c r="K583" s="20">
        <v>0</v>
      </c>
      <c r="L583" s="20">
        <v>0</v>
      </c>
      <c r="M583" s="20">
        <v>0</v>
      </c>
      <c r="N583" s="20">
        <v>0</v>
      </c>
      <c r="O583" s="27">
        <v>0.73999999999999844</v>
      </c>
      <c r="P583" s="198">
        <v>0</v>
      </c>
      <c r="Q583" s="28">
        <f t="shared" si="107"/>
        <v>0</v>
      </c>
      <c r="R583" s="28">
        <f t="shared" si="108"/>
        <v>1760.0000000002751</v>
      </c>
      <c r="S583" s="28">
        <f t="shared" si="100"/>
        <v>1760.0000000002751</v>
      </c>
      <c r="T583" s="28">
        <f t="shared" si="101"/>
        <v>1760.0000000002751</v>
      </c>
      <c r="U583" s="28">
        <f t="shared" si="102"/>
        <v>1760.0000000002751</v>
      </c>
      <c r="V583" s="28">
        <f t="shared" si="103"/>
        <v>1760.0000000002751</v>
      </c>
      <c r="W583" s="28">
        <f t="shared" si="104"/>
        <v>1760.0000000002751</v>
      </c>
      <c r="X583" s="28">
        <f t="shared" si="105"/>
        <v>66880.000000000131</v>
      </c>
      <c r="Y583" s="28">
        <f t="shared" si="106"/>
        <v>66880.000000000131</v>
      </c>
      <c r="Z583" s="203">
        <f t="shared" si="109"/>
        <v>144320.00000000192</v>
      </c>
      <c r="AA583" s="35">
        <v>2.198514488518633</v>
      </c>
      <c r="AB583" s="180">
        <v>2.198514488518633</v>
      </c>
      <c r="AC583" s="36">
        <v>2.2782093104804004</v>
      </c>
      <c r="AD583" s="207">
        <v>0.75</v>
      </c>
      <c r="AE583" s="173">
        <f t="shared" si="110"/>
        <v>66000</v>
      </c>
    </row>
    <row r="584" spans="1:31" s="30" customFormat="1" ht="14.25" customHeight="1">
      <c r="A584" s="24">
        <v>16091</v>
      </c>
      <c r="B584" s="24" t="s">
        <v>1972</v>
      </c>
      <c r="C584" s="25" t="s">
        <v>1885</v>
      </c>
      <c r="D584" s="24" t="s">
        <v>1387</v>
      </c>
      <c r="E584" s="191">
        <v>618.4</v>
      </c>
      <c r="F584" s="39">
        <v>631.61</v>
      </c>
      <c r="G584" s="192">
        <v>651.90000000000009</v>
      </c>
      <c r="H584" s="22">
        <v>13.210000000000036</v>
      </c>
      <c r="I584" s="20">
        <v>10.57000000000005</v>
      </c>
      <c r="J584" s="20">
        <v>2.9999999999972715E-2</v>
      </c>
      <c r="K584" s="20">
        <v>0.42999999999994998</v>
      </c>
      <c r="L584" s="20">
        <v>0</v>
      </c>
      <c r="M584" s="20">
        <v>0.48000000000001819</v>
      </c>
      <c r="N584" s="20">
        <v>6.8799999999999955</v>
      </c>
      <c r="O584" s="27">
        <v>0.67999999999994998</v>
      </c>
      <c r="P584" s="198">
        <v>1.220000000000141</v>
      </c>
      <c r="Q584" s="28">
        <f t="shared" si="107"/>
        <v>4068680.0000000121</v>
      </c>
      <c r="R584" s="28">
        <f t="shared" si="108"/>
        <v>5929000.0000000205</v>
      </c>
      <c r="S584" s="28">
        <f t="shared" si="100"/>
        <v>5931640.0000000177</v>
      </c>
      <c r="T584" s="28">
        <f t="shared" si="101"/>
        <v>5969480.000000013</v>
      </c>
      <c r="U584" s="28">
        <f t="shared" si="102"/>
        <v>5969480.000000013</v>
      </c>
      <c r="V584" s="28">
        <f t="shared" si="103"/>
        <v>6011720.0000000149</v>
      </c>
      <c r="W584" s="28">
        <f t="shared" si="104"/>
        <v>6617160.0000000149</v>
      </c>
      <c r="X584" s="28">
        <f t="shared" si="105"/>
        <v>6677000.0000000102</v>
      </c>
      <c r="Y584" s="28">
        <f t="shared" si="106"/>
        <v>6784360.0000000224</v>
      </c>
      <c r="Z584" s="203">
        <f t="shared" si="109"/>
        <v>53958520.000000142</v>
      </c>
      <c r="AA584" s="35">
        <v>52.346005061919641</v>
      </c>
      <c r="AB584" s="180">
        <v>53.464198345988137</v>
      </c>
      <c r="AC584" s="36">
        <v>55.181695827725441</v>
      </c>
      <c r="AD584" s="207">
        <v>33.500000000000114</v>
      </c>
      <c r="AE584" s="173">
        <f t="shared" si="110"/>
        <v>2948000.0000000098</v>
      </c>
    </row>
    <row r="585" spans="1:31" s="30" customFormat="1" ht="14.25" customHeight="1">
      <c r="A585" s="24">
        <v>16092</v>
      </c>
      <c r="B585" s="24" t="s">
        <v>1973</v>
      </c>
      <c r="C585" s="25" t="s">
        <v>1885</v>
      </c>
      <c r="D585" s="24" t="s">
        <v>1387</v>
      </c>
      <c r="E585" s="191">
        <v>36.410000000000004</v>
      </c>
      <c r="F585" s="39">
        <v>37.800000000000004</v>
      </c>
      <c r="G585" s="192">
        <v>43.08</v>
      </c>
      <c r="H585" s="22">
        <v>1.3900000000000006</v>
      </c>
      <c r="I585" s="20">
        <v>0.46999999999999886</v>
      </c>
      <c r="J585" s="20">
        <v>0</v>
      </c>
      <c r="K585" s="20">
        <v>0</v>
      </c>
      <c r="L585" s="20">
        <v>0</v>
      </c>
      <c r="M585" s="20">
        <v>3.4699999999999989</v>
      </c>
      <c r="N585" s="20">
        <v>0</v>
      </c>
      <c r="O585" s="27">
        <v>0.64999999999999858</v>
      </c>
      <c r="P585" s="198">
        <v>0.68999999999999773</v>
      </c>
      <c r="Q585" s="28">
        <f t="shared" si="107"/>
        <v>428120.00000000017</v>
      </c>
      <c r="R585" s="28">
        <f t="shared" si="108"/>
        <v>510840</v>
      </c>
      <c r="S585" s="28">
        <f t="shared" si="100"/>
        <v>510840</v>
      </c>
      <c r="T585" s="28">
        <f t="shared" si="101"/>
        <v>510840</v>
      </c>
      <c r="U585" s="28">
        <f t="shared" si="102"/>
        <v>510840</v>
      </c>
      <c r="V585" s="28">
        <f t="shared" si="103"/>
        <v>816199.99999999988</v>
      </c>
      <c r="W585" s="28">
        <f t="shared" si="104"/>
        <v>816199.99999999988</v>
      </c>
      <c r="X585" s="28">
        <f t="shared" si="105"/>
        <v>873399.99999999977</v>
      </c>
      <c r="Y585" s="28">
        <f t="shared" si="106"/>
        <v>934119.99999999953</v>
      </c>
      <c r="Z585" s="203">
        <f t="shared" si="109"/>
        <v>5911400</v>
      </c>
      <c r="AA585" s="35">
        <v>1.8604817528691582</v>
      </c>
      <c r="AB585" s="180">
        <v>1.9315081092681732</v>
      </c>
      <c r="AC585" s="36">
        <v>2.2013060673881717</v>
      </c>
      <c r="AD585" s="207">
        <v>6.6699999999999946</v>
      </c>
      <c r="AE585" s="173">
        <f t="shared" si="110"/>
        <v>586959.99999999953</v>
      </c>
    </row>
    <row r="586" spans="1:31" s="30" customFormat="1" ht="14.25" customHeight="1">
      <c r="A586" s="24">
        <v>16093</v>
      </c>
      <c r="B586" s="24" t="s">
        <v>1974</v>
      </c>
      <c r="C586" s="25" t="s">
        <v>1885</v>
      </c>
      <c r="D586" s="24" t="s">
        <v>1387</v>
      </c>
      <c r="E586" s="191">
        <v>141.02000000000001</v>
      </c>
      <c r="F586" s="39">
        <v>143.44</v>
      </c>
      <c r="G586" s="192">
        <v>145.85</v>
      </c>
      <c r="H586" s="22">
        <v>2.4199999999999875</v>
      </c>
      <c r="I586" s="20">
        <v>0.53999999999999204</v>
      </c>
      <c r="J586" s="20">
        <v>0.31000000000000227</v>
      </c>
      <c r="K586" s="20">
        <v>0.16999999999998749</v>
      </c>
      <c r="L586" s="20">
        <v>1.1500000000000341</v>
      </c>
      <c r="M586" s="20">
        <v>0</v>
      </c>
      <c r="N586" s="20">
        <v>0.12000000000000455</v>
      </c>
      <c r="O586" s="27">
        <v>0</v>
      </c>
      <c r="P586" s="198">
        <v>0.12000000000000455</v>
      </c>
      <c r="Q586" s="28">
        <f t="shared" si="107"/>
        <v>745359.99999999604</v>
      </c>
      <c r="R586" s="28">
        <f t="shared" si="108"/>
        <v>840399.99999999464</v>
      </c>
      <c r="S586" s="28">
        <f t="shared" si="100"/>
        <v>867679.99999999488</v>
      </c>
      <c r="T586" s="28">
        <f t="shared" si="101"/>
        <v>882639.99999999383</v>
      </c>
      <c r="U586" s="28">
        <f t="shared" si="102"/>
        <v>983839.99999999686</v>
      </c>
      <c r="V586" s="28">
        <f t="shared" si="103"/>
        <v>983839.99999999686</v>
      </c>
      <c r="W586" s="28">
        <f t="shared" si="104"/>
        <v>994399.99999999721</v>
      </c>
      <c r="X586" s="28">
        <f t="shared" si="105"/>
        <v>994399.99999999721</v>
      </c>
      <c r="Y586" s="28">
        <f t="shared" si="106"/>
        <v>1004959.9999999976</v>
      </c>
      <c r="Z586" s="203">
        <f t="shared" si="109"/>
        <v>8297519.9999999655</v>
      </c>
      <c r="AA586" s="35">
        <v>6.6890869505409807</v>
      </c>
      <c r="AB586" s="180">
        <v>6.8038762741852095</v>
      </c>
      <c r="AC586" s="36">
        <v>6.9181912617813213</v>
      </c>
      <c r="AD586" s="207">
        <v>4.8299999999999841</v>
      </c>
      <c r="AE586" s="173">
        <f t="shared" si="110"/>
        <v>425039.9999999986</v>
      </c>
    </row>
    <row r="587" spans="1:31" s="30" customFormat="1" ht="14.25" customHeight="1">
      <c r="A587" s="24">
        <v>16094</v>
      </c>
      <c r="B587" s="24" t="s">
        <v>1975</v>
      </c>
      <c r="C587" s="25" t="s">
        <v>1885</v>
      </c>
      <c r="D587" s="24" t="s">
        <v>1387</v>
      </c>
      <c r="E587" s="191">
        <v>58.36</v>
      </c>
      <c r="F587" s="39">
        <v>58.46</v>
      </c>
      <c r="G587" s="192">
        <v>58.63</v>
      </c>
      <c r="H587" s="22">
        <v>0.10000000000000142</v>
      </c>
      <c r="I587" s="20">
        <v>0</v>
      </c>
      <c r="J587" s="20">
        <v>0</v>
      </c>
      <c r="K587" s="20">
        <v>0</v>
      </c>
      <c r="L587" s="20">
        <v>0</v>
      </c>
      <c r="M587" s="20">
        <v>0</v>
      </c>
      <c r="N587" s="20">
        <v>0</v>
      </c>
      <c r="O587" s="27">
        <v>0</v>
      </c>
      <c r="P587" s="198">
        <v>0.17000000000000171</v>
      </c>
      <c r="Q587" s="28">
        <f t="shared" si="107"/>
        <v>30800.000000000437</v>
      </c>
      <c r="R587" s="28">
        <f t="shared" si="108"/>
        <v>30800.000000000437</v>
      </c>
      <c r="S587" s="28">
        <f t="shared" si="100"/>
        <v>30800.000000000437</v>
      </c>
      <c r="T587" s="28">
        <f t="shared" si="101"/>
        <v>30800.000000000437</v>
      </c>
      <c r="U587" s="28">
        <f t="shared" si="102"/>
        <v>30800.000000000437</v>
      </c>
      <c r="V587" s="28">
        <f t="shared" si="103"/>
        <v>30800.000000000437</v>
      </c>
      <c r="W587" s="28">
        <f t="shared" si="104"/>
        <v>30800.000000000437</v>
      </c>
      <c r="X587" s="28">
        <f t="shared" si="105"/>
        <v>30800.000000000437</v>
      </c>
      <c r="Y587" s="28">
        <f t="shared" si="106"/>
        <v>45760.000000000582</v>
      </c>
      <c r="Z587" s="203">
        <f t="shared" si="109"/>
        <v>292160.00000000407</v>
      </c>
      <c r="AA587" s="35">
        <v>14.069431051108966</v>
      </c>
      <c r="AB587" s="180">
        <v>14.093539054966248</v>
      </c>
      <c r="AC587" s="36">
        <v>14.134522661523627</v>
      </c>
      <c r="AD587" s="207">
        <v>0.27000000000000313</v>
      </c>
      <c r="AE587" s="173">
        <f t="shared" si="110"/>
        <v>23760.000000000276</v>
      </c>
    </row>
    <row r="588" spans="1:31" s="30" customFormat="1" ht="14.25" customHeight="1">
      <c r="A588" s="24">
        <v>16096</v>
      </c>
      <c r="B588" s="24" t="s">
        <v>1976</v>
      </c>
      <c r="C588" s="25" t="s">
        <v>1885</v>
      </c>
      <c r="D588" s="24" t="s">
        <v>1387</v>
      </c>
      <c r="E588" s="191">
        <v>210.72</v>
      </c>
      <c r="F588" s="39">
        <v>222.15</v>
      </c>
      <c r="G588" s="192">
        <v>222.94</v>
      </c>
      <c r="H588" s="22">
        <v>11.430000000000007</v>
      </c>
      <c r="I588" s="20">
        <v>3.0000000000001137E-2</v>
      </c>
      <c r="J588" s="20">
        <v>6.9999999999993179E-2</v>
      </c>
      <c r="K588" s="20">
        <v>0</v>
      </c>
      <c r="L588" s="20">
        <v>0.40000000000000568</v>
      </c>
      <c r="M588" s="20">
        <v>0.12999999999999545</v>
      </c>
      <c r="N588" s="20">
        <v>5.0000000000011369E-2</v>
      </c>
      <c r="O588" s="27">
        <v>2.0000000000010232E-2</v>
      </c>
      <c r="P588" s="198">
        <v>8.9999999999974989E-2</v>
      </c>
      <c r="Q588" s="28">
        <f t="shared" si="107"/>
        <v>3520440.0000000019</v>
      </c>
      <c r="R588" s="28">
        <f t="shared" si="108"/>
        <v>3525720.0000000019</v>
      </c>
      <c r="S588" s="28">
        <f t="shared" si="100"/>
        <v>3531880.0000000014</v>
      </c>
      <c r="T588" s="28">
        <f t="shared" si="101"/>
        <v>3531880.0000000014</v>
      </c>
      <c r="U588" s="28">
        <f t="shared" si="102"/>
        <v>3567080.0000000019</v>
      </c>
      <c r="V588" s="28">
        <f t="shared" si="103"/>
        <v>3578520.0000000014</v>
      </c>
      <c r="W588" s="28">
        <f t="shared" si="104"/>
        <v>3582920.0000000023</v>
      </c>
      <c r="X588" s="28">
        <f t="shared" si="105"/>
        <v>3584680.0000000033</v>
      </c>
      <c r="Y588" s="28">
        <f t="shared" si="106"/>
        <v>3592600.0000000009</v>
      </c>
      <c r="Z588" s="203">
        <f t="shared" si="109"/>
        <v>32015720.000000015</v>
      </c>
      <c r="AA588" s="35">
        <v>19.507859801144257</v>
      </c>
      <c r="AB588" s="180">
        <v>20.566016774981946</v>
      </c>
      <c r="AC588" s="36">
        <v>20.639152733803623</v>
      </c>
      <c r="AD588" s="207">
        <v>12.22</v>
      </c>
      <c r="AE588" s="173">
        <f t="shared" si="110"/>
        <v>1075360</v>
      </c>
    </row>
    <row r="589" spans="1:31" s="30" customFormat="1" ht="14.25" customHeight="1">
      <c r="A589" s="24">
        <v>16097</v>
      </c>
      <c r="B589" s="24" t="s">
        <v>1977</v>
      </c>
      <c r="C589" s="25" t="s">
        <v>1885</v>
      </c>
      <c r="D589" s="24" t="s">
        <v>1387</v>
      </c>
      <c r="E589" s="191">
        <v>59.71</v>
      </c>
      <c r="F589" s="39">
        <v>88.38</v>
      </c>
      <c r="G589" s="192">
        <v>95.83</v>
      </c>
      <c r="H589" s="22">
        <v>28.669999999999995</v>
      </c>
      <c r="I589" s="20">
        <v>1.730000000000004</v>
      </c>
      <c r="J589" s="20">
        <v>0.35999999999999943</v>
      </c>
      <c r="K589" s="20">
        <v>0</v>
      </c>
      <c r="L589" s="20">
        <v>0</v>
      </c>
      <c r="M589" s="20">
        <v>5</v>
      </c>
      <c r="N589" s="20">
        <v>0.35999999999999943</v>
      </c>
      <c r="O589" s="27">
        <v>0</v>
      </c>
      <c r="P589" s="198">
        <v>0</v>
      </c>
      <c r="Q589" s="28">
        <f t="shared" si="107"/>
        <v>8830360</v>
      </c>
      <c r="R589" s="28">
        <f t="shared" si="108"/>
        <v>9134840</v>
      </c>
      <c r="S589" s="28">
        <f t="shared" si="100"/>
        <v>9166520</v>
      </c>
      <c r="T589" s="28">
        <f t="shared" si="101"/>
        <v>9166520</v>
      </c>
      <c r="U589" s="28">
        <f t="shared" si="102"/>
        <v>9166520</v>
      </c>
      <c r="V589" s="28">
        <f t="shared" si="103"/>
        <v>9606520</v>
      </c>
      <c r="W589" s="28">
        <f t="shared" si="104"/>
        <v>9638200</v>
      </c>
      <c r="X589" s="28">
        <f t="shared" si="105"/>
        <v>9638200</v>
      </c>
      <c r="Y589" s="28">
        <f t="shared" si="106"/>
        <v>9638200</v>
      </c>
      <c r="Z589" s="203">
        <f t="shared" si="109"/>
        <v>83985880</v>
      </c>
      <c r="AA589" s="35">
        <v>11.836888430735073</v>
      </c>
      <c r="AB589" s="180">
        <v>17.520418682102925</v>
      </c>
      <c r="AC589" s="36">
        <v>18.997303941003885</v>
      </c>
      <c r="AD589" s="207">
        <v>36.119999999999997</v>
      </c>
      <c r="AE589" s="173">
        <f t="shared" si="110"/>
        <v>3178560</v>
      </c>
    </row>
    <row r="590" spans="1:31" s="30" customFormat="1" ht="14.25" customHeight="1">
      <c r="A590" s="24">
        <v>16098</v>
      </c>
      <c r="B590" s="24" t="s">
        <v>1978</v>
      </c>
      <c r="C590" s="25" t="s">
        <v>1885</v>
      </c>
      <c r="D590" s="24" t="s">
        <v>1387</v>
      </c>
      <c r="E590" s="191">
        <v>173.8</v>
      </c>
      <c r="F590" s="39">
        <v>177.5</v>
      </c>
      <c r="G590" s="192">
        <v>181.25</v>
      </c>
      <c r="H590" s="22">
        <v>3.6999999999999886</v>
      </c>
      <c r="I590" s="20">
        <v>0.5</v>
      </c>
      <c r="J590" s="20">
        <v>9.9999999999909051E-3</v>
      </c>
      <c r="K590" s="20">
        <v>0.18000000000000682</v>
      </c>
      <c r="L590" s="20">
        <v>0.90999999999999659</v>
      </c>
      <c r="M590" s="20">
        <v>2.1299999999999955</v>
      </c>
      <c r="N590" s="20">
        <v>0</v>
      </c>
      <c r="O590" s="27">
        <v>2.0000000000010232E-2</v>
      </c>
      <c r="P590" s="198">
        <v>0</v>
      </c>
      <c r="Q590" s="28">
        <f t="shared" si="107"/>
        <v>1139599.9999999965</v>
      </c>
      <c r="R590" s="28">
        <f t="shared" si="108"/>
        <v>1227599.9999999965</v>
      </c>
      <c r="S590" s="28">
        <f t="shared" si="100"/>
        <v>1228479.9999999958</v>
      </c>
      <c r="T590" s="28">
        <f t="shared" si="101"/>
        <v>1244319.9999999965</v>
      </c>
      <c r="U590" s="28">
        <f t="shared" si="102"/>
        <v>1324399.9999999963</v>
      </c>
      <c r="V590" s="28">
        <f t="shared" si="103"/>
        <v>1511839.9999999958</v>
      </c>
      <c r="W590" s="28">
        <f t="shared" si="104"/>
        <v>1511839.9999999958</v>
      </c>
      <c r="X590" s="28">
        <f t="shared" si="105"/>
        <v>1513599.9999999967</v>
      </c>
      <c r="Y590" s="28">
        <f t="shared" si="106"/>
        <v>1513599.9999999967</v>
      </c>
      <c r="Z590" s="203">
        <f t="shared" si="109"/>
        <v>12215279.999999966</v>
      </c>
      <c r="AA590" s="35">
        <v>32.028600914049832</v>
      </c>
      <c r="AB590" s="180">
        <v>32.710452602093468</v>
      </c>
      <c r="AC590" s="36">
        <v>33.401518502137698</v>
      </c>
      <c r="AD590" s="207">
        <v>7.4499999999999877</v>
      </c>
      <c r="AE590" s="173">
        <f t="shared" si="110"/>
        <v>655599.99999999895</v>
      </c>
    </row>
    <row r="591" spans="1:31" s="30" customFormat="1" ht="14.25" customHeight="1">
      <c r="A591" s="24">
        <v>16099</v>
      </c>
      <c r="B591" s="24" t="s">
        <v>1979</v>
      </c>
      <c r="C591" s="25" t="s">
        <v>1885</v>
      </c>
      <c r="D591" s="24" t="s">
        <v>1387</v>
      </c>
      <c r="E591" s="191">
        <v>28.8</v>
      </c>
      <c r="F591" s="39">
        <v>29.2</v>
      </c>
      <c r="G591" s="192">
        <v>29.43</v>
      </c>
      <c r="H591" s="22">
        <v>0.39999999999999858</v>
      </c>
      <c r="I591" s="20">
        <v>0.14000000000000057</v>
      </c>
      <c r="J591" s="20">
        <v>0</v>
      </c>
      <c r="K591" s="20">
        <v>0</v>
      </c>
      <c r="L591" s="20">
        <v>0</v>
      </c>
      <c r="M591" s="20">
        <v>0</v>
      </c>
      <c r="N591" s="20">
        <v>0</v>
      </c>
      <c r="O591" s="27">
        <v>8.9999999999999858E-2</v>
      </c>
      <c r="P591" s="198">
        <v>0</v>
      </c>
      <c r="Q591" s="28">
        <f t="shared" si="107"/>
        <v>123199.99999999958</v>
      </c>
      <c r="R591" s="28">
        <f t="shared" si="108"/>
        <v>147839.99999999968</v>
      </c>
      <c r="S591" s="28">
        <f t="shared" si="100"/>
        <v>147839.99999999968</v>
      </c>
      <c r="T591" s="28">
        <f t="shared" si="101"/>
        <v>147839.99999999968</v>
      </c>
      <c r="U591" s="28">
        <f t="shared" si="102"/>
        <v>147839.99999999968</v>
      </c>
      <c r="V591" s="28">
        <f t="shared" si="103"/>
        <v>147839.99999999968</v>
      </c>
      <c r="W591" s="28">
        <f t="shared" si="104"/>
        <v>147839.99999999968</v>
      </c>
      <c r="X591" s="28">
        <f t="shared" si="105"/>
        <v>155759.99999999968</v>
      </c>
      <c r="Y591" s="28">
        <f t="shared" si="106"/>
        <v>155759.99999999968</v>
      </c>
      <c r="Z591" s="203">
        <f t="shared" si="109"/>
        <v>1321759.999999997</v>
      </c>
      <c r="AA591" s="35">
        <v>6.7143823001422147</v>
      </c>
      <c r="AB591" s="180">
        <v>6.8076376098664113</v>
      </c>
      <c r="AC591" s="36">
        <v>6.8612594129578248</v>
      </c>
      <c r="AD591" s="207">
        <v>0.62999999999999901</v>
      </c>
      <c r="AE591" s="173">
        <f t="shared" si="110"/>
        <v>55439.999999999913</v>
      </c>
    </row>
    <row r="592" spans="1:31" s="30" customFormat="1" ht="14.25" customHeight="1">
      <c r="A592" s="24">
        <v>16100</v>
      </c>
      <c r="B592" s="24" t="s">
        <v>1980</v>
      </c>
      <c r="C592" s="25" t="s">
        <v>1885</v>
      </c>
      <c r="D592" s="24" t="s">
        <v>1387</v>
      </c>
      <c r="E592" s="191">
        <v>46.89</v>
      </c>
      <c r="F592" s="39">
        <v>47.02</v>
      </c>
      <c r="G592" s="192">
        <v>47.51</v>
      </c>
      <c r="H592" s="22">
        <v>0.13000000000000256</v>
      </c>
      <c r="I592" s="20">
        <v>0.32000000000000028</v>
      </c>
      <c r="J592" s="20">
        <v>0</v>
      </c>
      <c r="K592" s="20">
        <v>0</v>
      </c>
      <c r="L592" s="20">
        <v>3.9999999999999147E-2</v>
      </c>
      <c r="M592" s="20">
        <v>0</v>
      </c>
      <c r="N592" s="20">
        <v>3.0000000000001137E-2</v>
      </c>
      <c r="O592" s="27">
        <v>0.10000000000000142</v>
      </c>
      <c r="P592" s="198">
        <v>0</v>
      </c>
      <c r="Q592" s="28">
        <f t="shared" si="107"/>
        <v>40040.000000000786</v>
      </c>
      <c r="R592" s="28">
        <f t="shared" si="108"/>
        <v>96360.000000000844</v>
      </c>
      <c r="S592" s="28">
        <f t="shared" si="100"/>
        <v>96360.000000000844</v>
      </c>
      <c r="T592" s="28">
        <f t="shared" si="101"/>
        <v>96360.000000000844</v>
      </c>
      <c r="U592" s="28">
        <f t="shared" si="102"/>
        <v>99880.000000000771</v>
      </c>
      <c r="V592" s="28">
        <f t="shared" si="103"/>
        <v>99880.000000000771</v>
      </c>
      <c r="W592" s="28">
        <f t="shared" si="104"/>
        <v>102520.00000000087</v>
      </c>
      <c r="X592" s="28">
        <f t="shared" si="105"/>
        <v>111320.000000001</v>
      </c>
      <c r="Y592" s="28">
        <f t="shared" si="106"/>
        <v>111320.000000001</v>
      </c>
      <c r="Z592" s="203">
        <f t="shared" si="109"/>
        <v>854040.00000000792</v>
      </c>
      <c r="AA592" s="35">
        <v>44.198322179281739</v>
      </c>
      <c r="AB592" s="180">
        <v>44.320859647469128</v>
      </c>
      <c r="AC592" s="36">
        <v>44.782731642944668</v>
      </c>
      <c r="AD592" s="207">
        <v>0.61999999999999744</v>
      </c>
      <c r="AE592" s="173">
        <f t="shared" si="110"/>
        <v>54559.999999999774</v>
      </c>
    </row>
    <row r="593" spans="1:31" s="30" customFormat="1" ht="14.25" customHeight="1">
      <c r="A593" s="24">
        <v>16101</v>
      </c>
      <c r="B593" s="24" t="s">
        <v>1981</v>
      </c>
      <c r="C593" s="25" t="s">
        <v>1885</v>
      </c>
      <c r="D593" s="24" t="s">
        <v>1387</v>
      </c>
      <c r="E593" s="191">
        <v>190.76</v>
      </c>
      <c r="F593" s="39">
        <v>194.35999999999999</v>
      </c>
      <c r="G593" s="192">
        <v>199.51</v>
      </c>
      <c r="H593" s="22">
        <v>3.5999999999999943</v>
      </c>
      <c r="I593" s="20">
        <v>0.60000000000002274</v>
      </c>
      <c r="J593" s="20">
        <v>2.0000000000010232E-2</v>
      </c>
      <c r="K593" s="20">
        <v>0</v>
      </c>
      <c r="L593" s="20">
        <v>0</v>
      </c>
      <c r="M593" s="20">
        <v>0.90000000000000568</v>
      </c>
      <c r="N593" s="20">
        <v>0.87999999999996703</v>
      </c>
      <c r="O593" s="27">
        <v>2.75</v>
      </c>
      <c r="P593" s="198">
        <v>0</v>
      </c>
      <c r="Q593" s="28">
        <f t="shared" si="107"/>
        <v>1108799.9999999984</v>
      </c>
      <c r="R593" s="28">
        <f t="shared" si="108"/>
        <v>1214400.0000000023</v>
      </c>
      <c r="S593" s="28">
        <f t="shared" si="100"/>
        <v>1216160.0000000033</v>
      </c>
      <c r="T593" s="28">
        <f t="shared" si="101"/>
        <v>1216160.0000000033</v>
      </c>
      <c r="U593" s="28">
        <f t="shared" si="102"/>
        <v>1216160.0000000033</v>
      </c>
      <c r="V593" s="28">
        <f t="shared" si="103"/>
        <v>1295360.0000000037</v>
      </c>
      <c r="W593" s="28">
        <f t="shared" si="104"/>
        <v>1372800.0000000009</v>
      </c>
      <c r="X593" s="28">
        <f t="shared" si="105"/>
        <v>1614800.0000000009</v>
      </c>
      <c r="Y593" s="28">
        <f t="shared" si="106"/>
        <v>1614800.0000000009</v>
      </c>
      <c r="Z593" s="203">
        <f t="shared" si="109"/>
        <v>11869440.000000015</v>
      </c>
      <c r="AA593" s="35">
        <v>10.709754207884661</v>
      </c>
      <c r="AB593" s="180">
        <v>10.911867413736962</v>
      </c>
      <c r="AC593" s="36">
        <v>11.201001583220112</v>
      </c>
      <c r="AD593" s="207">
        <v>8.75</v>
      </c>
      <c r="AE593" s="173">
        <f t="shared" si="110"/>
        <v>770000</v>
      </c>
    </row>
    <row r="594" spans="1:31" s="30" customFormat="1" ht="14.25" customHeight="1">
      <c r="A594" s="24">
        <v>16102</v>
      </c>
      <c r="B594" s="24" t="s">
        <v>1982</v>
      </c>
      <c r="C594" s="25" t="s">
        <v>1885</v>
      </c>
      <c r="D594" s="24" t="s">
        <v>1387</v>
      </c>
      <c r="E594" s="191">
        <v>33.6</v>
      </c>
      <c r="F594" s="39">
        <v>33.75</v>
      </c>
      <c r="G594" s="192">
        <v>33.92</v>
      </c>
      <c r="H594" s="22">
        <v>0.14999999999999858</v>
      </c>
      <c r="I594" s="20">
        <v>2.0000000000003126E-2</v>
      </c>
      <c r="J594" s="20">
        <v>0</v>
      </c>
      <c r="K594" s="20">
        <v>0</v>
      </c>
      <c r="L594" s="20">
        <v>0</v>
      </c>
      <c r="M594" s="20">
        <v>0</v>
      </c>
      <c r="N594" s="20">
        <v>0.14999999999999858</v>
      </c>
      <c r="O594" s="27">
        <v>0</v>
      </c>
      <c r="P594" s="198">
        <v>0</v>
      </c>
      <c r="Q594" s="28">
        <f t="shared" si="107"/>
        <v>46199.999999999549</v>
      </c>
      <c r="R594" s="28">
        <f t="shared" si="108"/>
        <v>49720.000000000102</v>
      </c>
      <c r="S594" s="28">
        <f t="shared" si="100"/>
        <v>49720.000000000102</v>
      </c>
      <c r="T594" s="28">
        <f t="shared" si="101"/>
        <v>49720.000000000102</v>
      </c>
      <c r="U594" s="28">
        <f t="shared" si="102"/>
        <v>49720.000000000102</v>
      </c>
      <c r="V594" s="28">
        <f t="shared" si="103"/>
        <v>49720.000000000102</v>
      </c>
      <c r="W594" s="28">
        <f t="shared" si="104"/>
        <v>62919.999999999978</v>
      </c>
      <c r="X594" s="28">
        <f t="shared" si="105"/>
        <v>62919.999999999978</v>
      </c>
      <c r="Y594" s="28">
        <f t="shared" si="106"/>
        <v>62919.999999999978</v>
      </c>
      <c r="Z594" s="203">
        <f t="shared" si="109"/>
        <v>483560.00000000012</v>
      </c>
      <c r="AA594" s="35">
        <v>3.0717472390843268</v>
      </c>
      <c r="AB594" s="180">
        <v>3.0854603964016678</v>
      </c>
      <c r="AC594" s="36">
        <v>3.1010019746946536</v>
      </c>
      <c r="AD594" s="207">
        <v>0.32000000000000028</v>
      </c>
      <c r="AE594" s="173">
        <f t="shared" si="110"/>
        <v>28160.000000000025</v>
      </c>
    </row>
    <row r="595" spans="1:31" s="30" customFormat="1" ht="14.25" customHeight="1">
      <c r="A595" s="24">
        <v>16103</v>
      </c>
      <c r="B595" s="24" t="s">
        <v>1983</v>
      </c>
      <c r="C595" s="25" t="s">
        <v>1885</v>
      </c>
      <c r="D595" s="24" t="s">
        <v>1387</v>
      </c>
      <c r="E595" s="191">
        <v>22.48</v>
      </c>
      <c r="F595" s="39">
        <v>22.63</v>
      </c>
      <c r="G595" s="192">
        <v>22.63</v>
      </c>
      <c r="H595" s="22">
        <v>0.14999999999999858</v>
      </c>
      <c r="I595" s="20">
        <v>0</v>
      </c>
      <c r="J595" s="20">
        <v>0</v>
      </c>
      <c r="K595" s="20">
        <v>0</v>
      </c>
      <c r="L595" s="20">
        <v>0</v>
      </c>
      <c r="M595" s="20">
        <v>0</v>
      </c>
      <c r="N595" s="20">
        <v>0</v>
      </c>
      <c r="O595" s="27">
        <v>0</v>
      </c>
      <c r="P595" s="198">
        <v>0</v>
      </c>
      <c r="Q595" s="28">
        <f t="shared" si="107"/>
        <v>46199.999999999549</v>
      </c>
      <c r="R595" s="28">
        <f t="shared" si="108"/>
        <v>46199.999999999549</v>
      </c>
      <c r="S595" s="28">
        <f t="shared" si="100"/>
        <v>46199.999999999549</v>
      </c>
      <c r="T595" s="28">
        <f t="shared" si="101"/>
        <v>46199.999999999549</v>
      </c>
      <c r="U595" s="28">
        <f t="shared" si="102"/>
        <v>46199.999999999549</v>
      </c>
      <c r="V595" s="28">
        <f t="shared" si="103"/>
        <v>46199.999999999549</v>
      </c>
      <c r="W595" s="28">
        <f t="shared" si="104"/>
        <v>46199.999999999549</v>
      </c>
      <c r="X595" s="28">
        <f t="shared" si="105"/>
        <v>46199.999999999549</v>
      </c>
      <c r="Y595" s="28">
        <f t="shared" si="106"/>
        <v>46199.999999999549</v>
      </c>
      <c r="Z595" s="203">
        <f t="shared" si="109"/>
        <v>415799.99999999587</v>
      </c>
      <c r="AA595" s="35">
        <v>1.3915282669654405</v>
      </c>
      <c r="AB595" s="180">
        <v>1.4008133755083594</v>
      </c>
      <c r="AC595" s="36">
        <v>1.4008133755083594</v>
      </c>
      <c r="AD595" s="207">
        <v>0.14999999999999858</v>
      </c>
      <c r="AE595" s="173">
        <f t="shared" si="110"/>
        <v>13199.999999999874</v>
      </c>
    </row>
    <row r="596" spans="1:31" s="30" customFormat="1" ht="14.25" customHeight="1">
      <c r="A596" s="24">
        <v>16104</v>
      </c>
      <c r="B596" s="24" t="s">
        <v>1984</v>
      </c>
      <c r="C596" s="25" t="s">
        <v>1885</v>
      </c>
      <c r="D596" s="24" t="s">
        <v>1387</v>
      </c>
      <c r="E596" s="191">
        <v>72.89</v>
      </c>
      <c r="F596" s="39">
        <v>73.84</v>
      </c>
      <c r="G596" s="192">
        <v>74.27</v>
      </c>
      <c r="H596" s="22">
        <v>0.95000000000000284</v>
      </c>
      <c r="I596" s="20">
        <v>0.34000000000000341</v>
      </c>
      <c r="J596" s="20">
        <v>0</v>
      </c>
      <c r="K596" s="20">
        <v>0</v>
      </c>
      <c r="L596" s="20">
        <v>4.0000000000006253E-2</v>
      </c>
      <c r="M596" s="20">
        <v>0</v>
      </c>
      <c r="N596" s="20">
        <v>0</v>
      </c>
      <c r="O596" s="27">
        <v>1.9999999999996021E-2</v>
      </c>
      <c r="P596" s="198">
        <v>3.0000000000001137E-2</v>
      </c>
      <c r="Q596" s="28">
        <f t="shared" si="107"/>
        <v>292600.00000000087</v>
      </c>
      <c r="R596" s="28">
        <f t="shared" si="108"/>
        <v>352440.00000000146</v>
      </c>
      <c r="S596" s="28">
        <f t="shared" si="100"/>
        <v>352440.00000000146</v>
      </c>
      <c r="T596" s="28">
        <f t="shared" si="101"/>
        <v>352440.00000000146</v>
      </c>
      <c r="U596" s="28">
        <f t="shared" si="102"/>
        <v>355960.00000000198</v>
      </c>
      <c r="V596" s="28">
        <f t="shared" si="103"/>
        <v>355960.00000000198</v>
      </c>
      <c r="W596" s="28">
        <f t="shared" si="104"/>
        <v>355960.00000000198</v>
      </c>
      <c r="X596" s="28">
        <f t="shared" si="105"/>
        <v>357720.00000000163</v>
      </c>
      <c r="Y596" s="28">
        <f t="shared" si="106"/>
        <v>360360.00000000175</v>
      </c>
      <c r="Z596" s="203">
        <f t="shared" si="109"/>
        <v>3135880.000000014</v>
      </c>
      <c r="AA596" s="35">
        <v>9.2557554824700645</v>
      </c>
      <c r="AB596" s="180">
        <v>9.3763888712524288</v>
      </c>
      <c r="AC596" s="36">
        <v>9.4309913524907607</v>
      </c>
      <c r="AD596" s="207">
        <v>1.3799999999999955</v>
      </c>
      <c r="AE596" s="173">
        <f t="shared" si="110"/>
        <v>121439.99999999959</v>
      </c>
    </row>
    <row r="597" spans="1:31" s="30" customFormat="1" ht="14.25" customHeight="1">
      <c r="A597" s="24">
        <v>16105</v>
      </c>
      <c r="B597" s="24" t="s">
        <v>1985</v>
      </c>
      <c r="C597" s="25" t="s">
        <v>1885</v>
      </c>
      <c r="D597" s="24" t="s">
        <v>1387</v>
      </c>
      <c r="E597" s="191">
        <v>116.86</v>
      </c>
      <c r="F597" s="39">
        <v>128.75</v>
      </c>
      <c r="G597" s="192">
        <v>133.32999999999998</v>
      </c>
      <c r="H597" s="22">
        <v>11.89</v>
      </c>
      <c r="I597" s="20">
        <v>0.81000000000000227</v>
      </c>
      <c r="J597" s="20">
        <v>0</v>
      </c>
      <c r="K597" s="20">
        <v>0.38999999999998636</v>
      </c>
      <c r="L597" s="20">
        <v>2.5800000000000125</v>
      </c>
      <c r="M597" s="20">
        <v>0.10000000000002274</v>
      </c>
      <c r="N597" s="20">
        <v>0.16999999999995907</v>
      </c>
      <c r="O597" s="27">
        <v>0.11000000000004206</v>
      </c>
      <c r="P597" s="198">
        <v>0.41999999999995907</v>
      </c>
      <c r="Q597" s="28">
        <f t="shared" si="107"/>
        <v>3662120</v>
      </c>
      <c r="R597" s="28">
        <f t="shared" si="108"/>
        <v>3804680.0000000005</v>
      </c>
      <c r="S597" s="28">
        <f t="shared" si="100"/>
        <v>3804680.0000000005</v>
      </c>
      <c r="T597" s="28">
        <f t="shared" si="101"/>
        <v>3838999.9999999991</v>
      </c>
      <c r="U597" s="28">
        <f t="shared" si="102"/>
        <v>4066040</v>
      </c>
      <c r="V597" s="28">
        <f t="shared" si="103"/>
        <v>4074840.0000000019</v>
      </c>
      <c r="W597" s="28">
        <f t="shared" si="104"/>
        <v>4089799.9999999981</v>
      </c>
      <c r="X597" s="28">
        <f t="shared" si="105"/>
        <v>4099480.0000000019</v>
      </c>
      <c r="Y597" s="28">
        <f t="shared" si="106"/>
        <v>4136439.9999999981</v>
      </c>
      <c r="Z597" s="203">
        <f t="shared" si="109"/>
        <v>35577080</v>
      </c>
      <c r="AA597" s="35">
        <v>16.577062202993119</v>
      </c>
      <c r="AB597" s="180">
        <v>18.263706645861408</v>
      </c>
      <c r="AC597" s="36">
        <v>18.913398113341369</v>
      </c>
      <c r="AD597" s="207">
        <v>16.469999999999985</v>
      </c>
      <c r="AE597" s="173">
        <f t="shared" si="110"/>
        <v>1449359.9999999986</v>
      </c>
    </row>
    <row r="598" spans="1:31" s="30" customFormat="1" ht="14.25" customHeight="1">
      <c r="A598" s="24">
        <v>16106</v>
      </c>
      <c r="B598" s="24" t="s">
        <v>1986</v>
      </c>
      <c r="C598" s="25" t="s">
        <v>1885</v>
      </c>
      <c r="D598" s="24" t="s">
        <v>1387</v>
      </c>
      <c r="E598" s="191">
        <v>26.740000000000002</v>
      </c>
      <c r="F598" s="39">
        <v>26.740000000000002</v>
      </c>
      <c r="G598" s="192">
        <v>26.740000000000002</v>
      </c>
      <c r="H598" s="22">
        <v>0</v>
      </c>
      <c r="I598" s="20">
        <v>0</v>
      </c>
      <c r="J598" s="20">
        <v>0</v>
      </c>
      <c r="K598" s="20">
        <v>0</v>
      </c>
      <c r="L598" s="20">
        <v>0</v>
      </c>
      <c r="M598" s="20">
        <v>0</v>
      </c>
      <c r="N598" s="20">
        <v>0</v>
      </c>
      <c r="O598" s="27">
        <v>0</v>
      </c>
      <c r="P598" s="198">
        <v>0</v>
      </c>
      <c r="Q598" s="28">
        <f t="shared" si="107"/>
        <v>0</v>
      </c>
      <c r="R598" s="28">
        <f t="shared" si="108"/>
        <v>0</v>
      </c>
      <c r="S598" s="28">
        <f t="shared" si="100"/>
        <v>0</v>
      </c>
      <c r="T598" s="28">
        <f t="shared" si="101"/>
        <v>0</v>
      </c>
      <c r="U598" s="28">
        <f t="shared" si="102"/>
        <v>0</v>
      </c>
      <c r="V598" s="28">
        <f t="shared" si="103"/>
        <v>0</v>
      </c>
      <c r="W598" s="28">
        <f t="shared" si="104"/>
        <v>0</v>
      </c>
      <c r="X598" s="28">
        <f t="shared" si="105"/>
        <v>0</v>
      </c>
      <c r="Y598" s="28">
        <f t="shared" si="106"/>
        <v>0</v>
      </c>
      <c r="Z598" s="203">
        <f t="shared" si="109"/>
        <v>0</v>
      </c>
      <c r="AA598" s="35">
        <v>6.2441621520642636</v>
      </c>
      <c r="AB598" s="180">
        <v>6.2441621520642636</v>
      </c>
      <c r="AC598" s="36">
        <v>6.2441621520642636</v>
      </c>
      <c r="AD598" s="207">
        <v>0</v>
      </c>
      <c r="AE598" s="173">
        <f t="shared" si="110"/>
        <v>0</v>
      </c>
    </row>
    <row r="599" spans="1:31" s="30" customFormat="1" ht="14.25" customHeight="1">
      <c r="A599" s="24">
        <v>16107</v>
      </c>
      <c r="B599" s="24" t="s">
        <v>1987</v>
      </c>
      <c r="C599" s="25" t="s">
        <v>1885</v>
      </c>
      <c r="D599" s="24" t="s">
        <v>1387</v>
      </c>
      <c r="E599" s="191">
        <v>32.94</v>
      </c>
      <c r="F599" s="39">
        <v>32.979999999999997</v>
      </c>
      <c r="G599" s="192">
        <v>33.58</v>
      </c>
      <c r="H599" s="22">
        <v>3.9999999999999147E-2</v>
      </c>
      <c r="I599" s="20">
        <v>0</v>
      </c>
      <c r="J599" s="20">
        <v>0</v>
      </c>
      <c r="K599" s="20">
        <v>0</v>
      </c>
      <c r="L599" s="20">
        <v>0</v>
      </c>
      <c r="M599" s="20">
        <v>0</v>
      </c>
      <c r="N599" s="20">
        <v>0.46999999999999886</v>
      </c>
      <c r="O599" s="27">
        <v>0.13000000000000256</v>
      </c>
      <c r="P599" s="198">
        <v>0</v>
      </c>
      <c r="Q599" s="28">
        <f t="shared" si="107"/>
        <v>12319.999999999742</v>
      </c>
      <c r="R599" s="28">
        <f t="shared" si="108"/>
        <v>12319.999999999742</v>
      </c>
      <c r="S599" s="28">
        <f t="shared" si="100"/>
        <v>12319.999999999742</v>
      </c>
      <c r="T599" s="28">
        <f t="shared" si="101"/>
        <v>12319.999999999742</v>
      </c>
      <c r="U599" s="28">
        <f t="shared" si="102"/>
        <v>12319.999999999742</v>
      </c>
      <c r="V599" s="28">
        <f t="shared" si="103"/>
        <v>12319.999999999742</v>
      </c>
      <c r="W599" s="28">
        <f t="shared" si="104"/>
        <v>53679.999999999636</v>
      </c>
      <c r="X599" s="28">
        <f t="shared" si="105"/>
        <v>65119.999999999862</v>
      </c>
      <c r="Y599" s="28">
        <f t="shared" si="106"/>
        <v>65119.999999999862</v>
      </c>
      <c r="Z599" s="203">
        <f t="shared" si="109"/>
        <v>257839.99999999779</v>
      </c>
      <c r="AA599" s="35">
        <v>1.3096842682825005</v>
      </c>
      <c r="AB599" s="180">
        <v>1.3112746559792612</v>
      </c>
      <c r="AC599" s="36">
        <v>1.3351304714306729</v>
      </c>
      <c r="AD599" s="207">
        <v>0.64000000000000057</v>
      </c>
      <c r="AE599" s="173">
        <f t="shared" si="110"/>
        <v>56320.000000000051</v>
      </c>
    </row>
    <row r="600" spans="1:31" s="30" customFormat="1" ht="14.25" customHeight="1">
      <c r="A600" s="24">
        <v>16108</v>
      </c>
      <c r="B600" s="24" t="s">
        <v>1988</v>
      </c>
      <c r="C600" s="25" t="s">
        <v>1885</v>
      </c>
      <c r="D600" s="24" t="s">
        <v>1387</v>
      </c>
      <c r="E600" s="191">
        <v>186.86</v>
      </c>
      <c r="F600" s="39">
        <v>187.86</v>
      </c>
      <c r="G600" s="192">
        <v>188.75</v>
      </c>
      <c r="H600" s="22">
        <v>1</v>
      </c>
      <c r="I600" s="20">
        <v>0.46999999999999886</v>
      </c>
      <c r="J600" s="20">
        <v>0</v>
      </c>
      <c r="K600" s="20">
        <v>0.21999999999999886</v>
      </c>
      <c r="L600" s="20">
        <v>8.0000000000012506E-2</v>
      </c>
      <c r="M600" s="20">
        <v>0</v>
      </c>
      <c r="N600" s="20">
        <v>9.0000000000003411E-2</v>
      </c>
      <c r="O600" s="27">
        <v>3.0000000000001137E-2</v>
      </c>
      <c r="P600" s="198">
        <v>0</v>
      </c>
      <c r="Q600" s="28">
        <f t="shared" si="107"/>
        <v>308000</v>
      </c>
      <c r="R600" s="28">
        <f t="shared" si="108"/>
        <v>390719.99999999977</v>
      </c>
      <c r="S600" s="28">
        <f t="shared" si="100"/>
        <v>390719.99999999977</v>
      </c>
      <c r="T600" s="28">
        <f t="shared" si="101"/>
        <v>410079.99999999965</v>
      </c>
      <c r="U600" s="28">
        <f t="shared" si="102"/>
        <v>417120.00000000076</v>
      </c>
      <c r="V600" s="28">
        <f t="shared" si="103"/>
        <v>417120.00000000076</v>
      </c>
      <c r="W600" s="28">
        <f t="shared" si="104"/>
        <v>425040.00000000105</v>
      </c>
      <c r="X600" s="28">
        <f t="shared" si="105"/>
        <v>427680.00000000116</v>
      </c>
      <c r="Y600" s="28">
        <f t="shared" si="106"/>
        <v>427680.00000000116</v>
      </c>
      <c r="Z600" s="203">
        <f t="shared" si="109"/>
        <v>3614160.0000000037</v>
      </c>
      <c r="AA600" s="35">
        <v>6.4319151865620263</v>
      </c>
      <c r="AB600" s="180">
        <v>6.4663362247005365</v>
      </c>
      <c r="AC600" s="36">
        <v>6.4969709486438099</v>
      </c>
      <c r="AD600" s="207">
        <v>1.8899999999999864</v>
      </c>
      <c r="AE600" s="173">
        <f t="shared" si="110"/>
        <v>166319.99999999881</v>
      </c>
    </row>
    <row r="601" spans="1:31" s="30" customFormat="1" ht="14.25" customHeight="1">
      <c r="A601" s="24">
        <v>16109</v>
      </c>
      <c r="B601" s="24" t="s">
        <v>1989</v>
      </c>
      <c r="C601" s="25" t="s">
        <v>1885</v>
      </c>
      <c r="D601" s="24" t="s">
        <v>1387</v>
      </c>
      <c r="E601" s="191">
        <v>44.13</v>
      </c>
      <c r="F601" s="39">
        <v>44.59</v>
      </c>
      <c r="G601" s="192">
        <v>44.870000000000005</v>
      </c>
      <c r="H601" s="22">
        <v>0.46000000000000085</v>
      </c>
      <c r="I601" s="20">
        <v>4.9999999999997158E-2</v>
      </c>
      <c r="J601" s="20">
        <v>0</v>
      </c>
      <c r="K601" s="20">
        <v>0</v>
      </c>
      <c r="L601" s="20">
        <v>0</v>
      </c>
      <c r="M601" s="20">
        <v>0.20000000000000284</v>
      </c>
      <c r="N601" s="20">
        <v>0</v>
      </c>
      <c r="O601" s="27">
        <v>0</v>
      </c>
      <c r="P601" s="198">
        <v>3.0000000000001137E-2</v>
      </c>
      <c r="Q601" s="28">
        <f t="shared" si="107"/>
        <v>141680.00000000029</v>
      </c>
      <c r="R601" s="28">
        <f t="shared" si="108"/>
        <v>150479.9999999998</v>
      </c>
      <c r="S601" s="28">
        <f t="shared" si="100"/>
        <v>150479.9999999998</v>
      </c>
      <c r="T601" s="28">
        <f t="shared" si="101"/>
        <v>150479.9999999998</v>
      </c>
      <c r="U601" s="28">
        <f t="shared" si="102"/>
        <v>150479.9999999998</v>
      </c>
      <c r="V601" s="28">
        <f t="shared" si="103"/>
        <v>168080.00000000006</v>
      </c>
      <c r="W601" s="28">
        <f t="shared" si="104"/>
        <v>168080.00000000006</v>
      </c>
      <c r="X601" s="28">
        <f t="shared" si="105"/>
        <v>168080.00000000006</v>
      </c>
      <c r="Y601" s="28">
        <f t="shared" si="106"/>
        <v>170720.00000000015</v>
      </c>
      <c r="Z601" s="203">
        <f t="shared" si="109"/>
        <v>1418559.9999999998</v>
      </c>
      <c r="AA601" s="35">
        <v>14.101294136443524</v>
      </c>
      <c r="AB601" s="180">
        <v>14.248282473238536</v>
      </c>
      <c r="AC601" s="36">
        <v>14.33775363476594</v>
      </c>
      <c r="AD601" s="207">
        <v>0.74000000000000199</v>
      </c>
      <c r="AE601" s="173">
        <f t="shared" si="110"/>
        <v>65120.000000000175</v>
      </c>
    </row>
    <row r="602" spans="1:31" s="30" customFormat="1" ht="14.25" customHeight="1">
      <c r="A602" s="24">
        <v>16110</v>
      </c>
      <c r="B602" s="24" t="s">
        <v>1990</v>
      </c>
      <c r="C602" s="25" t="s">
        <v>1885</v>
      </c>
      <c r="D602" s="24" t="s">
        <v>1387</v>
      </c>
      <c r="E602" s="191">
        <v>38.21</v>
      </c>
      <c r="F602" s="39">
        <v>38.21</v>
      </c>
      <c r="G602" s="192">
        <v>38.300000000000004</v>
      </c>
      <c r="H602" s="22">
        <v>0</v>
      </c>
      <c r="I602" s="20">
        <v>9.0000000000003411E-2</v>
      </c>
      <c r="J602" s="20">
        <v>0</v>
      </c>
      <c r="K602" s="20">
        <v>0</v>
      </c>
      <c r="L602" s="20">
        <v>0</v>
      </c>
      <c r="M602" s="20">
        <v>0</v>
      </c>
      <c r="N602" s="20">
        <v>0</v>
      </c>
      <c r="O602" s="27">
        <v>0</v>
      </c>
      <c r="P602" s="198">
        <v>0</v>
      </c>
      <c r="Q602" s="28">
        <f t="shared" si="107"/>
        <v>0</v>
      </c>
      <c r="R602" s="28">
        <f t="shared" si="108"/>
        <v>15840.0000000006</v>
      </c>
      <c r="S602" s="28">
        <f t="shared" si="100"/>
        <v>15840.0000000006</v>
      </c>
      <c r="T602" s="28">
        <f t="shared" si="101"/>
        <v>15840.0000000006</v>
      </c>
      <c r="U602" s="28">
        <f t="shared" si="102"/>
        <v>15840.0000000006</v>
      </c>
      <c r="V602" s="28">
        <f t="shared" si="103"/>
        <v>15840.0000000006</v>
      </c>
      <c r="W602" s="28">
        <f t="shared" si="104"/>
        <v>15840.0000000006</v>
      </c>
      <c r="X602" s="28">
        <f t="shared" si="105"/>
        <v>15840.0000000006</v>
      </c>
      <c r="Y602" s="28">
        <f t="shared" si="106"/>
        <v>15840.0000000006</v>
      </c>
      <c r="Z602" s="203">
        <f t="shared" si="109"/>
        <v>126720.00000000479</v>
      </c>
      <c r="AA602" s="35">
        <v>7.3466641030571047</v>
      </c>
      <c r="AB602" s="180">
        <v>7.3466641030571047</v>
      </c>
      <c r="AC602" s="36">
        <v>7.3639684676023842</v>
      </c>
      <c r="AD602" s="207">
        <v>9.0000000000003411E-2</v>
      </c>
      <c r="AE602" s="173">
        <f t="shared" si="110"/>
        <v>7920.0000000003001</v>
      </c>
    </row>
    <row r="603" spans="1:31" s="30" customFormat="1" ht="14.25" customHeight="1">
      <c r="A603" s="24">
        <v>16111</v>
      </c>
      <c r="B603" s="24" t="s">
        <v>1991</v>
      </c>
      <c r="C603" s="25" t="s">
        <v>1885</v>
      </c>
      <c r="D603" s="24" t="s">
        <v>1387</v>
      </c>
      <c r="E603" s="191">
        <v>111.32000000000001</v>
      </c>
      <c r="F603" s="39">
        <v>112.46000000000001</v>
      </c>
      <c r="G603" s="192">
        <v>112.72</v>
      </c>
      <c r="H603" s="22">
        <v>1.1400000000000006</v>
      </c>
      <c r="I603" s="20">
        <v>0.26000000000000512</v>
      </c>
      <c r="J603" s="20">
        <v>0</v>
      </c>
      <c r="K603" s="20">
        <v>0</v>
      </c>
      <c r="L603" s="20">
        <v>0</v>
      </c>
      <c r="M603" s="20">
        <v>0</v>
      </c>
      <c r="N603" s="20">
        <v>0</v>
      </c>
      <c r="O603" s="27">
        <v>0</v>
      </c>
      <c r="P603" s="198">
        <v>0</v>
      </c>
      <c r="Q603" s="28">
        <f t="shared" si="107"/>
        <v>351120.00000000012</v>
      </c>
      <c r="R603" s="28">
        <f t="shared" si="108"/>
        <v>396880.00000000105</v>
      </c>
      <c r="S603" s="28">
        <f t="shared" si="100"/>
        <v>396880.00000000105</v>
      </c>
      <c r="T603" s="28">
        <f t="shared" si="101"/>
        <v>396880.00000000105</v>
      </c>
      <c r="U603" s="28">
        <f t="shared" si="102"/>
        <v>396880.00000000105</v>
      </c>
      <c r="V603" s="28">
        <f t="shared" si="103"/>
        <v>396880.00000000105</v>
      </c>
      <c r="W603" s="28">
        <f t="shared" si="104"/>
        <v>396880.00000000105</v>
      </c>
      <c r="X603" s="28">
        <f t="shared" si="105"/>
        <v>396880.00000000105</v>
      </c>
      <c r="Y603" s="28">
        <f t="shared" si="106"/>
        <v>396880.00000000105</v>
      </c>
      <c r="Z603" s="203">
        <f t="shared" si="109"/>
        <v>3526160.0000000079</v>
      </c>
      <c r="AA603" s="35">
        <v>7.7183348586959548</v>
      </c>
      <c r="AB603" s="180">
        <v>7.7973763762930925</v>
      </c>
      <c r="AC603" s="36">
        <v>7.815403389078404</v>
      </c>
      <c r="AD603" s="207">
        <v>1.3999999999999915</v>
      </c>
      <c r="AE603" s="173">
        <f t="shared" si="110"/>
        <v>123199.99999999924</v>
      </c>
    </row>
    <row r="604" spans="1:31" s="30" customFormat="1" ht="14.25" customHeight="1">
      <c r="A604" s="24">
        <v>16113</v>
      </c>
      <c r="B604" s="24" t="s">
        <v>1992</v>
      </c>
      <c r="C604" s="25" t="s">
        <v>1885</v>
      </c>
      <c r="D604" s="24" t="s">
        <v>1387</v>
      </c>
      <c r="E604" s="191">
        <v>235.24</v>
      </c>
      <c r="F604" s="39">
        <v>257.42</v>
      </c>
      <c r="G604" s="192">
        <v>277.02</v>
      </c>
      <c r="H604" s="22">
        <v>22.180000000000007</v>
      </c>
      <c r="I604" s="20">
        <v>8.2900000000000205</v>
      </c>
      <c r="J604" s="20">
        <v>2.2199999999999704</v>
      </c>
      <c r="K604" s="20">
        <v>-2.6200000000000045</v>
      </c>
      <c r="L604" s="20">
        <v>0.25</v>
      </c>
      <c r="M604" s="20">
        <v>0</v>
      </c>
      <c r="N604" s="20">
        <v>5.839999999999975</v>
      </c>
      <c r="O604" s="27">
        <v>3.8500000000000227</v>
      </c>
      <c r="P604" s="198">
        <v>1.7699999999999818</v>
      </c>
      <c r="Q604" s="28">
        <f t="shared" si="107"/>
        <v>6831440.0000000009</v>
      </c>
      <c r="R604" s="28">
        <f t="shared" si="108"/>
        <v>8290480.0000000047</v>
      </c>
      <c r="S604" s="28">
        <f t="shared" si="100"/>
        <v>8485840.0000000019</v>
      </c>
      <c r="T604" s="28">
        <f t="shared" si="101"/>
        <v>8255280.0000000019</v>
      </c>
      <c r="U604" s="28">
        <f t="shared" si="102"/>
        <v>8277280.0000000019</v>
      </c>
      <c r="V604" s="28">
        <f t="shared" si="103"/>
        <v>8277280.0000000019</v>
      </c>
      <c r="W604" s="28">
        <f t="shared" si="104"/>
        <v>8791200</v>
      </c>
      <c r="X604" s="28">
        <f t="shared" si="105"/>
        <v>9130000.0000000019</v>
      </c>
      <c r="Y604" s="28">
        <f t="shared" si="106"/>
        <v>9285760</v>
      </c>
      <c r="Z604" s="203">
        <f t="shared" si="109"/>
        <v>75624560</v>
      </c>
      <c r="AA604" s="35">
        <v>22.201878155820872</v>
      </c>
      <c r="AB604" s="180">
        <v>24.295219668727292</v>
      </c>
      <c r="AC604" s="36">
        <v>26.145061582747392</v>
      </c>
      <c r="AD604" s="207">
        <v>41.779999999999973</v>
      </c>
      <c r="AE604" s="173">
        <f t="shared" si="110"/>
        <v>3676639.9999999977</v>
      </c>
    </row>
    <row r="605" spans="1:31" s="30" customFormat="1" ht="14.25" customHeight="1">
      <c r="A605" s="24">
        <v>16114</v>
      </c>
      <c r="B605" s="24" t="s">
        <v>1993</v>
      </c>
      <c r="C605" s="25" t="s">
        <v>1885</v>
      </c>
      <c r="D605" s="24" t="s">
        <v>1387</v>
      </c>
      <c r="E605" s="191">
        <v>163.57</v>
      </c>
      <c r="F605" s="39">
        <v>170.07999999999998</v>
      </c>
      <c r="G605" s="192">
        <v>172.04</v>
      </c>
      <c r="H605" s="22">
        <v>6.5099999999999909</v>
      </c>
      <c r="I605" s="20">
        <v>0.66000000000002501</v>
      </c>
      <c r="J605" s="20">
        <v>0.16999999999998749</v>
      </c>
      <c r="K605" s="20">
        <v>9.9999999999909051E-3</v>
      </c>
      <c r="L605" s="20">
        <v>4.0000000000020464E-2</v>
      </c>
      <c r="M605" s="20">
        <v>0.12000000000000455</v>
      </c>
      <c r="N605" s="20">
        <v>0.56000000000000227</v>
      </c>
      <c r="O605" s="27">
        <v>0.13999999999998636</v>
      </c>
      <c r="P605" s="198">
        <v>0.25999999999999091</v>
      </c>
      <c r="Q605" s="28">
        <f t="shared" si="107"/>
        <v>2005079.9999999967</v>
      </c>
      <c r="R605" s="28">
        <f t="shared" si="108"/>
        <v>2121240.0000000009</v>
      </c>
      <c r="S605" s="28">
        <f t="shared" si="100"/>
        <v>2136200</v>
      </c>
      <c r="T605" s="28">
        <f t="shared" si="101"/>
        <v>2137079.9999999991</v>
      </c>
      <c r="U605" s="28">
        <f t="shared" si="102"/>
        <v>2140600.0000000009</v>
      </c>
      <c r="V605" s="28">
        <f t="shared" si="103"/>
        <v>2151160.0000000014</v>
      </c>
      <c r="W605" s="28">
        <f t="shared" si="104"/>
        <v>2200440.0000000014</v>
      </c>
      <c r="X605" s="28">
        <f t="shared" si="105"/>
        <v>2212760</v>
      </c>
      <c r="Y605" s="28">
        <f t="shared" si="106"/>
        <v>2235639.9999999991</v>
      </c>
      <c r="Z605" s="203">
        <f t="shared" si="109"/>
        <v>19340200</v>
      </c>
      <c r="AA605" s="35">
        <v>28.688941506621063</v>
      </c>
      <c r="AB605" s="180">
        <v>29.830746294834693</v>
      </c>
      <c r="AC605" s="36">
        <v>30.17451547838288</v>
      </c>
      <c r="AD605" s="207">
        <v>8.4699999999999989</v>
      </c>
      <c r="AE605" s="173">
        <f t="shared" si="110"/>
        <v>745359.99999999988</v>
      </c>
    </row>
    <row r="606" spans="1:31" s="30" customFormat="1" ht="14.25" customHeight="1">
      <c r="A606" s="24">
        <v>16115</v>
      </c>
      <c r="B606" s="24" t="s">
        <v>1994</v>
      </c>
      <c r="C606" s="25" t="s">
        <v>1885</v>
      </c>
      <c r="D606" s="24" t="s">
        <v>1387</v>
      </c>
      <c r="E606" s="191">
        <v>125.11</v>
      </c>
      <c r="F606" s="39">
        <v>125.95</v>
      </c>
      <c r="G606" s="192">
        <v>127.55</v>
      </c>
      <c r="H606" s="22">
        <v>0.84000000000000341</v>
      </c>
      <c r="I606" s="20">
        <v>0.20999999999999375</v>
      </c>
      <c r="J606" s="20">
        <v>0</v>
      </c>
      <c r="K606" s="20">
        <v>0</v>
      </c>
      <c r="L606" s="20">
        <v>0.18000000000000682</v>
      </c>
      <c r="M606" s="20">
        <v>0.12999999999999545</v>
      </c>
      <c r="N606" s="20">
        <v>0.53000000000000114</v>
      </c>
      <c r="O606" s="27">
        <v>0</v>
      </c>
      <c r="P606" s="198">
        <v>0.54999999999999716</v>
      </c>
      <c r="Q606" s="28">
        <f t="shared" si="107"/>
        <v>258720.00000000105</v>
      </c>
      <c r="R606" s="28">
        <f t="shared" si="108"/>
        <v>295679.99999999994</v>
      </c>
      <c r="S606" s="28">
        <f t="shared" si="100"/>
        <v>295679.99999999994</v>
      </c>
      <c r="T606" s="28">
        <f t="shared" si="101"/>
        <v>295679.99999999994</v>
      </c>
      <c r="U606" s="28">
        <f t="shared" si="102"/>
        <v>311520.00000000052</v>
      </c>
      <c r="V606" s="28">
        <f t="shared" si="103"/>
        <v>322960.00000000012</v>
      </c>
      <c r="W606" s="28">
        <f t="shared" si="104"/>
        <v>369600.00000000023</v>
      </c>
      <c r="X606" s="28">
        <f t="shared" si="105"/>
        <v>369600.00000000023</v>
      </c>
      <c r="Y606" s="28">
        <f t="shared" si="106"/>
        <v>418000</v>
      </c>
      <c r="Z606" s="203">
        <f t="shared" si="109"/>
        <v>2937440.0000000019</v>
      </c>
      <c r="AA606" s="35">
        <v>49.603520735865516</v>
      </c>
      <c r="AB606" s="180">
        <v>49.936563317738489</v>
      </c>
      <c r="AC606" s="36">
        <v>50.570930140353653</v>
      </c>
      <c r="AD606" s="207">
        <v>2.4399999999999977</v>
      </c>
      <c r="AE606" s="173">
        <f t="shared" si="110"/>
        <v>214719.9999999998</v>
      </c>
    </row>
    <row r="607" spans="1:31" s="30" customFormat="1" ht="14.25" customHeight="1">
      <c r="A607" s="24">
        <v>16116</v>
      </c>
      <c r="B607" s="24" t="s">
        <v>1995</v>
      </c>
      <c r="C607" s="25" t="s">
        <v>1885</v>
      </c>
      <c r="D607" s="24" t="s">
        <v>1387</v>
      </c>
      <c r="E607" s="191">
        <v>51</v>
      </c>
      <c r="F607" s="39">
        <v>51.18</v>
      </c>
      <c r="G607" s="192">
        <v>51.63</v>
      </c>
      <c r="H607" s="22">
        <v>0.17999999999999972</v>
      </c>
      <c r="I607" s="20">
        <v>0.45000000000000284</v>
      </c>
      <c r="J607" s="20">
        <v>0</v>
      </c>
      <c r="K607" s="20">
        <v>0</v>
      </c>
      <c r="L607" s="20">
        <v>0</v>
      </c>
      <c r="M607" s="20">
        <v>0</v>
      </c>
      <c r="N607" s="20">
        <v>0</v>
      </c>
      <c r="O607" s="27">
        <v>0</v>
      </c>
      <c r="P607" s="198">
        <v>0</v>
      </c>
      <c r="Q607" s="28">
        <f t="shared" si="107"/>
        <v>55439.999999999913</v>
      </c>
      <c r="R607" s="28">
        <f t="shared" si="108"/>
        <v>134640.00000000041</v>
      </c>
      <c r="S607" s="28">
        <f t="shared" si="100"/>
        <v>134640.00000000041</v>
      </c>
      <c r="T607" s="28">
        <f t="shared" si="101"/>
        <v>134640.00000000041</v>
      </c>
      <c r="U607" s="28">
        <f t="shared" si="102"/>
        <v>134640.00000000041</v>
      </c>
      <c r="V607" s="28">
        <f t="shared" si="103"/>
        <v>134640.00000000041</v>
      </c>
      <c r="W607" s="28">
        <f t="shared" si="104"/>
        <v>134640.00000000041</v>
      </c>
      <c r="X607" s="28">
        <f t="shared" si="105"/>
        <v>134640.00000000041</v>
      </c>
      <c r="Y607" s="28">
        <f t="shared" si="106"/>
        <v>134640.00000000041</v>
      </c>
      <c r="Z607" s="203">
        <f t="shared" si="109"/>
        <v>1132560.0000000033</v>
      </c>
      <c r="AA607" s="35">
        <v>5.0963815690859491</v>
      </c>
      <c r="AB607" s="180">
        <v>5.1143687981533112</v>
      </c>
      <c r="AC607" s="36">
        <v>5.1593368708217167</v>
      </c>
      <c r="AD607" s="207">
        <v>0.63000000000000256</v>
      </c>
      <c r="AE607" s="173">
        <f t="shared" si="110"/>
        <v>55440.000000000226</v>
      </c>
    </row>
    <row r="608" spans="1:31" s="30" customFormat="1" ht="14.25" customHeight="1">
      <c r="A608" s="24">
        <v>16117</v>
      </c>
      <c r="B608" s="24" t="s">
        <v>1996</v>
      </c>
      <c r="C608" s="25" t="s">
        <v>1885</v>
      </c>
      <c r="D608" s="24" t="s">
        <v>1387</v>
      </c>
      <c r="E608" s="191">
        <v>339.83</v>
      </c>
      <c r="F608" s="39">
        <v>350.35999999999996</v>
      </c>
      <c r="G608" s="192">
        <v>364.4</v>
      </c>
      <c r="H608" s="22">
        <v>10.529999999999973</v>
      </c>
      <c r="I608" s="20">
        <v>0</v>
      </c>
      <c r="J608" s="20">
        <v>5.0000000000011369E-2</v>
      </c>
      <c r="K608" s="20">
        <v>4.4499999999999886</v>
      </c>
      <c r="L608" s="20">
        <v>7.9999999999984084E-2</v>
      </c>
      <c r="M608" s="20">
        <v>1.3899999999999864</v>
      </c>
      <c r="N608" s="20">
        <v>0.48000000000001819</v>
      </c>
      <c r="O608" s="27">
        <v>5.3999999999999773</v>
      </c>
      <c r="P608" s="198">
        <v>2.1899999999999977</v>
      </c>
      <c r="Q608" s="28">
        <f t="shared" si="107"/>
        <v>3243239.9999999907</v>
      </c>
      <c r="R608" s="28">
        <f t="shared" si="108"/>
        <v>3243239.9999999907</v>
      </c>
      <c r="S608" s="28">
        <f t="shared" si="100"/>
        <v>3247639.9999999916</v>
      </c>
      <c r="T608" s="28">
        <f t="shared" si="101"/>
        <v>3639239.9999999907</v>
      </c>
      <c r="U608" s="28">
        <f t="shared" si="102"/>
        <v>3646279.9999999893</v>
      </c>
      <c r="V608" s="28">
        <f t="shared" si="103"/>
        <v>3768599.9999999879</v>
      </c>
      <c r="W608" s="28">
        <f t="shared" si="104"/>
        <v>3810839.9999999893</v>
      </c>
      <c r="X608" s="28">
        <f t="shared" si="105"/>
        <v>4286039.999999987</v>
      </c>
      <c r="Y608" s="28">
        <f t="shared" si="106"/>
        <v>4478759.999999987</v>
      </c>
      <c r="Z608" s="203">
        <f t="shared" si="109"/>
        <v>33363879.999999903</v>
      </c>
      <c r="AA608" s="35">
        <v>38.84748165252978</v>
      </c>
      <c r="AB608" s="180">
        <v>40.05121287638034</v>
      </c>
      <c r="AC608" s="36">
        <v>41.656187841514438</v>
      </c>
      <c r="AD608" s="207">
        <v>24.569999999999993</v>
      </c>
      <c r="AE608" s="173">
        <f t="shared" si="110"/>
        <v>2162159.9999999995</v>
      </c>
    </row>
    <row r="609" spans="1:31" s="30" customFormat="1" ht="14.25" customHeight="1">
      <c r="A609" s="24">
        <v>16118</v>
      </c>
      <c r="B609" s="24" t="s">
        <v>1997</v>
      </c>
      <c r="C609" s="25" t="s">
        <v>1885</v>
      </c>
      <c r="D609" s="24" t="s">
        <v>1387</v>
      </c>
      <c r="E609" s="191">
        <v>58.7</v>
      </c>
      <c r="F609" s="39">
        <v>59.42</v>
      </c>
      <c r="G609" s="192">
        <v>60.39</v>
      </c>
      <c r="H609" s="22">
        <v>0.71999999999999886</v>
      </c>
      <c r="I609" s="20">
        <v>0</v>
      </c>
      <c r="J609" s="20">
        <v>9.9999999999980105E-3</v>
      </c>
      <c r="K609" s="20">
        <v>0.10000000000000142</v>
      </c>
      <c r="L609" s="20">
        <v>0</v>
      </c>
      <c r="M609" s="20">
        <v>7.0000000000000284E-2</v>
      </c>
      <c r="N609" s="20">
        <v>0.60000000000000142</v>
      </c>
      <c r="O609" s="27">
        <v>0.18999999999999773</v>
      </c>
      <c r="P609" s="198">
        <v>0</v>
      </c>
      <c r="Q609" s="28">
        <f t="shared" si="107"/>
        <v>221759.99999999965</v>
      </c>
      <c r="R609" s="28">
        <f t="shared" si="108"/>
        <v>221759.99999999965</v>
      </c>
      <c r="S609" s="28">
        <f t="shared" si="100"/>
        <v>222639.99999999948</v>
      </c>
      <c r="T609" s="28">
        <f t="shared" si="101"/>
        <v>231439.99999999959</v>
      </c>
      <c r="U609" s="28">
        <f t="shared" si="102"/>
        <v>231439.99999999959</v>
      </c>
      <c r="V609" s="28">
        <f t="shared" si="103"/>
        <v>237599.99999999962</v>
      </c>
      <c r="W609" s="28">
        <f t="shared" si="104"/>
        <v>290399.99999999977</v>
      </c>
      <c r="X609" s="28">
        <f t="shared" si="105"/>
        <v>307119.99999999959</v>
      </c>
      <c r="Y609" s="28">
        <f t="shared" si="106"/>
        <v>307119.99999999959</v>
      </c>
      <c r="Z609" s="203">
        <f t="shared" si="109"/>
        <v>2271279.9999999963</v>
      </c>
      <c r="AA609" s="35">
        <v>2.9227682150201408</v>
      </c>
      <c r="AB609" s="180">
        <v>2.9586181829045444</v>
      </c>
      <c r="AC609" s="36">
        <v>3.006916056304366</v>
      </c>
      <c r="AD609" s="207">
        <v>1.6899999999999977</v>
      </c>
      <c r="AE609" s="173">
        <f t="shared" si="110"/>
        <v>148719.9999999998</v>
      </c>
    </row>
    <row r="610" spans="1:31" s="30" customFormat="1" ht="14.25" customHeight="1">
      <c r="A610" s="24">
        <v>16119</v>
      </c>
      <c r="B610" s="24" t="s">
        <v>1998</v>
      </c>
      <c r="C610" s="25" t="s">
        <v>1885</v>
      </c>
      <c r="D610" s="24" t="s">
        <v>1387</v>
      </c>
      <c r="E610" s="191">
        <v>64.34</v>
      </c>
      <c r="F610" s="39">
        <v>64.59</v>
      </c>
      <c r="G610" s="192">
        <v>64.739999999999995</v>
      </c>
      <c r="H610" s="22">
        <v>0.25</v>
      </c>
      <c r="I610" s="20">
        <v>0.15000000000000568</v>
      </c>
      <c r="J610" s="20">
        <v>0</v>
      </c>
      <c r="K610" s="20">
        <v>0</v>
      </c>
      <c r="L610" s="20">
        <v>0</v>
      </c>
      <c r="M610" s="20">
        <v>0</v>
      </c>
      <c r="N610" s="20">
        <v>0</v>
      </c>
      <c r="O610" s="27">
        <v>0</v>
      </c>
      <c r="P610" s="198">
        <v>0</v>
      </c>
      <c r="Q610" s="28">
        <f t="shared" si="107"/>
        <v>77000</v>
      </c>
      <c r="R610" s="28">
        <f t="shared" si="108"/>
        <v>103400.000000001</v>
      </c>
      <c r="S610" s="28">
        <f t="shared" si="100"/>
        <v>103400.000000001</v>
      </c>
      <c r="T610" s="28">
        <f t="shared" si="101"/>
        <v>103400.000000001</v>
      </c>
      <c r="U610" s="28">
        <f t="shared" si="102"/>
        <v>103400.000000001</v>
      </c>
      <c r="V610" s="28">
        <f t="shared" si="103"/>
        <v>103400.000000001</v>
      </c>
      <c r="W610" s="28">
        <f t="shared" si="104"/>
        <v>103400.000000001</v>
      </c>
      <c r="X610" s="28">
        <f t="shared" si="105"/>
        <v>103400.000000001</v>
      </c>
      <c r="Y610" s="28">
        <f t="shared" si="106"/>
        <v>103400.000000001</v>
      </c>
      <c r="Z610" s="203">
        <f t="shared" si="109"/>
        <v>904200.00000000815</v>
      </c>
      <c r="AA610" s="35">
        <v>8.2664165585291585</v>
      </c>
      <c r="AB610" s="180">
        <v>8.2985366104351623</v>
      </c>
      <c r="AC610" s="36">
        <v>8.3178086415787647</v>
      </c>
      <c r="AD610" s="207">
        <v>0.39999999999999147</v>
      </c>
      <c r="AE610" s="173">
        <f t="shared" si="110"/>
        <v>35199.999999999251</v>
      </c>
    </row>
    <row r="611" spans="1:31" s="30" customFormat="1" ht="14.25" customHeight="1">
      <c r="A611" s="24">
        <v>16120</v>
      </c>
      <c r="B611" s="24" t="s">
        <v>1999</v>
      </c>
      <c r="C611" s="25" t="s">
        <v>1885</v>
      </c>
      <c r="D611" s="24" t="s">
        <v>1387</v>
      </c>
      <c r="E611" s="191">
        <v>272.19</v>
      </c>
      <c r="F611" s="39">
        <v>283.52</v>
      </c>
      <c r="G611" s="192">
        <v>290.75</v>
      </c>
      <c r="H611" s="22">
        <v>11.329999999999984</v>
      </c>
      <c r="I611" s="20">
        <v>0.95999999999997954</v>
      </c>
      <c r="J611" s="20">
        <v>1.6200000000000614</v>
      </c>
      <c r="K611" s="20">
        <v>0.79000000000002046</v>
      </c>
      <c r="L611" s="20">
        <v>1.9999999999924967E-2</v>
      </c>
      <c r="M611" s="20">
        <v>1.3000000000000682</v>
      </c>
      <c r="N611" s="20">
        <v>1.6299999999999955</v>
      </c>
      <c r="O611" s="27">
        <v>0.49000000000000909</v>
      </c>
      <c r="P611" s="198">
        <v>0.41999999999995907</v>
      </c>
      <c r="Q611" s="28">
        <f t="shared" si="107"/>
        <v>3489639.9999999953</v>
      </c>
      <c r="R611" s="28">
        <f t="shared" si="108"/>
        <v>3658599.9999999916</v>
      </c>
      <c r="S611" s="28">
        <f t="shared" si="100"/>
        <v>3801159.9999999972</v>
      </c>
      <c r="T611" s="28">
        <f t="shared" si="101"/>
        <v>3870679.9999999991</v>
      </c>
      <c r="U611" s="28">
        <f t="shared" si="102"/>
        <v>3872439.9999999925</v>
      </c>
      <c r="V611" s="28">
        <f t="shared" si="103"/>
        <v>3986839.9999999986</v>
      </c>
      <c r="W611" s="28">
        <f t="shared" si="104"/>
        <v>4130279.9999999981</v>
      </c>
      <c r="X611" s="28">
        <f t="shared" si="105"/>
        <v>4173399.9999999991</v>
      </c>
      <c r="Y611" s="28">
        <f t="shared" si="106"/>
        <v>4210359.9999999953</v>
      </c>
      <c r="Z611" s="203">
        <f t="shared" si="109"/>
        <v>35193399.99999997</v>
      </c>
      <c r="AA611" s="35">
        <v>27.360453544826751</v>
      </c>
      <c r="AB611" s="180">
        <v>28.499341596051586</v>
      </c>
      <c r="AC611" s="36">
        <v>29.226098931475729</v>
      </c>
      <c r="AD611" s="207">
        <v>18.560000000000002</v>
      </c>
      <c r="AE611" s="173">
        <f t="shared" si="110"/>
        <v>1633280.0000000002</v>
      </c>
    </row>
    <row r="612" spans="1:31" s="30" customFormat="1" ht="14.25" customHeight="1">
      <c r="A612" s="24">
        <v>16121</v>
      </c>
      <c r="B612" s="24" t="s">
        <v>2000</v>
      </c>
      <c r="C612" s="25" t="s">
        <v>1885</v>
      </c>
      <c r="D612" s="24" t="s">
        <v>1387</v>
      </c>
      <c r="E612" s="191">
        <v>14.43</v>
      </c>
      <c r="F612" s="39">
        <v>14.43</v>
      </c>
      <c r="G612" s="192">
        <v>14.43</v>
      </c>
      <c r="H612" s="22">
        <v>0</v>
      </c>
      <c r="I612" s="20">
        <v>0</v>
      </c>
      <c r="J612" s="20">
        <v>0</v>
      </c>
      <c r="K612" s="20">
        <v>0</v>
      </c>
      <c r="L612" s="20">
        <v>0</v>
      </c>
      <c r="M612" s="20">
        <v>0</v>
      </c>
      <c r="N612" s="20">
        <v>0</v>
      </c>
      <c r="O612" s="27">
        <v>0</v>
      </c>
      <c r="P612" s="198">
        <v>0</v>
      </c>
      <c r="Q612" s="28">
        <f t="shared" si="107"/>
        <v>0</v>
      </c>
      <c r="R612" s="28">
        <f t="shared" si="108"/>
        <v>0</v>
      </c>
      <c r="S612" s="28">
        <f t="shared" si="100"/>
        <v>0</v>
      </c>
      <c r="T612" s="28">
        <f t="shared" si="101"/>
        <v>0</v>
      </c>
      <c r="U612" s="28">
        <f t="shared" si="102"/>
        <v>0</v>
      </c>
      <c r="V612" s="28">
        <f t="shared" si="103"/>
        <v>0</v>
      </c>
      <c r="W612" s="28">
        <f t="shared" si="104"/>
        <v>0</v>
      </c>
      <c r="X612" s="28">
        <f t="shared" si="105"/>
        <v>0</v>
      </c>
      <c r="Y612" s="28">
        <f t="shared" si="106"/>
        <v>0</v>
      </c>
      <c r="Z612" s="203">
        <f t="shared" si="109"/>
        <v>0</v>
      </c>
      <c r="AA612" s="35">
        <v>1.1238580340662165</v>
      </c>
      <c r="AB612" s="180">
        <v>1.1238580340662165</v>
      </c>
      <c r="AC612" s="36">
        <v>1.1238580340662165</v>
      </c>
      <c r="AD612" s="207">
        <v>0</v>
      </c>
      <c r="AE612" s="173">
        <f t="shared" si="110"/>
        <v>0</v>
      </c>
    </row>
    <row r="613" spans="1:31" s="30" customFormat="1" ht="14.25" customHeight="1">
      <c r="A613" s="24">
        <v>16122</v>
      </c>
      <c r="B613" s="24" t="s">
        <v>2001</v>
      </c>
      <c r="C613" s="25" t="s">
        <v>1885</v>
      </c>
      <c r="D613" s="24" t="s">
        <v>1387</v>
      </c>
      <c r="E613" s="191">
        <v>70.66</v>
      </c>
      <c r="F613" s="39">
        <v>77.259999999999991</v>
      </c>
      <c r="G613" s="192">
        <v>80.34</v>
      </c>
      <c r="H613" s="22">
        <v>6.5999999999999943</v>
      </c>
      <c r="I613" s="20">
        <v>2.210000000000008</v>
      </c>
      <c r="J613" s="20">
        <v>0.26000000000000512</v>
      </c>
      <c r="K613" s="20">
        <v>4.0000000000006253E-2</v>
      </c>
      <c r="L613" s="20">
        <v>0</v>
      </c>
      <c r="M613" s="20">
        <v>0</v>
      </c>
      <c r="N613" s="20">
        <v>0.56999999999999318</v>
      </c>
      <c r="O613" s="27">
        <v>0</v>
      </c>
      <c r="P613" s="198">
        <v>0</v>
      </c>
      <c r="Q613" s="28">
        <f t="shared" si="107"/>
        <v>2032799.9999999981</v>
      </c>
      <c r="R613" s="28">
        <f t="shared" si="108"/>
        <v>2421759.9999999995</v>
      </c>
      <c r="S613" s="28">
        <f t="shared" si="100"/>
        <v>2444640</v>
      </c>
      <c r="T613" s="28">
        <f t="shared" si="101"/>
        <v>2448160.0000000005</v>
      </c>
      <c r="U613" s="28">
        <f t="shared" si="102"/>
        <v>2448160.0000000005</v>
      </c>
      <c r="V613" s="28">
        <f t="shared" si="103"/>
        <v>2448160.0000000005</v>
      </c>
      <c r="W613" s="28">
        <f t="shared" si="104"/>
        <v>2498320</v>
      </c>
      <c r="X613" s="28">
        <f t="shared" si="105"/>
        <v>2498320</v>
      </c>
      <c r="Y613" s="28">
        <f t="shared" si="106"/>
        <v>2498320</v>
      </c>
      <c r="Z613" s="203">
        <f t="shared" si="109"/>
        <v>21738640</v>
      </c>
      <c r="AA613" s="35">
        <v>13.95918528615737</v>
      </c>
      <c r="AB613" s="180">
        <v>15.26304352120745</v>
      </c>
      <c r="AC613" s="36">
        <v>15.871510697564153</v>
      </c>
      <c r="AD613" s="207">
        <v>9.6800000000000068</v>
      </c>
      <c r="AE613" s="173">
        <f t="shared" si="110"/>
        <v>851840.00000000058</v>
      </c>
    </row>
    <row r="614" spans="1:31" s="30" customFormat="1" ht="14.25" customHeight="1">
      <c r="A614" s="24">
        <v>16123</v>
      </c>
      <c r="B614" s="24" t="s">
        <v>2002</v>
      </c>
      <c r="C614" s="25" t="s">
        <v>1885</v>
      </c>
      <c r="D614" s="24" t="s">
        <v>1387</v>
      </c>
      <c r="E614" s="191">
        <v>130.36000000000001</v>
      </c>
      <c r="F614" s="39">
        <v>139.65</v>
      </c>
      <c r="G614" s="192">
        <v>144.85999999999999</v>
      </c>
      <c r="H614" s="22">
        <v>9.289999999999992</v>
      </c>
      <c r="I614" s="20">
        <v>9.9999999999909051E-3</v>
      </c>
      <c r="J614" s="20">
        <v>0.56999999999999318</v>
      </c>
      <c r="K614" s="20">
        <v>0</v>
      </c>
      <c r="L614" s="20">
        <v>0</v>
      </c>
      <c r="M614" s="20">
        <v>4.5200000000000102</v>
      </c>
      <c r="N614" s="20">
        <v>0.11000000000001364</v>
      </c>
      <c r="O614" s="27">
        <v>-0.48000000000001819</v>
      </c>
      <c r="P614" s="198">
        <v>0.47999999999998977</v>
      </c>
      <c r="Q614" s="28">
        <f t="shared" si="107"/>
        <v>2861319.9999999977</v>
      </c>
      <c r="R614" s="28">
        <f t="shared" si="108"/>
        <v>2863079.9999999963</v>
      </c>
      <c r="S614" s="28">
        <f t="shared" si="100"/>
        <v>2913239.9999999958</v>
      </c>
      <c r="T614" s="28">
        <f t="shared" si="101"/>
        <v>2913239.9999999958</v>
      </c>
      <c r="U614" s="28">
        <f t="shared" si="102"/>
        <v>2913239.9999999958</v>
      </c>
      <c r="V614" s="28">
        <f t="shared" si="103"/>
        <v>3310999.9999999967</v>
      </c>
      <c r="W614" s="28">
        <f t="shared" si="104"/>
        <v>3320679.9999999981</v>
      </c>
      <c r="X614" s="28">
        <f t="shared" si="105"/>
        <v>3278439.9999999967</v>
      </c>
      <c r="Y614" s="28">
        <f t="shared" si="106"/>
        <v>3320679.9999999958</v>
      </c>
      <c r="Z614" s="203">
        <f t="shared" si="109"/>
        <v>27694919.99999997</v>
      </c>
      <c r="AA614" s="35">
        <v>60.374212671359764</v>
      </c>
      <c r="AB614" s="180">
        <v>64.67673212300852</v>
      </c>
      <c r="AC614" s="36">
        <v>67.089662838088188</v>
      </c>
      <c r="AD614" s="207">
        <v>14.499999999999972</v>
      </c>
      <c r="AE614" s="173">
        <f t="shared" si="110"/>
        <v>1275999.9999999974</v>
      </c>
    </row>
    <row r="615" spans="1:31" s="30" customFormat="1" ht="14.25" customHeight="1">
      <c r="A615" s="24">
        <v>16124</v>
      </c>
      <c r="B615" s="24" t="s">
        <v>2003</v>
      </c>
      <c r="C615" s="25" t="s">
        <v>1885</v>
      </c>
      <c r="D615" s="24" t="s">
        <v>1387</v>
      </c>
      <c r="E615" s="191">
        <v>132.01</v>
      </c>
      <c r="F615" s="39">
        <v>132.37</v>
      </c>
      <c r="G615" s="192">
        <v>132.65</v>
      </c>
      <c r="H615" s="22">
        <v>0.36000000000001364</v>
      </c>
      <c r="I615" s="20">
        <v>0</v>
      </c>
      <c r="J615" s="20">
        <v>0</v>
      </c>
      <c r="K615" s="20">
        <v>0</v>
      </c>
      <c r="L615" s="20">
        <v>0.28000000000000114</v>
      </c>
      <c r="M615" s="20">
        <v>0</v>
      </c>
      <c r="N615" s="20">
        <v>0</v>
      </c>
      <c r="O615" s="27">
        <v>0</v>
      </c>
      <c r="P615" s="198">
        <v>0</v>
      </c>
      <c r="Q615" s="28">
        <f t="shared" si="107"/>
        <v>110880.00000000419</v>
      </c>
      <c r="R615" s="28">
        <f t="shared" si="108"/>
        <v>110880.00000000419</v>
      </c>
      <c r="S615" s="28">
        <f t="shared" ref="S615:S678" si="111">R615+(J615*88000)</f>
        <v>110880.00000000419</v>
      </c>
      <c r="T615" s="28">
        <f t="shared" ref="T615:T678" si="112">S615+(K615*88000)</f>
        <v>110880.00000000419</v>
      </c>
      <c r="U615" s="28">
        <f t="shared" ref="U615:U678" si="113">T615+(L615*88000)</f>
        <v>135520.00000000431</v>
      </c>
      <c r="V615" s="28">
        <f t="shared" si="103"/>
        <v>135520.00000000431</v>
      </c>
      <c r="W615" s="28">
        <f t="shared" si="104"/>
        <v>135520.00000000431</v>
      </c>
      <c r="X615" s="28">
        <f t="shared" si="105"/>
        <v>135520.00000000431</v>
      </c>
      <c r="Y615" s="28">
        <f t="shared" si="106"/>
        <v>135520.00000000431</v>
      </c>
      <c r="Z615" s="203">
        <f t="shared" si="109"/>
        <v>1121120.0000000382</v>
      </c>
      <c r="AA615" s="35">
        <v>19.713577444597096</v>
      </c>
      <c r="AB615" s="180">
        <v>19.76733767397408</v>
      </c>
      <c r="AC615" s="36">
        <v>19.809151185711727</v>
      </c>
      <c r="AD615" s="207">
        <v>0.64000000000001478</v>
      </c>
      <c r="AE615" s="173">
        <f t="shared" si="110"/>
        <v>56320.000000001302</v>
      </c>
    </row>
    <row r="616" spans="1:31" s="30" customFormat="1" ht="14.25" customHeight="1">
      <c r="A616" s="24">
        <v>16125</v>
      </c>
      <c r="B616" s="24" t="s">
        <v>2004</v>
      </c>
      <c r="C616" s="25" t="s">
        <v>1885</v>
      </c>
      <c r="D616" s="24" t="s">
        <v>1387</v>
      </c>
      <c r="E616" s="191">
        <v>45.51</v>
      </c>
      <c r="F616" s="39">
        <v>45.66</v>
      </c>
      <c r="G616" s="192">
        <v>47.72</v>
      </c>
      <c r="H616" s="22">
        <v>0.14999999999999858</v>
      </c>
      <c r="I616" s="20">
        <v>0.22000000000000597</v>
      </c>
      <c r="J616" s="20">
        <v>0</v>
      </c>
      <c r="K616" s="20">
        <v>3.0000000000001137E-2</v>
      </c>
      <c r="L616" s="20">
        <v>0</v>
      </c>
      <c r="M616" s="20">
        <v>0</v>
      </c>
      <c r="N616" s="20">
        <v>0.85000000000000142</v>
      </c>
      <c r="O616" s="27">
        <v>0.80999999999999517</v>
      </c>
      <c r="P616" s="198">
        <v>0.14999999999999858</v>
      </c>
      <c r="Q616" s="28">
        <f t="shared" si="107"/>
        <v>46199.999999999549</v>
      </c>
      <c r="R616" s="28">
        <f t="shared" si="108"/>
        <v>84920.000000000597</v>
      </c>
      <c r="S616" s="28">
        <f t="shared" si="111"/>
        <v>84920.000000000597</v>
      </c>
      <c r="T616" s="28">
        <f t="shared" si="112"/>
        <v>87560.000000000698</v>
      </c>
      <c r="U616" s="28">
        <f t="shared" si="113"/>
        <v>87560.000000000698</v>
      </c>
      <c r="V616" s="28">
        <f t="shared" ref="V616:V679" si="114">U616+(M616*88000)</f>
        <v>87560.000000000698</v>
      </c>
      <c r="W616" s="28">
        <f t="shared" ref="W616:W679" si="115">V616+(N616*88000)</f>
        <v>162360.00000000081</v>
      </c>
      <c r="X616" s="28">
        <f t="shared" ref="X616:X679" si="116">W616+(O616*88000)</f>
        <v>233640.00000000041</v>
      </c>
      <c r="Y616" s="28">
        <f t="shared" ref="Y616:Y679" si="117">X616+(P616*88000)</f>
        <v>246840.00000000029</v>
      </c>
      <c r="Z616" s="203">
        <f t="shared" si="109"/>
        <v>1121560.0000000044</v>
      </c>
      <c r="AA616" s="35">
        <v>3.5698037431561107</v>
      </c>
      <c r="AB616" s="180">
        <v>3.5815697409911667</v>
      </c>
      <c r="AC616" s="36">
        <v>3.7431561112592751</v>
      </c>
      <c r="AD616" s="207">
        <v>2.2100000000000009</v>
      </c>
      <c r="AE616" s="173">
        <f t="shared" si="110"/>
        <v>194480.00000000009</v>
      </c>
    </row>
    <row r="617" spans="1:31" s="30" customFormat="1" ht="14.25" customHeight="1">
      <c r="A617" s="24">
        <v>16126</v>
      </c>
      <c r="B617" s="24" t="s">
        <v>2005</v>
      </c>
      <c r="C617" s="25" t="s">
        <v>1885</v>
      </c>
      <c r="D617" s="24" t="s">
        <v>1387</v>
      </c>
      <c r="E617" s="191">
        <v>147.1</v>
      </c>
      <c r="F617" s="39">
        <v>149.56</v>
      </c>
      <c r="G617" s="192">
        <v>149.84</v>
      </c>
      <c r="H617" s="22">
        <v>2.460000000000008</v>
      </c>
      <c r="I617" s="20">
        <v>0.12000000000000455</v>
      </c>
      <c r="J617" s="20">
        <v>3.0000000000001137E-2</v>
      </c>
      <c r="K617" s="20">
        <v>3.0000000000001137E-2</v>
      </c>
      <c r="L617" s="20">
        <v>0</v>
      </c>
      <c r="M617" s="20">
        <v>3.9999999999992042E-2</v>
      </c>
      <c r="N617" s="20">
        <v>0</v>
      </c>
      <c r="O617" s="27">
        <v>6.0000000000002274E-2</v>
      </c>
      <c r="P617" s="198">
        <v>0</v>
      </c>
      <c r="Q617" s="28">
        <f t="shared" si="107"/>
        <v>757680.00000000244</v>
      </c>
      <c r="R617" s="28">
        <f t="shared" si="108"/>
        <v>778800.00000000326</v>
      </c>
      <c r="S617" s="28">
        <f t="shared" si="111"/>
        <v>781440.00000000338</v>
      </c>
      <c r="T617" s="28">
        <f t="shared" si="112"/>
        <v>784080.00000000349</v>
      </c>
      <c r="U617" s="28">
        <f t="shared" si="113"/>
        <v>784080.00000000349</v>
      </c>
      <c r="V617" s="28">
        <f t="shared" si="114"/>
        <v>787600.00000000279</v>
      </c>
      <c r="W617" s="28">
        <f t="shared" si="115"/>
        <v>787600.00000000279</v>
      </c>
      <c r="X617" s="28">
        <f t="shared" si="116"/>
        <v>792880.00000000303</v>
      </c>
      <c r="Y617" s="28">
        <f t="shared" si="117"/>
        <v>792880.00000000303</v>
      </c>
      <c r="Z617" s="203">
        <f t="shared" si="109"/>
        <v>7047040.000000027</v>
      </c>
      <c r="AA617" s="35">
        <v>26.570091938659392</v>
      </c>
      <c r="AB617" s="180">
        <v>27.014432021386124</v>
      </c>
      <c r="AC617" s="36">
        <v>27.065007315355022</v>
      </c>
      <c r="AD617" s="207">
        <v>2.7400000000000091</v>
      </c>
      <c r="AE617" s="173">
        <f t="shared" si="110"/>
        <v>241120.00000000081</v>
      </c>
    </row>
    <row r="618" spans="1:31" s="30" customFormat="1" ht="14.25" customHeight="1">
      <c r="A618" s="24">
        <v>16127</v>
      </c>
      <c r="B618" s="24" t="s">
        <v>2006</v>
      </c>
      <c r="C618" s="25" t="s">
        <v>1885</v>
      </c>
      <c r="D618" s="24" t="s">
        <v>1387</v>
      </c>
      <c r="E618" s="191">
        <v>34.21</v>
      </c>
      <c r="F618" s="39">
        <v>34.480000000000004</v>
      </c>
      <c r="G618" s="192">
        <v>34.5</v>
      </c>
      <c r="H618" s="22">
        <v>0.27000000000000313</v>
      </c>
      <c r="I618" s="20">
        <v>0</v>
      </c>
      <c r="J618" s="20">
        <v>0</v>
      </c>
      <c r="K618" s="20">
        <v>0</v>
      </c>
      <c r="L618" s="20">
        <v>0</v>
      </c>
      <c r="M618" s="20">
        <v>2.0000000000003126E-2</v>
      </c>
      <c r="N618" s="20">
        <v>0</v>
      </c>
      <c r="O618" s="27">
        <v>0</v>
      </c>
      <c r="P618" s="198">
        <v>0</v>
      </c>
      <c r="Q618" s="28">
        <f t="shared" si="107"/>
        <v>83160.000000000946</v>
      </c>
      <c r="R618" s="28">
        <f t="shared" si="108"/>
        <v>83160.000000000946</v>
      </c>
      <c r="S618" s="28">
        <f t="shared" si="111"/>
        <v>83160.000000000946</v>
      </c>
      <c r="T618" s="28">
        <f t="shared" si="112"/>
        <v>83160.000000000946</v>
      </c>
      <c r="U618" s="28">
        <f t="shared" si="113"/>
        <v>83160.000000000946</v>
      </c>
      <c r="V618" s="28">
        <f t="shared" si="114"/>
        <v>84920.000000001222</v>
      </c>
      <c r="W618" s="28">
        <f t="shared" si="115"/>
        <v>84920.000000001222</v>
      </c>
      <c r="X618" s="28">
        <f t="shared" si="116"/>
        <v>84920.000000001222</v>
      </c>
      <c r="Y618" s="28">
        <f t="shared" si="117"/>
        <v>84920.000000001222</v>
      </c>
      <c r="Z618" s="203">
        <f t="shared" si="109"/>
        <v>755480.00000000955</v>
      </c>
      <c r="AA618" s="35">
        <v>9.021386566809948</v>
      </c>
      <c r="AB618" s="180">
        <v>9.0925872208011391</v>
      </c>
      <c r="AC618" s="36">
        <v>9.0978613433190052</v>
      </c>
      <c r="AD618" s="207">
        <v>0.28999999999999915</v>
      </c>
      <c r="AE618" s="173">
        <f t="shared" si="110"/>
        <v>25519.999999999924</v>
      </c>
    </row>
    <row r="619" spans="1:31" s="30" customFormat="1" ht="14.25" customHeight="1">
      <c r="A619" s="24">
        <v>16128</v>
      </c>
      <c r="B619" s="24" t="s">
        <v>2007</v>
      </c>
      <c r="C619" s="25" t="s">
        <v>1885</v>
      </c>
      <c r="D619" s="24" t="s">
        <v>1387</v>
      </c>
      <c r="E619" s="191">
        <v>110.66</v>
      </c>
      <c r="F619" s="39">
        <v>111.02</v>
      </c>
      <c r="G619" s="192">
        <v>111.06</v>
      </c>
      <c r="H619" s="22">
        <v>0.35999999999999943</v>
      </c>
      <c r="I619" s="20">
        <v>4.0000000000006253E-2</v>
      </c>
      <c r="J619" s="20">
        <v>0</v>
      </c>
      <c r="K619" s="20">
        <v>0</v>
      </c>
      <c r="L619" s="20">
        <v>0</v>
      </c>
      <c r="M619" s="20">
        <v>0</v>
      </c>
      <c r="N619" s="20">
        <v>0</v>
      </c>
      <c r="O619" s="27">
        <v>0</v>
      </c>
      <c r="P619" s="198">
        <v>0</v>
      </c>
      <c r="Q619" s="28">
        <f t="shared" si="107"/>
        <v>110879.99999999983</v>
      </c>
      <c r="R619" s="28">
        <f t="shared" si="108"/>
        <v>117920.00000000093</v>
      </c>
      <c r="S619" s="28">
        <f t="shared" si="111"/>
        <v>117920.00000000093</v>
      </c>
      <c r="T619" s="28">
        <f t="shared" si="112"/>
        <v>117920.00000000093</v>
      </c>
      <c r="U619" s="28">
        <f t="shared" si="113"/>
        <v>117920.00000000093</v>
      </c>
      <c r="V619" s="28">
        <f t="shared" si="114"/>
        <v>117920.00000000093</v>
      </c>
      <c r="W619" s="28">
        <f t="shared" si="115"/>
        <v>117920.00000000093</v>
      </c>
      <c r="X619" s="28">
        <f t="shared" si="116"/>
        <v>117920.00000000093</v>
      </c>
      <c r="Y619" s="28">
        <f t="shared" si="117"/>
        <v>117920.00000000093</v>
      </c>
      <c r="Z619" s="203">
        <f t="shared" si="109"/>
        <v>1054240.0000000072</v>
      </c>
      <c r="AA619" s="35">
        <v>13.958651311225198</v>
      </c>
      <c r="AB619" s="180">
        <v>14.004061707683185</v>
      </c>
      <c r="AC619" s="36">
        <v>14.00910730728963</v>
      </c>
      <c r="AD619" s="207">
        <v>0.40000000000000568</v>
      </c>
      <c r="AE619" s="173">
        <f t="shared" si="110"/>
        <v>35200.000000000502</v>
      </c>
    </row>
    <row r="620" spans="1:31" s="30" customFormat="1" ht="14.25" customHeight="1">
      <c r="A620" s="24">
        <v>16129</v>
      </c>
      <c r="B620" s="24" t="s">
        <v>2008</v>
      </c>
      <c r="C620" s="25" t="s">
        <v>1885</v>
      </c>
      <c r="D620" s="24" t="s">
        <v>1387</v>
      </c>
      <c r="E620" s="191">
        <v>92.08</v>
      </c>
      <c r="F620" s="39">
        <v>101.15</v>
      </c>
      <c r="G620" s="192">
        <v>102.26</v>
      </c>
      <c r="H620" s="22">
        <v>9.0700000000000074</v>
      </c>
      <c r="I620" s="20">
        <v>0</v>
      </c>
      <c r="J620" s="20">
        <v>0</v>
      </c>
      <c r="K620" s="20">
        <v>1.9999999999996021E-2</v>
      </c>
      <c r="L620" s="20">
        <v>0.5</v>
      </c>
      <c r="M620" s="20">
        <v>18.650000000000006</v>
      </c>
      <c r="N620" s="20">
        <v>-18.120000000000005</v>
      </c>
      <c r="O620" s="27">
        <v>0</v>
      </c>
      <c r="P620" s="198">
        <v>6.0000000000002274E-2</v>
      </c>
      <c r="Q620" s="28">
        <f t="shared" si="107"/>
        <v>2793560.0000000023</v>
      </c>
      <c r="R620" s="28">
        <f t="shared" si="108"/>
        <v>2793560.0000000023</v>
      </c>
      <c r="S620" s="28">
        <f t="shared" si="111"/>
        <v>2793560.0000000023</v>
      </c>
      <c r="T620" s="28">
        <f t="shared" si="112"/>
        <v>2795320.0000000019</v>
      </c>
      <c r="U620" s="28">
        <f t="shared" si="113"/>
        <v>2839320.0000000019</v>
      </c>
      <c r="V620" s="28">
        <f t="shared" si="114"/>
        <v>4480520.0000000019</v>
      </c>
      <c r="W620" s="28">
        <f t="shared" si="115"/>
        <v>2885960.0000000014</v>
      </c>
      <c r="X620" s="28">
        <f t="shared" si="116"/>
        <v>2885960.0000000014</v>
      </c>
      <c r="Y620" s="28">
        <f t="shared" si="117"/>
        <v>2891240.0000000014</v>
      </c>
      <c r="Z620" s="203">
        <f t="shared" si="109"/>
        <v>27159000.000000015</v>
      </c>
      <c r="AA620" s="35">
        <v>22.741417633983701</v>
      </c>
      <c r="AB620" s="180">
        <v>24.981476907878491</v>
      </c>
      <c r="AC620" s="36">
        <v>25.255618671276864</v>
      </c>
      <c r="AD620" s="207">
        <v>10.180000000000007</v>
      </c>
      <c r="AE620" s="173">
        <f t="shared" si="110"/>
        <v>895840.00000000058</v>
      </c>
    </row>
    <row r="621" spans="1:31" s="30" customFormat="1" ht="14.25" customHeight="1">
      <c r="A621" s="24">
        <v>16130</v>
      </c>
      <c r="B621" s="24" t="s">
        <v>2009</v>
      </c>
      <c r="C621" s="25" t="s">
        <v>1885</v>
      </c>
      <c r="D621" s="24" t="s">
        <v>1387</v>
      </c>
      <c r="E621" s="191">
        <v>32.79</v>
      </c>
      <c r="F621" s="39">
        <v>33.46</v>
      </c>
      <c r="G621" s="192">
        <v>33.540000000000006</v>
      </c>
      <c r="H621" s="22">
        <v>0.67000000000000171</v>
      </c>
      <c r="I621" s="20">
        <v>0</v>
      </c>
      <c r="J621" s="20">
        <v>0</v>
      </c>
      <c r="K621" s="20">
        <v>0</v>
      </c>
      <c r="L621" s="20">
        <v>0</v>
      </c>
      <c r="M621" s="20">
        <v>0</v>
      </c>
      <c r="N621" s="20">
        <v>0</v>
      </c>
      <c r="O621" s="27">
        <v>6.0000000000002274E-2</v>
      </c>
      <c r="P621" s="198">
        <v>2.0000000000003126E-2</v>
      </c>
      <c r="Q621" s="28">
        <f t="shared" si="107"/>
        <v>206360.00000000052</v>
      </c>
      <c r="R621" s="28">
        <f t="shared" si="108"/>
        <v>206360.00000000052</v>
      </c>
      <c r="S621" s="28">
        <f t="shared" si="111"/>
        <v>206360.00000000052</v>
      </c>
      <c r="T621" s="28">
        <f t="shared" si="112"/>
        <v>206360.00000000052</v>
      </c>
      <c r="U621" s="28">
        <f t="shared" si="113"/>
        <v>206360.00000000052</v>
      </c>
      <c r="V621" s="28">
        <f t="shared" si="114"/>
        <v>206360.00000000052</v>
      </c>
      <c r="W621" s="28">
        <f t="shared" si="115"/>
        <v>206360.00000000052</v>
      </c>
      <c r="X621" s="28">
        <f t="shared" si="116"/>
        <v>211640.00000000073</v>
      </c>
      <c r="Y621" s="28">
        <f t="shared" si="117"/>
        <v>213400.00000000099</v>
      </c>
      <c r="Z621" s="203">
        <f t="shared" si="109"/>
        <v>1869560.0000000051</v>
      </c>
      <c r="AA621" s="35">
        <v>9.403768390260689</v>
      </c>
      <c r="AB621" s="180">
        <v>9.5959161432791298</v>
      </c>
      <c r="AC621" s="36">
        <v>9.6188591585649146</v>
      </c>
      <c r="AD621" s="207">
        <v>0.75000000000000711</v>
      </c>
      <c r="AE621" s="173">
        <f t="shared" si="110"/>
        <v>66000.000000000626</v>
      </c>
    </row>
    <row r="622" spans="1:31" s="30" customFormat="1" ht="14.25" customHeight="1">
      <c r="A622" s="24">
        <v>16131</v>
      </c>
      <c r="B622" s="24" t="s">
        <v>2010</v>
      </c>
      <c r="C622" s="25" t="s">
        <v>1885</v>
      </c>
      <c r="D622" s="24" t="s">
        <v>1387</v>
      </c>
      <c r="E622" s="191">
        <v>122.4</v>
      </c>
      <c r="F622" s="39">
        <v>125.09</v>
      </c>
      <c r="G622" s="192">
        <v>128.5</v>
      </c>
      <c r="H622" s="22">
        <v>2.6899999999999977</v>
      </c>
      <c r="I622" s="20">
        <v>0</v>
      </c>
      <c r="J622" s="20">
        <v>0</v>
      </c>
      <c r="K622" s="20">
        <v>0.67000000000000171</v>
      </c>
      <c r="L622" s="20">
        <v>0</v>
      </c>
      <c r="M622" s="20">
        <v>2.2000000000000028</v>
      </c>
      <c r="N622" s="20">
        <v>0.43999999999999773</v>
      </c>
      <c r="O622" s="27">
        <v>9.9999999999994316E-2</v>
      </c>
      <c r="P622" s="198">
        <v>0</v>
      </c>
      <c r="Q622" s="28">
        <f t="shared" si="107"/>
        <v>828519.9999999993</v>
      </c>
      <c r="R622" s="28">
        <f t="shared" si="108"/>
        <v>828519.9999999993</v>
      </c>
      <c r="S622" s="28">
        <f t="shared" si="111"/>
        <v>828519.9999999993</v>
      </c>
      <c r="T622" s="28">
        <f t="shared" si="112"/>
        <v>887479.99999999942</v>
      </c>
      <c r="U622" s="28">
        <f t="shared" si="113"/>
        <v>887479.99999999942</v>
      </c>
      <c r="V622" s="28">
        <f t="shared" si="114"/>
        <v>1081079.9999999998</v>
      </c>
      <c r="W622" s="28">
        <f t="shared" si="115"/>
        <v>1119799.9999999995</v>
      </c>
      <c r="X622" s="28">
        <f t="shared" si="116"/>
        <v>1128599.9999999991</v>
      </c>
      <c r="Y622" s="28">
        <f t="shared" si="117"/>
        <v>1128599.9999999991</v>
      </c>
      <c r="Z622" s="203">
        <f t="shared" si="109"/>
        <v>8718599.9999999944</v>
      </c>
      <c r="AA622" s="35">
        <v>39.843749999999993</v>
      </c>
      <c r="AB622" s="180">
        <v>40.719401041666664</v>
      </c>
      <c r="AC622" s="36">
        <v>41.829427083333329</v>
      </c>
      <c r="AD622" s="207">
        <v>6.0999999999999943</v>
      </c>
      <c r="AE622" s="173">
        <f t="shared" si="110"/>
        <v>536799.99999999953</v>
      </c>
    </row>
    <row r="623" spans="1:31" s="30" customFormat="1" ht="14.25" customHeight="1">
      <c r="A623" s="24">
        <v>16132</v>
      </c>
      <c r="B623" s="24" t="s">
        <v>2011</v>
      </c>
      <c r="C623" s="25" t="s">
        <v>1885</v>
      </c>
      <c r="D623" s="24" t="s">
        <v>1387</v>
      </c>
      <c r="E623" s="191">
        <v>184.48</v>
      </c>
      <c r="F623" s="39">
        <v>200.53</v>
      </c>
      <c r="G623" s="192">
        <v>203.23</v>
      </c>
      <c r="H623" s="22">
        <v>16.050000000000011</v>
      </c>
      <c r="I623" s="20">
        <v>0</v>
      </c>
      <c r="J623" s="20">
        <v>0.49000000000000909</v>
      </c>
      <c r="K623" s="20">
        <v>0.18000000000000682</v>
      </c>
      <c r="L623" s="20">
        <v>0</v>
      </c>
      <c r="M623" s="20">
        <v>0.22999999999998977</v>
      </c>
      <c r="N623" s="20">
        <v>0.87999999999999545</v>
      </c>
      <c r="O623" s="27">
        <v>0.87999999999999545</v>
      </c>
      <c r="P623" s="198">
        <v>3.9999999999992042E-2</v>
      </c>
      <c r="Q623" s="28">
        <f t="shared" si="107"/>
        <v>4943400.0000000037</v>
      </c>
      <c r="R623" s="28">
        <f t="shared" si="108"/>
        <v>4943400.0000000037</v>
      </c>
      <c r="S623" s="28">
        <f t="shared" si="111"/>
        <v>4986520.0000000047</v>
      </c>
      <c r="T623" s="28">
        <f t="shared" si="112"/>
        <v>5002360.0000000056</v>
      </c>
      <c r="U623" s="28">
        <f t="shared" si="113"/>
        <v>5002360.0000000056</v>
      </c>
      <c r="V623" s="28">
        <f t="shared" si="114"/>
        <v>5022600.0000000047</v>
      </c>
      <c r="W623" s="28">
        <f t="shared" si="115"/>
        <v>5100040.0000000047</v>
      </c>
      <c r="X623" s="28">
        <f t="shared" si="116"/>
        <v>5177480.0000000047</v>
      </c>
      <c r="Y623" s="28">
        <f t="shared" si="117"/>
        <v>5181000.0000000037</v>
      </c>
      <c r="Z623" s="203">
        <f t="shared" si="109"/>
        <v>45359160.000000045</v>
      </c>
      <c r="AA623" s="35">
        <v>21.295409158595852</v>
      </c>
      <c r="AB623" s="180">
        <v>23.14813745974212</v>
      </c>
      <c r="AC623" s="36">
        <v>23.459811379561113</v>
      </c>
      <c r="AD623" s="207">
        <v>18.75</v>
      </c>
      <c r="AE623" s="173">
        <f t="shared" si="110"/>
        <v>1650000</v>
      </c>
    </row>
    <row r="624" spans="1:31" s="30" customFormat="1" ht="14.25" customHeight="1">
      <c r="A624" s="24">
        <v>16133</v>
      </c>
      <c r="B624" s="24" t="s">
        <v>2012</v>
      </c>
      <c r="C624" s="25" t="s">
        <v>1885</v>
      </c>
      <c r="D624" s="24" t="s">
        <v>1387</v>
      </c>
      <c r="E624" s="191">
        <v>334.5</v>
      </c>
      <c r="F624" s="39">
        <v>356.1</v>
      </c>
      <c r="G624" s="192">
        <v>365.39</v>
      </c>
      <c r="H624" s="22">
        <v>21.600000000000023</v>
      </c>
      <c r="I624" s="20">
        <v>0.18000000000000682</v>
      </c>
      <c r="J624" s="20">
        <v>1.1200000000000045</v>
      </c>
      <c r="K624" s="20">
        <v>1.3199999999999932</v>
      </c>
      <c r="L624" s="20">
        <v>0.13999999999998636</v>
      </c>
      <c r="M624" s="20">
        <v>1.0699999999999932</v>
      </c>
      <c r="N624" s="20">
        <v>2.8299999999999841</v>
      </c>
      <c r="O624" s="27">
        <v>1.5400000000000205</v>
      </c>
      <c r="P624" s="198">
        <v>1.089999999999975</v>
      </c>
      <c r="Q624" s="28">
        <f t="shared" si="107"/>
        <v>6652800.0000000075</v>
      </c>
      <c r="R624" s="28">
        <f t="shared" si="108"/>
        <v>6684480.0000000084</v>
      </c>
      <c r="S624" s="28">
        <f t="shared" si="111"/>
        <v>6783040.0000000084</v>
      </c>
      <c r="T624" s="28">
        <f t="shared" si="112"/>
        <v>6899200.0000000075</v>
      </c>
      <c r="U624" s="28">
        <f t="shared" si="113"/>
        <v>6911520.0000000065</v>
      </c>
      <c r="V624" s="28">
        <f t="shared" si="114"/>
        <v>7005680.0000000056</v>
      </c>
      <c r="W624" s="28">
        <f t="shared" si="115"/>
        <v>7254720.0000000037</v>
      </c>
      <c r="X624" s="28">
        <f t="shared" si="116"/>
        <v>7390240.0000000056</v>
      </c>
      <c r="Y624" s="28">
        <f t="shared" si="117"/>
        <v>7486160.0000000037</v>
      </c>
      <c r="Z624" s="203">
        <f t="shared" si="109"/>
        <v>63067840.00000006</v>
      </c>
      <c r="AA624" s="35">
        <v>15.159892679743301</v>
      </c>
      <c r="AB624" s="180">
        <v>16.138827453681884</v>
      </c>
      <c r="AC624" s="36">
        <v>16.55986004858417</v>
      </c>
      <c r="AD624" s="207">
        <v>30.889999999999983</v>
      </c>
      <c r="AE624" s="173">
        <f t="shared" si="110"/>
        <v>2718319.9999999986</v>
      </c>
    </row>
    <row r="625" spans="1:31" s="30" customFormat="1" ht="14.25" customHeight="1">
      <c r="A625" s="24">
        <v>16134</v>
      </c>
      <c r="B625" s="24" t="s">
        <v>2013</v>
      </c>
      <c r="C625" s="25" t="s">
        <v>1885</v>
      </c>
      <c r="D625" s="24" t="s">
        <v>1387</v>
      </c>
      <c r="E625" s="191">
        <v>33.21</v>
      </c>
      <c r="F625" s="39">
        <v>33.21</v>
      </c>
      <c r="G625" s="192">
        <v>33.21</v>
      </c>
      <c r="H625" s="22">
        <v>0</v>
      </c>
      <c r="I625" s="20">
        <v>0</v>
      </c>
      <c r="J625" s="20">
        <v>0</v>
      </c>
      <c r="K625" s="20">
        <v>0</v>
      </c>
      <c r="L625" s="20">
        <v>0</v>
      </c>
      <c r="M625" s="20">
        <v>0</v>
      </c>
      <c r="N625" s="20">
        <v>0</v>
      </c>
      <c r="O625" s="27">
        <v>0</v>
      </c>
      <c r="P625" s="198">
        <v>0</v>
      </c>
      <c r="Q625" s="28">
        <f t="shared" si="107"/>
        <v>0</v>
      </c>
      <c r="R625" s="28">
        <f t="shared" si="108"/>
        <v>0</v>
      </c>
      <c r="S625" s="28">
        <f t="shared" si="111"/>
        <v>0</v>
      </c>
      <c r="T625" s="28">
        <f t="shared" si="112"/>
        <v>0</v>
      </c>
      <c r="U625" s="28">
        <f t="shared" si="113"/>
        <v>0</v>
      </c>
      <c r="V625" s="28">
        <f t="shared" si="114"/>
        <v>0</v>
      </c>
      <c r="W625" s="28">
        <f t="shared" si="115"/>
        <v>0</v>
      </c>
      <c r="X625" s="28">
        <f t="shared" si="116"/>
        <v>0</v>
      </c>
      <c r="Y625" s="28">
        <f t="shared" si="117"/>
        <v>0</v>
      </c>
      <c r="Z625" s="203">
        <f t="shared" si="109"/>
        <v>0</v>
      </c>
      <c r="AA625" s="35">
        <v>1.7615981158697658</v>
      </c>
      <c r="AB625" s="180">
        <v>1.7615981158697658</v>
      </c>
      <c r="AC625" s="36">
        <v>1.7615981158697658</v>
      </c>
      <c r="AD625" s="207">
        <v>0</v>
      </c>
      <c r="AE625" s="173">
        <f t="shared" si="110"/>
        <v>0</v>
      </c>
    </row>
    <row r="626" spans="1:31" s="30" customFormat="1" ht="14.25" customHeight="1">
      <c r="A626" s="24">
        <v>16135</v>
      </c>
      <c r="B626" s="24" t="s">
        <v>2014</v>
      </c>
      <c r="C626" s="25" t="s">
        <v>1885</v>
      </c>
      <c r="D626" s="24" t="s">
        <v>1387</v>
      </c>
      <c r="E626" s="191">
        <v>85.61</v>
      </c>
      <c r="F626" s="39">
        <v>86.49</v>
      </c>
      <c r="G626" s="192">
        <v>87.26</v>
      </c>
      <c r="H626" s="22">
        <v>0.87999999999999545</v>
      </c>
      <c r="I626" s="20">
        <v>0.48999999999999488</v>
      </c>
      <c r="J626" s="20">
        <v>0.17000000000001592</v>
      </c>
      <c r="K626" s="20">
        <v>0</v>
      </c>
      <c r="L626" s="20">
        <v>0</v>
      </c>
      <c r="M626" s="20">
        <v>0.10999999999999943</v>
      </c>
      <c r="N626" s="20">
        <v>0</v>
      </c>
      <c r="O626" s="27">
        <v>0</v>
      </c>
      <c r="P626" s="198">
        <v>0</v>
      </c>
      <c r="Q626" s="28">
        <f t="shared" si="107"/>
        <v>271039.9999999986</v>
      </c>
      <c r="R626" s="28">
        <f t="shared" si="108"/>
        <v>357279.99999999773</v>
      </c>
      <c r="S626" s="28">
        <f t="shared" si="111"/>
        <v>372239.99999999913</v>
      </c>
      <c r="T626" s="28">
        <f t="shared" si="112"/>
        <v>372239.99999999913</v>
      </c>
      <c r="U626" s="28">
        <f t="shared" si="113"/>
        <v>372239.99999999913</v>
      </c>
      <c r="V626" s="28">
        <f t="shared" si="114"/>
        <v>381919.99999999907</v>
      </c>
      <c r="W626" s="28">
        <f t="shared" si="115"/>
        <v>381919.99999999907</v>
      </c>
      <c r="X626" s="28">
        <f t="shared" si="116"/>
        <v>381919.99999999907</v>
      </c>
      <c r="Y626" s="28">
        <f t="shared" si="117"/>
        <v>381919.99999999907</v>
      </c>
      <c r="Z626" s="203">
        <f t="shared" si="109"/>
        <v>3272719.9999999898</v>
      </c>
      <c r="AA626" s="35">
        <v>14.012603322694165</v>
      </c>
      <c r="AB626" s="180">
        <v>14.15664129634176</v>
      </c>
      <c r="AC626" s="36">
        <v>14.282674523283411</v>
      </c>
      <c r="AD626" s="207">
        <v>1.6500000000000057</v>
      </c>
      <c r="AE626" s="173">
        <f t="shared" si="110"/>
        <v>145200.00000000049</v>
      </c>
    </row>
    <row r="627" spans="1:31" s="30" customFormat="1" ht="14.25" customHeight="1">
      <c r="A627" s="24">
        <v>16136</v>
      </c>
      <c r="B627" s="24" t="s">
        <v>2015</v>
      </c>
      <c r="C627" s="25" t="s">
        <v>1885</v>
      </c>
      <c r="D627" s="24" t="s">
        <v>1387</v>
      </c>
      <c r="E627" s="191">
        <v>15.83</v>
      </c>
      <c r="F627" s="39">
        <v>15.83</v>
      </c>
      <c r="G627" s="192">
        <v>15.83</v>
      </c>
      <c r="H627" s="22">
        <v>0</v>
      </c>
      <c r="I627" s="20">
        <v>0</v>
      </c>
      <c r="J627" s="20">
        <v>0</v>
      </c>
      <c r="K627" s="20">
        <v>0</v>
      </c>
      <c r="L627" s="20">
        <v>0</v>
      </c>
      <c r="M627" s="20">
        <v>0</v>
      </c>
      <c r="N627" s="20">
        <v>0</v>
      </c>
      <c r="O627" s="27">
        <v>0</v>
      </c>
      <c r="P627" s="198">
        <v>0</v>
      </c>
      <c r="Q627" s="28">
        <f t="shared" si="107"/>
        <v>0</v>
      </c>
      <c r="R627" s="28">
        <f t="shared" si="108"/>
        <v>0</v>
      </c>
      <c r="S627" s="28">
        <f t="shared" si="111"/>
        <v>0</v>
      </c>
      <c r="T627" s="28">
        <f t="shared" si="112"/>
        <v>0</v>
      </c>
      <c r="U627" s="28">
        <f t="shared" si="113"/>
        <v>0</v>
      </c>
      <c r="V627" s="28">
        <f t="shared" si="114"/>
        <v>0</v>
      </c>
      <c r="W627" s="28">
        <f t="shared" si="115"/>
        <v>0</v>
      </c>
      <c r="X627" s="28">
        <f t="shared" si="116"/>
        <v>0</v>
      </c>
      <c r="Y627" s="28">
        <f t="shared" si="117"/>
        <v>0</v>
      </c>
      <c r="Z627" s="203">
        <f t="shared" si="109"/>
        <v>0</v>
      </c>
      <c r="AA627" s="35">
        <v>2.4883285914142443</v>
      </c>
      <c r="AB627" s="180">
        <v>2.4883285914142443</v>
      </c>
      <c r="AC627" s="36">
        <v>2.4883285914142443</v>
      </c>
      <c r="AD627" s="207">
        <v>0</v>
      </c>
      <c r="AE627" s="173">
        <f t="shared" si="110"/>
        <v>0</v>
      </c>
    </row>
    <row r="628" spans="1:31" s="30" customFormat="1" ht="14.25" customHeight="1">
      <c r="A628" s="24">
        <v>16137</v>
      </c>
      <c r="B628" s="24" t="s">
        <v>2016</v>
      </c>
      <c r="C628" s="25" t="s">
        <v>1885</v>
      </c>
      <c r="D628" s="24" t="s">
        <v>1387</v>
      </c>
      <c r="E628" s="191">
        <v>43.85</v>
      </c>
      <c r="F628" s="39">
        <v>44.13</v>
      </c>
      <c r="G628" s="192">
        <v>44.57</v>
      </c>
      <c r="H628" s="22">
        <v>0.28000000000000114</v>
      </c>
      <c r="I628" s="20">
        <v>0.18999999999999773</v>
      </c>
      <c r="J628" s="20">
        <v>9.0000000000003411E-2</v>
      </c>
      <c r="K628" s="20">
        <v>0</v>
      </c>
      <c r="L628" s="20">
        <v>7.9999999999998295E-2</v>
      </c>
      <c r="M628" s="20">
        <v>0</v>
      </c>
      <c r="N628" s="20">
        <v>0</v>
      </c>
      <c r="O628" s="27">
        <v>7.9999999999998295E-2</v>
      </c>
      <c r="P628" s="198">
        <v>0</v>
      </c>
      <c r="Q628" s="28">
        <f t="shared" si="107"/>
        <v>86240.000000000349</v>
      </c>
      <c r="R628" s="28">
        <f t="shared" si="108"/>
        <v>119679.99999999994</v>
      </c>
      <c r="S628" s="28">
        <f t="shared" si="111"/>
        <v>127600.00000000025</v>
      </c>
      <c r="T628" s="28">
        <f t="shared" si="112"/>
        <v>127600.00000000025</v>
      </c>
      <c r="U628" s="28">
        <f t="shared" si="113"/>
        <v>134640.00000000009</v>
      </c>
      <c r="V628" s="28">
        <f t="shared" si="114"/>
        <v>134640.00000000009</v>
      </c>
      <c r="W628" s="28">
        <f t="shared" si="115"/>
        <v>134640.00000000009</v>
      </c>
      <c r="X628" s="28">
        <f t="shared" si="116"/>
        <v>141679.99999999994</v>
      </c>
      <c r="Y628" s="28">
        <f t="shared" si="117"/>
        <v>141679.99999999994</v>
      </c>
      <c r="Z628" s="203">
        <f t="shared" si="109"/>
        <v>1148400.0000000009</v>
      </c>
      <c r="AA628" s="35">
        <v>5.0057077625570781</v>
      </c>
      <c r="AB628" s="180">
        <v>5.037671232876713</v>
      </c>
      <c r="AC628" s="36">
        <v>5.0878995433789944</v>
      </c>
      <c r="AD628" s="207">
        <v>0.71999999999999886</v>
      </c>
      <c r="AE628" s="173">
        <f t="shared" si="110"/>
        <v>63359.999999999898</v>
      </c>
    </row>
    <row r="629" spans="1:31" s="30" customFormat="1" ht="14.25" customHeight="1">
      <c r="A629" s="24">
        <v>16139</v>
      </c>
      <c r="B629" s="24" t="s">
        <v>2017</v>
      </c>
      <c r="C629" s="25" t="s">
        <v>1885</v>
      </c>
      <c r="D629" s="24" t="s">
        <v>1387</v>
      </c>
      <c r="E629" s="191">
        <v>98.100000000000009</v>
      </c>
      <c r="F629" s="39">
        <v>98.100000000000009</v>
      </c>
      <c r="G629" s="192">
        <v>98.11</v>
      </c>
      <c r="H629" s="22">
        <v>0</v>
      </c>
      <c r="I629" s="20">
        <v>0</v>
      </c>
      <c r="J629" s="20">
        <v>1.0000000000005116E-2</v>
      </c>
      <c r="K629" s="20">
        <v>0</v>
      </c>
      <c r="L629" s="20">
        <v>0</v>
      </c>
      <c r="M629" s="20">
        <v>0</v>
      </c>
      <c r="N629" s="20">
        <v>0</v>
      </c>
      <c r="O629" s="27">
        <v>0</v>
      </c>
      <c r="P629" s="198">
        <v>0</v>
      </c>
      <c r="Q629" s="28">
        <f t="shared" si="107"/>
        <v>0</v>
      </c>
      <c r="R629" s="28">
        <f t="shared" si="108"/>
        <v>0</v>
      </c>
      <c r="S629" s="28">
        <f t="shared" si="111"/>
        <v>880.0000000004502</v>
      </c>
      <c r="T629" s="28">
        <f t="shared" si="112"/>
        <v>880.0000000004502</v>
      </c>
      <c r="U629" s="28">
        <f t="shared" si="113"/>
        <v>880.0000000004502</v>
      </c>
      <c r="V629" s="28">
        <f t="shared" si="114"/>
        <v>880.0000000004502</v>
      </c>
      <c r="W629" s="28">
        <f t="shared" si="115"/>
        <v>880.0000000004502</v>
      </c>
      <c r="X629" s="28">
        <f t="shared" si="116"/>
        <v>880.0000000004502</v>
      </c>
      <c r="Y629" s="28">
        <f t="shared" si="117"/>
        <v>880.0000000004502</v>
      </c>
      <c r="Z629" s="203">
        <f t="shared" si="109"/>
        <v>6160.0000000031514</v>
      </c>
      <c r="AA629" s="35">
        <v>54.025773763630355</v>
      </c>
      <c r="AB629" s="180">
        <v>54.025773763630355</v>
      </c>
      <c r="AC629" s="36">
        <v>54.031280978081284</v>
      </c>
      <c r="AD629" s="207">
        <v>9.9999999999909051E-3</v>
      </c>
      <c r="AE629" s="173">
        <f t="shared" si="110"/>
        <v>879.99999999919964</v>
      </c>
    </row>
    <row r="630" spans="1:31" s="30" customFormat="1" ht="14.25" customHeight="1">
      <c r="A630" s="24">
        <v>16140</v>
      </c>
      <c r="B630" s="24" t="s">
        <v>2018</v>
      </c>
      <c r="C630" s="25" t="s">
        <v>1885</v>
      </c>
      <c r="D630" s="24" t="s">
        <v>1387</v>
      </c>
      <c r="E630" s="191">
        <v>84.99</v>
      </c>
      <c r="F630" s="39">
        <v>88.03</v>
      </c>
      <c r="G630" s="192">
        <v>93.740000000000009</v>
      </c>
      <c r="H630" s="22">
        <v>3.0400000000000063</v>
      </c>
      <c r="I630" s="20">
        <v>2.1200000000000045</v>
      </c>
      <c r="J630" s="20">
        <v>0.18999999999999773</v>
      </c>
      <c r="K630" s="20">
        <v>0</v>
      </c>
      <c r="L630" s="20">
        <v>2.769999999999996</v>
      </c>
      <c r="M630" s="20">
        <v>0</v>
      </c>
      <c r="N630" s="20">
        <v>9.0000000000003411E-2</v>
      </c>
      <c r="O630" s="27">
        <v>0.18000000000000682</v>
      </c>
      <c r="P630" s="198">
        <v>0.35999999999999943</v>
      </c>
      <c r="Q630" s="28">
        <f t="shared" si="107"/>
        <v>936320.00000000186</v>
      </c>
      <c r="R630" s="28">
        <f t="shared" si="108"/>
        <v>1309440.0000000028</v>
      </c>
      <c r="S630" s="28">
        <f t="shared" si="111"/>
        <v>1326160.0000000026</v>
      </c>
      <c r="T630" s="28">
        <f t="shared" si="112"/>
        <v>1326160.0000000026</v>
      </c>
      <c r="U630" s="28">
        <f t="shared" si="113"/>
        <v>1569920.0000000023</v>
      </c>
      <c r="V630" s="28">
        <f t="shared" si="114"/>
        <v>1569920.0000000023</v>
      </c>
      <c r="W630" s="28">
        <f t="shared" si="115"/>
        <v>1577840.0000000026</v>
      </c>
      <c r="X630" s="28">
        <f t="shared" si="116"/>
        <v>1593680.0000000033</v>
      </c>
      <c r="Y630" s="28">
        <f t="shared" si="117"/>
        <v>1625360.0000000033</v>
      </c>
      <c r="Z630" s="203">
        <f t="shared" si="109"/>
        <v>12834800.000000024</v>
      </c>
      <c r="AA630" s="35">
        <v>8.8773527752825423</v>
      </c>
      <c r="AB630" s="180">
        <v>9.1948860431594568</v>
      </c>
      <c r="AC630" s="36">
        <v>9.7913054377572131</v>
      </c>
      <c r="AD630" s="207">
        <v>8.7500000000000142</v>
      </c>
      <c r="AE630" s="173">
        <f t="shared" si="110"/>
        <v>770000.00000000128</v>
      </c>
    </row>
    <row r="631" spans="1:31" s="30" customFormat="1" ht="14.25" customHeight="1">
      <c r="A631" s="24">
        <v>16141</v>
      </c>
      <c r="B631" s="24" t="s">
        <v>2019</v>
      </c>
      <c r="C631" s="25" t="s">
        <v>1885</v>
      </c>
      <c r="D631" s="24" t="s">
        <v>1387</v>
      </c>
      <c r="E631" s="191">
        <v>149.38</v>
      </c>
      <c r="F631" s="39">
        <v>155.94</v>
      </c>
      <c r="G631" s="192">
        <v>158.29999999999998</v>
      </c>
      <c r="H631" s="22">
        <v>6.5600000000000023</v>
      </c>
      <c r="I631" s="20">
        <v>0.47999999999998977</v>
      </c>
      <c r="J631" s="20">
        <v>0.64000000000001478</v>
      </c>
      <c r="K631" s="20">
        <v>0.21000000000000796</v>
      </c>
      <c r="L631" s="20">
        <v>1.0500000000000114</v>
      </c>
      <c r="M631" s="20">
        <v>0</v>
      </c>
      <c r="N631" s="20">
        <v>1.1399999999999864</v>
      </c>
      <c r="O631" s="27">
        <v>-1.6399999999999864</v>
      </c>
      <c r="P631" s="198">
        <v>0.47999999999998977</v>
      </c>
      <c r="Q631" s="28">
        <f t="shared" si="107"/>
        <v>2020480.0000000005</v>
      </c>
      <c r="R631" s="28">
        <f t="shared" si="108"/>
        <v>2104959.9999999986</v>
      </c>
      <c r="S631" s="28">
        <f t="shared" si="111"/>
        <v>2161280</v>
      </c>
      <c r="T631" s="28">
        <f t="shared" si="112"/>
        <v>2179760.0000000009</v>
      </c>
      <c r="U631" s="28">
        <f t="shared" si="113"/>
        <v>2272160.0000000019</v>
      </c>
      <c r="V631" s="28">
        <f t="shared" si="114"/>
        <v>2272160.0000000019</v>
      </c>
      <c r="W631" s="28">
        <f t="shared" si="115"/>
        <v>2372480.0000000005</v>
      </c>
      <c r="X631" s="28">
        <f t="shared" si="116"/>
        <v>2228160.0000000019</v>
      </c>
      <c r="Y631" s="28">
        <f t="shared" si="117"/>
        <v>2270400.0000000009</v>
      </c>
      <c r="Z631" s="203">
        <f t="shared" si="109"/>
        <v>19881840.000000007</v>
      </c>
      <c r="AA631" s="35">
        <v>21.564579694244344</v>
      </c>
      <c r="AB631" s="180">
        <v>22.511584934532486</v>
      </c>
      <c r="AC631" s="36">
        <v>22.852275844148345</v>
      </c>
      <c r="AD631" s="207">
        <v>8.9199999999999875</v>
      </c>
      <c r="AE631" s="173">
        <f t="shared" si="110"/>
        <v>784959.99999999895</v>
      </c>
    </row>
    <row r="632" spans="1:31" s="30" customFormat="1" ht="14.25" customHeight="1">
      <c r="A632" s="24">
        <v>16142</v>
      </c>
      <c r="B632" s="24" t="s">
        <v>2020</v>
      </c>
      <c r="C632" s="25" t="s">
        <v>1885</v>
      </c>
      <c r="D632" s="24" t="s">
        <v>1387</v>
      </c>
      <c r="E632" s="191">
        <v>155.17000000000002</v>
      </c>
      <c r="F632" s="39">
        <v>158.19000000000003</v>
      </c>
      <c r="G632" s="192">
        <v>159.93</v>
      </c>
      <c r="H632" s="22">
        <v>3.0200000000000102</v>
      </c>
      <c r="I632" s="20">
        <v>0.35999999999998522</v>
      </c>
      <c r="J632" s="20">
        <v>0.21999999999999886</v>
      </c>
      <c r="K632" s="20">
        <v>0.13999999999998636</v>
      </c>
      <c r="L632" s="20">
        <v>0</v>
      </c>
      <c r="M632" s="20">
        <v>0.59999999999999432</v>
      </c>
      <c r="N632" s="20">
        <v>-9.9999999999909051E-3</v>
      </c>
      <c r="O632" s="27">
        <v>0.40999999999999659</v>
      </c>
      <c r="P632" s="198">
        <v>2.0000000000010232E-2</v>
      </c>
      <c r="Q632" s="28">
        <f t="shared" ref="Q632:Q695" si="118">((H632/6)*88000)*6+((H632/6)*88000)*5+((H632/6)*88000)*4+((H632/6)*88000)*3+((H632/6)*88000)*2+((H632/6)*88000)</f>
        <v>930160.00000000326</v>
      </c>
      <c r="R632" s="28">
        <f t="shared" si="108"/>
        <v>993520.0000000007</v>
      </c>
      <c r="S632" s="28">
        <f t="shared" si="111"/>
        <v>1012880.0000000006</v>
      </c>
      <c r="T632" s="28">
        <f t="shared" si="112"/>
        <v>1025199.9999999994</v>
      </c>
      <c r="U632" s="28">
        <f t="shared" si="113"/>
        <v>1025199.9999999994</v>
      </c>
      <c r="V632" s="28">
        <f t="shared" si="114"/>
        <v>1077999.9999999988</v>
      </c>
      <c r="W632" s="28">
        <f t="shared" si="115"/>
        <v>1077119.9999999995</v>
      </c>
      <c r="X632" s="28">
        <f t="shared" si="116"/>
        <v>1113199.9999999993</v>
      </c>
      <c r="Y632" s="28">
        <f t="shared" si="117"/>
        <v>1114960.0000000002</v>
      </c>
      <c r="Z632" s="203">
        <f t="shared" si="109"/>
        <v>9370240.0000000019</v>
      </c>
      <c r="AA632" s="35">
        <v>16.382486776397055</v>
      </c>
      <c r="AB632" s="180">
        <v>16.701331334396148</v>
      </c>
      <c r="AC632" s="36">
        <v>16.885036477084366</v>
      </c>
      <c r="AD632" s="207">
        <v>4.7599999999999909</v>
      </c>
      <c r="AE632" s="173">
        <f t="shared" si="110"/>
        <v>418879.99999999919</v>
      </c>
    </row>
    <row r="633" spans="1:31" s="30" customFormat="1" ht="14.25" customHeight="1">
      <c r="A633" s="24">
        <v>16143</v>
      </c>
      <c r="B633" s="24" t="s">
        <v>2021</v>
      </c>
      <c r="C633" s="25" t="s">
        <v>1885</v>
      </c>
      <c r="D633" s="24" t="s">
        <v>1387</v>
      </c>
      <c r="E633" s="191">
        <v>132.09</v>
      </c>
      <c r="F633" s="39">
        <v>133.83000000000001</v>
      </c>
      <c r="G633" s="192">
        <v>135.91999999999999</v>
      </c>
      <c r="H633" s="22">
        <v>1.7400000000000091</v>
      </c>
      <c r="I633" s="20">
        <v>9.9999999999909051E-3</v>
      </c>
      <c r="J633" s="20">
        <v>2.0000000000010232E-2</v>
      </c>
      <c r="K633" s="20">
        <v>0</v>
      </c>
      <c r="L633" s="20">
        <v>1.3300000000000125</v>
      </c>
      <c r="M633" s="20">
        <v>0.40999999999996817</v>
      </c>
      <c r="N633" s="20">
        <v>8.0000000000012506E-2</v>
      </c>
      <c r="O633" s="27">
        <v>0.16999999999998749</v>
      </c>
      <c r="P633" s="198">
        <v>6.9999999999993179E-2</v>
      </c>
      <c r="Q633" s="28">
        <f t="shared" si="118"/>
        <v>535920.00000000291</v>
      </c>
      <c r="R633" s="28">
        <f t="shared" si="108"/>
        <v>537680.00000000128</v>
      </c>
      <c r="S633" s="28">
        <f t="shared" si="111"/>
        <v>539440.00000000221</v>
      </c>
      <c r="T633" s="28">
        <f t="shared" si="112"/>
        <v>539440.00000000221</v>
      </c>
      <c r="U633" s="28">
        <f t="shared" si="113"/>
        <v>656480.00000000326</v>
      </c>
      <c r="V633" s="28">
        <f t="shared" si="114"/>
        <v>692560.00000000047</v>
      </c>
      <c r="W633" s="28">
        <f t="shared" si="115"/>
        <v>699600.00000000151</v>
      </c>
      <c r="X633" s="28">
        <f t="shared" si="116"/>
        <v>714560.00000000047</v>
      </c>
      <c r="Y633" s="28">
        <f t="shared" si="117"/>
        <v>720719.99999999988</v>
      </c>
      <c r="Z633" s="203">
        <f t="shared" si="109"/>
        <v>5636400.0000000149</v>
      </c>
      <c r="AA633" s="35">
        <v>36.246638494045328</v>
      </c>
      <c r="AB633" s="180">
        <v>36.724109543932826</v>
      </c>
      <c r="AC633" s="36">
        <v>37.297623621096534</v>
      </c>
      <c r="AD633" s="207">
        <v>3.8299999999999841</v>
      </c>
      <c r="AE633" s="173">
        <f t="shared" si="110"/>
        <v>337039.9999999986</v>
      </c>
    </row>
    <row r="634" spans="1:31" s="30" customFormat="1" ht="14.25" customHeight="1">
      <c r="A634" s="24">
        <v>16144</v>
      </c>
      <c r="B634" s="24" t="s">
        <v>2022</v>
      </c>
      <c r="C634" s="25" t="s">
        <v>1885</v>
      </c>
      <c r="D634" s="24" t="s">
        <v>1387</v>
      </c>
      <c r="E634" s="191">
        <v>249.70000000000002</v>
      </c>
      <c r="F634" s="39">
        <v>254.63000000000002</v>
      </c>
      <c r="G634" s="192">
        <v>257.16999999999996</v>
      </c>
      <c r="H634" s="22">
        <v>4.9300000000000068</v>
      </c>
      <c r="I634" s="20">
        <v>0</v>
      </c>
      <c r="J634" s="20">
        <v>9.0000000000003411E-2</v>
      </c>
      <c r="K634" s="20">
        <v>0.21999999999999886</v>
      </c>
      <c r="L634" s="20">
        <v>0.83000000000001251</v>
      </c>
      <c r="M634" s="20">
        <v>0.90000000000000568</v>
      </c>
      <c r="N634" s="20">
        <v>0</v>
      </c>
      <c r="O634" s="27">
        <v>0.47000000000002728</v>
      </c>
      <c r="P634" s="198">
        <v>2.9999999999915872E-2</v>
      </c>
      <c r="Q634" s="28">
        <f t="shared" si="118"/>
        <v>1518440.0000000019</v>
      </c>
      <c r="R634" s="28">
        <f t="shared" si="108"/>
        <v>1518440.0000000019</v>
      </c>
      <c r="S634" s="28">
        <f t="shared" si="111"/>
        <v>1526360.0000000021</v>
      </c>
      <c r="T634" s="28">
        <f t="shared" si="112"/>
        <v>1545720.0000000021</v>
      </c>
      <c r="U634" s="28">
        <f t="shared" si="113"/>
        <v>1618760.0000000033</v>
      </c>
      <c r="V634" s="28">
        <f t="shared" si="114"/>
        <v>1697960.0000000037</v>
      </c>
      <c r="W634" s="28">
        <f t="shared" si="115"/>
        <v>1697960.0000000037</v>
      </c>
      <c r="X634" s="28">
        <f t="shared" si="116"/>
        <v>1739320.0000000061</v>
      </c>
      <c r="Y634" s="28">
        <f t="shared" si="117"/>
        <v>1741959.9999999986</v>
      </c>
      <c r="Z634" s="203">
        <f t="shared" si="109"/>
        <v>14604920.000000022</v>
      </c>
      <c r="AA634" s="35">
        <v>16.378818389930011</v>
      </c>
      <c r="AB634" s="180">
        <v>16.702196742602638</v>
      </c>
      <c r="AC634" s="36">
        <v>16.868805467914697</v>
      </c>
      <c r="AD634" s="207">
        <v>7.469999999999942</v>
      </c>
      <c r="AE634" s="173">
        <f t="shared" si="110"/>
        <v>657359.99999999488</v>
      </c>
    </row>
    <row r="635" spans="1:31" s="30" customFormat="1" ht="14.25" customHeight="1">
      <c r="A635" s="24">
        <v>16145</v>
      </c>
      <c r="B635" s="24" t="s">
        <v>2023</v>
      </c>
      <c r="C635" s="25" t="s">
        <v>1885</v>
      </c>
      <c r="D635" s="24" t="s">
        <v>1387</v>
      </c>
      <c r="E635" s="191">
        <v>26.73</v>
      </c>
      <c r="F635" s="39">
        <v>26.86</v>
      </c>
      <c r="G635" s="192">
        <v>26.86</v>
      </c>
      <c r="H635" s="22">
        <v>0.12999999999999901</v>
      </c>
      <c r="I635" s="20">
        <v>0</v>
      </c>
      <c r="J635" s="20">
        <v>0</v>
      </c>
      <c r="K635" s="20">
        <v>0</v>
      </c>
      <c r="L635" s="20">
        <v>0</v>
      </c>
      <c r="M635" s="20">
        <v>0</v>
      </c>
      <c r="N635" s="20">
        <v>0</v>
      </c>
      <c r="O635" s="27">
        <v>0</v>
      </c>
      <c r="P635" s="198">
        <v>0</v>
      </c>
      <c r="Q635" s="28">
        <f t="shared" si="118"/>
        <v>40039.999999999694</v>
      </c>
      <c r="R635" s="28">
        <f t="shared" si="108"/>
        <v>40039.999999999694</v>
      </c>
      <c r="S635" s="28">
        <f t="shared" si="111"/>
        <v>40039.999999999694</v>
      </c>
      <c r="T635" s="28">
        <f t="shared" si="112"/>
        <v>40039.999999999694</v>
      </c>
      <c r="U635" s="28">
        <f t="shared" si="113"/>
        <v>40039.999999999694</v>
      </c>
      <c r="V635" s="28">
        <f t="shared" si="114"/>
        <v>40039.999999999694</v>
      </c>
      <c r="W635" s="28">
        <f t="shared" si="115"/>
        <v>40039.999999999694</v>
      </c>
      <c r="X635" s="28">
        <f t="shared" si="116"/>
        <v>40039.999999999694</v>
      </c>
      <c r="Y635" s="28">
        <f t="shared" si="117"/>
        <v>40039.999999999694</v>
      </c>
      <c r="Z635" s="203">
        <f t="shared" si="109"/>
        <v>360359.99999999732</v>
      </c>
      <c r="AA635" s="35">
        <v>3.3793094729389752</v>
      </c>
      <c r="AB635" s="180">
        <v>3.3957445732562994</v>
      </c>
      <c r="AC635" s="36">
        <v>3.3957445732562994</v>
      </c>
      <c r="AD635" s="207">
        <v>0.12999999999999901</v>
      </c>
      <c r="AE635" s="173">
        <f t="shared" si="110"/>
        <v>11439.999999999913</v>
      </c>
    </row>
    <row r="636" spans="1:31" s="30" customFormat="1" ht="14.25" customHeight="1">
      <c r="A636" s="24">
        <v>16146</v>
      </c>
      <c r="B636" s="24" t="s">
        <v>2024</v>
      </c>
      <c r="C636" s="25" t="s">
        <v>1885</v>
      </c>
      <c r="D636" s="24" t="s">
        <v>1387</v>
      </c>
      <c r="E636" s="191">
        <v>71.08</v>
      </c>
      <c r="F636" s="39">
        <v>71.45</v>
      </c>
      <c r="G636" s="192">
        <v>72.8</v>
      </c>
      <c r="H636" s="22">
        <v>0.37000000000000455</v>
      </c>
      <c r="I636" s="20">
        <v>0.43000000000000682</v>
      </c>
      <c r="J636" s="20">
        <v>0</v>
      </c>
      <c r="K636" s="20">
        <v>0.18999999999999773</v>
      </c>
      <c r="L636" s="20">
        <v>0.42000000000001592</v>
      </c>
      <c r="M636" s="20">
        <v>0</v>
      </c>
      <c r="N636" s="20">
        <v>0.25</v>
      </c>
      <c r="O636" s="27">
        <v>6.0000000000002274E-2</v>
      </c>
      <c r="P636" s="198">
        <v>0</v>
      </c>
      <c r="Q636" s="28">
        <f t="shared" si="118"/>
        <v>113960.00000000141</v>
      </c>
      <c r="R636" s="28">
        <f t="shared" si="108"/>
        <v>189640.00000000262</v>
      </c>
      <c r="S636" s="28">
        <f t="shared" si="111"/>
        <v>189640.00000000262</v>
      </c>
      <c r="T636" s="28">
        <f t="shared" si="112"/>
        <v>206360.00000000242</v>
      </c>
      <c r="U636" s="28">
        <f t="shared" si="113"/>
        <v>243320.00000000381</v>
      </c>
      <c r="V636" s="28">
        <f t="shared" si="114"/>
        <v>243320.00000000381</v>
      </c>
      <c r="W636" s="28">
        <f t="shared" si="115"/>
        <v>265320.00000000384</v>
      </c>
      <c r="X636" s="28">
        <f t="shared" si="116"/>
        <v>270600.00000000402</v>
      </c>
      <c r="Y636" s="28">
        <f t="shared" si="117"/>
        <v>270600.00000000402</v>
      </c>
      <c r="Z636" s="203">
        <f t="shared" si="109"/>
        <v>1992760.0000000284</v>
      </c>
      <c r="AA636" s="35">
        <v>2.1597051522397672</v>
      </c>
      <c r="AB636" s="180">
        <v>2.1709472865437727</v>
      </c>
      <c r="AC636" s="36">
        <v>2.2119658846800094</v>
      </c>
      <c r="AD636" s="207">
        <v>1.7199999999999991</v>
      </c>
      <c r="AE636" s="173">
        <f t="shared" si="110"/>
        <v>151359.99999999991</v>
      </c>
    </row>
    <row r="637" spans="1:31" s="30" customFormat="1" ht="14.25" customHeight="1">
      <c r="A637" s="24">
        <v>16147</v>
      </c>
      <c r="B637" s="24" t="s">
        <v>2025</v>
      </c>
      <c r="C637" s="25" t="s">
        <v>1885</v>
      </c>
      <c r="D637" s="24" t="s">
        <v>1387</v>
      </c>
      <c r="E637" s="191">
        <v>10.89</v>
      </c>
      <c r="F637" s="39">
        <v>10.89</v>
      </c>
      <c r="G637" s="192">
        <v>11.07</v>
      </c>
      <c r="H637" s="22">
        <v>0</v>
      </c>
      <c r="I637" s="20">
        <v>0</v>
      </c>
      <c r="J637" s="20">
        <v>0</v>
      </c>
      <c r="K637" s="20">
        <v>0.17999999999999972</v>
      </c>
      <c r="L637" s="20">
        <v>0</v>
      </c>
      <c r="M637" s="20">
        <v>0</v>
      </c>
      <c r="N637" s="20">
        <v>0</v>
      </c>
      <c r="O637" s="27">
        <v>0</v>
      </c>
      <c r="P637" s="198">
        <v>0</v>
      </c>
      <c r="Q637" s="28">
        <f t="shared" si="118"/>
        <v>0</v>
      </c>
      <c r="R637" s="28">
        <f t="shared" si="108"/>
        <v>0</v>
      </c>
      <c r="S637" s="28">
        <f t="shared" si="111"/>
        <v>0</v>
      </c>
      <c r="T637" s="28">
        <f t="shared" si="112"/>
        <v>15839.999999999975</v>
      </c>
      <c r="U637" s="28">
        <f t="shared" si="113"/>
        <v>15839.999999999975</v>
      </c>
      <c r="V637" s="28">
        <f t="shared" si="114"/>
        <v>15839.999999999975</v>
      </c>
      <c r="W637" s="28">
        <f t="shared" si="115"/>
        <v>15839.999999999975</v>
      </c>
      <c r="X637" s="28">
        <f t="shared" si="116"/>
        <v>15839.999999999975</v>
      </c>
      <c r="Y637" s="28">
        <f t="shared" si="117"/>
        <v>15839.999999999975</v>
      </c>
      <c r="Z637" s="203">
        <f t="shared" si="109"/>
        <v>95039.99999999984</v>
      </c>
      <c r="AA637" s="35">
        <v>0.62825231628379241</v>
      </c>
      <c r="AB637" s="180">
        <v>0.62825231628379241</v>
      </c>
      <c r="AC637" s="36">
        <v>0.63863665209013609</v>
      </c>
      <c r="AD637" s="207">
        <v>0.17999999999999972</v>
      </c>
      <c r="AE637" s="173">
        <f t="shared" si="110"/>
        <v>15839.999999999975</v>
      </c>
    </row>
    <row r="638" spans="1:31" s="30" customFormat="1" ht="14.25" customHeight="1">
      <c r="A638" s="24">
        <v>16148</v>
      </c>
      <c r="B638" s="24" t="s">
        <v>2026</v>
      </c>
      <c r="C638" s="25" t="s">
        <v>1885</v>
      </c>
      <c r="D638" s="24" t="s">
        <v>1387</v>
      </c>
      <c r="E638" s="191">
        <v>30.990000000000002</v>
      </c>
      <c r="F638" s="39">
        <v>31.26</v>
      </c>
      <c r="G638" s="192">
        <v>31.34</v>
      </c>
      <c r="H638" s="22">
        <v>0.26999999999999957</v>
      </c>
      <c r="I638" s="20">
        <v>7.9999999999998295E-2</v>
      </c>
      <c r="J638" s="20">
        <v>0</v>
      </c>
      <c r="K638" s="20">
        <v>0</v>
      </c>
      <c r="L638" s="20">
        <v>0</v>
      </c>
      <c r="M638" s="20">
        <v>0</v>
      </c>
      <c r="N638" s="20">
        <v>0</v>
      </c>
      <c r="O638" s="27">
        <v>0</v>
      </c>
      <c r="P638" s="198">
        <v>0</v>
      </c>
      <c r="Q638" s="28">
        <f t="shared" si="118"/>
        <v>83159.999999999869</v>
      </c>
      <c r="R638" s="28">
        <f t="shared" si="108"/>
        <v>97239.999999999563</v>
      </c>
      <c r="S638" s="28">
        <f t="shared" si="111"/>
        <v>97239.999999999563</v>
      </c>
      <c r="T638" s="28">
        <f t="shared" si="112"/>
        <v>97239.999999999563</v>
      </c>
      <c r="U638" s="28">
        <f t="shared" si="113"/>
        <v>97239.999999999563</v>
      </c>
      <c r="V638" s="28">
        <f t="shared" si="114"/>
        <v>97239.999999999563</v>
      </c>
      <c r="W638" s="28">
        <f t="shared" si="115"/>
        <v>97239.999999999563</v>
      </c>
      <c r="X638" s="28">
        <f t="shared" si="116"/>
        <v>97239.999999999563</v>
      </c>
      <c r="Y638" s="28">
        <f t="shared" si="117"/>
        <v>97239.999999999563</v>
      </c>
      <c r="Z638" s="203">
        <f t="shared" si="109"/>
        <v>861079.99999999616</v>
      </c>
      <c r="AA638" s="35">
        <v>1.659162334498691</v>
      </c>
      <c r="AB638" s="180">
        <v>1.6736177662610225</v>
      </c>
      <c r="AC638" s="36">
        <v>1.677900857153565</v>
      </c>
      <c r="AD638" s="207">
        <v>0.34999999999999787</v>
      </c>
      <c r="AE638" s="173">
        <f t="shared" si="110"/>
        <v>30799.999999999811</v>
      </c>
    </row>
    <row r="639" spans="1:31" s="30" customFormat="1" ht="14.25" customHeight="1">
      <c r="A639" s="24">
        <v>16149</v>
      </c>
      <c r="B639" s="24" t="s">
        <v>2027</v>
      </c>
      <c r="C639" s="25" t="s">
        <v>1885</v>
      </c>
      <c r="D639" s="24" t="s">
        <v>1387</v>
      </c>
      <c r="E639" s="191">
        <v>51.86</v>
      </c>
      <c r="F639" s="39">
        <v>53.79</v>
      </c>
      <c r="G639" s="192">
        <v>54.34</v>
      </c>
      <c r="H639" s="22">
        <v>1.9299999999999997</v>
      </c>
      <c r="I639" s="20">
        <v>0.14000000000000057</v>
      </c>
      <c r="J639" s="20">
        <v>0.31000000000000227</v>
      </c>
      <c r="K639" s="20">
        <v>0</v>
      </c>
      <c r="L639" s="20">
        <v>0</v>
      </c>
      <c r="M639" s="20">
        <v>0.10000000000000142</v>
      </c>
      <c r="N639" s="20">
        <v>0</v>
      </c>
      <c r="O639" s="27">
        <v>0</v>
      </c>
      <c r="P639" s="198">
        <v>0</v>
      </c>
      <c r="Q639" s="28">
        <f t="shared" si="118"/>
        <v>594439.99999999988</v>
      </c>
      <c r="R639" s="28">
        <f t="shared" si="108"/>
        <v>619080</v>
      </c>
      <c r="S639" s="28">
        <f t="shared" si="111"/>
        <v>646360.00000000023</v>
      </c>
      <c r="T639" s="28">
        <f t="shared" si="112"/>
        <v>646360.00000000023</v>
      </c>
      <c r="U639" s="28">
        <f t="shared" si="113"/>
        <v>646360.00000000023</v>
      </c>
      <c r="V639" s="28">
        <f t="shared" si="114"/>
        <v>655160.00000000035</v>
      </c>
      <c r="W639" s="28">
        <f t="shared" si="115"/>
        <v>655160.00000000035</v>
      </c>
      <c r="X639" s="28">
        <f t="shared" si="116"/>
        <v>655160.00000000035</v>
      </c>
      <c r="Y639" s="28">
        <f t="shared" si="117"/>
        <v>655160.00000000035</v>
      </c>
      <c r="Z639" s="203">
        <f t="shared" si="109"/>
        <v>5773240.0000000019</v>
      </c>
      <c r="AA639" s="35">
        <v>4.3987175354967851</v>
      </c>
      <c r="AB639" s="180">
        <v>4.5624183616346334</v>
      </c>
      <c r="AC639" s="36">
        <v>4.6090688561298752</v>
      </c>
      <c r="AD639" s="207">
        <v>2.480000000000004</v>
      </c>
      <c r="AE639" s="173">
        <f t="shared" si="110"/>
        <v>218240.00000000035</v>
      </c>
    </row>
    <row r="640" spans="1:31" s="30" customFormat="1" ht="14.25" customHeight="1">
      <c r="A640" s="24">
        <v>16150</v>
      </c>
      <c r="B640" s="24" t="s">
        <v>2028</v>
      </c>
      <c r="C640" s="25" t="s">
        <v>1885</v>
      </c>
      <c r="D640" s="24" t="s">
        <v>1387</v>
      </c>
      <c r="E640" s="191">
        <v>181.47</v>
      </c>
      <c r="F640" s="39">
        <v>182.76</v>
      </c>
      <c r="G640" s="192">
        <v>202.87</v>
      </c>
      <c r="H640" s="22">
        <v>1.289999999999992</v>
      </c>
      <c r="I640" s="20">
        <v>0</v>
      </c>
      <c r="J640" s="20">
        <v>0.11000000000001364</v>
      </c>
      <c r="K640" s="20">
        <v>0</v>
      </c>
      <c r="L640" s="20">
        <v>10.560000000000002</v>
      </c>
      <c r="M640" s="20">
        <v>0</v>
      </c>
      <c r="N640" s="20">
        <v>0</v>
      </c>
      <c r="O640" s="27">
        <v>6.9799999999999898</v>
      </c>
      <c r="P640" s="198">
        <v>2.460000000000008</v>
      </c>
      <c r="Q640" s="28">
        <f t="shared" si="118"/>
        <v>397319.99999999756</v>
      </c>
      <c r="R640" s="28">
        <f t="shared" si="108"/>
        <v>397319.99999999756</v>
      </c>
      <c r="S640" s="28">
        <f t="shared" si="111"/>
        <v>406999.99999999878</v>
      </c>
      <c r="T640" s="28">
        <f t="shared" si="112"/>
        <v>406999.99999999878</v>
      </c>
      <c r="U640" s="28">
        <f t="shared" si="113"/>
        <v>1336279.9999999991</v>
      </c>
      <c r="V640" s="28">
        <f t="shared" si="114"/>
        <v>1336279.9999999991</v>
      </c>
      <c r="W640" s="28">
        <f t="shared" si="115"/>
        <v>1336279.9999999991</v>
      </c>
      <c r="X640" s="28">
        <f t="shared" si="116"/>
        <v>1950519.9999999981</v>
      </c>
      <c r="Y640" s="28">
        <f t="shared" si="117"/>
        <v>2166999.9999999991</v>
      </c>
      <c r="Z640" s="203">
        <f t="shared" si="109"/>
        <v>9734999.999999987</v>
      </c>
      <c r="AA640" s="35">
        <v>59.637188208616777</v>
      </c>
      <c r="AB640" s="180">
        <v>60.061125899635229</v>
      </c>
      <c r="AC640" s="36">
        <v>66.669953005356732</v>
      </c>
      <c r="AD640" s="207">
        <v>21.400000000000006</v>
      </c>
      <c r="AE640" s="173">
        <f t="shared" si="110"/>
        <v>1883200.0000000005</v>
      </c>
    </row>
    <row r="641" spans="1:31" s="30" customFormat="1" ht="14.25" customHeight="1">
      <c r="A641" s="24">
        <v>16151</v>
      </c>
      <c r="B641" s="24" t="s">
        <v>2029</v>
      </c>
      <c r="C641" s="25" t="s">
        <v>1885</v>
      </c>
      <c r="D641" s="24" t="s">
        <v>1387</v>
      </c>
      <c r="E641" s="191">
        <v>12.32</v>
      </c>
      <c r="F641" s="39">
        <v>12.32</v>
      </c>
      <c r="G641" s="192">
        <v>12.32</v>
      </c>
      <c r="H641" s="22">
        <v>0</v>
      </c>
      <c r="I641" s="20">
        <v>0</v>
      </c>
      <c r="J641" s="20">
        <v>0</v>
      </c>
      <c r="K641" s="20">
        <v>0</v>
      </c>
      <c r="L641" s="20">
        <v>0</v>
      </c>
      <c r="M641" s="20">
        <v>0</v>
      </c>
      <c r="N641" s="20">
        <v>0</v>
      </c>
      <c r="O641" s="27">
        <v>0</v>
      </c>
      <c r="P641" s="198">
        <v>0</v>
      </c>
      <c r="Q641" s="28">
        <f t="shared" si="118"/>
        <v>0</v>
      </c>
      <c r="R641" s="28">
        <f t="shared" si="108"/>
        <v>0</v>
      </c>
      <c r="S641" s="28">
        <f t="shared" si="111"/>
        <v>0</v>
      </c>
      <c r="T641" s="28">
        <f t="shared" si="112"/>
        <v>0</v>
      </c>
      <c r="U641" s="28">
        <f t="shared" si="113"/>
        <v>0</v>
      </c>
      <c r="V641" s="28">
        <f t="shared" si="114"/>
        <v>0</v>
      </c>
      <c r="W641" s="28">
        <f t="shared" si="115"/>
        <v>0</v>
      </c>
      <c r="X641" s="28">
        <f t="shared" si="116"/>
        <v>0</v>
      </c>
      <c r="Y641" s="28">
        <f t="shared" si="117"/>
        <v>0</v>
      </c>
      <c r="Z641" s="203">
        <f t="shared" si="109"/>
        <v>0</v>
      </c>
      <c r="AA641" s="35">
        <v>0.81539184475786441</v>
      </c>
      <c r="AB641" s="180">
        <v>0.81539184475786441</v>
      </c>
      <c r="AC641" s="36">
        <v>0.81539184475786441</v>
      </c>
      <c r="AD641" s="207">
        <v>0</v>
      </c>
      <c r="AE641" s="173">
        <f t="shared" si="110"/>
        <v>0</v>
      </c>
    </row>
    <row r="642" spans="1:31" s="30" customFormat="1" ht="14.25" customHeight="1">
      <c r="A642" s="24">
        <v>16152</v>
      </c>
      <c r="B642" s="24" t="s">
        <v>2030</v>
      </c>
      <c r="C642" s="25" t="s">
        <v>1885</v>
      </c>
      <c r="D642" s="24" t="s">
        <v>1387</v>
      </c>
      <c r="E642" s="191">
        <v>189.93</v>
      </c>
      <c r="F642" s="39">
        <v>195.03</v>
      </c>
      <c r="G642" s="192">
        <v>199.94</v>
      </c>
      <c r="H642" s="22">
        <v>5.0999999999999943</v>
      </c>
      <c r="I642" s="20">
        <v>3.0000000000001137E-2</v>
      </c>
      <c r="J642" s="20">
        <v>0.28000000000000114</v>
      </c>
      <c r="K642" s="20">
        <v>0.12999999999999545</v>
      </c>
      <c r="L642" s="20">
        <v>0.53000000000000114</v>
      </c>
      <c r="M642" s="20">
        <v>1.4799999999999898</v>
      </c>
      <c r="N642" s="20">
        <v>0.38000000000002387</v>
      </c>
      <c r="O642" s="27">
        <v>1.2599999999999909</v>
      </c>
      <c r="P642" s="198">
        <v>0.81999999999999318</v>
      </c>
      <c r="Q642" s="28">
        <f t="shared" si="118"/>
        <v>1570799.9999999981</v>
      </c>
      <c r="R642" s="28">
        <f t="shared" si="108"/>
        <v>1576079.9999999984</v>
      </c>
      <c r="S642" s="28">
        <f t="shared" si="111"/>
        <v>1600719.9999999984</v>
      </c>
      <c r="T642" s="28">
        <f t="shared" si="112"/>
        <v>1612159.9999999979</v>
      </c>
      <c r="U642" s="28">
        <f t="shared" si="113"/>
        <v>1658799.9999999979</v>
      </c>
      <c r="V642" s="28">
        <f t="shared" si="114"/>
        <v>1789039.999999997</v>
      </c>
      <c r="W642" s="28">
        <f t="shared" si="115"/>
        <v>1822479.9999999991</v>
      </c>
      <c r="X642" s="28">
        <f t="shared" si="116"/>
        <v>1933359.9999999984</v>
      </c>
      <c r="Y642" s="28">
        <f t="shared" si="117"/>
        <v>2005519.9999999977</v>
      </c>
      <c r="Z642" s="203">
        <f t="shared" si="109"/>
        <v>15568959.999999981</v>
      </c>
      <c r="AA642" s="35">
        <v>36.620071339053304</v>
      </c>
      <c r="AB642" s="180">
        <v>37.6033934252386</v>
      </c>
      <c r="AC642" s="36">
        <v>38.55008194350718</v>
      </c>
      <c r="AD642" s="207">
        <v>10.009999999999991</v>
      </c>
      <c r="AE642" s="173">
        <f t="shared" si="110"/>
        <v>880879.99999999919</v>
      </c>
    </row>
    <row r="643" spans="1:31" s="30" customFormat="1" ht="14.25" customHeight="1">
      <c r="A643" s="24">
        <v>16153</v>
      </c>
      <c r="B643" s="24" t="s">
        <v>2031</v>
      </c>
      <c r="C643" s="25" t="s">
        <v>1885</v>
      </c>
      <c r="D643" s="24" t="s">
        <v>1387</v>
      </c>
      <c r="E643" s="191">
        <v>253.71</v>
      </c>
      <c r="F643" s="39">
        <v>267.81</v>
      </c>
      <c r="G643" s="192">
        <v>277.31</v>
      </c>
      <c r="H643" s="22">
        <v>14.099999999999994</v>
      </c>
      <c r="I643" s="20">
        <v>3.339999999999975</v>
      </c>
      <c r="J643" s="20">
        <v>0.37999999999999545</v>
      </c>
      <c r="K643" s="20">
        <v>0.50000000000005684</v>
      </c>
      <c r="L643" s="20">
        <v>0.13999999999998636</v>
      </c>
      <c r="M643" s="20">
        <v>1.0400000000000205</v>
      </c>
      <c r="N643" s="20">
        <v>1.1699999999999591</v>
      </c>
      <c r="O643" s="27">
        <v>0.83999999999997499</v>
      </c>
      <c r="P643" s="198">
        <v>2.0900000000000318</v>
      </c>
      <c r="Q643" s="28">
        <f t="shared" si="118"/>
        <v>4342799.9999999991</v>
      </c>
      <c r="R643" s="28">
        <f t="shared" ref="R643:R706" si="119">Q643+((I643/3)*88000+((I643/3)*88000)*2+((I643/3)*88000)*3)</f>
        <v>4930639.9999999944</v>
      </c>
      <c r="S643" s="28">
        <f t="shared" si="111"/>
        <v>4964079.9999999944</v>
      </c>
      <c r="T643" s="28">
        <f t="shared" si="112"/>
        <v>5008079.9999999991</v>
      </c>
      <c r="U643" s="28">
        <f t="shared" si="113"/>
        <v>5020399.9999999981</v>
      </c>
      <c r="V643" s="28">
        <f t="shared" si="114"/>
        <v>5111920</v>
      </c>
      <c r="W643" s="28">
        <f t="shared" si="115"/>
        <v>5214879.9999999963</v>
      </c>
      <c r="X643" s="28">
        <f t="shared" si="116"/>
        <v>5288799.9999999944</v>
      </c>
      <c r="Y643" s="28">
        <f t="shared" si="117"/>
        <v>5472719.9999999972</v>
      </c>
      <c r="Z643" s="203">
        <f t="shared" ref="Z643:Z706" si="120">SUM(Q643:Y643)</f>
        <v>45354319.999999978</v>
      </c>
      <c r="AA643" s="35">
        <v>33.431282118856238</v>
      </c>
      <c r="AB643" s="180">
        <v>35.289234418236923</v>
      </c>
      <c r="AC643" s="36">
        <v>36.541046251152984</v>
      </c>
      <c r="AD643" s="207">
        <v>23.599999999999994</v>
      </c>
      <c r="AE643" s="173">
        <f t="shared" ref="AE643:AE706" si="121">AD643*88000</f>
        <v>2076799.9999999995</v>
      </c>
    </row>
    <row r="644" spans="1:31" s="30" customFormat="1" ht="14.25" customHeight="1">
      <c r="A644" s="24">
        <v>16154</v>
      </c>
      <c r="B644" s="24" t="s">
        <v>2032</v>
      </c>
      <c r="C644" s="25" t="s">
        <v>1885</v>
      </c>
      <c r="D644" s="24" t="s">
        <v>1387</v>
      </c>
      <c r="E644" s="191">
        <v>77.38</v>
      </c>
      <c r="F644" s="39">
        <v>80.17</v>
      </c>
      <c r="G644" s="192">
        <v>83.15</v>
      </c>
      <c r="H644" s="22">
        <v>2.7900000000000063</v>
      </c>
      <c r="I644" s="20">
        <v>2.4699999999999989</v>
      </c>
      <c r="J644" s="20">
        <v>0.10999999999999943</v>
      </c>
      <c r="K644" s="20">
        <v>0</v>
      </c>
      <c r="L644" s="20">
        <v>0</v>
      </c>
      <c r="M644" s="20">
        <v>0.20000000000000284</v>
      </c>
      <c r="N644" s="20">
        <v>0</v>
      </c>
      <c r="O644" s="27">
        <v>0.20000000000000284</v>
      </c>
      <c r="P644" s="198">
        <v>0</v>
      </c>
      <c r="Q644" s="28">
        <f t="shared" si="118"/>
        <v>859320.00000000175</v>
      </c>
      <c r="R644" s="28">
        <f t="shared" si="119"/>
        <v>1294040.0000000014</v>
      </c>
      <c r="S644" s="28">
        <f t="shared" si="111"/>
        <v>1303720.0000000014</v>
      </c>
      <c r="T644" s="28">
        <f t="shared" si="112"/>
        <v>1303720.0000000014</v>
      </c>
      <c r="U644" s="28">
        <f t="shared" si="113"/>
        <v>1303720.0000000014</v>
      </c>
      <c r="V644" s="28">
        <f t="shared" si="114"/>
        <v>1321320.0000000016</v>
      </c>
      <c r="W644" s="28">
        <f t="shared" si="115"/>
        <v>1321320.0000000016</v>
      </c>
      <c r="X644" s="28">
        <f t="shared" si="116"/>
        <v>1338920.0000000019</v>
      </c>
      <c r="Y644" s="28">
        <f t="shared" si="117"/>
        <v>1338920.0000000019</v>
      </c>
      <c r="Z644" s="203">
        <f t="shared" si="120"/>
        <v>11385000.000000015</v>
      </c>
      <c r="AA644" s="35">
        <v>14.776763548867583</v>
      </c>
      <c r="AB644" s="180">
        <v>15.309551999388917</v>
      </c>
      <c r="AC644" s="36">
        <v>15.878623534354356</v>
      </c>
      <c r="AD644" s="207">
        <v>5.7700000000000102</v>
      </c>
      <c r="AE644" s="173">
        <f t="shared" si="121"/>
        <v>507760.00000000087</v>
      </c>
    </row>
    <row r="645" spans="1:31" s="30" customFormat="1" ht="14.25" customHeight="1">
      <c r="A645" s="24">
        <v>16155</v>
      </c>
      <c r="B645" s="24" t="s">
        <v>2033</v>
      </c>
      <c r="C645" s="25" t="s">
        <v>1885</v>
      </c>
      <c r="D645" s="24" t="s">
        <v>1387</v>
      </c>
      <c r="E645" s="191">
        <v>66.89</v>
      </c>
      <c r="F645" s="39">
        <v>68.22</v>
      </c>
      <c r="G645" s="192">
        <v>68.7</v>
      </c>
      <c r="H645" s="22">
        <v>1.3299999999999983</v>
      </c>
      <c r="I645" s="20">
        <v>7.9999999999998295E-2</v>
      </c>
      <c r="J645" s="20">
        <v>0.15999999999999659</v>
      </c>
      <c r="K645" s="20">
        <v>0</v>
      </c>
      <c r="L645" s="20">
        <v>0.23000000000000398</v>
      </c>
      <c r="M645" s="20">
        <v>9.9999999999909051E-3</v>
      </c>
      <c r="N645" s="20">
        <v>0</v>
      </c>
      <c r="O645" s="27">
        <v>0</v>
      </c>
      <c r="P645" s="198">
        <v>0</v>
      </c>
      <c r="Q645" s="28">
        <f t="shared" si="118"/>
        <v>409639.99999999953</v>
      </c>
      <c r="R645" s="28">
        <f t="shared" si="119"/>
        <v>423719.99999999924</v>
      </c>
      <c r="S645" s="28">
        <f t="shared" si="111"/>
        <v>437799.99999999895</v>
      </c>
      <c r="T645" s="28">
        <f t="shared" si="112"/>
        <v>437799.99999999895</v>
      </c>
      <c r="U645" s="28">
        <f t="shared" si="113"/>
        <v>458039.9999999993</v>
      </c>
      <c r="V645" s="28">
        <f t="shared" si="114"/>
        <v>458919.99999999849</v>
      </c>
      <c r="W645" s="28">
        <f t="shared" si="115"/>
        <v>458919.99999999849</v>
      </c>
      <c r="X645" s="28">
        <f t="shared" si="116"/>
        <v>458919.99999999849</v>
      </c>
      <c r="Y645" s="28">
        <f t="shared" si="117"/>
        <v>458919.99999999849</v>
      </c>
      <c r="Z645" s="203">
        <f t="shared" si="120"/>
        <v>4002679.9999999907</v>
      </c>
      <c r="AA645" s="35">
        <v>32.035440613026815</v>
      </c>
      <c r="AB645" s="180">
        <v>32.672413793103445</v>
      </c>
      <c r="AC645" s="36">
        <v>32.902298850574709</v>
      </c>
      <c r="AD645" s="207">
        <v>1.8100000000000023</v>
      </c>
      <c r="AE645" s="173">
        <f t="shared" si="121"/>
        <v>159280.0000000002</v>
      </c>
    </row>
    <row r="646" spans="1:31" s="30" customFormat="1" ht="14.25" customHeight="1">
      <c r="A646" s="24">
        <v>16156</v>
      </c>
      <c r="B646" s="24" t="s">
        <v>2034</v>
      </c>
      <c r="C646" s="25" t="s">
        <v>1885</v>
      </c>
      <c r="D646" s="24" t="s">
        <v>1387</v>
      </c>
      <c r="E646" s="191">
        <v>138.09</v>
      </c>
      <c r="F646" s="39">
        <v>141.91</v>
      </c>
      <c r="G646" s="192">
        <v>143.54</v>
      </c>
      <c r="H646" s="22">
        <v>3.8199999999999932</v>
      </c>
      <c r="I646" s="20">
        <v>3.9999999999992042E-2</v>
      </c>
      <c r="J646" s="20">
        <v>0</v>
      </c>
      <c r="K646" s="20">
        <v>0.25999999999999091</v>
      </c>
      <c r="L646" s="20">
        <v>0</v>
      </c>
      <c r="M646" s="20">
        <v>0.88999999999998636</v>
      </c>
      <c r="N646" s="20">
        <v>0</v>
      </c>
      <c r="O646" s="27">
        <v>0.37000000000000455</v>
      </c>
      <c r="P646" s="198">
        <v>6.9999999999993179E-2</v>
      </c>
      <c r="Q646" s="28">
        <f t="shared" si="118"/>
        <v>1176559.9999999977</v>
      </c>
      <c r="R646" s="28">
        <f t="shared" si="119"/>
        <v>1183599.9999999963</v>
      </c>
      <c r="S646" s="28">
        <f t="shared" si="111"/>
        <v>1183599.9999999963</v>
      </c>
      <c r="T646" s="28">
        <f t="shared" si="112"/>
        <v>1206479.9999999956</v>
      </c>
      <c r="U646" s="28">
        <f t="shared" si="113"/>
        <v>1206479.9999999956</v>
      </c>
      <c r="V646" s="28">
        <f t="shared" si="114"/>
        <v>1284799.9999999944</v>
      </c>
      <c r="W646" s="28">
        <f t="shared" si="115"/>
        <v>1284799.9999999944</v>
      </c>
      <c r="X646" s="28">
        <f t="shared" si="116"/>
        <v>1317359.9999999949</v>
      </c>
      <c r="Y646" s="28">
        <f t="shared" si="117"/>
        <v>1323519.9999999942</v>
      </c>
      <c r="Z646" s="203">
        <f t="shared" si="120"/>
        <v>11167199.999999959</v>
      </c>
      <c r="AA646" s="35">
        <v>9.882418612639821</v>
      </c>
      <c r="AB646" s="180">
        <v>10.155797127378642</v>
      </c>
      <c r="AC646" s="36">
        <v>10.272448169008037</v>
      </c>
      <c r="AD646" s="207">
        <v>5.4499999999999886</v>
      </c>
      <c r="AE646" s="173">
        <f t="shared" si="121"/>
        <v>479599.99999999901</v>
      </c>
    </row>
    <row r="647" spans="1:31" s="30" customFormat="1" ht="14.25" customHeight="1">
      <c r="A647" s="24">
        <v>16157</v>
      </c>
      <c r="B647" s="24" t="s">
        <v>2035</v>
      </c>
      <c r="C647" s="25" t="s">
        <v>1885</v>
      </c>
      <c r="D647" s="24" t="s">
        <v>1387</v>
      </c>
      <c r="E647" s="191">
        <v>253.36</v>
      </c>
      <c r="F647" s="39">
        <v>260.52000000000004</v>
      </c>
      <c r="G647" s="192">
        <v>268.14999999999998</v>
      </c>
      <c r="H647" s="22">
        <v>7.160000000000025</v>
      </c>
      <c r="I647" s="20">
        <v>9.9999999999965894E-2</v>
      </c>
      <c r="J647" s="20">
        <v>-0.25999999999999091</v>
      </c>
      <c r="K647" s="20">
        <v>9.9999999999909051E-3</v>
      </c>
      <c r="L647" s="20">
        <v>1.0600000000000023</v>
      </c>
      <c r="M647" s="20">
        <v>0</v>
      </c>
      <c r="N647" s="20">
        <v>0.87000000000000455</v>
      </c>
      <c r="O647" s="27">
        <v>5.8500000000000227</v>
      </c>
      <c r="P647" s="198">
        <v>0</v>
      </c>
      <c r="Q647" s="28">
        <f t="shared" si="118"/>
        <v>2205280.0000000075</v>
      </c>
      <c r="R647" s="28">
        <f t="shared" si="119"/>
        <v>2222880.0000000014</v>
      </c>
      <c r="S647" s="28">
        <f t="shared" si="111"/>
        <v>2200000.0000000023</v>
      </c>
      <c r="T647" s="28">
        <f t="shared" si="112"/>
        <v>2200880.0000000014</v>
      </c>
      <c r="U647" s="28">
        <f t="shared" si="113"/>
        <v>2294160.0000000014</v>
      </c>
      <c r="V647" s="28">
        <f t="shared" si="114"/>
        <v>2294160.0000000014</v>
      </c>
      <c r="W647" s="28">
        <f t="shared" si="115"/>
        <v>2370720.0000000019</v>
      </c>
      <c r="X647" s="28">
        <f t="shared" si="116"/>
        <v>2885520.0000000037</v>
      </c>
      <c r="Y647" s="28">
        <f t="shared" si="117"/>
        <v>2885520.0000000037</v>
      </c>
      <c r="Z647" s="203">
        <f t="shared" si="120"/>
        <v>21559120.000000026</v>
      </c>
      <c r="AA647" s="35">
        <v>23.449271606537955</v>
      </c>
      <c r="AB647" s="180">
        <v>24.11195231660589</v>
      </c>
      <c r="AC647" s="36">
        <v>24.818133017418504</v>
      </c>
      <c r="AD647" s="207">
        <v>14.789999999999964</v>
      </c>
      <c r="AE647" s="173">
        <f t="shared" si="121"/>
        <v>1301519.9999999967</v>
      </c>
    </row>
    <row r="648" spans="1:31" s="30" customFormat="1" ht="14.25" customHeight="1">
      <c r="A648" s="24">
        <v>16158</v>
      </c>
      <c r="B648" s="24" t="s">
        <v>2036</v>
      </c>
      <c r="C648" s="25" t="s">
        <v>1885</v>
      </c>
      <c r="D648" s="24" t="s">
        <v>1387</v>
      </c>
      <c r="E648" s="191">
        <v>77.81</v>
      </c>
      <c r="F648" s="39">
        <v>78.290000000000006</v>
      </c>
      <c r="G648" s="192">
        <v>78.5</v>
      </c>
      <c r="H648" s="22">
        <v>0.48000000000000398</v>
      </c>
      <c r="I648" s="20">
        <v>1.9999999999996021E-2</v>
      </c>
      <c r="J648" s="20">
        <v>0.10999999999999943</v>
      </c>
      <c r="K648" s="20">
        <v>0</v>
      </c>
      <c r="L648" s="20">
        <v>0</v>
      </c>
      <c r="M648" s="20">
        <v>0</v>
      </c>
      <c r="N648" s="20">
        <v>7.9999999999998295E-2</v>
      </c>
      <c r="O648" s="27">
        <v>0</v>
      </c>
      <c r="P648" s="198">
        <v>0</v>
      </c>
      <c r="Q648" s="28">
        <f t="shared" si="118"/>
        <v>147840.00000000125</v>
      </c>
      <c r="R648" s="28">
        <f t="shared" si="119"/>
        <v>151360.00000000055</v>
      </c>
      <c r="S648" s="28">
        <f t="shared" si="111"/>
        <v>161040.00000000049</v>
      </c>
      <c r="T648" s="28">
        <f t="shared" si="112"/>
        <v>161040.00000000049</v>
      </c>
      <c r="U648" s="28">
        <f t="shared" si="113"/>
        <v>161040.00000000049</v>
      </c>
      <c r="V648" s="28">
        <f t="shared" si="114"/>
        <v>161040.00000000049</v>
      </c>
      <c r="W648" s="28">
        <f t="shared" si="115"/>
        <v>168080.00000000035</v>
      </c>
      <c r="X648" s="28">
        <f t="shared" si="116"/>
        <v>168080.00000000035</v>
      </c>
      <c r="Y648" s="28">
        <f t="shared" si="117"/>
        <v>168080.00000000035</v>
      </c>
      <c r="Z648" s="203">
        <f t="shared" si="120"/>
        <v>1447600.0000000051</v>
      </c>
      <c r="AA648" s="35">
        <v>3.4901454189878978</v>
      </c>
      <c r="AB648" s="180">
        <v>3.5116756824644977</v>
      </c>
      <c r="AC648" s="36">
        <v>3.5210951727355098</v>
      </c>
      <c r="AD648" s="207">
        <v>0.68999999999999773</v>
      </c>
      <c r="AE648" s="173">
        <f t="shared" si="121"/>
        <v>60719.999999999796</v>
      </c>
    </row>
    <row r="649" spans="1:31" s="30" customFormat="1" ht="14.25" customHeight="1">
      <c r="A649" s="24">
        <v>16159</v>
      </c>
      <c r="B649" s="24" t="s">
        <v>2037</v>
      </c>
      <c r="C649" s="25" t="s">
        <v>1885</v>
      </c>
      <c r="D649" s="24" t="s">
        <v>1387</v>
      </c>
      <c r="E649" s="191">
        <v>39.31</v>
      </c>
      <c r="F649" s="39">
        <v>42.54</v>
      </c>
      <c r="G649" s="192">
        <v>44.56</v>
      </c>
      <c r="H649" s="22">
        <v>3.2299999999999969</v>
      </c>
      <c r="I649" s="20">
        <v>1.5799999999999983</v>
      </c>
      <c r="J649" s="20">
        <v>0</v>
      </c>
      <c r="K649" s="20">
        <v>0.32999999999999829</v>
      </c>
      <c r="L649" s="20">
        <v>0</v>
      </c>
      <c r="M649" s="20">
        <v>0</v>
      </c>
      <c r="N649" s="20">
        <v>0.10999999999999943</v>
      </c>
      <c r="O649" s="27">
        <v>0</v>
      </c>
      <c r="P649" s="198">
        <v>0</v>
      </c>
      <c r="Q649" s="28">
        <f t="shared" si="118"/>
        <v>994839.99999999907</v>
      </c>
      <c r="R649" s="28">
        <f t="shared" si="119"/>
        <v>1272919.9999999986</v>
      </c>
      <c r="S649" s="28">
        <f t="shared" si="111"/>
        <v>1272919.9999999986</v>
      </c>
      <c r="T649" s="28">
        <f t="shared" si="112"/>
        <v>1301959.9999999984</v>
      </c>
      <c r="U649" s="28">
        <f t="shared" si="113"/>
        <v>1301959.9999999984</v>
      </c>
      <c r="V649" s="28">
        <f t="shared" si="114"/>
        <v>1301959.9999999984</v>
      </c>
      <c r="W649" s="28">
        <f t="shared" si="115"/>
        <v>1311639.9999999984</v>
      </c>
      <c r="X649" s="28">
        <f t="shared" si="116"/>
        <v>1311639.9999999984</v>
      </c>
      <c r="Y649" s="28">
        <f t="shared" si="117"/>
        <v>1311639.9999999984</v>
      </c>
      <c r="Z649" s="203">
        <f t="shared" si="120"/>
        <v>11381479.999999985</v>
      </c>
      <c r="AA649" s="35">
        <v>4.0007327722197914</v>
      </c>
      <c r="AB649" s="180">
        <v>4.3294625319315676</v>
      </c>
      <c r="AC649" s="36">
        <v>4.5350458491506966</v>
      </c>
      <c r="AD649" s="207">
        <v>5.25</v>
      </c>
      <c r="AE649" s="173">
        <f t="shared" si="121"/>
        <v>462000</v>
      </c>
    </row>
    <row r="650" spans="1:31" s="30" customFormat="1" ht="14.25" customHeight="1">
      <c r="A650" s="24">
        <v>16160</v>
      </c>
      <c r="B650" s="24" t="s">
        <v>2038</v>
      </c>
      <c r="C650" s="25" t="s">
        <v>1885</v>
      </c>
      <c r="D650" s="24" t="s">
        <v>1387</v>
      </c>
      <c r="E650" s="191">
        <v>172.6</v>
      </c>
      <c r="F650" s="39">
        <v>174.38</v>
      </c>
      <c r="G650" s="192">
        <v>180.16000000000003</v>
      </c>
      <c r="H650" s="22">
        <v>1.7800000000000011</v>
      </c>
      <c r="I650" s="20">
        <v>0.56000000000000227</v>
      </c>
      <c r="J650" s="20">
        <v>0.28999999999999204</v>
      </c>
      <c r="K650" s="20">
        <v>0.28999999999999204</v>
      </c>
      <c r="L650" s="20">
        <v>2.3600000000000421</v>
      </c>
      <c r="M650" s="20">
        <v>0.86999999999997613</v>
      </c>
      <c r="N650" s="20">
        <v>1.1800000000000068</v>
      </c>
      <c r="O650" s="27">
        <v>0.18000000000000682</v>
      </c>
      <c r="P650" s="198">
        <v>5.0000000000011369E-2</v>
      </c>
      <c r="Q650" s="28">
        <f t="shared" si="118"/>
        <v>548240.00000000035</v>
      </c>
      <c r="R650" s="28">
        <f t="shared" si="119"/>
        <v>646800.0000000007</v>
      </c>
      <c r="S650" s="28">
        <f t="shared" si="111"/>
        <v>672320</v>
      </c>
      <c r="T650" s="28">
        <f t="shared" si="112"/>
        <v>697839.9999999993</v>
      </c>
      <c r="U650" s="28">
        <f t="shared" si="113"/>
        <v>905520.00000000303</v>
      </c>
      <c r="V650" s="28">
        <f t="shared" si="114"/>
        <v>982080.00000000093</v>
      </c>
      <c r="W650" s="28">
        <f t="shared" si="115"/>
        <v>1085920.0000000016</v>
      </c>
      <c r="X650" s="28">
        <f t="shared" si="116"/>
        <v>1101760.0000000023</v>
      </c>
      <c r="Y650" s="28">
        <f t="shared" si="117"/>
        <v>1106160.0000000033</v>
      </c>
      <c r="Z650" s="203">
        <f t="shared" si="120"/>
        <v>7746640.0000000112</v>
      </c>
      <c r="AA650" s="35">
        <v>47.905853617918901</v>
      </c>
      <c r="AB650" s="180">
        <v>48.399900080490724</v>
      </c>
      <c r="AC650" s="36">
        <v>50.004163312886838</v>
      </c>
      <c r="AD650" s="207">
        <v>7.5600000000000307</v>
      </c>
      <c r="AE650" s="173">
        <f t="shared" si="121"/>
        <v>665280.00000000268</v>
      </c>
    </row>
    <row r="651" spans="1:31" s="30" customFormat="1" ht="14.25" customHeight="1">
      <c r="A651" s="24">
        <v>16161</v>
      </c>
      <c r="B651" s="24" t="s">
        <v>2039</v>
      </c>
      <c r="C651" s="25" t="s">
        <v>1885</v>
      </c>
      <c r="D651" s="24" t="s">
        <v>1387</v>
      </c>
      <c r="E651" s="191">
        <v>53.1</v>
      </c>
      <c r="F651" s="39">
        <v>53.17</v>
      </c>
      <c r="G651" s="192">
        <v>53.480000000000004</v>
      </c>
      <c r="H651" s="22">
        <v>7.0000000000000284E-2</v>
      </c>
      <c r="I651" s="20">
        <v>7.0000000000000284E-2</v>
      </c>
      <c r="J651" s="20">
        <v>4.9999999999997158E-2</v>
      </c>
      <c r="K651" s="20">
        <v>0</v>
      </c>
      <c r="L651" s="20">
        <v>0</v>
      </c>
      <c r="M651" s="20">
        <v>0</v>
      </c>
      <c r="N651" s="20">
        <v>0.18999999999999773</v>
      </c>
      <c r="O651" s="27">
        <v>0</v>
      </c>
      <c r="P651" s="198">
        <v>0</v>
      </c>
      <c r="Q651" s="28">
        <f t="shared" si="118"/>
        <v>21560.000000000087</v>
      </c>
      <c r="R651" s="28">
        <f t="shared" si="119"/>
        <v>33880.000000000138</v>
      </c>
      <c r="S651" s="28">
        <f t="shared" si="111"/>
        <v>38279.999999999891</v>
      </c>
      <c r="T651" s="28">
        <f t="shared" si="112"/>
        <v>38279.999999999891</v>
      </c>
      <c r="U651" s="28">
        <f t="shared" si="113"/>
        <v>38279.999999999891</v>
      </c>
      <c r="V651" s="28">
        <f t="shared" si="114"/>
        <v>38279.999999999891</v>
      </c>
      <c r="W651" s="28">
        <f t="shared" si="115"/>
        <v>54999.999999999694</v>
      </c>
      <c r="X651" s="28">
        <f t="shared" si="116"/>
        <v>54999.999999999694</v>
      </c>
      <c r="Y651" s="28">
        <f t="shared" si="117"/>
        <v>54999.999999999694</v>
      </c>
      <c r="Z651" s="203">
        <f t="shared" si="120"/>
        <v>373559.99999999889</v>
      </c>
      <c r="AA651" s="35">
        <v>11.844746821325005</v>
      </c>
      <c r="AB651" s="180">
        <v>11.860361365157262</v>
      </c>
      <c r="AC651" s="36">
        <v>11.929511487842962</v>
      </c>
      <c r="AD651" s="207">
        <v>0.38000000000000256</v>
      </c>
      <c r="AE651" s="173">
        <f t="shared" si="121"/>
        <v>33440.000000000226</v>
      </c>
    </row>
    <row r="652" spans="1:31" s="30" customFormat="1" ht="14.25" customHeight="1">
      <c r="A652" s="24">
        <v>16162</v>
      </c>
      <c r="B652" s="24" t="s">
        <v>2040</v>
      </c>
      <c r="C652" s="25" t="s">
        <v>1885</v>
      </c>
      <c r="D652" s="24" t="s">
        <v>1387</v>
      </c>
      <c r="E652" s="191">
        <v>39.49</v>
      </c>
      <c r="F652" s="39">
        <v>39.49</v>
      </c>
      <c r="G652" s="192">
        <v>39.630000000000003</v>
      </c>
      <c r="H652" s="22">
        <v>0</v>
      </c>
      <c r="I652" s="20">
        <v>0.14000000000000057</v>
      </c>
      <c r="J652" s="20">
        <v>0</v>
      </c>
      <c r="K652" s="20">
        <v>0</v>
      </c>
      <c r="L652" s="20">
        <v>0</v>
      </c>
      <c r="M652" s="20">
        <v>0</v>
      </c>
      <c r="N652" s="20">
        <v>0</v>
      </c>
      <c r="O652" s="27">
        <v>0</v>
      </c>
      <c r="P652" s="198">
        <v>0</v>
      </c>
      <c r="Q652" s="28">
        <f t="shared" si="118"/>
        <v>0</v>
      </c>
      <c r="R652" s="28">
        <f t="shared" si="119"/>
        <v>24640.000000000102</v>
      </c>
      <c r="S652" s="28">
        <f t="shared" si="111"/>
        <v>24640.000000000102</v>
      </c>
      <c r="T652" s="28">
        <f t="shared" si="112"/>
        <v>24640.000000000102</v>
      </c>
      <c r="U652" s="28">
        <f t="shared" si="113"/>
        <v>24640.000000000102</v>
      </c>
      <c r="V652" s="28">
        <f t="shared" si="114"/>
        <v>24640.000000000102</v>
      </c>
      <c r="W652" s="28">
        <f t="shared" si="115"/>
        <v>24640.000000000102</v>
      </c>
      <c r="X652" s="28">
        <f t="shared" si="116"/>
        <v>24640.000000000102</v>
      </c>
      <c r="Y652" s="28">
        <f t="shared" si="117"/>
        <v>24640.000000000102</v>
      </c>
      <c r="Z652" s="203">
        <f t="shared" si="120"/>
        <v>197120.00000000081</v>
      </c>
      <c r="AA652" s="35">
        <v>14.603209821758744</v>
      </c>
      <c r="AB652" s="180">
        <v>14.603209821758744</v>
      </c>
      <c r="AC652" s="36">
        <v>14.654981140448193</v>
      </c>
      <c r="AD652" s="207">
        <v>0.14000000000000057</v>
      </c>
      <c r="AE652" s="173">
        <f t="shared" si="121"/>
        <v>12320.000000000051</v>
      </c>
    </row>
    <row r="653" spans="1:31" s="30" customFormat="1" ht="14.25" customHeight="1">
      <c r="A653" s="24">
        <v>16163</v>
      </c>
      <c r="B653" s="24" t="s">
        <v>2041</v>
      </c>
      <c r="C653" s="25" t="s">
        <v>1885</v>
      </c>
      <c r="D653" s="24" t="s">
        <v>1387</v>
      </c>
      <c r="E653" s="191">
        <v>25.990000000000002</v>
      </c>
      <c r="F653" s="39">
        <v>26.240000000000002</v>
      </c>
      <c r="G653" s="192">
        <v>26.47</v>
      </c>
      <c r="H653" s="22">
        <v>0.25</v>
      </c>
      <c r="I653" s="20">
        <v>0.12999999999999901</v>
      </c>
      <c r="J653" s="20">
        <v>0</v>
      </c>
      <c r="K653" s="20">
        <v>0</v>
      </c>
      <c r="L653" s="20">
        <v>0</v>
      </c>
      <c r="M653" s="20">
        <v>0.10000000000000142</v>
      </c>
      <c r="N653" s="20">
        <v>0</v>
      </c>
      <c r="O653" s="27">
        <v>0</v>
      </c>
      <c r="P653" s="198">
        <v>0</v>
      </c>
      <c r="Q653" s="28">
        <f t="shared" si="118"/>
        <v>77000</v>
      </c>
      <c r="R653" s="28">
        <f t="shared" si="119"/>
        <v>99879.999999999825</v>
      </c>
      <c r="S653" s="28">
        <f t="shared" si="111"/>
        <v>99879.999999999825</v>
      </c>
      <c r="T653" s="28">
        <f t="shared" si="112"/>
        <v>99879.999999999825</v>
      </c>
      <c r="U653" s="28">
        <f t="shared" si="113"/>
        <v>99879.999999999825</v>
      </c>
      <c r="V653" s="28">
        <f t="shared" si="114"/>
        <v>108679.99999999996</v>
      </c>
      <c r="W653" s="28">
        <f t="shared" si="115"/>
        <v>108679.99999999996</v>
      </c>
      <c r="X653" s="28">
        <f t="shared" si="116"/>
        <v>108679.99999999996</v>
      </c>
      <c r="Y653" s="28">
        <f t="shared" si="117"/>
        <v>108679.99999999996</v>
      </c>
      <c r="Z653" s="203">
        <f t="shared" si="120"/>
        <v>911239.9999999993</v>
      </c>
      <c r="AA653" s="35">
        <v>16.817652387731329</v>
      </c>
      <c r="AB653" s="180">
        <v>16.979422803157757</v>
      </c>
      <c r="AC653" s="36">
        <v>17.128251585350071</v>
      </c>
      <c r="AD653" s="207">
        <v>0.47999999999999687</v>
      </c>
      <c r="AE653" s="173">
        <f t="shared" si="121"/>
        <v>42239.999999999724</v>
      </c>
    </row>
    <row r="654" spans="1:31" s="30" customFormat="1" ht="14.25" customHeight="1">
      <c r="A654" s="24">
        <v>16164</v>
      </c>
      <c r="B654" s="24" t="s">
        <v>2042</v>
      </c>
      <c r="C654" s="25" t="s">
        <v>1885</v>
      </c>
      <c r="D654" s="24" t="s">
        <v>1387</v>
      </c>
      <c r="E654" s="191">
        <v>37.480000000000004</v>
      </c>
      <c r="F654" s="39">
        <v>37.480000000000004</v>
      </c>
      <c r="G654" s="192">
        <v>37.78</v>
      </c>
      <c r="H654" s="22">
        <v>0</v>
      </c>
      <c r="I654" s="20">
        <v>0.29999999999999716</v>
      </c>
      <c r="J654" s="20">
        <v>0</v>
      </c>
      <c r="K654" s="20">
        <v>0</v>
      </c>
      <c r="L654" s="20">
        <v>0</v>
      </c>
      <c r="M654" s="20">
        <v>0</v>
      </c>
      <c r="N654" s="20">
        <v>0</v>
      </c>
      <c r="O654" s="27">
        <v>0</v>
      </c>
      <c r="P654" s="198">
        <v>0</v>
      </c>
      <c r="Q654" s="28">
        <f t="shared" si="118"/>
        <v>0</v>
      </c>
      <c r="R654" s="28">
        <f t="shared" si="119"/>
        <v>52799.999999999498</v>
      </c>
      <c r="S654" s="28">
        <f t="shared" si="111"/>
        <v>52799.999999999498</v>
      </c>
      <c r="T654" s="28">
        <f t="shared" si="112"/>
        <v>52799.999999999498</v>
      </c>
      <c r="U654" s="28">
        <f t="shared" si="113"/>
        <v>52799.999999999498</v>
      </c>
      <c r="V654" s="28">
        <f t="shared" si="114"/>
        <v>52799.999999999498</v>
      </c>
      <c r="W654" s="28">
        <f t="shared" si="115"/>
        <v>52799.999999999498</v>
      </c>
      <c r="X654" s="28">
        <f t="shared" si="116"/>
        <v>52799.999999999498</v>
      </c>
      <c r="Y654" s="28">
        <f t="shared" si="117"/>
        <v>52799.999999999498</v>
      </c>
      <c r="Z654" s="203">
        <f t="shared" si="120"/>
        <v>422399.99999999593</v>
      </c>
      <c r="AA654" s="35">
        <v>5.5367615558477246</v>
      </c>
      <c r="AB654" s="180">
        <v>5.5367615558477246</v>
      </c>
      <c r="AC654" s="36">
        <v>5.5810792844164094</v>
      </c>
      <c r="AD654" s="207">
        <v>0.29999999999999716</v>
      </c>
      <c r="AE654" s="173">
        <f t="shared" si="121"/>
        <v>26399.999999999749</v>
      </c>
    </row>
    <row r="655" spans="1:31" s="30" customFormat="1" ht="14.25" customHeight="1">
      <c r="A655" s="24">
        <v>16165</v>
      </c>
      <c r="B655" s="24" t="s">
        <v>2043</v>
      </c>
      <c r="C655" s="25" t="s">
        <v>1885</v>
      </c>
      <c r="D655" s="24" t="s">
        <v>1387</v>
      </c>
      <c r="E655" s="191">
        <v>39.130000000000003</v>
      </c>
      <c r="F655" s="39">
        <v>39.130000000000003</v>
      </c>
      <c r="G655" s="192">
        <v>39.130000000000003</v>
      </c>
      <c r="H655" s="22">
        <v>0</v>
      </c>
      <c r="I655" s="20">
        <v>0</v>
      </c>
      <c r="J655" s="20">
        <v>0</v>
      </c>
      <c r="K655" s="20">
        <v>0</v>
      </c>
      <c r="L655" s="20">
        <v>0</v>
      </c>
      <c r="M655" s="20">
        <v>0</v>
      </c>
      <c r="N655" s="20">
        <v>0</v>
      </c>
      <c r="O655" s="27">
        <v>0</v>
      </c>
      <c r="P655" s="198">
        <v>0</v>
      </c>
      <c r="Q655" s="28">
        <f t="shared" si="118"/>
        <v>0</v>
      </c>
      <c r="R655" s="28">
        <f t="shared" si="119"/>
        <v>0</v>
      </c>
      <c r="S655" s="28">
        <f t="shared" si="111"/>
        <v>0</v>
      </c>
      <c r="T655" s="28">
        <f t="shared" si="112"/>
        <v>0</v>
      </c>
      <c r="U655" s="28">
        <f t="shared" si="113"/>
        <v>0</v>
      </c>
      <c r="V655" s="28">
        <f t="shared" si="114"/>
        <v>0</v>
      </c>
      <c r="W655" s="28">
        <f t="shared" si="115"/>
        <v>0</v>
      </c>
      <c r="X655" s="28">
        <f t="shared" si="116"/>
        <v>0</v>
      </c>
      <c r="Y655" s="28">
        <f t="shared" si="117"/>
        <v>0</v>
      </c>
      <c r="Z655" s="203">
        <f t="shared" si="120"/>
        <v>0</v>
      </c>
      <c r="AA655" s="35">
        <v>1.6133088705188727</v>
      </c>
      <c r="AB655" s="180">
        <v>1.6133088705188727</v>
      </c>
      <c r="AC655" s="36">
        <v>1.6133088705188727</v>
      </c>
      <c r="AD655" s="207">
        <v>0</v>
      </c>
      <c r="AE655" s="173">
        <f t="shared" si="121"/>
        <v>0</v>
      </c>
    </row>
    <row r="656" spans="1:31" s="30" customFormat="1" ht="14.25" customHeight="1">
      <c r="A656" s="24">
        <v>16166</v>
      </c>
      <c r="B656" s="24" t="s">
        <v>2044</v>
      </c>
      <c r="C656" s="25" t="s">
        <v>1885</v>
      </c>
      <c r="D656" s="24" t="s">
        <v>1387</v>
      </c>
      <c r="E656" s="191">
        <v>8.48</v>
      </c>
      <c r="F656" s="39">
        <v>8.48</v>
      </c>
      <c r="G656" s="192">
        <v>8.48</v>
      </c>
      <c r="H656" s="22">
        <v>0</v>
      </c>
      <c r="I656" s="20">
        <v>0</v>
      </c>
      <c r="J656" s="20">
        <v>0</v>
      </c>
      <c r="K656" s="20">
        <v>0</v>
      </c>
      <c r="L656" s="20">
        <v>0</v>
      </c>
      <c r="M656" s="20">
        <v>0</v>
      </c>
      <c r="N656" s="20">
        <v>0</v>
      </c>
      <c r="O656" s="27">
        <v>0</v>
      </c>
      <c r="P656" s="198">
        <v>0</v>
      </c>
      <c r="Q656" s="28">
        <f t="shared" si="118"/>
        <v>0</v>
      </c>
      <c r="R656" s="28">
        <f t="shared" si="119"/>
        <v>0</v>
      </c>
      <c r="S656" s="28">
        <f t="shared" si="111"/>
        <v>0</v>
      </c>
      <c r="T656" s="28">
        <f t="shared" si="112"/>
        <v>0</v>
      </c>
      <c r="U656" s="28">
        <f t="shared" si="113"/>
        <v>0</v>
      </c>
      <c r="V656" s="28">
        <f t="shared" si="114"/>
        <v>0</v>
      </c>
      <c r="W656" s="28">
        <f t="shared" si="115"/>
        <v>0</v>
      </c>
      <c r="X656" s="28">
        <f t="shared" si="116"/>
        <v>0</v>
      </c>
      <c r="Y656" s="28">
        <f t="shared" si="117"/>
        <v>0</v>
      </c>
      <c r="Z656" s="203">
        <f t="shared" si="120"/>
        <v>0</v>
      </c>
      <c r="AA656" s="35">
        <v>2.0413075923162101</v>
      </c>
      <c r="AB656" s="180">
        <v>2.0413075923162101</v>
      </c>
      <c r="AC656" s="36">
        <v>2.0413075923162101</v>
      </c>
      <c r="AD656" s="207">
        <v>0</v>
      </c>
      <c r="AE656" s="173">
        <f t="shared" si="121"/>
        <v>0</v>
      </c>
    </row>
    <row r="657" spans="1:31" s="30" customFormat="1" ht="14.25" customHeight="1">
      <c r="A657" s="24">
        <v>16167</v>
      </c>
      <c r="B657" s="24" t="s">
        <v>2045</v>
      </c>
      <c r="C657" s="25" t="s">
        <v>1885</v>
      </c>
      <c r="D657" s="24" t="s">
        <v>1387</v>
      </c>
      <c r="E657" s="191">
        <v>59.89</v>
      </c>
      <c r="F657" s="39">
        <v>70.5</v>
      </c>
      <c r="G657" s="192">
        <v>73.849999999999994</v>
      </c>
      <c r="H657" s="22">
        <v>10.61</v>
      </c>
      <c r="I657" s="20">
        <v>0</v>
      </c>
      <c r="J657" s="20">
        <v>1.9999999999996021E-2</v>
      </c>
      <c r="K657" s="20">
        <v>0</v>
      </c>
      <c r="L657" s="20">
        <v>6.9999999999993179E-2</v>
      </c>
      <c r="M657" s="20">
        <v>1.3100000000000165</v>
      </c>
      <c r="N657" s="20">
        <v>6.0000000000002274E-2</v>
      </c>
      <c r="O657" s="27">
        <v>1.7000000000000028</v>
      </c>
      <c r="P657" s="198">
        <v>0.18999999999998352</v>
      </c>
      <c r="Q657" s="28">
        <f t="shared" si="118"/>
        <v>3267880</v>
      </c>
      <c r="R657" s="28">
        <f t="shared" si="119"/>
        <v>3267880</v>
      </c>
      <c r="S657" s="28">
        <f t="shared" si="111"/>
        <v>3269639.9999999995</v>
      </c>
      <c r="T657" s="28">
        <f t="shared" si="112"/>
        <v>3269639.9999999995</v>
      </c>
      <c r="U657" s="28">
        <f t="shared" si="113"/>
        <v>3275799.9999999991</v>
      </c>
      <c r="V657" s="28">
        <f t="shared" si="114"/>
        <v>3391080.0000000005</v>
      </c>
      <c r="W657" s="28">
        <f t="shared" si="115"/>
        <v>3396360.0000000005</v>
      </c>
      <c r="X657" s="28">
        <f t="shared" si="116"/>
        <v>3545960.0000000009</v>
      </c>
      <c r="Y657" s="28">
        <f t="shared" si="117"/>
        <v>3562679.9999999995</v>
      </c>
      <c r="Z657" s="203">
        <f t="shared" si="120"/>
        <v>30246920</v>
      </c>
      <c r="AA657" s="35">
        <v>18.213612310686695</v>
      </c>
      <c r="AB657" s="180">
        <v>21.440301684812361</v>
      </c>
      <c r="AC657" s="36">
        <v>22.459096162033941</v>
      </c>
      <c r="AD657" s="207">
        <v>13.959999999999996</v>
      </c>
      <c r="AE657" s="173">
        <f t="shared" si="121"/>
        <v>1228479.9999999995</v>
      </c>
    </row>
    <row r="658" spans="1:31" s="30" customFormat="1" ht="14.25" customHeight="1">
      <c r="A658" s="24">
        <v>16168</v>
      </c>
      <c r="B658" s="24" t="s">
        <v>2046</v>
      </c>
      <c r="C658" s="25" t="s">
        <v>1885</v>
      </c>
      <c r="D658" s="24" t="s">
        <v>1387</v>
      </c>
      <c r="E658" s="191">
        <v>63.77</v>
      </c>
      <c r="F658" s="39">
        <v>63.77</v>
      </c>
      <c r="G658" s="192">
        <v>63.77</v>
      </c>
      <c r="H658" s="22">
        <v>0</v>
      </c>
      <c r="I658" s="20">
        <v>0</v>
      </c>
      <c r="J658" s="20">
        <v>0</v>
      </c>
      <c r="K658" s="20">
        <v>0</v>
      </c>
      <c r="L658" s="20">
        <v>0</v>
      </c>
      <c r="M658" s="20">
        <v>0</v>
      </c>
      <c r="N658" s="20">
        <v>0</v>
      </c>
      <c r="O658" s="27">
        <v>0</v>
      </c>
      <c r="P658" s="198">
        <v>0</v>
      </c>
      <c r="Q658" s="28">
        <f t="shared" si="118"/>
        <v>0</v>
      </c>
      <c r="R658" s="28">
        <f t="shared" si="119"/>
        <v>0</v>
      </c>
      <c r="S658" s="28">
        <f t="shared" si="111"/>
        <v>0</v>
      </c>
      <c r="T658" s="28">
        <f t="shared" si="112"/>
        <v>0</v>
      </c>
      <c r="U658" s="28">
        <f t="shared" si="113"/>
        <v>0</v>
      </c>
      <c r="V658" s="28">
        <f t="shared" si="114"/>
        <v>0</v>
      </c>
      <c r="W658" s="28">
        <f t="shared" si="115"/>
        <v>0</v>
      </c>
      <c r="X658" s="28">
        <f t="shared" si="116"/>
        <v>0</v>
      </c>
      <c r="Y658" s="28">
        <f t="shared" si="117"/>
        <v>0</v>
      </c>
      <c r="Z658" s="203">
        <f t="shared" si="120"/>
        <v>0</v>
      </c>
      <c r="AA658" s="35">
        <v>11.401548336342994</v>
      </c>
      <c r="AB658" s="180">
        <v>11.401548336342994</v>
      </c>
      <c r="AC658" s="36">
        <v>11.401548336342994</v>
      </c>
      <c r="AD658" s="207">
        <v>0</v>
      </c>
      <c r="AE658" s="173">
        <f t="shared" si="121"/>
        <v>0</v>
      </c>
    </row>
    <row r="659" spans="1:31" s="30" customFormat="1" ht="14.25" customHeight="1">
      <c r="A659" s="24">
        <v>16169</v>
      </c>
      <c r="B659" s="24" t="s">
        <v>2047</v>
      </c>
      <c r="C659" s="25" t="s">
        <v>1885</v>
      </c>
      <c r="D659" s="24" t="s">
        <v>1387</v>
      </c>
      <c r="E659" s="191">
        <v>111.38</v>
      </c>
      <c r="F659" s="39">
        <v>112.05</v>
      </c>
      <c r="G659" s="192">
        <v>113.11000000000001</v>
      </c>
      <c r="H659" s="22">
        <v>0.67000000000000171</v>
      </c>
      <c r="I659" s="20">
        <v>0.10999999999999943</v>
      </c>
      <c r="J659" s="20">
        <v>0</v>
      </c>
      <c r="K659" s="20">
        <v>0</v>
      </c>
      <c r="L659" s="20">
        <v>0</v>
      </c>
      <c r="M659" s="20">
        <v>0.34000000000000341</v>
      </c>
      <c r="N659" s="20">
        <v>0</v>
      </c>
      <c r="O659" s="27">
        <v>0.48999999999999488</v>
      </c>
      <c r="P659" s="198">
        <v>0.12000000000001876</v>
      </c>
      <c r="Q659" s="28">
        <f t="shared" si="118"/>
        <v>206360.00000000052</v>
      </c>
      <c r="R659" s="28">
        <f t="shared" si="119"/>
        <v>225720.00000000044</v>
      </c>
      <c r="S659" s="28">
        <f t="shared" si="111"/>
        <v>225720.00000000044</v>
      </c>
      <c r="T659" s="28">
        <f t="shared" si="112"/>
        <v>225720.00000000044</v>
      </c>
      <c r="U659" s="28">
        <f t="shared" si="113"/>
        <v>225720.00000000044</v>
      </c>
      <c r="V659" s="28">
        <f t="shared" si="114"/>
        <v>255640.00000000073</v>
      </c>
      <c r="W659" s="28">
        <f t="shared" si="115"/>
        <v>255640.00000000073</v>
      </c>
      <c r="X659" s="28">
        <f t="shared" si="116"/>
        <v>298760.00000000029</v>
      </c>
      <c r="Y659" s="28">
        <f t="shared" si="117"/>
        <v>309320.00000000192</v>
      </c>
      <c r="Z659" s="203">
        <f t="shared" si="120"/>
        <v>2228600.0000000061</v>
      </c>
      <c r="AA659" s="35">
        <v>13.128086656215746</v>
      </c>
      <c r="AB659" s="180">
        <v>13.207057908322628</v>
      </c>
      <c r="AC659" s="36">
        <v>13.331997501208143</v>
      </c>
      <c r="AD659" s="207">
        <v>1.7300000000000182</v>
      </c>
      <c r="AE659" s="173">
        <f t="shared" si="121"/>
        <v>152240.0000000016</v>
      </c>
    </row>
    <row r="660" spans="1:31" s="30" customFormat="1" ht="14.25" customHeight="1">
      <c r="A660" s="24">
        <v>16170</v>
      </c>
      <c r="B660" s="24" t="s">
        <v>2048</v>
      </c>
      <c r="C660" s="25" t="s">
        <v>1885</v>
      </c>
      <c r="D660" s="24" t="s">
        <v>1387</v>
      </c>
      <c r="E660" s="191">
        <v>223.1</v>
      </c>
      <c r="F660" s="39">
        <v>229.01</v>
      </c>
      <c r="G660" s="192">
        <v>236.95000000000002</v>
      </c>
      <c r="H660" s="22">
        <v>5.9099999999999966</v>
      </c>
      <c r="I660" s="20">
        <v>0.55000000000001137</v>
      </c>
      <c r="J660" s="20">
        <v>1.710000000000008</v>
      </c>
      <c r="K660" s="20">
        <v>0.13999999999998636</v>
      </c>
      <c r="L660" s="20">
        <v>0</v>
      </c>
      <c r="M660" s="20">
        <v>1.6999999999999886</v>
      </c>
      <c r="N660" s="20">
        <v>0.64000000000001478</v>
      </c>
      <c r="O660" s="27">
        <v>2.289999999999992</v>
      </c>
      <c r="P660" s="198">
        <v>0.91000000000002501</v>
      </c>
      <c r="Q660" s="28">
        <f t="shared" si="118"/>
        <v>1820279.9999999991</v>
      </c>
      <c r="R660" s="28">
        <f t="shared" si="119"/>
        <v>1917080.0000000012</v>
      </c>
      <c r="S660" s="28">
        <f t="shared" si="111"/>
        <v>2067560.0000000019</v>
      </c>
      <c r="T660" s="28">
        <f t="shared" si="112"/>
        <v>2079880.0000000007</v>
      </c>
      <c r="U660" s="28">
        <f t="shared" si="113"/>
        <v>2079880.0000000007</v>
      </c>
      <c r="V660" s="28">
        <f t="shared" si="114"/>
        <v>2229479.9999999995</v>
      </c>
      <c r="W660" s="28">
        <f t="shared" si="115"/>
        <v>2285800.0000000009</v>
      </c>
      <c r="X660" s="28">
        <f t="shared" si="116"/>
        <v>2487320</v>
      </c>
      <c r="Y660" s="28">
        <f t="shared" si="117"/>
        <v>2567400.0000000023</v>
      </c>
      <c r="Z660" s="203">
        <f t="shared" si="120"/>
        <v>19534680.000000007</v>
      </c>
      <c r="AA660" s="35">
        <v>48.612019000305054</v>
      </c>
      <c r="AB660" s="180">
        <v>49.899769032989063</v>
      </c>
      <c r="AC660" s="36">
        <v>51.629842680960472</v>
      </c>
      <c r="AD660" s="207">
        <v>13.850000000000025</v>
      </c>
      <c r="AE660" s="173">
        <f t="shared" si="121"/>
        <v>1218800.0000000021</v>
      </c>
    </row>
    <row r="661" spans="1:31" s="30" customFormat="1" ht="14.25" customHeight="1">
      <c r="A661" s="24">
        <v>16171</v>
      </c>
      <c r="B661" s="24" t="s">
        <v>2049</v>
      </c>
      <c r="C661" s="25" t="s">
        <v>1885</v>
      </c>
      <c r="D661" s="24" t="s">
        <v>1387</v>
      </c>
      <c r="E661" s="191">
        <v>110.58000000000001</v>
      </c>
      <c r="F661" s="39">
        <v>111.7</v>
      </c>
      <c r="G661" s="192">
        <v>112.16</v>
      </c>
      <c r="H661" s="22">
        <v>1.1199999999999903</v>
      </c>
      <c r="I661" s="20">
        <v>0</v>
      </c>
      <c r="J661" s="20">
        <v>0</v>
      </c>
      <c r="K661" s="20">
        <v>0</v>
      </c>
      <c r="L661" s="20">
        <v>0</v>
      </c>
      <c r="M661" s="20">
        <v>0</v>
      </c>
      <c r="N661" s="20">
        <v>0</v>
      </c>
      <c r="O661" s="27">
        <v>0.40999999999999659</v>
      </c>
      <c r="P661" s="198">
        <v>4.9999999999997158E-2</v>
      </c>
      <c r="Q661" s="28">
        <f t="shared" si="118"/>
        <v>344959.99999999709</v>
      </c>
      <c r="R661" s="28">
        <f t="shared" si="119"/>
        <v>344959.99999999709</v>
      </c>
      <c r="S661" s="28">
        <f t="shared" si="111"/>
        <v>344959.99999999709</v>
      </c>
      <c r="T661" s="28">
        <f t="shared" si="112"/>
        <v>344959.99999999709</v>
      </c>
      <c r="U661" s="28">
        <f t="shared" si="113"/>
        <v>344959.99999999709</v>
      </c>
      <c r="V661" s="28">
        <f t="shared" si="114"/>
        <v>344959.99999999709</v>
      </c>
      <c r="W661" s="28">
        <f t="shared" si="115"/>
        <v>344959.99999999709</v>
      </c>
      <c r="X661" s="28">
        <f t="shared" si="116"/>
        <v>381039.9999999968</v>
      </c>
      <c r="Y661" s="28">
        <f t="shared" si="117"/>
        <v>385439.99999999657</v>
      </c>
      <c r="Z661" s="203">
        <f t="shared" si="120"/>
        <v>3181199.9999999735</v>
      </c>
      <c r="AA661" s="35">
        <v>10.651639936425372</v>
      </c>
      <c r="AB661" s="180">
        <v>10.759524153542358</v>
      </c>
      <c r="AC661" s="36">
        <v>10.803833742715407</v>
      </c>
      <c r="AD661" s="207">
        <v>1.5799999999999841</v>
      </c>
      <c r="AE661" s="173">
        <f t="shared" si="121"/>
        <v>139039.9999999986</v>
      </c>
    </row>
    <row r="662" spans="1:31" s="30" customFormat="1" ht="14.25" customHeight="1">
      <c r="A662" s="24">
        <v>16172</v>
      </c>
      <c r="B662" s="24" t="s">
        <v>2050</v>
      </c>
      <c r="C662" s="25" t="s">
        <v>1885</v>
      </c>
      <c r="D662" s="24" t="s">
        <v>1387</v>
      </c>
      <c r="E662" s="191">
        <v>230.86</v>
      </c>
      <c r="F662" s="39">
        <v>242.68</v>
      </c>
      <c r="G662" s="192">
        <v>254.87</v>
      </c>
      <c r="H662" s="22">
        <v>11.819999999999993</v>
      </c>
      <c r="I662" s="20">
        <v>1.6599999999999966</v>
      </c>
      <c r="J662" s="20">
        <v>9.9999999999909051E-3</v>
      </c>
      <c r="K662" s="20">
        <v>0.16999999999998749</v>
      </c>
      <c r="L662" s="20">
        <v>1.0100000000000193</v>
      </c>
      <c r="M662" s="20">
        <v>1.3100000000000023</v>
      </c>
      <c r="N662" s="20">
        <v>0.90000000000000568</v>
      </c>
      <c r="O662" s="27">
        <v>5.9399999999999977</v>
      </c>
      <c r="P662" s="198">
        <v>1.1899999999999977</v>
      </c>
      <c r="Q662" s="28">
        <f t="shared" si="118"/>
        <v>3640559.9999999981</v>
      </c>
      <c r="R662" s="28">
        <f t="shared" si="119"/>
        <v>3932719.9999999977</v>
      </c>
      <c r="S662" s="28">
        <f t="shared" si="111"/>
        <v>3933599.9999999967</v>
      </c>
      <c r="T662" s="28">
        <f t="shared" si="112"/>
        <v>3948559.9999999958</v>
      </c>
      <c r="U662" s="28">
        <f t="shared" si="113"/>
        <v>4037439.9999999977</v>
      </c>
      <c r="V662" s="28">
        <f t="shared" si="114"/>
        <v>4152719.9999999977</v>
      </c>
      <c r="W662" s="28">
        <f t="shared" si="115"/>
        <v>4231919.9999999981</v>
      </c>
      <c r="X662" s="28">
        <f t="shared" si="116"/>
        <v>4754639.9999999981</v>
      </c>
      <c r="Y662" s="28">
        <f t="shared" si="117"/>
        <v>4859359.9999999981</v>
      </c>
      <c r="Z662" s="203">
        <f t="shared" si="120"/>
        <v>37491519.999999978</v>
      </c>
      <c r="AA662" s="35">
        <v>20.782845105417618</v>
      </c>
      <c r="AB662" s="180">
        <v>21.846923894060247</v>
      </c>
      <c r="AC662" s="36">
        <v>22.944311409589311</v>
      </c>
      <c r="AD662" s="207">
        <v>24.009999999999991</v>
      </c>
      <c r="AE662" s="173">
        <f t="shared" si="121"/>
        <v>2112879.9999999991</v>
      </c>
    </row>
    <row r="663" spans="1:31" s="30" customFormat="1" ht="14.25" customHeight="1">
      <c r="A663" s="24">
        <v>16173</v>
      </c>
      <c r="B663" s="24" t="s">
        <v>2051</v>
      </c>
      <c r="C663" s="25" t="s">
        <v>1885</v>
      </c>
      <c r="D663" s="24" t="s">
        <v>1387</v>
      </c>
      <c r="E663" s="191">
        <v>92.460000000000008</v>
      </c>
      <c r="F663" s="39">
        <v>93.740000000000009</v>
      </c>
      <c r="G663" s="192">
        <v>93.74</v>
      </c>
      <c r="H663" s="22">
        <v>1.2800000000000011</v>
      </c>
      <c r="I663" s="20">
        <v>0</v>
      </c>
      <c r="J663" s="20">
        <v>0</v>
      </c>
      <c r="K663" s="20">
        <v>0</v>
      </c>
      <c r="L663" s="20">
        <v>0</v>
      </c>
      <c r="M663" s="20">
        <v>0</v>
      </c>
      <c r="N663" s="20">
        <v>0</v>
      </c>
      <c r="O663" s="27">
        <v>0</v>
      </c>
      <c r="P663" s="198">
        <v>0</v>
      </c>
      <c r="Q663" s="28">
        <f t="shared" si="118"/>
        <v>394240.00000000035</v>
      </c>
      <c r="R663" s="28">
        <f t="shared" si="119"/>
        <v>394240.00000000035</v>
      </c>
      <c r="S663" s="28">
        <f t="shared" si="111"/>
        <v>394240.00000000035</v>
      </c>
      <c r="T663" s="28">
        <f t="shared" si="112"/>
        <v>394240.00000000035</v>
      </c>
      <c r="U663" s="28">
        <f t="shared" si="113"/>
        <v>394240.00000000035</v>
      </c>
      <c r="V663" s="28">
        <f t="shared" si="114"/>
        <v>394240.00000000035</v>
      </c>
      <c r="W663" s="28">
        <f t="shared" si="115"/>
        <v>394240.00000000035</v>
      </c>
      <c r="X663" s="28">
        <f t="shared" si="116"/>
        <v>394240.00000000035</v>
      </c>
      <c r="Y663" s="28">
        <f t="shared" si="117"/>
        <v>394240.00000000035</v>
      </c>
      <c r="Z663" s="203">
        <f t="shared" si="120"/>
        <v>3548160.0000000037</v>
      </c>
      <c r="AA663" s="35">
        <v>11.272173117951844</v>
      </c>
      <c r="AB663" s="180">
        <v>11.428223102712588</v>
      </c>
      <c r="AC663" s="36">
        <v>11.428223102712586</v>
      </c>
      <c r="AD663" s="207">
        <v>1.2800000000000011</v>
      </c>
      <c r="AE663" s="173">
        <f t="shared" si="121"/>
        <v>112640.0000000001</v>
      </c>
    </row>
    <row r="664" spans="1:31" s="30" customFormat="1" ht="14.25" customHeight="1">
      <c r="A664" s="24">
        <v>16174</v>
      </c>
      <c r="B664" s="24" t="s">
        <v>2052</v>
      </c>
      <c r="C664" s="25" t="s">
        <v>1885</v>
      </c>
      <c r="D664" s="24" t="s">
        <v>1387</v>
      </c>
      <c r="E664" s="191">
        <v>58.67</v>
      </c>
      <c r="F664" s="39">
        <v>58.67</v>
      </c>
      <c r="G664" s="192">
        <v>59.03</v>
      </c>
      <c r="H664" s="22">
        <v>0</v>
      </c>
      <c r="I664" s="20">
        <v>0</v>
      </c>
      <c r="J664" s="20">
        <v>0.10000000000000142</v>
      </c>
      <c r="K664" s="20">
        <v>0</v>
      </c>
      <c r="L664" s="20">
        <v>0</v>
      </c>
      <c r="M664" s="20">
        <v>0</v>
      </c>
      <c r="N664" s="20">
        <v>0.25</v>
      </c>
      <c r="O664" s="27">
        <v>0</v>
      </c>
      <c r="P664" s="198">
        <v>9.9999999999980105E-3</v>
      </c>
      <c r="Q664" s="28">
        <f t="shared" si="118"/>
        <v>0</v>
      </c>
      <c r="R664" s="28">
        <f t="shared" si="119"/>
        <v>0</v>
      </c>
      <c r="S664" s="28">
        <f t="shared" si="111"/>
        <v>8800.0000000001255</v>
      </c>
      <c r="T664" s="28">
        <f t="shared" si="112"/>
        <v>8800.0000000001255</v>
      </c>
      <c r="U664" s="28">
        <f t="shared" si="113"/>
        <v>8800.0000000001255</v>
      </c>
      <c r="V664" s="28">
        <f t="shared" si="114"/>
        <v>8800.0000000001255</v>
      </c>
      <c r="W664" s="28">
        <f t="shared" si="115"/>
        <v>30800.000000000124</v>
      </c>
      <c r="X664" s="28">
        <f t="shared" si="116"/>
        <v>30800.000000000124</v>
      </c>
      <c r="Y664" s="28">
        <f t="shared" si="117"/>
        <v>31679.999999999949</v>
      </c>
      <c r="Z664" s="203">
        <f t="shared" si="120"/>
        <v>128480.0000000007</v>
      </c>
      <c r="AA664" s="35">
        <v>5.3519790554901805</v>
      </c>
      <c r="AB664" s="180">
        <v>5.3519790554901805</v>
      </c>
      <c r="AC664" s="36">
        <v>5.3848188792497931</v>
      </c>
      <c r="AD664" s="207">
        <v>0.35999999999999943</v>
      </c>
      <c r="AE664" s="173">
        <f t="shared" si="121"/>
        <v>31679.999999999949</v>
      </c>
    </row>
    <row r="665" spans="1:31" s="30" customFormat="1" ht="14.25" customHeight="1">
      <c r="A665" s="24">
        <v>16175</v>
      </c>
      <c r="B665" s="24" t="s">
        <v>2053</v>
      </c>
      <c r="C665" s="25" t="s">
        <v>1885</v>
      </c>
      <c r="D665" s="24" t="s">
        <v>1387</v>
      </c>
      <c r="E665" s="191">
        <v>27.82</v>
      </c>
      <c r="F665" s="39">
        <v>27.85</v>
      </c>
      <c r="G665" s="192">
        <v>27.85</v>
      </c>
      <c r="H665" s="22">
        <v>3.0000000000001137E-2</v>
      </c>
      <c r="I665" s="20">
        <v>0</v>
      </c>
      <c r="J665" s="20">
        <v>0</v>
      </c>
      <c r="K665" s="20">
        <v>0</v>
      </c>
      <c r="L665" s="20">
        <v>0</v>
      </c>
      <c r="M665" s="20">
        <v>0</v>
      </c>
      <c r="N665" s="20">
        <v>0</v>
      </c>
      <c r="O665" s="27">
        <v>0</v>
      </c>
      <c r="P665" s="198">
        <v>0</v>
      </c>
      <c r="Q665" s="28">
        <f t="shared" si="118"/>
        <v>9240.0000000003492</v>
      </c>
      <c r="R665" s="28">
        <f t="shared" si="119"/>
        <v>9240.0000000003492</v>
      </c>
      <c r="S665" s="28">
        <f t="shared" si="111"/>
        <v>9240.0000000003492</v>
      </c>
      <c r="T665" s="28">
        <f t="shared" si="112"/>
        <v>9240.0000000003492</v>
      </c>
      <c r="U665" s="28">
        <f t="shared" si="113"/>
        <v>9240.0000000003492</v>
      </c>
      <c r="V665" s="28">
        <f t="shared" si="114"/>
        <v>9240.0000000003492</v>
      </c>
      <c r="W665" s="28">
        <f t="shared" si="115"/>
        <v>9240.0000000003492</v>
      </c>
      <c r="X665" s="28">
        <f t="shared" si="116"/>
        <v>9240.0000000003492</v>
      </c>
      <c r="Y665" s="28">
        <f t="shared" si="117"/>
        <v>9240.0000000003492</v>
      </c>
      <c r="Z665" s="203">
        <f t="shared" si="120"/>
        <v>83160.000000003143</v>
      </c>
      <c r="AA665" s="35">
        <v>1.5774552052619641</v>
      </c>
      <c r="AB665" s="180">
        <v>1.5791562712633254</v>
      </c>
      <c r="AC665" s="36">
        <v>1.5791562712633254</v>
      </c>
      <c r="AD665" s="207">
        <v>3.0000000000001137E-2</v>
      </c>
      <c r="AE665" s="173">
        <f t="shared" si="121"/>
        <v>2640.0000000001</v>
      </c>
    </row>
    <row r="666" spans="1:31" s="30" customFormat="1" ht="14.25" customHeight="1">
      <c r="A666" s="24">
        <v>16176</v>
      </c>
      <c r="B666" s="24" t="s">
        <v>2054</v>
      </c>
      <c r="C666" s="25" t="s">
        <v>1885</v>
      </c>
      <c r="D666" s="24" t="s">
        <v>1387</v>
      </c>
      <c r="E666" s="191">
        <v>120.42</v>
      </c>
      <c r="F666" s="39">
        <v>123.86</v>
      </c>
      <c r="G666" s="192">
        <v>124.46000000000001</v>
      </c>
      <c r="H666" s="22">
        <v>3.4399999999999977</v>
      </c>
      <c r="I666" s="20">
        <v>1.0000000000005116E-2</v>
      </c>
      <c r="J666" s="20">
        <v>1.0000000000005116E-2</v>
      </c>
      <c r="K666" s="20">
        <v>0</v>
      </c>
      <c r="L666" s="20">
        <v>0</v>
      </c>
      <c r="M666" s="20">
        <v>0</v>
      </c>
      <c r="N666" s="20">
        <v>0.15999999999999659</v>
      </c>
      <c r="O666" s="27">
        <v>0.31000000000000227</v>
      </c>
      <c r="P666" s="198">
        <v>0.10999999999999943</v>
      </c>
      <c r="Q666" s="28">
        <f t="shared" si="118"/>
        <v>1059519.9999999993</v>
      </c>
      <c r="R666" s="28">
        <f t="shared" si="119"/>
        <v>1061280.0000000002</v>
      </c>
      <c r="S666" s="28">
        <f t="shared" si="111"/>
        <v>1062160.0000000007</v>
      </c>
      <c r="T666" s="28">
        <f t="shared" si="112"/>
        <v>1062160.0000000007</v>
      </c>
      <c r="U666" s="28">
        <f t="shared" si="113"/>
        <v>1062160.0000000007</v>
      </c>
      <c r="V666" s="28">
        <f t="shared" si="114"/>
        <v>1062160.0000000007</v>
      </c>
      <c r="W666" s="28">
        <f t="shared" si="115"/>
        <v>1076240.0000000005</v>
      </c>
      <c r="X666" s="28">
        <f t="shared" si="116"/>
        <v>1103520.0000000007</v>
      </c>
      <c r="Y666" s="28">
        <f t="shared" si="117"/>
        <v>1113200.0000000007</v>
      </c>
      <c r="Z666" s="203">
        <f t="shared" si="120"/>
        <v>9662400.0000000037</v>
      </c>
      <c r="AA666" s="35">
        <v>52.737146360690204</v>
      </c>
      <c r="AB666" s="180">
        <v>54.243671717614085</v>
      </c>
      <c r="AC666" s="36">
        <v>54.506437768240346</v>
      </c>
      <c r="AD666" s="207">
        <v>4.0400000000000063</v>
      </c>
      <c r="AE666" s="173">
        <f t="shared" si="121"/>
        <v>355520.00000000052</v>
      </c>
    </row>
    <row r="667" spans="1:31" s="30" customFormat="1" ht="14.25" customHeight="1">
      <c r="A667" s="24">
        <v>16177</v>
      </c>
      <c r="B667" s="24" t="s">
        <v>2055</v>
      </c>
      <c r="C667" s="25" t="s">
        <v>1885</v>
      </c>
      <c r="D667" s="24" t="s">
        <v>1387</v>
      </c>
      <c r="E667" s="191">
        <v>79.8</v>
      </c>
      <c r="F667" s="39">
        <v>85.55</v>
      </c>
      <c r="G667" s="192">
        <v>87.04</v>
      </c>
      <c r="H667" s="22">
        <v>5.75</v>
      </c>
      <c r="I667" s="20">
        <v>0</v>
      </c>
      <c r="J667" s="20">
        <v>0.25</v>
      </c>
      <c r="K667" s="20">
        <v>0</v>
      </c>
      <c r="L667" s="20">
        <v>0</v>
      </c>
      <c r="M667" s="20">
        <v>0.10999999999999943</v>
      </c>
      <c r="N667" s="20">
        <v>0.54999999999999716</v>
      </c>
      <c r="O667" s="27">
        <v>0.58000000000001251</v>
      </c>
      <c r="P667" s="198">
        <v>0</v>
      </c>
      <c r="Q667" s="28">
        <f t="shared" si="118"/>
        <v>1771000</v>
      </c>
      <c r="R667" s="28">
        <f t="shared" si="119"/>
        <v>1771000</v>
      </c>
      <c r="S667" s="28">
        <f t="shared" si="111"/>
        <v>1793000</v>
      </c>
      <c r="T667" s="28">
        <f t="shared" si="112"/>
        <v>1793000</v>
      </c>
      <c r="U667" s="28">
        <f t="shared" si="113"/>
        <v>1793000</v>
      </c>
      <c r="V667" s="28">
        <f t="shared" si="114"/>
        <v>1802680</v>
      </c>
      <c r="W667" s="28">
        <f t="shared" si="115"/>
        <v>1851079.9999999998</v>
      </c>
      <c r="X667" s="28">
        <f t="shared" si="116"/>
        <v>1902120.0000000009</v>
      </c>
      <c r="Y667" s="28">
        <f t="shared" si="117"/>
        <v>1902120.0000000009</v>
      </c>
      <c r="Z667" s="203">
        <f t="shared" si="120"/>
        <v>16379000</v>
      </c>
      <c r="AA667" s="35">
        <v>7.8838953160967797</v>
      </c>
      <c r="AB667" s="180">
        <v>8.4519704798506208</v>
      </c>
      <c r="AC667" s="36">
        <v>8.5991760440233556</v>
      </c>
      <c r="AD667" s="207">
        <v>7.2400000000000091</v>
      </c>
      <c r="AE667" s="173">
        <f t="shared" si="121"/>
        <v>637120.00000000081</v>
      </c>
    </row>
    <row r="668" spans="1:31" s="30" customFormat="1" ht="14.25" customHeight="1">
      <c r="A668" s="24">
        <v>16178</v>
      </c>
      <c r="B668" s="24" t="s">
        <v>2056</v>
      </c>
      <c r="C668" s="25" t="s">
        <v>1885</v>
      </c>
      <c r="D668" s="24" t="s">
        <v>1387</v>
      </c>
      <c r="E668" s="191">
        <v>127.2</v>
      </c>
      <c r="F668" s="39">
        <v>127.56</v>
      </c>
      <c r="G668" s="192">
        <v>128.79</v>
      </c>
      <c r="H668" s="22">
        <v>0.35999999999999943</v>
      </c>
      <c r="I668" s="20">
        <v>0</v>
      </c>
      <c r="J668" s="20">
        <v>0</v>
      </c>
      <c r="K668" s="20">
        <v>0</v>
      </c>
      <c r="L668" s="20">
        <v>1.9999999999996021E-2</v>
      </c>
      <c r="M668" s="20">
        <v>0.92000000000000171</v>
      </c>
      <c r="N668" s="20">
        <v>3.0000000000001137E-2</v>
      </c>
      <c r="O668" s="27">
        <v>0</v>
      </c>
      <c r="P668" s="198">
        <v>0.25999999999999091</v>
      </c>
      <c r="Q668" s="28">
        <f t="shared" si="118"/>
        <v>110879.99999999983</v>
      </c>
      <c r="R668" s="28">
        <f t="shared" si="119"/>
        <v>110879.99999999983</v>
      </c>
      <c r="S668" s="28">
        <f t="shared" si="111"/>
        <v>110879.99999999983</v>
      </c>
      <c r="T668" s="28">
        <f t="shared" si="112"/>
        <v>110879.99999999983</v>
      </c>
      <c r="U668" s="28">
        <f t="shared" si="113"/>
        <v>112639.99999999948</v>
      </c>
      <c r="V668" s="28">
        <f t="shared" si="114"/>
        <v>193599.99999999962</v>
      </c>
      <c r="W668" s="28">
        <f t="shared" si="115"/>
        <v>196239.99999999971</v>
      </c>
      <c r="X668" s="28">
        <f t="shared" si="116"/>
        <v>196239.99999999971</v>
      </c>
      <c r="Y668" s="28">
        <f t="shared" si="117"/>
        <v>219119.99999999889</v>
      </c>
      <c r="Z668" s="203">
        <f t="shared" si="120"/>
        <v>1361359.9999999967</v>
      </c>
      <c r="AA668" s="35">
        <v>31.296132270445824</v>
      </c>
      <c r="AB668" s="180">
        <v>31.384706229701802</v>
      </c>
      <c r="AC668" s="36">
        <v>31.687333923826387</v>
      </c>
      <c r="AD668" s="207">
        <v>1.589999999999989</v>
      </c>
      <c r="AE668" s="173">
        <f t="shared" si="121"/>
        <v>139919.99999999904</v>
      </c>
    </row>
    <row r="669" spans="1:31" s="30" customFormat="1" ht="14.25" customHeight="1">
      <c r="A669" s="24">
        <v>16179</v>
      </c>
      <c r="B669" s="24" t="s">
        <v>2057</v>
      </c>
      <c r="C669" s="25" t="s">
        <v>1885</v>
      </c>
      <c r="D669" s="24" t="s">
        <v>1387</v>
      </c>
      <c r="E669" s="191">
        <v>58.4</v>
      </c>
      <c r="F669" s="39">
        <v>59.059999999999995</v>
      </c>
      <c r="G669" s="192">
        <v>59.95</v>
      </c>
      <c r="H669" s="22">
        <v>0.65999999999999659</v>
      </c>
      <c r="I669" s="20">
        <v>0.78000000000000824</v>
      </c>
      <c r="J669" s="20">
        <v>7.0000000000000284E-2</v>
      </c>
      <c r="K669" s="20">
        <v>0</v>
      </c>
      <c r="L669" s="20">
        <v>3.9999999999999147E-2</v>
      </c>
      <c r="M669" s="20">
        <v>0</v>
      </c>
      <c r="N669" s="20">
        <v>0</v>
      </c>
      <c r="O669" s="27">
        <v>0</v>
      </c>
      <c r="P669" s="198">
        <v>0</v>
      </c>
      <c r="Q669" s="28">
        <f t="shared" si="118"/>
        <v>203279.99999999895</v>
      </c>
      <c r="R669" s="28">
        <f t="shared" si="119"/>
        <v>340560.00000000041</v>
      </c>
      <c r="S669" s="28">
        <f t="shared" si="111"/>
        <v>346720.00000000041</v>
      </c>
      <c r="T669" s="28">
        <f t="shared" si="112"/>
        <v>346720.00000000041</v>
      </c>
      <c r="U669" s="28">
        <f t="shared" si="113"/>
        <v>350240.00000000035</v>
      </c>
      <c r="V669" s="28">
        <f t="shared" si="114"/>
        <v>350240.00000000035</v>
      </c>
      <c r="W669" s="28">
        <f t="shared" si="115"/>
        <v>350240.00000000035</v>
      </c>
      <c r="X669" s="28">
        <f t="shared" si="116"/>
        <v>350240.00000000035</v>
      </c>
      <c r="Y669" s="28">
        <f t="shared" si="117"/>
        <v>350240.00000000035</v>
      </c>
      <c r="Z669" s="203">
        <f t="shared" si="120"/>
        <v>2988480.0000000023</v>
      </c>
      <c r="AA669" s="35">
        <v>8.0898751887406668</v>
      </c>
      <c r="AB669" s="180">
        <v>8.1813018603942425</v>
      </c>
      <c r="AC669" s="36">
        <v>8.3045893418664889</v>
      </c>
      <c r="AD669" s="207">
        <v>1.5500000000000043</v>
      </c>
      <c r="AE669" s="173">
        <f t="shared" si="121"/>
        <v>136400.00000000038</v>
      </c>
    </row>
    <row r="670" spans="1:31" s="30" customFormat="1" ht="14.25" customHeight="1">
      <c r="A670" s="24">
        <v>16180</v>
      </c>
      <c r="B670" s="24" t="s">
        <v>2058</v>
      </c>
      <c r="C670" s="25" t="s">
        <v>1885</v>
      </c>
      <c r="D670" s="24" t="s">
        <v>1387</v>
      </c>
      <c r="E670" s="191">
        <v>47.21</v>
      </c>
      <c r="F670" s="39">
        <v>48.06</v>
      </c>
      <c r="G670" s="192">
        <v>49.17</v>
      </c>
      <c r="H670" s="22">
        <v>0.85000000000000142</v>
      </c>
      <c r="I670" s="20">
        <v>0.20000000000000284</v>
      </c>
      <c r="J670" s="20">
        <v>0</v>
      </c>
      <c r="K670" s="20">
        <v>0</v>
      </c>
      <c r="L670" s="20">
        <v>0</v>
      </c>
      <c r="M670" s="20">
        <v>0</v>
      </c>
      <c r="N670" s="20">
        <v>0.68999999999999773</v>
      </c>
      <c r="O670" s="27">
        <v>0</v>
      </c>
      <c r="P670" s="198">
        <v>0.21999999999999886</v>
      </c>
      <c r="Q670" s="28">
        <f t="shared" si="118"/>
        <v>261800.00000000044</v>
      </c>
      <c r="R670" s="28">
        <f t="shared" si="119"/>
        <v>297000.00000000093</v>
      </c>
      <c r="S670" s="28">
        <f t="shared" si="111"/>
        <v>297000.00000000093</v>
      </c>
      <c r="T670" s="28">
        <f t="shared" si="112"/>
        <v>297000.00000000093</v>
      </c>
      <c r="U670" s="28">
        <f t="shared" si="113"/>
        <v>297000.00000000093</v>
      </c>
      <c r="V670" s="28">
        <f t="shared" si="114"/>
        <v>297000.00000000093</v>
      </c>
      <c r="W670" s="28">
        <f t="shared" si="115"/>
        <v>357720.0000000007</v>
      </c>
      <c r="X670" s="28">
        <f t="shared" si="116"/>
        <v>357720.0000000007</v>
      </c>
      <c r="Y670" s="28">
        <f t="shared" si="117"/>
        <v>377080.00000000058</v>
      </c>
      <c r="Z670" s="203">
        <f t="shared" si="120"/>
        <v>2839320.000000007</v>
      </c>
      <c r="AA670" s="35">
        <v>5.5367258142071369</v>
      </c>
      <c r="AB670" s="180">
        <v>5.6364126801693502</v>
      </c>
      <c r="AC670" s="36">
        <v>5.7665919992494175</v>
      </c>
      <c r="AD670" s="207">
        <v>1.9600000000000011</v>
      </c>
      <c r="AE670" s="173">
        <f t="shared" si="121"/>
        <v>172480.00000000009</v>
      </c>
    </row>
    <row r="671" spans="1:31" s="30" customFormat="1" ht="14.25" customHeight="1">
      <c r="A671" s="24">
        <v>16182</v>
      </c>
      <c r="B671" s="24" t="s">
        <v>2059</v>
      </c>
      <c r="C671" s="25" t="s">
        <v>1885</v>
      </c>
      <c r="D671" s="24" t="s">
        <v>1387</v>
      </c>
      <c r="E671" s="191">
        <v>149.12</v>
      </c>
      <c r="F671" s="39">
        <v>153.21</v>
      </c>
      <c r="G671" s="192">
        <v>156.76</v>
      </c>
      <c r="H671" s="22">
        <v>4.0900000000000034</v>
      </c>
      <c r="I671" s="20">
        <v>0.62000000000000455</v>
      </c>
      <c r="J671" s="20">
        <v>0.12000000000000455</v>
      </c>
      <c r="K671" s="20">
        <v>0</v>
      </c>
      <c r="L671" s="20">
        <v>0</v>
      </c>
      <c r="M671" s="20">
        <v>0.19999999999998863</v>
      </c>
      <c r="N671" s="20">
        <v>2.3199999999999932</v>
      </c>
      <c r="O671" s="27">
        <v>0.28999999999999204</v>
      </c>
      <c r="P671" s="198">
        <v>0</v>
      </c>
      <c r="Q671" s="28">
        <f t="shared" si="118"/>
        <v>1259720.0000000012</v>
      </c>
      <c r="R671" s="28">
        <f t="shared" si="119"/>
        <v>1368840.0000000019</v>
      </c>
      <c r="S671" s="28">
        <f t="shared" si="111"/>
        <v>1379400.0000000023</v>
      </c>
      <c r="T671" s="28">
        <f t="shared" si="112"/>
        <v>1379400.0000000023</v>
      </c>
      <c r="U671" s="28">
        <f t="shared" si="113"/>
        <v>1379400.0000000023</v>
      </c>
      <c r="V671" s="28">
        <f t="shared" si="114"/>
        <v>1397000.0000000014</v>
      </c>
      <c r="W671" s="28">
        <f t="shared" si="115"/>
        <v>1601160.0000000007</v>
      </c>
      <c r="X671" s="28">
        <f t="shared" si="116"/>
        <v>1626680</v>
      </c>
      <c r="Y671" s="28">
        <f t="shared" si="117"/>
        <v>1626680</v>
      </c>
      <c r="Z671" s="203">
        <f t="shared" si="120"/>
        <v>13018280.000000011</v>
      </c>
      <c r="AA671" s="35">
        <v>9.4257450775892053</v>
      </c>
      <c r="AB671" s="180">
        <v>9.6842704086470093</v>
      </c>
      <c r="AC671" s="36">
        <v>9.9086628109098953</v>
      </c>
      <c r="AD671" s="207">
        <v>7.6399999999999864</v>
      </c>
      <c r="AE671" s="173">
        <f t="shared" si="121"/>
        <v>672319.99999999884</v>
      </c>
    </row>
    <row r="672" spans="1:31" s="30" customFormat="1" ht="14.25" customHeight="1">
      <c r="A672" s="24">
        <v>16183</v>
      </c>
      <c r="B672" s="24" t="s">
        <v>2060</v>
      </c>
      <c r="C672" s="25" t="s">
        <v>1885</v>
      </c>
      <c r="D672" s="24" t="s">
        <v>1387</v>
      </c>
      <c r="E672" s="191">
        <v>425.84000000000003</v>
      </c>
      <c r="F672" s="39">
        <v>438.15000000000003</v>
      </c>
      <c r="G672" s="192">
        <v>456.46</v>
      </c>
      <c r="H672" s="22">
        <v>12.310000000000002</v>
      </c>
      <c r="I672" s="20">
        <v>6.9800000000000182</v>
      </c>
      <c r="J672" s="20">
        <v>0.3599999999999568</v>
      </c>
      <c r="K672" s="20">
        <v>2.8000000000000114</v>
      </c>
      <c r="L672" s="20">
        <v>0.38999999999998636</v>
      </c>
      <c r="M672" s="20">
        <v>2.4200000000000159</v>
      </c>
      <c r="N672" s="20">
        <v>1.2200000000000273</v>
      </c>
      <c r="O672" s="27">
        <v>3.2999999999999545</v>
      </c>
      <c r="P672" s="198">
        <v>0.83999999999997499</v>
      </c>
      <c r="Q672" s="28">
        <f t="shared" si="118"/>
        <v>3791480.0000000009</v>
      </c>
      <c r="R672" s="28">
        <f t="shared" si="119"/>
        <v>5019960.0000000037</v>
      </c>
      <c r="S672" s="28">
        <f t="shared" si="111"/>
        <v>5051640</v>
      </c>
      <c r="T672" s="28">
        <f t="shared" si="112"/>
        <v>5298040.0000000009</v>
      </c>
      <c r="U672" s="28">
        <f t="shared" si="113"/>
        <v>5332360</v>
      </c>
      <c r="V672" s="28">
        <f t="shared" si="114"/>
        <v>5545320.0000000019</v>
      </c>
      <c r="W672" s="28">
        <f t="shared" si="115"/>
        <v>5652680.0000000047</v>
      </c>
      <c r="X672" s="28">
        <f t="shared" si="116"/>
        <v>5943080.0000000009</v>
      </c>
      <c r="Y672" s="28">
        <f t="shared" si="117"/>
        <v>6016999.9999999991</v>
      </c>
      <c r="Z672" s="203">
        <f t="shared" si="120"/>
        <v>47651560.000000015</v>
      </c>
      <c r="AA672" s="35">
        <v>21.954476323047974</v>
      </c>
      <c r="AB672" s="180">
        <v>22.589126904338414</v>
      </c>
      <c r="AC672" s="36">
        <v>23.533111643853271</v>
      </c>
      <c r="AD672" s="207">
        <v>30.619999999999948</v>
      </c>
      <c r="AE672" s="173">
        <f t="shared" si="121"/>
        <v>2694559.9999999953</v>
      </c>
    </row>
    <row r="673" spans="1:31" s="30" customFormat="1" ht="14.25" customHeight="1">
      <c r="A673" s="24">
        <v>16184</v>
      </c>
      <c r="B673" s="24" t="s">
        <v>2061</v>
      </c>
      <c r="C673" s="25" t="s">
        <v>1885</v>
      </c>
      <c r="D673" s="24" t="s">
        <v>1387</v>
      </c>
      <c r="E673" s="191">
        <v>31.43</v>
      </c>
      <c r="F673" s="39">
        <v>31.43</v>
      </c>
      <c r="G673" s="192">
        <v>31.43</v>
      </c>
      <c r="H673" s="22">
        <v>0</v>
      </c>
      <c r="I673" s="20">
        <v>0</v>
      </c>
      <c r="J673" s="20">
        <v>0</v>
      </c>
      <c r="K673" s="20">
        <v>0</v>
      </c>
      <c r="L673" s="20">
        <v>0</v>
      </c>
      <c r="M673" s="20">
        <v>0</v>
      </c>
      <c r="N673" s="20">
        <v>0</v>
      </c>
      <c r="O673" s="27">
        <v>0</v>
      </c>
      <c r="P673" s="198">
        <v>0</v>
      </c>
      <c r="Q673" s="28">
        <f t="shared" si="118"/>
        <v>0</v>
      </c>
      <c r="R673" s="28">
        <f t="shared" si="119"/>
        <v>0</v>
      </c>
      <c r="S673" s="28">
        <f t="shared" si="111"/>
        <v>0</v>
      </c>
      <c r="T673" s="28">
        <f t="shared" si="112"/>
        <v>0</v>
      </c>
      <c r="U673" s="28">
        <f t="shared" si="113"/>
        <v>0</v>
      </c>
      <c r="V673" s="28">
        <f t="shared" si="114"/>
        <v>0</v>
      </c>
      <c r="W673" s="28">
        <f t="shared" si="115"/>
        <v>0</v>
      </c>
      <c r="X673" s="28">
        <f t="shared" si="116"/>
        <v>0</v>
      </c>
      <c r="Y673" s="28">
        <f t="shared" si="117"/>
        <v>0</v>
      </c>
      <c r="Z673" s="203">
        <f t="shared" si="120"/>
        <v>0</v>
      </c>
      <c r="AA673" s="35">
        <v>1.2370022276273016</v>
      </c>
      <c r="AB673" s="180">
        <v>1.2370022276273016</v>
      </c>
      <c r="AC673" s="36">
        <v>1.2370022276273016</v>
      </c>
      <c r="AD673" s="207">
        <v>0</v>
      </c>
      <c r="AE673" s="173">
        <f t="shared" si="121"/>
        <v>0</v>
      </c>
    </row>
    <row r="674" spans="1:31" s="30" customFormat="1" ht="14.25" customHeight="1">
      <c r="A674" s="24">
        <v>16185</v>
      </c>
      <c r="B674" s="24" t="s">
        <v>2062</v>
      </c>
      <c r="C674" s="25" t="s">
        <v>1885</v>
      </c>
      <c r="D674" s="24" t="s">
        <v>1387</v>
      </c>
      <c r="E674" s="191">
        <v>41.13</v>
      </c>
      <c r="F674" s="39">
        <v>41.53</v>
      </c>
      <c r="G674" s="192">
        <v>41.81</v>
      </c>
      <c r="H674" s="22">
        <v>0.39999999999999858</v>
      </c>
      <c r="I674" s="20">
        <v>0.28000000000000114</v>
      </c>
      <c r="J674" s="20">
        <v>0</v>
      </c>
      <c r="K674" s="20">
        <v>0</v>
      </c>
      <c r="L674" s="20">
        <v>0</v>
      </c>
      <c r="M674" s="20">
        <v>0</v>
      </c>
      <c r="N674" s="20">
        <v>0</v>
      </c>
      <c r="O674" s="27">
        <v>0</v>
      </c>
      <c r="P674" s="198">
        <v>0</v>
      </c>
      <c r="Q674" s="28">
        <f t="shared" si="118"/>
        <v>123199.99999999958</v>
      </c>
      <c r="R674" s="28">
        <f t="shared" si="119"/>
        <v>172479.99999999977</v>
      </c>
      <c r="S674" s="28">
        <f t="shared" si="111"/>
        <v>172479.99999999977</v>
      </c>
      <c r="T674" s="28">
        <f t="shared" si="112"/>
        <v>172479.99999999977</v>
      </c>
      <c r="U674" s="28">
        <f t="shared" si="113"/>
        <v>172479.99999999977</v>
      </c>
      <c r="V674" s="28">
        <f t="shared" si="114"/>
        <v>172479.99999999977</v>
      </c>
      <c r="W674" s="28">
        <f t="shared" si="115"/>
        <v>172479.99999999977</v>
      </c>
      <c r="X674" s="28">
        <f t="shared" si="116"/>
        <v>172479.99999999977</v>
      </c>
      <c r="Y674" s="28">
        <f t="shared" si="117"/>
        <v>172479.99999999977</v>
      </c>
      <c r="Z674" s="203">
        <f t="shared" si="120"/>
        <v>1503039.9999999977</v>
      </c>
      <c r="AA674" s="35">
        <v>8.1095469064237555</v>
      </c>
      <c r="AB674" s="180">
        <v>8.1884143696517988</v>
      </c>
      <c r="AC674" s="36">
        <v>8.2436215939114312</v>
      </c>
      <c r="AD674" s="207">
        <v>0.67999999999999972</v>
      </c>
      <c r="AE674" s="173">
        <f t="shared" si="121"/>
        <v>59839.999999999978</v>
      </c>
    </row>
    <row r="675" spans="1:31" s="30" customFormat="1" ht="14.25" customHeight="1">
      <c r="A675" s="24">
        <v>16186</v>
      </c>
      <c r="B675" s="24" t="s">
        <v>2063</v>
      </c>
      <c r="C675" s="25" t="s">
        <v>1885</v>
      </c>
      <c r="D675" s="24" t="s">
        <v>1387</v>
      </c>
      <c r="E675" s="191">
        <v>46.39</v>
      </c>
      <c r="F675" s="39">
        <v>46.39</v>
      </c>
      <c r="G675" s="192">
        <v>46.6</v>
      </c>
      <c r="H675" s="22">
        <v>0</v>
      </c>
      <c r="I675" s="20">
        <v>0.13000000000000256</v>
      </c>
      <c r="J675" s="20">
        <v>0</v>
      </c>
      <c r="K675" s="20">
        <v>0</v>
      </c>
      <c r="L675" s="20">
        <v>0</v>
      </c>
      <c r="M675" s="20">
        <v>0</v>
      </c>
      <c r="N675" s="20">
        <v>0</v>
      </c>
      <c r="O675" s="27">
        <v>7.9999999999998295E-2</v>
      </c>
      <c r="P675" s="198">
        <v>0</v>
      </c>
      <c r="Q675" s="28">
        <f t="shared" si="118"/>
        <v>0</v>
      </c>
      <c r="R675" s="28">
        <f t="shared" si="119"/>
        <v>22880.000000000451</v>
      </c>
      <c r="S675" s="28">
        <f t="shared" si="111"/>
        <v>22880.000000000451</v>
      </c>
      <c r="T675" s="28">
        <f t="shared" si="112"/>
        <v>22880.000000000451</v>
      </c>
      <c r="U675" s="28">
        <f t="shared" si="113"/>
        <v>22880.000000000451</v>
      </c>
      <c r="V675" s="28">
        <f t="shared" si="114"/>
        <v>22880.000000000451</v>
      </c>
      <c r="W675" s="28">
        <f t="shared" si="115"/>
        <v>22880.000000000451</v>
      </c>
      <c r="X675" s="28">
        <f t="shared" si="116"/>
        <v>29920.000000000302</v>
      </c>
      <c r="Y675" s="28">
        <f t="shared" si="117"/>
        <v>29920.000000000302</v>
      </c>
      <c r="Z675" s="203">
        <f t="shared" si="120"/>
        <v>197120.00000000329</v>
      </c>
      <c r="AA675" s="35">
        <v>7.6875911441071185</v>
      </c>
      <c r="AB675" s="180">
        <v>7.6875911441071185</v>
      </c>
      <c r="AC675" s="36">
        <v>7.7223916213708073</v>
      </c>
      <c r="AD675" s="207">
        <v>0.21000000000000088</v>
      </c>
      <c r="AE675" s="173">
        <f t="shared" si="121"/>
        <v>18480.000000000076</v>
      </c>
    </row>
    <row r="676" spans="1:31" s="30" customFormat="1" ht="14.25" customHeight="1">
      <c r="A676" s="24">
        <v>16187</v>
      </c>
      <c r="B676" s="24" t="s">
        <v>2064</v>
      </c>
      <c r="C676" s="25" t="s">
        <v>1885</v>
      </c>
      <c r="D676" s="24" t="s">
        <v>1387</v>
      </c>
      <c r="E676" s="191">
        <v>90.93</v>
      </c>
      <c r="F676" s="39">
        <v>92.64</v>
      </c>
      <c r="G676" s="192">
        <v>93.24</v>
      </c>
      <c r="H676" s="22">
        <v>1.7099999999999937</v>
      </c>
      <c r="I676" s="20">
        <v>0.35999999999999943</v>
      </c>
      <c r="J676" s="20">
        <v>0</v>
      </c>
      <c r="K676" s="20">
        <v>0</v>
      </c>
      <c r="L676" s="20">
        <v>0</v>
      </c>
      <c r="M676" s="20">
        <v>0</v>
      </c>
      <c r="N676" s="20">
        <v>7.9999999999998295E-2</v>
      </c>
      <c r="O676" s="27">
        <v>0.14000000000000057</v>
      </c>
      <c r="P676" s="198">
        <v>1.9999999999996021E-2</v>
      </c>
      <c r="Q676" s="28">
        <f t="shared" si="118"/>
        <v>526679.99999999814</v>
      </c>
      <c r="R676" s="28">
        <f t="shared" si="119"/>
        <v>590039.99999999802</v>
      </c>
      <c r="S676" s="28">
        <f t="shared" si="111"/>
        <v>590039.99999999802</v>
      </c>
      <c r="T676" s="28">
        <f t="shared" si="112"/>
        <v>590039.99999999802</v>
      </c>
      <c r="U676" s="28">
        <f t="shared" si="113"/>
        <v>590039.99999999802</v>
      </c>
      <c r="V676" s="28">
        <f t="shared" si="114"/>
        <v>590039.99999999802</v>
      </c>
      <c r="W676" s="28">
        <f t="shared" si="115"/>
        <v>597079.9999999979</v>
      </c>
      <c r="X676" s="28">
        <f t="shared" si="116"/>
        <v>609399.9999999979</v>
      </c>
      <c r="Y676" s="28">
        <f t="shared" si="117"/>
        <v>611159.99999999756</v>
      </c>
      <c r="Z676" s="203">
        <f t="shared" si="120"/>
        <v>5294519.9999999823</v>
      </c>
      <c r="AA676" s="35">
        <v>3.7033567652545063</v>
      </c>
      <c r="AB676" s="180">
        <v>3.7730008878607437</v>
      </c>
      <c r="AC676" s="36">
        <v>3.7974374221085476</v>
      </c>
      <c r="AD676" s="207">
        <v>2.3099999999999881</v>
      </c>
      <c r="AE676" s="173">
        <f t="shared" si="121"/>
        <v>203279.99999999895</v>
      </c>
    </row>
    <row r="677" spans="1:31" s="30" customFormat="1" ht="14.25" customHeight="1">
      <c r="A677" s="24">
        <v>16188</v>
      </c>
      <c r="B677" s="24" t="s">
        <v>2065</v>
      </c>
      <c r="C677" s="25" t="s">
        <v>1885</v>
      </c>
      <c r="D677" s="24" t="s">
        <v>1387</v>
      </c>
      <c r="E677" s="191">
        <v>131.78</v>
      </c>
      <c r="F677" s="39">
        <v>131.78</v>
      </c>
      <c r="G677" s="192">
        <v>134.73000000000002</v>
      </c>
      <c r="H677" s="22">
        <v>0</v>
      </c>
      <c r="I677" s="20">
        <v>0.31000000000000227</v>
      </c>
      <c r="J677" s="20">
        <v>2.5900000000000034</v>
      </c>
      <c r="K677" s="20">
        <v>0</v>
      </c>
      <c r="L677" s="20">
        <v>0</v>
      </c>
      <c r="M677" s="20">
        <v>0</v>
      </c>
      <c r="N677" s="20">
        <v>0</v>
      </c>
      <c r="O677" s="27">
        <v>0</v>
      </c>
      <c r="P677" s="198">
        <v>5.0000000000011369E-2</v>
      </c>
      <c r="Q677" s="28">
        <f t="shared" si="118"/>
        <v>0</v>
      </c>
      <c r="R677" s="28">
        <f t="shared" si="119"/>
        <v>54560.000000000407</v>
      </c>
      <c r="S677" s="28">
        <f t="shared" si="111"/>
        <v>282480.0000000007</v>
      </c>
      <c r="T677" s="28">
        <f t="shared" si="112"/>
        <v>282480.0000000007</v>
      </c>
      <c r="U677" s="28">
        <f t="shared" si="113"/>
        <v>282480.0000000007</v>
      </c>
      <c r="V677" s="28">
        <f t="shared" si="114"/>
        <v>282480.0000000007</v>
      </c>
      <c r="W677" s="28">
        <f t="shared" si="115"/>
        <v>282480.0000000007</v>
      </c>
      <c r="X677" s="28">
        <f t="shared" si="116"/>
        <v>282480.0000000007</v>
      </c>
      <c r="Y677" s="28">
        <f t="shared" si="117"/>
        <v>286880.00000000169</v>
      </c>
      <c r="Z677" s="203">
        <f t="shared" si="120"/>
        <v>2036320.0000000063</v>
      </c>
      <c r="AA677" s="35">
        <v>4.2438353605714267</v>
      </c>
      <c r="AB677" s="180">
        <v>4.2438353605714267</v>
      </c>
      <c r="AC677" s="36">
        <v>4.3388369868704535</v>
      </c>
      <c r="AD677" s="207">
        <v>2.9500000000000171</v>
      </c>
      <c r="AE677" s="173">
        <f t="shared" si="121"/>
        <v>259600.00000000151</v>
      </c>
    </row>
    <row r="678" spans="1:31" s="30" customFormat="1" ht="14.25" customHeight="1">
      <c r="A678" s="24">
        <v>16189</v>
      </c>
      <c r="B678" s="24" t="s">
        <v>2066</v>
      </c>
      <c r="C678" s="25" t="s">
        <v>1885</v>
      </c>
      <c r="D678" s="24" t="s">
        <v>1387</v>
      </c>
      <c r="E678" s="191">
        <v>167</v>
      </c>
      <c r="F678" s="39">
        <v>178.47</v>
      </c>
      <c r="G678" s="192">
        <v>181.91000000000003</v>
      </c>
      <c r="H678" s="22">
        <v>11.469999999999999</v>
      </c>
      <c r="I678" s="20">
        <v>0.15999999999999659</v>
      </c>
      <c r="J678" s="20">
        <v>0.40000000000000568</v>
      </c>
      <c r="K678" s="20">
        <v>0.62999999999999545</v>
      </c>
      <c r="L678" s="20">
        <v>0.33000000000001251</v>
      </c>
      <c r="M678" s="20">
        <v>-0.25</v>
      </c>
      <c r="N678" s="20">
        <v>1.7700000000000102</v>
      </c>
      <c r="O678" s="27">
        <v>0.37999999999996703</v>
      </c>
      <c r="P678" s="198">
        <v>2.0000000000038654E-2</v>
      </c>
      <c r="Q678" s="28">
        <f t="shared" si="118"/>
        <v>3532760</v>
      </c>
      <c r="R678" s="28">
        <f t="shared" si="119"/>
        <v>3560919.9999999995</v>
      </c>
      <c r="S678" s="28">
        <f t="shared" si="111"/>
        <v>3596120</v>
      </c>
      <c r="T678" s="28">
        <f t="shared" si="112"/>
        <v>3651559.9999999995</v>
      </c>
      <c r="U678" s="28">
        <f t="shared" si="113"/>
        <v>3680600.0000000005</v>
      </c>
      <c r="V678" s="28">
        <f t="shared" si="114"/>
        <v>3658600.0000000005</v>
      </c>
      <c r="W678" s="28">
        <f t="shared" si="115"/>
        <v>3814360.0000000014</v>
      </c>
      <c r="X678" s="28">
        <f t="shared" si="116"/>
        <v>3847799.9999999986</v>
      </c>
      <c r="Y678" s="28">
        <f t="shared" si="117"/>
        <v>3849560.0000000019</v>
      </c>
      <c r="Z678" s="203">
        <f t="shared" si="120"/>
        <v>33192280</v>
      </c>
      <c r="AA678" s="35">
        <v>31.806494619560045</v>
      </c>
      <c r="AB678" s="180">
        <v>33.991048471574139</v>
      </c>
      <c r="AC678" s="36">
        <v>34.646224169126761</v>
      </c>
      <c r="AD678" s="207">
        <v>14.910000000000023</v>
      </c>
      <c r="AE678" s="173">
        <f t="shared" si="121"/>
        <v>1312080.0000000021</v>
      </c>
    </row>
    <row r="679" spans="1:31" s="30" customFormat="1" ht="14.25" customHeight="1">
      <c r="A679" s="24">
        <v>16190</v>
      </c>
      <c r="B679" s="24" t="s">
        <v>2067</v>
      </c>
      <c r="C679" s="25" t="s">
        <v>1885</v>
      </c>
      <c r="D679" s="24" t="s">
        <v>1387</v>
      </c>
      <c r="E679" s="191">
        <v>149.38</v>
      </c>
      <c r="F679" s="39">
        <v>149.65</v>
      </c>
      <c r="G679" s="192">
        <v>150.74</v>
      </c>
      <c r="H679" s="22">
        <v>0.27000000000001023</v>
      </c>
      <c r="I679" s="20">
        <v>0.21999999999999886</v>
      </c>
      <c r="J679" s="20">
        <v>0</v>
      </c>
      <c r="K679" s="20">
        <v>0</v>
      </c>
      <c r="L679" s="20">
        <v>0</v>
      </c>
      <c r="M679" s="20">
        <v>0.13999999999998636</v>
      </c>
      <c r="N679" s="20">
        <v>0</v>
      </c>
      <c r="O679" s="27">
        <v>0.65000000000000568</v>
      </c>
      <c r="P679" s="198">
        <v>8.0000000000012506E-2</v>
      </c>
      <c r="Q679" s="28">
        <f t="shared" si="118"/>
        <v>83160.000000003158</v>
      </c>
      <c r="R679" s="28">
        <f t="shared" si="119"/>
        <v>121880.00000000297</v>
      </c>
      <c r="S679" s="28">
        <f t="shared" ref="S679:S742" si="122">R679+(J679*88000)</f>
        <v>121880.00000000297</v>
      </c>
      <c r="T679" s="28">
        <f t="shared" ref="T679:T742" si="123">S679+(K679*88000)</f>
        <v>121880.00000000297</v>
      </c>
      <c r="U679" s="28">
        <f t="shared" ref="U679:U742" si="124">T679+(L679*88000)</f>
        <v>121880.00000000297</v>
      </c>
      <c r="V679" s="28">
        <f t="shared" si="114"/>
        <v>134200.00000000178</v>
      </c>
      <c r="W679" s="28">
        <f t="shared" si="115"/>
        <v>134200.00000000178</v>
      </c>
      <c r="X679" s="28">
        <f t="shared" si="116"/>
        <v>191400.00000000227</v>
      </c>
      <c r="Y679" s="28">
        <f t="shared" si="117"/>
        <v>198440.00000000338</v>
      </c>
      <c r="Z679" s="203">
        <f t="shared" si="120"/>
        <v>1228920.0000000242</v>
      </c>
      <c r="AA679" s="35">
        <v>6.5034916322727829</v>
      </c>
      <c r="AB679" s="180">
        <v>6.5152465040140717</v>
      </c>
      <c r="AC679" s="36">
        <v>6.5627013565992725</v>
      </c>
      <c r="AD679" s="207">
        <v>1.3600000000000136</v>
      </c>
      <c r="AE679" s="173">
        <f t="shared" si="121"/>
        <v>119680.00000000119</v>
      </c>
    </row>
    <row r="680" spans="1:31" s="30" customFormat="1" ht="14.25" customHeight="1">
      <c r="A680" s="24">
        <v>16191</v>
      </c>
      <c r="B680" s="24" t="s">
        <v>2068</v>
      </c>
      <c r="C680" s="25" t="s">
        <v>1885</v>
      </c>
      <c r="D680" s="24" t="s">
        <v>1387</v>
      </c>
      <c r="E680" s="191">
        <v>28.91</v>
      </c>
      <c r="F680" s="39">
        <v>28.99</v>
      </c>
      <c r="G680" s="192">
        <v>29.5</v>
      </c>
      <c r="H680" s="22">
        <v>7.9999999999998295E-2</v>
      </c>
      <c r="I680" s="20">
        <v>0</v>
      </c>
      <c r="J680" s="20">
        <v>0</v>
      </c>
      <c r="K680" s="20">
        <v>0</v>
      </c>
      <c r="L680" s="20">
        <v>0</v>
      </c>
      <c r="M680" s="20">
        <v>0</v>
      </c>
      <c r="N680" s="20">
        <v>0</v>
      </c>
      <c r="O680" s="27">
        <v>0.51000000000000156</v>
      </c>
      <c r="P680" s="198">
        <v>0</v>
      </c>
      <c r="Q680" s="28">
        <f t="shared" si="118"/>
        <v>24639.999999999483</v>
      </c>
      <c r="R680" s="28">
        <f t="shared" si="119"/>
        <v>24639.999999999483</v>
      </c>
      <c r="S680" s="28">
        <f t="shared" si="122"/>
        <v>24639.999999999483</v>
      </c>
      <c r="T680" s="28">
        <f t="shared" si="123"/>
        <v>24639.999999999483</v>
      </c>
      <c r="U680" s="28">
        <f t="shared" si="124"/>
        <v>24639.999999999483</v>
      </c>
      <c r="V680" s="28">
        <f t="shared" ref="V680:V743" si="125">U680+(M680*88000)</f>
        <v>24639.999999999483</v>
      </c>
      <c r="W680" s="28">
        <f t="shared" ref="W680:W743" si="126">V680+(N680*88000)</f>
        <v>24639.999999999483</v>
      </c>
      <c r="X680" s="28">
        <f t="shared" ref="X680:X743" si="127">W680+(O680*88000)</f>
        <v>69519.999999999622</v>
      </c>
      <c r="Y680" s="28">
        <f t="shared" ref="Y680:Y743" si="128">X680+(P680*88000)</f>
        <v>69519.999999999622</v>
      </c>
      <c r="Z680" s="203">
        <f t="shared" si="120"/>
        <v>311519.99999999558</v>
      </c>
      <c r="AA680" s="35">
        <v>2.0926074714266067</v>
      </c>
      <c r="AB680" s="180">
        <v>2.0983981527726505</v>
      </c>
      <c r="AC680" s="36">
        <v>2.1353137463536802</v>
      </c>
      <c r="AD680" s="207">
        <v>0.58999999999999986</v>
      </c>
      <c r="AE680" s="173">
        <f t="shared" si="121"/>
        <v>51919.999999999985</v>
      </c>
    </row>
    <row r="681" spans="1:31" s="30" customFormat="1" ht="14.25" customHeight="1">
      <c r="A681" s="24">
        <v>16193</v>
      </c>
      <c r="B681" s="24" t="s">
        <v>2069</v>
      </c>
      <c r="C681" s="25" t="s">
        <v>1885</v>
      </c>
      <c r="D681" s="24" t="s">
        <v>1387</v>
      </c>
      <c r="E681" s="191">
        <v>135.47999999999999</v>
      </c>
      <c r="F681" s="39">
        <v>138.25</v>
      </c>
      <c r="G681" s="192">
        <v>140.44</v>
      </c>
      <c r="H681" s="22">
        <v>2.7700000000000102</v>
      </c>
      <c r="I681" s="20">
        <v>0.91999999999998749</v>
      </c>
      <c r="J681" s="20">
        <v>0.10000000000002274</v>
      </c>
      <c r="K681" s="20">
        <v>6.0000000000002274E-2</v>
      </c>
      <c r="L681" s="20">
        <v>-0.58000000000001251</v>
      </c>
      <c r="M681" s="20">
        <v>1.3899999999999864</v>
      </c>
      <c r="N681" s="20">
        <v>0</v>
      </c>
      <c r="O681" s="27">
        <v>0.12000000000000455</v>
      </c>
      <c r="P681" s="198">
        <v>0.1799999999999784</v>
      </c>
      <c r="Q681" s="28">
        <f t="shared" si="118"/>
        <v>853160.00000000326</v>
      </c>
      <c r="R681" s="28">
        <f t="shared" si="119"/>
        <v>1015080.000000001</v>
      </c>
      <c r="S681" s="28">
        <f t="shared" si="122"/>
        <v>1023880.000000003</v>
      </c>
      <c r="T681" s="28">
        <f t="shared" si="123"/>
        <v>1029160.0000000033</v>
      </c>
      <c r="U681" s="28">
        <f t="shared" si="124"/>
        <v>978120.00000000221</v>
      </c>
      <c r="V681" s="28">
        <f t="shared" si="125"/>
        <v>1100440.0000000009</v>
      </c>
      <c r="W681" s="28">
        <f t="shared" si="126"/>
        <v>1100440.0000000009</v>
      </c>
      <c r="X681" s="28">
        <f t="shared" si="127"/>
        <v>1111000.0000000014</v>
      </c>
      <c r="Y681" s="28">
        <f t="shared" si="128"/>
        <v>1126839.9999999995</v>
      </c>
      <c r="Z681" s="203">
        <f t="shared" si="120"/>
        <v>9338120.0000000168</v>
      </c>
      <c r="AA681" s="35">
        <v>20.321898390508046</v>
      </c>
      <c r="AB681" s="180">
        <v>20.737396313018436</v>
      </c>
      <c r="AC681" s="36">
        <v>21.065894670526646</v>
      </c>
      <c r="AD681" s="207">
        <v>4.960000000000008</v>
      </c>
      <c r="AE681" s="173">
        <f t="shared" si="121"/>
        <v>436480.0000000007</v>
      </c>
    </row>
    <row r="682" spans="1:31" s="30" customFormat="1" ht="14.25" customHeight="1">
      <c r="A682" s="24">
        <v>16194</v>
      </c>
      <c r="B682" s="24" t="s">
        <v>2070</v>
      </c>
      <c r="C682" s="25" t="s">
        <v>1885</v>
      </c>
      <c r="D682" s="24" t="s">
        <v>1387</v>
      </c>
      <c r="E682" s="191">
        <v>235.1</v>
      </c>
      <c r="F682" s="39">
        <v>236.64</v>
      </c>
      <c r="G682" s="192">
        <v>241.02</v>
      </c>
      <c r="H682" s="22">
        <v>1.539999999999992</v>
      </c>
      <c r="I682" s="20">
        <v>0.10000000000002274</v>
      </c>
      <c r="J682" s="20">
        <v>0.46000000000000796</v>
      </c>
      <c r="K682" s="20">
        <v>0</v>
      </c>
      <c r="L682" s="20">
        <v>0</v>
      </c>
      <c r="M682" s="20">
        <v>1.3100000000000023</v>
      </c>
      <c r="N682" s="20">
        <v>0.89999999999997726</v>
      </c>
      <c r="O682" s="27">
        <v>1.1699999999999875</v>
      </c>
      <c r="P682" s="198">
        <v>0.44000000000002615</v>
      </c>
      <c r="Q682" s="28">
        <f t="shared" si="118"/>
        <v>474319.99999999756</v>
      </c>
      <c r="R682" s="28">
        <f t="shared" si="119"/>
        <v>491920.00000000157</v>
      </c>
      <c r="S682" s="28">
        <f t="shared" si="122"/>
        <v>532400.00000000233</v>
      </c>
      <c r="T682" s="28">
        <f t="shared" si="123"/>
        <v>532400.00000000233</v>
      </c>
      <c r="U682" s="28">
        <f t="shared" si="124"/>
        <v>532400.00000000233</v>
      </c>
      <c r="V682" s="28">
        <f t="shared" si="125"/>
        <v>647680.00000000256</v>
      </c>
      <c r="W682" s="28">
        <f t="shared" si="126"/>
        <v>726880.00000000058</v>
      </c>
      <c r="X682" s="28">
        <f t="shared" si="127"/>
        <v>829839.99999999953</v>
      </c>
      <c r="Y682" s="28">
        <f t="shared" si="128"/>
        <v>868560.00000000186</v>
      </c>
      <c r="Z682" s="203">
        <f t="shared" si="120"/>
        <v>5636400.0000000102</v>
      </c>
      <c r="AA682" s="35">
        <v>21.98367354572062</v>
      </c>
      <c r="AB682" s="180">
        <v>22.127675490681952</v>
      </c>
      <c r="AC682" s="36">
        <v>22.537239464013538</v>
      </c>
      <c r="AD682" s="207">
        <v>5.9200000000000159</v>
      </c>
      <c r="AE682" s="173">
        <f t="shared" si="121"/>
        <v>520960.0000000014</v>
      </c>
    </row>
    <row r="683" spans="1:31" s="30" customFormat="1" ht="14.25" customHeight="1">
      <c r="A683" s="24">
        <v>16195</v>
      </c>
      <c r="B683" s="24" t="s">
        <v>2071</v>
      </c>
      <c r="C683" s="25" t="s">
        <v>1885</v>
      </c>
      <c r="D683" s="24" t="s">
        <v>1387</v>
      </c>
      <c r="E683" s="191">
        <v>81.14</v>
      </c>
      <c r="F683" s="39">
        <v>82.04</v>
      </c>
      <c r="G683" s="192">
        <v>82.27</v>
      </c>
      <c r="H683" s="22">
        <v>0.90000000000000568</v>
      </c>
      <c r="I683" s="20">
        <v>0.17000000000000171</v>
      </c>
      <c r="J683" s="20">
        <v>6.0000000000002274E-2</v>
      </c>
      <c r="K683" s="20">
        <v>0</v>
      </c>
      <c r="L683" s="20">
        <v>0</v>
      </c>
      <c r="M683" s="20">
        <v>0</v>
      </c>
      <c r="N683" s="20">
        <v>0</v>
      </c>
      <c r="O683" s="27">
        <v>0</v>
      </c>
      <c r="P683" s="198">
        <v>0</v>
      </c>
      <c r="Q683" s="28">
        <f t="shared" si="118"/>
        <v>277200.00000000169</v>
      </c>
      <c r="R683" s="28">
        <f t="shared" si="119"/>
        <v>307120.00000000198</v>
      </c>
      <c r="S683" s="28">
        <f t="shared" si="122"/>
        <v>312400.00000000215</v>
      </c>
      <c r="T683" s="28">
        <f t="shared" si="123"/>
        <v>312400.00000000215</v>
      </c>
      <c r="U683" s="28">
        <f t="shared" si="124"/>
        <v>312400.00000000215</v>
      </c>
      <c r="V683" s="28">
        <f t="shared" si="125"/>
        <v>312400.00000000215</v>
      </c>
      <c r="W683" s="28">
        <f t="shared" si="126"/>
        <v>312400.00000000215</v>
      </c>
      <c r="X683" s="28">
        <f t="shared" si="127"/>
        <v>312400.00000000215</v>
      </c>
      <c r="Y683" s="28">
        <f t="shared" si="128"/>
        <v>312400.00000000215</v>
      </c>
      <c r="Z683" s="203">
        <f t="shared" si="120"/>
        <v>2771120.0000000191</v>
      </c>
      <c r="AA683" s="35">
        <v>1.2676718676521823</v>
      </c>
      <c r="AB683" s="180">
        <v>1.2817328077666386</v>
      </c>
      <c r="AC683" s="36">
        <v>1.2853261591292213</v>
      </c>
      <c r="AD683" s="207">
        <v>1.1299999999999955</v>
      </c>
      <c r="AE683" s="173">
        <f t="shared" si="121"/>
        <v>99439.999999999593</v>
      </c>
    </row>
    <row r="684" spans="1:31" s="30" customFormat="1" ht="14.25" customHeight="1">
      <c r="A684" s="24">
        <v>16196</v>
      </c>
      <c r="B684" s="24" t="s">
        <v>2072</v>
      </c>
      <c r="C684" s="25" t="s">
        <v>1885</v>
      </c>
      <c r="D684" s="24" t="s">
        <v>1387</v>
      </c>
      <c r="E684" s="191">
        <v>64.05</v>
      </c>
      <c r="F684" s="39">
        <v>68.039999999999992</v>
      </c>
      <c r="G684" s="192">
        <v>68.040000000000006</v>
      </c>
      <c r="H684" s="22">
        <v>3.9899999999999949</v>
      </c>
      <c r="I684" s="20">
        <v>0</v>
      </c>
      <c r="J684" s="20">
        <v>0</v>
      </c>
      <c r="K684" s="20">
        <v>0</v>
      </c>
      <c r="L684" s="20">
        <v>0</v>
      </c>
      <c r="M684" s="20">
        <v>0</v>
      </c>
      <c r="N684" s="20">
        <v>0</v>
      </c>
      <c r="O684" s="27">
        <v>0</v>
      </c>
      <c r="P684" s="198">
        <v>0</v>
      </c>
      <c r="Q684" s="28">
        <f t="shared" si="118"/>
        <v>1228919.9999999984</v>
      </c>
      <c r="R684" s="28">
        <f t="shared" si="119"/>
        <v>1228919.9999999984</v>
      </c>
      <c r="S684" s="28">
        <f t="shared" si="122"/>
        <v>1228919.9999999984</v>
      </c>
      <c r="T684" s="28">
        <f t="shared" si="123"/>
        <v>1228919.9999999984</v>
      </c>
      <c r="U684" s="28">
        <f t="shared" si="124"/>
        <v>1228919.9999999984</v>
      </c>
      <c r="V684" s="28">
        <f t="shared" si="125"/>
        <v>1228919.9999999984</v>
      </c>
      <c r="W684" s="28">
        <f t="shared" si="126"/>
        <v>1228919.9999999984</v>
      </c>
      <c r="X684" s="28">
        <f t="shared" si="127"/>
        <v>1228919.9999999984</v>
      </c>
      <c r="Y684" s="28">
        <f t="shared" si="128"/>
        <v>1228919.9999999984</v>
      </c>
      <c r="Z684" s="203">
        <f t="shared" si="120"/>
        <v>11060279.999999985</v>
      </c>
      <c r="AA684" s="35">
        <v>10.949466630196937</v>
      </c>
      <c r="AB684" s="180">
        <v>11.63156455142232</v>
      </c>
      <c r="AC684" s="36">
        <v>11.631564551422322</v>
      </c>
      <c r="AD684" s="207">
        <v>3.9899999999999949</v>
      </c>
      <c r="AE684" s="173">
        <f t="shared" si="121"/>
        <v>351119.99999999953</v>
      </c>
    </row>
    <row r="685" spans="1:31" s="30" customFormat="1" ht="14.25" customHeight="1">
      <c r="A685" s="24">
        <v>16197</v>
      </c>
      <c r="B685" s="24" t="s">
        <v>2073</v>
      </c>
      <c r="C685" s="25" t="s">
        <v>1885</v>
      </c>
      <c r="D685" s="24" t="s">
        <v>1387</v>
      </c>
      <c r="E685" s="191">
        <v>125.25</v>
      </c>
      <c r="F685" s="39">
        <v>127.62</v>
      </c>
      <c r="G685" s="192">
        <v>127.7</v>
      </c>
      <c r="H685" s="22">
        <v>2.3700000000000045</v>
      </c>
      <c r="I685" s="20">
        <v>7.9999999999998295E-2</v>
      </c>
      <c r="J685" s="20">
        <v>0</v>
      </c>
      <c r="K685" s="20">
        <v>0</v>
      </c>
      <c r="L685" s="20">
        <v>0</v>
      </c>
      <c r="M685" s="20">
        <v>0</v>
      </c>
      <c r="N685" s="20">
        <v>0</v>
      </c>
      <c r="O685" s="27">
        <v>0</v>
      </c>
      <c r="P685" s="198">
        <v>0</v>
      </c>
      <c r="Q685" s="28">
        <f t="shared" si="118"/>
        <v>729960.0000000014</v>
      </c>
      <c r="R685" s="28">
        <f t="shared" si="119"/>
        <v>744040.00000000105</v>
      </c>
      <c r="S685" s="28">
        <f t="shared" si="122"/>
        <v>744040.00000000105</v>
      </c>
      <c r="T685" s="28">
        <f t="shared" si="123"/>
        <v>744040.00000000105</v>
      </c>
      <c r="U685" s="28">
        <f t="shared" si="124"/>
        <v>744040.00000000105</v>
      </c>
      <c r="V685" s="28">
        <f t="shared" si="125"/>
        <v>744040.00000000105</v>
      </c>
      <c r="W685" s="28">
        <f t="shared" si="126"/>
        <v>744040.00000000105</v>
      </c>
      <c r="X685" s="28">
        <f t="shared" si="127"/>
        <v>744040.00000000105</v>
      </c>
      <c r="Y685" s="28">
        <f t="shared" si="128"/>
        <v>744040.00000000105</v>
      </c>
      <c r="Z685" s="203">
        <f t="shared" si="120"/>
        <v>6682280.0000000093</v>
      </c>
      <c r="AA685" s="35">
        <v>19.178061216677637</v>
      </c>
      <c r="AB685" s="180">
        <v>19.540951476825551</v>
      </c>
      <c r="AC685" s="36">
        <v>19.553200937083709</v>
      </c>
      <c r="AD685" s="207">
        <v>2.4500000000000028</v>
      </c>
      <c r="AE685" s="173">
        <f t="shared" si="121"/>
        <v>215600.00000000026</v>
      </c>
    </row>
    <row r="686" spans="1:31" s="30" customFormat="1" ht="14.25" customHeight="1">
      <c r="A686" s="24">
        <v>16198</v>
      </c>
      <c r="B686" s="24" t="s">
        <v>2074</v>
      </c>
      <c r="C686" s="25" t="s">
        <v>1885</v>
      </c>
      <c r="D686" s="24" t="s">
        <v>1387</v>
      </c>
      <c r="E686" s="191">
        <v>532.75</v>
      </c>
      <c r="F686" s="39">
        <v>544.06999999999994</v>
      </c>
      <c r="G686" s="192">
        <v>552.83000000000004</v>
      </c>
      <c r="H686" s="22">
        <v>11.319999999999936</v>
      </c>
      <c r="I686" s="20">
        <v>1.6700000000000728</v>
      </c>
      <c r="J686" s="20">
        <v>0.69000000000005457</v>
      </c>
      <c r="K686" s="20">
        <v>1.9199999999999591</v>
      </c>
      <c r="L686" s="20">
        <v>0.34000000000003183</v>
      </c>
      <c r="M686" s="20">
        <v>-0.24000000000000909</v>
      </c>
      <c r="N686" s="20">
        <v>1.999999999998181E-2</v>
      </c>
      <c r="O686" s="27">
        <v>2.3600000000000136</v>
      </c>
      <c r="P686" s="198">
        <v>2</v>
      </c>
      <c r="Q686" s="28">
        <f t="shared" si="118"/>
        <v>3486559.9999999804</v>
      </c>
      <c r="R686" s="28">
        <f t="shared" si="119"/>
        <v>3780479.9999999935</v>
      </c>
      <c r="S686" s="28">
        <f t="shared" si="122"/>
        <v>3841199.9999999981</v>
      </c>
      <c r="T686" s="28">
        <f t="shared" si="123"/>
        <v>4010159.9999999944</v>
      </c>
      <c r="U686" s="28">
        <f t="shared" si="124"/>
        <v>4040079.9999999972</v>
      </c>
      <c r="V686" s="28">
        <f t="shared" si="125"/>
        <v>4018959.9999999963</v>
      </c>
      <c r="W686" s="28">
        <f t="shared" si="126"/>
        <v>4020719.9999999949</v>
      </c>
      <c r="X686" s="28">
        <f t="shared" si="127"/>
        <v>4228399.9999999963</v>
      </c>
      <c r="Y686" s="28">
        <f t="shared" si="128"/>
        <v>4404399.9999999963</v>
      </c>
      <c r="Z686" s="203">
        <f t="shared" si="120"/>
        <v>35830959.999999948</v>
      </c>
      <c r="AA686" s="35">
        <v>42.46914958068939</v>
      </c>
      <c r="AB686" s="180">
        <v>43.371544274736131</v>
      </c>
      <c r="AC686" s="36">
        <v>44.069863843627438</v>
      </c>
      <c r="AD686" s="207">
        <v>20.080000000000041</v>
      </c>
      <c r="AE686" s="173">
        <f t="shared" si="121"/>
        <v>1767040.0000000035</v>
      </c>
    </row>
    <row r="687" spans="1:31" s="30" customFormat="1" ht="14.25" customHeight="1">
      <c r="A687" s="24">
        <v>16199</v>
      </c>
      <c r="B687" s="24" t="s">
        <v>2075</v>
      </c>
      <c r="C687" s="25" t="s">
        <v>1885</v>
      </c>
      <c r="D687" s="24" t="s">
        <v>1387</v>
      </c>
      <c r="E687" s="191">
        <v>81.290000000000006</v>
      </c>
      <c r="F687" s="39">
        <v>82.490000000000009</v>
      </c>
      <c r="G687" s="192">
        <v>82.93</v>
      </c>
      <c r="H687" s="22">
        <v>1.2000000000000028</v>
      </c>
      <c r="I687" s="20">
        <v>9.9999999999909051E-3</v>
      </c>
      <c r="J687" s="20">
        <v>0</v>
      </c>
      <c r="K687" s="20">
        <v>0</v>
      </c>
      <c r="L687" s="20">
        <v>0</v>
      </c>
      <c r="M687" s="20">
        <v>0.12000000000000455</v>
      </c>
      <c r="N687" s="20">
        <v>0</v>
      </c>
      <c r="O687" s="27">
        <v>0.31000000000000227</v>
      </c>
      <c r="P687" s="198">
        <v>0</v>
      </c>
      <c r="Q687" s="28">
        <f t="shared" si="118"/>
        <v>369600.00000000087</v>
      </c>
      <c r="R687" s="28">
        <f t="shared" si="119"/>
        <v>371359.9999999993</v>
      </c>
      <c r="S687" s="28">
        <f t="shared" si="122"/>
        <v>371359.9999999993</v>
      </c>
      <c r="T687" s="28">
        <f t="shared" si="123"/>
        <v>371359.9999999993</v>
      </c>
      <c r="U687" s="28">
        <f t="shared" si="124"/>
        <v>371359.9999999993</v>
      </c>
      <c r="V687" s="28">
        <f t="shared" si="125"/>
        <v>381919.99999999971</v>
      </c>
      <c r="W687" s="28">
        <f t="shared" si="126"/>
        <v>381919.99999999971</v>
      </c>
      <c r="X687" s="28">
        <f t="shared" si="127"/>
        <v>409199.99999999988</v>
      </c>
      <c r="Y687" s="28">
        <f t="shared" si="128"/>
        <v>409199.99999999988</v>
      </c>
      <c r="Z687" s="203">
        <f t="shared" si="120"/>
        <v>3437279.9999999972</v>
      </c>
      <c r="AA687" s="35">
        <v>2.9711800288747972</v>
      </c>
      <c r="AB687" s="180">
        <v>3.0150404795409278</v>
      </c>
      <c r="AC687" s="36">
        <v>3.0311226447851758</v>
      </c>
      <c r="AD687" s="207">
        <v>1.6400000000000006</v>
      </c>
      <c r="AE687" s="173">
        <f t="shared" si="121"/>
        <v>144320.00000000006</v>
      </c>
    </row>
    <row r="688" spans="1:31" s="30" customFormat="1" ht="14.25" customHeight="1">
      <c r="A688" s="24">
        <v>16200</v>
      </c>
      <c r="B688" s="24" t="s">
        <v>2076</v>
      </c>
      <c r="C688" s="25" t="s">
        <v>1885</v>
      </c>
      <c r="D688" s="24" t="s">
        <v>1387</v>
      </c>
      <c r="E688" s="191">
        <v>76.710000000000008</v>
      </c>
      <c r="F688" s="39">
        <v>78.110000000000014</v>
      </c>
      <c r="G688" s="192">
        <v>78.75</v>
      </c>
      <c r="H688" s="22">
        <v>1.4000000000000057</v>
      </c>
      <c r="I688" s="20">
        <v>0.11999999999999034</v>
      </c>
      <c r="J688" s="20">
        <v>0</v>
      </c>
      <c r="K688" s="20">
        <v>0</v>
      </c>
      <c r="L688" s="20">
        <v>0.20000000000000284</v>
      </c>
      <c r="M688" s="20">
        <v>3.0000000000001137E-2</v>
      </c>
      <c r="N688" s="20">
        <v>0.29000000000000625</v>
      </c>
      <c r="O688" s="27">
        <v>0</v>
      </c>
      <c r="P688" s="198">
        <v>0</v>
      </c>
      <c r="Q688" s="28">
        <f t="shared" si="118"/>
        <v>431200.00000000169</v>
      </c>
      <c r="R688" s="28">
        <f t="shared" si="119"/>
        <v>452320</v>
      </c>
      <c r="S688" s="28">
        <f t="shared" si="122"/>
        <v>452320</v>
      </c>
      <c r="T688" s="28">
        <f t="shared" si="123"/>
        <v>452320</v>
      </c>
      <c r="U688" s="28">
        <f t="shared" si="124"/>
        <v>469920.00000000023</v>
      </c>
      <c r="V688" s="28">
        <f t="shared" si="125"/>
        <v>472560.00000000035</v>
      </c>
      <c r="W688" s="28">
        <f t="shared" si="126"/>
        <v>498080.00000000087</v>
      </c>
      <c r="X688" s="28">
        <f t="shared" si="127"/>
        <v>498080.00000000087</v>
      </c>
      <c r="Y688" s="28">
        <f t="shared" si="128"/>
        <v>498080.00000000087</v>
      </c>
      <c r="Z688" s="203">
        <f t="shared" si="120"/>
        <v>4224880.0000000047</v>
      </c>
      <c r="AA688" s="35">
        <v>6.520852105612132</v>
      </c>
      <c r="AB688" s="180">
        <v>6.6398612693177386</v>
      </c>
      <c r="AC688" s="36">
        <v>6.6942654584402987</v>
      </c>
      <c r="AD688" s="207">
        <v>2.039999999999992</v>
      </c>
      <c r="AE688" s="173">
        <f t="shared" si="121"/>
        <v>179519.9999999993</v>
      </c>
    </row>
    <row r="689" spans="1:70" s="30" customFormat="1" ht="14.25" customHeight="1">
      <c r="A689" s="24">
        <v>16201</v>
      </c>
      <c r="B689" s="24" t="s">
        <v>2077</v>
      </c>
      <c r="C689" s="25" t="s">
        <v>1885</v>
      </c>
      <c r="D689" s="24" t="s">
        <v>1387</v>
      </c>
      <c r="E689" s="191">
        <v>28.900000000000002</v>
      </c>
      <c r="F689" s="39">
        <v>29.150000000000002</v>
      </c>
      <c r="G689" s="192">
        <v>29.150000000000002</v>
      </c>
      <c r="H689" s="22">
        <v>0.25</v>
      </c>
      <c r="I689" s="20">
        <v>0</v>
      </c>
      <c r="J689" s="20">
        <v>0</v>
      </c>
      <c r="K689" s="20">
        <v>0</v>
      </c>
      <c r="L689" s="20">
        <v>0</v>
      </c>
      <c r="M689" s="20">
        <v>0</v>
      </c>
      <c r="N689" s="20">
        <v>0</v>
      </c>
      <c r="O689" s="27">
        <v>0</v>
      </c>
      <c r="P689" s="198">
        <v>0</v>
      </c>
      <c r="Q689" s="28">
        <f t="shared" si="118"/>
        <v>77000</v>
      </c>
      <c r="R689" s="28">
        <f t="shared" si="119"/>
        <v>77000</v>
      </c>
      <c r="S689" s="28">
        <f t="shared" si="122"/>
        <v>77000</v>
      </c>
      <c r="T689" s="28">
        <f t="shared" si="123"/>
        <v>77000</v>
      </c>
      <c r="U689" s="28">
        <f t="shared" si="124"/>
        <v>77000</v>
      </c>
      <c r="V689" s="28">
        <f t="shared" si="125"/>
        <v>77000</v>
      </c>
      <c r="W689" s="28">
        <f t="shared" si="126"/>
        <v>77000</v>
      </c>
      <c r="X689" s="28">
        <f t="shared" si="127"/>
        <v>77000</v>
      </c>
      <c r="Y689" s="28">
        <f t="shared" si="128"/>
        <v>77000</v>
      </c>
      <c r="Z689" s="203">
        <f t="shared" si="120"/>
        <v>693000</v>
      </c>
      <c r="AA689" s="35">
        <v>2.2308161390670715</v>
      </c>
      <c r="AB689" s="180">
        <v>2.2501138565330496</v>
      </c>
      <c r="AC689" s="36">
        <v>2.2501138565330496</v>
      </c>
      <c r="AD689" s="207">
        <v>0.25</v>
      </c>
      <c r="AE689" s="173">
        <f t="shared" si="121"/>
        <v>22000</v>
      </c>
    </row>
    <row r="690" spans="1:70" s="18" customFormat="1">
      <c r="A690" s="12">
        <v>16202</v>
      </c>
      <c r="B690" s="12" t="s">
        <v>2078</v>
      </c>
      <c r="C690" s="12" t="s">
        <v>1885</v>
      </c>
      <c r="D690" s="12" t="s">
        <v>1387</v>
      </c>
      <c r="E690" s="130">
        <v>153.84</v>
      </c>
      <c r="F690" s="12">
        <v>155.74</v>
      </c>
      <c r="G690" s="188">
        <v>153.56</v>
      </c>
      <c r="H690" s="12">
        <v>1.9000000000000057</v>
      </c>
      <c r="I690" s="12">
        <v>0</v>
      </c>
      <c r="J690" s="12">
        <v>-2.1599999999999966</v>
      </c>
      <c r="K690" s="12">
        <v>0</v>
      </c>
      <c r="L690" s="12">
        <v>0</v>
      </c>
      <c r="M690" s="12">
        <v>0</v>
      </c>
      <c r="N690" s="12">
        <v>-0.84999999999999432</v>
      </c>
      <c r="O690" s="13">
        <v>6.9999999999964757E-2</v>
      </c>
      <c r="P690" s="136">
        <v>0.76000000000001933</v>
      </c>
      <c r="Q690" s="14">
        <f t="shared" si="118"/>
        <v>585200.00000000175</v>
      </c>
      <c r="R690" s="14">
        <f t="shared" si="119"/>
        <v>585200.00000000175</v>
      </c>
      <c r="S690" s="14">
        <f t="shared" si="122"/>
        <v>395120.00000000204</v>
      </c>
      <c r="T690" s="14">
        <f t="shared" si="123"/>
        <v>395120.00000000204</v>
      </c>
      <c r="U690" s="14">
        <f t="shared" si="124"/>
        <v>395120.00000000204</v>
      </c>
      <c r="V690" s="14">
        <f t="shared" si="125"/>
        <v>395120.00000000204</v>
      </c>
      <c r="W690" s="14">
        <f t="shared" si="126"/>
        <v>320320.00000000256</v>
      </c>
      <c r="X690" s="14">
        <f t="shared" si="127"/>
        <v>326479.99999999948</v>
      </c>
      <c r="Y690" s="14">
        <f t="shared" si="128"/>
        <v>393360.00000000116</v>
      </c>
      <c r="Z690" s="141">
        <f t="shared" si="120"/>
        <v>3791040.0000000149</v>
      </c>
      <c r="AA690" s="13">
        <v>12.546384269717903</v>
      </c>
      <c r="AB690" s="13">
        <v>12.701338313610675</v>
      </c>
      <c r="AC690" s="13">
        <v>12.523548936933704</v>
      </c>
      <c r="AD690" s="207">
        <v>0.83</v>
      </c>
      <c r="AE690" s="173">
        <f t="shared" si="121"/>
        <v>73040</v>
      </c>
      <c r="AG690" s="13"/>
      <c r="AH690" s="14"/>
      <c r="AI690" s="15"/>
      <c r="AJ690" s="12"/>
      <c r="AK690" s="12"/>
      <c r="AL690" s="12"/>
      <c r="AM690" s="12"/>
      <c r="AN690" s="12"/>
      <c r="AO690" s="12"/>
      <c r="AP690" s="12"/>
      <c r="AQ690" s="12"/>
      <c r="AR690" s="12"/>
      <c r="AS690" s="12"/>
      <c r="AT690" s="12"/>
      <c r="AU690" s="12"/>
      <c r="AV690" s="12"/>
      <c r="AW690" s="12"/>
      <c r="AX690" s="12"/>
      <c r="AY690" s="12"/>
      <c r="AZ690" s="12"/>
      <c r="BA690" s="12"/>
      <c r="BB690" s="12"/>
      <c r="BC690" s="12"/>
      <c r="BD690" s="12"/>
      <c r="BE690" s="12"/>
      <c r="BF690" s="12"/>
      <c r="BG690" s="12"/>
      <c r="BH690" s="12"/>
      <c r="BI690" s="12"/>
      <c r="BJ690" s="12"/>
      <c r="BK690" s="12"/>
      <c r="BL690" s="12"/>
      <c r="BM690" s="12"/>
      <c r="BN690" s="12"/>
      <c r="BO690" s="12"/>
      <c r="BP690" s="12"/>
      <c r="BQ690" s="12"/>
      <c r="BR690" s="12"/>
    </row>
    <row r="691" spans="1:70" s="30" customFormat="1" ht="14.25" customHeight="1">
      <c r="A691" s="24">
        <v>16203</v>
      </c>
      <c r="B691" s="24" t="s">
        <v>2079</v>
      </c>
      <c r="C691" s="25" t="s">
        <v>1885</v>
      </c>
      <c r="D691" s="24" t="s">
        <v>1387</v>
      </c>
      <c r="E691" s="191">
        <v>85.69</v>
      </c>
      <c r="F691" s="39">
        <v>93.28</v>
      </c>
      <c r="G691" s="192">
        <v>93.99</v>
      </c>
      <c r="H691" s="22">
        <v>7.5900000000000034</v>
      </c>
      <c r="I691" s="20">
        <v>1.0000000000005116E-2</v>
      </c>
      <c r="J691" s="20">
        <v>0</v>
      </c>
      <c r="K691" s="20">
        <v>1.0000000000005116E-2</v>
      </c>
      <c r="L691" s="20">
        <v>0</v>
      </c>
      <c r="M691" s="20">
        <v>0.15000000000000568</v>
      </c>
      <c r="N691" s="20">
        <v>0</v>
      </c>
      <c r="O691" s="27">
        <v>0.51999999999999602</v>
      </c>
      <c r="P691" s="198">
        <v>1.9999999999996021E-2</v>
      </c>
      <c r="Q691" s="28">
        <f t="shared" si="118"/>
        <v>2337720.0000000009</v>
      </c>
      <c r="R691" s="28">
        <f t="shared" si="119"/>
        <v>2339480.0000000019</v>
      </c>
      <c r="S691" s="28">
        <f t="shared" si="122"/>
        <v>2339480.0000000019</v>
      </c>
      <c r="T691" s="28">
        <f t="shared" si="123"/>
        <v>2340360.0000000023</v>
      </c>
      <c r="U691" s="28">
        <f t="shared" si="124"/>
        <v>2340360.0000000023</v>
      </c>
      <c r="V691" s="28">
        <f t="shared" si="125"/>
        <v>2353560.0000000028</v>
      </c>
      <c r="W691" s="28">
        <f t="shared" si="126"/>
        <v>2353560.0000000028</v>
      </c>
      <c r="X691" s="28">
        <f t="shared" si="127"/>
        <v>2399320.0000000023</v>
      </c>
      <c r="Y691" s="28">
        <f t="shared" si="128"/>
        <v>2401080.0000000019</v>
      </c>
      <c r="Z691" s="203">
        <f t="shared" si="120"/>
        <v>21204920.000000022</v>
      </c>
      <c r="AA691" s="35">
        <v>17.044595616024186</v>
      </c>
      <c r="AB691" s="180">
        <v>18.55432231372081</v>
      </c>
      <c r="AC691" s="36">
        <v>18.695548394796514</v>
      </c>
      <c r="AD691" s="207">
        <v>8.2999999999999972</v>
      </c>
      <c r="AE691" s="173">
        <f t="shared" si="121"/>
        <v>730399.99999999977</v>
      </c>
    </row>
    <row r="692" spans="1:70" s="30" customFormat="1" ht="14.25" customHeight="1">
      <c r="A692" s="24">
        <v>16204</v>
      </c>
      <c r="B692" s="24" t="s">
        <v>2080</v>
      </c>
      <c r="C692" s="25" t="s">
        <v>1885</v>
      </c>
      <c r="D692" s="24" t="s">
        <v>1387</v>
      </c>
      <c r="E692" s="191">
        <v>152.83000000000001</v>
      </c>
      <c r="F692" s="39">
        <v>158.73000000000002</v>
      </c>
      <c r="G692" s="192">
        <v>162.62</v>
      </c>
      <c r="H692" s="22">
        <v>5.9000000000000057</v>
      </c>
      <c r="I692" s="20">
        <v>0.83999999999997499</v>
      </c>
      <c r="J692" s="20">
        <v>0.11000000000001364</v>
      </c>
      <c r="K692" s="20">
        <v>0</v>
      </c>
      <c r="L692" s="20">
        <v>0</v>
      </c>
      <c r="M692" s="20">
        <v>0</v>
      </c>
      <c r="N692" s="20">
        <v>1.4799999999999898</v>
      </c>
      <c r="O692" s="27">
        <v>0.40999999999999659</v>
      </c>
      <c r="P692" s="198">
        <v>1.0500000000000114</v>
      </c>
      <c r="Q692" s="28">
        <f t="shared" si="118"/>
        <v>1817200.0000000016</v>
      </c>
      <c r="R692" s="28">
        <f t="shared" si="119"/>
        <v>1965039.9999999972</v>
      </c>
      <c r="S692" s="28">
        <f t="shared" si="122"/>
        <v>1974719.9999999984</v>
      </c>
      <c r="T692" s="28">
        <f t="shared" si="123"/>
        <v>1974719.9999999984</v>
      </c>
      <c r="U692" s="28">
        <f t="shared" si="124"/>
        <v>1974719.9999999984</v>
      </c>
      <c r="V692" s="28">
        <f t="shared" si="125"/>
        <v>1974719.9999999984</v>
      </c>
      <c r="W692" s="28">
        <f t="shared" si="126"/>
        <v>2104959.9999999977</v>
      </c>
      <c r="X692" s="28">
        <f t="shared" si="127"/>
        <v>2141039.9999999972</v>
      </c>
      <c r="Y692" s="28">
        <f t="shared" si="128"/>
        <v>2233439.9999999981</v>
      </c>
      <c r="Z692" s="203">
        <f t="shared" si="120"/>
        <v>18160559.999999985</v>
      </c>
      <c r="AA692" s="35">
        <v>8.4733734371967966</v>
      </c>
      <c r="AB692" s="180">
        <v>8.8004878995370497</v>
      </c>
      <c r="AC692" s="36">
        <v>9.0161616721647775</v>
      </c>
      <c r="AD692" s="207">
        <v>9.789999999999992</v>
      </c>
      <c r="AE692" s="173">
        <f t="shared" si="121"/>
        <v>861519.9999999993</v>
      </c>
    </row>
    <row r="693" spans="1:70" s="30" customFormat="1" ht="14.25" customHeight="1">
      <c r="A693" s="24">
        <v>16205</v>
      </c>
      <c r="B693" s="24" t="s">
        <v>2081</v>
      </c>
      <c r="C693" s="25" t="s">
        <v>1885</v>
      </c>
      <c r="D693" s="24" t="s">
        <v>1387</v>
      </c>
      <c r="E693" s="191">
        <v>32.770000000000003</v>
      </c>
      <c r="F693" s="39">
        <v>33.18</v>
      </c>
      <c r="G693" s="192">
        <v>33.32</v>
      </c>
      <c r="H693" s="22">
        <v>0.40999999999999659</v>
      </c>
      <c r="I693" s="20">
        <v>0</v>
      </c>
      <c r="J693" s="20">
        <v>3.0000000000001137E-2</v>
      </c>
      <c r="K693" s="20">
        <v>0</v>
      </c>
      <c r="L693" s="20">
        <v>0</v>
      </c>
      <c r="M693" s="20">
        <v>0</v>
      </c>
      <c r="N693" s="20">
        <v>0</v>
      </c>
      <c r="O693" s="27">
        <v>0.10999999999999943</v>
      </c>
      <c r="P693" s="198">
        <v>0</v>
      </c>
      <c r="Q693" s="28">
        <f t="shared" si="118"/>
        <v>126279.99999999895</v>
      </c>
      <c r="R693" s="28">
        <f t="shared" si="119"/>
        <v>126279.99999999895</v>
      </c>
      <c r="S693" s="28">
        <f t="shared" si="122"/>
        <v>128919.99999999905</v>
      </c>
      <c r="T693" s="28">
        <f t="shared" si="123"/>
        <v>128919.99999999905</v>
      </c>
      <c r="U693" s="28">
        <f t="shared" si="124"/>
        <v>128919.99999999905</v>
      </c>
      <c r="V693" s="28">
        <f t="shared" si="125"/>
        <v>128919.99999999905</v>
      </c>
      <c r="W693" s="28">
        <f t="shared" si="126"/>
        <v>128919.99999999905</v>
      </c>
      <c r="X693" s="28">
        <f t="shared" si="127"/>
        <v>138599.99999999901</v>
      </c>
      <c r="Y693" s="28">
        <f t="shared" si="128"/>
        <v>138599.99999999901</v>
      </c>
      <c r="Z693" s="203">
        <f t="shared" si="120"/>
        <v>1174359.9999999914</v>
      </c>
      <c r="AA693" s="35">
        <v>16.583168867972269</v>
      </c>
      <c r="AB693" s="180">
        <v>16.790648246546226</v>
      </c>
      <c r="AC693" s="36">
        <v>16.861494863620262</v>
      </c>
      <c r="AD693" s="207">
        <v>0.54999999999999716</v>
      </c>
      <c r="AE693" s="173">
        <f t="shared" si="121"/>
        <v>48399.999999999753</v>
      </c>
    </row>
    <row r="694" spans="1:70" s="30" customFormat="1" ht="14.25" customHeight="1">
      <c r="A694" s="24">
        <v>16206</v>
      </c>
      <c r="B694" s="24" t="s">
        <v>2082</v>
      </c>
      <c r="C694" s="25" t="s">
        <v>1885</v>
      </c>
      <c r="D694" s="24" t="s">
        <v>1387</v>
      </c>
      <c r="E694" s="191">
        <v>153.59</v>
      </c>
      <c r="F694" s="39">
        <v>155.61000000000001</v>
      </c>
      <c r="G694" s="192">
        <v>157.4</v>
      </c>
      <c r="H694" s="22">
        <v>2.0200000000000102</v>
      </c>
      <c r="I694" s="20">
        <v>0.46999999999999886</v>
      </c>
      <c r="J694" s="20">
        <v>0.12999999999999545</v>
      </c>
      <c r="K694" s="20">
        <v>6.9999999999993179E-2</v>
      </c>
      <c r="L694" s="20">
        <v>3.0000000000001137E-2</v>
      </c>
      <c r="M694" s="20">
        <v>0.77000000000001023</v>
      </c>
      <c r="N694" s="20">
        <v>-0.39000000000001478</v>
      </c>
      <c r="O694" s="27">
        <v>0.37999999999999545</v>
      </c>
      <c r="P694" s="198">
        <v>0.33000000000001251</v>
      </c>
      <c r="Q694" s="28">
        <f t="shared" si="118"/>
        <v>622160.00000000314</v>
      </c>
      <c r="R694" s="28">
        <f t="shared" si="119"/>
        <v>704880.00000000291</v>
      </c>
      <c r="S694" s="28">
        <f t="shared" si="122"/>
        <v>716320.00000000256</v>
      </c>
      <c r="T694" s="28">
        <f t="shared" si="123"/>
        <v>722480.00000000198</v>
      </c>
      <c r="U694" s="28">
        <f t="shared" si="124"/>
        <v>725120.0000000021</v>
      </c>
      <c r="V694" s="28">
        <f t="shared" si="125"/>
        <v>792880.00000000303</v>
      </c>
      <c r="W694" s="28">
        <f t="shared" si="126"/>
        <v>758560.00000000175</v>
      </c>
      <c r="X694" s="28">
        <f t="shared" si="127"/>
        <v>792000.0000000014</v>
      </c>
      <c r="Y694" s="28">
        <f t="shared" si="128"/>
        <v>821040.00000000244</v>
      </c>
      <c r="Z694" s="203">
        <f t="shared" si="120"/>
        <v>6655440.0000000214</v>
      </c>
      <c r="AA694" s="35">
        <v>15.965530503840917</v>
      </c>
      <c r="AB694" s="180">
        <v>16.175507531106746</v>
      </c>
      <c r="AC694" s="36">
        <v>16.361576282990821</v>
      </c>
      <c r="AD694" s="207">
        <v>3.8100000000000018</v>
      </c>
      <c r="AE694" s="173">
        <f t="shared" si="121"/>
        <v>335280.00000000017</v>
      </c>
    </row>
    <row r="695" spans="1:70" s="30" customFormat="1" ht="14.25" customHeight="1">
      <c r="A695" s="24">
        <v>16207</v>
      </c>
      <c r="B695" s="24" t="s">
        <v>2083</v>
      </c>
      <c r="C695" s="25" t="s">
        <v>1885</v>
      </c>
      <c r="D695" s="24" t="s">
        <v>1387</v>
      </c>
      <c r="E695" s="191">
        <v>287.38</v>
      </c>
      <c r="F695" s="39">
        <v>310.93</v>
      </c>
      <c r="G695" s="192">
        <v>327.14</v>
      </c>
      <c r="H695" s="22">
        <v>23.550000000000011</v>
      </c>
      <c r="I695" s="20">
        <v>3.3899999999999864</v>
      </c>
      <c r="J695" s="20">
        <v>1.3000000000000114</v>
      </c>
      <c r="K695" s="20">
        <v>2.7900000000000205</v>
      </c>
      <c r="L695" s="20">
        <v>2.5</v>
      </c>
      <c r="M695" s="20">
        <v>2.5099999999999909</v>
      </c>
      <c r="N695" s="20">
        <v>0.36000000000001364</v>
      </c>
      <c r="O695" s="27">
        <v>2.089999999999975</v>
      </c>
      <c r="P695" s="198">
        <v>1.2699999999999818</v>
      </c>
      <c r="Q695" s="28">
        <f t="shared" si="118"/>
        <v>7253400.0000000037</v>
      </c>
      <c r="R695" s="28">
        <f t="shared" si="119"/>
        <v>7850040.0000000009</v>
      </c>
      <c r="S695" s="28">
        <f t="shared" si="122"/>
        <v>7964440.0000000019</v>
      </c>
      <c r="T695" s="28">
        <f t="shared" si="123"/>
        <v>8209960.0000000037</v>
      </c>
      <c r="U695" s="28">
        <f t="shared" si="124"/>
        <v>8429960.0000000037</v>
      </c>
      <c r="V695" s="28">
        <f t="shared" si="125"/>
        <v>8650840.0000000037</v>
      </c>
      <c r="W695" s="28">
        <f t="shared" si="126"/>
        <v>8682520.0000000056</v>
      </c>
      <c r="X695" s="28">
        <f t="shared" si="127"/>
        <v>8866440.0000000037</v>
      </c>
      <c r="Y695" s="28">
        <f t="shared" si="128"/>
        <v>8978200.0000000019</v>
      </c>
      <c r="Z695" s="203">
        <f t="shared" si="120"/>
        <v>74885800.00000003</v>
      </c>
      <c r="AA695" s="35">
        <v>30.642100100228177</v>
      </c>
      <c r="AB695" s="180">
        <v>33.153135862495461</v>
      </c>
      <c r="AC695" s="36">
        <v>34.881538822425519</v>
      </c>
      <c r="AD695" s="207">
        <v>39.759999999999991</v>
      </c>
      <c r="AE695" s="173">
        <f t="shared" si="121"/>
        <v>3498879.9999999991</v>
      </c>
    </row>
    <row r="696" spans="1:70" s="30" customFormat="1" ht="14.25" customHeight="1">
      <c r="A696" s="24">
        <v>16208</v>
      </c>
      <c r="B696" s="24" t="s">
        <v>2084</v>
      </c>
      <c r="C696" s="25" t="s">
        <v>1885</v>
      </c>
      <c r="D696" s="24" t="s">
        <v>1387</v>
      </c>
      <c r="E696" s="191">
        <v>29.72</v>
      </c>
      <c r="F696" s="39">
        <v>31.08</v>
      </c>
      <c r="G696" s="192">
        <v>31.490000000000002</v>
      </c>
      <c r="H696" s="22">
        <v>1.3599999999999994</v>
      </c>
      <c r="I696" s="20">
        <v>0.41000000000000369</v>
      </c>
      <c r="J696" s="20">
        <v>0</v>
      </c>
      <c r="K696" s="20">
        <v>0</v>
      </c>
      <c r="L696" s="20">
        <v>0</v>
      </c>
      <c r="M696" s="20">
        <v>0</v>
      </c>
      <c r="N696" s="20">
        <v>0</v>
      </c>
      <c r="O696" s="27">
        <v>0</v>
      </c>
      <c r="P696" s="198">
        <v>0</v>
      </c>
      <c r="Q696" s="28">
        <f t="shared" ref="Q696:Q759" si="129">((H696/6)*88000)*6+((H696/6)*88000)*5+((H696/6)*88000)*4+((H696/6)*88000)*3+((H696/6)*88000)*2+((H696/6)*88000)</f>
        <v>418879.99999999988</v>
      </c>
      <c r="R696" s="28">
        <f t="shared" si="119"/>
        <v>491040.00000000052</v>
      </c>
      <c r="S696" s="28">
        <f t="shared" si="122"/>
        <v>491040.00000000052</v>
      </c>
      <c r="T696" s="28">
        <f t="shared" si="123"/>
        <v>491040.00000000052</v>
      </c>
      <c r="U696" s="28">
        <f t="shared" si="124"/>
        <v>491040.00000000052</v>
      </c>
      <c r="V696" s="28">
        <f t="shared" si="125"/>
        <v>491040.00000000052</v>
      </c>
      <c r="W696" s="28">
        <f t="shared" si="126"/>
        <v>491040.00000000052</v>
      </c>
      <c r="X696" s="28">
        <f t="shared" si="127"/>
        <v>491040.00000000052</v>
      </c>
      <c r="Y696" s="28">
        <f t="shared" si="128"/>
        <v>491040.00000000052</v>
      </c>
      <c r="Z696" s="203">
        <f t="shared" si="120"/>
        <v>4347200.0000000037</v>
      </c>
      <c r="AA696" s="35">
        <v>7.7642510057996761</v>
      </c>
      <c r="AB696" s="180">
        <v>8.1195464757824336</v>
      </c>
      <c r="AC696" s="36">
        <v>8.2266576101154705</v>
      </c>
      <c r="AD696" s="207">
        <v>1.7700000000000029</v>
      </c>
      <c r="AE696" s="173">
        <f t="shared" si="121"/>
        <v>155760.00000000026</v>
      </c>
    </row>
    <row r="697" spans="1:70" s="30" customFormat="1" ht="14.25" customHeight="1">
      <c r="A697" s="24">
        <v>16209</v>
      </c>
      <c r="B697" s="24" t="s">
        <v>2085</v>
      </c>
      <c r="C697" s="25" t="s">
        <v>1885</v>
      </c>
      <c r="D697" s="24" t="s">
        <v>1387</v>
      </c>
      <c r="E697" s="191">
        <v>114.17</v>
      </c>
      <c r="F697" s="39">
        <v>117.35000000000001</v>
      </c>
      <c r="G697" s="192">
        <v>119.14</v>
      </c>
      <c r="H697" s="22">
        <v>3.1800000000000068</v>
      </c>
      <c r="I697" s="20">
        <v>0.34999999999999432</v>
      </c>
      <c r="J697" s="20">
        <v>0</v>
      </c>
      <c r="K697" s="20">
        <v>0</v>
      </c>
      <c r="L697" s="20">
        <v>0.20999999999999375</v>
      </c>
      <c r="M697" s="20">
        <v>0.17000000000000171</v>
      </c>
      <c r="N697" s="20">
        <v>9.9999999999994316E-2</v>
      </c>
      <c r="O697" s="27">
        <v>0.96000000000000796</v>
      </c>
      <c r="P697" s="198">
        <v>0</v>
      </c>
      <c r="Q697" s="28">
        <f t="shared" si="129"/>
        <v>979440.00000000221</v>
      </c>
      <c r="R697" s="28">
        <f t="shared" si="119"/>
        <v>1041040.0000000012</v>
      </c>
      <c r="S697" s="28">
        <f t="shared" si="122"/>
        <v>1041040.0000000012</v>
      </c>
      <c r="T697" s="28">
        <f t="shared" si="123"/>
        <v>1041040.0000000012</v>
      </c>
      <c r="U697" s="28">
        <f t="shared" si="124"/>
        <v>1059520.0000000007</v>
      </c>
      <c r="V697" s="28">
        <f t="shared" si="125"/>
        <v>1074480.0000000009</v>
      </c>
      <c r="W697" s="28">
        <f t="shared" si="126"/>
        <v>1083280.0000000005</v>
      </c>
      <c r="X697" s="28">
        <f t="shared" si="127"/>
        <v>1167760.0000000012</v>
      </c>
      <c r="Y697" s="28">
        <f t="shared" si="128"/>
        <v>1167760.0000000012</v>
      </c>
      <c r="Z697" s="203">
        <f t="shared" si="120"/>
        <v>9655360.0000000112</v>
      </c>
      <c r="AA697" s="35">
        <v>25.122675761910003</v>
      </c>
      <c r="AB697" s="180">
        <v>25.822422708768837</v>
      </c>
      <c r="AC697" s="36">
        <v>26.216305424139069</v>
      </c>
      <c r="AD697" s="207">
        <v>4.9699999999999989</v>
      </c>
      <c r="AE697" s="173">
        <f t="shared" si="121"/>
        <v>437359.99999999988</v>
      </c>
    </row>
    <row r="698" spans="1:70" s="30" customFormat="1" ht="14.25" customHeight="1">
      <c r="A698" s="24">
        <v>16210</v>
      </c>
      <c r="B698" s="24" t="s">
        <v>2086</v>
      </c>
      <c r="C698" s="25" t="s">
        <v>1885</v>
      </c>
      <c r="D698" s="24" t="s">
        <v>1387</v>
      </c>
      <c r="E698" s="191">
        <v>59.25</v>
      </c>
      <c r="F698" s="39">
        <v>59.25</v>
      </c>
      <c r="G698" s="192">
        <v>59.77</v>
      </c>
      <c r="H698" s="22">
        <v>0</v>
      </c>
      <c r="I698" s="20">
        <v>0.22999999999999687</v>
      </c>
      <c r="J698" s="20">
        <v>0</v>
      </c>
      <c r="K698" s="20">
        <v>0</v>
      </c>
      <c r="L698" s="20">
        <v>3.9999999999999147E-2</v>
      </c>
      <c r="M698" s="20">
        <v>7.0000000000000284E-2</v>
      </c>
      <c r="N698" s="20">
        <v>0</v>
      </c>
      <c r="O698" s="27">
        <v>0.17999999999999972</v>
      </c>
      <c r="P698" s="198">
        <v>0</v>
      </c>
      <c r="Q698" s="28">
        <f t="shared" si="129"/>
        <v>0</v>
      </c>
      <c r="R698" s="28">
        <f t="shared" si="119"/>
        <v>40479.999999999447</v>
      </c>
      <c r="S698" s="28">
        <f t="shared" si="122"/>
        <v>40479.999999999447</v>
      </c>
      <c r="T698" s="28">
        <f t="shared" si="123"/>
        <v>40479.999999999447</v>
      </c>
      <c r="U698" s="28">
        <f t="shared" si="124"/>
        <v>43999.999999999374</v>
      </c>
      <c r="V698" s="28">
        <f t="shared" si="125"/>
        <v>50159.999999999403</v>
      </c>
      <c r="W698" s="28">
        <f t="shared" si="126"/>
        <v>50159.999999999403</v>
      </c>
      <c r="X698" s="28">
        <f t="shared" si="127"/>
        <v>65999.999999999374</v>
      </c>
      <c r="Y698" s="28">
        <f t="shared" si="128"/>
        <v>65999.999999999374</v>
      </c>
      <c r="Z698" s="203">
        <f t="shared" si="120"/>
        <v>397759.99999999529</v>
      </c>
      <c r="AA698" s="35">
        <v>1.256313372263145</v>
      </c>
      <c r="AB698" s="180">
        <v>1.256313372263145</v>
      </c>
      <c r="AC698" s="36">
        <v>1.2673392448973535</v>
      </c>
      <c r="AD698" s="207">
        <v>0.52000000000000313</v>
      </c>
      <c r="AE698" s="173">
        <f t="shared" si="121"/>
        <v>45760.000000000276</v>
      </c>
    </row>
    <row r="699" spans="1:70" s="30" customFormat="1" ht="14.25" customHeight="1">
      <c r="A699" s="24">
        <v>16211</v>
      </c>
      <c r="B699" s="24" t="s">
        <v>2087</v>
      </c>
      <c r="C699" s="25" t="s">
        <v>1885</v>
      </c>
      <c r="D699" s="24" t="s">
        <v>1387</v>
      </c>
      <c r="E699" s="191">
        <v>70.570000000000007</v>
      </c>
      <c r="F699" s="39">
        <v>70.84</v>
      </c>
      <c r="G699" s="192">
        <v>71.08</v>
      </c>
      <c r="H699" s="22">
        <v>0.26999999999999602</v>
      </c>
      <c r="I699" s="20">
        <v>1.9999999999996021E-2</v>
      </c>
      <c r="J699" s="20">
        <v>6.0000000000002274E-2</v>
      </c>
      <c r="K699" s="20">
        <v>1.9999999999996021E-2</v>
      </c>
      <c r="L699" s="20">
        <v>0.14000000000000057</v>
      </c>
      <c r="M699" s="20">
        <v>0</v>
      </c>
      <c r="N699" s="20">
        <v>0</v>
      </c>
      <c r="O699" s="27">
        <v>0</v>
      </c>
      <c r="P699" s="198">
        <v>0</v>
      </c>
      <c r="Q699" s="28">
        <f t="shared" si="129"/>
        <v>83159.999999998778</v>
      </c>
      <c r="R699" s="28">
        <f t="shared" si="119"/>
        <v>86679.999999998079</v>
      </c>
      <c r="S699" s="28">
        <f t="shared" si="122"/>
        <v>91959.999999998283</v>
      </c>
      <c r="T699" s="28">
        <f t="shared" si="123"/>
        <v>93719.999999997934</v>
      </c>
      <c r="U699" s="28">
        <f t="shared" si="124"/>
        <v>106039.99999999799</v>
      </c>
      <c r="V699" s="28">
        <f t="shared" si="125"/>
        <v>106039.99999999799</v>
      </c>
      <c r="W699" s="28">
        <f t="shared" si="126"/>
        <v>106039.99999999799</v>
      </c>
      <c r="X699" s="28">
        <f t="shared" si="127"/>
        <v>106039.99999999799</v>
      </c>
      <c r="Y699" s="28">
        <f t="shared" si="128"/>
        <v>106039.99999999799</v>
      </c>
      <c r="Z699" s="203">
        <f t="shared" si="120"/>
        <v>885719.99999998312</v>
      </c>
      <c r="AA699" s="35">
        <v>6.3131245359312249</v>
      </c>
      <c r="AB699" s="180">
        <v>6.337278477049284</v>
      </c>
      <c r="AC699" s="36">
        <v>6.3587486469320025</v>
      </c>
      <c r="AD699" s="207">
        <v>0.50999999999999091</v>
      </c>
      <c r="AE699" s="173">
        <f t="shared" si="121"/>
        <v>44879.9999999992</v>
      </c>
    </row>
    <row r="700" spans="1:70" s="30" customFormat="1" ht="14.25" customHeight="1">
      <c r="A700" s="24">
        <v>16212</v>
      </c>
      <c r="B700" s="24" t="s">
        <v>2088</v>
      </c>
      <c r="C700" s="25" t="s">
        <v>1885</v>
      </c>
      <c r="D700" s="24" t="s">
        <v>1387</v>
      </c>
      <c r="E700" s="191">
        <v>213.58</v>
      </c>
      <c r="F700" s="39">
        <v>214.98000000000002</v>
      </c>
      <c r="G700" s="192">
        <v>219.64</v>
      </c>
      <c r="H700" s="22">
        <v>1.4000000000000057</v>
      </c>
      <c r="I700" s="20">
        <v>-1.0000000000000284</v>
      </c>
      <c r="J700" s="20">
        <v>1.9300000000000352</v>
      </c>
      <c r="K700" s="20">
        <v>0.82999999999998408</v>
      </c>
      <c r="L700" s="20">
        <v>9.9999999999909051E-3</v>
      </c>
      <c r="M700" s="20">
        <v>0</v>
      </c>
      <c r="N700" s="20">
        <v>-1.9199999999999875</v>
      </c>
      <c r="O700" s="27">
        <v>1.9300000000000068</v>
      </c>
      <c r="P700" s="198">
        <v>2.879999999999967</v>
      </c>
      <c r="Q700" s="28">
        <f t="shared" si="129"/>
        <v>431200.00000000169</v>
      </c>
      <c r="R700" s="28">
        <f t="shared" si="119"/>
        <v>255199.99999999668</v>
      </c>
      <c r="S700" s="28">
        <f t="shared" si="122"/>
        <v>425039.99999999977</v>
      </c>
      <c r="T700" s="28">
        <f t="shared" si="123"/>
        <v>498079.99999999837</v>
      </c>
      <c r="U700" s="28">
        <f t="shared" si="124"/>
        <v>498959.99999999756</v>
      </c>
      <c r="V700" s="28">
        <f t="shared" si="125"/>
        <v>498959.99999999756</v>
      </c>
      <c r="W700" s="28">
        <f t="shared" si="126"/>
        <v>329999.99999999866</v>
      </c>
      <c r="X700" s="28">
        <f t="shared" si="127"/>
        <v>499839.9999999993</v>
      </c>
      <c r="Y700" s="28">
        <f t="shared" si="128"/>
        <v>753279.99999999639</v>
      </c>
      <c r="Z700" s="203">
        <f t="shared" si="120"/>
        <v>4190559.999999986</v>
      </c>
      <c r="AA700" s="35">
        <v>25.71022727272727</v>
      </c>
      <c r="AB700" s="180">
        <v>25.878755778120187</v>
      </c>
      <c r="AC700" s="36">
        <v>26.439714946070875</v>
      </c>
      <c r="AD700" s="207">
        <v>6.0599999999999739</v>
      </c>
      <c r="AE700" s="173">
        <f t="shared" si="121"/>
        <v>533279.99999999767</v>
      </c>
    </row>
    <row r="701" spans="1:70" s="30" customFormat="1" ht="14.25" customHeight="1">
      <c r="A701" s="24">
        <v>16213</v>
      </c>
      <c r="B701" s="24" t="s">
        <v>2089</v>
      </c>
      <c r="C701" s="25" t="s">
        <v>1885</v>
      </c>
      <c r="D701" s="24" t="s">
        <v>1387</v>
      </c>
      <c r="E701" s="191">
        <v>158.79</v>
      </c>
      <c r="F701" s="39">
        <v>164.41</v>
      </c>
      <c r="G701" s="192">
        <v>167.61</v>
      </c>
      <c r="H701" s="22">
        <v>5.6200000000000045</v>
      </c>
      <c r="I701" s="20">
        <v>1.710000000000008</v>
      </c>
      <c r="J701" s="20">
        <v>0.18000000000000682</v>
      </c>
      <c r="K701" s="20">
        <v>0.21000000000000796</v>
      </c>
      <c r="L701" s="20">
        <v>1.999999999998181E-2</v>
      </c>
      <c r="M701" s="20">
        <v>0.18999999999999773</v>
      </c>
      <c r="N701" s="20">
        <v>0.27000000000001023</v>
      </c>
      <c r="O701" s="27">
        <v>0.21000000000000796</v>
      </c>
      <c r="P701" s="198">
        <v>0.40999999999999659</v>
      </c>
      <c r="Q701" s="28">
        <f t="shared" si="129"/>
        <v>1730960.0000000014</v>
      </c>
      <c r="R701" s="28">
        <f t="shared" si="119"/>
        <v>2031920.0000000028</v>
      </c>
      <c r="S701" s="28">
        <f t="shared" si="122"/>
        <v>2047760.0000000035</v>
      </c>
      <c r="T701" s="28">
        <f t="shared" si="123"/>
        <v>2066240.0000000042</v>
      </c>
      <c r="U701" s="28">
        <f t="shared" si="124"/>
        <v>2068000.0000000026</v>
      </c>
      <c r="V701" s="28">
        <f t="shared" si="125"/>
        <v>2084720.0000000023</v>
      </c>
      <c r="W701" s="28">
        <f t="shared" si="126"/>
        <v>2108480.0000000033</v>
      </c>
      <c r="X701" s="28">
        <f t="shared" si="127"/>
        <v>2126960.0000000037</v>
      </c>
      <c r="Y701" s="28">
        <f t="shared" si="128"/>
        <v>2163040.0000000033</v>
      </c>
      <c r="Z701" s="203">
        <f t="shared" si="120"/>
        <v>18428080.000000026</v>
      </c>
      <c r="AA701" s="35">
        <v>38.387525685966395</v>
      </c>
      <c r="AB701" s="180">
        <v>39.746162214432488</v>
      </c>
      <c r="AC701" s="36">
        <v>40.519763084733476</v>
      </c>
      <c r="AD701" s="207">
        <v>8.8200000000000216</v>
      </c>
      <c r="AE701" s="173">
        <f t="shared" si="121"/>
        <v>776160.00000000186</v>
      </c>
    </row>
    <row r="702" spans="1:70" s="30" customFormat="1" ht="14.25" customHeight="1">
      <c r="A702" s="24">
        <v>16214</v>
      </c>
      <c r="B702" s="24" t="s">
        <v>2090</v>
      </c>
      <c r="C702" s="25" t="s">
        <v>1885</v>
      </c>
      <c r="D702" s="24" t="s">
        <v>1387</v>
      </c>
      <c r="E702" s="191">
        <v>110.98</v>
      </c>
      <c r="F702" s="39">
        <v>113.57000000000001</v>
      </c>
      <c r="G702" s="192">
        <v>115.58</v>
      </c>
      <c r="H702" s="22">
        <v>2.5900000000000034</v>
      </c>
      <c r="I702" s="20">
        <v>0</v>
      </c>
      <c r="J702" s="20">
        <v>4.0000000000006253E-2</v>
      </c>
      <c r="K702" s="20">
        <v>9.9999999999909051E-3</v>
      </c>
      <c r="L702" s="20">
        <v>9.0000000000003411E-2</v>
      </c>
      <c r="M702" s="20">
        <v>0.17000000000000171</v>
      </c>
      <c r="N702" s="20">
        <v>0.67999999999999261</v>
      </c>
      <c r="O702" s="27">
        <v>0.98999999999999488</v>
      </c>
      <c r="P702" s="198">
        <v>3.0000000000001137E-2</v>
      </c>
      <c r="Q702" s="28">
        <f t="shared" si="129"/>
        <v>797720.00000000093</v>
      </c>
      <c r="R702" s="28">
        <f t="shared" si="119"/>
        <v>797720.00000000093</v>
      </c>
      <c r="S702" s="28">
        <f t="shared" si="122"/>
        <v>801240.00000000151</v>
      </c>
      <c r="T702" s="28">
        <f t="shared" si="123"/>
        <v>802120.0000000007</v>
      </c>
      <c r="U702" s="28">
        <f t="shared" si="124"/>
        <v>810040.00000000105</v>
      </c>
      <c r="V702" s="28">
        <f t="shared" si="125"/>
        <v>825000.00000000116</v>
      </c>
      <c r="W702" s="28">
        <f t="shared" si="126"/>
        <v>884840.00000000047</v>
      </c>
      <c r="X702" s="28">
        <f t="shared" si="127"/>
        <v>971960</v>
      </c>
      <c r="Y702" s="28">
        <f t="shared" si="128"/>
        <v>974600.00000000012</v>
      </c>
      <c r="Z702" s="203">
        <f t="shared" si="120"/>
        <v>7665240.0000000056</v>
      </c>
      <c r="AA702" s="35">
        <v>31.83226250573658</v>
      </c>
      <c r="AB702" s="180">
        <v>32.57514915098669</v>
      </c>
      <c r="AC702" s="36">
        <v>33.151675080312074</v>
      </c>
      <c r="AD702" s="207">
        <v>4.5999999999999943</v>
      </c>
      <c r="AE702" s="173">
        <f t="shared" si="121"/>
        <v>404799.99999999948</v>
      </c>
    </row>
    <row r="703" spans="1:70" s="30" customFormat="1" ht="14.25" customHeight="1">
      <c r="A703" s="24">
        <v>16215</v>
      </c>
      <c r="B703" s="24" t="s">
        <v>2091</v>
      </c>
      <c r="C703" s="25" t="s">
        <v>1885</v>
      </c>
      <c r="D703" s="24" t="s">
        <v>1387</v>
      </c>
      <c r="E703" s="191">
        <v>76.31</v>
      </c>
      <c r="F703" s="39">
        <v>76.31</v>
      </c>
      <c r="G703" s="192">
        <v>78.45</v>
      </c>
      <c r="H703" s="22">
        <v>0</v>
      </c>
      <c r="I703" s="20">
        <v>1.2399999999999949</v>
      </c>
      <c r="J703" s="20">
        <v>0.26000000000000512</v>
      </c>
      <c r="K703" s="20">
        <v>0.45999999999999375</v>
      </c>
      <c r="L703" s="20">
        <v>0</v>
      </c>
      <c r="M703" s="20">
        <v>0</v>
      </c>
      <c r="N703" s="20">
        <v>0</v>
      </c>
      <c r="O703" s="27">
        <v>0</v>
      </c>
      <c r="P703" s="198">
        <v>0.18000000000000682</v>
      </c>
      <c r="Q703" s="28">
        <f t="shared" si="129"/>
        <v>0</v>
      </c>
      <c r="R703" s="28">
        <f t="shared" si="119"/>
        <v>218239.9999999991</v>
      </c>
      <c r="S703" s="28">
        <f t="shared" si="122"/>
        <v>241119.99999999953</v>
      </c>
      <c r="T703" s="28">
        <f t="shared" si="123"/>
        <v>281599.99999999895</v>
      </c>
      <c r="U703" s="28">
        <f t="shared" si="124"/>
        <v>281599.99999999895</v>
      </c>
      <c r="V703" s="28">
        <f t="shared" si="125"/>
        <v>281599.99999999895</v>
      </c>
      <c r="W703" s="28">
        <f t="shared" si="126"/>
        <v>281599.99999999895</v>
      </c>
      <c r="X703" s="28">
        <f t="shared" si="127"/>
        <v>281599.99999999895</v>
      </c>
      <c r="Y703" s="28">
        <f t="shared" si="128"/>
        <v>297439.99999999953</v>
      </c>
      <c r="Z703" s="203">
        <f t="shared" si="120"/>
        <v>2164799.999999993</v>
      </c>
      <c r="AA703" s="35">
        <v>8.5026964389178588</v>
      </c>
      <c r="AB703" s="180">
        <v>8.5026964389178588</v>
      </c>
      <c r="AC703" s="36">
        <v>8.7411418638855451</v>
      </c>
      <c r="AD703" s="207">
        <v>2.1400000000000006</v>
      </c>
      <c r="AE703" s="173">
        <f t="shared" si="121"/>
        <v>188320.00000000006</v>
      </c>
    </row>
    <row r="704" spans="1:70" s="30" customFormat="1" ht="14.25" customHeight="1">
      <c r="A704" s="24">
        <v>16216</v>
      </c>
      <c r="B704" s="24" t="s">
        <v>2092</v>
      </c>
      <c r="C704" s="25" t="s">
        <v>1885</v>
      </c>
      <c r="D704" s="24" t="s">
        <v>1387</v>
      </c>
      <c r="E704" s="191">
        <v>64.64</v>
      </c>
      <c r="F704" s="39">
        <v>68.960000000000008</v>
      </c>
      <c r="G704" s="192">
        <v>70.06</v>
      </c>
      <c r="H704" s="22">
        <v>4.3200000000000074</v>
      </c>
      <c r="I704" s="20">
        <v>0.12000000000000455</v>
      </c>
      <c r="J704" s="20">
        <v>0</v>
      </c>
      <c r="K704" s="20">
        <v>0</v>
      </c>
      <c r="L704" s="20">
        <v>0</v>
      </c>
      <c r="M704" s="20">
        <v>0</v>
      </c>
      <c r="N704" s="20">
        <v>7.9999999999998295E-2</v>
      </c>
      <c r="O704" s="27">
        <v>0.87000000000000455</v>
      </c>
      <c r="P704" s="198">
        <v>3.0000000000001137E-2</v>
      </c>
      <c r="Q704" s="28">
        <f t="shared" si="129"/>
        <v>1330560.0000000021</v>
      </c>
      <c r="R704" s="28">
        <f t="shared" si="119"/>
        <v>1351680.0000000028</v>
      </c>
      <c r="S704" s="28">
        <f t="shared" si="122"/>
        <v>1351680.0000000028</v>
      </c>
      <c r="T704" s="28">
        <f t="shared" si="123"/>
        <v>1351680.0000000028</v>
      </c>
      <c r="U704" s="28">
        <f t="shared" si="124"/>
        <v>1351680.0000000028</v>
      </c>
      <c r="V704" s="28">
        <f t="shared" si="125"/>
        <v>1351680.0000000028</v>
      </c>
      <c r="W704" s="28">
        <f t="shared" si="126"/>
        <v>1358720.0000000026</v>
      </c>
      <c r="X704" s="28">
        <f t="shared" si="127"/>
        <v>1435280.000000003</v>
      </c>
      <c r="Y704" s="28">
        <f t="shared" si="128"/>
        <v>1437920.000000003</v>
      </c>
      <c r="Z704" s="203">
        <f t="shared" si="120"/>
        <v>12320880.000000026</v>
      </c>
      <c r="AA704" s="35">
        <v>24.003862007501205</v>
      </c>
      <c r="AB704" s="180">
        <v>25.60808050800253</v>
      </c>
      <c r="AC704" s="36">
        <v>26.016562070630172</v>
      </c>
      <c r="AD704" s="207">
        <v>5.4200000000000017</v>
      </c>
      <c r="AE704" s="173">
        <f t="shared" si="121"/>
        <v>476960.00000000017</v>
      </c>
    </row>
    <row r="705" spans="1:31" s="30" customFormat="1" ht="14.25" customHeight="1">
      <c r="A705" s="24">
        <v>16217</v>
      </c>
      <c r="B705" s="24" t="s">
        <v>2093</v>
      </c>
      <c r="C705" s="25" t="s">
        <v>1885</v>
      </c>
      <c r="D705" s="24" t="s">
        <v>1387</v>
      </c>
      <c r="E705" s="191">
        <v>102.60000000000001</v>
      </c>
      <c r="F705" s="39">
        <v>103.57000000000001</v>
      </c>
      <c r="G705" s="192">
        <v>107.51</v>
      </c>
      <c r="H705" s="22">
        <v>0.96999999999999886</v>
      </c>
      <c r="I705" s="20">
        <v>0</v>
      </c>
      <c r="J705" s="20">
        <v>2.9899999999999949</v>
      </c>
      <c r="K705" s="20">
        <v>0</v>
      </c>
      <c r="L705" s="20">
        <v>0</v>
      </c>
      <c r="M705" s="20">
        <v>0</v>
      </c>
      <c r="N705" s="20">
        <v>0.10999999999999943</v>
      </c>
      <c r="O705" s="27">
        <v>0.84000000000000341</v>
      </c>
      <c r="P705" s="198">
        <v>0</v>
      </c>
      <c r="Q705" s="28">
        <f t="shared" si="129"/>
        <v>298759.99999999965</v>
      </c>
      <c r="R705" s="28">
        <f t="shared" si="119"/>
        <v>298759.99999999965</v>
      </c>
      <c r="S705" s="28">
        <f t="shared" si="122"/>
        <v>561879.99999999919</v>
      </c>
      <c r="T705" s="28">
        <f t="shared" si="123"/>
        <v>561879.99999999919</v>
      </c>
      <c r="U705" s="28">
        <f t="shared" si="124"/>
        <v>561879.99999999919</v>
      </c>
      <c r="V705" s="28">
        <f t="shared" si="125"/>
        <v>561879.99999999919</v>
      </c>
      <c r="W705" s="28">
        <f t="shared" si="126"/>
        <v>571559.99999999919</v>
      </c>
      <c r="X705" s="28">
        <f t="shared" si="127"/>
        <v>645479.99999999953</v>
      </c>
      <c r="Y705" s="28">
        <f t="shared" si="128"/>
        <v>645479.99999999953</v>
      </c>
      <c r="Z705" s="203">
        <f t="shared" si="120"/>
        <v>4707559.9999999944</v>
      </c>
      <c r="AA705" s="35">
        <v>9.6506574863141257</v>
      </c>
      <c r="AB705" s="180">
        <v>9.7418966457851273</v>
      </c>
      <c r="AC705" s="36">
        <v>10.112496943017852</v>
      </c>
      <c r="AD705" s="207">
        <v>4.9099999999999966</v>
      </c>
      <c r="AE705" s="173">
        <f t="shared" si="121"/>
        <v>432079.99999999971</v>
      </c>
    </row>
    <row r="706" spans="1:31" s="30" customFormat="1" ht="14.25" customHeight="1">
      <c r="A706" s="24">
        <v>16218</v>
      </c>
      <c r="B706" s="24" t="s">
        <v>2094</v>
      </c>
      <c r="C706" s="25" t="s">
        <v>1885</v>
      </c>
      <c r="D706" s="24" t="s">
        <v>1387</v>
      </c>
      <c r="E706" s="191">
        <v>257.43</v>
      </c>
      <c r="F706" s="39">
        <v>270.2</v>
      </c>
      <c r="G706" s="192">
        <v>273.46000000000004</v>
      </c>
      <c r="H706" s="22">
        <v>12.769999999999982</v>
      </c>
      <c r="I706" s="20">
        <v>0.73000000000001819</v>
      </c>
      <c r="J706" s="20">
        <v>0.38999999999998636</v>
      </c>
      <c r="K706" s="20">
        <v>4.0000000000020464E-2</v>
      </c>
      <c r="L706" s="20">
        <v>0.17000000000001592</v>
      </c>
      <c r="M706" s="20">
        <v>0.22000000000002728</v>
      </c>
      <c r="N706" s="20">
        <v>0.97999999999996135</v>
      </c>
      <c r="O706" s="27">
        <v>0.62000000000000455</v>
      </c>
      <c r="P706" s="198">
        <v>0.11000000000001364</v>
      </c>
      <c r="Q706" s="28">
        <f t="shared" si="129"/>
        <v>3933159.9999999944</v>
      </c>
      <c r="R706" s="28">
        <f t="shared" si="119"/>
        <v>4061639.9999999977</v>
      </c>
      <c r="S706" s="28">
        <f t="shared" si="122"/>
        <v>4095959.9999999963</v>
      </c>
      <c r="T706" s="28">
        <f t="shared" si="123"/>
        <v>4099479.9999999981</v>
      </c>
      <c r="U706" s="28">
        <f t="shared" si="124"/>
        <v>4114439.9999999995</v>
      </c>
      <c r="V706" s="28">
        <f t="shared" si="125"/>
        <v>4133800.0000000019</v>
      </c>
      <c r="W706" s="28">
        <f t="shared" si="126"/>
        <v>4220039.9999999981</v>
      </c>
      <c r="X706" s="28">
        <f t="shared" si="127"/>
        <v>4274599.9999999981</v>
      </c>
      <c r="Y706" s="28">
        <f t="shared" si="128"/>
        <v>4284279.9999999991</v>
      </c>
      <c r="Z706" s="203">
        <f t="shared" si="120"/>
        <v>37217399.999999985</v>
      </c>
      <c r="AA706" s="35">
        <v>19.039835510258417</v>
      </c>
      <c r="AB706" s="180">
        <v>19.984320222475329</v>
      </c>
      <c r="AC706" s="36">
        <v>20.225433782524448</v>
      </c>
      <c r="AD706" s="207">
        <v>16.03000000000003</v>
      </c>
      <c r="AE706" s="173">
        <f t="shared" si="121"/>
        <v>1410640.0000000026</v>
      </c>
    </row>
    <row r="707" spans="1:31" s="30" customFormat="1" ht="14.25" customHeight="1">
      <c r="A707" s="24">
        <v>16219</v>
      </c>
      <c r="B707" s="24" t="s">
        <v>2095</v>
      </c>
      <c r="C707" s="25" t="s">
        <v>1885</v>
      </c>
      <c r="D707" s="24" t="s">
        <v>1387</v>
      </c>
      <c r="E707" s="191">
        <v>792.7</v>
      </c>
      <c r="F707" s="39">
        <v>844.40000000000009</v>
      </c>
      <c r="G707" s="192">
        <v>863.79000000000008</v>
      </c>
      <c r="H707" s="22">
        <v>51.700000000000045</v>
      </c>
      <c r="I707" s="20">
        <v>8.2599999999998772</v>
      </c>
      <c r="J707" s="20">
        <v>1.5</v>
      </c>
      <c r="K707" s="20">
        <v>0.44000000000005457</v>
      </c>
      <c r="L707" s="20">
        <v>2.8999999999999773</v>
      </c>
      <c r="M707" s="20">
        <v>1.3600000000000136</v>
      </c>
      <c r="N707" s="20">
        <v>0.93000000000006366</v>
      </c>
      <c r="O707" s="27">
        <v>0.80999999999994543</v>
      </c>
      <c r="P707" s="198">
        <v>3.1900000000000546</v>
      </c>
      <c r="Q707" s="28">
        <f t="shared" si="129"/>
        <v>15923600.000000013</v>
      </c>
      <c r="R707" s="28">
        <f t="shared" ref="R707:R770" si="130">Q707+((I707/3)*88000+((I707/3)*88000)*2+((I707/3)*88000)*3)</f>
        <v>17377359.999999993</v>
      </c>
      <c r="S707" s="28">
        <f t="shared" si="122"/>
        <v>17509359.999999993</v>
      </c>
      <c r="T707" s="28">
        <f t="shared" si="123"/>
        <v>17548079.999999996</v>
      </c>
      <c r="U707" s="28">
        <f t="shared" si="124"/>
        <v>17803279.999999993</v>
      </c>
      <c r="V707" s="28">
        <f t="shared" si="125"/>
        <v>17922959.999999993</v>
      </c>
      <c r="W707" s="28">
        <f t="shared" si="126"/>
        <v>18004800</v>
      </c>
      <c r="X707" s="28">
        <f t="shared" si="127"/>
        <v>18076079.999999996</v>
      </c>
      <c r="Y707" s="28">
        <f t="shared" si="128"/>
        <v>18356800</v>
      </c>
      <c r="Z707" s="203">
        <f t="shared" ref="Z707:Z770" si="131">SUM(Q707:Y707)</f>
        <v>158522320</v>
      </c>
      <c r="AA707" s="35">
        <v>24.585562533922619</v>
      </c>
      <c r="AB707" s="180">
        <v>26.189036209971313</v>
      </c>
      <c r="AC707" s="36">
        <v>26.790416375901376</v>
      </c>
      <c r="AD707" s="207">
        <v>71.090000000000032</v>
      </c>
      <c r="AE707" s="173">
        <f t="shared" ref="AE707:AE770" si="132">AD707*88000</f>
        <v>6255920.0000000028</v>
      </c>
    </row>
    <row r="708" spans="1:31" s="30" customFormat="1" ht="14.25" customHeight="1">
      <c r="A708" s="24">
        <v>16220</v>
      </c>
      <c r="B708" s="24" t="s">
        <v>2096</v>
      </c>
      <c r="C708" s="25" t="s">
        <v>1885</v>
      </c>
      <c r="D708" s="24" t="s">
        <v>1387</v>
      </c>
      <c r="E708" s="191">
        <v>250.39000000000001</v>
      </c>
      <c r="F708" s="39">
        <v>260.87</v>
      </c>
      <c r="G708" s="192">
        <v>272.68</v>
      </c>
      <c r="H708" s="22">
        <v>10.47999999999999</v>
      </c>
      <c r="I708" s="20">
        <v>1.7400000000000091</v>
      </c>
      <c r="J708" s="20">
        <v>0.48000000000001819</v>
      </c>
      <c r="K708" s="20">
        <v>0.66000000000002501</v>
      </c>
      <c r="L708" s="20">
        <v>1.0299999999999159</v>
      </c>
      <c r="M708" s="20">
        <v>2.1700000000000728</v>
      </c>
      <c r="N708" s="20">
        <v>2.1299999999999386</v>
      </c>
      <c r="O708" s="27">
        <v>1.3999999999999773</v>
      </c>
      <c r="P708" s="198">
        <v>2.2000000000000455</v>
      </c>
      <c r="Q708" s="28">
        <f t="shared" si="129"/>
        <v>3227839.9999999967</v>
      </c>
      <c r="R708" s="28">
        <f t="shared" si="130"/>
        <v>3534079.9999999981</v>
      </c>
      <c r="S708" s="28">
        <f t="shared" si="122"/>
        <v>3576319.9999999995</v>
      </c>
      <c r="T708" s="28">
        <f t="shared" si="123"/>
        <v>3634400.0000000019</v>
      </c>
      <c r="U708" s="28">
        <f t="shared" si="124"/>
        <v>3725039.9999999944</v>
      </c>
      <c r="V708" s="28">
        <f t="shared" si="125"/>
        <v>3916000.0000000009</v>
      </c>
      <c r="W708" s="28">
        <f t="shared" si="126"/>
        <v>4103439.9999999953</v>
      </c>
      <c r="X708" s="28">
        <f t="shared" si="127"/>
        <v>4226639.9999999935</v>
      </c>
      <c r="Y708" s="28">
        <f t="shared" si="128"/>
        <v>4420239.9999999972</v>
      </c>
      <c r="Z708" s="203">
        <f t="shared" si="131"/>
        <v>34363999.999999978</v>
      </c>
      <c r="AA708" s="35">
        <v>29.478802434688429</v>
      </c>
      <c r="AB708" s="180">
        <v>30.712629063210066</v>
      </c>
      <c r="AC708" s="36">
        <v>32.103038651267383</v>
      </c>
      <c r="AD708" s="207">
        <v>22.289999999999992</v>
      </c>
      <c r="AE708" s="173">
        <f t="shared" si="132"/>
        <v>1961519.9999999993</v>
      </c>
    </row>
    <row r="709" spans="1:31" s="30" customFormat="1" ht="14.25" customHeight="1">
      <c r="A709" s="24">
        <v>16221</v>
      </c>
      <c r="B709" s="24" t="s">
        <v>2097</v>
      </c>
      <c r="C709" s="25" t="s">
        <v>1885</v>
      </c>
      <c r="D709" s="24" t="s">
        <v>1387</v>
      </c>
      <c r="E709" s="191">
        <v>35.44</v>
      </c>
      <c r="F709" s="39">
        <v>35.659999999999997</v>
      </c>
      <c r="G709" s="192">
        <v>35.79</v>
      </c>
      <c r="H709" s="22">
        <v>0.21999999999999886</v>
      </c>
      <c r="I709" s="20">
        <v>0</v>
      </c>
      <c r="J709" s="20">
        <v>0</v>
      </c>
      <c r="K709" s="20">
        <v>0</v>
      </c>
      <c r="L709" s="20">
        <v>0</v>
      </c>
      <c r="M709" s="20">
        <v>0</v>
      </c>
      <c r="N709" s="20">
        <v>0.10999999999999943</v>
      </c>
      <c r="O709" s="27">
        <v>2.0000000000003126E-2</v>
      </c>
      <c r="P709" s="198">
        <v>0</v>
      </c>
      <c r="Q709" s="28">
        <f t="shared" si="129"/>
        <v>67759.999999999651</v>
      </c>
      <c r="R709" s="28">
        <f t="shared" si="130"/>
        <v>67759.999999999651</v>
      </c>
      <c r="S709" s="28">
        <f t="shared" si="122"/>
        <v>67759.999999999651</v>
      </c>
      <c r="T709" s="28">
        <f t="shared" si="123"/>
        <v>67759.999999999651</v>
      </c>
      <c r="U709" s="28">
        <f t="shared" si="124"/>
        <v>67759.999999999651</v>
      </c>
      <c r="V709" s="28">
        <f t="shared" si="125"/>
        <v>67759.999999999651</v>
      </c>
      <c r="W709" s="28">
        <f t="shared" si="126"/>
        <v>77439.999999999593</v>
      </c>
      <c r="X709" s="28">
        <f t="shared" si="127"/>
        <v>79199.999999999869</v>
      </c>
      <c r="Y709" s="28">
        <f t="shared" si="128"/>
        <v>79199.999999999869</v>
      </c>
      <c r="Z709" s="203">
        <f t="shared" si="131"/>
        <v>642399.99999999721</v>
      </c>
      <c r="AA709" s="35">
        <v>4.8213751258400679</v>
      </c>
      <c r="AB709" s="180">
        <v>4.8513046554022798</v>
      </c>
      <c r="AC709" s="36">
        <v>4.8689902865072243</v>
      </c>
      <c r="AD709" s="207">
        <v>0.35000000000000142</v>
      </c>
      <c r="AE709" s="173">
        <f t="shared" si="132"/>
        <v>30800.000000000124</v>
      </c>
    </row>
    <row r="710" spans="1:31" s="30" customFormat="1" ht="14.25" customHeight="1">
      <c r="A710" s="24">
        <v>16222</v>
      </c>
      <c r="B710" s="24" t="s">
        <v>2098</v>
      </c>
      <c r="C710" s="25" t="s">
        <v>1885</v>
      </c>
      <c r="D710" s="24" t="s">
        <v>1387</v>
      </c>
      <c r="E710" s="191">
        <v>300.70999999999998</v>
      </c>
      <c r="F710" s="39">
        <v>317.15999999999997</v>
      </c>
      <c r="G710" s="192">
        <v>320.04000000000002</v>
      </c>
      <c r="H710" s="22">
        <v>16.449999999999989</v>
      </c>
      <c r="I710" s="20">
        <v>0.67000000000007276</v>
      </c>
      <c r="J710" s="20">
        <v>7.999999999992724E-2</v>
      </c>
      <c r="K710" s="20">
        <v>0.22000000000008413</v>
      </c>
      <c r="L710" s="20">
        <v>8.9999999999918145E-2</v>
      </c>
      <c r="M710" s="20">
        <v>9.0000000000031832E-2</v>
      </c>
      <c r="N710" s="20">
        <v>0.75</v>
      </c>
      <c r="O710" s="27">
        <v>0.59000000000003183</v>
      </c>
      <c r="P710" s="198">
        <v>0.38999999999998636</v>
      </c>
      <c r="Q710" s="28">
        <f t="shared" si="129"/>
        <v>5066599.9999999963</v>
      </c>
      <c r="R710" s="28">
        <f t="shared" si="130"/>
        <v>5184520.0000000093</v>
      </c>
      <c r="S710" s="28">
        <f t="shared" si="122"/>
        <v>5191560.0000000028</v>
      </c>
      <c r="T710" s="28">
        <f t="shared" si="123"/>
        <v>5210920.0000000102</v>
      </c>
      <c r="U710" s="28">
        <f t="shared" si="124"/>
        <v>5218840.0000000028</v>
      </c>
      <c r="V710" s="28">
        <f t="shared" si="125"/>
        <v>5226760.0000000056</v>
      </c>
      <c r="W710" s="28">
        <f t="shared" si="126"/>
        <v>5292760.0000000056</v>
      </c>
      <c r="X710" s="28">
        <f t="shared" si="127"/>
        <v>5344680.0000000084</v>
      </c>
      <c r="Y710" s="28">
        <f t="shared" si="128"/>
        <v>5379000.0000000075</v>
      </c>
      <c r="Z710" s="203">
        <f t="shared" si="131"/>
        <v>47115640.000000052</v>
      </c>
      <c r="AA710" s="35">
        <v>20.336243566941008</v>
      </c>
      <c r="AB710" s="180">
        <v>21.448714740750255</v>
      </c>
      <c r="AC710" s="36">
        <v>21.643481730450603</v>
      </c>
      <c r="AD710" s="207">
        <v>19.330000000000041</v>
      </c>
      <c r="AE710" s="173">
        <f t="shared" si="132"/>
        <v>1701040.0000000035</v>
      </c>
    </row>
    <row r="711" spans="1:31" s="30" customFormat="1" ht="14.25" customHeight="1">
      <c r="A711" s="24">
        <v>16223</v>
      </c>
      <c r="B711" s="24" t="s">
        <v>2099</v>
      </c>
      <c r="C711" s="25" t="s">
        <v>1885</v>
      </c>
      <c r="D711" s="24" t="s">
        <v>1387</v>
      </c>
      <c r="E711" s="191">
        <v>51.32</v>
      </c>
      <c r="F711" s="39">
        <v>51.32</v>
      </c>
      <c r="G711" s="192">
        <v>51.52</v>
      </c>
      <c r="H711" s="22">
        <v>0</v>
      </c>
      <c r="I711" s="20">
        <v>6.0000000000002274E-2</v>
      </c>
      <c r="J711" s="20">
        <v>2.0000000000003126E-2</v>
      </c>
      <c r="K711" s="20">
        <v>0</v>
      </c>
      <c r="L711" s="20">
        <v>0</v>
      </c>
      <c r="M711" s="20">
        <v>0</v>
      </c>
      <c r="N711" s="20">
        <v>0</v>
      </c>
      <c r="O711" s="27">
        <v>0.11999999999999744</v>
      </c>
      <c r="P711" s="198">
        <v>0</v>
      </c>
      <c r="Q711" s="28">
        <f t="shared" si="129"/>
        <v>0</v>
      </c>
      <c r="R711" s="28">
        <f t="shared" si="130"/>
        <v>10560.0000000004</v>
      </c>
      <c r="S711" s="28">
        <f t="shared" si="122"/>
        <v>12320.000000000675</v>
      </c>
      <c r="T711" s="28">
        <f t="shared" si="123"/>
        <v>12320.000000000675</v>
      </c>
      <c r="U711" s="28">
        <f t="shared" si="124"/>
        <v>12320.000000000675</v>
      </c>
      <c r="V711" s="28">
        <f t="shared" si="125"/>
        <v>12320.000000000675</v>
      </c>
      <c r="W711" s="28">
        <f t="shared" si="126"/>
        <v>12320.000000000675</v>
      </c>
      <c r="X711" s="28">
        <f t="shared" si="127"/>
        <v>22880.000000000451</v>
      </c>
      <c r="Y711" s="28">
        <f t="shared" si="128"/>
        <v>22880.000000000451</v>
      </c>
      <c r="Z711" s="203">
        <f t="shared" si="131"/>
        <v>117920.00000000469</v>
      </c>
      <c r="AA711" s="35">
        <v>0.52932809781224122</v>
      </c>
      <c r="AB711" s="180">
        <v>0.52932809781224122</v>
      </c>
      <c r="AC711" s="36">
        <v>0.53139095088243693</v>
      </c>
      <c r="AD711" s="207">
        <v>0.20000000000000284</v>
      </c>
      <c r="AE711" s="173">
        <f t="shared" si="132"/>
        <v>17600.000000000251</v>
      </c>
    </row>
    <row r="712" spans="1:31" s="30" customFormat="1" ht="14.25" customHeight="1">
      <c r="A712" s="24">
        <v>16224</v>
      </c>
      <c r="B712" s="24" t="s">
        <v>2100</v>
      </c>
      <c r="C712" s="25" t="s">
        <v>1885</v>
      </c>
      <c r="D712" s="24" t="s">
        <v>1387</v>
      </c>
      <c r="E712" s="191">
        <v>108.04</v>
      </c>
      <c r="F712" s="39">
        <v>115.81</v>
      </c>
      <c r="G712" s="192">
        <v>121.32000000000001</v>
      </c>
      <c r="H712" s="22">
        <v>7.769999999999996</v>
      </c>
      <c r="I712" s="20">
        <v>0</v>
      </c>
      <c r="J712" s="20">
        <v>4.9999999999997158E-2</v>
      </c>
      <c r="K712" s="20">
        <v>4.9999999999997158E-2</v>
      </c>
      <c r="L712" s="20">
        <v>0</v>
      </c>
      <c r="M712" s="20">
        <v>0.40000000000000568</v>
      </c>
      <c r="N712" s="20">
        <v>5.0100000000000051</v>
      </c>
      <c r="O712" s="27">
        <v>0</v>
      </c>
      <c r="P712" s="198">
        <v>0</v>
      </c>
      <c r="Q712" s="28">
        <f t="shared" si="129"/>
        <v>2393159.9999999991</v>
      </c>
      <c r="R712" s="28">
        <f t="shared" si="130"/>
        <v>2393159.9999999991</v>
      </c>
      <c r="S712" s="28">
        <f t="shared" si="122"/>
        <v>2397559.9999999986</v>
      </c>
      <c r="T712" s="28">
        <f t="shared" si="123"/>
        <v>2401959.9999999981</v>
      </c>
      <c r="U712" s="28">
        <f t="shared" si="124"/>
        <v>2401959.9999999981</v>
      </c>
      <c r="V712" s="28">
        <f t="shared" si="125"/>
        <v>2437159.9999999986</v>
      </c>
      <c r="W712" s="28">
        <f t="shared" si="126"/>
        <v>2878039.9999999991</v>
      </c>
      <c r="X712" s="28">
        <f t="shared" si="127"/>
        <v>2878039.9999999991</v>
      </c>
      <c r="Y712" s="28">
        <f t="shared" si="128"/>
        <v>2878039.9999999991</v>
      </c>
      <c r="Z712" s="203">
        <f t="shared" si="131"/>
        <v>23059079.999999989</v>
      </c>
      <c r="AA712" s="35">
        <v>28.441308868823544</v>
      </c>
      <c r="AB712" s="180">
        <v>30.486745465554005</v>
      </c>
      <c r="AC712" s="36">
        <v>31.937241687945878</v>
      </c>
      <c r="AD712" s="207">
        <v>13.28</v>
      </c>
      <c r="AE712" s="173">
        <f t="shared" si="132"/>
        <v>1168640</v>
      </c>
    </row>
    <row r="713" spans="1:31" s="30" customFormat="1" ht="14.25" customHeight="1">
      <c r="A713" s="24">
        <v>16225</v>
      </c>
      <c r="B713" s="24" t="s">
        <v>2101</v>
      </c>
      <c r="C713" s="25" t="s">
        <v>1885</v>
      </c>
      <c r="D713" s="24" t="s">
        <v>1387</v>
      </c>
      <c r="E713" s="191">
        <v>28.59</v>
      </c>
      <c r="F713" s="39">
        <v>28.59</v>
      </c>
      <c r="G713" s="192">
        <v>28.59</v>
      </c>
      <c r="H713" s="22">
        <v>0</v>
      </c>
      <c r="I713" s="20">
        <v>0</v>
      </c>
      <c r="J713" s="20">
        <v>0</v>
      </c>
      <c r="K713" s="20">
        <v>0</v>
      </c>
      <c r="L713" s="20">
        <v>0</v>
      </c>
      <c r="M713" s="20">
        <v>0</v>
      </c>
      <c r="N713" s="20">
        <v>0</v>
      </c>
      <c r="O713" s="27">
        <v>0</v>
      </c>
      <c r="P713" s="198">
        <v>0</v>
      </c>
      <c r="Q713" s="28">
        <f t="shared" si="129"/>
        <v>0</v>
      </c>
      <c r="R713" s="28">
        <f t="shared" si="130"/>
        <v>0</v>
      </c>
      <c r="S713" s="28">
        <f t="shared" si="122"/>
        <v>0</v>
      </c>
      <c r="T713" s="28">
        <f t="shared" si="123"/>
        <v>0</v>
      </c>
      <c r="U713" s="28">
        <f t="shared" si="124"/>
        <v>0</v>
      </c>
      <c r="V713" s="28">
        <f t="shared" si="125"/>
        <v>0</v>
      </c>
      <c r="W713" s="28">
        <f t="shared" si="126"/>
        <v>0</v>
      </c>
      <c r="X713" s="28">
        <f t="shared" si="127"/>
        <v>0</v>
      </c>
      <c r="Y713" s="28">
        <f t="shared" si="128"/>
        <v>0</v>
      </c>
      <c r="Z713" s="203">
        <f t="shared" si="131"/>
        <v>0</v>
      </c>
      <c r="AA713" s="35">
        <v>0.89585350492108384</v>
      </c>
      <c r="AB713" s="180">
        <v>0.89585350492108384</v>
      </c>
      <c r="AC713" s="36">
        <v>0.89585350492108384</v>
      </c>
      <c r="AD713" s="207">
        <v>0</v>
      </c>
      <c r="AE713" s="173">
        <f t="shared" si="132"/>
        <v>0</v>
      </c>
    </row>
    <row r="714" spans="1:31" s="30" customFormat="1" ht="14.25" customHeight="1">
      <c r="A714" s="24">
        <v>16226</v>
      </c>
      <c r="B714" s="24" t="s">
        <v>2102</v>
      </c>
      <c r="C714" s="25" t="s">
        <v>1885</v>
      </c>
      <c r="D714" s="24" t="s">
        <v>1387</v>
      </c>
      <c r="E714" s="191">
        <v>19.72</v>
      </c>
      <c r="F714" s="39">
        <v>20.239999999999998</v>
      </c>
      <c r="G714" s="192">
        <v>20.82</v>
      </c>
      <c r="H714" s="22">
        <v>0.51999999999999957</v>
      </c>
      <c r="I714" s="20">
        <v>0.5400000000000027</v>
      </c>
      <c r="J714" s="20">
        <v>3.9999999999999147E-2</v>
      </c>
      <c r="K714" s="20">
        <v>0</v>
      </c>
      <c r="L714" s="20">
        <v>0</v>
      </c>
      <c r="M714" s="20">
        <v>0</v>
      </c>
      <c r="N714" s="20">
        <v>0</v>
      </c>
      <c r="O714" s="27">
        <v>0</v>
      </c>
      <c r="P714" s="198">
        <v>0</v>
      </c>
      <c r="Q714" s="28">
        <f t="shared" si="129"/>
        <v>160159.99999999985</v>
      </c>
      <c r="R714" s="28">
        <f t="shared" si="130"/>
        <v>255200.00000000035</v>
      </c>
      <c r="S714" s="28">
        <f t="shared" si="122"/>
        <v>258720.00000000026</v>
      </c>
      <c r="T714" s="28">
        <f t="shared" si="123"/>
        <v>258720.00000000026</v>
      </c>
      <c r="U714" s="28">
        <f t="shared" si="124"/>
        <v>258720.00000000026</v>
      </c>
      <c r="V714" s="28">
        <f t="shared" si="125"/>
        <v>258720.00000000026</v>
      </c>
      <c r="W714" s="28">
        <f t="shared" si="126"/>
        <v>258720.00000000026</v>
      </c>
      <c r="X714" s="28">
        <f t="shared" si="127"/>
        <v>258720.00000000026</v>
      </c>
      <c r="Y714" s="28">
        <f t="shared" si="128"/>
        <v>258720.00000000026</v>
      </c>
      <c r="Z714" s="203">
        <f t="shared" si="131"/>
        <v>2226400.0000000019</v>
      </c>
      <c r="AA714" s="35">
        <v>1.3345966432051974</v>
      </c>
      <c r="AB714" s="180">
        <v>1.3697888467785597</v>
      </c>
      <c r="AC714" s="36">
        <v>1.4090416892257718</v>
      </c>
      <c r="AD714" s="207">
        <v>1.1000000000000014</v>
      </c>
      <c r="AE714" s="173">
        <f t="shared" si="132"/>
        <v>96800.000000000131</v>
      </c>
    </row>
    <row r="715" spans="1:31" s="30" customFormat="1" ht="14.25" customHeight="1">
      <c r="A715" s="24">
        <v>16227</v>
      </c>
      <c r="B715" s="24" t="s">
        <v>2103</v>
      </c>
      <c r="C715" s="25" t="s">
        <v>1885</v>
      </c>
      <c r="D715" s="24" t="s">
        <v>1387</v>
      </c>
      <c r="E715" s="191">
        <v>8.2900000000000009</v>
      </c>
      <c r="F715" s="39">
        <v>8.2900000000000009</v>
      </c>
      <c r="G715" s="192">
        <v>8.41</v>
      </c>
      <c r="H715" s="22">
        <v>0</v>
      </c>
      <c r="I715" s="20">
        <v>0</v>
      </c>
      <c r="J715" s="20">
        <v>0</v>
      </c>
      <c r="K715" s="20">
        <v>0</v>
      </c>
      <c r="L715" s="20">
        <v>0</v>
      </c>
      <c r="M715" s="20">
        <v>0</v>
      </c>
      <c r="N715" s="20">
        <v>0</v>
      </c>
      <c r="O715" s="27">
        <v>8.9999999999999858E-2</v>
      </c>
      <c r="P715" s="198">
        <v>2.9999999999999361E-2</v>
      </c>
      <c r="Q715" s="28">
        <f t="shared" si="129"/>
        <v>0</v>
      </c>
      <c r="R715" s="28">
        <f t="shared" si="130"/>
        <v>0</v>
      </c>
      <c r="S715" s="28">
        <f t="shared" si="122"/>
        <v>0</v>
      </c>
      <c r="T715" s="28">
        <f t="shared" si="123"/>
        <v>0</v>
      </c>
      <c r="U715" s="28">
        <f t="shared" si="124"/>
        <v>0</v>
      </c>
      <c r="V715" s="28">
        <f t="shared" si="125"/>
        <v>0</v>
      </c>
      <c r="W715" s="28">
        <f t="shared" si="126"/>
        <v>0</v>
      </c>
      <c r="X715" s="28">
        <f t="shared" si="127"/>
        <v>7919.9999999999873</v>
      </c>
      <c r="Y715" s="28">
        <f t="shared" si="128"/>
        <v>10559.999999999931</v>
      </c>
      <c r="Z715" s="203">
        <f t="shared" si="131"/>
        <v>18479.99999999992</v>
      </c>
      <c r="AA715" s="35">
        <v>3.7163222306899182</v>
      </c>
      <c r="AB715" s="180">
        <v>3.7163222306899182</v>
      </c>
      <c r="AC715" s="36">
        <v>3.7701170036311473</v>
      </c>
      <c r="AD715" s="207">
        <v>0.11999999999999922</v>
      </c>
      <c r="AE715" s="173">
        <f t="shared" si="132"/>
        <v>10559.999999999931</v>
      </c>
    </row>
    <row r="716" spans="1:31" s="30" customFormat="1" ht="14.25" customHeight="1">
      <c r="A716" s="24">
        <v>16229</v>
      </c>
      <c r="B716" s="24" t="s">
        <v>2104</v>
      </c>
      <c r="C716" s="25" t="s">
        <v>1885</v>
      </c>
      <c r="D716" s="24" t="s">
        <v>1387</v>
      </c>
      <c r="E716" s="191">
        <v>29.88</v>
      </c>
      <c r="F716" s="39">
        <v>30.36</v>
      </c>
      <c r="G716" s="192">
        <v>30.400000000000002</v>
      </c>
      <c r="H716" s="22">
        <v>0.48000000000000043</v>
      </c>
      <c r="I716" s="20">
        <v>0</v>
      </c>
      <c r="J716" s="20">
        <v>3.9999999999999147E-2</v>
      </c>
      <c r="K716" s="20">
        <v>0</v>
      </c>
      <c r="L716" s="20">
        <v>0</v>
      </c>
      <c r="M716" s="20">
        <v>0</v>
      </c>
      <c r="N716" s="20">
        <v>0</v>
      </c>
      <c r="O716" s="27">
        <v>0</v>
      </c>
      <c r="P716" s="198">
        <v>0</v>
      </c>
      <c r="Q716" s="28">
        <f t="shared" si="129"/>
        <v>147840.00000000012</v>
      </c>
      <c r="R716" s="28">
        <f t="shared" si="130"/>
        <v>147840.00000000012</v>
      </c>
      <c r="S716" s="28">
        <f t="shared" si="122"/>
        <v>151360.00000000003</v>
      </c>
      <c r="T716" s="28">
        <f t="shared" si="123"/>
        <v>151360.00000000003</v>
      </c>
      <c r="U716" s="28">
        <f t="shared" si="124"/>
        <v>151360.00000000003</v>
      </c>
      <c r="V716" s="28">
        <f t="shared" si="125"/>
        <v>151360.00000000003</v>
      </c>
      <c r="W716" s="28">
        <f t="shared" si="126"/>
        <v>151360.00000000003</v>
      </c>
      <c r="X716" s="28">
        <f t="shared" si="127"/>
        <v>151360.00000000003</v>
      </c>
      <c r="Y716" s="28">
        <f t="shared" si="128"/>
        <v>151360.00000000003</v>
      </c>
      <c r="Z716" s="203">
        <f t="shared" si="131"/>
        <v>1355200.0000000002</v>
      </c>
      <c r="AA716" s="35">
        <v>0.96641794665295289</v>
      </c>
      <c r="AB716" s="180">
        <v>0.98194273294456669</v>
      </c>
      <c r="AC716" s="36">
        <v>0.98323646513553464</v>
      </c>
      <c r="AD716" s="207">
        <v>0.52000000000000313</v>
      </c>
      <c r="AE716" s="173">
        <f t="shared" si="132"/>
        <v>45760.000000000276</v>
      </c>
    </row>
    <row r="717" spans="1:31" s="30" customFormat="1" ht="14.25" customHeight="1">
      <c r="A717" s="24">
        <v>16230</v>
      </c>
      <c r="B717" s="24" t="s">
        <v>2105</v>
      </c>
      <c r="C717" s="25" t="s">
        <v>1885</v>
      </c>
      <c r="D717" s="24" t="s">
        <v>1387</v>
      </c>
      <c r="E717" s="191">
        <v>30.27</v>
      </c>
      <c r="F717" s="39">
        <v>30.34</v>
      </c>
      <c r="G717" s="192">
        <v>31.55</v>
      </c>
      <c r="H717" s="22">
        <v>7.0000000000000284E-2</v>
      </c>
      <c r="I717" s="20">
        <v>0</v>
      </c>
      <c r="J717" s="20">
        <v>0</v>
      </c>
      <c r="K717" s="20">
        <v>0</v>
      </c>
      <c r="L717" s="20">
        <v>0</v>
      </c>
      <c r="M717" s="20">
        <v>0</v>
      </c>
      <c r="N717" s="20">
        <v>0</v>
      </c>
      <c r="O717" s="27">
        <v>1.2100000000000009</v>
      </c>
      <c r="P717" s="198">
        <v>0</v>
      </c>
      <c r="Q717" s="28">
        <f t="shared" si="129"/>
        <v>21560.000000000087</v>
      </c>
      <c r="R717" s="28">
        <f t="shared" si="130"/>
        <v>21560.000000000087</v>
      </c>
      <c r="S717" s="28">
        <f t="shared" si="122"/>
        <v>21560.000000000087</v>
      </c>
      <c r="T717" s="28">
        <f t="shared" si="123"/>
        <v>21560.000000000087</v>
      </c>
      <c r="U717" s="28">
        <f t="shared" si="124"/>
        <v>21560.000000000087</v>
      </c>
      <c r="V717" s="28">
        <f t="shared" si="125"/>
        <v>21560.000000000087</v>
      </c>
      <c r="W717" s="28">
        <f t="shared" si="126"/>
        <v>21560.000000000087</v>
      </c>
      <c r="X717" s="28">
        <f t="shared" si="127"/>
        <v>128040.00000000016</v>
      </c>
      <c r="Y717" s="28">
        <f t="shared" si="128"/>
        <v>128040.00000000016</v>
      </c>
      <c r="Z717" s="203">
        <f t="shared" si="131"/>
        <v>407000.00000000093</v>
      </c>
      <c r="AA717" s="35">
        <v>1.5679225932103307</v>
      </c>
      <c r="AB717" s="180">
        <v>1.5715484465808203</v>
      </c>
      <c r="AC717" s="36">
        <v>1.6342239119849995</v>
      </c>
      <c r="AD717" s="207">
        <v>1.2800000000000011</v>
      </c>
      <c r="AE717" s="173">
        <f t="shared" si="132"/>
        <v>112640.0000000001</v>
      </c>
    </row>
    <row r="718" spans="1:31" s="30" customFormat="1" ht="14.25" customHeight="1">
      <c r="A718" s="24">
        <v>16232</v>
      </c>
      <c r="B718" s="24" t="s">
        <v>2106</v>
      </c>
      <c r="C718" s="25" t="s">
        <v>1885</v>
      </c>
      <c r="D718" s="24" t="s">
        <v>1387</v>
      </c>
      <c r="E718" s="191">
        <v>208.57</v>
      </c>
      <c r="F718" s="39">
        <v>213.25</v>
      </c>
      <c r="G718" s="192">
        <v>215.03</v>
      </c>
      <c r="H718" s="22">
        <v>4.6800000000000068</v>
      </c>
      <c r="I718" s="20">
        <v>0</v>
      </c>
      <c r="J718" s="20">
        <v>0</v>
      </c>
      <c r="K718" s="20">
        <v>9.9999999999994316E-2</v>
      </c>
      <c r="L718" s="20">
        <v>1.6399999999999864</v>
      </c>
      <c r="M718" s="20">
        <v>0</v>
      </c>
      <c r="N718" s="20">
        <v>0</v>
      </c>
      <c r="O718" s="27">
        <v>9.9999999999909051E-3</v>
      </c>
      <c r="P718" s="198">
        <v>3.0000000000001137E-2</v>
      </c>
      <c r="Q718" s="28">
        <f t="shared" si="129"/>
        <v>1441440.0000000021</v>
      </c>
      <c r="R718" s="28">
        <f t="shared" si="130"/>
        <v>1441440.0000000021</v>
      </c>
      <c r="S718" s="28">
        <f t="shared" si="122"/>
        <v>1441440.0000000021</v>
      </c>
      <c r="T718" s="28">
        <f t="shared" si="123"/>
        <v>1450240.0000000016</v>
      </c>
      <c r="U718" s="28">
        <f t="shared" si="124"/>
        <v>1594560.0000000005</v>
      </c>
      <c r="V718" s="28">
        <f t="shared" si="125"/>
        <v>1594560.0000000005</v>
      </c>
      <c r="W718" s="28">
        <f t="shared" si="126"/>
        <v>1594560.0000000005</v>
      </c>
      <c r="X718" s="28">
        <f t="shared" si="127"/>
        <v>1595439.9999999998</v>
      </c>
      <c r="Y718" s="28">
        <f t="shared" si="128"/>
        <v>1598079.9999999998</v>
      </c>
      <c r="Z718" s="203">
        <f t="shared" si="131"/>
        <v>13751760.000000009</v>
      </c>
      <c r="AA718" s="35">
        <v>54.501032167028143</v>
      </c>
      <c r="AB718" s="180">
        <v>55.72395411429617</v>
      </c>
      <c r="AC718" s="36">
        <v>56.189082547231436</v>
      </c>
      <c r="AD718" s="207">
        <v>6.460000000000008</v>
      </c>
      <c r="AE718" s="173">
        <f t="shared" si="132"/>
        <v>568480.0000000007</v>
      </c>
    </row>
    <row r="719" spans="1:31" s="30" customFormat="1" ht="14.25" customHeight="1">
      <c r="A719" s="24">
        <v>16233</v>
      </c>
      <c r="B719" s="24" t="s">
        <v>2107</v>
      </c>
      <c r="C719" s="25" t="s">
        <v>1885</v>
      </c>
      <c r="D719" s="24" t="s">
        <v>1387</v>
      </c>
      <c r="E719" s="191">
        <v>207.12</v>
      </c>
      <c r="F719" s="39">
        <v>214.96</v>
      </c>
      <c r="G719" s="192">
        <v>221.88</v>
      </c>
      <c r="H719" s="22">
        <v>7.8400000000000034</v>
      </c>
      <c r="I719" s="20">
        <v>0.75999999999999091</v>
      </c>
      <c r="J719" s="20">
        <v>0.12999999999999545</v>
      </c>
      <c r="K719" s="20">
        <v>3.0000000000001137E-2</v>
      </c>
      <c r="L719" s="20">
        <v>0.30000000000001137</v>
      </c>
      <c r="M719" s="20">
        <v>0.31000000000000227</v>
      </c>
      <c r="N719" s="20">
        <v>0</v>
      </c>
      <c r="O719" s="27">
        <v>1.3000000000000114</v>
      </c>
      <c r="P719" s="198">
        <v>4.089999999999975</v>
      </c>
      <c r="Q719" s="28">
        <f t="shared" si="129"/>
        <v>2414720.0000000009</v>
      </c>
      <c r="R719" s="28">
        <f t="shared" si="130"/>
        <v>2548479.9999999995</v>
      </c>
      <c r="S719" s="28">
        <f t="shared" si="122"/>
        <v>2559919.9999999991</v>
      </c>
      <c r="T719" s="28">
        <f t="shared" si="123"/>
        <v>2562559.9999999991</v>
      </c>
      <c r="U719" s="28">
        <f t="shared" si="124"/>
        <v>2588960</v>
      </c>
      <c r="V719" s="28">
        <f t="shared" si="125"/>
        <v>2616240</v>
      </c>
      <c r="W719" s="28">
        <f t="shared" si="126"/>
        <v>2616240</v>
      </c>
      <c r="X719" s="28">
        <f t="shared" si="127"/>
        <v>2730640.0000000009</v>
      </c>
      <c r="Y719" s="28">
        <f t="shared" si="128"/>
        <v>3090559.9999999986</v>
      </c>
      <c r="Z719" s="203">
        <f t="shared" si="131"/>
        <v>23728320</v>
      </c>
      <c r="AA719" s="35">
        <v>28.187645449720328</v>
      </c>
      <c r="AB719" s="180">
        <v>29.254616965391474</v>
      </c>
      <c r="AC719" s="36">
        <v>30.196382639937941</v>
      </c>
      <c r="AD719" s="207">
        <v>14.759999999999993</v>
      </c>
      <c r="AE719" s="173">
        <f t="shared" si="132"/>
        <v>1298879.9999999993</v>
      </c>
    </row>
    <row r="720" spans="1:31" s="30" customFormat="1" ht="14.25" customHeight="1">
      <c r="A720" s="24">
        <v>16234</v>
      </c>
      <c r="B720" s="24" t="s">
        <v>2108</v>
      </c>
      <c r="C720" s="25" t="s">
        <v>1885</v>
      </c>
      <c r="D720" s="24" t="s">
        <v>1387</v>
      </c>
      <c r="E720" s="191">
        <v>111.97</v>
      </c>
      <c r="F720" s="39">
        <v>112.66</v>
      </c>
      <c r="G720" s="192">
        <v>112.84</v>
      </c>
      <c r="H720" s="22">
        <v>0.68999999999999773</v>
      </c>
      <c r="I720" s="20">
        <v>1.9999999999996021E-2</v>
      </c>
      <c r="J720" s="20">
        <v>0</v>
      </c>
      <c r="K720" s="20">
        <v>0</v>
      </c>
      <c r="L720" s="20">
        <v>0</v>
      </c>
      <c r="M720" s="20">
        <v>0</v>
      </c>
      <c r="N720" s="20">
        <v>0</v>
      </c>
      <c r="O720" s="27">
        <v>0.15999999999999659</v>
      </c>
      <c r="P720" s="198">
        <v>0</v>
      </c>
      <c r="Q720" s="28">
        <f t="shared" si="129"/>
        <v>212519.99999999927</v>
      </c>
      <c r="R720" s="28">
        <f t="shared" si="130"/>
        <v>216039.99999999857</v>
      </c>
      <c r="S720" s="28">
        <f t="shared" si="122"/>
        <v>216039.99999999857</v>
      </c>
      <c r="T720" s="28">
        <f t="shared" si="123"/>
        <v>216039.99999999857</v>
      </c>
      <c r="U720" s="28">
        <f t="shared" si="124"/>
        <v>216039.99999999857</v>
      </c>
      <c r="V720" s="28">
        <f t="shared" si="125"/>
        <v>216039.99999999857</v>
      </c>
      <c r="W720" s="28">
        <f t="shared" si="126"/>
        <v>216039.99999999857</v>
      </c>
      <c r="X720" s="28">
        <f t="shared" si="127"/>
        <v>230119.99999999828</v>
      </c>
      <c r="Y720" s="28">
        <f t="shared" si="128"/>
        <v>230119.99999999828</v>
      </c>
      <c r="Z720" s="203">
        <f t="shared" si="131"/>
        <v>1968999.9999999874</v>
      </c>
      <c r="AA720" s="35">
        <v>7.1292588041284368</v>
      </c>
      <c r="AB720" s="180">
        <v>7.1731918984827159</v>
      </c>
      <c r="AC720" s="36">
        <v>7.1846527057055729</v>
      </c>
      <c r="AD720" s="207">
        <v>0.87000000000000466</v>
      </c>
      <c r="AE720" s="173">
        <f t="shared" si="132"/>
        <v>76560.000000000407</v>
      </c>
    </row>
    <row r="721" spans="1:31" s="30" customFormat="1" ht="14.25" customHeight="1">
      <c r="A721" s="24">
        <v>16235</v>
      </c>
      <c r="B721" s="24" t="s">
        <v>2109</v>
      </c>
      <c r="C721" s="25" t="s">
        <v>1885</v>
      </c>
      <c r="D721" s="24" t="s">
        <v>1387</v>
      </c>
      <c r="E721" s="191">
        <v>41.02</v>
      </c>
      <c r="F721" s="39">
        <v>41.34</v>
      </c>
      <c r="G721" s="192">
        <v>41.6</v>
      </c>
      <c r="H721" s="22">
        <v>0.32000000000000028</v>
      </c>
      <c r="I721" s="20">
        <v>3.0000000000001137E-2</v>
      </c>
      <c r="J721" s="20">
        <v>0</v>
      </c>
      <c r="K721" s="20">
        <v>0</v>
      </c>
      <c r="L721" s="20">
        <v>0</v>
      </c>
      <c r="M721" s="20">
        <v>0</v>
      </c>
      <c r="N721" s="20">
        <v>9.0000000000003411E-2</v>
      </c>
      <c r="O721" s="27">
        <v>0.10999999999999943</v>
      </c>
      <c r="P721" s="198">
        <v>3.0000000000001137E-2</v>
      </c>
      <c r="Q721" s="28">
        <f t="shared" si="129"/>
        <v>98560.000000000087</v>
      </c>
      <c r="R721" s="28">
        <f t="shared" si="130"/>
        <v>103840.00000000029</v>
      </c>
      <c r="S721" s="28">
        <f t="shared" si="122"/>
        <v>103840.00000000029</v>
      </c>
      <c r="T721" s="28">
        <f t="shared" si="123"/>
        <v>103840.00000000029</v>
      </c>
      <c r="U721" s="28">
        <f t="shared" si="124"/>
        <v>103840.00000000029</v>
      </c>
      <c r="V721" s="28">
        <f t="shared" si="125"/>
        <v>103840.00000000029</v>
      </c>
      <c r="W721" s="28">
        <f t="shared" si="126"/>
        <v>111760.0000000006</v>
      </c>
      <c r="X721" s="28">
        <f t="shared" si="127"/>
        <v>121440.00000000055</v>
      </c>
      <c r="Y721" s="28">
        <f t="shared" si="128"/>
        <v>124080.00000000065</v>
      </c>
      <c r="Z721" s="203">
        <f t="shared" si="131"/>
        <v>975040.00000000349</v>
      </c>
      <c r="AA721" s="35">
        <v>7.5237064617303426</v>
      </c>
      <c r="AB721" s="180">
        <v>7.5823994424166834</v>
      </c>
      <c r="AC721" s="36">
        <v>7.6300874892243353</v>
      </c>
      <c r="AD721" s="207">
        <v>0.57999999999999829</v>
      </c>
      <c r="AE721" s="173">
        <f t="shared" si="132"/>
        <v>51039.999999999847</v>
      </c>
    </row>
    <row r="722" spans="1:31" s="30" customFormat="1" ht="14.25" customHeight="1">
      <c r="A722" s="24">
        <v>16236</v>
      </c>
      <c r="B722" s="24" t="s">
        <v>2110</v>
      </c>
      <c r="C722" s="25" t="s">
        <v>1885</v>
      </c>
      <c r="D722" s="24" t="s">
        <v>1387</v>
      </c>
      <c r="E722" s="191">
        <v>41.04</v>
      </c>
      <c r="F722" s="39">
        <v>41.58</v>
      </c>
      <c r="G722" s="192">
        <v>42.39</v>
      </c>
      <c r="H722" s="22">
        <v>0.53999999999999915</v>
      </c>
      <c r="I722" s="20">
        <v>0.46000000000000085</v>
      </c>
      <c r="J722" s="20">
        <v>0</v>
      </c>
      <c r="K722" s="20">
        <v>9.9999999999980105E-3</v>
      </c>
      <c r="L722" s="20">
        <v>0</v>
      </c>
      <c r="M722" s="20">
        <v>0.34000000000000341</v>
      </c>
      <c r="N722" s="20">
        <v>0</v>
      </c>
      <c r="O722" s="27">
        <v>0</v>
      </c>
      <c r="P722" s="198">
        <v>0</v>
      </c>
      <c r="Q722" s="28">
        <f t="shared" si="129"/>
        <v>166319.99999999974</v>
      </c>
      <c r="R722" s="28">
        <f t="shared" si="130"/>
        <v>247279.99999999988</v>
      </c>
      <c r="S722" s="28">
        <f t="shared" si="122"/>
        <v>247279.99999999988</v>
      </c>
      <c r="T722" s="28">
        <f t="shared" si="123"/>
        <v>248159.99999999971</v>
      </c>
      <c r="U722" s="28">
        <f t="shared" si="124"/>
        <v>248159.99999999971</v>
      </c>
      <c r="V722" s="28">
        <f t="shared" si="125"/>
        <v>278080</v>
      </c>
      <c r="W722" s="28">
        <f t="shared" si="126"/>
        <v>278080</v>
      </c>
      <c r="X722" s="28">
        <f t="shared" si="127"/>
        <v>278080</v>
      </c>
      <c r="Y722" s="28">
        <f t="shared" si="128"/>
        <v>278080</v>
      </c>
      <c r="Z722" s="203">
        <f t="shared" si="131"/>
        <v>2269519.9999999991</v>
      </c>
      <c r="AA722" s="35">
        <v>10.919540229885056</v>
      </c>
      <c r="AB722" s="180">
        <v>11.063218390804598</v>
      </c>
      <c r="AC722" s="36">
        <v>11.278735632183908</v>
      </c>
      <c r="AD722" s="207">
        <v>1.3500000000000014</v>
      </c>
      <c r="AE722" s="173">
        <f t="shared" si="132"/>
        <v>118800.00000000013</v>
      </c>
    </row>
    <row r="723" spans="1:31" s="30" customFormat="1" ht="14.25" customHeight="1">
      <c r="A723" s="24">
        <v>16237</v>
      </c>
      <c r="B723" s="24" t="s">
        <v>2111</v>
      </c>
      <c r="C723" s="25" t="s">
        <v>1885</v>
      </c>
      <c r="D723" s="24" t="s">
        <v>1387</v>
      </c>
      <c r="E723" s="191">
        <v>48.5</v>
      </c>
      <c r="F723" s="39">
        <v>48.5</v>
      </c>
      <c r="G723" s="192">
        <v>48.79</v>
      </c>
      <c r="H723" s="22">
        <v>0</v>
      </c>
      <c r="I723" s="20">
        <v>0</v>
      </c>
      <c r="J723" s="20">
        <v>0</v>
      </c>
      <c r="K723" s="20">
        <v>0</v>
      </c>
      <c r="L723" s="20">
        <v>0</v>
      </c>
      <c r="M723" s="20">
        <v>0</v>
      </c>
      <c r="N723" s="20">
        <v>0.28999999999999915</v>
      </c>
      <c r="O723" s="27">
        <v>0</v>
      </c>
      <c r="P723" s="198">
        <v>0</v>
      </c>
      <c r="Q723" s="28">
        <f t="shared" si="129"/>
        <v>0</v>
      </c>
      <c r="R723" s="28">
        <f t="shared" si="130"/>
        <v>0</v>
      </c>
      <c r="S723" s="28">
        <f t="shared" si="122"/>
        <v>0</v>
      </c>
      <c r="T723" s="28">
        <f t="shared" si="123"/>
        <v>0</v>
      </c>
      <c r="U723" s="28">
        <f t="shared" si="124"/>
        <v>0</v>
      </c>
      <c r="V723" s="28">
        <f t="shared" si="125"/>
        <v>0</v>
      </c>
      <c r="W723" s="28">
        <f t="shared" si="126"/>
        <v>25519.999999999924</v>
      </c>
      <c r="X723" s="28">
        <f t="shared" si="127"/>
        <v>25519.999999999924</v>
      </c>
      <c r="Y723" s="28">
        <f t="shared" si="128"/>
        <v>25519.999999999924</v>
      </c>
      <c r="Z723" s="203">
        <f t="shared" si="131"/>
        <v>76559.999999999767</v>
      </c>
      <c r="AA723" s="35">
        <v>3.9382226841626609</v>
      </c>
      <c r="AB723" s="180">
        <v>3.9382226841626609</v>
      </c>
      <c r="AC723" s="36">
        <v>3.9617708197999222</v>
      </c>
      <c r="AD723" s="207">
        <v>0.28999999999999915</v>
      </c>
      <c r="AE723" s="173">
        <f t="shared" si="132"/>
        <v>25519.999999999924</v>
      </c>
    </row>
    <row r="724" spans="1:31" s="30" customFormat="1" ht="14.25" customHeight="1">
      <c r="A724" s="24">
        <v>16238</v>
      </c>
      <c r="B724" s="24" t="s">
        <v>2112</v>
      </c>
      <c r="C724" s="25" t="s">
        <v>1885</v>
      </c>
      <c r="D724" s="24" t="s">
        <v>1387</v>
      </c>
      <c r="E724" s="191">
        <v>106.97</v>
      </c>
      <c r="F724" s="39">
        <v>107.95</v>
      </c>
      <c r="G724" s="192">
        <v>108.22</v>
      </c>
      <c r="H724" s="22">
        <v>0.98000000000000398</v>
      </c>
      <c r="I724" s="20">
        <v>0</v>
      </c>
      <c r="J724" s="20">
        <v>0</v>
      </c>
      <c r="K724" s="20">
        <v>1.9999999999996021E-2</v>
      </c>
      <c r="L724" s="20">
        <v>0</v>
      </c>
      <c r="M724" s="20">
        <v>0</v>
      </c>
      <c r="N724" s="20">
        <v>0</v>
      </c>
      <c r="O724" s="27">
        <v>0.25</v>
      </c>
      <c r="P724" s="198">
        <v>0</v>
      </c>
      <c r="Q724" s="28">
        <f t="shared" si="129"/>
        <v>301840.00000000122</v>
      </c>
      <c r="R724" s="28">
        <f t="shared" si="130"/>
        <v>301840.00000000122</v>
      </c>
      <c r="S724" s="28">
        <f t="shared" si="122"/>
        <v>301840.00000000122</v>
      </c>
      <c r="T724" s="28">
        <f t="shared" si="123"/>
        <v>303600.00000000087</v>
      </c>
      <c r="U724" s="28">
        <f t="shared" si="124"/>
        <v>303600.00000000087</v>
      </c>
      <c r="V724" s="28">
        <f t="shared" si="125"/>
        <v>303600.00000000087</v>
      </c>
      <c r="W724" s="28">
        <f t="shared" si="126"/>
        <v>303600.00000000087</v>
      </c>
      <c r="X724" s="28">
        <f t="shared" si="127"/>
        <v>325600.00000000087</v>
      </c>
      <c r="Y724" s="28">
        <f t="shared" si="128"/>
        <v>325600.00000000087</v>
      </c>
      <c r="Z724" s="203">
        <f t="shared" si="131"/>
        <v>2771120.0000000093</v>
      </c>
      <c r="AA724" s="35">
        <v>17.867940601667026</v>
      </c>
      <c r="AB724" s="180">
        <v>18.031636794895352</v>
      </c>
      <c r="AC724" s="36">
        <v>18.076736766499074</v>
      </c>
      <c r="AD724" s="207">
        <v>1.25</v>
      </c>
      <c r="AE724" s="173">
        <f t="shared" si="132"/>
        <v>110000</v>
      </c>
    </row>
    <row r="725" spans="1:31" s="30" customFormat="1" ht="14.25" customHeight="1">
      <c r="A725" s="24">
        <v>16239</v>
      </c>
      <c r="B725" s="24" t="s">
        <v>2113</v>
      </c>
      <c r="C725" s="25" t="s">
        <v>1885</v>
      </c>
      <c r="D725" s="24" t="s">
        <v>1387</v>
      </c>
      <c r="E725" s="191">
        <v>112.83</v>
      </c>
      <c r="F725" s="39">
        <v>114.27</v>
      </c>
      <c r="G725" s="192">
        <v>115.56</v>
      </c>
      <c r="H725" s="22">
        <v>1.4399999999999977</v>
      </c>
      <c r="I725" s="20">
        <v>1</v>
      </c>
      <c r="J725" s="20">
        <v>1.0000000000005116E-2</v>
      </c>
      <c r="K725" s="20">
        <v>0</v>
      </c>
      <c r="L725" s="20">
        <v>0</v>
      </c>
      <c r="M725" s="20">
        <v>0</v>
      </c>
      <c r="N725" s="20">
        <v>0</v>
      </c>
      <c r="O725" s="27">
        <v>0.20000000000000284</v>
      </c>
      <c r="P725" s="198">
        <v>7.9999999999998295E-2</v>
      </c>
      <c r="Q725" s="28">
        <f t="shared" si="129"/>
        <v>443519.9999999993</v>
      </c>
      <c r="R725" s="28">
        <f t="shared" si="130"/>
        <v>619519.9999999993</v>
      </c>
      <c r="S725" s="28">
        <f t="shared" si="122"/>
        <v>620399.99999999977</v>
      </c>
      <c r="T725" s="28">
        <f t="shared" si="123"/>
        <v>620399.99999999977</v>
      </c>
      <c r="U725" s="28">
        <f t="shared" si="124"/>
        <v>620399.99999999977</v>
      </c>
      <c r="V725" s="28">
        <f t="shared" si="125"/>
        <v>620399.99999999977</v>
      </c>
      <c r="W725" s="28">
        <f t="shared" si="126"/>
        <v>620399.99999999977</v>
      </c>
      <c r="X725" s="28">
        <f t="shared" si="127"/>
        <v>638000</v>
      </c>
      <c r="Y725" s="28">
        <f t="shared" si="128"/>
        <v>645039.99999999988</v>
      </c>
      <c r="Z725" s="203">
        <f t="shared" si="131"/>
        <v>5448079.9999999981</v>
      </c>
      <c r="AA725" s="35">
        <v>17.386011680046838</v>
      </c>
      <c r="AB725" s="180">
        <v>17.607901752007024</v>
      </c>
      <c r="AC725" s="36">
        <v>17.806678274804693</v>
      </c>
      <c r="AD725" s="207">
        <v>2.730000000000004</v>
      </c>
      <c r="AE725" s="173">
        <f t="shared" si="132"/>
        <v>240240.00000000035</v>
      </c>
    </row>
    <row r="726" spans="1:31" s="30" customFormat="1" ht="14.25" customHeight="1">
      <c r="A726" s="24">
        <v>16240</v>
      </c>
      <c r="B726" s="24" t="s">
        <v>2114</v>
      </c>
      <c r="C726" s="25" t="s">
        <v>1885</v>
      </c>
      <c r="D726" s="24" t="s">
        <v>1387</v>
      </c>
      <c r="E726" s="191">
        <v>124.22</v>
      </c>
      <c r="F726" s="39">
        <v>125.4</v>
      </c>
      <c r="G726" s="192">
        <v>126.98</v>
      </c>
      <c r="H726" s="22">
        <v>1.1800000000000068</v>
      </c>
      <c r="I726" s="20">
        <v>0</v>
      </c>
      <c r="J726" s="20">
        <v>0.10999999999999943</v>
      </c>
      <c r="K726" s="20">
        <v>0</v>
      </c>
      <c r="L726" s="20">
        <v>0.70999999999999375</v>
      </c>
      <c r="M726" s="20">
        <v>0.48000000000000398</v>
      </c>
      <c r="N726" s="20">
        <v>9.9999999999909051E-3</v>
      </c>
      <c r="O726" s="27">
        <v>0.19000000000001194</v>
      </c>
      <c r="P726" s="198">
        <v>7.9999999999998295E-2</v>
      </c>
      <c r="Q726" s="28">
        <f t="shared" si="129"/>
        <v>363440.0000000021</v>
      </c>
      <c r="R726" s="28">
        <f t="shared" si="130"/>
        <v>363440.0000000021</v>
      </c>
      <c r="S726" s="28">
        <f t="shared" si="122"/>
        <v>373120.00000000204</v>
      </c>
      <c r="T726" s="28">
        <f t="shared" si="123"/>
        <v>373120.00000000204</v>
      </c>
      <c r="U726" s="28">
        <f t="shared" si="124"/>
        <v>435600.00000000151</v>
      </c>
      <c r="V726" s="28">
        <f t="shared" si="125"/>
        <v>477840.00000000186</v>
      </c>
      <c r="W726" s="28">
        <f t="shared" si="126"/>
        <v>478720.00000000105</v>
      </c>
      <c r="X726" s="28">
        <f t="shared" si="127"/>
        <v>495440.0000000021</v>
      </c>
      <c r="Y726" s="28">
        <f t="shared" si="128"/>
        <v>502480.00000000192</v>
      </c>
      <c r="Z726" s="203">
        <f t="shared" si="131"/>
        <v>3863200.0000000168</v>
      </c>
      <c r="AA726" s="35">
        <v>26.962731436261421</v>
      </c>
      <c r="AB726" s="180">
        <v>27.218857849840461</v>
      </c>
      <c r="AC726" s="36">
        <v>27.561806776497143</v>
      </c>
      <c r="AD726" s="207">
        <v>2.7600000000000051</v>
      </c>
      <c r="AE726" s="173">
        <f t="shared" si="132"/>
        <v>242880.00000000044</v>
      </c>
    </row>
    <row r="727" spans="1:31" s="30" customFormat="1" ht="14.25" customHeight="1">
      <c r="A727" s="24">
        <v>16241</v>
      </c>
      <c r="B727" s="24" t="s">
        <v>2115</v>
      </c>
      <c r="C727" s="25" t="s">
        <v>1885</v>
      </c>
      <c r="D727" s="24" t="s">
        <v>1387</v>
      </c>
      <c r="E727" s="191">
        <v>55.36</v>
      </c>
      <c r="F727" s="39">
        <v>55.89</v>
      </c>
      <c r="G727" s="192">
        <v>56.25</v>
      </c>
      <c r="H727" s="22">
        <v>0.53000000000000114</v>
      </c>
      <c r="I727" s="20">
        <v>0.14000000000000057</v>
      </c>
      <c r="J727" s="20">
        <v>0</v>
      </c>
      <c r="K727" s="20">
        <v>0</v>
      </c>
      <c r="L727" s="20">
        <v>0</v>
      </c>
      <c r="M727" s="20">
        <v>0</v>
      </c>
      <c r="N727" s="20">
        <v>6.0000000000002274E-2</v>
      </c>
      <c r="O727" s="27">
        <v>0</v>
      </c>
      <c r="P727" s="198">
        <v>0.15999999999999659</v>
      </c>
      <c r="Q727" s="28">
        <f t="shared" si="129"/>
        <v>163240.00000000038</v>
      </c>
      <c r="R727" s="28">
        <f t="shared" si="130"/>
        <v>187880.00000000047</v>
      </c>
      <c r="S727" s="28">
        <f t="shared" si="122"/>
        <v>187880.00000000047</v>
      </c>
      <c r="T727" s="28">
        <f t="shared" si="123"/>
        <v>187880.00000000047</v>
      </c>
      <c r="U727" s="28">
        <f t="shared" si="124"/>
        <v>187880.00000000047</v>
      </c>
      <c r="V727" s="28">
        <f t="shared" si="125"/>
        <v>187880.00000000047</v>
      </c>
      <c r="W727" s="28">
        <f t="shared" si="126"/>
        <v>193160.00000000067</v>
      </c>
      <c r="X727" s="28">
        <f t="shared" si="127"/>
        <v>193160.00000000067</v>
      </c>
      <c r="Y727" s="28">
        <f t="shared" si="128"/>
        <v>207240.00000000038</v>
      </c>
      <c r="Z727" s="203">
        <f t="shared" si="131"/>
        <v>1696200.0000000047</v>
      </c>
      <c r="AA727" s="35">
        <v>10.72016421060785</v>
      </c>
      <c r="AB727" s="180">
        <v>10.822795840514321</v>
      </c>
      <c r="AC727" s="36">
        <v>10.892507891016825</v>
      </c>
      <c r="AD727" s="207">
        <v>0.89000000000000046</v>
      </c>
      <c r="AE727" s="173">
        <f t="shared" si="132"/>
        <v>78320.000000000044</v>
      </c>
    </row>
    <row r="728" spans="1:31" s="30" customFormat="1" ht="14.25" customHeight="1">
      <c r="A728" s="24">
        <v>16242</v>
      </c>
      <c r="B728" s="24" t="s">
        <v>2116</v>
      </c>
      <c r="C728" s="25" t="s">
        <v>1885</v>
      </c>
      <c r="D728" s="24" t="s">
        <v>1387</v>
      </c>
      <c r="E728" s="191">
        <v>171.1</v>
      </c>
      <c r="F728" s="39">
        <v>174.07999999999998</v>
      </c>
      <c r="G728" s="192">
        <v>175.84</v>
      </c>
      <c r="H728" s="22">
        <v>2.9799999999999898</v>
      </c>
      <c r="I728" s="20">
        <v>2.0000000000038654E-2</v>
      </c>
      <c r="J728" s="20">
        <v>7.9999999999984084E-2</v>
      </c>
      <c r="K728" s="20">
        <v>0.55000000000001137</v>
      </c>
      <c r="L728" s="20">
        <v>0</v>
      </c>
      <c r="M728" s="20">
        <v>0.59000000000000341</v>
      </c>
      <c r="N728" s="20">
        <v>0.18000000000000682</v>
      </c>
      <c r="O728" s="27">
        <v>0.18000000000000682</v>
      </c>
      <c r="P728" s="198">
        <v>0.15999999999999659</v>
      </c>
      <c r="Q728" s="28">
        <f t="shared" si="129"/>
        <v>917839.99999999686</v>
      </c>
      <c r="R728" s="28">
        <f t="shared" si="130"/>
        <v>921360.00000000361</v>
      </c>
      <c r="S728" s="28">
        <f t="shared" si="122"/>
        <v>928400.00000000221</v>
      </c>
      <c r="T728" s="28">
        <f t="shared" si="123"/>
        <v>976800.00000000326</v>
      </c>
      <c r="U728" s="28">
        <f t="shared" si="124"/>
        <v>976800.00000000326</v>
      </c>
      <c r="V728" s="28">
        <f t="shared" si="125"/>
        <v>1028720.0000000036</v>
      </c>
      <c r="W728" s="28">
        <f t="shared" si="126"/>
        <v>1044560.0000000042</v>
      </c>
      <c r="X728" s="28">
        <f t="shared" si="127"/>
        <v>1060400.0000000049</v>
      </c>
      <c r="Y728" s="28">
        <f t="shared" si="128"/>
        <v>1074480.0000000047</v>
      </c>
      <c r="Z728" s="203">
        <f t="shared" si="131"/>
        <v>8929360.0000000261</v>
      </c>
      <c r="AA728" s="35">
        <v>28.301574698954607</v>
      </c>
      <c r="AB728" s="180">
        <v>28.794495170041024</v>
      </c>
      <c r="AC728" s="36">
        <v>29.085615985179302</v>
      </c>
      <c r="AD728" s="207">
        <v>4.7400000000000091</v>
      </c>
      <c r="AE728" s="173">
        <f t="shared" si="132"/>
        <v>417120.00000000081</v>
      </c>
    </row>
    <row r="729" spans="1:31" s="30" customFormat="1" ht="14.25" customHeight="1">
      <c r="A729" s="24">
        <v>16243</v>
      </c>
      <c r="B729" s="24" t="s">
        <v>2117</v>
      </c>
      <c r="C729" s="25" t="s">
        <v>1885</v>
      </c>
      <c r="D729" s="24" t="s">
        <v>1387</v>
      </c>
      <c r="E729" s="191">
        <v>80.53</v>
      </c>
      <c r="F729" s="39">
        <v>81.150000000000006</v>
      </c>
      <c r="G729" s="192">
        <v>81.73</v>
      </c>
      <c r="H729" s="22">
        <v>0.62000000000000455</v>
      </c>
      <c r="I729" s="20">
        <v>0.34000000000000341</v>
      </c>
      <c r="J729" s="20">
        <v>0</v>
      </c>
      <c r="K729" s="20">
        <v>0</v>
      </c>
      <c r="L729" s="20">
        <v>3.0000000000001137E-2</v>
      </c>
      <c r="M729" s="20">
        <v>0</v>
      </c>
      <c r="N729" s="20">
        <v>0.12999999999999545</v>
      </c>
      <c r="O729" s="27">
        <v>8.0000000000012506E-2</v>
      </c>
      <c r="P729" s="198">
        <v>0</v>
      </c>
      <c r="Q729" s="28">
        <f t="shared" si="129"/>
        <v>190960.00000000143</v>
      </c>
      <c r="R729" s="28">
        <f t="shared" si="130"/>
        <v>250800.00000000204</v>
      </c>
      <c r="S729" s="28">
        <f t="shared" si="122"/>
        <v>250800.00000000204</v>
      </c>
      <c r="T729" s="28">
        <f t="shared" si="123"/>
        <v>250800.00000000204</v>
      </c>
      <c r="U729" s="28">
        <f t="shared" si="124"/>
        <v>253440.00000000212</v>
      </c>
      <c r="V729" s="28">
        <f t="shared" si="125"/>
        <v>253440.00000000212</v>
      </c>
      <c r="W729" s="28">
        <f t="shared" si="126"/>
        <v>264880.00000000175</v>
      </c>
      <c r="X729" s="28">
        <f t="shared" si="127"/>
        <v>271920.00000000285</v>
      </c>
      <c r="Y729" s="28">
        <f t="shared" si="128"/>
        <v>271920.00000000285</v>
      </c>
      <c r="Z729" s="203">
        <f t="shared" si="131"/>
        <v>2258960.0000000191</v>
      </c>
      <c r="AA729" s="35">
        <v>1.9629350668977437</v>
      </c>
      <c r="AB729" s="180">
        <v>1.9780476925214445</v>
      </c>
      <c r="AC729" s="36">
        <v>1.9921853100403901</v>
      </c>
      <c r="AD729" s="207">
        <v>1.2000000000000028</v>
      </c>
      <c r="AE729" s="173">
        <f t="shared" si="132"/>
        <v>105600.00000000025</v>
      </c>
    </row>
    <row r="730" spans="1:31" s="30" customFormat="1" ht="14.25" customHeight="1">
      <c r="A730" s="24">
        <v>16244</v>
      </c>
      <c r="B730" s="24" t="s">
        <v>2118</v>
      </c>
      <c r="C730" s="25" t="s">
        <v>1885</v>
      </c>
      <c r="D730" s="24" t="s">
        <v>1387</v>
      </c>
      <c r="E730" s="191">
        <v>130.84</v>
      </c>
      <c r="F730" s="39">
        <v>134.67000000000002</v>
      </c>
      <c r="G730" s="192">
        <v>136.54000000000002</v>
      </c>
      <c r="H730" s="22">
        <v>3.8300000000000125</v>
      </c>
      <c r="I730" s="20">
        <v>2.0000000000010232E-2</v>
      </c>
      <c r="J730" s="20">
        <v>0.16999999999995907</v>
      </c>
      <c r="K730" s="20">
        <v>0</v>
      </c>
      <c r="L730" s="20">
        <v>1.3000000000000114</v>
      </c>
      <c r="M730" s="20">
        <v>0</v>
      </c>
      <c r="N730" s="20">
        <v>3.9999999999992042E-2</v>
      </c>
      <c r="O730" s="27">
        <v>9.9999999999909051E-3</v>
      </c>
      <c r="P730" s="198">
        <v>0.33000000000004093</v>
      </c>
      <c r="Q730" s="28">
        <f t="shared" si="129"/>
        <v>1179640.0000000037</v>
      </c>
      <c r="R730" s="28">
        <f t="shared" si="130"/>
        <v>1183160.0000000056</v>
      </c>
      <c r="S730" s="28">
        <f t="shared" si="122"/>
        <v>1198120.0000000021</v>
      </c>
      <c r="T730" s="28">
        <f t="shared" si="123"/>
        <v>1198120.0000000021</v>
      </c>
      <c r="U730" s="28">
        <f t="shared" si="124"/>
        <v>1312520.000000003</v>
      </c>
      <c r="V730" s="28">
        <f t="shared" si="125"/>
        <v>1312520.000000003</v>
      </c>
      <c r="W730" s="28">
        <f t="shared" si="126"/>
        <v>1316040.0000000023</v>
      </c>
      <c r="X730" s="28">
        <f t="shared" si="127"/>
        <v>1316920.0000000016</v>
      </c>
      <c r="Y730" s="28">
        <f t="shared" si="128"/>
        <v>1345960.0000000051</v>
      </c>
      <c r="Z730" s="203">
        <f t="shared" si="131"/>
        <v>11363000.000000028</v>
      </c>
      <c r="AA730" s="35">
        <v>20.328133739357401</v>
      </c>
      <c r="AB730" s="180">
        <v>20.923186874650426</v>
      </c>
      <c r="AC730" s="36">
        <v>21.213721956373128</v>
      </c>
      <c r="AD730" s="207">
        <v>5.7000000000000171</v>
      </c>
      <c r="AE730" s="173">
        <f t="shared" si="132"/>
        <v>501600.00000000151</v>
      </c>
    </row>
    <row r="731" spans="1:31" s="30" customFormat="1" ht="14.25" customHeight="1">
      <c r="A731" s="24">
        <v>16245</v>
      </c>
      <c r="B731" s="24" t="s">
        <v>2119</v>
      </c>
      <c r="C731" s="25" t="s">
        <v>1885</v>
      </c>
      <c r="D731" s="24" t="s">
        <v>1387</v>
      </c>
      <c r="E731" s="191">
        <v>269.52</v>
      </c>
      <c r="F731" s="39">
        <v>281.25</v>
      </c>
      <c r="G731" s="192">
        <v>294.04000000000002</v>
      </c>
      <c r="H731" s="22">
        <v>11.730000000000018</v>
      </c>
      <c r="I731" s="20">
        <v>4.3299999999999841</v>
      </c>
      <c r="J731" s="20">
        <v>1.7200000000000273</v>
      </c>
      <c r="K731" s="20">
        <v>1.0099999999999909</v>
      </c>
      <c r="L731" s="20">
        <v>0.81000000000000227</v>
      </c>
      <c r="M731" s="20">
        <v>0.20999999999997954</v>
      </c>
      <c r="N731" s="20">
        <v>0.60000000000002274</v>
      </c>
      <c r="O731" s="27">
        <v>3.3899999999999864</v>
      </c>
      <c r="P731" s="198">
        <v>0.72000000000002728</v>
      </c>
      <c r="Q731" s="28">
        <f t="shared" si="129"/>
        <v>3612840.0000000056</v>
      </c>
      <c r="R731" s="28">
        <f t="shared" si="130"/>
        <v>4374920.0000000028</v>
      </c>
      <c r="S731" s="28">
        <f t="shared" si="122"/>
        <v>4526280.0000000056</v>
      </c>
      <c r="T731" s="28">
        <f t="shared" si="123"/>
        <v>4615160.0000000047</v>
      </c>
      <c r="U731" s="28">
        <f t="shared" si="124"/>
        <v>4686440.0000000047</v>
      </c>
      <c r="V731" s="28">
        <f t="shared" si="125"/>
        <v>4704920.0000000028</v>
      </c>
      <c r="W731" s="28">
        <f t="shared" si="126"/>
        <v>4757720.0000000047</v>
      </c>
      <c r="X731" s="28">
        <f t="shared" si="127"/>
        <v>5056040.0000000037</v>
      </c>
      <c r="Y731" s="28">
        <f t="shared" si="128"/>
        <v>5119400.0000000065</v>
      </c>
      <c r="Z731" s="203">
        <f t="shared" si="131"/>
        <v>41453720.000000037</v>
      </c>
      <c r="AA731" s="35">
        <v>18.01182878337287</v>
      </c>
      <c r="AB731" s="180">
        <v>18.795736291642996</v>
      </c>
      <c r="AC731" s="36">
        <v>19.650482841581184</v>
      </c>
      <c r="AD731" s="207">
        <v>24.520000000000039</v>
      </c>
      <c r="AE731" s="173">
        <f t="shared" si="132"/>
        <v>2157760.0000000033</v>
      </c>
    </row>
    <row r="732" spans="1:31" s="30" customFormat="1" ht="14.25" customHeight="1">
      <c r="A732" s="24">
        <v>16246</v>
      </c>
      <c r="B732" s="24" t="s">
        <v>2120</v>
      </c>
      <c r="C732" s="25" t="s">
        <v>1885</v>
      </c>
      <c r="D732" s="24" t="s">
        <v>1387</v>
      </c>
      <c r="E732" s="191">
        <v>218.37</v>
      </c>
      <c r="F732" s="39">
        <v>228.63</v>
      </c>
      <c r="G732" s="192">
        <v>231.46</v>
      </c>
      <c r="H732" s="22">
        <v>10.259999999999991</v>
      </c>
      <c r="I732" s="20">
        <v>0.16999999999998749</v>
      </c>
      <c r="J732" s="20">
        <v>0.24000000000003752</v>
      </c>
      <c r="K732" s="20">
        <v>0</v>
      </c>
      <c r="L732" s="20">
        <v>0</v>
      </c>
      <c r="M732" s="20">
        <v>1.5200000000000102</v>
      </c>
      <c r="N732" s="20">
        <v>0</v>
      </c>
      <c r="O732" s="27">
        <v>0.63999999999998636</v>
      </c>
      <c r="P732" s="198">
        <v>0.26000000000001933</v>
      </c>
      <c r="Q732" s="28">
        <f t="shared" si="129"/>
        <v>3160079.9999999967</v>
      </c>
      <c r="R732" s="28">
        <f t="shared" si="130"/>
        <v>3189999.9999999944</v>
      </c>
      <c r="S732" s="28">
        <f t="shared" si="122"/>
        <v>3211119.9999999977</v>
      </c>
      <c r="T732" s="28">
        <f t="shared" si="123"/>
        <v>3211119.9999999977</v>
      </c>
      <c r="U732" s="28">
        <f t="shared" si="124"/>
        <v>3211119.9999999977</v>
      </c>
      <c r="V732" s="28">
        <f t="shared" si="125"/>
        <v>3344879.9999999986</v>
      </c>
      <c r="W732" s="28">
        <f t="shared" si="126"/>
        <v>3344879.9999999986</v>
      </c>
      <c r="X732" s="28">
        <f t="shared" si="127"/>
        <v>3401199.9999999972</v>
      </c>
      <c r="Y732" s="28">
        <f t="shared" si="128"/>
        <v>3424079.9999999991</v>
      </c>
      <c r="Z732" s="203">
        <f t="shared" si="131"/>
        <v>29498479.999999981</v>
      </c>
      <c r="AA732" s="35">
        <v>6.1971966886984955</v>
      </c>
      <c r="AB732" s="180">
        <v>6.4883687271014194</v>
      </c>
      <c r="AC732" s="36">
        <v>6.5686822620605101</v>
      </c>
      <c r="AD732" s="207">
        <v>13.090000000000003</v>
      </c>
      <c r="AE732" s="173">
        <f t="shared" si="132"/>
        <v>1151920.0000000002</v>
      </c>
    </row>
    <row r="733" spans="1:31" s="30" customFormat="1" ht="14.25" customHeight="1">
      <c r="A733" s="24">
        <v>16247</v>
      </c>
      <c r="B733" s="24" t="s">
        <v>2121</v>
      </c>
      <c r="C733" s="25" t="s">
        <v>1885</v>
      </c>
      <c r="D733" s="24" t="s">
        <v>1387</v>
      </c>
      <c r="E733" s="191">
        <v>61.18</v>
      </c>
      <c r="F733" s="39">
        <v>61.37</v>
      </c>
      <c r="G733" s="192">
        <v>61.410000000000004</v>
      </c>
      <c r="H733" s="22">
        <v>0.18999999999999773</v>
      </c>
      <c r="I733" s="20">
        <v>4.0000000000006253E-2</v>
      </c>
      <c r="J733" s="20">
        <v>0</v>
      </c>
      <c r="K733" s="20">
        <v>0</v>
      </c>
      <c r="L733" s="20">
        <v>0</v>
      </c>
      <c r="M733" s="20">
        <v>0</v>
      </c>
      <c r="N733" s="20">
        <v>0</v>
      </c>
      <c r="O733" s="27">
        <v>0</v>
      </c>
      <c r="P733" s="198">
        <v>0</v>
      </c>
      <c r="Q733" s="28">
        <f t="shared" si="129"/>
        <v>58519.999999999294</v>
      </c>
      <c r="R733" s="28">
        <f t="shared" si="130"/>
        <v>65560.000000000393</v>
      </c>
      <c r="S733" s="28">
        <f t="shared" si="122"/>
        <v>65560.000000000393</v>
      </c>
      <c r="T733" s="28">
        <f t="shared" si="123"/>
        <v>65560.000000000393</v>
      </c>
      <c r="U733" s="28">
        <f t="shared" si="124"/>
        <v>65560.000000000393</v>
      </c>
      <c r="V733" s="28">
        <f t="shared" si="125"/>
        <v>65560.000000000393</v>
      </c>
      <c r="W733" s="28">
        <f t="shared" si="126"/>
        <v>65560.000000000393</v>
      </c>
      <c r="X733" s="28">
        <f t="shared" si="127"/>
        <v>65560.000000000393</v>
      </c>
      <c r="Y733" s="28">
        <f t="shared" si="128"/>
        <v>65560.000000000393</v>
      </c>
      <c r="Z733" s="203">
        <f t="shared" si="131"/>
        <v>583000.00000000244</v>
      </c>
      <c r="AA733" s="35">
        <v>4.9709526711354854</v>
      </c>
      <c r="AB733" s="180">
        <v>4.9863904123501923</v>
      </c>
      <c r="AC733" s="36">
        <v>4.9896404631322371</v>
      </c>
      <c r="AD733" s="207">
        <v>0.23000000000000398</v>
      </c>
      <c r="AE733" s="173">
        <f t="shared" si="132"/>
        <v>20240.000000000349</v>
      </c>
    </row>
    <row r="734" spans="1:31" s="30" customFormat="1" ht="14.25" customHeight="1">
      <c r="A734" s="24">
        <v>16248</v>
      </c>
      <c r="B734" s="24" t="s">
        <v>2122</v>
      </c>
      <c r="C734" s="25" t="s">
        <v>1885</v>
      </c>
      <c r="D734" s="24" t="s">
        <v>1387</v>
      </c>
      <c r="E734" s="191">
        <v>37.61</v>
      </c>
      <c r="F734" s="39">
        <v>37.89</v>
      </c>
      <c r="G734" s="192">
        <v>37.950000000000003</v>
      </c>
      <c r="H734" s="22">
        <v>0.28000000000000114</v>
      </c>
      <c r="I734" s="20">
        <v>0</v>
      </c>
      <c r="J734" s="20">
        <v>3.9999999999999147E-2</v>
      </c>
      <c r="K734" s="20">
        <v>0</v>
      </c>
      <c r="L734" s="20">
        <v>0</v>
      </c>
      <c r="M734" s="20">
        <v>0</v>
      </c>
      <c r="N734" s="20">
        <v>0</v>
      </c>
      <c r="O734" s="27">
        <v>2.0000000000003126E-2</v>
      </c>
      <c r="P734" s="198">
        <v>0</v>
      </c>
      <c r="Q734" s="28">
        <f t="shared" si="129"/>
        <v>86240.000000000349</v>
      </c>
      <c r="R734" s="28">
        <f t="shared" si="130"/>
        <v>86240.000000000349</v>
      </c>
      <c r="S734" s="28">
        <f t="shared" si="122"/>
        <v>89760.000000000276</v>
      </c>
      <c r="T734" s="28">
        <f t="shared" si="123"/>
        <v>89760.000000000276</v>
      </c>
      <c r="U734" s="28">
        <f t="shared" si="124"/>
        <v>89760.000000000276</v>
      </c>
      <c r="V734" s="28">
        <f t="shared" si="125"/>
        <v>89760.000000000276</v>
      </c>
      <c r="W734" s="28">
        <f t="shared" si="126"/>
        <v>89760.000000000276</v>
      </c>
      <c r="X734" s="28">
        <f t="shared" si="127"/>
        <v>91520.000000000553</v>
      </c>
      <c r="Y734" s="28">
        <f t="shared" si="128"/>
        <v>91520.000000000553</v>
      </c>
      <c r="Z734" s="203">
        <f t="shared" si="131"/>
        <v>804320.00000000326</v>
      </c>
      <c r="AA734" s="35">
        <v>4.5157649544941521</v>
      </c>
      <c r="AB734" s="180">
        <v>4.5493840501404801</v>
      </c>
      <c r="AC734" s="36">
        <v>4.556588142064693</v>
      </c>
      <c r="AD734" s="207">
        <v>0.34000000000000341</v>
      </c>
      <c r="AE734" s="173">
        <f t="shared" si="132"/>
        <v>29920.000000000298</v>
      </c>
    </row>
    <row r="735" spans="1:31" s="30" customFormat="1" ht="14.25" customHeight="1">
      <c r="A735" s="24">
        <v>16249</v>
      </c>
      <c r="B735" s="24" t="s">
        <v>2123</v>
      </c>
      <c r="C735" s="25" t="s">
        <v>1885</v>
      </c>
      <c r="D735" s="24" t="s">
        <v>1387</v>
      </c>
      <c r="E735" s="191">
        <v>20.53</v>
      </c>
      <c r="F735" s="39">
        <v>20.93</v>
      </c>
      <c r="G735" s="192">
        <v>21.18</v>
      </c>
      <c r="H735" s="22">
        <v>0.39999999999999858</v>
      </c>
      <c r="I735" s="20">
        <v>0</v>
      </c>
      <c r="J735" s="20">
        <v>0</v>
      </c>
      <c r="K735" s="20">
        <v>0</v>
      </c>
      <c r="L735" s="20">
        <v>0.10000000000000142</v>
      </c>
      <c r="M735" s="20">
        <v>0</v>
      </c>
      <c r="N735" s="20">
        <v>0</v>
      </c>
      <c r="O735" s="27">
        <v>0.14999999999999858</v>
      </c>
      <c r="P735" s="198">
        <v>0</v>
      </c>
      <c r="Q735" s="28">
        <f t="shared" si="129"/>
        <v>123199.99999999958</v>
      </c>
      <c r="R735" s="28">
        <f t="shared" si="130"/>
        <v>123199.99999999958</v>
      </c>
      <c r="S735" s="28">
        <f t="shared" si="122"/>
        <v>123199.99999999958</v>
      </c>
      <c r="T735" s="28">
        <f t="shared" si="123"/>
        <v>123199.99999999958</v>
      </c>
      <c r="U735" s="28">
        <f t="shared" si="124"/>
        <v>131999.99999999971</v>
      </c>
      <c r="V735" s="28">
        <f t="shared" si="125"/>
        <v>131999.99999999971</v>
      </c>
      <c r="W735" s="28">
        <f t="shared" si="126"/>
        <v>131999.99999999971</v>
      </c>
      <c r="X735" s="28">
        <f t="shared" si="127"/>
        <v>145199.99999999959</v>
      </c>
      <c r="Y735" s="28">
        <f t="shared" si="128"/>
        <v>145199.99999999959</v>
      </c>
      <c r="Z735" s="203">
        <f t="shared" si="131"/>
        <v>1179199.9999999965</v>
      </c>
      <c r="AA735" s="35">
        <v>2.2175415856556491</v>
      </c>
      <c r="AB735" s="180">
        <v>2.2607474616547849</v>
      </c>
      <c r="AC735" s="36">
        <v>2.2877511341542451</v>
      </c>
      <c r="AD735" s="207">
        <v>0.64999999999999858</v>
      </c>
      <c r="AE735" s="173">
        <f t="shared" si="132"/>
        <v>57199.999999999876</v>
      </c>
    </row>
    <row r="736" spans="1:31" s="30" customFormat="1" ht="14.25" customHeight="1">
      <c r="A736" s="24">
        <v>16250</v>
      </c>
      <c r="B736" s="24" t="s">
        <v>2124</v>
      </c>
      <c r="C736" s="25" t="s">
        <v>1885</v>
      </c>
      <c r="D736" s="24" t="s">
        <v>1387</v>
      </c>
      <c r="E736" s="191">
        <v>112.26</v>
      </c>
      <c r="F736" s="39">
        <v>113.69000000000001</v>
      </c>
      <c r="G736" s="192">
        <v>118.06</v>
      </c>
      <c r="H736" s="22">
        <v>1.4300000000000068</v>
      </c>
      <c r="I736" s="20">
        <v>1.999999999998181E-2</v>
      </c>
      <c r="J736" s="20">
        <v>1.0000000000019327E-2</v>
      </c>
      <c r="K736" s="20">
        <v>0</v>
      </c>
      <c r="L736" s="20">
        <v>1.0000000000005116E-2</v>
      </c>
      <c r="M736" s="20">
        <v>0.10999999999999943</v>
      </c>
      <c r="N736" s="20">
        <v>3.0000000000001137E-2</v>
      </c>
      <c r="O736" s="27">
        <v>3.5699999999999932</v>
      </c>
      <c r="P736" s="198">
        <v>0.62000000000000455</v>
      </c>
      <c r="Q736" s="28">
        <f t="shared" si="129"/>
        <v>440440.0000000021</v>
      </c>
      <c r="R736" s="28">
        <f t="shared" si="130"/>
        <v>443959.99999999889</v>
      </c>
      <c r="S736" s="28">
        <f t="shared" si="122"/>
        <v>444840.00000000058</v>
      </c>
      <c r="T736" s="28">
        <f t="shared" si="123"/>
        <v>444840.00000000058</v>
      </c>
      <c r="U736" s="28">
        <f t="shared" si="124"/>
        <v>445720.00000000105</v>
      </c>
      <c r="V736" s="28">
        <f t="shared" si="125"/>
        <v>455400.00000000099</v>
      </c>
      <c r="W736" s="28">
        <f t="shared" si="126"/>
        <v>458040.00000000111</v>
      </c>
      <c r="X736" s="28">
        <f t="shared" si="127"/>
        <v>772200.00000000047</v>
      </c>
      <c r="Y736" s="28">
        <f t="shared" si="128"/>
        <v>826760.00000000081</v>
      </c>
      <c r="Z736" s="203">
        <f t="shared" si="131"/>
        <v>4732200.0000000056</v>
      </c>
      <c r="AA736" s="35">
        <v>29.521906064271814</v>
      </c>
      <c r="AB736" s="180">
        <v>29.897964550570666</v>
      </c>
      <c r="AC736" s="36">
        <v>31.047178246462948</v>
      </c>
      <c r="AD736" s="207">
        <v>5.7999999999999972</v>
      </c>
      <c r="AE736" s="173">
        <f t="shared" si="132"/>
        <v>510399.99999999977</v>
      </c>
    </row>
    <row r="737" spans="1:31" s="30" customFormat="1" ht="14.25" customHeight="1">
      <c r="A737" s="24">
        <v>16251</v>
      </c>
      <c r="B737" s="24" t="s">
        <v>2125</v>
      </c>
      <c r="C737" s="25" t="s">
        <v>1885</v>
      </c>
      <c r="D737" s="24" t="s">
        <v>1387</v>
      </c>
      <c r="E737" s="191">
        <v>55.230000000000004</v>
      </c>
      <c r="F737" s="39">
        <v>55.410000000000004</v>
      </c>
      <c r="G737" s="192">
        <v>55.61</v>
      </c>
      <c r="H737" s="22">
        <v>0.17999999999999972</v>
      </c>
      <c r="I737" s="20">
        <v>0</v>
      </c>
      <c r="J737" s="20">
        <v>0.11999999999999744</v>
      </c>
      <c r="K737" s="20">
        <v>0</v>
      </c>
      <c r="L737" s="20">
        <v>0</v>
      </c>
      <c r="M737" s="20">
        <v>0</v>
      </c>
      <c r="N737" s="20">
        <v>0</v>
      </c>
      <c r="O737" s="27">
        <v>9.9999999999980105E-3</v>
      </c>
      <c r="P737" s="198">
        <v>7.0000000000000284E-2</v>
      </c>
      <c r="Q737" s="28">
        <f t="shared" si="129"/>
        <v>55439.999999999913</v>
      </c>
      <c r="R737" s="28">
        <f t="shared" si="130"/>
        <v>55439.999999999913</v>
      </c>
      <c r="S737" s="28">
        <f t="shared" si="122"/>
        <v>65999.99999999968</v>
      </c>
      <c r="T737" s="28">
        <f t="shared" si="123"/>
        <v>65999.99999999968</v>
      </c>
      <c r="U737" s="28">
        <f t="shared" si="124"/>
        <v>65999.99999999968</v>
      </c>
      <c r="V737" s="28">
        <f t="shared" si="125"/>
        <v>65999.99999999968</v>
      </c>
      <c r="W737" s="28">
        <f t="shared" si="126"/>
        <v>65999.99999999968</v>
      </c>
      <c r="X737" s="28">
        <f t="shared" si="127"/>
        <v>66879.999999999505</v>
      </c>
      <c r="Y737" s="28">
        <f t="shared" si="128"/>
        <v>73039.999999999534</v>
      </c>
      <c r="Z737" s="203">
        <f t="shared" si="131"/>
        <v>580799.99999999721</v>
      </c>
      <c r="AA737" s="35">
        <v>44.935318525750553</v>
      </c>
      <c r="AB737" s="180">
        <v>45.081767146692705</v>
      </c>
      <c r="AC737" s="36">
        <v>45.24448783662843</v>
      </c>
      <c r="AD737" s="207">
        <v>0.37999999999999545</v>
      </c>
      <c r="AE737" s="173">
        <f t="shared" si="132"/>
        <v>33439.9999999996</v>
      </c>
    </row>
    <row r="738" spans="1:31" s="30" customFormat="1" ht="14.25" customHeight="1">
      <c r="A738" s="24">
        <v>16252</v>
      </c>
      <c r="B738" s="24" t="s">
        <v>2126</v>
      </c>
      <c r="C738" s="25" t="s">
        <v>1885</v>
      </c>
      <c r="D738" s="24" t="s">
        <v>1387</v>
      </c>
      <c r="E738" s="191">
        <v>159.74</v>
      </c>
      <c r="F738" s="39">
        <v>161.07000000000002</v>
      </c>
      <c r="G738" s="192">
        <v>162.47</v>
      </c>
      <c r="H738" s="22">
        <v>1.3300000000000125</v>
      </c>
      <c r="I738" s="20">
        <v>1.0599999999999739</v>
      </c>
      <c r="J738" s="20">
        <v>0</v>
      </c>
      <c r="K738" s="20">
        <v>6.0000000000002274E-2</v>
      </c>
      <c r="L738" s="20">
        <v>0</v>
      </c>
      <c r="M738" s="20">
        <v>0</v>
      </c>
      <c r="N738" s="20">
        <v>0</v>
      </c>
      <c r="O738" s="27">
        <v>0.28000000000000114</v>
      </c>
      <c r="P738" s="198">
        <v>0</v>
      </c>
      <c r="Q738" s="28">
        <f t="shared" si="129"/>
        <v>409640.00000000384</v>
      </c>
      <c r="R738" s="28">
        <f t="shared" si="130"/>
        <v>596199.9999999993</v>
      </c>
      <c r="S738" s="28">
        <f t="shared" si="122"/>
        <v>596199.9999999993</v>
      </c>
      <c r="T738" s="28">
        <f t="shared" si="123"/>
        <v>601479.99999999953</v>
      </c>
      <c r="U738" s="28">
        <f t="shared" si="124"/>
        <v>601479.99999999953</v>
      </c>
      <c r="V738" s="28">
        <f t="shared" si="125"/>
        <v>601479.99999999953</v>
      </c>
      <c r="W738" s="28">
        <f t="shared" si="126"/>
        <v>601479.99999999953</v>
      </c>
      <c r="X738" s="28">
        <f t="shared" si="127"/>
        <v>626119.99999999965</v>
      </c>
      <c r="Y738" s="28">
        <f t="shared" si="128"/>
        <v>626119.99999999965</v>
      </c>
      <c r="Z738" s="203">
        <f t="shared" si="131"/>
        <v>5260200</v>
      </c>
      <c r="AA738" s="35">
        <v>9.7131773047057912</v>
      </c>
      <c r="AB738" s="180">
        <v>9.7940495083821322</v>
      </c>
      <c r="AC738" s="36">
        <v>9.8791781438309094</v>
      </c>
      <c r="AD738" s="207">
        <v>2.7299999999999898</v>
      </c>
      <c r="AE738" s="173">
        <f t="shared" si="132"/>
        <v>240239.9999999991</v>
      </c>
    </row>
    <row r="739" spans="1:31" s="30" customFormat="1" ht="14.25" customHeight="1">
      <c r="A739" s="24">
        <v>16253</v>
      </c>
      <c r="B739" s="24" t="s">
        <v>2127</v>
      </c>
      <c r="C739" s="25" t="s">
        <v>1885</v>
      </c>
      <c r="D739" s="24" t="s">
        <v>1387</v>
      </c>
      <c r="E739" s="191">
        <v>150.52000000000001</v>
      </c>
      <c r="F739" s="39">
        <v>150.87</v>
      </c>
      <c r="G739" s="192">
        <v>152.03</v>
      </c>
      <c r="H739" s="22">
        <v>0.34999999999999432</v>
      </c>
      <c r="I739" s="20">
        <v>9.0000000000003411E-2</v>
      </c>
      <c r="J739" s="20">
        <v>3.0000000000001137E-2</v>
      </c>
      <c r="K739" s="20">
        <v>0</v>
      </c>
      <c r="L739" s="20">
        <v>0</v>
      </c>
      <c r="M739" s="20">
        <v>3.0000000000001137E-2</v>
      </c>
      <c r="N739" s="20">
        <v>0</v>
      </c>
      <c r="O739" s="27">
        <v>0.21999999999999886</v>
      </c>
      <c r="P739" s="198">
        <v>0.78999999999999204</v>
      </c>
      <c r="Q739" s="28">
        <f t="shared" si="129"/>
        <v>107799.99999999824</v>
      </c>
      <c r="R739" s="28">
        <f t="shared" si="130"/>
        <v>123639.99999999884</v>
      </c>
      <c r="S739" s="28">
        <f t="shared" si="122"/>
        <v>126279.99999999894</v>
      </c>
      <c r="T739" s="28">
        <f t="shared" si="123"/>
        <v>126279.99999999894</v>
      </c>
      <c r="U739" s="28">
        <f t="shared" si="124"/>
        <v>126279.99999999894</v>
      </c>
      <c r="V739" s="28">
        <f t="shared" si="125"/>
        <v>128919.99999999904</v>
      </c>
      <c r="W739" s="28">
        <f t="shared" si="126"/>
        <v>128919.99999999904</v>
      </c>
      <c r="X739" s="28">
        <f t="shared" si="127"/>
        <v>148279.99999999895</v>
      </c>
      <c r="Y739" s="28">
        <f t="shared" si="128"/>
        <v>217799.99999999825</v>
      </c>
      <c r="Z739" s="203">
        <f t="shared" si="131"/>
        <v>1234199.9999999893</v>
      </c>
      <c r="AA739" s="35">
        <v>4.7847924216415549</v>
      </c>
      <c r="AB739" s="180">
        <v>4.795918367346939</v>
      </c>
      <c r="AC739" s="36">
        <v>4.8327929302562138</v>
      </c>
      <c r="AD739" s="207">
        <v>1.5099999999999907</v>
      </c>
      <c r="AE739" s="173">
        <f t="shared" si="132"/>
        <v>132879.99999999919</v>
      </c>
    </row>
    <row r="740" spans="1:31" s="30" customFormat="1" ht="14.25" customHeight="1">
      <c r="A740" s="24">
        <v>17001</v>
      </c>
      <c r="B740" s="24" t="s">
        <v>2128</v>
      </c>
      <c r="C740" s="25" t="s">
        <v>2129</v>
      </c>
      <c r="D740" s="24" t="s">
        <v>1387</v>
      </c>
      <c r="E740" s="191">
        <v>112.17</v>
      </c>
      <c r="F740" s="39">
        <v>118.62</v>
      </c>
      <c r="G740" s="192">
        <v>119.46000000000001</v>
      </c>
      <c r="H740" s="22">
        <v>6.4500000000000028</v>
      </c>
      <c r="I740" s="20">
        <v>0</v>
      </c>
      <c r="J740" s="20">
        <v>0</v>
      </c>
      <c r="K740" s="20">
        <v>0</v>
      </c>
      <c r="L740" s="20">
        <v>6.9999999999993179E-2</v>
      </c>
      <c r="M740" s="20">
        <v>0</v>
      </c>
      <c r="N740" s="20">
        <v>0.76999999999999602</v>
      </c>
      <c r="O740" s="27">
        <v>0</v>
      </c>
      <c r="P740" s="198">
        <v>0</v>
      </c>
      <c r="Q740" s="28">
        <f t="shared" si="129"/>
        <v>1986600.0000000005</v>
      </c>
      <c r="R740" s="28">
        <f t="shared" si="130"/>
        <v>1986600.0000000005</v>
      </c>
      <c r="S740" s="28">
        <f t="shared" si="122"/>
        <v>1986600.0000000005</v>
      </c>
      <c r="T740" s="28">
        <f t="shared" si="123"/>
        <v>1986600.0000000005</v>
      </c>
      <c r="U740" s="28">
        <f t="shared" si="124"/>
        <v>1992759.9999999998</v>
      </c>
      <c r="V740" s="28">
        <f t="shared" si="125"/>
        <v>1992759.9999999998</v>
      </c>
      <c r="W740" s="28">
        <f t="shared" si="126"/>
        <v>2060519.9999999995</v>
      </c>
      <c r="X740" s="28">
        <f t="shared" si="127"/>
        <v>2060519.9999999995</v>
      </c>
      <c r="Y740" s="28">
        <f t="shared" si="128"/>
        <v>2060519.9999999995</v>
      </c>
      <c r="Z740" s="203">
        <f t="shared" si="131"/>
        <v>18113480</v>
      </c>
      <c r="AA740" s="35">
        <v>11.744442932079698</v>
      </c>
      <c r="AB740" s="180">
        <v>12.419771958663581</v>
      </c>
      <c r="AC740" s="36">
        <v>12.507721785381481</v>
      </c>
      <c r="AD740" s="207">
        <v>7.2900000000000063</v>
      </c>
      <c r="AE740" s="173">
        <f t="shared" si="132"/>
        <v>641520.00000000058</v>
      </c>
    </row>
    <row r="741" spans="1:31" s="30" customFormat="1" ht="14.25" customHeight="1">
      <c r="A741" s="24">
        <v>17002</v>
      </c>
      <c r="B741" s="24" t="s">
        <v>2130</v>
      </c>
      <c r="C741" s="25" t="s">
        <v>2129</v>
      </c>
      <c r="D741" s="24" t="s">
        <v>1387</v>
      </c>
      <c r="E741" s="191">
        <v>299.56</v>
      </c>
      <c r="F741" s="39">
        <v>305.98</v>
      </c>
      <c r="G741" s="192">
        <v>312.36</v>
      </c>
      <c r="H741" s="22">
        <v>6.4200000000000159</v>
      </c>
      <c r="I741" s="20">
        <v>2.2200000000000273</v>
      </c>
      <c r="J741" s="20">
        <v>0.31999999999993634</v>
      </c>
      <c r="K741" s="20">
        <v>0.31000000000000227</v>
      </c>
      <c r="L741" s="20">
        <v>0.61000000000001364</v>
      </c>
      <c r="M741" s="20">
        <v>2.1000000000000227</v>
      </c>
      <c r="N741" s="20">
        <v>0.63999999999998636</v>
      </c>
      <c r="O741" s="27">
        <v>0.18000000000000682</v>
      </c>
      <c r="P741" s="198">
        <v>0</v>
      </c>
      <c r="Q741" s="28">
        <f t="shared" si="129"/>
        <v>1977360.0000000049</v>
      </c>
      <c r="R741" s="28">
        <f t="shared" si="130"/>
        <v>2368080.0000000098</v>
      </c>
      <c r="S741" s="28">
        <f t="shared" si="122"/>
        <v>2396240.0000000042</v>
      </c>
      <c r="T741" s="28">
        <f t="shared" si="123"/>
        <v>2423520.0000000042</v>
      </c>
      <c r="U741" s="28">
        <f t="shared" si="124"/>
        <v>2477200.0000000056</v>
      </c>
      <c r="V741" s="28">
        <f t="shared" si="125"/>
        <v>2662000.0000000075</v>
      </c>
      <c r="W741" s="28">
        <f t="shared" si="126"/>
        <v>2718320.0000000061</v>
      </c>
      <c r="X741" s="28">
        <f t="shared" si="127"/>
        <v>2734160.0000000065</v>
      </c>
      <c r="Y741" s="28">
        <f t="shared" si="128"/>
        <v>2734160.0000000065</v>
      </c>
      <c r="Z741" s="203">
        <f t="shared" si="131"/>
        <v>22491040.000000056</v>
      </c>
      <c r="AA741" s="35">
        <v>20.951621589486422</v>
      </c>
      <c r="AB741" s="180">
        <v>21.400644858963329</v>
      </c>
      <c r="AC741" s="36">
        <v>21.846870475670912</v>
      </c>
      <c r="AD741" s="207">
        <v>12.800000000000011</v>
      </c>
      <c r="AE741" s="173">
        <f t="shared" si="132"/>
        <v>1126400.0000000009</v>
      </c>
    </row>
    <row r="742" spans="1:31" s="30" customFormat="1" ht="14.25" customHeight="1">
      <c r="A742" s="24">
        <v>17003</v>
      </c>
      <c r="B742" s="24" t="s">
        <v>2131</v>
      </c>
      <c r="C742" s="25" t="s">
        <v>2129</v>
      </c>
      <c r="D742" s="24" t="s">
        <v>1387</v>
      </c>
      <c r="E742" s="191">
        <v>81.88</v>
      </c>
      <c r="F742" s="39">
        <v>81.88</v>
      </c>
      <c r="G742" s="192">
        <v>86.98</v>
      </c>
      <c r="H742" s="22">
        <v>0</v>
      </c>
      <c r="I742" s="20">
        <v>0</v>
      </c>
      <c r="J742" s="20">
        <v>6.9999999999993179E-2</v>
      </c>
      <c r="K742" s="20">
        <v>1.2600000000000193</v>
      </c>
      <c r="L742" s="20">
        <v>0.34000000000000341</v>
      </c>
      <c r="M742" s="20">
        <v>0.10999999999998522</v>
      </c>
      <c r="N742" s="20">
        <v>0</v>
      </c>
      <c r="O742" s="27">
        <v>3.2600000000000051</v>
      </c>
      <c r="P742" s="198">
        <v>6.0000000000002274E-2</v>
      </c>
      <c r="Q742" s="28">
        <f t="shared" si="129"/>
        <v>0</v>
      </c>
      <c r="R742" s="28">
        <f t="shared" si="130"/>
        <v>0</v>
      </c>
      <c r="S742" s="28">
        <f t="shared" si="122"/>
        <v>6159.9999999993997</v>
      </c>
      <c r="T742" s="28">
        <f t="shared" si="123"/>
        <v>117040.00000000111</v>
      </c>
      <c r="U742" s="28">
        <f t="shared" si="124"/>
        <v>146960.0000000014</v>
      </c>
      <c r="V742" s="28">
        <f t="shared" si="125"/>
        <v>156640.00000000009</v>
      </c>
      <c r="W742" s="28">
        <f t="shared" si="126"/>
        <v>156640.00000000009</v>
      </c>
      <c r="X742" s="28">
        <f t="shared" si="127"/>
        <v>443520.00000000058</v>
      </c>
      <c r="Y742" s="28">
        <f t="shared" si="128"/>
        <v>448800.00000000076</v>
      </c>
      <c r="Z742" s="203">
        <f t="shared" si="131"/>
        <v>1475760.0000000035</v>
      </c>
      <c r="AA742" s="35">
        <v>6.0381254378525853</v>
      </c>
      <c r="AB742" s="180">
        <v>6.0381254378525853</v>
      </c>
      <c r="AC742" s="36">
        <v>6.4142177648316814</v>
      </c>
      <c r="AD742" s="207">
        <v>5.1000000000000085</v>
      </c>
      <c r="AE742" s="173">
        <f t="shared" si="132"/>
        <v>448800.00000000076</v>
      </c>
    </row>
    <row r="743" spans="1:31" s="30" customFormat="1" ht="14.25" customHeight="1">
      <c r="A743" s="24">
        <v>17004</v>
      </c>
      <c r="B743" s="24" t="s">
        <v>2132</v>
      </c>
      <c r="C743" s="25" t="s">
        <v>2129</v>
      </c>
      <c r="D743" s="24" t="s">
        <v>1387</v>
      </c>
      <c r="E743" s="191">
        <v>155.56</v>
      </c>
      <c r="F743" s="39">
        <v>168.91</v>
      </c>
      <c r="G743" s="192">
        <v>172.11</v>
      </c>
      <c r="H743" s="22">
        <v>13.349999999999994</v>
      </c>
      <c r="I743" s="20">
        <v>3.9999999999992042E-2</v>
      </c>
      <c r="J743" s="20">
        <v>1.120000000000033</v>
      </c>
      <c r="K743" s="20">
        <v>2.9999999999972715E-2</v>
      </c>
      <c r="L743" s="20">
        <v>9.0000000000003411E-2</v>
      </c>
      <c r="M743" s="20">
        <v>0</v>
      </c>
      <c r="N743" s="20">
        <v>0</v>
      </c>
      <c r="O743" s="27">
        <v>1.4300000000000068</v>
      </c>
      <c r="P743" s="198">
        <v>0.49000000000000909</v>
      </c>
      <c r="Q743" s="28">
        <f t="shared" si="129"/>
        <v>4111799.9999999991</v>
      </c>
      <c r="R743" s="28">
        <f t="shared" si="130"/>
        <v>4118839.9999999977</v>
      </c>
      <c r="S743" s="28">
        <f t="shared" ref="S743:S806" si="133">R743+(J743*88000)</f>
        <v>4217400.0000000009</v>
      </c>
      <c r="T743" s="28">
        <f t="shared" ref="T743:T806" si="134">S743+(K743*88000)</f>
        <v>4220039.9999999981</v>
      </c>
      <c r="U743" s="28">
        <f t="shared" ref="U743:U806" si="135">T743+(L743*88000)</f>
        <v>4227959.9999999981</v>
      </c>
      <c r="V743" s="28">
        <f t="shared" si="125"/>
        <v>4227959.9999999981</v>
      </c>
      <c r="W743" s="28">
        <f t="shared" si="126"/>
        <v>4227959.9999999981</v>
      </c>
      <c r="X743" s="28">
        <f t="shared" si="127"/>
        <v>4353799.9999999991</v>
      </c>
      <c r="Y743" s="28">
        <f t="shared" si="128"/>
        <v>4396920</v>
      </c>
      <c r="Z743" s="203">
        <f t="shared" si="131"/>
        <v>38102679.999999993</v>
      </c>
      <c r="AA743" s="35">
        <v>11.304493165417959</v>
      </c>
      <c r="AB743" s="180">
        <v>12.274633199863381</v>
      </c>
      <c r="AC743" s="36">
        <v>12.507176129468276</v>
      </c>
      <c r="AD743" s="207">
        <v>16.550000000000011</v>
      </c>
      <c r="AE743" s="173">
        <f t="shared" si="132"/>
        <v>1456400.0000000009</v>
      </c>
    </row>
    <row r="744" spans="1:31" s="30" customFormat="1" ht="14.25" customHeight="1">
      <c r="A744" s="24">
        <v>17005</v>
      </c>
      <c r="B744" s="24" t="s">
        <v>2133</v>
      </c>
      <c r="C744" s="25" t="s">
        <v>2129</v>
      </c>
      <c r="D744" s="24" t="s">
        <v>1387</v>
      </c>
      <c r="E744" s="191">
        <v>52.29</v>
      </c>
      <c r="F744" s="39">
        <v>52.51</v>
      </c>
      <c r="G744" s="192">
        <v>53.58</v>
      </c>
      <c r="H744" s="22">
        <v>0.21999999999999886</v>
      </c>
      <c r="I744" s="20">
        <v>0</v>
      </c>
      <c r="J744" s="20">
        <v>0.14999999999999858</v>
      </c>
      <c r="K744" s="20">
        <v>0</v>
      </c>
      <c r="L744" s="20">
        <v>0</v>
      </c>
      <c r="M744" s="20">
        <v>7.0000000000000284E-2</v>
      </c>
      <c r="N744" s="20">
        <v>0</v>
      </c>
      <c r="O744" s="27">
        <v>0.85000000000000142</v>
      </c>
      <c r="P744" s="198">
        <v>0</v>
      </c>
      <c r="Q744" s="28">
        <f t="shared" si="129"/>
        <v>67759.999999999651</v>
      </c>
      <c r="R744" s="28">
        <f t="shared" si="130"/>
        <v>67759.999999999651</v>
      </c>
      <c r="S744" s="28">
        <f t="shared" si="133"/>
        <v>80959.99999999952</v>
      </c>
      <c r="T744" s="28">
        <f t="shared" si="134"/>
        <v>80959.99999999952</v>
      </c>
      <c r="U744" s="28">
        <f t="shared" si="135"/>
        <v>80959.99999999952</v>
      </c>
      <c r="V744" s="28">
        <f t="shared" ref="V744:V807" si="136">U744+(M744*88000)</f>
        <v>87119.999999999549</v>
      </c>
      <c r="W744" s="28">
        <f t="shared" ref="W744:W807" si="137">V744+(N744*88000)</f>
        <v>87119.999999999549</v>
      </c>
      <c r="X744" s="28">
        <f t="shared" ref="X744:X807" si="138">W744+(O744*88000)</f>
        <v>161919.99999999968</v>
      </c>
      <c r="Y744" s="28">
        <f t="shared" ref="Y744:Y807" si="139">X744+(P744*88000)</f>
        <v>161919.99999999968</v>
      </c>
      <c r="Z744" s="203">
        <f t="shared" si="131"/>
        <v>876479.99999999627</v>
      </c>
      <c r="AA744" s="35">
        <v>2.193234486085188</v>
      </c>
      <c r="AB744" s="180">
        <v>2.2024620934085521</v>
      </c>
      <c r="AC744" s="36">
        <v>2.2473418199358259</v>
      </c>
      <c r="AD744" s="207">
        <v>1.2899999999999991</v>
      </c>
      <c r="AE744" s="173">
        <f t="shared" si="132"/>
        <v>113519.99999999993</v>
      </c>
    </row>
    <row r="745" spans="1:31" s="30" customFormat="1" ht="14.25" customHeight="1">
      <c r="A745" s="24">
        <v>17006</v>
      </c>
      <c r="B745" s="24" t="s">
        <v>2134</v>
      </c>
      <c r="C745" s="25" t="s">
        <v>2129</v>
      </c>
      <c r="D745" s="24" t="s">
        <v>1387</v>
      </c>
      <c r="E745" s="191">
        <v>69.44</v>
      </c>
      <c r="F745" s="39">
        <v>69.989999999999995</v>
      </c>
      <c r="G745" s="192">
        <v>70.210000000000008</v>
      </c>
      <c r="H745" s="22">
        <v>0.54999999999999716</v>
      </c>
      <c r="I745" s="20">
        <v>3.0000000000001137E-2</v>
      </c>
      <c r="J745" s="20">
        <v>1.9999999999996021E-2</v>
      </c>
      <c r="K745" s="20">
        <v>0</v>
      </c>
      <c r="L745" s="20">
        <v>0</v>
      </c>
      <c r="M745" s="20">
        <v>0</v>
      </c>
      <c r="N745" s="20">
        <v>0</v>
      </c>
      <c r="O745" s="27">
        <v>0.17000000000000171</v>
      </c>
      <c r="P745" s="198">
        <v>0</v>
      </c>
      <c r="Q745" s="28">
        <f t="shared" si="129"/>
        <v>169399.99999999913</v>
      </c>
      <c r="R745" s="28">
        <f t="shared" si="130"/>
        <v>174679.99999999933</v>
      </c>
      <c r="S745" s="28">
        <f t="shared" si="133"/>
        <v>176439.99999999898</v>
      </c>
      <c r="T745" s="28">
        <f t="shared" si="134"/>
        <v>176439.99999999898</v>
      </c>
      <c r="U745" s="28">
        <f t="shared" si="135"/>
        <v>176439.99999999898</v>
      </c>
      <c r="V745" s="28">
        <f t="shared" si="136"/>
        <v>176439.99999999898</v>
      </c>
      <c r="W745" s="28">
        <f t="shared" si="137"/>
        <v>176439.99999999898</v>
      </c>
      <c r="X745" s="28">
        <f t="shared" si="138"/>
        <v>191399.99999999913</v>
      </c>
      <c r="Y745" s="28">
        <f t="shared" si="139"/>
        <v>191399.99999999913</v>
      </c>
      <c r="Z745" s="203">
        <f t="shared" si="131"/>
        <v>1609079.9999999916</v>
      </c>
      <c r="AA745" s="35">
        <v>2.2708988756695945</v>
      </c>
      <c r="AB745" s="180">
        <v>2.2888855459117936</v>
      </c>
      <c r="AC745" s="36">
        <v>2.2960802140086729</v>
      </c>
      <c r="AD745" s="207">
        <v>0.77000000000001023</v>
      </c>
      <c r="AE745" s="173">
        <f t="shared" si="132"/>
        <v>67760.000000000902</v>
      </c>
    </row>
    <row r="746" spans="1:31" s="30" customFormat="1" ht="14.25" customHeight="1">
      <c r="A746" s="24">
        <v>17007</v>
      </c>
      <c r="B746" s="24" t="s">
        <v>2135</v>
      </c>
      <c r="C746" s="25" t="s">
        <v>2129</v>
      </c>
      <c r="D746" s="24" t="s">
        <v>1387</v>
      </c>
      <c r="E746" s="191">
        <v>127.77</v>
      </c>
      <c r="F746" s="39">
        <v>129.41</v>
      </c>
      <c r="G746" s="192">
        <v>130.19000000000003</v>
      </c>
      <c r="H746" s="22">
        <v>1.6400000000000006</v>
      </c>
      <c r="I746" s="20">
        <v>0</v>
      </c>
      <c r="J746" s="20">
        <v>0</v>
      </c>
      <c r="K746" s="20">
        <v>0</v>
      </c>
      <c r="L746" s="20">
        <v>0</v>
      </c>
      <c r="M746" s="20">
        <v>0</v>
      </c>
      <c r="N746" s="20">
        <v>0.16999999999998749</v>
      </c>
      <c r="O746" s="27">
        <v>0</v>
      </c>
      <c r="P746" s="198">
        <v>0.61000000000001364</v>
      </c>
      <c r="Q746" s="28">
        <f t="shared" si="129"/>
        <v>505120.00000000012</v>
      </c>
      <c r="R746" s="28">
        <f t="shared" si="130"/>
        <v>505120.00000000012</v>
      </c>
      <c r="S746" s="28">
        <f t="shared" si="133"/>
        <v>505120.00000000012</v>
      </c>
      <c r="T746" s="28">
        <f t="shared" si="134"/>
        <v>505120.00000000012</v>
      </c>
      <c r="U746" s="28">
        <f t="shared" si="135"/>
        <v>505120.00000000012</v>
      </c>
      <c r="V746" s="28">
        <f t="shared" si="136"/>
        <v>505120.00000000012</v>
      </c>
      <c r="W746" s="28">
        <f t="shared" si="137"/>
        <v>520079.99999999901</v>
      </c>
      <c r="X746" s="28">
        <f t="shared" si="138"/>
        <v>520079.99999999901</v>
      </c>
      <c r="Y746" s="28">
        <f t="shared" si="139"/>
        <v>573760.00000000023</v>
      </c>
      <c r="Z746" s="203">
        <f t="shared" si="131"/>
        <v>4644639.9999999991</v>
      </c>
      <c r="AA746" s="35">
        <v>6.0754618292479963</v>
      </c>
      <c r="AB746" s="180">
        <v>6.1534438078029527</v>
      </c>
      <c r="AC746" s="36">
        <v>6.1905327976034812</v>
      </c>
      <c r="AD746" s="207">
        <v>2.4200000000000301</v>
      </c>
      <c r="AE746" s="173">
        <f t="shared" si="132"/>
        <v>212960.00000000265</v>
      </c>
    </row>
    <row r="747" spans="1:31" s="30" customFormat="1" ht="14.25" customHeight="1">
      <c r="A747" s="24">
        <v>17008</v>
      </c>
      <c r="B747" s="24" t="s">
        <v>2136</v>
      </c>
      <c r="C747" s="25" t="s">
        <v>2129</v>
      </c>
      <c r="D747" s="24" t="s">
        <v>1387</v>
      </c>
      <c r="E747" s="191">
        <v>138.03</v>
      </c>
      <c r="F747" s="39">
        <v>150.29</v>
      </c>
      <c r="G747" s="192">
        <v>153.88</v>
      </c>
      <c r="H747" s="22">
        <v>12.259999999999991</v>
      </c>
      <c r="I747" s="20">
        <v>0.34000000000000341</v>
      </c>
      <c r="J747" s="20">
        <v>3.0000000000001137E-2</v>
      </c>
      <c r="K747" s="20">
        <v>0.83000000000001251</v>
      </c>
      <c r="L747" s="20">
        <v>0</v>
      </c>
      <c r="M747" s="20">
        <v>1.2700000000000102</v>
      </c>
      <c r="N747" s="20">
        <v>0.82999999999998408</v>
      </c>
      <c r="O747" s="27">
        <v>0.28999999999999204</v>
      </c>
      <c r="P747" s="198">
        <v>0</v>
      </c>
      <c r="Q747" s="28">
        <f t="shared" si="129"/>
        <v>3776079.9999999972</v>
      </c>
      <c r="R747" s="28">
        <f t="shared" si="130"/>
        <v>3835919.9999999977</v>
      </c>
      <c r="S747" s="28">
        <f t="shared" si="133"/>
        <v>3838559.9999999977</v>
      </c>
      <c r="T747" s="28">
        <f t="shared" si="134"/>
        <v>3911599.9999999986</v>
      </c>
      <c r="U747" s="28">
        <f t="shared" si="135"/>
        <v>3911599.9999999986</v>
      </c>
      <c r="V747" s="28">
        <f t="shared" si="136"/>
        <v>4023359.9999999995</v>
      </c>
      <c r="W747" s="28">
        <f t="shared" si="137"/>
        <v>4096399.9999999981</v>
      </c>
      <c r="X747" s="28">
        <f t="shared" si="138"/>
        <v>4121919.9999999972</v>
      </c>
      <c r="Y747" s="28">
        <f t="shared" si="139"/>
        <v>4121919.9999999972</v>
      </c>
      <c r="Z747" s="203">
        <f t="shared" si="131"/>
        <v>35637359.999999978</v>
      </c>
      <c r="AA747" s="35">
        <v>13.049397305601513</v>
      </c>
      <c r="AB747" s="180">
        <v>14.208461356653274</v>
      </c>
      <c r="AC747" s="36">
        <v>14.547861025762233</v>
      </c>
      <c r="AD747" s="207">
        <v>15.849999999999994</v>
      </c>
      <c r="AE747" s="173">
        <f t="shared" si="132"/>
        <v>1394799.9999999995</v>
      </c>
    </row>
    <row r="748" spans="1:31" s="30" customFormat="1" ht="14.25" customHeight="1">
      <c r="A748" s="24">
        <v>17009</v>
      </c>
      <c r="B748" s="24" t="s">
        <v>2137</v>
      </c>
      <c r="C748" s="25" t="s">
        <v>2129</v>
      </c>
      <c r="D748" s="24" t="s">
        <v>1387</v>
      </c>
      <c r="E748" s="191">
        <v>518.65</v>
      </c>
      <c r="F748" s="39">
        <v>531.82999999999993</v>
      </c>
      <c r="G748" s="192">
        <v>545.74</v>
      </c>
      <c r="H748" s="22">
        <v>13.17999999999995</v>
      </c>
      <c r="I748" s="20">
        <v>5.0600000000000591</v>
      </c>
      <c r="J748" s="20">
        <v>1.2300000000000182</v>
      </c>
      <c r="K748" s="20">
        <v>2.4199999999999591</v>
      </c>
      <c r="L748" s="20">
        <v>0.72000000000002728</v>
      </c>
      <c r="M748" s="20">
        <v>0.72000000000002728</v>
      </c>
      <c r="N748" s="20">
        <v>0.50999999999999091</v>
      </c>
      <c r="O748" s="27">
        <v>2.9900000000000091</v>
      </c>
      <c r="P748" s="198">
        <v>0.25999999999999091</v>
      </c>
      <c r="Q748" s="28">
        <f t="shared" si="129"/>
        <v>4059439.9999999842</v>
      </c>
      <c r="R748" s="28">
        <f t="shared" si="130"/>
        <v>4949999.9999999944</v>
      </c>
      <c r="S748" s="28">
        <f t="shared" si="133"/>
        <v>5058239.9999999963</v>
      </c>
      <c r="T748" s="28">
        <f t="shared" si="134"/>
        <v>5271199.9999999925</v>
      </c>
      <c r="U748" s="28">
        <f t="shared" si="135"/>
        <v>5334559.9999999953</v>
      </c>
      <c r="V748" s="28">
        <f t="shared" si="136"/>
        <v>5397919.9999999981</v>
      </c>
      <c r="W748" s="28">
        <f t="shared" si="137"/>
        <v>5442799.9999999972</v>
      </c>
      <c r="X748" s="28">
        <f t="shared" si="138"/>
        <v>5705919.9999999981</v>
      </c>
      <c r="Y748" s="28">
        <f t="shared" si="139"/>
        <v>5728799.9999999972</v>
      </c>
      <c r="Z748" s="203">
        <f t="shared" si="131"/>
        <v>46948879.999999963</v>
      </c>
      <c r="AA748" s="35">
        <v>16.536685839635755</v>
      </c>
      <c r="AB748" s="180">
        <v>16.95691821091966</v>
      </c>
      <c r="AC748" s="36">
        <v>17.400425971508373</v>
      </c>
      <c r="AD748" s="207">
        <v>27.090000000000032</v>
      </c>
      <c r="AE748" s="173">
        <f t="shared" si="132"/>
        <v>2383920.0000000028</v>
      </c>
    </row>
    <row r="749" spans="1:31" s="30" customFormat="1" ht="14.25" customHeight="1">
      <c r="A749" s="24">
        <v>17010</v>
      </c>
      <c r="B749" s="24" t="s">
        <v>2138</v>
      </c>
      <c r="C749" s="25" t="s">
        <v>2129</v>
      </c>
      <c r="D749" s="24" t="s">
        <v>1387</v>
      </c>
      <c r="E749" s="191">
        <v>213.56</v>
      </c>
      <c r="F749" s="39">
        <v>214.32</v>
      </c>
      <c r="G749" s="192">
        <v>216.16</v>
      </c>
      <c r="H749" s="22">
        <v>0.75999999999999091</v>
      </c>
      <c r="I749" s="20">
        <v>1.0699999999999932</v>
      </c>
      <c r="J749" s="20">
        <v>4.0000000000020464E-2</v>
      </c>
      <c r="K749" s="20">
        <v>0</v>
      </c>
      <c r="L749" s="20">
        <v>0.21000000000000796</v>
      </c>
      <c r="M749" s="20">
        <v>0.43000000000000682</v>
      </c>
      <c r="N749" s="20">
        <v>0</v>
      </c>
      <c r="O749" s="27">
        <v>9.0000000000003411E-2</v>
      </c>
      <c r="P749" s="198">
        <v>0</v>
      </c>
      <c r="Q749" s="28">
        <f t="shared" si="129"/>
        <v>234079.99999999718</v>
      </c>
      <c r="R749" s="28">
        <f t="shared" si="130"/>
        <v>422399.99999999598</v>
      </c>
      <c r="S749" s="28">
        <f t="shared" si="133"/>
        <v>425919.99999999779</v>
      </c>
      <c r="T749" s="28">
        <f t="shared" si="134"/>
        <v>425919.99999999779</v>
      </c>
      <c r="U749" s="28">
        <f t="shared" si="135"/>
        <v>444399.99999999849</v>
      </c>
      <c r="V749" s="28">
        <f t="shared" si="136"/>
        <v>482239.99999999907</v>
      </c>
      <c r="W749" s="28">
        <f t="shared" si="137"/>
        <v>482239.99999999907</v>
      </c>
      <c r="X749" s="28">
        <f t="shared" si="138"/>
        <v>490159.99999999936</v>
      </c>
      <c r="Y749" s="28">
        <f t="shared" si="139"/>
        <v>490159.99999999936</v>
      </c>
      <c r="Z749" s="203">
        <f t="shared" si="131"/>
        <v>3897519.9999999846</v>
      </c>
      <c r="AA749" s="35">
        <v>1.9547539807197332</v>
      </c>
      <c r="AB749" s="180">
        <v>1.9617104005799457</v>
      </c>
      <c r="AC749" s="36">
        <v>1.9785522591888816</v>
      </c>
      <c r="AD749" s="207">
        <v>2.5999999999999943</v>
      </c>
      <c r="AE749" s="173">
        <f t="shared" si="132"/>
        <v>228799.99999999951</v>
      </c>
    </row>
    <row r="750" spans="1:31" s="30" customFormat="1" ht="14.25" customHeight="1">
      <c r="A750" s="24">
        <v>17011</v>
      </c>
      <c r="B750" s="24" t="s">
        <v>2139</v>
      </c>
      <c r="C750" s="25" t="s">
        <v>2129</v>
      </c>
      <c r="D750" s="24" t="s">
        <v>1387</v>
      </c>
      <c r="E750" s="191">
        <v>127.75</v>
      </c>
      <c r="F750" s="39">
        <v>130.46</v>
      </c>
      <c r="G750" s="192">
        <v>132.76</v>
      </c>
      <c r="H750" s="22">
        <v>2.710000000000008</v>
      </c>
      <c r="I750" s="20">
        <v>6.0000000000002274E-2</v>
      </c>
      <c r="J750" s="20">
        <v>0.33000000000001251</v>
      </c>
      <c r="K750" s="20">
        <v>9.9999999999624833E-3</v>
      </c>
      <c r="L750" s="20">
        <v>0.22000000000002728</v>
      </c>
      <c r="M750" s="20">
        <v>0.80999999999997385</v>
      </c>
      <c r="N750" s="20">
        <v>0.17000000000001592</v>
      </c>
      <c r="O750" s="27">
        <v>0.69999999999998863</v>
      </c>
      <c r="P750" s="198">
        <v>0</v>
      </c>
      <c r="Q750" s="28">
        <f t="shared" si="129"/>
        <v>834680.00000000244</v>
      </c>
      <c r="R750" s="28">
        <f t="shared" si="130"/>
        <v>845240.00000000279</v>
      </c>
      <c r="S750" s="28">
        <f t="shared" si="133"/>
        <v>874280.00000000384</v>
      </c>
      <c r="T750" s="28">
        <f t="shared" si="134"/>
        <v>875160.00000000058</v>
      </c>
      <c r="U750" s="28">
        <f t="shared" si="135"/>
        <v>894520.00000000303</v>
      </c>
      <c r="V750" s="28">
        <f t="shared" si="136"/>
        <v>965800.0000000007</v>
      </c>
      <c r="W750" s="28">
        <f t="shared" si="137"/>
        <v>980760.0000000021</v>
      </c>
      <c r="X750" s="28">
        <f t="shared" si="138"/>
        <v>1042360.000000001</v>
      </c>
      <c r="Y750" s="28">
        <f t="shared" si="139"/>
        <v>1042360.000000001</v>
      </c>
      <c r="Z750" s="203">
        <f t="shared" si="131"/>
        <v>8355160.0000000168</v>
      </c>
      <c r="AA750" s="35">
        <v>11.260467166152491</v>
      </c>
      <c r="AB750" s="180">
        <v>11.499338915821948</v>
      </c>
      <c r="AC750" s="36">
        <v>11.702071397091229</v>
      </c>
      <c r="AD750" s="207">
        <v>5.0099999999999909</v>
      </c>
      <c r="AE750" s="173">
        <f t="shared" si="132"/>
        <v>440879.99999999919</v>
      </c>
    </row>
    <row r="751" spans="1:31" s="30" customFormat="1" ht="14.25" customHeight="1">
      <c r="A751" s="24">
        <v>17012</v>
      </c>
      <c r="B751" s="24" t="s">
        <v>2140</v>
      </c>
      <c r="C751" s="25" t="s">
        <v>2129</v>
      </c>
      <c r="D751" s="24" t="s">
        <v>1387</v>
      </c>
      <c r="E751" s="191">
        <v>42.02</v>
      </c>
      <c r="F751" s="39">
        <v>42.57</v>
      </c>
      <c r="G751" s="192">
        <v>42.72</v>
      </c>
      <c r="H751" s="22">
        <v>0.54999999999999716</v>
      </c>
      <c r="I751" s="20">
        <v>0</v>
      </c>
      <c r="J751" s="20">
        <v>0</v>
      </c>
      <c r="K751" s="20">
        <v>0</v>
      </c>
      <c r="L751" s="20">
        <v>0</v>
      </c>
      <c r="M751" s="20">
        <v>0</v>
      </c>
      <c r="N751" s="20">
        <v>0.10999999999999943</v>
      </c>
      <c r="O751" s="27">
        <v>3.9999999999999147E-2</v>
      </c>
      <c r="P751" s="198">
        <v>0</v>
      </c>
      <c r="Q751" s="28">
        <f t="shared" si="129"/>
        <v>169399.99999999913</v>
      </c>
      <c r="R751" s="28">
        <f t="shared" si="130"/>
        <v>169399.99999999913</v>
      </c>
      <c r="S751" s="28">
        <f t="shared" si="133"/>
        <v>169399.99999999913</v>
      </c>
      <c r="T751" s="28">
        <f t="shared" si="134"/>
        <v>169399.99999999913</v>
      </c>
      <c r="U751" s="28">
        <f t="shared" si="135"/>
        <v>169399.99999999913</v>
      </c>
      <c r="V751" s="28">
        <f t="shared" si="136"/>
        <v>169399.99999999913</v>
      </c>
      <c r="W751" s="28">
        <f t="shared" si="137"/>
        <v>179079.99999999907</v>
      </c>
      <c r="X751" s="28">
        <f t="shared" si="138"/>
        <v>182599.99999999898</v>
      </c>
      <c r="Y751" s="28">
        <f t="shared" si="139"/>
        <v>182599.99999999898</v>
      </c>
      <c r="Z751" s="203">
        <f t="shared" si="131"/>
        <v>1560679.9999999919</v>
      </c>
      <c r="AA751" s="35">
        <v>7.6486220830754679</v>
      </c>
      <c r="AB751" s="180">
        <v>7.7487349375659837</v>
      </c>
      <c r="AC751" s="36">
        <v>7.776038443336124</v>
      </c>
      <c r="AD751" s="207">
        <v>0.69999999999999574</v>
      </c>
      <c r="AE751" s="173">
        <f t="shared" si="132"/>
        <v>61599.999999999622</v>
      </c>
    </row>
    <row r="752" spans="1:31" s="30" customFormat="1" ht="14.25" customHeight="1">
      <c r="A752" s="24">
        <v>17013</v>
      </c>
      <c r="B752" s="24" t="s">
        <v>2141</v>
      </c>
      <c r="C752" s="25" t="s">
        <v>2129</v>
      </c>
      <c r="D752" s="24" t="s">
        <v>1387</v>
      </c>
      <c r="E752" s="191">
        <v>128.17000000000002</v>
      </c>
      <c r="F752" s="39">
        <v>137.50000000000003</v>
      </c>
      <c r="G752" s="192">
        <v>138.97</v>
      </c>
      <c r="H752" s="22">
        <v>9.3300000000000125</v>
      </c>
      <c r="I752" s="20">
        <v>0</v>
      </c>
      <c r="J752" s="20">
        <v>0.31999999999999318</v>
      </c>
      <c r="K752" s="20">
        <v>9.9999999999909051E-3</v>
      </c>
      <c r="L752" s="20">
        <v>0.49000000000003752</v>
      </c>
      <c r="M752" s="20">
        <v>0.64999999999997726</v>
      </c>
      <c r="N752" s="20">
        <v>0</v>
      </c>
      <c r="O752" s="27">
        <v>0</v>
      </c>
      <c r="P752" s="198">
        <v>0</v>
      </c>
      <c r="Q752" s="28">
        <f t="shared" si="129"/>
        <v>2873640.0000000042</v>
      </c>
      <c r="R752" s="28">
        <f t="shared" si="130"/>
        <v>2873640.0000000042</v>
      </c>
      <c r="S752" s="28">
        <f t="shared" si="133"/>
        <v>2901800.0000000037</v>
      </c>
      <c r="T752" s="28">
        <f t="shared" si="134"/>
        <v>2902680.0000000028</v>
      </c>
      <c r="U752" s="28">
        <f t="shared" si="135"/>
        <v>2945800.0000000061</v>
      </c>
      <c r="V752" s="28">
        <f t="shared" si="136"/>
        <v>3003000.0000000042</v>
      </c>
      <c r="W752" s="28">
        <f t="shared" si="137"/>
        <v>3003000.0000000042</v>
      </c>
      <c r="X752" s="28">
        <f t="shared" si="138"/>
        <v>3003000.0000000042</v>
      </c>
      <c r="Y752" s="28">
        <f t="shared" si="139"/>
        <v>3003000.0000000042</v>
      </c>
      <c r="Z752" s="203">
        <f t="shared" si="131"/>
        <v>26509560.000000037</v>
      </c>
      <c r="AA752" s="35">
        <v>13.596198113908073</v>
      </c>
      <c r="AB752" s="180">
        <v>14.585919018977608</v>
      </c>
      <c r="AC752" s="36">
        <v>14.741855753216857</v>
      </c>
      <c r="AD752" s="207">
        <v>10.799999999999983</v>
      </c>
      <c r="AE752" s="173">
        <f t="shared" si="132"/>
        <v>950399.99999999849</v>
      </c>
    </row>
    <row r="753" spans="1:31" s="30" customFormat="1" ht="14.25" customHeight="1">
      <c r="A753" s="24">
        <v>17014</v>
      </c>
      <c r="B753" s="24" t="s">
        <v>2142</v>
      </c>
      <c r="C753" s="25" t="s">
        <v>2129</v>
      </c>
      <c r="D753" s="24" t="s">
        <v>1387</v>
      </c>
      <c r="E753" s="191">
        <v>592.56000000000006</v>
      </c>
      <c r="F753" s="39">
        <v>631.94000000000005</v>
      </c>
      <c r="G753" s="192">
        <v>651.23</v>
      </c>
      <c r="H753" s="22">
        <v>39.379999999999995</v>
      </c>
      <c r="I753" s="20">
        <v>2.4600000000000364</v>
      </c>
      <c r="J753" s="20">
        <v>3.8399999999999181</v>
      </c>
      <c r="K753" s="20">
        <v>1.07000000000005</v>
      </c>
      <c r="L753" s="20">
        <v>3.3700000000000045</v>
      </c>
      <c r="M753" s="20">
        <v>1.6699999999999591</v>
      </c>
      <c r="N753" s="20">
        <v>1.2999999999999545</v>
      </c>
      <c r="O753" s="27">
        <v>4.0800000000000409</v>
      </c>
      <c r="P753" s="198">
        <v>1.5</v>
      </c>
      <c r="Q753" s="28">
        <f t="shared" si="129"/>
        <v>12129040</v>
      </c>
      <c r="R753" s="28">
        <f t="shared" si="130"/>
        <v>12562000.000000006</v>
      </c>
      <c r="S753" s="28">
        <f t="shared" si="133"/>
        <v>12899919.999999998</v>
      </c>
      <c r="T753" s="28">
        <f t="shared" si="134"/>
        <v>12994080.000000002</v>
      </c>
      <c r="U753" s="28">
        <f t="shared" si="135"/>
        <v>13290640.000000002</v>
      </c>
      <c r="V753" s="28">
        <f t="shared" si="136"/>
        <v>13437599.999999998</v>
      </c>
      <c r="W753" s="28">
        <f t="shared" si="137"/>
        <v>13551999.999999994</v>
      </c>
      <c r="X753" s="28">
        <f t="shared" si="138"/>
        <v>13911039.999999998</v>
      </c>
      <c r="Y753" s="28">
        <f t="shared" si="139"/>
        <v>14043039.999999998</v>
      </c>
      <c r="Z753" s="203">
        <f t="shared" si="131"/>
        <v>118819360</v>
      </c>
      <c r="AA753" s="35">
        <v>22.395827427858723</v>
      </c>
      <c r="AB753" s="180">
        <v>23.884196005064535</v>
      </c>
      <c r="AC753" s="36">
        <v>24.613262278662809</v>
      </c>
      <c r="AD753" s="207">
        <v>58.669999999999959</v>
      </c>
      <c r="AE753" s="173">
        <f t="shared" si="132"/>
        <v>5162959.9999999963</v>
      </c>
    </row>
    <row r="754" spans="1:31" s="30" customFormat="1" ht="14.25" customHeight="1">
      <c r="A754" s="24">
        <v>17015</v>
      </c>
      <c r="B754" s="24" t="s">
        <v>2143</v>
      </c>
      <c r="C754" s="25" t="s">
        <v>2129</v>
      </c>
      <c r="D754" s="24" t="s">
        <v>1387</v>
      </c>
      <c r="E754" s="191">
        <v>107.62</v>
      </c>
      <c r="F754" s="39">
        <v>108.72</v>
      </c>
      <c r="G754" s="192">
        <v>113.23</v>
      </c>
      <c r="H754" s="22">
        <v>1.0999999999999943</v>
      </c>
      <c r="I754" s="20">
        <v>0</v>
      </c>
      <c r="J754" s="20">
        <v>0.18999999999999773</v>
      </c>
      <c r="K754" s="20">
        <v>2.3100000000000023</v>
      </c>
      <c r="L754" s="20">
        <v>0</v>
      </c>
      <c r="M754" s="20">
        <v>1.769999999999996</v>
      </c>
      <c r="N754" s="20">
        <v>0</v>
      </c>
      <c r="O754" s="27">
        <v>0.23999999999999488</v>
      </c>
      <c r="P754" s="198">
        <v>0</v>
      </c>
      <c r="Q754" s="28">
        <f t="shared" si="129"/>
        <v>338799.99999999825</v>
      </c>
      <c r="R754" s="28">
        <f t="shared" si="130"/>
        <v>338799.99999999825</v>
      </c>
      <c r="S754" s="28">
        <f t="shared" si="133"/>
        <v>355519.99999999808</v>
      </c>
      <c r="T754" s="28">
        <f t="shared" si="134"/>
        <v>558799.99999999825</v>
      </c>
      <c r="U754" s="28">
        <f t="shared" si="135"/>
        <v>558799.99999999825</v>
      </c>
      <c r="V754" s="28">
        <f t="shared" si="136"/>
        <v>714559.9999999979</v>
      </c>
      <c r="W754" s="28">
        <f t="shared" si="137"/>
        <v>714559.9999999979</v>
      </c>
      <c r="X754" s="28">
        <f t="shared" si="138"/>
        <v>735679.99999999744</v>
      </c>
      <c r="Y754" s="28">
        <f t="shared" si="139"/>
        <v>735679.99999999744</v>
      </c>
      <c r="Z754" s="203">
        <f t="shared" si="131"/>
        <v>5051199.9999999814</v>
      </c>
      <c r="AA754" s="35">
        <v>23.417542485366756</v>
      </c>
      <c r="AB754" s="180">
        <v>23.656896664273123</v>
      </c>
      <c r="AC754" s="36">
        <v>24.638248797789235</v>
      </c>
      <c r="AD754" s="207">
        <v>5.6099999999999994</v>
      </c>
      <c r="AE754" s="173">
        <f t="shared" si="132"/>
        <v>493679.99999999994</v>
      </c>
    </row>
    <row r="755" spans="1:31" s="30" customFormat="1" ht="14.25" customHeight="1">
      <c r="A755" s="24">
        <v>17016</v>
      </c>
      <c r="B755" s="24" t="s">
        <v>2144</v>
      </c>
      <c r="C755" s="25" t="s">
        <v>2129</v>
      </c>
      <c r="D755" s="24" t="s">
        <v>1387</v>
      </c>
      <c r="E755" s="191">
        <v>80.12</v>
      </c>
      <c r="F755" s="39">
        <v>80.930000000000007</v>
      </c>
      <c r="G755" s="192">
        <v>81.77000000000001</v>
      </c>
      <c r="H755" s="22">
        <v>0.81000000000000227</v>
      </c>
      <c r="I755" s="20">
        <v>0.67000000000000171</v>
      </c>
      <c r="J755" s="20">
        <v>0</v>
      </c>
      <c r="K755" s="20">
        <v>0</v>
      </c>
      <c r="L755" s="20">
        <v>0</v>
      </c>
      <c r="M755" s="20">
        <v>0</v>
      </c>
      <c r="N755" s="20">
        <v>0</v>
      </c>
      <c r="O755" s="27">
        <v>0</v>
      </c>
      <c r="P755" s="198">
        <v>0.17000000000000171</v>
      </c>
      <c r="Q755" s="28">
        <f t="shared" si="129"/>
        <v>249480.00000000067</v>
      </c>
      <c r="R755" s="28">
        <f t="shared" si="130"/>
        <v>367400.00000000093</v>
      </c>
      <c r="S755" s="28">
        <f t="shared" si="133"/>
        <v>367400.00000000093</v>
      </c>
      <c r="T755" s="28">
        <f t="shared" si="134"/>
        <v>367400.00000000093</v>
      </c>
      <c r="U755" s="28">
        <f t="shared" si="135"/>
        <v>367400.00000000093</v>
      </c>
      <c r="V755" s="28">
        <f t="shared" si="136"/>
        <v>367400.00000000093</v>
      </c>
      <c r="W755" s="28">
        <f t="shared" si="137"/>
        <v>367400.00000000093</v>
      </c>
      <c r="X755" s="28">
        <f t="shared" si="138"/>
        <v>367400.00000000093</v>
      </c>
      <c r="Y755" s="28">
        <f t="shared" si="139"/>
        <v>382360.00000000111</v>
      </c>
      <c r="Z755" s="203">
        <f t="shared" si="131"/>
        <v>3203640.0000000084</v>
      </c>
      <c r="AA755" s="35">
        <v>5.1786545322922599</v>
      </c>
      <c r="AB755" s="180">
        <v>5.2310098764155333</v>
      </c>
      <c r="AC755" s="36">
        <v>5.2853043073581887</v>
      </c>
      <c r="AD755" s="207">
        <v>1.6500000000000057</v>
      </c>
      <c r="AE755" s="173">
        <f t="shared" si="132"/>
        <v>145200.00000000049</v>
      </c>
    </row>
    <row r="756" spans="1:31" s="30" customFormat="1" ht="14.25" customHeight="1">
      <c r="A756" s="24">
        <v>17017</v>
      </c>
      <c r="B756" s="24" t="s">
        <v>2145</v>
      </c>
      <c r="C756" s="25" t="s">
        <v>2129</v>
      </c>
      <c r="D756" s="24" t="s">
        <v>1387</v>
      </c>
      <c r="E756" s="191">
        <v>72.12</v>
      </c>
      <c r="F756" s="39">
        <v>76.89</v>
      </c>
      <c r="G756" s="192">
        <v>77.86999999999999</v>
      </c>
      <c r="H756" s="22">
        <v>4.769999999999996</v>
      </c>
      <c r="I756" s="20">
        <v>0.29000000000000625</v>
      </c>
      <c r="J756" s="20">
        <v>0</v>
      </c>
      <c r="K756" s="20">
        <v>0</v>
      </c>
      <c r="L756" s="20">
        <v>0</v>
      </c>
      <c r="M756" s="20">
        <v>0.17000000000000171</v>
      </c>
      <c r="N756" s="20">
        <v>0.39000000000000057</v>
      </c>
      <c r="O756" s="27">
        <v>0</v>
      </c>
      <c r="P756" s="198">
        <v>0.12999999999999545</v>
      </c>
      <c r="Q756" s="28">
        <f t="shared" si="129"/>
        <v>1469159.9999999986</v>
      </c>
      <c r="R756" s="28">
        <f t="shared" si="130"/>
        <v>1520199.9999999998</v>
      </c>
      <c r="S756" s="28">
        <f t="shared" si="133"/>
        <v>1520199.9999999998</v>
      </c>
      <c r="T756" s="28">
        <f t="shared" si="134"/>
        <v>1520199.9999999998</v>
      </c>
      <c r="U756" s="28">
        <f t="shared" si="135"/>
        <v>1520199.9999999998</v>
      </c>
      <c r="V756" s="28">
        <f t="shared" si="136"/>
        <v>1535160</v>
      </c>
      <c r="W756" s="28">
        <f t="shared" si="137"/>
        <v>1569480</v>
      </c>
      <c r="X756" s="28">
        <f t="shared" si="138"/>
        <v>1569480</v>
      </c>
      <c r="Y756" s="28">
        <f t="shared" si="139"/>
        <v>1580919.9999999995</v>
      </c>
      <c r="Z756" s="203">
        <f t="shared" si="131"/>
        <v>13804999.999999998</v>
      </c>
      <c r="AA756" s="35">
        <v>3.2893056518407708</v>
      </c>
      <c r="AB756" s="180">
        <v>3.5068595614259133</v>
      </c>
      <c r="AC756" s="36">
        <v>3.5515561717809314</v>
      </c>
      <c r="AD756" s="207">
        <v>5.7499999999999858</v>
      </c>
      <c r="AE756" s="173">
        <f t="shared" si="132"/>
        <v>505999.99999999878</v>
      </c>
    </row>
    <row r="757" spans="1:31" s="30" customFormat="1" ht="14.25" customHeight="1">
      <c r="A757" s="24">
        <v>17018</v>
      </c>
      <c r="B757" s="24" t="s">
        <v>2146</v>
      </c>
      <c r="C757" s="25" t="s">
        <v>2129</v>
      </c>
      <c r="D757" s="24" t="s">
        <v>1387</v>
      </c>
      <c r="E757" s="191">
        <v>113.91</v>
      </c>
      <c r="F757" s="39">
        <v>115.17999999999999</v>
      </c>
      <c r="G757" s="192">
        <v>116.66</v>
      </c>
      <c r="H757" s="22">
        <v>1.269999999999996</v>
      </c>
      <c r="I757" s="20">
        <v>0.74000000000000909</v>
      </c>
      <c r="J757" s="20">
        <v>0.26999999999999602</v>
      </c>
      <c r="K757" s="20">
        <v>0</v>
      </c>
      <c r="L757" s="20">
        <v>0</v>
      </c>
      <c r="M757" s="20">
        <v>0.29000000000000625</v>
      </c>
      <c r="N757" s="20">
        <v>6.0000000000002274E-2</v>
      </c>
      <c r="O757" s="27">
        <v>9.0000000000003411E-2</v>
      </c>
      <c r="P757" s="198">
        <v>2.9999999999986926E-2</v>
      </c>
      <c r="Q757" s="28">
        <f t="shared" si="129"/>
        <v>391159.99999999878</v>
      </c>
      <c r="R757" s="28">
        <f t="shared" si="130"/>
        <v>521400.00000000035</v>
      </c>
      <c r="S757" s="28">
        <f t="shared" si="133"/>
        <v>545160</v>
      </c>
      <c r="T757" s="28">
        <f t="shared" si="134"/>
        <v>545160</v>
      </c>
      <c r="U757" s="28">
        <f t="shared" si="135"/>
        <v>545160</v>
      </c>
      <c r="V757" s="28">
        <f t="shared" si="136"/>
        <v>570680.00000000058</v>
      </c>
      <c r="W757" s="28">
        <f t="shared" si="137"/>
        <v>575960.00000000081</v>
      </c>
      <c r="X757" s="28">
        <f t="shared" si="138"/>
        <v>583880.00000000116</v>
      </c>
      <c r="Y757" s="28">
        <f t="shared" si="139"/>
        <v>586520</v>
      </c>
      <c r="Z757" s="203">
        <f t="shared" si="131"/>
        <v>4865080.0000000019</v>
      </c>
      <c r="AA757" s="35">
        <v>2.4322437240168848</v>
      </c>
      <c r="AB757" s="180">
        <v>2.459361181039986</v>
      </c>
      <c r="AC757" s="36">
        <v>2.4909626270196634</v>
      </c>
      <c r="AD757" s="207">
        <v>2.75</v>
      </c>
      <c r="AE757" s="173">
        <f t="shared" si="132"/>
        <v>242000</v>
      </c>
    </row>
    <row r="758" spans="1:31" s="30" customFormat="1" ht="14.25" customHeight="1">
      <c r="A758" s="24">
        <v>17019</v>
      </c>
      <c r="B758" s="24" t="s">
        <v>2147</v>
      </c>
      <c r="C758" s="25" t="s">
        <v>2129</v>
      </c>
      <c r="D758" s="24" t="s">
        <v>1387</v>
      </c>
      <c r="E758" s="191">
        <v>51.370000000000005</v>
      </c>
      <c r="F758" s="39">
        <v>54.680000000000007</v>
      </c>
      <c r="G758" s="192">
        <v>55.2</v>
      </c>
      <c r="H758" s="22">
        <v>3.3100000000000023</v>
      </c>
      <c r="I758" s="20">
        <v>0.51999999999999602</v>
      </c>
      <c r="J758" s="20">
        <v>0</v>
      </c>
      <c r="K758" s="20">
        <v>0</v>
      </c>
      <c r="L758" s="20">
        <v>0</v>
      </c>
      <c r="M758" s="20">
        <v>0</v>
      </c>
      <c r="N758" s="20">
        <v>0</v>
      </c>
      <c r="O758" s="27">
        <v>0</v>
      </c>
      <c r="P758" s="198">
        <v>0</v>
      </c>
      <c r="Q758" s="28">
        <f t="shared" si="129"/>
        <v>1019480.0000000007</v>
      </c>
      <c r="R758" s="28">
        <f t="shared" si="130"/>
        <v>1111000</v>
      </c>
      <c r="S758" s="28">
        <f t="shared" si="133"/>
        <v>1111000</v>
      </c>
      <c r="T758" s="28">
        <f t="shared" si="134"/>
        <v>1111000</v>
      </c>
      <c r="U758" s="28">
        <f t="shared" si="135"/>
        <v>1111000</v>
      </c>
      <c r="V758" s="28">
        <f t="shared" si="136"/>
        <v>1111000</v>
      </c>
      <c r="W758" s="28">
        <f t="shared" si="137"/>
        <v>1111000</v>
      </c>
      <c r="X758" s="28">
        <f t="shared" si="138"/>
        <v>1111000</v>
      </c>
      <c r="Y758" s="28">
        <f t="shared" si="139"/>
        <v>1111000</v>
      </c>
      <c r="Z758" s="203">
        <f t="shared" si="131"/>
        <v>9907480</v>
      </c>
      <c r="AA758" s="35">
        <v>2.970188260326565</v>
      </c>
      <c r="AB758" s="180">
        <v>3.1615708404644058</v>
      </c>
      <c r="AC758" s="36">
        <v>3.1916369859845508</v>
      </c>
      <c r="AD758" s="207">
        <v>3.8299999999999979</v>
      </c>
      <c r="AE758" s="173">
        <f t="shared" si="132"/>
        <v>337039.99999999983</v>
      </c>
    </row>
    <row r="759" spans="1:31" s="30" customFormat="1" ht="14.25" customHeight="1">
      <c r="A759" s="24">
        <v>17020</v>
      </c>
      <c r="B759" s="24" t="s">
        <v>2148</v>
      </c>
      <c r="C759" s="25" t="s">
        <v>2129</v>
      </c>
      <c r="D759" s="24" t="s">
        <v>1387</v>
      </c>
      <c r="E759" s="191">
        <v>308.63</v>
      </c>
      <c r="F759" s="39">
        <v>329</v>
      </c>
      <c r="G759" s="192">
        <v>342.3</v>
      </c>
      <c r="H759" s="22">
        <v>20.370000000000005</v>
      </c>
      <c r="I759" s="20">
        <v>0.74000000000000909</v>
      </c>
      <c r="J759" s="20">
        <v>1.410000000000025</v>
      </c>
      <c r="K759" s="20">
        <v>0.43000000000000682</v>
      </c>
      <c r="L759" s="20">
        <v>0.17999999999994998</v>
      </c>
      <c r="M759" s="20">
        <v>1.9599999999999795</v>
      </c>
      <c r="N759" s="20">
        <v>1.1299999999999955</v>
      </c>
      <c r="O759" s="27">
        <v>4.4900000000000659</v>
      </c>
      <c r="P759" s="198">
        <v>2.9599999999999795</v>
      </c>
      <c r="Q759" s="28">
        <f t="shared" si="129"/>
        <v>6273960.0000000009</v>
      </c>
      <c r="R759" s="28">
        <f t="shared" si="130"/>
        <v>6404200.0000000028</v>
      </c>
      <c r="S759" s="28">
        <f t="shared" si="133"/>
        <v>6528280.0000000047</v>
      </c>
      <c r="T759" s="28">
        <f t="shared" si="134"/>
        <v>6566120.0000000056</v>
      </c>
      <c r="U759" s="28">
        <f t="shared" si="135"/>
        <v>6581960.0000000009</v>
      </c>
      <c r="V759" s="28">
        <f t="shared" si="136"/>
        <v>6754439.9999999991</v>
      </c>
      <c r="W759" s="28">
        <f t="shared" si="137"/>
        <v>6853879.9999999991</v>
      </c>
      <c r="X759" s="28">
        <f t="shared" si="138"/>
        <v>7249000.0000000047</v>
      </c>
      <c r="Y759" s="28">
        <f t="shared" si="139"/>
        <v>7509480.0000000028</v>
      </c>
      <c r="Z759" s="203">
        <f t="shared" si="131"/>
        <v>60721320.000000022</v>
      </c>
      <c r="AA759" s="35">
        <v>10.443872181596072</v>
      </c>
      <c r="AB759" s="180">
        <v>11.133181958154124</v>
      </c>
      <c r="AC759" s="36">
        <v>11.583246760717802</v>
      </c>
      <c r="AD759" s="207">
        <v>33.670000000000016</v>
      </c>
      <c r="AE759" s="173">
        <f t="shared" si="132"/>
        <v>2962960.0000000014</v>
      </c>
    </row>
    <row r="760" spans="1:31" s="30" customFormat="1" ht="14.25" customHeight="1">
      <c r="A760" s="24">
        <v>17021</v>
      </c>
      <c r="B760" s="24" t="s">
        <v>2149</v>
      </c>
      <c r="C760" s="25" t="s">
        <v>2129</v>
      </c>
      <c r="D760" s="24" t="s">
        <v>1387</v>
      </c>
      <c r="E760" s="191">
        <v>226.51</v>
      </c>
      <c r="F760" s="39">
        <v>230.73</v>
      </c>
      <c r="G760" s="192">
        <v>232.82</v>
      </c>
      <c r="H760" s="22">
        <v>4.2199999999999989</v>
      </c>
      <c r="I760" s="20">
        <v>0.49000000000003752</v>
      </c>
      <c r="J760" s="20">
        <v>0.22999999999996135</v>
      </c>
      <c r="K760" s="20">
        <v>0.21000000000003638</v>
      </c>
      <c r="L760" s="20">
        <v>0.49999999999997158</v>
      </c>
      <c r="M760" s="20">
        <v>0</v>
      </c>
      <c r="N760" s="20">
        <v>0</v>
      </c>
      <c r="O760" s="27">
        <v>0.18999999999999773</v>
      </c>
      <c r="P760" s="198">
        <v>0.46999999999999886</v>
      </c>
      <c r="Q760" s="28">
        <f t="shared" ref="Q760:Q823" si="140">((H760/6)*88000)*6+((H760/6)*88000)*5+((H760/6)*88000)*4+((H760/6)*88000)*3+((H760/6)*88000)*2+((H760/6)*88000)</f>
        <v>1299759.9999999998</v>
      </c>
      <c r="R760" s="28">
        <f t="shared" si="130"/>
        <v>1386000.0000000063</v>
      </c>
      <c r="S760" s="28">
        <f t="shared" si="133"/>
        <v>1406240.0000000028</v>
      </c>
      <c r="T760" s="28">
        <f t="shared" si="134"/>
        <v>1424720.0000000061</v>
      </c>
      <c r="U760" s="28">
        <f t="shared" si="135"/>
        <v>1468720.0000000035</v>
      </c>
      <c r="V760" s="28">
        <f t="shared" si="136"/>
        <v>1468720.0000000035</v>
      </c>
      <c r="W760" s="28">
        <f t="shared" si="137"/>
        <v>1468720.0000000035</v>
      </c>
      <c r="X760" s="28">
        <f t="shared" si="138"/>
        <v>1485440.0000000033</v>
      </c>
      <c r="Y760" s="28">
        <f t="shared" si="139"/>
        <v>1526800.0000000033</v>
      </c>
      <c r="Z760" s="203">
        <f t="shared" si="131"/>
        <v>12935120.000000034</v>
      </c>
      <c r="AA760" s="35">
        <v>26.884821725300291</v>
      </c>
      <c r="AB760" s="180">
        <v>27.385700042728956</v>
      </c>
      <c r="AC760" s="36">
        <v>27.633765370555004</v>
      </c>
      <c r="AD760" s="207">
        <v>6.3100000000000023</v>
      </c>
      <c r="AE760" s="173">
        <f t="shared" si="132"/>
        <v>555280.00000000023</v>
      </c>
    </row>
    <row r="761" spans="1:31" s="30" customFormat="1" ht="14.25" customHeight="1">
      <c r="A761" s="24">
        <v>17022</v>
      </c>
      <c r="B761" s="24" t="s">
        <v>2150</v>
      </c>
      <c r="C761" s="25" t="s">
        <v>2129</v>
      </c>
      <c r="D761" s="24" t="s">
        <v>1387</v>
      </c>
      <c r="E761" s="191">
        <v>125.28</v>
      </c>
      <c r="F761" s="39">
        <v>125.88</v>
      </c>
      <c r="G761" s="192">
        <v>126.5</v>
      </c>
      <c r="H761" s="22">
        <v>0.59999999999999432</v>
      </c>
      <c r="I761" s="20">
        <v>0.44000000000001194</v>
      </c>
      <c r="J761" s="20">
        <v>4.9999999999997158E-2</v>
      </c>
      <c r="K761" s="20">
        <v>0</v>
      </c>
      <c r="L761" s="20">
        <v>0</v>
      </c>
      <c r="M761" s="20">
        <v>0.12999999999999545</v>
      </c>
      <c r="N761" s="20">
        <v>0</v>
      </c>
      <c r="O761" s="27">
        <v>0</v>
      </c>
      <c r="P761" s="198">
        <v>0</v>
      </c>
      <c r="Q761" s="28">
        <f t="shared" si="140"/>
        <v>184799.9999999982</v>
      </c>
      <c r="R761" s="28">
        <f t="shared" si="130"/>
        <v>262240.00000000029</v>
      </c>
      <c r="S761" s="28">
        <f t="shared" si="133"/>
        <v>266640.00000000006</v>
      </c>
      <c r="T761" s="28">
        <f t="shared" si="134"/>
        <v>266640.00000000006</v>
      </c>
      <c r="U761" s="28">
        <f t="shared" si="135"/>
        <v>266640.00000000006</v>
      </c>
      <c r="V761" s="28">
        <f t="shared" si="136"/>
        <v>278079.99999999965</v>
      </c>
      <c r="W761" s="28">
        <f t="shared" si="137"/>
        <v>278079.99999999965</v>
      </c>
      <c r="X761" s="28">
        <f t="shared" si="138"/>
        <v>278079.99999999965</v>
      </c>
      <c r="Y761" s="28">
        <f t="shared" si="139"/>
        <v>278079.99999999965</v>
      </c>
      <c r="Z761" s="203">
        <f t="shared" si="131"/>
        <v>2359279.9999999967</v>
      </c>
      <c r="AA761" s="35">
        <v>4.1059659081598205</v>
      </c>
      <c r="AB761" s="180">
        <v>4.1256304958425787</v>
      </c>
      <c r="AC761" s="36">
        <v>4.1459505697814283</v>
      </c>
      <c r="AD761" s="207">
        <v>1.2199999999999989</v>
      </c>
      <c r="AE761" s="173">
        <f t="shared" si="132"/>
        <v>107359.9999999999</v>
      </c>
    </row>
    <row r="762" spans="1:31" s="30" customFormat="1" ht="14.25" customHeight="1">
      <c r="A762" s="24">
        <v>17023</v>
      </c>
      <c r="B762" s="24" t="s">
        <v>2151</v>
      </c>
      <c r="C762" s="25" t="s">
        <v>2129</v>
      </c>
      <c r="D762" s="24" t="s">
        <v>1387</v>
      </c>
      <c r="E762" s="191">
        <v>334.04</v>
      </c>
      <c r="F762" s="39">
        <v>344.71000000000004</v>
      </c>
      <c r="G762" s="192">
        <v>351.22</v>
      </c>
      <c r="H762" s="22">
        <v>10.670000000000016</v>
      </c>
      <c r="I762" s="20">
        <v>1.1499999999999204</v>
      </c>
      <c r="J762" s="20">
        <v>0</v>
      </c>
      <c r="K762" s="20">
        <v>0</v>
      </c>
      <c r="L762" s="20">
        <v>0</v>
      </c>
      <c r="M762" s="20">
        <v>0.68999999999999773</v>
      </c>
      <c r="N762" s="20">
        <v>3</v>
      </c>
      <c r="O762" s="27">
        <v>1.6700000000000159</v>
      </c>
      <c r="P762" s="198">
        <v>0</v>
      </c>
      <c r="Q762" s="28">
        <f t="shared" si="140"/>
        <v>3286360.0000000051</v>
      </c>
      <c r="R762" s="28">
        <f t="shared" si="130"/>
        <v>3488759.9999999912</v>
      </c>
      <c r="S762" s="28">
        <f t="shared" si="133"/>
        <v>3488759.9999999912</v>
      </c>
      <c r="T762" s="28">
        <f t="shared" si="134"/>
        <v>3488759.9999999912</v>
      </c>
      <c r="U762" s="28">
        <f t="shared" si="135"/>
        <v>3488759.9999999912</v>
      </c>
      <c r="V762" s="28">
        <f t="shared" si="136"/>
        <v>3549479.9999999912</v>
      </c>
      <c r="W762" s="28">
        <f t="shared" si="137"/>
        <v>3813479.9999999912</v>
      </c>
      <c r="X762" s="28">
        <f t="shared" si="138"/>
        <v>3960439.9999999925</v>
      </c>
      <c r="Y762" s="28">
        <f t="shared" si="139"/>
        <v>3960439.9999999925</v>
      </c>
      <c r="Z762" s="203">
        <f t="shared" si="131"/>
        <v>32525239.99999994</v>
      </c>
      <c r="AA762" s="35">
        <v>18.064613820478709</v>
      </c>
      <c r="AB762" s="180">
        <v>18.641638815881979</v>
      </c>
      <c r="AC762" s="36">
        <v>18.993694366029615</v>
      </c>
      <c r="AD762" s="207">
        <v>17.180000000000007</v>
      </c>
      <c r="AE762" s="173">
        <f t="shared" si="132"/>
        <v>1511840.0000000007</v>
      </c>
    </row>
    <row r="763" spans="1:31" s="30" customFormat="1" ht="14.25" customHeight="1">
      <c r="A763" s="24">
        <v>17024</v>
      </c>
      <c r="B763" s="24" t="s">
        <v>2152</v>
      </c>
      <c r="C763" s="25" t="s">
        <v>2129</v>
      </c>
      <c r="D763" s="24" t="s">
        <v>1387</v>
      </c>
      <c r="E763" s="191">
        <v>96.7</v>
      </c>
      <c r="F763" s="39">
        <v>98.31</v>
      </c>
      <c r="G763" s="192">
        <v>98.8</v>
      </c>
      <c r="H763" s="22">
        <v>1.6099999999999994</v>
      </c>
      <c r="I763" s="20">
        <v>0.43000000000000682</v>
      </c>
      <c r="J763" s="20">
        <v>1.0000000000005116E-2</v>
      </c>
      <c r="K763" s="20">
        <v>0</v>
      </c>
      <c r="L763" s="20">
        <v>0</v>
      </c>
      <c r="M763" s="20">
        <v>0</v>
      </c>
      <c r="N763" s="20">
        <v>4.9999999999997158E-2</v>
      </c>
      <c r="O763" s="27">
        <v>0</v>
      </c>
      <c r="P763" s="198">
        <v>0</v>
      </c>
      <c r="Q763" s="28">
        <f t="shared" si="140"/>
        <v>495879.99999999983</v>
      </c>
      <c r="R763" s="28">
        <f t="shared" si="130"/>
        <v>571560.00000000105</v>
      </c>
      <c r="S763" s="28">
        <f t="shared" si="133"/>
        <v>572440.00000000151</v>
      </c>
      <c r="T763" s="28">
        <f t="shared" si="134"/>
        <v>572440.00000000151</v>
      </c>
      <c r="U763" s="28">
        <f t="shared" si="135"/>
        <v>572440.00000000151</v>
      </c>
      <c r="V763" s="28">
        <f t="shared" si="136"/>
        <v>572440.00000000151</v>
      </c>
      <c r="W763" s="28">
        <f t="shared" si="137"/>
        <v>576840.00000000128</v>
      </c>
      <c r="X763" s="28">
        <f t="shared" si="138"/>
        <v>576840.00000000128</v>
      </c>
      <c r="Y763" s="28">
        <f t="shared" si="139"/>
        <v>576840.00000000128</v>
      </c>
      <c r="Z763" s="203">
        <f t="shared" si="131"/>
        <v>5087720.0000000102</v>
      </c>
      <c r="AA763" s="35">
        <v>2.0140756184378521</v>
      </c>
      <c r="AB763" s="180">
        <v>2.0476088319402814</v>
      </c>
      <c r="AC763" s="36">
        <v>2.0578145925714559</v>
      </c>
      <c r="AD763" s="207">
        <v>2.0999999999999943</v>
      </c>
      <c r="AE763" s="173">
        <f t="shared" si="132"/>
        <v>184799.99999999951</v>
      </c>
    </row>
    <row r="764" spans="1:31" s="30" customFormat="1" ht="14.25" customHeight="1">
      <c r="A764" s="24">
        <v>17025</v>
      </c>
      <c r="B764" s="24" t="s">
        <v>2153</v>
      </c>
      <c r="C764" s="25" t="s">
        <v>2129</v>
      </c>
      <c r="D764" s="24" t="s">
        <v>1387</v>
      </c>
      <c r="E764" s="191">
        <v>116</v>
      </c>
      <c r="F764" s="39">
        <v>117.59</v>
      </c>
      <c r="G764" s="192">
        <v>118.71</v>
      </c>
      <c r="H764" s="22">
        <v>1.5900000000000034</v>
      </c>
      <c r="I764" s="20">
        <v>0</v>
      </c>
      <c r="J764" s="20">
        <v>0</v>
      </c>
      <c r="K764" s="20">
        <v>0</v>
      </c>
      <c r="L764" s="20">
        <v>0.42000000000000171</v>
      </c>
      <c r="M764" s="20">
        <v>0</v>
      </c>
      <c r="N764" s="20">
        <v>-9.0000000000003411E-2</v>
      </c>
      <c r="O764" s="27">
        <v>7.9999999999998295E-2</v>
      </c>
      <c r="P764" s="198">
        <v>0.70999999999999375</v>
      </c>
      <c r="Q764" s="28">
        <f t="shared" si="140"/>
        <v>489720.00000000111</v>
      </c>
      <c r="R764" s="28">
        <f t="shared" si="130"/>
        <v>489720.00000000111</v>
      </c>
      <c r="S764" s="28">
        <f t="shared" si="133"/>
        <v>489720.00000000111</v>
      </c>
      <c r="T764" s="28">
        <f t="shared" si="134"/>
        <v>489720.00000000111</v>
      </c>
      <c r="U764" s="28">
        <f t="shared" si="135"/>
        <v>526680.00000000128</v>
      </c>
      <c r="V764" s="28">
        <f t="shared" si="136"/>
        <v>526680.00000000128</v>
      </c>
      <c r="W764" s="28">
        <f t="shared" si="137"/>
        <v>518760.00000000099</v>
      </c>
      <c r="X764" s="28">
        <f t="shared" si="138"/>
        <v>525800.00000000081</v>
      </c>
      <c r="Y764" s="28">
        <f t="shared" si="139"/>
        <v>588280.00000000023</v>
      </c>
      <c r="Z764" s="203">
        <f t="shared" si="131"/>
        <v>4645080.0000000093</v>
      </c>
      <c r="AA764" s="35">
        <v>18.0817732607984</v>
      </c>
      <c r="AB764" s="180">
        <v>18.329618256355896</v>
      </c>
      <c r="AC764" s="36">
        <v>18.504200894736016</v>
      </c>
      <c r="AD764" s="207">
        <v>2.7099999999999937</v>
      </c>
      <c r="AE764" s="173">
        <f t="shared" si="132"/>
        <v>238479.99999999945</v>
      </c>
    </row>
    <row r="765" spans="1:31" s="30" customFormat="1" ht="14.25" customHeight="1">
      <c r="A765" s="24">
        <v>17026</v>
      </c>
      <c r="B765" s="24" t="s">
        <v>2154</v>
      </c>
      <c r="C765" s="25" t="s">
        <v>2129</v>
      </c>
      <c r="D765" s="24" t="s">
        <v>1387</v>
      </c>
      <c r="E765" s="191">
        <v>84.7</v>
      </c>
      <c r="F765" s="39">
        <v>90.87</v>
      </c>
      <c r="G765" s="192">
        <v>92.000000000000014</v>
      </c>
      <c r="H765" s="22">
        <v>6.1700000000000017</v>
      </c>
      <c r="I765" s="20">
        <v>0</v>
      </c>
      <c r="J765" s="20">
        <v>3.0000000000001137E-2</v>
      </c>
      <c r="K765" s="20">
        <v>0</v>
      </c>
      <c r="L765" s="20">
        <v>0</v>
      </c>
      <c r="M765" s="20">
        <v>0.59000000000000341</v>
      </c>
      <c r="N765" s="20">
        <v>0</v>
      </c>
      <c r="O765" s="27">
        <v>0.10999999999999943</v>
      </c>
      <c r="P765" s="198">
        <v>0.4000000000000199</v>
      </c>
      <c r="Q765" s="28">
        <f t="shared" si="140"/>
        <v>1900360.0000000005</v>
      </c>
      <c r="R765" s="28">
        <f t="shared" si="130"/>
        <v>1900360.0000000005</v>
      </c>
      <c r="S765" s="28">
        <f t="shared" si="133"/>
        <v>1903000.0000000005</v>
      </c>
      <c r="T765" s="28">
        <f t="shared" si="134"/>
        <v>1903000.0000000005</v>
      </c>
      <c r="U765" s="28">
        <f t="shared" si="135"/>
        <v>1903000.0000000005</v>
      </c>
      <c r="V765" s="28">
        <f t="shared" si="136"/>
        <v>1954920.0000000007</v>
      </c>
      <c r="W765" s="28">
        <f t="shared" si="137"/>
        <v>1954920.0000000007</v>
      </c>
      <c r="X765" s="28">
        <f t="shared" si="138"/>
        <v>1964600.0000000007</v>
      </c>
      <c r="Y765" s="28">
        <f t="shared" si="139"/>
        <v>1999800.0000000026</v>
      </c>
      <c r="Z765" s="203">
        <f t="shared" si="131"/>
        <v>17383960.000000004</v>
      </c>
      <c r="AA765" s="35">
        <v>10.103660936884923</v>
      </c>
      <c r="AB765" s="180">
        <v>10.839665517529316</v>
      </c>
      <c r="AC765" s="36">
        <v>10.974460521764026</v>
      </c>
      <c r="AD765" s="207">
        <v>7.3000000000000123</v>
      </c>
      <c r="AE765" s="173">
        <f t="shared" si="132"/>
        <v>642400.00000000105</v>
      </c>
    </row>
    <row r="766" spans="1:31" s="30" customFormat="1" ht="14.25" customHeight="1">
      <c r="A766" s="24">
        <v>17027</v>
      </c>
      <c r="B766" s="24" t="s">
        <v>2155</v>
      </c>
      <c r="C766" s="25" t="s">
        <v>2129</v>
      </c>
      <c r="D766" s="24" t="s">
        <v>1387</v>
      </c>
      <c r="E766" s="191">
        <v>36.840000000000003</v>
      </c>
      <c r="F766" s="39">
        <v>38.07</v>
      </c>
      <c r="G766" s="192">
        <v>38.17</v>
      </c>
      <c r="H766" s="22">
        <v>1.2299999999999969</v>
      </c>
      <c r="I766" s="20">
        <v>0</v>
      </c>
      <c r="J766" s="20">
        <v>0</v>
      </c>
      <c r="K766" s="20">
        <v>0</v>
      </c>
      <c r="L766" s="20">
        <v>0</v>
      </c>
      <c r="M766" s="20">
        <v>0.10000000000000142</v>
      </c>
      <c r="N766" s="20">
        <v>0</v>
      </c>
      <c r="O766" s="27">
        <v>0</v>
      </c>
      <c r="P766" s="198">
        <v>0</v>
      </c>
      <c r="Q766" s="28">
        <f t="shared" si="140"/>
        <v>378839.99999999913</v>
      </c>
      <c r="R766" s="28">
        <f t="shared" si="130"/>
        <v>378839.99999999913</v>
      </c>
      <c r="S766" s="28">
        <f t="shared" si="133"/>
        <v>378839.99999999913</v>
      </c>
      <c r="T766" s="28">
        <f t="shared" si="134"/>
        <v>378839.99999999913</v>
      </c>
      <c r="U766" s="28">
        <f t="shared" si="135"/>
        <v>378839.99999999913</v>
      </c>
      <c r="V766" s="28">
        <f t="shared" si="136"/>
        <v>387639.99999999924</v>
      </c>
      <c r="W766" s="28">
        <f t="shared" si="137"/>
        <v>387639.99999999924</v>
      </c>
      <c r="X766" s="28">
        <f t="shared" si="138"/>
        <v>387639.99999999924</v>
      </c>
      <c r="Y766" s="28">
        <f t="shared" si="139"/>
        <v>387639.99999999924</v>
      </c>
      <c r="Z766" s="203">
        <f t="shared" si="131"/>
        <v>3444759.9999999921</v>
      </c>
      <c r="AA766" s="35">
        <v>2.7567628241104503</v>
      </c>
      <c r="AB766" s="180">
        <v>2.8488045796385681</v>
      </c>
      <c r="AC766" s="36">
        <v>2.8562876491936993</v>
      </c>
      <c r="AD766" s="207">
        <v>1.3299999999999983</v>
      </c>
      <c r="AE766" s="173">
        <f t="shared" si="132"/>
        <v>117039.99999999985</v>
      </c>
    </row>
    <row r="767" spans="1:31" s="30" customFormat="1" ht="14.25" customHeight="1">
      <c r="A767" s="24">
        <v>17028</v>
      </c>
      <c r="B767" s="24" t="s">
        <v>2156</v>
      </c>
      <c r="C767" s="25" t="s">
        <v>2129</v>
      </c>
      <c r="D767" s="24" t="s">
        <v>1387</v>
      </c>
      <c r="E767" s="191">
        <v>178.53</v>
      </c>
      <c r="F767" s="39">
        <v>178.87</v>
      </c>
      <c r="G767" s="192">
        <v>180.81</v>
      </c>
      <c r="H767" s="22">
        <v>0.34000000000000341</v>
      </c>
      <c r="I767" s="20">
        <v>0.53999999999999204</v>
      </c>
      <c r="J767" s="20">
        <v>2.0000000000010232E-2</v>
      </c>
      <c r="K767" s="20">
        <v>0</v>
      </c>
      <c r="L767" s="20">
        <v>3.0000000000001137E-2</v>
      </c>
      <c r="M767" s="20">
        <v>1.2400000000000091</v>
      </c>
      <c r="N767" s="20">
        <v>0.11000000000001364</v>
      </c>
      <c r="O767" s="27">
        <v>0</v>
      </c>
      <c r="P767" s="198">
        <v>0</v>
      </c>
      <c r="Q767" s="28">
        <f t="shared" si="140"/>
        <v>104720.00000000103</v>
      </c>
      <c r="R767" s="28">
        <f t="shared" si="130"/>
        <v>199759.99999999965</v>
      </c>
      <c r="S767" s="28">
        <f t="shared" si="133"/>
        <v>201520.00000000055</v>
      </c>
      <c r="T767" s="28">
        <f t="shared" si="134"/>
        <v>201520.00000000055</v>
      </c>
      <c r="U767" s="28">
        <f t="shared" si="135"/>
        <v>204160.00000000064</v>
      </c>
      <c r="V767" s="28">
        <f t="shared" si="136"/>
        <v>313280.00000000146</v>
      </c>
      <c r="W767" s="28">
        <f t="shared" si="137"/>
        <v>322960.00000000268</v>
      </c>
      <c r="X767" s="28">
        <f t="shared" si="138"/>
        <v>322960.00000000268</v>
      </c>
      <c r="Y767" s="28">
        <f t="shared" si="139"/>
        <v>322960.00000000268</v>
      </c>
      <c r="Z767" s="203">
        <f t="shared" si="131"/>
        <v>2193840.0000000121</v>
      </c>
      <c r="AA767" s="35">
        <v>2.9772764416101607</v>
      </c>
      <c r="AB767" s="180">
        <v>2.9829464914065391</v>
      </c>
      <c r="AC767" s="36">
        <v>3.015299128479993</v>
      </c>
      <c r="AD767" s="207">
        <v>2.2800000000000011</v>
      </c>
      <c r="AE767" s="173">
        <f t="shared" si="132"/>
        <v>200640.00000000009</v>
      </c>
    </row>
    <row r="768" spans="1:31" s="30" customFormat="1" ht="14.25" customHeight="1">
      <c r="A768" s="24">
        <v>17029</v>
      </c>
      <c r="B768" s="24" t="s">
        <v>2157</v>
      </c>
      <c r="C768" s="25" t="s">
        <v>2129</v>
      </c>
      <c r="D768" s="24" t="s">
        <v>1387</v>
      </c>
      <c r="E768" s="191">
        <v>3905.69</v>
      </c>
      <c r="F768" s="39">
        <v>3943.77</v>
      </c>
      <c r="G768" s="192">
        <v>3990.2400000000002</v>
      </c>
      <c r="H768" s="22">
        <v>38.079999999999927</v>
      </c>
      <c r="I768" s="20">
        <v>15.559999999999945</v>
      </c>
      <c r="J768" s="20">
        <v>0.57999999999992724</v>
      </c>
      <c r="K768" s="20">
        <v>4.7000000000002728</v>
      </c>
      <c r="L768" s="20">
        <v>7.2399999999997817</v>
      </c>
      <c r="M768" s="20">
        <v>11.480000000000473</v>
      </c>
      <c r="N768" s="20">
        <v>-5.2899999999999636</v>
      </c>
      <c r="O768" s="27">
        <v>8.2799999999997453</v>
      </c>
      <c r="P768" s="198">
        <v>3.9200000000000728</v>
      </c>
      <c r="Q768" s="28">
        <f t="shared" si="140"/>
        <v>11728639.999999976</v>
      </c>
      <c r="R768" s="28">
        <f t="shared" si="130"/>
        <v>14467199.999999966</v>
      </c>
      <c r="S768" s="28">
        <f t="shared" si="133"/>
        <v>14518239.999999961</v>
      </c>
      <c r="T768" s="28">
        <f t="shared" si="134"/>
        <v>14931839.999999985</v>
      </c>
      <c r="U768" s="28">
        <f t="shared" si="135"/>
        <v>15568959.999999966</v>
      </c>
      <c r="V768" s="28">
        <f t="shared" si="136"/>
        <v>16579200.000000007</v>
      </c>
      <c r="W768" s="28">
        <f t="shared" si="137"/>
        <v>16113680.000000011</v>
      </c>
      <c r="X768" s="28">
        <f t="shared" si="138"/>
        <v>16842319.999999989</v>
      </c>
      <c r="Y768" s="28">
        <f t="shared" si="139"/>
        <v>17187279.999999996</v>
      </c>
      <c r="Z768" s="203">
        <f t="shared" si="131"/>
        <v>137937359.99999985</v>
      </c>
      <c r="AA768" s="35">
        <v>43.212087953425488</v>
      </c>
      <c r="AB768" s="180">
        <v>43.633400527968384</v>
      </c>
      <c r="AC768" s="36">
        <v>44.147539061030585</v>
      </c>
      <c r="AD768" s="207">
        <v>84.550000000000182</v>
      </c>
      <c r="AE768" s="173">
        <f t="shared" si="132"/>
        <v>7440400.0000000158</v>
      </c>
    </row>
    <row r="769" spans="1:31" s="30" customFormat="1" ht="14.25" customHeight="1">
      <c r="A769" s="24">
        <v>17030</v>
      </c>
      <c r="B769" s="24" t="s">
        <v>2158</v>
      </c>
      <c r="C769" s="25" t="s">
        <v>2129</v>
      </c>
      <c r="D769" s="24" t="s">
        <v>1387</v>
      </c>
      <c r="E769" s="191">
        <v>39.01</v>
      </c>
      <c r="F769" s="39">
        <v>39.69</v>
      </c>
      <c r="G769" s="192">
        <v>39.92</v>
      </c>
      <c r="H769" s="22">
        <v>0.67999999999999972</v>
      </c>
      <c r="I769" s="20">
        <v>4.9999999999997158E-2</v>
      </c>
      <c r="J769" s="20">
        <v>0</v>
      </c>
      <c r="K769" s="20">
        <v>0</v>
      </c>
      <c r="L769" s="20">
        <v>0</v>
      </c>
      <c r="M769" s="20">
        <v>0.17999999999999972</v>
      </c>
      <c r="N769" s="20">
        <v>0</v>
      </c>
      <c r="O769" s="27">
        <v>0</v>
      </c>
      <c r="P769" s="198">
        <v>0</v>
      </c>
      <c r="Q769" s="28">
        <f t="shared" si="140"/>
        <v>209439.99999999994</v>
      </c>
      <c r="R769" s="28">
        <f t="shared" si="130"/>
        <v>218239.99999999945</v>
      </c>
      <c r="S769" s="28">
        <f t="shared" si="133"/>
        <v>218239.99999999945</v>
      </c>
      <c r="T769" s="28">
        <f t="shared" si="134"/>
        <v>218239.99999999945</v>
      </c>
      <c r="U769" s="28">
        <f t="shared" si="135"/>
        <v>218239.99999999945</v>
      </c>
      <c r="V769" s="28">
        <f t="shared" si="136"/>
        <v>234079.99999999942</v>
      </c>
      <c r="W769" s="28">
        <f t="shared" si="137"/>
        <v>234079.99999999942</v>
      </c>
      <c r="X769" s="28">
        <f t="shared" si="138"/>
        <v>234079.99999999942</v>
      </c>
      <c r="Y769" s="28">
        <f t="shared" si="139"/>
        <v>234079.99999999942</v>
      </c>
      <c r="Z769" s="203">
        <f t="shared" si="131"/>
        <v>2018719.9999999958</v>
      </c>
      <c r="AA769" s="35">
        <v>5.6531316117439063</v>
      </c>
      <c r="AB769" s="180">
        <v>5.7516737674984793</v>
      </c>
      <c r="AC769" s="36">
        <v>5.7850042025331136</v>
      </c>
      <c r="AD769" s="207">
        <v>0.91000000000000358</v>
      </c>
      <c r="AE769" s="173">
        <f t="shared" si="132"/>
        <v>80080.00000000032</v>
      </c>
    </row>
    <row r="770" spans="1:31" s="30" customFormat="1" ht="14.25" customHeight="1">
      <c r="A770" s="24">
        <v>17031</v>
      </c>
      <c r="B770" s="24" t="s">
        <v>2159</v>
      </c>
      <c r="C770" s="25" t="s">
        <v>2129</v>
      </c>
      <c r="D770" s="24" t="s">
        <v>1387</v>
      </c>
      <c r="E770" s="191">
        <v>65.77</v>
      </c>
      <c r="F770" s="39">
        <v>66.02</v>
      </c>
      <c r="G770" s="192">
        <v>67.260000000000005</v>
      </c>
      <c r="H770" s="22">
        <v>0.25</v>
      </c>
      <c r="I770" s="20">
        <v>0.46999999999999886</v>
      </c>
      <c r="J770" s="20">
        <v>1.0000000000005116E-2</v>
      </c>
      <c r="K770" s="20">
        <v>0</v>
      </c>
      <c r="L770" s="20">
        <v>3.0000000000001137E-2</v>
      </c>
      <c r="M770" s="20">
        <v>0.68999999999999773</v>
      </c>
      <c r="N770" s="20">
        <v>0</v>
      </c>
      <c r="O770" s="27">
        <v>0</v>
      </c>
      <c r="P770" s="198">
        <v>4.0000000000006253E-2</v>
      </c>
      <c r="Q770" s="28">
        <f t="shared" si="140"/>
        <v>77000</v>
      </c>
      <c r="R770" s="28">
        <f t="shared" si="130"/>
        <v>159719.9999999998</v>
      </c>
      <c r="S770" s="28">
        <f t="shared" si="133"/>
        <v>160600.00000000023</v>
      </c>
      <c r="T770" s="28">
        <f t="shared" si="134"/>
        <v>160600.00000000023</v>
      </c>
      <c r="U770" s="28">
        <f t="shared" si="135"/>
        <v>163240.00000000032</v>
      </c>
      <c r="V770" s="28">
        <f t="shared" si="136"/>
        <v>223960.00000000012</v>
      </c>
      <c r="W770" s="28">
        <f t="shared" si="137"/>
        <v>223960.00000000012</v>
      </c>
      <c r="X770" s="28">
        <f t="shared" si="138"/>
        <v>223960.00000000012</v>
      </c>
      <c r="Y770" s="28">
        <f t="shared" si="139"/>
        <v>227480.00000000067</v>
      </c>
      <c r="Z770" s="203">
        <f t="shared" si="131"/>
        <v>1620520.0000000016</v>
      </c>
      <c r="AA770" s="35">
        <v>3.7976072245190196</v>
      </c>
      <c r="AB770" s="180">
        <v>3.8120424047855503</v>
      </c>
      <c r="AC770" s="36">
        <v>3.8836408989075455</v>
      </c>
      <c r="AD770" s="207">
        <v>1.4900000000000093</v>
      </c>
      <c r="AE770" s="173">
        <f t="shared" si="132"/>
        <v>131120.00000000081</v>
      </c>
    </row>
    <row r="771" spans="1:31" s="30" customFormat="1" ht="14.25" customHeight="1">
      <c r="A771" s="24">
        <v>17032</v>
      </c>
      <c r="B771" s="24" t="s">
        <v>2160</v>
      </c>
      <c r="C771" s="25" t="s">
        <v>2129</v>
      </c>
      <c r="D771" s="24" t="s">
        <v>1387</v>
      </c>
      <c r="E771" s="191">
        <v>691.82</v>
      </c>
      <c r="F771" s="39">
        <v>722.59</v>
      </c>
      <c r="G771" s="192">
        <v>784.63</v>
      </c>
      <c r="H771" s="22">
        <v>30.769999999999982</v>
      </c>
      <c r="I771" s="20">
        <v>0.73000000000001819</v>
      </c>
      <c r="J771" s="20">
        <v>0.19000000000005457</v>
      </c>
      <c r="K771" s="20">
        <v>0.10999999999989996</v>
      </c>
      <c r="L771" s="20">
        <v>0.85000000000002274</v>
      </c>
      <c r="M771" s="20">
        <v>1.0399999999999636</v>
      </c>
      <c r="N771" s="20">
        <v>17.549999999999955</v>
      </c>
      <c r="O771" s="27">
        <v>18.320000000000164</v>
      </c>
      <c r="P771" s="198">
        <v>23.249999999999886</v>
      </c>
      <c r="Q771" s="28">
        <f t="shared" si="140"/>
        <v>9477159.9999999963</v>
      </c>
      <c r="R771" s="28">
        <f t="shared" ref="R771:R834" si="141">Q771+((I771/3)*88000+((I771/3)*88000)*2+((I771/3)*88000)*3)</f>
        <v>9605640</v>
      </c>
      <c r="S771" s="28">
        <f t="shared" si="133"/>
        <v>9622360.0000000056</v>
      </c>
      <c r="T771" s="28">
        <f t="shared" si="134"/>
        <v>9632039.9999999963</v>
      </c>
      <c r="U771" s="28">
        <f t="shared" si="135"/>
        <v>9706839.9999999981</v>
      </c>
      <c r="V771" s="28">
        <f t="shared" si="136"/>
        <v>9798359.9999999944</v>
      </c>
      <c r="W771" s="28">
        <f t="shared" si="137"/>
        <v>11342759.999999991</v>
      </c>
      <c r="X771" s="28">
        <f t="shared" si="138"/>
        <v>12954920.000000006</v>
      </c>
      <c r="Y771" s="28">
        <f t="shared" si="139"/>
        <v>15000919.999999996</v>
      </c>
      <c r="Z771" s="203">
        <f t="shared" ref="Z771:Z834" si="142">SUM(Q771:Y771)</f>
        <v>97140999.999999985</v>
      </c>
      <c r="AA771" s="35">
        <v>20.768764297250726</v>
      </c>
      <c r="AB771" s="180">
        <v>21.692494281099709</v>
      </c>
      <c r="AC771" s="36">
        <v>23.554964485779301</v>
      </c>
      <c r="AD771" s="207">
        <v>92.809999999999945</v>
      </c>
      <c r="AE771" s="173">
        <f t="shared" ref="AE771:AE834" si="143">AD771*88000</f>
        <v>8167279.9999999953</v>
      </c>
    </row>
    <row r="772" spans="1:31" s="30" customFormat="1" ht="14.25" customHeight="1">
      <c r="A772" s="24">
        <v>17033</v>
      </c>
      <c r="B772" s="24" t="s">
        <v>2161</v>
      </c>
      <c r="C772" s="25" t="s">
        <v>2129</v>
      </c>
      <c r="D772" s="24" t="s">
        <v>1387</v>
      </c>
      <c r="E772" s="191">
        <v>188.76</v>
      </c>
      <c r="F772" s="39">
        <v>192.5</v>
      </c>
      <c r="G772" s="192">
        <v>194.46</v>
      </c>
      <c r="H772" s="22">
        <v>3.7400000000000091</v>
      </c>
      <c r="I772" s="20">
        <v>9.0000000000003411E-2</v>
      </c>
      <c r="J772" s="20">
        <v>0.40999999999999659</v>
      </c>
      <c r="K772" s="20">
        <v>0</v>
      </c>
      <c r="L772" s="20">
        <v>0</v>
      </c>
      <c r="M772" s="20">
        <v>0.49000000000000909</v>
      </c>
      <c r="N772" s="20">
        <v>0.43999999999999773</v>
      </c>
      <c r="O772" s="27">
        <v>0.53000000000000114</v>
      </c>
      <c r="P772" s="198">
        <v>0</v>
      </c>
      <c r="Q772" s="28">
        <f t="shared" si="140"/>
        <v>1151920.0000000028</v>
      </c>
      <c r="R772" s="28">
        <f t="shared" si="141"/>
        <v>1167760.0000000035</v>
      </c>
      <c r="S772" s="28">
        <f t="shared" si="133"/>
        <v>1203840.0000000033</v>
      </c>
      <c r="T772" s="28">
        <f t="shared" si="134"/>
        <v>1203840.0000000033</v>
      </c>
      <c r="U772" s="28">
        <f t="shared" si="135"/>
        <v>1203840.0000000033</v>
      </c>
      <c r="V772" s="28">
        <f t="shared" si="136"/>
        <v>1246960.000000004</v>
      </c>
      <c r="W772" s="28">
        <f t="shared" si="137"/>
        <v>1285680.0000000037</v>
      </c>
      <c r="X772" s="28">
        <f t="shared" si="138"/>
        <v>1332320.0000000037</v>
      </c>
      <c r="Y772" s="28">
        <f t="shared" si="139"/>
        <v>1332320.0000000037</v>
      </c>
      <c r="Z772" s="203">
        <f t="shared" si="142"/>
        <v>11128480.000000032</v>
      </c>
      <c r="AA772" s="35">
        <v>16.075899776865555</v>
      </c>
      <c r="AB772" s="180">
        <v>16.394419935614639</v>
      </c>
      <c r="AC772" s="36">
        <v>16.561344938595447</v>
      </c>
      <c r="AD772" s="207">
        <v>5.7000000000000171</v>
      </c>
      <c r="AE772" s="173">
        <f t="shared" si="143"/>
        <v>501600.00000000151</v>
      </c>
    </row>
    <row r="773" spans="1:31" s="30" customFormat="1" ht="14.25" customHeight="1">
      <c r="A773" s="24">
        <v>17034</v>
      </c>
      <c r="B773" s="24" t="s">
        <v>2162</v>
      </c>
      <c r="C773" s="25" t="s">
        <v>2129</v>
      </c>
      <c r="D773" s="24" t="s">
        <v>1387</v>
      </c>
      <c r="E773" s="191">
        <v>686.36</v>
      </c>
      <c r="F773" s="39">
        <v>707.34</v>
      </c>
      <c r="G773" s="192">
        <v>721.81</v>
      </c>
      <c r="H773" s="22">
        <v>20.980000000000018</v>
      </c>
      <c r="I773" s="20">
        <v>0.88999999999998636</v>
      </c>
      <c r="J773" s="20">
        <v>0.96000000000003638</v>
      </c>
      <c r="K773" s="20">
        <v>1.0499999999999545</v>
      </c>
      <c r="L773" s="20">
        <v>0.96000000000003638</v>
      </c>
      <c r="M773" s="20">
        <v>5.2599999999999909</v>
      </c>
      <c r="N773" s="20">
        <v>1.7200000000000273</v>
      </c>
      <c r="O773" s="27">
        <v>2.9800000000000182</v>
      </c>
      <c r="P773" s="198">
        <v>0.64999999999986358</v>
      </c>
      <c r="Q773" s="28">
        <f t="shared" si="140"/>
        <v>6461840.0000000056</v>
      </c>
      <c r="R773" s="28">
        <f t="shared" si="141"/>
        <v>6618480.0000000028</v>
      </c>
      <c r="S773" s="28">
        <f t="shared" si="133"/>
        <v>6702960.0000000056</v>
      </c>
      <c r="T773" s="28">
        <f t="shared" si="134"/>
        <v>6795360.0000000019</v>
      </c>
      <c r="U773" s="28">
        <f t="shared" si="135"/>
        <v>6879840.0000000047</v>
      </c>
      <c r="V773" s="28">
        <f t="shared" si="136"/>
        <v>7342720.0000000037</v>
      </c>
      <c r="W773" s="28">
        <f t="shared" si="137"/>
        <v>7494080.0000000065</v>
      </c>
      <c r="X773" s="28">
        <f t="shared" si="138"/>
        <v>7756320.0000000084</v>
      </c>
      <c r="Y773" s="28">
        <f t="shared" si="139"/>
        <v>7813519.9999999963</v>
      </c>
      <c r="Z773" s="203">
        <f t="shared" si="142"/>
        <v>63865120.00000003</v>
      </c>
      <c r="AA773" s="35">
        <v>15.303558329264186</v>
      </c>
      <c r="AB773" s="180">
        <v>15.771342952126771</v>
      </c>
      <c r="AC773" s="36">
        <v>16.093976102404252</v>
      </c>
      <c r="AD773" s="207">
        <v>35.449999999999932</v>
      </c>
      <c r="AE773" s="173">
        <f t="shared" si="143"/>
        <v>3119599.9999999939</v>
      </c>
    </row>
    <row r="774" spans="1:31" s="30" customFormat="1" ht="14.25" customHeight="1">
      <c r="A774" s="24">
        <v>17035</v>
      </c>
      <c r="B774" s="24" t="s">
        <v>2163</v>
      </c>
      <c r="C774" s="25" t="s">
        <v>2129</v>
      </c>
      <c r="D774" s="24" t="s">
        <v>1387</v>
      </c>
      <c r="E774" s="191">
        <v>82.9</v>
      </c>
      <c r="F774" s="39">
        <v>83.52000000000001</v>
      </c>
      <c r="G774" s="192">
        <v>85.28</v>
      </c>
      <c r="H774" s="22">
        <v>0.62000000000000455</v>
      </c>
      <c r="I774" s="20">
        <v>1.6899999999999835</v>
      </c>
      <c r="J774" s="20">
        <v>0.30000000000001137</v>
      </c>
      <c r="K774" s="20">
        <v>0.18999999999999773</v>
      </c>
      <c r="L774" s="20">
        <v>-1.2000000000000028</v>
      </c>
      <c r="M774" s="20">
        <v>0</v>
      </c>
      <c r="N774" s="20">
        <v>0.78000000000000114</v>
      </c>
      <c r="O774" s="27">
        <v>0</v>
      </c>
      <c r="P774" s="198">
        <v>0</v>
      </c>
      <c r="Q774" s="28">
        <f t="shared" si="140"/>
        <v>190960.00000000143</v>
      </c>
      <c r="R774" s="28">
        <f t="shared" si="141"/>
        <v>488399.99999999849</v>
      </c>
      <c r="S774" s="28">
        <f t="shared" si="133"/>
        <v>514799.99999999948</v>
      </c>
      <c r="T774" s="28">
        <f t="shared" si="134"/>
        <v>531519.9999999993</v>
      </c>
      <c r="U774" s="28">
        <f t="shared" si="135"/>
        <v>425919.99999999907</v>
      </c>
      <c r="V774" s="28">
        <f t="shared" si="136"/>
        <v>425919.99999999907</v>
      </c>
      <c r="W774" s="28">
        <f t="shared" si="137"/>
        <v>494559.99999999919</v>
      </c>
      <c r="X774" s="28">
        <f t="shared" si="138"/>
        <v>494559.99999999919</v>
      </c>
      <c r="Y774" s="28">
        <f t="shared" si="139"/>
        <v>494559.99999999919</v>
      </c>
      <c r="Z774" s="203">
        <f t="shared" si="142"/>
        <v>4061199.9999999939</v>
      </c>
      <c r="AA774" s="35">
        <v>4.5756612354837287</v>
      </c>
      <c r="AB774" s="180">
        <v>4.6098821035898805</v>
      </c>
      <c r="AC774" s="36">
        <v>4.7070252130525017</v>
      </c>
      <c r="AD774" s="207">
        <v>2.3799999999999955</v>
      </c>
      <c r="AE774" s="173">
        <f t="shared" si="143"/>
        <v>209439.99999999959</v>
      </c>
    </row>
    <row r="775" spans="1:31" s="30" customFormat="1" ht="14.25" customHeight="1">
      <c r="A775" s="24">
        <v>17036</v>
      </c>
      <c r="B775" s="24" t="s">
        <v>2164</v>
      </c>
      <c r="C775" s="25" t="s">
        <v>2129</v>
      </c>
      <c r="D775" s="24" t="s">
        <v>1387</v>
      </c>
      <c r="E775" s="191">
        <v>39.56</v>
      </c>
      <c r="F775" s="39">
        <v>39.56</v>
      </c>
      <c r="G775" s="192">
        <v>39.57</v>
      </c>
      <c r="H775" s="22">
        <v>0</v>
      </c>
      <c r="I775" s="20">
        <v>0</v>
      </c>
      <c r="J775" s="20">
        <v>9.9999999999980105E-3</v>
      </c>
      <c r="K775" s="20">
        <v>0</v>
      </c>
      <c r="L775" s="20">
        <v>0</v>
      </c>
      <c r="M775" s="20">
        <v>0</v>
      </c>
      <c r="N775" s="20">
        <v>0</v>
      </c>
      <c r="O775" s="27">
        <v>0</v>
      </c>
      <c r="P775" s="198">
        <v>0</v>
      </c>
      <c r="Q775" s="28">
        <f t="shared" si="140"/>
        <v>0</v>
      </c>
      <c r="R775" s="28">
        <f t="shared" si="141"/>
        <v>0</v>
      </c>
      <c r="S775" s="28">
        <f t="shared" si="133"/>
        <v>879.99999999982492</v>
      </c>
      <c r="T775" s="28">
        <f t="shared" si="134"/>
        <v>879.99999999982492</v>
      </c>
      <c r="U775" s="28">
        <f t="shared" si="135"/>
        <v>879.99999999982492</v>
      </c>
      <c r="V775" s="28">
        <f t="shared" si="136"/>
        <v>879.99999999982492</v>
      </c>
      <c r="W775" s="28">
        <f t="shared" si="137"/>
        <v>879.99999999982492</v>
      </c>
      <c r="X775" s="28">
        <f t="shared" si="138"/>
        <v>879.99999999982492</v>
      </c>
      <c r="Y775" s="28">
        <f t="shared" si="139"/>
        <v>879.99999999982492</v>
      </c>
      <c r="Z775" s="203">
        <f t="shared" si="142"/>
        <v>6159.9999999987758</v>
      </c>
      <c r="AA775" s="35">
        <v>1.7232967415926121</v>
      </c>
      <c r="AB775" s="180">
        <v>1.7232967415926121</v>
      </c>
      <c r="AC775" s="36">
        <v>1.7237323575535806</v>
      </c>
      <c r="AD775" s="207">
        <v>9.9999999999980105E-3</v>
      </c>
      <c r="AE775" s="173">
        <f t="shared" si="143"/>
        <v>879.99999999982492</v>
      </c>
    </row>
    <row r="776" spans="1:31" s="30" customFormat="1" ht="14.25" customHeight="1">
      <c r="A776" s="24">
        <v>17037</v>
      </c>
      <c r="B776" s="24" t="s">
        <v>2165</v>
      </c>
      <c r="C776" s="25" t="s">
        <v>2129</v>
      </c>
      <c r="D776" s="24" t="s">
        <v>1387</v>
      </c>
      <c r="E776" s="191">
        <v>203.15</v>
      </c>
      <c r="F776" s="39">
        <v>213.57</v>
      </c>
      <c r="G776" s="192">
        <v>221.39000000000001</v>
      </c>
      <c r="H776" s="22">
        <v>10.419999999999987</v>
      </c>
      <c r="I776" s="20">
        <v>3.6500000000000057</v>
      </c>
      <c r="J776" s="20">
        <v>0.31000000000000227</v>
      </c>
      <c r="K776" s="20">
        <v>2.1100000000000136</v>
      </c>
      <c r="L776" s="20">
        <v>0.86000000000001364</v>
      </c>
      <c r="M776" s="20">
        <v>0.63999999999995794</v>
      </c>
      <c r="N776" s="20">
        <v>5.000000000003979E-2</v>
      </c>
      <c r="O776" s="27">
        <v>0.16999999999995907</v>
      </c>
      <c r="P776" s="198">
        <v>3.0000000000029559E-2</v>
      </c>
      <c r="Q776" s="28">
        <f t="shared" si="140"/>
        <v>3209359.9999999963</v>
      </c>
      <c r="R776" s="28">
        <f t="shared" si="141"/>
        <v>3851759.9999999972</v>
      </c>
      <c r="S776" s="28">
        <f t="shared" si="133"/>
        <v>3879039.9999999972</v>
      </c>
      <c r="T776" s="28">
        <f t="shared" si="134"/>
        <v>4064719.9999999986</v>
      </c>
      <c r="U776" s="28">
        <f t="shared" si="135"/>
        <v>4140400</v>
      </c>
      <c r="V776" s="28">
        <f t="shared" si="136"/>
        <v>4196719.9999999963</v>
      </c>
      <c r="W776" s="28">
        <f t="shared" si="137"/>
        <v>4201120</v>
      </c>
      <c r="X776" s="28">
        <f t="shared" si="138"/>
        <v>4216079.9999999963</v>
      </c>
      <c r="Y776" s="28">
        <f t="shared" si="139"/>
        <v>4218719.9999999991</v>
      </c>
      <c r="Z776" s="203">
        <f t="shared" si="142"/>
        <v>35977919.999999978</v>
      </c>
      <c r="AA776" s="35">
        <v>14.536256565107259</v>
      </c>
      <c r="AB776" s="180">
        <v>15.281852397784679</v>
      </c>
      <c r="AC776" s="36">
        <v>15.841407043805541</v>
      </c>
      <c r="AD776" s="207">
        <v>18.240000000000009</v>
      </c>
      <c r="AE776" s="173">
        <f t="shared" si="143"/>
        <v>1605120.0000000007</v>
      </c>
    </row>
    <row r="777" spans="1:31" s="30" customFormat="1" ht="14.25" customHeight="1">
      <c r="A777" s="24">
        <v>17038</v>
      </c>
      <c r="B777" s="24" t="s">
        <v>2166</v>
      </c>
      <c r="C777" s="25" t="s">
        <v>2129</v>
      </c>
      <c r="D777" s="24" t="s">
        <v>1387</v>
      </c>
      <c r="E777" s="191">
        <v>297.23</v>
      </c>
      <c r="F777" s="39">
        <v>310.5</v>
      </c>
      <c r="G777" s="192">
        <v>320.31000000000006</v>
      </c>
      <c r="H777" s="22">
        <v>13.269999999999982</v>
      </c>
      <c r="I777" s="20">
        <v>4.4499999999999886</v>
      </c>
      <c r="J777" s="20">
        <v>0.60000000000002274</v>
      </c>
      <c r="K777" s="20">
        <v>0.18000000000000682</v>
      </c>
      <c r="L777" s="20">
        <v>0</v>
      </c>
      <c r="M777" s="20">
        <v>1.8500000000000227</v>
      </c>
      <c r="N777" s="20">
        <v>1.9899999999999523</v>
      </c>
      <c r="O777" s="27">
        <v>1.999999999998181E-2</v>
      </c>
      <c r="P777" s="198">
        <v>0.72000000000008413</v>
      </c>
      <c r="Q777" s="28">
        <f t="shared" si="140"/>
        <v>4087159.9999999949</v>
      </c>
      <c r="R777" s="28">
        <f t="shared" si="141"/>
        <v>4870359.9999999925</v>
      </c>
      <c r="S777" s="28">
        <f t="shared" si="133"/>
        <v>4923159.9999999944</v>
      </c>
      <c r="T777" s="28">
        <f t="shared" si="134"/>
        <v>4938999.9999999953</v>
      </c>
      <c r="U777" s="28">
        <f t="shared" si="135"/>
        <v>4938999.9999999953</v>
      </c>
      <c r="V777" s="28">
        <f t="shared" si="136"/>
        <v>5101799.9999999972</v>
      </c>
      <c r="W777" s="28">
        <f t="shared" si="137"/>
        <v>5276919.9999999925</v>
      </c>
      <c r="X777" s="28">
        <f t="shared" si="138"/>
        <v>5278679.9999999907</v>
      </c>
      <c r="Y777" s="28">
        <f t="shared" si="139"/>
        <v>5342039.9999999981</v>
      </c>
      <c r="Z777" s="203">
        <f t="shared" si="142"/>
        <v>44758119.999999955</v>
      </c>
      <c r="AA777" s="35">
        <v>28.02258928234717</v>
      </c>
      <c r="AB777" s="180">
        <v>29.273673492476522</v>
      </c>
      <c r="AC777" s="36">
        <v>30.198551872383756</v>
      </c>
      <c r="AD777" s="207">
        <v>23.080000000000041</v>
      </c>
      <c r="AE777" s="173">
        <f t="shared" si="143"/>
        <v>2031040.0000000035</v>
      </c>
    </row>
    <row r="778" spans="1:31" s="30" customFormat="1" ht="14.25" customHeight="1">
      <c r="A778" s="24">
        <v>17039</v>
      </c>
      <c r="B778" s="24" t="s">
        <v>2167</v>
      </c>
      <c r="C778" s="25" t="s">
        <v>2129</v>
      </c>
      <c r="D778" s="24" t="s">
        <v>1387</v>
      </c>
      <c r="E778" s="191">
        <v>559.65</v>
      </c>
      <c r="F778" s="39">
        <v>576.1</v>
      </c>
      <c r="G778" s="192">
        <v>583.99</v>
      </c>
      <c r="H778" s="22">
        <v>16.450000000000045</v>
      </c>
      <c r="I778" s="20">
        <v>6.0199999999999818</v>
      </c>
      <c r="J778" s="20">
        <v>-3.4200000000000728</v>
      </c>
      <c r="K778" s="20">
        <v>0.35000000000013642</v>
      </c>
      <c r="L778" s="20">
        <v>0.85000000000002274</v>
      </c>
      <c r="M778" s="20">
        <v>1.6599999999998545</v>
      </c>
      <c r="N778" s="20">
        <v>0</v>
      </c>
      <c r="O778" s="27">
        <v>1.3999999999999773</v>
      </c>
      <c r="P778" s="198">
        <v>1.0299999999999727</v>
      </c>
      <c r="Q778" s="28">
        <f t="shared" si="140"/>
        <v>5066600.000000014</v>
      </c>
      <c r="R778" s="28">
        <f t="shared" si="141"/>
        <v>6126120.0000000112</v>
      </c>
      <c r="S778" s="28">
        <f t="shared" si="133"/>
        <v>5825160.0000000047</v>
      </c>
      <c r="T778" s="28">
        <f t="shared" si="134"/>
        <v>5855960.0000000168</v>
      </c>
      <c r="U778" s="28">
        <f t="shared" si="135"/>
        <v>5930760.0000000186</v>
      </c>
      <c r="V778" s="28">
        <f t="shared" si="136"/>
        <v>6076840.0000000056</v>
      </c>
      <c r="W778" s="28">
        <f t="shared" si="137"/>
        <v>6076840.0000000056</v>
      </c>
      <c r="X778" s="28">
        <f t="shared" si="138"/>
        <v>6200040.0000000037</v>
      </c>
      <c r="Y778" s="28">
        <f t="shared" si="139"/>
        <v>6290680.0000000009</v>
      </c>
      <c r="Z778" s="203">
        <f t="shared" si="142"/>
        <v>53449000.000000075</v>
      </c>
      <c r="AA778" s="35">
        <v>18.745415386882733</v>
      </c>
      <c r="AB778" s="180">
        <v>19.29640633321387</v>
      </c>
      <c r="AC778" s="36">
        <v>19.560681018110689</v>
      </c>
      <c r="AD778" s="207">
        <v>24.340000000000032</v>
      </c>
      <c r="AE778" s="173">
        <f t="shared" si="143"/>
        <v>2141920.0000000028</v>
      </c>
    </row>
    <row r="779" spans="1:31" s="30" customFormat="1" ht="14.25" customHeight="1">
      <c r="A779" s="24">
        <v>17040</v>
      </c>
      <c r="B779" s="24" t="s">
        <v>2168</v>
      </c>
      <c r="C779" s="25" t="s">
        <v>2129</v>
      </c>
      <c r="D779" s="24" t="s">
        <v>1387</v>
      </c>
      <c r="E779" s="191">
        <v>307.63</v>
      </c>
      <c r="F779" s="39">
        <v>319.39999999999998</v>
      </c>
      <c r="G779" s="192">
        <v>356.52</v>
      </c>
      <c r="H779" s="22">
        <v>11.769999999999982</v>
      </c>
      <c r="I779" s="20">
        <v>15.480000000000075</v>
      </c>
      <c r="J779" s="20">
        <v>0.14999999999992042</v>
      </c>
      <c r="K779" s="20">
        <v>3.4200000000000728</v>
      </c>
      <c r="L779" s="20">
        <v>5.3899999999999295</v>
      </c>
      <c r="M779" s="20">
        <v>0.61000000000007049</v>
      </c>
      <c r="N779" s="20">
        <v>7.7999999999999545</v>
      </c>
      <c r="O779" s="27">
        <v>0.63999999999998636</v>
      </c>
      <c r="P779" s="198">
        <v>3.6299999999999955</v>
      </c>
      <c r="Q779" s="28">
        <f t="shared" si="140"/>
        <v>3625159.9999999939</v>
      </c>
      <c r="R779" s="28">
        <f t="shared" si="141"/>
        <v>6349640.0000000075</v>
      </c>
      <c r="S779" s="28">
        <f t="shared" si="133"/>
        <v>6362840</v>
      </c>
      <c r="T779" s="28">
        <f t="shared" si="134"/>
        <v>6663800.0000000065</v>
      </c>
      <c r="U779" s="28">
        <f t="shared" si="135"/>
        <v>7138120</v>
      </c>
      <c r="V779" s="28">
        <f t="shared" si="136"/>
        <v>7191800.0000000065</v>
      </c>
      <c r="W779" s="28">
        <f t="shared" si="137"/>
        <v>7878200.0000000028</v>
      </c>
      <c r="X779" s="28">
        <f t="shared" si="138"/>
        <v>7934520.0000000019</v>
      </c>
      <c r="Y779" s="28">
        <f t="shared" si="139"/>
        <v>8253960.0000000019</v>
      </c>
      <c r="Z779" s="203">
        <f t="shared" si="142"/>
        <v>61398040.000000015</v>
      </c>
      <c r="AA779" s="35">
        <v>33.394485453755969</v>
      </c>
      <c r="AB779" s="180">
        <v>34.672166739036037</v>
      </c>
      <c r="AC779" s="36">
        <v>38.701693443334776</v>
      </c>
      <c r="AD779" s="207">
        <v>48.889999999999986</v>
      </c>
      <c r="AE779" s="173">
        <f t="shared" si="143"/>
        <v>4302319.9999999991</v>
      </c>
    </row>
    <row r="780" spans="1:31" s="30" customFormat="1" ht="14.25" customHeight="1">
      <c r="A780" s="24">
        <v>17041</v>
      </c>
      <c r="B780" s="24" t="s">
        <v>2169</v>
      </c>
      <c r="C780" s="25" t="s">
        <v>2129</v>
      </c>
      <c r="D780" s="24" t="s">
        <v>1387</v>
      </c>
      <c r="E780" s="191">
        <v>153.97999999999999</v>
      </c>
      <c r="F780" s="39">
        <v>158.72999999999999</v>
      </c>
      <c r="G780" s="192">
        <v>163.29000000000002</v>
      </c>
      <c r="H780" s="22">
        <v>4.75</v>
      </c>
      <c r="I780" s="20">
        <v>1.3000000000000114</v>
      </c>
      <c r="J780" s="20">
        <v>0.30000000000001137</v>
      </c>
      <c r="K780" s="20">
        <v>0.44999999999998863</v>
      </c>
      <c r="L780" s="20">
        <v>0</v>
      </c>
      <c r="M780" s="20">
        <v>2.3799999999999955</v>
      </c>
      <c r="N780" s="20">
        <v>-0.27000000000001023</v>
      </c>
      <c r="O780" s="27">
        <v>4.0000000000020464E-2</v>
      </c>
      <c r="P780" s="198">
        <v>0.36000000000001364</v>
      </c>
      <c r="Q780" s="28">
        <f t="shared" si="140"/>
        <v>1462999.9999999998</v>
      </c>
      <c r="R780" s="28">
        <f t="shared" si="141"/>
        <v>1691800.0000000019</v>
      </c>
      <c r="S780" s="28">
        <f t="shared" si="133"/>
        <v>1718200.0000000028</v>
      </c>
      <c r="T780" s="28">
        <f t="shared" si="134"/>
        <v>1757800.0000000019</v>
      </c>
      <c r="U780" s="28">
        <f t="shared" si="135"/>
        <v>1757800.0000000019</v>
      </c>
      <c r="V780" s="28">
        <f t="shared" si="136"/>
        <v>1967240.0000000014</v>
      </c>
      <c r="W780" s="28">
        <f t="shared" si="137"/>
        <v>1943480.0000000005</v>
      </c>
      <c r="X780" s="28">
        <f t="shared" si="138"/>
        <v>1947000.0000000023</v>
      </c>
      <c r="Y780" s="28">
        <f t="shared" si="139"/>
        <v>1978680.0000000035</v>
      </c>
      <c r="Z780" s="203">
        <f t="shared" si="142"/>
        <v>16225000.000000015</v>
      </c>
      <c r="AA780" s="35">
        <v>25.065520665462067</v>
      </c>
      <c r="AB780" s="180">
        <v>25.838745910045418</v>
      </c>
      <c r="AC780" s="36">
        <v>26.581042144845441</v>
      </c>
      <c r="AD780" s="207">
        <v>9.3100000000000307</v>
      </c>
      <c r="AE780" s="173">
        <f t="shared" si="143"/>
        <v>819280.00000000268</v>
      </c>
    </row>
    <row r="781" spans="1:31" s="30" customFormat="1" ht="14.25" customHeight="1">
      <c r="A781" s="24">
        <v>17042</v>
      </c>
      <c r="B781" s="24" t="s">
        <v>2170</v>
      </c>
      <c r="C781" s="25" t="s">
        <v>2129</v>
      </c>
      <c r="D781" s="24" t="s">
        <v>1387</v>
      </c>
      <c r="E781" s="191">
        <v>241.41</v>
      </c>
      <c r="F781" s="39">
        <v>248.99</v>
      </c>
      <c r="G781" s="192">
        <v>253.68</v>
      </c>
      <c r="H781" s="22">
        <v>7.5800000000000125</v>
      </c>
      <c r="I781" s="20">
        <v>0.84999999999999432</v>
      </c>
      <c r="J781" s="20">
        <v>3.9999999999992042E-2</v>
      </c>
      <c r="K781" s="20">
        <v>0.40000000000000568</v>
      </c>
      <c r="L781" s="20">
        <v>0.87000000000000455</v>
      </c>
      <c r="M781" s="20">
        <v>0</v>
      </c>
      <c r="N781" s="20">
        <v>1.1800000000000068</v>
      </c>
      <c r="O781" s="27">
        <v>0.63999999999998636</v>
      </c>
      <c r="P781" s="198">
        <v>0.71000000000000796</v>
      </c>
      <c r="Q781" s="28">
        <f t="shared" si="140"/>
        <v>2334640.0000000037</v>
      </c>
      <c r="R781" s="28">
        <f t="shared" si="141"/>
        <v>2484240.0000000028</v>
      </c>
      <c r="S781" s="28">
        <f t="shared" si="133"/>
        <v>2487760.0000000019</v>
      </c>
      <c r="T781" s="28">
        <f t="shared" si="134"/>
        <v>2522960.0000000023</v>
      </c>
      <c r="U781" s="28">
        <f t="shared" si="135"/>
        <v>2599520.0000000028</v>
      </c>
      <c r="V781" s="28">
        <f t="shared" si="136"/>
        <v>2599520.0000000028</v>
      </c>
      <c r="W781" s="28">
        <f t="shared" si="137"/>
        <v>2703360.0000000033</v>
      </c>
      <c r="X781" s="28">
        <f t="shared" si="138"/>
        <v>2759680.0000000019</v>
      </c>
      <c r="Y781" s="28">
        <f t="shared" si="139"/>
        <v>2822160.0000000028</v>
      </c>
      <c r="Z781" s="203">
        <f t="shared" si="142"/>
        <v>23313840.000000026</v>
      </c>
      <c r="AA781" s="35">
        <v>32.049120477928973</v>
      </c>
      <c r="AB781" s="180">
        <v>33.055426485230669</v>
      </c>
      <c r="AC781" s="36">
        <v>33.67806173249253</v>
      </c>
      <c r="AD781" s="207">
        <v>12.27000000000001</v>
      </c>
      <c r="AE781" s="173">
        <f t="shared" si="143"/>
        <v>1079760.0000000009</v>
      </c>
    </row>
    <row r="782" spans="1:31" s="30" customFormat="1" ht="14.25" customHeight="1">
      <c r="A782" s="24">
        <v>17043</v>
      </c>
      <c r="B782" s="24" t="s">
        <v>2171</v>
      </c>
      <c r="C782" s="25" t="s">
        <v>2129</v>
      </c>
      <c r="D782" s="24" t="s">
        <v>1387</v>
      </c>
      <c r="E782" s="191">
        <v>547.47</v>
      </c>
      <c r="F782" s="39">
        <v>598.5</v>
      </c>
      <c r="G782" s="192">
        <v>619.23</v>
      </c>
      <c r="H782" s="22">
        <v>51.029999999999973</v>
      </c>
      <c r="I782" s="20">
        <v>1.2200000000000273</v>
      </c>
      <c r="J782" s="20">
        <v>0.62000000000000455</v>
      </c>
      <c r="K782" s="20">
        <v>3.4099999999999682</v>
      </c>
      <c r="L782" s="20">
        <v>0</v>
      </c>
      <c r="M782" s="20">
        <v>8.5900000000000318</v>
      </c>
      <c r="N782" s="20">
        <v>1.1399999999999864</v>
      </c>
      <c r="O782" s="27">
        <v>5.2899999999999636</v>
      </c>
      <c r="P782" s="198">
        <v>0.46000000000003638</v>
      </c>
      <c r="Q782" s="28">
        <f t="shared" si="140"/>
        <v>15717239.999999993</v>
      </c>
      <c r="R782" s="28">
        <f t="shared" si="141"/>
        <v>15931959.999999998</v>
      </c>
      <c r="S782" s="28">
        <f t="shared" si="133"/>
        <v>15986519.999999998</v>
      </c>
      <c r="T782" s="28">
        <f t="shared" si="134"/>
        <v>16286599.999999996</v>
      </c>
      <c r="U782" s="28">
        <f t="shared" si="135"/>
        <v>16286599.999999996</v>
      </c>
      <c r="V782" s="28">
        <f t="shared" si="136"/>
        <v>17042520</v>
      </c>
      <c r="W782" s="28">
        <f t="shared" si="137"/>
        <v>17142840</v>
      </c>
      <c r="X782" s="28">
        <f t="shared" si="138"/>
        <v>17608359.999999996</v>
      </c>
      <c r="Y782" s="28">
        <f t="shared" si="139"/>
        <v>17648840</v>
      </c>
      <c r="Z782" s="203">
        <f t="shared" si="142"/>
        <v>149651480</v>
      </c>
      <c r="AA782" s="35">
        <v>20.888944850163682</v>
      </c>
      <c r="AB782" s="180">
        <v>22.836015658982163</v>
      </c>
      <c r="AC782" s="36">
        <v>23.626977404363451</v>
      </c>
      <c r="AD782" s="207">
        <v>71.759999999999991</v>
      </c>
      <c r="AE782" s="173">
        <f t="shared" si="143"/>
        <v>6314879.9999999991</v>
      </c>
    </row>
    <row r="783" spans="1:31" s="30" customFormat="1" ht="14.25" customHeight="1">
      <c r="A783" s="24">
        <v>17044</v>
      </c>
      <c r="B783" s="24" t="s">
        <v>2172</v>
      </c>
      <c r="C783" s="25" t="s">
        <v>2129</v>
      </c>
      <c r="D783" s="24" t="s">
        <v>1387</v>
      </c>
      <c r="E783" s="191">
        <v>74.34</v>
      </c>
      <c r="F783" s="39">
        <v>74.510000000000005</v>
      </c>
      <c r="G783" s="192">
        <v>76.33</v>
      </c>
      <c r="H783" s="22">
        <v>0.17000000000000171</v>
      </c>
      <c r="I783" s="20">
        <v>0.31000000000000227</v>
      </c>
      <c r="J783" s="20">
        <v>0</v>
      </c>
      <c r="K783" s="20">
        <v>1.0000000000005116E-2</v>
      </c>
      <c r="L783" s="20">
        <v>1.1699999999999875</v>
      </c>
      <c r="M783" s="20">
        <v>0.32999999999999829</v>
      </c>
      <c r="N783" s="20">
        <v>0</v>
      </c>
      <c r="O783" s="27">
        <v>0</v>
      </c>
      <c r="P783" s="198">
        <v>0</v>
      </c>
      <c r="Q783" s="28">
        <f t="shared" si="140"/>
        <v>52360.000000000517</v>
      </c>
      <c r="R783" s="28">
        <f t="shared" si="141"/>
        <v>106920.00000000093</v>
      </c>
      <c r="S783" s="28">
        <f t="shared" si="133"/>
        <v>106920.00000000093</v>
      </c>
      <c r="T783" s="28">
        <f t="shared" si="134"/>
        <v>107800.00000000138</v>
      </c>
      <c r="U783" s="28">
        <f t="shared" si="135"/>
        <v>210760.00000000029</v>
      </c>
      <c r="V783" s="28">
        <f t="shared" si="136"/>
        <v>239800.00000000015</v>
      </c>
      <c r="W783" s="28">
        <f t="shared" si="137"/>
        <v>239800.00000000015</v>
      </c>
      <c r="X783" s="28">
        <f t="shared" si="138"/>
        <v>239800.00000000015</v>
      </c>
      <c r="Y783" s="28">
        <f t="shared" si="139"/>
        <v>239800.00000000015</v>
      </c>
      <c r="Z783" s="203">
        <f t="shared" si="142"/>
        <v>1543960.0000000049</v>
      </c>
      <c r="AA783" s="35">
        <v>3.4819345954604635</v>
      </c>
      <c r="AB783" s="180">
        <v>3.4898970501447288</v>
      </c>
      <c r="AC783" s="36">
        <v>3.575142153235098</v>
      </c>
      <c r="AD783" s="207">
        <v>1.9899999999999951</v>
      </c>
      <c r="AE783" s="173">
        <f t="shared" si="143"/>
        <v>175119.99999999956</v>
      </c>
    </row>
    <row r="784" spans="1:31" s="30" customFormat="1" ht="14.25" customHeight="1">
      <c r="A784" s="24">
        <v>17045</v>
      </c>
      <c r="B784" s="24" t="s">
        <v>2173</v>
      </c>
      <c r="C784" s="25" t="s">
        <v>2129</v>
      </c>
      <c r="D784" s="24" t="s">
        <v>1387</v>
      </c>
      <c r="E784" s="191">
        <v>227.3</v>
      </c>
      <c r="F784" s="39">
        <v>253.64000000000001</v>
      </c>
      <c r="G784" s="192">
        <v>282.85000000000002</v>
      </c>
      <c r="H784" s="22">
        <v>26.340000000000003</v>
      </c>
      <c r="I784" s="20">
        <v>1.2400000000000091</v>
      </c>
      <c r="J784" s="20">
        <v>0.32999999999998408</v>
      </c>
      <c r="K784" s="20">
        <v>0.19999999999998863</v>
      </c>
      <c r="L784" s="20">
        <v>0</v>
      </c>
      <c r="M784" s="20">
        <v>6.710000000000008</v>
      </c>
      <c r="N784" s="20">
        <v>18.329999999999984</v>
      </c>
      <c r="O784" s="27">
        <v>1.839999999999975</v>
      </c>
      <c r="P784" s="198">
        <v>0.56000000000005912</v>
      </c>
      <c r="Q784" s="28">
        <f t="shared" si="140"/>
        <v>8112720.0000000009</v>
      </c>
      <c r="R784" s="28">
        <f t="shared" si="141"/>
        <v>8330960.0000000028</v>
      </c>
      <c r="S784" s="28">
        <f t="shared" si="133"/>
        <v>8360000.0000000009</v>
      </c>
      <c r="T784" s="28">
        <f t="shared" si="134"/>
        <v>8377600</v>
      </c>
      <c r="U784" s="28">
        <f t="shared" si="135"/>
        <v>8377600</v>
      </c>
      <c r="V784" s="28">
        <f t="shared" si="136"/>
        <v>8968080</v>
      </c>
      <c r="W784" s="28">
        <f t="shared" si="137"/>
        <v>10581119.999999998</v>
      </c>
      <c r="X784" s="28">
        <f t="shared" si="138"/>
        <v>10743039.999999996</v>
      </c>
      <c r="Y784" s="28">
        <f t="shared" si="139"/>
        <v>10792320.000000002</v>
      </c>
      <c r="Z784" s="203">
        <f t="shared" si="142"/>
        <v>82643440</v>
      </c>
      <c r="AA784" s="35">
        <v>16.662390499578493</v>
      </c>
      <c r="AB784" s="180">
        <v>18.593263204193086</v>
      </c>
      <c r="AC784" s="36">
        <v>20.734523329545869</v>
      </c>
      <c r="AD784" s="207">
        <v>55.550000000000011</v>
      </c>
      <c r="AE784" s="173">
        <f t="shared" si="143"/>
        <v>4888400.0000000009</v>
      </c>
    </row>
    <row r="785" spans="1:31" s="30" customFormat="1" ht="14.25" customHeight="1">
      <c r="A785" s="24">
        <v>17046</v>
      </c>
      <c r="B785" s="24" t="s">
        <v>2174</v>
      </c>
      <c r="C785" s="25" t="s">
        <v>2129</v>
      </c>
      <c r="D785" s="24" t="s">
        <v>1387</v>
      </c>
      <c r="E785" s="191">
        <v>496.59000000000003</v>
      </c>
      <c r="F785" s="39">
        <v>511.32000000000005</v>
      </c>
      <c r="G785" s="192">
        <v>535.20000000000005</v>
      </c>
      <c r="H785" s="22">
        <v>14.730000000000018</v>
      </c>
      <c r="I785" s="20">
        <v>12.579999999999927</v>
      </c>
      <c r="J785" s="20">
        <v>0.65999999999996817</v>
      </c>
      <c r="K785" s="20">
        <v>0.82000000000016371</v>
      </c>
      <c r="L785" s="20">
        <v>0.26999999999986812</v>
      </c>
      <c r="M785" s="20">
        <v>0.72000000000002728</v>
      </c>
      <c r="N785" s="20">
        <v>2.1500000000000909</v>
      </c>
      <c r="O785" s="27">
        <v>3.6899999999999409</v>
      </c>
      <c r="P785" s="198">
        <v>2.9900000000000091</v>
      </c>
      <c r="Q785" s="28">
        <f t="shared" si="140"/>
        <v>4536840.0000000065</v>
      </c>
      <c r="R785" s="28">
        <f t="shared" si="141"/>
        <v>6750919.9999999944</v>
      </c>
      <c r="S785" s="28">
        <f t="shared" si="133"/>
        <v>6808999.9999999916</v>
      </c>
      <c r="T785" s="28">
        <f t="shared" si="134"/>
        <v>6881160.0000000056</v>
      </c>
      <c r="U785" s="28">
        <f t="shared" si="135"/>
        <v>6904919.9999999944</v>
      </c>
      <c r="V785" s="28">
        <f t="shared" si="136"/>
        <v>6968279.9999999972</v>
      </c>
      <c r="W785" s="28">
        <f t="shared" si="137"/>
        <v>7157480.0000000056</v>
      </c>
      <c r="X785" s="28">
        <f t="shared" si="138"/>
        <v>7482200</v>
      </c>
      <c r="Y785" s="28">
        <f t="shared" si="139"/>
        <v>7745320.0000000009</v>
      </c>
      <c r="Z785" s="203">
        <f t="shared" si="142"/>
        <v>61236120</v>
      </c>
      <c r="AA785" s="35">
        <v>22.213126853554126</v>
      </c>
      <c r="AB785" s="180">
        <v>22.872019216575641</v>
      </c>
      <c r="AC785" s="36">
        <v>23.940203169661427</v>
      </c>
      <c r="AD785" s="207">
        <v>38.610000000000014</v>
      </c>
      <c r="AE785" s="173">
        <f t="shared" si="143"/>
        <v>3397680.0000000014</v>
      </c>
    </row>
    <row r="786" spans="1:31" s="30" customFormat="1" ht="14.25" customHeight="1">
      <c r="A786" s="24">
        <v>17047</v>
      </c>
      <c r="B786" s="24" t="s">
        <v>2175</v>
      </c>
      <c r="C786" s="25" t="s">
        <v>2129</v>
      </c>
      <c r="D786" s="24" t="s">
        <v>1387</v>
      </c>
      <c r="E786" s="191">
        <v>35.550000000000004</v>
      </c>
      <c r="F786" s="39">
        <v>36.730000000000004</v>
      </c>
      <c r="G786" s="192">
        <v>36.800000000000004</v>
      </c>
      <c r="H786" s="22">
        <v>1.1799999999999997</v>
      </c>
      <c r="I786" s="20">
        <v>7.0000000000000284E-2</v>
      </c>
      <c r="J786" s="20">
        <v>0</v>
      </c>
      <c r="K786" s="20">
        <v>0</v>
      </c>
      <c r="L786" s="20">
        <v>0</v>
      </c>
      <c r="M786" s="20">
        <v>0</v>
      </c>
      <c r="N786" s="20">
        <v>0</v>
      </c>
      <c r="O786" s="27">
        <v>0</v>
      </c>
      <c r="P786" s="198">
        <v>0</v>
      </c>
      <c r="Q786" s="28">
        <f t="shared" si="140"/>
        <v>363439.99999999994</v>
      </c>
      <c r="R786" s="28">
        <f t="shared" si="141"/>
        <v>375760</v>
      </c>
      <c r="S786" s="28">
        <f t="shared" si="133"/>
        <v>375760</v>
      </c>
      <c r="T786" s="28">
        <f t="shared" si="134"/>
        <v>375760</v>
      </c>
      <c r="U786" s="28">
        <f t="shared" si="135"/>
        <v>375760</v>
      </c>
      <c r="V786" s="28">
        <f t="shared" si="136"/>
        <v>375760</v>
      </c>
      <c r="W786" s="28">
        <f t="shared" si="137"/>
        <v>375760</v>
      </c>
      <c r="X786" s="28">
        <f t="shared" si="138"/>
        <v>375760</v>
      </c>
      <c r="Y786" s="28">
        <f t="shared" si="139"/>
        <v>375760</v>
      </c>
      <c r="Z786" s="203">
        <f t="shared" si="142"/>
        <v>3369520</v>
      </c>
      <c r="AA786" s="35">
        <v>3.2056195276783384</v>
      </c>
      <c r="AB786" s="180">
        <v>3.3120226512412199</v>
      </c>
      <c r="AC786" s="36">
        <v>3.3183347009441024</v>
      </c>
      <c r="AD786" s="207">
        <v>1.25</v>
      </c>
      <c r="AE786" s="173">
        <f t="shared" si="143"/>
        <v>110000</v>
      </c>
    </row>
    <row r="787" spans="1:31" s="30" customFormat="1" ht="14.25" customHeight="1">
      <c r="A787" s="24">
        <v>17048</v>
      </c>
      <c r="B787" s="24" t="s">
        <v>2176</v>
      </c>
      <c r="C787" s="25" t="s">
        <v>2129</v>
      </c>
      <c r="D787" s="24" t="s">
        <v>1387</v>
      </c>
      <c r="E787" s="191">
        <v>164.83</v>
      </c>
      <c r="F787" s="39">
        <v>167.22</v>
      </c>
      <c r="G787" s="192">
        <v>169.16</v>
      </c>
      <c r="H787" s="22">
        <v>2.3899999999999864</v>
      </c>
      <c r="I787" s="20">
        <v>0.34000000000000341</v>
      </c>
      <c r="J787" s="20">
        <v>0.25</v>
      </c>
      <c r="K787" s="20">
        <v>0</v>
      </c>
      <c r="L787" s="20">
        <v>0.11000000000001364</v>
      </c>
      <c r="M787" s="20">
        <v>0.87999999999999545</v>
      </c>
      <c r="N787" s="20">
        <v>5.0000000000011369E-2</v>
      </c>
      <c r="O787" s="27">
        <v>0.30999999999997385</v>
      </c>
      <c r="P787" s="198">
        <v>0</v>
      </c>
      <c r="Q787" s="28">
        <f t="shared" si="140"/>
        <v>736119.99999999581</v>
      </c>
      <c r="R787" s="28">
        <f t="shared" si="141"/>
        <v>795959.99999999639</v>
      </c>
      <c r="S787" s="28">
        <f t="shared" si="133"/>
        <v>817959.99999999639</v>
      </c>
      <c r="T787" s="28">
        <f t="shared" si="134"/>
        <v>817959.99999999639</v>
      </c>
      <c r="U787" s="28">
        <f t="shared" si="135"/>
        <v>827639.99999999756</v>
      </c>
      <c r="V787" s="28">
        <f t="shared" si="136"/>
        <v>905079.99999999721</v>
      </c>
      <c r="W787" s="28">
        <f t="shared" si="137"/>
        <v>909479.99999999825</v>
      </c>
      <c r="X787" s="28">
        <f t="shared" si="138"/>
        <v>936759.99999999593</v>
      </c>
      <c r="Y787" s="28">
        <f t="shared" si="139"/>
        <v>936759.99999999593</v>
      </c>
      <c r="Z787" s="203">
        <f t="shared" si="142"/>
        <v>7683719.9999999702</v>
      </c>
      <c r="AA787" s="35">
        <v>25.159891929845983</v>
      </c>
      <c r="AB787" s="180">
        <v>25.524705020377635</v>
      </c>
      <c r="AC787" s="36">
        <v>25.820829453696213</v>
      </c>
      <c r="AD787" s="207">
        <v>4.3299999999999841</v>
      </c>
      <c r="AE787" s="173">
        <f t="shared" si="143"/>
        <v>381039.9999999986</v>
      </c>
    </row>
    <row r="788" spans="1:31" s="30" customFormat="1" ht="14.25" customHeight="1">
      <c r="A788" s="24">
        <v>17049</v>
      </c>
      <c r="B788" s="24" t="s">
        <v>2177</v>
      </c>
      <c r="C788" s="25" t="s">
        <v>2129</v>
      </c>
      <c r="D788" s="24" t="s">
        <v>1387</v>
      </c>
      <c r="E788" s="191">
        <v>36.1</v>
      </c>
      <c r="F788" s="39">
        <v>37.79</v>
      </c>
      <c r="G788" s="192">
        <v>40.17</v>
      </c>
      <c r="H788" s="22">
        <v>1.6899999999999977</v>
      </c>
      <c r="I788" s="20">
        <v>1.0499999999999972</v>
      </c>
      <c r="J788" s="20">
        <v>0</v>
      </c>
      <c r="K788" s="20">
        <v>0</v>
      </c>
      <c r="L788" s="20">
        <v>0</v>
      </c>
      <c r="M788" s="20">
        <v>0.46000000000000085</v>
      </c>
      <c r="N788" s="20">
        <v>0.63000000000000256</v>
      </c>
      <c r="O788" s="27">
        <v>0.19999999999999574</v>
      </c>
      <c r="P788" s="198">
        <v>3.9999999999999147E-2</v>
      </c>
      <c r="Q788" s="28">
        <f t="shared" si="140"/>
        <v>520519.9999999993</v>
      </c>
      <c r="R788" s="28">
        <f t="shared" si="141"/>
        <v>705319.99999999884</v>
      </c>
      <c r="S788" s="28">
        <f t="shared" si="133"/>
        <v>705319.99999999884</v>
      </c>
      <c r="T788" s="28">
        <f t="shared" si="134"/>
        <v>705319.99999999884</v>
      </c>
      <c r="U788" s="28">
        <f t="shared" si="135"/>
        <v>705319.99999999884</v>
      </c>
      <c r="V788" s="28">
        <f t="shared" si="136"/>
        <v>745799.99999999895</v>
      </c>
      <c r="W788" s="28">
        <f t="shared" si="137"/>
        <v>801239.99999999919</v>
      </c>
      <c r="X788" s="28">
        <f t="shared" si="138"/>
        <v>818839.99999999884</v>
      </c>
      <c r="Y788" s="28">
        <f t="shared" si="139"/>
        <v>822359.99999999872</v>
      </c>
      <c r="Z788" s="203">
        <f t="shared" si="142"/>
        <v>6530039.9999999907</v>
      </c>
      <c r="AA788" s="35">
        <v>1.673799246094855</v>
      </c>
      <c r="AB788" s="180">
        <v>1.7521571609397386</v>
      </c>
      <c r="AC788" s="36">
        <v>1.8625073605437761</v>
      </c>
      <c r="AD788" s="207">
        <v>4.07</v>
      </c>
      <c r="AE788" s="173">
        <f t="shared" si="143"/>
        <v>358160</v>
      </c>
    </row>
    <row r="789" spans="1:31" s="30" customFormat="1" ht="14.25" customHeight="1">
      <c r="A789" s="24">
        <v>17050</v>
      </c>
      <c r="B789" s="24" t="s">
        <v>2178</v>
      </c>
      <c r="C789" s="25" t="s">
        <v>2129</v>
      </c>
      <c r="D789" s="24" t="s">
        <v>1387</v>
      </c>
      <c r="E789" s="191">
        <v>93.56</v>
      </c>
      <c r="F789" s="39">
        <v>93.56</v>
      </c>
      <c r="G789" s="192">
        <v>93.9</v>
      </c>
      <c r="H789" s="22">
        <v>0</v>
      </c>
      <c r="I789" s="20">
        <v>0.14000000000000057</v>
      </c>
      <c r="J789" s="20">
        <v>1.9999999999996021E-2</v>
      </c>
      <c r="K789" s="20">
        <v>0</v>
      </c>
      <c r="L789" s="20">
        <v>0</v>
      </c>
      <c r="M789" s="20">
        <v>0</v>
      </c>
      <c r="N789" s="20">
        <v>0.18000000000000682</v>
      </c>
      <c r="O789" s="27">
        <v>0</v>
      </c>
      <c r="P789" s="198">
        <v>0</v>
      </c>
      <c r="Q789" s="28">
        <f t="shared" si="140"/>
        <v>0</v>
      </c>
      <c r="R789" s="28">
        <f t="shared" si="141"/>
        <v>24640.000000000102</v>
      </c>
      <c r="S789" s="28">
        <f t="shared" si="133"/>
        <v>26399.999999999753</v>
      </c>
      <c r="T789" s="28">
        <f t="shared" si="134"/>
        <v>26399.999999999753</v>
      </c>
      <c r="U789" s="28">
        <f t="shared" si="135"/>
        <v>26399.999999999753</v>
      </c>
      <c r="V789" s="28">
        <f t="shared" si="136"/>
        <v>26399.999999999753</v>
      </c>
      <c r="W789" s="28">
        <f t="shared" si="137"/>
        <v>42240.000000000349</v>
      </c>
      <c r="X789" s="28">
        <f t="shared" si="138"/>
        <v>42240.000000000349</v>
      </c>
      <c r="Y789" s="28">
        <f t="shared" si="139"/>
        <v>42240.000000000349</v>
      </c>
      <c r="Z789" s="203">
        <f t="shared" si="142"/>
        <v>256960.00000000017</v>
      </c>
      <c r="AA789" s="35">
        <v>2.8948736354860269</v>
      </c>
      <c r="AB789" s="180">
        <v>2.8948736354860269</v>
      </c>
      <c r="AC789" s="36">
        <v>2.9053936978638086</v>
      </c>
      <c r="AD789" s="207">
        <v>0.34000000000000341</v>
      </c>
      <c r="AE789" s="173">
        <f t="shared" si="143"/>
        <v>29920.000000000298</v>
      </c>
    </row>
    <row r="790" spans="1:31" s="30" customFormat="1" ht="14.25" customHeight="1">
      <c r="A790" s="24">
        <v>17051</v>
      </c>
      <c r="B790" s="24" t="s">
        <v>2179</v>
      </c>
      <c r="C790" s="25" t="s">
        <v>2129</v>
      </c>
      <c r="D790" s="24" t="s">
        <v>1387</v>
      </c>
      <c r="E790" s="191">
        <v>43.34</v>
      </c>
      <c r="F790" s="39">
        <v>43.34</v>
      </c>
      <c r="G790" s="192">
        <v>43.61</v>
      </c>
      <c r="H790" s="22">
        <v>0</v>
      </c>
      <c r="I790" s="20">
        <v>0.27000000000000313</v>
      </c>
      <c r="J790" s="20">
        <v>0</v>
      </c>
      <c r="K790" s="20">
        <v>0</v>
      </c>
      <c r="L790" s="20">
        <v>0</v>
      </c>
      <c r="M790" s="20">
        <v>0</v>
      </c>
      <c r="N790" s="20">
        <v>0</v>
      </c>
      <c r="O790" s="27">
        <v>0</v>
      </c>
      <c r="P790" s="198">
        <v>0</v>
      </c>
      <c r="Q790" s="28">
        <f t="shared" si="140"/>
        <v>0</v>
      </c>
      <c r="R790" s="28">
        <f t="shared" si="141"/>
        <v>47520.000000000546</v>
      </c>
      <c r="S790" s="28">
        <f t="shared" si="133"/>
        <v>47520.000000000546</v>
      </c>
      <c r="T790" s="28">
        <f t="shared" si="134"/>
        <v>47520.000000000546</v>
      </c>
      <c r="U790" s="28">
        <f t="shared" si="135"/>
        <v>47520.000000000546</v>
      </c>
      <c r="V790" s="28">
        <f t="shared" si="136"/>
        <v>47520.000000000546</v>
      </c>
      <c r="W790" s="28">
        <f t="shared" si="137"/>
        <v>47520.000000000546</v>
      </c>
      <c r="X790" s="28">
        <f t="shared" si="138"/>
        <v>47520.000000000546</v>
      </c>
      <c r="Y790" s="28">
        <f t="shared" si="139"/>
        <v>47520.000000000546</v>
      </c>
      <c r="Z790" s="203">
        <f t="shared" si="142"/>
        <v>380160.00000000431</v>
      </c>
      <c r="AA790" s="35">
        <v>1.221295745754067</v>
      </c>
      <c r="AB790" s="180">
        <v>1.221295745754067</v>
      </c>
      <c r="AC790" s="36">
        <v>1.2289041871789308</v>
      </c>
      <c r="AD790" s="207">
        <v>0.26999999999999602</v>
      </c>
      <c r="AE790" s="173">
        <f t="shared" si="143"/>
        <v>23759.999999999651</v>
      </c>
    </row>
    <row r="791" spans="1:31" s="30" customFormat="1" ht="14.25" customHeight="1">
      <c r="A791" s="24">
        <v>17052</v>
      </c>
      <c r="B791" s="24" t="s">
        <v>2180</v>
      </c>
      <c r="C791" s="25" t="s">
        <v>2129</v>
      </c>
      <c r="D791" s="24" t="s">
        <v>1387</v>
      </c>
      <c r="E791" s="191">
        <v>734.45</v>
      </c>
      <c r="F791" s="39">
        <v>831.2</v>
      </c>
      <c r="G791" s="192">
        <v>884.91</v>
      </c>
      <c r="H791" s="22">
        <v>96.75</v>
      </c>
      <c r="I791" s="20">
        <v>16.409999999999968</v>
      </c>
      <c r="J791" s="20">
        <v>2.5599999999999454</v>
      </c>
      <c r="K791" s="20">
        <v>0.75000000000011369</v>
      </c>
      <c r="L791" s="20">
        <v>2.3400000000000318</v>
      </c>
      <c r="M791" s="20">
        <v>10.819999999999936</v>
      </c>
      <c r="N791" s="20">
        <v>2.2999999999999545</v>
      </c>
      <c r="O791" s="27">
        <v>3.5099999999999909</v>
      </c>
      <c r="P791" s="198">
        <v>15.019999999999982</v>
      </c>
      <c r="Q791" s="28">
        <f t="shared" si="140"/>
        <v>29799000</v>
      </c>
      <c r="R791" s="28">
        <f t="shared" si="141"/>
        <v>32687159.999999993</v>
      </c>
      <c r="S791" s="28">
        <f t="shared" si="133"/>
        <v>32912439.999999989</v>
      </c>
      <c r="T791" s="28">
        <f t="shared" si="134"/>
        <v>32978440</v>
      </c>
      <c r="U791" s="28">
        <f t="shared" si="135"/>
        <v>33184360.000000004</v>
      </c>
      <c r="V791" s="28">
        <f t="shared" si="136"/>
        <v>34136520</v>
      </c>
      <c r="W791" s="28">
        <f t="shared" si="137"/>
        <v>34338919.999999993</v>
      </c>
      <c r="X791" s="28">
        <f t="shared" si="138"/>
        <v>34647799.999999993</v>
      </c>
      <c r="Y791" s="28">
        <f t="shared" si="139"/>
        <v>35969559.999999993</v>
      </c>
      <c r="Z791" s="203">
        <f t="shared" si="142"/>
        <v>300654200</v>
      </c>
      <c r="AA791" s="35">
        <v>19.333431608429898</v>
      </c>
      <c r="AB791" s="180">
        <v>21.88024828501182</v>
      </c>
      <c r="AC791" s="36">
        <v>23.294093491205256</v>
      </c>
      <c r="AD791" s="207">
        <v>150.45999999999992</v>
      </c>
      <c r="AE791" s="173">
        <f t="shared" si="143"/>
        <v>13240479.999999993</v>
      </c>
    </row>
    <row r="792" spans="1:31" s="30" customFormat="1" ht="14.25" customHeight="1">
      <c r="A792" s="24">
        <v>17053</v>
      </c>
      <c r="B792" s="24" t="s">
        <v>2181</v>
      </c>
      <c r="C792" s="25" t="s">
        <v>2129</v>
      </c>
      <c r="D792" s="24" t="s">
        <v>1387</v>
      </c>
      <c r="E792" s="191">
        <v>107.68</v>
      </c>
      <c r="F792" s="39">
        <v>108.98</v>
      </c>
      <c r="G792" s="192">
        <v>112.49000000000001</v>
      </c>
      <c r="H792" s="22">
        <v>1.2999999999999972</v>
      </c>
      <c r="I792" s="20">
        <v>6.0000000000002274E-2</v>
      </c>
      <c r="J792" s="20">
        <v>0.45999999999999375</v>
      </c>
      <c r="K792" s="20">
        <v>0.28000000000000114</v>
      </c>
      <c r="L792" s="20">
        <v>0.25</v>
      </c>
      <c r="M792" s="20">
        <v>1.6599999999999966</v>
      </c>
      <c r="N792" s="20">
        <v>0.79999999999999716</v>
      </c>
      <c r="O792" s="27">
        <v>0</v>
      </c>
      <c r="P792" s="198">
        <v>0</v>
      </c>
      <c r="Q792" s="28">
        <f t="shared" si="140"/>
        <v>400399.99999999913</v>
      </c>
      <c r="R792" s="28">
        <f t="shared" si="141"/>
        <v>410959.99999999953</v>
      </c>
      <c r="S792" s="28">
        <f t="shared" si="133"/>
        <v>451439.99999999895</v>
      </c>
      <c r="T792" s="28">
        <f t="shared" si="134"/>
        <v>476079.99999999907</v>
      </c>
      <c r="U792" s="28">
        <f t="shared" si="135"/>
        <v>498079.99999999907</v>
      </c>
      <c r="V792" s="28">
        <f t="shared" si="136"/>
        <v>644159.99999999884</v>
      </c>
      <c r="W792" s="28">
        <f t="shared" si="137"/>
        <v>714559.9999999986</v>
      </c>
      <c r="X792" s="28">
        <f t="shared" si="138"/>
        <v>714559.9999999986</v>
      </c>
      <c r="Y792" s="28">
        <f t="shared" si="139"/>
        <v>714559.9999999986</v>
      </c>
      <c r="Z792" s="203">
        <f t="shared" si="142"/>
        <v>5024799.9999999907</v>
      </c>
      <c r="AA792" s="35">
        <v>10.839431855930583</v>
      </c>
      <c r="AB792" s="180">
        <v>10.970294239035242</v>
      </c>
      <c r="AC792" s="36">
        <v>11.323622673417823</v>
      </c>
      <c r="AD792" s="207">
        <v>4.8100000000000023</v>
      </c>
      <c r="AE792" s="173">
        <f t="shared" si="143"/>
        <v>423280.00000000017</v>
      </c>
    </row>
    <row r="793" spans="1:31" s="30" customFormat="1" ht="14.25" customHeight="1">
      <c r="A793" s="24">
        <v>17054</v>
      </c>
      <c r="B793" s="24" t="s">
        <v>2182</v>
      </c>
      <c r="C793" s="25" t="s">
        <v>2129</v>
      </c>
      <c r="D793" s="24" t="s">
        <v>1387</v>
      </c>
      <c r="E793" s="191">
        <v>28.61</v>
      </c>
      <c r="F793" s="39">
        <v>28.669999999999998</v>
      </c>
      <c r="G793" s="192">
        <v>28.77</v>
      </c>
      <c r="H793" s="22">
        <v>5.9999999999998721E-2</v>
      </c>
      <c r="I793" s="20">
        <v>4.00000000000027E-2</v>
      </c>
      <c r="J793" s="20">
        <v>5.9999999999998721E-2</v>
      </c>
      <c r="K793" s="20">
        <v>0</v>
      </c>
      <c r="L793" s="20">
        <v>0</v>
      </c>
      <c r="M793" s="20">
        <v>0</v>
      </c>
      <c r="N793" s="20">
        <v>0</v>
      </c>
      <c r="O793" s="27">
        <v>0</v>
      </c>
      <c r="P793" s="198">
        <v>0</v>
      </c>
      <c r="Q793" s="28">
        <f t="shared" si="140"/>
        <v>18479.999999999607</v>
      </c>
      <c r="R793" s="28">
        <f t="shared" si="141"/>
        <v>25520.00000000008</v>
      </c>
      <c r="S793" s="28">
        <f t="shared" si="133"/>
        <v>30799.999999999967</v>
      </c>
      <c r="T793" s="28">
        <f t="shared" si="134"/>
        <v>30799.999999999967</v>
      </c>
      <c r="U793" s="28">
        <f t="shared" si="135"/>
        <v>30799.999999999967</v>
      </c>
      <c r="V793" s="28">
        <f t="shared" si="136"/>
        <v>30799.999999999967</v>
      </c>
      <c r="W793" s="28">
        <f t="shared" si="137"/>
        <v>30799.999999999967</v>
      </c>
      <c r="X793" s="28">
        <f t="shared" si="138"/>
        <v>30799.999999999967</v>
      </c>
      <c r="Y793" s="28">
        <f t="shared" si="139"/>
        <v>30799.999999999967</v>
      </c>
      <c r="Z793" s="203">
        <f t="shared" si="142"/>
        <v>259599.99999999948</v>
      </c>
      <c r="AA793" s="35">
        <v>1.1570769348987506</v>
      </c>
      <c r="AB793" s="180">
        <v>1.15950352057138</v>
      </c>
      <c r="AC793" s="36">
        <v>1.1635478300257622</v>
      </c>
      <c r="AD793" s="207">
        <v>0.16000000000000014</v>
      </c>
      <c r="AE793" s="173">
        <f t="shared" si="143"/>
        <v>14080.000000000013</v>
      </c>
    </row>
    <row r="794" spans="1:31" s="30" customFormat="1" ht="14.25" customHeight="1">
      <c r="A794" s="24">
        <v>17055</v>
      </c>
      <c r="B794" s="24" t="s">
        <v>2183</v>
      </c>
      <c r="C794" s="25" t="s">
        <v>2129</v>
      </c>
      <c r="D794" s="24" t="s">
        <v>1387</v>
      </c>
      <c r="E794" s="191">
        <v>104.86</v>
      </c>
      <c r="F794" s="39">
        <v>105.27</v>
      </c>
      <c r="G794" s="192">
        <v>107.31</v>
      </c>
      <c r="H794" s="22">
        <v>0.40999999999999659</v>
      </c>
      <c r="I794" s="20">
        <v>0.15000000000000568</v>
      </c>
      <c r="J794" s="20">
        <v>0</v>
      </c>
      <c r="K794" s="20">
        <v>0</v>
      </c>
      <c r="L794" s="20">
        <v>6.0000000000002274E-2</v>
      </c>
      <c r="M794" s="20">
        <v>0.31999999999999318</v>
      </c>
      <c r="N794" s="20">
        <v>1.5100000000000051</v>
      </c>
      <c r="O794" s="27">
        <v>0</v>
      </c>
      <c r="P794" s="198">
        <v>0</v>
      </c>
      <c r="Q794" s="28">
        <f t="shared" si="140"/>
        <v>126279.99999999895</v>
      </c>
      <c r="R794" s="28">
        <f t="shared" si="141"/>
        <v>152679.99999999994</v>
      </c>
      <c r="S794" s="28">
        <f t="shared" si="133"/>
        <v>152679.99999999994</v>
      </c>
      <c r="T794" s="28">
        <f t="shared" si="134"/>
        <v>152679.99999999994</v>
      </c>
      <c r="U794" s="28">
        <f t="shared" si="135"/>
        <v>157960.00000000015</v>
      </c>
      <c r="V794" s="28">
        <f t="shared" si="136"/>
        <v>186119.99999999953</v>
      </c>
      <c r="W794" s="28">
        <f t="shared" si="137"/>
        <v>319000</v>
      </c>
      <c r="X794" s="28">
        <f t="shared" si="138"/>
        <v>319000</v>
      </c>
      <c r="Y794" s="28">
        <f t="shared" si="139"/>
        <v>319000</v>
      </c>
      <c r="Z794" s="203">
        <f t="shared" si="142"/>
        <v>1885399.9999999986</v>
      </c>
      <c r="AA794" s="35">
        <v>31.696037239669923</v>
      </c>
      <c r="AB794" s="180">
        <v>31.819967959374907</v>
      </c>
      <c r="AC794" s="36">
        <v>32.436598857419213</v>
      </c>
      <c r="AD794" s="207">
        <v>2.4500000000000028</v>
      </c>
      <c r="AE794" s="173">
        <f t="shared" si="143"/>
        <v>215600.00000000026</v>
      </c>
    </row>
    <row r="795" spans="1:31" s="30" customFormat="1" ht="14.25" customHeight="1">
      <c r="A795" s="24">
        <v>17056</v>
      </c>
      <c r="B795" s="24" t="s">
        <v>2184</v>
      </c>
      <c r="C795" s="25" t="s">
        <v>2129</v>
      </c>
      <c r="D795" s="24" t="s">
        <v>1387</v>
      </c>
      <c r="E795" s="191">
        <v>263.87</v>
      </c>
      <c r="F795" s="39">
        <v>268.8</v>
      </c>
      <c r="G795" s="192">
        <v>276.27999999999997</v>
      </c>
      <c r="H795" s="22">
        <v>4.9300000000000068</v>
      </c>
      <c r="I795" s="20">
        <v>3.8000000000000114</v>
      </c>
      <c r="J795" s="20">
        <v>0.29000000000002046</v>
      </c>
      <c r="K795" s="20">
        <v>6.9999999999936335E-2</v>
      </c>
      <c r="L795" s="20">
        <v>0</v>
      </c>
      <c r="M795" s="20">
        <v>0.29000000000002046</v>
      </c>
      <c r="N795" s="20">
        <v>1.0600000000000023</v>
      </c>
      <c r="O795" s="27">
        <v>1.3299999999999841</v>
      </c>
      <c r="P795" s="198">
        <v>0.63999999999998636</v>
      </c>
      <c r="Q795" s="28">
        <f t="shared" si="140"/>
        <v>1518440.0000000019</v>
      </c>
      <c r="R795" s="28">
        <f t="shared" si="141"/>
        <v>2187240.0000000037</v>
      </c>
      <c r="S795" s="28">
        <f t="shared" si="133"/>
        <v>2212760.0000000056</v>
      </c>
      <c r="T795" s="28">
        <f t="shared" si="134"/>
        <v>2218920</v>
      </c>
      <c r="U795" s="28">
        <f t="shared" si="135"/>
        <v>2218920</v>
      </c>
      <c r="V795" s="28">
        <f t="shared" si="136"/>
        <v>2244440.0000000019</v>
      </c>
      <c r="W795" s="28">
        <f t="shared" si="137"/>
        <v>2337720.0000000019</v>
      </c>
      <c r="X795" s="28">
        <f t="shared" si="138"/>
        <v>2454760.0000000005</v>
      </c>
      <c r="Y795" s="28">
        <f t="shared" si="139"/>
        <v>2511079.9999999991</v>
      </c>
      <c r="Z795" s="203">
        <f t="shared" si="142"/>
        <v>19904280.000000015</v>
      </c>
      <c r="AA795" s="35">
        <v>21.889932306875497</v>
      </c>
      <c r="AB795" s="180">
        <v>22.298911600743295</v>
      </c>
      <c r="AC795" s="36">
        <v>22.919431908680643</v>
      </c>
      <c r="AD795" s="207">
        <v>12.409999999999968</v>
      </c>
      <c r="AE795" s="173">
        <f t="shared" si="143"/>
        <v>1092079.9999999972</v>
      </c>
    </row>
    <row r="796" spans="1:31" s="30" customFormat="1" ht="14.25" customHeight="1">
      <c r="A796" s="24">
        <v>17057</v>
      </c>
      <c r="B796" s="24" t="s">
        <v>2185</v>
      </c>
      <c r="C796" s="25" t="s">
        <v>2129</v>
      </c>
      <c r="D796" s="24" t="s">
        <v>1387</v>
      </c>
      <c r="E796" s="191">
        <v>103.06</v>
      </c>
      <c r="F796" s="39">
        <v>104.25</v>
      </c>
      <c r="G796" s="192">
        <v>105.63</v>
      </c>
      <c r="H796" s="22">
        <v>1.1899999999999977</v>
      </c>
      <c r="I796" s="20">
        <v>0.56000000000000227</v>
      </c>
      <c r="J796" s="20">
        <v>6.0000000000002274E-2</v>
      </c>
      <c r="K796" s="20">
        <v>4.0000000000006253E-2</v>
      </c>
      <c r="L796" s="20">
        <v>0</v>
      </c>
      <c r="M796" s="20">
        <v>0.40999999999999659</v>
      </c>
      <c r="N796" s="20">
        <v>8.0000000000012506E-2</v>
      </c>
      <c r="O796" s="27">
        <v>0.12000000000000455</v>
      </c>
      <c r="P796" s="198">
        <v>0.10999999999998522</v>
      </c>
      <c r="Q796" s="28">
        <f t="shared" si="140"/>
        <v>366519.99999999924</v>
      </c>
      <c r="R796" s="28">
        <f t="shared" si="141"/>
        <v>465079.99999999965</v>
      </c>
      <c r="S796" s="28">
        <f t="shared" si="133"/>
        <v>470359.99999999983</v>
      </c>
      <c r="T796" s="28">
        <f t="shared" si="134"/>
        <v>473880.00000000035</v>
      </c>
      <c r="U796" s="28">
        <f t="shared" si="135"/>
        <v>473880.00000000035</v>
      </c>
      <c r="V796" s="28">
        <f t="shared" si="136"/>
        <v>509960.00000000006</v>
      </c>
      <c r="W796" s="28">
        <f t="shared" si="137"/>
        <v>517000.00000000116</v>
      </c>
      <c r="X796" s="28">
        <f t="shared" si="138"/>
        <v>527560.00000000151</v>
      </c>
      <c r="Y796" s="28">
        <f t="shared" si="139"/>
        <v>537240.00000000023</v>
      </c>
      <c r="Z796" s="203">
        <f t="shared" si="142"/>
        <v>4341480.0000000028</v>
      </c>
      <c r="AA796" s="35">
        <v>19.544851128389912</v>
      </c>
      <c r="AB796" s="180">
        <v>19.770529110563249</v>
      </c>
      <c r="AC796" s="36">
        <v>20.032239711739049</v>
      </c>
      <c r="AD796" s="207">
        <v>2.5699999999999932</v>
      </c>
      <c r="AE796" s="173">
        <f t="shared" si="143"/>
        <v>226159.99999999939</v>
      </c>
    </row>
    <row r="797" spans="1:31" s="30" customFormat="1" ht="14.25" customHeight="1">
      <c r="A797" s="24">
        <v>17058</v>
      </c>
      <c r="B797" s="24" t="s">
        <v>2186</v>
      </c>
      <c r="C797" s="25" t="s">
        <v>2129</v>
      </c>
      <c r="D797" s="24" t="s">
        <v>1387</v>
      </c>
      <c r="E797" s="191">
        <v>127.36</v>
      </c>
      <c r="F797" s="39">
        <v>127.36</v>
      </c>
      <c r="G797" s="192">
        <v>128.87</v>
      </c>
      <c r="H797" s="22">
        <v>0</v>
      </c>
      <c r="I797" s="20">
        <v>3.0000000000001137E-2</v>
      </c>
      <c r="J797" s="20">
        <v>0</v>
      </c>
      <c r="K797" s="20">
        <v>0</v>
      </c>
      <c r="L797" s="20">
        <v>0.43000000000000682</v>
      </c>
      <c r="M797" s="20">
        <v>9.9999999999994316E-2</v>
      </c>
      <c r="N797" s="20">
        <v>6.9999999999993179E-2</v>
      </c>
      <c r="O797" s="27">
        <v>0.88000000000000966</v>
      </c>
      <c r="P797" s="198">
        <v>0</v>
      </c>
      <c r="Q797" s="28">
        <f t="shared" si="140"/>
        <v>0</v>
      </c>
      <c r="R797" s="28">
        <f t="shared" si="141"/>
        <v>5280.0000000002001</v>
      </c>
      <c r="S797" s="28">
        <f t="shared" si="133"/>
        <v>5280.0000000002001</v>
      </c>
      <c r="T797" s="28">
        <f t="shared" si="134"/>
        <v>5280.0000000002001</v>
      </c>
      <c r="U797" s="28">
        <f t="shared" si="135"/>
        <v>43120.0000000008</v>
      </c>
      <c r="V797" s="28">
        <f t="shared" si="136"/>
        <v>51920.000000000298</v>
      </c>
      <c r="W797" s="28">
        <f t="shared" si="137"/>
        <v>58079.999999999694</v>
      </c>
      <c r="X797" s="28">
        <f t="shared" si="138"/>
        <v>135520.00000000052</v>
      </c>
      <c r="Y797" s="28">
        <f t="shared" si="139"/>
        <v>135520.00000000052</v>
      </c>
      <c r="Z797" s="203">
        <f t="shared" si="142"/>
        <v>440000.00000000244</v>
      </c>
      <c r="AA797" s="35">
        <v>2.3803694282515613</v>
      </c>
      <c r="AB797" s="180">
        <v>2.3803694282515613</v>
      </c>
      <c r="AC797" s="36">
        <v>2.4085914590042297</v>
      </c>
      <c r="AD797" s="207">
        <v>1.5100000000000049</v>
      </c>
      <c r="AE797" s="173">
        <f t="shared" si="143"/>
        <v>132880.00000000044</v>
      </c>
    </row>
    <row r="798" spans="1:31" s="30" customFormat="1" ht="14.25" customHeight="1">
      <c r="A798" s="24">
        <v>17059</v>
      </c>
      <c r="B798" s="24" t="s">
        <v>2187</v>
      </c>
      <c r="C798" s="25" t="s">
        <v>2129</v>
      </c>
      <c r="D798" s="24" t="s">
        <v>1387</v>
      </c>
      <c r="E798" s="191">
        <v>273.45</v>
      </c>
      <c r="F798" s="39">
        <v>274.95999999999998</v>
      </c>
      <c r="G798" s="192">
        <v>277.27</v>
      </c>
      <c r="H798" s="22">
        <v>1.5099999999999909</v>
      </c>
      <c r="I798" s="20">
        <v>0.14999999999997726</v>
      </c>
      <c r="J798" s="20">
        <v>9.0000000000031832E-2</v>
      </c>
      <c r="K798" s="20">
        <v>0</v>
      </c>
      <c r="L798" s="20">
        <v>0.36000000000001364</v>
      </c>
      <c r="M798" s="20">
        <v>0.95999999999997954</v>
      </c>
      <c r="N798" s="20">
        <v>4.0000000000020464E-2</v>
      </c>
      <c r="O798" s="27">
        <v>0.70999999999997954</v>
      </c>
      <c r="P798" s="198">
        <v>0</v>
      </c>
      <c r="Q798" s="28">
        <f t="shared" si="140"/>
        <v>465079.99999999721</v>
      </c>
      <c r="R798" s="28">
        <f t="shared" si="141"/>
        <v>491479.99999999319</v>
      </c>
      <c r="S798" s="28">
        <f t="shared" si="133"/>
        <v>499399.99999999598</v>
      </c>
      <c r="T798" s="28">
        <f t="shared" si="134"/>
        <v>499399.99999999598</v>
      </c>
      <c r="U798" s="28">
        <f t="shared" si="135"/>
        <v>531079.99999999721</v>
      </c>
      <c r="V798" s="28">
        <f t="shared" si="136"/>
        <v>615559.99999999534</v>
      </c>
      <c r="W798" s="28">
        <f t="shared" si="137"/>
        <v>619079.99999999709</v>
      </c>
      <c r="X798" s="28">
        <f t="shared" si="138"/>
        <v>681559.99999999534</v>
      </c>
      <c r="Y798" s="28">
        <f t="shared" si="139"/>
        <v>681559.99999999534</v>
      </c>
      <c r="Z798" s="203">
        <f t="shared" si="142"/>
        <v>5084199.9999999627</v>
      </c>
      <c r="AA798" s="35">
        <v>19.81852047805069</v>
      </c>
      <c r="AB798" s="180">
        <v>19.927959007660696</v>
      </c>
      <c r="AC798" s="36">
        <v>20.095378215209781</v>
      </c>
      <c r="AD798" s="207">
        <v>3.8199999999999932</v>
      </c>
      <c r="AE798" s="173">
        <f t="shared" si="143"/>
        <v>336159.99999999942</v>
      </c>
    </row>
    <row r="799" spans="1:31" s="30" customFormat="1" ht="14.25" customHeight="1">
      <c r="A799" s="24">
        <v>17060</v>
      </c>
      <c r="B799" s="24" t="s">
        <v>2188</v>
      </c>
      <c r="C799" s="25" t="s">
        <v>2129</v>
      </c>
      <c r="D799" s="24" t="s">
        <v>1387</v>
      </c>
      <c r="E799" s="191">
        <v>146.35</v>
      </c>
      <c r="F799" s="39">
        <v>151.76999999999998</v>
      </c>
      <c r="G799" s="192">
        <v>153.69000000000003</v>
      </c>
      <c r="H799" s="22">
        <v>5.4199999999999875</v>
      </c>
      <c r="I799" s="20">
        <v>0</v>
      </c>
      <c r="J799" s="20">
        <v>0.27000000000001023</v>
      </c>
      <c r="K799" s="20">
        <v>0.96999999999997044</v>
      </c>
      <c r="L799" s="20">
        <v>0</v>
      </c>
      <c r="M799" s="20">
        <v>0.24000000000000909</v>
      </c>
      <c r="N799" s="20">
        <v>3.0000000000001137E-2</v>
      </c>
      <c r="O799" s="27">
        <v>0.36000000000001364</v>
      </c>
      <c r="P799" s="198">
        <v>5.0000000000011369E-2</v>
      </c>
      <c r="Q799" s="28">
        <f t="shared" si="140"/>
        <v>1669359.9999999963</v>
      </c>
      <c r="R799" s="28">
        <f t="shared" si="141"/>
        <v>1669359.9999999963</v>
      </c>
      <c r="S799" s="28">
        <f t="shared" si="133"/>
        <v>1693119.9999999972</v>
      </c>
      <c r="T799" s="28">
        <f t="shared" si="134"/>
        <v>1778479.9999999946</v>
      </c>
      <c r="U799" s="28">
        <f t="shared" si="135"/>
        <v>1778479.9999999946</v>
      </c>
      <c r="V799" s="28">
        <f t="shared" si="136"/>
        <v>1799599.9999999953</v>
      </c>
      <c r="W799" s="28">
        <f t="shared" si="137"/>
        <v>1802239.9999999953</v>
      </c>
      <c r="X799" s="28">
        <f t="shared" si="138"/>
        <v>1833919.9999999965</v>
      </c>
      <c r="Y799" s="28">
        <f t="shared" si="139"/>
        <v>1838319.9999999974</v>
      </c>
      <c r="Z799" s="203">
        <f t="shared" si="142"/>
        <v>15862879.999999965</v>
      </c>
      <c r="AA799" s="35">
        <v>9.475803840824625</v>
      </c>
      <c r="AB799" s="180">
        <v>9.8267355580591254</v>
      </c>
      <c r="AC799" s="36">
        <v>9.9510508527252259</v>
      </c>
      <c r="AD799" s="207">
        <v>7.3400000000000318</v>
      </c>
      <c r="AE799" s="173">
        <f t="shared" si="143"/>
        <v>645920.00000000279</v>
      </c>
    </row>
    <row r="800" spans="1:31" s="30" customFormat="1" ht="14.25" customHeight="1">
      <c r="A800" s="24">
        <v>17061</v>
      </c>
      <c r="B800" s="24" t="s">
        <v>2189</v>
      </c>
      <c r="C800" s="25" t="s">
        <v>2129</v>
      </c>
      <c r="D800" s="24" t="s">
        <v>1387</v>
      </c>
      <c r="E800" s="191">
        <v>336.81</v>
      </c>
      <c r="F800" s="39">
        <v>349.08</v>
      </c>
      <c r="G800" s="192">
        <v>355.36</v>
      </c>
      <c r="H800" s="22">
        <v>12.269999999999982</v>
      </c>
      <c r="I800" s="20">
        <v>1.9499999999999886</v>
      </c>
      <c r="J800" s="20">
        <v>1.0000000000047748E-2</v>
      </c>
      <c r="K800" s="20">
        <v>0.31999999999999318</v>
      </c>
      <c r="L800" s="20">
        <v>0.48000000000001819</v>
      </c>
      <c r="M800" s="20">
        <v>1.1800000000000068</v>
      </c>
      <c r="N800" s="20">
        <v>1.2999999999999545</v>
      </c>
      <c r="O800" s="27">
        <v>0.80000000000001137</v>
      </c>
      <c r="P800" s="198">
        <v>0.24000000000000909</v>
      </c>
      <c r="Q800" s="28">
        <f t="shared" si="140"/>
        <v>3779159.9999999935</v>
      </c>
      <c r="R800" s="28">
        <f t="shared" si="141"/>
        <v>4122359.9999999916</v>
      </c>
      <c r="S800" s="28">
        <f t="shared" si="133"/>
        <v>4123239.9999999958</v>
      </c>
      <c r="T800" s="28">
        <f t="shared" si="134"/>
        <v>4151399.9999999953</v>
      </c>
      <c r="U800" s="28">
        <f t="shared" si="135"/>
        <v>4193639.9999999967</v>
      </c>
      <c r="V800" s="28">
        <f t="shared" si="136"/>
        <v>4297479.9999999972</v>
      </c>
      <c r="W800" s="28">
        <f t="shared" si="137"/>
        <v>4411879.9999999935</v>
      </c>
      <c r="X800" s="28">
        <f t="shared" si="138"/>
        <v>4482279.9999999944</v>
      </c>
      <c r="Y800" s="28">
        <f t="shared" si="139"/>
        <v>4503399.9999999953</v>
      </c>
      <c r="Z800" s="203">
        <f t="shared" si="142"/>
        <v>38064839.999999948</v>
      </c>
      <c r="AA800" s="35">
        <v>17.64687390299747</v>
      </c>
      <c r="AB800" s="180">
        <v>18.289750132295229</v>
      </c>
      <c r="AC800" s="36">
        <v>18.618785398798078</v>
      </c>
      <c r="AD800" s="207">
        <v>18.550000000000011</v>
      </c>
      <c r="AE800" s="173">
        <f t="shared" si="143"/>
        <v>1632400.0000000009</v>
      </c>
    </row>
    <row r="801" spans="1:31" s="30" customFormat="1" ht="14.25" customHeight="1">
      <c r="A801" s="24">
        <v>17062</v>
      </c>
      <c r="B801" s="24" t="s">
        <v>2190</v>
      </c>
      <c r="C801" s="25" t="s">
        <v>2129</v>
      </c>
      <c r="D801" s="24" t="s">
        <v>1387</v>
      </c>
      <c r="E801" s="191">
        <v>287.52</v>
      </c>
      <c r="F801" s="39">
        <v>292.03999999999996</v>
      </c>
      <c r="G801" s="192">
        <v>293.8</v>
      </c>
      <c r="H801" s="22">
        <v>4.5199999999999818</v>
      </c>
      <c r="I801" s="20">
        <v>0.19000000000005457</v>
      </c>
      <c r="J801" s="20">
        <v>8.9999999999974989E-2</v>
      </c>
      <c r="K801" s="20">
        <v>0</v>
      </c>
      <c r="L801" s="20">
        <v>0.12999999999999545</v>
      </c>
      <c r="M801" s="20">
        <v>0</v>
      </c>
      <c r="N801" s="20">
        <v>0</v>
      </c>
      <c r="O801" s="27">
        <v>0.47000000000002728</v>
      </c>
      <c r="P801" s="198">
        <v>0.87999999999999545</v>
      </c>
      <c r="Q801" s="28">
        <f t="shared" si="140"/>
        <v>1392159.9999999944</v>
      </c>
      <c r="R801" s="28">
        <f t="shared" si="141"/>
        <v>1425600.000000004</v>
      </c>
      <c r="S801" s="28">
        <f t="shared" si="133"/>
        <v>1433520.0000000019</v>
      </c>
      <c r="T801" s="28">
        <f t="shared" si="134"/>
        <v>1433520.0000000019</v>
      </c>
      <c r="U801" s="28">
        <f t="shared" si="135"/>
        <v>1444960.0000000014</v>
      </c>
      <c r="V801" s="28">
        <f t="shared" si="136"/>
        <v>1444960.0000000014</v>
      </c>
      <c r="W801" s="28">
        <f t="shared" si="137"/>
        <v>1444960.0000000014</v>
      </c>
      <c r="X801" s="28">
        <f t="shared" si="138"/>
        <v>1486320.0000000037</v>
      </c>
      <c r="Y801" s="28">
        <f t="shared" si="139"/>
        <v>1563760.0000000033</v>
      </c>
      <c r="Z801" s="203">
        <f t="shared" si="142"/>
        <v>13069760.000000015</v>
      </c>
      <c r="AA801" s="35">
        <v>20.558729523142155</v>
      </c>
      <c r="AB801" s="180">
        <v>20.881926022323437</v>
      </c>
      <c r="AC801" s="36">
        <v>21.007772446783409</v>
      </c>
      <c r="AD801" s="207">
        <v>6.2800000000000287</v>
      </c>
      <c r="AE801" s="173">
        <f t="shared" si="143"/>
        <v>552640.00000000256</v>
      </c>
    </row>
    <row r="802" spans="1:31" s="30" customFormat="1" ht="14.25" customHeight="1">
      <c r="A802" s="24">
        <v>17063</v>
      </c>
      <c r="B802" s="24" t="s">
        <v>2191</v>
      </c>
      <c r="C802" s="25" t="s">
        <v>2129</v>
      </c>
      <c r="D802" s="24" t="s">
        <v>1387</v>
      </c>
      <c r="E802" s="191">
        <v>103.37</v>
      </c>
      <c r="F802" s="39">
        <v>107.81</v>
      </c>
      <c r="G802" s="192">
        <v>110.33000000000001</v>
      </c>
      <c r="H802" s="22">
        <v>4.4399999999999977</v>
      </c>
      <c r="I802" s="20">
        <v>1.4000000000000057</v>
      </c>
      <c r="J802" s="20">
        <v>0.20999999999999375</v>
      </c>
      <c r="K802" s="20">
        <v>1.0000000000005116E-2</v>
      </c>
      <c r="L802" s="20">
        <v>-0.53000000000000114</v>
      </c>
      <c r="M802" s="20">
        <v>0.60999999999999943</v>
      </c>
      <c r="N802" s="20">
        <v>0.12999999999999545</v>
      </c>
      <c r="O802" s="27">
        <v>0.59999999999999432</v>
      </c>
      <c r="P802" s="198">
        <v>9.0000000000017621E-2</v>
      </c>
      <c r="Q802" s="28">
        <f t="shared" si="140"/>
        <v>1367519.9999999995</v>
      </c>
      <c r="R802" s="28">
        <f t="shared" si="141"/>
        <v>1613920.0000000005</v>
      </c>
      <c r="S802" s="28">
        <f t="shared" si="133"/>
        <v>1632400</v>
      </c>
      <c r="T802" s="28">
        <f t="shared" si="134"/>
        <v>1633280.0000000005</v>
      </c>
      <c r="U802" s="28">
        <f t="shared" si="135"/>
        <v>1586640.0000000005</v>
      </c>
      <c r="V802" s="28">
        <f t="shared" si="136"/>
        <v>1640320.0000000005</v>
      </c>
      <c r="W802" s="28">
        <f t="shared" si="137"/>
        <v>1651760</v>
      </c>
      <c r="X802" s="28">
        <f t="shared" si="138"/>
        <v>1704559.9999999995</v>
      </c>
      <c r="Y802" s="28">
        <f t="shared" si="139"/>
        <v>1712480.0000000012</v>
      </c>
      <c r="Z802" s="203">
        <f t="shared" si="142"/>
        <v>14542880.000000002</v>
      </c>
      <c r="AA802" s="35">
        <v>1.2506820857365135</v>
      </c>
      <c r="AB802" s="180">
        <v>1.3044020089315422</v>
      </c>
      <c r="AC802" s="36">
        <v>1.3348916950692613</v>
      </c>
      <c r="AD802" s="207">
        <v>6.960000000000008</v>
      </c>
      <c r="AE802" s="173">
        <f t="shared" si="143"/>
        <v>612480.0000000007</v>
      </c>
    </row>
    <row r="803" spans="1:31" s="30" customFormat="1" ht="14.25" customHeight="1">
      <c r="A803" s="24">
        <v>17064</v>
      </c>
      <c r="B803" s="24" t="s">
        <v>2192</v>
      </c>
      <c r="C803" s="25" t="s">
        <v>2129</v>
      </c>
      <c r="D803" s="24" t="s">
        <v>1387</v>
      </c>
      <c r="E803" s="191">
        <v>98.76</v>
      </c>
      <c r="F803" s="39">
        <v>109.60000000000001</v>
      </c>
      <c r="G803" s="192">
        <v>115.83</v>
      </c>
      <c r="H803" s="22">
        <v>10.840000000000003</v>
      </c>
      <c r="I803" s="20">
        <v>0</v>
      </c>
      <c r="J803" s="20">
        <v>6.9999999999993179E-2</v>
      </c>
      <c r="K803" s="20">
        <v>0.78000000000000114</v>
      </c>
      <c r="L803" s="20">
        <v>0</v>
      </c>
      <c r="M803" s="20">
        <v>0.62999999999999545</v>
      </c>
      <c r="N803" s="20">
        <v>0</v>
      </c>
      <c r="O803" s="27">
        <v>4.730000000000004</v>
      </c>
      <c r="P803" s="198">
        <v>1.9999999999996021E-2</v>
      </c>
      <c r="Q803" s="28">
        <f t="shared" si="140"/>
        <v>3338720.0000000009</v>
      </c>
      <c r="R803" s="28">
        <f t="shared" si="141"/>
        <v>3338720.0000000009</v>
      </c>
      <c r="S803" s="28">
        <f t="shared" si="133"/>
        <v>3344880.0000000005</v>
      </c>
      <c r="T803" s="28">
        <f t="shared" si="134"/>
        <v>3413520.0000000005</v>
      </c>
      <c r="U803" s="28">
        <f t="shared" si="135"/>
        <v>3413520.0000000005</v>
      </c>
      <c r="V803" s="28">
        <f t="shared" si="136"/>
        <v>3468960</v>
      </c>
      <c r="W803" s="28">
        <f t="shared" si="137"/>
        <v>3468960</v>
      </c>
      <c r="X803" s="28">
        <f t="shared" si="138"/>
        <v>3885200.0000000005</v>
      </c>
      <c r="Y803" s="28">
        <f t="shared" si="139"/>
        <v>3886960</v>
      </c>
      <c r="Z803" s="203">
        <f t="shared" si="142"/>
        <v>31559440.000000004</v>
      </c>
      <c r="AA803" s="35">
        <v>8.0254839181524158</v>
      </c>
      <c r="AB803" s="180">
        <v>8.9063693542882216</v>
      </c>
      <c r="AC803" s="36">
        <v>9.4126346925839854</v>
      </c>
      <c r="AD803" s="207">
        <v>17.069999999999993</v>
      </c>
      <c r="AE803" s="173">
        <f t="shared" si="143"/>
        <v>1502159.9999999993</v>
      </c>
    </row>
    <row r="804" spans="1:31" s="30" customFormat="1" ht="14.25" customHeight="1">
      <c r="A804" s="24">
        <v>17065</v>
      </c>
      <c r="B804" s="24" t="s">
        <v>2193</v>
      </c>
      <c r="C804" s="25" t="s">
        <v>2129</v>
      </c>
      <c r="D804" s="24" t="s">
        <v>1387</v>
      </c>
      <c r="E804" s="191">
        <v>353.82</v>
      </c>
      <c r="F804" s="39">
        <v>357.37</v>
      </c>
      <c r="G804" s="192">
        <v>361.94</v>
      </c>
      <c r="H804" s="22">
        <v>3.5500000000000114</v>
      </c>
      <c r="I804" s="20">
        <v>1.1999999999999886</v>
      </c>
      <c r="J804" s="20">
        <v>0.12000000000000455</v>
      </c>
      <c r="K804" s="20">
        <v>0</v>
      </c>
      <c r="L804" s="20">
        <v>6.9999999999993179E-2</v>
      </c>
      <c r="M804" s="20">
        <v>0.54000000000002046</v>
      </c>
      <c r="N804" s="20">
        <v>0.58999999999997499</v>
      </c>
      <c r="O804" s="27">
        <v>1.7799999999999727</v>
      </c>
      <c r="P804" s="198">
        <v>0.27000000000003865</v>
      </c>
      <c r="Q804" s="28">
        <f t="shared" si="140"/>
        <v>1093400.0000000033</v>
      </c>
      <c r="R804" s="28">
        <f t="shared" si="141"/>
        <v>1304600.0000000012</v>
      </c>
      <c r="S804" s="28">
        <f t="shared" si="133"/>
        <v>1315160.0000000016</v>
      </c>
      <c r="T804" s="28">
        <f t="shared" si="134"/>
        <v>1315160.0000000016</v>
      </c>
      <c r="U804" s="28">
        <f t="shared" si="135"/>
        <v>1321320.0000000009</v>
      </c>
      <c r="V804" s="28">
        <f t="shared" si="136"/>
        <v>1368840.0000000028</v>
      </c>
      <c r="W804" s="28">
        <f t="shared" si="137"/>
        <v>1420760.0000000007</v>
      </c>
      <c r="X804" s="28">
        <f t="shared" si="138"/>
        <v>1577399.9999999984</v>
      </c>
      <c r="Y804" s="28">
        <f t="shared" si="139"/>
        <v>1601160.0000000019</v>
      </c>
      <c r="Z804" s="203">
        <f t="shared" si="142"/>
        <v>12317800.000000013</v>
      </c>
      <c r="AA804" s="35">
        <v>9.8027916151804444</v>
      </c>
      <c r="AB804" s="180">
        <v>9.9011464572862931</v>
      </c>
      <c r="AC804" s="36">
        <v>10.027761000504242</v>
      </c>
      <c r="AD804" s="207">
        <v>8.1200000000000045</v>
      </c>
      <c r="AE804" s="173">
        <f t="shared" si="143"/>
        <v>714560.00000000035</v>
      </c>
    </row>
    <row r="805" spans="1:31" s="30" customFormat="1" ht="14.25" customHeight="1">
      <c r="A805" s="24">
        <v>17066</v>
      </c>
      <c r="B805" s="24" t="s">
        <v>2194</v>
      </c>
      <c r="C805" s="25" t="s">
        <v>2129</v>
      </c>
      <c r="D805" s="24" t="s">
        <v>1387</v>
      </c>
      <c r="E805" s="191">
        <v>302.36</v>
      </c>
      <c r="F805" s="39">
        <v>310.68</v>
      </c>
      <c r="G805" s="192">
        <v>311.89</v>
      </c>
      <c r="H805" s="22">
        <v>8.3199999999999932</v>
      </c>
      <c r="I805" s="20">
        <v>1.2300000000000182</v>
      </c>
      <c r="J805" s="20">
        <v>0.56000000000000227</v>
      </c>
      <c r="K805" s="20">
        <v>9.9999999999909051E-3</v>
      </c>
      <c r="L805" s="20">
        <v>0.62999999999999545</v>
      </c>
      <c r="M805" s="20">
        <v>-3.1200000000000045</v>
      </c>
      <c r="N805" s="20">
        <v>0.57999999999998408</v>
      </c>
      <c r="O805" s="27">
        <v>1.0500000000000114</v>
      </c>
      <c r="P805" s="198">
        <v>0.26999999999998181</v>
      </c>
      <c r="Q805" s="28">
        <f t="shared" si="140"/>
        <v>2562559.9999999977</v>
      </c>
      <c r="R805" s="28">
        <f t="shared" si="141"/>
        <v>2779040.0000000009</v>
      </c>
      <c r="S805" s="28">
        <f t="shared" si="133"/>
        <v>2828320.0000000009</v>
      </c>
      <c r="T805" s="28">
        <f t="shared" si="134"/>
        <v>2829200</v>
      </c>
      <c r="U805" s="28">
        <f t="shared" si="135"/>
        <v>2884639.9999999995</v>
      </c>
      <c r="V805" s="28">
        <f t="shared" si="136"/>
        <v>2610079.9999999991</v>
      </c>
      <c r="W805" s="28">
        <f t="shared" si="137"/>
        <v>2661119.9999999977</v>
      </c>
      <c r="X805" s="28">
        <f t="shared" si="138"/>
        <v>2753519.9999999986</v>
      </c>
      <c r="Y805" s="28">
        <f t="shared" si="139"/>
        <v>2777279.9999999972</v>
      </c>
      <c r="Z805" s="203">
        <f t="shared" si="142"/>
        <v>24685759.999999993</v>
      </c>
      <c r="AA805" s="35">
        <v>12.956804936578678</v>
      </c>
      <c r="AB805" s="180">
        <v>13.313335618786425</v>
      </c>
      <c r="AC805" s="36">
        <v>13.365186835790196</v>
      </c>
      <c r="AD805" s="207">
        <v>9.5299999999999727</v>
      </c>
      <c r="AE805" s="173">
        <f t="shared" si="143"/>
        <v>838639.99999999756</v>
      </c>
    </row>
    <row r="806" spans="1:31" s="30" customFormat="1" ht="14.25" customHeight="1">
      <c r="A806" s="24">
        <v>17067</v>
      </c>
      <c r="B806" s="24" t="s">
        <v>2195</v>
      </c>
      <c r="C806" s="25" t="s">
        <v>2129</v>
      </c>
      <c r="D806" s="24" t="s">
        <v>1387</v>
      </c>
      <c r="E806" s="191">
        <v>981.76</v>
      </c>
      <c r="F806" s="39">
        <v>1019.3199999999999</v>
      </c>
      <c r="G806" s="192">
        <v>1089.19</v>
      </c>
      <c r="H806" s="22">
        <v>37.559999999999945</v>
      </c>
      <c r="I806" s="20">
        <v>0.7700000000000955</v>
      </c>
      <c r="J806" s="20">
        <v>0.63999999999998636</v>
      </c>
      <c r="K806" s="20">
        <v>1.5499999999999545</v>
      </c>
      <c r="L806" s="20">
        <v>5.7300000000000182</v>
      </c>
      <c r="M806" s="20">
        <v>2.0699999999999363</v>
      </c>
      <c r="N806" s="20">
        <v>15.539999999999964</v>
      </c>
      <c r="O806" s="27">
        <v>33.130000000000337</v>
      </c>
      <c r="P806" s="198">
        <v>10.439999999999827</v>
      </c>
      <c r="Q806" s="28">
        <f t="shared" si="140"/>
        <v>11568479.999999983</v>
      </c>
      <c r="R806" s="28">
        <f t="shared" si="141"/>
        <v>11704000</v>
      </c>
      <c r="S806" s="28">
        <f t="shared" si="133"/>
        <v>11760319.999999998</v>
      </c>
      <c r="T806" s="28">
        <f t="shared" si="134"/>
        <v>11896719.999999994</v>
      </c>
      <c r="U806" s="28">
        <f t="shared" si="135"/>
        <v>12400959.999999996</v>
      </c>
      <c r="V806" s="28">
        <f t="shared" si="136"/>
        <v>12583119.999999991</v>
      </c>
      <c r="W806" s="28">
        <f t="shared" si="137"/>
        <v>13950639.999999987</v>
      </c>
      <c r="X806" s="28">
        <f t="shared" si="138"/>
        <v>16866080.000000015</v>
      </c>
      <c r="Y806" s="28">
        <f t="shared" si="139"/>
        <v>17784800</v>
      </c>
      <c r="Z806" s="203">
        <f t="shared" si="142"/>
        <v>120515119.99999996</v>
      </c>
      <c r="AA806" s="35">
        <v>16.559811219231619</v>
      </c>
      <c r="AB806" s="180">
        <v>17.19335354056712</v>
      </c>
      <c r="AC806" s="36">
        <v>18.371883945032277</v>
      </c>
      <c r="AD806" s="207">
        <v>107.43000000000006</v>
      </c>
      <c r="AE806" s="173">
        <f t="shared" si="143"/>
        <v>9453840.0000000056</v>
      </c>
    </row>
    <row r="807" spans="1:31" s="30" customFormat="1" ht="14.25" customHeight="1">
      <c r="A807" s="24">
        <v>17068</v>
      </c>
      <c r="B807" s="24" t="s">
        <v>2196</v>
      </c>
      <c r="C807" s="25" t="s">
        <v>2129</v>
      </c>
      <c r="D807" s="24" t="s">
        <v>1387</v>
      </c>
      <c r="E807" s="191">
        <v>148.31</v>
      </c>
      <c r="F807" s="39">
        <v>150.27000000000001</v>
      </c>
      <c r="G807" s="192">
        <v>152.15</v>
      </c>
      <c r="H807" s="22">
        <v>1.960000000000008</v>
      </c>
      <c r="I807" s="20">
        <v>0.41999999999998749</v>
      </c>
      <c r="J807" s="20">
        <v>0</v>
      </c>
      <c r="K807" s="20">
        <v>0.40000000000000568</v>
      </c>
      <c r="L807" s="20">
        <v>0.22999999999998977</v>
      </c>
      <c r="M807" s="20">
        <v>0</v>
      </c>
      <c r="N807" s="20">
        <v>0.13999999999998636</v>
      </c>
      <c r="O807" s="27">
        <v>0</v>
      </c>
      <c r="P807" s="198">
        <v>0.68999999999999773</v>
      </c>
      <c r="Q807" s="28">
        <f t="shared" si="140"/>
        <v>603680.00000000244</v>
      </c>
      <c r="R807" s="28">
        <f t="shared" si="141"/>
        <v>677600.00000000023</v>
      </c>
      <c r="S807" s="28">
        <f t="shared" ref="S807:S870" si="144">R807+(J807*88000)</f>
        <v>677600.00000000023</v>
      </c>
      <c r="T807" s="28">
        <f t="shared" ref="T807:T870" si="145">S807+(K807*88000)</f>
        <v>712800.0000000007</v>
      </c>
      <c r="U807" s="28">
        <f t="shared" ref="U807:U870" si="146">T807+(L807*88000)</f>
        <v>733039.99999999977</v>
      </c>
      <c r="V807" s="28">
        <f t="shared" si="136"/>
        <v>733039.99999999977</v>
      </c>
      <c r="W807" s="28">
        <f t="shared" si="137"/>
        <v>745359.9999999986</v>
      </c>
      <c r="X807" s="28">
        <f t="shared" si="138"/>
        <v>745359.9999999986</v>
      </c>
      <c r="Y807" s="28">
        <f t="shared" si="139"/>
        <v>806079.99999999837</v>
      </c>
      <c r="Z807" s="203">
        <f t="shared" si="142"/>
        <v>6434559.9999999981</v>
      </c>
      <c r="AA807" s="35">
        <v>1.6673262072966182</v>
      </c>
      <c r="AB807" s="180">
        <v>1.6893608601608983</v>
      </c>
      <c r="AC807" s="36">
        <v>1.7104961394388809</v>
      </c>
      <c r="AD807" s="207">
        <v>3.8400000000000034</v>
      </c>
      <c r="AE807" s="173">
        <f t="shared" si="143"/>
        <v>337920.00000000029</v>
      </c>
    </row>
    <row r="808" spans="1:31" s="30" customFormat="1" ht="14.25" customHeight="1">
      <c r="A808" s="24">
        <v>17069</v>
      </c>
      <c r="B808" s="24" t="s">
        <v>2197</v>
      </c>
      <c r="C808" s="25" t="s">
        <v>2129</v>
      </c>
      <c r="D808" s="24" t="s">
        <v>1387</v>
      </c>
      <c r="E808" s="191">
        <v>362.46</v>
      </c>
      <c r="F808" s="39">
        <v>371.25</v>
      </c>
      <c r="G808" s="192">
        <v>376.1</v>
      </c>
      <c r="H808" s="22">
        <v>8.7900000000000205</v>
      </c>
      <c r="I808" s="20">
        <v>0.12000000000000455</v>
      </c>
      <c r="J808" s="20">
        <v>6.0000000000002274E-2</v>
      </c>
      <c r="K808" s="20">
        <v>0.91000000000002501</v>
      </c>
      <c r="L808" s="20">
        <v>0.51999999999998181</v>
      </c>
      <c r="M808" s="20">
        <v>2.0199999999999818</v>
      </c>
      <c r="N808" s="20">
        <v>0.18000000000000682</v>
      </c>
      <c r="O808" s="27">
        <v>1.589999999999975</v>
      </c>
      <c r="P808" s="198">
        <v>-0.54999999999995453</v>
      </c>
      <c r="Q808" s="28">
        <f t="shared" si="140"/>
        <v>2707320.0000000065</v>
      </c>
      <c r="R808" s="28">
        <f t="shared" si="141"/>
        <v>2728440.0000000075</v>
      </c>
      <c r="S808" s="28">
        <f t="shared" si="144"/>
        <v>2733720.0000000075</v>
      </c>
      <c r="T808" s="28">
        <f t="shared" si="145"/>
        <v>2813800.0000000098</v>
      </c>
      <c r="U808" s="28">
        <f t="shared" si="146"/>
        <v>2859560.0000000084</v>
      </c>
      <c r="V808" s="28">
        <f t="shared" ref="V808:V871" si="147">U808+(M808*88000)</f>
        <v>3037320.000000007</v>
      </c>
      <c r="W808" s="28">
        <f t="shared" ref="W808:W871" si="148">V808+(N808*88000)</f>
        <v>3053160.0000000075</v>
      </c>
      <c r="X808" s="28">
        <f t="shared" ref="X808:X871" si="149">W808+(O808*88000)</f>
        <v>3193080.0000000051</v>
      </c>
      <c r="Y808" s="28">
        <f t="shared" ref="Y808:Y871" si="150">X808+(P808*88000)</f>
        <v>3144680.0000000093</v>
      </c>
      <c r="Z808" s="203">
        <f t="shared" si="142"/>
        <v>26271080.000000067</v>
      </c>
      <c r="AA808" s="35">
        <v>22.304407221887189</v>
      </c>
      <c r="AB808" s="180">
        <v>22.845310327003311</v>
      </c>
      <c r="AC808" s="36">
        <v>23.143760845753388</v>
      </c>
      <c r="AD808" s="207">
        <v>13.640000000000043</v>
      </c>
      <c r="AE808" s="173">
        <f t="shared" si="143"/>
        <v>1200320.0000000037</v>
      </c>
    </row>
    <row r="809" spans="1:31" s="30" customFormat="1" ht="14.25" customHeight="1">
      <c r="A809" s="24">
        <v>17070</v>
      </c>
      <c r="B809" s="24" t="s">
        <v>2198</v>
      </c>
      <c r="C809" s="25" t="s">
        <v>2129</v>
      </c>
      <c r="D809" s="24" t="s">
        <v>1387</v>
      </c>
      <c r="E809" s="191">
        <v>144.17000000000002</v>
      </c>
      <c r="F809" s="39">
        <v>147.98000000000002</v>
      </c>
      <c r="G809" s="192">
        <v>150.96</v>
      </c>
      <c r="H809" s="22">
        <v>3.8100000000000023</v>
      </c>
      <c r="I809" s="20">
        <v>0.55999999999997385</v>
      </c>
      <c r="J809" s="20">
        <v>1.6100000000000136</v>
      </c>
      <c r="K809" s="20">
        <v>2.0000000000010232E-2</v>
      </c>
      <c r="L809" s="20">
        <v>3.9999999999992042E-2</v>
      </c>
      <c r="M809" s="20">
        <v>0.5</v>
      </c>
      <c r="N809" s="20">
        <v>0.25</v>
      </c>
      <c r="O809" s="27">
        <v>0</v>
      </c>
      <c r="P809" s="198">
        <v>0</v>
      </c>
      <c r="Q809" s="28">
        <f t="shared" si="140"/>
        <v>1173480.0000000005</v>
      </c>
      <c r="R809" s="28">
        <f t="shared" si="141"/>
        <v>1272039.9999999958</v>
      </c>
      <c r="S809" s="28">
        <f t="shared" si="144"/>
        <v>1413719.999999997</v>
      </c>
      <c r="T809" s="28">
        <f t="shared" si="145"/>
        <v>1415479.9999999979</v>
      </c>
      <c r="U809" s="28">
        <f t="shared" si="146"/>
        <v>1418999.9999999972</v>
      </c>
      <c r="V809" s="28">
        <f t="shared" si="147"/>
        <v>1462999.9999999972</v>
      </c>
      <c r="W809" s="28">
        <f t="shared" si="148"/>
        <v>1484999.9999999972</v>
      </c>
      <c r="X809" s="28">
        <f t="shared" si="149"/>
        <v>1484999.9999999972</v>
      </c>
      <c r="Y809" s="28">
        <f t="shared" si="150"/>
        <v>1484999.9999999972</v>
      </c>
      <c r="Z809" s="203">
        <f t="shared" si="142"/>
        <v>12611719.999999978</v>
      </c>
      <c r="AA809" s="35">
        <v>4.7541475543361775</v>
      </c>
      <c r="AB809" s="180">
        <v>4.8797860518184608</v>
      </c>
      <c r="AC809" s="36">
        <v>4.978054482920089</v>
      </c>
      <c r="AD809" s="207">
        <v>6.789999999999992</v>
      </c>
      <c r="AE809" s="173">
        <f t="shared" si="143"/>
        <v>597519.9999999993</v>
      </c>
    </row>
    <row r="810" spans="1:31" s="30" customFormat="1" ht="14.25" customHeight="1">
      <c r="A810" s="24">
        <v>17071</v>
      </c>
      <c r="B810" s="24" t="s">
        <v>2199</v>
      </c>
      <c r="C810" s="25" t="s">
        <v>2129</v>
      </c>
      <c r="D810" s="24" t="s">
        <v>1387</v>
      </c>
      <c r="E810" s="191">
        <v>132.29</v>
      </c>
      <c r="F810" s="39">
        <v>134.94</v>
      </c>
      <c r="G810" s="192">
        <v>135.15</v>
      </c>
      <c r="H810" s="22">
        <v>2.6500000000000057</v>
      </c>
      <c r="I810" s="20">
        <v>0</v>
      </c>
      <c r="J810" s="20">
        <v>0.15999999999999659</v>
      </c>
      <c r="K810" s="20">
        <v>3.0000000000001137E-2</v>
      </c>
      <c r="L810" s="20">
        <v>0</v>
      </c>
      <c r="M810" s="20">
        <v>0</v>
      </c>
      <c r="N810" s="20">
        <v>0</v>
      </c>
      <c r="O810" s="27">
        <v>2.0000000000010232E-2</v>
      </c>
      <c r="P810" s="198">
        <v>0</v>
      </c>
      <c r="Q810" s="28">
        <f t="shared" si="140"/>
        <v>816200.00000000175</v>
      </c>
      <c r="R810" s="28">
        <f t="shared" si="141"/>
        <v>816200.00000000175</v>
      </c>
      <c r="S810" s="28">
        <f t="shared" si="144"/>
        <v>830280.0000000014</v>
      </c>
      <c r="T810" s="28">
        <f t="shared" si="145"/>
        <v>832920.00000000151</v>
      </c>
      <c r="U810" s="28">
        <f t="shared" si="146"/>
        <v>832920.00000000151</v>
      </c>
      <c r="V810" s="28">
        <f t="shared" si="147"/>
        <v>832920.00000000151</v>
      </c>
      <c r="W810" s="28">
        <f t="shared" si="148"/>
        <v>832920.00000000151</v>
      </c>
      <c r="X810" s="28">
        <f t="shared" si="149"/>
        <v>834680.00000000244</v>
      </c>
      <c r="Y810" s="28">
        <f t="shared" si="150"/>
        <v>834680.00000000244</v>
      </c>
      <c r="Z810" s="203">
        <f t="shared" si="142"/>
        <v>7463720.0000000168</v>
      </c>
      <c r="AA810" s="35">
        <v>8.2563081589475047</v>
      </c>
      <c r="AB810" s="180">
        <v>8.4216964469602882</v>
      </c>
      <c r="AC810" s="36">
        <v>8.4348026886518674</v>
      </c>
      <c r="AD810" s="207">
        <v>2.8600000000000136</v>
      </c>
      <c r="AE810" s="173">
        <f t="shared" si="143"/>
        <v>251680.00000000119</v>
      </c>
    </row>
    <row r="811" spans="1:31" s="30" customFormat="1" ht="14.25" customHeight="1">
      <c r="A811" s="24">
        <v>17072</v>
      </c>
      <c r="B811" s="24" t="s">
        <v>2200</v>
      </c>
      <c r="C811" s="25" t="s">
        <v>2129</v>
      </c>
      <c r="D811" s="24" t="s">
        <v>1387</v>
      </c>
      <c r="E811" s="191">
        <v>304.72000000000003</v>
      </c>
      <c r="F811" s="39">
        <v>333.99</v>
      </c>
      <c r="G811" s="192">
        <v>336.96</v>
      </c>
      <c r="H811" s="22">
        <v>29.269999999999982</v>
      </c>
      <c r="I811" s="20">
        <v>0.67000000000001592</v>
      </c>
      <c r="J811" s="20">
        <v>0.13999999999998636</v>
      </c>
      <c r="K811" s="20">
        <v>0</v>
      </c>
      <c r="L811" s="20">
        <v>7.9999999999984084E-2</v>
      </c>
      <c r="M811" s="20">
        <v>1.1200000000000045</v>
      </c>
      <c r="N811" s="20">
        <v>0.68999999999999773</v>
      </c>
      <c r="O811" s="27">
        <v>6.0000000000002274E-2</v>
      </c>
      <c r="P811" s="198">
        <v>0.20999999999997954</v>
      </c>
      <c r="Q811" s="28">
        <f t="shared" si="140"/>
        <v>9015159.9999999963</v>
      </c>
      <c r="R811" s="28">
        <f t="shared" si="141"/>
        <v>9133080</v>
      </c>
      <c r="S811" s="28">
        <f t="shared" si="144"/>
        <v>9145399.9999999981</v>
      </c>
      <c r="T811" s="28">
        <f t="shared" si="145"/>
        <v>9145399.9999999981</v>
      </c>
      <c r="U811" s="28">
        <f t="shared" si="146"/>
        <v>9152439.9999999963</v>
      </c>
      <c r="V811" s="28">
        <f t="shared" si="147"/>
        <v>9250999.9999999963</v>
      </c>
      <c r="W811" s="28">
        <f t="shared" si="148"/>
        <v>9311719.9999999963</v>
      </c>
      <c r="X811" s="28">
        <f t="shared" si="149"/>
        <v>9316999.9999999963</v>
      </c>
      <c r="Y811" s="28">
        <f t="shared" si="150"/>
        <v>9335479.9999999944</v>
      </c>
      <c r="Z811" s="203">
        <f t="shared" si="142"/>
        <v>82806679.999999985</v>
      </c>
      <c r="AA811" s="35">
        <v>30.959299372117126</v>
      </c>
      <c r="AB811" s="180">
        <v>33.93310710584602</v>
      </c>
      <c r="AC811" s="36">
        <v>34.234856643569792</v>
      </c>
      <c r="AD811" s="207">
        <v>32.239999999999952</v>
      </c>
      <c r="AE811" s="173">
        <f t="shared" si="143"/>
        <v>2837119.9999999958</v>
      </c>
    </row>
    <row r="812" spans="1:31" s="30" customFormat="1" ht="14.25" customHeight="1">
      <c r="A812" s="24">
        <v>17073</v>
      </c>
      <c r="B812" s="24" t="s">
        <v>2201</v>
      </c>
      <c r="C812" s="25" t="s">
        <v>2129</v>
      </c>
      <c r="D812" s="24" t="s">
        <v>1387</v>
      </c>
      <c r="E812" s="191">
        <v>310.56</v>
      </c>
      <c r="F812" s="39">
        <v>321.32</v>
      </c>
      <c r="G812" s="192">
        <v>328.24</v>
      </c>
      <c r="H812" s="22">
        <v>10.759999999999991</v>
      </c>
      <c r="I812" s="20">
        <v>1.8700000000000045</v>
      </c>
      <c r="J812" s="20">
        <v>0.30000000000001137</v>
      </c>
      <c r="K812" s="20">
        <v>1.0799999999999841</v>
      </c>
      <c r="L812" s="20">
        <v>1.8799999999999955</v>
      </c>
      <c r="M812" s="20">
        <v>0.58999999999997499</v>
      </c>
      <c r="N812" s="20">
        <v>0.58000000000004093</v>
      </c>
      <c r="O812" s="27">
        <v>0.60000000000002274</v>
      </c>
      <c r="P812" s="198">
        <v>1.999999999998181E-2</v>
      </c>
      <c r="Q812" s="28">
        <f t="shared" si="140"/>
        <v>3314079.9999999972</v>
      </c>
      <c r="R812" s="28">
        <f t="shared" si="141"/>
        <v>3643199.9999999981</v>
      </c>
      <c r="S812" s="28">
        <f t="shared" si="144"/>
        <v>3669599.9999999991</v>
      </c>
      <c r="T812" s="28">
        <f t="shared" si="145"/>
        <v>3764639.9999999977</v>
      </c>
      <c r="U812" s="28">
        <f t="shared" si="146"/>
        <v>3930079.9999999972</v>
      </c>
      <c r="V812" s="28">
        <f t="shared" si="147"/>
        <v>3981999.9999999949</v>
      </c>
      <c r="W812" s="28">
        <f t="shared" si="148"/>
        <v>4033039.9999999986</v>
      </c>
      <c r="X812" s="28">
        <f t="shared" si="149"/>
        <v>4085840.0000000005</v>
      </c>
      <c r="Y812" s="28">
        <f t="shared" si="150"/>
        <v>4087599.9999999991</v>
      </c>
      <c r="Z812" s="203">
        <f t="shared" si="142"/>
        <v>34510079.999999985</v>
      </c>
      <c r="AA812" s="35">
        <v>9.8260756762229597</v>
      </c>
      <c r="AB812" s="180">
        <v>10.166520595968448</v>
      </c>
      <c r="AC812" s="36">
        <v>10.385468443983207</v>
      </c>
      <c r="AD812" s="207">
        <v>17.680000000000007</v>
      </c>
      <c r="AE812" s="173">
        <f t="shared" si="143"/>
        <v>1555840.0000000007</v>
      </c>
    </row>
    <row r="813" spans="1:31" s="30" customFormat="1" ht="14.25" customHeight="1">
      <c r="A813" s="24">
        <v>17074</v>
      </c>
      <c r="B813" s="24" t="s">
        <v>2202</v>
      </c>
      <c r="C813" s="25" t="s">
        <v>2129</v>
      </c>
      <c r="D813" s="24" t="s">
        <v>1387</v>
      </c>
      <c r="E813" s="191">
        <v>90.48</v>
      </c>
      <c r="F813" s="39">
        <v>90.77000000000001</v>
      </c>
      <c r="G813" s="192">
        <v>91.320000000000007</v>
      </c>
      <c r="H813" s="22">
        <v>0.29000000000000625</v>
      </c>
      <c r="I813" s="20">
        <v>0.54999999999998295</v>
      </c>
      <c r="J813" s="20">
        <v>0</v>
      </c>
      <c r="K813" s="20">
        <v>0</v>
      </c>
      <c r="L813" s="20">
        <v>0</v>
      </c>
      <c r="M813" s="20">
        <v>0</v>
      </c>
      <c r="N813" s="20">
        <v>0</v>
      </c>
      <c r="O813" s="27">
        <v>0</v>
      </c>
      <c r="P813" s="198">
        <v>0</v>
      </c>
      <c r="Q813" s="28">
        <f t="shared" si="140"/>
        <v>89320.000000001921</v>
      </c>
      <c r="R813" s="28">
        <f t="shared" si="141"/>
        <v>186119.99999999892</v>
      </c>
      <c r="S813" s="28">
        <f t="shared" si="144"/>
        <v>186119.99999999892</v>
      </c>
      <c r="T813" s="28">
        <f t="shared" si="145"/>
        <v>186119.99999999892</v>
      </c>
      <c r="U813" s="28">
        <f t="shared" si="146"/>
        <v>186119.99999999892</v>
      </c>
      <c r="V813" s="28">
        <f t="shared" si="147"/>
        <v>186119.99999999892</v>
      </c>
      <c r="W813" s="28">
        <f t="shared" si="148"/>
        <v>186119.99999999892</v>
      </c>
      <c r="X813" s="28">
        <f t="shared" si="149"/>
        <v>186119.99999999892</v>
      </c>
      <c r="Y813" s="28">
        <f t="shared" si="150"/>
        <v>186119.99999999892</v>
      </c>
      <c r="Z813" s="203">
        <f t="shared" si="142"/>
        <v>1578279.9999999932</v>
      </c>
      <c r="AA813" s="35">
        <v>4.2278595759991395</v>
      </c>
      <c r="AB813" s="180">
        <v>4.2414104079734969</v>
      </c>
      <c r="AC813" s="36">
        <v>4.2671102617179653</v>
      </c>
      <c r="AD813" s="207">
        <v>0.84000000000000352</v>
      </c>
      <c r="AE813" s="173">
        <f t="shared" si="143"/>
        <v>73920.000000000306</v>
      </c>
    </row>
    <row r="814" spans="1:31" s="30" customFormat="1" ht="14.25" customHeight="1">
      <c r="A814" s="24">
        <v>17075</v>
      </c>
      <c r="B814" s="24" t="s">
        <v>2203</v>
      </c>
      <c r="C814" s="25" t="s">
        <v>2129</v>
      </c>
      <c r="D814" s="24" t="s">
        <v>1387</v>
      </c>
      <c r="E814" s="191">
        <v>194.41</v>
      </c>
      <c r="F814" s="39">
        <v>197.6</v>
      </c>
      <c r="G814" s="192">
        <v>198.23000000000002</v>
      </c>
      <c r="H814" s="22">
        <v>3.1899999999999977</v>
      </c>
      <c r="I814" s="20">
        <v>0</v>
      </c>
      <c r="J814" s="20">
        <v>0</v>
      </c>
      <c r="K814" s="20">
        <v>0.12000000000000455</v>
      </c>
      <c r="L814" s="20">
        <v>0</v>
      </c>
      <c r="M814" s="20">
        <v>0.50999999999999091</v>
      </c>
      <c r="N814" s="20">
        <v>0</v>
      </c>
      <c r="O814" s="27">
        <v>0</v>
      </c>
      <c r="P814" s="198">
        <v>0</v>
      </c>
      <c r="Q814" s="28">
        <f t="shared" si="140"/>
        <v>982519.9999999993</v>
      </c>
      <c r="R814" s="28">
        <f t="shared" si="141"/>
        <v>982519.9999999993</v>
      </c>
      <c r="S814" s="28">
        <f t="shared" si="144"/>
        <v>982519.9999999993</v>
      </c>
      <c r="T814" s="28">
        <f t="shared" si="145"/>
        <v>993079.99999999965</v>
      </c>
      <c r="U814" s="28">
        <f t="shared" si="146"/>
        <v>993079.99999999965</v>
      </c>
      <c r="V814" s="28">
        <f t="shared" si="147"/>
        <v>1037959.9999999988</v>
      </c>
      <c r="W814" s="28">
        <f t="shared" si="148"/>
        <v>1037959.9999999988</v>
      </c>
      <c r="X814" s="28">
        <f t="shared" si="149"/>
        <v>1037959.9999999988</v>
      </c>
      <c r="Y814" s="28">
        <f t="shared" si="150"/>
        <v>1037959.9999999988</v>
      </c>
      <c r="Z814" s="203">
        <f t="shared" si="142"/>
        <v>9085559.9999999925</v>
      </c>
      <c r="AA814" s="35">
        <v>7.2884799952012465</v>
      </c>
      <c r="AB814" s="180">
        <v>7.4080739007857961</v>
      </c>
      <c r="AC814" s="36">
        <v>7.4316927598824316</v>
      </c>
      <c r="AD814" s="207">
        <v>3.820000000000022</v>
      </c>
      <c r="AE814" s="173">
        <f t="shared" si="143"/>
        <v>336160.00000000192</v>
      </c>
    </row>
    <row r="815" spans="1:31" s="30" customFormat="1" ht="14.25" customHeight="1">
      <c r="A815" s="24">
        <v>17076</v>
      </c>
      <c r="B815" s="24" t="s">
        <v>2204</v>
      </c>
      <c r="C815" s="25" t="s">
        <v>2129</v>
      </c>
      <c r="D815" s="24" t="s">
        <v>1387</v>
      </c>
      <c r="E815" s="191">
        <v>197.94</v>
      </c>
      <c r="F815" s="39">
        <v>197.94</v>
      </c>
      <c r="G815" s="192">
        <v>198.64000000000001</v>
      </c>
      <c r="H815" s="22">
        <v>0</v>
      </c>
      <c r="I815" s="20">
        <v>0.43999999999999773</v>
      </c>
      <c r="J815" s="20">
        <v>0</v>
      </c>
      <c r="K815" s="20">
        <v>0</v>
      </c>
      <c r="L815" s="20">
        <v>0</v>
      </c>
      <c r="M815" s="20">
        <v>0.16999999999998749</v>
      </c>
      <c r="N815" s="20">
        <v>0</v>
      </c>
      <c r="O815" s="27">
        <v>9.0000000000003411E-2</v>
      </c>
      <c r="P815" s="198">
        <v>0</v>
      </c>
      <c r="Q815" s="28">
        <f t="shared" si="140"/>
        <v>0</v>
      </c>
      <c r="R815" s="28">
        <f t="shared" si="141"/>
        <v>77439.999999999607</v>
      </c>
      <c r="S815" s="28">
        <f t="shared" si="144"/>
        <v>77439.999999999607</v>
      </c>
      <c r="T815" s="28">
        <f t="shared" si="145"/>
        <v>77439.999999999607</v>
      </c>
      <c r="U815" s="28">
        <f t="shared" si="146"/>
        <v>77439.999999999607</v>
      </c>
      <c r="V815" s="28">
        <f t="shared" si="147"/>
        <v>92399.999999998501</v>
      </c>
      <c r="W815" s="28">
        <f t="shared" si="148"/>
        <v>92399.999999998501</v>
      </c>
      <c r="X815" s="28">
        <f t="shared" si="149"/>
        <v>100319.99999999881</v>
      </c>
      <c r="Y815" s="28">
        <f t="shared" si="150"/>
        <v>100319.99999999881</v>
      </c>
      <c r="Z815" s="203">
        <f t="shared" si="142"/>
        <v>695199.99999999302</v>
      </c>
      <c r="AA815" s="35">
        <v>2.5779278117698543</v>
      </c>
      <c r="AB815" s="180">
        <v>2.5779278117698543</v>
      </c>
      <c r="AC815" s="36">
        <v>2.5870444605939369</v>
      </c>
      <c r="AD815" s="207">
        <v>0.70000000000001705</v>
      </c>
      <c r="AE815" s="173">
        <f t="shared" si="143"/>
        <v>61600.000000001499</v>
      </c>
    </row>
    <row r="816" spans="1:31" s="30" customFormat="1" ht="14.25" customHeight="1">
      <c r="A816" s="24">
        <v>17077</v>
      </c>
      <c r="B816" s="24" t="s">
        <v>2205</v>
      </c>
      <c r="C816" s="25" t="s">
        <v>2129</v>
      </c>
      <c r="D816" s="24" t="s">
        <v>1387</v>
      </c>
      <c r="E816" s="191">
        <v>397.82</v>
      </c>
      <c r="F816" s="39">
        <v>429.06</v>
      </c>
      <c r="G816" s="192">
        <v>436.47</v>
      </c>
      <c r="H816" s="22">
        <v>31.240000000000009</v>
      </c>
      <c r="I816" s="20">
        <v>1.2300000000000182</v>
      </c>
      <c r="J816" s="20">
        <v>0.30000000000001137</v>
      </c>
      <c r="K816" s="20">
        <v>5.0000000000011369E-2</v>
      </c>
      <c r="L816" s="20">
        <v>5.999999999994543E-2</v>
      </c>
      <c r="M816" s="20">
        <v>0.5</v>
      </c>
      <c r="N816" s="20">
        <v>4.0500000000000114</v>
      </c>
      <c r="O816" s="27">
        <v>1.1200000000000045</v>
      </c>
      <c r="P816" s="198">
        <v>0.10000000000002274</v>
      </c>
      <c r="Q816" s="28">
        <f t="shared" si="140"/>
        <v>9621920.0000000019</v>
      </c>
      <c r="R816" s="28">
        <f t="shared" si="141"/>
        <v>9838400.0000000056</v>
      </c>
      <c r="S816" s="28">
        <f t="shared" si="144"/>
        <v>9864800.0000000075</v>
      </c>
      <c r="T816" s="28">
        <f t="shared" si="145"/>
        <v>9869200.0000000093</v>
      </c>
      <c r="U816" s="28">
        <f t="shared" si="146"/>
        <v>9874480.0000000037</v>
      </c>
      <c r="V816" s="28">
        <f t="shared" si="147"/>
        <v>9918480.0000000037</v>
      </c>
      <c r="W816" s="28">
        <f t="shared" si="148"/>
        <v>10274880.000000006</v>
      </c>
      <c r="X816" s="28">
        <f t="shared" si="149"/>
        <v>10373440.000000006</v>
      </c>
      <c r="Y816" s="28">
        <f t="shared" si="150"/>
        <v>10382240.000000007</v>
      </c>
      <c r="Z816" s="203">
        <f t="shared" si="142"/>
        <v>90017840.00000003</v>
      </c>
      <c r="AA816" s="35">
        <v>13.344290889574669</v>
      </c>
      <c r="AB816" s="180">
        <v>14.392191064001075</v>
      </c>
      <c r="AC816" s="36">
        <v>14.640748691801955</v>
      </c>
      <c r="AD816" s="207">
        <v>38.650000000000034</v>
      </c>
      <c r="AE816" s="173">
        <f t="shared" si="143"/>
        <v>3401200.0000000028</v>
      </c>
    </row>
    <row r="817" spans="1:31" s="30" customFormat="1" ht="14.25" customHeight="1">
      <c r="A817" s="24">
        <v>17078</v>
      </c>
      <c r="B817" s="24" t="s">
        <v>2206</v>
      </c>
      <c r="C817" s="25" t="s">
        <v>2129</v>
      </c>
      <c r="D817" s="24" t="s">
        <v>1387</v>
      </c>
      <c r="E817" s="191">
        <v>1126.1500000000001</v>
      </c>
      <c r="F817" s="39">
        <v>1185.47</v>
      </c>
      <c r="G817" s="192">
        <v>1296.74</v>
      </c>
      <c r="H817" s="22">
        <v>59.319999999999936</v>
      </c>
      <c r="I817" s="20">
        <v>9.5199999999999818</v>
      </c>
      <c r="J817" s="20">
        <v>7.1600000000000819</v>
      </c>
      <c r="K817" s="20">
        <v>2.7699999999999818</v>
      </c>
      <c r="L817" s="20">
        <v>24.3900000000001</v>
      </c>
      <c r="M817" s="20">
        <v>12.449999999999818</v>
      </c>
      <c r="N817" s="20">
        <v>22.230000000000018</v>
      </c>
      <c r="O817" s="27">
        <v>31.630000000000109</v>
      </c>
      <c r="P817" s="198">
        <v>1.1199999999998909</v>
      </c>
      <c r="Q817" s="28">
        <f t="shared" si="140"/>
        <v>18270559.999999978</v>
      </c>
      <c r="R817" s="28">
        <f t="shared" si="141"/>
        <v>19946079.999999974</v>
      </c>
      <c r="S817" s="28">
        <f t="shared" si="144"/>
        <v>20576159.999999981</v>
      </c>
      <c r="T817" s="28">
        <f t="shared" si="145"/>
        <v>20819919.999999981</v>
      </c>
      <c r="U817" s="28">
        <f t="shared" si="146"/>
        <v>22966239.999999989</v>
      </c>
      <c r="V817" s="28">
        <f t="shared" si="147"/>
        <v>24061839.999999974</v>
      </c>
      <c r="W817" s="28">
        <f t="shared" si="148"/>
        <v>26018079.999999974</v>
      </c>
      <c r="X817" s="28">
        <f t="shared" si="149"/>
        <v>28801519.999999985</v>
      </c>
      <c r="Y817" s="28">
        <f t="shared" si="150"/>
        <v>28900079.999999974</v>
      </c>
      <c r="Z817" s="203">
        <f t="shared" si="142"/>
        <v>210360479.99999979</v>
      </c>
      <c r="AA817" s="35">
        <v>18.499931004120043</v>
      </c>
      <c r="AB817" s="180">
        <v>19.474415670607094</v>
      </c>
      <c r="AC817" s="36">
        <v>21.302313661841339</v>
      </c>
      <c r="AD817" s="207">
        <v>170.58999999999992</v>
      </c>
      <c r="AE817" s="173">
        <f t="shared" si="143"/>
        <v>15011919.999999993</v>
      </c>
    </row>
    <row r="818" spans="1:31" s="30" customFormat="1" ht="14.25" customHeight="1">
      <c r="A818" s="24">
        <v>17079</v>
      </c>
      <c r="B818" s="24" t="s">
        <v>2207</v>
      </c>
      <c r="C818" s="25" t="s">
        <v>2129</v>
      </c>
      <c r="D818" s="24" t="s">
        <v>1387</v>
      </c>
      <c r="E818" s="191">
        <v>59.79</v>
      </c>
      <c r="F818" s="39">
        <v>61.82</v>
      </c>
      <c r="G818" s="192">
        <v>62.28</v>
      </c>
      <c r="H818" s="22">
        <v>2.0300000000000011</v>
      </c>
      <c r="I818" s="20">
        <v>0.25</v>
      </c>
      <c r="J818" s="20">
        <v>9.0000000000003411E-2</v>
      </c>
      <c r="K818" s="20">
        <v>0</v>
      </c>
      <c r="L818" s="20">
        <v>0.11999999999999744</v>
      </c>
      <c r="M818" s="20">
        <v>0</v>
      </c>
      <c r="N818" s="20">
        <v>0</v>
      </c>
      <c r="O818" s="27">
        <v>0</v>
      </c>
      <c r="P818" s="198">
        <v>0</v>
      </c>
      <c r="Q818" s="28">
        <f t="shared" si="140"/>
        <v>625240.00000000035</v>
      </c>
      <c r="R818" s="28">
        <f t="shared" si="141"/>
        <v>669240.00000000035</v>
      </c>
      <c r="S818" s="28">
        <f t="shared" si="144"/>
        <v>677160.0000000007</v>
      </c>
      <c r="T818" s="28">
        <f t="shared" si="145"/>
        <v>677160.0000000007</v>
      </c>
      <c r="U818" s="28">
        <f t="shared" si="146"/>
        <v>687720.00000000047</v>
      </c>
      <c r="V818" s="28">
        <f t="shared" si="147"/>
        <v>687720.00000000047</v>
      </c>
      <c r="W818" s="28">
        <f t="shared" si="148"/>
        <v>687720.00000000047</v>
      </c>
      <c r="X818" s="28">
        <f t="shared" si="149"/>
        <v>687720.00000000047</v>
      </c>
      <c r="Y818" s="28">
        <f t="shared" si="150"/>
        <v>687720.00000000047</v>
      </c>
      <c r="Z818" s="203">
        <f t="shared" si="142"/>
        <v>6087400.0000000037</v>
      </c>
      <c r="AA818" s="35">
        <v>4.4658729328811937</v>
      </c>
      <c r="AB818" s="180">
        <v>4.6174989916493629</v>
      </c>
      <c r="AC818" s="36">
        <v>4.65185760595151</v>
      </c>
      <c r="AD818" s="207">
        <v>2.490000000000002</v>
      </c>
      <c r="AE818" s="173">
        <f t="shared" si="143"/>
        <v>219120.00000000017</v>
      </c>
    </row>
    <row r="819" spans="1:31" s="30" customFormat="1" ht="14.25" customHeight="1">
      <c r="A819" s="24">
        <v>17080</v>
      </c>
      <c r="B819" s="24" t="s">
        <v>2208</v>
      </c>
      <c r="C819" s="25" t="s">
        <v>2129</v>
      </c>
      <c r="D819" s="24" t="s">
        <v>1387</v>
      </c>
      <c r="E819" s="191">
        <v>387.8</v>
      </c>
      <c r="F819" s="39">
        <v>398.24</v>
      </c>
      <c r="G819" s="192">
        <v>401.99</v>
      </c>
      <c r="H819" s="22">
        <v>10.439999999999998</v>
      </c>
      <c r="I819" s="20">
        <v>0.25999999999999091</v>
      </c>
      <c r="J819" s="20">
        <v>1.1200000000000045</v>
      </c>
      <c r="K819" s="20">
        <v>0.10000000000002274</v>
      </c>
      <c r="L819" s="20">
        <v>1.2699999999999818</v>
      </c>
      <c r="M819" s="20">
        <v>0.62000000000000455</v>
      </c>
      <c r="N819" s="20">
        <v>7.9999999999984084E-2</v>
      </c>
      <c r="O819" s="27">
        <v>0.22000000000002728</v>
      </c>
      <c r="P819" s="198">
        <v>7.9999999999984084E-2</v>
      </c>
      <c r="Q819" s="28">
        <f t="shared" si="140"/>
        <v>3215519.9999999995</v>
      </c>
      <c r="R819" s="28">
        <f t="shared" si="141"/>
        <v>3261279.9999999981</v>
      </c>
      <c r="S819" s="28">
        <f t="shared" si="144"/>
        <v>3359839.9999999986</v>
      </c>
      <c r="T819" s="28">
        <f t="shared" si="145"/>
        <v>3368640.0000000005</v>
      </c>
      <c r="U819" s="28">
        <f t="shared" si="146"/>
        <v>3480399.9999999991</v>
      </c>
      <c r="V819" s="28">
        <f t="shared" si="147"/>
        <v>3534959.9999999995</v>
      </c>
      <c r="W819" s="28">
        <f t="shared" si="148"/>
        <v>3541999.9999999981</v>
      </c>
      <c r="X819" s="28">
        <f t="shared" si="149"/>
        <v>3561360.0000000005</v>
      </c>
      <c r="Y819" s="28">
        <f t="shared" si="150"/>
        <v>3568399.9999999991</v>
      </c>
      <c r="Z819" s="203">
        <f t="shared" si="142"/>
        <v>30892399.999999993</v>
      </c>
      <c r="AA819" s="35">
        <v>13.23590144407166</v>
      </c>
      <c r="AB819" s="180">
        <v>13.592226382380348</v>
      </c>
      <c r="AC819" s="36">
        <v>13.720216661945248</v>
      </c>
      <c r="AD819" s="207">
        <v>14.189999999999998</v>
      </c>
      <c r="AE819" s="173">
        <f t="shared" si="143"/>
        <v>1248719.9999999998</v>
      </c>
    </row>
    <row r="820" spans="1:31" s="30" customFormat="1" ht="14.25" customHeight="1">
      <c r="A820" s="24">
        <v>17081</v>
      </c>
      <c r="B820" s="24" t="s">
        <v>2209</v>
      </c>
      <c r="C820" s="25" t="s">
        <v>2129</v>
      </c>
      <c r="D820" s="24" t="s">
        <v>1387</v>
      </c>
      <c r="E820" s="191">
        <v>431.35</v>
      </c>
      <c r="F820" s="39">
        <v>456.75</v>
      </c>
      <c r="G820" s="192">
        <v>471.33000000000004</v>
      </c>
      <c r="H820" s="22">
        <v>25.399999999999977</v>
      </c>
      <c r="I820" s="20">
        <v>2.6800000000000068</v>
      </c>
      <c r="J820" s="20">
        <v>0.23000000000001819</v>
      </c>
      <c r="K820" s="20">
        <v>0.26999999999998181</v>
      </c>
      <c r="L820" s="20">
        <v>4.0299999999999727</v>
      </c>
      <c r="M820" s="20">
        <v>0.76000000000004775</v>
      </c>
      <c r="N820" s="20">
        <v>1.8199999999999932</v>
      </c>
      <c r="O820" s="27">
        <v>0.18999999999999773</v>
      </c>
      <c r="P820" s="198">
        <v>4.6000000000000227</v>
      </c>
      <c r="Q820" s="28">
        <f t="shared" si="140"/>
        <v>7823199.9999999935</v>
      </c>
      <c r="R820" s="28">
        <f t="shared" si="141"/>
        <v>8294879.9999999944</v>
      </c>
      <c r="S820" s="28">
        <f t="shared" si="144"/>
        <v>8315119.9999999963</v>
      </c>
      <c r="T820" s="28">
        <f t="shared" si="145"/>
        <v>8338879.9999999944</v>
      </c>
      <c r="U820" s="28">
        <f t="shared" si="146"/>
        <v>8693519.9999999925</v>
      </c>
      <c r="V820" s="28">
        <f t="shared" si="147"/>
        <v>8760399.9999999963</v>
      </c>
      <c r="W820" s="28">
        <f t="shared" si="148"/>
        <v>8920559.9999999963</v>
      </c>
      <c r="X820" s="28">
        <f t="shared" si="149"/>
        <v>8937279.9999999963</v>
      </c>
      <c r="Y820" s="28">
        <f t="shared" si="150"/>
        <v>9342079.9999999981</v>
      </c>
      <c r="Z820" s="203">
        <f t="shared" si="142"/>
        <v>77425919.99999997</v>
      </c>
      <c r="AA820" s="35">
        <v>17.182999844641941</v>
      </c>
      <c r="AB820" s="180">
        <v>18.194819007859525</v>
      </c>
      <c r="AC820" s="36">
        <v>18.775619141706471</v>
      </c>
      <c r="AD820" s="207">
        <v>39.980000000000018</v>
      </c>
      <c r="AE820" s="173">
        <f t="shared" si="143"/>
        <v>3518240.0000000014</v>
      </c>
    </row>
    <row r="821" spans="1:31" s="30" customFormat="1" ht="14.25" customHeight="1">
      <c r="A821" s="24">
        <v>17082</v>
      </c>
      <c r="B821" s="24" t="s">
        <v>2210</v>
      </c>
      <c r="C821" s="25" t="s">
        <v>2129</v>
      </c>
      <c r="D821" s="24" t="s">
        <v>1387</v>
      </c>
      <c r="E821" s="191">
        <v>92.66</v>
      </c>
      <c r="F821" s="39">
        <v>94.07</v>
      </c>
      <c r="G821" s="192">
        <v>94.36</v>
      </c>
      <c r="H821" s="22">
        <v>1.4099999999999966</v>
      </c>
      <c r="I821" s="20">
        <v>0</v>
      </c>
      <c r="J821" s="20">
        <v>0</v>
      </c>
      <c r="K821" s="20">
        <v>0</v>
      </c>
      <c r="L821" s="20">
        <v>0</v>
      </c>
      <c r="M821" s="20">
        <v>9.9999999999994316E-2</v>
      </c>
      <c r="N821" s="20">
        <v>0.18999999999999773</v>
      </c>
      <c r="O821" s="27">
        <v>0</v>
      </c>
      <c r="P821" s="198">
        <v>0</v>
      </c>
      <c r="Q821" s="28">
        <f t="shared" si="140"/>
        <v>434279.99999999884</v>
      </c>
      <c r="R821" s="28">
        <f t="shared" si="141"/>
        <v>434279.99999999884</v>
      </c>
      <c r="S821" s="28">
        <f t="shared" si="144"/>
        <v>434279.99999999884</v>
      </c>
      <c r="T821" s="28">
        <f t="shared" si="145"/>
        <v>434279.99999999884</v>
      </c>
      <c r="U821" s="28">
        <f t="shared" si="146"/>
        <v>434279.99999999884</v>
      </c>
      <c r="V821" s="28">
        <f t="shared" si="147"/>
        <v>443079.99999999831</v>
      </c>
      <c r="W821" s="28">
        <f t="shared" si="148"/>
        <v>459799.99999999814</v>
      </c>
      <c r="X821" s="28">
        <f t="shared" si="149"/>
        <v>459799.99999999814</v>
      </c>
      <c r="Y821" s="28">
        <f t="shared" si="150"/>
        <v>459799.99999999814</v>
      </c>
      <c r="Z821" s="203">
        <f t="shared" si="142"/>
        <v>3993879.999999987</v>
      </c>
      <c r="AA821" s="35">
        <v>4.046252871153964</v>
      </c>
      <c r="AB821" s="180">
        <v>4.1078243858132231</v>
      </c>
      <c r="AC821" s="36">
        <v>4.1204880306722211</v>
      </c>
      <c r="AD821" s="207">
        <v>1.7000000000000031</v>
      </c>
      <c r="AE821" s="173">
        <f t="shared" si="143"/>
        <v>149600.00000000026</v>
      </c>
    </row>
    <row r="822" spans="1:31" s="30" customFormat="1" ht="14.25" customHeight="1">
      <c r="A822" s="24">
        <v>17083</v>
      </c>
      <c r="B822" s="24" t="s">
        <v>2211</v>
      </c>
      <c r="C822" s="25" t="s">
        <v>2129</v>
      </c>
      <c r="D822" s="24" t="s">
        <v>1387</v>
      </c>
      <c r="E822" s="191">
        <v>22.82</v>
      </c>
      <c r="F822" s="39">
        <v>23.16</v>
      </c>
      <c r="G822" s="192">
        <v>23.16</v>
      </c>
      <c r="H822" s="22">
        <v>0.33999999999999986</v>
      </c>
      <c r="I822" s="20">
        <v>0</v>
      </c>
      <c r="J822" s="20">
        <v>0</v>
      </c>
      <c r="K822" s="20">
        <v>0</v>
      </c>
      <c r="L822" s="20">
        <v>0</v>
      </c>
      <c r="M822" s="20">
        <v>0</v>
      </c>
      <c r="N822" s="20">
        <v>0</v>
      </c>
      <c r="O822" s="27">
        <v>0</v>
      </c>
      <c r="P822" s="198">
        <v>0</v>
      </c>
      <c r="Q822" s="28">
        <f t="shared" si="140"/>
        <v>104719.99999999997</v>
      </c>
      <c r="R822" s="28">
        <f t="shared" si="141"/>
        <v>104719.99999999997</v>
      </c>
      <c r="S822" s="28">
        <f t="shared" si="144"/>
        <v>104719.99999999997</v>
      </c>
      <c r="T822" s="28">
        <f t="shared" si="145"/>
        <v>104719.99999999997</v>
      </c>
      <c r="U822" s="28">
        <f t="shared" si="146"/>
        <v>104719.99999999997</v>
      </c>
      <c r="V822" s="28">
        <f t="shared" si="147"/>
        <v>104719.99999999997</v>
      </c>
      <c r="W822" s="28">
        <f t="shared" si="148"/>
        <v>104719.99999999997</v>
      </c>
      <c r="X822" s="28">
        <f t="shared" si="149"/>
        <v>104719.99999999997</v>
      </c>
      <c r="Y822" s="28">
        <f t="shared" si="150"/>
        <v>104719.99999999997</v>
      </c>
      <c r="Z822" s="203">
        <f t="shared" si="142"/>
        <v>942479.99999999988</v>
      </c>
      <c r="AA822" s="35">
        <v>1.1597237397787277</v>
      </c>
      <c r="AB822" s="180">
        <v>1.1770027087324859</v>
      </c>
      <c r="AC822" s="36">
        <v>1.1770027087324859</v>
      </c>
      <c r="AD822" s="207">
        <v>0.33999999999999986</v>
      </c>
      <c r="AE822" s="173">
        <f t="shared" si="143"/>
        <v>29919.999999999989</v>
      </c>
    </row>
    <row r="823" spans="1:31" s="30" customFormat="1" ht="14.25" customHeight="1">
      <c r="A823" s="24">
        <v>17084</v>
      </c>
      <c r="B823" s="24" t="s">
        <v>2212</v>
      </c>
      <c r="C823" s="25" t="s">
        <v>2129</v>
      </c>
      <c r="D823" s="24" t="s">
        <v>1387</v>
      </c>
      <c r="E823" s="191">
        <v>12.83</v>
      </c>
      <c r="F823" s="39">
        <v>12.83</v>
      </c>
      <c r="G823" s="192">
        <v>12.83</v>
      </c>
      <c r="H823" s="22">
        <v>0</v>
      </c>
      <c r="I823" s="20">
        <v>0</v>
      </c>
      <c r="J823" s="20">
        <v>0</v>
      </c>
      <c r="K823" s="20">
        <v>0</v>
      </c>
      <c r="L823" s="20">
        <v>0</v>
      </c>
      <c r="M823" s="20">
        <v>0</v>
      </c>
      <c r="N823" s="20">
        <v>0</v>
      </c>
      <c r="O823" s="27">
        <v>0</v>
      </c>
      <c r="P823" s="198">
        <v>0</v>
      </c>
      <c r="Q823" s="28">
        <f t="shared" si="140"/>
        <v>0</v>
      </c>
      <c r="R823" s="28">
        <f t="shared" si="141"/>
        <v>0</v>
      </c>
      <c r="S823" s="28">
        <f t="shared" si="144"/>
        <v>0</v>
      </c>
      <c r="T823" s="28">
        <f t="shared" si="145"/>
        <v>0</v>
      </c>
      <c r="U823" s="28">
        <f t="shared" si="146"/>
        <v>0</v>
      </c>
      <c r="V823" s="28">
        <f t="shared" si="147"/>
        <v>0</v>
      </c>
      <c r="W823" s="28">
        <f t="shared" si="148"/>
        <v>0</v>
      </c>
      <c r="X823" s="28">
        <f t="shared" si="149"/>
        <v>0</v>
      </c>
      <c r="Y823" s="28">
        <f t="shared" si="150"/>
        <v>0</v>
      </c>
      <c r="Z823" s="203">
        <f t="shared" si="142"/>
        <v>0</v>
      </c>
      <c r="AA823" s="35">
        <v>2.5981126726337531</v>
      </c>
      <c r="AB823" s="180">
        <v>2.5981126726337531</v>
      </c>
      <c r="AC823" s="36">
        <v>2.5981126726337531</v>
      </c>
      <c r="AD823" s="207">
        <v>0</v>
      </c>
      <c r="AE823" s="173">
        <f t="shared" si="143"/>
        <v>0</v>
      </c>
    </row>
    <row r="824" spans="1:31" s="30" customFormat="1" ht="14.25" customHeight="1">
      <c r="A824" s="24">
        <v>17085</v>
      </c>
      <c r="B824" s="24" t="s">
        <v>2213</v>
      </c>
      <c r="C824" s="25" t="s">
        <v>2129</v>
      </c>
      <c r="D824" s="24" t="s">
        <v>1387</v>
      </c>
      <c r="E824" s="191">
        <v>262.52</v>
      </c>
      <c r="F824" s="39">
        <v>265.87</v>
      </c>
      <c r="G824" s="192">
        <v>268.49</v>
      </c>
      <c r="H824" s="22">
        <v>3.3500000000000227</v>
      </c>
      <c r="I824" s="20">
        <v>0.29000000000002046</v>
      </c>
      <c r="J824" s="20">
        <v>0.43000000000000682</v>
      </c>
      <c r="K824" s="20">
        <v>0.87000000000000455</v>
      </c>
      <c r="L824" s="20">
        <v>0</v>
      </c>
      <c r="M824" s="20">
        <v>0.26999999999998181</v>
      </c>
      <c r="N824" s="20">
        <v>0</v>
      </c>
      <c r="O824" s="27">
        <v>0</v>
      </c>
      <c r="P824" s="198">
        <v>0.75999999999999091</v>
      </c>
      <c r="Q824" s="28">
        <f t="shared" ref="Q824:Q887" si="151">((H824/6)*88000)*6+((H824/6)*88000)*5+((H824/6)*88000)*4+((H824/6)*88000)*3+((H824/6)*88000)*2+((H824/6)*88000)</f>
        <v>1031800.0000000068</v>
      </c>
      <c r="R824" s="28">
        <f t="shared" si="141"/>
        <v>1082840.0000000102</v>
      </c>
      <c r="S824" s="28">
        <f t="shared" si="144"/>
        <v>1120680.0000000109</v>
      </c>
      <c r="T824" s="28">
        <f t="shared" si="145"/>
        <v>1197240.0000000114</v>
      </c>
      <c r="U824" s="28">
        <f t="shared" si="146"/>
        <v>1197240.0000000114</v>
      </c>
      <c r="V824" s="28">
        <f t="shared" si="147"/>
        <v>1221000.0000000098</v>
      </c>
      <c r="W824" s="28">
        <f t="shared" si="148"/>
        <v>1221000.0000000098</v>
      </c>
      <c r="X824" s="28">
        <f t="shared" si="149"/>
        <v>1221000.0000000098</v>
      </c>
      <c r="Y824" s="28">
        <f t="shared" si="150"/>
        <v>1287880.0000000091</v>
      </c>
      <c r="Z824" s="203">
        <f t="shared" si="142"/>
        <v>10580680.000000088</v>
      </c>
      <c r="AA824" s="35">
        <v>9.231634841931287</v>
      </c>
      <c r="AB824" s="180">
        <v>9.349439111017336</v>
      </c>
      <c r="AC824" s="36">
        <v>9.4415725990786665</v>
      </c>
      <c r="AD824" s="207">
        <v>5.9700000000000282</v>
      </c>
      <c r="AE824" s="173">
        <f t="shared" si="143"/>
        <v>525360.00000000244</v>
      </c>
    </row>
    <row r="825" spans="1:31" s="30" customFormat="1" ht="14.25" customHeight="1">
      <c r="A825" s="24">
        <v>17086</v>
      </c>
      <c r="B825" s="24" t="s">
        <v>2214</v>
      </c>
      <c r="C825" s="25" t="s">
        <v>2129</v>
      </c>
      <c r="D825" s="24" t="s">
        <v>1387</v>
      </c>
      <c r="E825" s="191">
        <v>277</v>
      </c>
      <c r="F825" s="39">
        <v>284.68</v>
      </c>
      <c r="G825" s="192">
        <v>287.75</v>
      </c>
      <c r="H825" s="22">
        <v>7.6800000000000068</v>
      </c>
      <c r="I825" s="20">
        <v>6.0000000000002274E-2</v>
      </c>
      <c r="J825" s="20">
        <v>0.89999999999997726</v>
      </c>
      <c r="K825" s="20">
        <v>0.64999999999997726</v>
      </c>
      <c r="L825" s="20">
        <v>0</v>
      </c>
      <c r="M825" s="20">
        <v>0.38999999999998636</v>
      </c>
      <c r="N825" s="20">
        <v>0.18000000000000682</v>
      </c>
      <c r="O825" s="27">
        <v>0.85000000000002274</v>
      </c>
      <c r="P825" s="198">
        <v>3.999999999996362E-2</v>
      </c>
      <c r="Q825" s="28">
        <f t="shared" si="151"/>
        <v>2365440.0000000019</v>
      </c>
      <c r="R825" s="28">
        <f t="shared" si="141"/>
        <v>2376000.0000000023</v>
      </c>
      <c r="S825" s="28">
        <f t="shared" si="144"/>
        <v>2455200.0000000005</v>
      </c>
      <c r="T825" s="28">
        <f t="shared" si="145"/>
        <v>2512399.9999999986</v>
      </c>
      <c r="U825" s="28">
        <f t="shared" si="146"/>
        <v>2512399.9999999986</v>
      </c>
      <c r="V825" s="28">
        <f t="shared" si="147"/>
        <v>2546719.9999999972</v>
      </c>
      <c r="W825" s="28">
        <f t="shared" si="148"/>
        <v>2562559.9999999977</v>
      </c>
      <c r="X825" s="28">
        <f t="shared" si="149"/>
        <v>2637359.9999999995</v>
      </c>
      <c r="Y825" s="28">
        <f t="shared" si="150"/>
        <v>2640879.9999999963</v>
      </c>
      <c r="Z825" s="203">
        <f t="shared" si="142"/>
        <v>22608959.999999989</v>
      </c>
      <c r="AA825" s="35">
        <v>18.063960767946575</v>
      </c>
      <c r="AB825" s="180">
        <v>18.56479549248748</v>
      </c>
      <c r="AC825" s="36">
        <v>18.764998956594322</v>
      </c>
      <c r="AD825" s="207">
        <v>10.75</v>
      </c>
      <c r="AE825" s="173">
        <f t="shared" si="143"/>
        <v>946000</v>
      </c>
    </row>
    <row r="826" spans="1:31" s="30" customFormat="1" ht="14.25" customHeight="1">
      <c r="A826" s="24">
        <v>17087</v>
      </c>
      <c r="B826" s="24" t="s">
        <v>2215</v>
      </c>
      <c r="C826" s="25" t="s">
        <v>2129</v>
      </c>
      <c r="D826" s="24" t="s">
        <v>1387</v>
      </c>
      <c r="E826" s="191">
        <v>45.660000000000004</v>
      </c>
      <c r="F826" s="39">
        <v>46.24</v>
      </c>
      <c r="G826" s="192">
        <v>46.24</v>
      </c>
      <c r="H826" s="22">
        <v>0.57999999999999829</v>
      </c>
      <c r="I826" s="20">
        <v>0</v>
      </c>
      <c r="J826" s="20">
        <v>0</v>
      </c>
      <c r="K826" s="20">
        <v>0</v>
      </c>
      <c r="L826" s="20">
        <v>0</v>
      </c>
      <c r="M826" s="20">
        <v>0</v>
      </c>
      <c r="N826" s="20">
        <v>0</v>
      </c>
      <c r="O826" s="27">
        <v>0</v>
      </c>
      <c r="P826" s="198">
        <v>0</v>
      </c>
      <c r="Q826" s="28">
        <f t="shared" si="151"/>
        <v>178639.99999999948</v>
      </c>
      <c r="R826" s="28">
        <f t="shared" si="141"/>
        <v>178639.99999999948</v>
      </c>
      <c r="S826" s="28">
        <f t="shared" si="144"/>
        <v>178639.99999999948</v>
      </c>
      <c r="T826" s="28">
        <f t="shared" si="145"/>
        <v>178639.99999999948</v>
      </c>
      <c r="U826" s="28">
        <f t="shared" si="146"/>
        <v>178639.99999999948</v>
      </c>
      <c r="V826" s="28">
        <f t="shared" si="147"/>
        <v>178639.99999999948</v>
      </c>
      <c r="W826" s="28">
        <f t="shared" si="148"/>
        <v>178639.99999999948</v>
      </c>
      <c r="X826" s="28">
        <f t="shared" si="149"/>
        <v>178639.99999999948</v>
      </c>
      <c r="Y826" s="28">
        <f t="shared" si="150"/>
        <v>178639.99999999948</v>
      </c>
      <c r="Z826" s="203">
        <f t="shared" si="142"/>
        <v>1607759.9999999956</v>
      </c>
      <c r="AA826" s="35">
        <v>1.434058737990622</v>
      </c>
      <c r="AB826" s="180">
        <v>1.4522749900281726</v>
      </c>
      <c r="AC826" s="36">
        <v>1.4522749900281726</v>
      </c>
      <c r="AD826" s="207">
        <v>0.57999999999999829</v>
      </c>
      <c r="AE826" s="173">
        <f t="shared" si="143"/>
        <v>51039.999999999847</v>
      </c>
    </row>
    <row r="827" spans="1:31" s="30" customFormat="1" ht="14.25" customHeight="1">
      <c r="A827" s="24">
        <v>17088</v>
      </c>
      <c r="B827" s="24" t="s">
        <v>2216</v>
      </c>
      <c r="C827" s="25" t="s">
        <v>2129</v>
      </c>
      <c r="D827" s="24" t="s">
        <v>1387</v>
      </c>
      <c r="E827" s="191">
        <v>766.26</v>
      </c>
      <c r="F827" s="39">
        <v>788.97</v>
      </c>
      <c r="G827" s="192">
        <v>802.00000000000011</v>
      </c>
      <c r="H827" s="22">
        <v>22.710000000000036</v>
      </c>
      <c r="I827" s="20">
        <v>1.5199999999999818</v>
      </c>
      <c r="J827" s="20">
        <v>1.7799999999999727</v>
      </c>
      <c r="K827" s="20">
        <v>1.4900000000000091</v>
      </c>
      <c r="L827" s="20">
        <v>0.86000000000001364</v>
      </c>
      <c r="M827" s="20">
        <v>3.3999999999999773</v>
      </c>
      <c r="N827" s="20">
        <v>0.54000000000007731</v>
      </c>
      <c r="O827" s="27">
        <v>2.1200000000000045</v>
      </c>
      <c r="P827" s="198">
        <v>1.32000000000005</v>
      </c>
      <c r="Q827" s="28">
        <f t="shared" si="151"/>
        <v>6994680.0000000112</v>
      </c>
      <c r="R827" s="28">
        <f t="shared" si="141"/>
        <v>7262200.0000000084</v>
      </c>
      <c r="S827" s="28">
        <f t="shared" si="144"/>
        <v>7418840.0000000056</v>
      </c>
      <c r="T827" s="28">
        <f t="shared" si="145"/>
        <v>7549960.0000000065</v>
      </c>
      <c r="U827" s="28">
        <f t="shared" si="146"/>
        <v>7625640.0000000075</v>
      </c>
      <c r="V827" s="28">
        <f t="shared" si="147"/>
        <v>7924840.0000000056</v>
      </c>
      <c r="W827" s="28">
        <f t="shared" si="148"/>
        <v>7972360.0000000121</v>
      </c>
      <c r="X827" s="28">
        <f t="shared" si="149"/>
        <v>8158920.0000000121</v>
      </c>
      <c r="Y827" s="28">
        <f t="shared" si="150"/>
        <v>8275080.0000000168</v>
      </c>
      <c r="Z827" s="203">
        <f t="shared" si="142"/>
        <v>69182520.000000089</v>
      </c>
      <c r="AA827" s="35">
        <v>13.101417755801309</v>
      </c>
      <c r="AB827" s="180">
        <v>13.489710498779212</v>
      </c>
      <c r="AC827" s="36">
        <v>13.712495811020609</v>
      </c>
      <c r="AD827" s="207">
        <v>35.740000000000123</v>
      </c>
      <c r="AE827" s="173">
        <f t="shared" si="143"/>
        <v>3145120.0000000107</v>
      </c>
    </row>
    <row r="828" spans="1:31" s="30" customFormat="1" ht="14.25" customHeight="1">
      <c r="A828" s="24">
        <v>17089</v>
      </c>
      <c r="B828" s="24" t="s">
        <v>2217</v>
      </c>
      <c r="C828" s="25" t="s">
        <v>2129</v>
      </c>
      <c r="D828" s="24" t="s">
        <v>1387</v>
      </c>
      <c r="E828" s="191">
        <v>67.66</v>
      </c>
      <c r="F828" s="39">
        <v>68.179999999999993</v>
      </c>
      <c r="G828" s="192">
        <v>69.28</v>
      </c>
      <c r="H828" s="22">
        <v>0.51999999999999602</v>
      </c>
      <c r="I828" s="20">
        <v>0.31000000000001648</v>
      </c>
      <c r="J828" s="20">
        <v>0.24999999999998579</v>
      </c>
      <c r="K828" s="20">
        <v>0.37999999999999545</v>
      </c>
      <c r="L828" s="20">
        <v>7.000000000000739E-2</v>
      </c>
      <c r="M828" s="20">
        <v>9.0000000000003411E-2</v>
      </c>
      <c r="N828" s="20">
        <v>0</v>
      </c>
      <c r="O828" s="27">
        <v>0</v>
      </c>
      <c r="P828" s="198">
        <v>0</v>
      </c>
      <c r="Q828" s="28">
        <f t="shared" si="151"/>
        <v>160159.99999999878</v>
      </c>
      <c r="R828" s="28">
        <f t="shared" si="141"/>
        <v>214720.00000000169</v>
      </c>
      <c r="S828" s="28">
        <f t="shared" si="144"/>
        <v>236720.00000000044</v>
      </c>
      <c r="T828" s="28">
        <f t="shared" si="145"/>
        <v>270160.00000000006</v>
      </c>
      <c r="U828" s="28">
        <f t="shared" si="146"/>
        <v>276320.0000000007</v>
      </c>
      <c r="V828" s="28">
        <f t="shared" si="147"/>
        <v>284240.00000000099</v>
      </c>
      <c r="W828" s="28">
        <f t="shared" si="148"/>
        <v>284240.00000000099</v>
      </c>
      <c r="X828" s="28">
        <f t="shared" si="149"/>
        <v>284240.00000000099</v>
      </c>
      <c r="Y828" s="28">
        <f t="shared" si="150"/>
        <v>284240.00000000099</v>
      </c>
      <c r="Z828" s="203">
        <f t="shared" si="142"/>
        <v>2295040.0000000056</v>
      </c>
      <c r="AA828" s="35">
        <v>2.9374989146102153</v>
      </c>
      <c r="AB828" s="180">
        <v>2.9600750221419516</v>
      </c>
      <c r="AC828" s="36">
        <v>3.0078321726898563</v>
      </c>
      <c r="AD828" s="207">
        <v>1.6200000000000045</v>
      </c>
      <c r="AE828" s="173">
        <f t="shared" si="143"/>
        <v>142560.00000000041</v>
      </c>
    </row>
    <row r="829" spans="1:31" s="30" customFormat="1" ht="14.25" customHeight="1">
      <c r="A829" s="24">
        <v>17090</v>
      </c>
      <c r="B829" s="24" t="s">
        <v>2218</v>
      </c>
      <c r="C829" s="25" t="s">
        <v>2129</v>
      </c>
      <c r="D829" s="24" t="s">
        <v>1387</v>
      </c>
      <c r="E829" s="191">
        <v>63.06</v>
      </c>
      <c r="F829" s="39">
        <v>63.06</v>
      </c>
      <c r="G829" s="192">
        <v>63.790000000000006</v>
      </c>
      <c r="H829" s="22">
        <v>0</v>
      </c>
      <c r="I829" s="20">
        <v>0.31000000000000227</v>
      </c>
      <c r="J829" s="20">
        <v>0</v>
      </c>
      <c r="K829" s="20">
        <v>0.22999999999999687</v>
      </c>
      <c r="L829" s="20">
        <v>0</v>
      </c>
      <c r="M829" s="20">
        <v>0</v>
      </c>
      <c r="N829" s="20">
        <v>0</v>
      </c>
      <c r="O829" s="27">
        <v>0.17000000000000171</v>
      </c>
      <c r="P829" s="198">
        <v>2.0000000000003126E-2</v>
      </c>
      <c r="Q829" s="28">
        <f t="shared" si="151"/>
        <v>0</v>
      </c>
      <c r="R829" s="28">
        <f t="shared" si="141"/>
        <v>54560.000000000407</v>
      </c>
      <c r="S829" s="28">
        <f t="shared" si="144"/>
        <v>54560.000000000407</v>
      </c>
      <c r="T829" s="28">
        <f t="shared" si="145"/>
        <v>74800.000000000131</v>
      </c>
      <c r="U829" s="28">
        <f t="shared" si="146"/>
        <v>74800.000000000131</v>
      </c>
      <c r="V829" s="28">
        <f t="shared" si="147"/>
        <v>74800.000000000131</v>
      </c>
      <c r="W829" s="28">
        <f t="shared" si="148"/>
        <v>74800.000000000131</v>
      </c>
      <c r="X829" s="28">
        <f t="shared" si="149"/>
        <v>89760.000000000276</v>
      </c>
      <c r="Y829" s="28">
        <f t="shared" si="150"/>
        <v>91520.000000000553</v>
      </c>
      <c r="Z829" s="203">
        <f t="shared" si="142"/>
        <v>589600.0000000021</v>
      </c>
      <c r="AA829" s="35">
        <v>3.8196421432638377</v>
      </c>
      <c r="AB829" s="180">
        <v>3.8196421432638377</v>
      </c>
      <c r="AC829" s="36">
        <v>3.8638593770821474</v>
      </c>
      <c r="AD829" s="207">
        <v>0.73000000000000398</v>
      </c>
      <c r="AE829" s="173">
        <f t="shared" si="143"/>
        <v>64240.000000000349</v>
      </c>
    </row>
    <row r="830" spans="1:31" s="30" customFormat="1" ht="14.25" customHeight="1">
      <c r="A830" s="24">
        <v>17091</v>
      </c>
      <c r="B830" s="24" t="s">
        <v>2219</v>
      </c>
      <c r="C830" s="25" t="s">
        <v>2129</v>
      </c>
      <c r="D830" s="24" t="s">
        <v>1387</v>
      </c>
      <c r="E830" s="191">
        <v>184.91</v>
      </c>
      <c r="F830" s="39">
        <v>192.35</v>
      </c>
      <c r="G830" s="192">
        <v>203.76</v>
      </c>
      <c r="H830" s="22">
        <v>7.4399999999999977</v>
      </c>
      <c r="I830" s="20">
        <v>3.8499999999999943</v>
      </c>
      <c r="J830" s="20">
        <v>0.64000000000001478</v>
      </c>
      <c r="K830" s="20">
        <v>9.9999999999909051E-3</v>
      </c>
      <c r="L830" s="20">
        <v>1.0900000000000034</v>
      </c>
      <c r="M830" s="20">
        <v>2.4099999999999966</v>
      </c>
      <c r="N830" s="20">
        <v>1.9000000000000057</v>
      </c>
      <c r="O830" s="27">
        <v>1.5099999999999909</v>
      </c>
      <c r="P830" s="198">
        <v>0</v>
      </c>
      <c r="Q830" s="28">
        <f t="shared" si="151"/>
        <v>2291519.9999999991</v>
      </c>
      <c r="R830" s="28">
        <f t="shared" si="141"/>
        <v>2969119.9999999981</v>
      </c>
      <c r="S830" s="28">
        <f t="shared" si="144"/>
        <v>3025439.9999999995</v>
      </c>
      <c r="T830" s="28">
        <f t="shared" si="145"/>
        <v>3026319.9999999986</v>
      </c>
      <c r="U830" s="28">
        <f t="shared" si="146"/>
        <v>3122239.9999999991</v>
      </c>
      <c r="V830" s="28">
        <f t="shared" si="147"/>
        <v>3334319.9999999986</v>
      </c>
      <c r="W830" s="28">
        <f t="shared" si="148"/>
        <v>3501519.9999999991</v>
      </c>
      <c r="X830" s="28">
        <f t="shared" si="149"/>
        <v>3634399.9999999981</v>
      </c>
      <c r="Y830" s="28">
        <f t="shared" si="150"/>
        <v>3634399.9999999981</v>
      </c>
      <c r="Z830" s="203">
        <f t="shared" si="142"/>
        <v>28539279.999999993</v>
      </c>
      <c r="AA830" s="35">
        <v>14.863192077679891</v>
      </c>
      <c r="AB830" s="180">
        <v>15.46122435856215</v>
      </c>
      <c r="AC830" s="36">
        <v>16.378367950614109</v>
      </c>
      <c r="AD830" s="207">
        <v>18.849999999999994</v>
      </c>
      <c r="AE830" s="173">
        <f t="shared" si="143"/>
        <v>1658799.9999999995</v>
      </c>
    </row>
    <row r="831" spans="1:31" s="30" customFormat="1" ht="14.25" customHeight="1">
      <c r="A831" s="24">
        <v>17092</v>
      </c>
      <c r="B831" s="24" t="s">
        <v>2220</v>
      </c>
      <c r="C831" s="25" t="s">
        <v>2129</v>
      </c>
      <c r="D831" s="24" t="s">
        <v>1387</v>
      </c>
      <c r="E831" s="191">
        <v>1040.99</v>
      </c>
      <c r="F831" s="39">
        <v>1068.73</v>
      </c>
      <c r="G831" s="192">
        <v>1128.3499999999999</v>
      </c>
      <c r="H831" s="22">
        <v>27.740000000000009</v>
      </c>
      <c r="I831" s="20">
        <v>2.2100000000000364</v>
      </c>
      <c r="J831" s="20">
        <v>2.7599999999999909</v>
      </c>
      <c r="K831" s="20">
        <v>3.9000000000000909</v>
      </c>
      <c r="L831" s="20">
        <v>3.8999999999998636</v>
      </c>
      <c r="M831" s="20">
        <v>4.3199999999999363</v>
      </c>
      <c r="N831" s="20">
        <v>29.430000000000064</v>
      </c>
      <c r="O831" s="27">
        <v>9.5199999999999818</v>
      </c>
      <c r="P831" s="198">
        <v>3.5799999999999272</v>
      </c>
      <c r="Q831" s="28">
        <f t="shared" si="151"/>
        <v>8543920.0000000019</v>
      </c>
      <c r="R831" s="28">
        <f t="shared" si="141"/>
        <v>8932880.0000000075</v>
      </c>
      <c r="S831" s="28">
        <f t="shared" si="144"/>
        <v>9175760.0000000075</v>
      </c>
      <c r="T831" s="28">
        <f t="shared" si="145"/>
        <v>9518960.0000000149</v>
      </c>
      <c r="U831" s="28">
        <f t="shared" si="146"/>
        <v>9862160.0000000037</v>
      </c>
      <c r="V831" s="28">
        <f t="shared" si="147"/>
        <v>10242319.999999998</v>
      </c>
      <c r="W831" s="28">
        <f t="shared" si="148"/>
        <v>12832160.000000004</v>
      </c>
      <c r="X831" s="28">
        <f t="shared" si="149"/>
        <v>13669920.000000002</v>
      </c>
      <c r="Y831" s="28">
        <f t="shared" si="150"/>
        <v>13984959.999999996</v>
      </c>
      <c r="Z831" s="203">
        <f t="shared" si="142"/>
        <v>96763040.00000003</v>
      </c>
      <c r="AA831" s="35">
        <v>15.257116391957767</v>
      </c>
      <c r="AB831" s="180">
        <v>15.663683610387253</v>
      </c>
      <c r="AC831" s="36">
        <v>16.537495346608079</v>
      </c>
      <c r="AD831" s="207">
        <v>87.3599999999999</v>
      </c>
      <c r="AE831" s="173">
        <f t="shared" si="143"/>
        <v>7687679.9999999916</v>
      </c>
    </row>
    <row r="832" spans="1:31" s="30" customFormat="1" ht="14.25" customHeight="1">
      <c r="A832" s="24">
        <v>17093</v>
      </c>
      <c r="B832" s="24" t="s">
        <v>2221</v>
      </c>
      <c r="C832" s="25" t="s">
        <v>2129</v>
      </c>
      <c r="D832" s="24" t="s">
        <v>1387</v>
      </c>
      <c r="E832" s="191">
        <v>41.22</v>
      </c>
      <c r="F832" s="39">
        <v>41.65</v>
      </c>
      <c r="G832" s="192">
        <v>42.13</v>
      </c>
      <c r="H832" s="22">
        <v>0.42999999999999972</v>
      </c>
      <c r="I832" s="20">
        <v>0.14999999999999858</v>
      </c>
      <c r="J832" s="20">
        <v>0.23000000000000398</v>
      </c>
      <c r="K832" s="20">
        <v>9.9999999999980105E-3</v>
      </c>
      <c r="L832" s="20">
        <v>0</v>
      </c>
      <c r="M832" s="20">
        <v>0</v>
      </c>
      <c r="N832" s="20">
        <v>0</v>
      </c>
      <c r="O832" s="27">
        <v>9.0000000000003411E-2</v>
      </c>
      <c r="P832" s="198">
        <v>0</v>
      </c>
      <c r="Q832" s="28">
        <f t="shared" si="151"/>
        <v>132439.99999999991</v>
      </c>
      <c r="R832" s="28">
        <f t="shared" si="141"/>
        <v>158839.99999999965</v>
      </c>
      <c r="S832" s="28">
        <f t="shared" si="144"/>
        <v>179080</v>
      </c>
      <c r="T832" s="28">
        <f t="shared" si="145"/>
        <v>179959.99999999983</v>
      </c>
      <c r="U832" s="28">
        <f t="shared" si="146"/>
        <v>179959.99999999983</v>
      </c>
      <c r="V832" s="28">
        <f t="shared" si="147"/>
        <v>179959.99999999983</v>
      </c>
      <c r="W832" s="28">
        <f t="shared" si="148"/>
        <v>179959.99999999983</v>
      </c>
      <c r="X832" s="28">
        <f t="shared" si="149"/>
        <v>187880.00000000012</v>
      </c>
      <c r="Y832" s="28">
        <f t="shared" si="150"/>
        <v>187880.00000000012</v>
      </c>
      <c r="Z832" s="203">
        <f t="shared" si="142"/>
        <v>1565959.9999999986</v>
      </c>
      <c r="AA832" s="35">
        <v>11.869043162774627</v>
      </c>
      <c r="AB832" s="180">
        <v>11.992858993924386</v>
      </c>
      <c r="AC832" s="36">
        <v>12.131072014742722</v>
      </c>
      <c r="AD832" s="207">
        <v>0.91000000000000358</v>
      </c>
      <c r="AE832" s="173">
        <f t="shared" si="143"/>
        <v>80080.00000000032</v>
      </c>
    </row>
    <row r="833" spans="1:31" s="30" customFormat="1" ht="14.25" customHeight="1">
      <c r="A833" s="24">
        <v>17094</v>
      </c>
      <c r="B833" s="24" t="s">
        <v>2222</v>
      </c>
      <c r="C833" s="25" t="s">
        <v>2129</v>
      </c>
      <c r="D833" s="24" t="s">
        <v>1387</v>
      </c>
      <c r="E833" s="191">
        <v>18.96</v>
      </c>
      <c r="F833" s="39">
        <v>21.09</v>
      </c>
      <c r="G833" s="192">
        <v>22.5</v>
      </c>
      <c r="H833" s="22">
        <v>2.129999999999999</v>
      </c>
      <c r="I833" s="20">
        <v>0</v>
      </c>
      <c r="J833" s="20">
        <v>0.17000000000000171</v>
      </c>
      <c r="K833" s="20">
        <v>0</v>
      </c>
      <c r="L833" s="20">
        <v>0</v>
      </c>
      <c r="M833" s="20">
        <v>0.37999999999999901</v>
      </c>
      <c r="N833" s="20">
        <v>0.44999999999999929</v>
      </c>
      <c r="O833" s="27">
        <v>0.37000000000000099</v>
      </c>
      <c r="P833" s="198">
        <v>3.9999999999999147E-2</v>
      </c>
      <c r="Q833" s="28">
        <f t="shared" si="151"/>
        <v>656039.99999999977</v>
      </c>
      <c r="R833" s="28">
        <f t="shared" si="141"/>
        <v>656039.99999999977</v>
      </c>
      <c r="S833" s="28">
        <f t="shared" si="144"/>
        <v>670999.99999999988</v>
      </c>
      <c r="T833" s="28">
        <f t="shared" si="145"/>
        <v>670999.99999999988</v>
      </c>
      <c r="U833" s="28">
        <f t="shared" si="146"/>
        <v>670999.99999999988</v>
      </c>
      <c r="V833" s="28">
        <f t="shared" si="147"/>
        <v>704439.99999999977</v>
      </c>
      <c r="W833" s="28">
        <f t="shared" si="148"/>
        <v>744039.99999999965</v>
      </c>
      <c r="X833" s="28">
        <f t="shared" si="149"/>
        <v>776599.99999999977</v>
      </c>
      <c r="Y833" s="28">
        <f t="shared" si="150"/>
        <v>780119.99999999965</v>
      </c>
      <c r="Z833" s="203">
        <f t="shared" si="142"/>
        <v>6330279.9999999991</v>
      </c>
      <c r="AA833" s="35">
        <v>3.0299640431482224</v>
      </c>
      <c r="AB833" s="180">
        <v>3.3703555733120254</v>
      </c>
      <c r="AC833" s="36">
        <v>3.5956851777866561</v>
      </c>
      <c r="AD833" s="207">
        <v>3.5399999999999991</v>
      </c>
      <c r="AE833" s="173">
        <f t="shared" si="143"/>
        <v>311519.99999999994</v>
      </c>
    </row>
    <row r="834" spans="1:31" s="30" customFormat="1" ht="14.25" customHeight="1">
      <c r="A834" s="24">
        <v>17095</v>
      </c>
      <c r="B834" s="24" t="s">
        <v>2223</v>
      </c>
      <c r="C834" s="25" t="s">
        <v>2129</v>
      </c>
      <c r="D834" s="24" t="s">
        <v>1387</v>
      </c>
      <c r="E834" s="191">
        <v>30.3</v>
      </c>
      <c r="F834" s="39">
        <v>30.48</v>
      </c>
      <c r="G834" s="192">
        <v>30.55</v>
      </c>
      <c r="H834" s="22">
        <v>0.17999999999999972</v>
      </c>
      <c r="I834" s="20">
        <v>7.0000000000000284E-2</v>
      </c>
      <c r="J834" s="20">
        <v>0</v>
      </c>
      <c r="K834" s="20">
        <v>0</v>
      </c>
      <c r="L834" s="20">
        <v>0</v>
      </c>
      <c r="M834" s="20">
        <v>0</v>
      </c>
      <c r="N834" s="20">
        <v>0</v>
      </c>
      <c r="O834" s="27">
        <v>0</v>
      </c>
      <c r="P834" s="198">
        <v>0</v>
      </c>
      <c r="Q834" s="28">
        <f t="shared" si="151"/>
        <v>55439.999999999913</v>
      </c>
      <c r="R834" s="28">
        <f t="shared" si="141"/>
        <v>67759.999999999971</v>
      </c>
      <c r="S834" s="28">
        <f t="shared" si="144"/>
        <v>67759.999999999971</v>
      </c>
      <c r="T834" s="28">
        <f t="shared" si="145"/>
        <v>67759.999999999971</v>
      </c>
      <c r="U834" s="28">
        <f t="shared" si="146"/>
        <v>67759.999999999971</v>
      </c>
      <c r="V834" s="28">
        <f t="shared" si="147"/>
        <v>67759.999999999971</v>
      </c>
      <c r="W834" s="28">
        <f t="shared" si="148"/>
        <v>67759.999999999971</v>
      </c>
      <c r="X834" s="28">
        <f t="shared" si="149"/>
        <v>67759.999999999971</v>
      </c>
      <c r="Y834" s="28">
        <f t="shared" si="150"/>
        <v>67759.999999999971</v>
      </c>
      <c r="Z834" s="203">
        <f t="shared" si="142"/>
        <v>597519.99999999977</v>
      </c>
      <c r="AA834" s="35">
        <v>1.2754565124051827</v>
      </c>
      <c r="AB834" s="180">
        <v>1.2830334817858076</v>
      </c>
      <c r="AC834" s="36">
        <v>1.2859800809893838</v>
      </c>
      <c r="AD834" s="207">
        <v>0.25</v>
      </c>
      <c r="AE834" s="173">
        <f t="shared" si="143"/>
        <v>22000</v>
      </c>
    </row>
    <row r="835" spans="1:31" s="30" customFormat="1" ht="14.25" customHeight="1">
      <c r="A835" s="24">
        <v>17096</v>
      </c>
      <c r="B835" s="24" t="s">
        <v>2224</v>
      </c>
      <c r="C835" s="25" t="s">
        <v>2129</v>
      </c>
      <c r="D835" s="24" t="s">
        <v>1387</v>
      </c>
      <c r="E835" s="191">
        <v>461.06</v>
      </c>
      <c r="F835" s="39">
        <v>464.54</v>
      </c>
      <c r="G835" s="192">
        <v>465.71</v>
      </c>
      <c r="H835" s="22">
        <v>3.4800000000000182</v>
      </c>
      <c r="I835" s="20">
        <v>0.24000000000000909</v>
      </c>
      <c r="J835" s="20">
        <v>0</v>
      </c>
      <c r="K835" s="20">
        <v>0</v>
      </c>
      <c r="L835" s="20">
        <v>2.9999999999972715E-2</v>
      </c>
      <c r="M835" s="20">
        <v>0.60000000000002274</v>
      </c>
      <c r="N835" s="20">
        <v>7.9999999999984084E-2</v>
      </c>
      <c r="O835" s="27">
        <v>0.13999999999998636</v>
      </c>
      <c r="P835" s="198">
        <v>7.9999999999984084E-2</v>
      </c>
      <c r="Q835" s="28">
        <f t="shared" si="151"/>
        <v>1071840.0000000058</v>
      </c>
      <c r="R835" s="28">
        <f t="shared" ref="R835:R898" si="152">Q835+((I835/3)*88000+((I835/3)*88000)*2+((I835/3)*88000)*3)</f>
        <v>1114080.0000000075</v>
      </c>
      <c r="S835" s="28">
        <f t="shared" si="144"/>
        <v>1114080.0000000075</v>
      </c>
      <c r="T835" s="28">
        <f t="shared" si="145"/>
        <v>1114080.0000000075</v>
      </c>
      <c r="U835" s="28">
        <f t="shared" si="146"/>
        <v>1116720.0000000051</v>
      </c>
      <c r="V835" s="28">
        <f t="shared" si="147"/>
        <v>1169520.0000000072</v>
      </c>
      <c r="W835" s="28">
        <f t="shared" si="148"/>
        <v>1176560.0000000058</v>
      </c>
      <c r="X835" s="28">
        <f t="shared" si="149"/>
        <v>1188880.0000000047</v>
      </c>
      <c r="Y835" s="28">
        <f t="shared" si="150"/>
        <v>1195920.0000000033</v>
      </c>
      <c r="Z835" s="203">
        <f t="shared" ref="Z835:Z898" si="153">SUM(Q835:Y835)</f>
        <v>10261680.000000056</v>
      </c>
      <c r="AA835" s="35">
        <v>14.527980841946055</v>
      </c>
      <c r="AB835" s="180">
        <v>14.637635492815731</v>
      </c>
      <c r="AC835" s="36">
        <v>14.674502142677085</v>
      </c>
      <c r="AD835" s="207">
        <v>4.6499999999999773</v>
      </c>
      <c r="AE835" s="173">
        <f t="shared" ref="AE835:AE898" si="154">AD835*88000</f>
        <v>409199.99999999802</v>
      </c>
    </row>
    <row r="836" spans="1:31" s="30" customFormat="1" ht="14.25" customHeight="1">
      <c r="A836" s="24">
        <v>17097</v>
      </c>
      <c r="B836" s="24" t="s">
        <v>2225</v>
      </c>
      <c r="C836" s="25" t="s">
        <v>2129</v>
      </c>
      <c r="D836" s="24" t="s">
        <v>1387</v>
      </c>
      <c r="E836" s="191">
        <v>97.9</v>
      </c>
      <c r="F836" s="39">
        <v>99.460000000000008</v>
      </c>
      <c r="G836" s="192">
        <v>100.02</v>
      </c>
      <c r="H836" s="22">
        <v>1.5600000000000023</v>
      </c>
      <c r="I836" s="20">
        <v>6.0000000000002274E-2</v>
      </c>
      <c r="J836" s="20">
        <v>5.9999999999988063E-2</v>
      </c>
      <c r="K836" s="20">
        <v>0</v>
      </c>
      <c r="L836" s="20">
        <v>0</v>
      </c>
      <c r="M836" s="20">
        <v>0.28000000000000114</v>
      </c>
      <c r="N836" s="20">
        <v>0</v>
      </c>
      <c r="O836" s="27">
        <v>0.15999999999999659</v>
      </c>
      <c r="P836" s="198">
        <v>0</v>
      </c>
      <c r="Q836" s="28">
        <f t="shared" si="151"/>
        <v>480480.00000000081</v>
      </c>
      <c r="R836" s="28">
        <f t="shared" si="152"/>
        <v>491040.00000000122</v>
      </c>
      <c r="S836" s="28">
        <f t="shared" si="144"/>
        <v>496320.00000000017</v>
      </c>
      <c r="T836" s="28">
        <f t="shared" si="145"/>
        <v>496320.00000000017</v>
      </c>
      <c r="U836" s="28">
        <f t="shared" si="146"/>
        <v>496320.00000000017</v>
      </c>
      <c r="V836" s="28">
        <f t="shared" si="147"/>
        <v>520960.00000000029</v>
      </c>
      <c r="W836" s="28">
        <f t="shared" si="148"/>
        <v>520960.00000000029</v>
      </c>
      <c r="X836" s="28">
        <f t="shared" si="149"/>
        <v>535040</v>
      </c>
      <c r="Y836" s="28">
        <f t="shared" si="150"/>
        <v>535040</v>
      </c>
      <c r="Z836" s="203">
        <f t="shared" si="153"/>
        <v>4572480.0000000037</v>
      </c>
      <c r="AA836" s="35">
        <v>19.191938993550412</v>
      </c>
      <c r="AB836" s="180">
        <v>19.497755386093196</v>
      </c>
      <c r="AC836" s="36">
        <v>19.607535629570091</v>
      </c>
      <c r="AD836" s="207">
        <v>2.1199999999999903</v>
      </c>
      <c r="AE836" s="173">
        <f t="shared" si="154"/>
        <v>186559.99999999916</v>
      </c>
    </row>
    <row r="837" spans="1:31" s="30" customFormat="1" ht="14.25" customHeight="1">
      <c r="A837" s="24">
        <v>17098</v>
      </c>
      <c r="B837" s="24" t="s">
        <v>2226</v>
      </c>
      <c r="C837" s="25" t="s">
        <v>2129</v>
      </c>
      <c r="D837" s="24" t="s">
        <v>1387</v>
      </c>
      <c r="E837" s="191">
        <v>24.82</v>
      </c>
      <c r="F837" s="39">
        <v>24.82</v>
      </c>
      <c r="G837" s="192">
        <v>24.82</v>
      </c>
      <c r="H837" s="22">
        <v>0</v>
      </c>
      <c r="I837" s="20">
        <v>0</v>
      </c>
      <c r="J837" s="20">
        <v>0</v>
      </c>
      <c r="K837" s="20">
        <v>0</v>
      </c>
      <c r="L837" s="20">
        <v>0</v>
      </c>
      <c r="M837" s="20">
        <v>0</v>
      </c>
      <c r="N837" s="20">
        <v>0</v>
      </c>
      <c r="O837" s="27">
        <v>0</v>
      </c>
      <c r="P837" s="198">
        <v>0</v>
      </c>
      <c r="Q837" s="28">
        <f t="shared" si="151"/>
        <v>0</v>
      </c>
      <c r="R837" s="28">
        <f t="shared" si="152"/>
        <v>0</v>
      </c>
      <c r="S837" s="28">
        <f t="shared" si="144"/>
        <v>0</v>
      </c>
      <c r="T837" s="28">
        <f t="shared" si="145"/>
        <v>0</v>
      </c>
      <c r="U837" s="28">
        <f t="shared" si="146"/>
        <v>0</v>
      </c>
      <c r="V837" s="28">
        <f t="shared" si="147"/>
        <v>0</v>
      </c>
      <c r="W837" s="28">
        <f t="shared" si="148"/>
        <v>0</v>
      </c>
      <c r="X837" s="28">
        <f t="shared" si="149"/>
        <v>0</v>
      </c>
      <c r="Y837" s="28">
        <f t="shared" si="150"/>
        <v>0</v>
      </c>
      <c r="Z837" s="203">
        <f t="shared" si="153"/>
        <v>0</v>
      </c>
      <c r="AA837" s="35">
        <v>1.2982257929533854</v>
      </c>
      <c r="AB837" s="180">
        <v>1.2982257929533854</v>
      </c>
      <c r="AC837" s="36">
        <v>1.2982257929533854</v>
      </c>
      <c r="AD837" s="207">
        <v>0</v>
      </c>
      <c r="AE837" s="173">
        <f t="shared" si="154"/>
        <v>0</v>
      </c>
    </row>
    <row r="838" spans="1:31" s="30" customFormat="1" ht="14.25" customHeight="1">
      <c r="A838" s="24">
        <v>17099</v>
      </c>
      <c r="B838" s="24" t="s">
        <v>2227</v>
      </c>
      <c r="C838" s="25" t="s">
        <v>2129</v>
      </c>
      <c r="D838" s="24" t="s">
        <v>1387</v>
      </c>
      <c r="E838" s="191">
        <v>131.67000000000002</v>
      </c>
      <c r="F838" s="39">
        <v>149.47000000000003</v>
      </c>
      <c r="G838" s="192">
        <v>153.56</v>
      </c>
      <c r="H838" s="22">
        <v>17.800000000000011</v>
      </c>
      <c r="I838" s="20">
        <v>7.9999999999984084E-2</v>
      </c>
      <c r="J838" s="20">
        <v>1.2199999999999989</v>
      </c>
      <c r="K838" s="20">
        <v>9.9999999999909051E-3</v>
      </c>
      <c r="L838" s="20">
        <v>1.6899999999999977</v>
      </c>
      <c r="M838" s="20">
        <v>0.11000000000001364</v>
      </c>
      <c r="N838" s="20">
        <v>0</v>
      </c>
      <c r="O838" s="27">
        <v>0.25</v>
      </c>
      <c r="P838" s="198">
        <v>0.72999999999998977</v>
      </c>
      <c r="Q838" s="28">
        <f t="shared" si="151"/>
        <v>5482400.0000000037</v>
      </c>
      <c r="R838" s="28">
        <f t="shared" si="152"/>
        <v>5496480.0000000009</v>
      </c>
      <c r="S838" s="28">
        <f t="shared" si="144"/>
        <v>5603840.0000000009</v>
      </c>
      <c r="T838" s="28">
        <f t="shared" si="145"/>
        <v>5604720</v>
      </c>
      <c r="U838" s="28">
        <f t="shared" si="146"/>
        <v>5753440</v>
      </c>
      <c r="V838" s="28">
        <f t="shared" si="147"/>
        <v>5763120.0000000009</v>
      </c>
      <c r="W838" s="28">
        <f t="shared" si="148"/>
        <v>5763120.0000000009</v>
      </c>
      <c r="X838" s="28">
        <f t="shared" si="149"/>
        <v>5785120.0000000009</v>
      </c>
      <c r="Y838" s="28">
        <f t="shared" si="150"/>
        <v>5849360</v>
      </c>
      <c r="Z838" s="203">
        <f t="shared" si="153"/>
        <v>51101600.000000007</v>
      </c>
      <c r="AA838" s="35">
        <v>11.41442862839607</v>
      </c>
      <c r="AB838" s="180">
        <v>12.957504724586927</v>
      </c>
      <c r="AC838" s="36">
        <v>13.31206546803752</v>
      </c>
      <c r="AD838" s="207">
        <v>21.889999999999986</v>
      </c>
      <c r="AE838" s="173">
        <f t="shared" si="154"/>
        <v>1926319.9999999988</v>
      </c>
    </row>
    <row r="839" spans="1:31" s="30" customFormat="1" ht="14.25" customHeight="1">
      <c r="A839" s="24">
        <v>17100</v>
      </c>
      <c r="B839" s="24" t="s">
        <v>2228</v>
      </c>
      <c r="C839" s="25" t="s">
        <v>2129</v>
      </c>
      <c r="D839" s="24" t="s">
        <v>1387</v>
      </c>
      <c r="E839" s="191">
        <v>54.88</v>
      </c>
      <c r="F839" s="39">
        <v>54.88</v>
      </c>
      <c r="G839" s="192">
        <v>54.88</v>
      </c>
      <c r="H839" s="22">
        <v>0</v>
      </c>
      <c r="I839" s="20">
        <v>0</v>
      </c>
      <c r="J839" s="20">
        <v>0</v>
      </c>
      <c r="K839" s="20">
        <v>0</v>
      </c>
      <c r="L839" s="20">
        <v>0</v>
      </c>
      <c r="M839" s="20">
        <v>0</v>
      </c>
      <c r="N839" s="20">
        <v>0</v>
      </c>
      <c r="O839" s="27">
        <v>0</v>
      </c>
      <c r="P839" s="198">
        <v>0</v>
      </c>
      <c r="Q839" s="28">
        <f t="shared" si="151"/>
        <v>0</v>
      </c>
      <c r="R839" s="28">
        <f t="shared" si="152"/>
        <v>0</v>
      </c>
      <c r="S839" s="28">
        <f t="shared" si="144"/>
        <v>0</v>
      </c>
      <c r="T839" s="28">
        <f t="shared" si="145"/>
        <v>0</v>
      </c>
      <c r="U839" s="28">
        <f t="shared" si="146"/>
        <v>0</v>
      </c>
      <c r="V839" s="28">
        <f t="shared" si="147"/>
        <v>0</v>
      </c>
      <c r="W839" s="28">
        <f t="shared" si="148"/>
        <v>0</v>
      </c>
      <c r="X839" s="28">
        <f t="shared" si="149"/>
        <v>0</v>
      </c>
      <c r="Y839" s="28">
        <f t="shared" si="150"/>
        <v>0</v>
      </c>
      <c r="Z839" s="203">
        <f t="shared" si="153"/>
        <v>0</v>
      </c>
      <c r="AA839" s="35">
        <v>7.9566213355757238</v>
      </c>
      <c r="AB839" s="180">
        <v>7.9566213355757238</v>
      </c>
      <c r="AC839" s="36">
        <v>7.9566213355757238</v>
      </c>
      <c r="AD839" s="207">
        <v>0</v>
      </c>
      <c r="AE839" s="173">
        <f t="shared" si="154"/>
        <v>0</v>
      </c>
    </row>
    <row r="840" spans="1:31" s="30" customFormat="1" ht="14.25" customHeight="1">
      <c r="A840" s="24">
        <v>17101</v>
      </c>
      <c r="B840" s="24" t="s">
        <v>2229</v>
      </c>
      <c r="C840" s="25" t="s">
        <v>2129</v>
      </c>
      <c r="D840" s="24" t="s">
        <v>1387</v>
      </c>
      <c r="E840" s="191">
        <v>110.99000000000001</v>
      </c>
      <c r="F840" s="39">
        <v>119.33000000000001</v>
      </c>
      <c r="G840" s="192">
        <v>120.83</v>
      </c>
      <c r="H840" s="22">
        <v>8.3400000000000034</v>
      </c>
      <c r="I840" s="20">
        <v>0.51999999999998181</v>
      </c>
      <c r="J840" s="20">
        <v>1.0000000000019327E-2</v>
      </c>
      <c r="K840" s="20">
        <v>0</v>
      </c>
      <c r="L840" s="20">
        <v>0</v>
      </c>
      <c r="M840" s="20">
        <v>0.18999999999999773</v>
      </c>
      <c r="N840" s="20">
        <v>0</v>
      </c>
      <c r="O840" s="27">
        <v>0.78000000000000114</v>
      </c>
      <c r="P840" s="198">
        <v>0</v>
      </c>
      <c r="Q840" s="28">
        <f t="shared" si="151"/>
        <v>2568720.0000000009</v>
      </c>
      <c r="R840" s="28">
        <f t="shared" si="152"/>
        <v>2660239.9999999977</v>
      </c>
      <c r="S840" s="28">
        <f t="shared" si="144"/>
        <v>2661119.9999999995</v>
      </c>
      <c r="T840" s="28">
        <f t="shared" si="145"/>
        <v>2661119.9999999995</v>
      </c>
      <c r="U840" s="28">
        <f t="shared" si="146"/>
        <v>2661119.9999999995</v>
      </c>
      <c r="V840" s="28">
        <f t="shared" si="147"/>
        <v>2677839.9999999995</v>
      </c>
      <c r="W840" s="28">
        <f t="shared" si="148"/>
        <v>2677839.9999999995</v>
      </c>
      <c r="X840" s="28">
        <f t="shared" si="149"/>
        <v>2746479.9999999995</v>
      </c>
      <c r="Y840" s="28">
        <f t="shared" si="150"/>
        <v>2746479.9999999995</v>
      </c>
      <c r="Z840" s="203">
        <f t="shared" si="153"/>
        <v>24060959.999999996</v>
      </c>
      <c r="AA840" s="35">
        <v>3.5265708157915645</v>
      </c>
      <c r="AB840" s="180">
        <v>3.7915640638652799</v>
      </c>
      <c r="AC840" s="36">
        <v>3.8392247199936453</v>
      </c>
      <c r="AD840" s="207">
        <v>9.8399999999999892</v>
      </c>
      <c r="AE840" s="173">
        <f t="shared" si="154"/>
        <v>865919.99999999907</v>
      </c>
    </row>
    <row r="841" spans="1:31" s="30" customFormat="1" ht="14.25" customHeight="1">
      <c r="A841" s="24">
        <v>17102</v>
      </c>
      <c r="B841" s="24" t="s">
        <v>2230</v>
      </c>
      <c r="C841" s="25" t="s">
        <v>2129</v>
      </c>
      <c r="D841" s="24" t="s">
        <v>1387</v>
      </c>
      <c r="E841" s="191">
        <v>283.3</v>
      </c>
      <c r="F841" s="39">
        <v>295.97000000000003</v>
      </c>
      <c r="G841" s="192">
        <v>300.75</v>
      </c>
      <c r="H841" s="22">
        <v>12.670000000000016</v>
      </c>
      <c r="I841" s="20">
        <v>0</v>
      </c>
      <c r="J841" s="20">
        <v>0.18000000000000682</v>
      </c>
      <c r="K841" s="20">
        <v>0</v>
      </c>
      <c r="L841" s="20">
        <v>0.19999999999998863</v>
      </c>
      <c r="M841" s="20">
        <v>0</v>
      </c>
      <c r="N841" s="20">
        <v>2.2799999999999727</v>
      </c>
      <c r="O841" s="27">
        <v>1.5</v>
      </c>
      <c r="P841" s="198">
        <v>0.62000000000000455</v>
      </c>
      <c r="Q841" s="28">
        <f t="shared" si="151"/>
        <v>3902360.0000000056</v>
      </c>
      <c r="R841" s="28">
        <f t="shared" si="152"/>
        <v>3902360.0000000056</v>
      </c>
      <c r="S841" s="28">
        <f t="shared" si="144"/>
        <v>3918200.0000000061</v>
      </c>
      <c r="T841" s="28">
        <f t="shared" si="145"/>
        <v>3918200.0000000061</v>
      </c>
      <c r="U841" s="28">
        <f t="shared" si="146"/>
        <v>3935800.0000000051</v>
      </c>
      <c r="V841" s="28">
        <f t="shared" si="147"/>
        <v>3935800.0000000051</v>
      </c>
      <c r="W841" s="28">
        <f t="shared" si="148"/>
        <v>4136440.0000000028</v>
      </c>
      <c r="X841" s="28">
        <f t="shared" si="149"/>
        <v>4268440.0000000028</v>
      </c>
      <c r="Y841" s="28">
        <f t="shared" si="150"/>
        <v>4323000.0000000028</v>
      </c>
      <c r="Z841" s="203">
        <f t="shared" si="153"/>
        <v>36240600.000000037</v>
      </c>
      <c r="AA841" s="35">
        <v>7.7309952053093625</v>
      </c>
      <c r="AB841" s="180">
        <v>8.0767477970893466</v>
      </c>
      <c r="AC841" s="36">
        <v>8.2071895799392536</v>
      </c>
      <c r="AD841" s="207">
        <v>17.449999999999989</v>
      </c>
      <c r="AE841" s="173">
        <f t="shared" si="154"/>
        <v>1535599.9999999991</v>
      </c>
    </row>
    <row r="842" spans="1:31" s="30" customFormat="1" ht="14.25" customHeight="1">
      <c r="A842" s="24">
        <v>17103</v>
      </c>
      <c r="B842" s="24" t="s">
        <v>2231</v>
      </c>
      <c r="C842" s="25" t="s">
        <v>2129</v>
      </c>
      <c r="D842" s="24" t="s">
        <v>1387</v>
      </c>
      <c r="E842" s="191">
        <v>568.06000000000006</v>
      </c>
      <c r="F842" s="39">
        <v>576.03000000000009</v>
      </c>
      <c r="G842" s="192">
        <v>582.61</v>
      </c>
      <c r="H842" s="22">
        <v>7.9700000000000273</v>
      </c>
      <c r="I842" s="20">
        <v>1.3099999999998317</v>
      </c>
      <c r="J842" s="20">
        <v>0.74000000000012278</v>
      </c>
      <c r="K842" s="20">
        <v>0.48000000000001819</v>
      </c>
      <c r="L842" s="20">
        <v>1.4500000000000455</v>
      </c>
      <c r="M842" s="20">
        <v>1.3999999999998636</v>
      </c>
      <c r="N842" s="20">
        <v>0.51999999999998181</v>
      </c>
      <c r="O842" s="27">
        <v>0.68000000000006366</v>
      </c>
      <c r="P842" s="198">
        <v>0</v>
      </c>
      <c r="Q842" s="28">
        <f t="shared" si="151"/>
        <v>2454760.0000000084</v>
      </c>
      <c r="R842" s="28">
        <f t="shared" si="152"/>
        <v>2685319.9999999786</v>
      </c>
      <c r="S842" s="28">
        <f t="shared" si="144"/>
        <v>2750439.9999999893</v>
      </c>
      <c r="T842" s="28">
        <f t="shared" si="145"/>
        <v>2792679.9999999907</v>
      </c>
      <c r="U842" s="28">
        <f t="shared" si="146"/>
        <v>2920279.9999999949</v>
      </c>
      <c r="V842" s="28">
        <f t="shared" si="147"/>
        <v>3043479.9999999828</v>
      </c>
      <c r="W842" s="28">
        <f t="shared" si="148"/>
        <v>3089239.9999999814</v>
      </c>
      <c r="X842" s="28">
        <f t="shared" si="149"/>
        <v>3149079.999999987</v>
      </c>
      <c r="Y842" s="28">
        <f t="shared" si="150"/>
        <v>3149079.999999987</v>
      </c>
      <c r="Z842" s="203">
        <f t="shared" si="153"/>
        <v>26034359.999999896</v>
      </c>
      <c r="AA842" s="35">
        <v>20.361814160719476</v>
      </c>
      <c r="AB842" s="180">
        <v>20.647494650211662</v>
      </c>
      <c r="AC842" s="36">
        <v>20.883351315313117</v>
      </c>
      <c r="AD842" s="207">
        <v>14.549999999999955</v>
      </c>
      <c r="AE842" s="173">
        <f t="shared" si="154"/>
        <v>1280399.999999996</v>
      </c>
    </row>
    <row r="843" spans="1:31" s="30" customFormat="1" ht="14.25" customHeight="1">
      <c r="A843" s="24">
        <v>17104</v>
      </c>
      <c r="B843" s="24" t="s">
        <v>2232</v>
      </c>
      <c r="C843" s="25" t="s">
        <v>2129</v>
      </c>
      <c r="D843" s="24" t="s">
        <v>1387</v>
      </c>
      <c r="E843" s="191">
        <v>111.05</v>
      </c>
      <c r="F843" s="39">
        <v>111.16</v>
      </c>
      <c r="G843" s="192">
        <v>111.65</v>
      </c>
      <c r="H843" s="22">
        <v>0.10999999999999943</v>
      </c>
      <c r="I843" s="20">
        <v>0.12000000000000455</v>
      </c>
      <c r="J843" s="20">
        <v>0</v>
      </c>
      <c r="K843" s="20">
        <v>0</v>
      </c>
      <c r="L843" s="20">
        <v>0</v>
      </c>
      <c r="M843" s="20">
        <v>0.37000000000000455</v>
      </c>
      <c r="N843" s="20">
        <v>0</v>
      </c>
      <c r="O843" s="27">
        <v>0</v>
      </c>
      <c r="P843" s="198">
        <v>0</v>
      </c>
      <c r="Q843" s="28">
        <f t="shared" si="151"/>
        <v>33879.999999999825</v>
      </c>
      <c r="R843" s="28">
        <f t="shared" si="152"/>
        <v>55000.000000000626</v>
      </c>
      <c r="S843" s="28">
        <f t="shared" si="144"/>
        <v>55000.000000000626</v>
      </c>
      <c r="T843" s="28">
        <f t="shared" si="145"/>
        <v>55000.000000000626</v>
      </c>
      <c r="U843" s="28">
        <f t="shared" si="146"/>
        <v>55000.000000000626</v>
      </c>
      <c r="V843" s="28">
        <f t="shared" si="147"/>
        <v>87560.000000001019</v>
      </c>
      <c r="W843" s="28">
        <f t="shared" si="148"/>
        <v>87560.000000001019</v>
      </c>
      <c r="X843" s="28">
        <f t="shared" si="149"/>
        <v>87560.000000001019</v>
      </c>
      <c r="Y843" s="28">
        <f t="shared" si="150"/>
        <v>87560.000000001019</v>
      </c>
      <c r="Z843" s="203">
        <f t="shared" si="153"/>
        <v>604120.00000000652</v>
      </c>
      <c r="AA843" s="35">
        <v>4.8811899466387692</v>
      </c>
      <c r="AB843" s="180">
        <v>4.8860249839564673</v>
      </c>
      <c r="AC843" s="36">
        <v>4.9075628774625724</v>
      </c>
      <c r="AD843" s="207">
        <v>0.60000000000000853</v>
      </c>
      <c r="AE843" s="173">
        <f t="shared" si="154"/>
        <v>52800.000000000749</v>
      </c>
    </row>
    <row r="844" spans="1:31" s="30" customFormat="1" ht="14.25" customHeight="1">
      <c r="A844" s="24">
        <v>17105</v>
      </c>
      <c r="B844" s="24" t="s">
        <v>2233</v>
      </c>
      <c r="C844" s="25" t="s">
        <v>2129</v>
      </c>
      <c r="D844" s="24" t="s">
        <v>1387</v>
      </c>
      <c r="E844" s="191">
        <v>46.07</v>
      </c>
      <c r="F844" s="39">
        <v>46.29</v>
      </c>
      <c r="G844" s="192">
        <v>46.5</v>
      </c>
      <c r="H844" s="22">
        <v>0.21999999999999886</v>
      </c>
      <c r="I844" s="20">
        <v>0.17000000000000171</v>
      </c>
      <c r="J844" s="20">
        <v>0</v>
      </c>
      <c r="K844" s="20">
        <v>0</v>
      </c>
      <c r="L844" s="20">
        <v>3.9999999999999147E-2</v>
      </c>
      <c r="M844" s="20">
        <v>0</v>
      </c>
      <c r="N844" s="20">
        <v>0</v>
      </c>
      <c r="O844" s="27">
        <v>0</v>
      </c>
      <c r="P844" s="198">
        <v>0</v>
      </c>
      <c r="Q844" s="28">
        <f t="shared" si="151"/>
        <v>67759.999999999651</v>
      </c>
      <c r="R844" s="28">
        <f t="shared" si="152"/>
        <v>97679.999999999942</v>
      </c>
      <c r="S844" s="28">
        <f t="shared" si="144"/>
        <v>97679.999999999942</v>
      </c>
      <c r="T844" s="28">
        <f t="shared" si="145"/>
        <v>97679.999999999942</v>
      </c>
      <c r="U844" s="28">
        <f t="shared" si="146"/>
        <v>101199.99999999987</v>
      </c>
      <c r="V844" s="28">
        <f t="shared" si="147"/>
        <v>101199.99999999987</v>
      </c>
      <c r="W844" s="28">
        <f t="shared" si="148"/>
        <v>101199.99999999987</v>
      </c>
      <c r="X844" s="28">
        <f t="shared" si="149"/>
        <v>101199.99999999987</v>
      </c>
      <c r="Y844" s="28">
        <f t="shared" si="150"/>
        <v>101199.99999999987</v>
      </c>
      <c r="Z844" s="203">
        <f t="shared" si="153"/>
        <v>866799.99999999884</v>
      </c>
      <c r="AA844" s="35">
        <v>2.5533447874521977</v>
      </c>
      <c r="AB844" s="180">
        <v>2.5655378817269856</v>
      </c>
      <c r="AC844" s="36">
        <v>2.5771767444438285</v>
      </c>
      <c r="AD844" s="207">
        <v>0.42999999999999977</v>
      </c>
      <c r="AE844" s="173">
        <f t="shared" si="154"/>
        <v>37839.999999999978</v>
      </c>
    </row>
    <row r="845" spans="1:31" s="30" customFormat="1" ht="14.25" customHeight="1">
      <c r="A845" s="24">
        <v>17106</v>
      </c>
      <c r="B845" s="24" t="s">
        <v>2234</v>
      </c>
      <c r="C845" s="25" t="s">
        <v>2129</v>
      </c>
      <c r="D845" s="24" t="s">
        <v>1387</v>
      </c>
      <c r="E845" s="191">
        <v>99.19</v>
      </c>
      <c r="F845" s="39">
        <v>99.91</v>
      </c>
      <c r="G845" s="192">
        <v>100.52</v>
      </c>
      <c r="H845" s="22">
        <v>0.71999999999999886</v>
      </c>
      <c r="I845" s="20">
        <v>0</v>
      </c>
      <c r="J845" s="20">
        <v>0</v>
      </c>
      <c r="K845" s="20">
        <v>9.0000000000003411E-2</v>
      </c>
      <c r="L845" s="20">
        <v>7.9999999999998295E-2</v>
      </c>
      <c r="M845" s="20">
        <v>0.12000000000000455</v>
      </c>
      <c r="N845" s="20">
        <v>9.9999999999994316E-2</v>
      </c>
      <c r="O845" s="27">
        <v>0.21999999999999886</v>
      </c>
      <c r="P845" s="198">
        <v>0</v>
      </c>
      <c r="Q845" s="28">
        <f t="shared" si="151"/>
        <v>221759.99999999965</v>
      </c>
      <c r="R845" s="28">
        <f t="shared" si="152"/>
        <v>221759.99999999965</v>
      </c>
      <c r="S845" s="28">
        <f t="shared" si="144"/>
        <v>221759.99999999965</v>
      </c>
      <c r="T845" s="28">
        <f t="shared" si="145"/>
        <v>229679.99999999994</v>
      </c>
      <c r="U845" s="28">
        <f t="shared" si="146"/>
        <v>236719.9999999998</v>
      </c>
      <c r="V845" s="28">
        <f t="shared" si="147"/>
        <v>247280.0000000002</v>
      </c>
      <c r="W845" s="28">
        <f t="shared" si="148"/>
        <v>256079.99999999971</v>
      </c>
      <c r="X845" s="28">
        <f t="shared" si="149"/>
        <v>275439.99999999959</v>
      </c>
      <c r="Y845" s="28">
        <f t="shared" si="150"/>
        <v>275439.99999999959</v>
      </c>
      <c r="Z845" s="203">
        <f t="shared" si="153"/>
        <v>2185919.9999999977</v>
      </c>
      <c r="AA845" s="35">
        <v>4.1423404912843385</v>
      </c>
      <c r="AB845" s="180">
        <v>4.1724088969071298</v>
      </c>
      <c r="AC845" s="36">
        <v>4.1978835183375507</v>
      </c>
      <c r="AD845" s="207">
        <v>1.3299999999999983</v>
      </c>
      <c r="AE845" s="173">
        <f t="shared" si="154"/>
        <v>117039.99999999985</v>
      </c>
    </row>
    <row r="846" spans="1:31" s="30" customFormat="1" ht="14.25" customHeight="1">
      <c r="A846" s="24">
        <v>17107</v>
      </c>
      <c r="B846" s="24" t="s">
        <v>2235</v>
      </c>
      <c r="C846" s="25" t="s">
        <v>2129</v>
      </c>
      <c r="D846" s="24" t="s">
        <v>1387</v>
      </c>
      <c r="E846" s="191">
        <v>473.96000000000004</v>
      </c>
      <c r="F846" s="39">
        <v>486.62000000000006</v>
      </c>
      <c r="G846" s="192">
        <v>519</v>
      </c>
      <c r="H846" s="22">
        <v>12.660000000000025</v>
      </c>
      <c r="I846" s="20">
        <v>5.8399999999999181</v>
      </c>
      <c r="J846" s="20">
        <v>0.34000000000003183</v>
      </c>
      <c r="K846" s="20">
        <v>9.9999999999909051E-3</v>
      </c>
      <c r="L846" s="20">
        <v>0.43000000000000682</v>
      </c>
      <c r="M846" s="20">
        <v>1.8299999999999841</v>
      </c>
      <c r="N846" s="20">
        <v>2.6100000000000136</v>
      </c>
      <c r="O846" s="27">
        <v>11.759999999999991</v>
      </c>
      <c r="P846" s="198">
        <v>9.5600000000000023</v>
      </c>
      <c r="Q846" s="28">
        <f t="shared" si="151"/>
        <v>3899280.0000000079</v>
      </c>
      <c r="R846" s="28">
        <f t="shared" si="152"/>
        <v>4927119.9999999935</v>
      </c>
      <c r="S846" s="28">
        <f t="shared" si="144"/>
        <v>4957039.9999999963</v>
      </c>
      <c r="T846" s="28">
        <f t="shared" si="145"/>
        <v>4957919.9999999953</v>
      </c>
      <c r="U846" s="28">
        <f t="shared" si="146"/>
        <v>4995759.9999999963</v>
      </c>
      <c r="V846" s="28">
        <f t="shared" si="147"/>
        <v>5156799.9999999944</v>
      </c>
      <c r="W846" s="28">
        <f t="shared" si="148"/>
        <v>5386479.9999999953</v>
      </c>
      <c r="X846" s="28">
        <f t="shared" si="149"/>
        <v>6421359.9999999944</v>
      </c>
      <c r="Y846" s="28">
        <f t="shared" si="150"/>
        <v>7262639.9999999944</v>
      </c>
      <c r="Z846" s="203">
        <f t="shared" si="153"/>
        <v>47964399.999999963</v>
      </c>
      <c r="AA846" s="35">
        <v>30.122534065487088</v>
      </c>
      <c r="AB846" s="180">
        <v>30.927140532845232</v>
      </c>
      <c r="AC846" s="36">
        <v>32.985051860890785</v>
      </c>
      <c r="AD846" s="207">
        <v>45.039999999999964</v>
      </c>
      <c r="AE846" s="173">
        <f t="shared" si="154"/>
        <v>3963519.9999999967</v>
      </c>
    </row>
    <row r="847" spans="1:31" s="30" customFormat="1" ht="14.25" customHeight="1">
      <c r="A847" s="24">
        <v>17108</v>
      </c>
      <c r="B847" s="24" t="s">
        <v>2236</v>
      </c>
      <c r="C847" s="25" t="s">
        <v>2129</v>
      </c>
      <c r="D847" s="24" t="s">
        <v>1387</v>
      </c>
      <c r="E847" s="191">
        <v>79.98</v>
      </c>
      <c r="F847" s="39">
        <v>82.93</v>
      </c>
      <c r="G847" s="192">
        <v>87.74</v>
      </c>
      <c r="H847" s="22">
        <v>2.9500000000000028</v>
      </c>
      <c r="I847" s="20">
        <v>0</v>
      </c>
      <c r="J847" s="20">
        <v>7.9999999999998295E-2</v>
      </c>
      <c r="K847" s="20">
        <v>0</v>
      </c>
      <c r="L847" s="20">
        <v>0</v>
      </c>
      <c r="M847" s="20">
        <v>7.9999999999998295E-2</v>
      </c>
      <c r="N847" s="20">
        <v>1.9799999999999898</v>
      </c>
      <c r="O847" s="27">
        <v>2.4000000000000199</v>
      </c>
      <c r="P847" s="198">
        <v>0.26999999999998181</v>
      </c>
      <c r="Q847" s="28">
        <f t="shared" si="151"/>
        <v>908600.00000000081</v>
      </c>
      <c r="R847" s="28">
        <f t="shared" si="152"/>
        <v>908600.00000000081</v>
      </c>
      <c r="S847" s="28">
        <f t="shared" si="144"/>
        <v>915640.0000000007</v>
      </c>
      <c r="T847" s="28">
        <f t="shared" si="145"/>
        <v>915640.0000000007</v>
      </c>
      <c r="U847" s="28">
        <f t="shared" si="146"/>
        <v>915640.0000000007</v>
      </c>
      <c r="V847" s="28">
        <f t="shared" si="147"/>
        <v>922680.00000000058</v>
      </c>
      <c r="W847" s="28">
        <f t="shared" si="148"/>
        <v>1096919.9999999998</v>
      </c>
      <c r="X847" s="28">
        <f t="shared" si="149"/>
        <v>1308120.0000000014</v>
      </c>
      <c r="Y847" s="28">
        <f t="shared" si="150"/>
        <v>1331879.9999999998</v>
      </c>
      <c r="Z847" s="203">
        <f t="shared" si="153"/>
        <v>9223720.0000000056</v>
      </c>
      <c r="AA847" s="35">
        <v>9.4165018366770266</v>
      </c>
      <c r="AB847" s="180">
        <v>9.7638221719883198</v>
      </c>
      <c r="AC847" s="36">
        <v>10.330130922106056</v>
      </c>
      <c r="AD847" s="207">
        <v>7.7599999999999909</v>
      </c>
      <c r="AE847" s="173">
        <f t="shared" si="154"/>
        <v>682879.99999999919</v>
      </c>
    </row>
    <row r="848" spans="1:31" s="30" customFormat="1" ht="14.25" customHeight="1">
      <c r="A848" s="24">
        <v>17109</v>
      </c>
      <c r="B848" s="24" t="s">
        <v>2237</v>
      </c>
      <c r="C848" s="25" t="s">
        <v>2129</v>
      </c>
      <c r="D848" s="24" t="s">
        <v>1387</v>
      </c>
      <c r="E848" s="191">
        <v>123.92</v>
      </c>
      <c r="F848" s="39">
        <v>128.71</v>
      </c>
      <c r="G848" s="192">
        <v>131.01000000000002</v>
      </c>
      <c r="H848" s="22">
        <v>4.7900000000000063</v>
      </c>
      <c r="I848" s="20">
        <v>6.9999999999993179E-2</v>
      </c>
      <c r="J848" s="20">
        <v>0</v>
      </c>
      <c r="K848" s="20">
        <v>0.36000000000001364</v>
      </c>
      <c r="L848" s="20">
        <v>5.0000000000011369E-2</v>
      </c>
      <c r="M848" s="20">
        <v>0.35999999999998522</v>
      </c>
      <c r="N848" s="20">
        <v>0.84999999999999432</v>
      </c>
      <c r="O848" s="27">
        <v>0.59000000000000341</v>
      </c>
      <c r="P848" s="198">
        <v>2.0000000000010232E-2</v>
      </c>
      <c r="Q848" s="28">
        <f t="shared" si="151"/>
        <v>1475320.0000000016</v>
      </c>
      <c r="R848" s="28">
        <f t="shared" si="152"/>
        <v>1487640.0000000005</v>
      </c>
      <c r="S848" s="28">
        <f t="shared" si="144"/>
        <v>1487640.0000000005</v>
      </c>
      <c r="T848" s="28">
        <f t="shared" si="145"/>
        <v>1519320.0000000016</v>
      </c>
      <c r="U848" s="28">
        <f t="shared" si="146"/>
        <v>1523720.0000000026</v>
      </c>
      <c r="V848" s="28">
        <f t="shared" si="147"/>
        <v>1555400.0000000012</v>
      </c>
      <c r="W848" s="28">
        <f t="shared" si="148"/>
        <v>1630200.0000000007</v>
      </c>
      <c r="X848" s="28">
        <f t="shared" si="149"/>
        <v>1682120.0000000009</v>
      </c>
      <c r="Y848" s="28">
        <f t="shared" si="150"/>
        <v>1683880.0000000019</v>
      </c>
      <c r="Z848" s="203">
        <f t="shared" si="153"/>
        <v>14045240.000000009</v>
      </c>
      <c r="AA848" s="35">
        <v>8.4529908116699293</v>
      </c>
      <c r="AB848" s="180">
        <v>8.7797324674793149</v>
      </c>
      <c r="AC848" s="36">
        <v>8.9366230328992717</v>
      </c>
      <c r="AD848" s="207">
        <v>7.0900000000000176</v>
      </c>
      <c r="AE848" s="173">
        <f t="shared" si="154"/>
        <v>623920.00000000151</v>
      </c>
    </row>
    <row r="849" spans="1:31" s="30" customFormat="1" ht="14.25" customHeight="1">
      <c r="A849" s="24">
        <v>17110</v>
      </c>
      <c r="B849" s="24" t="s">
        <v>2238</v>
      </c>
      <c r="C849" s="25" t="s">
        <v>2129</v>
      </c>
      <c r="D849" s="24" t="s">
        <v>1387</v>
      </c>
      <c r="E849" s="191">
        <v>42.94</v>
      </c>
      <c r="F849" s="39">
        <v>43.68</v>
      </c>
      <c r="G849" s="192">
        <v>44.06</v>
      </c>
      <c r="H849" s="22">
        <v>0.74000000000000199</v>
      </c>
      <c r="I849" s="20">
        <v>0</v>
      </c>
      <c r="J849" s="20">
        <v>0.14000000000000057</v>
      </c>
      <c r="K849" s="20">
        <v>0</v>
      </c>
      <c r="L849" s="20">
        <v>0.24000000000000199</v>
      </c>
      <c r="M849" s="20">
        <v>0</v>
      </c>
      <c r="N849" s="20">
        <v>0</v>
      </c>
      <c r="O849" s="27">
        <v>0</v>
      </c>
      <c r="P849" s="198">
        <v>0</v>
      </c>
      <c r="Q849" s="28">
        <f t="shared" si="151"/>
        <v>227920.00000000061</v>
      </c>
      <c r="R849" s="28">
        <f t="shared" si="152"/>
        <v>227920.00000000061</v>
      </c>
      <c r="S849" s="28">
        <f t="shared" si="144"/>
        <v>240240.00000000067</v>
      </c>
      <c r="T849" s="28">
        <f t="shared" si="145"/>
        <v>240240.00000000067</v>
      </c>
      <c r="U849" s="28">
        <f t="shared" si="146"/>
        <v>261360.00000000084</v>
      </c>
      <c r="V849" s="28">
        <f t="shared" si="147"/>
        <v>261360.00000000084</v>
      </c>
      <c r="W849" s="28">
        <f t="shared" si="148"/>
        <v>261360.00000000084</v>
      </c>
      <c r="X849" s="28">
        <f t="shared" si="149"/>
        <v>261360.00000000084</v>
      </c>
      <c r="Y849" s="28">
        <f t="shared" si="150"/>
        <v>261360.00000000084</v>
      </c>
      <c r="Z849" s="203">
        <f t="shared" si="153"/>
        <v>2243120.000000007</v>
      </c>
      <c r="AA849" s="35">
        <v>1.3832782470314604</v>
      </c>
      <c r="AB849" s="180">
        <v>1.4071167636314437</v>
      </c>
      <c r="AC849" s="36">
        <v>1.4193581640476514</v>
      </c>
      <c r="AD849" s="207">
        <v>1.1200000000000045</v>
      </c>
      <c r="AE849" s="173">
        <f t="shared" si="154"/>
        <v>98560.000000000407</v>
      </c>
    </row>
    <row r="850" spans="1:31" s="30" customFormat="1" ht="14.25" customHeight="1">
      <c r="A850" s="24">
        <v>17111</v>
      </c>
      <c r="B850" s="24" t="s">
        <v>2239</v>
      </c>
      <c r="C850" s="25" t="s">
        <v>2129</v>
      </c>
      <c r="D850" s="24" t="s">
        <v>1387</v>
      </c>
      <c r="E850" s="191">
        <v>51.89</v>
      </c>
      <c r="F850" s="39">
        <v>52.47</v>
      </c>
      <c r="G850" s="192">
        <v>52.51</v>
      </c>
      <c r="H850" s="22">
        <v>0.57999999999999829</v>
      </c>
      <c r="I850" s="20">
        <v>0</v>
      </c>
      <c r="J850" s="20">
        <v>0</v>
      </c>
      <c r="K850" s="20">
        <v>0</v>
      </c>
      <c r="L850" s="20">
        <v>0</v>
      </c>
      <c r="M850" s="20">
        <v>0</v>
      </c>
      <c r="N850" s="20">
        <v>0</v>
      </c>
      <c r="O850" s="27">
        <v>3.9999999999999147E-2</v>
      </c>
      <c r="P850" s="198">
        <v>0</v>
      </c>
      <c r="Q850" s="28">
        <f t="shared" si="151"/>
        <v>178639.99999999948</v>
      </c>
      <c r="R850" s="28">
        <f t="shared" si="152"/>
        <v>178639.99999999948</v>
      </c>
      <c r="S850" s="28">
        <f t="shared" si="144"/>
        <v>178639.99999999948</v>
      </c>
      <c r="T850" s="28">
        <f t="shared" si="145"/>
        <v>178639.99999999948</v>
      </c>
      <c r="U850" s="28">
        <f t="shared" si="146"/>
        <v>178639.99999999948</v>
      </c>
      <c r="V850" s="28">
        <f t="shared" si="147"/>
        <v>178639.99999999948</v>
      </c>
      <c r="W850" s="28">
        <f t="shared" si="148"/>
        <v>178639.99999999948</v>
      </c>
      <c r="X850" s="28">
        <f t="shared" si="149"/>
        <v>182159.99999999939</v>
      </c>
      <c r="Y850" s="28">
        <f t="shared" si="150"/>
        <v>182159.99999999939</v>
      </c>
      <c r="Z850" s="203">
        <f t="shared" si="153"/>
        <v>1614799.9999999951</v>
      </c>
      <c r="AA850" s="35">
        <v>4.1138136614447891</v>
      </c>
      <c r="AB850" s="180">
        <v>4.1597957759878224</v>
      </c>
      <c r="AC850" s="36">
        <v>4.1629669563011351</v>
      </c>
      <c r="AD850" s="207">
        <v>0.61999999999999744</v>
      </c>
      <c r="AE850" s="173">
        <f t="shared" si="154"/>
        <v>54559.999999999774</v>
      </c>
    </row>
    <row r="851" spans="1:31" s="30" customFormat="1" ht="14.25" customHeight="1">
      <c r="A851" s="24">
        <v>17112</v>
      </c>
      <c r="B851" s="24" t="s">
        <v>2240</v>
      </c>
      <c r="C851" s="25" t="s">
        <v>2129</v>
      </c>
      <c r="D851" s="24" t="s">
        <v>1387</v>
      </c>
      <c r="E851" s="191">
        <v>142.25</v>
      </c>
      <c r="F851" s="39">
        <v>148.4</v>
      </c>
      <c r="G851" s="192">
        <v>150.52000000000001</v>
      </c>
      <c r="H851" s="22">
        <v>6.1500000000000057</v>
      </c>
      <c r="I851" s="20">
        <v>0</v>
      </c>
      <c r="J851" s="20">
        <v>0</v>
      </c>
      <c r="K851" s="20">
        <v>0</v>
      </c>
      <c r="L851" s="20">
        <v>0</v>
      </c>
      <c r="M851" s="20">
        <v>0.21000000000000796</v>
      </c>
      <c r="N851" s="20">
        <v>1.75</v>
      </c>
      <c r="O851" s="27">
        <v>6.9999999999993179E-2</v>
      </c>
      <c r="P851" s="198">
        <v>9.0000000000003411E-2</v>
      </c>
      <c r="Q851" s="28">
        <f t="shared" si="151"/>
        <v>1894200.0000000019</v>
      </c>
      <c r="R851" s="28">
        <f t="shared" si="152"/>
        <v>1894200.0000000019</v>
      </c>
      <c r="S851" s="28">
        <f t="shared" si="144"/>
        <v>1894200.0000000019</v>
      </c>
      <c r="T851" s="28">
        <f t="shared" si="145"/>
        <v>1894200.0000000019</v>
      </c>
      <c r="U851" s="28">
        <f t="shared" si="146"/>
        <v>1894200.0000000019</v>
      </c>
      <c r="V851" s="28">
        <f t="shared" si="147"/>
        <v>1912680.0000000026</v>
      </c>
      <c r="W851" s="28">
        <f t="shared" si="148"/>
        <v>2066680.0000000026</v>
      </c>
      <c r="X851" s="28">
        <f t="shared" si="149"/>
        <v>2072840.0000000019</v>
      </c>
      <c r="Y851" s="28">
        <f t="shared" si="150"/>
        <v>2080760.0000000021</v>
      </c>
      <c r="Z851" s="203">
        <f t="shared" si="153"/>
        <v>17603960.000000019</v>
      </c>
      <c r="AA851" s="35">
        <v>13.05201537798086</v>
      </c>
      <c r="AB851" s="180">
        <v>13.616302861809206</v>
      </c>
      <c r="AC851" s="36">
        <v>13.810821474120766</v>
      </c>
      <c r="AD851" s="207">
        <v>8.2700000000000102</v>
      </c>
      <c r="AE851" s="173">
        <f t="shared" si="154"/>
        <v>727760.00000000093</v>
      </c>
    </row>
    <row r="852" spans="1:31" s="30" customFormat="1" ht="14.25" customHeight="1">
      <c r="A852" s="24">
        <v>17113</v>
      </c>
      <c r="B852" s="24" t="s">
        <v>2241</v>
      </c>
      <c r="C852" s="25" t="s">
        <v>2129</v>
      </c>
      <c r="D852" s="24" t="s">
        <v>1387</v>
      </c>
      <c r="E852" s="191">
        <v>1666.1200000000001</v>
      </c>
      <c r="F852" s="39">
        <v>1723.47</v>
      </c>
      <c r="G852" s="192">
        <v>1779.0100000000002</v>
      </c>
      <c r="H852" s="22">
        <v>57.349999999999909</v>
      </c>
      <c r="I852" s="20">
        <v>8.2100000000000364</v>
      </c>
      <c r="J852" s="20">
        <v>3.8099999999999454</v>
      </c>
      <c r="K852" s="20">
        <v>5.3199999999999363</v>
      </c>
      <c r="L852" s="20">
        <v>1.1800000000000637</v>
      </c>
      <c r="M852" s="20">
        <v>7.4900000000000091</v>
      </c>
      <c r="N852" s="20">
        <v>7.1500000000000909</v>
      </c>
      <c r="O852" s="27">
        <v>13</v>
      </c>
      <c r="P852" s="198">
        <v>9.3800000000001091</v>
      </c>
      <c r="Q852" s="28">
        <f t="shared" si="151"/>
        <v>17663799.99999997</v>
      </c>
      <c r="R852" s="28">
        <f t="shared" si="152"/>
        <v>19108759.999999978</v>
      </c>
      <c r="S852" s="28">
        <f t="shared" si="144"/>
        <v>19444039.999999974</v>
      </c>
      <c r="T852" s="28">
        <f t="shared" si="145"/>
        <v>19912199.99999997</v>
      </c>
      <c r="U852" s="28">
        <f t="shared" si="146"/>
        <v>20016039.999999978</v>
      </c>
      <c r="V852" s="28">
        <f t="shared" si="147"/>
        <v>20675159.999999978</v>
      </c>
      <c r="W852" s="28">
        <f t="shared" si="148"/>
        <v>21304359.999999985</v>
      </c>
      <c r="X852" s="28">
        <f t="shared" si="149"/>
        <v>22448359.999999985</v>
      </c>
      <c r="Y852" s="28">
        <f t="shared" si="150"/>
        <v>23273799.999999996</v>
      </c>
      <c r="Z852" s="203">
        <f t="shared" si="153"/>
        <v>183846519.99999982</v>
      </c>
      <c r="AA852" s="35">
        <v>20.392097346280856</v>
      </c>
      <c r="AB852" s="180">
        <v>21.094019646480842</v>
      </c>
      <c r="AC852" s="36">
        <v>21.773788862751246</v>
      </c>
      <c r="AD852" s="207">
        <v>112.8900000000001</v>
      </c>
      <c r="AE852" s="173">
        <f t="shared" si="154"/>
        <v>9934320.0000000093</v>
      </c>
    </row>
    <row r="853" spans="1:31" s="30" customFormat="1" ht="14.25" customHeight="1">
      <c r="A853" s="24">
        <v>17114</v>
      </c>
      <c r="B853" s="24" t="s">
        <v>2242</v>
      </c>
      <c r="C853" s="25" t="s">
        <v>2129</v>
      </c>
      <c r="D853" s="24" t="s">
        <v>1387</v>
      </c>
      <c r="E853" s="191">
        <v>224.65</v>
      </c>
      <c r="F853" s="39">
        <v>253.05</v>
      </c>
      <c r="G853" s="192">
        <v>272.36</v>
      </c>
      <c r="H853" s="22">
        <v>28.400000000000006</v>
      </c>
      <c r="I853" s="20">
        <v>0.19999999999998863</v>
      </c>
      <c r="J853" s="20">
        <v>0</v>
      </c>
      <c r="K853" s="20">
        <v>9.9999999999909051E-3</v>
      </c>
      <c r="L853" s="20">
        <v>4.3000000000000114</v>
      </c>
      <c r="M853" s="20">
        <v>11.20999999999998</v>
      </c>
      <c r="N853" s="20">
        <v>-3.999999999996362E-2</v>
      </c>
      <c r="O853" s="27">
        <v>3.6299999999999955</v>
      </c>
      <c r="P853" s="198">
        <v>0</v>
      </c>
      <c r="Q853" s="28">
        <f t="shared" si="151"/>
        <v>8747200.0000000019</v>
      </c>
      <c r="R853" s="28">
        <f t="shared" si="152"/>
        <v>8782400</v>
      </c>
      <c r="S853" s="28">
        <f t="shared" si="144"/>
        <v>8782400</v>
      </c>
      <c r="T853" s="28">
        <f t="shared" si="145"/>
        <v>8783280</v>
      </c>
      <c r="U853" s="28">
        <f t="shared" si="146"/>
        <v>9161680.0000000019</v>
      </c>
      <c r="V853" s="28">
        <f t="shared" si="147"/>
        <v>10148160</v>
      </c>
      <c r="W853" s="28">
        <f t="shared" si="148"/>
        <v>10144640.000000004</v>
      </c>
      <c r="X853" s="28">
        <f t="shared" si="149"/>
        <v>10464080.000000004</v>
      </c>
      <c r="Y853" s="28">
        <f t="shared" si="150"/>
        <v>10464080.000000004</v>
      </c>
      <c r="Z853" s="203">
        <f t="shared" si="153"/>
        <v>85477920</v>
      </c>
      <c r="AA853" s="35">
        <v>21.346851897603525</v>
      </c>
      <c r="AB853" s="180">
        <v>24.045496873752825</v>
      </c>
      <c r="AC853" s="36">
        <v>25.880385412113494</v>
      </c>
      <c r="AD853" s="207">
        <v>47.710000000000008</v>
      </c>
      <c r="AE853" s="173">
        <f t="shared" si="154"/>
        <v>4198480.0000000009</v>
      </c>
    </row>
    <row r="854" spans="1:31" s="30" customFormat="1" ht="14.25" customHeight="1">
      <c r="A854" s="24">
        <v>17115</v>
      </c>
      <c r="B854" s="24" t="s">
        <v>2243</v>
      </c>
      <c r="C854" s="25" t="s">
        <v>2129</v>
      </c>
      <c r="D854" s="24" t="s">
        <v>1387</v>
      </c>
      <c r="E854" s="191">
        <v>52.15</v>
      </c>
      <c r="F854" s="39">
        <v>52.33</v>
      </c>
      <c r="G854" s="192">
        <v>53.63</v>
      </c>
      <c r="H854" s="22">
        <v>0.17999999999999972</v>
      </c>
      <c r="I854" s="20">
        <v>0</v>
      </c>
      <c r="J854" s="20">
        <v>0</v>
      </c>
      <c r="K854" s="20">
        <v>7.0000000000000284E-2</v>
      </c>
      <c r="L854" s="20">
        <v>0</v>
      </c>
      <c r="M854" s="20">
        <v>1.2299999999999969</v>
      </c>
      <c r="N854" s="20">
        <v>0</v>
      </c>
      <c r="O854" s="27">
        <v>0</v>
      </c>
      <c r="P854" s="198">
        <v>0</v>
      </c>
      <c r="Q854" s="28">
        <f t="shared" si="151"/>
        <v>55439.999999999913</v>
      </c>
      <c r="R854" s="28">
        <f t="shared" si="152"/>
        <v>55439.999999999913</v>
      </c>
      <c r="S854" s="28">
        <f t="shared" si="144"/>
        <v>55439.999999999913</v>
      </c>
      <c r="T854" s="28">
        <f t="shared" si="145"/>
        <v>61599.999999999942</v>
      </c>
      <c r="U854" s="28">
        <f t="shared" si="146"/>
        <v>61599.999999999942</v>
      </c>
      <c r="V854" s="28">
        <f t="shared" si="147"/>
        <v>169839.99999999965</v>
      </c>
      <c r="W854" s="28">
        <f t="shared" si="148"/>
        <v>169839.99999999965</v>
      </c>
      <c r="X854" s="28">
        <f t="shared" si="149"/>
        <v>169839.99999999965</v>
      </c>
      <c r="Y854" s="28">
        <f t="shared" si="150"/>
        <v>169839.99999999965</v>
      </c>
      <c r="Z854" s="203">
        <f t="shared" si="153"/>
        <v>968879.99999999825</v>
      </c>
      <c r="AA854" s="35">
        <v>4.1678987875930069</v>
      </c>
      <c r="AB854" s="180">
        <v>4.1822846319221885</v>
      </c>
      <c r="AC854" s="36">
        <v>4.2861823965218218</v>
      </c>
      <c r="AD854" s="207">
        <v>1.480000000000004</v>
      </c>
      <c r="AE854" s="173">
        <f t="shared" si="154"/>
        <v>130240.00000000035</v>
      </c>
    </row>
    <row r="855" spans="1:31" s="30" customFormat="1" ht="14.25" customHeight="1">
      <c r="A855" s="24">
        <v>17116</v>
      </c>
      <c r="B855" s="24" t="s">
        <v>2244</v>
      </c>
      <c r="C855" s="25" t="s">
        <v>2129</v>
      </c>
      <c r="D855" s="24" t="s">
        <v>1387</v>
      </c>
      <c r="E855" s="191">
        <v>128.30000000000001</v>
      </c>
      <c r="F855" s="39">
        <v>132.83000000000001</v>
      </c>
      <c r="G855" s="192">
        <v>133.74</v>
      </c>
      <c r="H855" s="22">
        <v>4.5300000000000011</v>
      </c>
      <c r="I855" s="20">
        <v>3.9999999999992042E-2</v>
      </c>
      <c r="J855" s="20">
        <v>9.9999999999909051E-3</v>
      </c>
      <c r="K855" s="20">
        <v>0.25999999999999091</v>
      </c>
      <c r="L855" s="20">
        <v>4.0000000000020464E-2</v>
      </c>
      <c r="M855" s="20">
        <v>0.46000000000000796</v>
      </c>
      <c r="N855" s="20">
        <v>0</v>
      </c>
      <c r="O855" s="27">
        <v>6.9999999999993179E-2</v>
      </c>
      <c r="P855" s="198">
        <v>3.0000000000001137E-2</v>
      </c>
      <c r="Q855" s="28">
        <f t="shared" si="151"/>
        <v>1395240.0000000002</v>
      </c>
      <c r="R855" s="28">
        <f t="shared" si="152"/>
        <v>1402279.9999999988</v>
      </c>
      <c r="S855" s="28">
        <f t="shared" si="144"/>
        <v>1403159.9999999981</v>
      </c>
      <c r="T855" s="28">
        <f t="shared" si="145"/>
        <v>1426039.9999999974</v>
      </c>
      <c r="U855" s="28">
        <f t="shared" si="146"/>
        <v>1429559.9999999993</v>
      </c>
      <c r="V855" s="28">
        <f t="shared" si="147"/>
        <v>1470040</v>
      </c>
      <c r="W855" s="28">
        <f t="shared" si="148"/>
        <v>1470040</v>
      </c>
      <c r="X855" s="28">
        <f t="shared" si="149"/>
        <v>1476199.9999999993</v>
      </c>
      <c r="Y855" s="28">
        <f t="shared" si="150"/>
        <v>1478839.9999999993</v>
      </c>
      <c r="Z855" s="203">
        <f t="shared" si="153"/>
        <v>12951399.999999993</v>
      </c>
      <c r="AA855" s="35">
        <v>12.725775895416538</v>
      </c>
      <c r="AB855" s="180">
        <v>13.175095964054396</v>
      </c>
      <c r="AC855" s="36">
        <v>13.265356728394451</v>
      </c>
      <c r="AD855" s="207">
        <v>5.4399999999999977</v>
      </c>
      <c r="AE855" s="173">
        <f t="shared" si="154"/>
        <v>478719.99999999983</v>
      </c>
    </row>
    <row r="856" spans="1:31" s="30" customFormat="1" ht="14.25" customHeight="1">
      <c r="A856" s="24">
        <v>17117</v>
      </c>
      <c r="B856" s="24" t="s">
        <v>2245</v>
      </c>
      <c r="C856" s="25" t="s">
        <v>2129</v>
      </c>
      <c r="D856" s="24" t="s">
        <v>1387</v>
      </c>
      <c r="E856" s="191">
        <v>315.88</v>
      </c>
      <c r="F856" s="39">
        <v>318.77999999999997</v>
      </c>
      <c r="G856" s="192">
        <v>322.2</v>
      </c>
      <c r="H856" s="22">
        <v>2.8999999999999773</v>
      </c>
      <c r="I856" s="20">
        <v>0.70000000000004547</v>
      </c>
      <c r="J856" s="20">
        <v>0.66000000000002501</v>
      </c>
      <c r="K856" s="20">
        <v>0</v>
      </c>
      <c r="L856" s="20">
        <v>0</v>
      </c>
      <c r="M856" s="20">
        <v>0.87999999999999545</v>
      </c>
      <c r="N856" s="20">
        <v>0.64999999999997726</v>
      </c>
      <c r="O856" s="27">
        <v>0.50000000000005684</v>
      </c>
      <c r="P856" s="198">
        <v>2.9999999999972715E-2</v>
      </c>
      <c r="Q856" s="28">
        <f t="shared" si="151"/>
        <v>893199.99999999302</v>
      </c>
      <c r="R856" s="28">
        <f t="shared" si="152"/>
        <v>1016400.000000001</v>
      </c>
      <c r="S856" s="28">
        <f t="shared" si="144"/>
        <v>1074480.0000000033</v>
      </c>
      <c r="T856" s="28">
        <f t="shared" si="145"/>
        <v>1074480.0000000033</v>
      </c>
      <c r="U856" s="28">
        <f t="shared" si="146"/>
        <v>1074480.0000000033</v>
      </c>
      <c r="V856" s="28">
        <f t="shared" si="147"/>
        <v>1151920.0000000028</v>
      </c>
      <c r="W856" s="28">
        <f t="shared" si="148"/>
        <v>1209120.0000000007</v>
      </c>
      <c r="X856" s="28">
        <f t="shared" si="149"/>
        <v>1253120.0000000056</v>
      </c>
      <c r="Y856" s="28">
        <f t="shared" si="150"/>
        <v>1255760.0000000033</v>
      </c>
      <c r="Z856" s="203">
        <f t="shared" si="153"/>
        <v>10002960.000000017</v>
      </c>
      <c r="AA856" s="35">
        <v>11.601591050159213</v>
      </c>
      <c r="AB856" s="180">
        <v>11.708101794889684</v>
      </c>
      <c r="AC856" s="36">
        <v>11.833711017985623</v>
      </c>
      <c r="AD856" s="207">
        <v>6.3199999999999932</v>
      </c>
      <c r="AE856" s="173">
        <f t="shared" si="154"/>
        <v>556159.99999999942</v>
      </c>
    </row>
    <row r="857" spans="1:31" s="30" customFormat="1" ht="14.25" customHeight="1">
      <c r="A857" s="24">
        <v>17118</v>
      </c>
      <c r="B857" s="24" t="s">
        <v>2246</v>
      </c>
      <c r="C857" s="25" t="s">
        <v>2129</v>
      </c>
      <c r="D857" s="24" t="s">
        <v>1387</v>
      </c>
      <c r="E857" s="191">
        <v>50.67</v>
      </c>
      <c r="F857" s="39">
        <v>52.910000000000004</v>
      </c>
      <c r="G857" s="192">
        <v>53.52</v>
      </c>
      <c r="H857" s="22">
        <v>2.240000000000002</v>
      </c>
      <c r="I857" s="20">
        <v>0</v>
      </c>
      <c r="J857" s="20">
        <v>0</v>
      </c>
      <c r="K857" s="20">
        <v>0</v>
      </c>
      <c r="L857" s="20">
        <v>0.21999999999999886</v>
      </c>
      <c r="M857" s="20">
        <v>0.28999999999999915</v>
      </c>
      <c r="N857" s="20">
        <v>0.10000000000000142</v>
      </c>
      <c r="O857" s="27">
        <v>0</v>
      </c>
      <c r="P857" s="198">
        <v>0</v>
      </c>
      <c r="Q857" s="28">
        <f t="shared" si="151"/>
        <v>689920.0000000007</v>
      </c>
      <c r="R857" s="28">
        <f t="shared" si="152"/>
        <v>689920.0000000007</v>
      </c>
      <c r="S857" s="28">
        <f t="shared" si="144"/>
        <v>689920.0000000007</v>
      </c>
      <c r="T857" s="28">
        <f t="shared" si="145"/>
        <v>689920.0000000007</v>
      </c>
      <c r="U857" s="28">
        <f t="shared" si="146"/>
        <v>709280.00000000058</v>
      </c>
      <c r="V857" s="28">
        <f t="shared" si="147"/>
        <v>734800.00000000047</v>
      </c>
      <c r="W857" s="28">
        <f t="shared" si="148"/>
        <v>743600.00000000058</v>
      </c>
      <c r="X857" s="28">
        <f t="shared" si="149"/>
        <v>743600.00000000058</v>
      </c>
      <c r="Y857" s="28">
        <f t="shared" si="150"/>
        <v>743600.00000000058</v>
      </c>
      <c r="Z857" s="203">
        <f t="shared" si="153"/>
        <v>6434560.0000000065</v>
      </c>
      <c r="AA857" s="35">
        <v>2.285696241931046</v>
      </c>
      <c r="AB857" s="180">
        <v>2.3867414280752248</v>
      </c>
      <c r="AC857" s="36">
        <v>2.4142581975162734</v>
      </c>
      <c r="AD857" s="207">
        <v>2.8500000000000014</v>
      </c>
      <c r="AE857" s="173">
        <f t="shared" si="154"/>
        <v>250800.00000000012</v>
      </c>
    </row>
    <row r="858" spans="1:31" s="30" customFormat="1" ht="14.25" customHeight="1">
      <c r="A858" s="24">
        <v>17119</v>
      </c>
      <c r="B858" s="24" t="s">
        <v>2247</v>
      </c>
      <c r="C858" s="25" t="s">
        <v>2129</v>
      </c>
      <c r="D858" s="24" t="s">
        <v>1387</v>
      </c>
      <c r="E858" s="191">
        <v>188.21</v>
      </c>
      <c r="F858" s="39">
        <v>191.29000000000002</v>
      </c>
      <c r="G858" s="192">
        <v>194.6</v>
      </c>
      <c r="H858" s="22">
        <v>3.0800000000000125</v>
      </c>
      <c r="I858" s="20">
        <v>0.77999999999997272</v>
      </c>
      <c r="J858" s="20">
        <v>0.11000000000001364</v>
      </c>
      <c r="K858" s="20">
        <v>9.9999999999909051E-3</v>
      </c>
      <c r="L858" s="20">
        <v>0</v>
      </c>
      <c r="M858" s="20">
        <v>0.71000000000000796</v>
      </c>
      <c r="N858" s="20">
        <v>1.5600000000000023</v>
      </c>
      <c r="O858" s="27">
        <v>0.13999999999998636</v>
      </c>
      <c r="P858" s="198">
        <v>0</v>
      </c>
      <c r="Q858" s="28">
        <f t="shared" si="151"/>
        <v>948640.00000000396</v>
      </c>
      <c r="R858" s="28">
        <f t="shared" si="152"/>
        <v>1085919.9999999991</v>
      </c>
      <c r="S858" s="28">
        <f t="shared" si="144"/>
        <v>1095600.0000000002</v>
      </c>
      <c r="T858" s="28">
        <f t="shared" si="145"/>
        <v>1096479.9999999995</v>
      </c>
      <c r="U858" s="28">
        <f t="shared" si="146"/>
        <v>1096479.9999999995</v>
      </c>
      <c r="V858" s="28">
        <f t="shared" si="147"/>
        <v>1158960.0000000002</v>
      </c>
      <c r="W858" s="28">
        <f t="shared" si="148"/>
        <v>1296240.0000000005</v>
      </c>
      <c r="X858" s="28">
        <f t="shared" si="149"/>
        <v>1308559.9999999993</v>
      </c>
      <c r="Y858" s="28">
        <f t="shared" si="150"/>
        <v>1308559.9999999993</v>
      </c>
      <c r="Z858" s="203">
        <f t="shared" si="153"/>
        <v>10395440.000000002</v>
      </c>
      <c r="AA858" s="35">
        <v>25.226855388904525</v>
      </c>
      <c r="AB858" s="180">
        <v>25.639685284222661</v>
      </c>
      <c r="AC858" s="36">
        <v>26.083343386009357</v>
      </c>
      <c r="AD858" s="207">
        <v>6.3899999999999864</v>
      </c>
      <c r="AE858" s="173">
        <f t="shared" si="154"/>
        <v>562319.99999999884</v>
      </c>
    </row>
    <row r="859" spans="1:31" s="30" customFormat="1" ht="14.25" customHeight="1">
      <c r="A859" s="24">
        <v>17120</v>
      </c>
      <c r="B859" s="24" t="s">
        <v>2248</v>
      </c>
      <c r="C859" s="25" t="s">
        <v>2129</v>
      </c>
      <c r="D859" s="24" t="s">
        <v>1387</v>
      </c>
      <c r="E859" s="191">
        <v>307.47000000000003</v>
      </c>
      <c r="F859" s="39">
        <v>327.19000000000005</v>
      </c>
      <c r="G859" s="192">
        <v>342.43</v>
      </c>
      <c r="H859" s="22">
        <v>19.720000000000027</v>
      </c>
      <c r="I859" s="20">
        <v>5.6099999999999568</v>
      </c>
      <c r="J859" s="20">
        <v>0.31000000000000227</v>
      </c>
      <c r="K859" s="20">
        <v>0.12999999999999545</v>
      </c>
      <c r="L859" s="20">
        <v>2.1100000000000136</v>
      </c>
      <c r="M859" s="20">
        <v>2.3700000000000045</v>
      </c>
      <c r="N859" s="20">
        <v>0.56000000000000227</v>
      </c>
      <c r="O859" s="27">
        <v>4.0500000000000114</v>
      </c>
      <c r="P859" s="198">
        <v>9.9999999999965894E-2</v>
      </c>
      <c r="Q859" s="28">
        <f t="shared" si="151"/>
        <v>6073760.0000000075</v>
      </c>
      <c r="R859" s="28">
        <f t="shared" si="152"/>
        <v>7061120</v>
      </c>
      <c r="S859" s="28">
        <f t="shared" si="144"/>
        <v>7088400</v>
      </c>
      <c r="T859" s="28">
        <f t="shared" si="145"/>
        <v>7099840</v>
      </c>
      <c r="U859" s="28">
        <f t="shared" si="146"/>
        <v>7285520.0000000009</v>
      </c>
      <c r="V859" s="28">
        <f t="shared" si="147"/>
        <v>7494080.0000000009</v>
      </c>
      <c r="W859" s="28">
        <f t="shared" si="148"/>
        <v>7543360.0000000009</v>
      </c>
      <c r="X859" s="28">
        <f t="shared" si="149"/>
        <v>7899760.0000000019</v>
      </c>
      <c r="Y859" s="28">
        <f t="shared" si="150"/>
        <v>7908559.9999999991</v>
      </c>
      <c r="Z859" s="203">
        <f t="shared" si="153"/>
        <v>65454400.000000007</v>
      </c>
      <c r="AA859" s="35">
        <v>23.086973171445951</v>
      </c>
      <c r="AB859" s="180">
        <v>24.567687097815728</v>
      </c>
      <c r="AC859" s="36">
        <v>25.712011653488915</v>
      </c>
      <c r="AD859" s="207">
        <v>34.95999999999998</v>
      </c>
      <c r="AE859" s="173">
        <f t="shared" si="154"/>
        <v>3076479.9999999981</v>
      </c>
    </row>
    <row r="860" spans="1:31" s="30" customFormat="1" ht="14.25" customHeight="1">
      <c r="A860" s="24">
        <v>17121</v>
      </c>
      <c r="B860" s="24" t="s">
        <v>2249</v>
      </c>
      <c r="C860" s="25" t="s">
        <v>2129</v>
      </c>
      <c r="D860" s="24" t="s">
        <v>1387</v>
      </c>
      <c r="E860" s="191">
        <v>101.72</v>
      </c>
      <c r="F860" s="39">
        <v>104.81</v>
      </c>
      <c r="G860" s="192">
        <v>106.08</v>
      </c>
      <c r="H860" s="22">
        <v>3.0900000000000034</v>
      </c>
      <c r="I860" s="20">
        <v>0.26999999999999602</v>
      </c>
      <c r="J860" s="20">
        <v>0</v>
      </c>
      <c r="K860" s="20">
        <v>0</v>
      </c>
      <c r="L860" s="20">
        <v>0</v>
      </c>
      <c r="M860" s="20">
        <v>0.65000000000000568</v>
      </c>
      <c r="N860" s="20">
        <v>0</v>
      </c>
      <c r="O860" s="27">
        <v>0.34999999999999432</v>
      </c>
      <c r="P860" s="198">
        <v>0</v>
      </c>
      <c r="Q860" s="28">
        <f t="shared" si="151"/>
        <v>951720.00000000105</v>
      </c>
      <c r="R860" s="28">
        <f t="shared" si="152"/>
        <v>999240.00000000035</v>
      </c>
      <c r="S860" s="28">
        <f t="shared" si="144"/>
        <v>999240.00000000035</v>
      </c>
      <c r="T860" s="28">
        <f t="shared" si="145"/>
        <v>999240.00000000035</v>
      </c>
      <c r="U860" s="28">
        <f t="shared" si="146"/>
        <v>999240.00000000035</v>
      </c>
      <c r="V860" s="28">
        <f t="shared" si="147"/>
        <v>1056440.0000000009</v>
      </c>
      <c r="W860" s="28">
        <f t="shared" si="148"/>
        <v>1056440.0000000009</v>
      </c>
      <c r="X860" s="28">
        <f t="shared" si="149"/>
        <v>1087240.0000000005</v>
      </c>
      <c r="Y860" s="28">
        <f t="shared" si="150"/>
        <v>1087240.0000000005</v>
      </c>
      <c r="Z860" s="203">
        <f t="shared" si="153"/>
        <v>9236040.0000000056</v>
      </c>
      <c r="AA860" s="35">
        <v>15.534751599749535</v>
      </c>
      <c r="AB860" s="180">
        <v>16.006658623375433</v>
      </c>
      <c r="AC860" s="36">
        <v>16.200613937292871</v>
      </c>
      <c r="AD860" s="207">
        <v>4.3599999999999994</v>
      </c>
      <c r="AE860" s="173">
        <f t="shared" si="154"/>
        <v>383679.99999999994</v>
      </c>
    </row>
    <row r="861" spans="1:31" s="30" customFormat="1" ht="14.25" customHeight="1">
      <c r="A861" s="24">
        <v>17122</v>
      </c>
      <c r="B861" s="24" t="s">
        <v>2250</v>
      </c>
      <c r="C861" s="25" t="s">
        <v>2129</v>
      </c>
      <c r="D861" s="24" t="s">
        <v>1387</v>
      </c>
      <c r="E861" s="191">
        <v>267.19</v>
      </c>
      <c r="F861" s="39">
        <v>273.89999999999998</v>
      </c>
      <c r="G861" s="192">
        <v>281.29000000000002</v>
      </c>
      <c r="H861" s="22">
        <v>6.7099999999999795</v>
      </c>
      <c r="I861" s="20">
        <v>1.3300000000000409</v>
      </c>
      <c r="J861" s="20">
        <v>0.38999999999998636</v>
      </c>
      <c r="K861" s="20">
        <v>0</v>
      </c>
      <c r="L861" s="20">
        <v>0.18999999999999773</v>
      </c>
      <c r="M861" s="20">
        <v>0</v>
      </c>
      <c r="N861" s="20">
        <v>2.6000000000000227</v>
      </c>
      <c r="O861" s="27">
        <v>1.0099999999999909</v>
      </c>
      <c r="P861" s="198">
        <v>1.8700000000000045</v>
      </c>
      <c r="Q861" s="28">
        <f t="shared" si="151"/>
        <v>2066679.9999999935</v>
      </c>
      <c r="R861" s="28">
        <f t="shared" si="152"/>
        <v>2300760.0000000005</v>
      </c>
      <c r="S861" s="28">
        <f t="shared" si="144"/>
        <v>2335079.9999999991</v>
      </c>
      <c r="T861" s="28">
        <f t="shared" si="145"/>
        <v>2335079.9999999991</v>
      </c>
      <c r="U861" s="28">
        <f t="shared" si="146"/>
        <v>2351799.9999999991</v>
      </c>
      <c r="V861" s="28">
        <f t="shared" si="147"/>
        <v>2351799.9999999991</v>
      </c>
      <c r="W861" s="28">
        <f t="shared" si="148"/>
        <v>2580600.0000000009</v>
      </c>
      <c r="X861" s="28">
        <f t="shared" si="149"/>
        <v>2669480</v>
      </c>
      <c r="Y861" s="28">
        <f t="shared" si="150"/>
        <v>2834040.0000000005</v>
      </c>
      <c r="Z861" s="203">
        <f t="shared" si="153"/>
        <v>21825319.999999993</v>
      </c>
      <c r="AA861" s="35">
        <v>11.591958211856172</v>
      </c>
      <c r="AB861" s="180">
        <v>11.883069554352351</v>
      </c>
      <c r="AC861" s="36">
        <v>12.203682493405527</v>
      </c>
      <c r="AD861" s="207">
        <v>14.100000000000025</v>
      </c>
      <c r="AE861" s="173">
        <f t="shared" si="154"/>
        <v>1240800.0000000021</v>
      </c>
    </row>
    <row r="862" spans="1:31" s="30" customFormat="1" ht="14.25" customHeight="1">
      <c r="A862" s="24">
        <v>17123</v>
      </c>
      <c r="B862" s="24" t="s">
        <v>2251</v>
      </c>
      <c r="C862" s="25" t="s">
        <v>2129</v>
      </c>
      <c r="D862" s="24" t="s">
        <v>1387</v>
      </c>
      <c r="E862" s="191">
        <v>115.92</v>
      </c>
      <c r="F862" s="39">
        <v>115.92</v>
      </c>
      <c r="G862" s="192">
        <v>116.07000000000001</v>
      </c>
      <c r="H862" s="22">
        <v>0</v>
      </c>
      <c r="I862" s="20">
        <v>4.0000000000006253E-2</v>
      </c>
      <c r="J862" s="20">
        <v>0</v>
      </c>
      <c r="K862" s="20">
        <v>0</v>
      </c>
      <c r="L862" s="20">
        <v>3.0000000000001137E-2</v>
      </c>
      <c r="M862" s="20">
        <v>4.0000000000006253E-2</v>
      </c>
      <c r="N862" s="20">
        <v>0</v>
      </c>
      <c r="O862" s="27">
        <v>4.0000000000006253E-2</v>
      </c>
      <c r="P862" s="198">
        <v>0</v>
      </c>
      <c r="Q862" s="28">
        <f t="shared" si="151"/>
        <v>0</v>
      </c>
      <c r="R862" s="28">
        <f t="shared" si="152"/>
        <v>7040.0000000011005</v>
      </c>
      <c r="S862" s="28">
        <f t="shared" si="144"/>
        <v>7040.0000000011005</v>
      </c>
      <c r="T862" s="28">
        <f t="shared" si="145"/>
        <v>7040.0000000011005</v>
      </c>
      <c r="U862" s="28">
        <f t="shared" si="146"/>
        <v>9680.0000000012005</v>
      </c>
      <c r="V862" s="28">
        <f t="shared" si="147"/>
        <v>13200.00000000175</v>
      </c>
      <c r="W862" s="28">
        <f t="shared" si="148"/>
        <v>13200.00000000175</v>
      </c>
      <c r="X862" s="28">
        <f t="shared" si="149"/>
        <v>16720.000000002299</v>
      </c>
      <c r="Y862" s="28">
        <f t="shared" si="150"/>
        <v>16720.000000002299</v>
      </c>
      <c r="Z862" s="203">
        <f t="shared" si="153"/>
        <v>90640.000000012602</v>
      </c>
      <c r="AA862" s="35">
        <v>11.763153889086206</v>
      </c>
      <c r="AB862" s="180">
        <v>11.763153889086206</v>
      </c>
      <c r="AC862" s="36">
        <v>11.778375361509969</v>
      </c>
      <c r="AD862" s="207">
        <v>0.15000000000000568</v>
      </c>
      <c r="AE862" s="173">
        <f t="shared" si="154"/>
        <v>13200.0000000005</v>
      </c>
    </row>
    <row r="863" spans="1:31" s="30" customFormat="1" ht="14.25" customHeight="1">
      <c r="A863" s="24">
        <v>17124</v>
      </c>
      <c r="B863" s="24" t="s">
        <v>2252</v>
      </c>
      <c r="C863" s="25" t="s">
        <v>2129</v>
      </c>
      <c r="D863" s="24" t="s">
        <v>1387</v>
      </c>
      <c r="E863" s="191">
        <v>22.48</v>
      </c>
      <c r="F863" s="39">
        <v>23.07</v>
      </c>
      <c r="G863" s="192">
        <v>24.71</v>
      </c>
      <c r="H863" s="22">
        <v>0.58999999999999986</v>
      </c>
      <c r="I863" s="20">
        <v>1.0000000000001563E-2</v>
      </c>
      <c r="J863" s="20">
        <v>0</v>
      </c>
      <c r="K863" s="20">
        <v>0</v>
      </c>
      <c r="L863" s="20">
        <v>0</v>
      </c>
      <c r="M863" s="20">
        <v>1.4499999999999993</v>
      </c>
      <c r="N863" s="20">
        <v>7.0000000000000284E-2</v>
      </c>
      <c r="O863" s="27">
        <v>0.10999999999999943</v>
      </c>
      <c r="P863" s="198">
        <v>0</v>
      </c>
      <c r="Q863" s="28">
        <f t="shared" si="151"/>
        <v>181719.99999999997</v>
      </c>
      <c r="R863" s="28">
        <f t="shared" si="152"/>
        <v>183480.00000000023</v>
      </c>
      <c r="S863" s="28">
        <f t="shared" si="144"/>
        <v>183480.00000000023</v>
      </c>
      <c r="T863" s="28">
        <f t="shared" si="145"/>
        <v>183480.00000000023</v>
      </c>
      <c r="U863" s="28">
        <f t="shared" si="146"/>
        <v>183480.00000000023</v>
      </c>
      <c r="V863" s="28">
        <f t="shared" si="147"/>
        <v>311080.00000000017</v>
      </c>
      <c r="W863" s="28">
        <f t="shared" si="148"/>
        <v>317240.00000000017</v>
      </c>
      <c r="X863" s="28">
        <f t="shared" si="149"/>
        <v>326920.00000000012</v>
      </c>
      <c r="Y863" s="28">
        <f t="shared" si="150"/>
        <v>326920.00000000012</v>
      </c>
      <c r="Z863" s="203">
        <f t="shared" si="153"/>
        <v>2197800.0000000014</v>
      </c>
      <c r="AA863" s="35">
        <v>1.6306161233697467</v>
      </c>
      <c r="AB863" s="180">
        <v>1.6734125429777604</v>
      </c>
      <c r="AC863" s="36">
        <v>1.7923720822271547</v>
      </c>
      <c r="AD863" s="207">
        <v>2.2300000000000004</v>
      </c>
      <c r="AE863" s="173">
        <f t="shared" si="154"/>
        <v>196240.00000000003</v>
      </c>
    </row>
    <row r="864" spans="1:31" s="30" customFormat="1" ht="14.25" customHeight="1">
      <c r="A864" s="24">
        <v>17125</v>
      </c>
      <c r="B864" s="24" t="s">
        <v>2253</v>
      </c>
      <c r="C864" s="25" t="s">
        <v>2129</v>
      </c>
      <c r="D864" s="24" t="s">
        <v>1387</v>
      </c>
      <c r="E864" s="191">
        <v>639.95000000000005</v>
      </c>
      <c r="F864" s="39">
        <v>676.63</v>
      </c>
      <c r="G864" s="192">
        <v>690.69</v>
      </c>
      <c r="H864" s="22">
        <v>36.67999999999995</v>
      </c>
      <c r="I864" s="20">
        <v>3.5299999999999727</v>
      </c>
      <c r="J864" s="20">
        <v>2.25</v>
      </c>
      <c r="K864" s="20">
        <v>0.62000000000000455</v>
      </c>
      <c r="L864" s="20">
        <v>1.3600000000000136</v>
      </c>
      <c r="M864" s="20">
        <v>2.6499999999999773</v>
      </c>
      <c r="N864" s="20">
        <v>1.3500000000001364</v>
      </c>
      <c r="O864" s="27">
        <v>1.7999999999998408</v>
      </c>
      <c r="P864" s="198">
        <v>0.50000000000011369</v>
      </c>
      <c r="Q864" s="28">
        <f t="shared" si="151"/>
        <v>11297439.999999987</v>
      </c>
      <c r="R864" s="28">
        <f t="shared" si="152"/>
        <v>11918719.999999981</v>
      </c>
      <c r="S864" s="28">
        <f t="shared" si="144"/>
        <v>12116719.999999981</v>
      </c>
      <c r="T864" s="28">
        <f t="shared" si="145"/>
        <v>12171279.999999981</v>
      </c>
      <c r="U864" s="28">
        <f t="shared" si="146"/>
        <v>12290959.999999983</v>
      </c>
      <c r="V864" s="28">
        <f t="shared" si="147"/>
        <v>12524159.999999981</v>
      </c>
      <c r="W864" s="28">
        <f t="shared" si="148"/>
        <v>12642959.999999993</v>
      </c>
      <c r="X864" s="28">
        <f t="shared" si="149"/>
        <v>12801359.999999978</v>
      </c>
      <c r="Y864" s="28">
        <f t="shared" si="150"/>
        <v>12845359.999999987</v>
      </c>
      <c r="Z864" s="203">
        <f t="shared" si="153"/>
        <v>110608959.99999987</v>
      </c>
      <c r="AA864" s="35">
        <v>13.360041586378374</v>
      </c>
      <c r="AB864" s="180">
        <v>14.125798794579575</v>
      </c>
      <c r="AC864" s="36">
        <v>14.419325139926054</v>
      </c>
      <c r="AD864" s="207">
        <v>50.740000000000009</v>
      </c>
      <c r="AE864" s="173">
        <f t="shared" si="154"/>
        <v>4465120.0000000009</v>
      </c>
    </row>
    <row r="865" spans="1:31" s="30" customFormat="1" ht="14.25" customHeight="1">
      <c r="A865" s="24">
        <v>17126</v>
      </c>
      <c r="B865" s="24" t="s">
        <v>2254</v>
      </c>
      <c r="C865" s="25" t="s">
        <v>2129</v>
      </c>
      <c r="D865" s="24" t="s">
        <v>1387</v>
      </c>
      <c r="E865" s="191">
        <v>148.03</v>
      </c>
      <c r="F865" s="39">
        <v>155.06</v>
      </c>
      <c r="G865" s="192">
        <v>156.09</v>
      </c>
      <c r="H865" s="22">
        <v>7.0300000000000011</v>
      </c>
      <c r="I865" s="20">
        <v>0.12000000000000455</v>
      </c>
      <c r="J865" s="20">
        <v>0.15000000000000568</v>
      </c>
      <c r="K865" s="20">
        <v>0.38999999999998636</v>
      </c>
      <c r="L865" s="20">
        <v>0</v>
      </c>
      <c r="M865" s="20">
        <v>0</v>
      </c>
      <c r="N865" s="20">
        <v>0.34000000000000341</v>
      </c>
      <c r="O865" s="27">
        <v>3.0000000000001137E-2</v>
      </c>
      <c r="P865" s="198">
        <v>0</v>
      </c>
      <c r="Q865" s="28">
        <f t="shared" si="151"/>
        <v>2165240</v>
      </c>
      <c r="R865" s="28">
        <f t="shared" si="152"/>
        <v>2186360.0000000009</v>
      </c>
      <c r="S865" s="28">
        <f t="shared" si="144"/>
        <v>2199560.0000000014</v>
      </c>
      <c r="T865" s="28">
        <f t="shared" si="145"/>
        <v>2233880</v>
      </c>
      <c r="U865" s="28">
        <f t="shared" si="146"/>
        <v>2233880</v>
      </c>
      <c r="V865" s="28">
        <f t="shared" si="147"/>
        <v>2233880</v>
      </c>
      <c r="W865" s="28">
        <f t="shared" si="148"/>
        <v>2263800.0000000005</v>
      </c>
      <c r="X865" s="28">
        <f t="shared" si="149"/>
        <v>2266440.0000000005</v>
      </c>
      <c r="Y865" s="28">
        <f t="shared" si="150"/>
        <v>2266440.0000000005</v>
      </c>
      <c r="Z865" s="203">
        <f t="shared" si="153"/>
        <v>20049480.000000004</v>
      </c>
      <c r="AA865" s="35">
        <v>14.88172432166159</v>
      </c>
      <c r="AB865" s="180">
        <v>15.588462969106573</v>
      </c>
      <c r="AC865" s="36">
        <v>15.692010736797659</v>
      </c>
      <c r="AD865" s="207">
        <v>8.0600000000000023</v>
      </c>
      <c r="AE865" s="173">
        <f t="shared" si="154"/>
        <v>709280.00000000023</v>
      </c>
    </row>
    <row r="866" spans="1:31" s="30" customFormat="1" ht="14.25" customHeight="1">
      <c r="A866" s="24">
        <v>17127</v>
      </c>
      <c r="B866" s="24" t="s">
        <v>2255</v>
      </c>
      <c r="C866" s="25" t="s">
        <v>2129</v>
      </c>
      <c r="D866" s="24" t="s">
        <v>1387</v>
      </c>
      <c r="E866" s="191">
        <v>384.71000000000004</v>
      </c>
      <c r="F866" s="39">
        <v>395.49</v>
      </c>
      <c r="G866" s="192">
        <v>425.36</v>
      </c>
      <c r="H866" s="22">
        <v>10.779999999999973</v>
      </c>
      <c r="I866" s="20">
        <v>7.9800000000000182</v>
      </c>
      <c r="J866" s="20">
        <v>0.20999999999997954</v>
      </c>
      <c r="K866" s="20">
        <v>0.66000000000002501</v>
      </c>
      <c r="L866" s="20">
        <v>1.2300000000000182</v>
      </c>
      <c r="M866" s="20">
        <v>0.15999999999996817</v>
      </c>
      <c r="N866" s="20">
        <v>0.56000000000000227</v>
      </c>
      <c r="O866" s="27">
        <v>18.800000000000011</v>
      </c>
      <c r="P866" s="198">
        <v>0.26999999999998181</v>
      </c>
      <c r="Q866" s="28">
        <f t="shared" si="151"/>
        <v>3320239.9999999925</v>
      </c>
      <c r="R866" s="28">
        <f t="shared" si="152"/>
        <v>4724719.9999999963</v>
      </c>
      <c r="S866" s="28">
        <f t="shared" si="144"/>
        <v>4743199.9999999944</v>
      </c>
      <c r="T866" s="28">
        <f t="shared" si="145"/>
        <v>4801279.9999999963</v>
      </c>
      <c r="U866" s="28">
        <f t="shared" si="146"/>
        <v>4909519.9999999981</v>
      </c>
      <c r="V866" s="28">
        <f t="shared" si="147"/>
        <v>4923599.9999999953</v>
      </c>
      <c r="W866" s="28">
        <f t="shared" si="148"/>
        <v>4972879.9999999953</v>
      </c>
      <c r="X866" s="28">
        <f t="shared" si="149"/>
        <v>6627279.9999999963</v>
      </c>
      <c r="Y866" s="28">
        <f t="shared" si="150"/>
        <v>6651039.9999999944</v>
      </c>
      <c r="Z866" s="203">
        <f t="shared" si="153"/>
        <v>45673759.999999963</v>
      </c>
      <c r="AA866" s="35">
        <v>41.384466437177281</v>
      </c>
      <c r="AB866" s="180">
        <v>42.54410499139415</v>
      </c>
      <c r="AC866" s="36">
        <v>45.757314974182442</v>
      </c>
      <c r="AD866" s="207">
        <v>40.649999999999977</v>
      </c>
      <c r="AE866" s="173">
        <f t="shared" si="154"/>
        <v>3577199.9999999981</v>
      </c>
    </row>
    <row r="867" spans="1:31" s="30" customFormat="1" ht="14.25" customHeight="1">
      <c r="A867" s="24">
        <v>17128</v>
      </c>
      <c r="B867" s="24" t="s">
        <v>2256</v>
      </c>
      <c r="C867" s="25" t="s">
        <v>2129</v>
      </c>
      <c r="D867" s="24" t="s">
        <v>1387</v>
      </c>
      <c r="E867" s="191">
        <v>56.17</v>
      </c>
      <c r="F867" s="39">
        <v>57.38</v>
      </c>
      <c r="G867" s="192">
        <v>59.870000000000005</v>
      </c>
      <c r="H867" s="22">
        <v>1.2100000000000009</v>
      </c>
      <c r="I867" s="20">
        <v>0.21999999999999886</v>
      </c>
      <c r="J867" s="20">
        <v>2.0000000000003126E-2</v>
      </c>
      <c r="K867" s="20">
        <v>0</v>
      </c>
      <c r="L867" s="20">
        <v>0.45000000000000284</v>
      </c>
      <c r="M867" s="20">
        <v>1.2499999999999929</v>
      </c>
      <c r="N867" s="20">
        <v>0.31000000000000227</v>
      </c>
      <c r="O867" s="27">
        <v>0.24000000000000199</v>
      </c>
      <c r="P867" s="198">
        <v>0</v>
      </c>
      <c r="Q867" s="28">
        <f t="shared" si="151"/>
        <v>372680.00000000035</v>
      </c>
      <c r="R867" s="28">
        <f t="shared" si="152"/>
        <v>411400.00000000017</v>
      </c>
      <c r="S867" s="28">
        <f t="shared" si="144"/>
        <v>413160.00000000047</v>
      </c>
      <c r="T867" s="28">
        <f t="shared" si="145"/>
        <v>413160.00000000047</v>
      </c>
      <c r="U867" s="28">
        <f t="shared" si="146"/>
        <v>452760.0000000007</v>
      </c>
      <c r="V867" s="28">
        <f t="shared" si="147"/>
        <v>562760.00000000012</v>
      </c>
      <c r="W867" s="28">
        <f t="shared" si="148"/>
        <v>590040.00000000035</v>
      </c>
      <c r="X867" s="28">
        <f t="shared" si="149"/>
        <v>611160.00000000047</v>
      </c>
      <c r="Y867" s="28">
        <f t="shared" si="150"/>
        <v>611160.00000000047</v>
      </c>
      <c r="Z867" s="203">
        <f t="shared" si="153"/>
        <v>4438280.0000000037</v>
      </c>
      <c r="AA867" s="35">
        <v>3.7781409958902543</v>
      </c>
      <c r="AB867" s="180">
        <v>3.8595287581303683</v>
      </c>
      <c r="AC867" s="36">
        <v>4.0270126655501075</v>
      </c>
      <c r="AD867" s="207">
        <v>3.7000000000000028</v>
      </c>
      <c r="AE867" s="173">
        <f t="shared" si="154"/>
        <v>325600.00000000023</v>
      </c>
    </row>
    <row r="868" spans="1:31" s="30" customFormat="1" ht="14.25" customHeight="1">
      <c r="A868" s="24">
        <v>17129</v>
      </c>
      <c r="B868" s="24" t="s">
        <v>2257</v>
      </c>
      <c r="C868" s="25" t="s">
        <v>2129</v>
      </c>
      <c r="D868" s="24" t="s">
        <v>1387</v>
      </c>
      <c r="E868" s="191">
        <v>176.85</v>
      </c>
      <c r="F868" s="39">
        <v>189.10999999999999</v>
      </c>
      <c r="G868" s="192">
        <v>193.91</v>
      </c>
      <c r="H868" s="22">
        <v>12.259999999999991</v>
      </c>
      <c r="I868" s="20">
        <v>0.89000000000001478</v>
      </c>
      <c r="J868" s="20">
        <v>0.50999999999999091</v>
      </c>
      <c r="K868" s="20">
        <v>0</v>
      </c>
      <c r="L868" s="20">
        <v>0.34000000000000341</v>
      </c>
      <c r="M868" s="20">
        <v>0.31999999999999318</v>
      </c>
      <c r="N868" s="20">
        <v>-0.1099999999999568</v>
      </c>
      <c r="O868" s="27">
        <v>1.8999999999999773</v>
      </c>
      <c r="P868" s="198">
        <v>0.94999999999998863</v>
      </c>
      <c r="Q868" s="28">
        <f t="shared" si="151"/>
        <v>3776079.9999999972</v>
      </c>
      <c r="R868" s="28">
        <f t="shared" si="152"/>
        <v>3932720</v>
      </c>
      <c r="S868" s="28">
        <f t="shared" si="144"/>
        <v>3977599.9999999991</v>
      </c>
      <c r="T868" s="28">
        <f t="shared" si="145"/>
        <v>3977599.9999999991</v>
      </c>
      <c r="U868" s="28">
        <f t="shared" si="146"/>
        <v>4007519.9999999995</v>
      </c>
      <c r="V868" s="28">
        <f t="shared" si="147"/>
        <v>4035679.9999999991</v>
      </c>
      <c r="W868" s="28">
        <f t="shared" si="148"/>
        <v>4026000.0000000028</v>
      </c>
      <c r="X868" s="28">
        <f t="shared" si="149"/>
        <v>4193200.0000000009</v>
      </c>
      <c r="Y868" s="28">
        <f t="shared" si="150"/>
        <v>4276800</v>
      </c>
      <c r="Z868" s="203">
        <f t="shared" si="153"/>
        <v>36203200</v>
      </c>
      <c r="AA868" s="35">
        <v>6.5937384651521755</v>
      </c>
      <c r="AB868" s="180">
        <v>7.0508446770988291</v>
      </c>
      <c r="AC868" s="36">
        <v>7.2298095887908325</v>
      </c>
      <c r="AD868" s="207">
        <v>17.060000000000002</v>
      </c>
      <c r="AE868" s="173">
        <f t="shared" si="154"/>
        <v>1501280.0000000002</v>
      </c>
    </row>
    <row r="869" spans="1:31" s="30" customFormat="1" ht="14.25" customHeight="1">
      <c r="A869" s="24">
        <v>17130</v>
      </c>
      <c r="B869" s="24" t="s">
        <v>2258</v>
      </c>
      <c r="C869" s="25" t="s">
        <v>2129</v>
      </c>
      <c r="D869" s="24" t="s">
        <v>1387</v>
      </c>
      <c r="E869" s="191">
        <v>135.39000000000001</v>
      </c>
      <c r="F869" s="39">
        <v>136.51000000000002</v>
      </c>
      <c r="G869" s="192">
        <v>137.76</v>
      </c>
      <c r="H869" s="22">
        <v>1.1200000000000045</v>
      </c>
      <c r="I869" s="20">
        <v>1.0099999999999625</v>
      </c>
      <c r="J869" s="20">
        <v>3.0000000000029559E-2</v>
      </c>
      <c r="K869" s="20">
        <v>0</v>
      </c>
      <c r="L869" s="20">
        <v>0</v>
      </c>
      <c r="M869" s="20">
        <v>-1.0100000000000193</v>
      </c>
      <c r="N869" s="20">
        <v>1</v>
      </c>
      <c r="O869" s="27">
        <v>8.0000000000012506E-2</v>
      </c>
      <c r="P869" s="198">
        <v>0.13999999999998636</v>
      </c>
      <c r="Q869" s="28">
        <f t="shared" si="151"/>
        <v>344960.0000000014</v>
      </c>
      <c r="R869" s="28">
        <f t="shared" si="152"/>
        <v>522719.99999999482</v>
      </c>
      <c r="S869" s="28">
        <f t="shared" si="144"/>
        <v>525359.99999999744</v>
      </c>
      <c r="T869" s="28">
        <f t="shared" si="145"/>
        <v>525359.99999999744</v>
      </c>
      <c r="U869" s="28">
        <f t="shared" si="146"/>
        <v>525359.99999999744</v>
      </c>
      <c r="V869" s="28">
        <f t="shared" si="147"/>
        <v>436479.99999999575</v>
      </c>
      <c r="W869" s="28">
        <f t="shared" si="148"/>
        <v>524479.99999999581</v>
      </c>
      <c r="X869" s="28">
        <f t="shared" si="149"/>
        <v>531519.99999999686</v>
      </c>
      <c r="Y869" s="28">
        <f t="shared" si="150"/>
        <v>543839.99999999569</v>
      </c>
      <c r="Z869" s="203">
        <f t="shared" si="153"/>
        <v>4480079.999999973</v>
      </c>
      <c r="AA869" s="35">
        <v>24.122510066635787</v>
      </c>
      <c r="AB869" s="180">
        <v>24.322061076862777</v>
      </c>
      <c r="AC869" s="36">
        <v>24.544774257919681</v>
      </c>
      <c r="AD869" s="207">
        <v>2.3699999999999761</v>
      </c>
      <c r="AE869" s="173">
        <f t="shared" si="154"/>
        <v>208559.9999999979</v>
      </c>
    </row>
    <row r="870" spans="1:31" s="30" customFormat="1" ht="14.25" customHeight="1">
      <c r="A870" s="24">
        <v>17131</v>
      </c>
      <c r="B870" s="24" t="s">
        <v>2259</v>
      </c>
      <c r="C870" s="25" t="s">
        <v>2129</v>
      </c>
      <c r="D870" s="24" t="s">
        <v>1387</v>
      </c>
      <c r="E870" s="191">
        <v>29.2</v>
      </c>
      <c r="F870" s="39">
        <v>29.2</v>
      </c>
      <c r="G870" s="192">
        <v>29.34</v>
      </c>
      <c r="H870" s="22">
        <v>0</v>
      </c>
      <c r="I870" s="20">
        <v>0.14000000000000057</v>
      </c>
      <c r="J870" s="20">
        <v>0</v>
      </c>
      <c r="K870" s="20">
        <v>0</v>
      </c>
      <c r="L870" s="20">
        <v>0</v>
      </c>
      <c r="M870" s="20">
        <v>0</v>
      </c>
      <c r="N870" s="20">
        <v>0</v>
      </c>
      <c r="O870" s="27">
        <v>0</v>
      </c>
      <c r="P870" s="198">
        <v>0</v>
      </c>
      <c r="Q870" s="28">
        <f t="shared" si="151"/>
        <v>0</v>
      </c>
      <c r="R870" s="28">
        <f t="shared" si="152"/>
        <v>24640.000000000102</v>
      </c>
      <c r="S870" s="28">
        <f t="shared" si="144"/>
        <v>24640.000000000102</v>
      </c>
      <c r="T870" s="28">
        <f t="shared" si="145"/>
        <v>24640.000000000102</v>
      </c>
      <c r="U870" s="28">
        <f t="shared" si="146"/>
        <v>24640.000000000102</v>
      </c>
      <c r="V870" s="28">
        <f t="shared" si="147"/>
        <v>24640.000000000102</v>
      </c>
      <c r="W870" s="28">
        <f t="shared" si="148"/>
        <v>24640.000000000102</v>
      </c>
      <c r="X870" s="28">
        <f t="shared" si="149"/>
        <v>24640.000000000102</v>
      </c>
      <c r="Y870" s="28">
        <f t="shared" si="150"/>
        <v>24640.000000000102</v>
      </c>
      <c r="Z870" s="203">
        <f t="shared" si="153"/>
        <v>197120.00000000081</v>
      </c>
      <c r="AA870" s="35">
        <v>0.81373314011815834</v>
      </c>
      <c r="AB870" s="180">
        <v>0.81373314011815834</v>
      </c>
      <c r="AC870" s="36">
        <v>0.81763460037899904</v>
      </c>
      <c r="AD870" s="207">
        <v>0.14000000000000057</v>
      </c>
      <c r="AE870" s="173">
        <f t="shared" si="154"/>
        <v>12320.000000000051</v>
      </c>
    </row>
    <row r="871" spans="1:31" s="30" customFormat="1" ht="14.25" customHeight="1">
      <c r="A871" s="24">
        <v>17132</v>
      </c>
      <c r="B871" s="24" t="s">
        <v>2260</v>
      </c>
      <c r="C871" s="25" t="s">
        <v>2129</v>
      </c>
      <c r="D871" s="24" t="s">
        <v>1387</v>
      </c>
      <c r="E871" s="191">
        <v>124.99000000000001</v>
      </c>
      <c r="F871" s="39">
        <v>130.82000000000002</v>
      </c>
      <c r="G871" s="192">
        <v>131.5</v>
      </c>
      <c r="H871" s="22">
        <v>5.8300000000000125</v>
      </c>
      <c r="I871" s="20">
        <v>3.999999999996362E-2</v>
      </c>
      <c r="J871" s="20">
        <v>0.15000000000003411</v>
      </c>
      <c r="K871" s="20">
        <v>0</v>
      </c>
      <c r="L871" s="20">
        <v>0</v>
      </c>
      <c r="M871" s="20">
        <v>0.18000000000000682</v>
      </c>
      <c r="N871" s="20">
        <v>0</v>
      </c>
      <c r="O871" s="27">
        <v>0.25999999999999091</v>
      </c>
      <c r="P871" s="198">
        <v>5.0000000000011369E-2</v>
      </c>
      <c r="Q871" s="28">
        <f t="shared" si="151"/>
        <v>1795640.0000000037</v>
      </c>
      <c r="R871" s="28">
        <f t="shared" si="152"/>
        <v>1802679.9999999972</v>
      </c>
      <c r="S871" s="28">
        <f t="shared" ref="S871:S934" si="155">R871+(J871*88000)</f>
        <v>1815880.0000000002</v>
      </c>
      <c r="T871" s="28">
        <f t="shared" ref="T871:T934" si="156">S871+(K871*88000)</f>
        <v>1815880.0000000002</v>
      </c>
      <c r="U871" s="28">
        <f t="shared" ref="U871:U934" si="157">T871+(L871*88000)</f>
        <v>1815880.0000000002</v>
      </c>
      <c r="V871" s="28">
        <f t="shared" si="147"/>
        <v>1831720.0000000009</v>
      </c>
      <c r="W871" s="28">
        <f t="shared" si="148"/>
        <v>1831720.0000000009</v>
      </c>
      <c r="X871" s="28">
        <f t="shared" si="149"/>
        <v>1854600.0000000002</v>
      </c>
      <c r="Y871" s="28">
        <f t="shared" si="150"/>
        <v>1859000.0000000012</v>
      </c>
      <c r="Z871" s="203">
        <f t="shared" si="153"/>
        <v>16423000.000000006</v>
      </c>
      <c r="AA871" s="35">
        <v>15.609311386967056</v>
      </c>
      <c r="AB871" s="180">
        <v>16.337387916177537</v>
      </c>
      <c r="AC871" s="36">
        <v>16.422309363838451</v>
      </c>
      <c r="AD871" s="207">
        <v>6.5099999999999909</v>
      </c>
      <c r="AE871" s="173">
        <f t="shared" si="154"/>
        <v>572879.99999999919</v>
      </c>
    </row>
    <row r="872" spans="1:31" s="30" customFormat="1" ht="14.25" customHeight="1">
      <c r="A872" s="24">
        <v>17133</v>
      </c>
      <c r="B872" s="24" t="s">
        <v>2261</v>
      </c>
      <c r="C872" s="25" t="s">
        <v>2129</v>
      </c>
      <c r="D872" s="24" t="s">
        <v>1387</v>
      </c>
      <c r="E872" s="191">
        <v>634.16999999999996</v>
      </c>
      <c r="F872" s="39">
        <v>653.03</v>
      </c>
      <c r="G872" s="192">
        <v>655.99</v>
      </c>
      <c r="H872" s="22">
        <v>18.860000000000014</v>
      </c>
      <c r="I872" s="20">
        <v>0.37000000000000455</v>
      </c>
      <c r="J872" s="20">
        <v>0.87000000000000455</v>
      </c>
      <c r="K872" s="20">
        <v>0.10000000000002274</v>
      </c>
      <c r="L872" s="20">
        <v>2.9999999999972715E-2</v>
      </c>
      <c r="M872" s="20">
        <v>0.58000000000004093</v>
      </c>
      <c r="N872" s="20">
        <v>0.27999999999997272</v>
      </c>
      <c r="O872" s="27">
        <v>0.52999999999997272</v>
      </c>
      <c r="P872" s="198">
        <v>0.20000000000004547</v>
      </c>
      <c r="Q872" s="28">
        <f t="shared" si="151"/>
        <v>5808880.0000000047</v>
      </c>
      <c r="R872" s="28">
        <f t="shared" si="152"/>
        <v>5874000.0000000056</v>
      </c>
      <c r="S872" s="28">
        <f t="shared" si="155"/>
        <v>5950560.0000000056</v>
      </c>
      <c r="T872" s="28">
        <f t="shared" si="156"/>
        <v>5959360.0000000075</v>
      </c>
      <c r="U872" s="28">
        <f t="shared" si="157"/>
        <v>5962000.0000000047</v>
      </c>
      <c r="V872" s="28">
        <f t="shared" ref="V872:V935" si="158">U872+(M872*88000)</f>
        <v>6013040.0000000084</v>
      </c>
      <c r="W872" s="28">
        <f t="shared" ref="W872:W935" si="159">V872+(N872*88000)</f>
        <v>6037680.0000000056</v>
      </c>
      <c r="X872" s="28">
        <f t="shared" ref="X872:X935" si="160">W872+(O872*88000)</f>
        <v>6084320.0000000028</v>
      </c>
      <c r="Y872" s="28">
        <f t="shared" ref="Y872:Y935" si="161">X872+(P872*88000)</f>
        <v>6101920.0000000065</v>
      </c>
      <c r="Z872" s="203">
        <f t="shared" si="153"/>
        <v>53791760.000000052</v>
      </c>
      <c r="AA872" s="35">
        <v>27.50516125674433</v>
      </c>
      <c r="AB872" s="180">
        <v>28.323155392862713</v>
      </c>
      <c r="AC872" s="36">
        <v>28.451536232889779</v>
      </c>
      <c r="AD872" s="207">
        <v>21.82000000000005</v>
      </c>
      <c r="AE872" s="173">
        <f t="shared" si="154"/>
        <v>1920160.0000000044</v>
      </c>
    </row>
    <row r="873" spans="1:31" s="30" customFormat="1" ht="14.25" customHeight="1">
      <c r="A873" s="24">
        <v>17134</v>
      </c>
      <c r="B873" s="24" t="s">
        <v>2262</v>
      </c>
      <c r="C873" s="25" t="s">
        <v>2129</v>
      </c>
      <c r="D873" s="24" t="s">
        <v>1387</v>
      </c>
      <c r="E873" s="191">
        <v>163.13</v>
      </c>
      <c r="F873" s="39">
        <v>166.16</v>
      </c>
      <c r="G873" s="192">
        <v>168.44</v>
      </c>
      <c r="H873" s="22">
        <v>3.0300000000000011</v>
      </c>
      <c r="I873" s="20">
        <v>2.8300000000000125</v>
      </c>
      <c r="J873" s="20">
        <v>0</v>
      </c>
      <c r="K873" s="20">
        <v>0.11000000000001364</v>
      </c>
      <c r="L873" s="20">
        <v>0</v>
      </c>
      <c r="M873" s="20">
        <v>3.9999999999992042E-2</v>
      </c>
      <c r="N873" s="20">
        <v>-0.99999999999997158</v>
      </c>
      <c r="O873" s="27">
        <v>0.16999999999998749</v>
      </c>
      <c r="P873" s="198">
        <v>0.12999999999999545</v>
      </c>
      <c r="Q873" s="28">
        <f t="shared" si="151"/>
        <v>933240.00000000047</v>
      </c>
      <c r="R873" s="28">
        <f t="shared" si="152"/>
        <v>1431320.0000000026</v>
      </c>
      <c r="S873" s="28">
        <f t="shared" si="155"/>
        <v>1431320.0000000026</v>
      </c>
      <c r="T873" s="28">
        <f t="shared" si="156"/>
        <v>1441000.0000000037</v>
      </c>
      <c r="U873" s="28">
        <f t="shared" si="157"/>
        <v>1441000.0000000037</v>
      </c>
      <c r="V873" s="28">
        <f t="shared" si="158"/>
        <v>1444520.000000003</v>
      </c>
      <c r="W873" s="28">
        <f t="shared" si="159"/>
        <v>1356520.0000000056</v>
      </c>
      <c r="X873" s="28">
        <f t="shared" si="160"/>
        <v>1371480.0000000044</v>
      </c>
      <c r="Y873" s="28">
        <f t="shared" si="161"/>
        <v>1382920.000000004</v>
      </c>
      <c r="Z873" s="203">
        <f t="shared" si="153"/>
        <v>12233320.00000003</v>
      </c>
      <c r="AA873" s="35">
        <v>26.371689999676679</v>
      </c>
      <c r="AB873" s="180">
        <v>26.861521549354972</v>
      </c>
      <c r="AC873" s="36">
        <v>27.230107665944587</v>
      </c>
      <c r="AD873" s="207">
        <v>5.3100000000000023</v>
      </c>
      <c r="AE873" s="173">
        <f t="shared" si="154"/>
        <v>467280.00000000017</v>
      </c>
    </row>
    <row r="874" spans="1:31" s="30" customFormat="1" ht="14.25" customHeight="1">
      <c r="A874" s="24">
        <v>17135</v>
      </c>
      <c r="B874" s="24" t="s">
        <v>2263</v>
      </c>
      <c r="C874" s="25" t="s">
        <v>2129</v>
      </c>
      <c r="D874" s="24" t="s">
        <v>1387</v>
      </c>
      <c r="E874" s="191">
        <v>28.650000000000002</v>
      </c>
      <c r="F874" s="39">
        <v>28.650000000000002</v>
      </c>
      <c r="G874" s="192">
        <v>28.68</v>
      </c>
      <c r="H874" s="22">
        <v>0</v>
      </c>
      <c r="I874" s="20">
        <v>3.0000000000001137E-2</v>
      </c>
      <c r="J874" s="20">
        <v>0</v>
      </c>
      <c r="K874" s="20">
        <v>0</v>
      </c>
      <c r="L874" s="20">
        <v>0</v>
      </c>
      <c r="M874" s="20">
        <v>0</v>
      </c>
      <c r="N874" s="20">
        <v>0</v>
      </c>
      <c r="O874" s="27">
        <v>0</v>
      </c>
      <c r="P874" s="198">
        <v>0</v>
      </c>
      <c r="Q874" s="28">
        <f t="shared" si="151"/>
        <v>0</v>
      </c>
      <c r="R874" s="28">
        <f t="shared" si="152"/>
        <v>5280.0000000002001</v>
      </c>
      <c r="S874" s="28">
        <f t="shared" si="155"/>
        <v>5280.0000000002001</v>
      </c>
      <c r="T874" s="28">
        <f t="shared" si="156"/>
        <v>5280.0000000002001</v>
      </c>
      <c r="U874" s="28">
        <f t="shared" si="157"/>
        <v>5280.0000000002001</v>
      </c>
      <c r="V874" s="28">
        <f t="shared" si="158"/>
        <v>5280.0000000002001</v>
      </c>
      <c r="W874" s="28">
        <f t="shared" si="159"/>
        <v>5280.0000000002001</v>
      </c>
      <c r="X874" s="28">
        <f t="shared" si="160"/>
        <v>5280.0000000002001</v>
      </c>
      <c r="Y874" s="28">
        <f t="shared" si="161"/>
        <v>5280.0000000002001</v>
      </c>
      <c r="Z874" s="203">
        <f t="shared" si="153"/>
        <v>42240.000000001601</v>
      </c>
      <c r="AA874" s="35">
        <v>2.5673883432504119</v>
      </c>
      <c r="AB874" s="180">
        <v>2.5673883432504119</v>
      </c>
      <c r="AC874" s="36">
        <v>2.5700767080077425</v>
      </c>
      <c r="AD874" s="207">
        <v>2.9999999999997581E-2</v>
      </c>
      <c r="AE874" s="173">
        <f t="shared" si="154"/>
        <v>2639.9999999997872</v>
      </c>
    </row>
    <row r="875" spans="1:31" s="30" customFormat="1" ht="14.25" customHeight="1">
      <c r="A875" s="24">
        <v>17136</v>
      </c>
      <c r="B875" s="24" t="s">
        <v>2264</v>
      </c>
      <c r="C875" s="25" t="s">
        <v>2129</v>
      </c>
      <c r="D875" s="24" t="s">
        <v>1387</v>
      </c>
      <c r="E875" s="191">
        <v>279.53000000000003</v>
      </c>
      <c r="F875" s="39">
        <v>281.57000000000005</v>
      </c>
      <c r="G875" s="192">
        <v>288.21000000000004</v>
      </c>
      <c r="H875" s="22">
        <v>2.0400000000000205</v>
      </c>
      <c r="I875" s="20">
        <v>0.12999999999993861</v>
      </c>
      <c r="J875" s="20">
        <v>0.93000000000000682</v>
      </c>
      <c r="K875" s="20">
        <v>6.9999999999993179E-2</v>
      </c>
      <c r="L875" s="20">
        <v>0</v>
      </c>
      <c r="M875" s="20">
        <v>0.61000000000001364</v>
      </c>
      <c r="N875" s="20">
        <v>0.85000000000002274</v>
      </c>
      <c r="O875" s="27">
        <v>0.99000000000000909</v>
      </c>
      <c r="P875" s="198">
        <v>3.0600000000000023</v>
      </c>
      <c r="Q875" s="28">
        <f t="shared" si="151"/>
        <v>628320.00000000629</v>
      </c>
      <c r="R875" s="28">
        <f t="shared" si="152"/>
        <v>651199.99999999546</v>
      </c>
      <c r="S875" s="28">
        <f t="shared" si="155"/>
        <v>733039.99999999604</v>
      </c>
      <c r="T875" s="28">
        <f t="shared" si="156"/>
        <v>739199.99999999546</v>
      </c>
      <c r="U875" s="28">
        <f t="shared" si="157"/>
        <v>739199.99999999546</v>
      </c>
      <c r="V875" s="28">
        <f t="shared" si="158"/>
        <v>792879.99999999662</v>
      </c>
      <c r="W875" s="28">
        <f t="shared" si="159"/>
        <v>867679.9999999986</v>
      </c>
      <c r="X875" s="28">
        <f t="shared" si="160"/>
        <v>954799.99999999942</v>
      </c>
      <c r="Y875" s="28">
        <f t="shared" si="161"/>
        <v>1224079.9999999995</v>
      </c>
      <c r="Z875" s="203">
        <f t="shared" si="153"/>
        <v>7330399.9999999814</v>
      </c>
      <c r="AA875" s="35">
        <v>20.864340362007837</v>
      </c>
      <c r="AB875" s="180">
        <v>21.016607576040311</v>
      </c>
      <c r="AC875" s="36">
        <v>21.512222429557756</v>
      </c>
      <c r="AD875" s="207">
        <v>8.6800000000000068</v>
      </c>
      <c r="AE875" s="173">
        <f t="shared" si="154"/>
        <v>763840.00000000058</v>
      </c>
    </row>
    <row r="876" spans="1:31" s="30" customFormat="1" ht="14.25" customHeight="1">
      <c r="A876" s="24">
        <v>17137</v>
      </c>
      <c r="B876" s="24" t="s">
        <v>2265</v>
      </c>
      <c r="C876" s="25" t="s">
        <v>2129</v>
      </c>
      <c r="D876" s="24" t="s">
        <v>1387</v>
      </c>
      <c r="E876" s="191">
        <v>155.27000000000001</v>
      </c>
      <c r="F876" s="39">
        <v>162.52000000000001</v>
      </c>
      <c r="G876" s="192">
        <v>168.49</v>
      </c>
      <c r="H876" s="22">
        <v>7.25</v>
      </c>
      <c r="I876" s="20">
        <v>0.15999999999999659</v>
      </c>
      <c r="J876" s="20">
        <v>0.16999999999998749</v>
      </c>
      <c r="K876" s="20">
        <v>0</v>
      </c>
      <c r="L876" s="20">
        <v>0.8100000000000307</v>
      </c>
      <c r="M876" s="20">
        <v>0.57999999999998408</v>
      </c>
      <c r="N876" s="20">
        <v>2.210000000000008</v>
      </c>
      <c r="O876" s="27">
        <v>2.0399999999999636</v>
      </c>
      <c r="P876" s="198">
        <v>0</v>
      </c>
      <c r="Q876" s="28">
        <f t="shared" si="151"/>
        <v>2233000</v>
      </c>
      <c r="R876" s="28">
        <f t="shared" si="152"/>
        <v>2261159.9999999995</v>
      </c>
      <c r="S876" s="28">
        <f t="shared" si="155"/>
        <v>2276119.9999999986</v>
      </c>
      <c r="T876" s="28">
        <f t="shared" si="156"/>
        <v>2276119.9999999986</v>
      </c>
      <c r="U876" s="28">
        <f t="shared" si="157"/>
        <v>2347400.0000000014</v>
      </c>
      <c r="V876" s="28">
        <f t="shared" si="158"/>
        <v>2398440</v>
      </c>
      <c r="W876" s="28">
        <f t="shared" si="159"/>
        <v>2592920.0000000009</v>
      </c>
      <c r="X876" s="28">
        <f t="shared" si="160"/>
        <v>2772439.9999999977</v>
      </c>
      <c r="Y876" s="28">
        <f t="shared" si="161"/>
        <v>2772439.9999999977</v>
      </c>
      <c r="Z876" s="203">
        <f t="shared" si="153"/>
        <v>21930039.999999993</v>
      </c>
      <c r="AA876" s="35">
        <v>13.356559139784945</v>
      </c>
      <c r="AB876" s="180">
        <v>13.980215053763443</v>
      </c>
      <c r="AC876" s="36">
        <v>14.493763440860215</v>
      </c>
      <c r="AD876" s="207">
        <v>13.22</v>
      </c>
      <c r="AE876" s="173">
        <f t="shared" si="154"/>
        <v>1163360</v>
      </c>
    </row>
    <row r="877" spans="1:31" s="30" customFormat="1" ht="14.25" customHeight="1">
      <c r="A877" s="24">
        <v>17138</v>
      </c>
      <c r="B877" s="24" t="s">
        <v>2266</v>
      </c>
      <c r="C877" s="25" t="s">
        <v>2129</v>
      </c>
      <c r="D877" s="24" t="s">
        <v>1387</v>
      </c>
      <c r="E877" s="191">
        <v>253.99</v>
      </c>
      <c r="F877" s="39">
        <v>261.41000000000003</v>
      </c>
      <c r="G877" s="192">
        <v>267.15999999999997</v>
      </c>
      <c r="H877" s="22">
        <v>7.4200000000000159</v>
      </c>
      <c r="I877" s="20">
        <v>1.2599999999999909</v>
      </c>
      <c r="J877" s="20">
        <v>0.16000000000002501</v>
      </c>
      <c r="K877" s="20">
        <v>0.1099999999999568</v>
      </c>
      <c r="L877" s="20">
        <v>0</v>
      </c>
      <c r="M877" s="20">
        <v>1.6499999999999773</v>
      </c>
      <c r="N877" s="20">
        <v>1.82000000000005</v>
      </c>
      <c r="O877" s="27">
        <v>0.74000000000000909</v>
      </c>
      <c r="P877" s="198">
        <v>9.9999999999340616E-3</v>
      </c>
      <c r="Q877" s="28">
        <f t="shared" si="151"/>
        <v>2285360.0000000047</v>
      </c>
      <c r="R877" s="28">
        <f t="shared" si="152"/>
        <v>2507120.0000000033</v>
      </c>
      <c r="S877" s="28">
        <f t="shared" si="155"/>
        <v>2521200.0000000056</v>
      </c>
      <c r="T877" s="28">
        <f t="shared" si="156"/>
        <v>2530880.0000000019</v>
      </c>
      <c r="U877" s="28">
        <f t="shared" si="157"/>
        <v>2530880.0000000019</v>
      </c>
      <c r="V877" s="28">
        <f t="shared" si="158"/>
        <v>2676080</v>
      </c>
      <c r="W877" s="28">
        <f t="shared" si="159"/>
        <v>2836240.0000000042</v>
      </c>
      <c r="X877" s="28">
        <f t="shared" si="160"/>
        <v>2901360.0000000051</v>
      </c>
      <c r="Y877" s="28">
        <f t="shared" si="161"/>
        <v>2902239.9999999995</v>
      </c>
      <c r="Z877" s="203">
        <f t="shared" si="153"/>
        <v>23691360.000000026</v>
      </c>
      <c r="AA877" s="35">
        <v>13.489226781949219</v>
      </c>
      <c r="AB877" s="180">
        <v>13.88329766159827</v>
      </c>
      <c r="AC877" s="36">
        <v>14.1886760386848</v>
      </c>
      <c r="AD877" s="207">
        <v>13.169999999999961</v>
      </c>
      <c r="AE877" s="173">
        <f t="shared" si="154"/>
        <v>1158959.9999999965</v>
      </c>
    </row>
    <row r="878" spans="1:31" s="30" customFormat="1" ht="14.25" customHeight="1">
      <c r="A878" s="24">
        <v>17139</v>
      </c>
      <c r="B878" s="24" t="s">
        <v>2267</v>
      </c>
      <c r="C878" s="25" t="s">
        <v>2129</v>
      </c>
      <c r="D878" s="24" t="s">
        <v>1387</v>
      </c>
      <c r="E878" s="191">
        <v>48.52</v>
      </c>
      <c r="F878" s="39">
        <v>48.52</v>
      </c>
      <c r="G878" s="192">
        <v>48.74</v>
      </c>
      <c r="H878" s="22">
        <v>0</v>
      </c>
      <c r="I878" s="20">
        <v>0</v>
      </c>
      <c r="J878" s="20">
        <v>0</v>
      </c>
      <c r="K878" s="20">
        <v>0</v>
      </c>
      <c r="L878" s="20">
        <v>0</v>
      </c>
      <c r="M878" s="20">
        <v>0.21999999999999886</v>
      </c>
      <c r="N878" s="20">
        <v>0</v>
      </c>
      <c r="O878" s="27">
        <v>0</v>
      </c>
      <c r="P878" s="198">
        <v>0</v>
      </c>
      <c r="Q878" s="28">
        <f t="shared" si="151"/>
        <v>0</v>
      </c>
      <c r="R878" s="28">
        <f t="shared" si="152"/>
        <v>0</v>
      </c>
      <c r="S878" s="28">
        <f t="shared" si="155"/>
        <v>0</v>
      </c>
      <c r="T878" s="28">
        <f t="shared" si="156"/>
        <v>0</v>
      </c>
      <c r="U878" s="28">
        <f t="shared" si="157"/>
        <v>0</v>
      </c>
      <c r="V878" s="28">
        <f t="shared" si="158"/>
        <v>19359.999999999898</v>
      </c>
      <c r="W878" s="28">
        <f t="shared" si="159"/>
        <v>19359.999999999898</v>
      </c>
      <c r="X878" s="28">
        <f t="shared" si="160"/>
        <v>19359.999999999898</v>
      </c>
      <c r="Y878" s="28">
        <f t="shared" si="161"/>
        <v>19359.999999999898</v>
      </c>
      <c r="Z878" s="203">
        <f t="shared" si="153"/>
        <v>77439.999999999593</v>
      </c>
      <c r="AA878" s="35">
        <v>2.3185358627610264</v>
      </c>
      <c r="AB878" s="180">
        <v>2.3185358627610264</v>
      </c>
      <c r="AC878" s="36">
        <v>2.329048597505615</v>
      </c>
      <c r="AD878" s="207">
        <v>0.21999999999999884</v>
      </c>
      <c r="AE878" s="173">
        <f t="shared" si="154"/>
        <v>19359.999999999898</v>
      </c>
    </row>
    <row r="879" spans="1:31" s="30" customFormat="1" ht="14.25" customHeight="1">
      <c r="A879" s="24">
        <v>17140</v>
      </c>
      <c r="B879" s="24" t="s">
        <v>2268</v>
      </c>
      <c r="C879" s="25" t="s">
        <v>2129</v>
      </c>
      <c r="D879" s="24" t="s">
        <v>1387</v>
      </c>
      <c r="E879" s="191">
        <v>53.69</v>
      </c>
      <c r="F879" s="39">
        <v>53.69</v>
      </c>
      <c r="G879" s="192">
        <v>53.69</v>
      </c>
      <c r="H879" s="22">
        <v>0</v>
      </c>
      <c r="I879" s="20">
        <v>0</v>
      </c>
      <c r="J879" s="20">
        <v>0</v>
      </c>
      <c r="K879" s="20">
        <v>0</v>
      </c>
      <c r="L879" s="20">
        <v>0</v>
      </c>
      <c r="M879" s="20">
        <v>0</v>
      </c>
      <c r="N879" s="20">
        <v>0</v>
      </c>
      <c r="O879" s="27">
        <v>0</v>
      </c>
      <c r="P879" s="198">
        <v>0</v>
      </c>
      <c r="Q879" s="28">
        <f t="shared" si="151"/>
        <v>0</v>
      </c>
      <c r="R879" s="28">
        <f t="shared" si="152"/>
        <v>0</v>
      </c>
      <c r="S879" s="28">
        <f t="shared" si="155"/>
        <v>0</v>
      </c>
      <c r="T879" s="28">
        <f t="shared" si="156"/>
        <v>0</v>
      </c>
      <c r="U879" s="28">
        <f t="shared" si="157"/>
        <v>0</v>
      </c>
      <c r="V879" s="28">
        <f t="shared" si="158"/>
        <v>0</v>
      </c>
      <c r="W879" s="28">
        <f t="shared" si="159"/>
        <v>0</v>
      </c>
      <c r="X879" s="28">
        <f t="shared" si="160"/>
        <v>0</v>
      </c>
      <c r="Y879" s="28">
        <f t="shared" si="161"/>
        <v>0</v>
      </c>
      <c r="Z879" s="203">
        <f t="shared" si="153"/>
        <v>0</v>
      </c>
      <c r="AA879" s="35">
        <v>1.7813004920224678</v>
      </c>
      <c r="AB879" s="180">
        <v>1.7813004920224678</v>
      </c>
      <c r="AC879" s="36">
        <v>1.7813004920224678</v>
      </c>
      <c r="AD879" s="207">
        <v>0</v>
      </c>
      <c r="AE879" s="173">
        <f t="shared" si="154"/>
        <v>0</v>
      </c>
    </row>
    <row r="880" spans="1:31" s="30" customFormat="1" ht="14.25" customHeight="1">
      <c r="A880" s="24">
        <v>17141</v>
      </c>
      <c r="B880" s="24" t="s">
        <v>2269</v>
      </c>
      <c r="C880" s="25" t="s">
        <v>2129</v>
      </c>
      <c r="D880" s="24" t="s">
        <v>1387</v>
      </c>
      <c r="E880" s="191">
        <v>77.89</v>
      </c>
      <c r="F880" s="39">
        <v>78.22</v>
      </c>
      <c r="G880" s="192">
        <v>79.53</v>
      </c>
      <c r="H880" s="22">
        <v>0.32999999999999829</v>
      </c>
      <c r="I880" s="20">
        <v>6.9999999999993179E-2</v>
      </c>
      <c r="J880" s="20">
        <v>0</v>
      </c>
      <c r="K880" s="20">
        <v>0</v>
      </c>
      <c r="L880" s="20">
        <v>0.48999999999999488</v>
      </c>
      <c r="M880" s="20">
        <v>0.75</v>
      </c>
      <c r="N880" s="20">
        <v>0</v>
      </c>
      <c r="O880" s="27">
        <v>0</v>
      </c>
      <c r="P880" s="198">
        <v>0</v>
      </c>
      <c r="Q880" s="28">
        <f t="shared" si="151"/>
        <v>101639.99999999948</v>
      </c>
      <c r="R880" s="28">
        <f t="shared" si="152"/>
        <v>113959.99999999827</v>
      </c>
      <c r="S880" s="28">
        <f t="shared" si="155"/>
        <v>113959.99999999827</v>
      </c>
      <c r="T880" s="28">
        <f t="shared" si="156"/>
        <v>113959.99999999827</v>
      </c>
      <c r="U880" s="28">
        <f t="shared" si="157"/>
        <v>157079.99999999782</v>
      </c>
      <c r="V880" s="28">
        <f t="shared" si="158"/>
        <v>223079.99999999782</v>
      </c>
      <c r="W880" s="28">
        <f t="shared" si="159"/>
        <v>223079.99999999782</v>
      </c>
      <c r="X880" s="28">
        <f t="shared" si="160"/>
        <v>223079.99999999782</v>
      </c>
      <c r="Y880" s="28">
        <f t="shared" si="161"/>
        <v>223079.99999999782</v>
      </c>
      <c r="Z880" s="203">
        <f t="shared" si="153"/>
        <v>1492919.9999999835</v>
      </c>
      <c r="AA880" s="35">
        <v>3.6226053550748571</v>
      </c>
      <c r="AB880" s="180">
        <v>3.6379534070349893</v>
      </c>
      <c r="AC880" s="36">
        <v>3.6988805223918773</v>
      </c>
      <c r="AD880" s="207">
        <v>1.6400000000000006</v>
      </c>
      <c r="AE880" s="173">
        <f t="shared" si="154"/>
        <v>144320.00000000006</v>
      </c>
    </row>
    <row r="881" spans="1:31" s="30" customFormat="1" ht="14.25" customHeight="1">
      <c r="A881" s="24">
        <v>17142</v>
      </c>
      <c r="B881" s="24" t="s">
        <v>2270</v>
      </c>
      <c r="C881" s="25" t="s">
        <v>2129</v>
      </c>
      <c r="D881" s="24" t="s">
        <v>1387</v>
      </c>
      <c r="E881" s="191">
        <v>160.86000000000001</v>
      </c>
      <c r="F881" s="39">
        <v>166.34</v>
      </c>
      <c r="G881" s="192">
        <v>169.73000000000002</v>
      </c>
      <c r="H881" s="22">
        <v>5.4799999999999898</v>
      </c>
      <c r="I881" s="20">
        <v>1.2800000000000011</v>
      </c>
      <c r="J881" s="20">
        <v>0.30000000000001137</v>
      </c>
      <c r="K881" s="20">
        <v>0.37000000000000455</v>
      </c>
      <c r="L881" s="20">
        <v>0.14999999999997726</v>
      </c>
      <c r="M881" s="20">
        <v>0.25</v>
      </c>
      <c r="N881" s="20">
        <v>0.62000000000000455</v>
      </c>
      <c r="O881" s="27">
        <v>0.40000000000000568</v>
      </c>
      <c r="P881" s="198">
        <v>2.0000000000010232E-2</v>
      </c>
      <c r="Q881" s="28">
        <f t="shared" si="151"/>
        <v>1687839.9999999967</v>
      </c>
      <c r="R881" s="28">
        <f t="shared" si="152"/>
        <v>1913119.999999997</v>
      </c>
      <c r="S881" s="28">
        <f t="shared" si="155"/>
        <v>1939519.9999999979</v>
      </c>
      <c r="T881" s="28">
        <f t="shared" si="156"/>
        <v>1972079.9999999984</v>
      </c>
      <c r="U881" s="28">
        <f t="shared" si="157"/>
        <v>1985279.9999999963</v>
      </c>
      <c r="V881" s="28">
        <f t="shared" si="158"/>
        <v>2007279.9999999963</v>
      </c>
      <c r="W881" s="28">
        <f t="shared" si="159"/>
        <v>2061839.9999999967</v>
      </c>
      <c r="X881" s="28">
        <f t="shared" si="160"/>
        <v>2097039.9999999972</v>
      </c>
      <c r="Y881" s="28">
        <f t="shared" si="161"/>
        <v>2098799.9999999981</v>
      </c>
      <c r="Z881" s="203">
        <f t="shared" si="153"/>
        <v>17762799.99999997</v>
      </c>
      <c r="AA881" s="35">
        <v>14.684912498516537</v>
      </c>
      <c r="AB881" s="180">
        <v>15.185181804073361</v>
      </c>
      <c r="AC881" s="36">
        <v>15.494654969372199</v>
      </c>
      <c r="AD881" s="207">
        <v>8.8700000000000045</v>
      </c>
      <c r="AE881" s="173">
        <f t="shared" si="154"/>
        <v>780560.00000000035</v>
      </c>
    </row>
    <row r="882" spans="1:31" s="30" customFormat="1" ht="14.25" customHeight="1">
      <c r="A882" s="24">
        <v>17143</v>
      </c>
      <c r="B882" s="24" t="s">
        <v>2271</v>
      </c>
      <c r="C882" s="25" t="s">
        <v>2129</v>
      </c>
      <c r="D882" s="24" t="s">
        <v>1387</v>
      </c>
      <c r="E882" s="191">
        <v>260.51</v>
      </c>
      <c r="F882" s="39">
        <v>261.59999999999997</v>
      </c>
      <c r="G882" s="192">
        <v>265.43</v>
      </c>
      <c r="H882" s="22">
        <v>1.089999999999975</v>
      </c>
      <c r="I882" s="20">
        <v>1.980000000000075</v>
      </c>
      <c r="J882" s="20">
        <v>4.9999999999954525E-2</v>
      </c>
      <c r="K882" s="20">
        <v>4.0000000000020464E-2</v>
      </c>
      <c r="L882" s="20">
        <v>5.0000000000011369E-2</v>
      </c>
      <c r="M882" s="20">
        <v>0.32999999999998408</v>
      </c>
      <c r="N882" s="20">
        <v>0.84000000000003183</v>
      </c>
      <c r="O882" s="27">
        <v>0.34999999999996589</v>
      </c>
      <c r="P882" s="198">
        <v>0.18999999999999773</v>
      </c>
      <c r="Q882" s="28">
        <f t="shared" si="151"/>
        <v>335719.99999999232</v>
      </c>
      <c r="R882" s="28">
        <f t="shared" si="152"/>
        <v>684200.00000000547</v>
      </c>
      <c r="S882" s="28">
        <f t="shared" si="155"/>
        <v>688600.00000000151</v>
      </c>
      <c r="T882" s="28">
        <f t="shared" si="156"/>
        <v>692120.00000000326</v>
      </c>
      <c r="U882" s="28">
        <f t="shared" si="157"/>
        <v>696520.00000000431</v>
      </c>
      <c r="V882" s="28">
        <f t="shared" si="158"/>
        <v>725560.00000000291</v>
      </c>
      <c r="W882" s="28">
        <f t="shared" si="159"/>
        <v>799480.0000000057</v>
      </c>
      <c r="X882" s="28">
        <f t="shared" si="160"/>
        <v>830280.00000000268</v>
      </c>
      <c r="Y882" s="28">
        <f t="shared" si="161"/>
        <v>847000.00000000244</v>
      </c>
      <c r="Z882" s="203">
        <f t="shared" si="153"/>
        <v>6299480.0000000214</v>
      </c>
      <c r="AA882" s="35">
        <v>5.2888021779689742</v>
      </c>
      <c r="AB882" s="180">
        <v>5.3109310573747015</v>
      </c>
      <c r="AC882" s="36">
        <v>5.3886866611581317</v>
      </c>
      <c r="AD882" s="207">
        <v>4.9200000000000159</v>
      </c>
      <c r="AE882" s="173">
        <f t="shared" si="154"/>
        <v>432960.0000000014</v>
      </c>
    </row>
    <row r="883" spans="1:31" s="30" customFormat="1" ht="14.25" customHeight="1">
      <c r="A883" s="24">
        <v>17144</v>
      </c>
      <c r="B883" s="24" t="s">
        <v>2272</v>
      </c>
      <c r="C883" s="25" t="s">
        <v>2129</v>
      </c>
      <c r="D883" s="24" t="s">
        <v>1387</v>
      </c>
      <c r="E883" s="191">
        <v>76.900000000000006</v>
      </c>
      <c r="F883" s="39">
        <v>77.070000000000007</v>
      </c>
      <c r="G883" s="192">
        <v>77.070000000000007</v>
      </c>
      <c r="H883" s="22">
        <v>0.17000000000000171</v>
      </c>
      <c r="I883" s="20">
        <v>0</v>
      </c>
      <c r="J883" s="20">
        <v>0</v>
      </c>
      <c r="K883" s="20">
        <v>0</v>
      </c>
      <c r="L883" s="20">
        <v>0</v>
      </c>
      <c r="M883" s="20">
        <v>0</v>
      </c>
      <c r="N883" s="20">
        <v>0</v>
      </c>
      <c r="O883" s="27">
        <v>0</v>
      </c>
      <c r="P883" s="198">
        <v>0</v>
      </c>
      <c r="Q883" s="28">
        <f t="shared" si="151"/>
        <v>52360.000000000517</v>
      </c>
      <c r="R883" s="28">
        <f t="shared" si="152"/>
        <v>52360.000000000517</v>
      </c>
      <c r="S883" s="28">
        <f t="shared" si="155"/>
        <v>52360.000000000517</v>
      </c>
      <c r="T883" s="28">
        <f t="shared" si="156"/>
        <v>52360.000000000517</v>
      </c>
      <c r="U883" s="28">
        <f t="shared" si="157"/>
        <v>52360.000000000517</v>
      </c>
      <c r="V883" s="28">
        <f t="shared" si="158"/>
        <v>52360.000000000517</v>
      </c>
      <c r="W883" s="28">
        <f t="shared" si="159"/>
        <v>52360.000000000517</v>
      </c>
      <c r="X883" s="28">
        <f t="shared" si="160"/>
        <v>52360.000000000517</v>
      </c>
      <c r="Y883" s="28">
        <f t="shared" si="161"/>
        <v>52360.000000000517</v>
      </c>
      <c r="Z883" s="203">
        <f t="shared" si="153"/>
        <v>471240.00000000466</v>
      </c>
      <c r="AA883" s="35">
        <v>8.351614935163667</v>
      </c>
      <c r="AB883" s="180">
        <v>8.3700775429527141</v>
      </c>
      <c r="AC883" s="36">
        <v>8.3700775429527141</v>
      </c>
      <c r="AD883" s="207">
        <v>0.17000000000000171</v>
      </c>
      <c r="AE883" s="173">
        <f t="shared" si="154"/>
        <v>14960.000000000149</v>
      </c>
    </row>
    <row r="884" spans="1:31" s="30" customFormat="1" ht="14.25" customHeight="1">
      <c r="A884" s="24">
        <v>17145</v>
      </c>
      <c r="B884" s="24" t="s">
        <v>2273</v>
      </c>
      <c r="C884" s="25" t="s">
        <v>2129</v>
      </c>
      <c r="D884" s="24" t="s">
        <v>1387</v>
      </c>
      <c r="E884" s="191">
        <v>135.18</v>
      </c>
      <c r="F884" s="39">
        <v>141.68</v>
      </c>
      <c r="G884" s="192">
        <v>147.30000000000001</v>
      </c>
      <c r="H884" s="22">
        <v>6.5</v>
      </c>
      <c r="I884" s="20">
        <v>0.66999999999998749</v>
      </c>
      <c r="J884" s="20">
        <v>3.9999999999992042E-2</v>
      </c>
      <c r="K884" s="20">
        <v>6.0000000000030695E-2</v>
      </c>
      <c r="L884" s="20">
        <v>3.9999999999992042E-2</v>
      </c>
      <c r="M884" s="20">
        <v>2.4000000000000057</v>
      </c>
      <c r="N884" s="20">
        <v>1.4499999999999886</v>
      </c>
      <c r="O884" s="27">
        <v>0.37999999999999545</v>
      </c>
      <c r="P884" s="198">
        <v>0.58000000000001251</v>
      </c>
      <c r="Q884" s="28">
        <f t="shared" si="151"/>
        <v>2001999.9999999998</v>
      </c>
      <c r="R884" s="28">
        <f t="shared" si="152"/>
        <v>2119919.9999999977</v>
      </c>
      <c r="S884" s="28">
        <f t="shared" si="155"/>
        <v>2123439.9999999967</v>
      </c>
      <c r="T884" s="28">
        <f t="shared" si="156"/>
        <v>2128719.9999999995</v>
      </c>
      <c r="U884" s="28">
        <f t="shared" si="157"/>
        <v>2132239.9999999986</v>
      </c>
      <c r="V884" s="28">
        <f t="shared" si="158"/>
        <v>2343439.9999999991</v>
      </c>
      <c r="W884" s="28">
        <f t="shared" si="159"/>
        <v>2471039.9999999981</v>
      </c>
      <c r="X884" s="28">
        <f t="shared" si="160"/>
        <v>2504479.9999999977</v>
      </c>
      <c r="Y884" s="28">
        <f t="shared" si="161"/>
        <v>2555519.9999999986</v>
      </c>
      <c r="Z884" s="203">
        <f t="shared" si="153"/>
        <v>20380799.999999989</v>
      </c>
      <c r="AA884" s="35">
        <v>14.816844597408863</v>
      </c>
      <c r="AB884" s="180">
        <v>15.52929828791898</v>
      </c>
      <c r="AC884" s="36">
        <v>16.145296709560036</v>
      </c>
      <c r="AD884" s="207">
        <v>12.120000000000005</v>
      </c>
      <c r="AE884" s="173">
        <f t="shared" si="154"/>
        <v>1066560.0000000005</v>
      </c>
    </row>
    <row r="885" spans="1:31" s="30" customFormat="1" ht="14.25" customHeight="1">
      <c r="A885" s="24">
        <v>17146</v>
      </c>
      <c r="B885" s="24" t="s">
        <v>2274</v>
      </c>
      <c r="C885" s="25" t="s">
        <v>2129</v>
      </c>
      <c r="D885" s="24" t="s">
        <v>1387</v>
      </c>
      <c r="E885" s="191">
        <v>181.95000000000002</v>
      </c>
      <c r="F885" s="39">
        <v>186.83</v>
      </c>
      <c r="G885" s="192">
        <v>195.85</v>
      </c>
      <c r="H885" s="22">
        <v>4.8799999999999955</v>
      </c>
      <c r="I885" s="20">
        <v>3.1500000000000057</v>
      </c>
      <c r="J885" s="20">
        <v>0.79999999999998295</v>
      </c>
      <c r="K885" s="20">
        <v>2.0000000000010232E-2</v>
      </c>
      <c r="L885" s="20">
        <v>0.80000000000001137</v>
      </c>
      <c r="M885" s="20">
        <v>1.0199999999999818</v>
      </c>
      <c r="N885" s="20">
        <v>0</v>
      </c>
      <c r="O885" s="27">
        <v>3.2299999999999898</v>
      </c>
      <c r="P885" s="198">
        <v>0</v>
      </c>
      <c r="Q885" s="28">
        <f t="shared" si="151"/>
        <v>1503039.9999999986</v>
      </c>
      <c r="R885" s="28">
        <f t="shared" si="152"/>
        <v>2057439.9999999995</v>
      </c>
      <c r="S885" s="28">
        <f t="shared" si="155"/>
        <v>2127839.9999999981</v>
      </c>
      <c r="T885" s="28">
        <f t="shared" si="156"/>
        <v>2129599.9999999991</v>
      </c>
      <c r="U885" s="28">
        <f t="shared" si="157"/>
        <v>2200000</v>
      </c>
      <c r="V885" s="28">
        <f t="shared" si="158"/>
        <v>2289759.9999999986</v>
      </c>
      <c r="W885" s="28">
        <f t="shared" si="159"/>
        <v>2289759.9999999986</v>
      </c>
      <c r="X885" s="28">
        <f t="shared" si="160"/>
        <v>2573999.9999999977</v>
      </c>
      <c r="Y885" s="28">
        <f t="shared" si="161"/>
        <v>2573999.9999999977</v>
      </c>
      <c r="Z885" s="203">
        <f t="shared" si="153"/>
        <v>19745439.999999985</v>
      </c>
      <c r="AA885" s="35">
        <v>11.906397848406918</v>
      </c>
      <c r="AB885" s="180">
        <v>12.225734047913519</v>
      </c>
      <c r="AC885" s="36">
        <v>12.815982515034325</v>
      </c>
      <c r="AD885" s="207">
        <v>13.899999999999975</v>
      </c>
      <c r="AE885" s="173">
        <f t="shared" si="154"/>
        <v>1223199.9999999979</v>
      </c>
    </row>
    <row r="886" spans="1:31" s="30" customFormat="1" ht="14.25" customHeight="1">
      <c r="A886" s="24">
        <v>17147</v>
      </c>
      <c r="B886" s="24" t="s">
        <v>2275</v>
      </c>
      <c r="C886" s="25" t="s">
        <v>2129</v>
      </c>
      <c r="D886" s="24" t="s">
        <v>1387</v>
      </c>
      <c r="E886" s="191">
        <v>213.28</v>
      </c>
      <c r="F886" s="39">
        <v>228.42000000000002</v>
      </c>
      <c r="G886" s="192">
        <v>243.76000000000002</v>
      </c>
      <c r="H886" s="22">
        <v>15.140000000000015</v>
      </c>
      <c r="I886" s="20">
        <v>0.84000000000000341</v>
      </c>
      <c r="J886" s="20">
        <v>1.5799999999999841</v>
      </c>
      <c r="K886" s="20">
        <v>9.0000000000003411E-2</v>
      </c>
      <c r="L886" s="20">
        <v>0.53000000000000114</v>
      </c>
      <c r="M886" s="20">
        <v>0.87000000000000455</v>
      </c>
      <c r="N886" s="20">
        <v>0.34000000000000341</v>
      </c>
      <c r="O886" s="27">
        <v>10.569999999999993</v>
      </c>
      <c r="P886" s="198">
        <v>0.52000000000001023</v>
      </c>
      <c r="Q886" s="28">
        <f t="shared" si="151"/>
        <v>4663120.0000000047</v>
      </c>
      <c r="R886" s="28">
        <f t="shared" si="152"/>
        <v>4810960.0000000056</v>
      </c>
      <c r="S886" s="28">
        <f t="shared" si="155"/>
        <v>4950000.0000000037</v>
      </c>
      <c r="T886" s="28">
        <f t="shared" si="156"/>
        <v>4957920.0000000037</v>
      </c>
      <c r="U886" s="28">
        <f t="shared" si="157"/>
        <v>5004560.0000000037</v>
      </c>
      <c r="V886" s="28">
        <f t="shared" si="158"/>
        <v>5081120.0000000037</v>
      </c>
      <c r="W886" s="28">
        <f t="shared" si="159"/>
        <v>5111040.0000000037</v>
      </c>
      <c r="X886" s="28">
        <f t="shared" si="160"/>
        <v>6041200.0000000028</v>
      </c>
      <c r="Y886" s="28">
        <f t="shared" si="161"/>
        <v>6086960.0000000037</v>
      </c>
      <c r="Z886" s="203">
        <f t="shared" si="153"/>
        <v>46706880.00000003</v>
      </c>
      <c r="AA886" s="35">
        <v>16.860212333694339</v>
      </c>
      <c r="AB886" s="180">
        <v>18.057059739602686</v>
      </c>
      <c r="AC886" s="36">
        <v>19.269717547174288</v>
      </c>
      <c r="AD886" s="207">
        <v>30.480000000000015</v>
      </c>
      <c r="AE886" s="173">
        <f t="shared" si="154"/>
        <v>2682240.0000000014</v>
      </c>
    </row>
    <row r="887" spans="1:31" s="30" customFormat="1" ht="14.25" customHeight="1">
      <c r="A887" s="24">
        <v>17148</v>
      </c>
      <c r="B887" s="24" t="s">
        <v>2276</v>
      </c>
      <c r="C887" s="25" t="s">
        <v>2129</v>
      </c>
      <c r="D887" s="24" t="s">
        <v>1387</v>
      </c>
      <c r="E887" s="191">
        <v>150.05000000000001</v>
      </c>
      <c r="F887" s="39">
        <v>151.66000000000003</v>
      </c>
      <c r="G887" s="192">
        <v>155.75000000000003</v>
      </c>
      <c r="H887" s="22">
        <v>1.6100000000000136</v>
      </c>
      <c r="I887" s="20">
        <v>0.33999999999997499</v>
      </c>
      <c r="J887" s="20">
        <v>3.9999999999992042E-2</v>
      </c>
      <c r="K887" s="20">
        <v>6.9999999999993179E-2</v>
      </c>
      <c r="L887" s="20">
        <v>0</v>
      </c>
      <c r="M887" s="20">
        <v>0</v>
      </c>
      <c r="N887" s="20">
        <v>0.71999999999999886</v>
      </c>
      <c r="O887" s="27">
        <v>2.1200000000000045</v>
      </c>
      <c r="P887" s="198">
        <v>0.80000000000001137</v>
      </c>
      <c r="Q887" s="28">
        <f t="shared" si="151"/>
        <v>495880.00000000413</v>
      </c>
      <c r="R887" s="28">
        <f t="shared" si="152"/>
        <v>555719.99999999977</v>
      </c>
      <c r="S887" s="28">
        <f t="shared" si="155"/>
        <v>559239.99999999907</v>
      </c>
      <c r="T887" s="28">
        <f t="shared" si="156"/>
        <v>565399.99999999849</v>
      </c>
      <c r="U887" s="28">
        <f t="shared" si="157"/>
        <v>565399.99999999849</v>
      </c>
      <c r="V887" s="28">
        <f t="shared" si="158"/>
        <v>565399.99999999849</v>
      </c>
      <c r="W887" s="28">
        <f t="shared" si="159"/>
        <v>628759.99999999837</v>
      </c>
      <c r="X887" s="28">
        <f t="shared" si="160"/>
        <v>815319.99999999884</v>
      </c>
      <c r="Y887" s="28">
        <f t="shared" si="161"/>
        <v>885719.99999999988</v>
      </c>
      <c r="Z887" s="203">
        <f t="shared" si="153"/>
        <v>5636839.9999999963</v>
      </c>
      <c r="AA887" s="35">
        <v>1.4934538845725867</v>
      </c>
      <c r="AB887" s="180">
        <v>1.5094782814680341</v>
      </c>
      <c r="AC887" s="36">
        <v>1.5501862214074003</v>
      </c>
      <c r="AD887" s="207">
        <v>5.7000000000000171</v>
      </c>
      <c r="AE887" s="173">
        <f t="shared" si="154"/>
        <v>501600.00000000151</v>
      </c>
    </row>
    <row r="888" spans="1:31" s="30" customFormat="1" ht="14.25" customHeight="1">
      <c r="A888" s="24">
        <v>17149</v>
      </c>
      <c r="B888" s="24" t="s">
        <v>2277</v>
      </c>
      <c r="C888" s="25" t="s">
        <v>2129</v>
      </c>
      <c r="D888" s="24" t="s">
        <v>1387</v>
      </c>
      <c r="E888" s="191">
        <v>345.52</v>
      </c>
      <c r="F888" s="39">
        <v>350.96999999999997</v>
      </c>
      <c r="G888" s="192">
        <v>359.75</v>
      </c>
      <c r="H888" s="22">
        <v>5.4499999999999886</v>
      </c>
      <c r="I888" s="20">
        <v>0.53000000000002956</v>
      </c>
      <c r="J888" s="20">
        <v>7.9999999999984084E-2</v>
      </c>
      <c r="K888" s="20">
        <v>0.10000000000002274</v>
      </c>
      <c r="L888" s="20">
        <v>0.31000000000000227</v>
      </c>
      <c r="M888" s="20">
        <v>3.0000000000029559E-2</v>
      </c>
      <c r="N888" s="20">
        <v>10.989999999999952</v>
      </c>
      <c r="O888" s="27">
        <v>-3.5499999999999545</v>
      </c>
      <c r="P888" s="198">
        <v>0.28999999999996362</v>
      </c>
      <c r="Q888" s="28">
        <f t="shared" ref="Q888:Q951" si="162">((H888/6)*88000)*6+((H888/6)*88000)*5+((H888/6)*88000)*4+((H888/6)*88000)*3+((H888/6)*88000)*2+((H888/6)*88000)</f>
        <v>1678599.9999999967</v>
      </c>
      <c r="R888" s="28">
        <f t="shared" si="152"/>
        <v>1771880.0000000019</v>
      </c>
      <c r="S888" s="28">
        <f t="shared" si="155"/>
        <v>1778920.0000000005</v>
      </c>
      <c r="T888" s="28">
        <f t="shared" si="156"/>
        <v>1787720.0000000026</v>
      </c>
      <c r="U888" s="28">
        <f t="shared" si="157"/>
        <v>1815000.0000000028</v>
      </c>
      <c r="V888" s="28">
        <f t="shared" si="158"/>
        <v>1817640.0000000054</v>
      </c>
      <c r="W888" s="28">
        <f t="shared" si="159"/>
        <v>2784760.0000000009</v>
      </c>
      <c r="X888" s="28">
        <f t="shared" si="160"/>
        <v>2472360.0000000051</v>
      </c>
      <c r="Y888" s="28">
        <f t="shared" si="161"/>
        <v>2497880.0000000019</v>
      </c>
      <c r="Z888" s="203">
        <f t="shared" si="153"/>
        <v>18404760.000000019</v>
      </c>
      <c r="AA888" s="35">
        <v>11.821864564515245</v>
      </c>
      <c r="AB888" s="180">
        <v>12.008334701921497</v>
      </c>
      <c r="AC888" s="36">
        <v>12.308739804018174</v>
      </c>
      <c r="AD888" s="207">
        <v>14.230000000000018</v>
      </c>
      <c r="AE888" s="173">
        <f t="shared" si="154"/>
        <v>1252240.0000000016</v>
      </c>
    </row>
    <row r="889" spans="1:31" s="30" customFormat="1" ht="14.25" customHeight="1">
      <c r="A889" s="24">
        <v>17150</v>
      </c>
      <c r="B889" s="24" t="s">
        <v>2278</v>
      </c>
      <c r="C889" s="25" t="s">
        <v>2129</v>
      </c>
      <c r="D889" s="24" t="s">
        <v>1387</v>
      </c>
      <c r="E889" s="191">
        <v>211.47</v>
      </c>
      <c r="F889" s="39">
        <v>215.14</v>
      </c>
      <c r="G889" s="192">
        <v>222.94</v>
      </c>
      <c r="H889" s="22">
        <v>3.6699999999999875</v>
      </c>
      <c r="I889" s="20">
        <v>0.62000000000003297</v>
      </c>
      <c r="J889" s="20">
        <v>1.2499999999999716</v>
      </c>
      <c r="K889" s="20">
        <v>0</v>
      </c>
      <c r="L889" s="20">
        <v>0.21000000000000796</v>
      </c>
      <c r="M889" s="20">
        <v>0</v>
      </c>
      <c r="N889" s="20">
        <v>5.3300000000000125</v>
      </c>
      <c r="O889" s="27">
        <v>-6.0000000000002274E-2</v>
      </c>
      <c r="P889" s="198">
        <v>0.44999999999998863</v>
      </c>
      <c r="Q889" s="28">
        <f t="shared" si="162"/>
        <v>1130359.9999999963</v>
      </c>
      <c r="R889" s="28">
        <f t="shared" si="152"/>
        <v>1239480.0000000021</v>
      </c>
      <c r="S889" s="28">
        <f t="shared" si="155"/>
        <v>1349479.9999999995</v>
      </c>
      <c r="T889" s="28">
        <f t="shared" si="156"/>
        <v>1349479.9999999995</v>
      </c>
      <c r="U889" s="28">
        <f t="shared" si="157"/>
        <v>1367960.0000000002</v>
      </c>
      <c r="V889" s="28">
        <f t="shared" si="158"/>
        <v>1367960.0000000002</v>
      </c>
      <c r="W889" s="28">
        <f t="shared" si="159"/>
        <v>1837000.0000000014</v>
      </c>
      <c r="X889" s="28">
        <f t="shared" si="160"/>
        <v>1831720.0000000012</v>
      </c>
      <c r="Y889" s="28">
        <f t="shared" si="161"/>
        <v>1871320.0000000002</v>
      </c>
      <c r="Z889" s="203">
        <f t="shared" si="153"/>
        <v>13344760</v>
      </c>
      <c r="AA889" s="35">
        <v>19.063201449549723</v>
      </c>
      <c r="AB889" s="180">
        <v>19.394037735168709</v>
      </c>
      <c r="AC889" s="36">
        <v>20.097177524767648</v>
      </c>
      <c r="AD889" s="207">
        <v>11.469999999999999</v>
      </c>
      <c r="AE889" s="173">
        <f t="shared" si="154"/>
        <v>1009359.9999999999</v>
      </c>
    </row>
    <row r="890" spans="1:31" s="30" customFormat="1" ht="14.25" customHeight="1">
      <c r="A890" s="24">
        <v>17151</v>
      </c>
      <c r="B890" s="24" t="s">
        <v>2279</v>
      </c>
      <c r="C890" s="25" t="s">
        <v>2129</v>
      </c>
      <c r="D890" s="24" t="s">
        <v>1387</v>
      </c>
      <c r="E890" s="191">
        <v>231.08</v>
      </c>
      <c r="F890" s="39">
        <v>242.51000000000002</v>
      </c>
      <c r="G890" s="192">
        <v>262.13</v>
      </c>
      <c r="H890" s="22">
        <v>11.430000000000007</v>
      </c>
      <c r="I890" s="20">
        <v>1.6399999999999579</v>
      </c>
      <c r="J890" s="20">
        <v>0.38000000000002387</v>
      </c>
      <c r="K890" s="20">
        <v>0</v>
      </c>
      <c r="L890" s="20">
        <v>-0.84999999999999432</v>
      </c>
      <c r="M890" s="20">
        <v>2.0600000000000023</v>
      </c>
      <c r="N890" s="20">
        <v>0.46000000000000796</v>
      </c>
      <c r="O890" s="27">
        <v>15.179999999999978</v>
      </c>
      <c r="P890" s="198">
        <v>0.75</v>
      </c>
      <c r="Q890" s="28">
        <f t="shared" si="162"/>
        <v>3520440.0000000019</v>
      </c>
      <c r="R890" s="28">
        <f t="shared" si="152"/>
        <v>3809079.9999999944</v>
      </c>
      <c r="S890" s="28">
        <f t="shared" si="155"/>
        <v>3842519.9999999967</v>
      </c>
      <c r="T890" s="28">
        <f t="shared" si="156"/>
        <v>3842519.9999999967</v>
      </c>
      <c r="U890" s="28">
        <f t="shared" si="157"/>
        <v>3767719.9999999972</v>
      </c>
      <c r="V890" s="28">
        <f t="shared" si="158"/>
        <v>3948999.9999999972</v>
      </c>
      <c r="W890" s="28">
        <f t="shared" si="159"/>
        <v>3989479.9999999981</v>
      </c>
      <c r="X890" s="28">
        <f t="shared" si="160"/>
        <v>5325319.9999999963</v>
      </c>
      <c r="Y890" s="28">
        <f t="shared" si="161"/>
        <v>5391319.9999999963</v>
      </c>
      <c r="Z890" s="203">
        <f t="shared" si="153"/>
        <v>37437399.99999997</v>
      </c>
      <c r="AA890" s="35">
        <v>10.830318141767121</v>
      </c>
      <c r="AB890" s="180">
        <v>11.366022384282259</v>
      </c>
      <c r="AC890" s="36">
        <v>12.285577698205884</v>
      </c>
      <c r="AD890" s="207">
        <v>31.049999999999983</v>
      </c>
      <c r="AE890" s="173">
        <f t="shared" si="154"/>
        <v>2732399.9999999986</v>
      </c>
    </row>
    <row r="891" spans="1:31" s="30" customFormat="1" ht="14.25" customHeight="1">
      <c r="A891" s="24">
        <v>17152</v>
      </c>
      <c r="B891" s="24" t="s">
        <v>2280</v>
      </c>
      <c r="C891" s="25" t="s">
        <v>2129</v>
      </c>
      <c r="D891" s="24" t="s">
        <v>1387</v>
      </c>
      <c r="E891" s="191">
        <v>168.36</v>
      </c>
      <c r="F891" s="39">
        <v>173.57000000000002</v>
      </c>
      <c r="G891" s="192">
        <v>176.22</v>
      </c>
      <c r="H891" s="22">
        <v>5.210000000000008</v>
      </c>
      <c r="I891" s="20">
        <v>1.999999999998181E-2</v>
      </c>
      <c r="J891" s="20">
        <v>0.15000000000000568</v>
      </c>
      <c r="K891" s="20">
        <v>0.59999999999999432</v>
      </c>
      <c r="L891" s="20">
        <v>0.80000000000001137</v>
      </c>
      <c r="M891" s="20">
        <v>0.96999999999999886</v>
      </c>
      <c r="N891" s="20">
        <v>-0.34000000000003183</v>
      </c>
      <c r="O891" s="27">
        <v>0.30000000000003979</v>
      </c>
      <c r="P891" s="198">
        <v>0.14999999999997726</v>
      </c>
      <c r="Q891" s="28">
        <f t="shared" si="162"/>
        <v>1604680.0000000023</v>
      </c>
      <c r="R891" s="28">
        <f t="shared" si="152"/>
        <v>1608199.9999999991</v>
      </c>
      <c r="S891" s="28">
        <f t="shared" si="155"/>
        <v>1621399.9999999995</v>
      </c>
      <c r="T891" s="28">
        <f t="shared" si="156"/>
        <v>1674199.9999999991</v>
      </c>
      <c r="U891" s="28">
        <f t="shared" si="157"/>
        <v>1744600</v>
      </c>
      <c r="V891" s="28">
        <f t="shared" si="158"/>
        <v>1829960</v>
      </c>
      <c r="W891" s="28">
        <f t="shared" si="159"/>
        <v>1800039.9999999972</v>
      </c>
      <c r="X891" s="28">
        <f t="shared" si="160"/>
        <v>1826440.0000000007</v>
      </c>
      <c r="Y891" s="28">
        <f t="shared" si="161"/>
        <v>1839639.9999999986</v>
      </c>
      <c r="Z891" s="203">
        <f t="shared" si="153"/>
        <v>15549159.999999994</v>
      </c>
      <c r="AA891" s="35">
        <v>9.8054175572652458</v>
      </c>
      <c r="AB891" s="180">
        <v>10.108852016004567</v>
      </c>
      <c r="AC891" s="36">
        <v>10.263190080430515</v>
      </c>
      <c r="AD891" s="207">
        <v>7.8599999999999852</v>
      </c>
      <c r="AE891" s="173">
        <f t="shared" si="154"/>
        <v>691679.99999999872</v>
      </c>
    </row>
    <row r="892" spans="1:31" s="30" customFormat="1" ht="14.25" customHeight="1">
      <c r="A892" s="24">
        <v>17153</v>
      </c>
      <c r="B892" s="24" t="s">
        <v>2281</v>
      </c>
      <c r="C892" s="25" t="s">
        <v>2129</v>
      </c>
      <c r="D892" s="24" t="s">
        <v>1387</v>
      </c>
      <c r="E892" s="191">
        <v>71.650000000000006</v>
      </c>
      <c r="F892" s="39">
        <v>71.78</v>
      </c>
      <c r="G892" s="192">
        <v>72.63</v>
      </c>
      <c r="H892" s="22">
        <v>0.12999999999999545</v>
      </c>
      <c r="I892" s="20">
        <v>0.40999999999999659</v>
      </c>
      <c r="J892" s="20">
        <v>0</v>
      </c>
      <c r="K892" s="20">
        <v>0</v>
      </c>
      <c r="L892" s="20">
        <v>7.9999999999998295E-2</v>
      </c>
      <c r="M892" s="20">
        <v>0.10999999999999943</v>
      </c>
      <c r="N892" s="20">
        <v>6.9999999999993179E-2</v>
      </c>
      <c r="O892" s="27">
        <v>0.18000000000002103</v>
      </c>
      <c r="P892" s="198">
        <v>0</v>
      </c>
      <c r="Q892" s="28">
        <f t="shared" si="162"/>
        <v>40039.999999998596</v>
      </c>
      <c r="R892" s="28">
        <f t="shared" si="152"/>
        <v>112199.99999999799</v>
      </c>
      <c r="S892" s="28">
        <f t="shared" si="155"/>
        <v>112199.99999999799</v>
      </c>
      <c r="T892" s="28">
        <f t="shared" si="156"/>
        <v>112199.99999999799</v>
      </c>
      <c r="U892" s="28">
        <f t="shared" si="157"/>
        <v>119239.99999999785</v>
      </c>
      <c r="V892" s="28">
        <f t="shared" si="158"/>
        <v>128919.99999999779</v>
      </c>
      <c r="W892" s="28">
        <f t="shared" si="159"/>
        <v>135079.99999999718</v>
      </c>
      <c r="X892" s="28">
        <f t="shared" si="160"/>
        <v>150919.99999999904</v>
      </c>
      <c r="Y892" s="28">
        <f t="shared" si="161"/>
        <v>150919.99999999904</v>
      </c>
      <c r="Z892" s="203">
        <f t="shared" si="153"/>
        <v>1061719.9999999835</v>
      </c>
      <c r="AA892" s="35">
        <v>6.2527271140588176</v>
      </c>
      <c r="AB892" s="180">
        <v>6.264071908543503</v>
      </c>
      <c r="AC892" s="36">
        <v>6.3382494109433622</v>
      </c>
      <c r="AD892" s="207">
        <v>0.97999999999998977</v>
      </c>
      <c r="AE892" s="173">
        <f t="shared" si="154"/>
        <v>86239.999999999098</v>
      </c>
    </row>
    <row r="893" spans="1:31" s="30" customFormat="1" ht="14.25" customHeight="1">
      <c r="A893" s="24">
        <v>17155</v>
      </c>
      <c r="B893" s="24" t="s">
        <v>2282</v>
      </c>
      <c r="C893" s="25" t="s">
        <v>2129</v>
      </c>
      <c r="D893" s="24" t="s">
        <v>1387</v>
      </c>
      <c r="E893" s="191">
        <v>260.25</v>
      </c>
      <c r="F893" s="39">
        <v>263.95999999999998</v>
      </c>
      <c r="G893" s="192">
        <v>267.18</v>
      </c>
      <c r="H893" s="22">
        <v>3.7099999999999795</v>
      </c>
      <c r="I893" s="20">
        <v>0.80000000000001137</v>
      </c>
      <c r="J893" s="20">
        <v>8.9999999999974989E-2</v>
      </c>
      <c r="K893" s="20">
        <v>2.0000000000038654E-2</v>
      </c>
      <c r="L893" s="20">
        <v>0.23000000000001819</v>
      </c>
      <c r="M893" s="20">
        <v>0.25</v>
      </c>
      <c r="N893" s="20">
        <v>0.48000000000001819</v>
      </c>
      <c r="O893" s="27">
        <v>1.3499999999999659</v>
      </c>
      <c r="P893" s="198">
        <v>0</v>
      </c>
      <c r="Q893" s="28">
        <f t="shared" si="162"/>
        <v>1142679.9999999937</v>
      </c>
      <c r="R893" s="28">
        <f t="shared" si="152"/>
        <v>1283479.9999999958</v>
      </c>
      <c r="S893" s="28">
        <f t="shared" si="155"/>
        <v>1291399.9999999937</v>
      </c>
      <c r="T893" s="28">
        <f t="shared" si="156"/>
        <v>1293159.9999999972</v>
      </c>
      <c r="U893" s="28">
        <f t="shared" si="157"/>
        <v>1313399.9999999988</v>
      </c>
      <c r="V893" s="28">
        <f t="shared" si="158"/>
        <v>1335399.9999999988</v>
      </c>
      <c r="W893" s="28">
        <f t="shared" si="159"/>
        <v>1377640.0000000005</v>
      </c>
      <c r="X893" s="28">
        <f t="shared" si="160"/>
        <v>1496439.9999999974</v>
      </c>
      <c r="Y893" s="28">
        <f t="shared" si="161"/>
        <v>1496439.9999999974</v>
      </c>
      <c r="Z893" s="203">
        <f t="shared" si="153"/>
        <v>12030039.999999976</v>
      </c>
      <c r="AA893" s="35">
        <v>26.034632814141233</v>
      </c>
      <c r="AB893" s="180">
        <v>26.405770134949936</v>
      </c>
      <c r="AC893" s="36">
        <v>26.72788931904805</v>
      </c>
      <c r="AD893" s="207">
        <v>6.9300000000000068</v>
      </c>
      <c r="AE893" s="173">
        <f t="shared" si="154"/>
        <v>609840.00000000058</v>
      </c>
    </row>
    <row r="894" spans="1:31" s="30" customFormat="1" ht="14.25" customHeight="1">
      <c r="A894" s="24">
        <v>17156</v>
      </c>
      <c r="B894" s="24" t="s">
        <v>2283</v>
      </c>
      <c r="C894" s="25" t="s">
        <v>2129</v>
      </c>
      <c r="D894" s="24" t="s">
        <v>1387</v>
      </c>
      <c r="E894" s="191">
        <v>233.34</v>
      </c>
      <c r="F894" s="39">
        <v>236.1</v>
      </c>
      <c r="G894" s="192">
        <v>240.02</v>
      </c>
      <c r="H894" s="22">
        <v>2.7599999999999909</v>
      </c>
      <c r="I894" s="20">
        <v>1.5500000000000114</v>
      </c>
      <c r="J894" s="20">
        <v>0.38999999999998636</v>
      </c>
      <c r="K894" s="20">
        <v>0.18999999999999773</v>
      </c>
      <c r="L894" s="20">
        <v>8.0000000000040927E-2</v>
      </c>
      <c r="M894" s="20">
        <v>7.9999999999984084E-2</v>
      </c>
      <c r="N894" s="20">
        <v>1.3100000000000023</v>
      </c>
      <c r="O894" s="27">
        <v>0.11000000000001364</v>
      </c>
      <c r="P894" s="198">
        <v>0.20999999999997954</v>
      </c>
      <c r="Q894" s="28">
        <f t="shared" si="162"/>
        <v>850079.99999999709</v>
      </c>
      <c r="R894" s="28">
        <f t="shared" si="152"/>
        <v>1122879.9999999991</v>
      </c>
      <c r="S894" s="28">
        <f t="shared" si="155"/>
        <v>1157199.9999999979</v>
      </c>
      <c r="T894" s="28">
        <f t="shared" si="156"/>
        <v>1173919.9999999977</v>
      </c>
      <c r="U894" s="28">
        <f t="shared" si="157"/>
        <v>1180960.0000000012</v>
      </c>
      <c r="V894" s="28">
        <f t="shared" si="158"/>
        <v>1187999.9999999998</v>
      </c>
      <c r="W894" s="28">
        <f t="shared" si="159"/>
        <v>1303280</v>
      </c>
      <c r="X894" s="28">
        <f t="shared" si="160"/>
        <v>1312960.0000000012</v>
      </c>
      <c r="Y894" s="28">
        <f t="shared" si="161"/>
        <v>1331439.9999999993</v>
      </c>
      <c r="Z894" s="203">
        <f t="shared" si="153"/>
        <v>10620719.999999994</v>
      </c>
      <c r="AA894" s="35">
        <v>14.431943989163981</v>
      </c>
      <c r="AB894" s="180">
        <v>14.602648392224291</v>
      </c>
      <c r="AC894" s="36">
        <v>14.84509812410705</v>
      </c>
      <c r="AD894" s="207">
        <v>6.6800000000000068</v>
      </c>
      <c r="AE894" s="173">
        <f t="shared" si="154"/>
        <v>587840.00000000058</v>
      </c>
    </row>
    <row r="895" spans="1:31" s="30" customFormat="1" ht="14.25" customHeight="1">
      <c r="A895" s="24">
        <v>17157</v>
      </c>
      <c r="B895" s="24" t="s">
        <v>2284</v>
      </c>
      <c r="C895" s="25" t="s">
        <v>2129</v>
      </c>
      <c r="D895" s="24" t="s">
        <v>1387</v>
      </c>
      <c r="E895" s="191">
        <v>40.75</v>
      </c>
      <c r="F895" s="39">
        <v>40.9</v>
      </c>
      <c r="G895" s="192">
        <v>40.9</v>
      </c>
      <c r="H895" s="22">
        <v>0.14999999999999858</v>
      </c>
      <c r="I895" s="20">
        <v>0</v>
      </c>
      <c r="J895" s="20">
        <v>0</v>
      </c>
      <c r="K895" s="20">
        <v>0</v>
      </c>
      <c r="L895" s="20">
        <v>0</v>
      </c>
      <c r="M895" s="20">
        <v>0</v>
      </c>
      <c r="N895" s="20">
        <v>0</v>
      </c>
      <c r="O895" s="27">
        <v>0</v>
      </c>
      <c r="P895" s="198">
        <v>0</v>
      </c>
      <c r="Q895" s="28">
        <f t="shared" si="162"/>
        <v>46199.999999999549</v>
      </c>
      <c r="R895" s="28">
        <f t="shared" si="152"/>
        <v>46199.999999999549</v>
      </c>
      <c r="S895" s="28">
        <f t="shared" si="155"/>
        <v>46199.999999999549</v>
      </c>
      <c r="T895" s="28">
        <f t="shared" si="156"/>
        <v>46199.999999999549</v>
      </c>
      <c r="U895" s="28">
        <f t="shared" si="157"/>
        <v>46199.999999999549</v>
      </c>
      <c r="V895" s="28">
        <f t="shared" si="158"/>
        <v>46199.999999999549</v>
      </c>
      <c r="W895" s="28">
        <f t="shared" si="159"/>
        <v>46199.999999999549</v>
      </c>
      <c r="X895" s="28">
        <f t="shared" si="160"/>
        <v>46199.999999999549</v>
      </c>
      <c r="Y895" s="28">
        <f t="shared" si="161"/>
        <v>46199.999999999549</v>
      </c>
      <c r="Z895" s="203">
        <f t="shared" si="153"/>
        <v>415799.99999999587</v>
      </c>
      <c r="AA895" s="35">
        <v>2.7426671512606169</v>
      </c>
      <c r="AB895" s="180">
        <v>2.7527628585658706</v>
      </c>
      <c r="AC895" s="36">
        <v>2.7527628585658706</v>
      </c>
      <c r="AD895" s="207">
        <v>0.14999999999999858</v>
      </c>
      <c r="AE895" s="173">
        <f t="shared" si="154"/>
        <v>13199.999999999874</v>
      </c>
    </row>
    <row r="896" spans="1:31" s="30" customFormat="1" ht="14.25" customHeight="1">
      <c r="A896" s="24">
        <v>17158</v>
      </c>
      <c r="B896" s="24" t="s">
        <v>2285</v>
      </c>
      <c r="C896" s="25" t="s">
        <v>2129</v>
      </c>
      <c r="D896" s="24" t="s">
        <v>1387</v>
      </c>
      <c r="E896" s="191">
        <v>152.46</v>
      </c>
      <c r="F896" s="39">
        <v>156.70000000000002</v>
      </c>
      <c r="G896" s="192">
        <v>158.01999999999998</v>
      </c>
      <c r="H896" s="22">
        <v>4.2400000000000091</v>
      </c>
      <c r="I896" s="20">
        <v>0.18000000000000682</v>
      </c>
      <c r="J896" s="20">
        <v>0.16999999999995907</v>
      </c>
      <c r="K896" s="20">
        <v>0</v>
      </c>
      <c r="L896" s="20">
        <v>3.0000000000001137E-2</v>
      </c>
      <c r="M896" s="20">
        <v>0</v>
      </c>
      <c r="N896" s="20">
        <v>0.71000000000000796</v>
      </c>
      <c r="O896" s="27">
        <v>0</v>
      </c>
      <c r="P896" s="198">
        <v>0.22999999999998977</v>
      </c>
      <c r="Q896" s="28">
        <f t="shared" si="162"/>
        <v>1305920.000000003</v>
      </c>
      <c r="R896" s="28">
        <f t="shared" si="152"/>
        <v>1337600.0000000042</v>
      </c>
      <c r="S896" s="28">
        <f t="shared" si="155"/>
        <v>1352560.0000000007</v>
      </c>
      <c r="T896" s="28">
        <f t="shared" si="156"/>
        <v>1352560.0000000007</v>
      </c>
      <c r="U896" s="28">
        <f t="shared" si="157"/>
        <v>1355200.0000000007</v>
      </c>
      <c r="V896" s="28">
        <f t="shared" si="158"/>
        <v>1355200.0000000007</v>
      </c>
      <c r="W896" s="28">
        <f t="shared" si="159"/>
        <v>1417680.0000000014</v>
      </c>
      <c r="X896" s="28">
        <f t="shared" si="160"/>
        <v>1417680.0000000014</v>
      </c>
      <c r="Y896" s="28">
        <f t="shared" si="161"/>
        <v>1437920.0000000005</v>
      </c>
      <c r="Z896" s="203">
        <f t="shared" si="153"/>
        <v>12332320.000000015</v>
      </c>
      <c r="AA896" s="35">
        <v>13.89131860922808</v>
      </c>
      <c r="AB896" s="180">
        <v>14.277644143159124</v>
      </c>
      <c r="AC896" s="36">
        <v>14.397915299948973</v>
      </c>
      <c r="AD896" s="207">
        <v>5.5599999999999739</v>
      </c>
      <c r="AE896" s="173">
        <f t="shared" si="154"/>
        <v>489279.99999999767</v>
      </c>
    </row>
    <row r="897" spans="1:31" s="30" customFormat="1" ht="14.25" customHeight="1">
      <c r="A897" s="24">
        <v>17159</v>
      </c>
      <c r="B897" s="24" t="s">
        <v>2286</v>
      </c>
      <c r="C897" s="25" t="s">
        <v>2129</v>
      </c>
      <c r="D897" s="24" t="s">
        <v>1387</v>
      </c>
      <c r="E897" s="191">
        <v>270.98</v>
      </c>
      <c r="F897" s="39">
        <v>283.35000000000002</v>
      </c>
      <c r="G897" s="192">
        <v>284.18</v>
      </c>
      <c r="H897" s="22">
        <v>12.370000000000005</v>
      </c>
      <c r="I897" s="20">
        <v>0</v>
      </c>
      <c r="J897" s="20">
        <v>0.32999999999998408</v>
      </c>
      <c r="K897" s="20">
        <v>6.9999999999993179E-2</v>
      </c>
      <c r="L897" s="20">
        <v>-0.27999999999997272</v>
      </c>
      <c r="M897" s="20">
        <v>0.47999999999996135</v>
      </c>
      <c r="N897" s="20">
        <v>0.12000000000000455</v>
      </c>
      <c r="O897" s="27">
        <v>0</v>
      </c>
      <c r="P897" s="198">
        <v>0.11000000000001364</v>
      </c>
      <c r="Q897" s="28">
        <f t="shared" si="162"/>
        <v>3809960.0000000009</v>
      </c>
      <c r="R897" s="28">
        <f t="shared" si="152"/>
        <v>3809960.0000000009</v>
      </c>
      <c r="S897" s="28">
        <f t="shared" si="155"/>
        <v>3838999.9999999995</v>
      </c>
      <c r="T897" s="28">
        <f t="shared" si="156"/>
        <v>3845159.9999999991</v>
      </c>
      <c r="U897" s="28">
        <f t="shared" si="157"/>
        <v>3820520.0000000014</v>
      </c>
      <c r="V897" s="28">
        <f t="shared" si="158"/>
        <v>3862759.9999999981</v>
      </c>
      <c r="W897" s="28">
        <f t="shared" si="159"/>
        <v>3873319.9999999986</v>
      </c>
      <c r="X897" s="28">
        <f t="shared" si="160"/>
        <v>3873319.9999999986</v>
      </c>
      <c r="Y897" s="28">
        <f t="shared" si="161"/>
        <v>3883000</v>
      </c>
      <c r="Z897" s="203">
        <f t="shared" si="153"/>
        <v>34617000</v>
      </c>
      <c r="AA897" s="35">
        <v>12.623154717262391</v>
      </c>
      <c r="AB897" s="180">
        <v>13.19939068985275</v>
      </c>
      <c r="AC897" s="36">
        <v>13.238054865863258</v>
      </c>
      <c r="AD897" s="207">
        <v>13.199999999999989</v>
      </c>
      <c r="AE897" s="173">
        <f t="shared" si="154"/>
        <v>1161599.9999999991</v>
      </c>
    </row>
    <row r="898" spans="1:31" s="30" customFormat="1" ht="14.25" customHeight="1">
      <c r="A898" s="24">
        <v>17160</v>
      </c>
      <c r="B898" s="24" t="s">
        <v>2287</v>
      </c>
      <c r="C898" s="25" t="s">
        <v>2129</v>
      </c>
      <c r="D898" s="24" t="s">
        <v>1387</v>
      </c>
      <c r="E898" s="191">
        <v>263.68</v>
      </c>
      <c r="F898" s="39">
        <v>271.70999999999998</v>
      </c>
      <c r="G898" s="192">
        <v>277.04000000000002</v>
      </c>
      <c r="H898" s="22">
        <v>8.0299999999999727</v>
      </c>
      <c r="I898" s="20">
        <v>1.8799999999999955</v>
      </c>
      <c r="J898" s="20">
        <v>0</v>
      </c>
      <c r="K898" s="20">
        <v>7.9999999999984084E-2</v>
      </c>
      <c r="L898" s="20">
        <v>2.1999999999999886</v>
      </c>
      <c r="M898" s="20">
        <v>0.49000000000000909</v>
      </c>
      <c r="N898" s="20">
        <v>0.44999999999998863</v>
      </c>
      <c r="O898" s="27">
        <v>0</v>
      </c>
      <c r="P898" s="198">
        <v>0.23000000000001819</v>
      </c>
      <c r="Q898" s="28">
        <f t="shared" si="162"/>
        <v>2473239.9999999916</v>
      </c>
      <c r="R898" s="28">
        <f t="shared" si="152"/>
        <v>2804119.9999999907</v>
      </c>
      <c r="S898" s="28">
        <f t="shared" si="155"/>
        <v>2804119.9999999907</v>
      </c>
      <c r="T898" s="28">
        <f t="shared" si="156"/>
        <v>2811159.9999999893</v>
      </c>
      <c r="U898" s="28">
        <f t="shared" si="157"/>
        <v>3004759.9999999884</v>
      </c>
      <c r="V898" s="28">
        <f t="shared" si="158"/>
        <v>3047879.9999999893</v>
      </c>
      <c r="W898" s="28">
        <f t="shared" si="159"/>
        <v>3087479.9999999884</v>
      </c>
      <c r="X898" s="28">
        <f t="shared" si="160"/>
        <v>3087479.9999999884</v>
      </c>
      <c r="Y898" s="28">
        <f t="shared" si="161"/>
        <v>3107719.9999999898</v>
      </c>
      <c r="Z898" s="203">
        <f t="shared" si="153"/>
        <v>26227959.999999907</v>
      </c>
      <c r="AA898" s="35">
        <v>12.27995007544569</v>
      </c>
      <c r="AB898" s="180">
        <v>12.653918518656509</v>
      </c>
      <c r="AC898" s="36">
        <v>12.902144147836292</v>
      </c>
      <c r="AD898" s="207">
        <v>13.360000000000014</v>
      </c>
      <c r="AE898" s="173">
        <f t="shared" si="154"/>
        <v>1175680.0000000012</v>
      </c>
    </row>
    <row r="899" spans="1:31" s="30" customFormat="1" ht="14.25" customHeight="1">
      <c r="A899" s="24">
        <v>17161</v>
      </c>
      <c r="B899" s="24" t="s">
        <v>2288</v>
      </c>
      <c r="C899" s="25" t="s">
        <v>2129</v>
      </c>
      <c r="D899" s="24" t="s">
        <v>1387</v>
      </c>
      <c r="E899" s="191">
        <v>588.43000000000006</v>
      </c>
      <c r="F899" s="39">
        <v>606.69000000000005</v>
      </c>
      <c r="G899" s="192">
        <v>629.29</v>
      </c>
      <c r="H899" s="22">
        <v>18.259999999999991</v>
      </c>
      <c r="I899" s="20">
        <v>5.7799999999999727</v>
      </c>
      <c r="J899" s="20">
        <v>0.67999999999994998</v>
      </c>
      <c r="K899" s="20">
        <v>1.2799999999999727</v>
      </c>
      <c r="L899" s="20">
        <v>0.34000000000014552</v>
      </c>
      <c r="M899" s="20">
        <v>5.4699999999999136</v>
      </c>
      <c r="N899" s="20">
        <v>6.5900000000000318</v>
      </c>
      <c r="O899" s="27">
        <v>2.3300000000000409</v>
      </c>
      <c r="P899" s="198">
        <v>0.12999999999988177</v>
      </c>
      <c r="Q899" s="28">
        <f t="shared" si="162"/>
        <v>5624079.9999999972</v>
      </c>
      <c r="R899" s="28">
        <f t="shared" ref="R899:R962" si="163">Q899+((I899/3)*88000+((I899/3)*88000)*2+((I899/3)*88000)*3)</f>
        <v>6641359.9999999925</v>
      </c>
      <c r="S899" s="28">
        <f t="shared" si="155"/>
        <v>6701199.9999999879</v>
      </c>
      <c r="T899" s="28">
        <f t="shared" si="156"/>
        <v>6813839.9999999851</v>
      </c>
      <c r="U899" s="28">
        <f t="shared" si="157"/>
        <v>6843759.9999999981</v>
      </c>
      <c r="V899" s="28">
        <f t="shared" si="158"/>
        <v>7325119.9999999907</v>
      </c>
      <c r="W899" s="28">
        <f t="shared" si="159"/>
        <v>7905039.9999999935</v>
      </c>
      <c r="X899" s="28">
        <f t="shared" si="160"/>
        <v>8110079.9999999972</v>
      </c>
      <c r="Y899" s="28">
        <f t="shared" si="161"/>
        <v>8121519.999999987</v>
      </c>
      <c r="Z899" s="203">
        <f t="shared" ref="Z899:Z962" si="164">SUM(Q899:Y899)</f>
        <v>64085999.999999933</v>
      </c>
      <c r="AA899" s="35">
        <v>32.303452516236</v>
      </c>
      <c r="AB899" s="180">
        <v>33.305884484263579</v>
      </c>
      <c r="AC899" s="36">
        <v>34.546572462216659</v>
      </c>
      <c r="AD899" s="207">
        <v>40.8599999999999</v>
      </c>
      <c r="AE899" s="173">
        <f t="shared" ref="AE899:AE962" si="165">AD899*88000</f>
        <v>3595679.9999999912</v>
      </c>
    </row>
    <row r="900" spans="1:31" s="30" customFormat="1" ht="14.25" customHeight="1">
      <c r="A900" s="24">
        <v>17162</v>
      </c>
      <c r="B900" s="24" t="s">
        <v>2289</v>
      </c>
      <c r="C900" s="25" t="s">
        <v>2129</v>
      </c>
      <c r="D900" s="24" t="s">
        <v>1387</v>
      </c>
      <c r="E900" s="191">
        <v>218.39000000000001</v>
      </c>
      <c r="F900" s="39">
        <v>229.20000000000002</v>
      </c>
      <c r="G900" s="192">
        <v>235.35999999999999</v>
      </c>
      <c r="H900" s="22">
        <v>10.810000000000002</v>
      </c>
      <c r="I900" s="20">
        <v>0</v>
      </c>
      <c r="J900" s="20">
        <v>2.1299999999999955</v>
      </c>
      <c r="K900" s="20">
        <v>0</v>
      </c>
      <c r="L900" s="20">
        <v>0.27000000000001023</v>
      </c>
      <c r="M900" s="20">
        <v>0</v>
      </c>
      <c r="N900" s="20">
        <v>1.5600000000000023</v>
      </c>
      <c r="O900" s="27">
        <v>1.1599999999999966</v>
      </c>
      <c r="P900" s="198">
        <v>1.039999999999992</v>
      </c>
      <c r="Q900" s="28">
        <f t="shared" si="162"/>
        <v>3329480</v>
      </c>
      <c r="R900" s="28">
        <f t="shared" si="163"/>
        <v>3329480</v>
      </c>
      <c r="S900" s="28">
        <f t="shared" si="155"/>
        <v>3516919.9999999995</v>
      </c>
      <c r="T900" s="28">
        <f t="shared" si="156"/>
        <v>3516919.9999999995</v>
      </c>
      <c r="U900" s="28">
        <f t="shared" si="157"/>
        <v>3540680.0000000005</v>
      </c>
      <c r="V900" s="28">
        <f t="shared" si="158"/>
        <v>3540680.0000000005</v>
      </c>
      <c r="W900" s="28">
        <f t="shared" si="159"/>
        <v>3677960.0000000005</v>
      </c>
      <c r="X900" s="28">
        <f t="shared" si="160"/>
        <v>3780040</v>
      </c>
      <c r="Y900" s="28">
        <f t="shared" si="161"/>
        <v>3871559.9999999991</v>
      </c>
      <c r="Z900" s="203">
        <f t="shared" si="164"/>
        <v>32103720</v>
      </c>
      <c r="AA900" s="35">
        <v>11.407573011287955</v>
      </c>
      <c r="AB900" s="180">
        <v>11.972231943711705</v>
      </c>
      <c r="AC900" s="36">
        <v>12.293998735916174</v>
      </c>
      <c r="AD900" s="207">
        <v>16.96999999999997</v>
      </c>
      <c r="AE900" s="173">
        <f t="shared" si="165"/>
        <v>1493359.9999999974</v>
      </c>
    </row>
    <row r="901" spans="1:31" s="30" customFormat="1" ht="14.25" customHeight="1">
      <c r="A901" s="24">
        <v>17163</v>
      </c>
      <c r="B901" s="24" t="s">
        <v>2290</v>
      </c>
      <c r="C901" s="25" t="s">
        <v>2129</v>
      </c>
      <c r="D901" s="24" t="s">
        <v>1387</v>
      </c>
      <c r="E901" s="191">
        <v>328.41</v>
      </c>
      <c r="F901" s="39">
        <v>354.84000000000003</v>
      </c>
      <c r="G901" s="192">
        <v>359.35</v>
      </c>
      <c r="H901" s="22">
        <v>26.430000000000007</v>
      </c>
      <c r="I901" s="20">
        <v>0.77999999999997272</v>
      </c>
      <c r="J901" s="20">
        <v>0.43999999999999773</v>
      </c>
      <c r="K901" s="20">
        <v>6.6499999999999773</v>
      </c>
      <c r="L901" s="20">
        <v>0.12999999999999545</v>
      </c>
      <c r="M901" s="20">
        <v>-4.0099999999999909</v>
      </c>
      <c r="N901" s="20">
        <v>0</v>
      </c>
      <c r="O901" s="27">
        <v>0.39999999999997726</v>
      </c>
      <c r="P901" s="198">
        <v>0.12000000000006139</v>
      </c>
      <c r="Q901" s="28">
        <f t="shared" si="162"/>
        <v>8140440.0000000019</v>
      </c>
      <c r="R901" s="28">
        <f t="shared" si="163"/>
        <v>8277719.9999999972</v>
      </c>
      <c r="S901" s="28">
        <f t="shared" si="155"/>
        <v>8316439.9999999972</v>
      </c>
      <c r="T901" s="28">
        <f t="shared" si="156"/>
        <v>8901639.9999999944</v>
      </c>
      <c r="U901" s="28">
        <f t="shared" si="157"/>
        <v>8913079.9999999944</v>
      </c>
      <c r="V901" s="28">
        <f t="shared" si="158"/>
        <v>8560199.9999999944</v>
      </c>
      <c r="W901" s="28">
        <f t="shared" si="159"/>
        <v>8560199.9999999944</v>
      </c>
      <c r="X901" s="28">
        <f t="shared" si="160"/>
        <v>8595399.9999999925</v>
      </c>
      <c r="Y901" s="28">
        <f t="shared" si="161"/>
        <v>8605959.9999999981</v>
      </c>
      <c r="Z901" s="203">
        <f t="shared" si="164"/>
        <v>76871079.99999997</v>
      </c>
      <c r="AA901" s="35">
        <v>25.523630400484965</v>
      </c>
      <c r="AB901" s="180">
        <v>27.577738227545094</v>
      </c>
      <c r="AC901" s="36">
        <v>27.928250005828907</v>
      </c>
      <c r="AD901" s="207">
        <v>30.94</v>
      </c>
      <c r="AE901" s="173">
        <f t="shared" si="165"/>
        <v>2722720</v>
      </c>
    </row>
    <row r="902" spans="1:31" s="30" customFormat="1" ht="14.25" customHeight="1">
      <c r="A902" s="24">
        <v>17164</v>
      </c>
      <c r="B902" s="24" t="s">
        <v>2291</v>
      </c>
      <c r="C902" s="25" t="s">
        <v>2129</v>
      </c>
      <c r="D902" s="24" t="s">
        <v>1387</v>
      </c>
      <c r="E902" s="191">
        <v>135.75</v>
      </c>
      <c r="F902" s="39">
        <v>137.94</v>
      </c>
      <c r="G902" s="192">
        <v>139.61000000000001</v>
      </c>
      <c r="H902" s="22">
        <v>2.1899999999999977</v>
      </c>
      <c r="I902" s="20">
        <v>0.12999999999999545</v>
      </c>
      <c r="J902" s="20">
        <v>0</v>
      </c>
      <c r="K902" s="20">
        <v>0</v>
      </c>
      <c r="L902" s="20">
        <v>0</v>
      </c>
      <c r="M902" s="20">
        <v>0</v>
      </c>
      <c r="N902" s="20">
        <v>0</v>
      </c>
      <c r="O902" s="27">
        <v>0.80000000000001137</v>
      </c>
      <c r="P902" s="198">
        <v>0.74000000000000909</v>
      </c>
      <c r="Q902" s="28">
        <f t="shared" si="162"/>
        <v>674519.99999999919</v>
      </c>
      <c r="R902" s="28">
        <f t="shared" si="163"/>
        <v>697399.99999999837</v>
      </c>
      <c r="S902" s="28">
        <f t="shared" si="155"/>
        <v>697399.99999999837</v>
      </c>
      <c r="T902" s="28">
        <f t="shared" si="156"/>
        <v>697399.99999999837</v>
      </c>
      <c r="U902" s="28">
        <f t="shared" si="157"/>
        <v>697399.99999999837</v>
      </c>
      <c r="V902" s="28">
        <f t="shared" si="158"/>
        <v>697399.99999999837</v>
      </c>
      <c r="W902" s="28">
        <f t="shared" si="159"/>
        <v>697399.99999999837</v>
      </c>
      <c r="X902" s="28">
        <f t="shared" si="160"/>
        <v>767799.99999999942</v>
      </c>
      <c r="Y902" s="28">
        <f t="shared" si="161"/>
        <v>832920.00000000023</v>
      </c>
      <c r="Z902" s="203">
        <f t="shared" si="164"/>
        <v>6459639.9999999879</v>
      </c>
      <c r="AA902" s="35">
        <v>23.314326932985267</v>
      </c>
      <c r="AB902" s="180">
        <v>23.69044756637928</v>
      </c>
      <c r="AC902" s="36">
        <v>23.977261017414904</v>
      </c>
      <c r="AD902" s="207">
        <v>3.8600000000000141</v>
      </c>
      <c r="AE902" s="173">
        <f t="shared" si="165"/>
        <v>339680.00000000122</v>
      </c>
    </row>
    <row r="903" spans="1:31" s="30" customFormat="1" ht="14.25" customHeight="1">
      <c r="A903" s="24">
        <v>17165</v>
      </c>
      <c r="B903" s="24" t="s">
        <v>2292</v>
      </c>
      <c r="C903" s="25" t="s">
        <v>2129</v>
      </c>
      <c r="D903" s="24" t="s">
        <v>1387</v>
      </c>
      <c r="E903" s="191">
        <v>345.49</v>
      </c>
      <c r="F903" s="39">
        <v>348.22</v>
      </c>
      <c r="G903" s="192">
        <v>359.76</v>
      </c>
      <c r="H903" s="22">
        <v>2.7300000000000182</v>
      </c>
      <c r="I903" s="20">
        <v>10.300000000000011</v>
      </c>
      <c r="J903" s="20">
        <v>7.999999999992724E-2</v>
      </c>
      <c r="K903" s="20">
        <v>0.3900000000000432</v>
      </c>
      <c r="L903" s="20">
        <v>0.57999999999998408</v>
      </c>
      <c r="M903" s="20">
        <v>0.19999999999998863</v>
      </c>
      <c r="N903" s="20">
        <v>-0.20999999999997954</v>
      </c>
      <c r="O903" s="27">
        <v>0.12000000000000455</v>
      </c>
      <c r="P903" s="198">
        <v>7.9999999999984084E-2</v>
      </c>
      <c r="Q903" s="28">
        <f t="shared" si="162"/>
        <v>840840.00000000559</v>
      </c>
      <c r="R903" s="28">
        <f t="shared" si="163"/>
        <v>2653640.0000000075</v>
      </c>
      <c r="S903" s="28">
        <f t="shared" si="155"/>
        <v>2660680.0000000009</v>
      </c>
      <c r="T903" s="28">
        <f t="shared" si="156"/>
        <v>2695000.0000000047</v>
      </c>
      <c r="U903" s="28">
        <f t="shared" si="157"/>
        <v>2746040.0000000033</v>
      </c>
      <c r="V903" s="28">
        <f t="shared" si="158"/>
        <v>2763640.0000000023</v>
      </c>
      <c r="W903" s="28">
        <f t="shared" si="159"/>
        <v>2745160.0000000042</v>
      </c>
      <c r="X903" s="28">
        <f t="shared" si="160"/>
        <v>2755720.0000000047</v>
      </c>
      <c r="Y903" s="28">
        <f t="shared" si="161"/>
        <v>2762760.0000000033</v>
      </c>
      <c r="Z903" s="203">
        <f t="shared" si="164"/>
        <v>22623480.000000037</v>
      </c>
      <c r="AA903" s="35">
        <v>36.773815859499734</v>
      </c>
      <c r="AB903" s="180">
        <v>37.064395955295367</v>
      </c>
      <c r="AC903" s="36">
        <v>38.292708887706226</v>
      </c>
      <c r="AD903" s="207">
        <v>14.269999999999982</v>
      </c>
      <c r="AE903" s="173">
        <f t="shared" si="165"/>
        <v>1255759.9999999984</v>
      </c>
    </row>
    <row r="904" spans="1:31" s="30" customFormat="1" ht="14.25" customHeight="1">
      <c r="A904" s="24">
        <v>17166</v>
      </c>
      <c r="B904" s="24" t="s">
        <v>2293</v>
      </c>
      <c r="C904" s="25" t="s">
        <v>2129</v>
      </c>
      <c r="D904" s="24" t="s">
        <v>1387</v>
      </c>
      <c r="E904" s="191">
        <v>626.52</v>
      </c>
      <c r="F904" s="39">
        <v>677.38</v>
      </c>
      <c r="G904" s="192">
        <v>719.79</v>
      </c>
      <c r="H904" s="22">
        <v>50.860000000000014</v>
      </c>
      <c r="I904" s="20">
        <v>24.190000000000055</v>
      </c>
      <c r="J904" s="20">
        <v>1.67999999999995</v>
      </c>
      <c r="K904" s="20">
        <v>0.10000000000002274</v>
      </c>
      <c r="L904" s="20">
        <v>-0.73000000000001819</v>
      </c>
      <c r="M904" s="20">
        <v>3.5900000000000318</v>
      </c>
      <c r="N904" s="20">
        <v>2.4399999999999409</v>
      </c>
      <c r="O904" s="27">
        <v>7.5900000000000318</v>
      </c>
      <c r="P904" s="198">
        <v>3.5499999999999545</v>
      </c>
      <c r="Q904" s="28">
        <f t="shared" si="162"/>
        <v>15664880.000000004</v>
      </c>
      <c r="R904" s="28">
        <f t="shared" si="163"/>
        <v>19922320.000000015</v>
      </c>
      <c r="S904" s="28">
        <f t="shared" si="155"/>
        <v>20070160.000000011</v>
      </c>
      <c r="T904" s="28">
        <f t="shared" si="156"/>
        <v>20078960.000000015</v>
      </c>
      <c r="U904" s="28">
        <f t="shared" si="157"/>
        <v>20014720.000000015</v>
      </c>
      <c r="V904" s="28">
        <f t="shared" si="158"/>
        <v>20330640.000000019</v>
      </c>
      <c r="W904" s="28">
        <f t="shared" si="159"/>
        <v>20545360.000000015</v>
      </c>
      <c r="X904" s="28">
        <f t="shared" si="160"/>
        <v>21213280.000000019</v>
      </c>
      <c r="Y904" s="28">
        <f t="shared" si="161"/>
        <v>21525680.000000015</v>
      </c>
      <c r="Z904" s="203">
        <f t="shared" si="164"/>
        <v>179366000.00000012</v>
      </c>
      <c r="AA904" s="35">
        <v>23.99788564884151</v>
      </c>
      <c r="AB904" s="180">
        <v>25.945999777839912</v>
      </c>
      <c r="AC904" s="36">
        <v>27.570449644352347</v>
      </c>
      <c r="AD904" s="207">
        <v>93.269999999999982</v>
      </c>
      <c r="AE904" s="173">
        <f t="shared" si="165"/>
        <v>8207759.9999999981</v>
      </c>
    </row>
    <row r="905" spans="1:31" s="30" customFormat="1" ht="14.25" customHeight="1">
      <c r="A905" s="24">
        <v>17167</v>
      </c>
      <c r="B905" s="24" t="s">
        <v>2294</v>
      </c>
      <c r="C905" s="25" t="s">
        <v>2129</v>
      </c>
      <c r="D905" s="24" t="s">
        <v>1387</v>
      </c>
      <c r="E905" s="191">
        <v>174.91</v>
      </c>
      <c r="F905" s="39">
        <v>181.28</v>
      </c>
      <c r="G905" s="192">
        <v>182.9</v>
      </c>
      <c r="H905" s="22">
        <v>6.3700000000000045</v>
      </c>
      <c r="I905" s="20">
        <v>6.9999999999993179E-2</v>
      </c>
      <c r="J905" s="20">
        <v>0.12999999999999545</v>
      </c>
      <c r="K905" s="20">
        <v>0.68000000000000682</v>
      </c>
      <c r="L905" s="20">
        <v>0.22999999999998977</v>
      </c>
      <c r="M905" s="20">
        <v>9.0000000000031832E-2</v>
      </c>
      <c r="N905" s="20">
        <v>0</v>
      </c>
      <c r="O905" s="27">
        <v>0.41999999999998749</v>
      </c>
      <c r="P905" s="198">
        <v>0</v>
      </c>
      <c r="Q905" s="28">
        <f t="shared" si="162"/>
        <v>1961960.0000000014</v>
      </c>
      <c r="R905" s="28">
        <f t="shared" si="163"/>
        <v>1974280.0000000002</v>
      </c>
      <c r="S905" s="28">
        <f t="shared" si="155"/>
        <v>1985719.9999999998</v>
      </c>
      <c r="T905" s="28">
        <f t="shared" si="156"/>
        <v>2045560.0000000005</v>
      </c>
      <c r="U905" s="28">
        <f t="shared" si="157"/>
        <v>2065799.9999999995</v>
      </c>
      <c r="V905" s="28">
        <f t="shared" si="158"/>
        <v>2073720.0000000023</v>
      </c>
      <c r="W905" s="28">
        <f t="shared" si="159"/>
        <v>2073720.0000000023</v>
      </c>
      <c r="X905" s="28">
        <f t="shared" si="160"/>
        <v>2110680.0000000014</v>
      </c>
      <c r="Y905" s="28">
        <f t="shared" si="161"/>
        <v>2110680.0000000014</v>
      </c>
      <c r="Z905" s="203">
        <f t="shared" si="164"/>
        <v>18402120.000000007</v>
      </c>
      <c r="AA905" s="35">
        <v>17.756098551371984</v>
      </c>
      <c r="AB905" s="180">
        <v>18.40275310384034</v>
      </c>
      <c r="AC905" s="36">
        <v>18.567208421736524</v>
      </c>
      <c r="AD905" s="207">
        <v>7.9900000000000091</v>
      </c>
      <c r="AE905" s="173">
        <f t="shared" si="165"/>
        <v>703120.00000000081</v>
      </c>
    </row>
    <row r="906" spans="1:31" s="30" customFormat="1" ht="14.25" customHeight="1">
      <c r="A906" s="24">
        <v>17168</v>
      </c>
      <c r="B906" s="24" t="s">
        <v>2295</v>
      </c>
      <c r="C906" s="25" t="s">
        <v>2129</v>
      </c>
      <c r="D906" s="24" t="s">
        <v>1387</v>
      </c>
      <c r="E906" s="191">
        <v>157.9</v>
      </c>
      <c r="F906" s="39">
        <v>161.11000000000001</v>
      </c>
      <c r="G906" s="192">
        <v>163.46</v>
      </c>
      <c r="H906" s="22">
        <v>3.210000000000008</v>
      </c>
      <c r="I906" s="20">
        <v>0.84999999999999432</v>
      </c>
      <c r="J906" s="20">
        <v>0.34999999999999432</v>
      </c>
      <c r="K906" s="20">
        <v>2.0000000000010232E-2</v>
      </c>
      <c r="L906" s="20">
        <v>0.34999999999999432</v>
      </c>
      <c r="M906" s="20">
        <v>0.53999999999999204</v>
      </c>
      <c r="N906" s="20">
        <v>-1.999999999998181E-2</v>
      </c>
      <c r="O906" s="27">
        <v>0.25</v>
      </c>
      <c r="P906" s="198">
        <v>9.9999999999909051E-3</v>
      </c>
      <c r="Q906" s="28">
        <f t="shared" si="162"/>
        <v>988680.00000000244</v>
      </c>
      <c r="R906" s="28">
        <f t="shared" si="163"/>
        <v>1138280.0000000014</v>
      </c>
      <c r="S906" s="28">
        <f t="shared" si="155"/>
        <v>1169080.0000000009</v>
      </c>
      <c r="T906" s="28">
        <f t="shared" si="156"/>
        <v>1170840.0000000019</v>
      </c>
      <c r="U906" s="28">
        <f t="shared" si="157"/>
        <v>1201640.0000000014</v>
      </c>
      <c r="V906" s="28">
        <f t="shared" si="158"/>
        <v>1249160.0000000007</v>
      </c>
      <c r="W906" s="28">
        <f t="shared" si="159"/>
        <v>1247400.0000000023</v>
      </c>
      <c r="X906" s="28">
        <f t="shared" si="160"/>
        <v>1269400.0000000023</v>
      </c>
      <c r="Y906" s="28">
        <f t="shared" si="161"/>
        <v>1270280.0000000016</v>
      </c>
      <c r="Z906" s="203">
        <f t="shared" si="164"/>
        <v>10704760.000000015</v>
      </c>
      <c r="AA906" s="35">
        <v>8.5555296680194406</v>
      </c>
      <c r="AB906" s="180">
        <v>8.7294577885662576</v>
      </c>
      <c r="AC906" s="36">
        <v>8.8567883441067625</v>
      </c>
      <c r="AD906" s="207">
        <v>5.5600000000000023</v>
      </c>
      <c r="AE906" s="173">
        <f t="shared" si="165"/>
        <v>489280.00000000017</v>
      </c>
    </row>
    <row r="907" spans="1:31" s="30" customFormat="1" ht="14.25" customHeight="1">
      <c r="A907" s="24">
        <v>17169</v>
      </c>
      <c r="B907" s="24" t="s">
        <v>2296</v>
      </c>
      <c r="C907" s="25" t="s">
        <v>2129</v>
      </c>
      <c r="D907" s="24" t="s">
        <v>1387</v>
      </c>
      <c r="E907" s="191">
        <v>103.8</v>
      </c>
      <c r="F907" s="39">
        <v>103.89999999999999</v>
      </c>
      <c r="G907" s="192">
        <v>104.65</v>
      </c>
      <c r="H907" s="22">
        <v>9.9999999999994316E-2</v>
      </c>
      <c r="I907" s="20">
        <v>0</v>
      </c>
      <c r="J907" s="20">
        <v>0</v>
      </c>
      <c r="K907" s="20">
        <v>0</v>
      </c>
      <c r="L907" s="20">
        <v>0.20999999999999375</v>
      </c>
      <c r="M907" s="20">
        <v>0</v>
      </c>
      <c r="N907" s="20">
        <v>0.34999999999999432</v>
      </c>
      <c r="O907" s="27">
        <v>0.19000000000001194</v>
      </c>
      <c r="P907" s="198">
        <v>0</v>
      </c>
      <c r="Q907" s="28">
        <f t="shared" si="162"/>
        <v>30799.999999998246</v>
      </c>
      <c r="R907" s="28">
        <f t="shared" si="163"/>
        <v>30799.999999998246</v>
      </c>
      <c r="S907" s="28">
        <f t="shared" si="155"/>
        <v>30799.999999998246</v>
      </c>
      <c r="T907" s="28">
        <f t="shared" si="156"/>
        <v>30799.999999998246</v>
      </c>
      <c r="U907" s="28">
        <f t="shared" si="157"/>
        <v>49279.999999997701</v>
      </c>
      <c r="V907" s="28">
        <f t="shared" si="158"/>
        <v>49279.999999997701</v>
      </c>
      <c r="W907" s="28">
        <f t="shared" si="159"/>
        <v>80079.999999997206</v>
      </c>
      <c r="X907" s="28">
        <f t="shared" si="160"/>
        <v>96799.999999998254</v>
      </c>
      <c r="Y907" s="28">
        <f t="shared" si="161"/>
        <v>96799.999999998254</v>
      </c>
      <c r="Z907" s="203">
        <f t="shared" si="164"/>
        <v>495439.99999998207</v>
      </c>
      <c r="AA907" s="35">
        <v>6.2536901591738854</v>
      </c>
      <c r="AB907" s="180">
        <v>6.2597149088455355</v>
      </c>
      <c r="AC907" s="36">
        <v>6.3049005313829207</v>
      </c>
      <c r="AD907" s="207">
        <v>0.85000000000000864</v>
      </c>
      <c r="AE907" s="173">
        <f t="shared" si="165"/>
        <v>74800.000000000757</v>
      </c>
    </row>
    <row r="908" spans="1:31" s="30" customFormat="1" ht="14.25" customHeight="1">
      <c r="A908" s="24">
        <v>17170</v>
      </c>
      <c r="B908" s="24" t="s">
        <v>2297</v>
      </c>
      <c r="C908" s="25" t="s">
        <v>2129</v>
      </c>
      <c r="D908" s="24" t="s">
        <v>1387</v>
      </c>
      <c r="E908" s="191">
        <v>308.14</v>
      </c>
      <c r="F908" s="39">
        <v>311.58</v>
      </c>
      <c r="G908" s="192">
        <v>316.33</v>
      </c>
      <c r="H908" s="22">
        <v>3.4399999999999977</v>
      </c>
      <c r="I908" s="20">
        <v>0.10000000000002274</v>
      </c>
      <c r="J908" s="20">
        <v>2.5299999999999727</v>
      </c>
      <c r="K908" s="20">
        <v>9.9999999999909051E-3</v>
      </c>
      <c r="L908" s="20">
        <v>0.66000000000008185</v>
      </c>
      <c r="M908" s="20">
        <v>0.84999999999996589</v>
      </c>
      <c r="N908" s="20">
        <v>0.14999999999997726</v>
      </c>
      <c r="O908" s="27">
        <v>0.44999999999998863</v>
      </c>
      <c r="P908" s="198">
        <v>0</v>
      </c>
      <c r="Q908" s="28">
        <f t="shared" si="162"/>
        <v>1059519.9999999993</v>
      </c>
      <c r="R908" s="28">
        <f t="shared" si="163"/>
        <v>1077120.0000000033</v>
      </c>
      <c r="S908" s="28">
        <f t="shared" si="155"/>
        <v>1299760.0000000009</v>
      </c>
      <c r="T908" s="28">
        <f t="shared" si="156"/>
        <v>1300640.0000000002</v>
      </c>
      <c r="U908" s="28">
        <f t="shared" si="157"/>
        <v>1358720.0000000075</v>
      </c>
      <c r="V908" s="28">
        <f t="shared" si="158"/>
        <v>1433520.0000000044</v>
      </c>
      <c r="W908" s="28">
        <f t="shared" si="159"/>
        <v>1446720.0000000023</v>
      </c>
      <c r="X908" s="28">
        <f t="shared" si="160"/>
        <v>1486320.0000000014</v>
      </c>
      <c r="Y908" s="28">
        <f t="shared" si="161"/>
        <v>1486320.0000000014</v>
      </c>
      <c r="Z908" s="203">
        <f t="shared" si="164"/>
        <v>11948640.000000022</v>
      </c>
      <c r="AA908" s="35">
        <v>11.279659714036795</v>
      </c>
      <c r="AB908" s="180">
        <v>11.405583091126061</v>
      </c>
      <c r="AC908" s="36">
        <v>11.579459847281298</v>
      </c>
      <c r="AD908" s="207">
        <v>8.1899999999999977</v>
      </c>
      <c r="AE908" s="173">
        <f t="shared" si="165"/>
        <v>720719.99999999977</v>
      </c>
    </row>
    <row r="909" spans="1:31" s="30" customFormat="1" ht="14.25" customHeight="1">
      <c r="A909" s="24">
        <v>17171</v>
      </c>
      <c r="B909" s="24" t="s">
        <v>2298</v>
      </c>
      <c r="C909" s="25" t="s">
        <v>2129</v>
      </c>
      <c r="D909" s="24" t="s">
        <v>1387</v>
      </c>
      <c r="E909" s="191">
        <v>143.30000000000001</v>
      </c>
      <c r="F909" s="39">
        <v>145.34</v>
      </c>
      <c r="G909" s="192">
        <v>149.85</v>
      </c>
      <c r="H909" s="22">
        <v>2.039999999999992</v>
      </c>
      <c r="I909" s="20">
        <v>0.44999999999998863</v>
      </c>
      <c r="J909" s="20">
        <v>0.11000000000001364</v>
      </c>
      <c r="K909" s="20">
        <v>0.16999999999998749</v>
      </c>
      <c r="L909" s="20">
        <v>0.12999999999999545</v>
      </c>
      <c r="M909" s="20">
        <v>0.47000000000002728</v>
      </c>
      <c r="N909" s="20">
        <v>0.80000000000001137</v>
      </c>
      <c r="O909" s="27">
        <v>2.2099999999999795</v>
      </c>
      <c r="P909" s="198">
        <v>0.16999999999998749</v>
      </c>
      <c r="Q909" s="28">
        <f t="shared" si="162"/>
        <v>628319.99999999756</v>
      </c>
      <c r="R909" s="28">
        <f t="shared" si="163"/>
        <v>707519.99999999558</v>
      </c>
      <c r="S909" s="28">
        <f t="shared" si="155"/>
        <v>717199.99999999674</v>
      </c>
      <c r="T909" s="28">
        <f t="shared" si="156"/>
        <v>732159.99999999569</v>
      </c>
      <c r="U909" s="28">
        <f t="shared" si="157"/>
        <v>743599.99999999534</v>
      </c>
      <c r="V909" s="28">
        <f t="shared" si="158"/>
        <v>784959.99999999779</v>
      </c>
      <c r="W909" s="28">
        <f t="shared" si="159"/>
        <v>855359.99999999884</v>
      </c>
      <c r="X909" s="28">
        <f t="shared" si="160"/>
        <v>1049839.999999997</v>
      </c>
      <c r="Y909" s="28">
        <f t="shared" si="161"/>
        <v>1064799.9999999958</v>
      </c>
      <c r="Z909" s="203">
        <f t="shared" si="164"/>
        <v>7283759.9999999702</v>
      </c>
      <c r="AA909" s="35">
        <v>7.0853955806513822</v>
      </c>
      <c r="AB909" s="180">
        <v>7.1862623425811014</v>
      </c>
      <c r="AC909" s="36">
        <v>7.4092569976316085</v>
      </c>
      <c r="AD909" s="207">
        <v>6.5499999999999829</v>
      </c>
      <c r="AE909" s="173">
        <f t="shared" si="165"/>
        <v>576399.99999999849</v>
      </c>
    </row>
    <row r="910" spans="1:31" s="30" customFormat="1" ht="14.25" customHeight="1">
      <c r="A910" s="24">
        <v>17172</v>
      </c>
      <c r="B910" s="24" t="s">
        <v>2299</v>
      </c>
      <c r="C910" s="25" t="s">
        <v>2129</v>
      </c>
      <c r="D910" s="24" t="s">
        <v>1387</v>
      </c>
      <c r="E910" s="191">
        <v>131.71</v>
      </c>
      <c r="F910" s="39">
        <v>138.62</v>
      </c>
      <c r="G910" s="192">
        <v>144.35999999999999</v>
      </c>
      <c r="H910" s="22">
        <v>6.9099999999999966</v>
      </c>
      <c r="I910" s="20">
        <v>2.960000000000008</v>
      </c>
      <c r="J910" s="20">
        <v>2.0000000000010232E-2</v>
      </c>
      <c r="K910" s="20">
        <v>1.6199999999999761</v>
      </c>
      <c r="L910" s="20">
        <v>0.12999999999999545</v>
      </c>
      <c r="M910" s="20">
        <v>0.44999999999998863</v>
      </c>
      <c r="N910" s="20">
        <v>0.11000000000004206</v>
      </c>
      <c r="O910" s="27">
        <v>0.34999999999996589</v>
      </c>
      <c r="P910" s="198">
        <v>9.9999999999994316E-2</v>
      </c>
      <c r="Q910" s="28">
        <f t="shared" si="162"/>
        <v>2128279.9999999995</v>
      </c>
      <c r="R910" s="28">
        <f t="shared" si="163"/>
        <v>2649240.0000000009</v>
      </c>
      <c r="S910" s="28">
        <f t="shared" si="155"/>
        <v>2651000.0000000019</v>
      </c>
      <c r="T910" s="28">
        <f t="shared" si="156"/>
        <v>2793560</v>
      </c>
      <c r="U910" s="28">
        <f t="shared" si="157"/>
        <v>2804999.9999999995</v>
      </c>
      <c r="V910" s="28">
        <f t="shared" si="158"/>
        <v>2844599.9999999986</v>
      </c>
      <c r="W910" s="28">
        <f t="shared" si="159"/>
        <v>2854280.0000000023</v>
      </c>
      <c r="X910" s="28">
        <f t="shared" si="160"/>
        <v>2885079.9999999995</v>
      </c>
      <c r="Y910" s="28">
        <f t="shared" si="161"/>
        <v>2893879.9999999991</v>
      </c>
      <c r="Z910" s="203">
        <f t="shared" si="164"/>
        <v>24504920.000000004</v>
      </c>
      <c r="AA910" s="35">
        <v>12.532470621818357</v>
      </c>
      <c r="AB910" s="180">
        <v>13.189970978638375</v>
      </c>
      <c r="AC910" s="36">
        <v>13.736143489224034</v>
      </c>
      <c r="AD910" s="207">
        <v>12.649999999999975</v>
      </c>
      <c r="AE910" s="173">
        <f t="shared" si="165"/>
        <v>1113199.9999999979</v>
      </c>
    </row>
    <row r="911" spans="1:31" s="30" customFormat="1" ht="14.25" customHeight="1">
      <c r="A911" s="24">
        <v>17173</v>
      </c>
      <c r="B911" s="24" t="s">
        <v>2300</v>
      </c>
      <c r="C911" s="25" t="s">
        <v>2129</v>
      </c>
      <c r="D911" s="24" t="s">
        <v>1387</v>
      </c>
      <c r="E911" s="191">
        <v>205.46</v>
      </c>
      <c r="F911" s="39">
        <v>214.41</v>
      </c>
      <c r="G911" s="192">
        <v>219.47</v>
      </c>
      <c r="H911" s="22">
        <v>8.9499999999999886</v>
      </c>
      <c r="I911" s="20">
        <v>0</v>
      </c>
      <c r="J911" s="20">
        <v>0.25</v>
      </c>
      <c r="K911" s="20">
        <v>0.12999999999999545</v>
      </c>
      <c r="L911" s="20">
        <v>0</v>
      </c>
      <c r="M911" s="20">
        <v>0.21999999999999886</v>
      </c>
      <c r="N911" s="20">
        <v>1.4399999999999977</v>
      </c>
      <c r="O911" s="27">
        <v>3.0200000000000387</v>
      </c>
      <c r="P911" s="198">
        <v>0</v>
      </c>
      <c r="Q911" s="28">
        <f t="shared" si="162"/>
        <v>2756599.9999999963</v>
      </c>
      <c r="R911" s="28">
        <f t="shared" si="163"/>
        <v>2756599.9999999963</v>
      </c>
      <c r="S911" s="28">
        <f t="shared" si="155"/>
        <v>2778599.9999999963</v>
      </c>
      <c r="T911" s="28">
        <f t="shared" si="156"/>
        <v>2790039.9999999958</v>
      </c>
      <c r="U911" s="28">
        <f t="shared" si="157"/>
        <v>2790039.9999999958</v>
      </c>
      <c r="V911" s="28">
        <f t="shared" si="158"/>
        <v>2809399.9999999958</v>
      </c>
      <c r="W911" s="28">
        <f t="shared" si="159"/>
        <v>2936119.9999999958</v>
      </c>
      <c r="X911" s="28">
        <f t="shared" si="160"/>
        <v>3201879.9999999991</v>
      </c>
      <c r="Y911" s="28">
        <f t="shared" si="161"/>
        <v>3201879.9999999991</v>
      </c>
      <c r="Z911" s="203">
        <f t="shared" si="164"/>
        <v>26021159.999999974</v>
      </c>
      <c r="AA911" s="35">
        <v>32.833149559742395</v>
      </c>
      <c r="AB911" s="180">
        <v>34.263387506591883</v>
      </c>
      <c r="AC911" s="36">
        <v>35.071991306710132</v>
      </c>
      <c r="AD911" s="207">
        <v>14.009999999999993</v>
      </c>
      <c r="AE911" s="173">
        <f t="shared" si="165"/>
        <v>1232879.9999999993</v>
      </c>
    </row>
    <row r="912" spans="1:31" s="30" customFormat="1" ht="14.25" customHeight="1">
      <c r="A912" s="24">
        <v>17174</v>
      </c>
      <c r="B912" s="24" t="s">
        <v>2301</v>
      </c>
      <c r="C912" s="25" t="s">
        <v>2129</v>
      </c>
      <c r="D912" s="24" t="s">
        <v>1387</v>
      </c>
      <c r="E912" s="191">
        <v>255.81</v>
      </c>
      <c r="F912" s="39">
        <v>261.25</v>
      </c>
      <c r="G912" s="192">
        <v>262.13</v>
      </c>
      <c r="H912" s="22">
        <v>5.4399999999999977</v>
      </c>
      <c r="I912" s="20">
        <v>0.18000000000000682</v>
      </c>
      <c r="J912" s="20">
        <v>2.9999999999972715E-2</v>
      </c>
      <c r="K912" s="20">
        <v>0</v>
      </c>
      <c r="L912" s="20">
        <v>0.51999999999998181</v>
      </c>
      <c r="M912" s="20">
        <v>0.70000000000004547</v>
      </c>
      <c r="N912" s="20">
        <v>-0.55000000000001137</v>
      </c>
      <c r="O912" s="27">
        <v>0</v>
      </c>
      <c r="P912" s="198">
        <v>0</v>
      </c>
      <c r="Q912" s="28">
        <f t="shared" si="162"/>
        <v>1675519.9999999995</v>
      </c>
      <c r="R912" s="28">
        <f t="shared" si="163"/>
        <v>1707200.0000000007</v>
      </c>
      <c r="S912" s="28">
        <f t="shared" si="155"/>
        <v>1709839.9999999984</v>
      </c>
      <c r="T912" s="28">
        <f t="shared" si="156"/>
        <v>1709839.9999999984</v>
      </c>
      <c r="U912" s="28">
        <f t="shared" si="157"/>
        <v>1755599.9999999967</v>
      </c>
      <c r="V912" s="28">
        <f t="shared" si="158"/>
        <v>1817200.0000000007</v>
      </c>
      <c r="W912" s="28">
        <f t="shared" si="159"/>
        <v>1768799.9999999998</v>
      </c>
      <c r="X912" s="28">
        <f t="shared" si="160"/>
        <v>1768799.9999999998</v>
      </c>
      <c r="Y912" s="28">
        <f t="shared" si="161"/>
        <v>1768799.9999999998</v>
      </c>
      <c r="Z912" s="203">
        <f t="shared" si="164"/>
        <v>15681599.999999993</v>
      </c>
      <c r="AA912" s="35">
        <v>14.46161151908824</v>
      </c>
      <c r="AB912" s="180">
        <v>14.769149014353633</v>
      </c>
      <c r="AC912" s="36">
        <v>14.818897726823035</v>
      </c>
      <c r="AD912" s="207">
        <v>6.3199999999999932</v>
      </c>
      <c r="AE912" s="173">
        <f t="shared" si="165"/>
        <v>556159.99999999942</v>
      </c>
    </row>
    <row r="913" spans="1:31" s="30" customFormat="1" ht="14.25" customHeight="1">
      <c r="A913" s="24">
        <v>17175</v>
      </c>
      <c r="B913" s="24" t="s">
        <v>2302</v>
      </c>
      <c r="C913" s="25" t="s">
        <v>2129</v>
      </c>
      <c r="D913" s="24" t="s">
        <v>1387</v>
      </c>
      <c r="E913" s="191">
        <v>46.31</v>
      </c>
      <c r="F913" s="39">
        <v>46.5</v>
      </c>
      <c r="G913" s="192">
        <v>46.67</v>
      </c>
      <c r="H913" s="22">
        <v>0.18999999999999773</v>
      </c>
      <c r="I913" s="20">
        <v>0.17000000000000171</v>
      </c>
      <c r="J913" s="20">
        <v>0</v>
      </c>
      <c r="K913" s="20">
        <v>0</v>
      </c>
      <c r="L913" s="20">
        <v>0</v>
      </c>
      <c r="M913" s="20">
        <v>0</v>
      </c>
      <c r="N913" s="20">
        <v>0</v>
      </c>
      <c r="O913" s="27">
        <v>0</v>
      </c>
      <c r="P913" s="198">
        <v>0</v>
      </c>
      <c r="Q913" s="28">
        <f t="shared" si="162"/>
        <v>58519.999999999294</v>
      </c>
      <c r="R913" s="28">
        <f t="shared" si="163"/>
        <v>88439.999999999593</v>
      </c>
      <c r="S913" s="28">
        <f t="shared" si="155"/>
        <v>88439.999999999593</v>
      </c>
      <c r="T913" s="28">
        <f t="shared" si="156"/>
        <v>88439.999999999593</v>
      </c>
      <c r="U913" s="28">
        <f t="shared" si="157"/>
        <v>88439.999999999593</v>
      </c>
      <c r="V913" s="28">
        <f t="shared" si="158"/>
        <v>88439.999999999593</v>
      </c>
      <c r="W913" s="28">
        <f t="shared" si="159"/>
        <v>88439.999999999593</v>
      </c>
      <c r="X913" s="28">
        <f t="shared" si="160"/>
        <v>88439.999999999593</v>
      </c>
      <c r="Y913" s="28">
        <f t="shared" si="161"/>
        <v>88439.999999999593</v>
      </c>
      <c r="Z913" s="203">
        <f t="shared" si="164"/>
        <v>766039.99999999604</v>
      </c>
      <c r="AA913" s="35">
        <v>0.54928566768869458</v>
      </c>
      <c r="AB913" s="180">
        <v>0.55153926900289996</v>
      </c>
      <c r="AC913" s="36">
        <v>0.55355564912613642</v>
      </c>
      <c r="AD913" s="207">
        <v>0.35999999999999943</v>
      </c>
      <c r="AE913" s="173">
        <f t="shared" si="165"/>
        <v>31679.999999999949</v>
      </c>
    </row>
    <row r="914" spans="1:31" s="30" customFormat="1" ht="14.25" customHeight="1">
      <c r="A914" s="24">
        <v>17176</v>
      </c>
      <c r="B914" s="24" t="s">
        <v>2303</v>
      </c>
      <c r="C914" s="25" t="s">
        <v>2129</v>
      </c>
      <c r="D914" s="24" t="s">
        <v>1387</v>
      </c>
      <c r="E914" s="191">
        <v>68.56</v>
      </c>
      <c r="F914" s="39">
        <v>69.460000000000008</v>
      </c>
      <c r="G914" s="192">
        <v>69.81</v>
      </c>
      <c r="H914" s="22">
        <v>0.90000000000000568</v>
      </c>
      <c r="I914" s="20">
        <v>0.14000000000000057</v>
      </c>
      <c r="J914" s="20">
        <v>0</v>
      </c>
      <c r="K914" s="20">
        <v>0</v>
      </c>
      <c r="L914" s="20">
        <v>0</v>
      </c>
      <c r="M914" s="20">
        <v>0</v>
      </c>
      <c r="N914" s="20">
        <v>0.20999999999999375</v>
      </c>
      <c r="O914" s="27">
        <v>0</v>
      </c>
      <c r="P914" s="198">
        <v>0</v>
      </c>
      <c r="Q914" s="28">
        <f t="shared" si="162"/>
        <v>277200.00000000169</v>
      </c>
      <c r="R914" s="28">
        <f t="shared" si="163"/>
        <v>301840.0000000018</v>
      </c>
      <c r="S914" s="28">
        <f t="shared" si="155"/>
        <v>301840.0000000018</v>
      </c>
      <c r="T914" s="28">
        <f t="shared" si="156"/>
        <v>301840.0000000018</v>
      </c>
      <c r="U914" s="28">
        <f t="shared" si="157"/>
        <v>301840.0000000018</v>
      </c>
      <c r="V914" s="28">
        <f t="shared" si="158"/>
        <v>301840.0000000018</v>
      </c>
      <c r="W914" s="28">
        <f t="shared" si="159"/>
        <v>320320.00000000128</v>
      </c>
      <c r="X914" s="28">
        <f t="shared" si="160"/>
        <v>320320.00000000128</v>
      </c>
      <c r="Y914" s="28">
        <f t="shared" si="161"/>
        <v>320320.00000000128</v>
      </c>
      <c r="Z914" s="203">
        <f t="shared" si="164"/>
        <v>2747360.0000000149</v>
      </c>
      <c r="AA914" s="35">
        <v>4.7348393290008906</v>
      </c>
      <c r="AB914" s="180">
        <v>4.7969944543815917</v>
      </c>
      <c r="AC914" s="36">
        <v>4.821165892029641</v>
      </c>
      <c r="AD914" s="207">
        <v>1.25</v>
      </c>
      <c r="AE914" s="173">
        <f t="shared" si="165"/>
        <v>110000</v>
      </c>
    </row>
    <row r="915" spans="1:31" s="30" customFormat="1" ht="14.25" customHeight="1">
      <c r="A915" s="24">
        <v>17177</v>
      </c>
      <c r="B915" s="24" t="s">
        <v>2304</v>
      </c>
      <c r="C915" s="25" t="s">
        <v>2129</v>
      </c>
      <c r="D915" s="24" t="s">
        <v>1387</v>
      </c>
      <c r="E915" s="191">
        <v>112.47</v>
      </c>
      <c r="F915" s="39">
        <v>117.13</v>
      </c>
      <c r="G915" s="192">
        <v>119.3</v>
      </c>
      <c r="H915" s="22">
        <v>4.6599999999999966</v>
      </c>
      <c r="I915" s="20">
        <v>0.25</v>
      </c>
      <c r="J915" s="20">
        <v>1.1299999999999955</v>
      </c>
      <c r="K915" s="20">
        <v>0</v>
      </c>
      <c r="L915" s="20">
        <v>0</v>
      </c>
      <c r="M915" s="20">
        <v>-0.15000000000000568</v>
      </c>
      <c r="N915" s="20">
        <v>0.93999999999999773</v>
      </c>
      <c r="O915" s="27">
        <v>0</v>
      </c>
      <c r="P915" s="198">
        <v>0</v>
      </c>
      <c r="Q915" s="28">
        <f t="shared" si="162"/>
        <v>1435279.9999999988</v>
      </c>
      <c r="R915" s="28">
        <f t="shared" si="163"/>
        <v>1479279.9999999988</v>
      </c>
      <c r="S915" s="28">
        <f t="shared" si="155"/>
        <v>1578719.9999999984</v>
      </c>
      <c r="T915" s="28">
        <f t="shared" si="156"/>
        <v>1578719.9999999984</v>
      </c>
      <c r="U915" s="28">
        <f t="shared" si="157"/>
        <v>1578719.9999999984</v>
      </c>
      <c r="V915" s="28">
        <f t="shared" si="158"/>
        <v>1565519.9999999979</v>
      </c>
      <c r="W915" s="28">
        <f t="shared" si="159"/>
        <v>1648239.9999999977</v>
      </c>
      <c r="X915" s="28">
        <f t="shared" si="160"/>
        <v>1648239.9999999977</v>
      </c>
      <c r="Y915" s="28">
        <f t="shared" si="161"/>
        <v>1648239.9999999977</v>
      </c>
      <c r="Z915" s="203">
        <f t="shared" si="164"/>
        <v>14160959.999999985</v>
      </c>
      <c r="AA915" s="35">
        <v>8.2818494436794463</v>
      </c>
      <c r="AB915" s="180">
        <v>8.6249935568433678</v>
      </c>
      <c r="AC915" s="36">
        <v>8.7847838412995287</v>
      </c>
      <c r="AD915" s="207">
        <v>6.8299999999999983</v>
      </c>
      <c r="AE915" s="173">
        <f t="shared" si="165"/>
        <v>601039.99999999988</v>
      </c>
    </row>
    <row r="916" spans="1:31" s="30" customFormat="1" ht="14.25" customHeight="1">
      <c r="A916" s="24">
        <v>17178</v>
      </c>
      <c r="B916" s="24" t="s">
        <v>2305</v>
      </c>
      <c r="C916" s="25" t="s">
        <v>2129</v>
      </c>
      <c r="D916" s="24" t="s">
        <v>1387</v>
      </c>
      <c r="E916" s="191">
        <v>220.8</v>
      </c>
      <c r="F916" s="39">
        <v>232.56</v>
      </c>
      <c r="G916" s="192">
        <v>234.38000000000002</v>
      </c>
      <c r="H916" s="22">
        <v>11.759999999999991</v>
      </c>
      <c r="I916" s="20">
        <v>0.63999999999998636</v>
      </c>
      <c r="J916" s="20">
        <v>0</v>
      </c>
      <c r="K916" s="20">
        <v>0</v>
      </c>
      <c r="L916" s="20">
        <v>0</v>
      </c>
      <c r="M916" s="20">
        <v>0.72999999999998977</v>
      </c>
      <c r="N916" s="20">
        <v>0.43000000000000682</v>
      </c>
      <c r="O916" s="27">
        <v>0</v>
      </c>
      <c r="P916" s="198">
        <v>2.0000000000010232E-2</v>
      </c>
      <c r="Q916" s="28">
        <f t="shared" si="162"/>
        <v>3622079.9999999967</v>
      </c>
      <c r="R916" s="28">
        <f t="shared" si="163"/>
        <v>3734719.9999999944</v>
      </c>
      <c r="S916" s="28">
        <f t="shared" si="155"/>
        <v>3734719.9999999944</v>
      </c>
      <c r="T916" s="28">
        <f t="shared" si="156"/>
        <v>3734719.9999999944</v>
      </c>
      <c r="U916" s="28">
        <f t="shared" si="157"/>
        <v>3734719.9999999944</v>
      </c>
      <c r="V916" s="28">
        <f t="shared" si="158"/>
        <v>3798959.9999999935</v>
      </c>
      <c r="W916" s="28">
        <f t="shared" si="159"/>
        <v>3836799.9999999939</v>
      </c>
      <c r="X916" s="28">
        <f t="shared" si="160"/>
        <v>3836799.9999999939</v>
      </c>
      <c r="Y916" s="28">
        <f t="shared" si="161"/>
        <v>3838559.9999999949</v>
      </c>
      <c r="Z916" s="203">
        <f t="shared" si="164"/>
        <v>33872079.999999948</v>
      </c>
      <c r="AA916" s="35">
        <v>11.975982947241674</v>
      </c>
      <c r="AB916" s="180">
        <v>12.61383421290998</v>
      </c>
      <c r="AC916" s="36">
        <v>12.7125492897396</v>
      </c>
      <c r="AD916" s="207">
        <v>13.580000000000013</v>
      </c>
      <c r="AE916" s="173">
        <f t="shared" si="165"/>
        <v>1195040.0000000012</v>
      </c>
    </row>
    <row r="917" spans="1:31" s="30" customFormat="1" ht="14.25" customHeight="1">
      <c r="A917" s="24">
        <v>17179</v>
      </c>
      <c r="B917" s="24" t="s">
        <v>2306</v>
      </c>
      <c r="C917" s="25" t="s">
        <v>2129</v>
      </c>
      <c r="D917" s="24" t="s">
        <v>1387</v>
      </c>
      <c r="E917" s="191">
        <v>308.74</v>
      </c>
      <c r="F917" s="39">
        <v>315.66000000000003</v>
      </c>
      <c r="G917" s="192">
        <v>320.35000000000002</v>
      </c>
      <c r="H917" s="22">
        <v>6.9200000000000159</v>
      </c>
      <c r="I917" s="20">
        <v>1.0400000000000205</v>
      </c>
      <c r="J917" s="20">
        <v>5.999999999994543E-2</v>
      </c>
      <c r="K917" s="20">
        <v>0</v>
      </c>
      <c r="L917" s="20">
        <v>0</v>
      </c>
      <c r="M917" s="20">
        <v>2.4399999999999977</v>
      </c>
      <c r="N917" s="20">
        <v>0.25</v>
      </c>
      <c r="O917" s="27">
        <v>0.89999999999997726</v>
      </c>
      <c r="P917" s="198">
        <v>0</v>
      </c>
      <c r="Q917" s="28">
        <f t="shared" si="162"/>
        <v>2131360.0000000051</v>
      </c>
      <c r="R917" s="28">
        <f t="shared" si="163"/>
        <v>2314400.0000000088</v>
      </c>
      <c r="S917" s="28">
        <f t="shared" si="155"/>
        <v>2319680.0000000042</v>
      </c>
      <c r="T917" s="28">
        <f t="shared" si="156"/>
        <v>2319680.0000000042</v>
      </c>
      <c r="U917" s="28">
        <f t="shared" si="157"/>
        <v>2319680.0000000042</v>
      </c>
      <c r="V917" s="28">
        <f t="shared" si="158"/>
        <v>2534400.0000000042</v>
      </c>
      <c r="W917" s="28">
        <f t="shared" si="159"/>
        <v>2556400.0000000042</v>
      </c>
      <c r="X917" s="28">
        <f t="shared" si="160"/>
        <v>2635600.0000000023</v>
      </c>
      <c r="Y917" s="28">
        <f t="shared" si="161"/>
        <v>2635600.0000000023</v>
      </c>
      <c r="Z917" s="203">
        <f t="shared" si="164"/>
        <v>21766800.000000041</v>
      </c>
      <c r="AA917" s="35">
        <v>11.757358345424288</v>
      </c>
      <c r="AB917" s="180">
        <v>12.020884029658067</v>
      </c>
      <c r="AC917" s="36">
        <v>12.199487419695119</v>
      </c>
      <c r="AD917" s="207">
        <v>11.610000000000014</v>
      </c>
      <c r="AE917" s="173">
        <f t="shared" si="165"/>
        <v>1021680.0000000012</v>
      </c>
    </row>
    <row r="918" spans="1:31" s="30" customFormat="1" ht="14.25" customHeight="1">
      <c r="A918" s="24">
        <v>17180</v>
      </c>
      <c r="B918" s="24" t="s">
        <v>2307</v>
      </c>
      <c r="C918" s="25" t="s">
        <v>2129</v>
      </c>
      <c r="D918" s="24" t="s">
        <v>1387</v>
      </c>
      <c r="E918" s="191">
        <v>109.11</v>
      </c>
      <c r="F918" s="39">
        <v>112.04</v>
      </c>
      <c r="G918" s="192">
        <v>113.38000000000001</v>
      </c>
      <c r="H918" s="22">
        <v>2.9300000000000068</v>
      </c>
      <c r="I918" s="20">
        <v>0</v>
      </c>
      <c r="J918" s="20">
        <v>0</v>
      </c>
      <c r="K918" s="20">
        <v>0</v>
      </c>
      <c r="L918" s="20">
        <v>0</v>
      </c>
      <c r="M918" s="20">
        <v>0.37000000000000455</v>
      </c>
      <c r="N918" s="20">
        <v>0.56999999999997897</v>
      </c>
      <c r="O918" s="27">
        <v>0.39000000000001478</v>
      </c>
      <c r="P918" s="198">
        <v>1.0000000000005116E-2</v>
      </c>
      <c r="Q918" s="28">
        <f t="shared" si="162"/>
        <v>902440.00000000186</v>
      </c>
      <c r="R918" s="28">
        <f t="shared" si="163"/>
        <v>902440.00000000186</v>
      </c>
      <c r="S918" s="28">
        <f t="shared" si="155"/>
        <v>902440.00000000186</v>
      </c>
      <c r="T918" s="28">
        <f t="shared" si="156"/>
        <v>902440.00000000186</v>
      </c>
      <c r="U918" s="28">
        <f t="shared" si="157"/>
        <v>902440.00000000186</v>
      </c>
      <c r="V918" s="28">
        <f t="shared" si="158"/>
        <v>935000.00000000221</v>
      </c>
      <c r="W918" s="28">
        <f t="shared" si="159"/>
        <v>985160.00000000035</v>
      </c>
      <c r="X918" s="28">
        <f t="shared" si="160"/>
        <v>1019480.0000000016</v>
      </c>
      <c r="Y918" s="28">
        <f t="shared" si="161"/>
        <v>1020360.0000000021</v>
      </c>
      <c r="Z918" s="203">
        <f t="shared" si="164"/>
        <v>8472200.0000000149</v>
      </c>
      <c r="AA918" s="35">
        <v>18.888927359601134</v>
      </c>
      <c r="AB918" s="180">
        <v>19.396163700574753</v>
      </c>
      <c r="AC918" s="36">
        <v>19.628142095422756</v>
      </c>
      <c r="AD918" s="207">
        <v>4.2700000000000102</v>
      </c>
      <c r="AE918" s="173">
        <f t="shared" si="165"/>
        <v>375760.00000000087</v>
      </c>
    </row>
    <row r="919" spans="1:31" s="30" customFormat="1" ht="14.25" customHeight="1">
      <c r="A919" s="24">
        <v>17181</v>
      </c>
      <c r="B919" s="24" t="s">
        <v>2308</v>
      </c>
      <c r="C919" s="25" t="s">
        <v>2129</v>
      </c>
      <c r="D919" s="24" t="s">
        <v>1387</v>
      </c>
      <c r="E919" s="191">
        <v>79.900000000000006</v>
      </c>
      <c r="F919" s="39">
        <v>83.460000000000008</v>
      </c>
      <c r="G919" s="192">
        <v>86.9</v>
      </c>
      <c r="H919" s="22">
        <v>3.5600000000000023</v>
      </c>
      <c r="I919" s="20">
        <v>0.37999999999999545</v>
      </c>
      <c r="J919" s="20">
        <v>1.9300000000000068</v>
      </c>
      <c r="K919" s="20">
        <v>6.9999999999978968E-2</v>
      </c>
      <c r="L919" s="20">
        <v>0.46000000000000796</v>
      </c>
      <c r="M919" s="20">
        <v>0.59999999999999432</v>
      </c>
      <c r="N919" s="20">
        <v>0</v>
      </c>
      <c r="O919" s="27">
        <v>0</v>
      </c>
      <c r="P919" s="198">
        <v>0</v>
      </c>
      <c r="Q919" s="28">
        <f t="shared" si="162"/>
        <v>1096480.0000000007</v>
      </c>
      <c r="R919" s="28">
        <f t="shared" si="163"/>
        <v>1163360</v>
      </c>
      <c r="S919" s="28">
        <f t="shared" si="155"/>
        <v>1333200.0000000007</v>
      </c>
      <c r="T919" s="28">
        <f t="shared" si="156"/>
        <v>1339359.9999999988</v>
      </c>
      <c r="U919" s="28">
        <f t="shared" si="157"/>
        <v>1379839.9999999995</v>
      </c>
      <c r="V919" s="28">
        <f t="shared" si="158"/>
        <v>1432639.9999999991</v>
      </c>
      <c r="W919" s="28">
        <f t="shared" si="159"/>
        <v>1432639.9999999991</v>
      </c>
      <c r="X919" s="28">
        <f t="shared" si="160"/>
        <v>1432639.9999999991</v>
      </c>
      <c r="Y919" s="28">
        <f t="shared" si="161"/>
        <v>1432639.9999999991</v>
      </c>
      <c r="Z919" s="203">
        <f t="shared" si="164"/>
        <v>12042799.999999996</v>
      </c>
      <c r="AA919" s="35">
        <v>1.3114678756025941</v>
      </c>
      <c r="AB919" s="180">
        <v>1.3699012377696185</v>
      </c>
      <c r="AC919" s="36">
        <v>1.4263649360433721</v>
      </c>
      <c r="AD919" s="207">
        <v>7</v>
      </c>
      <c r="AE919" s="173">
        <f t="shared" si="165"/>
        <v>616000</v>
      </c>
    </row>
    <row r="920" spans="1:31" s="30" customFormat="1" ht="14.25" customHeight="1">
      <c r="A920" s="24">
        <v>17182</v>
      </c>
      <c r="B920" s="24" t="s">
        <v>2309</v>
      </c>
      <c r="C920" s="25" t="s">
        <v>2129</v>
      </c>
      <c r="D920" s="24" t="s">
        <v>1387</v>
      </c>
      <c r="E920" s="191">
        <v>84.83</v>
      </c>
      <c r="F920" s="39">
        <v>85.23</v>
      </c>
      <c r="G920" s="192">
        <v>86.93</v>
      </c>
      <c r="H920" s="22">
        <v>0.40000000000000568</v>
      </c>
      <c r="I920" s="20">
        <v>0.65999999999999659</v>
      </c>
      <c r="J920" s="20">
        <v>0.10999999999999943</v>
      </c>
      <c r="K920" s="20">
        <v>0.34000000000000341</v>
      </c>
      <c r="L920" s="20">
        <v>0</v>
      </c>
      <c r="M920" s="20">
        <v>0</v>
      </c>
      <c r="N920" s="20">
        <v>0.34999999999999432</v>
      </c>
      <c r="O920" s="27">
        <v>0.15000000000000568</v>
      </c>
      <c r="P920" s="198">
        <v>9.0000000000003411E-2</v>
      </c>
      <c r="Q920" s="28">
        <f t="shared" si="162"/>
        <v>123200.00000000175</v>
      </c>
      <c r="R920" s="28">
        <f t="shared" si="163"/>
        <v>239360.00000000114</v>
      </c>
      <c r="S920" s="28">
        <f t="shared" si="155"/>
        <v>249040.00000000108</v>
      </c>
      <c r="T920" s="28">
        <f t="shared" si="156"/>
        <v>278960.0000000014</v>
      </c>
      <c r="U920" s="28">
        <f t="shared" si="157"/>
        <v>278960.0000000014</v>
      </c>
      <c r="V920" s="28">
        <f t="shared" si="158"/>
        <v>278960.0000000014</v>
      </c>
      <c r="W920" s="28">
        <f t="shared" si="159"/>
        <v>309760.00000000087</v>
      </c>
      <c r="X920" s="28">
        <f t="shared" si="160"/>
        <v>322960.0000000014</v>
      </c>
      <c r="Y920" s="28">
        <f t="shared" si="161"/>
        <v>330880.00000000169</v>
      </c>
      <c r="Z920" s="203">
        <f t="shared" si="164"/>
        <v>2412080.0000000121</v>
      </c>
      <c r="AA920" s="35">
        <v>8.1213560165816201</v>
      </c>
      <c r="AB920" s="180">
        <v>8.1596507520128672</v>
      </c>
      <c r="AC920" s="36">
        <v>8.3224033775956663</v>
      </c>
      <c r="AD920" s="207">
        <v>2.1000000000000085</v>
      </c>
      <c r="AE920" s="173">
        <f t="shared" si="165"/>
        <v>184800.00000000076</v>
      </c>
    </row>
    <row r="921" spans="1:31" s="30" customFormat="1" ht="14.25" customHeight="1">
      <c r="A921" s="24">
        <v>17183</v>
      </c>
      <c r="B921" s="24" t="s">
        <v>2310</v>
      </c>
      <c r="C921" s="25" t="s">
        <v>2129</v>
      </c>
      <c r="D921" s="24" t="s">
        <v>1387</v>
      </c>
      <c r="E921" s="191">
        <v>57.89</v>
      </c>
      <c r="F921" s="39">
        <v>57.89</v>
      </c>
      <c r="G921" s="192">
        <v>57.99</v>
      </c>
      <c r="H921" s="22">
        <v>0</v>
      </c>
      <c r="I921" s="20">
        <v>0</v>
      </c>
      <c r="J921" s="20">
        <v>0</v>
      </c>
      <c r="K921" s="20">
        <v>0</v>
      </c>
      <c r="L921" s="20">
        <v>0</v>
      </c>
      <c r="M921" s="20">
        <v>2.0000000000003126E-2</v>
      </c>
      <c r="N921" s="20">
        <v>0</v>
      </c>
      <c r="O921" s="27">
        <v>7.9999999999998295E-2</v>
      </c>
      <c r="P921" s="198">
        <v>0</v>
      </c>
      <c r="Q921" s="28">
        <f t="shared" si="162"/>
        <v>0</v>
      </c>
      <c r="R921" s="28">
        <f t="shared" si="163"/>
        <v>0</v>
      </c>
      <c r="S921" s="28">
        <f t="shared" si="155"/>
        <v>0</v>
      </c>
      <c r="T921" s="28">
        <f t="shared" si="156"/>
        <v>0</v>
      </c>
      <c r="U921" s="28">
        <f t="shared" si="157"/>
        <v>0</v>
      </c>
      <c r="V921" s="28">
        <f t="shared" si="158"/>
        <v>1760.0000000002751</v>
      </c>
      <c r="W921" s="28">
        <f t="shared" si="159"/>
        <v>1760.0000000002751</v>
      </c>
      <c r="X921" s="28">
        <f t="shared" si="160"/>
        <v>8800.0000000001255</v>
      </c>
      <c r="Y921" s="28">
        <f t="shared" si="161"/>
        <v>8800.0000000001255</v>
      </c>
      <c r="Z921" s="203">
        <f t="shared" si="164"/>
        <v>21120.0000000008</v>
      </c>
      <c r="AA921" s="35">
        <v>2.9209197188570619</v>
      </c>
      <c r="AB921" s="180">
        <v>2.9209197188570619</v>
      </c>
      <c r="AC921" s="36">
        <v>2.9259653566509076</v>
      </c>
      <c r="AD921" s="207">
        <v>0.10000000000000142</v>
      </c>
      <c r="AE921" s="173">
        <f t="shared" si="165"/>
        <v>8800.0000000001255</v>
      </c>
    </row>
    <row r="922" spans="1:31" s="30" customFormat="1" ht="14.25" customHeight="1">
      <c r="A922" s="24">
        <v>17184</v>
      </c>
      <c r="B922" s="24" t="s">
        <v>2311</v>
      </c>
      <c r="C922" s="25" t="s">
        <v>2129</v>
      </c>
      <c r="D922" s="24" t="s">
        <v>1387</v>
      </c>
      <c r="E922" s="191">
        <v>69.2</v>
      </c>
      <c r="F922" s="39">
        <v>72</v>
      </c>
      <c r="G922" s="192">
        <v>73.679999999999993</v>
      </c>
      <c r="H922" s="22">
        <v>2.7999999999999972</v>
      </c>
      <c r="I922" s="20">
        <v>0.65999999999999659</v>
      </c>
      <c r="J922" s="20">
        <v>4.0000000000006253E-2</v>
      </c>
      <c r="K922" s="20">
        <v>1.9999999999996021E-2</v>
      </c>
      <c r="L922" s="20">
        <v>0.15000000000000568</v>
      </c>
      <c r="M922" s="20">
        <v>7.9999999999998295E-2</v>
      </c>
      <c r="N922" s="20">
        <v>0</v>
      </c>
      <c r="O922" s="27">
        <v>0.31999999999999318</v>
      </c>
      <c r="P922" s="198">
        <v>0.40999999999999659</v>
      </c>
      <c r="Q922" s="28">
        <f t="shared" si="162"/>
        <v>862399.99999999907</v>
      </c>
      <c r="R922" s="28">
        <f t="shared" si="163"/>
        <v>978559.99999999849</v>
      </c>
      <c r="S922" s="28">
        <f t="shared" si="155"/>
        <v>982079.99999999907</v>
      </c>
      <c r="T922" s="28">
        <f t="shared" si="156"/>
        <v>983839.99999999872</v>
      </c>
      <c r="U922" s="28">
        <f t="shared" si="157"/>
        <v>997039.99999999919</v>
      </c>
      <c r="V922" s="28">
        <f t="shared" si="158"/>
        <v>1004079.9999999991</v>
      </c>
      <c r="W922" s="28">
        <f t="shared" si="159"/>
        <v>1004079.9999999991</v>
      </c>
      <c r="X922" s="28">
        <f t="shared" si="160"/>
        <v>1032239.9999999985</v>
      </c>
      <c r="Y922" s="28">
        <f t="shared" si="161"/>
        <v>1068319.9999999981</v>
      </c>
      <c r="Z922" s="203">
        <f t="shared" si="164"/>
        <v>8912639.9999999888</v>
      </c>
      <c r="AA922" s="35">
        <v>1.599001779236084</v>
      </c>
      <c r="AB922" s="180">
        <v>1.6637012731936134</v>
      </c>
      <c r="AC922" s="36">
        <v>1.7025209695681305</v>
      </c>
      <c r="AD922" s="207">
        <v>4.4799999999999898</v>
      </c>
      <c r="AE922" s="173">
        <f t="shared" si="165"/>
        <v>394239.99999999913</v>
      </c>
    </row>
    <row r="923" spans="1:31" s="30" customFormat="1" ht="14.25" customHeight="1">
      <c r="A923" s="24">
        <v>17185</v>
      </c>
      <c r="B923" s="24" t="s">
        <v>2312</v>
      </c>
      <c r="C923" s="25" t="s">
        <v>2129</v>
      </c>
      <c r="D923" s="24" t="s">
        <v>1387</v>
      </c>
      <c r="E923" s="191">
        <v>107.02</v>
      </c>
      <c r="F923" s="39">
        <v>107.39999999999999</v>
      </c>
      <c r="G923" s="192">
        <v>107.94</v>
      </c>
      <c r="H923" s="22">
        <v>0.37999999999999545</v>
      </c>
      <c r="I923" s="20">
        <v>0.20000000000001705</v>
      </c>
      <c r="J923" s="20">
        <v>7.9999999999998295E-2</v>
      </c>
      <c r="K923" s="20">
        <v>0</v>
      </c>
      <c r="L923" s="20">
        <v>3.0000000000001137E-2</v>
      </c>
      <c r="M923" s="20">
        <v>0</v>
      </c>
      <c r="N923" s="20">
        <v>0.23000000000000398</v>
      </c>
      <c r="O923" s="27">
        <v>0</v>
      </c>
      <c r="P923" s="198">
        <v>0</v>
      </c>
      <c r="Q923" s="28">
        <f t="shared" si="162"/>
        <v>117039.99999999859</v>
      </c>
      <c r="R923" s="28">
        <f t="shared" si="163"/>
        <v>152240.0000000016</v>
      </c>
      <c r="S923" s="28">
        <f t="shared" si="155"/>
        <v>159280.00000000146</v>
      </c>
      <c r="T923" s="28">
        <f t="shared" si="156"/>
        <v>159280.00000000146</v>
      </c>
      <c r="U923" s="28">
        <f t="shared" si="157"/>
        <v>161920.00000000154</v>
      </c>
      <c r="V923" s="28">
        <f t="shared" si="158"/>
        <v>161920.00000000154</v>
      </c>
      <c r="W923" s="28">
        <f t="shared" si="159"/>
        <v>182160.00000000189</v>
      </c>
      <c r="X923" s="28">
        <f t="shared" si="160"/>
        <v>182160.00000000189</v>
      </c>
      <c r="Y923" s="28">
        <f t="shared" si="161"/>
        <v>182160.00000000189</v>
      </c>
      <c r="Z923" s="203">
        <f t="shared" si="164"/>
        <v>1458160.0000000116</v>
      </c>
      <c r="AA923" s="35">
        <v>2.3328712059780097</v>
      </c>
      <c r="AB923" s="180">
        <v>2.341154620837584</v>
      </c>
      <c r="AC923" s="36">
        <v>2.3529257893222426</v>
      </c>
      <c r="AD923" s="207">
        <v>0.92000000000000171</v>
      </c>
      <c r="AE923" s="173">
        <f t="shared" si="165"/>
        <v>80960.000000000146</v>
      </c>
    </row>
    <row r="924" spans="1:31" s="30" customFormat="1" ht="14.25" customHeight="1">
      <c r="A924" s="24">
        <v>17186</v>
      </c>
      <c r="B924" s="24" t="s">
        <v>2313</v>
      </c>
      <c r="C924" s="25" t="s">
        <v>2129</v>
      </c>
      <c r="D924" s="24" t="s">
        <v>1387</v>
      </c>
      <c r="E924" s="191">
        <v>256.34000000000003</v>
      </c>
      <c r="F924" s="39">
        <v>261.08000000000004</v>
      </c>
      <c r="G924" s="192">
        <v>267.14</v>
      </c>
      <c r="H924" s="22">
        <v>4.7400000000000091</v>
      </c>
      <c r="I924" s="20">
        <v>0</v>
      </c>
      <c r="J924" s="20">
        <v>0.19999999999998863</v>
      </c>
      <c r="K924" s="20">
        <v>0.1300000000000523</v>
      </c>
      <c r="L924" s="20">
        <v>4.0000000000020464E-2</v>
      </c>
      <c r="M924" s="20">
        <v>1.2299999999999613</v>
      </c>
      <c r="N924" s="20">
        <v>3.8100000000000023</v>
      </c>
      <c r="O924" s="27">
        <v>0.5</v>
      </c>
      <c r="P924" s="198">
        <v>0.14999999999997726</v>
      </c>
      <c r="Q924" s="28">
        <f t="shared" si="162"/>
        <v>1459920.0000000028</v>
      </c>
      <c r="R924" s="28">
        <f t="shared" si="163"/>
        <v>1459920.0000000028</v>
      </c>
      <c r="S924" s="28">
        <f t="shared" si="155"/>
        <v>1477520.0000000019</v>
      </c>
      <c r="T924" s="28">
        <f t="shared" si="156"/>
        <v>1488960.0000000065</v>
      </c>
      <c r="U924" s="28">
        <f t="shared" si="157"/>
        <v>1492480.0000000084</v>
      </c>
      <c r="V924" s="28">
        <f t="shared" si="158"/>
        <v>1600720.0000000049</v>
      </c>
      <c r="W924" s="28">
        <f t="shared" si="159"/>
        <v>1936000.0000000051</v>
      </c>
      <c r="X924" s="28">
        <f t="shared" si="160"/>
        <v>1980000.0000000051</v>
      </c>
      <c r="Y924" s="28">
        <f t="shared" si="161"/>
        <v>1993200.000000003</v>
      </c>
      <c r="Z924" s="203">
        <f t="shared" si="164"/>
        <v>14888720.000000043</v>
      </c>
      <c r="AA924" s="35">
        <v>19.061570493753717</v>
      </c>
      <c r="AB924" s="180">
        <v>19.414039262343845</v>
      </c>
      <c r="AC924" s="36">
        <v>19.86466389054134</v>
      </c>
      <c r="AD924" s="207">
        <v>10.799999999999955</v>
      </c>
      <c r="AE924" s="173">
        <f t="shared" si="165"/>
        <v>950399.99999999604</v>
      </c>
    </row>
    <row r="925" spans="1:31" s="30" customFormat="1" ht="14.25" customHeight="1">
      <c r="A925" s="24">
        <v>17187</v>
      </c>
      <c r="B925" s="24" t="s">
        <v>2314</v>
      </c>
      <c r="C925" s="25" t="s">
        <v>2129</v>
      </c>
      <c r="D925" s="24" t="s">
        <v>1387</v>
      </c>
      <c r="E925" s="191">
        <v>280.89</v>
      </c>
      <c r="F925" s="39">
        <v>285.45999999999998</v>
      </c>
      <c r="G925" s="192">
        <v>286.35000000000002</v>
      </c>
      <c r="H925" s="22">
        <v>4.5699999999999932</v>
      </c>
      <c r="I925" s="20">
        <v>0.25999999999999091</v>
      </c>
      <c r="J925" s="20">
        <v>8.0000000000040927E-2</v>
      </c>
      <c r="K925" s="20">
        <v>9.9999999999909051E-3</v>
      </c>
      <c r="L925" s="20">
        <v>4.0000000000020464E-2</v>
      </c>
      <c r="M925" s="20">
        <v>0.18999999999999773</v>
      </c>
      <c r="N925" s="20">
        <v>0.30000000000001137</v>
      </c>
      <c r="O925" s="27">
        <v>0</v>
      </c>
      <c r="P925" s="198">
        <v>9.9999999999909051E-3</v>
      </c>
      <c r="Q925" s="28">
        <f t="shared" si="162"/>
        <v>1407559.9999999981</v>
      </c>
      <c r="R925" s="28">
        <f t="shared" si="163"/>
        <v>1453319.9999999965</v>
      </c>
      <c r="S925" s="28">
        <f t="shared" si="155"/>
        <v>1460360</v>
      </c>
      <c r="T925" s="28">
        <f t="shared" si="156"/>
        <v>1461239.9999999993</v>
      </c>
      <c r="U925" s="28">
        <f t="shared" si="157"/>
        <v>1464760.0000000012</v>
      </c>
      <c r="V925" s="28">
        <f t="shared" si="158"/>
        <v>1481480.0000000009</v>
      </c>
      <c r="W925" s="28">
        <f t="shared" si="159"/>
        <v>1507880.0000000019</v>
      </c>
      <c r="X925" s="28">
        <f t="shared" si="160"/>
        <v>1507880.0000000019</v>
      </c>
      <c r="Y925" s="28">
        <f t="shared" si="161"/>
        <v>1508760.0000000012</v>
      </c>
      <c r="Z925" s="203">
        <f t="shared" si="164"/>
        <v>13253240.000000002</v>
      </c>
      <c r="AA925" s="35">
        <v>4.8266369738022323</v>
      </c>
      <c r="AB925" s="180">
        <v>4.9051649775413342</v>
      </c>
      <c r="AC925" s="36">
        <v>4.9204581773942451</v>
      </c>
      <c r="AD925" s="207">
        <v>5.4600000000000364</v>
      </c>
      <c r="AE925" s="173">
        <f t="shared" si="165"/>
        <v>480480.0000000032</v>
      </c>
    </row>
    <row r="926" spans="1:31" s="30" customFormat="1" ht="14.25" customHeight="1">
      <c r="A926" s="24">
        <v>17188</v>
      </c>
      <c r="B926" s="24" t="s">
        <v>2315</v>
      </c>
      <c r="C926" s="25" t="s">
        <v>2129</v>
      </c>
      <c r="D926" s="24" t="s">
        <v>1387</v>
      </c>
      <c r="E926" s="191">
        <v>508.18</v>
      </c>
      <c r="F926" s="39">
        <v>532.15</v>
      </c>
      <c r="G926" s="192">
        <v>575.66</v>
      </c>
      <c r="H926" s="22">
        <v>23.96999999999997</v>
      </c>
      <c r="I926" s="20">
        <v>19.309999999999945</v>
      </c>
      <c r="J926" s="20">
        <v>2.5400000000000773</v>
      </c>
      <c r="K926" s="20">
        <v>4.2400000000000091</v>
      </c>
      <c r="L926" s="20">
        <v>2.4099999999999682</v>
      </c>
      <c r="M926" s="20">
        <v>1.6200000000000045</v>
      </c>
      <c r="N926" s="20">
        <v>0.25999999999999091</v>
      </c>
      <c r="O926" s="27">
        <v>12.840000000000032</v>
      </c>
      <c r="P926" s="198">
        <v>0.28999999999996362</v>
      </c>
      <c r="Q926" s="28">
        <f t="shared" si="162"/>
        <v>7382759.9999999916</v>
      </c>
      <c r="R926" s="28">
        <f t="shared" si="163"/>
        <v>10781319.999999981</v>
      </c>
      <c r="S926" s="28">
        <f t="shared" si="155"/>
        <v>11004839.999999989</v>
      </c>
      <c r="T926" s="28">
        <f t="shared" si="156"/>
        <v>11377959.999999989</v>
      </c>
      <c r="U926" s="28">
        <f t="shared" si="157"/>
        <v>11590039.999999985</v>
      </c>
      <c r="V926" s="28">
        <f t="shared" si="158"/>
        <v>11732599.999999985</v>
      </c>
      <c r="W926" s="28">
        <f t="shared" si="159"/>
        <v>11755479.999999985</v>
      </c>
      <c r="X926" s="28">
        <f t="shared" si="160"/>
        <v>12885399.999999989</v>
      </c>
      <c r="Y926" s="28">
        <f t="shared" si="161"/>
        <v>12910919.999999985</v>
      </c>
      <c r="Z926" s="203">
        <f t="shared" si="164"/>
        <v>101421319.99999988</v>
      </c>
      <c r="AA926" s="35">
        <v>28.633085418075272</v>
      </c>
      <c r="AB926" s="180">
        <v>29.983660130718949</v>
      </c>
      <c r="AC926" s="36">
        <v>32.435203966644124</v>
      </c>
      <c r="AD926" s="207">
        <v>67.479999999999961</v>
      </c>
      <c r="AE926" s="173">
        <f t="shared" si="165"/>
        <v>5938239.9999999963</v>
      </c>
    </row>
    <row r="927" spans="1:31" s="30" customFormat="1" ht="14.25" customHeight="1">
      <c r="A927" s="24">
        <v>17189</v>
      </c>
      <c r="B927" s="24" t="s">
        <v>2316</v>
      </c>
      <c r="C927" s="25" t="s">
        <v>2129</v>
      </c>
      <c r="D927" s="24" t="s">
        <v>1387</v>
      </c>
      <c r="E927" s="191">
        <v>164.27</v>
      </c>
      <c r="F927" s="39">
        <v>165.58</v>
      </c>
      <c r="G927" s="192">
        <v>167.77</v>
      </c>
      <c r="H927" s="22">
        <v>1.3100000000000023</v>
      </c>
      <c r="I927" s="20">
        <v>0.91999999999998749</v>
      </c>
      <c r="J927" s="20">
        <v>3.9999999999992042E-2</v>
      </c>
      <c r="K927" s="20">
        <v>6.9999999999993179E-2</v>
      </c>
      <c r="L927" s="20">
        <v>0.66000000000002501</v>
      </c>
      <c r="M927" s="20">
        <v>0.21000000000000796</v>
      </c>
      <c r="N927" s="20">
        <v>0</v>
      </c>
      <c r="O927" s="27">
        <v>0.27000000000001023</v>
      </c>
      <c r="P927" s="198">
        <v>2.0000000000010232E-2</v>
      </c>
      <c r="Q927" s="28">
        <f t="shared" si="162"/>
        <v>403480.0000000007</v>
      </c>
      <c r="R927" s="28">
        <f t="shared" si="163"/>
        <v>565399.99999999849</v>
      </c>
      <c r="S927" s="28">
        <f t="shared" si="155"/>
        <v>568919.99999999779</v>
      </c>
      <c r="T927" s="28">
        <f t="shared" si="156"/>
        <v>575079.99999999721</v>
      </c>
      <c r="U927" s="28">
        <f t="shared" si="157"/>
        <v>633159.99999999942</v>
      </c>
      <c r="V927" s="28">
        <f t="shared" si="158"/>
        <v>651640.00000000012</v>
      </c>
      <c r="W927" s="28">
        <f t="shared" si="159"/>
        <v>651640.00000000012</v>
      </c>
      <c r="X927" s="28">
        <f t="shared" si="160"/>
        <v>675400.00000000105</v>
      </c>
      <c r="Y927" s="28">
        <f t="shared" si="161"/>
        <v>677160.00000000198</v>
      </c>
      <c r="Z927" s="203">
        <f t="shared" si="164"/>
        <v>5401879.9999999972</v>
      </c>
      <c r="AA927" s="35">
        <v>2.2592832514313925</v>
      </c>
      <c r="AB927" s="180">
        <v>2.2773003029890426</v>
      </c>
      <c r="AC927" s="36">
        <v>2.3074204120816022</v>
      </c>
      <c r="AD927" s="207">
        <v>3.5</v>
      </c>
      <c r="AE927" s="173">
        <f t="shared" si="165"/>
        <v>308000</v>
      </c>
    </row>
    <row r="928" spans="1:31" s="30" customFormat="1" ht="14.25" customHeight="1">
      <c r="A928" s="24">
        <v>17190</v>
      </c>
      <c r="B928" s="24" t="s">
        <v>2317</v>
      </c>
      <c r="C928" s="25" t="s">
        <v>2129</v>
      </c>
      <c r="D928" s="24" t="s">
        <v>1387</v>
      </c>
      <c r="E928" s="191">
        <v>211.71</v>
      </c>
      <c r="F928" s="39">
        <v>215.32000000000002</v>
      </c>
      <c r="G928" s="192">
        <v>228.57999999999998</v>
      </c>
      <c r="H928" s="22">
        <v>3.6100000000000136</v>
      </c>
      <c r="I928" s="20">
        <v>10.889999999999958</v>
      </c>
      <c r="J928" s="20">
        <v>0.5600000000000307</v>
      </c>
      <c r="K928" s="20">
        <v>0.12999999999999545</v>
      </c>
      <c r="L928" s="20">
        <v>9.9999999999994316E-2</v>
      </c>
      <c r="M928" s="20">
        <v>0</v>
      </c>
      <c r="N928" s="20">
        <v>0</v>
      </c>
      <c r="O928" s="27">
        <v>0.68999999999999773</v>
      </c>
      <c r="P928" s="198">
        <v>0.88999999999998636</v>
      </c>
      <c r="Q928" s="28">
        <f t="shared" si="162"/>
        <v>1111880.0000000042</v>
      </c>
      <c r="R928" s="28">
        <f t="shared" si="163"/>
        <v>3028519.9999999967</v>
      </c>
      <c r="S928" s="28">
        <f t="shared" si="155"/>
        <v>3077799.9999999995</v>
      </c>
      <c r="T928" s="28">
        <f t="shared" si="156"/>
        <v>3089239.9999999991</v>
      </c>
      <c r="U928" s="28">
        <f t="shared" si="157"/>
        <v>3098039.9999999986</v>
      </c>
      <c r="V928" s="28">
        <f t="shared" si="158"/>
        <v>3098039.9999999986</v>
      </c>
      <c r="W928" s="28">
        <f t="shared" si="159"/>
        <v>3098039.9999999986</v>
      </c>
      <c r="X928" s="28">
        <f t="shared" si="160"/>
        <v>3158759.9999999986</v>
      </c>
      <c r="Y928" s="28">
        <f t="shared" si="161"/>
        <v>3237079.9999999972</v>
      </c>
      <c r="Z928" s="203">
        <f t="shared" si="164"/>
        <v>25997399.999999993</v>
      </c>
      <c r="AA928" s="35">
        <v>10.525138331667886</v>
      </c>
      <c r="AB928" s="180">
        <v>10.704609067000751</v>
      </c>
      <c r="AC928" s="36">
        <v>11.363828443874379</v>
      </c>
      <c r="AD928" s="207">
        <v>16.869999999999976</v>
      </c>
      <c r="AE928" s="173">
        <f t="shared" si="165"/>
        <v>1484559.9999999979</v>
      </c>
    </row>
    <row r="929" spans="1:31" s="30" customFormat="1" ht="14.25" customHeight="1">
      <c r="A929" s="24">
        <v>17191</v>
      </c>
      <c r="B929" s="24" t="s">
        <v>2318</v>
      </c>
      <c r="C929" s="25" t="s">
        <v>2129</v>
      </c>
      <c r="D929" s="24" t="s">
        <v>1387</v>
      </c>
      <c r="E929" s="191">
        <v>32.770000000000003</v>
      </c>
      <c r="F929" s="39">
        <v>32.770000000000003</v>
      </c>
      <c r="G929" s="192">
        <v>32.770000000000003</v>
      </c>
      <c r="H929" s="22">
        <v>0</v>
      </c>
      <c r="I929" s="20">
        <v>0</v>
      </c>
      <c r="J929" s="20">
        <v>0</v>
      </c>
      <c r="K929" s="20">
        <v>0</v>
      </c>
      <c r="L929" s="20">
        <v>0</v>
      </c>
      <c r="M929" s="20">
        <v>0</v>
      </c>
      <c r="N929" s="20">
        <v>0</v>
      </c>
      <c r="O929" s="27">
        <v>0</v>
      </c>
      <c r="P929" s="198">
        <v>0</v>
      </c>
      <c r="Q929" s="28">
        <f t="shared" si="162"/>
        <v>0</v>
      </c>
      <c r="R929" s="28">
        <f t="shared" si="163"/>
        <v>0</v>
      </c>
      <c r="S929" s="28">
        <f t="shared" si="155"/>
        <v>0</v>
      </c>
      <c r="T929" s="28">
        <f t="shared" si="156"/>
        <v>0</v>
      </c>
      <c r="U929" s="28">
        <f t="shared" si="157"/>
        <v>0</v>
      </c>
      <c r="V929" s="28">
        <f t="shared" si="158"/>
        <v>0</v>
      </c>
      <c r="W929" s="28">
        <f t="shared" si="159"/>
        <v>0</v>
      </c>
      <c r="X929" s="28">
        <f t="shared" si="160"/>
        <v>0</v>
      </c>
      <c r="Y929" s="28">
        <f t="shared" si="161"/>
        <v>0</v>
      </c>
      <c r="Z929" s="203">
        <f t="shared" si="164"/>
        <v>0</v>
      </c>
      <c r="AA929" s="35">
        <v>1.8471649934895469</v>
      </c>
      <c r="AB929" s="180">
        <v>1.8471649934895469</v>
      </c>
      <c r="AC929" s="36">
        <v>1.8471649934895469</v>
      </c>
      <c r="AD929" s="207">
        <v>0</v>
      </c>
      <c r="AE929" s="173">
        <f t="shared" si="165"/>
        <v>0</v>
      </c>
    </row>
    <row r="930" spans="1:31" s="30" customFormat="1" ht="14.25" customHeight="1">
      <c r="A930" s="24">
        <v>17192</v>
      </c>
      <c r="B930" s="24" t="s">
        <v>2319</v>
      </c>
      <c r="C930" s="25" t="s">
        <v>2129</v>
      </c>
      <c r="D930" s="24" t="s">
        <v>1387</v>
      </c>
      <c r="E930" s="191">
        <v>133.86000000000001</v>
      </c>
      <c r="F930" s="39">
        <v>151.18</v>
      </c>
      <c r="G930" s="192">
        <v>159.44000000000003</v>
      </c>
      <c r="H930" s="22">
        <v>17.319999999999993</v>
      </c>
      <c r="I930" s="20">
        <v>4.710000000000008</v>
      </c>
      <c r="J930" s="20">
        <v>0.31000000000000227</v>
      </c>
      <c r="K930" s="20">
        <v>5.0000000000011369E-2</v>
      </c>
      <c r="L930" s="20">
        <v>0</v>
      </c>
      <c r="M930" s="20">
        <v>3.1200000000000045</v>
      </c>
      <c r="N930" s="20">
        <v>0</v>
      </c>
      <c r="O930" s="27">
        <v>5.0000000000011369E-2</v>
      </c>
      <c r="P930" s="198">
        <v>2.0000000000010232E-2</v>
      </c>
      <c r="Q930" s="28">
        <f t="shared" si="162"/>
        <v>5334559.9999999981</v>
      </c>
      <c r="R930" s="28">
        <f t="shared" si="163"/>
        <v>6163520</v>
      </c>
      <c r="S930" s="28">
        <f t="shared" si="155"/>
        <v>6190800</v>
      </c>
      <c r="T930" s="28">
        <f t="shared" si="156"/>
        <v>6195200.0000000009</v>
      </c>
      <c r="U930" s="28">
        <f t="shared" si="157"/>
        <v>6195200.0000000009</v>
      </c>
      <c r="V930" s="28">
        <f t="shared" si="158"/>
        <v>6469760.0000000009</v>
      </c>
      <c r="W930" s="28">
        <f t="shared" si="159"/>
        <v>6469760.0000000009</v>
      </c>
      <c r="X930" s="28">
        <f t="shared" si="160"/>
        <v>6474160.0000000019</v>
      </c>
      <c r="Y930" s="28">
        <f t="shared" si="161"/>
        <v>6475920.0000000028</v>
      </c>
      <c r="Z930" s="203">
        <f t="shared" si="164"/>
        <v>55968880</v>
      </c>
      <c r="AA930" s="35">
        <v>12.525967098983775</v>
      </c>
      <c r="AB930" s="180">
        <v>14.146688376097169</v>
      </c>
      <c r="AC930" s="36">
        <v>14.919618962064643</v>
      </c>
      <c r="AD930" s="207">
        <v>25.580000000000009</v>
      </c>
      <c r="AE930" s="173">
        <f t="shared" si="165"/>
        <v>2251040.0000000009</v>
      </c>
    </row>
    <row r="931" spans="1:31" s="30" customFormat="1" ht="14.25" customHeight="1">
      <c r="A931" s="24">
        <v>17193</v>
      </c>
      <c r="B931" s="24" t="s">
        <v>2320</v>
      </c>
      <c r="C931" s="25" t="s">
        <v>2129</v>
      </c>
      <c r="D931" s="24" t="s">
        <v>1387</v>
      </c>
      <c r="E931" s="191">
        <v>61.050000000000004</v>
      </c>
      <c r="F931" s="39">
        <v>63.1</v>
      </c>
      <c r="G931" s="192">
        <v>63.54</v>
      </c>
      <c r="H931" s="22">
        <v>2.0499999999999972</v>
      </c>
      <c r="I931" s="20">
        <v>0.17999999999999972</v>
      </c>
      <c r="J931" s="20">
        <v>0.25999999999999801</v>
      </c>
      <c r="K931" s="20">
        <v>0</v>
      </c>
      <c r="L931" s="20">
        <v>0</v>
      </c>
      <c r="M931" s="20">
        <v>0</v>
      </c>
      <c r="N931" s="20">
        <v>0</v>
      </c>
      <c r="O931" s="27">
        <v>0</v>
      </c>
      <c r="P931" s="198">
        <v>0</v>
      </c>
      <c r="Q931" s="28">
        <f t="shared" si="162"/>
        <v>631399.99999999907</v>
      </c>
      <c r="R931" s="28">
        <f t="shared" si="163"/>
        <v>663079.99999999907</v>
      </c>
      <c r="S931" s="28">
        <f t="shared" si="155"/>
        <v>685959.99999999884</v>
      </c>
      <c r="T931" s="28">
        <f t="shared" si="156"/>
        <v>685959.99999999884</v>
      </c>
      <c r="U931" s="28">
        <f t="shared" si="157"/>
        <v>685959.99999999884</v>
      </c>
      <c r="V931" s="28">
        <f t="shared" si="158"/>
        <v>685959.99999999884</v>
      </c>
      <c r="W931" s="28">
        <f t="shared" si="159"/>
        <v>685959.99999999884</v>
      </c>
      <c r="X931" s="28">
        <f t="shared" si="160"/>
        <v>685959.99999999884</v>
      </c>
      <c r="Y931" s="28">
        <f t="shared" si="161"/>
        <v>685959.99999999884</v>
      </c>
      <c r="Z931" s="203">
        <f t="shared" si="164"/>
        <v>6096199.9999999907</v>
      </c>
      <c r="AA931" s="35">
        <v>4.1066035260959355</v>
      </c>
      <c r="AB931" s="180">
        <v>4.2444993037944885</v>
      </c>
      <c r="AC931" s="36">
        <v>4.2740964463249096</v>
      </c>
      <c r="AD931" s="207">
        <v>2.4899999999999949</v>
      </c>
      <c r="AE931" s="173">
        <f t="shared" si="165"/>
        <v>219119.99999999956</v>
      </c>
    </row>
    <row r="932" spans="1:31" s="30" customFormat="1" ht="14.25" customHeight="1">
      <c r="A932" s="24">
        <v>17194</v>
      </c>
      <c r="B932" s="24" t="s">
        <v>2321</v>
      </c>
      <c r="C932" s="25" t="s">
        <v>2129</v>
      </c>
      <c r="D932" s="24" t="s">
        <v>1387</v>
      </c>
      <c r="E932" s="191">
        <v>44.17</v>
      </c>
      <c r="F932" s="39">
        <v>44.17</v>
      </c>
      <c r="G932" s="192">
        <v>44.24</v>
      </c>
      <c r="H932" s="22">
        <v>0</v>
      </c>
      <c r="I932" s="20">
        <v>0</v>
      </c>
      <c r="J932" s="20">
        <v>9.9999999999980105E-3</v>
      </c>
      <c r="K932" s="20">
        <v>6.0000000000002274E-2</v>
      </c>
      <c r="L932" s="20">
        <v>0</v>
      </c>
      <c r="M932" s="20">
        <v>0</v>
      </c>
      <c r="N932" s="20">
        <v>0</v>
      </c>
      <c r="O932" s="27">
        <v>0</v>
      </c>
      <c r="P932" s="198">
        <v>0</v>
      </c>
      <c r="Q932" s="28">
        <f t="shared" si="162"/>
        <v>0</v>
      </c>
      <c r="R932" s="28">
        <f t="shared" si="163"/>
        <v>0</v>
      </c>
      <c r="S932" s="28">
        <f t="shared" si="155"/>
        <v>879.99999999982492</v>
      </c>
      <c r="T932" s="28">
        <f t="shared" si="156"/>
        <v>6160.0000000000255</v>
      </c>
      <c r="U932" s="28">
        <f t="shared" si="157"/>
        <v>6160.0000000000255</v>
      </c>
      <c r="V932" s="28">
        <f t="shared" si="158"/>
        <v>6160.0000000000255</v>
      </c>
      <c r="W932" s="28">
        <f t="shared" si="159"/>
        <v>6160.0000000000255</v>
      </c>
      <c r="X932" s="28">
        <f t="shared" si="160"/>
        <v>6160.0000000000255</v>
      </c>
      <c r="Y932" s="28">
        <f t="shared" si="161"/>
        <v>6160.0000000000255</v>
      </c>
      <c r="Z932" s="203">
        <f t="shared" si="164"/>
        <v>37839.999999999978</v>
      </c>
      <c r="AA932" s="35">
        <v>1.4188110511151013</v>
      </c>
      <c r="AB932" s="180">
        <v>1.4188110511151013</v>
      </c>
      <c r="AC932" s="36">
        <v>1.4210595630820033</v>
      </c>
      <c r="AD932" s="207">
        <v>7.0000000000000284E-2</v>
      </c>
      <c r="AE932" s="173">
        <f t="shared" si="165"/>
        <v>6160.0000000000255</v>
      </c>
    </row>
    <row r="933" spans="1:31" s="30" customFormat="1" ht="14.25" customHeight="1">
      <c r="A933" s="24">
        <v>17195</v>
      </c>
      <c r="B933" s="24" t="s">
        <v>2322</v>
      </c>
      <c r="C933" s="25" t="s">
        <v>2129</v>
      </c>
      <c r="D933" s="24" t="s">
        <v>1387</v>
      </c>
      <c r="E933" s="191">
        <v>435.40000000000003</v>
      </c>
      <c r="F933" s="39">
        <v>460.31000000000006</v>
      </c>
      <c r="G933" s="192">
        <v>481.45000000000005</v>
      </c>
      <c r="H933" s="22">
        <v>24.910000000000025</v>
      </c>
      <c r="I933" s="20">
        <v>9.9999999999340616E-3</v>
      </c>
      <c r="J933" s="20">
        <v>0.41000000000002501</v>
      </c>
      <c r="K933" s="20">
        <v>9.9999999999909051E-3</v>
      </c>
      <c r="L933" s="20">
        <v>5.1000000000000227</v>
      </c>
      <c r="M933" s="20">
        <v>2.9699999999999704</v>
      </c>
      <c r="N933" s="20">
        <v>5.7500000000000568</v>
      </c>
      <c r="O933" s="27">
        <v>4.0399999999999636</v>
      </c>
      <c r="P933" s="198">
        <v>2.8500000000000227</v>
      </c>
      <c r="Q933" s="28">
        <f t="shared" si="162"/>
        <v>7672280.0000000075</v>
      </c>
      <c r="R933" s="28">
        <f t="shared" si="163"/>
        <v>7674039.9999999963</v>
      </c>
      <c r="S933" s="28">
        <f t="shared" si="155"/>
        <v>7710119.9999999981</v>
      </c>
      <c r="T933" s="28">
        <f t="shared" si="156"/>
        <v>7710999.9999999972</v>
      </c>
      <c r="U933" s="28">
        <f t="shared" si="157"/>
        <v>8159799.9999999991</v>
      </c>
      <c r="V933" s="28">
        <f t="shared" si="158"/>
        <v>8421159.9999999963</v>
      </c>
      <c r="W933" s="28">
        <f t="shared" si="159"/>
        <v>8927160.0000000019</v>
      </c>
      <c r="X933" s="28">
        <f t="shared" si="160"/>
        <v>9282679.9999999981</v>
      </c>
      <c r="Y933" s="28">
        <f t="shared" si="161"/>
        <v>9533480</v>
      </c>
      <c r="Z933" s="203">
        <f t="shared" si="164"/>
        <v>75091719.999999985</v>
      </c>
      <c r="AA933" s="35">
        <v>16.894172790836638</v>
      </c>
      <c r="AB933" s="180">
        <v>17.860718138148862</v>
      </c>
      <c r="AC933" s="36">
        <v>18.680981833138034</v>
      </c>
      <c r="AD933" s="207">
        <v>46.050000000000011</v>
      </c>
      <c r="AE933" s="173">
        <f t="shared" si="165"/>
        <v>4052400.0000000009</v>
      </c>
    </row>
    <row r="934" spans="1:31" s="30" customFormat="1" ht="14.25" customHeight="1">
      <c r="A934" s="24">
        <v>17196</v>
      </c>
      <c r="B934" s="24" t="s">
        <v>2323</v>
      </c>
      <c r="C934" s="25" t="s">
        <v>2129</v>
      </c>
      <c r="D934" s="24" t="s">
        <v>1387</v>
      </c>
      <c r="E934" s="191">
        <v>221.16</v>
      </c>
      <c r="F934" s="39">
        <v>228.03</v>
      </c>
      <c r="G934" s="192">
        <v>231.24</v>
      </c>
      <c r="H934" s="22">
        <v>6.8700000000000045</v>
      </c>
      <c r="I934" s="20">
        <v>0</v>
      </c>
      <c r="J934" s="20">
        <v>1.0600000000000023</v>
      </c>
      <c r="K934" s="20">
        <v>9.0000000000003411E-2</v>
      </c>
      <c r="L934" s="20">
        <v>1.039999999999992</v>
      </c>
      <c r="M934" s="20">
        <v>0.18000000000000682</v>
      </c>
      <c r="N934" s="20">
        <v>0</v>
      </c>
      <c r="O934" s="27">
        <v>0.49000000000000909</v>
      </c>
      <c r="P934" s="198">
        <v>0.34999999999999432</v>
      </c>
      <c r="Q934" s="28">
        <f t="shared" si="162"/>
        <v>2115960.0000000014</v>
      </c>
      <c r="R934" s="28">
        <f t="shared" si="163"/>
        <v>2115960.0000000014</v>
      </c>
      <c r="S934" s="28">
        <f t="shared" si="155"/>
        <v>2209240.0000000014</v>
      </c>
      <c r="T934" s="28">
        <f t="shared" si="156"/>
        <v>2217160.0000000019</v>
      </c>
      <c r="U934" s="28">
        <f t="shared" si="157"/>
        <v>2308680.0000000009</v>
      </c>
      <c r="V934" s="28">
        <f t="shared" si="158"/>
        <v>2324520.0000000014</v>
      </c>
      <c r="W934" s="28">
        <f t="shared" si="159"/>
        <v>2324520.0000000014</v>
      </c>
      <c r="X934" s="28">
        <f t="shared" si="160"/>
        <v>2367640.0000000023</v>
      </c>
      <c r="Y934" s="28">
        <f t="shared" si="161"/>
        <v>2398440.0000000019</v>
      </c>
      <c r="Z934" s="203">
        <f t="shared" si="164"/>
        <v>20382120.000000015</v>
      </c>
      <c r="AA934" s="35">
        <v>10.493402479585884</v>
      </c>
      <c r="AB934" s="180">
        <v>10.819364113854082</v>
      </c>
      <c r="AC934" s="36">
        <v>10.971669331612585</v>
      </c>
      <c r="AD934" s="207">
        <v>10.080000000000013</v>
      </c>
      <c r="AE934" s="173">
        <f t="shared" si="165"/>
        <v>887040.00000000105</v>
      </c>
    </row>
    <row r="935" spans="1:31" s="30" customFormat="1" ht="14.25" customHeight="1">
      <c r="A935" s="24">
        <v>17197</v>
      </c>
      <c r="B935" s="24" t="s">
        <v>2324</v>
      </c>
      <c r="C935" s="25" t="s">
        <v>2129</v>
      </c>
      <c r="D935" s="24" t="s">
        <v>1387</v>
      </c>
      <c r="E935" s="191">
        <v>130.68</v>
      </c>
      <c r="F935" s="39">
        <v>131.08000000000001</v>
      </c>
      <c r="G935" s="192">
        <v>131.98999999999998</v>
      </c>
      <c r="H935" s="22">
        <v>0.40000000000000568</v>
      </c>
      <c r="I935" s="20">
        <v>3.0000000000001137E-2</v>
      </c>
      <c r="J935" s="20">
        <v>0</v>
      </c>
      <c r="K935" s="20">
        <v>0</v>
      </c>
      <c r="L935" s="20">
        <v>0</v>
      </c>
      <c r="M935" s="20">
        <v>0.75999999999999091</v>
      </c>
      <c r="N935" s="20">
        <v>8.0000000000012506E-2</v>
      </c>
      <c r="O935" s="27">
        <v>0</v>
      </c>
      <c r="P935" s="198">
        <v>3.9999999999992042E-2</v>
      </c>
      <c r="Q935" s="28">
        <f t="shared" si="162"/>
        <v>123200.00000000175</v>
      </c>
      <c r="R935" s="28">
        <f t="shared" si="163"/>
        <v>128480.00000000195</v>
      </c>
      <c r="S935" s="28">
        <f t="shared" ref="S935:S998" si="166">R935+(J935*88000)</f>
        <v>128480.00000000195</v>
      </c>
      <c r="T935" s="28">
        <f t="shared" ref="T935:T998" si="167">S935+(K935*88000)</f>
        <v>128480.00000000195</v>
      </c>
      <c r="U935" s="28">
        <f t="shared" ref="U935:U998" si="168">T935+(L935*88000)</f>
        <v>128480.00000000195</v>
      </c>
      <c r="V935" s="28">
        <f t="shared" si="158"/>
        <v>195360.00000000116</v>
      </c>
      <c r="W935" s="28">
        <f t="shared" si="159"/>
        <v>202400.00000000227</v>
      </c>
      <c r="X935" s="28">
        <f t="shared" si="160"/>
        <v>202400.00000000227</v>
      </c>
      <c r="Y935" s="28">
        <f t="shared" si="161"/>
        <v>205920.00000000157</v>
      </c>
      <c r="Z935" s="203">
        <f t="shared" si="164"/>
        <v>1443200.000000017</v>
      </c>
      <c r="AA935" s="35">
        <v>10.075481299296072</v>
      </c>
      <c r="AB935" s="180">
        <v>10.106321462440537</v>
      </c>
      <c r="AC935" s="36">
        <v>10.176482833594189</v>
      </c>
      <c r="AD935" s="207">
        <v>1.3099999999999739</v>
      </c>
      <c r="AE935" s="173">
        <f t="shared" si="165"/>
        <v>115279.9999999977</v>
      </c>
    </row>
    <row r="936" spans="1:31" s="30" customFormat="1" ht="14.25" customHeight="1">
      <c r="A936" s="24">
        <v>17198</v>
      </c>
      <c r="B936" s="24" t="s">
        <v>2325</v>
      </c>
      <c r="C936" s="25" t="s">
        <v>2129</v>
      </c>
      <c r="D936" s="24" t="s">
        <v>1387</v>
      </c>
      <c r="E936" s="191">
        <v>71.09</v>
      </c>
      <c r="F936" s="39">
        <v>73.680000000000007</v>
      </c>
      <c r="G936" s="192">
        <v>74.44</v>
      </c>
      <c r="H936" s="22">
        <v>2.5900000000000034</v>
      </c>
      <c r="I936" s="20">
        <v>0.23000000000000398</v>
      </c>
      <c r="J936" s="20">
        <v>0.10999999999998522</v>
      </c>
      <c r="K936" s="20">
        <v>3.0000000000001137E-2</v>
      </c>
      <c r="L936" s="20">
        <v>7.9999999999998295E-2</v>
      </c>
      <c r="M936" s="20">
        <v>0</v>
      </c>
      <c r="N936" s="20">
        <v>0.26000000000000512</v>
      </c>
      <c r="O936" s="27">
        <v>4.9999999999997158E-2</v>
      </c>
      <c r="P936" s="198">
        <v>0</v>
      </c>
      <c r="Q936" s="28">
        <f t="shared" si="162"/>
        <v>797720.00000000093</v>
      </c>
      <c r="R936" s="28">
        <f t="shared" si="163"/>
        <v>838200.00000000163</v>
      </c>
      <c r="S936" s="28">
        <f t="shared" si="166"/>
        <v>847880.00000000035</v>
      </c>
      <c r="T936" s="28">
        <f t="shared" si="167"/>
        <v>850520.00000000047</v>
      </c>
      <c r="U936" s="28">
        <f t="shared" si="168"/>
        <v>857560.00000000035</v>
      </c>
      <c r="V936" s="28">
        <f t="shared" ref="V936:V999" si="169">U936+(M936*88000)</f>
        <v>857560.00000000035</v>
      </c>
      <c r="W936" s="28">
        <f t="shared" ref="W936:W999" si="170">V936+(N936*88000)</f>
        <v>880440.00000000081</v>
      </c>
      <c r="X936" s="28">
        <f t="shared" ref="X936:X999" si="171">W936+(O936*88000)</f>
        <v>884840.00000000058</v>
      </c>
      <c r="Y936" s="28">
        <f t="shared" ref="Y936:Y999" si="172">X936+(P936*88000)</f>
        <v>884840.00000000058</v>
      </c>
      <c r="Z936" s="203">
        <f t="shared" si="164"/>
        <v>7699560.0000000065</v>
      </c>
      <c r="AA936" s="35">
        <v>1.3122167769563733</v>
      </c>
      <c r="AB936" s="180">
        <v>1.3600243652573583</v>
      </c>
      <c r="AC936" s="36">
        <v>1.3740528467665274</v>
      </c>
      <c r="AD936" s="207">
        <v>3.3499999999999939</v>
      </c>
      <c r="AE936" s="173">
        <f t="shared" si="165"/>
        <v>294799.99999999948</v>
      </c>
    </row>
    <row r="937" spans="1:31" s="30" customFormat="1" ht="14.25" customHeight="1">
      <c r="A937" s="24">
        <v>17199</v>
      </c>
      <c r="B937" s="24" t="s">
        <v>2326</v>
      </c>
      <c r="C937" s="25" t="s">
        <v>2129</v>
      </c>
      <c r="D937" s="24" t="s">
        <v>1387</v>
      </c>
      <c r="E937" s="191">
        <v>211.58</v>
      </c>
      <c r="F937" s="39">
        <v>214.31</v>
      </c>
      <c r="G937" s="192">
        <v>216.18</v>
      </c>
      <c r="H937" s="22">
        <v>2.7299999999999898</v>
      </c>
      <c r="I937" s="20">
        <v>0</v>
      </c>
      <c r="J937" s="20">
        <v>0.55000000000001137</v>
      </c>
      <c r="K937" s="20">
        <v>0</v>
      </c>
      <c r="L937" s="20">
        <v>0</v>
      </c>
      <c r="M937" s="20">
        <v>0.50999999999999091</v>
      </c>
      <c r="N937" s="20">
        <v>1.0699999999999932</v>
      </c>
      <c r="O937" s="27">
        <v>-0.25999999999999091</v>
      </c>
      <c r="P937" s="198">
        <v>0</v>
      </c>
      <c r="Q937" s="28">
        <f t="shared" si="162"/>
        <v>840839.99999999674</v>
      </c>
      <c r="R937" s="28">
        <f t="shared" si="163"/>
        <v>840839.99999999674</v>
      </c>
      <c r="S937" s="28">
        <f t="shared" si="166"/>
        <v>889239.99999999779</v>
      </c>
      <c r="T937" s="28">
        <f t="shared" si="167"/>
        <v>889239.99999999779</v>
      </c>
      <c r="U937" s="28">
        <f t="shared" si="168"/>
        <v>889239.99999999779</v>
      </c>
      <c r="V937" s="28">
        <f t="shared" si="169"/>
        <v>934119.99999999697</v>
      </c>
      <c r="W937" s="28">
        <f t="shared" si="170"/>
        <v>1028279.9999999964</v>
      </c>
      <c r="X937" s="28">
        <f t="shared" si="171"/>
        <v>1005399.9999999972</v>
      </c>
      <c r="Y937" s="28">
        <f t="shared" si="172"/>
        <v>1005399.9999999972</v>
      </c>
      <c r="Z937" s="203">
        <f t="shared" si="164"/>
        <v>8322599.9999999749</v>
      </c>
      <c r="AA937" s="35">
        <v>14.872036382295262</v>
      </c>
      <c r="AB937" s="180">
        <v>15.063929091075231</v>
      </c>
      <c r="AC937" s="36">
        <v>15.195372082071035</v>
      </c>
      <c r="AD937" s="207">
        <v>4.5999999999999943</v>
      </c>
      <c r="AE937" s="173">
        <f t="shared" si="165"/>
        <v>404799.99999999948</v>
      </c>
    </row>
    <row r="938" spans="1:31" s="30" customFormat="1" ht="14.25" customHeight="1">
      <c r="A938" s="24">
        <v>17200</v>
      </c>
      <c r="B938" s="24" t="s">
        <v>2327</v>
      </c>
      <c r="C938" s="25" t="s">
        <v>2129</v>
      </c>
      <c r="D938" s="24" t="s">
        <v>1387</v>
      </c>
      <c r="E938" s="191">
        <v>107.73</v>
      </c>
      <c r="F938" s="39">
        <v>111.04</v>
      </c>
      <c r="G938" s="192">
        <v>114.93</v>
      </c>
      <c r="H938" s="22">
        <v>3.3100000000000023</v>
      </c>
      <c r="I938" s="20">
        <v>0.43000000000000682</v>
      </c>
      <c r="J938" s="20">
        <v>0.46999999999998465</v>
      </c>
      <c r="K938" s="20">
        <v>0.21999999999999886</v>
      </c>
      <c r="L938" s="20">
        <v>0</v>
      </c>
      <c r="M938" s="20">
        <v>0.67000000000000171</v>
      </c>
      <c r="N938" s="20">
        <v>0.42000000000000171</v>
      </c>
      <c r="O938" s="27">
        <v>1.4599999999999937</v>
      </c>
      <c r="P938" s="198">
        <v>0.22000000000001307</v>
      </c>
      <c r="Q938" s="28">
        <f t="shared" si="162"/>
        <v>1019480.0000000007</v>
      </c>
      <c r="R938" s="28">
        <f t="shared" si="163"/>
        <v>1095160.0000000019</v>
      </c>
      <c r="S938" s="28">
        <f t="shared" si="166"/>
        <v>1136520.0000000005</v>
      </c>
      <c r="T938" s="28">
        <f t="shared" si="167"/>
        <v>1155880.0000000005</v>
      </c>
      <c r="U938" s="28">
        <f t="shared" si="168"/>
        <v>1155880.0000000005</v>
      </c>
      <c r="V938" s="28">
        <f t="shared" si="169"/>
        <v>1214840.0000000007</v>
      </c>
      <c r="W938" s="28">
        <f t="shared" si="170"/>
        <v>1251800.0000000009</v>
      </c>
      <c r="X938" s="28">
        <f t="shared" si="171"/>
        <v>1380280.0000000005</v>
      </c>
      <c r="Y938" s="28">
        <f t="shared" si="172"/>
        <v>1399640.0000000016</v>
      </c>
      <c r="Z938" s="203">
        <f t="shared" si="164"/>
        <v>10809480.000000007</v>
      </c>
      <c r="AA938" s="35">
        <v>6.3842648287632668</v>
      </c>
      <c r="AB938" s="180">
        <v>6.5804211137647188</v>
      </c>
      <c r="AC938" s="36">
        <v>6.8109491949295675</v>
      </c>
      <c r="AD938" s="207">
        <v>7.2000000000000028</v>
      </c>
      <c r="AE938" s="173">
        <f t="shared" si="165"/>
        <v>633600.00000000023</v>
      </c>
    </row>
    <row r="939" spans="1:31" s="30" customFormat="1" ht="14.25" customHeight="1">
      <c r="A939" s="24">
        <v>17201</v>
      </c>
      <c r="B939" s="24" t="s">
        <v>2328</v>
      </c>
      <c r="C939" s="25" t="s">
        <v>2129</v>
      </c>
      <c r="D939" s="24" t="s">
        <v>1387</v>
      </c>
      <c r="E939" s="191">
        <v>156.70000000000002</v>
      </c>
      <c r="F939" s="39">
        <v>158.53000000000003</v>
      </c>
      <c r="G939" s="192">
        <v>159.53</v>
      </c>
      <c r="H939" s="22">
        <v>1.8300000000000125</v>
      </c>
      <c r="I939" s="20">
        <v>9.9999999999624833E-3</v>
      </c>
      <c r="J939" s="20">
        <v>0</v>
      </c>
      <c r="K939" s="20">
        <v>0.19999999999998863</v>
      </c>
      <c r="L939" s="20">
        <v>0</v>
      </c>
      <c r="M939" s="20">
        <v>0</v>
      </c>
      <c r="N939" s="20">
        <v>0.74000000000000909</v>
      </c>
      <c r="O939" s="27">
        <v>4.9999999999982947E-2</v>
      </c>
      <c r="P939" s="198">
        <v>0</v>
      </c>
      <c r="Q939" s="28">
        <f t="shared" si="162"/>
        <v>563640.00000000396</v>
      </c>
      <c r="R939" s="28">
        <f t="shared" si="163"/>
        <v>565399.99999999732</v>
      </c>
      <c r="S939" s="28">
        <f t="shared" si="166"/>
        <v>565399.99999999732</v>
      </c>
      <c r="T939" s="28">
        <f t="shared" si="167"/>
        <v>582999.99999999627</v>
      </c>
      <c r="U939" s="28">
        <f t="shared" si="168"/>
        <v>582999.99999999627</v>
      </c>
      <c r="V939" s="28">
        <f t="shared" si="169"/>
        <v>582999.99999999627</v>
      </c>
      <c r="W939" s="28">
        <f t="shared" si="170"/>
        <v>648119.99999999709</v>
      </c>
      <c r="X939" s="28">
        <f t="shared" si="171"/>
        <v>652519.99999999558</v>
      </c>
      <c r="Y939" s="28">
        <f t="shared" si="172"/>
        <v>652519.99999999558</v>
      </c>
      <c r="Z939" s="203">
        <f t="shared" si="164"/>
        <v>5396599.9999999758</v>
      </c>
      <c r="AA939" s="35">
        <v>17.210702047271766</v>
      </c>
      <c r="AB939" s="180">
        <v>17.411694930146741</v>
      </c>
      <c r="AC939" s="36">
        <v>17.521527106581143</v>
      </c>
      <c r="AD939" s="207">
        <v>2.8299999999999841</v>
      </c>
      <c r="AE939" s="173">
        <f t="shared" si="165"/>
        <v>249039.9999999986</v>
      </c>
    </row>
    <row r="940" spans="1:31" s="30" customFormat="1" ht="14.25" customHeight="1">
      <c r="A940" s="24">
        <v>17202</v>
      </c>
      <c r="B940" s="24" t="s">
        <v>2329</v>
      </c>
      <c r="C940" s="25" t="s">
        <v>2129</v>
      </c>
      <c r="D940" s="24" t="s">
        <v>1387</v>
      </c>
      <c r="E940" s="191">
        <v>32.950000000000003</v>
      </c>
      <c r="F940" s="39">
        <v>33.220000000000006</v>
      </c>
      <c r="G940" s="192">
        <v>33.22</v>
      </c>
      <c r="H940" s="22">
        <v>0.27000000000000313</v>
      </c>
      <c r="I940" s="20">
        <v>0</v>
      </c>
      <c r="J940" s="20">
        <v>0</v>
      </c>
      <c r="K940" s="20">
        <v>0</v>
      </c>
      <c r="L940" s="20">
        <v>0</v>
      </c>
      <c r="M940" s="20">
        <v>0</v>
      </c>
      <c r="N940" s="20">
        <v>0</v>
      </c>
      <c r="O940" s="27">
        <v>0</v>
      </c>
      <c r="P940" s="198">
        <v>0</v>
      </c>
      <c r="Q940" s="28">
        <f t="shared" si="162"/>
        <v>83160.000000000946</v>
      </c>
      <c r="R940" s="28">
        <f t="shared" si="163"/>
        <v>83160.000000000946</v>
      </c>
      <c r="S940" s="28">
        <f t="shared" si="166"/>
        <v>83160.000000000946</v>
      </c>
      <c r="T940" s="28">
        <f t="shared" si="167"/>
        <v>83160.000000000946</v>
      </c>
      <c r="U940" s="28">
        <f t="shared" si="168"/>
        <v>83160.000000000946</v>
      </c>
      <c r="V940" s="28">
        <f t="shared" si="169"/>
        <v>83160.000000000946</v>
      </c>
      <c r="W940" s="28">
        <f t="shared" si="170"/>
        <v>83160.000000000946</v>
      </c>
      <c r="X940" s="28">
        <f t="shared" si="171"/>
        <v>83160.000000000946</v>
      </c>
      <c r="Y940" s="28">
        <f t="shared" si="172"/>
        <v>83160.000000000946</v>
      </c>
      <c r="Z940" s="203">
        <f t="shared" si="164"/>
        <v>748440.0000000085</v>
      </c>
      <c r="AA940" s="35">
        <v>0.93391985578803582</v>
      </c>
      <c r="AB940" s="180">
        <v>0.94157261333167075</v>
      </c>
      <c r="AC940" s="36">
        <v>0.94157261333167064</v>
      </c>
      <c r="AD940" s="207">
        <v>0.27000000000000313</v>
      </c>
      <c r="AE940" s="173">
        <f t="shared" si="165"/>
        <v>23760.000000000276</v>
      </c>
    </row>
    <row r="941" spans="1:31" s="30" customFormat="1" ht="14.25" customHeight="1">
      <c r="A941" s="24">
        <v>17203</v>
      </c>
      <c r="B941" s="24" t="s">
        <v>2330</v>
      </c>
      <c r="C941" s="25" t="s">
        <v>2129</v>
      </c>
      <c r="D941" s="24" t="s">
        <v>1387</v>
      </c>
      <c r="E941" s="191">
        <v>190.21</v>
      </c>
      <c r="F941" s="39">
        <v>195.58</v>
      </c>
      <c r="G941" s="192">
        <v>196.27</v>
      </c>
      <c r="H941" s="22">
        <v>5.3700000000000045</v>
      </c>
      <c r="I941" s="20">
        <v>5.0000000000011369E-2</v>
      </c>
      <c r="J941" s="20">
        <v>0</v>
      </c>
      <c r="K941" s="20">
        <v>9.9999999999909051E-3</v>
      </c>
      <c r="L941" s="20">
        <v>0</v>
      </c>
      <c r="M941" s="20">
        <v>0.13999999999998636</v>
      </c>
      <c r="N941" s="20">
        <v>0.19999999999998863</v>
      </c>
      <c r="O941" s="27">
        <v>0.29000000000002046</v>
      </c>
      <c r="P941" s="198">
        <v>0</v>
      </c>
      <c r="Q941" s="28">
        <f t="shared" si="162"/>
        <v>1653960.0000000016</v>
      </c>
      <c r="R941" s="28">
        <f t="shared" si="163"/>
        <v>1662760.0000000037</v>
      </c>
      <c r="S941" s="28">
        <f t="shared" si="166"/>
        <v>1662760.0000000037</v>
      </c>
      <c r="T941" s="28">
        <f t="shared" si="167"/>
        <v>1663640.000000003</v>
      </c>
      <c r="U941" s="28">
        <f t="shared" si="168"/>
        <v>1663640.000000003</v>
      </c>
      <c r="V941" s="28">
        <f t="shared" si="169"/>
        <v>1675960.0000000019</v>
      </c>
      <c r="W941" s="28">
        <f t="shared" si="170"/>
        <v>1693560.0000000009</v>
      </c>
      <c r="X941" s="28">
        <f t="shared" si="171"/>
        <v>1719080.0000000028</v>
      </c>
      <c r="Y941" s="28">
        <f t="shared" si="172"/>
        <v>1719080.0000000028</v>
      </c>
      <c r="Z941" s="203">
        <f t="shared" si="164"/>
        <v>15114440.000000026</v>
      </c>
      <c r="AA941" s="35">
        <v>16.932540459700537</v>
      </c>
      <c r="AB941" s="180">
        <v>17.410579165702284</v>
      </c>
      <c r="AC941" s="36">
        <v>17.472003133512558</v>
      </c>
      <c r="AD941" s="207">
        <v>6.0600000000000023</v>
      </c>
      <c r="AE941" s="173">
        <f t="shared" si="165"/>
        <v>533280.00000000023</v>
      </c>
    </row>
    <row r="942" spans="1:31" s="30" customFormat="1" ht="14.25" customHeight="1">
      <c r="A942" s="24">
        <v>17204</v>
      </c>
      <c r="B942" s="24" t="s">
        <v>2331</v>
      </c>
      <c r="C942" s="25" t="s">
        <v>2129</v>
      </c>
      <c r="D942" s="24" t="s">
        <v>1387</v>
      </c>
      <c r="E942" s="191">
        <v>256.51</v>
      </c>
      <c r="F942" s="39">
        <v>261.17</v>
      </c>
      <c r="G942" s="192">
        <v>265.58</v>
      </c>
      <c r="H942" s="22">
        <v>4.660000000000025</v>
      </c>
      <c r="I942" s="20">
        <v>0.45999999999997954</v>
      </c>
      <c r="J942" s="20">
        <v>2.9999999999972715E-2</v>
      </c>
      <c r="K942" s="20">
        <v>0</v>
      </c>
      <c r="L942" s="20">
        <v>1.0600000000000023</v>
      </c>
      <c r="M942" s="20">
        <v>1.6800000000000068</v>
      </c>
      <c r="N942" s="20">
        <v>0.19999999999993179</v>
      </c>
      <c r="O942" s="27">
        <v>0.67000000000007276</v>
      </c>
      <c r="P942" s="198">
        <v>0.30999999999994543</v>
      </c>
      <c r="Q942" s="28">
        <f t="shared" si="162"/>
        <v>1435280.0000000079</v>
      </c>
      <c r="R942" s="28">
        <f t="shared" si="163"/>
        <v>1516240.0000000044</v>
      </c>
      <c r="S942" s="28">
        <f t="shared" si="166"/>
        <v>1518880.0000000021</v>
      </c>
      <c r="T942" s="28">
        <f t="shared" si="167"/>
        <v>1518880.0000000021</v>
      </c>
      <c r="U942" s="28">
        <f t="shared" si="168"/>
        <v>1612160.0000000023</v>
      </c>
      <c r="V942" s="28">
        <f t="shared" si="169"/>
        <v>1760000.000000003</v>
      </c>
      <c r="W942" s="28">
        <f t="shared" si="170"/>
        <v>1777599.999999997</v>
      </c>
      <c r="X942" s="28">
        <f t="shared" si="171"/>
        <v>1836560.0000000033</v>
      </c>
      <c r="Y942" s="28">
        <f t="shared" si="172"/>
        <v>1863839.9999999984</v>
      </c>
      <c r="Z942" s="203">
        <f t="shared" si="164"/>
        <v>14839440.00000002</v>
      </c>
      <c r="AA942" s="35">
        <v>4.8173967915322295</v>
      </c>
      <c r="AB942" s="180">
        <v>4.9049141165820922</v>
      </c>
      <c r="AC942" s="36">
        <v>4.9877363061679052</v>
      </c>
      <c r="AD942" s="207">
        <v>9.0699999999999932</v>
      </c>
      <c r="AE942" s="173">
        <f t="shared" si="165"/>
        <v>798159.99999999942</v>
      </c>
    </row>
    <row r="943" spans="1:31" s="30" customFormat="1" ht="14.25" customHeight="1">
      <c r="A943" s="24">
        <v>17205</v>
      </c>
      <c r="B943" s="24" t="s">
        <v>2332</v>
      </c>
      <c r="C943" s="25" t="s">
        <v>2129</v>
      </c>
      <c r="D943" s="24" t="s">
        <v>1387</v>
      </c>
      <c r="E943" s="191">
        <v>61.51</v>
      </c>
      <c r="F943" s="39">
        <v>62.29</v>
      </c>
      <c r="G943" s="192">
        <v>62.39</v>
      </c>
      <c r="H943" s="22">
        <v>0.78000000000000114</v>
      </c>
      <c r="I943" s="20">
        <v>0.10000000000000142</v>
      </c>
      <c r="J943" s="20">
        <v>0</v>
      </c>
      <c r="K943" s="20">
        <v>0</v>
      </c>
      <c r="L943" s="20">
        <v>0</v>
      </c>
      <c r="M943" s="20">
        <v>0</v>
      </c>
      <c r="N943" s="20">
        <v>0</v>
      </c>
      <c r="O943" s="27">
        <v>0</v>
      </c>
      <c r="P943" s="198">
        <v>0</v>
      </c>
      <c r="Q943" s="28">
        <f t="shared" si="162"/>
        <v>240240.00000000041</v>
      </c>
      <c r="R943" s="28">
        <f t="shared" si="163"/>
        <v>257840.00000000064</v>
      </c>
      <c r="S943" s="28">
        <f t="shared" si="166"/>
        <v>257840.00000000064</v>
      </c>
      <c r="T943" s="28">
        <f t="shared" si="167"/>
        <v>257840.00000000064</v>
      </c>
      <c r="U943" s="28">
        <f t="shared" si="168"/>
        <v>257840.00000000064</v>
      </c>
      <c r="V943" s="28">
        <f t="shared" si="169"/>
        <v>257840.00000000064</v>
      </c>
      <c r="W943" s="28">
        <f t="shared" si="170"/>
        <v>257840.00000000064</v>
      </c>
      <c r="X943" s="28">
        <f t="shared" si="171"/>
        <v>257840.00000000064</v>
      </c>
      <c r="Y943" s="28">
        <f t="shared" si="172"/>
        <v>257840.00000000064</v>
      </c>
      <c r="Z943" s="203">
        <f t="shared" si="164"/>
        <v>2302960.0000000056</v>
      </c>
      <c r="AA943" s="35">
        <v>3.1234290182855924</v>
      </c>
      <c r="AB943" s="180">
        <v>3.1630367996912621</v>
      </c>
      <c r="AC943" s="36">
        <v>3.1681147203842972</v>
      </c>
      <c r="AD943" s="207">
        <v>0.88000000000000245</v>
      </c>
      <c r="AE943" s="173">
        <f t="shared" si="165"/>
        <v>77440.000000000218</v>
      </c>
    </row>
    <row r="944" spans="1:31" s="30" customFormat="1" ht="14.25" customHeight="1">
      <c r="A944" s="24">
        <v>17206</v>
      </c>
      <c r="B944" s="24" t="s">
        <v>2333</v>
      </c>
      <c r="C944" s="25" t="s">
        <v>2129</v>
      </c>
      <c r="D944" s="24" t="s">
        <v>1387</v>
      </c>
      <c r="E944" s="191">
        <v>101.45</v>
      </c>
      <c r="F944" s="39">
        <v>101.58</v>
      </c>
      <c r="G944" s="192">
        <v>102.87</v>
      </c>
      <c r="H944" s="22">
        <v>0.12999999999999545</v>
      </c>
      <c r="I944" s="20">
        <v>0.42000000000000171</v>
      </c>
      <c r="J944" s="20">
        <v>0.18999999999999773</v>
      </c>
      <c r="K944" s="20">
        <v>0</v>
      </c>
      <c r="L944" s="20">
        <v>6.9999999999993179E-2</v>
      </c>
      <c r="M944" s="20">
        <v>0.29000000000002046</v>
      </c>
      <c r="N944" s="20">
        <v>0.22999999999998977</v>
      </c>
      <c r="O944" s="27">
        <v>4.9999999999997158E-2</v>
      </c>
      <c r="P944" s="198">
        <v>4.0000000000006253E-2</v>
      </c>
      <c r="Q944" s="28">
        <f t="shared" si="162"/>
        <v>40039.999999998596</v>
      </c>
      <c r="R944" s="28">
        <f t="shared" si="163"/>
        <v>113959.99999999889</v>
      </c>
      <c r="S944" s="28">
        <f t="shared" si="166"/>
        <v>130679.99999999869</v>
      </c>
      <c r="T944" s="28">
        <f t="shared" si="167"/>
        <v>130679.99999999869</v>
      </c>
      <c r="U944" s="28">
        <f t="shared" si="168"/>
        <v>136839.99999999808</v>
      </c>
      <c r="V944" s="28">
        <f t="shared" si="169"/>
        <v>162359.99999999988</v>
      </c>
      <c r="W944" s="28">
        <f t="shared" si="170"/>
        <v>182599.99999999898</v>
      </c>
      <c r="X944" s="28">
        <f t="shared" si="171"/>
        <v>186999.99999999872</v>
      </c>
      <c r="Y944" s="28">
        <f t="shared" si="172"/>
        <v>190519.99999999927</v>
      </c>
      <c r="Z944" s="203">
        <f t="shared" si="164"/>
        <v>1274679.99999999</v>
      </c>
      <c r="AA944" s="35">
        <v>7.0885067670959119</v>
      </c>
      <c r="AB944" s="180">
        <v>7.0975901173149616</v>
      </c>
      <c r="AC944" s="36">
        <v>7.1877249002578276</v>
      </c>
      <c r="AD944" s="207">
        <v>1.4200000000000017</v>
      </c>
      <c r="AE944" s="173">
        <f t="shared" si="165"/>
        <v>124960.00000000015</v>
      </c>
    </row>
    <row r="945" spans="1:31" s="30" customFormat="1" ht="14.25" customHeight="1">
      <c r="A945" s="24">
        <v>18001</v>
      </c>
      <c r="B945" s="24" t="s">
        <v>2334</v>
      </c>
      <c r="C945" s="25" t="s">
        <v>2335</v>
      </c>
      <c r="D945" s="24" t="s">
        <v>1387</v>
      </c>
      <c r="E945" s="191">
        <v>55.56</v>
      </c>
      <c r="F945" s="39">
        <v>63.14</v>
      </c>
      <c r="G945" s="192">
        <v>63.84</v>
      </c>
      <c r="H945" s="22">
        <v>7.5799999999999983</v>
      </c>
      <c r="I945" s="20">
        <v>0.70000000000000284</v>
      </c>
      <c r="J945" s="20">
        <v>0</v>
      </c>
      <c r="K945" s="20">
        <v>0</v>
      </c>
      <c r="L945" s="20">
        <v>0</v>
      </c>
      <c r="M945" s="20">
        <v>0</v>
      </c>
      <c r="N945" s="20">
        <v>0</v>
      </c>
      <c r="O945" s="27">
        <v>0</v>
      </c>
      <c r="P945" s="198">
        <v>0</v>
      </c>
      <c r="Q945" s="28">
        <f t="shared" si="162"/>
        <v>2334639.9999999995</v>
      </c>
      <c r="R945" s="28">
        <f t="shared" si="163"/>
        <v>2457840</v>
      </c>
      <c r="S945" s="28">
        <f t="shared" si="166"/>
        <v>2457840</v>
      </c>
      <c r="T945" s="28">
        <f t="shared" si="167"/>
        <v>2457840</v>
      </c>
      <c r="U945" s="28">
        <f t="shared" si="168"/>
        <v>2457840</v>
      </c>
      <c r="V945" s="28">
        <f t="shared" si="169"/>
        <v>2457840</v>
      </c>
      <c r="W945" s="28">
        <f t="shared" si="170"/>
        <v>2457840</v>
      </c>
      <c r="X945" s="28">
        <f t="shared" si="171"/>
        <v>2457840</v>
      </c>
      <c r="Y945" s="28">
        <f t="shared" si="172"/>
        <v>2457840</v>
      </c>
      <c r="Z945" s="203">
        <f t="shared" si="164"/>
        <v>21997360</v>
      </c>
      <c r="AA945" s="35">
        <v>6.654768891710285</v>
      </c>
      <c r="AB945" s="180">
        <v>7.5626729269724162</v>
      </c>
      <c r="AC945" s="36">
        <v>7.6465163075375191</v>
      </c>
      <c r="AD945" s="207">
        <v>8.2800000000000011</v>
      </c>
      <c r="AE945" s="173">
        <f t="shared" si="165"/>
        <v>728640.00000000012</v>
      </c>
    </row>
    <row r="946" spans="1:31" s="30" customFormat="1" ht="14.25" customHeight="1">
      <c r="A946" s="24">
        <v>18002</v>
      </c>
      <c r="B946" s="24" t="s">
        <v>2336</v>
      </c>
      <c r="C946" s="25" t="s">
        <v>2335</v>
      </c>
      <c r="D946" s="24" t="s">
        <v>1387</v>
      </c>
      <c r="E946" s="191">
        <v>45.29</v>
      </c>
      <c r="F946" s="39">
        <v>45.43</v>
      </c>
      <c r="G946" s="192">
        <v>45.5</v>
      </c>
      <c r="H946" s="22">
        <v>0.14000000000000057</v>
      </c>
      <c r="I946" s="20">
        <v>6.0000000000002274E-2</v>
      </c>
      <c r="J946" s="20">
        <v>9.9999999999980105E-3</v>
      </c>
      <c r="K946" s="20">
        <v>0</v>
      </c>
      <c r="L946" s="20">
        <v>0</v>
      </c>
      <c r="M946" s="20">
        <v>0</v>
      </c>
      <c r="N946" s="20">
        <v>0</v>
      </c>
      <c r="O946" s="27">
        <v>0</v>
      </c>
      <c r="P946" s="198">
        <v>0</v>
      </c>
      <c r="Q946" s="28">
        <f t="shared" si="162"/>
        <v>43120.000000000175</v>
      </c>
      <c r="R946" s="28">
        <f t="shared" si="163"/>
        <v>53680.000000000575</v>
      </c>
      <c r="S946" s="28">
        <f t="shared" si="166"/>
        <v>54560.0000000004</v>
      </c>
      <c r="T946" s="28">
        <f t="shared" si="167"/>
        <v>54560.0000000004</v>
      </c>
      <c r="U946" s="28">
        <f t="shared" si="168"/>
        <v>54560.0000000004</v>
      </c>
      <c r="V946" s="28">
        <f t="shared" si="169"/>
        <v>54560.0000000004</v>
      </c>
      <c r="W946" s="28">
        <f t="shared" si="170"/>
        <v>54560.0000000004</v>
      </c>
      <c r="X946" s="28">
        <f t="shared" si="171"/>
        <v>54560.0000000004</v>
      </c>
      <c r="Y946" s="28">
        <f t="shared" si="172"/>
        <v>54560.0000000004</v>
      </c>
      <c r="Z946" s="203">
        <f t="shared" si="164"/>
        <v>478720.00000000361</v>
      </c>
      <c r="AA946" s="35">
        <v>5.1676137011934919</v>
      </c>
      <c r="AB946" s="180">
        <v>5.1835877775495769</v>
      </c>
      <c r="AC946" s="36">
        <v>5.1915748157276189</v>
      </c>
      <c r="AD946" s="207">
        <v>0.21000000000000088</v>
      </c>
      <c r="AE946" s="173">
        <f t="shared" si="165"/>
        <v>18480.000000000076</v>
      </c>
    </row>
    <row r="947" spans="1:31" s="30" customFormat="1" ht="14.25" customHeight="1">
      <c r="A947" s="24">
        <v>18003</v>
      </c>
      <c r="B947" s="24" t="s">
        <v>2337</v>
      </c>
      <c r="C947" s="25" t="s">
        <v>2335</v>
      </c>
      <c r="D947" s="24" t="s">
        <v>1387</v>
      </c>
      <c r="E947" s="191">
        <v>48.910000000000004</v>
      </c>
      <c r="F947" s="39">
        <v>48.910000000000004</v>
      </c>
      <c r="G947" s="192">
        <v>49.96</v>
      </c>
      <c r="H947" s="22">
        <v>0</v>
      </c>
      <c r="I947" s="20">
        <v>0</v>
      </c>
      <c r="J947" s="20">
        <v>0.78000000000000114</v>
      </c>
      <c r="K947" s="20">
        <v>0</v>
      </c>
      <c r="L947" s="20">
        <v>0.25</v>
      </c>
      <c r="M947" s="20">
        <v>0</v>
      </c>
      <c r="N947" s="20">
        <v>2.0000000000003126E-2</v>
      </c>
      <c r="O947" s="27">
        <v>0</v>
      </c>
      <c r="P947" s="198">
        <v>0</v>
      </c>
      <c r="Q947" s="28">
        <f t="shared" si="162"/>
        <v>0</v>
      </c>
      <c r="R947" s="28">
        <f t="shared" si="163"/>
        <v>0</v>
      </c>
      <c r="S947" s="28">
        <f t="shared" si="166"/>
        <v>68640.000000000102</v>
      </c>
      <c r="T947" s="28">
        <f t="shared" si="167"/>
        <v>68640.000000000102</v>
      </c>
      <c r="U947" s="28">
        <f t="shared" si="168"/>
        <v>90640.000000000102</v>
      </c>
      <c r="V947" s="28">
        <f t="shared" si="169"/>
        <v>90640.000000000102</v>
      </c>
      <c r="W947" s="28">
        <f t="shared" si="170"/>
        <v>92400.000000000378</v>
      </c>
      <c r="X947" s="28">
        <f t="shared" si="171"/>
        <v>92400.000000000378</v>
      </c>
      <c r="Y947" s="28">
        <f t="shared" si="172"/>
        <v>92400.000000000378</v>
      </c>
      <c r="Z947" s="203">
        <f t="shared" si="164"/>
        <v>595760.00000000151</v>
      </c>
      <c r="AA947" s="35">
        <v>11.294307816649349</v>
      </c>
      <c r="AB947" s="180">
        <v>11.294307816649349</v>
      </c>
      <c r="AC947" s="36">
        <v>11.536774044567602</v>
      </c>
      <c r="AD947" s="207">
        <v>1.0499999999999972</v>
      </c>
      <c r="AE947" s="173">
        <f t="shared" si="165"/>
        <v>92399.999999999753</v>
      </c>
    </row>
    <row r="948" spans="1:31" s="30" customFormat="1" ht="14.25" customHeight="1">
      <c r="A948" s="24">
        <v>18004</v>
      </c>
      <c r="B948" s="24" t="s">
        <v>2338</v>
      </c>
      <c r="C948" s="25" t="s">
        <v>2335</v>
      </c>
      <c r="D948" s="24" t="s">
        <v>1387</v>
      </c>
      <c r="E948" s="191">
        <v>153.43</v>
      </c>
      <c r="F948" s="39">
        <v>155.57</v>
      </c>
      <c r="G948" s="192">
        <v>157.63000000000002</v>
      </c>
      <c r="H948" s="22">
        <v>2.1399999999999864</v>
      </c>
      <c r="I948" s="20">
        <v>0</v>
      </c>
      <c r="J948" s="20">
        <v>0.19999999999998863</v>
      </c>
      <c r="K948" s="20">
        <v>0.43000000000003524</v>
      </c>
      <c r="L948" s="20">
        <v>0.21999999999999886</v>
      </c>
      <c r="M948" s="20">
        <v>1.0999999999999943</v>
      </c>
      <c r="N948" s="20">
        <v>0</v>
      </c>
      <c r="O948" s="27">
        <v>0</v>
      </c>
      <c r="P948" s="198">
        <v>0.11000000000001364</v>
      </c>
      <c r="Q948" s="28">
        <f t="shared" si="162"/>
        <v>659119.99999999581</v>
      </c>
      <c r="R948" s="28">
        <f t="shared" si="163"/>
        <v>659119.99999999581</v>
      </c>
      <c r="S948" s="28">
        <f t="shared" si="166"/>
        <v>676719.99999999476</v>
      </c>
      <c r="T948" s="28">
        <f t="shared" si="167"/>
        <v>714559.9999999979</v>
      </c>
      <c r="U948" s="28">
        <f t="shared" si="168"/>
        <v>733919.99999999779</v>
      </c>
      <c r="V948" s="28">
        <f t="shared" si="169"/>
        <v>830719.99999999732</v>
      </c>
      <c r="W948" s="28">
        <f t="shared" si="170"/>
        <v>830719.99999999732</v>
      </c>
      <c r="X948" s="28">
        <f t="shared" si="171"/>
        <v>830719.99999999732</v>
      </c>
      <c r="Y948" s="28">
        <f t="shared" si="172"/>
        <v>840399.99999999849</v>
      </c>
      <c r="Z948" s="203">
        <f t="shared" si="164"/>
        <v>6775999.9999999721</v>
      </c>
      <c r="AA948" s="35">
        <v>9.921753750646662</v>
      </c>
      <c r="AB948" s="180">
        <v>10.060139679255045</v>
      </c>
      <c r="AC948" s="36">
        <v>10.193352302121056</v>
      </c>
      <c r="AD948" s="207">
        <v>4.2000000000000171</v>
      </c>
      <c r="AE948" s="173">
        <f t="shared" si="165"/>
        <v>369600.00000000151</v>
      </c>
    </row>
    <row r="949" spans="1:31" s="30" customFormat="1" ht="14.25" customHeight="1">
      <c r="A949" s="24">
        <v>18005</v>
      </c>
      <c r="B949" s="24" t="s">
        <v>2339</v>
      </c>
      <c r="C949" s="25" t="s">
        <v>2335</v>
      </c>
      <c r="D949" s="24" t="s">
        <v>1387</v>
      </c>
      <c r="E949" s="191">
        <v>262.01</v>
      </c>
      <c r="F949" s="39">
        <v>264.31</v>
      </c>
      <c r="G949" s="192">
        <v>266.62</v>
      </c>
      <c r="H949" s="22">
        <v>2.3000000000000114</v>
      </c>
      <c r="I949" s="20">
        <v>1.9599999999999795</v>
      </c>
      <c r="J949" s="20">
        <v>0.10000000000002274</v>
      </c>
      <c r="K949" s="20">
        <v>0</v>
      </c>
      <c r="L949" s="20">
        <v>2.9999999999972715E-2</v>
      </c>
      <c r="M949" s="20">
        <v>0</v>
      </c>
      <c r="N949" s="20">
        <v>5.0000000000011369E-2</v>
      </c>
      <c r="O949" s="27">
        <v>0.17000000000001592</v>
      </c>
      <c r="P949" s="198">
        <v>0</v>
      </c>
      <c r="Q949" s="28">
        <f t="shared" si="162"/>
        <v>708400.00000000349</v>
      </c>
      <c r="R949" s="28">
        <f t="shared" si="163"/>
        <v>1053360</v>
      </c>
      <c r="S949" s="28">
        <f t="shared" si="166"/>
        <v>1062160.0000000021</v>
      </c>
      <c r="T949" s="28">
        <f t="shared" si="167"/>
        <v>1062160.0000000021</v>
      </c>
      <c r="U949" s="28">
        <f t="shared" si="168"/>
        <v>1064799.9999999998</v>
      </c>
      <c r="V949" s="28">
        <f t="shared" si="169"/>
        <v>1064799.9999999998</v>
      </c>
      <c r="W949" s="28">
        <f t="shared" si="170"/>
        <v>1069200.0000000007</v>
      </c>
      <c r="X949" s="28">
        <f t="shared" si="171"/>
        <v>1084160.0000000021</v>
      </c>
      <c r="Y949" s="28">
        <f t="shared" si="172"/>
        <v>1084160.0000000021</v>
      </c>
      <c r="Z949" s="203">
        <f t="shared" si="164"/>
        <v>9253200.000000013</v>
      </c>
      <c r="AA949" s="35">
        <v>11.643439927475693</v>
      </c>
      <c r="AB949" s="180">
        <v>11.745649430293117</v>
      </c>
      <c r="AC949" s="36">
        <v>11.84830332225323</v>
      </c>
      <c r="AD949" s="207">
        <v>4.6100000000000136</v>
      </c>
      <c r="AE949" s="173">
        <f t="shared" si="165"/>
        <v>405680.00000000122</v>
      </c>
    </row>
    <row r="950" spans="1:31" s="30" customFormat="1" ht="14.25" customHeight="1">
      <c r="A950" s="24">
        <v>18006</v>
      </c>
      <c r="B950" s="24" t="s">
        <v>2340</v>
      </c>
      <c r="C950" s="25" t="s">
        <v>2335</v>
      </c>
      <c r="D950" s="24" t="s">
        <v>1387</v>
      </c>
      <c r="E950" s="191">
        <v>44.27</v>
      </c>
      <c r="F950" s="39">
        <v>44.42</v>
      </c>
      <c r="G950" s="192">
        <v>44.980000000000004</v>
      </c>
      <c r="H950" s="22">
        <v>0.14999999999999858</v>
      </c>
      <c r="I950" s="20">
        <v>0.21000000000000085</v>
      </c>
      <c r="J950" s="20">
        <v>0.32000000000000028</v>
      </c>
      <c r="K950" s="20">
        <v>3.0000000000001137E-2</v>
      </c>
      <c r="L950" s="20">
        <v>0</v>
      </c>
      <c r="M950" s="20">
        <v>0</v>
      </c>
      <c r="N950" s="20">
        <v>0</v>
      </c>
      <c r="O950" s="27">
        <v>0</v>
      </c>
      <c r="P950" s="198">
        <v>0</v>
      </c>
      <c r="Q950" s="28">
        <f t="shared" si="162"/>
        <v>46199.999999999549</v>
      </c>
      <c r="R950" s="28">
        <f t="shared" si="163"/>
        <v>83159.999999999709</v>
      </c>
      <c r="S950" s="28">
        <f t="shared" si="166"/>
        <v>111319.99999999974</v>
      </c>
      <c r="T950" s="28">
        <f t="shared" si="167"/>
        <v>113959.99999999984</v>
      </c>
      <c r="U950" s="28">
        <f t="shared" si="168"/>
        <v>113959.99999999984</v>
      </c>
      <c r="V950" s="28">
        <f t="shared" si="169"/>
        <v>113959.99999999984</v>
      </c>
      <c r="W950" s="28">
        <f t="shared" si="170"/>
        <v>113959.99999999984</v>
      </c>
      <c r="X950" s="28">
        <f t="shared" si="171"/>
        <v>113959.99999999984</v>
      </c>
      <c r="Y950" s="28">
        <f t="shared" si="172"/>
        <v>113959.99999999984</v>
      </c>
      <c r="Z950" s="203">
        <f t="shared" si="164"/>
        <v>924439.99999999814</v>
      </c>
      <c r="AA950" s="35">
        <v>8.7443459023841044</v>
      </c>
      <c r="AB950" s="180">
        <v>8.7739743615067063</v>
      </c>
      <c r="AC950" s="36">
        <v>8.8845872755644226</v>
      </c>
      <c r="AD950" s="207">
        <v>0.71000000000000085</v>
      </c>
      <c r="AE950" s="173">
        <f t="shared" si="165"/>
        <v>62480.000000000073</v>
      </c>
    </row>
    <row r="951" spans="1:31" s="30" customFormat="1" ht="14.25" customHeight="1">
      <c r="A951" s="24">
        <v>18007</v>
      </c>
      <c r="B951" s="24" t="s">
        <v>2341</v>
      </c>
      <c r="C951" s="25" t="s">
        <v>2335</v>
      </c>
      <c r="D951" s="24" t="s">
        <v>1387</v>
      </c>
      <c r="E951" s="191">
        <v>89.320000000000007</v>
      </c>
      <c r="F951" s="39">
        <v>89.89</v>
      </c>
      <c r="G951" s="192">
        <v>90.03</v>
      </c>
      <c r="H951" s="22">
        <v>0.56999999999999318</v>
      </c>
      <c r="I951" s="20">
        <v>0.12000000000000455</v>
      </c>
      <c r="J951" s="20">
        <v>1.9999999999996021E-2</v>
      </c>
      <c r="K951" s="20">
        <v>0</v>
      </c>
      <c r="L951" s="20">
        <v>0</v>
      </c>
      <c r="M951" s="20">
        <v>0</v>
      </c>
      <c r="N951" s="20">
        <v>0</v>
      </c>
      <c r="O951" s="27">
        <v>0</v>
      </c>
      <c r="P951" s="198">
        <v>0</v>
      </c>
      <c r="Q951" s="28">
        <f t="shared" si="162"/>
        <v>175559.9999999979</v>
      </c>
      <c r="R951" s="28">
        <f t="shared" si="163"/>
        <v>196679.99999999872</v>
      </c>
      <c r="S951" s="28">
        <f t="shared" si="166"/>
        <v>198439.99999999837</v>
      </c>
      <c r="T951" s="28">
        <f t="shared" si="167"/>
        <v>198439.99999999837</v>
      </c>
      <c r="U951" s="28">
        <f t="shared" si="168"/>
        <v>198439.99999999837</v>
      </c>
      <c r="V951" s="28">
        <f t="shared" si="169"/>
        <v>198439.99999999837</v>
      </c>
      <c r="W951" s="28">
        <f t="shared" si="170"/>
        <v>198439.99999999837</v>
      </c>
      <c r="X951" s="28">
        <f t="shared" si="171"/>
        <v>198439.99999999837</v>
      </c>
      <c r="Y951" s="28">
        <f t="shared" si="172"/>
        <v>198439.99999999837</v>
      </c>
      <c r="Z951" s="203">
        <f t="shared" si="164"/>
        <v>1761319.9999999853</v>
      </c>
      <c r="AA951" s="35">
        <v>5.3562968870871996</v>
      </c>
      <c r="AB951" s="180">
        <v>5.3904783607284843</v>
      </c>
      <c r="AC951" s="36">
        <v>5.3988738103947664</v>
      </c>
      <c r="AD951" s="207">
        <v>0.70999999999999375</v>
      </c>
      <c r="AE951" s="173">
        <f t="shared" si="165"/>
        <v>62479.999999999447</v>
      </c>
    </row>
    <row r="952" spans="1:31" s="30" customFormat="1" ht="14.25" customHeight="1">
      <c r="A952" s="24">
        <v>18008</v>
      </c>
      <c r="B952" s="24" t="s">
        <v>2342</v>
      </c>
      <c r="C952" s="25" t="s">
        <v>2335</v>
      </c>
      <c r="D952" s="24" t="s">
        <v>1387</v>
      </c>
      <c r="E952" s="191">
        <v>77.81</v>
      </c>
      <c r="F952" s="39">
        <v>81.5</v>
      </c>
      <c r="G952" s="192">
        <v>81.8</v>
      </c>
      <c r="H952" s="22">
        <v>3.6899999999999977</v>
      </c>
      <c r="I952" s="20">
        <v>3.0000000000001137E-2</v>
      </c>
      <c r="J952" s="20">
        <v>0.21999999999999886</v>
      </c>
      <c r="K952" s="20">
        <v>0</v>
      </c>
      <c r="L952" s="20">
        <v>0</v>
      </c>
      <c r="M952" s="20">
        <v>0</v>
      </c>
      <c r="N952" s="20">
        <v>0</v>
      </c>
      <c r="O952" s="27">
        <v>0.35999999999999943</v>
      </c>
      <c r="P952" s="198">
        <v>-0.31000000000000227</v>
      </c>
      <c r="Q952" s="28">
        <f t="shared" ref="Q952:Q1015" si="173">((H952/6)*88000)*6+((H952/6)*88000)*5+((H952/6)*88000)*4+((H952/6)*88000)*3+((H952/6)*88000)*2+((H952/6)*88000)</f>
        <v>1136519.9999999995</v>
      </c>
      <c r="R952" s="28">
        <f t="shared" si="163"/>
        <v>1141799.9999999998</v>
      </c>
      <c r="S952" s="28">
        <f t="shared" si="166"/>
        <v>1161159.9999999998</v>
      </c>
      <c r="T952" s="28">
        <f t="shared" si="167"/>
        <v>1161159.9999999998</v>
      </c>
      <c r="U952" s="28">
        <f t="shared" si="168"/>
        <v>1161159.9999999998</v>
      </c>
      <c r="V952" s="28">
        <f t="shared" si="169"/>
        <v>1161159.9999999998</v>
      </c>
      <c r="W952" s="28">
        <f t="shared" si="170"/>
        <v>1161159.9999999998</v>
      </c>
      <c r="X952" s="28">
        <f t="shared" si="171"/>
        <v>1192839.9999999998</v>
      </c>
      <c r="Y952" s="28">
        <f t="shared" si="172"/>
        <v>1165559.9999999995</v>
      </c>
      <c r="Z952" s="203">
        <f t="shared" si="164"/>
        <v>10442519.999999998</v>
      </c>
      <c r="AA952" s="35">
        <v>6.6406650052913667</v>
      </c>
      <c r="AB952" s="180">
        <v>6.9555866589287545</v>
      </c>
      <c r="AC952" s="36">
        <v>6.9811900454033378</v>
      </c>
      <c r="AD952" s="207">
        <v>3.9899999999999949</v>
      </c>
      <c r="AE952" s="173">
        <f t="shared" si="165"/>
        <v>351119.99999999953</v>
      </c>
    </row>
    <row r="953" spans="1:31" s="30" customFormat="1" ht="14.25" customHeight="1">
      <c r="A953" s="24">
        <v>18009</v>
      </c>
      <c r="B953" s="24" t="s">
        <v>2343</v>
      </c>
      <c r="C953" s="25" t="s">
        <v>2335</v>
      </c>
      <c r="D953" s="24" t="s">
        <v>1387</v>
      </c>
      <c r="E953" s="191">
        <v>109.18</v>
      </c>
      <c r="F953" s="39">
        <v>111.35000000000001</v>
      </c>
      <c r="G953" s="192">
        <v>126.18</v>
      </c>
      <c r="H953" s="22">
        <v>2.1700000000000017</v>
      </c>
      <c r="I953" s="20">
        <v>1.7800000000000011</v>
      </c>
      <c r="J953" s="20">
        <v>0.10999999999998522</v>
      </c>
      <c r="K953" s="20">
        <v>0.64000000000001478</v>
      </c>
      <c r="L953" s="20">
        <v>8.99999999999892E-2</v>
      </c>
      <c r="M953" s="20">
        <v>0.54999999999999716</v>
      </c>
      <c r="N953" s="20">
        <v>4.0000000000006253E-2</v>
      </c>
      <c r="O953" s="27">
        <v>2.6099999999999994</v>
      </c>
      <c r="P953" s="198">
        <v>9.0100000000000051</v>
      </c>
      <c r="Q953" s="28">
        <f t="shared" si="173"/>
        <v>668360.00000000058</v>
      </c>
      <c r="R953" s="28">
        <f t="shared" si="163"/>
        <v>981640.0000000007</v>
      </c>
      <c r="S953" s="28">
        <f t="shared" si="166"/>
        <v>991319.99999999942</v>
      </c>
      <c r="T953" s="28">
        <f t="shared" si="167"/>
        <v>1047640.0000000007</v>
      </c>
      <c r="U953" s="28">
        <f t="shared" si="168"/>
        <v>1055559.9999999998</v>
      </c>
      <c r="V953" s="28">
        <f t="shared" si="169"/>
        <v>1103959.9999999995</v>
      </c>
      <c r="W953" s="28">
        <f t="shared" si="170"/>
        <v>1107480</v>
      </c>
      <c r="X953" s="28">
        <f t="shared" si="171"/>
        <v>1337160</v>
      </c>
      <c r="Y953" s="28">
        <f t="shared" si="172"/>
        <v>2130040.0000000005</v>
      </c>
      <c r="Z953" s="203">
        <f t="shared" si="164"/>
        <v>10423160.000000002</v>
      </c>
      <c r="AA953" s="35">
        <v>8.1795638265195265</v>
      </c>
      <c r="AB953" s="180">
        <v>8.3421362161838193</v>
      </c>
      <c r="AC953" s="36">
        <v>9.4531724091430114</v>
      </c>
      <c r="AD953" s="207">
        <v>17</v>
      </c>
      <c r="AE953" s="173">
        <f t="shared" si="165"/>
        <v>1496000</v>
      </c>
    </row>
    <row r="954" spans="1:31" s="30" customFormat="1" ht="14.25" customHeight="1">
      <c r="A954" s="24">
        <v>18011</v>
      </c>
      <c r="B954" s="24" t="s">
        <v>2344</v>
      </c>
      <c r="C954" s="25" t="s">
        <v>2335</v>
      </c>
      <c r="D954" s="24" t="s">
        <v>1387</v>
      </c>
      <c r="E954" s="191">
        <v>77.87</v>
      </c>
      <c r="F954" s="39">
        <v>82.48</v>
      </c>
      <c r="G954" s="192">
        <v>83.12</v>
      </c>
      <c r="H954" s="22">
        <v>4.6099999999999994</v>
      </c>
      <c r="I954" s="20">
        <v>0</v>
      </c>
      <c r="J954" s="20">
        <v>0.59999999999999432</v>
      </c>
      <c r="K954" s="20">
        <v>1.0000000000005116E-2</v>
      </c>
      <c r="L954" s="20">
        <v>0</v>
      </c>
      <c r="M954" s="20">
        <v>0</v>
      </c>
      <c r="N954" s="20">
        <v>0</v>
      </c>
      <c r="O954" s="27">
        <v>0</v>
      </c>
      <c r="P954" s="198">
        <v>3.0000000000001137E-2</v>
      </c>
      <c r="Q954" s="28">
        <f t="shared" si="173"/>
        <v>1419880</v>
      </c>
      <c r="R954" s="28">
        <f t="shared" si="163"/>
        <v>1419880</v>
      </c>
      <c r="S954" s="28">
        <f t="shared" si="166"/>
        <v>1472679.9999999995</v>
      </c>
      <c r="T954" s="28">
        <f t="shared" si="167"/>
        <v>1473560</v>
      </c>
      <c r="U954" s="28">
        <f t="shared" si="168"/>
        <v>1473560</v>
      </c>
      <c r="V954" s="28">
        <f t="shared" si="169"/>
        <v>1473560</v>
      </c>
      <c r="W954" s="28">
        <f t="shared" si="170"/>
        <v>1473560</v>
      </c>
      <c r="X954" s="28">
        <f t="shared" si="171"/>
        <v>1473560</v>
      </c>
      <c r="Y954" s="28">
        <f t="shared" si="172"/>
        <v>1476200</v>
      </c>
      <c r="Z954" s="203">
        <f t="shared" si="164"/>
        <v>13156440</v>
      </c>
      <c r="AA954" s="35">
        <v>6.224321775134686</v>
      </c>
      <c r="AB954" s="180">
        <v>6.5928092977155375</v>
      </c>
      <c r="AC954" s="36">
        <v>6.6439659169024665</v>
      </c>
      <c r="AD954" s="207">
        <v>5.25</v>
      </c>
      <c r="AE954" s="173">
        <f t="shared" si="165"/>
        <v>462000</v>
      </c>
    </row>
    <row r="955" spans="1:31" s="30" customFormat="1" ht="14.25" customHeight="1">
      <c r="A955" s="24">
        <v>18012</v>
      </c>
      <c r="B955" s="24" t="s">
        <v>2345</v>
      </c>
      <c r="C955" s="25" t="s">
        <v>2335</v>
      </c>
      <c r="D955" s="24" t="s">
        <v>1387</v>
      </c>
      <c r="E955" s="191">
        <v>54.410000000000004</v>
      </c>
      <c r="F955" s="39">
        <v>55.050000000000004</v>
      </c>
      <c r="G955" s="192">
        <v>55.120000000000005</v>
      </c>
      <c r="H955" s="22">
        <v>0.64000000000000057</v>
      </c>
      <c r="I955" s="20">
        <v>7.0000000000000284E-2</v>
      </c>
      <c r="J955" s="20">
        <v>0</v>
      </c>
      <c r="K955" s="20">
        <v>0</v>
      </c>
      <c r="L955" s="20">
        <v>0</v>
      </c>
      <c r="M955" s="20">
        <v>0</v>
      </c>
      <c r="N955" s="20">
        <v>0</v>
      </c>
      <c r="O955" s="27">
        <v>0</v>
      </c>
      <c r="P955" s="198">
        <v>0</v>
      </c>
      <c r="Q955" s="28">
        <f t="shared" si="173"/>
        <v>197120.00000000017</v>
      </c>
      <c r="R955" s="28">
        <f t="shared" si="163"/>
        <v>209440.00000000023</v>
      </c>
      <c r="S955" s="28">
        <f t="shared" si="166"/>
        <v>209440.00000000023</v>
      </c>
      <c r="T955" s="28">
        <f t="shared" si="167"/>
        <v>209440.00000000023</v>
      </c>
      <c r="U955" s="28">
        <f t="shared" si="168"/>
        <v>209440.00000000023</v>
      </c>
      <c r="V955" s="28">
        <f t="shared" si="169"/>
        <v>209440.00000000023</v>
      </c>
      <c r="W955" s="28">
        <f t="shared" si="170"/>
        <v>209440.00000000023</v>
      </c>
      <c r="X955" s="28">
        <f t="shared" si="171"/>
        <v>209440.00000000023</v>
      </c>
      <c r="Y955" s="28">
        <f t="shared" si="172"/>
        <v>209440.00000000023</v>
      </c>
      <c r="Z955" s="203">
        <f t="shared" si="164"/>
        <v>1872640.0000000021</v>
      </c>
      <c r="AA955" s="35">
        <v>7.6127714349675415</v>
      </c>
      <c r="AB955" s="180">
        <v>7.7023169912693108</v>
      </c>
      <c r="AC955" s="36">
        <v>7.7121110364898149</v>
      </c>
      <c r="AD955" s="207">
        <v>0.71000000000000085</v>
      </c>
      <c r="AE955" s="173">
        <f t="shared" si="165"/>
        <v>62480.000000000073</v>
      </c>
    </row>
    <row r="956" spans="1:31" s="30" customFormat="1" ht="14.25" customHeight="1">
      <c r="A956" s="24">
        <v>18013</v>
      </c>
      <c r="B956" s="24" t="s">
        <v>2346</v>
      </c>
      <c r="C956" s="25" t="s">
        <v>2335</v>
      </c>
      <c r="D956" s="24" t="s">
        <v>1387</v>
      </c>
      <c r="E956" s="191">
        <v>218.15</v>
      </c>
      <c r="F956" s="39">
        <v>228.5</v>
      </c>
      <c r="G956" s="192">
        <v>259.48</v>
      </c>
      <c r="H956" s="22">
        <v>10.349999999999994</v>
      </c>
      <c r="I956" s="20">
        <v>1.3100000000000023</v>
      </c>
      <c r="J956" s="20">
        <v>0.34000000000000341</v>
      </c>
      <c r="K956" s="20">
        <v>4.7699999999999818</v>
      </c>
      <c r="L956" s="20">
        <v>6.4900000000000375</v>
      </c>
      <c r="M956" s="20">
        <v>6.9999999999964757E-2</v>
      </c>
      <c r="N956" s="20">
        <v>0.94000000000002615</v>
      </c>
      <c r="O956" s="27">
        <v>8.1699999999999875</v>
      </c>
      <c r="P956" s="198">
        <v>8.8900000000000148</v>
      </c>
      <c r="Q956" s="28">
        <f t="shared" si="173"/>
        <v>3187799.9999999981</v>
      </c>
      <c r="R956" s="28">
        <f t="shared" si="163"/>
        <v>3418359.9999999986</v>
      </c>
      <c r="S956" s="28">
        <f t="shared" si="166"/>
        <v>3448279.9999999991</v>
      </c>
      <c r="T956" s="28">
        <f t="shared" si="167"/>
        <v>3868039.9999999972</v>
      </c>
      <c r="U956" s="28">
        <f t="shared" si="168"/>
        <v>4439160</v>
      </c>
      <c r="V956" s="28">
        <f t="shared" si="169"/>
        <v>4445319.9999999972</v>
      </c>
      <c r="W956" s="28">
        <f t="shared" si="170"/>
        <v>4528039.9999999991</v>
      </c>
      <c r="X956" s="28">
        <f t="shared" si="171"/>
        <v>5246999.9999999981</v>
      </c>
      <c r="Y956" s="28">
        <f t="shared" si="172"/>
        <v>6029319.9999999991</v>
      </c>
      <c r="Z956" s="203">
        <f t="shared" si="164"/>
        <v>38611319.999999985</v>
      </c>
      <c r="AA956" s="35">
        <v>8.8291956386242383</v>
      </c>
      <c r="AB956" s="180">
        <v>9.2480916957398058</v>
      </c>
      <c r="AC956" s="36">
        <v>10.501946753656739</v>
      </c>
      <c r="AD956" s="207">
        <v>41.330000000000013</v>
      </c>
      <c r="AE956" s="173">
        <f t="shared" si="165"/>
        <v>3637040.0000000009</v>
      </c>
    </row>
    <row r="957" spans="1:31" s="30" customFormat="1" ht="14.25" customHeight="1">
      <c r="A957" s="24">
        <v>18014</v>
      </c>
      <c r="B957" s="24" t="s">
        <v>2347</v>
      </c>
      <c r="C957" s="25" t="s">
        <v>2335</v>
      </c>
      <c r="D957" s="24" t="s">
        <v>1387</v>
      </c>
      <c r="E957" s="191">
        <v>117.53</v>
      </c>
      <c r="F957" s="39">
        <v>121.65</v>
      </c>
      <c r="G957" s="192">
        <v>126.27</v>
      </c>
      <c r="H957" s="22">
        <v>4.1200000000000045</v>
      </c>
      <c r="I957" s="20">
        <v>1.2600000000000051</v>
      </c>
      <c r="J957" s="20">
        <v>0.20999999999997954</v>
      </c>
      <c r="K957" s="20">
        <v>1.3100000000000165</v>
      </c>
      <c r="L957" s="20">
        <v>0.92000000000000171</v>
      </c>
      <c r="M957" s="20">
        <v>0.93999999999999773</v>
      </c>
      <c r="N957" s="20">
        <v>1.0000000000005116E-2</v>
      </c>
      <c r="O957" s="27">
        <v>-3.0000000000015348E-2</v>
      </c>
      <c r="P957" s="198">
        <v>0</v>
      </c>
      <c r="Q957" s="28">
        <f t="shared" si="173"/>
        <v>1268960.0000000014</v>
      </c>
      <c r="R957" s="28">
        <f t="shared" si="163"/>
        <v>1490720.0000000023</v>
      </c>
      <c r="S957" s="28">
        <f t="shared" si="166"/>
        <v>1509200.0000000005</v>
      </c>
      <c r="T957" s="28">
        <f t="shared" si="167"/>
        <v>1624480.0000000019</v>
      </c>
      <c r="U957" s="28">
        <f t="shared" si="168"/>
        <v>1705440.0000000021</v>
      </c>
      <c r="V957" s="28">
        <f t="shared" si="169"/>
        <v>1788160.0000000019</v>
      </c>
      <c r="W957" s="28">
        <f t="shared" si="170"/>
        <v>1789040.0000000023</v>
      </c>
      <c r="X957" s="28">
        <f t="shared" si="171"/>
        <v>1786400.0000000009</v>
      </c>
      <c r="Y957" s="28">
        <f t="shared" si="172"/>
        <v>1786400.0000000009</v>
      </c>
      <c r="Z957" s="203">
        <f t="shared" si="164"/>
        <v>14748800.000000011</v>
      </c>
      <c r="AA957" s="35">
        <v>6.574111882400981</v>
      </c>
      <c r="AB957" s="180">
        <v>6.8045665829497075</v>
      </c>
      <c r="AC957" s="36">
        <v>7.0629890869630882</v>
      </c>
      <c r="AD957" s="207">
        <v>8.7399999999999949</v>
      </c>
      <c r="AE957" s="173">
        <f t="shared" si="165"/>
        <v>769119.99999999953</v>
      </c>
    </row>
    <row r="958" spans="1:31" s="30" customFormat="1" ht="14.25" customHeight="1">
      <c r="A958" s="24">
        <v>18015</v>
      </c>
      <c r="B958" s="24" t="s">
        <v>2348</v>
      </c>
      <c r="C958" s="25" t="s">
        <v>2335</v>
      </c>
      <c r="D958" s="24" t="s">
        <v>1387</v>
      </c>
      <c r="E958" s="191">
        <v>65.930000000000007</v>
      </c>
      <c r="F958" s="39">
        <v>66.070000000000007</v>
      </c>
      <c r="G958" s="192">
        <v>67.34</v>
      </c>
      <c r="H958" s="22">
        <v>0.14000000000000057</v>
      </c>
      <c r="I958" s="20">
        <v>0.87999999999999545</v>
      </c>
      <c r="J958" s="20">
        <v>0</v>
      </c>
      <c r="K958" s="20">
        <v>0</v>
      </c>
      <c r="L958" s="20">
        <v>0</v>
      </c>
      <c r="M958" s="20">
        <v>1.0000000000005116E-2</v>
      </c>
      <c r="N958" s="20">
        <v>9.0000000000003411E-2</v>
      </c>
      <c r="O958" s="27">
        <v>0</v>
      </c>
      <c r="P958" s="198">
        <v>0.29000000000000625</v>
      </c>
      <c r="Q958" s="28">
        <f t="shared" si="173"/>
        <v>43120.000000000175</v>
      </c>
      <c r="R958" s="28">
        <f t="shared" si="163"/>
        <v>197999.99999999939</v>
      </c>
      <c r="S958" s="28">
        <f t="shared" si="166"/>
        <v>197999.99999999939</v>
      </c>
      <c r="T958" s="28">
        <f t="shared" si="167"/>
        <v>197999.99999999939</v>
      </c>
      <c r="U958" s="28">
        <f t="shared" si="168"/>
        <v>197999.99999999939</v>
      </c>
      <c r="V958" s="28">
        <f t="shared" si="169"/>
        <v>198879.99999999983</v>
      </c>
      <c r="W958" s="28">
        <f t="shared" si="170"/>
        <v>206800.00000000012</v>
      </c>
      <c r="X958" s="28">
        <f t="shared" si="171"/>
        <v>206800.00000000012</v>
      </c>
      <c r="Y958" s="28">
        <f t="shared" si="172"/>
        <v>232320.00000000067</v>
      </c>
      <c r="Z958" s="203">
        <f t="shared" si="164"/>
        <v>1679919.9999999984</v>
      </c>
      <c r="AA958" s="35">
        <v>13.623871221044368</v>
      </c>
      <c r="AB958" s="180">
        <v>13.652801024941624</v>
      </c>
      <c r="AC958" s="36">
        <v>13.915235674581034</v>
      </c>
      <c r="AD958" s="207">
        <v>1.4099999999999966</v>
      </c>
      <c r="AE958" s="173">
        <f t="shared" si="165"/>
        <v>124079.99999999969</v>
      </c>
    </row>
    <row r="959" spans="1:31" s="30" customFormat="1" ht="14.25" customHeight="1">
      <c r="A959" s="24">
        <v>18016</v>
      </c>
      <c r="B959" s="24" t="s">
        <v>2349</v>
      </c>
      <c r="C959" s="25" t="s">
        <v>2335</v>
      </c>
      <c r="D959" s="24" t="s">
        <v>1387</v>
      </c>
      <c r="E959" s="191">
        <v>190.52</v>
      </c>
      <c r="F959" s="39">
        <v>193.01000000000002</v>
      </c>
      <c r="G959" s="192">
        <v>196.07999999999998</v>
      </c>
      <c r="H959" s="22">
        <v>2.4900000000000091</v>
      </c>
      <c r="I959" s="20">
        <v>0.19999999999996021</v>
      </c>
      <c r="J959" s="20">
        <v>0.24000000000003752</v>
      </c>
      <c r="K959" s="20">
        <v>0</v>
      </c>
      <c r="L959" s="20">
        <v>0</v>
      </c>
      <c r="M959" s="20">
        <v>0</v>
      </c>
      <c r="N959" s="20">
        <v>0.62000000000000455</v>
      </c>
      <c r="O959" s="27">
        <v>0</v>
      </c>
      <c r="P959" s="198">
        <v>2.0099999999999909</v>
      </c>
      <c r="Q959" s="28">
        <f t="shared" si="173"/>
        <v>766920.00000000291</v>
      </c>
      <c r="R959" s="28">
        <f t="shared" si="163"/>
        <v>802119.99999999593</v>
      </c>
      <c r="S959" s="28">
        <f t="shared" si="166"/>
        <v>823239.99999999919</v>
      </c>
      <c r="T959" s="28">
        <f t="shared" si="167"/>
        <v>823239.99999999919</v>
      </c>
      <c r="U959" s="28">
        <f t="shared" si="168"/>
        <v>823239.99999999919</v>
      </c>
      <c r="V959" s="28">
        <f t="shared" si="169"/>
        <v>823239.99999999919</v>
      </c>
      <c r="W959" s="28">
        <f t="shared" si="170"/>
        <v>877799.99999999953</v>
      </c>
      <c r="X959" s="28">
        <f t="shared" si="171"/>
        <v>877799.99999999953</v>
      </c>
      <c r="Y959" s="28">
        <f t="shared" si="172"/>
        <v>1054679.9999999986</v>
      </c>
      <c r="Z959" s="203">
        <f t="shared" si="164"/>
        <v>7672279.9999999925</v>
      </c>
      <c r="AA959" s="35">
        <v>6.6082335843389171</v>
      </c>
      <c r="AB959" s="180">
        <v>6.6945998536282509</v>
      </c>
      <c r="AC959" s="36">
        <v>6.8010835671697176</v>
      </c>
      <c r="AD959" s="207">
        <v>5.5599999999999739</v>
      </c>
      <c r="AE959" s="173">
        <f t="shared" si="165"/>
        <v>489279.99999999767</v>
      </c>
    </row>
    <row r="960" spans="1:31" s="30" customFormat="1" ht="14.25" customHeight="1">
      <c r="A960" s="24">
        <v>18017</v>
      </c>
      <c r="B960" s="24" t="s">
        <v>2350</v>
      </c>
      <c r="C960" s="25" t="s">
        <v>2335</v>
      </c>
      <c r="D960" s="24" t="s">
        <v>1387</v>
      </c>
      <c r="E960" s="191">
        <v>59.77</v>
      </c>
      <c r="F960" s="39">
        <v>59.77</v>
      </c>
      <c r="G960" s="192">
        <v>59.77</v>
      </c>
      <c r="H960" s="22">
        <v>0</v>
      </c>
      <c r="I960" s="20">
        <v>0</v>
      </c>
      <c r="J960" s="20">
        <v>0</v>
      </c>
      <c r="K960" s="20">
        <v>0</v>
      </c>
      <c r="L960" s="20">
        <v>0</v>
      </c>
      <c r="M960" s="20">
        <v>0</v>
      </c>
      <c r="N960" s="20">
        <v>0</v>
      </c>
      <c r="O960" s="27">
        <v>0</v>
      </c>
      <c r="P960" s="198">
        <v>0</v>
      </c>
      <c r="Q960" s="28">
        <f t="shared" si="173"/>
        <v>0</v>
      </c>
      <c r="R960" s="28">
        <f t="shared" si="163"/>
        <v>0</v>
      </c>
      <c r="S960" s="28">
        <f t="shared" si="166"/>
        <v>0</v>
      </c>
      <c r="T960" s="28">
        <f t="shared" si="167"/>
        <v>0</v>
      </c>
      <c r="U960" s="28">
        <f t="shared" si="168"/>
        <v>0</v>
      </c>
      <c r="V960" s="28">
        <f t="shared" si="169"/>
        <v>0</v>
      </c>
      <c r="W960" s="28">
        <f t="shared" si="170"/>
        <v>0</v>
      </c>
      <c r="X960" s="28">
        <f t="shared" si="171"/>
        <v>0</v>
      </c>
      <c r="Y960" s="28">
        <f t="shared" si="172"/>
        <v>0</v>
      </c>
      <c r="Z960" s="203">
        <f t="shared" si="164"/>
        <v>0</v>
      </c>
      <c r="AA960" s="35">
        <v>3.7080003970420368</v>
      </c>
      <c r="AB960" s="180">
        <v>3.7080003970420368</v>
      </c>
      <c r="AC960" s="36">
        <v>3.7080003970420368</v>
      </c>
      <c r="AD960" s="207">
        <v>0</v>
      </c>
      <c r="AE960" s="173">
        <f t="shared" si="165"/>
        <v>0</v>
      </c>
    </row>
    <row r="961" spans="1:31" s="30" customFormat="1" ht="14.25" customHeight="1">
      <c r="A961" s="24">
        <v>18018</v>
      </c>
      <c r="B961" s="24" t="s">
        <v>2351</v>
      </c>
      <c r="C961" s="25" t="s">
        <v>2335</v>
      </c>
      <c r="D961" s="24" t="s">
        <v>1387</v>
      </c>
      <c r="E961" s="191">
        <v>88.93</v>
      </c>
      <c r="F961" s="39">
        <v>89.18</v>
      </c>
      <c r="G961" s="192">
        <v>97.21</v>
      </c>
      <c r="H961" s="22">
        <v>0.25</v>
      </c>
      <c r="I961" s="20">
        <v>0</v>
      </c>
      <c r="J961" s="20">
        <v>1.0000000000005116E-2</v>
      </c>
      <c r="K961" s="20">
        <v>0</v>
      </c>
      <c r="L961" s="20">
        <v>1.3599999999999994</v>
      </c>
      <c r="M961" s="20">
        <v>0</v>
      </c>
      <c r="N961" s="20">
        <v>0</v>
      </c>
      <c r="O961" s="27">
        <v>0</v>
      </c>
      <c r="P961" s="198">
        <v>6.6599999999999966</v>
      </c>
      <c r="Q961" s="28">
        <f t="shared" si="173"/>
        <v>77000</v>
      </c>
      <c r="R961" s="28">
        <f t="shared" si="163"/>
        <v>77000</v>
      </c>
      <c r="S961" s="28">
        <f t="shared" si="166"/>
        <v>77880.000000000451</v>
      </c>
      <c r="T961" s="28">
        <f t="shared" si="167"/>
        <v>77880.000000000451</v>
      </c>
      <c r="U961" s="28">
        <f t="shared" si="168"/>
        <v>197560.00000000041</v>
      </c>
      <c r="V961" s="28">
        <f t="shared" si="169"/>
        <v>197560.00000000041</v>
      </c>
      <c r="W961" s="28">
        <f t="shared" si="170"/>
        <v>197560.00000000041</v>
      </c>
      <c r="X961" s="28">
        <f t="shared" si="171"/>
        <v>197560.00000000041</v>
      </c>
      <c r="Y961" s="28">
        <f t="shared" si="172"/>
        <v>783640</v>
      </c>
      <c r="Z961" s="203">
        <f t="shared" si="164"/>
        <v>1883640.0000000026</v>
      </c>
      <c r="AA961" s="35">
        <v>5.0372711618633321</v>
      </c>
      <c r="AB961" s="180">
        <v>5.0514319376472727</v>
      </c>
      <c r="AC961" s="36">
        <v>5.506276055827442</v>
      </c>
      <c r="AD961" s="207">
        <v>8.2799999999999869</v>
      </c>
      <c r="AE961" s="173">
        <f t="shared" si="165"/>
        <v>728639.99999999884</v>
      </c>
    </row>
    <row r="962" spans="1:31" s="30" customFormat="1" ht="14.25" customHeight="1">
      <c r="A962" s="24">
        <v>18019</v>
      </c>
      <c r="B962" s="24" t="s">
        <v>2352</v>
      </c>
      <c r="C962" s="25" t="s">
        <v>2335</v>
      </c>
      <c r="D962" s="24" t="s">
        <v>1387</v>
      </c>
      <c r="E962" s="191">
        <v>120.74000000000001</v>
      </c>
      <c r="F962" s="39">
        <v>125.67000000000002</v>
      </c>
      <c r="G962" s="192">
        <v>125.87</v>
      </c>
      <c r="H962" s="22">
        <v>4.9300000000000068</v>
      </c>
      <c r="I962" s="20">
        <v>0</v>
      </c>
      <c r="J962" s="20">
        <v>0</v>
      </c>
      <c r="K962" s="20">
        <v>1.0000000000005116E-2</v>
      </c>
      <c r="L962" s="20">
        <v>0</v>
      </c>
      <c r="M962" s="20">
        <v>0.15000000000000568</v>
      </c>
      <c r="N962" s="20">
        <v>0</v>
      </c>
      <c r="O962" s="27">
        <v>0</v>
      </c>
      <c r="P962" s="198">
        <v>4.0000000000006253E-2</v>
      </c>
      <c r="Q962" s="28">
        <f t="shared" si="173"/>
        <v>1518440.0000000019</v>
      </c>
      <c r="R962" s="28">
        <f t="shared" si="163"/>
        <v>1518440.0000000019</v>
      </c>
      <c r="S962" s="28">
        <f t="shared" si="166"/>
        <v>1518440.0000000019</v>
      </c>
      <c r="T962" s="28">
        <f t="shared" si="167"/>
        <v>1519320.0000000023</v>
      </c>
      <c r="U962" s="28">
        <f t="shared" si="168"/>
        <v>1519320.0000000023</v>
      </c>
      <c r="V962" s="28">
        <f t="shared" si="169"/>
        <v>1532520.0000000028</v>
      </c>
      <c r="W962" s="28">
        <f t="shared" si="170"/>
        <v>1532520.0000000028</v>
      </c>
      <c r="X962" s="28">
        <f t="shared" si="171"/>
        <v>1532520.0000000028</v>
      </c>
      <c r="Y962" s="28">
        <f t="shared" si="172"/>
        <v>1536040.0000000033</v>
      </c>
      <c r="Z962" s="203">
        <f t="shared" si="164"/>
        <v>13727560.000000022</v>
      </c>
      <c r="AA962" s="35">
        <v>9.3330653639230725</v>
      </c>
      <c r="AB962" s="180">
        <v>9.7141487848617913</v>
      </c>
      <c r="AC962" s="36">
        <v>9.7296085585307051</v>
      </c>
      <c r="AD962" s="207">
        <v>5.1299999999999955</v>
      </c>
      <c r="AE962" s="173">
        <f t="shared" si="165"/>
        <v>451439.99999999959</v>
      </c>
    </row>
    <row r="963" spans="1:31" s="30" customFormat="1" ht="14.25" customHeight="1">
      <c r="A963" s="24">
        <v>18020</v>
      </c>
      <c r="B963" s="24" t="s">
        <v>2353</v>
      </c>
      <c r="C963" s="25" t="s">
        <v>2335</v>
      </c>
      <c r="D963" s="24" t="s">
        <v>1387</v>
      </c>
      <c r="E963" s="191">
        <v>71.850000000000009</v>
      </c>
      <c r="F963" s="39">
        <v>73.780000000000015</v>
      </c>
      <c r="G963" s="192">
        <v>76.56</v>
      </c>
      <c r="H963" s="22">
        <v>1.9300000000000068</v>
      </c>
      <c r="I963" s="20">
        <v>0</v>
      </c>
      <c r="J963" s="20">
        <v>7.9999999999998295E-2</v>
      </c>
      <c r="K963" s="20">
        <v>0</v>
      </c>
      <c r="L963" s="20">
        <v>0</v>
      </c>
      <c r="M963" s="20">
        <v>0.45999999999999375</v>
      </c>
      <c r="N963" s="20">
        <v>0</v>
      </c>
      <c r="O963" s="27">
        <v>0.51999999999999602</v>
      </c>
      <c r="P963" s="198">
        <v>1.7199999999999989</v>
      </c>
      <c r="Q963" s="28">
        <f t="shared" si="173"/>
        <v>594440.0000000021</v>
      </c>
      <c r="R963" s="28">
        <f t="shared" ref="R963:R1026" si="174">Q963+((I963/3)*88000+((I963/3)*88000)*2+((I963/3)*88000)*3)</f>
        <v>594440.0000000021</v>
      </c>
      <c r="S963" s="28">
        <f t="shared" si="166"/>
        <v>601480.00000000198</v>
      </c>
      <c r="T963" s="28">
        <f t="shared" si="167"/>
        <v>601480.00000000198</v>
      </c>
      <c r="U963" s="28">
        <f t="shared" si="168"/>
        <v>601480.00000000198</v>
      </c>
      <c r="V963" s="28">
        <f t="shared" si="169"/>
        <v>641960.0000000014</v>
      </c>
      <c r="W963" s="28">
        <f t="shared" si="170"/>
        <v>641960.0000000014</v>
      </c>
      <c r="X963" s="28">
        <f t="shared" si="171"/>
        <v>687720.00000000105</v>
      </c>
      <c r="Y963" s="28">
        <f t="shared" si="172"/>
        <v>839080.00000000093</v>
      </c>
      <c r="Z963" s="203">
        <f t="shared" ref="Z963:Z1026" si="175">SUM(Q963:Y963)</f>
        <v>5804040.0000000149</v>
      </c>
      <c r="AA963" s="35">
        <v>14.848415962305484</v>
      </c>
      <c r="AB963" s="180">
        <v>15.247266940833661</v>
      </c>
      <c r="AC963" s="36">
        <v>15.821777676744716</v>
      </c>
      <c r="AD963" s="207">
        <v>4.7099999999999937</v>
      </c>
      <c r="AE963" s="173">
        <f t="shared" ref="AE963:AE1026" si="176">AD963*88000</f>
        <v>414479.99999999948</v>
      </c>
    </row>
    <row r="964" spans="1:31" s="30" customFormat="1" ht="14.25" customHeight="1">
      <c r="A964" s="24">
        <v>18021</v>
      </c>
      <c r="B964" s="24" t="s">
        <v>2354</v>
      </c>
      <c r="C964" s="25" t="s">
        <v>2335</v>
      </c>
      <c r="D964" s="24" t="s">
        <v>1387</v>
      </c>
      <c r="E964" s="191">
        <v>184.89000000000001</v>
      </c>
      <c r="F964" s="39">
        <v>184.91000000000003</v>
      </c>
      <c r="G964" s="192">
        <v>184.91</v>
      </c>
      <c r="H964" s="22">
        <v>2.0000000000010232E-2</v>
      </c>
      <c r="I964" s="20">
        <v>0</v>
      </c>
      <c r="J964" s="20">
        <v>0</v>
      </c>
      <c r="K964" s="20">
        <v>0</v>
      </c>
      <c r="L964" s="20">
        <v>0</v>
      </c>
      <c r="M964" s="20">
        <v>0</v>
      </c>
      <c r="N964" s="20">
        <v>0</v>
      </c>
      <c r="O964" s="27">
        <v>0</v>
      </c>
      <c r="P964" s="198">
        <v>0</v>
      </c>
      <c r="Q964" s="28">
        <f t="shared" si="173"/>
        <v>6160.0000000031523</v>
      </c>
      <c r="R964" s="28">
        <f t="shared" si="174"/>
        <v>6160.0000000031523</v>
      </c>
      <c r="S964" s="28">
        <f t="shared" si="166"/>
        <v>6160.0000000031523</v>
      </c>
      <c r="T964" s="28">
        <f t="shared" si="167"/>
        <v>6160.0000000031523</v>
      </c>
      <c r="U964" s="28">
        <f t="shared" si="168"/>
        <v>6160.0000000031523</v>
      </c>
      <c r="V964" s="28">
        <f t="shared" si="169"/>
        <v>6160.0000000031523</v>
      </c>
      <c r="W964" s="28">
        <f t="shared" si="170"/>
        <v>6160.0000000031523</v>
      </c>
      <c r="X964" s="28">
        <f t="shared" si="171"/>
        <v>6160.0000000031523</v>
      </c>
      <c r="Y964" s="28">
        <f t="shared" si="172"/>
        <v>6160.0000000031523</v>
      </c>
      <c r="Z964" s="203">
        <f t="shared" si="175"/>
        <v>55440.000000028362</v>
      </c>
      <c r="AA964" s="35">
        <v>4.0035425364214321</v>
      </c>
      <c r="AB964" s="180">
        <v>4.0039756093335885</v>
      </c>
      <c r="AC964" s="36">
        <v>4.0039756093335876</v>
      </c>
      <c r="AD964" s="207">
        <v>2.0000000000010232E-2</v>
      </c>
      <c r="AE964" s="173">
        <f t="shared" si="176"/>
        <v>1760.0000000009004</v>
      </c>
    </row>
    <row r="965" spans="1:31" s="30" customFormat="1" ht="14.25" customHeight="1">
      <c r="A965" s="24">
        <v>18022</v>
      </c>
      <c r="B965" s="24" t="s">
        <v>2355</v>
      </c>
      <c r="C965" s="25" t="s">
        <v>2335</v>
      </c>
      <c r="D965" s="24" t="s">
        <v>1387</v>
      </c>
      <c r="E965" s="191">
        <v>72.44</v>
      </c>
      <c r="F965" s="39">
        <v>73.06</v>
      </c>
      <c r="G965" s="192">
        <v>73.58</v>
      </c>
      <c r="H965" s="22">
        <v>0.62000000000000455</v>
      </c>
      <c r="I965" s="20">
        <v>4.0000000000006253E-2</v>
      </c>
      <c r="J965" s="20">
        <v>0</v>
      </c>
      <c r="K965" s="20">
        <v>0.48000000000000398</v>
      </c>
      <c r="L965" s="20">
        <v>0</v>
      </c>
      <c r="M965" s="20">
        <v>0</v>
      </c>
      <c r="N965" s="20">
        <v>0</v>
      </c>
      <c r="O965" s="27">
        <v>0</v>
      </c>
      <c r="P965" s="198">
        <v>0</v>
      </c>
      <c r="Q965" s="28">
        <f t="shared" si="173"/>
        <v>190960.00000000143</v>
      </c>
      <c r="R965" s="28">
        <f t="shared" si="174"/>
        <v>198000.00000000253</v>
      </c>
      <c r="S965" s="28">
        <f t="shared" si="166"/>
        <v>198000.00000000253</v>
      </c>
      <c r="T965" s="28">
        <f t="shared" si="167"/>
        <v>240240.00000000288</v>
      </c>
      <c r="U965" s="28">
        <f t="shared" si="168"/>
        <v>240240.00000000288</v>
      </c>
      <c r="V965" s="28">
        <f t="shared" si="169"/>
        <v>240240.00000000288</v>
      </c>
      <c r="W965" s="28">
        <f t="shared" si="170"/>
        <v>240240.00000000288</v>
      </c>
      <c r="X965" s="28">
        <f t="shared" si="171"/>
        <v>240240.00000000288</v>
      </c>
      <c r="Y965" s="28">
        <f t="shared" si="172"/>
        <v>240240.00000000288</v>
      </c>
      <c r="Z965" s="203">
        <f t="shared" si="175"/>
        <v>2028400.0000000235</v>
      </c>
      <c r="AA965" s="35">
        <v>3.8474612279583598</v>
      </c>
      <c r="AB965" s="180">
        <v>3.8803909071595499</v>
      </c>
      <c r="AC965" s="36">
        <v>3.9080093477799025</v>
      </c>
      <c r="AD965" s="207">
        <v>1.1400000000000006</v>
      </c>
      <c r="AE965" s="173">
        <f t="shared" si="176"/>
        <v>100320.00000000004</v>
      </c>
    </row>
    <row r="966" spans="1:31" s="30" customFormat="1" ht="14.25" customHeight="1">
      <c r="A966" s="24">
        <v>18023</v>
      </c>
      <c r="B966" s="24" t="s">
        <v>2356</v>
      </c>
      <c r="C966" s="25" t="s">
        <v>2335</v>
      </c>
      <c r="D966" s="24" t="s">
        <v>1387</v>
      </c>
      <c r="E966" s="191">
        <v>189.61</v>
      </c>
      <c r="F966" s="39">
        <v>197.12</v>
      </c>
      <c r="G966" s="192">
        <v>207.95</v>
      </c>
      <c r="H966" s="22">
        <v>7.5099999999999909</v>
      </c>
      <c r="I966" s="20">
        <v>2.3400000000000034</v>
      </c>
      <c r="J966" s="20">
        <v>0.40000000000000568</v>
      </c>
      <c r="K966" s="20">
        <v>0.34000000000000341</v>
      </c>
      <c r="L966" s="20">
        <v>0</v>
      </c>
      <c r="M966" s="20">
        <v>0.28999999999999204</v>
      </c>
      <c r="N966" s="20">
        <v>6.4900000000000091</v>
      </c>
      <c r="O966" s="27">
        <v>0.86000000000001364</v>
      </c>
      <c r="P966" s="198">
        <v>0.1099999999999568</v>
      </c>
      <c r="Q966" s="28">
        <f t="shared" si="173"/>
        <v>2313079.9999999972</v>
      </c>
      <c r="R966" s="28">
        <f t="shared" si="174"/>
        <v>2724919.9999999977</v>
      </c>
      <c r="S966" s="28">
        <f t="shared" si="166"/>
        <v>2760119.9999999981</v>
      </c>
      <c r="T966" s="28">
        <f t="shared" si="167"/>
        <v>2790039.9999999986</v>
      </c>
      <c r="U966" s="28">
        <f t="shared" si="168"/>
        <v>2790039.9999999986</v>
      </c>
      <c r="V966" s="28">
        <f t="shared" si="169"/>
        <v>2815559.9999999981</v>
      </c>
      <c r="W966" s="28">
        <f t="shared" si="170"/>
        <v>3386679.9999999991</v>
      </c>
      <c r="X966" s="28">
        <f t="shared" si="171"/>
        <v>3462360.0000000005</v>
      </c>
      <c r="Y966" s="28">
        <f t="shared" si="172"/>
        <v>3472039.9999999967</v>
      </c>
      <c r="Z966" s="203">
        <f t="shared" si="175"/>
        <v>26514839.999999981</v>
      </c>
      <c r="AA966" s="35">
        <v>14.930626643778448</v>
      </c>
      <c r="AB966" s="180">
        <v>15.52199316503142</v>
      </c>
      <c r="AC966" s="36">
        <v>16.374789360127249</v>
      </c>
      <c r="AD966" s="207">
        <v>18.339999999999975</v>
      </c>
      <c r="AE966" s="173">
        <f t="shared" si="176"/>
        <v>1613919.9999999979</v>
      </c>
    </row>
    <row r="967" spans="1:31" s="30" customFormat="1" ht="14.25" customHeight="1">
      <c r="A967" s="24">
        <v>18024</v>
      </c>
      <c r="B967" s="24" t="s">
        <v>2357</v>
      </c>
      <c r="C967" s="25" t="s">
        <v>2335</v>
      </c>
      <c r="D967" s="24" t="s">
        <v>1387</v>
      </c>
      <c r="E967" s="191">
        <v>340.54</v>
      </c>
      <c r="F967" s="39">
        <v>347.3</v>
      </c>
      <c r="G967" s="192">
        <v>388.77</v>
      </c>
      <c r="H967" s="22">
        <v>6.7599999999999909</v>
      </c>
      <c r="I967" s="20">
        <v>4.5299999999999727</v>
      </c>
      <c r="J967" s="20">
        <v>0.25</v>
      </c>
      <c r="K967" s="20">
        <v>2.9999999999972715E-2</v>
      </c>
      <c r="L967" s="20">
        <v>26.580000000000041</v>
      </c>
      <c r="M967" s="20">
        <v>0.75</v>
      </c>
      <c r="N967" s="20">
        <v>6.0299999999999727</v>
      </c>
      <c r="O967" s="27">
        <v>2.4000000000000341</v>
      </c>
      <c r="P967" s="198">
        <v>0.89999999999997726</v>
      </c>
      <c r="Q967" s="28">
        <f t="shared" si="173"/>
        <v>2082079.9999999972</v>
      </c>
      <c r="R967" s="28">
        <f t="shared" si="174"/>
        <v>2879359.9999999925</v>
      </c>
      <c r="S967" s="28">
        <f t="shared" si="166"/>
        <v>2901359.9999999925</v>
      </c>
      <c r="T967" s="28">
        <f t="shared" si="167"/>
        <v>2903999.9999999902</v>
      </c>
      <c r="U967" s="28">
        <f t="shared" si="168"/>
        <v>5243039.9999999944</v>
      </c>
      <c r="V967" s="28">
        <f t="shared" si="169"/>
        <v>5309039.9999999944</v>
      </c>
      <c r="W967" s="28">
        <f t="shared" si="170"/>
        <v>5839679.9999999916</v>
      </c>
      <c r="X967" s="28">
        <f t="shared" si="171"/>
        <v>6050879.9999999944</v>
      </c>
      <c r="Y967" s="28">
        <f t="shared" si="172"/>
        <v>6130079.9999999925</v>
      </c>
      <c r="Z967" s="203">
        <f t="shared" si="175"/>
        <v>39339519.99999994</v>
      </c>
      <c r="AA967" s="35">
        <v>16.319312992097686</v>
      </c>
      <c r="AB967" s="180">
        <v>16.643264821035782</v>
      </c>
      <c r="AC967" s="36">
        <v>18.630584694713736</v>
      </c>
      <c r="AD967" s="207">
        <v>48.229999999999954</v>
      </c>
      <c r="AE967" s="173">
        <f t="shared" si="176"/>
        <v>4244239.9999999963</v>
      </c>
    </row>
    <row r="968" spans="1:31" s="30" customFormat="1" ht="14.25" customHeight="1">
      <c r="A968" s="24">
        <v>18025</v>
      </c>
      <c r="B968" s="24" t="s">
        <v>2358</v>
      </c>
      <c r="C968" s="25" t="s">
        <v>2335</v>
      </c>
      <c r="D968" s="24" t="s">
        <v>1387</v>
      </c>
      <c r="E968" s="191">
        <v>31.6</v>
      </c>
      <c r="F968" s="39">
        <v>31.6</v>
      </c>
      <c r="G968" s="192">
        <v>31.82</v>
      </c>
      <c r="H968" s="22">
        <v>0</v>
      </c>
      <c r="I968" s="20">
        <v>0</v>
      </c>
      <c r="J968" s="20">
        <v>0.21999999999999886</v>
      </c>
      <c r="K968" s="20">
        <v>0</v>
      </c>
      <c r="L968" s="20">
        <v>0</v>
      </c>
      <c r="M968" s="20">
        <v>0</v>
      </c>
      <c r="N968" s="20">
        <v>0</v>
      </c>
      <c r="O968" s="27">
        <v>0</v>
      </c>
      <c r="P968" s="198">
        <v>0</v>
      </c>
      <c r="Q968" s="28">
        <f t="shared" si="173"/>
        <v>0</v>
      </c>
      <c r="R968" s="28">
        <f t="shared" si="174"/>
        <v>0</v>
      </c>
      <c r="S968" s="28">
        <f t="shared" si="166"/>
        <v>19359.999999999898</v>
      </c>
      <c r="T968" s="28">
        <f t="shared" si="167"/>
        <v>19359.999999999898</v>
      </c>
      <c r="U968" s="28">
        <f t="shared" si="168"/>
        <v>19359.999999999898</v>
      </c>
      <c r="V968" s="28">
        <f t="shared" si="169"/>
        <v>19359.999999999898</v>
      </c>
      <c r="W968" s="28">
        <f t="shared" si="170"/>
        <v>19359.999999999898</v>
      </c>
      <c r="X968" s="28">
        <f t="shared" si="171"/>
        <v>19359.999999999898</v>
      </c>
      <c r="Y968" s="28">
        <f t="shared" si="172"/>
        <v>19359.999999999898</v>
      </c>
      <c r="Z968" s="203">
        <f t="shared" si="175"/>
        <v>135519.9999999993</v>
      </c>
      <c r="AA968" s="35">
        <v>4.5206792463627128</v>
      </c>
      <c r="AB968" s="180">
        <v>4.5206792463627128</v>
      </c>
      <c r="AC968" s="36">
        <v>4.5521523297234658</v>
      </c>
      <c r="AD968" s="207">
        <v>0.21999999999999884</v>
      </c>
      <c r="AE968" s="173">
        <f t="shared" si="176"/>
        <v>19359.999999999898</v>
      </c>
    </row>
    <row r="969" spans="1:31" s="30" customFormat="1" ht="14.25" customHeight="1">
      <c r="A969" s="24">
        <v>18026</v>
      </c>
      <c r="B969" s="24" t="s">
        <v>2359</v>
      </c>
      <c r="C969" s="25" t="s">
        <v>2335</v>
      </c>
      <c r="D969" s="24" t="s">
        <v>1387</v>
      </c>
      <c r="E969" s="191">
        <v>60.86</v>
      </c>
      <c r="F969" s="39">
        <v>63.16</v>
      </c>
      <c r="G969" s="192">
        <v>63.32</v>
      </c>
      <c r="H969" s="22">
        <v>2.2999999999999972</v>
      </c>
      <c r="I969" s="20">
        <v>0</v>
      </c>
      <c r="J969" s="20">
        <v>0</v>
      </c>
      <c r="K969" s="20">
        <v>0</v>
      </c>
      <c r="L969" s="20">
        <v>0</v>
      </c>
      <c r="M969" s="20">
        <v>0.15999999999999659</v>
      </c>
      <c r="N969" s="20">
        <v>0</v>
      </c>
      <c r="O969" s="27">
        <v>0</v>
      </c>
      <c r="P969" s="198">
        <v>0</v>
      </c>
      <c r="Q969" s="28">
        <f t="shared" si="173"/>
        <v>708399.99999999919</v>
      </c>
      <c r="R969" s="28">
        <f t="shared" si="174"/>
        <v>708399.99999999919</v>
      </c>
      <c r="S969" s="28">
        <f t="shared" si="166"/>
        <v>708399.99999999919</v>
      </c>
      <c r="T969" s="28">
        <f t="shared" si="167"/>
        <v>708399.99999999919</v>
      </c>
      <c r="U969" s="28">
        <f t="shared" si="168"/>
        <v>708399.99999999919</v>
      </c>
      <c r="V969" s="28">
        <f t="shared" si="169"/>
        <v>722479.99999999884</v>
      </c>
      <c r="W969" s="28">
        <f t="shared" si="170"/>
        <v>722479.99999999884</v>
      </c>
      <c r="X969" s="28">
        <f t="shared" si="171"/>
        <v>722479.99999999884</v>
      </c>
      <c r="Y969" s="28">
        <f t="shared" si="172"/>
        <v>722479.99999999884</v>
      </c>
      <c r="Z969" s="203">
        <f t="shared" si="175"/>
        <v>6431919.9999999916</v>
      </c>
      <c r="AA969" s="35">
        <v>16.491884128661624</v>
      </c>
      <c r="AB969" s="180">
        <v>17.115139690540065</v>
      </c>
      <c r="AC969" s="36">
        <v>17.158496599192478</v>
      </c>
      <c r="AD969" s="207">
        <v>2.4600000000000009</v>
      </c>
      <c r="AE969" s="173">
        <f t="shared" si="176"/>
        <v>216480.00000000009</v>
      </c>
    </row>
    <row r="970" spans="1:31" s="30" customFormat="1" ht="14.25" customHeight="1">
      <c r="A970" s="24">
        <v>18027</v>
      </c>
      <c r="B970" s="24" t="s">
        <v>2360</v>
      </c>
      <c r="C970" s="25" t="s">
        <v>2335</v>
      </c>
      <c r="D970" s="24" t="s">
        <v>1387</v>
      </c>
      <c r="E970" s="191">
        <v>158.24</v>
      </c>
      <c r="F970" s="39">
        <v>158.43</v>
      </c>
      <c r="G970" s="192">
        <v>158.55000000000001</v>
      </c>
      <c r="H970" s="22">
        <v>0.18999999999999773</v>
      </c>
      <c r="I970" s="20">
        <v>0</v>
      </c>
      <c r="J970" s="20">
        <v>5.0000000000011369E-2</v>
      </c>
      <c r="K970" s="20">
        <v>6.9999999999964757E-2</v>
      </c>
      <c r="L970" s="20">
        <v>0</v>
      </c>
      <c r="M970" s="20">
        <v>0</v>
      </c>
      <c r="N970" s="20">
        <v>0</v>
      </c>
      <c r="O970" s="27">
        <v>0</v>
      </c>
      <c r="P970" s="198">
        <v>0</v>
      </c>
      <c r="Q970" s="28">
        <f t="shared" si="173"/>
        <v>58519.999999999294</v>
      </c>
      <c r="R970" s="28">
        <f t="shared" si="174"/>
        <v>58519.999999999294</v>
      </c>
      <c r="S970" s="28">
        <f t="shared" si="166"/>
        <v>62920.000000000291</v>
      </c>
      <c r="T970" s="28">
        <f t="shared" si="167"/>
        <v>69079.999999997191</v>
      </c>
      <c r="U970" s="28">
        <f t="shared" si="168"/>
        <v>69079.999999997191</v>
      </c>
      <c r="V970" s="28">
        <f t="shared" si="169"/>
        <v>69079.999999997191</v>
      </c>
      <c r="W970" s="28">
        <f t="shared" si="170"/>
        <v>69079.999999997191</v>
      </c>
      <c r="X970" s="28">
        <f t="shared" si="171"/>
        <v>69079.999999997191</v>
      </c>
      <c r="Y970" s="28">
        <f t="shared" si="172"/>
        <v>69079.999999997191</v>
      </c>
      <c r="Z970" s="203">
        <f t="shared" si="175"/>
        <v>594439.99999998207</v>
      </c>
      <c r="AA970" s="35">
        <v>5.6677232758466314</v>
      </c>
      <c r="AB970" s="180">
        <v>5.6745285553108049</v>
      </c>
      <c r="AC970" s="36">
        <v>5.6788266265513352</v>
      </c>
      <c r="AD970" s="207">
        <v>0.31000000000000227</v>
      </c>
      <c r="AE970" s="173">
        <f t="shared" si="176"/>
        <v>27280.0000000002</v>
      </c>
    </row>
    <row r="971" spans="1:31" s="30" customFormat="1" ht="14.25" customHeight="1">
      <c r="A971" s="24">
        <v>18029</v>
      </c>
      <c r="B971" s="24" t="s">
        <v>2361</v>
      </c>
      <c r="C971" s="25" t="s">
        <v>2335</v>
      </c>
      <c r="D971" s="24" t="s">
        <v>1387</v>
      </c>
      <c r="E971" s="191">
        <v>87.56</v>
      </c>
      <c r="F971" s="39">
        <v>87.78</v>
      </c>
      <c r="G971" s="192">
        <v>87.820000000000007</v>
      </c>
      <c r="H971" s="22">
        <v>0.21999999999999886</v>
      </c>
      <c r="I971" s="20">
        <v>0</v>
      </c>
      <c r="J971" s="20">
        <v>4.0000000000006253E-2</v>
      </c>
      <c r="K971" s="20">
        <v>0</v>
      </c>
      <c r="L971" s="20">
        <v>0</v>
      </c>
      <c r="M971" s="20">
        <v>0</v>
      </c>
      <c r="N971" s="20">
        <v>0</v>
      </c>
      <c r="O971" s="27">
        <v>0</v>
      </c>
      <c r="P971" s="198">
        <v>0</v>
      </c>
      <c r="Q971" s="28">
        <f t="shared" si="173"/>
        <v>67759.999999999651</v>
      </c>
      <c r="R971" s="28">
        <f t="shared" si="174"/>
        <v>67759.999999999651</v>
      </c>
      <c r="S971" s="28">
        <f t="shared" si="166"/>
        <v>71280.000000000204</v>
      </c>
      <c r="T971" s="28">
        <f t="shared" si="167"/>
        <v>71280.000000000204</v>
      </c>
      <c r="U971" s="28">
        <f t="shared" si="168"/>
        <v>71280.000000000204</v>
      </c>
      <c r="V971" s="28">
        <f t="shared" si="169"/>
        <v>71280.000000000204</v>
      </c>
      <c r="W971" s="28">
        <f t="shared" si="170"/>
        <v>71280.000000000204</v>
      </c>
      <c r="X971" s="28">
        <f t="shared" si="171"/>
        <v>71280.000000000204</v>
      </c>
      <c r="Y971" s="28">
        <f t="shared" si="172"/>
        <v>71280.000000000204</v>
      </c>
      <c r="Z971" s="203">
        <f t="shared" si="175"/>
        <v>634480.00000000081</v>
      </c>
      <c r="AA971" s="35">
        <v>15.047517572049699</v>
      </c>
      <c r="AB971" s="180">
        <v>15.085325405145303</v>
      </c>
      <c r="AC971" s="36">
        <v>15.092199556617231</v>
      </c>
      <c r="AD971" s="207">
        <v>0.26000000000000512</v>
      </c>
      <c r="AE971" s="173">
        <f t="shared" si="176"/>
        <v>22880.000000000451</v>
      </c>
    </row>
    <row r="972" spans="1:31" s="30" customFormat="1" ht="14.25" customHeight="1">
      <c r="A972" s="24">
        <v>18030</v>
      </c>
      <c r="B972" s="24" t="s">
        <v>2362</v>
      </c>
      <c r="C972" s="25" t="s">
        <v>2335</v>
      </c>
      <c r="D972" s="24" t="s">
        <v>1387</v>
      </c>
      <c r="E972" s="191">
        <v>113.5</v>
      </c>
      <c r="F972" s="39">
        <v>115.94</v>
      </c>
      <c r="G972" s="192">
        <v>121.76</v>
      </c>
      <c r="H972" s="22">
        <v>2.4399999999999977</v>
      </c>
      <c r="I972" s="20">
        <v>0.48999999999999488</v>
      </c>
      <c r="J972" s="20">
        <v>1.0000000000019327E-2</v>
      </c>
      <c r="K972" s="20">
        <v>4.0599999999999881</v>
      </c>
      <c r="L972" s="20">
        <v>0</v>
      </c>
      <c r="M972" s="20">
        <v>-1.9899999999999949</v>
      </c>
      <c r="N972" s="20">
        <v>5.230000000000004</v>
      </c>
      <c r="O972" s="27">
        <v>0.26000000000000512</v>
      </c>
      <c r="P972" s="198">
        <v>-2.2400000000000091</v>
      </c>
      <c r="Q972" s="28">
        <f t="shared" si="173"/>
        <v>751519.9999999993</v>
      </c>
      <c r="R972" s="28">
        <f t="shared" si="174"/>
        <v>837759.99999999837</v>
      </c>
      <c r="S972" s="28">
        <f t="shared" si="166"/>
        <v>838640.00000000012</v>
      </c>
      <c r="T972" s="28">
        <f t="shared" si="167"/>
        <v>1195919.9999999991</v>
      </c>
      <c r="U972" s="28">
        <f t="shared" si="168"/>
        <v>1195919.9999999991</v>
      </c>
      <c r="V972" s="28">
        <f t="shared" si="169"/>
        <v>1020799.9999999995</v>
      </c>
      <c r="W972" s="28">
        <f t="shared" si="170"/>
        <v>1481040</v>
      </c>
      <c r="X972" s="28">
        <f t="shared" si="171"/>
        <v>1503920.0000000005</v>
      </c>
      <c r="Y972" s="28">
        <f t="shared" si="172"/>
        <v>1306799.9999999995</v>
      </c>
      <c r="Z972" s="203">
        <f t="shared" si="175"/>
        <v>10132319.999999996</v>
      </c>
      <c r="AA972" s="35">
        <v>7.6725996930960116</v>
      </c>
      <c r="AB972" s="180">
        <v>7.8375436864982513</v>
      </c>
      <c r="AC972" s="36">
        <v>8.2309756707609729</v>
      </c>
      <c r="AD972" s="207">
        <v>8.2600000000000051</v>
      </c>
      <c r="AE972" s="173">
        <f t="shared" si="176"/>
        <v>726880.00000000047</v>
      </c>
    </row>
    <row r="973" spans="1:31" s="30" customFormat="1" ht="14.25" customHeight="1">
      <c r="A973" s="24">
        <v>18031</v>
      </c>
      <c r="B973" s="24" t="s">
        <v>2363</v>
      </c>
      <c r="C973" s="25" t="s">
        <v>2335</v>
      </c>
      <c r="D973" s="24" t="s">
        <v>1387</v>
      </c>
      <c r="E973" s="191">
        <v>43.45</v>
      </c>
      <c r="F973" s="39">
        <v>44.300000000000004</v>
      </c>
      <c r="G973" s="192">
        <v>45.95</v>
      </c>
      <c r="H973" s="22">
        <v>0.85000000000000142</v>
      </c>
      <c r="I973" s="20">
        <v>0.15999999999999659</v>
      </c>
      <c r="J973" s="20">
        <v>0.28999999999999915</v>
      </c>
      <c r="K973" s="20">
        <v>0.31000000000000227</v>
      </c>
      <c r="L973" s="20">
        <v>0</v>
      </c>
      <c r="M973" s="20">
        <v>0</v>
      </c>
      <c r="N973" s="20">
        <v>7.0000000000000284E-2</v>
      </c>
      <c r="O973" s="27">
        <v>0</v>
      </c>
      <c r="P973" s="198">
        <v>0.82000000000000028</v>
      </c>
      <c r="Q973" s="28">
        <f t="shared" si="173"/>
        <v>261800.00000000044</v>
      </c>
      <c r="R973" s="28">
        <f t="shared" si="174"/>
        <v>289959.99999999983</v>
      </c>
      <c r="S973" s="28">
        <f t="shared" si="166"/>
        <v>315479.99999999977</v>
      </c>
      <c r="T973" s="28">
        <f t="shared" si="167"/>
        <v>342759.99999999994</v>
      </c>
      <c r="U973" s="28">
        <f t="shared" si="168"/>
        <v>342759.99999999994</v>
      </c>
      <c r="V973" s="28">
        <f t="shared" si="169"/>
        <v>342759.99999999994</v>
      </c>
      <c r="W973" s="28">
        <f t="shared" si="170"/>
        <v>348919.99999999994</v>
      </c>
      <c r="X973" s="28">
        <f t="shared" si="171"/>
        <v>348919.99999999994</v>
      </c>
      <c r="Y973" s="28">
        <f t="shared" si="172"/>
        <v>421080</v>
      </c>
      <c r="Z973" s="203">
        <f t="shared" si="175"/>
        <v>3014440</v>
      </c>
      <c r="AA973" s="35">
        <v>9.3765510692936829</v>
      </c>
      <c r="AB973" s="180">
        <v>9.5599818727206021</v>
      </c>
      <c r="AC973" s="36">
        <v>9.916053432314035</v>
      </c>
      <c r="AD973" s="207">
        <v>2.5</v>
      </c>
      <c r="AE973" s="173">
        <f t="shared" si="176"/>
        <v>220000</v>
      </c>
    </row>
    <row r="974" spans="1:31" s="30" customFormat="1" ht="14.25" customHeight="1">
      <c r="A974" s="24">
        <v>18032</v>
      </c>
      <c r="B974" s="24" t="s">
        <v>2364</v>
      </c>
      <c r="C974" s="25" t="s">
        <v>2335</v>
      </c>
      <c r="D974" s="24" t="s">
        <v>1387</v>
      </c>
      <c r="E974" s="191">
        <v>69.66</v>
      </c>
      <c r="F974" s="39">
        <v>70.97</v>
      </c>
      <c r="G974" s="192">
        <v>71.34</v>
      </c>
      <c r="H974" s="22">
        <v>1.3100000000000023</v>
      </c>
      <c r="I974" s="20">
        <v>0</v>
      </c>
      <c r="J974" s="20">
        <v>3.0000000000001137E-2</v>
      </c>
      <c r="K974" s="20">
        <v>0</v>
      </c>
      <c r="L974" s="20">
        <v>0</v>
      </c>
      <c r="M974" s="20">
        <v>0</v>
      </c>
      <c r="N974" s="20">
        <v>0</v>
      </c>
      <c r="O974" s="27">
        <v>0</v>
      </c>
      <c r="P974" s="198">
        <v>0.34000000000000341</v>
      </c>
      <c r="Q974" s="28">
        <f t="shared" si="173"/>
        <v>403480.0000000007</v>
      </c>
      <c r="R974" s="28">
        <f t="shared" si="174"/>
        <v>403480.0000000007</v>
      </c>
      <c r="S974" s="28">
        <f t="shared" si="166"/>
        <v>406120.00000000081</v>
      </c>
      <c r="T974" s="28">
        <f t="shared" si="167"/>
        <v>406120.00000000081</v>
      </c>
      <c r="U974" s="28">
        <f t="shared" si="168"/>
        <v>406120.00000000081</v>
      </c>
      <c r="V974" s="28">
        <f t="shared" si="169"/>
        <v>406120.00000000081</v>
      </c>
      <c r="W974" s="28">
        <f t="shared" si="170"/>
        <v>406120.00000000081</v>
      </c>
      <c r="X974" s="28">
        <f t="shared" si="171"/>
        <v>406120.00000000081</v>
      </c>
      <c r="Y974" s="28">
        <f t="shared" si="172"/>
        <v>436040.00000000111</v>
      </c>
      <c r="Z974" s="203">
        <f t="shared" si="175"/>
        <v>3679720.0000000079</v>
      </c>
      <c r="AA974" s="35">
        <v>12.707736651038912</v>
      </c>
      <c r="AB974" s="180">
        <v>12.946713610741195</v>
      </c>
      <c r="AC974" s="36">
        <v>13.014210919970084</v>
      </c>
      <c r="AD974" s="207">
        <v>1.680000000000007</v>
      </c>
      <c r="AE974" s="173">
        <f t="shared" si="176"/>
        <v>147840.00000000061</v>
      </c>
    </row>
    <row r="975" spans="1:31" s="30" customFormat="1" ht="14.25" customHeight="1">
      <c r="A975" s="24">
        <v>18033</v>
      </c>
      <c r="B975" s="24" t="s">
        <v>2365</v>
      </c>
      <c r="C975" s="25" t="s">
        <v>2335</v>
      </c>
      <c r="D975" s="24" t="s">
        <v>1387</v>
      </c>
      <c r="E975" s="191">
        <v>288.79000000000002</v>
      </c>
      <c r="F975" s="39">
        <v>300.84000000000003</v>
      </c>
      <c r="G975" s="192">
        <v>307.37</v>
      </c>
      <c r="H975" s="22">
        <v>12.050000000000011</v>
      </c>
      <c r="I975" s="20">
        <v>2</v>
      </c>
      <c r="J975" s="20">
        <v>0.18999999999999773</v>
      </c>
      <c r="K975" s="20">
        <v>0.91000000000002501</v>
      </c>
      <c r="L975" s="20">
        <v>0.84999999999996589</v>
      </c>
      <c r="M975" s="20">
        <v>0.10000000000002274</v>
      </c>
      <c r="N975" s="20">
        <v>0</v>
      </c>
      <c r="O975" s="27">
        <v>1.1100000000000136</v>
      </c>
      <c r="P975" s="198">
        <v>1.3700000000000045</v>
      </c>
      <c r="Q975" s="28">
        <f t="shared" si="173"/>
        <v>3711400.0000000033</v>
      </c>
      <c r="R975" s="28">
        <f t="shared" si="174"/>
        <v>4063400.0000000033</v>
      </c>
      <c r="S975" s="28">
        <f t="shared" si="166"/>
        <v>4080120.0000000033</v>
      </c>
      <c r="T975" s="28">
        <f t="shared" si="167"/>
        <v>4160200.0000000056</v>
      </c>
      <c r="U975" s="28">
        <f t="shared" si="168"/>
        <v>4235000.0000000028</v>
      </c>
      <c r="V975" s="28">
        <f t="shared" si="169"/>
        <v>4243800.0000000047</v>
      </c>
      <c r="W975" s="28">
        <f t="shared" si="170"/>
        <v>4243800.0000000047</v>
      </c>
      <c r="X975" s="28">
        <f t="shared" si="171"/>
        <v>4341480.0000000056</v>
      </c>
      <c r="Y975" s="28">
        <f t="shared" si="172"/>
        <v>4462040.0000000056</v>
      </c>
      <c r="Z975" s="203">
        <f t="shared" si="175"/>
        <v>37541240.000000037</v>
      </c>
      <c r="AA975" s="35">
        <v>11.632984358572573</v>
      </c>
      <c r="AB975" s="180">
        <v>12.118380187793806</v>
      </c>
      <c r="AC975" s="36">
        <v>12.381420417239006</v>
      </c>
      <c r="AD975" s="207">
        <v>18.579999999999984</v>
      </c>
      <c r="AE975" s="173">
        <f t="shared" si="176"/>
        <v>1635039.9999999986</v>
      </c>
    </row>
    <row r="976" spans="1:31" s="30" customFormat="1" ht="14.25" customHeight="1">
      <c r="A976" s="24">
        <v>18034</v>
      </c>
      <c r="B976" s="24" t="s">
        <v>2366</v>
      </c>
      <c r="C976" s="25" t="s">
        <v>2335</v>
      </c>
      <c r="D976" s="24" t="s">
        <v>1387</v>
      </c>
      <c r="E976" s="191">
        <v>177.69</v>
      </c>
      <c r="F976" s="39">
        <v>188.71</v>
      </c>
      <c r="G976" s="192">
        <v>199.52</v>
      </c>
      <c r="H976" s="22">
        <v>11.02000000000001</v>
      </c>
      <c r="I976" s="20">
        <v>1.4399999999999977</v>
      </c>
      <c r="J976" s="20">
        <v>0.34000000000000341</v>
      </c>
      <c r="K976" s="20">
        <v>6.7700000000000102</v>
      </c>
      <c r="L976" s="20">
        <v>-4.8300000000000125</v>
      </c>
      <c r="M976" s="20">
        <v>-0.57999999999998408</v>
      </c>
      <c r="N976" s="20">
        <v>2.5099999999999625</v>
      </c>
      <c r="O976" s="27">
        <v>1.5000000000000284</v>
      </c>
      <c r="P976" s="198">
        <v>3.6599999999999966</v>
      </c>
      <c r="Q976" s="28">
        <f t="shared" si="173"/>
        <v>3394160.0000000033</v>
      </c>
      <c r="R976" s="28">
        <f t="shared" si="174"/>
        <v>3647600.0000000028</v>
      </c>
      <c r="S976" s="28">
        <f t="shared" si="166"/>
        <v>3677520.0000000033</v>
      </c>
      <c r="T976" s="28">
        <f t="shared" si="167"/>
        <v>4273280.0000000037</v>
      </c>
      <c r="U976" s="28">
        <f t="shared" si="168"/>
        <v>3848240.0000000028</v>
      </c>
      <c r="V976" s="28">
        <f t="shared" si="169"/>
        <v>3797200.0000000042</v>
      </c>
      <c r="W976" s="28">
        <f t="shared" si="170"/>
        <v>4018080.0000000009</v>
      </c>
      <c r="X976" s="28">
        <f t="shared" si="171"/>
        <v>4150080.0000000033</v>
      </c>
      <c r="Y976" s="28">
        <f t="shared" si="172"/>
        <v>4472160.0000000028</v>
      </c>
      <c r="Z976" s="203">
        <f t="shared" si="175"/>
        <v>35278320.000000022</v>
      </c>
      <c r="AA976" s="35">
        <v>18.230785804426112</v>
      </c>
      <c r="AB976" s="180">
        <v>19.361424892527726</v>
      </c>
      <c r="AC976" s="36">
        <v>20.470518226681854</v>
      </c>
      <c r="AD976" s="207">
        <v>21.830000000000013</v>
      </c>
      <c r="AE976" s="173">
        <f t="shared" si="176"/>
        <v>1921040.0000000012</v>
      </c>
    </row>
    <row r="977" spans="1:31" s="30" customFormat="1" ht="14.25" customHeight="1">
      <c r="A977" s="24">
        <v>18035</v>
      </c>
      <c r="B977" s="24" t="s">
        <v>2367</v>
      </c>
      <c r="C977" s="25" t="s">
        <v>2335</v>
      </c>
      <c r="D977" s="24" t="s">
        <v>1387</v>
      </c>
      <c r="E977" s="191">
        <v>279.41000000000003</v>
      </c>
      <c r="F977" s="39">
        <v>281.13000000000005</v>
      </c>
      <c r="G977" s="192">
        <v>282.33000000000004</v>
      </c>
      <c r="H977" s="22">
        <v>1.7200000000000273</v>
      </c>
      <c r="I977" s="20">
        <v>0</v>
      </c>
      <c r="J977" s="20">
        <v>0.12999999999999545</v>
      </c>
      <c r="K977" s="20">
        <v>1.999999999998181E-2</v>
      </c>
      <c r="L977" s="20">
        <v>0</v>
      </c>
      <c r="M977" s="20">
        <v>6.9999999999993179E-2</v>
      </c>
      <c r="N977" s="20">
        <v>0</v>
      </c>
      <c r="O977" s="27">
        <v>0.24000000000000909</v>
      </c>
      <c r="P977" s="198">
        <v>0.74000000000000909</v>
      </c>
      <c r="Q977" s="28">
        <f t="shared" si="173"/>
        <v>529760.00000000838</v>
      </c>
      <c r="R977" s="28">
        <f t="shared" si="174"/>
        <v>529760.00000000838</v>
      </c>
      <c r="S977" s="28">
        <f t="shared" si="166"/>
        <v>541200.00000000803</v>
      </c>
      <c r="T977" s="28">
        <f t="shared" si="167"/>
        <v>542960.0000000064</v>
      </c>
      <c r="U977" s="28">
        <f t="shared" si="168"/>
        <v>542960.0000000064</v>
      </c>
      <c r="V977" s="28">
        <f t="shared" si="169"/>
        <v>549120.00000000582</v>
      </c>
      <c r="W977" s="28">
        <f t="shared" si="170"/>
        <v>549120.00000000582</v>
      </c>
      <c r="X977" s="28">
        <f t="shared" si="171"/>
        <v>570240.00000000664</v>
      </c>
      <c r="Y977" s="28">
        <f t="shared" si="172"/>
        <v>635360.00000000745</v>
      </c>
      <c r="Z977" s="203">
        <f t="shared" si="175"/>
        <v>4990480.0000000633</v>
      </c>
      <c r="AA977" s="35">
        <v>8.7972670885677413</v>
      </c>
      <c r="AB977" s="180">
        <v>8.8514215547369428</v>
      </c>
      <c r="AC977" s="36">
        <v>8.8892037404363862</v>
      </c>
      <c r="AD977" s="207">
        <v>2.9200000000000159</v>
      </c>
      <c r="AE977" s="173">
        <f t="shared" si="176"/>
        <v>256960.0000000014</v>
      </c>
    </row>
    <row r="978" spans="1:31" s="30" customFormat="1" ht="14.25" customHeight="1">
      <c r="A978" s="24">
        <v>18036</v>
      </c>
      <c r="B978" s="24" t="s">
        <v>2368</v>
      </c>
      <c r="C978" s="25" t="s">
        <v>2335</v>
      </c>
      <c r="D978" s="24" t="s">
        <v>1387</v>
      </c>
      <c r="E978" s="191">
        <v>45.56</v>
      </c>
      <c r="F978" s="39">
        <v>45.56</v>
      </c>
      <c r="G978" s="192">
        <v>45.69</v>
      </c>
      <c r="H978" s="22">
        <v>0</v>
      </c>
      <c r="I978" s="20">
        <v>0</v>
      </c>
      <c r="J978" s="20">
        <v>0.13000000000000256</v>
      </c>
      <c r="K978" s="20">
        <v>0</v>
      </c>
      <c r="L978" s="20">
        <v>0</v>
      </c>
      <c r="M978" s="20">
        <v>0</v>
      </c>
      <c r="N978" s="20">
        <v>0</v>
      </c>
      <c r="O978" s="27">
        <v>0</v>
      </c>
      <c r="P978" s="198">
        <v>0</v>
      </c>
      <c r="Q978" s="28">
        <f t="shared" si="173"/>
        <v>0</v>
      </c>
      <c r="R978" s="28">
        <f t="shared" si="174"/>
        <v>0</v>
      </c>
      <c r="S978" s="28">
        <f t="shared" si="166"/>
        <v>11440.000000000226</v>
      </c>
      <c r="T978" s="28">
        <f t="shared" si="167"/>
        <v>11440.000000000226</v>
      </c>
      <c r="U978" s="28">
        <f t="shared" si="168"/>
        <v>11440.000000000226</v>
      </c>
      <c r="V978" s="28">
        <f t="shared" si="169"/>
        <v>11440.000000000226</v>
      </c>
      <c r="W978" s="28">
        <f t="shared" si="170"/>
        <v>11440.000000000226</v>
      </c>
      <c r="X978" s="28">
        <f t="shared" si="171"/>
        <v>11440.000000000226</v>
      </c>
      <c r="Y978" s="28">
        <f t="shared" si="172"/>
        <v>11440.000000000226</v>
      </c>
      <c r="Z978" s="203">
        <f t="shared" si="175"/>
        <v>80080.000000001572</v>
      </c>
      <c r="AA978" s="35">
        <v>8.6278074461235477</v>
      </c>
      <c r="AB978" s="180">
        <v>8.6278074461235477</v>
      </c>
      <c r="AC978" s="36">
        <v>8.6524258606976492</v>
      </c>
      <c r="AD978" s="207">
        <v>0.12999999999999545</v>
      </c>
      <c r="AE978" s="173">
        <f t="shared" si="176"/>
        <v>11439.9999999996</v>
      </c>
    </row>
    <row r="979" spans="1:31" s="30" customFormat="1" ht="14.25" customHeight="1">
      <c r="A979" s="24">
        <v>18037</v>
      </c>
      <c r="B979" s="24" t="s">
        <v>2369</v>
      </c>
      <c r="C979" s="25" t="s">
        <v>2335</v>
      </c>
      <c r="D979" s="24" t="s">
        <v>1387</v>
      </c>
      <c r="E979" s="191">
        <v>264.93</v>
      </c>
      <c r="F979" s="39">
        <v>271.10000000000002</v>
      </c>
      <c r="G979" s="192">
        <v>276.06</v>
      </c>
      <c r="H979" s="22">
        <v>6.1700000000000159</v>
      </c>
      <c r="I979" s="20">
        <v>2.0099999999999909</v>
      </c>
      <c r="J979" s="20">
        <v>1.3199999999999932</v>
      </c>
      <c r="K979" s="20">
        <v>0.14999999999997726</v>
      </c>
      <c r="L979" s="20">
        <v>0</v>
      </c>
      <c r="M979" s="20">
        <v>0</v>
      </c>
      <c r="N979" s="20">
        <v>0.56000000000000227</v>
      </c>
      <c r="O979" s="27">
        <v>0.39999999999997726</v>
      </c>
      <c r="P979" s="198">
        <v>0.52000000000003865</v>
      </c>
      <c r="Q979" s="28">
        <f t="shared" si="173"/>
        <v>1900360.0000000049</v>
      </c>
      <c r="R979" s="28">
        <f t="shared" si="174"/>
        <v>2254120.0000000033</v>
      </c>
      <c r="S979" s="28">
        <f t="shared" si="166"/>
        <v>2370280.0000000028</v>
      </c>
      <c r="T979" s="28">
        <f t="shared" si="167"/>
        <v>2383480.0000000009</v>
      </c>
      <c r="U979" s="28">
        <f t="shared" si="168"/>
        <v>2383480.0000000009</v>
      </c>
      <c r="V979" s="28">
        <f t="shared" si="169"/>
        <v>2383480.0000000009</v>
      </c>
      <c r="W979" s="28">
        <f t="shared" si="170"/>
        <v>2432760.0000000009</v>
      </c>
      <c r="X979" s="28">
        <f t="shared" si="171"/>
        <v>2467959.9999999991</v>
      </c>
      <c r="Y979" s="28">
        <f t="shared" si="172"/>
        <v>2513720.0000000023</v>
      </c>
      <c r="Z979" s="203">
        <f t="shared" si="175"/>
        <v>21089640.000000015</v>
      </c>
      <c r="AA979" s="35">
        <v>14.987525952242217</v>
      </c>
      <c r="AB979" s="180">
        <v>15.336573002879497</v>
      </c>
      <c r="AC979" s="36">
        <v>15.61716836287316</v>
      </c>
      <c r="AD979" s="207">
        <v>11.129999999999995</v>
      </c>
      <c r="AE979" s="173">
        <f t="shared" si="176"/>
        <v>979439.99999999965</v>
      </c>
    </row>
    <row r="980" spans="1:31" s="30" customFormat="1" ht="14.25" customHeight="1">
      <c r="A980" s="24">
        <v>18038</v>
      </c>
      <c r="B980" s="24" t="s">
        <v>2370</v>
      </c>
      <c r="C980" s="25" t="s">
        <v>2335</v>
      </c>
      <c r="D980" s="24" t="s">
        <v>1387</v>
      </c>
      <c r="E980" s="191">
        <v>140.13</v>
      </c>
      <c r="F980" s="39">
        <v>142.68</v>
      </c>
      <c r="G980" s="192">
        <v>147.93</v>
      </c>
      <c r="H980" s="22">
        <v>2.5500000000000114</v>
      </c>
      <c r="I980" s="20">
        <v>9.0000000000003411E-2</v>
      </c>
      <c r="J980" s="20">
        <v>0.40000000000000568</v>
      </c>
      <c r="K980" s="20">
        <v>9.9999999999909051E-3</v>
      </c>
      <c r="L980" s="20">
        <v>0</v>
      </c>
      <c r="M980" s="20">
        <v>1.3499999999999943</v>
      </c>
      <c r="N980" s="20">
        <v>1.7299999999999898</v>
      </c>
      <c r="O980" s="27">
        <v>1.6399999999999864</v>
      </c>
      <c r="P980" s="198">
        <v>3.0000000000029559E-2</v>
      </c>
      <c r="Q980" s="28">
        <f t="shared" si="173"/>
        <v>785400.00000000349</v>
      </c>
      <c r="R980" s="28">
        <f t="shared" si="174"/>
        <v>801240.00000000407</v>
      </c>
      <c r="S980" s="28">
        <f t="shared" si="166"/>
        <v>836440.00000000454</v>
      </c>
      <c r="T980" s="28">
        <f t="shared" si="167"/>
        <v>837320.00000000373</v>
      </c>
      <c r="U980" s="28">
        <f t="shared" si="168"/>
        <v>837320.00000000373</v>
      </c>
      <c r="V980" s="28">
        <f t="shared" si="169"/>
        <v>956120.00000000326</v>
      </c>
      <c r="W980" s="28">
        <f t="shared" si="170"/>
        <v>1108360.0000000023</v>
      </c>
      <c r="X980" s="28">
        <f t="shared" si="171"/>
        <v>1252680.0000000012</v>
      </c>
      <c r="Y980" s="28">
        <f t="shared" si="172"/>
        <v>1255320.0000000037</v>
      </c>
      <c r="Z980" s="203">
        <f t="shared" si="175"/>
        <v>8670200.0000000298</v>
      </c>
      <c r="AA980" s="35">
        <v>11.892153368297773</v>
      </c>
      <c r="AB980" s="180">
        <v>12.108559498956158</v>
      </c>
      <c r="AC980" s="36">
        <v>12.554101532664596</v>
      </c>
      <c r="AD980" s="207">
        <v>7.8000000000000123</v>
      </c>
      <c r="AE980" s="173">
        <f t="shared" si="176"/>
        <v>686400.00000000105</v>
      </c>
    </row>
    <row r="981" spans="1:31" s="30" customFormat="1" ht="14.25" customHeight="1">
      <c r="A981" s="24">
        <v>18039</v>
      </c>
      <c r="B981" s="24" t="s">
        <v>2371</v>
      </c>
      <c r="C981" s="25" t="s">
        <v>2335</v>
      </c>
      <c r="D981" s="24" t="s">
        <v>1387</v>
      </c>
      <c r="E981" s="191">
        <v>103.63</v>
      </c>
      <c r="F981" s="39">
        <v>104.5</v>
      </c>
      <c r="G981" s="192">
        <v>105.07</v>
      </c>
      <c r="H981" s="22">
        <v>0.87000000000000455</v>
      </c>
      <c r="I981" s="20">
        <v>0.12000000000000455</v>
      </c>
      <c r="J981" s="20">
        <v>0.20999999999999375</v>
      </c>
      <c r="K981" s="20">
        <v>0</v>
      </c>
      <c r="L981" s="20">
        <v>0</v>
      </c>
      <c r="M981" s="20">
        <v>0</v>
      </c>
      <c r="N981" s="20">
        <v>0</v>
      </c>
      <c r="O981" s="27">
        <v>0</v>
      </c>
      <c r="P981" s="198">
        <v>0.23999999999999488</v>
      </c>
      <c r="Q981" s="28">
        <f t="shared" si="173"/>
        <v>267960.00000000146</v>
      </c>
      <c r="R981" s="28">
        <f t="shared" si="174"/>
        <v>289080.00000000227</v>
      </c>
      <c r="S981" s="28">
        <f t="shared" si="166"/>
        <v>307560.00000000175</v>
      </c>
      <c r="T981" s="28">
        <f t="shared" si="167"/>
        <v>307560.00000000175</v>
      </c>
      <c r="U981" s="28">
        <f t="shared" si="168"/>
        <v>307560.00000000175</v>
      </c>
      <c r="V981" s="28">
        <f t="shared" si="169"/>
        <v>307560.00000000175</v>
      </c>
      <c r="W981" s="28">
        <f t="shared" si="170"/>
        <v>307560.00000000175</v>
      </c>
      <c r="X981" s="28">
        <f t="shared" si="171"/>
        <v>307560.00000000175</v>
      </c>
      <c r="Y981" s="28">
        <f t="shared" si="172"/>
        <v>328680.00000000128</v>
      </c>
      <c r="Z981" s="203">
        <f t="shared" si="175"/>
        <v>2731080.0000000158</v>
      </c>
      <c r="AA981" s="35">
        <v>9.6378482943342885</v>
      </c>
      <c r="AB981" s="180">
        <v>9.7187604627804021</v>
      </c>
      <c r="AC981" s="36">
        <v>9.7717718834864762</v>
      </c>
      <c r="AD981" s="207">
        <v>1.4399999999999977</v>
      </c>
      <c r="AE981" s="173">
        <f t="shared" si="176"/>
        <v>126719.9999999998</v>
      </c>
    </row>
    <row r="982" spans="1:31" s="30" customFormat="1" ht="14.25" customHeight="1">
      <c r="A982" s="24">
        <v>18040</v>
      </c>
      <c r="B982" s="24" t="s">
        <v>2372</v>
      </c>
      <c r="C982" s="25" t="s">
        <v>2335</v>
      </c>
      <c r="D982" s="24" t="s">
        <v>1387</v>
      </c>
      <c r="E982" s="191">
        <v>103.59</v>
      </c>
      <c r="F982" s="39">
        <v>107.52000000000001</v>
      </c>
      <c r="G982" s="192">
        <v>107.71000000000001</v>
      </c>
      <c r="H982" s="22">
        <v>3.9300000000000068</v>
      </c>
      <c r="I982" s="20">
        <v>0</v>
      </c>
      <c r="J982" s="20">
        <v>1.9999999999996021E-2</v>
      </c>
      <c r="K982" s="20">
        <v>2.0000000000010232E-2</v>
      </c>
      <c r="L982" s="20">
        <v>0</v>
      </c>
      <c r="M982" s="20">
        <v>6.0000000000002274E-2</v>
      </c>
      <c r="N982" s="20">
        <v>0</v>
      </c>
      <c r="O982" s="27">
        <v>0</v>
      </c>
      <c r="P982" s="198">
        <v>9.0000000000003411E-2</v>
      </c>
      <c r="Q982" s="28">
        <f t="shared" si="173"/>
        <v>1210440.0000000021</v>
      </c>
      <c r="R982" s="28">
        <f t="shared" si="174"/>
        <v>1210440.0000000021</v>
      </c>
      <c r="S982" s="28">
        <f t="shared" si="166"/>
        <v>1212200.0000000016</v>
      </c>
      <c r="T982" s="28">
        <f t="shared" si="167"/>
        <v>1213960.0000000026</v>
      </c>
      <c r="U982" s="28">
        <f t="shared" si="168"/>
        <v>1213960.0000000026</v>
      </c>
      <c r="V982" s="28">
        <f t="shared" si="169"/>
        <v>1219240.0000000028</v>
      </c>
      <c r="W982" s="28">
        <f t="shared" si="170"/>
        <v>1219240.0000000028</v>
      </c>
      <c r="X982" s="28">
        <f t="shared" si="171"/>
        <v>1219240.0000000028</v>
      </c>
      <c r="Y982" s="28">
        <f t="shared" si="172"/>
        <v>1227160.000000003</v>
      </c>
      <c r="Z982" s="203">
        <f t="shared" si="175"/>
        <v>10945880.000000022</v>
      </c>
      <c r="AA982" s="35">
        <v>5.6827657333450361</v>
      </c>
      <c r="AB982" s="180">
        <v>5.8983586412709554</v>
      </c>
      <c r="AC982" s="36">
        <v>5.9087817080663569</v>
      </c>
      <c r="AD982" s="207">
        <v>4.1200000000000045</v>
      </c>
      <c r="AE982" s="173">
        <f t="shared" si="176"/>
        <v>362560.00000000041</v>
      </c>
    </row>
    <row r="983" spans="1:31" s="30" customFormat="1" ht="14.25" customHeight="1">
      <c r="A983" s="24">
        <v>18041</v>
      </c>
      <c r="B983" s="24" t="s">
        <v>2373</v>
      </c>
      <c r="C983" s="25" t="s">
        <v>2335</v>
      </c>
      <c r="D983" s="24" t="s">
        <v>1387</v>
      </c>
      <c r="E983" s="191">
        <v>218.07</v>
      </c>
      <c r="F983" s="39">
        <v>224.26999999999998</v>
      </c>
      <c r="G983" s="192">
        <v>226.5</v>
      </c>
      <c r="H983" s="22">
        <v>6.1999999999999886</v>
      </c>
      <c r="I983" s="20">
        <v>0.85000000000002274</v>
      </c>
      <c r="J983" s="20">
        <v>0.61000000000001364</v>
      </c>
      <c r="K983" s="20">
        <v>3.0000000000001137E-2</v>
      </c>
      <c r="L983" s="20">
        <v>0</v>
      </c>
      <c r="M983" s="20">
        <v>0</v>
      </c>
      <c r="N983" s="20">
        <v>0.34000000000000341</v>
      </c>
      <c r="O983" s="27">
        <v>0</v>
      </c>
      <c r="P983" s="198">
        <v>0.40000000000000568</v>
      </c>
      <c r="Q983" s="28">
        <f t="shared" si="173"/>
        <v>1909599.9999999967</v>
      </c>
      <c r="R983" s="28">
        <f t="shared" si="174"/>
        <v>2059200.0000000007</v>
      </c>
      <c r="S983" s="28">
        <f t="shared" si="166"/>
        <v>2112880.0000000019</v>
      </c>
      <c r="T983" s="28">
        <f t="shared" si="167"/>
        <v>2115520.0000000019</v>
      </c>
      <c r="U983" s="28">
        <f t="shared" si="168"/>
        <v>2115520.0000000019</v>
      </c>
      <c r="V983" s="28">
        <f t="shared" si="169"/>
        <v>2115520.0000000019</v>
      </c>
      <c r="W983" s="28">
        <f t="shared" si="170"/>
        <v>2145440.0000000023</v>
      </c>
      <c r="X983" s="28">
        <f t="shared" si="171"/>
        <v>2145440.0000000023</v>
      </c>
      <c r="Y983" s="28">
        <f t="shared" si="172"/>
        <v>2180640.0000000028</v>
      </c>
      <c r="Z983" s="203">
        <f t="shared" si="175"/>
        <v>18899760.000000011</v>
      </c>
      <c r="AA983" s="35">
        <v>12.627318366850609</v>
      </c>
      <c r="AB983" s="180">
        <v>12.986328656548752</v>
      </c>
      <c r="AC983" s="36">
        <v>13.115456551069213</v>
      </c>
      <c r="AD983" s="207">
        <v>8.4300000000000068</v>
      </c>
      <c r="AE983" s="173">
        <f t="shared" si="176"/>
        <v>741840.00000000058</v>
      </c>
    </row>
    <row r="984" spans="1:31" s="30" customFormat="1" ht="14.25" customHeight="1">
      <c r="A984" s="24">
        <v>18042</v>
      </c>
      <c r="B984" s="24" t="s">
        <v>2374</v>
      </c>
      <c r="C984" s="25" t="s">
        <v>2335</v>
      </c>
      <c r="D984" s="24" t="s">
        <v>1387</v>
      </c>
      <c r="E984" s="191">
        <v>59.77</v>
      </c>
      <c r="F984" s="39">
        <v>60.06</v>
      </c>
      <c r="G984" s="192">
        <v>60.339999999999996</v>
      </c>
      <c r="H984" s="22">
        <v>0.28999999999999915</v>
      </c>
      <c r="I984" s="20">
        <v>0.22999999999999687</v>
      </c>
      <c r="J984" s="20">
        <v>0</v>
      </c>
      <c r="K984" s="20">
        <v>0</v>
      </c>
      <c r="L984" s="20">
        <v>0</v>
      </c>
      <c r="M984" s="20">
        <v>0</v>
      </c>
      <c r="N984" s="20">
        <v>0</v>
      </c>
      <c r="O984" s="27">
        <v>0</v>
      </c>
      <c r="P984" s="198">
        <v>4.9999999999997158E-2</v>
      </c>
      <c r="Q984" s="28">
        <f t="shared" si="173"/>
        <v>89319.999999999738</v>
      </c>
      <c r="R984" s="28">
        <f t="shared" si="174"/>
        <v>129799.99999999919</v>
      </c>
      <c r="S984" s="28">
        <f t="shared" si="166"/>
        <v>129799.99999999919</v>
      </c>
      <c r="T984" s="28">
        <f t="shared" si="167"/>
        <v>129799.99999999919</v>
      </c>
      <c r="U984" s="28">
        <f t="shared" si="168"/>
        <v>129799.99999999919</v>
      </c>
      <c r="V984" s="28">
        <f t="shared" si="169"/>
        <v>129799.99999999919</v>
      </c>
      <c r="W984" s="28">
        <f t="shared" si="170"/>
        <v>129799.99999999919</v>
      </c>
      <c r="X984" s="28">
        <f t="shared" si="171"/>
        <v>129799.99999999919</v>
      </c>
      <c r="Y984" s="28">
        <f t="shared" si="172"/>
        <v>134199.99999999892</v>
      </c>
      <c r="Z984" s="203">
        <f t="shared" si="175"/>
        <v>1132119.999999993</v>
      </c>
      <c r="AA984" s="35">
        <v>5.8993061381604273</v>
      </c>
      <c r="AB984" s="180">
        <v>5.9279291727942987</v>
      </c>
      <c r="AC984" s="36">
        <v>5.9555652062338993</v>
      </c>
      <c r="AD984" s="207">
        <v>0.56999999999999318</v>
      </c>
      <c r="AE984" s="173">
        <f t="shared" si="176"/>
        <v>50159.999999999403</v>
      </c>
    </row>
    <row r="985" spans="1:31" s="30" customFormat="1" ht="14.25" customHeight="1">
      <c r="A985" s="24">
        <v>18043</v>
      </c>
      <c r="B985" s="24" t="s">
        <v>2375</v>
      </c>
      <c r="C985" s="25" t="s">
        <v>2335</v>
      </c>
      <c r="D985" s="24" t="s">
        <v>1387</v>
      </c>
      <c r="E985" s="191">
        <v>53.9</v>
      </c>
      <c r="F985" s="39">
        <v>57.65</v>
      </c>
      <c r="G985" s="192">
        <v>61.01</v>
      </c>
      <c r="H985" s="22">
        <v>3.75</v>
      </c>
      <c r="I985" s="20">
        <v>0</v>
      </c>
      <c r="J985" s="20">
        <v>0.14000000000000057</v>
      </c>
      <c r="K985" s="20">
        <v>6.0000000000002274E-2</v>
      </c>
      <c r="L985" s="20">
        <v>0.10999999999999943</v>
      </c>
      <c r="M985" s="20">
        <v>0.34000000000000341</v>
      </c>
      <c r="N985" s="20">
        <v>1.9200000000000017</v>
      </c>
      <c r="O985" s="27">
        <v>2.9999999999994031E-2</v>
      </c>
      <c r="P985" s="198">
        <v>0.75999999999999801</v>
      </c>
      <c r="Q985" s="28">
        <f t="shared" si="173"/>
        <v>1155000</v>
      </c>
      <c r="R985" s="28">
        <f t="shared" si="174"/>
        <v>1155000</v>
      </c>
      <c r="S985" s="28">
        <f t="shared" si="166"/>
        <v>1167320</v>
      </c>
      <c r="T985" s="28">
        <f t="shared" si="167"/>
        <v>1172600.0000000002</v>
      </c>
      <c r="U985" s="28">
        <f t="shared" si="168"/>
        <v>1182280.0000000002</v>
      </c>
      <c r="V985" s="28">
        <f t="shared" si="169"/>
        <v>1212200.0000000005</v>
      </c>
      <c r="W985" s="28">
        <f t="shared" si="170"/>
        <v>1381160.0000000007</v>
      </c>
      <c r="X985" s="28">
        <f t="shared" si="171"/>
        <v>1383800.0000000002</v>
      </c>
      <c r="Y985" s="28">
        <f t="shared" si="172"/>
        <v>1450680</v>
      </c>
      <c r="Z985" s="203">
        <f t="shared" si="175"/>
        <v>11260040</v>
      </c>
      <c r="AA985" s="35">
        <v>11.713571661414758</v>
      </c>
      <c r="AB985" s="180">
        <v>12.528523307617082</v>
      </c>
      <c r="AC985" s="36">
        <v>13.258719982614364</v>
      </c>
      <c r="AD985" s="207">
        <v>7.11</v>
      </c>
      <c r="AE985" s="173">
        <f t="shared" si="176"/>
        <v>625680</v>
      </c>
    </row>
    <row r="986" spans="1:31" s="30" customFormat="1" ht="14.25" customHeight="1">
      <c r="A986" s="24">
        <v>18044</v>
      </c>
      <c r="B986" s="24" t="s">
        <v>2376</v>
      </c>
      <c r="C986" s="25" t="s">
        <v>2335</v>
      </c>
      <c r="D986" s="24" t="s">
        <v>1387</v>
      </c>
      <c r="E986" s="191">
        <v>36.53</v>
      </c>
      <c r="F986" s="39">
        <v>36.53</v>
      </c>
      <c r="G986" s="192">
        <v>36.57</v>
      </c>
      <c r="H986" s="22">
        <v>0</v>
      </c>
      <c r="I986" s="20">
        <v>0</v>
      </c>
      <c r="J986" s="20">
        <v>0</v>
      </c>
      <c r="K986" s="20">
        <v>3.9999999999999147E-2</v>
      </c>
      <c r="L986" s="20">
        <v>0</v>
      </c>
      <c r="M986" s="20">
        <v>0</v>
      </c>
      <c r="N986" s="20">
        <v>0</v>
      </c>
      <c r="O986" s="27">
        <v>0</v>
      </c>
      <c r="P986" s="198">
        <v>0</v>
      </c>
      <c r="Q986" s="28">
        <f t="shared" si="173"/>
        <v>0</v>
      </c>
      <c r="R986" s="28">
        <f t="shared" si="174"/>
        <v>0</v>
      </c>
      <c r="S986" s="28">
        <f t="shared" si="166"/>
        <v>0</v>
      </c>
      <c r="T986" s="28">
        <f t="shared" si="167"/>
        <v>3519.999999999925</v>
      </c>
      <c r="U986" s="28">
        <f t="shared" si="168"/>
        <v>3519.999999999925</v>
      </c>
      <c r="V986" s="28">
        <f t="shared" si="169"/>
        <v>3519.999999999925</v>
      </c>
      <c r="W986" s="28">
        <f t="shared" si="170"/>
        <v>3519.999999999925</v>
      </c>
      <c r="X986" s="28">
        <f t="shared" si="171"/>
        <v>3519.999999999925</v>
      </c>
      <c r="Y986" s="28">
        <f t="shared" si="172"/>
        <v>3519.999999999925</v>
      </c>
      <c r="Z986" s="203">
        <f t="shared" si="175"/>
        <v>21119.999999999549</v>
      </c>
      <c r="AA986" s="35">
        <v>4.9468481278353318</v>
      </c>
      <c r="AB986" s="180">
        <v>4.9468481278353318</v>
      </c>
      <c r="AC986" s="36">
        <v>4.9522648791387365</v>
      </c>
      <c r="AD986" s="207">
        <v>3.9999999999999147E-2</v>
      </c>
      <c r="AE986" s="173">
        <f t="shared" si="176"/>
        <v>3519.999999999925</v>
      </c>
    </row>
    <row r="987" spans="1:31" s="30" customFormat="1" ht="14.25" customHeight="1">
      <c r="A987" s="24">
        <v>18045</v>
      </c>
      <c r="B987" s="24" t="s">
        <v>2377</v>
      </c>
      <c r="C987" s="25" t="s">
        <v>2335</v>
      </c>
      <c r="D987" s="24" t="s">
        <v>1387</v>
      </c>
      <c r="E987" s="191">
        <v>75.97</v>
      </c>
      <c r="F987" s="39">
        <v>76.52</v>
      </c>
      <c r="G987" s="192">
        <v>77.150000000000006</v>
      </c>
      <c r="H987" s="22">
        <v>0.54999999999999716</v>
      </c>
      <c r="I987" s="20">
        <v>0.43999999999999773</v>
      </c>
      <c r="J987" s="20">
        <v>7.000000000000739E-2</v>
      </c>
      <c r="K987" s="20">
        <v>0.12000000000000455</v>
      </c>
      <c r="L987" s="20">
        <v>0</v>
      </c>
      <c r="M987" s="20">
        <v>0</v>
      </c>
      <c r="N987" s="20">
        <v>0</v>
      </c>
      <c r="O987" s="27">
        <v>0</v>
      </c>
      <c r="P987" s="198">
        <v>0</v>
      </c>
      <c r="Q987" s="28">
        <f t="shared" si="173"/>
        <v>169399.99999999913</v>
      </c>
      <c r="R987" s="28">
        <f t="shared" si="174"/>
        <v>246839.99999999872</v>
      </c>
      <c r="S987" s="28">
        <f t="shared" si="166"/>
        <v>252999.99999999936</v>
      </c>
      <c r="T987" s="28">
        <f t="shared" si="167"/>
        <v>263559.99999999977</v>
      </c>
      <c r="U987" s="28">
        <f t="shared" si="168"/>
        <v>263559.99999999977</v>
      </c>
      <c r="V987" s="28">
        <f t="shared" si="169"/>
        <v>263559.99999999977</v>
      </c>
      <c r="W987" s="28">
        <f t="shared" si="170"/>
        <v>263559.99999999977</v>
      </c>
      <c r="X987" s="28">
        <f t="shared" si="171"/>
        <v>263559.99999999977</v>
      </c>
      <c r="Y987" s="28">
        <f t="shared" si="172"/>
        <v>263559.99999999977</v>
      </c>
      <c r="Z987" s="203">
        <f t="shared" si="175"/>
        <v>2250599.9999999958</v>
      </c>
      <c r="AA987" s="35">
        <v>5.598708840609615</v>
      </c>
      <c r="AB987" s="180">
        <v>5.6392418123397094</v>
      </c>
      <c r="AC987" s="36">
        <v>5.6856704890487286</v>
      </c>
      <c r="AD987" s="207">
        <v>1.1800000000000068</v>
      </c>
      <c r="AE987" s="173">
        <f t="shared" si="176"/>
        <v>103840.0000000006</v>
      </c>
    </row>
    <row r="988" spans="1:31" s="30" customFormat="1" ht="14.25" customHeight="1">
      <c r="A988" s="24">
        <v>18046</v>
      </c>
      <c r="B988" s="24" t="s">
        <v>2378</v>
      </c>
      <c r="C988" s="25" t="s">
        <v>2335</v>
      </c>
      <c r="D988" s="24" t="s">
        <v>1387</v>
      </c>
      <c r="E988" s="191">
        <v>143.29</v>
      </c>
      <c r="F988" s="39">
        <v>150.6</v>
      </c>
      <c r="G988" s="192">
        <v>151.79000000000002</v>
      </c>
      <c r="H988" s="22">
        <v>7.3100000000000023</v>
      </c>
      <c r="I988" s="20">
        <v>5.0000000000011369E-2</v>
      </c>
      <c r="J988" s="20">
        <v>2.0000000000010232E-2</v>
      </c>
      <c r="K988" s="20">
        <v>0</v>
      </c>
      <c r="L988" s="20">
        <v>0</v>
      </c>
      <c r="M988" s="20">
        <v>0</v>
      </c>
      <c r="N988" s="20">
        <v>0.12000000000000455</v>
      </c>
      <c r="O988" s="27">
        <v>0.47999999999996135</v>
      </c>
      <c r="P988" s="198">
        <v>0.52000000000003865</v>
      </c>
      <c r="Q988" s="28">
        <f t="shared" si="173"/>
        <v>2251480.0000000005</v>
      </c>
      <c r="R988" s="28">
        <f t="shared" si="174"/>
        <v>2260280.0000000023</v>
      </c>
      <c r="S988" s="28">
        <f t="shared" si="166"/>
        <v>2262040.0000000033</v>
      </c>
      <c r="T988" s="28">
        <f t="shared" si="167"/>
        <v>2262040.0000000033</v>
      </c>
      <c r="U988" s="28">
        <f t="shared" si="168"/>
        <v>2262040.0000000033</v>
      </c>
      <c r="V988" s="28">
        <f t="shared" si="169"/>
        <v>2262040.0000000033</v>
      </c>
      <c r="W988" s="28">
        <f t="shared" si="170"/>
        <v>2272600.0000000037</v>
      </c>
      <c r="X988" s="28">
        <f t="shared" si="171"/>
        <v>2314840.0000000005</v>
      </c>
      <c r="Y988" s="28">
        <f t="shared" si="172"/>
        <v>2360600.0000000037</v>
      </c>
      <c r="Z988" s="203">
        <f t="shared" si="175"/>
        <v>20507960.000000026</v>
      </c>
      <c r="AA988" s="35">
        <v>13.184214642584397</v>
      </c>
      <c r="AB988" s="180">
        <v>13.856812933025406</v>
      </c>
      <c r="AC988" s="36">
        <v>13.96630567798092</v>
      </c>
      <c r="AD988" s="207">
        <v>8.5000000000000284</v>
      </c>
      <c r="AE988" s="173">
        <f t="shared" si="176"/>
        <v>748000.00000000244</v>
      </c>
    </row>
    <row r="989" spans="1:31" s="30" customFormat="1" ht="14.25" customHeight="1">
      <c r="A989" s="24">
        <v>18047</v>
      </c>
      <c r="B989" s="24" t="s">
        <v>2379</v>
      </c>
      <c r="C989" s="25" t="s">
        <v>2335</v>
      </c>
      <c r="D989" s="24" t="s">
        <v>1387</v>
      </c>
      <c r="E989" s="191">
        <v>106.28</v>
      </c>
      <c r="F989" s="39">
        <v>109.03</v>
      </c>
      <c r="G989" s="192">
        <v>117.08</v>
      </c>
      <c r="H989" s="22">
        <v>2.75</v>
      </c>
      <c r="I989" s="20">
        <v>0.79999999999999716</v>
      </c>
      <c r="J989" s="20">
        <v>1.5999999999999943</v>
      </c>
      <c r="K989" s="20">
        <v>2.0000000000010232E-2</v>
      </c>
      <c r="L989" s="20">
        <v>-1.0200000000000102</v>
      </c>
      <c r="M989" s="20">
        <v>0</v>
      </c>
      <c r="N989" s="20">
        <v>9.9999999999994316E-2</v>
      </c>
      <c r="O989" s="27">
        <v>4.6899999999999977</v>
      </c>
      <c r="P989" s="198">
        <v>1.8599999999999994</v>
      </c>
      <c r="Q989" s="28">
        <f t="shared" si="173"/>
        <v>847000</v>
      </c>
      <c r="R989" s="28">
        <f t="shared" si="174"/>
        <v>987799.99999999953</v>
      </c>
      <c r="S989" s="28">
        <f t="shared" si="166"/>
        <v>1128599.9999999991</v>
      </c>
      <c r="T989" s="28">
        <f t="shared" si="167"/>
        <v>1130360</v>
      </c>
      <c r="U989" s="28">
        <f t="shared" si="168"/>
        <v>1040599.9999999991</v>
      </c>
      <c r="V989" s="28">
        <f t="shared" si="169"/>
        <v>1040599.9999999991</v>
      </c>
      <c r="W989" s="28">
        <f t="shared" si="170"/>
        <v>1049399.9999999986</v>
      </c>
      <c r="X989" s="28">
        <f t="shared" si="171"/>
        <v>1462119.9999999984</v>
      </c>
      <c r="Y989" s="28">
        <f t="shared" si="172"/>
        <v>1625799.9999999984</v>
      </c>
      <c r="Z989" s="203">
        <f t="shared" si="175"/>
        <v>10312279.999999993</v>
      </c>
      <c r="AA989" s="35">
        <v>8.5544108177720535</v>
      </c>
      <c r="AB989" s="180">
        <v>8.7757566001287834</v>
      </c>
      <c r="AC989" s="36">
        <v>9.4236960721184815</v>
      </c>
      <c r="AD989" s="207">
        <v>10.799999999999997</v>
      </c>
      <c r="AE989" s="173">
        <f t="shared" si="176"/>
        <v>950399.99999999977</v>
      </c>
    </row>
    <row r="990" spans="1:31" s="30" customFormat="1" ht="14.25" customHeight="1">
      <c r="A990" s="24">
        <v>18048</v>
      </c>
      <c r="B990" s="24" t="s">
        <v>2380</v>
      </c>
      <c r="C990" s="25" t="s">
        <v>2335</v>
      </c>
      <c r="D990" s="24" t="s">
        <v>1387</v>
      </c>
      <c r="E990" s="191">
        <v>257.07</v>
      </c>
      <c r="F990" s="39">
        <v>278.90999999999997</v>
      </c>
      <c r="G990" s="192">
        <v>300.45</v>
      </c>
      <c r="H990" s="22">
        <v>21.839999999999975</v>
      </c>
      <c r="I990" s="20">
        <v>1.1300000000000523</v>
      </c>
      <c r="J990" s="20">
        <v>0.14999999999997726</v>
      </c>
      <c r="K990" s="20">
        <v>0</v>
      </c>
      <c r="L990" s="20">
        <v>9.6899999999999977</v>
      </c>
      <c r="M990" s="20">
        <v>8.1700000000000159</v>
      </c>
      <c r="N990" s="20">
        <v>1.089999999999975</v>
      </c>
      <c r="O990" s="27">
        <v>0.29000000000002046</v>
      </c>
      <c r="P990" s="198">
        <v>1.0199999999999818</v>
      </c>
      <c r="Q990" s="28">
        <f t="shared" si="173"/>
        <v>6726719.9999999916</v>
      </c>
      <c r="R990" s="28">
        <f t="shared" si="174"/>
        <v>6925600.0000000009</v>
      </c>
      <c r="S990" s="28">
        <f t="shared" si="166"/>
        <v>6938799.9999999991</v>
      </c>
      <c r="T990" s="28">
        <f t="shared" si="167"/>
        <v>6938799.9999999991</v>
      </c>
      <c r="U990" s="28">
        <f t="shared" si="168"/>
        <v>7791519.9999999991</v>
      </c>
      <c r="V990" s="28">
        <f t="shared" si="169"/>
        <v>8510480</v>
      </c>
      <c r="W990" s="28">
        <f t="shared" si="170"/>
        <v>8606399.9999999981</v>
      </c>
      <c r="X990" s="28">
        <f t="shared" si="171"/>
        <v>8631920</v>
      </c>
      <c r="Y990" s="28">
        <f t="shared" si="172"/>
        <v>8721679.9999999981</v>
      </c>
      <c r="Z990" s="203">
        <f t="shared" si="175"/>
        <v>69791919.999999985</v>
      </c>
      <c r="AA990" s="35">
        <v>10.983362813709654</v>
      </c>
      <c r="AB990" s="180">
        <v>11.916480812120279</v>
      </c>
      <c r="AC990" s="36">
        <v>12.836781255607679</v>
      </c>
      <c r="AD990" s="207">
        <v>43.379999999999995</v>
      </c>
      <c r="AE990" s="173">
        <f t="shared" si="176"/>
        <v>3817439.9999999995</v>
      </c>
    </row>
    <row r="991" spans="1:31" s="30" customFormat="1" ht="14.25" customHeight="1">
      <c r="A991" s="24">
        <v>18049</v>
      </c>
      <c r="B991" s="24" t="s">
        <v>2381</v>
      </c>
      <c r="C991" s="25" t="s">
        <v>2335</v>
      </c>
      <c r="D991" s="24" t="s">
        <v>1387</v>
      </c>
      <c r="E991" s="191">
        <v>98.9</v>
      </c>
      <c r="F991" s="39">
        <v>100.08000000000001</v>
      </c>
      <c r="G991" s="192">
        <v>100.26</v>
      </c>
      <c r="H991" s="22">
        <v>1.1800000000000068</v>
      </c>
      <c r="I991" s="20">
        <v>0</v>
      </c>
      <c r="J991" s="20">
        <v>0.18000000000000682</v>
      </c>
      <c r="K991" s="20">
        <v>0</v>
      </c>
      <c r="L991" s="20">
        <v>0</v>
      </c>
      <c r="M991" s="20">
        <v>0</v>
      </c>
      <c r="N991" s="20">
        <v>0</v>
      </c>
      <c r="O991" s="27">
        <v>0</v>
      </c>
      <c r="P991" s="198">
        <v>0</v>
      </c>
      <c r="Q991" s="28">
        <f t="shared" si="173"/>
        <v>363440.0000000021</v>
      </c>
      <c r="R991" s="28">
        <f t="shared" si="174"/>
        <v>363440.0000000021</v>
      </c>
      <c r="S991" s="28">
        <f t="shared" si="166"/>
        <v>379280.00000000268</v>
      </c>
      <c r="T991" s="28">
        <f t="shared" si="167"/>
        <v>379280.00000000268</v>
      </c>
      <c r="U991" s="28">
        <f t="shared" si="168"/>
        <v>379280.00000000268</v>
      </c>
      <c r="V991" s="28">
        <f t="shared" si="169"/>
        <v>379280.00000000268</v>
      </c>
      <c r="W991" s="28">
        <f t="shared" si="170"/>
        <v>379280.00000000268</v>
      </c>
      <c r="X991" s="28">
        <f t="shared" si="171"/>
        <v>379280.00000000268</v>
      </c>
      <c r="Y991" s="28">
        <f t="shared" si="172"/>
        <v>379280.00000000268</v>
      </c>
      <c r="Z991" s="203">
        <f t="shared" si="175"/>
        <v>3381840.0000000237</v>
      </c>
      <c r="AA991" s="35">
        <v>12.548691205765547</v>
      </c>
      <c r="AB991" s="180">
        <v>12.698412698412698</v>
      </c>
      <c r="AC991" s="36">
        <v>12.721251570172434</v>
      </c>
      <c r="AD991" s="207">
        <v>1.3599999999999994</v>
      </c>
      <c r="AE991" s="173">
        <f t="shared" si="176"/>
        <v>119679.99999999996</v>
      </c>
    </row>
    <row r="992" spans="1:31" s="30" customFormat="1" ht="14.25" customHeight="1">
      <c r="A992" s="24">
        <v>18050</v>
      </c>
      <c r="B992" s="24" t="s">
        <v>2382</v>
      </c>
      <c r="C992" s="25" t="s">
        <v>2335</v>
      </c>
      <c r="D992" s="24" t="s">
        <v>1387</v>
      </c>
      <c r="E992" s="191">
        <v>228.76</v>
      </c>
      <c r="F992" s="39">
        <v>233.01999999999998</v>
      </c>
      <c r="G992" s="192">
        <v>233.87</v>
      </c>
      <c r="H992" s="22">
        <v>4.2599999999999909</v>
      </c>
      <c r="I992" s="20">
        <v>0</v>
      </c>
      <c r="J992" s="20">
        <v>6.0000000000002274E-2</v>
      </c>
      <c r="K992" s="20">
        <v>0</v>
      </c>
      <c r="L992" s="20">
        <v>0.55000000000001137</v>
      </c>
      <c r="M992" s="20">
        <v>0</v>
      </c>
      <c r="N992" s="20">
        <v>6.0000000000002274E-2</v>
      </c>
      <c r="O992" s="27">
        <v>0</v>
      </c>
      <c r="P992" s="198">
        <v>0.18000000000000682</v>
      </c>
      <c r="Q992" s="28">
        <f t="shared" si="173"/>
        <v>1312079.9999999972</v>
      </c>
      <c r="R992" s="28">
        <f t="shared" si="174"/>
        <v>1312079.9999999972</v>
      </c>
      <c r="S992" s="28">
        <f t="shared" si="166"/>
        <v>1317359.9999999974</v>
      </c>
      <c r="T992" s="28">
        <f t="shared" si="167"/>
        <v>1317359.9999999974</v>
      </c>
      <c r="U992" s="28">
        <f t="shared" si="168"/>
        <v>1365759.9999999984</v>
      </c>
      <c r="V992" s="28">
        <f t="shared" si="169"/>
        <v>1365759.9999999984</v>
      </c>
      <c r="W992" s="28">
        <f t="shared" si="170"/>
        <v>1371039.9999999986</v>
      </c>
      <c r="X992" s="28">
        <f t="shared" si="171"/>
        <v>1371039.9999999986</v>
      </c>
      <c r="Y992" s="28">
        <f t="shared" si="172"/>
        <v>1386879.9999999993</v>
      </c>
      <c r="Z992" s="203">
        <f t="shared" si="175"/>
        <v>12119359.999999981</v>
      </c>
      <c r="AA992" s="35">
        <v>12.662529959758439</v>
      </c>
      <c r="AB992" s="180">
        <v>12.898333324107849</v>
      </c>
      <c r="AC992" s="36">
        <v>12.94538329117287</v>
      </c>
      <c r="AD992" s="207">
        <v>5.1100000000000136</v>
      </c>
      <c r="AE992" s="173">
        <f t="shared" si="176"/>
        <v>449680.00000000122</v>
      </c>
    </row>
    <row r="993" spans="1:31" s="30" customFormat="1" ht="14.25" customHeight="1">
      <c r="A993" s="24">
        <v>18051</v>
      </c>
      <c r="B993" s="24" t="s">
        <v>2383</v>
      </c>
      <c r="C993" s="25" t="s">
        <v>2335</v>
      </c>
      <c r="D993" s="24" t="s">
        <v>1387</v>
      </c>
      <c r="E993" s="191">
        <v>124.18</v>
      </c>
      <c r="F993" s="39">
        <v>126.38000000000001</v>
      </c>
      <c r="G993" s="192">
        <v>129.25000000000003</v>
      </c>
      <c r="H993" s="22">
        <v>2.2000000000000028</v>
      </c>
      <c r="I993" s="20">
        <v>0.29000000000000625</v>
      </c>
      <c r="J993" s="20">
        <v>3.9999999999992042E-2</v>
      </c>
      <c r="K993" s="20">
        <v>0</v>
      </c>
      <c r="L993" s="20">
        <v>0.43999999999999773</v>
      </c>
      <c r="M993" s="20">
        <v>1.7700000000000102</v>
      </c>
      <c r="N993" s="20">
        <v>0</v>
      </c>
      <c r="O993" s="27">
        <v>0</v>
      </c>
      <c r="P993" s="198">
        <v>0.33000000000001251</v>
      </c>
      <c r="Q993" s="28">
        <f t="shared" si="173"/>
        <v>677600.00000000081</v>
      </c>
      <c r="R993" s="28">
        <f t="shared" si="174"/>
        <v>728640.00000000186</v>
      </c>
      <c r="S993" s="28">
        <f t="shared" si="166"/>
        <v>732160.00000000116</v>
      </c>
      <c r="T993" s="28">
        <f t="shared" si="167"/>
        <v>732160.00000000116</v>
      </c>
      <c r="U993" s="28">
        <f t="shared" si="168"/>
        <v>770880.00000000093</v>
      </c>
      <c r="V993" s="28">
        <f t="shared" si="169"/>
        <v>926640.00000000186</v>
      </c>
      <c r="W993" s="28">
        <f t="shared" si="170"/>
        <v>926640.00000000186</v>
      </c>
      <c r="X993" s="28">
        <f t="shared" si="171"/>
        <v>926640.00000000186</v>
      </c>
      <c r="Y993" s="28">
        <f t="shared" si="172"/>
        <v>955680.00000000291</v>
      </c>
      <c r="Z993" s="203">
        <f t="shared" si="175"/>
        <v>7377040.000000014</v>
      </c>
      <c r="AA993" s="35">
        <v>9.5776516320108591</v>
      </c>
      <c r="AB993" s="180">
        <v>9.7473314000123388</v>
      </c>
      <c r="AC993" s="36">
        <v>9.968686370087001</v>
      </c>
      <c r="AD993" s="207">
        <v>5.0700000000000216</v>
      </c>
      <c r="AE993" s="173">
        <f t="shared" si="176"/>
        <v>446160.00000000192</v>
      </c>
    </row>
    <row r="994" spans="1:31" s="30" customFormat="1" ht="14.25" customHeight="1">
      <c r="A994" s="24">
        <v>18052</v>
      </c>
      <c r="B994" s="24" t="s">
        <v>2384</v>
      </c>
      <c r="C994" s="25" t="s">
        <v>2335</v>
      </c>
      <c r="D994" s="24" t="s">
        <v>1387</v>
      </c>
      <c r="E994" s="191">
        <v>183.16</v>
      </c>
      <c r="F994" s="39">
        <v>188.16</v>
      </c>
      <c r="G994" s="192">
        <v>188.56</v>
      </c>
      <c r="H994" s="22">
        <v>5</v>
      </c>
      <c r="I994" s="20">
        <v>0.28999999999999204</v>
      </c>
      <c r="J994" s="20">
        <v>0.11000000000004206</v>
      </c>
      <c r="K994" s="20">
        <v>0</v>
      </c>
      <c r="L994" s="20">
        <v>0</v>
      </c>
      <c r="M994" s="20">
        <v>0</v>
      </c>
      <c r="N994" s="20">
        <v>0</v>
      </c>
      <c r="O994" s="27">
        <v>0</v>
      </c>
      <c r="P994" s="198">
        <v>0</v>
      </c>
      <c r="Q994" s="28">
        <f t="shared" si="173"/>
        <v>1540000</v>
      </c>
      <c r="R994" s="28">
        <f t="shared" si="174"/>
        <v>1591039.9999999986</v>
      </c>
      <c r="S994" s="28">
        <f t="shared" si="166"/>
        <v>1600720.0000000023</v>
      </c>
      <c r="T994" s="28">
        <f t="shared" si="167"/>
        <v>1600720.0000000023</v>
      </c>
      <c r="U994" s="28">
        <f t="shared" si="168"/>
        <v>1600720.0000000023</v>
      </c>
      <c r="V994" s="28">
        <f t="shared" si="169"/>
        <v>1600720.0000000023</v>
      </c>
      <c r="W994" s="28">
        <f t="shared" si="170"/>
        <v>1600720.0000000023</v>
      </c>
      <c r="X994" s="28">
        <f t="shared" si="171"/>
        <v>1600720.0000000023</v>
      </c>
      <c r="Y994" s="28">
        <f t="shared" si="172"/>
        <v>1600720.0000000023</v>
      </c>
      <c r="Z994" s="203">
        <f t="shared" si="175"/>
        <v>14336080.000000013</v>
      </c>
      <c r="AA994" s="35">
        <v>6.8277044658167449</v>
      </c>
      <c r="AB994" s="180">
        <v>7.0140908074256325</v>
      </c>
      <c r="AC994" s="36">
        <v>7.0290017147543429</v>
      </c>
      <c r="AD994" s="207">
        <v>5.4000000000000057</v>
      </c>
      <c r="AE994" s="173">
        <f t="shared" si="176"/>
        <v>475200.00000000052</v>
      </c>
    </row>
    <row r="995" spans="1:31" s="30" customFormat="1" ht="14.25" customHeight="1">
      <c r="A995" s="24">
        <v>18053</v>
      </c>
      <c r="B995" s="24" t="s">
        <v>2385</v>
      </c>
      <c r="C995" s="25" t="s">
        <v>2335</v>
      </c>
      <c r="D995" s="24" t="s">
        <v>1387</v>
      </c>
      <c r="E995" s="191">
        <v>86.37</v>
      </c>
      <c r="F995" s="39">
        <v>88.62</v>
      </c>
      <c r="G995" s="192">
        <v>89.05</v>
      </c>
      <c r="H995" s="22">
        <v>2.25</v>
      </c>
      <c r="I995" s="20">
        <v>0</v>
      </c>
      <c r="J995" s="20">
        <v>0</v>
      </c>
      <c r="K995" s="20">
        <v>0</v>
      </c>
      <c r="L995" s="20">
        <v>0</v>
      </c>
      <c r="M995" s="20">
        <v>0</v>
      </c>
      <c r="N995" s="20">
        <v>0</v>
      </c>
      <c r="O995" s="27">
        <v>0.12999999999999545</v>
      </c>
      <c r="P995" s="198">
        <v>0.29999999999999716</v>
      </c>
      <c r="Q995" s="28">
        <f t="shared" si="173"/>
        <v>693000</v>
      </c>
      <c r="R995" s="28">
        <f t="shared" si="174"/>
        <v>693000</v>
      </c>
      <c r="S995" s="28">
        <f t="shared" si="166"/>
        <v>693000</v>
      </c>
      <c r="T995" s="28">
        <f t="shared" si="167"/>
        <v>693000</v>
      </c>
      <c r="U995" s="28">
        <f t="shared" si="168"/>
        <v>693000</v>
      </c>
      <c r="V995" s="28">
        <f t="shared" si="169"/>
        <v>693000</v>
      </c>
      <c r="W995" s="28">
        <f t="shared" si="170"/>
        <v>693000</v>
      </c>
      <c r="X995" s="28">
        <f t="shared" si="171"/>
        <v>704439.99999999965</v>
      </c>
      <c r="Y995" s="28">
        <f t="shared" si="172"/>
        <v>730839.99999999942</v>
      </c>
      <c r="Z995" s="203">
        <f t="shared" si="175"/>
        <v>6286279.9999999991</v>
      </c>
      <c r="AA995" s="35">
        <v>19.883512132234451</v>
      </c>
      <c r="AB995" s="180">
        <v>20.40149178138957</v>
      </c>
      <c r="AC995" s="36">
        <v>20.500483447672543</v>
      </c>
      <c r="AD995" s="207">
        <v>2.6799999999999926</v>
      </c>
      <c r="AE995" s="173">
        <f t="shared" si="176"/>
        <v>235839.99999999936</v>
      </c>
    </row>
    <row r="996" spans="1:31" s="30" customFormat="1" ht="14.25" customHeight="1">
      <c r="A996" s="24">
        <v>18054</v>
      </c>
      <c r="B996" s="24" t="s">
        <v>2386</v>
      </c>
      <c r="C996" s="25" t="s">
        <v>2335</v>
      </c>
      <c r="D996" s="24" t="s">
        <v>1387</v>
      </c>
      <c r="E996" s="191">
        <v>103.52</v>
      </c>
      <c r="F996" s="39">
        <v>108.89999999999999</v>
      </c>
      <c r="G996" s="192">
        <v>110.08</v>
      </c>
      <c r="H996" s="22">
        <v>5.3799999999999955</v>
      </c>
      <c r="I996" s="20">
        <v>7.000000000000739E-2</v>
      </c>
      <c r="J996" s="20">
        <v>0.35999999999999943</v>
      </c>
      <c r="K996" s="20">
        <v>0</v>
      </c>
      <c r="L996" s="20">
        <v>0</v>
      </c>
      <c r="M996" s="20">
        <v>0</v>
      </c>
      <c r="N996" s="20">
        <v>0</v>
      </c>
      <c r="O996" s="27">
        <v>0.39000000000000057</v>
      </c>
      <c r="P996" s="198">
        <v>0.35999999999999943</v>
      </c>
      <c r="Q996" s="28">
        <f t="shared" si="173"/>
        <v>1657039.9999999986</v>
      </c>
      <c r="R996" s="28">
        <f t="shared" si="174"/>
        <v>1669360</v>
      </c>
      <c r="S996" s="28">
        <f t="shared" si="166"/>
        <v>1701040</v>
      </c>
      <c r="T996" s="28">
        <f t="shared" si="167"/>
        <v>1701040</v>
      </c>
      <c r="U996" s="28">
        <f t="shared" si="168"/>
        <v>1701040</v>
      </c>
      <c r="V996" s="28">
        <f t="shared" si="169"/>
        <v>1701040</v>
      </c>
      <c r="W996" s="28">
        <f t="shared" si="170"/>
        <v>1701040</v>
      </c>
      <c r="X996" s="28">
        <f t="shared" si="171"/>
        <v>1735360</v>
      </c>
      <c r="Y996" s="28">
        <f t="shared" si="172"/>
        <v>1767040</v>
      </c>
      <c r="Z996" s="203">
        <f t="shared" si="175"/>
        <v>15333999.999999998</v>
      </c>
      <c r="AA996" s="35">
        <v>8.0362064013290162</v>
      </c>
      <c r="AB996" s="180">
        <v>8.4538531405016411</v>
      </c>
      <c r="AC996" s="36">
        <v>8.5454559569000992</v>
      </c>
      <c r="AD996" s="207">
        <v>6.5600000000000023</v>
      </c>
      <c r="AE996" s="173">
        <f t="shared" si="176"/>
        <v>577280.00000000023</v>
      </c>
    </row>
    <row r="997" spans="1:31" s="30" customFormat="1" ht="14.25" customHeight="1">
      <c r="A997" s="24">
        <v>18057</v>
      </c>
      <c r="B997" s="24" t="s">
        <v>2387</v>
      </c>
      <c r="C997" s="25" t="s">
        <v>2335</v>
      </c>
      <c r="D997" s="24" t="s">
        <v>1387</v>
      </c>
      <c r="E997" s="191">
        <v>56.2</v>
      </c>
      <c r="F997" s="39">
        <v>56.230000000000004</v>
      </c>
      <c r="G997" s="192">
        <v>57.02</v>
      </c>
      <c r="H997" s="22">
        <v>3.0000000000001137E-2</v>
      </c>
      <c r="I997" s="20">
        <v>0</v>
      </c>
      <c r="J997" s="20">
        <v>0.22999999999999687</v>
      </c>
      <c r="K997" s="20">
        <v>0</v>
      </c>
      <c r="L997" s="20">
        <v>0</v>
      </c>
      <c r="M997" s="20">
        <v>0</v>
      </c>
      <c r="N997" s="20">
        <v>0.10000000000000142</v>
      </c>
      <c r="O997" s="27">
        <v>7.0000000000000284E-2</v>
      </c>
      <c r="P997" s="198">
        <v>0.39000000000000057</v>
      </c>
      <c r="Q997" s="28">
        <f t="shared" si="173"/>
        <v>9240.0000000003492</v>
      </c>
      <c r="R997" s="28">
        <f t="shared" si="174"/>
        <v>9240.0000000003492</v>
      </c>
      <c r="S997" s="28">
        <f t="shared" si="166"/>
        <v>29480.000000000073</v>
      </c>
      <c r="T997" s="28">
        <f t="shared" si="167"/>
        <v>29480.000000000073</v>
      </c>
      <c r="U997" s="28">
        <f t="shared" si="168"/>
        <v>29480.000000000073</v>
      </c>
      <c r="V997" s="28">
        <f t="shared" si="169"/>
        <v>29480.000000000073</v>
      </c>
      <c r="W997" s="28">
        <f t="shared" si="170"/>
        <v>38280.000000000196</v>
      </c>
      <c r="X997" s="28">
        <f t="shared" si="171"/>
        <v>44440.000000000218</v>
      </c>
      <c r="Y997" s="28">
        <f t="shared" si="172"/>
        <v>78760.000000000262</v>
      </c>
      <c r="Z997" s="203">
        <f t="shared" si="175"/>
        <v>297880.00000000163</v>
      </c>
      <c r="AA997" s="35">
        <v>12.849238648314968</v>
      </c>
      <c r="AB997" s="180">
        <v>12.856097672504458</v>
      </c>
      <c r="AC997" s="36">
        <v>13.036718642827747</v>
      </c>
      <c r="AD997" s="207">
        <v>0.82000000000000028</v>
      </c>
      <c r="AE997" s="173">
        <f t="shared" si="176"/>
        <v>72160.000000000029</v>
      </c>
    </row>
    <row r="998" spans="1:31" s="30" customFormat="1" ht="14.25" customHeight="1">
      <c r="A998" s="24">
        <v>18058</v>
      </c>
      <c r="B998" s="24" t="s">
        <v>2388</v>
      </c>
      <c r="C998" s="25" t="s">
        <v>2335</v>
      </c>
      <c r="D998" s="24" t="s">
        <v>1387</v>
      </c>
      <c r="E998" s="191">
        <v>94.48</v>
      </c>
      <c r="F998" s="39">
        <v>108.97</v>
      </c>
      <c r="G998" s="192">
        <v>119.57000000000001</v>
      </c>
      <c r="H998" s="22">
        <v>14.489999999999995</v>
      </c>
      <c r="I998" s="20">
        <v>7.7399999999999949</v>
      </c>
      <c r="J998" s="20">
        <v>0</v>
      </c>
      <c r="K998" s="20">
        <v>0</v>
      </c>
      <c r="L998" s="20">
        <v>0.21999999999999886</v>
      </c>
      <c r="M998" s="20">
        <v>1.9300000000000068</v>
      </c>
      <c r="N998" s="20">
        <v>0.68999999999998352</v>
      </c>
      <c r="O998" s="27">
        <v>1.9999999999996021E-2</v>
      </c>
      <c r="P998" s="198">
        <v>0</v>
      </c>
      <c r="Q998" s="28">
        <f t="shared" si="173"/>
        <v>4462919.9999999981</v>
      </c>
      <c r="R998" s="28">
        <f t="shared" si="174"/>
        <v>5825159.9999999972</v>
      </c>
      <c r="S998" s="28">
        <f t="shared" si="166"/>
        <v>5825159.9999999972</v>
      </c>
      <c r="T998" s="28">
        <f t="shared" si="167"/>
        <v>5825159.9999999972</v>
      </c>
      <c r="U998" s="28">
        <f t="shared" si="168"/>
        <v>5844519.9999999972</v>
      </c>
      <c r="V998" s="28">
        <f t="shared" si="169"/>
        <v>6014359.9999999981</v>
      </c>
      <c r="W998" s="28">
        <f t="shared" si="170"/>
        <v>6075079.9999999963</v>
      </c>
      <c r="X998" s="28">
        <f t="shared" si="171"/>
        <v>6076839.9999999963</v>
      </c>
      <c r="Y998" s="28">
        <f t="shared" si="172"/>
        <v>6076839.9999999963</v>
      </c>
      <c r="Z998" s="203">
        <f t="shared" si="175"/>
        <v>52026039.999999985</v>
      </c>
      <c r="AA998" s="35">
        <v>7.9849901117290107</v>
      </c>
      <c r="AB998" s="180">
        <v>9.2096144419465524</v>
      </c>
      <c r="AC998" s="36">
        <v>10.105474890552898</v>
      </c>
      <c r="AD998" s="207">
        <v>25.090000000000007</v>
      </c>
      <c r="AE998" s="173">
        <f t="shared" si="176"/>
        <v>2207920.0000000005</v>
      </c>
    </row>
    <row r="999" spans="1:31" s="30" customFormat="1" ht="14.25" customHeight="1">
      <c r="A999" s="24">
        <v>18059</v>
      </c>
      <c r="B999" s="24" t="s">
        <v>2389</v>
      </c>
      <c r="C999" s="25" t="s">
        <v>2335</v>
      </c>
      <c r="D999" s="24" t="s">
        <v>1387</v>
      </c>
      <c r="E999" s="191">
        <v>87.18</v>
      </c>
      <c r="F999" s="39">
        <v>87.26</v>
      </c>
      <c r="G999" s="192">
        <v>87.3</v>
      </c>
      <c r="H999" s="22">
        <v>7.9999999999998295E-2</v>
      </c>
      <c r="I999" s="20">
        <v>0</v>
      </c>
      <c r="J999" s="20">
        <v>0</v>
      </c>
      <c r="K999" s="20">
        <v>0</v>
      </c>
      <c r="L999" s="20">
        <v>3.0000000000001137E-2</v>
      </c>
      <c r="M999" s="20">
        <v>1.0000000000005116E-2</v>
      </c>
      <c r="N999" s="20">
        <v>0</v>
      </c>
      <c r="O999" s="27">
        <v>0</v>
      </c>
      <c r="P999" s="198">
        <v>0</v>
      </c>
      <c r="Q999" s="28">
        <f t="shared" si="173"/>
        <v>24639.999999999483</v>
      </c>
      <c r="R999" s="28">
        <f t="shared" si="174"/>
        <v>24639.999999999483</v>
      </c>
      <c r="S999" s="28">
        <f t="shared" ref="S999:S1062" si="177">R999+(J999*88000)</f>
        <v>24639.999999999483</v>
      </c>
      <c r="T999" s="28">
        <f t="shared" ref="T999:T1062" si="178">S999+(K999*88000)</f>
        <v>24639.999999999483</v>
      </c>
      <c r="U999" s="28">
        <f t="shared" ref="U999:U1062" si="179">T999+(L999*88000)</f>
        <v>27279.999999999585</v>
      </c>
      <c r="V999" s="28">
        <f t="shared" si="169"/>
        <v>28160.000000000036</v>
      </c>
      <c r="W999" s="28">
        <f t="shared" si="170"/>
        <v>28160.000000000036</v>
      </c>
      <c r="X999" s="28">
        <f t="shared" si="171"/>
        <v>28160.000000000036</v>
      </c>
      <c r="Y999" s="28">
        <f t="shared" si="172"/>
        <v>28160.000000000036</v>
      </c>
      <c r="Z999" s="203">
        <f t="shared" si="175"/>
        <v>238479.99999999764</v>
      </c>
      <c r="AA999" s="35">
        <v>4.9468320528388396</v>
      </c>
      <c r="AB999" s="180">
        <v>4.9513714720201563</v>
      </c>
      <c r="AC999" s="36">
        <v>4.9536411816108128</v>
      </c>
      <c r="AD999" s="207">
        <v>0.11999999999999032</v>
      </c>
      <c r="AE999" s="173">
        <f t="shared" si="176"/>
        <v>10559.999999999149</v>
      </c>
    </row>
    <row r="1000" spans="1:31" s="30" customFormat="1" ht="14.25" customHeight="1">
      <c r="A1000" s="24">
        <v>18060</v>
      </c>
      <c r="B1000" s="24" t="s">
        <v>2390</v>
      </c>
      <c r="C1000" s="25" t="s">
        <v>2335</v>
      </c>
      <c r="D1000" s="24" t="s">
        <v>1387</v>
      </c>
      <c r="E1000" s="191">
        <v>156.93</v>
      </c>
      <c r="F1000" s="39">
        <v>165.49</v>
      </c>
      <c r="G1000" s="192">
        <v>169.60999999999999</v>
      </c>
      <c r="H1000" s="22">
        <v>8.5600000000000023</v>
      </c>
      <c r="I1000" s="20">
        <v>1.6399999999999864</v>
      </c>
      <c r="J1000" s="20">
        <v>0.25999999999999091</v>
      </c>
      <c r="K1000" s="20">
        <v>0.80000000000003979</v>
      </c>
      <c r="L1000" s="20">
        <v>0</v>
      </c>
      <c r="M1000" s="20">
        <v>0.40000000000000568</v>
      </c>
      <c r="N1000" s="20">
        <v>0</v>
      </c>
      <c r="O1000" s="27">
        <v>0.22999999999998977</v>
      </c>
      <c r="P1000" s="198">
        <v>0.78999999999999204</v>
      </c>
      <c r="Q1000" s="28">
        <f t="shared" si="173"/>
        <v>2636480.0000000005</v>
      </c>
      <c r="R1000" s="28">
        <f t="shared" si="174"/>
        <v>2925119.9999999981</v>
      </c>
      <c r="S1000" s="28">
        <f t="shared" si="177"/>
        <v>2947999.9999999972</v>
      </c>
      <c r="T1000" s="28">
        <f t="shared" si="178"/>
        <v>3018400.0000000009</v>
      </c>
      <c r="U1000" s="28">
        <f t="shared" si="179"/>
        <v>3018400.0000000009</v>
      </c>
      <c r="V1000" s="28">
        <f t="shared" ref="V1000:V1063" si="180">U1000+(M1000*88000)</f>
        <v>3053600.0000000014</v>
      </c>
      <c r="W1000" s="28">
        <f t="shared" ref="W1000:W1063" si="181">V1000+(N1000*88000)</f>
        <v>3053600.0000000014</v>
      </c>
      <c r="X1000" s="28">
        <f t="shared" ref="X1000:X1063" si="182">W1000+(O1000*88000)</f>
        <v>3073840.0000000005</v>
      </c>
      <c r="Y1000" s="28">
        <f t="shared" ref="Y1000:Y1063" si="183">X1000+(P1000*88000)</f>
        <v>3143360</v>
      </c>
      <c r="Z1000" s="203">
        <f t="shared" si="175"/>
        <v>26870799.999999996</v>
      </c>
      <c r="AA1000" s="35">
        <v>14.145229038596744</v>
      </c>
      <c r="AB1000" s="180">
        <v>14.916803374736348</v>
      </c>
      <c r="AC1000" s="36">
        <v>15.28816859259793</v>
      </c>
      <c r="AD1000" s="207">
        <v>12.679999999999978</v>
      </c>
      <c r="AE1000" s="173">
        <f t="shared" si="176"/>
        <v>1115839.9999999981</v>
      </c>
    </row>
    <row r="1001" spans="1:31" s="30" customFormat="1" ht="14.25" customHeight="1">
      <c r="A1001" s="24">
        <v>18061</v>
      </c>
      <c r="B1001" s="24" t="s">
        <v>2391</v>
      </c>
      <c r="C1001" s="25" t="s">
        <v>2335</v>
      </c>
      <c r="D1001" s="24" t="s">
        <v>1387</v>
      </c>
      <c r="E1001" s="191">
        <v>283.14</v>
      </c>
      <c r="F1001" s="39">
        <v>291.75</v>
      </c>
      <c r="G1001" s="192">
        <v>299.39</v>
      </c>
      <c r="H1001" s="22">
        <v>8.6100000000000136</v>
      </c>
      <c r="I1001" s="20">
        <v>2.160000000000025</v>
      </c>
      <c r="J1001" s="20">
        <v>0.13999999999998636</v>
      </c>
      <c r="K1001" s="20">
        <v>0.62999999999999545</v>
      </c>
      <c r="L1001" s="20">
        <v>0</v>
      </c>
      <c r="M1001" s="20">
        <v>2.1100000000000136</v>
      </c>
      <c r="N1001" s="20">
        <v>0</v>
      </c>
      <c r="O1001" s="27">
        <v>2.1499999999999773</v>
      </c>
      <c r="P1001" s="198">
        <v>0.44999999999998863</v>
      </c>
      <c r="Q1001" s="28">
        <f t="shared" si="173"/>
        <v>2651880.0000000042</v>
      </c>
      <c r="R1001" s="28">
        <f t="shared" si="174"/>
        <v>3032040.0000000084</v>
      </c>
      <c r="S1001" s="28">
        <f t="shared" si="177"/>
        <v>3044360.000000007</v>
      </c>
      <c r="T1001" s="28">
        <f t="shared" si="178"/>
        <v>3099800.0000000065</v>
      </c>
      <c r="U1001" s="28">
        <f t="shared" si="179"/>
        <v>3099800.0000000065</v>
      </c>
      <c r="V1001" s="28">
        <f t="shared" si="180"/>
        <v>3285480.0000000079</v>
      </c>
      <c r="W1001" s="28">
        <f t="shared" si="181"/>
        <v>3285480.0000000079</v>
      </c>
      <c r="X1001" s="28">
        <f t="shared" si="182"/>
        <v>3474680.0000000061</v>
      </c>
      <c r="Y1001" s="28">
        <f t="shared" si="183"/>
        <v>3514280.0000000051</v>
      </c>
      <c r="Z1001" s="203">
        <f t="shared" si="175"/>
        <v>28487800.00000006</v>
      </c>
      <c r="AA1001" s="35">
        <v>9.256117295150295</v>
      </c>
      <c r="AB1001" s="180">
        <v>9.5375864267150483</v>
      </c>
      <c r="AC1001" s="36">
        <v>9.7873453309142029</v>
      </c>
      <c r="AD1001" s="207">
        <v>16.25</v>
      </c>
      <c r="AE1001" s="173">
        <f t="shared" si="176"/>
        <v>1430000</v>
      </c>
    </row>
    <row r="1002" spans="1:31" s="30" customFormat="1" ht="14.25" customHeight="1">
      <c r="A1002" s="24">
        <v>18062</v>
      </c>
      <c r="B1002" s="24" t="s">
        <v>2392</v>
      </c>
      <c r="C1002" s="25" t="s">
        <v>2335</v>
      </c>
      <c r="D1002" s="24" t="s">
        <v>1387</v>
      </c>
      <c r="E1002" s="191">
        <v>242.85</v>
      </c>
      <c r="F1002" s="39">
        <v>309.23</v>
      </c>
      <c r="G1002" s="192">
        <v>319.78999999999996</v>
      </c>
      <c r="H1002" s="22">
        <v>66.380000000000024</v>
      </c>
      <c r="I1002" s="20">
        <v>0</v>
      </c>
      <c r="J1002" s="20">
        <v>6.9999999999993179E-2</v>
      </c>
      <c r="K1002" s="20">
        <v>2.7699999999999818</v>
      </c>
      <c r="L1002" s="20">
        <v>0.18999999999999773</v>
      </c>
      <c r="M1002" s="20">
        <v>0.87000000000000455</v>
      </c>
      <c r="N1002" s="20">
        <v>-0.94999999999998863</v>
      </c>
      <c r="O1002" s="27">
        <v>6.0199999999999818</v>
      </c>
      <c r="P1002" s="198">
        <v>1.589999999999975</v>
      </c>
      <c r="Q1002" s="28">
        <f t="shared" si="173"/>
        <v>20445040.000000007</v>
      </c>
      <c r="R1002" s="28">
        <f t="shared" si="174"/>
        <v>20445040.000000007</v>
      </c>
      <c r="S1002" s="28">
        <f t="shared" si="177"/>
        <v>20451200.000000007</v>
      </c>
      <c r="T1002" s="28">
        <f t="shared" si="178"/>
        <v>20694960.000000007</v>
      </c>
      <c r="U1002" s="28">
        <f t="shared" si="179"/>
        <v>20711680.000000007</v>
      </c>
      <c r="V1002" s="28">
        <f t="shared" si="180"/>
        <v>20788240.000000007</v>
      </c>
      <c r="W1002" s="28">
        <f t="shared" si="181"/>
        <v>20704640.000000007</v>
      </c>
      <c r="X1002" s="28">
        <f t="shared" si="182"/>
        <v>21234400.000000007</v>
      </c>
      <c r="Y1002" s="28">
        <f t="shared" si="183"/>
        <v>21374320.000000004</v>
      </c>
      <c r="Z1002" s="203">
        <f t="shared" si="175"/>
        <v>186849520.00000003</v>
      </c>
      <c r="AA1002" s="35">
        <v>12.656545599524696</v>
      </c>
      <c r="AB1002" s="180">
        <v>16.116053513448723</v>
      </c>
      <c r="AC1002" s="36">
        <v>16.666406083063627</v>
      </c>
      <c r="AD1002" s="207">
        <v>76.939999999999969</v>
      </c>
      <c r="AE1002" s="173">
        <f t="shared" si="176"/>
        <v>6770719.9999999972</v>
      </c>
    </row>
    <row r="1003" spans="1:31" s="30" customFormat="1" ht="14.25" customHeight="1">
      <c r="A1003" s="24">
        <v>18063</v>
      </c>
      <c r="B1003" s="24" t="s">
        <v>2393</v>
      </c>
      <c r="C1003" s="25" t="s">
        <v>2335</v>
      </c>
      <c r="D1003" s="24" t="s">
        <v>1387</v>
      </c>
      <c r="E1003" s="191">
        <v>70.91</v>
      </c>
      <c r="F1003" s="39">
        <v>72.47</v>
      </c>
      <c r="G1003" s="192">
        <v>73.940000000000012</v>
      </c>
      <c r="H1003" s="22">
        <v>1.5600000000000023</v>
      </c>
      <c r="I1003" s="20">
        <v>1.0799999999999983</v>
      </c>
      <c r="J1003" s="20">
        <v>4.0000000000006253E-2</v>
      </c>
      <c r="K1003" s="20">
        <v>0</v>
      </c>
      <c r="L1003" s="20">
        <v>0.26000000000000512</v>
      </c>
      <c r="M1003" s="20">
        <v>0</v>
      </c>
      <c r="N1003" s="20">
        <v>0</v>
      </c>
      <c r="O1003" s="27">
        <v>0</v>
      </c>
      <c r="P1003" s="198">
        <v>9.0000000000003411E-2</v>
      </c>
      <c r="Q1003" s="28">
        <f t="shared" si="173"/>
        <v>480480.00000000081</v>
      </c>
      <c r="R1003" s="28">
        <f t="shared" si="174"/>
        <v>670560.00000000047</v>
      </c>
      <c r="S1003" s="28">
        <f t="shared" si="177"/>
        <v>674080.00000000105</v>
      </c>
      <c r="T1003" s="28">
        <f t="shared" si="178"/>
        <v>674080.00000000105</v>
      </c>
      <c r="U1003" s="28">
        <f t="shared" si="179"/>
        <v>696960.00000000151</v>
      </c>
      <c r="V1003" s="28">
        <f t="shared" si="180"/>
        <v>696960.00000000151</v>
      </c>
      <c r="W1003" s="28">
        <f t="shared" si="181"/>
        <v>696960.00000000151</v>
      </c>
      <c r="X1003" s="28">
        <f t="shared" si="182"/>
        <v>696960.00000000151</v>
      </c>
      <c r="Y1003" s="28">
        <f t="shared" si="183"/>
        <v>704880.00000000186</v>
      </c>
      <c r="Z1003" s="203">
        <f t="shared" si="175"/>
        <v>5991920.0000000112</v>
      </c>
      <c r="AA1003" s="35">
        <v>8.5911943589619337</v>
      </c>
      <c r="AB1003" s="180">
        <v>8.7801982117327775</v>
      </c>
      <c r="AC1003" s="36">
        <v>8.9582979960745348</v>
      </c>
      <c r="AD1003" s="207">
        <v>3.0300000000000153</v>
      </c>
      <c r="AE1003" s="173">
        <f t="shared" si="176"/>
        <v>266640.00000000134</v>
      </c>
    </row>
    <row r="1004" spans="1:31" s="30" customFormat="1" ht="14.25" customHeight="1">
      <c r="A1004" s="24">
        <v>18064</v>
      </c>
      <c r="B1004" s="24" t="s">
        <v>2394</v>
      </c>
      <c r="C1004" s="25" t="s">
        <v>2335</v>
      </c>
      <c r="D1004" s="24" t="s">
        <v>1387</v>
      </c>
      <c r="E1004" s="191">
        <v>91.75</v>
      </c>
      <c r="F1004" s="39">
        <v>92.85</v>
      </c>
      <c r="G1004" s="192">
        <v>93.42</v>
      </c>
      <c r="H1004" s="22">
        <v>1.0999999999999943</v>
      </c>
      <c r="I1004" s="20">
        <v>0.34000000000001762</v>
      </c>
      <c r="J1004" s="20">
        <v>0</v>
      </c>
      <c r="K1004" s="20">
        <v>0</v>
      </c>
      <c r="L1004" s="20">
        <v>0</v>
      </c>
      <c r="M1004" s="20">
        <v>0.23000000000000398</v>
      </c>
      <c r="N1004" s="20">
        <v>0</v>
      </c>
      <c r="O1004" s="27">
        <v>0</v>
      </c>
      <c r="P1004" s="198">
        <v>0</v>
      </c>
      <c r="Q1004" s="28">
        <f t="shared" si="173"/>
        <v>338799.99999999825</v>
      </c>
      <c r="R1004" s="28">
        <f t="shared" si="174"/>
        <v>398640.00000000134</v>
      </c>
      <c r="S1004" s="28">
        <f t="shared" si="177"/>
        <v>398640.00000000134</v>
      </c>
      <c r="T1004" s="28">
        <f t="shared" si="178"/>
        <v>398640.00000000134</v>
      </c>
      <c r="U1004" s="28">
        <f t="shared" si="179"/>
        <v>398640.00000000134</v>
      </c>
      <c r="V1004" s="28">
        <f t="shared" si="180"/>
        <v>418880.00000000169</v>
      </c>
      <c r="W1004" s="28">
        <f t="shared" si="181"/>
        <v>418880.00000000169</v>
      </c>
      <c r="X1004" s="28">
        <f t="shared" si="182"/>
        <v>418880.00000000169</v>
      </c>
      <c r="Y1004" s="28">
        <f t="shared" si="183"/>
        <v>418880.00000000169</v>
      </c>
      <c r="Z1004" s="203">
        <f t="shared" si="175"/>
        <v>3608880.0000000112</v>
      </c>
      <c r="AA1004" s="35">
        <v>5.1433408451335874</v>
      </c>
      <c r="AB1004" s="180">
        <v>5.2050048770643436</v>
      </c>
      <c r="AC1004" s="36">
        <v>5.2369580572466452</v>
      </c>
      <c r="AD1004" s="207">
        <v>1.6700000000000017</v>
      </c>
      <c r="AE1004" s="173">
        <f t="shared" si="176"/>
        <v>146960.00000000015</v>
      </c>
    </row>
    <row r="1005" spans="1:31" s="30" customFormat="1" ht="14.25" customHeight="1">
      <c r="A1005" s="24">
        <v>18065</v>
      </c>
      <c r="B1005" s="24" t="s">
        <v>2395</v>
      </c>
      <c r="C1005" s="25" t="s">
        <v>2335</v>
      </c>
      <c r="D1005" s="24" t="s">
        <v>1387</v>
      </c>
      <c r="E1005" s="191">
        <v>92.13</v>
      </c>
      <c r="F1005" s="39">
        <v>93.25</v>
      </c>
      <c r="G1005" s="192">
        <v>97.73</v>
      </c>
      <c r="H1005" s="22">
        <v>1.1200000000000045</v>
      </c>
      <c r="I1005" s="20">
        <v>0</v>
      </c>
      <c r="J1005" s="20">
        <v>1.0000000000005116E-2</v>
      </c>
      <c r="K1005" s="20">
        <v>1.1899999999999977</v>
      </c>
      <c r="L1005" s="20">
        <v>2.269999999999996</v>
      </c>
      <c r="M1005" s="20">
        <v>0.92000000000000171</v>
      </c>
      <c r="N1005" s="20">
        <v>4.9999999999997158E-2</v>
      </c>
      <c r="O1005" s="27">
        <v>0</v>
      </c>
      <c r="P1005" s="198">
        <v>4.0000000000006253E-2</v>
      </c>
      <c r="Q1005" s="28">
        <f t="shared" si="173"/>
        <v>344960.0000000014</v>
      </c>
      <c r="R1005" s="28">
        <f t="shared" si="174"/>
        <v>344960.0000000014</v>
      </c>
      <c r="S1005" s="28">
        <f t="shared" si="177"/>
        <v>345840.00000000186</v>
      </c>
      <c r="T1005" s="28">
        <f t="shared" si="178"/>
        <v>450560.00000000163</v>
      </c>
      <c r="U1005" s="28">
        <f t="shared" si="179"/>
        <v>650320.00000000128</v>
      </c>
      <c r="V1005" s="28">
        <f t="shared" si="180"/>
        <v>731280.0000000014</v>
      </c>
      <c r="W1005" s="28">
        <f t="shared" si="181"/>
        <v>735680.00000000116</v>
      </c>
      <c r="X1005" s="28">
        <f t="shared" si="182"/>
        <v>735680.00000000116</v>
      </c>
      <c r="Y1005" s="28">
        <f t="shared" si="183"/>
        <v>739200.00000000175</v>
      </c>
      <c r="Z1005" s="203">
        <f t="shared" si="175"/>
        <v>5078480.000000013</v>
      </c>
      <c r="AA1005" s="35">
        <v>3.8081892810198159</v>
      </c>
      <c r="AB1005" s="180">
        <v>3.8544844291229547</v>
      </c>
      <c r="AC1005" s="36">
        <v>4.0396650215355105</v>
      </c>
      <c r="AD1005" s="207">
        <v>5.6000000000000085</v>
      </c>
      <c r="AE1005" s="173">
        <f t="shared" si="176"/>
        <v>492800.00000000076</v>
      </c>
    </row>
    <row r="1006" spans="1:31" s="30" customFormat="1" ht="14.25" customHeight="1">
      <c r="A1006" s="24">
        <v>18066</v>
      </c>
      <c r="B1006" s="24" t="s">
        <v>2396</v>
      </c>
      <c r="C1006" s="25" t="s">
        <v>2335</v>
      </c>
      <c r="D1006" s="24" t="s">
        <v>1387</v>
      </c>
      <c r="E1006" s="191">
        <v>49.67</v>
      </c>
      <c r="F1006" s="39">
        <v>50.06</v>
      </c>
      <c r="G1006" s="192">
        <v>51.67</v>
      </c>
      <c r="H1006" s="22">
        <v>0.39000000000000057</v>
      </c>
      <c r="I1006" s="20">
        <v>1.5900000000000034</v>
      </c>
      <c r="J1006" s="20">
        <v>0</v>
      </c>
      <c r="K1006" s="20">
        <v>2.0000000000003126E-2</v>
      </c>
      <c r="L1006" s="20">
        <v>0</v>
      </c>
      <c r="M1006" s="20">
        <v>0</v>
      </c>
      <c r="N1006" s="20">
        <v>0</v>
      </c>
      <c r="O1006" s="27">
        <v>0</v>
      </c>
      <c r="P1006" s="198">
        <v>0</v>
      </c>
      <c r="Q1006" s="28">
        <f t="shared" si="173"/>
        <v>120120.0000000002</v>
      </c>
      <c r="R1006" s="28">
        <f t="shared" si="174"/>
        <v>399960.00000000081</v>
      </c>
      <c r="S1006" s="28">
        <f t="shared" si="177"/>
        <v>399960.00000000081</v>
      </c>
      <c r="T1006" s="28">
        <f t="shared" si="178"/>
        <v>401720.00000000111</v>
      </c>
      <c r="U1006" s="28">
        <f t="shared" si="179"/>
        <v>401720.00000000111</v>
      </c>
      <c r="V1006" s="28">
        <f t="shared" si="180"/>
        <v>401720.00000000111</v>
      </c>
      <c r="W1006" s="28">
        <f t="shared" si="181"/>
        <v>401720.00000000111</v>
      </c>
      <c r="X1006" s="28">
        <f t="shared" si="182"/>
        <v>401720.00000000111</v>
      </c>
      <c r="Y1006" s="28">
        <f t="shared" si="183"/>
        <v>401720.00000000111</v>
      </c>
      <c r="Z1006" s="203">
        <f t="shared" si="175"/>
        <v>3330360.0000000079</v>
      </c>
      <c r="AA1006" s="35">
        <v>5.3779856644795263</v>
      </c>
      <c r="AB1006" s="180">
        <v>5.4202126507719965</v>
      </c>
      <c r="AC1006" s="36">
        <v>5.5945343121332218</v>
      </c>
      <c r="AD1006" s="207">
        <v>2</v>
      </c>
      <c r="AE1006" s="173">
        <f t="shared" si="176"/>
        <v>176000</v>
      </c>
    </row>
    <row r="1007" spans="1:31" s="30" customFormat="1" ht="14.25" customHeight="1">
      <c r="A1007" s="24">
        <v>18067</v>
      </c>
      <c r="B1007" s="24" t="s">
        <v>2397</v>
      </c>
      <c r="C1007" s="25" t="s">
        <v>2335</v>
      </c>
      <c r="D1007" s="24" t="s">
        <v>1387</v>
      </c>
      <c r="E1007" s="191">
        <v>39.369999999999997</v>
      </c>
      <c r="F1007" s="39">
        <v>39.65</v>
      </c>
      <c r="G1007" s="192">
        <v>52.5</v>
      </c>
      <c r="H1007" s="22">
        <v>0.28000000000000114</v>
      </c>
      <c r="I1007" s="20">
        <v>9.990000000000002</v>
      </c>
      <c r="J1007" s="20">
        <v>0.25999999999999801</v>
      </c>
      <c r="K1007" s="20">
        <v>0</v>
      </c>
      <c r="L1007" s="20">
        <v>0</v>
      </c>
      <c r="M1007" s="20">
        <v>0</v>
      </c>
      <c r="N1007" s="20">
        <v>0</v>
      </c>
      <c r="O1007" s="27">
        <v>0</v>
      </c>
      <c r="P1007" s="198">
        <v>2.6000000000000014</v>
      </c>
      <c r="Q1007" s="28">
        <f t="shared" si="173"/>
        <v>86240.000000000349</v>
      </c>
      <c r="R1007" s="28">
        <f t="shared" si="174"/>
        <v>1844480.0000000009</v>
      </c>
      <c r="S1007" s="28">
        <f t="shared" si="177"/>
        <v>1867360.0000000007</v>
      </c>
      <c r="T1007" s="28">
        <f t="shared" si="178"/>
        <v>1867360.0000000007</v>
      </c>
      <c r="U1007" s="28">
        <f t="shared" si="179"/>
        <v>1867360.0000000007</v>
      </c>
      <c r="V1007" s="28">
        <f t="shared" si="180"/>
        <v>1867360.0000000007</v>
      </c>
      <c r="W1007" s="28">
        <f t="shared" si="181"/>
        <v>1867360.0000000007</v>
      </c>
      <c r="X1007" s="28">
        <f t="shared" si="182"/>
        <v>1867360.0000000007</v>
      </c>
      <c r="Y1007" s="28">
        <f t="shared" si="183"/>
        <v>2096160.0000000009</v>
      </c>
      <c r="Z1007" s="203">
        <f t="shared" si="175"/>
        <v>15231040.000000004</v>
      </c>
      <c r="AA1007" s="35">
        <v>3.3400354618954307</v>
      </c>
      <c r="AB1007" s="180">
        <v>3.3637898416091896</v>
      </c>
      <c r="AC1007" s="36">
        <v>4.453946196329948</v>
      </c>
      <c r="AD1007" s="207">
        <v>13.130000000000003</v>
      </c>
      <c r="AE1007" s="173">
        <f t="shared" si="176"/>
        <v>1155440.0000000002</v>
      </c>
    </row>
    <row r="1008" spans="1:31" s="30" customFormat="1" ht="14.25" customHeight="1">
      <c r="A1008" s="24">
        <v>18068</v>
      </c>
      <c r="B1008" s="24" t="s">
        <v>2398</v>
      </c>
      <c r="C1008" s="25" t="s">
        <v>2335</v>
      </c>
      <c r="D1008" s="24" t="s">
        <v>1387</v>
      </c>
      <c r="E1008" s="191">
        <v>440.52</v>
      </c>
      <c r="F1008" s="39">
        <v>448.26</v>
      </c>
      <c r="G1008" s="192">
        <v>449.76</v>
      </c>
      <c r="H1008" s="22">
        <v>7.7400000000000091</v>
      </c>
      <c r="I1008" s="20">
        <v>0.31000000000000227</v>
      </c>
      <c r="J1008" s="20">
        <v>0.19999999999998863</v>
      </c>
      <c r="K1008" s="20">
        <v>3.1899999999999977</v>
      </c>
      <c r="L1008" s="20">
        <v>-2.3899999999999295</v>
      </c>
      <c r="M1008" s="20">
        <v>0.18999999999994088</v>
      </c>
      <c r="N1008" s="20">
        <v>0</v>
      </c>
      <c r="O1008" s="27">
        <v>0</v>
      </c>
      <c r="P1008" s="198">
        <v>0</v>
      </c>
      <c r="Q1008" s="28">
        <f t="shared" si="173"/>
        <v>2383920.0000000033</v>
      </c>
      <c r="R1008" s="28">
        <f t="shared" si="174"/>
        <v>2438480.0000000037</v>
      </c>
      <c r="S1008" s="28">
        <f t="shared" si="177"/>
        <v>2456080.0000000028</v>
      </c>
      <c r="T1008" s="28">
        <f t="shared" si="178"/>
        <v>2736800.0000000028</v>
      </c>
      <c r="U1008" s="28">
        <f t="shared" si="179"/>
        <v>2526480.0000000088</v>
      </c>
      <c r="V1008" s="28">
        <f t="shared" si="180"/>
        <v>2543200.0000000037</v>
      </c>
      <c r="W1008" s="28">
        <f t="shared" si="181"/>
        <v>2543200.0000000037</v>
      </c>
      <c r="X1008" s="28">
        <f t="shared" si="182"/>
        <v>2543200.0000000037</v>
      </c>
      <c r="Y1008" s="28">
        <f t="shared" si="183"/>
        <v>2543200.0000000037</v>
      </c>
      <c r="Z1008" s="203">
        <f t="shared" si="175"/>
        <v>22714560.000000037</v>
      </c>
      <c r="AA1008" s="35">
        <v>8.5129901752378885</v>
      </c>
      <c r="AB1008" s="180">
        <v>8.6625646416783244</v>
      </c>
      <c r="AC1008" s="36">
        <v>8.6915519413760833</v>
      </c>
      <c r="AD1008" s="207">
        <v>9.2400000000000091</v>
      </c>
      <c r="AE1008" s="173">
        <f t="shared" si="176"/>
        <v>813120.00000000081</v>
      </c>
    </row>
    <row r="1009" spans="1:31" s="30" customFormat="1" ht="14.25" customHeight="1">
      <c r="A1009" s="24">
        <v>18069</v>
      </c>
      <c r="B1009" s="24" t="s">
        <v>2399</v>
      </c>
      <c r="C1009" s="25" t="s">
        <v>2335</v>
      </c>
      <c r="D1009" s="24" t="s">
        <v>1387</v>
      </c>
      <c r="E1009" s="191">
        <v>441.78000000000003</v>
      </c>
      <c r="F1009" s="39">
        <v>454.21000000000004</v>
      </c>
      <c r="G1009" s="192">
        <v>458.85</v>
      </c>
      <c r="H1009" s="22">
        <v>12.430000000000007</v>
      </c>
      <c r="I1009" s="20">
        <v>3.4700000000000273</v>
      </c>
      <c r="J1009" s="20">
        <v>0.26999999999992497</v>
      </c>
      <c r="K1009" s="20">
        <v>0</v>
      </c>
      <c r="L1009" s="20">
        <v>0</v>
      </c>
      <c r="M1009" s="20">
        <v>0.12999999999999545</v>
      </c>
      <c r="N1009" s="20">
        <v>6.0000000000002274E-2</v>
      </c>
      <c r="O1009" s="27">
        <v>9.9999999999909051E-3</v>
      </c>
      <c r="P1009" s="198">
        <v>0.70000000000004547</v>
      </c>
      <c r="Q1009" s="28">
        <f t="shared" si="173"/>
        <v>3828440.0000000009</v>
      </c>
      <c r="R1009" s="28">
        <f t="shared" si="174"/>
        <v>4439160.0000000056</v>
      </c>
      <c r="S1009" s="28">
        <f t="shared" si="177"/>
        <v>4462919.9999999991</v>
      </c>
      <c r="T1009" s="28">
        <f t="shared" si="178"/>
        <v>4462919.9999999991</v>
      </c>
      <c r="U1009" s="28">
        <f t="shared" si="179"/>
        <v>4462919.9999999991</v>
      </c>
      <c r="V1009" s="28">
        <f t="shared" si="180"/>
        <v>4474359.9999999991</v>
      </c>
      <c r="W1009" s="28">
        <f t="shared" si="181"/>
        <v>4479639.9999999991</v>
      </c>
      <c r="X1009" s="28">
        <f t="shared" si="182"/>
        <v>4480519.9999999981</v>
      </c>
      <c r="Y1009" s="28">
        <f t="shared" si="183"/>
        <v>4542120.0000000019</v>
      </c>
      <c r="Z1009" s="203">
        <f t="shared" si="175"/>
        <v>39633000</v>
      </c>
      <c r="AA1009" s="35">
        <v>11.267627187378054</v>
      </c>
      <c r="AB1009" s="180">
        <v>11.584655133276712</v>
      </c>
      <c r="AC1009" s="36">
        <v>11.702998630378064</v>
      </c>
      <c r="AD1009" s="207">
        <v>17.069999999999993</v>
      </c>
      <c r="AE1009" s="173">
        <f t="shared" si="176"/>
        <v>1502159.9999999993</v>
      </c>
    </row>
    <row r="1010" spans="1:31" s="30" customFormat="1" ht="14.25" customHeight="1">
      <c r="A1010" s="24">
        <v>18071</v>
      </c>
      <c r="B1010" s="24" t="s">
        <v>2400</v>
      </c>
      <c r="C1010" s="25" t="s">
        <v>2335</v>
      </c>
      <c r="D1010" s="24" t="s">
        <v>1387</v>
      </c>
      <c r="E1010" s="191">
        <v>60.46</v>
      </c>
      <c r="F1010" s="39">
        <v>61.5</v>
      </c>
      <c r="G1010" s="192">
        <v>62.2</v>
      </c>
      <c r="H1010" s="22">
        <v>1.0399999999999991</v>
      </c>
      <c r="I1010" s="20">
        <v>0.35999999999999943</v>
      </c>
      <c r="J1010" s="20">
        <v>9.9999999999980105E-3</v>
      </c>
      <c r="K1010" s="20">
        <v>0</v>
      </c>
      <c r="L1010" s="20">
        <v>0.32999999999999829</v>
      </c>
      <c r="M1010" s="20">
        <v>0</v>
      </c>
      <c r="N1010" s="20">
        <v>0</v>
      </c>
      <c r="O1010" s="27">
        <v>0</v>
      </c>
      <c r="P1010" s="198">
        <v>0</v>
      </c>
      <c r="Q1010" s="28">
        <f t="shared" si="173"/>
        <v>320319.99999999971</v>
      </c>
      <c r="R1010" s="28">
        <f t="shared" si="174"/>
        <v>383679.99999999959</v>
      </c>
      <c r="S1010" s="28">
        <f t="shared" si="177"/>
        <v>384559.99999999942</v>
      </c>
      <c r="T1010" s="28">
        <f t="shared" si="178"/>
        <v>384559.99999999942</v>
      </c>
      <c r="U1010" s="28">
        <f t="shared" si="179"/>
        <v>413599.99999999924</v>
      </c>
      <c r="V1010" s="28">
        <f t="shared" si="180"/>
        <v>413599.99999999924</v>
      </c>
      <c r="W1010" s="28">
        <f t="shared" si="181"/>
        <v>413599.99999999924</v>
      </c>
      <c r="X1010" s="28">
        <f t="shared" si="182"/>
        <v>413599.99999999924</v>
      </c>
      <c r="Y1010" s="28">
        <f t="shared" si="183"/>
        <v>413599.99999999924</v>
      </c>
      <c r="Z1010" s="203">
        <f t="shared" si="175"/>
        <v>3541119.9999999939</v>
      </c>
      <c r="AA1010" s="35">
        <v>11.167343923162171</v>
      </c>
      <c r="AB1010" s="180">
        <v>11.359438492796452</v>
      </c>
      <c r="AC1010" s="36">
        <v>11.488732914665682</v>
      </c>
      <c r="AD1010" s="207">
        <v>1.740000000000002</v>
      </c>
      <c r="AE1010" s="173">
        <f t="shared" si="176"/>
        <v>153120.00000000017</v>
      </c>
    </row>
    <row r="1011" spans="1:31" s="30" customFormat="1" ht="14.25" customHeight="1">
      <c r="A1011" s="24">
        <v>18072</v>
      </c>
      <c r="B1011" s="24" t="s">
        <v>2401</v>
      </c>
      <c r="C1011" s="25" t="s">
        <v>2335</v>
      </c>
      <c r="D1011" s="24" t="s">
        <v>1387</v>
      </c>
      <c r="E1011" s="191">
        <v>228.23000000000002</v>
      </c>
      <c r="F1011" s="39">
        <v>239.91000000000003</v>
      </c>
      <c r="G1011" s="192">
        <v>252.75</v>
      </c>
      <c r="H1011" s="22">
        <v>11.680000000000007</v>
      </c>
      <c r="I1011" s="20">
        <v>3.1799999999999784</v>
      </c>
      <c r="J1011" s="20">
        <v>0</v>
      </c>
      <c r="K1011" s="20">
        <v>3.3300000000000125</v>
      </c>
      <c r="L1011" s="20">
        <v>1</v>
      </c>
      <c r="M1011" s="20">
        <v>4</v>
      </c>
      <c r="N1011" s="20">
        <v>6.0000000000002274E-2</v>
      </c>
      <c r="O1011" s="27">
        <v>1.0200000000000102</v>
      </c>
      <c r="P1011" s="198">
        <v>0.24999999999997158</v>
      </c>
      <c r="Q1011" s="28">
        <f t="shared" si="173"/>
        <v>3597440.0000000023</v>
      </c>
      <c r="R1011" s="28">
        <f t="shared" si="174"/>
        <v>4157119.9999999986</v>
      </c>
      <c r="S1011" s="28">
        <f t="shared" si="177"/>
        <v>4157119.9999999986</v>
      </c>
      <c r="T1011" s="28">
        <f t="shared" si="178"/>
        <v>4450160</v>
      </c>
      <c r="U1011" s="28">
        <f t="shared" si="179"/>
        <v>4538160</v>
      </c>
      <c r="V1011" s="28">
        <f t="shared" si="180"/>
        <v>4890160</v>
      </c>
      <c r="W1011" s="28">
        <f t="shared" si="181"/>
        <v>4895440</v>
      </c>
      <c r="X1011" s="28">
        <f t="shared" si="182"/>
        <v>4985200.0000000009</v>
      </c>
      <c r="Y1011" s="28">
        <f t="shared" si="183"/>
        <v>5007199.9999999981</v>
      </c>
      <c r="Z1011" s="203">
        <f t="shared" si="175"/>
        <v>40678000</v>
      </c>
      <c r="AA1011" s="35">
        <v>9.2244703295637365</v>
      </c>
      <c r="AB1011" s="180">
        <v>9.6965459263271079</v>
      </c>
      <c r="AC1011" s="36">
        <v>10.215505743316978</v>
      </c>
      <c r="AD1011" s="207">
        <v>24.519999999999985</v>
      </c>
      <c r="AE1011" s="173">
        <f t="shared" si="176"/>
        <v>2157759.9999999986</v>
      </c>
    </row>
    <row r="1012" spans="1:31" s="30" customFormat="1" ht="14.25" customHeight="1">
      <c r="A1012" s="24">
        <v>18073</v>
      </c>
      <c r="B1012" s="24" t="s">
        <v>2402</v>
      </c>
      <c r="C1012" s="25" t="s">
        <v>2335</v>
      </c>
      <c r="D1012" s="24" t="s">
        <v>1387</v>
      </c>
      <c r="E1012" s="191">
        <v>196.46</v>
      </c>
      <c r="F1012" s="39">
        <v>197.33</v>
      </c>
      <c r="G1012" s="192">
        <v>197.84</v>
      </c>
      <c r="H1012" s="22">
        <v>0.87000000000000455</v>
      </c>
      <c r="I1012" s="20">
        <v>0</v>
      </c>
      <c r="J1012" s="20">
        <v>0.21999999999999886</v>
      </c>
      <c r="K1012" s="20">
        <v>0</v>
      </c>
      <c r="L1012" s="20">
        <v>0</v>
      </c>
      <c r="M1012" s="20">
        <v>0</v>
      </c>
      <c r="N1012" s="20">
        <v>0.28999999999999204</v>
      </c>
      <c r="O1012" s="27">
        <v>0</v>
      </c>
      <c r="P1012" s="198">
        <v>0</v>
      </c>
      <c r="Q1012" s="28">
        <f t="shared" si="173"/>
        <v>267960.00000000146</v>
      </c>
      <c r="R1012" s="28">
        <f t="shared" si="174"/>
        <v>267960.00000000146</v>
      </c>
      <c r="S1012" s="28">
        <f t="shared" si="177"/>
        <v>287320.00000000134</v>
      </c>
      <c r="T1012" s="28">
        <f t="shared" si="178"/>
        <v>287320.00000000134</v>
      </c>
      <c r="U1012" s="28">
        <f t="shared" si="179"/>
        <v>287320.00000000134</v>
      </c>
      <c r="V1012" s="28">
        <f t="shared" si="180"/>
        <v>287320.00000000134</v>
      </c>
      <c r="W1012" s="28">
        <f t="shared" si="181"/>
        <v>312840.00000000064</v>
      </c>
      <c r="X1012" s="28">
        <f t="shared" si="182"/>
        <v>312840.00000000064</v>
      </c>
      <c r="Y1012" s="28">
        <f t="shared" si="183"/>
        <v>312840.00000000064</v>
      </c>
      <c r="Z1012" s="203">
        <f t="shared" si="175"/>
        <v>2623720.0000000102</v>
      </c>
      <c r="AA1012" s="35">
        <v>9.5252409673603164</v>
      </c>
      <c r="AB1012" s="180">
        <v>9.5674223765102884</v>
      </c>
      <c r="AC1012" s="36">
        <v>9.5921494094602728</v>
      </c>
      <c r="AD1012" s="207">
        <v>1.3799999999999955</v>
      </c>
      <c r="AE1012" s="173">
        <f t="shared" si="176"/>
        <v>121439.99999999959</v>
      </c>
    </row>
    <row r="1013" spans="1:31" s="30" customFormat="1" ht="14.25" customHeight="1">
      <c r="A1013" s="24">
        <v>18074</v>
      </c>
      <c r="B1013" s="24" t="s">
        <v>2403</v>
      </c>
      <c r="C1013" s="25" t="s">
        <v>2335</v>
      </c>
      <c r="D1013" s="24" t="s">
        <v>1387</v>
      </c>
      <c r="E1013" s="191">
        <v>33.35</v>
      </c>
      <c r="F1013" s="39">
        <v>33.700000000000003</v>
      </c>
      <c r="G1013" s="192">
        <v>33.700000000000003</v>
      </c>
      <c r="H1013" s="22">
        <v>0.35000000000000142</v>
      </c>
      <c r="I1013" s="20">
        <v>0</v>
      </c>
      <c r="J1013" s="20">
        <v>0</v>
      </c>
      <c r="K1013" s="20">
        <v>0</v>
      </c>
      <c r="L1013" s="20">
        <v>0</v>
      </c>
      <c r="M1013" s="20">
        <v>0</v>
      </c>
      <c r="N1013" s="20">
        <v>0</v>
      </c>
      <c r="O1013" s="27">
        <v>0</v>
      </c>
      <c r="P1013" s="198">
        <v>0</v>
      </c>
      <c r="Q1013" s="28">
        <f t="shared" si="173"/>
        <v>107800.00000000042</v>
      </c>
      <c r="R1013" s="28">
        <f t="shared" si="174"/>
        <v>107800.00000000042</v>
      </c>
      <c r="S1013" s="28">
        <f t="shared" si="177"/>
        <v>107800.00000000042</v>
      </c>
      <c r="T1013" s="28">
        <f t="shared" si="178"/>
        <v>107800.00000000042</v>
      </c>
      <c r="U1013" s="28">
        <f t="shared" si="179"/>
        <v>107800.00000000042</v>
      </c>
      <c r="V1013" s="28">
        <f t="shared" si="180"/>
        <v>107800.00000000042</v>
      </c>
      <c r="W1013" s="28">
        <f t="shared" si="181"/>
        <v>107800.00000000042</v>
      </c>
      <c r="X1013" s="28">
        <f t="shared" si="182"/>
        <v>107800.00000000042</v>
      </c>
      <c r="Y1013" s="28">
        <f t="shared" si="183"/>
        <v>107800.00000000042</v>
      </c>
      <c r="Z1013" s="203">
        <f t="shared" si="175"/>
        <v>970200.00000000396</v>
      </c>
      <c r="AA1013" s="35">
        <v>7.5384267631103077</v>
      </c>
      <c r="AB1013" s="180">
        <v>7.6175406871609415</v>
      </c>
      <c r="AC1013" s="36">
        <v>7.6175406871609415</v>
      </c>
      <c r="AD1013" s="207">
        <v>0.35000000000000142</v>
      </c>
      <c r="AE1013" s="173">
        <f t="shared" si="176"/>
        <v>30800.000000000124</v>
      </c>
    </row>
    <row r="1014" spans="1:31" s="30" customFormat="1" ht="14.25" customHeight="1">
      <c r="A1014" s="24">
        <v>18075</v>
      </c>
      <c r="B1014" s="24" t="s">
        <v>2404</v>
      </c>
      <c r="C1014" s="25" t="s">
        <v>2335</v>
      </c>
      <c r="D1014" s="24" t="s">
        <v>1387</v>
      </c>
      <c r="E1014" s="191">
        <v>140.51</v>
      </c>
      <c r="F1014" s="39">
        <v>147.29999999999998</v>
      </c>
      <c r="G1014" s="192">
        <v>148.69000000000003</v>
      </c>
      <c r="H1014" s="22">
        <v>6.789999999999992</v>
      </c>
      <c r="I1014" s="20">
        <v>0</v>
      </c>
      <c r="J1014" s="20">
        <v>0</v>
      </c>
      <c r="K1014" s="20">
        <v>0.22999999999998977</v>
      </c>
      <c r="L1014" s="20">
        <v>2.0000000000010232E-2</v>
      </c>
      <c r="M1014" s="20">
        <v>0.31999999999999318</v>
      </c>
      <c r="N1014" s="20">
        <v>0.52000000000001023</v>
      </c>
      <c r="O1014" s="27">
        <v>0</v>
      </c>
      <c r="P1014" s="198">
        <v>0.30000000000001137</v>
      </c>
      <c r="Q1014" s="28">
        <f t="shared" si="173"/>
        <v>2091319.9999999972</v>
      </c>
      <c r="R1014" s="28">
        <f t="shared" si="174"/>
        <v>2091319.9999999972</v>
      </c>
      <c r="S1014" s="28">
        <f t="shared" si="177"/>
        <v>2091319.9999999972</v>
      </c>
      <c r="T1014" s="28">
        <f t="shared" si="178"/>
        <v>2111559.9999999963</v>
      </c>
      <c r="U1014" s="28">
        <f t="shared" si="179"/>
        <v>2113319.9999999972</v>
      </c>
      <c r="V1014" s="28">
        <f t="shared" si="180"/>
        <v>2141479.9999999967</v>
      </c>
      <c r="W1014" s="28">
        <f t="shared" si="181"/>
        <v>2187239.9999999977</v>
      </c>
      <c r="X1014" s="28">
        <f t="shared" si="182"/>
        <v>2187239.9999999977</v>
      </c>
      <c r="Y1014" s="28">
        <f t="shared" si="183"/>
        <v>2213639.9999999986</v>
      </c>
      <c r="Z1014" s="203">
        <f t="shared" si="175"/>
        <v>19228439.999999978</v>
      </c>
      <c r="AA1014" s="35">
        <v>6.9016837927579235</v>
      </c>
      <c r="AB1014" s="180">
        <v>7.2352005029765989</v>
      </c>
      <c r="AC1014" s="36">
        <v>7.30347564689471</v>
      </c>
      <c r="AD1014" s="207">
        <v>8.1800000000000352</v>
      </c>
      <c r="AE1014" s="173">
        <f t="shared" si="176"/>
        <v>719840.00000000314</v>
      </c>
    </row>
    <row r="1015" spans="1:31" s="30" customFormat="1" ht="14.25" customHeight="1">
      <c r="A1015" s="24">
        <v>18076</v>
      </c>
      <c r="B1015" s="24" t="s">
        <v>2405</v>
      </c>
      <c r="C1015" s="25" t="s">
        <v>2335</v>
      </c>
      <c r="D1015" s="24" t="s">
        <v>1387</v>
      </c>
      <c r="E1015" s="191">
        <v>284.22000000000003</v>
      </c>
      <c r="F1015" s="39">
        <v>287.93</v>
      </c>
      <c r="G1015" s="192">
        <v>291.04000000000002</v>
      </c>
      <c r="H1015" s="22">
        <v>3.7099999999999795</v>
      </c>
      <c r="I1015" s="20">
        <v>0.12000000000000455</v>
      </c>
      <c r="J1015" s="20">
        <v>0.11000000000001364</v>
      </c>
      <c r="K1015" s="20">
        <v>0.36000000000001364</v>
      </c>
      <c r="L1015" s="20">
        <v>0.28999999999996362</v>
      </c>
      <c r="M1015" s="20">
        <v>0.14999999999997726</v>
      </c>
      <c r="N1015" s="20">
        <v>1.3999999999999773</v>
      </c>
      <c r="O1015" s="27">
        <v>0.43000000000006366</v>
      </c>
      <c r="P1015" s="198">
        <v>0.25</v>
      </c>
      <c r="Q1015" s="28">
        <f t="shared" si="173"/>
        <v>1142679.9999999937</v>
      </c>
      <c r="R1015" s="28">
        <f t="shared" si="174"/>
        <v>1163799.9999999944</v>
      </c>
      <c r="S1015" s="28">
        <f t="shared" si="177"/>
        <v>1173479.9999999956</v>
      </c>
      <c r="T1015" s="28">
        <f t="shared" si="178"/>
        <v>1205159.9999999967</v>
      </c>
      <c r="U1015" s="28">
        <f t="shared" si="179"/>
        <v>1230679.9999999935</v>
      </c>
      <c r="V1015" s="28">
        <f t="shared" si="180"/>
        <v>1243879.9999999914</v>
      </c>
      <c r="W1015" s="28">
        <f t="shared" si="181"/>
        <v>1367079.9999999893</v>
      </c>
      <c r="X1015" s="28">
        <f t="shared" si="182"/>
        <v>1404919.9999999949</v>
      </c>
      <c r="Y1015" s="28">
        <f t="shared" si="183"/>
        <v>1426919.9999999949</v>
      </c>
      <c r="Z1015" s="203">
        <f t="shared" si="175"/>
        <v>11358599.999999942</v>
      </c>
      <c r="AA1015" s="35">
        <v>10.832628232980404</v>
      </c>
      <c r="AB1015" s="180">
        <v>10.974029438892574</v>
      </c>
      <c r="AC1015" s="36">
        <v>11.092562525250216</v>
      </c>
      <c r="AD1015" s="207">
        <v>6.8199999999999932</v>
      </c>
      <c r="AE1015" s="173">
        <f t="shared" si="176"/>
        <v>600159.99999999942</v>
      </c>
    </row>
    <row r="1016" spans="1:31" s="30" customFormat="1" ht="14.25" customHeight="1">
      <c r="A1016" s="24">
        <v>18077</v>
      </c>
      <c r="B1016" s="24" t="s">
        <v>2406</v>
      </c>
      <c r="C1016" s="25" t="s">
        <v>2335</v>
      </c>
      <c r="D1016" s="24" t="s">
        <v>1387</v>
      </c>
      <c r="E1016" s="191">
        <v>92.13</v>
      </c>
      <c r="F1016" s="39">
        <v>97.64</v>
      </c>
      <c r="G1016" s="192">
        <v>97.960000000000008</v>
      </c>
      <c r="H1016" s="22">
        <v>5.5100000000000051</v>
      </c>
      <c r="I1016" s="20">
        <v>6.9999999999993179E-2</v>
      </c>
      <c r="J1016" s="20">
        <v>9.0000000000017621E-2</v>
      </c>
      <c r="K1016" s="20">
        <v>0</v>
      </c>
      <c r="L1016" s="20">
        <v>0</v>
      </c>
      <c r="M1016" s="20">
        <v>7.9999999999998295E-2</v>
      </c>
      <c r="N1016" s="20">
        <v>0</v>
      </c>
      <c r="O1016" s="27">
        <v>7.9999999999998295E-2</v>
      </c>
      <c r="P1016" s="198">
        <v>0</v>
      </c>
      <c r="Q1016" s="28">
        <f t="shared" ref="Q1016:Q1079" si="184">((H1016/6)*88000)*6+((H1016/6)*88000)*5+((H1016/6)*88000)*4+((H1016/6)*88000)*3+((H1016/6)*88000)*2+((H1016/6)*88000)</f>
        <v>1697080.0000000016</v>
      </c>
      <c r="R1016" s="28">
        <f t="shared" si="174"/>
        <v>1709400.0000000005</v>
      </c>
      <c r="S1016" s="28">
        <f t="shared" si="177"/>
        <v>1717320.0000000021</v>
      </c>
      <c r="T1016" s="28">
        <f t="shared" si="178"/>
        <v>1717320.0000000021</v>
      </c>
      <c r="U1016" s="28">
        <f t="shared" si="179"/>
        <v>1717320.0000000021</v>
      </c>
      <c r="V1016" s="28">
        <f t="shared" si="180"/>
        <v>1724360.0000000019</v>
      </c>
      <c r="W1016" s="28">
        <f t="shared" si="181"/>
        <v>1724360.0000000019</v>
      </c>
      <c r="X1016" s="28">
        <f t="shared" si="182"/>
        <v>1731400.0000000016</v>
      </c>
      <c r="Y1016" s="28">
        <f t="shared" si="183"/>
        <v>1731400.0000000016</v>
      </c>
      <c r="Z1016" s="203">
        <f t="shared" si="175"/>
        <v>15469960.000000015</v>
      </c>
      <c r="AA1016" s="35">
        <v>9.5488324368023374</v>
      </c>
      <c r="AB1016" s="180">
        <v>10.11991749841941</v>
      </c>
      <c r="AC1016" s="36">
        <v>10.153083962977934</v>
      </c>
      <c r="AD1016" s="207">
        <v>5.8300000000000125</v>
      </c>
      <c r="AE1016" s="173">
        <f t="shared" si="176"/>
        <v>513040.00000000111</v>
      </c>
    </row>
    <row r="1017" spans="1:31" s="30" customFormat="1" ht="14.25" customHeight="1">
      <c r="A1017" s="24">
        <v>18078</v>
      </c>
      <c r="B1017" s="24" t="s">
        <v>2407</v>
      </c>
      <c r="C1017" s="25" t="s">
        <v>2335</v>
      </c>
      <c r="D1017" s="24" t="s">
        <v>1387</v>
      </c>
      <c r="E1017" s="191">
        <v>192.42000000000002</v>
      </c>
      <c r="F1017" s="39">
        <v>216.88000000000002</v>
      </c>
      <c r="G1017" s="192">
        <v>268.14</v>
      </c>
      <c r="H1017" s="22">
        <v>24.460000000000008</v>
      </c>
      <c r="I1017" s="20">
        <v>0.28999999999996362</v>
      </c>
      <c r="J1017" s="20">
        <v>8.6800000000000352</v>
      </c>
      <c r="K1017" s="20">
        <v>8.1499999999999773</v>
      </c>
      <c r="L1017" s="20">
        <v>13.129999999999995</v>
      </c>
      <c r="M1017" s="20">
        <v>-2.9099999999999966</v>
      </c>
      <c r="N1017" s="20">
        <v>21.749999999999972</v>
      </c>
      <c r="O1017" s="27">
        <v>-1.1399999999999864</v>
      </c>
      <c r="P1017" s="198">
        <v>3.3100000000000023</v>
      </c>
      <c r="Q1017" s="28">
        <f t="shared" si="184"/>
        <v>7533680.0000000028</v>
      </c>
      <c r="R1017" s="28">
        <f t="shared" si="174"/>
        <v>7584719.9999999963</v>
      </c>
      <c r="S1017" s="28">
        <f t="shared" si="177"/>
        <v>8348559.9999999991</v>
      </c>
      <c r="T1017" s="28">
        <f t="shared" si="178"/>
        <v>9065759.9999999963</v>
      </c>
      <c r="U1017" s="28">
        <f t="shared" si="179"/>
        <v>10221199.999999996</v>
      </c>
      <c r="V1017" s="28">
        <f t="shared" si="180"/>
        <v>9965119.9999999963</v>
      </c>
      <c r="W1017" s="28">
        <f t="shared" si="181"/>
        <v>11879119.999999994</v>
      </c>
      <c r="X1017" s="28">
        <f t="shared" si="182"/>
        <v>11778799.999999996</v>
      </c>
      <c r="Y1017" s="28">
        <f t="shared" si="183"/>
        <v>12070079.999999996</v>
      </c>
      <c r="Z1017" s="203">
        <f t="shared" si="175"/>
        <v>88447039.99999997</v>
      </c>
      <c r="AA1017" s="35">
        <v>12.33635512700509</v>
      </c>
      <c r="AB1017" s="180">
        <v>13.904524997114978</v>
      </c>
      <c r="AC1017" s="36">
        <v>17.190885894164559</v>
      </c>
      <c r="AD1017" s="207">
        <v>75.71999999999997</v>
      </c>
      <c r="AE1017" s="173">
        <f t="shared" si="176"/>
        <v>6663359.9999999972</v>
      </c>
    </row>
    <row r="1018" spans="1:31" s="30" customFormat="1" ht="14.25" customHeight="1">
      <c r="A1018" s="24">
        <v>18079</v>
      </c>
      <c r="B1018" s="24" t="s">
        <v>2408</v>
      </c>
      <c r="C1018" s="25" t="s">
        <v>2335</v>
      </c>
      <c r="D1018" s="24" t="s">
        <v>1387</v>
      </c>
      <c r="E1018" s="191">
        <v>84.98</v>
      </c>
      <c r="F1018" s="39">
        <v>85.13000000000001</v>
      </c>
      <c r="G1018" s="192">
        <v>85.42</v>
      </c>
      <c r="H1018" s="22">
        <v>0.15000000000000568</v>
      </c>
      <c r="I1018" s="20">
        <v>0</v>
      </c>
      <c r="J1018" s="20">
        <v>6.0000000000002274E-2</v>
      </c>
      <c r="K1018" s="20">
        <v>1.9999999999996021E-2</v>
      </c>
      <c r="L1018" s="20">
        <v>0</v>
      </c>
      <c r="M1018" s="20">
        <v>0.14000000000000057</v>
      </c>
      <c r="N1018" s="20">
        <v>0</v>
      </c>
      <c r="O1018" s="27">
        <v>1.0000000000005116E-2</v>
      </c>
      <c r="P1018" s="198">
        <v>5.9999999999988063E-2</v>
      </c>
      <c r="Q1018" s="28">
        <f t="shared" si="184"/>
        <v>46200.000000001746</v>
      </c>
      <c r="R1018" s="28">
        <f t="shared" si="174"/>
        <v>46200.000000001746</v>
      </c>
      <c r="S1018" s="28">
        <f t="shared" si="177"/>
        <v>51480.00000000195</v>
      </c>
      <c r="T1018" s="28">
        <f t="shared" si="178"/>
        <v>53240.000000001601</v>
      </c>
      <c r="U1018" s="28">
        <f t="shared" si="179"/>
        <v>53240.000000001601</v>
      </c>
      <c r="V1018" s="28">
        <f t="shared" si="180"/>
        <v>65560.000000001659</v>
      </c>
      <c r="W1018" s="28">
        <f t="shared" si="181"/>
        <v>65560.000000001659</v>
      </c>
      <c r="X1018" s="28">
        <f t="shared" si="182"/>
        <v>66440.00000000211</v>
      </c>
      <c r="Y1018" s="28">
        <f t="shared" si="183"/>
        <v>71720.000000001062</v>
      </c>
      <c r="Z1018" s="203">
        <f t="shared" si="175"/>
        <v>519640.00000001513</v>
      </c>
      <c r="AA1018" s="35">
        <v>5.3676438077552282</v>
      </c>
      <c r="AB1018" s="180">
        <v>5.377118349661127</v>
      </c>
      <c r="AC1018" s="36">
        <v>5.3954357973458649</v>
      </c>
      <c r="AD1018" s="207">
        <v>0.43999999999999767</v>
      </c>
      <c r="AE1018" s="173">
        <f t="shared" si="176"/>
        <v>38719.999999999796</v>
      </c>
    </row>
    <row r="1019" spans="1:31" s="30" customFormat="1" ht="14.25" customHeight="1">
      <c r="A1019" s="24">
        <v>18080</v>
      </c>
      <c r="B1019" s="24" t="s">
        <v>2409</v>
      </c>
      <c r="C1019" s="25" t="s">
        <v>2335</v>
      </c>
      <c r="D1019" s="24" t="s">
        <v>1387</v>
      </c>
      <c r="E1019" s="191">
        <v>46.480000000000004</v>
      </c>
      <c r="F1019" s="39">
        <v>46.550000000000004</v>
      </c>
      <c r="G1019" s="192">
        <v>46.96</v>
      </c>
      <c r="H1019" s="22">
        <v>7.0000000000000284E-2</v>
      </c>
      <c r="I1019" s="20">
        <v>0</v>
      </c>
      <c r="J1019" s="20">
        <v>0</v>
      </c>
      <c r="K1019" s="20">
        <v>0</v>
      </c>
      <c r="L1019" s="20">
        <v>0</v>
      </c>
      <c r="M1019" s="20">
        <v>0.40999999999999659</v>
      </c>
      <c r="N1019" s="20">
        <v>0</v>
      </c>
      <c r="O1019" s="27">
        <v>0</v>
      </c>
      <c r="P1019" s="198">
        <v>0</v>
      </c>
      <c r="Q1019" s="28">
        <f t="shared" si="184"/>
        <v>21560.000000000087</v>
      </c>
      <c r="R1019" s="28">
        <f t="shared" si="174"/>
        <v>21560.000000000087</v>
      </c>
      <c r="S1019" s="28">
        <f t="shared" si="177"/>
        <v>21560.000000000087</v>
      </c>
      <c r="T1019" s="28">
        <f t="shared" si="178"/>
        <v>21560.000000000087</v>
      </c>
      <c r="U1019" s="28">
        <f t="shared" si="179"/>
        <v>21560.000000000087</v>
      </c>
      <c r="V1019" s="28">
        <f t="shared" si="180"/>
        <v>57639.999999999789</v>
      </c>
      <c r="W1019" s="28">
        <f t="shared" si="181"/>
        <v>57639.999999999789</v>
      </c>
      <c r="X1019" s="28">
        <f t="shared" si="182"/>
        <v>57639.999999999789</v>
      </c>
      <c r="Y1019" s="28">
        <f t="shared" si="183"/>
        <v>57639.999999999789</v>
      </c>
      <c r="Z1019" s="203">
        <f t="shared" si="175"/>
        <v>338359.99999999959</v>
      </c>
      <c r="AA1019" s="35">
        <v>8.6951641567673761</v>
      </c>
      <c r="AB1019" s="180">
        <v>8.708259283509495</v>
      </c>
      <c r="AC1019" s="36">
        <v>8.7849593115704785</v>
      </c>
      <c r="AD1019" s="207">
        <v>0.47999999999999687</v>
      </c>
      <c r="AE1019" s="173">
        <f t="shared" si="176"/>
        <v>42239.999999999724</v>
      </c>
    </row>
    <row r="1020" spans="1:31" s="30" customFormat="1" ht="14.25" customHeight="1">
      <c r="A1020" s="24">
        <v>18081</v>
      </c>
      <c r="B1020" s="24" t="s">
        <v>2410</v>
      </c>
      <c r="C1020" s="25" t="s">
        <v>2335</v>
      </c>
      <c r="D1020" s="24" t="s">
        <v>1387</v>
      </c>
      <c r="E1020" s="191">
        <v>119.49000000000001</v>
      </c>
      <c r="F1020" s="39">
        <v>121.68</v>
      </c>
      <c r="G1020" s="192">
        <v>121.96000000000001</v>
      </c>
      <c r="H1020" s="22">
        <v>2.1899999999999977</v>
      </c>
      <c r="I1020" s="20">
        <v>0</v>
      </c>
      <c r="J1020" s="20">
        <v>0</v>
      </c>
      <c r="K1020" s="20">
        <v>0</v>
      </c>
      <c r="L1020" s="20">
        <v>0</v>
      </c>
      <c r="M1020" s="20">
        <v>0.28000000000000114</v>
      </c>
      <c r="N1020" s="20">
        <v>0</v>
      </c>
      <c r="O1020" s="27">
        <v>0</v>
      </c>
      <c r="P1020" s="198">
        <v>0</v>
      </c>
      <c r="Q1020" s="28">
        <f t="shared" si="184"/>
        <v>674519.99999999919</v>
      </c>
      <c r="R1020" s="28">
        <f t="shared" si="174"/>
        <v>674519.99999999919</v>
      </c>
      <c r="S1020" s="28">
        <f t="shared" si="177"/>
        <v>674519.99999999919</v>
      </c>
      <c r="T1020" s="28">
        <f t="shared" si="178"/>
        <v>674519.99999999919</v>
      </c>
      <c r="U1020" s="28">
        <f t="shared" si="179"/>
        <v>674519.99999999919</v>
      </c>
      <c r="V1020" s="28">
        <f t="shared" si="180"/>
        <v>699159.9999999993</v>
      </c>
      <c r="W1020" s="28">
        <f t="shared" si="181"/>
        <v>699159.9999999993</v>
      </c>
      <c r="X1020" s="28">
        <f t="shared" si="182"/>
        <v>699159.9999999993</v>
      </c>
      <c r="Y1020" s="28">
        <f t="shared" si="183"/>
        <v>699159.9999999993</v>
      </c>
      <c r="Z1020" s="203">
        <f t="shared" si="175"/>
        <v>6169239.9999999925</v>
      </c>
      <c r="AA1020" s="35">
        <v>9.0688990421833964</v>
      </c>
      <c r="AB1020" s="180">
        <v>9.2351128584222586</v>
      </c>
      <c r="AC1020" s="36">
        <v>9.256363939950516</v>
      </c>
      <c r="AD1020" s="207">
        <v>2.4699999999999989</v>
      </c>
      <c r="AE1020" s="173">
        <f t="shared" si="176"/>
        <v>217359.99999999991</v>
      </c>
    </row>
    <row r="1021" spans="1:31" s="30" customFormat="1" ht="14.25" customHeight="1">
      <c r="A1021" s="24">
        <v>18082</v>
      </c>
      <c r="B1021" s="24" t="s">
        <v>2411</v>
      </c>
      <c r="C1021" s="25" t="s">
        <v>2335</v>
      </c>
      <c r="D1021" s="24" t="s">
        <v>1387</v>
      </c>
      <c r="E1021" s="191">
        <v>17.89</v>
      </c>
      <c r="F1021" s="39">
        <v>17.940000000000001</v>
      </c>
      <c r="G1021" s="192">
        <v>18.41</v>
      </c>
      <c r="H1021" s="22">
        <v>5.0000000000000711E-2</v>
      </c>
      <c r="I1021" s="20">
        <v>0.37000000000000099</v>
      </c>
      <c r="J1021" s="20">
        <v>0</v>
      </c>
      <c r="K1021" s="20">
        <v>0</v>
      </c>
      <c r="L1021" s="20">
        <v>0</v>
      </c>
      <c r="M1021" s="20">
        <v>0</v>
      </c>
      <c r="N1021" s="20">
        <v>0</v>
      </c>
      <c r="O1021" s="27">
        <v>0</v>
      </c>
      <c r="P1021" s="198">
        <v>0.10000000000000142</v>
      </c>
      <c r="Q1021" s="28">
        <f t="shared" si="184"/>
        <v>15400.000000000218</v>
      </c>
      <c r="R1021" s="28">
        <f t="shared" si="174"/>
        <v>80520.000000000393</v>
      </c>
      <c r="S1021" s="28">
        <f t="shared" si="177"/>
        <v>80520.000000000393</v>
      </c>
      <c r="T1021" s="28">
        <f t="shared" si="178"/>
        <v>80520.000000000393</v>
      </c>
      <c r="U1021" s="28">
        <f t="shared" si="179"/>
        <v>80520.000000000393</v>
      </c>
      <c r="V1021" s="28">
        <f t="shared" si="180"/>
        <v>80520.000000000393</v>
      </c>
      <c r="W1021" s="28">
        <f t="shared" si="181"/>
        <v>80520.000000000393</v>
      </c>
      <c r="X1021" s="28">
        <f t="shared" si="182"/>
        <v>80520.000000000393</v>
      </c>
      <c r="Y1021" s="28">
        <f t="shared" si="183"/>
        <v>89320.000000000524</v>
      </c>
      <c r="Z1021" s="203">
        <f t="shared" si="175"/>
        <v>668360.00000000349</v>
      </c>
      <c r="AA1021" s="35">
        <v>10.239239926739925</v>
      </c>
      <c r="AB1021" s="180">
        <v>10.267857142857144</v>
      </c>
      <c r="AC1021" s="36">
        <v>10.536858974358974</v>
      </c>
      <c r="AD1021" s="207">
        <v>0.51999999999999957</v>
      </c>
      <c r="AE1021" s="173">
        <f t="shared" si="176"/>
        <v>45759.999999999964</v>
      </c>
    </row>
    <row r="1022" spans="1:31" s="30" customFormat="1" ht="14.25" customHeight="1">
      <c r="A1022" s="24">
        <v>18083</v>
      </c>
      <c r="B1022" s="24" t="s">
        <v>2412</v>
      </c>
      <c r="C1022" s="25" t="s">
        <v>2335</v>
      </c>
      <c r="D1022" s="24" t="s">
        <v>1387</v>
      </c>
      <c r="E1022" s="191">
        <v>170.56</v>
      </c>
      <c r="F1022" s="39">
        <v>175.65</v>
      </c>
      <c r="G1022" s="192">
        <v>177.63</v>
      </c>
      <c r="H1022" s="22">
        <v>5.0900000000000034</v>
      </c>
      <c r="I1022" s="20">
        <v>0.25999999999999091</v>
      </c>
      <c r="J1022" s="20">
        <v>0.41999999999998749</v>
      </c>
      <c r="K1022" s="20">
        <v>1.0000000000019327E-2</v>
      </c>
      <c r="L1022" s="20">
        <v>0</v>
      </c>
      <c r="M1022" s="20">
        <v>0.38999999999998636</v>
      </c>
      <c r="N1022" s="20">
        <v>0</v>
      </c>
      <c r="O1022" s="27">
        <v>0</v>
      </c>
      <c r="P1022" s="198">
        <v>0.90000000000000568</v>
      </c>
      <c r="Q1022" s="28">
        <f t="shared" si="184"/>
        <v>1567720.0000000012</v>
      </c>
      <c r="R1022" s="28">
        <f t="shared" si="174"/>
        <v>1613479.9999999995</v>
      </c>
      <c r="S1022" s="28">
        <f t="shared" si="177"/>
        <v>1650439.9999999984</v>
      </c>
      <c r="T1022" s="28">
        <f t="shared" si="178"/>
        <v>1651320</v>
      </c>
      <c r="U1022" s="28">
        <f t="shared" si="179"/>
        <v>1651320</v>
      </c>
      <c r="V1022" s="28">
        <f t="shared" si="180"/>
        <v>1685639.9999999988</v>
      </c>
      <c r="W1022" s="28">
        <f t="shared" si="181"/>
        <v>1685639.9999999988</v>
      </c>
      <c r="X1022" s="28">
        <f t="shared" si="182"/>
        <v>1685639.9999999988</v>
      </c>
      <c r="Y1022" s="28">
        <f t="shared" si="183"/>
        <v>1764839.9999999993</v>
      </c>
      <c r="Z1022" s="203">
        <f t="shared" si="175"/>
        <v>14956039.999999994</v>
      </c>
      <c r="AA1022" s="35">
        <v>7.6225548251004431</v>
      </c>
      <c r="AB1022" s="180">
        <v>7.8500337419611448</v>
      </c>
      <c r="AC1022" s="36">
        <v>7.9385225937065655</v>
      </c>
      <c r="AD1022" s="207">
        <v>7.0699999999999932</v>
      </c>
      <c r="AE1022" s="173">
        <f t="shared" si="176"/>
        <v>622159.99999999942</v>
      </c>
    </row>
    <row r="1023" spans="1:31" s="30" customFormat="1" ht="14.25" customHeight="1">
      <c r="A1023" s="24">
        <v>18084</v>
      </c>
      <c r="B1023" s="24" t="s">
        <v>2413</v>
      </c>
      <c r="C1023" s="25" t="s">
        <v>2335</v>
      </c>
      <c r="D1023" s="24" t="s">
        <v>1387</v>
      </c>
      <c r="E1023" s="191">
        <v>107.63</v>
      </c>
      <c r="F1023" s="39">
        <v>109.83999999999999</v>
      </c>
      <c r="G1023" s="192">
        <v>110.82000000000001</v>
      </c>
      <c r="H1023" s="22">
        <v>2.2099999999999937</v>
      </c>
      <c r="I1023" s="20">
        <v>0.1600000000000108</v>
      </c>
      <c r="J1023" s="20">
        <v>3.0000000000001137E-2</v>
      </c>
      <c r="K1023" s="20">
        <v>0</v>
      </c>
      <c r="L1023" s="20">
        <v>0.79000000000000625</v>
      </c>
      <c r="M1023" s="20">
        <v>0</v>
      </c>
      <c r="N1023" s="20">
        <v>0</v>
      </c>
      <c r="O1023" s="27">
        <v>0</v>
      </c>
      <c r="P1023" s="198">
        <v>0</v>
      </c>
      <c r="Q1023" s="28">
        <f t="shared" si="184"/>
        <v>680679.99999999814</v>
      </c>
      <c r="R1023" s="28">
        <f t="shared" si="174"/>
        <v>708840</v>
      </c>
      <c r="S1023" s="28">
        <f t="shared" si="177"/>
        <v>711480.00000000012</v>
      </c>
      <c r="T1023" s="28">
        <f t="shared" si="178"/>
        <v>711480.00000000012</v>
      </c>
      <c r="U1023" s="28">
        <f t="shared" si="179"/>
        <v>781000.0000000007</v>
      </c>
      <c r="V1023" s="28">
        <f t="shared" si="180"/>
        <v>781000.0000000007</v>
      </c>
      <c r="W1023" s="28">
        <f t="shared" si="181"/>
        <v>781000.0000000007</v>
      </c>
      <c r="X1023" s="28">
        <f t="shared" si="182"/>
        <v>781000.0000000007</v>
      </c>
      <c r="Y1023" s="28">
        <f t="shared" si="183"/>
        <v>781000.0000000007</v>
      </c>
      <c r="Z1023" s="203">
        <f t="shared" si="175"/>
        <v>6717480.0000000028</v>
      </c>
      <c r="AA1023" s="35">
        <v>15.767422100467323</v>
      </c>
      <c r="AB1023" s="180">
        <v>16.091179443606158</v>
      </c>
      <c r="AC1023" s="36">
        <v>16.23474604825596</v>
      </c>
      <c r="AD1023" s="207">
        <v>3.1900000000000119</v>
      </c>
      <c r="AE1023" s="173">
        <f t="shared" si="176"/>
        <v>280720.00000000105</v>
      </c>
    </row>
    <row r="1024" spans="1:31" s="30" customFormat="1" ht="14.25" customHeight="1">
      <c r="A1024" s="24">
        <v>18085</v>
      </c>
      <c r="B1024" s="24" t="s">
        <v>2414</v>
      </c>
      <c r="C1024" s="25" t="s">
        <v>2335</v>
      </c>
      <c r="D1024" s="24" t="s">
        <v>1387</v>
      </c>
      <c r="E1024" s="191">
        <v>66.989999999999995</v>
      </c>
      <c r="F1024" s="39">
        <v>69.89</v>
      </c>
      <c r="G1024" s="192">
        <v>70.5</v>
      </c>
      <c r="H1024" s="22">
        <v>2.9000000000000057</v>
      </c>
      <c r="I1024" s="20">
        <v>7.9999999999998295E-2</v>
      </c>
      <c r="J1024" s="20">
        <v>3.0000000000001137E-2</v>
      </c>
      <c r="K1024" s="20">
        <v>0</v>
      </c>
      <c r="L1024" s="20">
        <v>9.9999999999994316E-2</v>
      </c>
      <c r="M1024" s="20">
        <v>0.12000000000001876</v>
      </c>
      <c r="N1024" s="20">
        <v>0</v>
      </c>
      <c r="O1024" s="27">
        <v>0.12000000000000455</v>
      </c>
      <c r="P1024" s="198">
        <v>0.15999999999999659</v>
      </c>
      <c r="Q1024" s="28">
        <f t="shared" si="184"/>
        <v>893200.00000000163</v>
      </c>
      <c r="R1024" s="28">
        <f t="shared" si="174"/>
        <v>907280.00000000128</v>
      </c>
      <c r="S1024" s="28">
        <f t="shared" si="177"/>
        <v>909920.0000000014</v>
      </c>
      <c r="T1024" s="28">
        <f t="shared" si="178"/>
        <v>909920.0000000014</v>
      </c>
      <c r="U1024" s="28">
        <f t="shared" si="179"/>
        <v>918720.00000000093</v>
      </c>
      <c r="V1024" s="28">
        <f t="shared" si="180"/>
        <v>929280.00000000256</v>
      </c>
      <c r="W1024" s="28">
        <f t="shared" si="181"/>
        <v>929280.00000000256</v>
      </c>
      <c r="X1024" s="28">
        <f t="shared" si="182"/>
        <v>939840.00000000291</v>
      </c>
      <c r="Y1024" s="28">
        <f t="shared" si="183"/>
        <v>953920.00000000256</v>
      </c>
      <c r="Z1024" s="203">
        <f t="shared" si="175"/>
        <v>8291360.0000000177</v>
      </c>
      <c r="AA1024" s="35">
        <v>12.742282160044127</v>
      </c>
      <c r="AB1024" s="180">
        <v>13.293896106366384</v>
      </c>
      <c r="AC1024" s="36">
        <v>13.409925246799686</v>
      </c>
      <c r="AD1024" s="207">
        <v>3.5100000000000051</v>
      </c>
      <c r="AE1024" s="173">
        <f t="shared" si="176"/>
        <v>308880.00000000047</v>
      </c>
    </row>
    <row r="1025" spans="1:31" s="30" customFormat="1" ht="14.25" customHeight="1">
      <c r="A1025" s="24">
        <v>18086</v>
      </c>
      <c r="B1025" s="24" t="s">
        <v>2415</v>
      </c>
      <c r="C1025" s="25" t="s">
        <v>2335</v>
      </c>
      <c r="D1025" s="24" t="s">
        <v>1387</v>
      </c>
      <c r="E1025" s="191">
        <v>92.93</v>
      </c>
      <c r="F1025" s="39">
        <v>96.360000000000014</v>
      </c>
      <c r="G1025" s="192">
        <v>97.410000000000011</v>
      </c>
      <c r="H1025" s="22">
        <v>3.4300000000000068</v>
      </c>
      <c r="I1025" s="20">
        <v>0.57999999999998408</v>
      </c>
      <c r="J1025" s="20">
        <v>0</v>
      </c>
      <c r="K1025" s="20">
        <v>1.0000000000005116E-2</v>
      </c>
      <c r="L1025" s="20">
        <v>0</v>
      </c>
      <c r="M1025" s="20">
        <v>0</v>
      </c>
      <c r="N1025" s="20">
        <v>0.20000000000000284</v>
      </c>
      <c r="O1025" s="27">
        <v>0</v>
      </c>
      <c r="P1025" s="198">
        <v>0.26000000000000512</v>
      </c>
      <c r="Q1025" s="28">
        <f t="shared" si="184"/>
        <v>1056440.0000000021</v>
      </c>
      <c r="R1025" s="28">
        <f t="shared" si="174"/>
        <v>1158519.9999999993</v>
      </c>
      <c r="S1025" s="28">
        <f t="shared" si="177"/>
        <v>1158519.9999999993</v>
      </c>
      <c r="T1025" s="28">
        <f t="shared" si="178"/>
        <v>1159399.9999999998</v>
      </c>
      <c r="U1025" s="28">
        <f t="shared" si="179"/>
        <v>1159399.9999999998</v>
      </c>
      <c r="V1025" s="28">
        <f t="shared" si="180"/>
        <v>1159399.9999999998</v>
      </c>
      <c r="W1025" s="28">
        <f t="shared" si="181"/>
        <v>1177000</v>
      </c>
      <c r="X1025" s="28">
        <f t="shared" si="182"/>
        <v>1177000</v>
      </c>
      <c r="Y1025" s="28">
        <f t="shared" si="183"/>
        <v>1199880.0000000005</v>
      </c>
      <c r="Z1025" s="203">
        <f t="shared" si="175"/>
        <v>10405560</v>
      </c>
      <c r="AA1025" s="35">
        <v>9.1769120624105103</v>
      </c>
      <c r="AB1025" s="180">
        <v>9.5156273144719314</v>
      </c>
      <c r="AC1025" s="36">
        <v>9.6193156569397136</v>
      </c>
      <c r="AD1025" s="207">
        <v>4.480000000000004</v>
      </c>
      <c r="AE1025" s="173">
        <f t="shared" si="176"/>
        <v>394240.00000000035</v>
      </c>
    </row>
    <row r="1026" spans="1:31" s="30" customFormat="1" ht="14.25" customHeight="1">
      <c r="A1026" s="24">
        <v>18087</v>
      </c>
      <c r="B1026" s="24" t="s">
        <v>2416</v>
      </c>
      <c r="C1026" s="25" t="s">
        <v>2335</v>
      </c>
      <c r="D1026" s="24" t="s">
        <v>1387</v>
      </c>
      <c r="E1026" s="191">
        <v>79.11</v>
      </c>
      <c r="F1026" s="39">
        <v>88.49</v>
      </c>
      <c r="G1026" s="192">
        <v>91.12</v>
      </c>
      <c r="H1026" s="22">
        <v>9.3799999999999955</v>
      </c>
      <c r="I1026" s="20">
        <v>1.0900000000000034</v>
      </c>
      <c r="J1026" s="20">
        <v>7.9999999999998295E-2</v>
      </c>
      <c r="K1026" s="20">
        <v>0</v>
      </c>
      <c r="L1026" s="20">
        <v>0</v>
      </c>
      <c r="M1026" s="20">
        <v>0</v>
      </c>
      <c r="N1026" s="20">
        <v>1.4599999999999937</v>
      </c>
      <c r="O1026" s="27">
        <v>0</v>
      </c>
      <c r="P1026" s="198">
        <v>0</v>
      </c>
      <c r="Q1026" s="28">
        <f t="shared" si="184"/>
        <v>2889039.9999999981</v>
      </c>
      <c r="R1026" s="28">
        <f t="shared" si="174"/>
        <v>3080879.9999999986</v>
      </c>
      <c r="S1026" s="28">
        <f t="shared" si="177"/>
        <v>3087919.9999999986</v>
      </c>
      <c r="T1026" s="28">
        <f t="shared" si="178"/>
        <v>3087919.9999999986</v>
      </c>
      <c r="U1026" s="28">
        <f t="shared" si="179"/>
        <v>3087919.9999999986</v>
      </c>
      <c r="V1026" s="28">
        <f t="shared" si="180"/>
        <v>3087919.9999999986</v>
      </c>
      <c r="W1026" s="28">
        <f t="shared" si="181"/>
        <v>3216399.9999999981</v>
      </c>
      <c r="X1026" s="28">
        <f t="shared" si="182"/>
        <v>3216399.9999999981</v>
      </c>
      <c r="Y1026" s="28">
        <f t="shared" si="183"/>
        <v>3216399.9999999981</v>
      </c>
      <c r="Z1026" s="203">
        <f t="shared" si="175"/>
        <v>27970799.999999985</v>
      </c>
      <c r="AA1026" s="35">
        <v>8.5091965150048399</v>
      </c>
      <c r="AB1026" s="180">
        <v>9.518124126062169</v>
      </c>
      <c r="AC1026" s="36">
        <v>9.8010110788426381</v>
      </c>
      <c r="AD1026" s="207">
        <v>12.010000000000005</v>
      </c>
      <c r="AE1026" s="173">
        <f t="shared" si="176"/>
        <v>1056880.0000000005</v>
      </c>
    </row>
    <row r="1027" spans="1:31" s="30" customFormat="1" ht="14.25" customHeight="1">
      <c r="A1027" s="24">
        <v>18088</v>
      </c>
      <c r="B1027" s="24" t="s">
        <v>2417</v>
      </c>
      <c r="C1027" s="25" t="s">
        <v>2335</v>
      </c>
      <c r="D1027" s="24" t="s">
        <v>1387</v>
      </c>
      <c r="E1027" s="191">
        <v>230.18</v>
      </c>
      <c r="F1027" s="39">
        <v>239.54000000000002</v>
      </c>
      <c r="G1027" s="192">
        <v>241.37</v>
      </c>
      <c r="H1027" s="22">
        <v>9.3600000000000136</v>
      </c>
      <c r="I1027" s="20">
        <v>1.0399999999999636</v>
      </c>
      <c r="J1027" s="20">
        <v>4.0000000000020464E-2</v>
      </c>
      <c r="K1027" s="20">
        <v>3.0000000000001137E-2</v>
      </c>
      <c r="L1027" s="20">
        <v>0.21999999999999886</v>
      </c>
      <c r="M1027" s="20">
        <v>0.28000000000000114</v>
      </c>
      <c r="N1027" s="20">
        <v>8.0000000000012506E-2</v>
      </c>
      <c r="O1027" s="27">
        <v>2.0000000000010232E-2</v>
      </c>
      <c r="P1027" s="198">
        <v>0.11999999999997613</v>
      </c>
      <c r="Q1027" s="28">
        <f t="shared" si="184"/>
        <v>2882880.0000000042</v>
      </c>
      <c r="R1027" s="28">
        <f t="shared" ref="R1027:R1090" si="185">Q1027+((I1027/3)*88000+((I1027/3)*88000)*2+((I1027/3)*88000)*3)</f>
        <v>3065919.9999999977</v>
      </c>
      <c r="S1027" s="28">
        <f t="shared" si="177"/>
        <v>3069439.9999999995</v>
      </c>
      <c r="T1027" s="28">
        <f t="shared" si="178"/>
        <v>3072079.9999999995</v>
      </c>
      <c r="U1027" s="28">
        <f t="shared" si="179"/>
        <v>3091439.9999999995</v>
      </c>
      <c r="V1027" s="28">
        <f t="shared" si="180"/>
        <v>3116079.9999999995</v>
      </c>
      <c r="W1027" s="28">
        <f t="shared" si="181"/>
        <v>3123120.0000000005</v>
      </c>
      <c r="X1027" s="28">
        <f t="shared" si="182"/>
        <v>3124880.0000000014</v>
      </c>
      <c r="Y1027" s="28">
        <f t="shared" si="183"/>
        <v>3135439.9999999991</v>
      </c>
      <c r="Z1027" s="203">
        <f t="shared" ref="Z1027:Z1090" si="186">SUM(Q1027:Y1027)</f>
        <v>27681280</v>
      </c>
      <c r="AA1027" s="35">
        <v>6.9921870253587519</v>
      </c>
      <c r="AB1027" s="180">
        <v>7.2765161180573283</v>
      </c>
      <c r="AC1027" s="36">
        <v>7.332106100924678</v>
      </c>
      <c r="AD1027" s="207">
        <v>11.189999999999998</v>
      </c>
      <c r="AE1027" s="173">
        <f t="shared" ref="AE1027:AE1090" si="187">AD1027*88000</f>
        <v>984719.99999999977</v>
      </c>
    </row>
    <row r="1028" spans="1:31" s="30" customFormat="1" ht="14.25" customHeight="1">
      <c r="A1028" s="24">
        <v>18089</v>
      </c>
      <c r="B1028" s="24" t="s">
        <v>2418</v>
      </c>
      <c r="C1028" s="25" t="s">
        <v>2335</v>
      </c>
      <c r="D1028" s="24" t="s">
        <v>1387</v>
      </c>
      <c r="E1028" s="191">
        <v>122.16</v>
      </c>
      <c r="F1028" s="39">
        <v>122.16</v>
      </c>
      <c r="G1028" s="192">
        <v>122.16</v>
      </c>
      <c r="H1028" s="22">
        <v>0</v>
      </c>
      <c r="I1028" s="20">
        <v>0</v>
      </c>
      <c r="J1028" s="20">
        <v>0</v>
      </c>
      <c r="K1028" s="20">
        <v>0</v>
      </c>
      <c r="L1028" s="20">
        <v>0</v>
      </c>
      <c r="M1028" s="20">
        <v>0</v>
      </c>
      <c r="N1028" s="20">
        <v>0</v>
      </c>
      <c r="O1028" s="27">
        <v>0</v>
      </c>
      <c r="P1028" s="198">
        <v>0</v>
      </c>
      <c r="Q1028" s="28">
        <f t="shared" si="184"/>
        <v>0</v>
      </c>
      <c r="R1028" s="28">
        <f t="shared" si="185"/>
        <v>0</v>
      </c>
      <c r="S1028" s="28">
        <f t="shared" si="177"/>
        <v>0</v>
      </c>
      <c r="T1028" s="28">
        <f t="shared" si="178"/>
        <v>0</v>
      </c>
      <c r="U1028" s="28">
        <f t="shared" si="179"/>
        <v>0</v>
      </c>
      <c r="V1028" s="28">
        <f t="shared" si="180"/>
        <v>0</v>
      </c>
      <c r="W1028" s="28">
        <f t="shared" si="181"/>
        <v>0</v>
      </c>
      <c r="X1028" s="28">
        <f t="shared" si="182"/>
        <v>0</v>
      </c>
      <c r="Y1028" s="28">
        <f t="shared" si="183"/>
        <v>0</v>
      </c>
      <c r="Z1028" s="203">
        <f t="shared" si="186"/>
        <v>0</v>
      </c>
      <c r="AA1028" s="35">
        <v>4.3378063114087571</v>
      </c>
      <c r="AB1028" s="180">
        <v>4.3378063114087571</v>
      </c>
      <c r="AC1028" s="36">
        <v>4.3378063114087571</v>
      </c>
      <c r="AD1028" s="207">
        <v>0</v>
      </c>
      <c r="AE1028" s="173">
        <f t="shared" si="187"/>
        <v>0</v>
      </c>
    </row>
    <row r="1029" spans="1:31" s="30" customFormat="1" ht="14.25" customHeight="1">
      <c r="A1029" s="24">
        <v>18090</v>
      </c>
      <c r="B1029" s="24" t="s">
        <v>2419</v>
      </c>
      <c r="C1029" s="25" t="s">
        <v>2335</v>
      </c>
      <c r="D1029" s="24" t="s">
        <v>1387</v>
      </c>
      <c r="E1029" s="191">
        <v>152.53</v>
      </c>
      <c r="F1029" s="39">
        <v>161.44</v>
      </c>
      <c r="G1029" s="192">
        <v>164.38</v>
      </c>
      <c r="H1029" s="22">
        <v>8.9099999999999966</v>
      </c>
      <c r="I1029" s="20">
        <v>0.12000000000000455</v>
      </c>
      <c r="J1029" s="20">
        <v>9.9999999999994316E-2</v>
      </c>
      <c r="K1029" s="20">
        <v>6.9999999999993179E-2</v>
      </c>
      <c r="L1029" s="20">
        <v>0</v>
      </c>
      <c r="M1029" s="20">
        <v>0</v>
      </c>
      <c r="N1029" s="20">
        <v>0</v>
      </c>
      <c r="O1029" s="27">
        <v>0</v>
      </c>
      <c r="P1029" s="198">
        <v>2.6500000000000057</v>
      </c>
      <c r="Q1029" s="28">
        <f t="shared" si="184"/>
        <v>2744279.9999999991</v>
      </c>
      <c r="R1029" s="28">
        <f t="shared" si="185"/>
        <v>2765400</v>
      </c>
      <c r="S1029" s="28">
        <f t="shared" si="177"/>
        <v>2774199.9999999995</v>
      </c>
      <c r="T1029" s="28">
        <f t="shared" si="178"/>
        <v>2780359.9999999991</v>
      </c>
      <c r="U1029" s="28">
        <f t="shared" si="179"/>
        <v>2780359.9999999991</v>
      </c>
      <c r="V1029" s="28">
        <f t="shared" si="180"/>
        <v>2780359.9999999991</v>
      </c>
      <c r="W1029" s="28">
        <f t="shared" si="181"/>
        <v>2780359.9999999991</v>
      </c>
      <c r="X1029" s="28">
        <f t="shared" si="182"/>
        <v>2780359.9999999991</v>
      </c>
      <c r="Y1029" s="28">
        <f t="shared" si="183"/>
        <v>3013559.9999999995</v>
      </c>
      <c r="Z1029" s="203">
        <f t="shared" si="186"/>
        <v>25199239.999999996</v>
      </c>
      <c r="AA1029" s="35">
        <v>8.0119972475666703</v>
      </c>
      <c r="AB1029" s="180">
        <v>8.4800159683155005</v>
      </c>
      <c r="AC1029" s="36">
        <v>8.6344463879565279</v>
      </c>
      <c r="AD1029" s="207">
        <v>11.849999999999994</v>
      </c>
      <c r="AE1029" s="173">
        <f t="shared" si="187"/>
        <v>1042799.9999999995</v>
      </c>
    </row>
    <row r="1030" spans="1:31" s="30" customFormat="1" ht="14.25" customHeight="1">
      <c r="A1030" s="24">
        <v>18091</v>
      </c>
      <c r="B1030" s="24" t="s">
        <v>2420</v>
      </c>
      <c r="C1030" s="25" t="s">
        <v>2335</v>
      </c>
      <c r="D1030" s="24" t="s">
        <v>1387</v>
      </c>
      <c r="E1030" s="191">
        <v>36.94</v>
      </c>
      <c r="F1030" s="39">
        <v>36.96</v>
      </c>
      <c r="G1030" s="192">
        <v>36.96</v>
      </c>
      <c r="H1030" s="22">
        <v>2.0000000000003126E-2</v>
      </c>
      <c r="I1030" s="20">
        <v>0</v>
      </c>
      <c r="J1030" s="20">
        <v>0</v>
      </c>
      <c r="K1030" s="20">
        <v>0</v>
      </c>
      <c r="L1030" s="20">
        <v>0</v>
      </c>
      <c r="M1030" s="20">
        <v>0</v>
      </c>
      <c r="N1030" s="20">
        <v>0</v>
      </c>
      <c r="O1030" s="27">
        <v>0</v>
      </c>
      <c r="P1030" s="198">
        <v>0</v>
      </c>
      <c r="Q1030" s="28">
        <f t="shared" si="184"/>
        <v>6160.0000000009622</v>
      </c>
      <c r="R1030" s="28">
        <f t="shared" si="185"/>
        <v>6160.0000000009622</v>
      </c>
      <c r="S1030" s="28">
        <f t="shared" si="177"/>
        <v>6160.0000000009622</v>
      </c>
      <c r="T1030" s="28">
        <f t="shared" si="178"/>
        <v>6160.0000000009622</v>
      </c>
      <c r="U1030" s="28">
        <f t="shared" si="179"/>
        <v>6160.0000000009622</v>
      </c>
      <c r="V1030" s="28">
        <f t="shared" si="180"/>
        <v>6160.0000000009622</v>
      </c>
      <c r="W1030" s="28">
        <f t="shared" si="181"/>
        <v>6160.0000000009622</v>
      </c>
      <c r="X1030" s="28">
        <f t="shared" si="182"/>
        <v>6160.0000000009622</v>
      </c>
      <c r="Y1030" s="28">
        <f t="shared" si="183"/>
        <v>6160.0000000009622</v>
      </c>
      <c r="Z1030" s="203">
        <f t="shared" si="186"/>
        <v>55440.000000008651</v>
      </c>
      <c r="AA1030" s="35">
        <v>5.225559123509357</v>
      </c>
      <c r="AB1030" s="180">
        <v>5.2283883379779601</v>
      </c>
      <c r="AC1030" s="36">
        <v>5.2283883379779601</v>
      </c>
      <c r="AD1030" s="207">
        <v>2.0000000000003126E-2</v>
      </c>
      <c r="AE1030" s="173">
        <f t="shared" si="187"/>
        <v>1760.0000000002751</v>
      </c>
    </row>
    <row r="1031" spans="1:31" s="30" customFormat="1" ht="14.25" customHeight="1">
      <c r="A1031" s="24">
        <v>18092</v>
      </c>
      <c r="B1031" s="24" t="s">
        <v>2421</v>
      </c>
      <c r="C1031" s="25" t="s">
        <v>2335</v>
      </c>
      <c r="D1031" s="24" t="s">
        <v>1387</v>
      </c>
      <c r="E1031" s="191">
        <v>107.93</v>
      </c>
      <c r="F1031" s="39">
        <v>109.22000000000001</v>
      </c>
      <c r="G1031" s="192">
        <v>109.72</v>
      </c>
      <c r="H1031" s="22">
        <v>1.2900000000000063</v>
      </c>
      <c r="I1031" s="20">
        <v>0</v>
      </c>
      <c r="J1031" s="20">
        <v>0.10999999999999943</v>
      </c>
      <c r="K1031" s="20">
        <v>4.0000000000006253E-2</v>
      </c>
      <c r="L1031" s="20">
        <v>0.21999999999999886</v>
      </c>
      <c r="M1031" s="20">
        <v>0</v>
      </c>
      <c r="N1031" s="20">
        <v>0</v>
      </c>
      <c r="O1031" s="27">
        <v>0</v>
      </c>
      <c r="P1031" s="198">
        <v>0.12999999999999545</v>
      </c>
      <c r="Q1031" s="28">
        <f t="shared" si="184"/>
        <v>397320.00000000192</v>
      </c>
      <c r="R1031" s="28">
        <f t="shared" si="185"/>
        <v>397320.00000000192</v>
      </c>
      <c r="S1031" s="28">
        <f t="shared" si="177"/>
        <v>407000.00000000186</v>
      </c>
      <c r="T1031" s="28">
        <f t="shared" si="178"/>
        <v>410520.00000000239</v>
      </c>
      <c r="U1031" s="28">
        <f t="shared" si="179"/>
        <v>429880.00000000227</v>
      </c>
      <c r="V1031" s="28">
        <f t="shared" si="180"/>
        <v>429880.00000000227</v>
      </c>
      <c r="W1031" s="28">
        <f t="shared" si="181"/>
        <v>429880.00000000227</v>
      </c>
      <c r="X1031" s="28">
        <f t="shared" si="182"/>
        <v>429880.00000000227</v>
      </c>
      <c r="Y1031" s="28">
        <f t="shared" si="183"/>
        <v>441320.00000000186</v>
      </c>
      <c r="Z1031" s="203">
        <f t="shared" si="186"/>
        <v>3773000.0000000191</v>
      </c>
      <c r="AA1031" s="35">
        <v>8.6204004696373104</v>
      </c>
      <c r="AB1031" s="180">
        <v>8.7234331445732138</v>
      </c>
      <c r="AC1031" s="36">
        <v>8.7633682898972065</v>
      </c>
      <c r="AD1031" s="207">
        <v>1.789999999999992</v>
      </c>
      <c r="AE1031" s="173">
        <f t="shared" si="187"/>
        <v>157519.9999999993</v>
      </c>
    </row>
    <row r="1032" spans="1:31" s="30" customFormat="1" ht="14.25" customHeight="1">
      <c r="A1032" s="24">
        <v>18093</v>
      </c>
      <c r="B1032" s="24" t="s">
        <v>2422</v>
      </c>
      <c r="C1032" s="25" t="s">
        <v>2335</v>
      </c>
      <c r="D1032" s="24" t="s">
        <v>1387</v>
      </c>
      <c r="E1032" s="191">
        <v>168.39000000000001</v>
      </c>
      <c r="F1032" s="39">
        <v>170.15</v>
      </c>
      <c r="G1032" s="192">
        <v>171.16</v>
      </c>
      <c r="H1032" s="22">
        <v>1.7599999999999909</v>
      </c>
      <c r="I1032" s="20">
        <v>0.49000000000000909</v>
      </c>
      <c r="J1032" s="20">
        <v>0.21999999999999886</v>
      </c>
      <c r="K1032" s="20">
        <v>0</v>
      </c>
      <c r="L1032" s="20">
        <v>0.25999999999999091</v>
      </c>
      <c r="M1032" s="20">
        <v>3.9999999999992042E-2</v>
      </c>
      <c r="N1032" s="20">
        <v>0</v>
      </c>
      <c r="O1032" s="27">
        <v>0</v>
      </c>
      <c r="P1032" s="198">
        <v>0</v>
      </c>
      <c r="Q1032" s="28">
        <f t="shared" si="184"/>
        <v>542079.99999999721</v>
      </c>
      <c r="R1032" s="28">
        <f t="shared" si="185"/>
        <v>628319.99999999884</v>
      </c>
      <c r="S1032" s="28">
        <f t="shared" si="177"/>
        <v>647679.99999999872</v>
      </c>
      <c r="T1032" s="28">
        <f t="shared" si="178"/>
        <v>647679.99999999872</v>
      </c>
      <c r="U1032" s="28">
        <f t="shared" si="179"/>
        <v>670559.9999999979</v>
      </c>
      <c r="V1032" s="28">
        <f t="shared" si="180"/>
        <v>674079.99999999721</v>
      </c>
      <c r="W1032" s="28">
        <f t="shared" si="181"/>
        <v>674079.99999999721</v>
      </c>
      <c r="X1032" s="28">
        <f t="shared" si="182"/>
        <v>674079.99999999721</v>
      </c>
      <c r="Y1032" s="28">
        <f t="shared" si="183"/>
        <v>674079.99999999721</v>
      </c>
      <c r="Z1032" s="203">
        <f t="shared" si="186"/>
        <v>5832639.9999999804</v>
      </c>
      <c r="AA1032" s="35">
        <v>17.61199025216764</v>
      </c>
      <c r="AB1032" s="180">
        <v>17.796069489912249</v>
      </c>
      <c r="AC1032" s="36">
        <v>17.901705870663417</v>
      </c>
      <c r="AD1032" s="207">
        <v>2.7699999999999818</v>
      </c>
      <c r="AE1032" s="173">
        <f t="shared" si="187"/>
        <v>243759.9999999984</v>
      </c>
    </row>
    <row r="1033" spans="1:31" s="30" customFormat="1" ht="14.25" customHeight="1">
      <c r="A1033" s="24">
        <v>18094</v>
      </c>
      <c r="B1033" s="24" t="s">
        <v>2423</v>
      </c>
      <c r="C1033" s="25" t="s">
        <v>2335</v>
      </c>
      <c r="D1033" s="24" t="s">
        <v>1387</v>
      </c>
      <c r="E1033" s="191">
        <v>117.86</v>
      </c>
      <c r="F1033" s="39">
        <v>119.07</v>
      </c>
      <c r="G1033" s="192">
        <v>119.35000000000001</v>
      </c>
      <c r="H1033" s="22">
        <v>1.2099999999999937</v>
      </c>
      <c r="I1033" s="20">
        <v>0</v>
      </c>
      <c r="J1033" s="20">
        <v>0.18000000000000682</v>
      </c>
      <c r="K1033" s="20">
        <v>0</v>
      </c>
      <c r="L1033" s="20">
        <v>0</v>
      </c>
      <c r="M1033" s="20">
        <v>9.9999999999994316E-2</v>
      </c>
      <c r="N1033" s="20">
        <v>0</v>
      </c>
      <c r="O1033" s="27">
        <v>0</v>
      </c>
      <c r="P1033" s="198">
        <v>0</v>
      </c>
      <c r="Q1033" s="28">
        <f t="shared" si="184"/>
        <v>372679.99999999802</v>
      </c>
      <c r="R1033" s="28">
        <f t="shared" si="185"/>
        <v>372679.99999999802</v>
      </c>
      <c r="S1033" s="28">
        <f t="shared" si="177"/>
        <v>388519.9999999986</v>
      </c>
      <c r="T1033" s="28">
        <f t="shared" si="178"/>
        <v>388519.9999999986</v>
      </c>
      <c r="U1033" s="28">
        <f t="shared" si="179"/>
        <v>388519.9999999986</v>
      </c>
      <c r="V1033" s="28">
        <f t="shared" si="180"/>
        <v>397319.99999999808</v>
      </c>
      <c r="W1033" s="28">
        <f t="shared" si="181"/>
        <v>397319.99999999808</v>
      </c>
      <c r="X1033" s="28">
        <f t="shared" si="182"/>
        <v>397319.99999999808</v>
      </c>
      <c r="Y1033" s="28">
        <f t="shared" si="183"/>
        <v>397319.99999999808</v>
      </c>
      <c r="Z1033" s="203">
        <f t="shared" si="186"/>
        <v>3500199.9999999842</v>
      </c>
      <c r="AA1033" s="35">
        <v>6.1774726138686518</v>
      </c>
      <c r="AB1033" s="180">
        <v>6.2408931285706801</v>
      </c>
      <c r="AC1033" s="36">
        <v>6.2555689501546201</v>
      </c>
      <c r="AD1033" s="207">
        <v>1.4900000000000093</v>
      </c>
      <c r="AE1033" s="173">
        <f t="shared" si="187"/>
        <v>131120.00000000081</v>
      </c>
    </row>
    <row r="1034" spans="1:31" s="30" customFormat="1" ht="14.25" customHeight="1">
      <c r="A1034" s="24">
        <v>18095</v>
      </c>
      <c r="B1034" s="24" t="s">
        <v>2424</v>
      </c>
      <c r="C1034" s="25" t="s">
        <v>2335</v>
      </c>
      <c r="D1034" s="24" t="s">
        <v>1387</v>
      </c>
      <c r="E1034" s="191">
        <v>185.92000000000002</v>
      </c>
      <c r="F1034" s="39">
        <v>187.23000000000002</v>
      </c>
      <c r="G1034" s="192">
        <v>187.52</v>
      </c>
      <c r="H1034" s="22">
        <v>1.3100000000000023</v>
      </c>
      <c r="I1034" s="20">
        <v>0</v>
      </c>
      <c r="J1034" s="20">
        <v>9.9999999999994316E-2</v>
      </c>
      <c r="K1034" s="20">
        <v>0</v>
      </c>
      <c r="L1034" s="20">
        <v>0</v>
      </c>
      <c r="M1034" s="20">
        <v>0</v>
      </c>
      <c r="N1034" s="20">
        <v>0</v>
      </c>
      <c r="O1034" s="27">
        <v>0</v>
      </c>
      <c r="P1034" s="198">
        <v>0.18999999999999773</v>
      </c>
      <c r="Q1034" s="28">
        <f t="shared" si="184"/>
        <v>403480.0000000007</v>
      </c>
      <c r="R1034" s="28">
        <f t="shared" si="185"/>
        <v>403480.0000000007</v>
      </c>
      <c r="S1034" s="28">
        <f t="shared" si="177"/>
        <v>412280.00000000017</v>
      </c>
      <c r="T1034" s="28">
        <f t="shared" si="178"/>
        <v>412280.00000000017</v>
      </c>
      <c r="U1034" s="28">
        <f t="shared" si="179"/>
        <v>412280.00000000017</v>
      </c>
      <c r="V1034" s="28">
        <f t="shared" si="180"/>
        <v>412280.00000000017</v>
      </c>
      <c r="W1034" s="28">
        <f t="shared" si="181"/>
        <v>412280.00000000017</v>
      </c>
      <c r="X1034" s="28">
        <f t="shared" si="182"/>
        <v>412280.00000000017</v>
      </c>
      <c r="Y1034" s="28">
        <f t="shared" si="183"/>
        <v>429000</v>
      </c>
      <c r="Z1034" s="203">
        <f t="shared" si="186"/>
        <v>3709640.0000000023</v>
      </c>
      <c r="AA1034" s="35">
        <v>11.801896733403582</v>
      </c>
      <c r="AB1034" s="180">
        <v>11.885053385300951</v>
      </c>
      <c r="AC1034" s="36">
        <v>11.903462109766782</v>
      </c>
      <c r="AD1034" s="207">
        <v>1.5999999999999943</v>
      </c>
      <c r="AE1034" s="173">
        <f t="shared" si="187"/>
        <v>140799.99999999951</v>
      </c>
    </row>
    <row r="1035" spans="1:31" s="30" customFormat="1" ht="14.25" customHeight="1">
      <c r="A1035" s="24">
        <v>18096</v>
      </c>
      <c r="B1035" s="24" t="s">
        <v>2425</v>
      </c>
      <c r="C1035" s="25" t="s">
        <v>2335</v>
      </c>
      <c r="D1035" s="24" t="s">
        <v>1387</v>
      </c>
      <c r="E1035" s="191">
        <v>74.38</v>
      </c>
      <c r="F1035" s="39">
        <v>74.61999999999999</v>
      </c>
      <c r="G1035" s="192">
        <v>74.850000000000009</v>
      </c>
      <c r="H1035" s="22">
        <v>0.23999999999999488</v>
      </c>
      <c r="I1035" s="20">
        <v>0</v>
      </c>
      <c r="J1035" s="20">
        <v>0.15999999999999659</v>
      </c>
      <c r="K1035" s="20">
        <v>6.9999999999993179E-2</v>
      </c>
      <c r="L1035" s="20">
        <v>0</v>
      </c>
      <c r="M1035" s="20">
        <v>0</v>
      </c>
      <c r="N1035" s="20">
        <v>0</v>
      </c>
      <c r="O1035" s="27">
        <v>0</v>
      </c>
      <c r="P1035" s="198">
        <v>0</v>
      </c>
      <c r="Q1035" s="28">
        <f t="shared" si="184"/>
        <v>73919.999999998428</v>
      </c>
      <c r="R1035" s="28">
        <f t="shared" si="185"/>
        <v>73919.999999998428</v>
      </c>
      <c r="S1035" s="28">
        <f t="shared" si="177"/>
        <v>87999.999999998123</v>
      </c>
      <c r="T1035" s="28">
        <f t="shared" si="178"/>
        <v>94159.999999997526</v>
      </c>
      <c r="U1035" s="28">
        <f t="shared" si="179"/>
        <v>94159.999999997526</v>
      </c>
      <c r="V1035" s="28">
        <f t="shared" si="180"/>
        <v>94159.999999997526</v>
      </c>
      <c r="W1035" s="28">
        <f t="shared" si="181"/>
        <v>94159.999999997526</v>
      </c>
      <c r="X1035" s="28">
        <f t="shared" si="182"/>
        <v>94159.999999997526</v>
      </c>
      <c r="Y1035" s="28">
        <f t="shared" si="183"/>
        <v>94159.999999997526</v>
      </c>
      <c r="Z1035" s="203">
        <f t="shared" si="186"/>
        <v>800799.99999998033</v>
      </c>
      <c r="AA1035" s="35">
        <v>6.5169582855090109</v>
      </c>
      <c r="AB1035" s="180">
        <v>6.5379863843060289</v>
      </c>
      <c r="AC1035" s="36">
        <v>6.5581383123198389</v>
      </c>
      <c r="AD1035" s="207">
        <v>0.47000000000001307</v>
      </c>
      <c r="AE1035" s="173">
        <f t="shared" si="187"/>
        <v>41360.00000000115</v>
      </c>
    </row>
    <row r="1036" spans="1:31" s="30" customFormat="1" ht="14.25" customHeight="1">
      <c r="A1036" s="24">
        <v>18097</v>
      </c>
      <c r="B1036" s="24" t="s">
        <v>2426</v>
      </c>
      <c r="C1036" s="25" t="s">
        <v>2335</v>
      </c>
      <c r="D1036" s="24" t="s">
        <v>1387</v>
      </c>
      <c r="E1036" s="191">
        <v>31.51</v>
      </c>
      <c r="F1036" s="39">
        <v>31.89</v>
      </c>
      <c r="G1036" s="192">
        <v>32.11</v>
      </c>
      <c r="H1036" s="22">
        <v>0.37999999999999901</v>
      </c>
      <c r="I1036" s="20">
        <v>5.0000000000000711E-2</v>
      </c>
      <c r="J1036" s="20">
        <v>0.16999999999999815</v>
      </c>
      <c r="K1036" s="20">
        <v>0</v>
      </c>
      <c r="L1036" s="20">
        <v>0</v>
      </c>
      <c r="M1036" s="20">
        <v>0</v>
      </c>
      <c r="N1036" s="20">
        <v>0</v>
      </c>
      <c r="O1036" s="27">
        <v>0</v>
      </c>
      <c r="P1036" s="198">
        <v>0</v>
      </c>
      <c r="Q1036" s="28">
        <f t="shared" si="184"/>
        <v>117039.99999999971</v>
      </c>
      <c r="R1036" s="28">
        <f t="shared" si="185"/>
        <v>125839.99999999983</v>
      </c>
      <c r="S1036" s="28">
        <f t="shared" si="177"/>
        <v>140799.99999999965</v>
      </c>
      <c r="T1036" s="28">
        <f t="shared" si="178"/>
        <v>140799.99999999965</v>
      </c>
      <c r="U1036" s="28">
        <f t="shared" si="179"/>
        <v>140799.99999999965</v>
      </c>
      <c r="V1036" s="28">
        <f t="shared" si="180"/>
        <v>140799.99999999965</v>
      </c>
      <c r="W1036" s="28">
        <f t="shared" si="181"/>
        <v>140799.99999999965</v>
      </c>
      <c r="X1036" s="28">
        <f t="shared" si="182"/>
        <v>140799.99999999965</v>
      </c>
      <c r="Y1036" s="28">
        <f t="shared" si="183"/>
        <v>140799.99999999965</v>
      </c>
      <c r="Z1036" s="203">
        <f t="shared" si="186"/>
        <v>1228479.9999999972</v>
      </c>
      <c r="AA1036" s="35">
        <v>13.098058777071122</v>
      </c>
      <c r="AB1036" s="180">
        <v>13.256016959720665</v>
      </c>
      <c r="AC1036" s="36">
        <v>13.347466433886188</v>
      </c>
      <c r="AD1036" s="207">
        <v>0.59999999999999787</v>
      </c>
      <c r="AE1036" s="173">
        <f t="shared" si="187"/>
        <v>52799.999999999811</v>
      </c>
    </row>
    <row r="1037" spans="1:31" s="30" customFormat="1" ht="14.25" customHeight="1">
      <c r="A1037" s="24">
        <v>18098</v>
      </c>
      <c r="B1037" s="24" t="s">
        <v>2427</v>
      </c>
      <c r="C1037" s="25" t="s">
        <v>2335</v>
      </c>
      <c r="D1037" s="24" t="s">
        <v>1387</v>
      </c>
      <c r="E1037" s="191">
        <v>75.19</v>
      </c>
      <c r="F1037" s="39">
        <v>75.289999999999992</v>
      </c>
      <c r="G1037" s="192">
        <v>75.75</v>
      </c>
      <c r="H1037" s="22">
        <v>9.9999999999994316E-2</v>
      </c>
      <c r="I1037" s="20">
        <v>0.23000000000001819</v>
      </c>
      <c r="J1037" s="20">
        <v>0</v>
      </c>
      <c r="K1037" s="20">
        <v>0</v>
      </c>
      <c r="L1037" s="20">
        <v>0</v>
      </c>
      <c r="M1037" s="20">
        <v>0</v>
      </c>
      <c r="N1037" s="20">
        <v>6.9999999999993179E-2</v>
      </c>
      <c r="O1037" s="27">
        <v>0</v>
      </c>
      <c r="P1037" s="198">
        <v>0.15999999999999659</v>
      </c>
      <c r="Q1037" s="28">
        <f t="shared" si="184"/>
        <v>30799.999999998246</v>
      </c>
      <c r="R1037" s="28">
        <f t="shared" si="185"/>
        <v>71280.000000001455</v>
      </c>
      <c r="S1037" s="28">
        <f t="shared" si="177"/>
        <v>71280.000000001455</v>
      </c>
      <c r="T1037" s="28">
        <f t="shared" si="178"/>
        <v>71280.000000001455</v>
      </c>
      <c r="U1037" s="28">
        <f t="shared" si="179"/>
        <v>71280.000000001455</v>
      </c>
      <c r="V1037" s="28">
        <f t="shared" si="180"/>
        <v>71280.000000001455</v>
      </c>
      <c r="W1037" s="28">
        <f t="shared" si="181"/>
        <v>77440.000000000859</v>
      </c>
      <c r="X1037" s="28">
        <f t="shared" si="182"/>
        <v>77440.000000000859</v>
      </c>
      <c r="Y1037" s="28">
        <f t="shared" si="183"/>
        <v>91520.000000000553</v>
      </c>
      <c r="Z1037" s="203">
        <f t="shared" si="186"/>
        <v>633600.0000000078</v>
      </c>
      <c r="AA1037" s="35">
        <v>5.0166800106752074</v>
      </c>
      <c r="AB1037" s="180">
        <v>5.0233520149452895</v>
      </c>
      <c r="AC1037" s="36">
        <v>5.0540432345876702</v>
      </c>
      <c r="AD1037" s="207">
        <v>0.56000000000000227</v>
      </c>
      <c r="AE1037" s="173">
        <f t="shared" si="187"/>
        <v>49280.000000000204</v>
      </c>
    </row>
    <row r="1038" spans="1:31" s="30" customFormat="1" ht="14.25" customHeight="1">
      <c r="A1038" s="24">
        <v>18099</v>
      </c>
      <c r="B1038" s="24" t="s">
        <v>2428</v>
      </c>
      <c r="C1038" s="25" t="s">
        <v>2335</v>
      </c>
      <c r="D1038" s="24" t="s">
        <v>1387</v>
      </c>
      <c r="E1038" s="191">
        <v>92.03</v>
      </c>
      <c r="F1038" s="39">
        <v>92.44</v>
      </c>
      <c r="G1038" s="192">
        <v>94.81</v>
      </c>
      <c r="H1038" s="22">
        <v>0.40999999999999659</v>
      </c>
      <c r="I1038" s="20">
        <v>1.9200000000000017</v>
      </c>
      <c r="J1038" s="20">
        <v>0.20999999999999375</v>
      </c>
      <c r="K1038" s="20">
        <v>0</v>
      </c>
      <c r="L1038" s="20">
        <v>0.23999999999999488</v>
      </c>
      <c r="M1038" s="20">
        <v>0</v>
      </c>
      <c r="N1038" s="20">
        <v>0</v>
      </c>
      <c r="O1038" s="27">
        <v>0</v>
      </c>
      <c r="P1038" s="198">
        <v>0</v>
      </c>
      <c r="Q1038" s="28">
        <f t="shared" si="184"/>
        <v>126279.99999999895</v>
      </c>
      <c r="R1038" s="28">
        <f t="shared" si="185"/>
        <v>464199.99999999924</v>
      </c>
      <c r="S1038" s="28">
        <f t="shared" si="177"/>
        <v>482679.99999999872</v>
      </c>
      <c r="T1038" s="28">
        <f t="shared" si="178"/>
        <v>482679.99999999872</v>
      </c>
      <c r="U1038" s="28">
        <f t="shared" si="179"/>
        <v>503799.99999999825</v>
      </c>
      <c r="V1038" s="28">
        <f t="shared" si="180"/>
        <v>503799.99999999825</v>
      </c>
      <c r="W1038" s="28">
        <f t="shared" si="181"/>
        <v>503799.99999999825</v>
      </c>
      <c r="X1038" s="28">
        <f t="shared" si="182"/>
        <v>503799.99999999825</v>
      </c>
      <c r="Y1038" s="28">
        <f t="shared" si="183"/>
        <v>503799.99999999825</v>
      </c>
      <c r="Z1038" s="203">
        <f t="shared" si="186"/>
        <v>4074839.999999986</v>
      </c>
      <c r="AA1038" s="35">
        <v>4.5540468320104504</v>
      </c>
      <c r="AB1038" s="180">
        <v>4.5743354248728245</v>
      </c>
      <c r="AC1038" s="36">
        <v>4.6916133884919144</v>
      </c>
      <c r="AD1038" s="207">
        <v>2.7800000000000011</v>
      </c>
      <c r="AE1038" s="173">
        <f t="shared" si="187"/>
        <v>244640.00000000009</v>
      </c>
    </row>
    <row r="1039" spans="1:31" s="30" customFormat="1" ht="14.25" customHeight="1">
      <c r="A1039" s="24">
        <v>18100</v>
      </c>
      <c r="B1039" s="24" t="s">
        <v>2429</v>
      </c>
      <c r="C1039" s="25" t="s">
        <v>2335</v>
      </c>
      <c r="D1039" s="24" t="s">
        <v>1387</v>
      </c>
      <c r="E1039" s="191">
        <v>145.57</v>
      </c>
      <c r="F1039" s="39">
        <v>147.04</v>
      </c>
      <c r="G1039" s="192">
        <v>147.75</v>
      </c>
      <c r="H1039" s="22">
        <v>1.4699999999999989</v>
      </c>
      <c r="I1039" s="20">
        <v>0.31000000000000227</v>
      </c>
      <c r="J1039" s="20">
        <v>0.33000000000001251</v>
      </c>
      <c r="K1039" s="20">
        <v>0</v>
      </c>
      <c r="L1039" s="20">
        <v>6.9999999999993179E-2</v>
      </c>
      <c r="M1039" s="20">
        <v>0</v>
      </c>
      <c r="N1039" s="20">
        <v>0</v>
      </c>
      <c r="O1039" s="27">
        <v>0</v>
      </c>
      <c r="P1039" s="198">
        <v>0</v>
      </c>
      <c r="Q1039" s="28">
        <f t="shared" si="184"/>
        <v>452759.99999999959</v>
      </c>
      <c r="R1039" s="28">
        <f t="shared" si="185"/>
        <v>507320</v>
      </c>
      <c r="S1039" s="28">
        <f t="shared" si="177"/>
        <v>536360.00000000105</v>
      </c>
      <c r="T1039" s="28">
        <f t="shared" si="178"/>
        <v>536360.00000000105</v>
      </c>
      <c r="U1039" s="28">
        <f t="shared" si="179"/>
        <v>542520.00000000047</v>
      </c>
      <c r="V1039" s="28">
        <f t="shared" si="180"/>
        <v>542520.00000000047</v>
      </c>
      <c r="W1039" s="28">
        <f t="shared" si="181"/>
        <v>542520.00000000047</v>
      </c>
      <c r="X1039" s="28">
        <f t="shared" si="182"/>
        <v>542520.00000000047</v>
      </c>
      <c r="Y1039" s="28">
        <f t="shared" si="183"/>
        <v>542520.00000000047</v>
      </c>
      <c r="Z1039" s="203">
        <f t="shared" si="186"/>
        <v>4745400.0000000037</v>
      </c>
      <c r="AA1039" s="35">
        <v>9.3868891783489605</v>
      </c>
      <c r="AB1039" s="180">
        <v>9.4816801867447342</v>
      </c>
      <c r="AC1039" s="36">
        <v>9.5274635989631022</v>
      </c>
      <c r="AD1039" s="207">
        <v>2.1800000000000068</v>
      </c>
      <c r="AE1039" s="173">
        <f t="shared" si="187"/>
        <v>191840.00000000061</v>
      </c>
    </row>
    <row r="1040" spans="1:31" s="30" customFormat="1" ht="14.25" customHeight="1">
      <c r="A1040" s="24">
        <v>18101</v>
      </c>
      <c r="B1040" s="24" t="s">
        <v>2430</v>
      </c>
      <c r="C1040" s="25" t="s">
        <v>2335</v>
      </c>
      <c r="D1040" s="24" t="s">
        <v>1387</v>
      </c>
      <c r="E1040" s="191">
        <v>61.31</v>
      </c>
      <c r="F1040" s="39">
        <v>61.5</v>
      </c>
      <c r="G1040" s="192">
        <v>61.7</v>
      </c>
      <c r="H1040" s="22">
        <v>0.18999999999999773</v>
      </c>
      <c r="I1040" s="20">
        <v>0</v>
      </c>
      <c r="J1040" s="20">
        <v>0.20000000000000284</v>
      </c>
      <c r="K1040" s="20">
        <v>0</v>
      </c>
      <c r="L1040" s="20">
        <v>0</v>
      </c>
      <c r="M1040" s="20">
        <v>0</v>
      </c>
      <c r="N1040" s="20">
        <v>0</v>
      </c>
      <c r="O1040" s="27">
        <v>0</v>
      </c>
      <c r="P1040" s="198">
        <v>0</v>
      </c>
      <c r="Q1040" s="28">
        <f t="shared" si="184"/>
        <v>58519.999999999294</v>
      </c>
      <c r="R1040" s="28">
        <f t="shared" si="185"/>
        <v>58519.999999999294</v>
      </c>
      <c r="S1040" s="28">
        <f t="shared" si="177"/>
        <v>76119.999999999549</v>
      </c>
      <c r="T1040" s="28">
        <f t="shared" si="178"/>
        <v>76119.999999999549</v>
      </c>
      <c r="U1040" s="28">
        <f t="shared" si="179"/>
        <v>76119.999999999549</v>
      </c>
      <c r="V1040" s="28">
        <f t="shared" si="180"/>
        <v>76119.999999999549</v>
      </c>
      <c r="W1040" s="28">
        <f t="shared" si="181"/>
        <v>76119.999999999549</v>
      </c>
      <c r="X1040" s="28">
        <f t="shared" si="182"/>
        <v>76119.999999999549</v>
      </c>
      <c r="Y1040" s="28">
        <f t="shared" si="183"/>
        <v>76119.999999999549</v>
      </c>
      <c r="Z1040" s="203">
        <f t="shared" si="186"/>
        <v>649879.99999999534</v>
      </c>
      <c r="AA1040" s="35">
        <v>7.3816776430644007</v>
      </c>
      <c r="AB1040" s="180">
        <v>7.4045534994040239</v>
      </c>
      <c r="AC1040" s="36">
        <v>7.428633348182573</v>
      </c>
      <c r="AD1040" s="207">
        <v>0.39000000000000057</v>
      </c>
      <c r="AE1040" s="173">
        <f t="shared" si="187"/>
        <v>34320.000000000051</v>
      </c>
    </row>
    <row r="1041" spans="1:31" s="30" customFormat="1" ht="14.25" customHeight="1">
      <c r="A1041" s="24">
        <v>18102</v>
      </c>
      <c r="B1041" s="24" t="s">
        <v>2431</v>
      </c>
      <c r="C1041" s="25" t="s">
        <v>2335</v>
      </c>
      <c r="D1041" s="24" t="s">
        <v>1387</v>
      </c>
      <c r="E1041" s="191">
        <v>605.99</v>
      </c>
      <c r="F1041" s="39">
        <v>628.25</v>
      </c>
      <c r="G1041" s="192">
        <v>643.83999999999992</v>
      </c>
      <c r="H1041" s="22">
        <v>22.259999999999991</v>
      </c>
      <c r="I1041" s="20">
        <v>1.67999999999995</v>
      </c>
      <c r="J1041" s="20">
        <v>1.3500000000001364</v>
      </c>
      <c r="K1041" s="20">
        <v>1.8799999999998818</v>
      </c>
      <c r="L1041" s="20">
        <v>3.7899999999999636</v>
      </c>
      <c r="M1041" s="20">
        <v>3.8300000000001546</v>
      </c>
      <c r="N1041" s="20">
        <v>1.0799999999999272</v>
      </c>
      <c r="O1041" s="27">
        <v>4.9999999999954525E-2</v>
      </c>
      <c r="P1041" s="198">
        <v>1.92999999999995</v>
      </c>
      <c r="Q1041" s="28">
        <f t="shared" si="184"/>
        <v>6856079.9999999981</v>
      </c>
      <c r="R1041" s="28">
        <f t="shared" si="185"/>
        <v>7151759.9999999888</v>
      </c>
      <c r="S1041" s="28">
        <f t="shared" si="177"/>
        <v>7270560.0000000009</v>
      </c>
      <c r="T1041" s="28">
        <f t="shared" si="178"/>
        <v>7435999.9999999907</v>
      </c>
      <c r="U1041" s="28">
        <f t="shared" si="179"/>
        <v>7769519.9999999879</v>
      </c>
      <c r="V1041" s="28">
        <f t="shared" si="180"/>
        <v>8106560.0000000019</v>
      </c>
      <c r="W1041" s="28">
        <f t="shared" si="181"/>
        <v>8201599.9999999953</v>
      </c>
      <c r="X1041" s="28">
        <f t="shared" si="182"/>
        <v>8205999.9999999916</v>
      </c>
      <c r="Y1041" s="28">
        <f t="shared" si="183"/>
        <v>8375839.999999987</v>
      </c>
      <c r="Z1041" s="203">
        <f t="shared" si="186"/>
        <v>69373919.99999994</v>
      </c>
      <c r="AA1041" s="35">
        <v>11.651077165626832</v>
      </c>
      <c r="AB1041" s="180">
        <v>12.079059438777961</v>
      </c>
      <c r="AC1041" s="36">
        <v>12.378800842121452</v>
      </c>
      <c r="AD1041" s="207">
        <v>37.849999999999909</v>
      </c>
      <c r="AE1041" s="173">
        <f t="shared" si="187"/>
        <v>3330799.9999999921</v>
      </c>
    </row>
    <row r="1042" spans="1:31" s="30" customFormat="1" ht="14.25" customHeight="1">
      <c r="A1042" s="24">
        <v>18103</v>
      </c>
      <c r="B1042" s="24" t="s">
        <v>2432</v>
      </c>
      <c r="C1042" s="25" t="s">
        <v>2335</v>
      </c>
      <c r="D1042" s="24" t="s">
        <v>1387</v>
      </c>
      <c r="E1042" s="191">
        <v>43.39</v>
      </c>
      <c r="F1042" s="39">
        <v>43.39</v>
      </c>
      <c r="G1042" s="192">
        <v>43.51</v>
      </c>
      <c r="H1042" s="22">
        <v>0</v>
      </c>
      <c r="I1042" s="20">
        <v>0</v>
      </c>
      <c r="J1042" s="20">
        <v>0</v>
      </c>
      <c r="K1042" s="20">
        <v>0</v>
      </c>
      <c r="L1042" s="20">
        <v>0</v>
      </c>
      <c r="M1042" s="20">
        <v>0.11999999999999744</v>
      </c>
      <c r="N1042" s="20">
        <v>0</v>
      </c>
      <c r="O1042" s="27">
        <v>0</v>
      </c>
      <c r="P1042" s="198">
        <v>0</v>
      </c>
      <c r="Q1042" s="28">
        <f t="shared" si="184"/>
        <v>0</v>
      </c>
      <c r="R1042" s="28">
        <f t="shared" si="185"/>
        <v>0</v>
      </c>
      <c r="S1042" s="28">
        <f t="shared" si="177"/>
        <v>0</v>
      </c>
      <c r="T1042" s="28">
        <f t="shared" si="178"/>
        <v>0</v>
      </c>
      <c r="U1042" s="28">
        <f t="shared" si="179"/>
        <v>0</v>
      </c>
      <c r="V1042" s="28">
        <f t="shared" si="180"/>
        <v>10559.999999999774</v>
      </c>
      <c r="W1042" s="28">
        <f t="shared" si="181"/>
        <v>10559.999999999774</v>
      </c>
      <c r="X1042" s="28">
        <f t="shared" si="182"/>
        <v>10559.999999999774</v>
      </c>
      <c r="Y1042" s="28">
        <f t="shared" si="183"/>
        <v>10559.999999999774</v>
      </c>
      <c r="Z1042" s="203">
        <f t="shared" si="186"/>
        <v>42239.999999999098</v>
      </c>
      <c r="AA1042" s="35">
        <v>5.368255657144271</v>
      </c>
      <c r="AB1042" s="180">
        <v>5.368255657144271</v>
      </c>
      <c r="AC1042" s="36">
        <v>5.383102181201826</v>
      </c>
      <c r="AD1042" s="207">
        <v>0.11999999999999744</v>
      </c>
      <c r="AE1042" s="173">
        <f t="shared" si="187"/>
        <v>10559.999999999774</v>
      </c>
    </row>
    <row r="1043" spans="1:31" s="30" customFormat="1" ht="14.25" customHeight="1">
      <c r="A1043" s="24">
        <v>18104</v>
      </c>
      <c r="B1043" s="24" t="s">
        <v>2433</v>
      </c>
      <c r="C1043" s="25" t="s">
        <v>2335</v>
      </c>
      <c r="D1043" s="24" t="s">
        <v>1387</v>
      </c>
      <c r="E1043" s="191">
        <v>89.4</v>
      </c>
      <c r="F1043" s="39">
        <v>96.7</v>
      </c>
      <c r="G1043" s="192">
        <v>102.26</v>
      </c>
      <c r="H1043" s="22">
        <v>7.2999999999999972</v>
      </c>
      <c r="I1043" s="20">
        <v>0</v>
      </c>
      <c r="J1043" s="20">
        <v>0</v>
      </c>
      <c r="K1043" s="20">
        <v>1.5</v>
      </c>
      <c r="L1043" s="20">
        <v>0</v>
      </c>
      <c r="M1043" s="20">
        <v>4.0600000000000023</v>
      </c>
      <c r="N1043" s="20">
        <v>0</v>
      </c>
      <c r="O1043" s="27">
        <v>0</v>
      </c>
      <c r="P1043" s="198">
        <v>0</v>
      </c>
      <c r="Q1043" s="28">
        <f t="shared" si="184"/>
        <v>2248399.9999999986</v>
      </c>
      <c r="R1043" s="28">
        <f t="shared" si="185"/>
        <v>2248399.9999999986</v>
      </c>
      <c r="S1043" s="28">
        <f t="shared" si="177"/>
        <v>2248399.9999999986</v>
      </c>
      <c r="T1043" s="28">
        <f t="shared" si="178"/>
        <v>2380399.9999999986</v>
      </c>
      <c r="U1043" s="28">
        <f t="shared" si="179"/>
        <v>2380399.9999999986</v>
      </c>
      <c r="V1043" s="28">
        <f t="shared" si="180"/>
        <v>2737679.9999999986</v>
      </c>
      <c r="W1043" s="28">
        <f t="shared" si="181"/>
        <v>2737679.9999999986</v>
      </c>
      <c r="X1043" s="28">
        <f t="shared" si="182"/>
        <v>2737679.9999999986</v>
      </c>
      <c r="Y1043" s="28">
        <f t="shared" si="183"/>
        <v>2737679.9999999986</v>
      </c>
      <c r="Z1043" s="203">
        <f t="shared" si="186"/>
        <v>22456719.999999989</v>
      </c>
      <c r="AA1043" s="35">
        <v>5.8082120582120584</v>
      </c>
      <c r="AB1043" s="180">
        <v>6.2824844074844082</v>
      </c>
      <c r="AC1043" s="36">
        <v>6.6437110187110182</v>
      </c>
      <c r="AD1043" s="207">
        <v>12.86</v>
      </c>
      <c r="AE1043" s="173">
        <f t="shared" si="187"/>
        <v>1131680</v>
      </c>
    </row>
    <row r="1044" spans="1:31" s="30" customFormat="1" ht="14.25" customHeight="1">
      <c r="A1044" s="24">
        <v>18105</v>
      </c>
      <c r="B1044" s="24" t="s">
        <v>2434</v>
      </c>
      <c r="C1044" s="25" t="s">
        <v>2335</v>
      </c>
      <c r="D1044" s="24" t="s">
        <v>1387</v>
      </c>
      <c r="E1044" s="191">
        <v>21.82</v>
      </c>
      <c r="F1044" s="39">
        <v>21.82</v>
      </c>
      <c r="G1044" s="192">
        <v>21.87</v>
      </c>
      <c r="H1044" s="22">
        <v>0</v>
      </c>
      <c r="I1044" s="20">
        <v>5.0000000000000711E-2</v>
      </c>
      <c r="J1044" s="20">
        <v>0</v>
      </c>
      <c r="K1044" s="20">
        <v>0</v>
      </c>
      <c r="L1044" s="20">
        <v>0</v>
      </c>
      <c r="M1044" s="20">
        <v>0</v>
      </c>
      <c r="N1044" s="20">
        <v>0</v>
      </c>
      <c r="O1044" s="27">
        <v>0</v>
      </c>
      <c r="P1044" s="198">
        <v>0</v>
      </c>
      <c r="Q1044" s="28">
        <f t="shared" si="184"/>
        <v>0</v>
      </c>
      <c r="R1044" s="28">
        <f t="shared" si="185"/>
        <v>8800.0000000001237</v>
      </c>
      <c r="S1044" s="28">
        <f t="shared" si="177"/>
        <v>8800.0000000001237</v>
      </c>
      <c r="T1044" s="28">
        <f t="shared" si="178"/>
        <v>8800.0000000001237</v>
      </c>
      <c r="U1044" s="28">
        <f t="shared" si="179"/>
        <v>8800.0000000001237</v>
      </c>
      <c r="V1044" s="28">
        <f t="shared" si="180"/>
        <v>8800.0000000001237</v>
      </c>
      <c r="W1044" s="28">
        <f t="shared" si="181"/>
        <v>8800.0000000001237</v>
      </c>
      <c r="X1044" s="28">
        <f t="shared" si="182"/>
        <v>8800.0000000001237</v>
      </c>
      <c r="Y1044" s="28">
        <f t="shared" si="183"/>
        <v>8800.0000000001237</v>
      </c>
      <c r="Z1044" s="203">
        <f t="shared" si="186"/>
        <v>70400.00000000099</v>
      </c>
      <c r="AA1044" s="35">
        <v>5.5747170486190951</v>
      </c>
      <c r="AB1044" s="180">
        <v>5.5747170486190951</v>
      </c>
      <c r="AC1044" s="36">
        <v>5.5874913773281216</v>
      </c>
      <c r="AD1044" s="207">
        <v>5.0000000000000711E-2</v>
      </c>
      <c r="AE1044" s="173">
        <f t="shared" si="187"/>
        <v>4400.0000000000628</v>
      </c>
    </row>
    <row r="1045" spans="1:31" s="30" customFormat="1" ht="14.25" customHeight="1">
      <c r="A1045" s="24">
        <v>18106</v>
      </c>
      <c r="B1045" s="24" t="s">
        <v>2435</v>
      </c>
      <c r="C1045" s="25" t="s">
        <v>2335</v>
      </c>
      <c r="D1045" s="24" t="s">
        <v>1387</v>
      </c>
      <c r="E1045" s="191">
        <v>128.56</v>
      </c>
      <c r="F1045" s="39">
        <v>135.14000000000001</v>
      </c>
      <c r="G1045" s="192">
        <v>145.33000000000001</v>
      </c>
      <c r="H1045" s="22">
        <v>6.5800000000000125</v>
      </c>
      <c r="I1045" s="20">
        <v>6.5200000000000102</v>
      </c>
      <c r="J1045" s="20">
        <v>3.6699999999999591</v>
      </c>
      <c r="K1045" s="20">
        <v>0</v>
      </c>
      <c r="L1045" s="20">
        <v>0</v>
      </c>
      <c r="M1045" s="20">
        <v>0</v>
      </c>
      <c r="N1045" s="20">
        <v>0</v>
      </c>
      <c r="O1045" s="27">
        <v>0</v>
      </c>
      <c r="P1045" s="198">
        <v>0</v>
      </c>
      <c r="Q1045" s="28">
        <f t="shared" si="184"/>
        <v>2026640.0000000037</v>
      </c>
      <c r="R1045" s="28">
        <f t="shared" si="185"/>
        <v>3174160.0000000056</v>
      </c>
      <c r="S1045" s="28">
        <f t="shared" si="177"/>
        <v>3497120.0000000019</v>
      </c>
      <c r="T1045" s="28">
        <f t="shared" si="178"/>
        <v>3497120.0000000019</v>
      </c>
      <c r="U1045" s="28">
        <f t="shared" si="179"/>
        <v>3497120.0000000019</v>
      </c>
      <c r="V1045" s="28">
        <f t="shared" si="180"/>
        <v>3497120.0000000019</v>
      </c>
      <c r="W1045" s="28">
        <f t="shared" si="181"/>
        <v>3497120.0000000019</v>
      </c>
      <c r="X1045" s="28">
        <f t="shared" si="182"/>
        <v>3497120.0000000019</v>
      </c>
      <c r="Y1045" s="28">
        <f t="shared" si="183"/>
        <v>3497120.0000000019</v>
      </c>
      <c r="Z1045" s="203">
        <f t="shared" si="186"/>
        <v>29680640.000000015</v>
      </c>
      <c r="AA1045" s="35">
        <v>5.1424205696822796</v>
      </c>
      <c r="AB1045" s="180">
        <v>5.4056216224864908</v>
      </c>
      <c r="AC1045" s="36">
        <v>5.813223252893013</v>
      </c>
      <c r="AD1045" s="207">
        <v>16.77000000000001</v>
      </c>
      <c r="AE1045" s="173">
        <f t="shared" si="187"/>
        <v>1475760.0000000009</v>
      </c>
    </row>
    <row r="1046" spans="1:31" s="30" customFormat="1" ht="14.25" customHeight="1">
      <c r="A1046" s="24">
        <v>18107</v>
      </c>
      <c r="B1046" s="24" t="s">
        <v>2436</v>
      </c>
      <c r="C1046" s="25" t="s">
        <v>2335</v>
      </c>
      <c r="D1046" s="24" t="s">
        <v>1387</v>
      </c>
      <c r="E1046" s="191">
        <v>145.08000000000001</v>
      </c>
      <c r="F1046" s="39">
        <v>145.70000000000002</v>
      </c>
      <c r="G1046" s="192">
        <v>145.9</v>
      </c>
      <c r="H1046" s="22">
        <v>0.62000000000000455</v>
      </c>
      <c r="I1046" s="20">
        <v>0</v>
      </c>
      <c r="J1046" s="20">
        <v>6.9999999999993179E-2</v>
      </c>
      <c r="K1046" s="20">
        <v>0</v>
      </c>
      <c r="L1046" s="20">
        <v>0</v>
      </c>
      <c r="M1046" s="20">
        <v>0</v>
      </c>
      <c r="N1046" s="20">
        <v>0</v>
      </c>
      <c r="O1046" s="27">
        <v>0.12999999999999545</v>
      </c>
      <c r="P1046" s="198">
        <v>0</v>
      </c>
      <c r="Q1046" s="28">
        <f t="shared" si="184"/>
        <v>190960.00000000143</v>
      </c>
      <c r="R1046" s="28">
        <f t="shared" si="185"/>
        <v>190960.00000000143</v>
      </c>
      <c r="S1046" s="28">
        <f t="shared" si="177"/>
        <v>197120.00000000081</v>
      </c>
      <c r="T1046" s="28">
        <f t="shared" si="178"/>
        <v>197120.00000000081</v>
      </c>
      <c r="U1046" s="28">
        <f t="shared" si="179"/>
        <v>197120.00000000081</v>
      </c>
      <c r="V1046" s="28">
        <f t="shared" si="180"/>
        <v>197120.00000000081</v>
      </c>
      <c r="W1046" s="28">
        <f t="shared" si="181"/>
        <v>197120.00000000081</v>
      </c>
      <c r="X1046" s="28">
        <f t="shared" si="182"/>
        <v>208560.00000000041</v>
      </c>
      <c r="Y1046" s="28">
        <f t="shared" si="183"/>
        <v>208560.00000000041</v>
      </c>
      <c r="Z1046" s="203">
        <f t="shared" si="186"/>
        <v>1784640.0000000079</v>
      </c>
      <c r="AA1046" s="35">
        <v>7.7090252132097037</v>
      </c>
      <c r="AB1046" s="180">
        <v>7.7419697654029074</v>
      </c>
      <c r="AC1046" s="36">
        <v>7.7525970403039404</v>
      </c>
      <c r="AD1046" s="207">
        <v>0.81999999999999318</v>
      </c>
      <c r="AE1046" s="173">
        <f t="shared" si="187"/>
        <v>72159.999999999403</v>
      </c>
    </row>
    <row r="1047" spans="1:31" s="30" customFormat="1" ht="14.25" customHeight="1">
      <c r="A1047" s="24">
        <v>18108</v>
      </c>
      <c r="B1047" s="24" t="s">
        <v>2437</v>
      </c>
      <c r="C1047" s="25" t="s">
        <v>2335</v>
      </c>
      <c r="D1047" s="24" t="s">
        <v>1387</v>
      </c>
      <c r="E1047" s="191">
        <v>43.92</v>
      </c>
      <c r="F1047" s="39">
        <v>44.36</v>
      </c>
      <c r="G1047" s="192">
        <v>44.4</v>
      </c>
      <c r="H1047" s="22">
        <v>0.43999999999999773</v>
      </c>
      <c r="I1047" s="20">
        <v>0</v>
      </c>
      <c r="J1047" s="20">
        <v>3.9999999999999147E-2</v>
      </c>
      <c r="K1047" s="20">
        <v>0</v>
      </c>
      <c r="L1047" s="20">
        <v>0</v>
      </c>
      <c r="M1047" s="20">
        <v>0</v>
      </c>
      <c r="N1047" s="20">
        <v>0</v>
      </c>
      <c r="O1047" s="27">
        <v>0</v>
      </c>
      <c r="P1047" s="198">
        <v>0</v>
      </c>
      <c r="Q1047" s="28">
        <f t="shared" si="184"/>
        <v>135519.9999999993</v>
      </c>
      <c r="R1047" s="28">
        <f t="shared" si="185"/>
        <v>135519.9999999993</v>
      </c>
      <c r="S1047" s="28">
        <f t="shared" si="177"/>
        <v>139039.99999999921</v>
      </c>
      <c r="T1047" s="28">
        <f t="shared" si="178"/>
        <v>139039.99999999921</v>
      </c>
      <c r="U1047" s="28">
        <f t="shared" si="179"/>
        <v>139039.99999999921</v>
      </c>
      <c r="V1047" s="28">
        <f t="shared" si="180"/>
        <v>139039.99999999921</v>
      </c>
      <c r="W1047" s="28">
        <f t="shared" si="181"/>
        <v>139039.99999999921</v>
      </c>
      <c r="X1047" s="28">
        <f t="shared" si="182"/>
        <v>139039.99999999921</v>
      </c>
      <c r="Y1047" s="28">
        <f t="shared" si="183"/>
        <v>139039.99999999921</v>
      </c>
      <c r="Z1047" s="203">
        <f t="shared" si="186"/>
        <v>1244319.999999993</v>
      </c>
      <c r="AA1047" s="35">
        <v>7.1936318668719483</v>
      </c>
      <c r="AB1047" s="180">
        <v>7.2656992170865129</v>
      </c>
      <c r="AC1047" s="36">
        <v>7.2722507943787473</v>
      </c>
      <c r="AD1047" s="207">
        <v>0.47999999999999687</v>
      </c>
      <c r="AE1047" s="173">
        <f t="shared" si="187"/>
        <v>42239.999999999724</v>
      </c>
    </row>
    <row r="1048" spans="1:31" s="30" customFormat="1" ht="14.25" customHeight="1">
      <c r="A1048" s="24">
        <v>18109</v>
      </c>
      <c r="B1048" s="24" t="s">
        <v>2438</v>
      </c>
      <c r="C1048" s="25" t="s">
        <v>2335</v>
      </c>
      <c r="D1048" s="24" t="s">
        <v>1387</v>
      </c>
      <c r="E1048" s="191">
        <v>174.6</v>
      </c>
      <c r="F1048" s="39">
        <v>181.98</v>
      </c>
      <c r="G1048" s="192">
        <v>191.65</v>
      </c>
      <c r="H1048" s="22">
        <v>7.3799999999999955</v>
      </c>
      <c r="I1048" s="20">
        <v>0</v>
      </c>
      <c r="J1048" s="20">
        <v>0</v>
      </c>
      <c r="K1048" s="20">
        <v>1.5699999999999932</v>
      </c>
      <c r="L1048" s="20">
        <v>3.6000000000000227</v>
      </c>
      <c r="M1048" s="20">
        <v>1.4099999999999966</v>
      </c>
      <c r="N1048" s="20">
        <v>0.52000000000001023</v>
      </c>
      <c r="O1048" s="27">
        <v>1.8600000000000136</v>
      </c>
      <c r="P1048" s="198">
        <v>0.70999999999997954</v>
      </c>
      <c r="Q1048" s="28">
        <f t="shared" si="184"/>
        <v>2273039.9999999991</v>
      </c>
      <c r="R1048" s="28">
        <f t="shared" si="185"/>
        <v>2273039.9999999991</v>
      </c>
      <c r="S1048" s="28">
        <f t="shared" si="177"/>
        <v>2273039.9999999991</v>
      </c>
      <c r="T1048" s="28">
        <f t="shared" si="178"/>
        <v>2411199.9999999986</v>
      </c>
      <c r="U1048" s="28">
        <f t="shared" si="179"/>
        <v>2728000.0000000005</v>
      </c>
      <c r="V1048" s="28">
        <f t="shared" si="180"/>
        <v>2852080</v>
      </c>
      <c r="W1048" s="28">
        <f t="shared" si="181"/>
        <v>2897840.0000000009</v>
      </c>
      <c r="X1048" s="28">
        <f t="shared" si="182"/>
        <v>3061520.0000000023</v>
      </c>
      <c r="Y1048" s="28">
        <f t="shared" si="183"/>
        <v>3124000.0000000005</v>
      </c>
      <c r="Z1048" s="203">
        <f t="shared" si="186"/>
        <v>23893760</v>
      </c>
      <c r="AA1048" s="35">
        <v>18.761080964916992</v>
      </c>
      <c r="AB1048" s="180">
        <v>19.554075108794926</v>
      </c>
      <c r="AC1048" s="36">
        <v>20.593133831193253</v>
      </c>
      <c r="AD1048" s="207">
        <v>17.050000000000011</v>
      </c>
      <c r="AE1048" s="173">
        <f t="shared" si="187"/>
        <v>1500400.0000000009</v>
      </c>
    </row>
    <row r="1049" spans="1:31" s="30" customFormat="1" ht="14.25" customHeight="1">
      <c r="A1049" s="24">
        <v>18110</v>
      </c>
      <c r="B1049" s="24" t="s">
        <v>2439</v>
      </c>
      <c r="C1049" s="25" t="s">
        <v>2335</v>
      </c>
      <c r="D1049" s="24" t="s">
        <v>1387</v>
      </c>
      <c r="E1049" s="191">
        <v>1430.84</v>
      </c>
      <c r="F1049" s="39">
        <v>1466.6699999999998</v>
      </c>
      <c r="G1049" s="192">
        <v>1479.72</v>
      </c>
      <c r="H1049" s="22">
        <v>35.829999999999927</v>
      </c>
      <c r="I1049" s="20">
        <v>1.8900000000003274</v>
      </c>
      <c r="J1049" s="20">
        <v>0.76999999999975444</v>
      </c>
      <c r="K1049" s="20">
        <v>1.1300000000001091</v>
      </c>
      <c r="L1049" s="20">
        <v>0.61999999999989086</v>
      </c>
      <c r="M1049" s="20">
        <v>1.1800000000000637</v>
      </c>
      <c r="N1049" s="20">
        <v>1.4100000000000819</v>
      </c>
      <c r="O1049" s="27">
        <v>0.95000000000004547</v>
      </c>
      <c r="P1049" s="198">
        <v>5.0999999999999091</v>
      </c>
      <c r="Q1049" s="28">
        <f t="shared" si="184"/>
        <v>11035639.999999976</v>
      </c>
      <c r="R1049" s="28">
        <f t="shared" si="185"/>
        <v>11368280.000000034</v>
      </c>
      <c r="S1049" s="28">
        <f t="shared" si="177"/>
        <v>11436040.000000011</v>
      </c>
      <c r="T1049" s="28">
        <f t="shared" si="178"/>
        <v>11535480.00000002</v>
      </c>
      <c r="U1049" s="28">
        <f t="shared" si="179"/>
        <v>11590040.000000011</v>
      </c>
      <c r="V1049" s="28">
        <f t="shared" si="180"/>
        <v>11693880.000000017</v>
      </c>
      <c r="W1049" s="28">
        <f t="shared" si="181"/>
        <v>11817960.000000024</v>
      </c>
      <c r="X1049" s="28">
        <f t="shared" si="182"/>
        <v>11901560.000000028</v>
      </c>
      <c r="Y1049" s="28">
        <f t="shared" si="183"/>
        <v>12350360.00000002</v>
      </c>
      <c r="Z1049" s="203">
        <f t="shared" si="186"/>
        <v>104729240.00000013</v>
      </c>
      <c r="AA1049" s="35">
        <v>22.6050359098478</v>
      </c>
      <c r="AB1049" s="180">
        <v>23.171093915389886</v>
      </c>
      <c r="AC1049" s="36">
        <v>23.377263521092491</v>
      </c>
      <c r="AD1049" s="207">
        <v>48.880000000000109</v>
      </c>
      <c r="AE1049" s="173">
        <f t="shared" si="187"/>
        <v>4301440.0000000093</v>
      </c>
    </row>
    <row r="1050" spans="1:31" s="30" customFormat="1" ht="14.25" customHeight="1">
      <c r="A1050" s="24">
        <v>18111</v>
      </c>
      <c r="B1050" s="24" t="s">
        <v>2440</v>
      </c>
      <c r="C1050" s="25" t="s">
        <v>2335</v>
      </c>
      <c r="D1050" s="24" t="s">
        <v>1387</v>
      </c>
      <c r="E1050" s="191">
        <v>80.28</v>
      </c>
      <c r="F1050" s="39">
        <v>80.489999999999995</v>
      </c>
      <c r="G1050" s="192">
        <v>80.89</v>
      </c>
      <c r="H1050" s="22">
        <v>0.20999999999999375</v>
      </c>
      <c r="I1050" s="20">
        <v>0.29000000000000625</v>
      </c>
      <c r="J1050" s="20">
        <v>0.10999999999999943</v>
      </c>
      <c r="K1050" s="20">
        <v>0</v>
      </c>
      <c r="L1050" s="20">
        <v>0</v>
      </c>
      <c r="M1050" s="20">
        <v>0</v>
      </c>
      <c r="N1050" s="20">
        <v>0</v>
      </c>
      <c r="O1050" s="27">
        <v>0</v>
      </c>
      <c r="P1050" s="198">
        <v>0</v>
      </c>
      <c r="Q1050" s="28">
        <f t="shared" si="184"/>
        <v>64679.999999998065</v>
      </c>
      <c r="R1050" s="28">
        <f t="shared" si="185"/>
        <v>115719.99999999916</v>
      </c>
      <c r="S1050" s="28">
        <f t="shared" si="177"/>
        <v>125399.9999999991</v>
      </c>
      <c r="T1050" s="28">
        <f t="shared" si="178"/>
        <v>125399.9999999991</v>
      </c>
      <c r="U1050" s="28">
        <f t="shared" si="179"/>
        <v>125399.9999999991</v>
      </c>
      <c r="V1050" s="28">
        <f t="shared" si="180"/>
        <v>125399.9999999991</v>
      </c>
      <c r="W1050" s="28">
        <f t="shared" si="181"/>
        <v>125399.9999999991</v>
      </c>
      <c r="X1050" s="28">
        <f t="shared" si="182"/>
        <v>125399.9999999991</v>
      </c>
      <c r="Y1050" s="28">
        <f t="shared" si="183"/>
        <v>125399.9999999991</v>
      </c>
      <c r="Z1050" s="203">
        <f t="shared" si="186"/>
        <v>1058199.9999999907</v>
      </c>
      <c r="AA1050" s="35">
        <v>7.1624213766338043</v>
      </c>
      <c r="AB1050" s="180">
        <v>7.1811571575143853</v>
      </c>
      <c r="AC1050" s="36">
        <v>7.2168443591916835</v>
      </c>
      <c r="AD1050" s="207">
        <v>0.60999999999999943</v>
      </c>
      <c r="AE1050" s="173">
        <f t="shared" si="187"/>
        <v>53679.999999999949</v>
      </c>
    </row>
    <row r="1051" spans="1:31" s="30" customFormat="1" ht="14.25" customHeight="1">
      <c r="A1051" s="24">
        <v>18112</v>
      </c>
      <c r="B1051" s="24" t="s">
        <v>2441</v>
      </c>
      <c r="C1051" s="25" t="s">
        <v>2335</v>
      </c>
      <c r="D1051" s="24" t="s">
        <v>1387</v>
      </c>
      <c r="E1051" s="191">
        <v>117.02</v>
      </c>
      <c r="F1051" s="39">
        <v>121.57</v>
      </c>
      <c r="G1051" s="192">
        <v>122.51</v>
      </c>
      <c r="H1051" s="22">
        <v>4.5499999999999972</v>
      </c>
      <c r="I1051" s="20">
        <v>0.26000000000001933</v>
      </c>
      <c r="J1051" s="20">
        <v>-1.4700000000000131</v>
      </c>
      <c r="K1051" s="20">
        <v>0</v>
      </c>
      <c r="L1051" s="20">
        <v>0</v>
      </c>
      <c r="M1051" s="20">
        <v>0.79000000000000625</v>
      </c>
      <c r="N1051" s="20">
        <v>0</v>
      </c>
      <c r="O1051" s="27">
        <v>0</v>
      </c>
      <c r="P1051" s="198">
        <v>1.3599999999999994</v>
      </c>
      <c r="Q1051" s="28">
        <f t="shared" si="184"/>
        <v>1401399.9999999988</v>
      </c>
      <c r="R1051" s="28">
        <f t="shared" si="185"/>
        <v>1447160.0000000023</v>
      </c>
      <c r="S1051" s="28">
        <f t="shared" si="177"/>
        <v>1317800.0000000012</v>
      </c>
      <c r="T1051" s="28">
        <f t="shared" si="178"/>
        <v>1317800.0000000012</v>
      </c>
      <c r="U1051" s="28">
        <f t="shared" si="179"/>
        <v>1317800.0000000012</v>
      </c>
      <c r="V1051" s="28">
        <f t="shared" si="180"/>
        <v>1387320.0000000016</v>
      </c>
      <c r="W1051" s="28">
        <f t="shared" si="181"/>
        <v>1387320.0000000016</v>
      </c>
      <c r="X1051" s="28">
        <f t="shared" si="182"/>
        <v>1387320.0000000016</v>
      </c>
      <c r="Y1051" s="28">
        <f t="shared" si="183"/>
        <v>1507000.0000000016</v>
      </c>
      <c r="Z1051" s="203">
        <f t="shared" si="186"/>
        <v>12470920.000000011</v>
      </c>
      <c r="AA1051" s="35">
        <v>6.4420589044866503</v>
      </c>
      <c r="AB1051" s="180">
        <v>6.6925406000550511</v>
      </c>
      <c r="AC1051" s="36">
        <v>6.7442884668318204</v>
      </c>
      <c r="AD1051" s="207">
        <v>5.4900000000000091</v>
      </c>
      <c r="AE1051" s="173">
        <f t="shared" si="187"/>
        <v>483120.00000000081</v>
      </c>
    </row>
    <row r="1052" spans="1:31" s="30" customFormat="1" ht="14.25" customHeight="1">
      <c r="A1052" s="24">
        <v>18113</v>
      </c>
      <c r="B1052" s="24" t="s">
        <v>2442</v>
      </c>
      <c r="C1052" s="25" t="s">
        <v>2335</v>
      </c>
      <c r="D1052" s="24" t="s">
        <v>1387</v>
      </c>
      <c r="E1052" s="191">
        <v>161.32</v>
      </c>
      <c r="F1052" s="39">
        <v>170.54</v>
      </c>
      <c r="G1052" s="192">
        <v>173.78</v>
      </c>
      <c r="H1052" s="22">
        <v>9.2199999999999989</v>
      </c>
      <c r="I1052" s="20">
        <v>1.1200000000000045</v>
      </c>
      <c r="J1052" s="20">
        <v>9.9999999999909051E-3</v>
      </c>
      <c r="K1052" s="20">
        <v>0</v>
      </c>
      <c r="L1052" s="20">
        <v>0</v>
      </c>
      <c r="M1052" s="20">
        <v>1.4199999999999875</v>
      </c>
      <c r="N1052" s="20">
        <v>0</v>
      </c>
      <c r="O1052" s="27">
        <v>0</v>
      </c>
      <c r="P1052" s="198">
        <v>0.68999999999999773</v>
      </c>
      <c r="Q1052" s="28">
        <f t="shared" si="184"/>
        <v>2839760</v>
      </c>
      <c r="R1052" s="28">
        <f t="shared" si="185"/>
        <v>3036880.0000000009</v>
      </c>
      <c r="S1052" s="28">
        <f t="shared" si="177"/>
        <v>3037760</v>
      </c>
      <c r="T1052" s="28">
        <f t="shared" si="178"/>
        <v>3037760</v>
      </c>
      <c r="U1052" s="28">
        <f t="shared" si="179"/>
        <v>3037760</v>
      </c>
      <c r="V1052" s="28">
        <f t="shared" si="180"/>
        <v>3162719.9999999991</v>
      </c>
      <c r="W1052" s="28">
        <f t="shared" si="181"/>
        <v>3162719.9999999991</v>
      </c>
      <c r="X1052" s="28">
        <f t="shared" si="182"/>
        <v>3162719.9999999991</v>
      </c>
      <c r="Y1052" s="28">
        <f t="shared" si="183"/>
        <v>3223439.9999999991</v>
      </c>
      <c r="Z1052" s="203">
        <f t="shared" si="186"/>
        <v>27701520</v>
      </c>
      <c r="AA1052" s="35">
        <v>6.4208498511407237</v>
      </c>
      <c r="AB1052" s="180">
        <v>6.7878237888267972</v>
      </c>
      <c r="AC1052" s="36">
        <v>6.9167820923086722</v>
      </c>
      <c r="AD1052" s="207">
        <v>12.460000000000008</v>
      </c>
      <c r="AE1052" s="173">
        <f t="shared" si="187"/>
        <v>1096480.0000000007</v>
      </c>
    </row>
    <row r="1053" spans="1:31" s="30" customFormat="1" ht="14.25" customHeight="1">
      <c r="A1053" s="24">
        <v>18114</v>
      </c>
      <c r="B1053" s="24" t="s">
        <v>2443</v>
      </c>
      <c r="C1053" s="25" t="s">
        <v>2335</v>
      </c>
      <c r="D1053" s="24" t="s">
        <v>1387</v>
      </c>
      <c r="E1053" s="191">
        <v>190.08</v>
      </c>
      <c r="F1053" s="39">
        <v>192.33</v>
      </c>
      <c r="G1053" s="192">
        <v>194.08</v>
      </c>
      <c r="H1053" s="22">
        <v>2.25</v>
      </c>
      <c r="I1053" s="20">
        <v>0.78000000000000114</v>
      </c>
      <c r="J1053" s="20">
        <v>0.13999999999998636</v>
      </c>
      <c r="K1053" s="20">
        <v>0</v>
      </c>
      <c r="L1053" s="20">
        <v>9.9999999999994316E-2</v>
      </c>
      <c r="M1053" s="20">
        <v>9.9999999999909051E-3</v>
      </c>
      <c r="N1053" s="20">
        <v>0.13000000000002387</v>
      </c>
      <c r="O1053" s="27">
        <v>0.59000000000000341</v>
      </c>
      <c r="P1053" s="198">
        <v>0</v>
      </c>
      <c r="Q1053" s="28">
        <f t="shared" si="184"/>
        <v>693000</v>
      </c>
      <c r="R1053" s="28">
        <f t="shared" si="185"/>
        <v>830280.00000000023</v>
      </c>
      <c r="S1053" s="28">
        <f t="shared" si="177"/>
        <v>842599.99999999907</v>
      </c>
      <c r="T1053" s="28">
        <f t="shared" si="178"/>
        <v>842599.99999999907</v>
      </c>
      <c r="U1053" s="28">
        <f t="shared" si="179"/>
        <v>851399.9999999986</v>
      </c>
      <c r="V1053" s="28">
        <f t="shared" si="180"/>
        <v>852279.99999999779</v>
      </c>
      <c r="W1053" s="28">
        <f t="shared" si="181"/>
        <v>863719.99999999988</v>
      </c>
      <c r="X1053" s="28">
        <f t="shared" si="182"/>
        <v>915640.00000000023</v>
      </c>
      <c r="Y1053" s="28">
        <f t="shared" si="183"/>
        <v>915640.00000000023</v>
      </c>
      <c r="Z1053" s="203">
        <f t="shared" si="186"/>
        <v>7607159.9999999944</v>
      </c>
      <c r="AA1053" s="35">
        <v>11.583533928517017</v>
      </c>
      <c r="AB1053" s="180">
        <v>11.720649623693593</v>
      </c>
      <c r="AC1053" s="36">
        <v>11.827295164386484</v>
      </c>
      <c r="AD1053" s="207">
        <v>4</v>
      </c>
      <c r="AE1053" s="173">
        <f t="shared" si="187"/>
        <v>352000</v>
      </c>
    </row>
    <row r="1054" spans="1:31" s="30" customFormat="1" ht="14.25" customHeight="1">
      <c r="A1054" s="24">
        <v>18115</v>
      </c>
      <c r="B1054" s="24" t="s">
        <v>2444</v>
      </c>
      <c r="C1054" s="25" t="s">
        <v>2335</v>
      </c>
      <c r="D1054" s="24" t="s">
        <v>1387</v>
      </c>
      <c r="E1054" s="191">
        <v>110.75</v>
      </c>
      <c r="F1054" s="39">
        <v>113.02</v>
      </c>
      <c r="G1054" s="192">
        <v>113.6</v>
      </c>
      <c r="H1054" s="22">
        <v>2.269999999999996</v>
      </c>
      <c r="I1054" s="20">
        <v>0.17000000000000171</v>
      </c>
      <c r="J1054" s="20">
        <v>6.9999999999993179E-2</v>
      </c>
      <c r="K1054" s="20">
        <v>0.26000000000001933</v>
      </c>
      <c r="L1054" s="20">
        <v>0</v>
      </c>
      <c r="M1054" s="20">
        <v>0</v>
      </c>
      <c r="N1054" s="20">
        <v>0</v>
      </c>
      <c r="O1054" s="27">
        <v>3.0000000000001137E-2</v>
      </c>
      <c r="P1054" s="198">
        <v>4.9999999999997158E-2</v>
      </c>
      <c r="Q1054" s="28">
        <f t="shared" si="184"/>
        <v>699159.99999999884</v>
      </c>
      <c r="R1054" s="28">
        <f t="shared" si="185"/>
        <v>729079.99999999919</v>
      </c>
      <c r="S1054" s="28">
        <f t="shared" si="177"/>
        <v>735239.9999999986</v>
      </c>
      <c r="T1054" s="28">
        <f t="shared" si="178"/>
        <v>758120.00000000035</v>
      </c>
      <c r="U1054" s="28">
        <f t="shared" si="179"/>
        <v>758120.00000000035</v>
      </c>
      <c r="V1054" s="28">
        <f t="shared" si="180"/>
        <v>758120.00000000035</v>
      </c>
      <c r="W1054" s="28">
        <f t="shared" si="181"/>
        <v>758120.00000000035</v>
      </c>
      <c r="X1054" s="28">
        <f t="shared" si="182"/>
        <v>760760.00000000047</v>
      </c>
      <c r="Y1054" s="28">
        <f t="shared" si="183"/>
        <v>765160.00000000023</v>
      </c>
      <c r="Z1054" s="203">
        <f t="shared" si="186"/>
        <v>6721879.9999999981</v>
      </c>
      <c r="AA1054" s="35">
        <v>9.7856435993496866</v>
      </c>
      <c r="AB1054" s="180">
        <v>9.9862161589029466</v>
      </c>
      <c r="AC1054" s="36">
        <v>10.037463773238143</v>
      </c>
      <c r="AD1054" s="207">
        <v>2.8499999999999943</v>
      </c>
      <c r="AE1054" s="173">
        <f t="shared" si="187"/>
        <v>250799.99999999951</v>
      </c>
    </row>
    <row r="1055" spans="1:31" s="30" customFormat="1" ht="14.25" customHeight="1">
      <c r="A1055" s="24">
        <v>18116</v>
      </c>
      <c r="B1055" s="24" t="s">
        <v>2445</v>
      </c>
      <c r="C1055" s="25" t="s">
        <v>2335</v>
      </c>
      <c r="D1055" s="24" t="s">
        <v>1387</v>
      </c>
      <c r="E1055" s="191">
        <v>67.63</v>
      </c>
      <c r="F1055" s="39">
        <v>68.11999999999999</v>
      </c>
      <c r="G1055" s="192">
        <v>71.44</v>
      </c>
      <c r="H1055" s="22">
        <v>0.48999999999999488</v>
      </c>
      <c r="I1055" s="20">
        <v>0.32000000000000739</v>
      </c>
      <c r="J1055" s="20">
        <v>0.92000000000000171</v>
      </c>
      <c r="K1055" s="20">
        <v>2.0499999999999972</v>
      </c>
      <c r="L1055" s="20">
        <v>0</v>
      </c>
      <c r="M1055" s="20">
        <v>0</v>
      </c>
      <c r="N1055" s="20">
        <v>0</v>
      </c>
      <c r="O1055" s="27">
        <v>0</v>
      </c>
      <c r="P1055" s="198">
        <v>3.0000000000001137E-2</v>
      </c>
      <c r="Q1055" s="28">
        <f t="shared" si="184"/>
        <v>150919.99999999846</v>
      </c>
      <c r="R1055" s="28">
        <f t="shared" si="185"/>
        <v>207239.99999999977</v>
      </c>
      <c r="S1055" s="28">
        <f t="shared" si="177"/>
        <v>288199.99999999988</v>
      </c>
      <c r="T1055" s="28">
        <f t="shared" si="178"/>
        <v>468599.99999999965</v>
      </c>
      <c r="U1055" s="28">
        <f t="shared" si="179"/>
        <v>468599.99999999965</v>
      </c>
      <c r="V1055" s="28">
        <f t="shared" si="180"/>
        <v>468599.99999999965</v>
      </c>
      <c r="W1055" s="28">
        <f t="shared" si="181"/>
        <v>468599.99999999965</v>
      </c>
      <c r="X1055" s="28">
        <f t="shared" si="182"/>
        <v>468599.99999999965</v>
      </c>
      <c r="Y1055" s="28">
        <f t="shared" si="183"/>
        <v>471239.99999999977</v>
      </c>
      <c r="Z1055" s="203">
        <f t="shared" si="186"/>
        <v>3460599.9999999953</v>
      </c>
      <c r="AA1055" s="35">
        <v>9.5309901631951277</v>
      </c>
      <c r="AB1055" s="180">
        <v>9.6000450970996916</v>
      </c>
      <c r="AC1055" s="36">
        <v>10.067927506412245</v>
      </c>
      <c r="AD1055" s="207">
        <v>3.8100000000000018</v>
      </c>
      <c r="AE1055" s="173">
        <f t="shared" si="187"/>
        <v>335280.00000000017</v>
      </c>
    </row>
    <row r="1056" spans="1:31" s="30" customFormat="1" ht="14.25" customHeight="1">
      <c r="A1056" s="24">
        <v>18117</v>
      </c>
      <c r="B1056" s="24" t="s">
        <v>2446</v>
      </c>
      <c r="C1056" s="25" t="s">
        <v>2335</v>
      </c>
      <c r="D1056" s="24" t="s">
        <v>1387</v>
      </c>
      <c r="E1056" s="191">
        <v>128.75</v>
      </c>
      <c r="F1056" s="39">
        <v>129.13999999999999</v>
      </c>
      <c r="G1056" s="192">
        <v>129.47</v>
      </c>
      <c r="H1056" s="22">
        <v>0.38999999999998636</v>
      </c>
      <c r="I1056" s="20">
        <v>2.0000000000038654E-2</v>
      </c>
      <c r="J1056" s="20">
        <v>0.15999999999996817</v>
      </c>
      <c r="K1056" s="20">
        <v>0</v>
      </c>
      <c r="L1056" s="20">
        <v>0</v>
      </c>
      <c r="M1056" s="20">
        <v>0</v>
      </c>
      <c r="N1056" s="20">
        <v>0</v>
      </c>
      <c r="O1056" s="27">
        <v>0</v>
      </c>
      <c r="P1056" s="198">
        <v>0.15000000000000568</v>
      </c>
      <c r="Q1056" s="28">
        <f t="shared" si="184"/>
        <v>120119.99999999581</v>
      </c>
      <c r="R1056" s="28">
        <f t="shared" si="185"/>
        <v>123640.0000000026</v>
      </c>
      <c r="S1056" s="28">
        <f t="shared" si="177"/>
        <v>137719.9999999998</v>
      </c>
      <c r="T1056" s="28">
        <f t="shared" si="178"/>
        <v>137719.9999999998</v>
      </c>
      <c r="U1056" s="28">
        <f t="shared" si="179"/>
        <v>137719.9999999998</v>
      </c>
      <c r="V1056" s="28">
        <f t="shared" si="180"/>
        <v>137719.9999999998</v>
      </c>
      <c r="W1056" s="28">
        <f t="shared" si="181"/>
        <v>137719.9999999998</v>
      </c>
      <c r="X1056" s="28">
        <f t="shared" si="182"/>
        <v>137719.9999999998</v>
      </c>
      <c r="Y1056" s="28">
        <f t="shared" si="183"/>
        <v>150920.00000000029</v>
      </c>
      <c r="Z1056" s="203">
        <f t="shared" si="186"/>
        <v>1220999.9999999974</v>
      </c>
      <c r="AA1056" s="35">
        <v>5.6036246202592253</v>
      </c>
      <c r="AB1056" s="180">
        <v>5.6205987064875824</v>
      </c>
      <c r="AC1056" s="36">
        <v>5.6349613948346553</v>
      </c>
      <c r="AD1056" s="207">
        <v>0.71999999999999886</v>
      </c>
      <c r="AE1056" s="173">
        <f t="shared" si="187"/>
        <v>63359.999999999898</v>
      </c>
    </row>
    <row r="1057" spans="1:31" s="30" customFormat="1" ht="14.25" customHeight="1">
      <c r="A1057" s="24">
        <v>18118</v>
      </c>
      <c r="B1057" s="24" t="s">
        <v>2447</v>
      </c>
      <c r="C1057" s="25" t="s">
        <v>2335</v>
      </c>
      <c r="D1057" s="24" t="s">
        <v>1387</v>
      </c>
      <c r="E1057" s="191">
        <v>69.27</v>
      </c>
      <c r="F1057" s="39">
        <v>69.58</v>
      </c>
      <c r="G1057" s="192">
        <v>70.100000000000009</v>
      </c>
      <c r="H1057" s="22">
        <v>0.31000000000000227</v>
      </c>
      <c r="I1057" s="20">
        <v>0</v>
      </c>
      <c r="J1057" s="20">
        <v>7.9999999999998295E-2</v>
      </c>
      <c r="K1057" s="20">
        <v>1.0000000000005116E-2</v>
      </c>
      <c r="L1057" s="20">
        <v>0</v>
      </c>
      <c r="M1057" s="20">
        <v>0</v>
      </c>
      <c r="N1057" s="20">
        <v>0.28000000000000114</v>
      </c>
      <c r="O1057" s="27">
        <v>0.15000000000000568</v>
      </c>
      <c r="P1057" s="198">
        <v>0</v>
      </c>
      <c r="Q1057" s="28">
        <f t="shared" si="184"/>
        <v>95480.000000000713</v>
      </c>
      <c r="R1057" s="28">
        <f t="shared" si="185"/>
        <v>95480.000000000713</v>
      </c>
      <c r="S1057" s="28">
        <f t="shared" si="177"/>
        <v>102520.00000000057</v>
      </c>
      <c r="T1057" s="28">
        <f t="shared" si="178"/>
        <v>103400.00000000102</v>
      </c>
      <c r="U1057" s="28">
        <f t="shared" si="179"/>
        <v>103400.00000000102</v>
      </c>
      <c r="V1057" s="28">
        <f t="shared" si="180"/>
        <v>103400.00000000102</v>
      </c>
      <c r="W1057" s="28">
        <f t="shared" si="181"/>
        <v>128040.00000000112</v>
      </c>
      <c r="X1057" s="28">
        <f t="shared" si="182"/>
        <v>141240.00000000163</v>
      </c>
      <c r="Y1057" s="28">
        <f t="shared" si="183"/>
        <v>141240.00000000163</v>
      </c>
      <c r="Z1057" s="203">
        <f t="shared" si="186"/>
        <v>1014200.0000000095</v>
      </c>
      <c r="AA1057" s="35">
        <v>15.449638683200998</v>
      </c>
      <c r="AB1057" s="180">
        <v>15.518779552145595</v>
      </c>
      <c r="AC1057" s="36">
        <v>15.634757783923634</v>
      </c>
      <c r="AD1057" s="207">
        <v>0.83000000000001262</v>
      </c>
      <c r="AE1057" s="173">
        <f t="shared" si="187"/>
        <v>73040.000000001106</v>
      </c>
    </row>
    <row r="1058" spans="1:31" s="30" customFormat="1" ht="14.25" customHeight="1">
      <c r="A1058" s="24">
        <v>18119</v>
      </c>
      <c r="B1058" s="24" t="s">
        <v>2448</v>
      </c>
      <c r="C1058" s="25" t="s">
        <v>2335</v>
      </c>
      <c r="D1058" s="24" t="s">
        <v>1387</v>
      </c>
      <c r="E1058" s="191">
        <v>30.78</v>
      </c>
      <c r="F1058" s="39">
        <v>30.78</v>
      </c>
      <c r="G1058" s="192">
        <v>30.84</v>
      </c>
      <c r="H1058" s="22">
        <v>0</v>
      </c>
      <c r="I1058" s="20">
        <v>0</v>
      </c>
      <c r="J1058" s="20">
        <v>5.9999999999998721E-2</v>
      </c>
      <c r="K1058" s="20">
        <v>0</v>
      </c>
      <c r="L1058" s="20">
        <v>0</v>
      </c>
      <c r="M1058" s="20">
        <v>0</v>
      </c>
      <c r="N1058" s="20">
        <v>0</v>
      </c>
      <c r="O1058" s="27">
        <v>0</v>
      </c>
      <c r="P1058" s="198">
        <v>0</v>
      </c>
      <c r="Q1058" s="28">
        <f t="shared" si="184"/>
        <v>0</v>
      </c>
      <c r="R1058" s="28">
        <f t="shared" si="185"/>
        <v>0</v>
      </c>
      <c r="S1058" s="28">
        <f t="shared" si="177"/>
        <v>5279.9999999998872</v>
      </c>
      <c r="T1058" s="28">
        <f t="shared" si="178"/>
        <v>5279.9999999998872</v>
      </c>
      <c r="U1058" s="28">
        <f t="shared" si="179"/>
        <v>5279.9999999998872</v>
      </c>
      <c r="V1058" s="28">
        <f t="shared" si="180"/>
        <v>5279.9999999998872</v>
      </c>
      <c r="W1058" s="28">
        <f t="shared" si="181"/>
        <v>5279.9999999998872</v>
      </c>
      <c r="X1058" s="28">
        <f t="shared" si="182"/>
        <v>5279.9999999998872</v>
      </c>
      <c r="Y1058" s="28">
        <f t="shared" si="183"/>
        <v>5279.9999999998872</v>
      </c>
      <c r="Z1058" s="203">
        <f t="shared" si="186"/>
        <v>36959.999999999214</v>
      </c>
      <c r="AA1058" s="35">
        <v>14.236159289579575</v>
      </c>
      <c r="AB1058" s="180">
        <v>14.236159289579575</v>
      </c>
      <c r="AC1058" s="36">
        <v>14.263910087415013</v>
      </c>
      <c r="AD1058" s="207">
        <v>5.9999999999998721E-2</v>
      </c>
      <c r="AE1058" s="173">
        <f t="shared" si="187"/>
        <v>5279.9999999998872</v>
      </c>
    </row>
    <row r="1059" spans="1:31" s="30" customFormat="1" ht="14.25" customHeight="1">
      <c r="A1059" s="24">
        <v>18120</v>
      </c>
      <c r="B1059" s="24" t="s">
        <v>2449</v>
      </c>
      <c r="C1059" s="25" t="s">
        <v>2335</v>
      </c>
      <c r="D1059" s="24" t="s">
        <v>1387</v>
      </c>
      <c r="E1059" s="191">
        <v>71.2</v>
      </c>
      <c r="F1059" s="39">
        <v>71.97</v>
      </c>
      <c r="G1059" s="192">
        <v>72.600000000000009</v>
      </c>
      <c r="H1059" s="22">
        <v>0.76999999999999602</v>
      </c>
      <c r="I1059" s="20">
        <v>0.12000000000000455</v>
      </c>
      <c r="J1059" s="20">
        <v>0</v>
      </c>
      <c r="K1059" s="20">
        <v>0</v>
      </c>
      <c r="L1059" s="20">
        <v>0.51000000000000512</v>
      </c>
      <c r="M1059" s="20">
        <v>0</v>
      </c>
      <c r="N1059" s="20">
        <v>0</v>
      </c>
      <c r="O1059" s="27">
        <v>0</v>
      </c>
      <c r="P1059" s="198">
        <v>0</v>
      </c>
      <c r="Q1059" s="28">
        <f t="shared" si="184"/>
        <v>237159.99999999878</v>
      </c>
      <c r="R1059" s="28">
        <f t="shared" si="185"/>
        <v>258279.99999999959</v>
      </c>
      <c r="S1059" s="28">
        <f t="shared" si="177"/>
        <v>258279.99999999959</v>
      </c>
      <c r="T1059" s="28">
        <f t="shared" si="178"/>
        <v>258279.99999999959</v>
      </c>
      <c r="U1059" s="28">
        <f t="shared" si="179"/>
        <v>303160.00000000006</v>
      </c>
      <c r="V1059" s="28">
        <f t="shared" si="180"/>
        <v>303160.00000000006</v>
      </c>
      <c r="W1059" s="28">
        <f t="shared" si="181"/>
        <v>303160.00000000006</v>
      </c>
      <c r="X1059" s="28">
        <f t="shared" si="182"/>
        <v>303160.00000000006</v>
      </c>
      <c r="Y1059" s="28">
        <f t="shared" si="183"/>
        <v>303160.00000000006</v>
      </c>
      <c r="Z1059" s="203">
        <f t="shared" si="186"/>
        <v>2527799.9999999977</v>
      </c>
      <c r="AA1059" s="35">
        <v>13.140410453270338</v>
      </c>
      <c r="AB1059" s="180">
        <v>13.282518824745312</v>
      </c>
      <c r="AC1059" s="36">
        <v>13.398789310497564</v>
      </c>
      <c r="AD1059" s="207">
        <v>1.4000000000000057</v>
      </c>
      <c r="AE1059" s="173">
        <f t="shared" si="187"/>
        <v>123200.00000000049</v>
      </c>
    </row>
    <row r="1060" spans="1:31" s="30" customFormat="1" ht="14.25" customHeight="1">
      <c r="A1060" s="24">
        <v>18121</v>
      </c>
      <c r="B1060" s="24" t="s">
        <v>2450</v>
      </c>
      <c r="C1060" s="25" t="s">
        <v>2335</v>
      </c>
      <c r="D1060" s="24" t="s">
        <v>1387</v>
      </c>
      <c r="E1060" s="191">
        <v>126.85000000000001</v>
      </c>
      <c r="F1060" s="39">
        <v>127.74000000000001</v>
      </c>
      <c r="G1060" s="192">
        <v>127.98</v>
      </c>
      <c r="H1060" s="22">
        <v>0.89000000000000057</v>
      </c>
      <c r="I1060" s="20">
        <v>0.14000000000000057</v>
      </c>
      <c r="J1060" s="20">
        <v>9.9999999999994316E-2</v>
      </c>
      <c r="K1060" s="20">
        <v>0</v>
      </c>
      <c r="L1060" s="20">
        <v>0</v>
      </c>
      <c r="M1060" s="20">
        <v>0</v>
      </c>
      <c r="N1060" s="20">
        <v>0</v>
      </c>
      <c r="O1060" s="27">
        <v>0</v>
      </c>
      <c r="P1060" s="198">
        <v>0</v>
      </c>
      <c r="Q1060" s="28">
        <f t="shared" si="184"/>
        <v>274120.00000000017</v>
      </c>
      <c r="R1060" s="28">
        <f t="shared" si="185"/>
        <v>298760.00000000029</v>
      </c>
      <c r="S1060" s="28">
        <f t="shared" si="177"/>
        <v>307559.99999999977</v>
      </c>
      <c r="T1060" s="28">
        <f t="shared" si="178"/>
        <v>307559.99999999977</v>
      </c>
      <c r="U1060" s="28">
        <f t="shared" si="179"/>
        <v>307559.99999999977</v>
      </c>
      <c r="V1060" s="28">
        <f t="shared" si="180"/>
        <v>307559.99999999977</v>
      </c>
      <c r="W1060" s="28">
        <f t="shared" si="181"/>
        <v>307559.99999999977</v>
      </c>
      <c r="X1060" s="28">
        <f t="shared" si="182"/>
        <v>307559.99999999977</v>
      </c>
      <c r="Y1060" s="28">
        <f t="shared" si="183"/>
        <v>307559.99999999977</v>
      </c>
      <c r="Z1060" s="203">
        <f t="shared" si="186"/>
        <v>2725799.9999999991</v>
      </c>
      <c r="AA1060" s="35">
        <v>10.861561119293079</v>
      </c>
      <c r="AB1060" s="180">
        <v>10.937767578860843</v>
      </c>
      <c r="AC1060" s="36">
        <v>10.958317635373497</v>
      </c>
      <c r="AD1060" s="207">
        <v>1.1299999999999955</v>
      </c>
      <c r="AE1060" s="173">
        <f t="shared" si="187"/>
        <v>99439.999999999593</v>
      </c>
    </row>
    <row r="1061" spans="1:31" s="30" customFormat="1" ht="14.25" customHeight="1">
      <c r="A1061" s="24">
        <v>18122</v>
      </c>
      <c r="B1061" s="24" t="s">
        <v>2451</v>
      </c>
      <c r="C1061" s="25" t="s">
        <v>2335</v>
      </c>
      <c r="D1061" s="24" t="s">
        <v>1387</v>
      </c>
      <c r="E1061" s="191">
        <v>315.53000000000003</v>
      </c>
      <c r="F1061" s="39">
        <v>320.49</v>
      </c>
      <c r="G1061" s="192">
        <v>322.17</v>
      </c>
      <c r="H1061" s="22">
        <v>4.9599999999999795</v>
      </c>
      <c r="I1061" s="20">
        <v>0.37000000000000455</v>
      </c>
      <c r="J1061" s="20">
        <v>0.63999999999998636</v>
      </c>
      <c r="K1061" s="20">
        <v>0.26999999999998181</v>
      </c>
      <c r="L1061" s="20">
        <v>0</v>
      </c>
      <c r="M1061" s="20">
        <v>0.17000000000001592</v>
      </c>
      <c r="N1061" s="20">
        <v>8.9999999999974989E-2</v>
      </c>
      <c r="O1061" s="27">
        <v>0</v>
      </c>
      <c r="P1061" s="198">
        <v>0.13999999999998636</v>
      </c>
      <c r="Q1061" s="28">
        <f t="shared" si="184"/>
        <v>1527679.9999999935</v>
      </c>
      <c r="R1061" s="28">
        <f t="shared" si="185"/>
        <v>1592799.9999999942</v>
      </c>
      <c r="S1061" s="28">
        <f t="shared" si="177"/>
        <v>1649119.999999993</v>
      </c>
      <c r="T1061" s="28">
        <f t="shared" si="178"/>
        <v>1672879.9999999914</v>
      </c>
      <c r="U1061" s="28">
        <f t="shared" si="179"/>
        <v>1672879.9999999914</v>
      </c>
      <c r="V1061" s="28">
        <f t="shared" si="180"/>
        <v>1687839.9999999928</v>
      </c>
      <c r="W1061" s="28">
        <f t="shared" si="181"/>
        <v>1695759.9999999907</v>
      </c>
      <c r="X1061" s="28">
        <f t="shared" si="182"/>
        <v>1695759.9999999907</v>
      </c>
      <c r="Y1061" s="28">
        <f t="shared" si="183"/>
        <v>1708079.9999999895</v>
      </c>
      <c r="Z1061" s="203">
        <f t="shared" si="186"/>
        <v>14902799.999999927</v>
      </c>
      <c r="AA1061" s="35">
        <v>10.903806811898706</v>
      </c>
      <c r="AB1061" s="180">
        <v>11.075210107265288</v>
      </c>
      <c r="AC1061" s="36">
        <v>11.133266062147518</v>
      </c>
      <c r="AD1061" s="207">
        <v>6.6399999999999864</v>
      </c>
      <c r="AE1061" s="173">
        <f t="shared" si="187"/>
        <v>584319.99999999884</v>
      </c>
    </row>
    <row r="1062" spans="1:31" s="30" customFormat="1" ht="14.25" customHeight="1">
      <c r="A1062" s="24">
        <v>18123</v>
      </c>
      <c r="B1062" s="24" t="s">
        <v>2452</v>
      </c>
      <c r="C1062" s="25" t="s">
        <v>2335</v>
      </c>
      <c r="D1062" s="24" t="s">
        <v>1387</v>
      </c>
      <c r="E1062" s="191">
        <v>399.15000000000003</v>
      </c>
      <c r="F1062" s="39">
        <v>403.35</v>
      </c>
      <c r="G1062" s="192">
        <v>404.62</v>
      </c>
      <c r="H1062" s="22">
        <v>4.1999999999999886</v>
      </c>
      <c r="I1062" s="20">
        <v>0</v>
      </c>
      <c r="J1062" s="20">
        <v>0.36000000000001364</v>
      </c>
      <c r="K1062" s="20">
        <v>0</v>
      </c>
      <c r="L1062" s="20">
        <v>0</v>
      </c>
      <c r="M1062" s="20">
        <v>0</v>
      </c>
      <c r="N1062" s="20">
        <v>0</v>
      </c>
      <c r="O1062" s="27">
        <v>2.9999999999972715E-2</v>
      </c>
      <c r="P1062" s="198">
        <v>0.87999999999999545</v>
      </c>
      <c r="Q1062" s="28">
        <f t="shared" si="184"/>
        <v>1293599.9999999965</v>
      </c>
      <c r="R1062" s="28">
        <f t="shared" si="185"/>
        <v>1293599.9999999965</v>
      </c>
      <c r="S1062" s="28">
        <f t="shared" si="177"/>
        <v>1325279.9999999977</v>
      </c>
      <c r="T1062" s="28">
        <f t="shared" si="178"/>
        <v>1325279.9999999977</v>
      </c>
      <c r="U1062" s="28">
        <f t="shared" si="179"/>
        <v>1325279.9999999977</v>
      </c>
      <c r="V1062" s="28">
        <f t="shared" si="180"/>
        <v>1325279.9999999977</v>
      </c>
      <c r="W1062" s="28">
        <f t="shared" si="181"/>
        <v>1325279.9999999977</v>
      </c>
      <c r="X1062" s="28">
        <f t="shared" si="182"/>
        <v>1327919.9999999953</v>
      </c>
      <c r="Y1062" s="28">
        <f t="shared" si="183"/>
        <v>1405359.9999999949</v>
      </c>
      <c r="Z1062" s="203">
        <f t="shared" si="186"/>
        <v>11946879.999999972</v>
      </c>
      <c r="AA1062" s="35">
        <v>9.837750441793002</v>
      </c>
      <c r="AB1062" s="180">
        <v>9.9412667936795884</v>
      </c>
      <c r="AC1062" s="36">
        <v>9.9725681667500545</v>
      </c>
      <c r="AD1062" s="207">
        <v>5.4699999999999704</v>
      </c>
      <c r="AE1062" s="173">
        <f t="shared" si="187"/>
        <v>481359.99999999738</v>
      </c>
    </row>
    <row r="1063" spans="1:31" s="30" customFormat="1" ht="14.25" customHeight="1">
      <c r="A1063" s="24">
        <v>18124</v>
      </c>
      <c r="B1063" s="24" t="s">
        <v>2453</v>
      </c>
      <c r="C1063" s="25" t="s">
        <v>2335</v>
      </c>
      <c r="D1063" s="24" t="s">
        <v>1387</v>
      </c>
      <c r="E1063" s="191">
        <v>63.1</v>
      </c>
      <c r="F1063" s="39">
        <v>63.34</v>
      </c>
      <c r="G1063" s="192">
        <v>63.65</v>
      </c>
      <c r="H1063" s="22">
        <v>0.24000000000000199</v>
      </c>
      <c r="I1063" s="20">
        <v>0</v>
      </c>
      <c r="J1063" s="20">
        <v>7.9999999999998295E-2</v>
      </c>
      <c r="K1063" s="20">
        <v>9.9999999999980105E-3</v>
      </c>
      <c r="L1063" s="20">
        <v>0.21000000000000085</v>
      </c>
      <c r="M1063" s="20">
        <v>0</v>
      </c>
      <c r="N1063" s="20">
        <v>0</v>
      </c>
      <c r="O1063" s="27">
        <v>0</v>
      </c>
      <c r="P1063" s="198">
        <v>9.9999999999980105E-3</v>
      </c>
      <c r="Q1063" s="28">
        <f t="shared" si="184"/>
        <v>73920.000000000626</v>
      </c>
      <c r="R1063" s="28">
        <f t="shared" si="185"/>
        <v>73920.000000000626</v>
      </c>
      <c r="S1063" s="28">
        <f t="shared" ref="S1063:S1126" si="188">R1063+(J1063*88000)</f>
        <v>80960.00000000048</v>
      </c>
      <c r="T1063" s="28">
        <f t="shared" ref="T1063:T1126" si="189">S1063+(K1063*88000)</f>
        <v>81840.000000000306</v>
      </c>
      <c r="U1063" s="28">
        <f t="shared" ref="U1063:U1126" si="190">T1063+(L1063*88000)</f>
        <v>100320.00000000038</v>
      </c>
      <c r="V1063" s="28">
        <f t="shared" si="180"/>
        <v>100320.00000000038</v>
      </c>
      <c r="W1063" s="28">
        <f t="shared" si="181"/>
        <v>100320.00000000038</v>
      </c>
      <c r="X1063" s="28">
        <f t="shared" si="182"/>
        <v>100320.00000000038</v>
      </c>
      <c r="Y1063" s="28">
        <f t="shared" si="183"/>
        <v>101200.0000000002</v>
      </c>
      <c r="Z1063" s="203">
        <f t="shared" si="186"/>
        <v>813120.00000000373</v>
      </c>
      <c r="AA1063" s="35">
        <v>9.0915640083567464</v>
      </c>
      <c r="AB1063" s="180">
        <v>9.1261436495929686</v>
      </c>
      <c r="AC1063" s="36">
        <v>9.1708090195230891</v>
      </c>
      <c r="AD1063" s="207">
        <v>0.54999999999999716</v>
      </c>
      <c r="AE1063" s="173">
        <f t="shared" si="187"/>
        <v>48399.999999999753</v>
      </c>
    </row>
    <row r="1064" spans="1:31" s="30" customFormat="1" ht="14.25" customHeight="1">
      <c r="A1064" s="24">
        <v>18125</v>
      </c>
      <c r="B1064" s="24" t="s">
        <v>2454</v>
      </c>
      <c r="C1064" s="25" t="s">
        <v>2335</v>
      </c>
      <c r="D1064" s="24" t="s">
        <v>1387</v>
      </c>
      <c r="E1064" s="191">
        <v>39.76</v>
      </c>
      <c r="F1064" s="39">
        <v>39.76</v>
      </c>
      <c r="G1064" s="192">
        <v>39.76</v>
      </c>
      <c r="H1064" s="22">
        <v>0</v>
      </c>
      <c r="I1064" s="20">
        <v>0</v>
      </c>
      <c r="J1064" s="20">
        <v>0</v>
      </c>
      <c r="K1064" s="20">
        <v>0</v>
      </c>
      <c r="L1064" s="20">
        <v>0</v>
      </c>
      <c r="M1064" s="20">
        <v>0</v>
      </c>
      <c r="N1064" s="20">
        <v>0</v>
      </c>
      <c r="O1064" s="27">
        <v>0</v>
      </c>
      <c r="P1064" s="198">
        <v>0</v>
      </c>
      <c r="Q1064" s="28">
        <f t="shared" si="184"/>
        <v>0</v>
      </c>
      <c r="R1064" s="28">
        <f t="shared" si="185"/>
        <v>0</v>
      </c>
      <c r="S1064" s="28">
        <f t="shared" si="188"/>
        <v>0</v>
      </c>
      <c r="T1064" s="28">
        <f t="shared" si="189"/>
        <v>0</v>
      </c>
      <c r="U1064" s="28">
        <f t="shared" si="190"/>
        <v>0</v>
      </c>
      <c r="V1064" s="28">
        <f t="shared" ref="V1064:V1127" si="191">U1064+(M1064*88000)</f>
        <v>0</v>
      </c>
      <c r="W1064" s="28">
        <f t="shared" ref="W1064:W1127" si="192">V1064+(N1064*88000)</f>
        <v>0</v>
      </c>
      <c r="X1064" s="28">
        <f t="shared" ref="X1064:X1127" si="193">W1064+(O1064*88000)</f>
        <v>0</v>
      </c>
      <c r="Y1064" s="28">
        <f t="shared" ref="Y1064:Y1127" si="194">X1064+(P1064*88000)</f>
        <v>0</v>
      </c>
      <c r="Z1064" s="203">
        <f t="shared" si="186"/>
        <v>0</v>
      </c>
      <c r="AA1064" s="35">
        <v>3.7851526056244165</v>
      </c>
      <c r="AB1064" s="180">
        <v>3.7851526056244165</v>
      </c>
      <c r="AC1064" s="36">
        <v>3.7851526056244165</v>
      </c>
      <c r="AD1064" s="207">
        <v>0</v>
      </c>
      <c r="AE1064" s="173">
        <f t="shared" si="187"/>
        <v>0</v>
      </c>
    </row>
    <row r="1065" spans="1:31" s="30" customFormat="1" ht="14.25" customHeight="1">
      <c r="A1065" s="24">
        <v>18126</v>
      </c>
      <c r="B1065" s="24" t="s">
        <v>2455</v>
      </c>
      <c r="C1065" s="25" t="s">
        <v>2335</v>
      </c>
      <c r="D1065" s="24" t="s">
        <v>1387</v>
      </c>
      <c r="E1065" s="191">
        <v>69.05</v>
      </c>
      <c r="F1065" s="39">
        <v>69.55</v>
      </c>
      <c r="G1065" s="192">
        <v>70.25</v>
      </c>
      <c r="H1065" s="22">
        <v>0.5</v>
      </c>
      <c r="I1065" s="20">
        <v>0</v>
      </c>
      <c r="J1065" s="20">
        <v>0</v>
      </c>
      <c r="K1065" s="20">
        <v>0.70000000000000284</v>
      </c>
      <c r="L1065" s="20">
        <v>0</v>
      </c>
      <c r="M1065" s="20">
        <v>0</v>
      </c>
      <c r="N1065" s="20">
        <v>0</v>
      </c>
      <c r="O1065" s="27">
        <v>0</v>
      </c>
      <c r="P1065" s="198">
        <v>0</v>
      </c>
      <c r="Q1065" s="28">
        <f t="shared" si="184"/>
        <v>154000</v>
      </c>
      <c r="R1065" s="28">
        <f t="shared" si="185"/>
        <v>154000</v>
      </c>
      <c r="S1065" s="28">
        <f t="shared" si="188"/>
        <v>154000</v>
      </c>
      <c r="T1065" s="28">
        <f t="shared" si="189"/>
        <v>215600.00000000023</v>
      </c>
      <c r="U1065" s="28">
        <f t="shared" si="190"/>
        <v>215600.00000000023</v>
      </c>
      <c r="V1065" s="28">
        <f t="shared" si="191"/>
        <v>215600.00000000023</v>
      </c>
      <c r="W1065" s="28">
        <f t="shared" si="192"/>
        <v>215600.00000000023</v>
      </c>
      <c r="X1065" s="28">
        <f t="shared" si="193"/>
        <v>215600.00000000023</v>
      </c>
      <c r="Y1065" s="28">
        <f t="shared" si="194"/>
        <v>215600.00000000023</v>
      </c>
      <c r="Z1065" s="203">
        <f t="shared" si="186"/>
        <v>1755600.0000000014</v>
      </c>
      <c r="AA1065" s="35">
        <v>5.4051726837210756</v>
      </c>
      <c r="AB1065" s="180">
        <v>5.4443122397219526</v>
      </c>
      <c r="AC1065" s="36">
        <v>5.4991076181231797</v>
      </c>
      <c r="AD1065" s="207">
        <v>1.2000000000000028</v>
      </c>
      <c r="AE1065" s="173">
        <f t="shared" si="187"/>
        <v>105600.00000000025</v>
      </c>
    </row>
    <row r="1066" spans="1:31" s="30" customFormat="1" ht="14.25" customHeight="1">
      <c r="A1066" s="24">
        <v>18127</v>
      </c>
      <c r="B1066" s="24" t="s">
        <v>2456</v>
      </c>
      <c r="C1066" s="25" t="s">
        <v>2335</v>
      </c>
      <c r="D1066" s="24" t="s">
        <v>1387</v>
      </c>
      <c r="E1066" s="191">
        <v>59.72</v>
      </c>
      <c r="F1066" s="39">
        <v>59.83</v>
      </c>
      <c r="G1066" s="192">
        <v>63.1</v>
      </c>
      <c r="H1066" s="22">
        <v>0.10999999999999943</v>
      </c>
      <c r="I1066" s="20">
        <v>0</v>
      </c>
      <c r="J1066" s="20">
        <v>9.9999999999980105E-3</v>
      </c>
      <c r="K1066" s="20">
        <v>1.5100000000000051</v>
      </c>
      <c r="L1066" s="20">
        <v>7.3000000000000043</v>
      </c>
      <c r="M1066" s="20">
        <v>-5.5500000000000043</v>
      </c>
      <c r="N1066" s="20">
        <v>0</v>
      </c>
      <c r="O1066" s="27">
        <v>0</v>
      </c>
      <c r="P1066" s="198">
        <v>0</v>
      </c>
      <c r="Q1066" s="28">
        <f t="shared" si="184"/>
        <v>33879.999999999825</v>
      </c>
      <c r="R1066" s="28">
        <f t="shared" si="185"/>
        <v>33879.999999999825</v>
      </c>
      <c r="S1066" s="28">
        <f t="shared" si="188"/>
        <v>34759.999999999651</v>
      </c>
      <c r="T1066" s="28">
        <f t="shared" si="189"/>
        <v>167640.00000000009</v>
      </c>
      <c r="U1066" s="28">
        <f t="shared" si="190"/>
        <v>810040.00000000047</v>
      </c>
      <c r="V1066" s="28">
        <f t="shared" si="191"/>
        <v>321640.00000000012</v>
      </c>
      <c r="W1066" s="28">
        <f t="shared" si="192"/>
        <v>321640.00000000012</v>
      </c>
      <c r="X1066" s="28">
        <f t="shared" si="193"/>
        <v>321640.00000000012</v>
      </c>
      <c r="Y1066" s="28">
        <f t="shared" si="194"/>
        <v>321640.00000000012</v>
      </c>
      <c r="Z1066" s="203">
        <f t="shared" si="186"/>
        <v>2366760</v>
      </c>
      <c r="AA1066" s="35">
        <v>6.3711527177681759</v>
      </c>
      <c r="AB1066" s="180">
        <v>6.3828879287352631</v>
      </c>
      <c r="AC1066" s="36">
        <v>6.7317437456659732</v>
      </c>
      <c r="AD1066" s="207">
        <v>3.3800000000000026</v>
      </c>
      <c r="AE1066" s="173">
        <f t="shared" si="187"/>
        <v>297440.00000000023</v>
      </c>
    </row>
    <row r="1067" spans="1:31" s="30" customFormat="1" ht="14.25" customHeight="1">
      <c r="A1067" s="24">
        <v>18128</v>
      </c>
      <c r="B1067" s="24" t="s">
        <v>2457</v>
      </c>
      <c r="C1067" s="25" t="s">
        <v>2335</v>
      </c>
      <c r="D1067" s="24" t="s">
        <v>1387</v>
      </c>
      <c r="E1067" s="191">
        <v>152.74</v>
      </c>
      <c r="F1067" s="39">
        <v>152.96</v>
      </c>
      <c r="G1067" s="192">
        <v>153.19</v>
      </c>
      <c r="H1067" s="22">
        <v>0.21999999999999886</v>
      </c>
      <c r="I1067" s="20">
        <v>0.13999999999998636</v>
      </c>
      <c r="J1067" s="20">
        <v>9.0000000000003411E-2</v>
      </c>
      <c r="K1067" s="20">
        <v>0</v>
      </c>
      <c r="L1067" s="20">
        <v>0</v>
      </c>
      <c r="M1067" s="20">
        <v>0</v>
      </c>
      <c r="N1067" s="20">
        <v>0</v>
      </c>
      <c r="O1067" s="27">
        <v>0</v>
      </c>
      <c r="P1067" s="198">
        <v>0</v>
      </c>
      <c r="Q1067" s="28">
        <f t="shared" si="184"/>
        <v>67759.999999999651</v>
      </c>
      <c r="R1067" s="28">
        <f t="shared" si="185"/>
        <v>92399.99999999725</v>
      </c>
      <c r="S1067" s="28">
        <f t="shared" si="188"/>
        <v>100319.99999999756</v>
      </c>
      <c r="T1067" s="28">
        <f t="shared" si="189"/>
        <v>100319.99999999756</v>
      </c>
      <c r="U1067" s="28">
        <f t="shared" si="190"/>
        <v>100319.99999999756</v>
      </c>
      <c r="V1067" s="28">
        <f t="shared" si="191"/>
        <v>100319.99999999756</v>
      </c>
      <c r="W1067" s="28">
        <f t="shared" si="192"/>
        <v>100319.99999999756</v>
      </c>
      <c r="X1067" s="28">
        <f t="shared" si="193"/>
        <v>100319.99999999756</v>
      </c>
      <c r="Y1067" s="28">
        <f t="shared" si="194"/>
        <v>100319.99999999756</v>
      </c>
      <c r="Z1067" s="203">
        <f t="shared" si="186"/>
        <v>862399.99999997986</v>
      </c>
      <c r="AA1067" s="35">
        <v>5.1356712955179731</v>
      </c>
      <c r="AB1067" s="180">
        <v>5.1430684913082958</v>
      </c>
      <c r="AC1067" s="36">
        <v>5.1508019232709055</v>
      </c>
      <c r="AD1067" s="207">
        <v>0.44999999999998858</v>
      </c>
      <c r="AE1067" s="173">
        <f t="shared" si="187"/>
        <v>39599.999999998996</v>
      </c>
    </row>
    <row r="1068" spans="1:31" s="30" customFormat="1" ht="14.25" customHeight="1">
      <c r="A1068" s="24">
        <v>18129</v>
      </c>
      <c r="B1068" s="24" t="s">
        <v>2458</v>
      </c>
      <c r="C1068" s="25" t="s">
        <v>2335</v>
      </c>
      <c r="D1068" s="24" t="s">
        <v>1387</v>
      </c>
      <c r="E1068" s="191">
        <v>52.95</v>
      </c>
      <c r="F1068" s="39">
        <v>59.7</v>
      </c>
      <c r="G1068" s="192">
        <v>59.71</v>
      </c>
      <c r="H1068" s="22">
        <v>6.75</v>
      </c>
      <c r="I1068" s="20">
        <v>0</v>
      </c>
      <c r="J1068" s="20">
        <v>9.9999999999980105E-3</v>
      </c>
      <c r="K1068" s="20">
        <v>0</v>
      </c>
      <c r="L1068" s="20">
        <v>0</v>
      </c>
      <c r="M1068" s="20">
        <v>0</v>
      </c>
      <c r="N1068" s="20">
        <v>0</v>
      </c>
      <c r="O1068" s="27">
        <v>0</v>
      </c>
      <c r="P1068" s="198">
        <v>0</v>
      </c>
      <c r="Q1068" s="28">
        <f t="shared" si="184"/>
        <v>2079000</v>
      </c>
      <c r="R1068" s="28">
        <f t="shared" si="185"/>
        <v>2079000</v>
      </c>
      <c r="S1068" s="28">
        <f t="shared" si="188"/>
        <v>2079879.9999999998</v>
      </c>
      <c r="T1068" s="28">
        <f t="shared" si="189"/>
        <v>2079879.9999999998</v>
      </c>
      <c r="U1068" s="28">
        <f t="shared" si="190"/>
        <v>2079879.9999999998</v>
      </c>
      <c r="V1068" s="28">
        <f t="shared" si="191"/>
        <v>2079879.9999999998</v>
      </c>
      <c r="W1068" s="28">
        <f t="shared" si="192"/>
        <v>2079879.9999999998</v>
      </c>
      <c r="X1068" s="28">
        <f t="shared" si="193"/>
        <v>2079879.9999999998</v>
      </c>
      <c r="Y1068" s="28">
        <f t="shared" si="194"/>
        <v>2079879.9999999998</v>
      </c>
      <c r="Z1068" s="203">
        <f t="shared" si="186"/>
        <v>18717160</v>
      </c>
      <c r="AA1068" s="35">
        <v>10.474363032125337</v>
      </c>
      <c r="AB1068" s="180">
        <v>11.809621775597405</v>
      </c>
      <c r="AC1068" s="36">
        <v>11.811599936698846</v>
      </c>
      <c r="AD1068" s="207">
        <v>6.7599999999999971</v>
      </c>
      <c r="AE1068" s="173">
        <f t="shared" si="187"/>
        <v>594879.99999999977</v>
      </c>
    </row>
    <row r="1069" spans="1:31" s="30" customFormat="1" ht="14.25" customHeight="1">
      <c r="A1069" s="24">
        <v>18130</v>
      </c>
      <c r="B1069" s="24" t="s">
        <v>2459</v>
      </c>
      <c r="C1069" s="25" t="s">
        <v>2335</v>
      </c>
      <c r="D1069" s="24" t="s">
        <v>1387</v>
      </c>
      <c r="E1069" s="191">
        <v>108.32000000000001</v>
      </c>
      <c r="F1069" s="39">
        <v>108.98</v>
      </c>
      <c r="G1069" s="192">
        <v>109.07000000000001</v>
      </c>
      <c r="H1069" s="22">
        <v>0.65999999999999659</v>
      </c>
      <c r="I1069" s="20">
        <v>0</v>
      </c>
      <c r="J1069" s="20">
        <v>9.0000000000003411E-2</v>
      </c>
      <c r="K1069" s="20">
        <v>0</v>
      </c>
      <c r="L1069" s="20">
        <v>0</v>
      </c>
      <c r="M1069" s="20">
        <v>0</v>
      </c>
      <c r="N1069" s="20">
        <v>0</v>
      </c>
      <c r="O1069" s="27">
        <v>0</v>
      </c>
      <c r="P1069" s="198">
        <v>0</v>
      </c>
      <c r="Q1069" s="28">
        <f t="shared" si="184"/>
        <v>203279.99999999895</v>
      </c>
      <c r="R1069" s="28">
        <f t="shared" si="185"/>
        <v>203279.99999999895</v>
      </c>
      <c r="S1069" s="28">
        <f t="shared" si="188"/>
        <v>211199.99999999924</v>
      </c>
      <c r="T1069" s="28">
        <f t="shared" si="189"/>
        <v>211199.99999999924</v>
      </c>
      <c r="U1069" s="28">
        <f t="shared" si="190"/>
        <v>211199.99999999924</v>
      </c>
      <c r="V1069" s="28">
        <f t="shared" si="191"/>
        <v>211199.99999999924</v>
      </c>
      <c r="W1069" s="28">
        <f t="shared" si="192"/>
        <v>211199.99999999924</v>
      </c>
      <c r="X1069" s="28">
        <f t="shared" si="193"/>
        <v>211199.99999999924</v>
      </c>
      <c r="Y1069" s="28">
        <f t="shared" si="194"/>
        <v>211199.99999999924</v>
      </c>
      <c r="Z1069" s="203">
        <f t="shared" si="186"/>
        <v>1884959.999999993</v>
      </c>
      <c r="AA1069" s="35">
        <v>5.5351722587304666</v>
      </c>
      <c r="AB1069" s="180">
        <v>5.5688983821680793</v>
      </c>
      <c r="AC1069" s="36">
        <v>5.5734973990004804</v>
      </c>
      <c r="AD1069" s="207">
        <v>0.75</v>
      </c>
      <c r="AE1069" s="173">
        <f t="shared" si="187"/>
        <v>66000</v>
      </c>
    </row>
    <row r="1070" spans="1:31" s="30" customFormat="1" ht="14.25" customHeight="1">
      <c r="A1070" s="24">
        <v>18131</v>
      </c>
      <c r="B1070" s="24" t="s">
        <v>2460</v>
      </c>
      <c r="C1070" s="25" t="s">
        <v>2335</v>
      </c>
      <c r="D1070" s="24" t="s">
        <v>1387</v>
      </c>
      <c r="E1070" s="191">
        <v>63.14</v>
      </c>
      <c r="F1070" s="39">
        <v>63.14</v>
      </c>
      <c r="G1070" s="192">
        <v>63.74</v>
      </c>
      <c r="H1070" s="22">
        <v>0</v>
      </c>
      <c r="I1070" s="20">
        <v>0</v>
      </c>
      <c r="J1070" s="20">
        <v>0.28000000000000114</v>
      </c>
      <c r="K1070" s="20">
        <v>0</v>
      </c>
      <c r="L1070" s="20">
        <v>0</v>
      </c>
      <c r="M1070" s="20">
        <v>0</v>
      </c>
      <c r="N1070" s="20">
        <v>0</v>
      </c>
      <c r="O1070" s="27">
        <v>9.9999999999980105E-3</v>
      </c>
      <c r="P1070" s="198">
        <v>0.31000000000000227</v>
      </c>
      <c r="Q1070" s="28">
        <f t="shared" si="184"/>
        <v>0</v>
      </c>
      <c r="R1070" s="28">
        <f t="shared" si="185"/>
        <v>0</v>
      </c>
      <c r="S1070" s="28">
        <f t="shared" si="188"/>
        <v>24640.000000000102</v>
      </c>
      <c r="T1070" s="28">
        <f t="shared" si="189"/>
        <v>24640.000000000102</v>
      </c>
      <c r="U1070" s="28">
        <f t="shared" si="190"/>
        <v>24640.000000000102</v>
      </c>
      <c r="V1070" s="28">
        <f t="shared" si="191"/>
        <v>24640.000000000102</v>
      </c>
      <c r="W1070" s="28">
        <f t="shared" si="192"/>
        <v>24640.000000000102</v>
      </c>
      <c r="X1070" s="28">
        <f t="shared" si="193"/>
        <v>25519.999999999927</v>
      </c>
      <c r="Y1070" s="28">
        <f t="shared" si="194"/>
        <v>52800.000000000131</v>
      </c>
      <c r="Z1070" s="203">
        <f t="shared" si="186"/>
        <v>201520.00000000058</v>
      </c>
      <c r="AA1070" s="35">
        <v>7.5005939653124258</v>
      </c>
      <c r="AB1070" s="180">
        <v>7.5005939653124258</v>
      </c>
      <c r="AC1070" s="36">
        <v>7.5718698028035156</v>
      </c>
      <c r="AD1070" s="207">
        <v>0.60000000000000142</v>
      </c>
      <c r="AE1070" s="173">
        <f t="shared" si="187"/>
        <v>52800.000000000124</v>
      </c>
    </row>
    <row r="1071" spans="1:31" s="30" customFormat="1" ht="14.25" customHeight="1">
      <c r="A1071" s="24">
        <v>18133</v>
      </c>
      <c r="B1071" s="24" t="s">
        <v>2461</v>
      </c>
      <c r="C1071" s="25" t="s">
        <v>2335</v>
      </c>
      <c r="D1071" s="24" t="s">
        <v>1387</v>
      </c>
      <c r="E1071" s="191">
        <v>63.26</v>
      </c>
      <c r="F1071" s="39">
        <v>66.959999999999994</v>
      </c>
      <c r="G1071" s="192">
        <v>75.69</v>
      </c>
      <c r="H1071" s="22">
        <v>3.6999999999999957</v>
      </c>
      <c r="I1071" s="20">
        <v>0.14000000000001478</v>
      </c>
      <c r="J1071" s="20">
        <v>7.9999999999984084E-2</v>
      </c>
      <c r="K1071" s="20">
        <v>8.3700000000000188</v>
      </c>
      <c r="L1071" s="20">
        <v>0</v>
      </c>
      <c r="M1071" s="20">
        <v>0</v>
      </c>
      <c r="N1071" s="20">
        <v>0.14000000000000057</v>
      </c>
      <c r="O1071" s="27">
        <v>0</v>
      </c>
      <c r="P1071" s="198">
        <v>0</v>
      </c>
      <c r="Q1071" s="28">
        <f t="shared" si="184"/>
        <v>1139599.9999999984</v>
      </c>
      <c r="R1071" s="28">
        <f t="shared" si="185"/>
        <v>1164240.0000000009</v>
      </c>
      <c r="S1071" s="28">
        <f t="shared" si="188"/>
        <v>1171279.9999999995</v>
      </c>
      <c r="T1071" s="28">
        <f t="shared" si="189"/>
        <v>1907840.0000000012</v>
      </c>
      <c r="U1071" s="28">
        <f t="shared" si="190"/>
        <v>1907840.0000000012</v>
      </c>
      <c r="V1071" s="28">
        <f t="shared" si="191"/>
        <v>1907840.0000000012</v>
      </c>
      <c r="W1071" s="28">
        <f t="shared" si="192"/>
        <v>1920160.0000000012</v>
      </c>
      <c r="X1071" s="28">
        <f t="shared" si="193"/>
        <v>1920160.0000000012</v>
      </c>
      <c r="Y1071" s="28">
        <f t="shared" si="194"/>
        <v>1920160.0000000012</v>
      </c>
      <c r="Z1071" s="203">
        <f t="shared" si="186"/>
        <v>14959120.000000007</v>
      </c>
      <c r="AA1071" s="35">
        <v>7.4329961107781966</v>
      </c>
      <c r="AB1071" s="180">
        <v>7.8677429588635466</v>
      </c>
      <c r="AC1071" s="36">
        <v>8.8935105220487163</v>
      </c>
      <c r="AD1071" s="207">
        <v>12.43</v>
      </c>
      <c r="AE1071" s="173">
        <f t="shared" si="187"/>
        <v>1093840</v>
      </c>
    </row>
    <row r="1072" spans="1:31" s="30" customFormat="1" ht="14.25" customHeight="1">
      <c r="A1072" s="24">
        <v>18134</v>
      </c>
      <c r="B1072" s="24" t="s">
        <v>2462</v>
      </c>
      <c r="C1072" s="25" t="s">
        <v>2335</v>
      </c>
      <c r="D1072" s="24" t="s">
        <v>1387</v>
      </c>
      <c r="E1072" s="191">
        <v>61.800000000000004</v>
      </c>
      <c r="F1072" s="39">
        <v>61.800000000000004</v>
      </c>
      <c r="G1072" s="192">
        <v>61.95</v>
      </c>
      <c r="H1072" s="22">
        <v>0</v>
      </c>
      <c r="I1072" s="20">
        <v>9.9999999999980105E-3</v>
      </c>
      <c r="J1072" s="20">
        <v>0</v>
      </c>
      <c r="K1072" s="20">
        <v>0</v>
      </c>
      <c r="L1072" s="20">
        <v>0</v>
      </c>
      <c r="M1072" s="20">
        <v>0</v>
      </c>
      <c r="N1072" s="20">
        <v>0</v>
      </c>
      <c r="O1072" s="27">
        <v>0</v>
      </c>
      <c r="P1072" s="198">
        <v>0.14000000000000057</v>
      </c>
      <c r="Q1072" s="28">
        <f t="shared" si="184"/>
        <v>0</v>
      </c>
      <c r="R1072" s="28">
        <f t="shared" si="185"/>
        <v>1759.9999999996496</v>
      </c>
      <c r="S1072" s="28">
        <f t="shared" si="188"/>
        <v>1759.9999999996496</v>
      </c>
      <c r="T1072" s="28">
        <f t="shared" si="189"/>
        <v>1759.9999999996496</v>
      </c>
      <c r="U1072" s="28">
        <f t="shared" si="190"/>
        <v>1759.9999999996496</v>
      </c>
      <c r="V1072" s="28">
        <f t="shared" si="191"/>
        <v>1759.9999999996496</v>
      </c>
      <c r="W1072" s="28">
        <f t="shared" si="192"/>
        <v>1759.9999999996496</v>
      </c>
      <c r="X1072" s="28">
        <f t="shared" si="193"/>
        <v>1759.9999999996496</v>
      </c>
      <c r="Y1072" s="28">
        <f t="shared" si="194"/>
        <v>14079.9999999997</v>
      </c>
      <c r="Z1072" s="203">
        <f t="shared" si="186"/>
        <v>26399.999999997246</v>
      </c>
      <c r="AA1072" s="35">
        <v>9.6031326724057564</v>
      </c>
      <c r="AB1072" s="180">
        <v>9.6031326724057564</v>
      </c>
      <c r="AC1072" s="36">
        <v>9.6264412468533411</v>
      </c>
      <c r="AD1072" s="207">
        <v>0.14999999999999858</v>
      </c>
      <c r="AE1072" s="173">
        <f t="shared" si="187"/>
        <v>13199.999999999874</v>
      </c>
    </row>
    <row r="1073" spans="1:31" s="30" customFormat="1" ht="14.25" customHeight="1">
      <c r="A1073" s="24">
        <v>18135</v>
      </c>
      <c r="B1073" s="24" t="s">
        <v>2463</v>
      </c>
      <c r="C1073" s="25" t="s">
        <v>2335</v>
      </c>
      <c r="D1073" s="24" t="s">
        <v>1387</v>
      </c>
      <c r="E1073" s="191">
        <v>113.26</v>
      </c>
      <c r="F1073" s="39">
        <v>118.96000000000001</v>
      </c>
      <c r="G1073" s="192">
        <v>124.65</v>
      </c>
      <c r="H1073" s="22">
        <v>5.7000000000000028</v>
      </c>
      <c r="I1073" s="20">
        <v>0.21999999999999886</v>
      </c>
      <c r="J1073" s="20">
        <v>0.45999999999999375</v>
      </c>
      <c r="K1073" s="20">
        <v>9.9999999999994316E-2</v>
      </c>
      <c r="L1073" s="20">
        <v>1.3400000000000176</v>
      </c>
      <c r="M1073" s="20">
        <v>0.5999999999999801</v>
      </c>
      <c r="N1073" s="20">
        <v>1.5000000000000142</v>
      </c>
      <c r="O1073" s="27">
        <v>0.17000000000000171</v>
      </c>
      <c r="P1073" s="198">
        <v>1.2999999999999972</v>
      </c>
      <c r="Q1073" s="28">
        <f t="shared" si="184"/>
        <v>1755600.0000000009</v>
      </c>
      <c r="R1073" s="28">
        <f t="shared" si="185"/>
        <v>1794320.0000000007</v>
      </c>
      <c r="S1073" s="28">
        <f t="shared" si="188"/>
        <v>1834800.0000000002</v>
      </c>
      <c r="T1073" s="28">
        <f t="shared" si="189"/>
        <v>1843599.9999999998</v>
      </c>
      <c r="U1073" s="28">
        <f t="shared" si="190"/>
        <v>1961520.0000000014</v>
      </c>
      <c r="V1073" s="28">
        <f t="shared" si="191"/>
        <v>2014319.9999999995</v>
      </c>
      <c r="W1073" s="28">
        <f t="shared" si="192"/>
        <v>2146320.0000000009</v>
      </c>
      <c r="X1073" s="28">
        <f t="shared" si="193"/>
        <v>2161280.0000000009</v>
      </c>
      <c r="Y1073" s="28">
        <f t="shared" si="194"/>
        <v>2275680.0000000005</v>
      </c>
      <c r="Z1073" s="203">
        <f t="shared" si="186"/>
        <v>17787440.000000004</v>
      </c>
      <c r="AA1073" s="35">
        <v>12.209609434796201</v>
      </c>
      <c r="AB1073" s="180">
        <v>12.824078565807486</v>
      </c>
      <c r="AC1073" s="36">
        <v>13.437469680799458</v>
      </c>
      <c r="AD1073" s="207">
        <v>11.39</v>
      </c>
      <c r="AE1073" s="173">
        <f t="shared" si="187"/>
        <v>1002320</v>
      </c>
    </row>
    <row r="1074" spans="1:31" s="30" customFormat="1" ht="14.25" customHeight="1">
      <c r="A1074" s="24">
        <v>18136</v>
      </c>
      <c r="B1074" s="24" t="s">
        <v>2464</v>
      </c>
      <c r="C1074" s="25" t="s">
        <v>2335</v>
      </c>
      <c r="D1074" s="24" t="s">
        <v>1387</v>
      </c>
      <c r="E1074" s="191">
        <v>136.56</v>
      </c>
      <c r="F1074" s="39">
        <v>138.72</v>
      </c>
      <c r="G1074" s="192">
        <v>140.4</v>
      </c>
      <c r="H1074" s="22">
        <v>2.1599999999999966</v>
      </c>
      <c r="I1074" s="20">
        <v>0.94999999999998863</v>
      </c>
      <c r="J1074" s="20">
        <v>2.0000000000038654E-2</v>
      </c>
      <c r="K1074" s="20">
        <v>0</v>
      </c>
      <c r="L1074" s="20">
        <v>0.12000000000000455</v>
      </c>
      <c r="M1074" s="20">
        <v>0.59000000000000341</v>
      </c>
      <c r="N1074" s="20">
        <v>0</v>
      </c>
      <c r="O1074" s="27">
        <v>0</v>
      </c>
      <c r="P1074" s="198">
        <v>0</v>
      </c>
      <c r="Q1074" s="28">
        <f t="shared" si="184"/>
        <v>665279.99999999895</v>
      </c>
      <c r="R1074" s="28">
        <f t="shared" si="185"/>
        <v>832479.99999999697</v>
      </c>
      <c r="S1074" s="28">
        <f t="shared" si="188"/>
        <v>834240.00000000035</v>
      </c>
      <c r="T1074" s="28">
        <f t="shared" si="189"/>
        <v>834240.00000000035</v>
      </c>
      <c r="U1074" s="28">
        <f t="shared" si="190"/>
        <v>844800.0000000007</v>
      </c>
      <c r="V1074" s="28">
        <f t="shared" si="191"/>
        <v>896720.00000000105</v>
      </c>
      <c r="W1074" s="28">
        <f t="shared" si="192"/>
        <v>896720.00000000105</v>
      </c>
      <c r="X1074" s="28">
        <f t="shared" si="193"/>
        <v>896720.00000000105</v>
      </c>
      <c r="Y1074" s="28">
        <f t="shared" si="194"/>
        <v>896720.00000000105</v>
      </c>
      <c r="Z1074" s="203">
        <f t="shared" si="186"/>
        <v>7597920.0000000009</v>
      </c>
      <c r="AA1074" s="35">
        <v>5.3607179028193226</v>
      </c>
      <c r="AB1074" s="180">
        <v>5.4455095743929149</v>
      </c>
      <c r="AC1074" s="36">
        <v>5.511458652283487</v>
      </c>
      <c r="AD1074" s="207">
        <v>3.8400000000000034</v>
      </c>
      <c r="AE1074" s="173">
        <f t="shared" si="187"/>
        <v>337920.00000000029</v>
      </c>
    </row>
    <row r="1075" spans="1:31" s="30" customFormat="1" ht="14.25" customHeight="1">
      <c r="A1075" s="24">
        <v>18137</v>
      </c>
      <c r="B1075" s="24" t="s">
        <v>2465</v>
      </c>
      <c r="C1075" s="25" t="s">
        <v>2335</v>
      </c>
      <c r="D1075" s="24" t="s">
        <v>1387</v>
      </c>
      <c r="E1075" s="191">
        <v>229.79</v>
      </c>
      <c r="F1075" s="39">
        <v>235.04999999999998</v>
      </c>
      <c r="G1075" s="192">
        <v>239.34</v>
      </c>
      <c r="H1075" s="22">
        <v>5.2599999999999909</v>
      </c>
      <c r="I1075" s="20">
        <v>0.73000000000001819</v>
      </c>
      <c r="J1075" s="20">
        <v>2.0000000000010232E-2</v>
      </c>
      <c r="K1075" s="20">
        <v>2.6599999999999966</v>
      </c>
      <c r="L1075" s="20">
        <v>0.12999999999999545</v>
      </c>
      <c r="M1075" s="20">
        <v>0.96000000000000796</v>
      </c>
      <c r="N1075" s="20">
        <v>9.9999999999909051E-3</v>
      </c>
      <c r="O1075" s="27">
        <v>0</v>
      </c>
      <c r="P1075" s="198">
        <v>-0.21999999999999886</v>
      </c>
      <c r="Q1075" s="28">
        <f t="shared" si="184"/>
        <v>1620079.9999999972</v>
      </c>
      <c r="R1075" s="28">
        <f t="shared" si="185"/>
        <v>1748560.0000000005</v>
      </c>
      <c r="S1075" s="28">
        <f t="shared" si="188"/>
        <v>1750320.0000000014</v>
      </c>
      <c r="T1075" s="28">
        <f t="shared" si="189"/>
        <v>1984400.0000000012</v>
      </c>
      <c r="U1075" s="28">
        <f t="shared" si="190"/>
        <v>1995840.0000000007</v>
      </c>
      <c r="V1075" s="28">
        <f t="shared" si="191"/>
        <v>2080320.0000000014</v>
      </c>
      <c r="W1075" s="28">
        <f t="shared" si="192"/>
        <v>2081200.0000000007</v>
      </c>
      <c r="X1075" s="28">
        <f t="shared" si="193"/>
        <v>2081200.0000000007</v>
      </c>
      <c r="Y1075" s="28">
        <f t="shared" si="194"/>
        <v>2061840.0000000007</v>
      </c>
      <c r="Z1075" s="203">
        <f t="shared" si="186"/>
        <v>17403760.000000004</v>
      </c>
      <c r="AA1075" s="35">
        <v>16.06687129862048</v>
      </c>
      <c r="AB1075" s="180">
        <v>16.434649457072737</v>
      </c>
      <c r="AC1075" s="36">
        <v>16.734605407597485</v>
      </c>
      <c r="AD1075" s="207">
        <v>9.5500000000000114</v>
      </c>
      <c r="AE1075" s="173">
        <f t="shared" si="187"/>
        <v>840400.00000000105</v>
      </c>
    </row>
    <row r="1076" spans="1:31" s="30" customFormat="1" ht="14.25" customHeight="1">
      <c r="A1076" s="24">
        <v>18138</v>
      </c>
      <c r="B1076" s="24" t="s">
        <v>2466</v>
      </c>
      <c r="C1076" s="25" t="s">
        <v>2335</v>
      </c>
      <c r="D1076" s="24" t="s">
        <v>1387</v>
      </c>
      <c r="E1076" s="191">
        <v>365.35</v>
      </c>
      <c r="F1076" s="39">
        <v>370.16</v>
      </c>
      <c r="G1076" s="192">
        <v>371.79</v>
      </c>
      <c r="H1076" s="22">
        <v>4.8100000000000023</v>
      </c>
      <c r="I1076" s="20">
        <v>0</v>
      </c>
      <c r="J1076" s="20">
        <v>0.25999999999999091</v>
      </c>
      <c r="K1076" s="20">
        <v>9.9999999999909051E-3</v>
      </c>
      <c r="L1076" s="20">
        <v>1.0500000000000114</v>
      </c>
      <c r="M1076" s="20">
        <v>0.31000000000000227</v>
      </c>
      <c r="N1076" s="20">
        <v>0</v>
      </c>
      <c r="O1076" s="27">
        <v>0</v>
      </c>
      <c r="P1076" s="198">
        <v>0</v>
      </c>
      <c r="Q1076" s="28">
        <f t="shared" si="184"/>
        <v>1481480.0000000007</v>
      </c>
      <c r="R1076" s="28">
        <f t="shared" si="185"/>
        <v>1481480.0000000007</v>
      </c>
      <c r="S1076" s="28">
        <f t="shared" si="188"/>
        <v>1504360</v>
      </c>
      <c r="T1076" s="28">
        <f t="shared" si="189"/>
        <v>1505239.9999999993</v>
      </c>
      <c r="U1076" s="28">
        <f t="shared" si="190"/>
        <v>1597640.0000000002</v>
      </c>
      <c r="V1076" s="28">
        <f t="shared" si="191"/>
        <v>1624920.0000000005</v>
      </c>
      <c r="W1076" s="28">
        <f t="shared" si="192"/>
        <v>1624920.0000000005</v>
      </c>
      <c r="X1076" s="28">
        <f t="shared" si="193"/>
        <v>1624920.0000000005</v>
      </c>
      <c r="Y1076" s="28">
        <f t="shared" si="194"/>
        <v>1624920.0000000005</v>
      </c>
      <c r="Z1076" s="203">
        <f t="shared" si="186"/>
        <v>14069880.000000002</v>
      </c>
      <c r="AA1076" s="35">
        <v>15.644670920224382</v>
      </c>
      <c r="AB1076" s="180">
        <v>15.850640174709888</v>
      </c>
      <c r="AC1076" s="36">
        <v>15.920438487560485</v>
      </c>
      <c r="AD1076" s="207">
        <v>6.4399999999999977</v>
      </c>
      <c r="AE1076" s="173">
        <f t="shared" si="187"/>
        <v>566719.99999999977</v>
      </c>
    </row>
    <row r="1077" spans="1:31" s="30" customFormat="1" ht="14.25" customHeight="1">
      <c r="A1077" s="24">
        <v>18139</v>
      </c>
      <c r="B1077" s="24" t="s">
        <v>2467</v>
      </c>
      <c r="C1077" s="25" t="s">
        <v>2335</v>
      </c>
      <c r="D1077" s="24" t="s">
        <v>1387</v>
      </c>
      <c r="E1077" s="191">
        <v>180.37</v>
      </c>
      <c r="F1077" s="39">
        <v>194.34</v>
      </c>
      <c r="G1077" s="192">
        <v>196.09</v>
      </c>
      <c r="H1077" s="22">
        <v>13.969999999999999</v>
      </c>
      <c r="I1077" s="20">
        <v>0.36000000000001364</v>
      </c>
      <c r="J1077" s="20">
        <v>0.15999999999999659</v>
      </c>
      <c r="K1077" s="20">
        <v>1.1599999999999966</v>
      </c>
      <c r="L1077" s="20">
        <v>0</v>
      </c>
      <c r="M1077" s="20">
        <v>0.61000000000001364</v>
      </c>
      <c r="N1077" s="20">
        <v>-0.54000000000002046</v>
      </c>
      <c r="O1077" s="27">
        <v>0</v>
      </c>
      <c r="P1077" s="198">
        <v>0</v>
      </c>
      <c r="Q1077" s="28">
        <f t="shared" si="184"/>
        <v>4302760</v>
      </c>
      <c r="R1077" s="28">
        <f t="shared" si="185"/>
        <v>4366120.0000000028</v>
      </c>
      <c r="S1077" s="28">
        <f t="shared" si="188"/>
        <v>4380200.0000000028</v>
      </c>
      <c r="T1077" s="28">
        <f t="shared" si="189"/>
        <v>4482280.0000000028</v>
      </c>
      <c r="U1077" s="28">
        <f t="shared" si="190"/>
        <v>4482280.0000000028</v>
      </c>
      <c r="V1077" s="28">
        <f t="shared" si="191"/>
        <v>4535960.0000000037</v>
      </c>
      <c r="W1077" s="28">
        <f t="shared" si="192"/>
        <v>4488440.0000000019</v>
      </c>
      <c r="X1077" s="28">
        <f t="shared" si="193"/>
        <v>4488440.0000000019</v>
      </c>
      <c r="Y1077" s="28">
        <f t="shared" si="194"/>
        <v>4488440.0000000019</v>
      </c>
      <c r="Z1077" s="203">
        <f t="shared" si="186"/>
        <v>40014920.000000022</v>
      </c>
      <c r="AA1077" s="35">
        <v>8.0382369980836952</v>
      </c>
      <c r="AB1077" s="180">
        <v>8.6608137617540883</v>
      </c>
      <c r="AC1077" s="36">
        <v>8.7388029769597573</v>
      </c>
      <c r="AD1077" s="207">
        <v>15.72</v>
      </c>
      <c r="AE1077" s="173">
        <f t="shared" si="187"/>
        <v>1383360</v>
      </c>
    </row>
    <row r="1078" spans="1:31" s="30" customFormat="1" ht="14.25" customHeight="1">
      <c r="A1078" s="24">
        <v>18140</v>
      </c>
      <c r="B1078" s="24" t="s">
        <v>2468</v>
      </c>
      <c r="C1078" s="25" t="s">
        <v>2335</v>
      </c>
      <c r="D1078" s="24" t="s">
        <v>1387</v>
      </c>
      <c r="E1078" s="191">
        <v>117.81</v>
      </c>
      <c r="F1078" s="39">
        <v>119.14</v>
      </c>
      <c r="G1078" s="192">
        <v>121.44</v>
      </c>
      <c r="H1078" s="22">
        <v>1.3299999999999983</v>
      </c>
      <c r="I1078" s="20">
        <v>0.98000000000000398</v>
      </c>
      <c r="J1078" s="20">
        <v>1.3199999999999932</v>
      </c>
      <c r="K1078" s="20">
        <v>0</v>
      </c>
      <c r="L1078" s="20">
        <v>0</v>
      </c>
      <c r="M1078" s="20">
        <v>0</v>
      </c>
      <c r="N1078" s="20">
        <v>0</v>
      </c>
      <c r="O1078" s="27">
        <v>0</v>
      </c>
      <c r="P1078" s="198">
        <v>0</v>
      </c>
      <c r="Q1078" s="28">
        <f t="shared" si="184"/>
        <v>409639.99999999953</v>
      </c>
      <c r="R1078" s="28">
        <f t="shared" si="185"/>
        <v>582120.00000000023</v>
      </c>
      <c r="S1078" s="28">
        <f t="shared" si="188"/>
        <v>698279.99999999965</v>
      </c>
      <c r="T1078" s="28">
        <f t="shared" si="189"/>
        <v>698279.99999999965</v>
      </c>
      <c r="U1078" s="28">
        <f t="shared" si="190"/>
        <v>698279.99999999965</v>
      </c>
      <c r="V1078" s="28">
        <f t="shared" si="191"/>
        <v>698279.99999999965</v>
      </c>
      <c r="W1078" s="28">
        <f t="shared" si="192"/>
        <v>698279.99999999965</v>
      </c>
      <c r="X1078" s="28">
        <f t="shared" si="193"/>
        <v>698279.99999999965</v>
      </c>
      <c r="Y1078" s="28">
        <f t="shared" si="194"/>
        <v>698279.99999999965</v>
      </c>
      <c r="Z1078" s="203">
        <f t="shared" si="186"/>
        <v>5879719.9999999981</v>
      </c>
      <c r="AA1078" s="35">
        <v>10.15402118545461</v>
      </c>
      <c r="AB1078" s="180">
        <v>10.268653629021832</v>
      </c>
      <c r="AC1078" s="36">
        <v>10.466890185566655</v>
      </c>
      <c r="AD1078" s="207">
        <v>3.6299999999999955</v>
      </c>
      <c r="AE1078" s="173">
        <f t="shared" si="187"/>
        <v>319439.99999999959</v>
      </c>
    </row>
    <row r="1079" spans="1:31" s="30" customFormat="1" ht="14.25" customHeight="1">
      <c r="A1079" s="24">
        <v>18141</v>
      </c>
      <c r="B1079" s="24" t="s">
        <v>2469</v>
      </c>
      <c r="C1079" s="25" t="s">
        <v>2335</v>
      </c>
      <c r="D1079" s="24" t="s">
        <v>1387</v>
      </c>
      <c r="E1079" s="191">
        <v>59.89</v>
      </c>
      <c r="F1079" s="39">
        <v>66.88</v>
      </c>
      <c r="G1079" s="192">
        <v>68.87</v>
      </c>
      <c r="H1079" s="22">
        <v>6.9899999999999949</v>
      </c>
      <c r="I1079" s="20">
        <v>0.21999999999999886</v>
      </c>
      <c r="J1079" s="20">
        <v>3.0000000000001137E-2</v>
      </c>
      <c r="K1079" s="20">
        <v>0.23000000000000398</v>
      </c>
      <c r="L1079" s="20">
        <v>0.29999999999999716</v>
      </c>
      <c r="M1079" s="20">
        <v>0.14000000000000057</v>
      </c>
      <c r="N1079" s="20">
        <v>0.31000000000000227</v>
      </c>
      <c r="O1079" s="27">
        <v>9.9999999999994316E-2</v>
      </c>
      <c r="P1079" s="198">
        <v>0.6600000000000108</v>
      </c>
      <c r="Q1079" s="28">
        <f t="shared" si="184"/>
        <v>2152919.9999999981</v>
      </c>
      <c r="R1079" s="28">
        <f t="shared" si="185"/>
        <v>2191639.9999999981</v>
      </c>
      <c r="S1079" s="28">
        <f t="shared" si="188"/>
        <v>2194279.9999999981</v>
      </c>
      <c r="T1079" s="28">
        <f t="shared" si="189"/>
        <v>2214519.9999999986</v>
      </c>
      <c r="U1079" s="28">
        <f t="shared" si="190"/>
        <v>2240919.9999999981</v>
      </c>
      <c r="V1079" s="28">
        <f t="shared" si="191"/>
        <v>2253239.9999999981</v>
      </c>
      <c r="W1079" s="28">
        <f t="shared" si="192"/>
        <v>2280519.9999999981</v>
      </c>
      <c r="X1079" s="28">
        <f t="shared" si="193"/>
        <v>2289319.9999999977</v>
      </c>
      <c r="Y1079" s="28">
        <f t="shared" si="194"/>
        <v>2347399.9999999986</v>
      </c>
      <c r="Z1079" s="203">
        <f t="shared" si="186"/>
        <v>20164759.999999985</v>
      </c>
      <c r="AA1079" s="35">
        <v>9.1251218917601165</v>
      </c>
      <c r="AB1079" s="180">
        <v>10.190151145782544</v>
      </c>
      <c r="AC1079" s="36">
        <v>10.493356899073621</v>
      </c>
      <c r="AD1079" s="207">
        <v>8.980000000000004</v>
      </c>
      <c r="AE1079" s="173">
        <f t="shared" si="187"/>
        <v>790240.00000000035</v>
      </c>
    </row>
    <row r="1080" spans="1:31" s="30" customFormat="1" ht="14.25" customHeight="1">
      <c r="A1080" s="24">
        <v>18142</v>
      </c>
      <c r="B1080" s="24" t="s">
        <v>2470</v>
      </c>
      <c r="C1080" s="25" t="s">
        <v>2335</v>
      </c>
      <c r="D1080" s="24" t="s">
        <v>1387</v>
      </c>
      <c r="E1080" s="191">
        <v>149.30000000000001</v>
      </c>
      <c r="F1080" s="39">
        <v>149.41000000000003</v>
      </c>
      <c r="G1080" s="192">
        <v>149.71</v>
      </c>
      <c r="H1080" s="22">
        <v>0.11000000000001364</v>
      </c>
      <c r="I1080" s="20">
        <v>0.28999999999996362</v>
      </c>
      <c r="J1080" s="20">
        <v>1.0000000000019327E-2</v>
      </c>
      <c r="K1080" s="20">
        <v>0</v>
      </c>
      <c r="L1080" s="20">
        <v>0</v>
      </c>
      <c r="M1080" s="20">
        <v>0</v>
      </c>
      <c r="N1080" s="20">
        <v>0</v>
      </c>
      <c r="O1080" s="27">
        <v>0</v>
      </c>
      <c r="P1080" s="198">
        <v>0</v>
      </c>
      <c r="Q1080" s="28">
        <f t="shared" ref="Q1080:Q1143" si="195">((H1080/6)*88000)*6+((H1080/6)*88000)*5+((H1080/6)*88000)*4+((H1080/6)*88000)*3+((H1080/6)*88000)*2+((H1080/6)*88000)</f>
        <v>33880.000000004206</v>
      </c>
      <c r="R1080" s="28">
        <f t="shared" si="185"/>
        <v>84919.999999997788</v>
      </c>
      <c r="S1080" s="28">
        <f t="shared" si="188"/>
        <v>85799.999999999491</v>
      </c>
      <c r="T1080" s="28">
        <f t="shared" si="189"/>
        <v>85799.999999999491</v>
      </c>
      <c r="U1080" s="28">
        <f t="shared" si="190"/>
        <v>85799.999999999491</v>
      </c>
      <c r="V1080" s="28">
        <f t="shared" si="191"/>
        <v>85799.999999999491</v>
      </c>
      <c r="W1080" s="28">
        <f t="shared" si="192"/>
        <v>85799.999999999491</v>
      </c>
      <c r="X1080" s="28">
        <f t="shared" si="193"/>
        <v>85799.999999999491</v>
      </c>
      <c r="Y1080" s="28">
        <f t="shared" si="194"/>
        <v>85799.999999999491</v>
      </c>
      <c r="Z1080" s="203">
        <f t="shared" si="186"/>
        <v>719399.99999999849</v>
      </c>
      <c r="AA1080" s="35">
        <v>4.0427398565951087</v>
      </c>
      <c r="AB1080" s="180">
        <v>4.0457184325108866</v>
      </c>
      <c r="AC1080" s="36">
        <v>4.053841821372095</v>
      </c>
      <c r="AD1080" s="207">
        <v>0.40999999999999659</v>
      </c>
      <c r="AE1080" s="173">
        <f t="shared" si="187"/>
        <v>36079.999999999702</v>
      </c>
    </row>
    <row r="1081" spans="1:31" s="30" customFormat="1" ht="14.25" customHeight="1">
      <c r="A1081" s="24">
        <v>18143</v>
      </c>
      <c r="B1081" s="24" t="s">
        <v>2471</v>
      </c>
      <c r="C1081" s="25" t="s">
        <v>2335</v>
      </c>
      <c r="D1081" s="24" t="s">
        <v>1387</v>
      </c>
      <c r="E1081" s="191">
        <v>161.08000000000001</v>
      </c>
      <c r="F1081" s="39">
        <v>161.41000000000003</v>
      </c>
      <c r="G1081" s="192">
        <v>162.24</v>
      </c>
      <c r="H1081" s="22">
        <v>0.33000000000001251</v>
      </c>
      <c r="I1081" s="20">
        <v>0.74999999999997158</v>
      </c>
      <c r="J1081" s="20">
        <v>5.0000000000011369E-2</v>
      </c>
      <c r="K1081" s="20">
        <v>0</v>
      </c>
      <c r="L1081" s="20">
        <v>3.0000000000001137E-2</v>
      </c>
      <c r="M1081" s="20">
        <v>0</v>
      </c>
      <c r="N1081" s="20">
        <v>0</v>
      </c>
      <c r="O1081" s="27">
        <v>0</v>
      </c>
      <c r="P1081" s="198">
        <v>0</v>
      </c>
      <c r="Q1081" s="28">
        <f t="shared" si="195"/>
        <v>101640.00000000384</v>
      </c>
      <c r="R1081" s="28">
        <f t="shared" si="185"/>
        <v>233639.99999999884</v>
      </c>
      <c r="S1081" s="28">
        <f t="shared" si="188"/>
        <v>238039.99999999983</v>
      </c>
      <c r="T1081" s="28">
        <f t="shared" si="189"/>
        <v>238039.99999999983</v>
      </c>
      <c r="U1081" s="28">
        <f t="shared" si="190"/>
        <v>240679.99999999991</v>
      </c>
      <c r="V1081" s="28">
        <f t="shared" si="191"/>
        <v>240679.99999999991</v>
      </c>
      <c r="W1081" s="28">
        <f t="shared" si="192"/>
        <v>240679.99999999991</v>
      </c>
      <c r="X1081" s="28">
        <f t="shared" si="193"/>
        <v>240679.99999999991</v>
      </c>
      <c r="Y1081" s="28">
        <f t="shared" si="194"/>
        <v>240679.99999999991</v>
      </c>
      <c r="Z1081" s="203">
        <f t="shared" si="186"/>
        <v>2014760.0000000023</v>
      </c>
      <c r="AA1081" s="35">
        <v>8.7119716595905796</v>
      </c>
      <c r="AB1081" s="180">
        <v>8.7298196273560684</v>
      </c>
      <c r="AC1081" s="36">
        <v>8.7747099705238121</v>
      </c>
      <c r="AD1081" s="207">
        <v>1.1599999999999966</v>
      </c>
      <c r="AE1081" s="173">
        <f t="shared" si="187"/>
        <v>102079.99999999969</v>
      </c>
    </row>
    <row r="1082" spans="1:31" s="30" customFormat="1" ht="14.25" customHeight="1">
      <c r="A1082" s="24">
        <v>18144</v>
      </c>
      <c r="B1082" s="24" t="s">
        <v>2472</v>
      </c>
      <c r="C1082" s="25" t="s">
        <v>2335</v>
      </c>
      <c r="D1082" s="24" t="s">
        <v>1387</v>
      </c>
      <c r="E1082" s="191">
        <v>72.42</v>
      </c>
      <c r="F1082" s="39">
        <v>73.64</v>
      </c>
      <c r="G1082" s="192">
        <v>74.650000000000006</v>
      </c>
      <c r="H1082" s="22">
        <v>1.2199999999999989</v>
      </c>
      <c r="I1082" s="20">
        <v>0</v>
      </c>
      <c r="J1082" s="20">
        <v>4.0000000000006253E-2</v>
      </c>
      <c r="K1082" s="20">
        <v>0</v>
      </c>
      <c r="L1082" s="20">
        <v>0.79000000000000625</v>
      </c>
      <c r="M1082" s="20">
        <v>0</v>
      </c>
      <c r="N1082" s="20">
        <v>0</v>
      </c>
      <c r="O1082" s="27">
        <v>0</v>
      </c>
      <c r="P1082" s="198">
        <v>0.18000000000000682</v>
      </c>
      <c r="Q1082" s="28">
        <f t="shared" si="195"/>
        <v>375759.99999999965</v>
      </c>
      <c r="R1082" s="28">
        <f t="shared" si="185"/>
        <v>375759.99999999965</v>
      </c>
      <c r="S1082" s="28">
        <f t="shared" si="188"/>
        <v>379280.00000000017</v>
      </c>
      <c r="T1082" s="28">
        <f t="shared" si="189"/>
        <v>379280.00000000017</v>
      </c>
      <c r="U1082" s="28">
        <f t="shared" si="190"/>
        <v>448800.0000000007</v>
      </c>
      <c r="V1082" s="28">
        <f t="shared" si="191"/>
        <v>448800.0000000007</v>
      </c>
      <c r="W1082" s="28">
        <f t="shared" si="192"/>
        <v>448800.0000000007</v>
      </c>
      <c r="X1082" s="28">
        <f t="shared" si="193"/>
        <v>448800.0000000007</v>
      </c>
      <c r="Y1082" s="28">
        <f t="shared" si="194"/>
        <v>464640.00000000128</v>
      </c>
      <c r="Z1082" s="203">
        <f t="shared" si="186"/>
        <v>3769920.0000000042</v>
      </c>
      <c r="AA1082" s="35">
        <v>6.8939913182545123</v>
      </c>
      <c r="AB1082" s="180">
        <v>7.0101287030690722</v>
      </c>
      <c r="AC1082" s="36">
        <v>7.1062752265630955</v>
      </c>
      <c r="AD1082" s="207">
        <v>2.230000000000004</v>
      </c>
      <c r="AE1082" s="173">
        <f t="shared" si="187"/>
        <v>196240.00000000035</v>
      </c>
    </row>
    <row r="1083" spans="1:31" s="30" customFormat="1" ht="14.25" customHeight="1">
      <c r="A1083" s="24">
        <v>18145</v>
      </c>
      <c r="B1083" s="24" t="s">
        <v>2473</v>
      </c>
      <c r="C1083" s="25" t="s">
        <v>2335</v>
      </c>
      <c r="D1083" s="24" t="s">
        <v>1387</v>
      </c>
      <c r="E1083" s="191">
        <v>36.5</v>
      </c>
      <c r="F1083" s="39">
        <v>36.869999999999997</v>
      </c>
      <c r="G1083" s="192">
        <v>36.869999999999997</v>
      </c>
      <c r="H1083" s="22">
        <v>0.36999999999999744</v>
      </c>
      <c r="I1083" s="20">
        <v>0</v>
      </c>
      <c r="J1083" s="20">
        <v>0</v>
      </c>
      <c r="K1083" s="20">
        <v>0</v>
      </c>
      <c r="L1083" s="20">
        <v>0</v>
      </c>
      <c r="M1083" s="20">
        <v>0</v>
      </c>
      <c r="N1083" s="20">
        <v>0</v>
      </c>
      <c r="O1083" s="27">
        <v>0</v>
      </c>
      <c r="P1083" s="198">
        <v>0</v>
      </c>
      <c r="Q1083" s="28">
        <f t="shared" si="195"/>
        <v>113959.9999999992</v>
      </c>
      <c r="R1083" s="28">
        <f t="shared" si="185"/>
        <v>113959.9999999992</v>
      </c>
      <c r="S1083" s="28">
        <f t="shared" si="188"/>
        <v>113959.9999999992</v>
      </c>
      <c r="T1083" s="28">
        <f t="shared" si="189"/>
        <v>113959.9999999992</v>
      </c>
      <c r="U1083" s="28">
        <f t="shared" si="190"/>
        <v>113959.9999999992</v>
      </c>
      <c r="V1083" s="28">
        <f t="shared" si="191"/>
        <v>113959.9999999992</v>
      </c>
      <c r="W1083" s="28">
        <f t="shared" si="192"/>
        <v>113959.9999999992</v>
      </c>
      <c r="X1083" s="28">
        <f t="shared" si="193"/>
        <v>113959.9999999992</v>
      </c>
      <c r="Y1083" s="28">
        <f t="shared" si="194"/>
        <v>113959.9999999992</v>
      </c>
      <c r="Z1083" s="203">
        <f t="shared" si="186"/>
        <v>1025639.9999999928</v>
      </c>
      <c r="AA1083" s="35">
        <v>5.2918491025603851</v>
      </c>
      <c r="AB1083" s="180">
        <v>5.3454925044219559</v>
      </c>
      <c r="AC1083" s="36">
        <v>5.3454925044219559</v>
      </c>
      <c r="AD1083" s="207">
        <v>0.36999999999999744</v>
      </c>
      <c r="AE1083" s="173">
        <f t="shared" si="187"/>
        <v>32559.999999999774</v>
      </c>
    </row>
    <row r="1084" spans="1:31" s="30" customFormat="1" ht="14.25" customHeight="1">
      <c r="A1084" s="24">
        <v>18146</v>
      </c>
      <c r="B1084" s="24" t="s">
        <v>2474</v>
      </c>
      <c r="C1084" s="25" t="s">
        <v>2335</v>
      </c>
      <c r="D1084" s="24" t="s">
        <v>1387</v>
      </c>
      <c r="E1084" s="191">
        <v>125.3</v>
      </c>
      <c r="F1084" s="39">
        <v>129.94999999999999</v>
      </c>
      <c r="G1084" s="192">
        <v>130.01</v>
      </c>
      <c r="H1084" s="22">
        <v>4.6499999999999915</v>
      </c>
      <c r="I1084" s="20">
        <v>0</v>
      </c>
      <c r="J1084" s="20">
        <v>5.0000000000011369E-2</v>
      </c>
      <c r="K1084" s="20">
        <v>9.9999999999909051E-3</v>
      </c>
      <c r="L1084" s="20">
        <v>0</v>
      </c>
      <c r="M1084" s="20">
        <v>0</v>
      </c>
      <c r="N1084" s="20">
        <v>0</v>
      </c>
      <c r="O1084" s="27">
        <v>0</v>
      </c>
      <c r="P1084" s="198">
        <v>0</v>
      </c>
      <c r="Q1084" s="28">
        <f t="shared" si="195"/>
        <v>1432199.9999999972</v>
      </c>
      <c r="R1084" s="28">
        <f t="shared" si="185"/>
        <v>1432199.9999999972</v>
      </c>
      <c r="S1084" s="28">
        <f t="shared" si="188"/>
        <v>1436599.9999999981</v>
      </c>
      <c r="T1084" s="28">
        <f t="shared" si="189"/>
        <v>1437479.9999999974</v>
      </c>
      <c r="U1084" s="28">
        <f t="shared" si="190"/>
        <v>1437479.9999999974</v>
      </c>
      <c r="V1084" s="28">
        <f t="shared" si="191"/>
        <v>1437479.9999999974</v>
      </c>
      <c r="W1084" s="28">
        <f t="shared" si="192"/>
        <v>1437479.9999999974</v>
      </c>
      <c r="X1084" s="28">
        <f t="shared" si="193"/>
        <v>1437479.9999999974</v>
      </c>
      <c r="Y1084" s="28">
        <f t="shared" si="194"/>
        <v>1437479.9999999974</v>
      </c>
      <c r="Z1084" s="203">
        <f t="shared" si="186"/>
        <v>12925879.99999998</v>
      </c>
      <c r="AA1084" s="35">
        <v>4.2378183859763041</v>
      </c>
      <c r="AB1084" s="180">
        <v>4.3950877833808519</v>
      </c>
      <c r="AC1084" s="36">
        <v>4.3971170659280068</v>
      </c>
      <c r="AD1084" s="207">
        <v>4.7099999999999937</v>
      </c>
      <c r="AE1084" s="173">
        <f t="shared" si="187"/>
        <v>414479.99999999948</v>
      </c>
    </row>
    <row r="1085" spans="1:31" s="30" customFormat="1" ht="14.25" customHeight="1">
      <c r="A1085" s="24">
        <v>18147</v>
      </c>
      <c r="B1085" s="24" t="s">
        <v>2475</v>
      </c>
      <c r="C1085" s="25" t="s">
        <v>2335</v>
      </c>
      <c r="D1085" s="24" t="s">
        <v>1387</v>
      </c>
      <c r="E1085" s="191">
        <v>72.45</v>
      </c>
      <c r="F1085" s="39">
        <v>73.44</v>
      </c>
      <c r="G1085" s="192">
        <v>74.759999999999991</v>
      </c>
      <c r="H1085" s="22">
        <v>0.98999999999999488</v>
      </c>
      <c r="I1085" s="20">
        <v>1.9999999999996021E-2</v>
      </c>
      <c r="J1085" s="20">
        <v>0.14000000000001478</v>
      </c>
      <c r="K1085" s="20">
        <v>0.89000000000000057</v>
      </c>
      <c r="L1085" s="20">
        <v>0</v>
      </c>
      <c r="M1085" s="20">
        <v>0</v>
      </c>
      <c r="N1085" s="20">
        <v>0</v>
      </c>
      <c r="O1085" s="27">
        <v>0</v>
      </c>
      <c r="P1085" s="198">
        <v>0.26999999999999602</v>
      </c>
      <c r="Q1085" s="28">
        <f t="shared" si="195"/>
        <v>304919.99999999843</v>
      </c>
      <c r="R1085" s="28">
        <f t="shared" si="185"/>
        <v>308439.99999999773</v>
      </c>
      <c r="S1085" s="28">
        <f t="shared" si="188"/>
        <v>320759.99999999901</v>
      </c>
      <c r="T1085" s="28">
        <f t="shared" si="189"/>
        <v>399079.99999999907</v>
      </c>
      <c r="U1085" s="28">
        <f t="shared" si="190"/>
        <v>399079.99999999907</v>
      </c>
      <c r="V1085" s="28">
        <f t="shared" si="191"/>
        <v>399079.99999999907</v>
      </c>
      <c r="W1085" s="28">
        <f t="shared" si="192"/>
        <v>399079.99999999907</v>
      </c>
      <c r="X1085" s="28">
        <f t="shared" si="193"/>
        <v>399079.99999999907</v>
      </c>
      <c r="Y1085" s="28">
        <f t="shared" si="194"/>
        <v>422839.99999999872</v>
      </c>
      <c r="Z1085" s="203">
        <f t="shared" si="186"/>
        <v>3352359.9999999893</v>
      </c>
      <c r="AA1085" s="35">
        <v>6.254640261063245</v>
      </c>
      <c r="AB1085" s="180">
        <v>6.3401073950653517</v>
      </c>
      <c r="AC1085" s="36">
        <v>6.4540635737348264</v>
      </c>
      <c r="AD1085" s="207">
        <v>2.3099999999999881</v>
      </c>
      <c r="AE1085" s="173">
        <f t="shared" si="187"/>
        <v>203279.99999999895</v>
      </c>
    </row>
    <row r="1086" spans="1:31" s="30" customFormat="1" ht="14.25" customHeight="1">
      <c r="A1086" s="24">
        <v>18148</v>
      </c>
      <c r="B1086" s="24" t="s">
        <v>2476</v>
      </c>
      <c r="C1086" s="25" t="s">
        <v>2335</v>
      </c>
      <c r="D1086" s="24" t="s">
        <v>1387</v>
      </c>
      <c r="E1086" s="191">
        <v>49.01</v>
      </c>
      <c r="F1086" s="39">
        <v>49.19</v>
      </c>
      <c r="G1086" s="192">
        <v>51.75</v>
      </c>
      <c r="H1086" s="22">
        <v>0.17999999999999972</v>
      </c>
      <c r="I1086" s="20">
        <v>1.3400000000000034</v>
      </c>
      <c r="J1086" s="20">
        <v>0.95000000000000284</v>
      </c>
      <c r="K1086" s="20">
        <v>0</v>
      </c>
      <c r="L1086" s="20">
        <v>0</v>
      </c>
      <c r="M1086" s="20">
        <v>0</v>
      </c>
      <c r="N1086" s="20">
        <v>0.27000000000000313</v>
      </c>
      <c r="O1086" s="27">
        <v>0</v>
      </c>
      <c r="P1086" s="198">
        <v>0</v>
      </c>
      <c r="Q1086" s="28">
        <f t="shared" si="195"/>
        <v>55439.999999999913</v>
      </c>
      <c r="R1086" s="28">
        <f t="shared" si="185"/>
        <v>291280.00000000047</v>
      </c>
      <c r="S1086" s="28">
        <f t="shared" si="188"/>
        <v>374880.0000000007</v>
      </c>
      <c r="T1086" s="28">
        <f t="shared" si="189"/>
        <v>374880.0000000007</v>
      </c>
      <c r="U1086" s="28">
        <f t="shared" si="190"/>
        <v>374880.0000000007</v>
      </c>
      <c r="V1086" s="28">
        <f t="shared" si="191"/>
        <v>374880.0000000007</v>
      </c>
      <c r="W1086" s="28">
        <f t="shared" si="192"/>
        <v>398640.00000000099</v>
      </c>
      <c r="X1086" s="28">
        <f t="shared" si="193"/>
        <v>398640.00000000099</v>
      </c>
      <c r="Y1086" s="28">
        <f t="shared" si="194"/>
        <v>398640.00000000099</v>
      </c>
      <c r="Z1086" s="203">
        <f t="shared" si="186"/>
        <v>3042160.0000000061</v>
      </c>
      <c r="AA1086" s="35">
        <v>5.037413148049172</v>
      </c>
      <c r="AB1086" s="180">
        <v>5.0559141553262341</v>
      </c>
      <c r="AC1086" s="36">
        <v>5.3190395921555726</v>
      </c>
      <c r="AD1086" s="207">
        <v>2.740000000000002</v>
      </c>
      <c r="AE1086" s="173">
        <f t="shared" si="187"/>
        <v>241120.00000000017</v>
      </c>
    </row>
    <row r="1087" spans="1:31" s="30" customFormat="1" ht="14.25" customHeight="1">
      <c r="A1087" s="24">
        <v>18149</v>
      </c>
      <c r="B1087" s="24" t="s">
        <v>2477</v>
      </c>
      <c r="C1087" s="25" t="s">
        <v>2335</v>
      </c>
      <c r="D1087" s="24" t="s">
        <v>1387</v>
      </c>
      <c r="E1087" s="191">
        <v>86.18</v>
      </c>
      <c r="F1087" s="39">
        <v>86.300000000000011</v>
      </c>
      <c r="G1087" s="192">
        <v>86.47</v>
      </c>
      <c r="H1087" s="22">
        <v>0.12000000000000455</v>
      </c>
      <c r="I1087" s="20">
        <v>9.9999999999980105E-2</v>
      </c>
      <c r="J1087" s="20">
        <v>3.0000000000015348E-2</v>
      </c>
      <c r="K1087" s="20">
        <v>0</v>
      </c>
      <c r="L1087" s="20">
        <v>0</v>
      </c>
      <c r="M1087" s="20">
        <v>0</v>
      </c>
      <c r="N1087" s="20">
        <v>0</v>
      </c>
      <c r="O1087" s="27">
        <v>1.9999999999996021E-2</v>
      </c>
      <c r="P1087" s="198">
        <v>1.9999999999996021E-2</v>
      </c>
      <c r="Q1087" s="28">
        <f t="shared" si="195"/>
        <v>36960.000000001397</v>
      </c>
      <c r="R1087" s="28">
        <f t="shared" si="185"/>
        <v>54559.99999999789</v>
      </c>
      <c r="S1087" s="28">
        <f t="shared" si="188"/>
        <v>57199.999999999243</v>
      </c>
      <c r="T1087" s="28">
        <f t="shared" si="189"/>
        <v>57199.999999999243</v>
      </c>
      <c r="U1087" s="28">
        <f t="shared" si="190"/>
        <v>57199.999999999243</v>
      </c>
      <c r="V1087" s="28">
        <f t="shared" si="191"/>
        <v>57199.999999999243</v>
      </c>
      <c r="W1087" s="28">
        <f t="shared" si="192"/>
        <v>57199.999999999243</v>
      </c>
      <c r="X1087" s="28">
        <f t="shared" si="193"/>
        <v>58959.999999998894</v>
      </c>
      <c r="Y1087" s="28">
        <f t="shared" si="194"/>
        <v>60719.999999998545</v>
      </c>
      <c r="Z1087" s="203">
        <f t="shared" si="186"/>
        <v>497199.99999999296</v>
      </c>
      <c r="AA1087" s="35">
        <v>6.3007669418103927</v>
      </c>
      <c r="AB1087" s="180">
        <v>6.3095403466957176</v>
      </c>
      <c r="AC1087" s="36">
        <v>6.3219693369499259</v>
      </c>
      <c r="AD1087" s="207">
        <v>0.28999999999999204</v>
      </c>
      <c r="AE1087" s="173">
        <f t="shared" si="187"/>
        <v>25519.999999999302</v>
      </c>
    </row>
    <row r="1088" spans="1:31" s="30" customFormat="1" ht="14.25" customHeight="1">
      <c r="A1088" s="24">
        <v>18150</v>
      </c>
      <c r="B1088" s="24" t="s">
        <v>2478</v>
      </c>
      <c r="C1088" s="25" t="s">
        <v>2335</v>
      </c>
      <c r="D1088" s="24" t="s">
        <v>1387</v>
      </c>
      <c r="E1088" s="191">
        <v>193.57</v>
      </c>
      <c r="F1088" s="39">
        <v>211.66</v>
      </c>
      <c r="G1088" s="192">
        <v>239.95</v>
      </c>
      <c r="H1088" s="22">
        <v>18.090000000000003</v>
      </c>
      <c r="I1088" s="20">
        <v>0.71000000000000796</v>
      </c>
      <c r="J1088" s="20">
        <v>4.0600000000000023</v>
      </c>
      <c r="K1088" s="20">
        <v>3.2700000000000102</v>
      </c>
      <c r="L1088" s="20">
        <v>4.289999999999992</v>
      </c>
      <c r="M1088" s="20">
        <v>3.2300000000000182</v>
      </c>
      <c r="N1088" s="20">
        <v>1.9099999999999682</v>
      </c>
      <c r="O1088" s="27">
        <v>4.6599999999999966</v>
      </c>
      <c r="P1088" s="198">
        <v>6.1599999999999966</v>
      </c>
      <c r="Q1088" s="28">
        <f t="shared" si="195"/>
        <v>5571720.0000000009</v>
      </c>
      <c r="R1088" s="28">
        <f t="shared" si="185"/>
        <v>5696680.0000000019</v>
      </c>
      <c r="S1088" s="28">
        <f t="shared" si="188"/>
        <v>6053960.0000000019</v>
      </c>
      <c r="T1088" s="28">
        <f t="shared" si="189"/>
        <v>6341720.0000000028</v>
      </c>
      <c r="U1088" s="28">
        <f t="shared" si="190"/>
        <v>6719240.0000000019</v>
      </c>
      <c r="V1088" s="28">
        <f t="shared" si="191"/>
        <v>7003480.0000000037</v>
      </c>
      <c r="W1088" s="28">
        <f t="shared" si="192"/>
        <v>7171560.0000000009</v>
      </c>
      <c r="X1088" s="28">
        <f t="shared" si="193"/>
        <v>7581640.0000000009</v>
      </c>
      <c r="Y1088" s="28">
        <f t="shared" si="194"/>
        <v>8123720.0000000009</v>
      </c>
      <c r="Z1088" s="203">
        <f t="shared" si="186"/>
        <v>60263720.000000015</v>
      </c>
      <c r="AA1088" s="35">
        <v>16.408408917521403</v>
      </c>
      <c r="AB1088" s="180">
        <v>17.941849622785451</v>
      </c>
      <c r="AC1088" s="36">
        <v>20.339916928032547</v>
      </c>
      <c r="AD1088" s="207">
        <v>46.379999999999995</v>
      </c>
      <c r="AE1088" s="173">
        <f t="shared" si="187"/>
        <v>4081439.9999999995</v>
      </c>
    </row>
    <row r="1089" spans="1:31" s="30" customFormat="1" ht="14.25" customHeight="1">
      <c r="A1089" s="24">
        <v>18151</v>
      </c>
      <c r="B1089" s="24" t="s">
        <v>2479</v>
      </c>
      <c r="C1089" s="25" t="s">
        <v>2335</v>
      </c>
      <c r="D1089" s="24" t="s">
        <v>1387</v>
      </c>
      <c r="E1089" s="191">
        <v>83.15</v>
      </c>
      <c r="F1089" s="39">
        <v>85.84</v>
      </c>
      <c r="G1089" s="192">
        <v>93.03</v>
      </c>
      <c r="H1089" s="22">
        <v>2.6899999999999977</v>
      </c>
      <c r="I1089" s="20">
        <v>5.5799999999999983</v>
      </c>
      <c r="J1089" s="20">
        <v>0.15999999999999659</v>
      </c>
      <c r="K1089" s="20">
        <v>0</v>
      </c>
      <c r="L1089" s="20">
        <v>0.14000000000000057</v>
      </c>
      <c r="M1089" s="20">
        <v>1.1299999999999955</v>
      </c>
      <c r="N1089" s="20">
        <v>0.14000000000001478</v>
      </c>
      <c r="O1089" s="27">
        <v>3.9999999999992042E-2</v>
      </c>
      <c r="P1089" s="198">
        <v>0</v>
      </c>
      <c r="Q1089" s="28">
        <f t="shared" si="195"/>
        <v>828519.9999999993</v>
      </c>
      <c r="R1089" s="28">
        <f t="shared" si="185"/>
        <v>1810599.9999999991</v>
      </c>
      <c r="S1089" s="28">
        <f t="shared" si="188"/>
        <v>1824679.9999999988</v>
      </c>
      <c r="T1089" s="28">
        <f t="shared" si="189"/>
        <v>1824679.9999999988</v>
      </c>
      <c r="U1089" s="28">
        <f t="shared" si="190"/>
        <v>1836999.9999999988</v>
      </c>
      <c r="V1089" s="28">
        <f t="shared" si="191"/>
        <v>1936439.9999999984</v>
      </c>
      <c r="W1089" s="28">
        <f t="shared" si="192"/>
        <v>1948759.9999999998</v>
      </c>
      <c r="X1089" s="28">
        <f t="shared" si="193"/>
        <v>1952279.9999999991</v>
      </c>
      <c r="Y1089" s="28">
        <f t="shared" si="194"/>
        <v>1952279.9999999991</v>
      </c>
      <c r="Z1089" s="203">
        <f t="shared" si="186"/>
        <v>15915239.999999993</v>
      </c>
      <c r="AA1089" s="35">
        <v>5.5864608107926523</v>
      </c>
      <c r="AB1089" s="180">
        <v>5.7671893685921995</v>
      </c>
      <c r="AC1089" s="36">
        <v>6.2502519450155196</v>
      </c>
      <c r="AD1089" s="207">
        <v>9.8799999999999955</v>
      </c>
      <c r="AE1089" s="173">
        <f t="shared" si="187"/>
        <v>869439.99999999965</v>
      </c>
    </row>
    <row r="1090" spans="1:31" s="30" customFormat="1" ht="14.25" customHeight="1">
      <c r="A1090" s="24">
        <v>18152</v>
      </c>
      <c r="B1090" s="24" t="s">
        <v>2480</v>
      </c>
      <c r="C1090" s="25" t="s">
        <v>2335</v>
      </c>
      <c r="D1090" s="24" t="s">
        <v>1387</v>
      </c>
      <c r="E1090" s="191">
        <v>69.66</v>
      </c>
      <c r="F1090" s="39">
        <v>70.22999999999999</v>
      </c>
      <c r="G1090" s="192">
        <v>70.23</v>
      </c>
      <c r="H1090" s="22">
        <v>0.56999999999999318</v>
      </c>
      <c r="I1090" s="20">
        <v>0</v>
      </c>
      <c r="J1090" s="20">
        <v>0</v>
      </c>
      <c r="K1090" s="20">
        <v>0</v>
      </c>
      <c r="L1090" s="20">
        <v>0</v>
      </c>
      <c r="M1090" s="20">
        <v>0</v>
      </c>
      <c r="N1090" s="20">
        <v>0</v>
      </c>
      <c r="O1090" s="27">
        <v>0</v>
      </c>
      <c r="P1090" s="198">
        <v>0</v>
      </c>
      <c r="Q1090" s="28">
        <f t="shared" si="195"/>
        <v>175559.9999999979</v>
      </c>
      <c r="R1090" s="28">
        <f t="shared" si="185"/>
        <v>175559.9999999979</v>
      </c>
      <c r="S1090" s="28">
        <f t="shared" si="188"/>
        <v>175559.9999999979</v>
      </c>
      <c r="T1090" s="28">
        <f t="shared" si="189"/>
        <v>175559.9999999979</v>
      </c>
      <c r="U1090" s="28">
        <f t="shared" si="190"/>
        <v>175559.9999999979</v>
      </c>
      <c r="V1090" s="28">
        <f t="shared" si="191"/>
        <v>175559.9999999979</v>
      </c>
      <c r="W1090" s="28">
        <f t="shared" si="192"/>
        <v>175559.9999999979</v>
      </c>
      <c r="X1090" s="28">
        <f t="shared" si="193"/>
        <v>175559.9999999979</v>
      </c>
      <c r="Y1090" s="28">
        <f t="shared" si="194"/>
        <v>175559.9999999979</v>
      </c>
      <c r="Z1090" s="203">
        <f t="shared" si="186"/>
        <v>1580039.9999999811</v>
      </c>
      <c r="AA1090" s="35">
        <v>5.6914554635031127</v>
      </c>
      <c r="AB1090" s="180">
        <v>5.738026373841854</v>
      </c>
      <c r="AC1090" s="36">
        <v>5.7380263738418549</v>
      </c>
      <c r="AD1090" s="207">
        <v>0.56999999999999318</v>
      </c>
      <c r="AE1090" s="173">
        <f t="shared" si="187"/>
        <v>50159.999999999403</v>
      </c>
    </row>
    <row r="1091" spans="1:31" s="30" customFormat="1" ht="14.25" customHeight="1">
      <c r="A1091" s="24">
        <v>18153</v>
      </c>
      <c r="B1091" s="24" t="s">
        <v>2481</v>
      </c>
      <c r="C1091" s="25" t="s">
        <v>2335</v>
      </c>
      <c r="D1091" s="24" t="s">
        <v>1387</v>
      </c>
      <c r="E1091" s="191">
        <v>393.37</v>
      </c>
      <c r="F1091" s="39">
        <v>443.24</v>
      </c>
      <c r="G1091" s="192">
        <v>446.39000000000004</v>
      </c>
      <c r="H1091" s="22">
        <v>49.870000000000005</v>
      </c>
      <c r="I1091" s="20">
        <v>1.6499999999999773</v>
      </c>
      <c r="J1091" s="20">
        <v>0.25</v>
      </c>
      <c r="K1091" s="20">
        <v>0.83999999999997499</v>
      </c>
      <c r="L1091" s="20">
        <v>8.0000000000040927E-2</v>
      </c>
      <c r="M1091" s="20">
        <v>0</v>
      </c>
      <c r="N1091" s="20">
        <v>4.0000000000020464E-2</v>
      </c>
      <c r="O1091" s="27">
        <v>0</v>
      </c>
      <c r="P1091" s="198">
        <v>0.29000000000002046</v>
      </c>
      <c r="Q1091" s="28">
        <f t="shared" si="195"/>
        <v>15359960</v>
      </c>
      <c r="R1091" s="28">
        <f t="shared" ref="R1091:R1154" si="196">Q1091+((I1091/3)*88000+((I1091/3)*88000)*2+((I1091/3)*88000)*3)</f>
        <v>15650359.999999996</v>
      </c>
      <c r="S1091" s="28">
        <f t="shared" si="188"/>
        <v>15672359.999999996</v>
      </c>
      <c r="T1091" s="28">
        <f t="shared" si="189"/>
        <v>15746279.999999994</v>
      </c>
      <c r="U1091" s="28">
        <f t="shared" si="190"/>
        <v>15753319.999999998</v>
      </c>
      <c r="V1091" s="28">
        <f t="shared" si="191"/>
        <v>15753319.999999998</v>
      </c>
      <c r="W1091" s="28">
        <f t="shared" si="192"/>
        <v>15756840</v>
      </c>
      <c r="X1091" s="28">
        <f t="shared" si="193"/>
        <v>15756840</v>
      </c>
      <c r="Y1091" s="28">
        <f t="shared" si="194"/>
        <v>15782360.000000002</v>
      </c>
      <c r="Z1091" s="203">
        <f t="shared" ref="Z1091:Z1154" si="197">SUM(Q1091:Y1091)</f>
        <v>141231640</v>
      </c>
      <c r="AA1091" s="35">
        <v>20.867660086893327</v>
      </c>
      <c r="AB1091" s="180">
        <v>23.513185186756992</v>
      </c>
      <c r="AC1091" s="36">
        <v>23.680287734672984</v>
      </c>
      <c r="AD1091" s="207">
        <v>53.020000000000046</v>
      </c>
      <c r="AE1091" s="173">
        <f t="shared" ref="AE1091:AE1154" si="198">AD1091*88000</f>
        <v>4665760.0000000037</v>
      </c>
    </row>
    <row r="1092" spans="1:31" s="30" customFormat="1" ht="14.25" customHeight="1">
      <c r="A1092" s="24">
        <v>18154</v>
      </c>
      <c r="B1092" s="24" t="s">
        <v>2482</v>
      </c>
      <c r="C1092" s="25" t="s">
        <v>2335</v>
      </c>
      <c r="D1092" s="24" t="s">
        <v>1387</v>
      </c>
      <c r="E1092" s="191">
        <v>35.270000000000003</v>
      </c>
      <c r="F1092" s="39">
        <v>35.360000000000007</v>
      </c>
      <c r="G1092" s="192">
        <v>35.76</v>
      </c>
      <c r="H1092" s="22">
        <v>9.0000000000003411E-2</v>
      </c>
      <c r="I1092" s="20">
        <v>0</v>
      </c>
      <c r="J1092" s="20">
        <v>0</v>
      </c>
      <c r="K1092" s="20">
        <v>0</v>
      </c>
      <c r="L1092" s="20">
        <v>0</v>
      </c>
      <c r="M1092" s="20">
        <v>0</v>
      </c>
      <c r="N1092" s="20">
        <v>0</v>
      </c>
      <c r="O1092" s="27">
        <v>0</v>
      </c>
      <c r="P1092" s="198">
        <v>0.39999999999999858</v>
      </c>
      <c r="Q1092" s="28">
        <f t="shared" si="195"/>
        <v>27720.000000001048</v>
      </c>
      <c r="R1092" s="28">
        <f t="shared" si="196"/>
        <v>27720.000000001048</v>
      </c>
      <c r="S1092" s="28">
        <f t="shared" si="188"/>
        <v>27720.000000001048</v>
      </c>
      <c r="T1092" s="28">
        <f t="shared" si="189"/>
        <v>27720.000000001048</v>
      </c>
      <c r="U1092" s="28">
        <f t="shared" si="190"/>
        <v>27720.000000001048</v>
      </c>
      <c r="V1092" s="28">
        <f t="shared" si="191"/>
        <v>27720.000000001048</v>
      </c>
      <c r="W1092" s="28">
        <f t="shared" si="192"/>
        <v>27720.000000001048</v>
      </c>
      <c r="X1092" s="28">
        <f t="shared" si="193"/>
        <v>27720.000000001048</v>
      </c>
      <c r="Y1092" s="28">
        <f t="shared" si="194"/>
        <v>62920.000000000924</v>
      </c>
      <c r="Z1092" s="203">
        <f t="shared" si="197"/>
        <v>284680.00000000931</v>
      </c>
      <c r="AA1092" s="35">
        <v>3.5790029123159512</v>
      </c>
      <c r="AB1092" s="180">
        <v>3.588135610419394</v>
      </c>
      <c r="AC1092" s="36">
        <v>3.6287253797680288</v>
      </c>
      <c r="AD1092" s="207">
        <v>0.48999999999999488</v>
      </c>
      <c r="AE1092" s="173">
        <f t="shared" si="198"/>
        <v>43119.999999999549</v>
      </c>
    </row>
    <row r="1093" spans="1:31" s="30" customFormat="1" ht="14.25" customHeight="1">
      <c r="A1093" s="24">
        <v>18155</v>
      </c>
      <c r="B1093" s="24" t="s">
        <v>2483</v>
      </c>
      <c r="C1093" s="25" t="s">
        <v>2335</v>
      </c>
      <c r="D1093" s="24" t="s">
        <v>1387</v>
      </c>
      <c r="E1093" s="191">
        <v>151.47</v>
      </c>
      <c r="F1093" s="39">
        <v>152</v>
      </c>
      <c r="G1093" s="192">
        <v>154.14000000000001</v>
      </c>
      <c r="H1093" s="22">
        <v>0.53000000000000114</v>
      </c>
      <c r="I1093" s="20">
        <v>1.0699999999999932</v>
      </c>
      <c r="J1093" s="20">
        <v>2.0000000000010232E-2</v>
      </c>
      <c r="K1093" s="20">
        <v>1.0300000000000011</v>
      </c>
      <c r="L1093" s="20">
        <v>2.0000000000010232E-2</v>
      </c>
      <c r="M1093" s="20">
        <v>0</v>
      </c>
      <c r="N1093" s="20">
        <v>0</v>
      </c>
      <c r="O1093" s="27">
        <v>0</v>
      </c>
      <c r="P1093" s="198">
        <v>0</v>
      </c>
      <c r="Q1093" s="28">
        <f t="shared" si="195"/>
        <v>163240.00000000038</v>
      </c>
      <c r="R1093" s="28">
        <f t="shared" si="196"/>
        <v>351559.99999999919</v>
      </c>
      <c r="S1093" s="28">
        <f t="shared" si="188"/>
        <v>353320.00000000006</v>
      </c>
      <c r="T1093" s="28">
        <f t="shared" si="189"/>
        <v>443960.00000000017</v>
      </c>
      <c r="U1093" s="28">
        <f t="shared" si="190"/>
        <v>445720.00000000105</v>
      </c>
      <c r="V1093" s="28">
        <f t="shared" si="191"/>
        <v>445720.00000000105</v>
      </c>
      <c r="W1093" s="28">
        <f t="shared" si="192"/>
        <v>445720.00000000105</v>
      </c>
      <c r="X1093" s="28">
        <f t="shared" si="193"/>
        <v>445720.00000000105</v>
      </c>
      <c r="Y1093" s="28">
        <f t="shared" si="194"/>
        <v>445720.00000000105</v>
      </c>
      <c r="Z1093" s="203">
        <f t="shared" si="197"/>
        <v>3540680.0000000047</v>
      </c>
      <c r="AA1093" s="35">
        <v>9.3269130116193857</v>
      </c>
      <c r="AB1093" s="180">
        <v>9.3595482786436044</v>
      </c>
      <c r="AC1093" s="36">
        <v>9.4913208662508222</v>
      </c>
      <c r="AD1093" s="207">
        <v>2.6700000000000159</v>
      </c>
      <c r="AE1093" s="173">
        <f t="shared" si="198"/>
        <v>234960.0000000014</v>
      </c>
    </row>
    <row r="1094" spans="1:31" s="30" customFormat="1" ht="14.25" customHeight="1">
      <c r="A1094" s="24">
        <v>18156</v>
      </c>
      <c r="B1094" s="24" t="s">
        <v>2484</v>
      </c>
      <c r="C1094" s="25" t="s">
        <v>2335</v>
      </c>
      <c r="D1094" s="24" t="s">
        <v>1387</v>
      </c>
      <c r="E1094" s="191">
        <v>64.570000000000007</v>
      </c>
      <c r="F1094" s="39">
        <v>66.050000000000011</v>
      </c>
      <c r="G1094" s="192">
        <v>66.62</v>
      </c>
      <c r="H1094" s="22">
        <v>1.480000000000004</v>
      </c>
      <c r="I1094" s="20">
        <v>9.9999999999909051E-3</v>
      </c>
      <c r="J1094" s="20">
        <v>0.5</v>
      </c>
      <c r="K1094" s="20">
        <v>6.0000000000002274E-2</v>
      </c>
      <c r="L1094" s="20">
        <v>0</v>
      </c>
      <c r="M1094" s="20">
        <v>0</v>
      </c>
      <c r="N1094" s="20">
        <v>0</v>
      </c>
      <c r="O1094" s="27">
        <v>0</v>
      </c>
      <c r="P1094" s="198">
        <v>0</v>
      </c>
      <c r="Q1094" s="28">
        <f t="shared" si="195"/>
        <v>455840.00000000122</v>
      </c>
      <c r="R1094" s="28">
        <f t="shared" si="196"/>
        <v>457599.99999999965</v>
      </c>
      <c r="S1094" s="28">
        <f t="shared" si="188"/>
        <v>501599.99999999965</v>
      </c>
      <c r="T1094" s="28">
        <f t="shared" si="189"/>
        <v>506879.99999999983</v>
      </c>
      <c r="U1094" s="28">
        <f t="shared" si="190"/>
        <v>506879.99999999983</v>
      </c>
      <c r="V1094" s="28">
        <f t="shared" si="191"/>
        <v>506879.99999999983</v>
      </c>
      <c r="W1094" s="28">
        <f t="shared" si="192"/>
        <v>506879.99999999983</v>
      </c>
      <c r="X1094" s="28">
        <f t="shared" si="193"/>
        <v>506879.99999999983</v>
      </c>
      <c r="Y1094" s="28">
        <f t="shared" si="194"/>
        <v>506879.99999999983</v>
      </c>
      <c r="Z1094" s="203">
        <f t="shared" si="197"/>
        <v>4456320</v>
      </c>
      <c r="AA1094" s="35">
        <v>3.6536785758745181</v>
      </c>
      <c r="AB1094" s="180">
        <v>3.7374240349467542</v>
      </c>
      <c r="AC1094" s="36">
        <v>3.7696773536434933</v>
      </c>
      <c r="AD1094" s="207">
        <v>2.0499999999999972</v>
      </c>
      <c r="AE1094" s="173">
        <f t="shared" si="198"/>
        <v>180399.99999999974</v>
      </c>
    </row>
    <row r="1095" spans="1:31" s="30" customFormat="1" ht="14.25" customHeight="1">
      <c r="A1095" s="24">
        <v>18157</v>
      </c>
      <c r="B1095" s="24" t="s">
        <v>2485</v>
      </c>
      <c r="C1095" s="25" t="s">
        <v>2335</v>
      </c>
      <c r="D1095" s="24" t="s">
        <v>1387</v>
      </c>
      <c r="E1095" s="191">
        <v>39</v>
      </c>
      <c r="F1095" s="39">
        <v>39</v>
      </c>
      <c r="G1095" s="192">
        <v>39.93</v>
      </c>
      <c r="H1095" s="22">
        <v>0</v>
      </c>
      <c r="I1095" s="20">
        <v>0.92000000000000171</v>
      </c>
      <c r="J1095" s="20">
        <v>9.9999999999980105E-3</v>
      </c>
      <c r="K1095" s="20">
        <v>0</v>
      </c>
      <c r="L1095" s="20">
        <v>0</v>
      </c>
      <c r="M1095" s="20">
        <v>0</v>
      </c>
      <c r="N1095" s="20">
        <v>0</v>
      </c>
      <c r="O1095" s="27">
        <v>0</v>
      </c>
      <c r="P1095" s="198">
        <v>0</v>
      </c>
      <c r="Q1095" s="28">
        <f t="shared" si="195"/>
        <v>0</v>
      </c>
      <c r="R1095" s="28">
        <f t="shared" si="196"/>
        <v>161920.00000000032</v>
      </c>
      <c r="S1095" s="28">
        <f t="shared" si="188"/>
        <v>162800.00000000015</v>
      </c>
      <c r="T1095" s="28">
        <f t="shared" si="189"/>
        <v>162800.00000000015</v>
      </c>
      <c r="U1095" s="28">
        <f t="shared" si="190"/>
        <v>162800.00000000015</v>
      </c>
      <c r="V1095" s="28">
        <f t="shared" si="191"/>
        <v>162800.00000000015</v>
      </c>
      <c r="W1095" s="28">
        <f t="shared" si="192"/>
        <v>162800.00000000015</v>
      </c>
      <c r="X1095" s="28">
        <f t="shared" si="193"/>
        <v>162800.00000000015</v>
      </c>
      <c r="Y1095" s="28">
        <f t="shared" si="194"/>
        <v>162800.00000000015</v>
      </c>
      <c r="Z1095" s="203">
        <f t="shared" si="197"/>
        <v>1301520.0000000014</v>
      </c>
      <c r="AA1095" s="35">
        <v>8.6728340152997685</v>
      </c>
      <c r="AB1095" s="180">
        <v>8.6728340152997685</v>
      </c>
      <c r="AC1095" s="36">
        <v>8.8796477495107631</v>
      </c>
      <c r="AD1095" s="207">
        <v>0.92999999999999972</v>
      </c>
      <c r="AE1095" s="173">
        <f t="shared" si="198"/>
        <v>81839.999999999971</v>
      </c>
    </row>
    <row r="1096" spans="1:31" s="30" customFormat="1" ht="14.25" customHeight="1">
      <c r="A1096" s="24">
        <v>18158</v>
      </c>
      <c r="B1096" s="24" t="s">
        <v>2486</v>
      </c>
      <c r="C1096" s="25" t="s">
        <v>2335</v>
      </c>
      <c r="D1096" s="24" t="s">
        <v>1387</v>
      </c>
      <c r="E1096" s="191">
        <v>36.380000000000003</v>
      </c>
      <c r="F1096" s="39">
        <v>37.160000000000004</v>
      </c>
      <c r="G1096" s="192">
        <v>44.480000000000004</v>
      </c>
      <c r="H1096" s="22">
        <v>0.78000000000000114</v>
      </c>
      <c r="I1096" s="20">
        <v>3.3999999999999986</v>
      </c>
      <c r="J1096" s="20">
        <v>1.8100000000000023</v>
      </c>
      <c r="K1096" s="20">
        <v>1.039999999999992</v>
      </c>
      <c r="L1096" s="20">
        <v>0.42000000000000881</v>
      </c>
      <c r="M1096" s="20">
        <v>0.62999999999999545</v>
      </c>
      <c r="N1096" s="20">
        <v>2.0000000000003126E-2</v>
      </c>
      <c r="O1096" s="27">
        <v>0</v>
      </c>
      <c r="P1096" s="198">
        <v>0</v>
      </c>
      <c r="Q1096" s="28">
        <f t="shared" si="195"/>
        <v>240240.00000000041</v>
      </c>
      <c r="R1096" s="28">
        <f t="shared" si="196"/>
        <v>838640.00000000023</v>
      </c>
      <c r="S1096" s="28">
        <f t="shared" si="188"/>
        <v>997920.00000000047</v>
      </c>
      <c r="T1096" s="28">
        <f t="shared" si="189"/>
        <v>1089439.9999999998</v>
      </c>
      <c r="U1096" s="28">
        <f t="shared" si="190"/>
        <v>1126400.0000000005</v>
      </c>
      <c r="V1096" s="28">
        <f t="shared" si="191"/>
        <v>1181840</v>
      </c>
      <c r="W1096" s="28">
        <f t="shared" si="192"/>
        <v>1183600.0000000002</v>
      </c>
      <c r="X1096" s="28">
        <f t="shared" si="193"/>
        <v>1183600.0000000002</v>
      </c>
      <c r="Y1096" s="28">
        <f t="shared" si="194"/>
        <v>1183600.0000000002</v>
      </c>
      <c r="Z1096" s="203">
        <f t="shared" si="197"/>
        <v>9025280.0000000019</v>
      </c>
      <c r="AA1096" s="35">
        <v>9.0671186102734112</v>
      </c>
      <c r="AB1096" s="180">
        <v>9.261520823467837</v>
      </c>
      <c r="AC1096" s="36">
        <v>11.085910824215537</v>
      </c>
      <c r="AD1096" s="207">
        <v>8.1000000000000014</v>
      </c>
      <c r="AE1096" s="173">
        <f t="shared" si="198"/>
        <v>712800.00000000012</v>
      </c>
    </row>
    <row r="1097" spans="1:31" s="30" customFormat="1" ht="14.25" customHeight="1">
      <c r="A1097" s="24">
        <v>18159</v>
      </c>
      <c r="B1097" s="24" t="s">
        <v>2487</v>
      </c>
      <c r="C1097" s="25" t="s">
        <v>2335</v>
      </c>
      <c r="D1097" s="24" t="s">
        <v>1387</v>
      </c>
      <c r="E1097" s="191">
        <v>146.72999999999999</v>
      </c>
      <c r="F1097" s="39">
        <v>152.97999999999999</v>
      </c>
      <c r="G1097" s="192">
        <v>155.98000000000002</v>
      </c>
      <c r="H1097" s="22">
        <v>6.25</v>
      </c>
      <c r="I1097" s="20">
        <v>2.0999999999999943</v>
      </c>
      <c r="J1097" s="20">
        <v>0.19000000000002615</v>
      </c>
      <c r="K1097" s="20">
        <v>1.1100000000000136</v>
      </c>
      <c r="L1097" s="20">
        <v>0</v>
      </c>
      <c r="M1097" s="20">
        <v>-0.90999999999999659</v>
      </c>
      <c r="N1097" s="20">
        <v>6.9999999999993179E-2</v>
      </c>
      <c r="O1097" s="27">
        <v>9.9999999999909051E-3</v>
      </c>
      <c r="P1097" s="198">
        <v>0.43000000000003524</v>
      </c>
      <c r="Q1097" s="28">
        <f t="shared" si="195"/>
        <v>1925000</v>
      </c>
      <c r="R1097" s="28">
        <f t="shared" si="196"/>
        <v>2294599.9999999991</v>
      </c>
      <c r="S1097" s="28">
        <f t="shared" si="188"/>
        <v>2311320.0000000014</v>
      </c>
      <c r="T1097" s="28">
        <f t="shared" si="189"/>
        <v>2409000.0000000028</v>
      </c>
      <c r="U1097" s="28">
        <f t="shared" si="190"/>
        <v>2409000.0000000028</v>
      </c>
      <c r="V1097" s="28">
        <f t="shared" si="191"/>
        <v>2328920.0000000033</v>
      </c>
      <c r="W1097" s="28">
        <f t="shared" si="192"/>
        <v>2335080.0000000028</v>
      </c>
      <c r="X1097" s="28">
        <f t="shared" si="193"/>
        <v>2335960.0000000019</v>
      </c>
      <c r="Y1097" s="28">
        <f t="shared" si="194"/>
        <v>2373800.0000000051</v>
      </c>
      <c r="Z1097" s="203">
        <f t="shared" si="197"/>
        <v>20722680.000000019</v>
      </c>
      <c r="AA1097" s="35">
        <v>8.9198110626812301</v>
      </c>
      <c r="AB1097" s="180">
        <v>9.2997525820825651</v>
      </c>
      <c r="AC1097" s="36">
        <v>9.482124511395206</v>
      </c>
      <c r="AD1097" s="207">
        <v>9.2500000000000284</v>
      </c>
      <c r="AE1097" s="173">
        <f t="shared" si="198"/>
        <v>814000.00000000244</v>
      </c>
    </row>
    <row r="1098" spans="1:31" s="30" customFormat="1" ht="14.25" customHeight="1">
      <c r="A1098" s="24">
        <v>18160</v>
      </c>
      <c r="B1098" s="24" t="s">
        <v>2488</v>
      </c>
      <c r="C1098" s="25" t="s">
        <v>2335</v>
      </c>
      <c r="D1098" s="24" t="s">
        <v>1387</v>
      </c>
      <c r="E1098" s="191">
        <v>135.69999999999999</v>
      </c>
      <c r="F1098" s="39">
        <v>138.06</v>
      </c>
      <c r="G1098" s="192">
        <v>144.36999999999998</v>
      </c>
      <c r="H1098" s="22">
        <v>2.3600000000000136</v>
      </c>
      <c r="I1098" s="20">
        <v>0.21999999999999886</v>
      </c>
      <c r="J1098" s="20">
        <v>9.9999999999909051E-3</v>
      </c>
      <c r="K1098" s="20">
        <v>0</v>
      </c>
      <c r="L1098" s="20">
        <v>4.1999999999999886</v>
      </c>
      <c r="M1098" s="20">
        <v>0.34000000000003183</v>
      </c>
      <c r="N1098" s="20">
        <v>0.69999999999998863</v>
      </c>
      <c r="O1098" s="27">
        <v>0.19999999999998863</v>
      </c>
      <c r="P1098" s="198">
        <v>0.63999999999998636</v>
      </c>
      <c r="Q1098" s="28">
        <f t="shared" si="195"/>
        <v>726880.00000000419</v>
      </c>
      <c r="R1098" s="28">
        <f t="shared" si="196"/>
        <v>765600.00000000396</v>
      </c>
      <c r="S1098" s="28">
        <f t="shared" si="188"/>
        <v>766480.00000000314</v>
      </c>
      <c r="T1098" s="28">
        <f t="shared" si="189"/>
        <v>766480.00000000314</v>
      </c>
      <c r="U1098" s="28">
        <f t="shared" si="190"/>
        <v>1136080.0000000021</v>
      </c>
      <c r="V1098" s="28">
        <f t="shared" si="191"/>
        <v>1166000.0000000049</v>
      </c>
      <c r="W1098" s="28">
        <f t="shared" si="192"/>
        <v>1227600.000000004</v>
      </c>
      <c r="X1098" s="28">
        <f t="shared" si="193"/>
        <v>1245200.000000003</v>
      </c>
      <c r="Y1098" s="28">
        <f t="shared" si="194"/>
        <v>1301520.0000000019</v>
      </c>
      <c r="Z1098" s="203">
        <f t="shared" si="197"/>
        <v>9101840.0000000298</v>
      </c>
      <c r="AA1098" s="35">
        <v>8.2167228778511774</v>
      </c>
      <c r="AB1098" s="180">
        <v>8.359622406161634</v>
      </c>
      <c r="AC1098" s="36">
        <v>8.7416969924493326</v>
      </c>
      <c r="AD1098" s="207">
        <v>8.6699999999999875</v>
      </c>
      <c r="AE1098" s="173">
        <f t="shared" si="198"/>
        <v>762959.99999999895</v>
      </c>
    </row>
    <row r="1099" spans="1:31" s="30" customFormat="1" ht="14.25" customHeight="1">
      <c r="A1099" s="24">
        <v>18161</v>
      </c>
      <c r="B1099" s="24" t="s">
        <v>2489</v>
      </c>
      <c r="C1099" s="25" t="s">
        <v>2335</v>
      </c>
      <c r="D1099" s="24" t="s">
        <v>1387</v>
      </c>
      <c r="E1099" s="191">
        <v>51.6</v>
      </c>
      <c r="F1099" s="39">
        <v>53.410000000000004</v>
      </c>
      <c r="G1099" s="192">
        <v>53.56</v>
      </c>
      <c r="H1099" s="22">
        <v>1.8100000000000023</v>
      </c>
      <c r="I1099" s="20">
        <v>0</v>
      </c>
      <c r="J1099" s="20">
        <v>3.9999999999999147E-2</v>
      </c>
      <c r="K1099" s="20">
        <v>0</v>
      </c>
      <c r="L1099" s="20">
        <v>0</v>
      </c>
      <c r="M1099" s="20">
        <v>0</v>
      </c>
      <c r="N1099" s="20">
        <v>0</v>
      </c>
      <c r="O1099" s="27">
        <v>0</v>
      </c>
      <c r="P1099" s="198">
        <v>0.10999999999999943</v>
      </c>
      <c r="Q1099" s="28">
        <f t="shared" si="195"/>
        <v>557480.0000000007</v>
      </c>
      <c r="R1099" s="28">
        <f t="shared" si="196"/>
        <v>557480.0000000007</v>
      </c>
      <c r="S1099" s="28">
        <f t="shared" si="188"/>
        <v>561000.00000000058</v>
      </c>
      <c r="T1099" s="28">
        <f t="shared" si="189"/>
        <v>561000.00000000058</v>
      </c>
      <c r="U1099" s="28">
        <f t="shared" si="190"/>
        <v>561000.00000000058</v>
      </c>
      <c r="V1099" s="28">
        <f t="shared" si="191"/>
        <v>561000.00000000058</v>
      </c>
      <c r="W1099" s="28">
        <f t="shared" si="192"/>
        <v>561000.00000000058</v>
      </c>
      <c r="X1099" s="28">
        <f t="shared" si="193"/>
        <v>561000.00000000058</v>
      </c>
      <c r="Y1099" s="28">
        <f t="shared" si="194"/>
        <v>570680.00000000058</v>
      </c>
      <c r="Z1099" s="203">
        <f t="shared" si="197"/>
        <v>5051640.0000000056</v>
      </c>
      <c r="AA1099" s="35">
        <v>14.212918330808428</v>
      </c>
      <c r="AB1099" s="180">
        <v>14.711472249001515</v>
      </c>
      <c r="AC1099" s="36">
        <v>14.752788872056191</v>
      </c>
      <c r="AD1099" s="207">
        <v>1.9600000000000011</v>
      </c>
      <c r="AE1099" s="173">
        <f t="shared" si="198"/>
        <v>172480.00000000009</v>
      </c>
    </row>
    <row r="1100" spans="1:31" s="30" customFormat="1" ht="14.25" customHeight="1">
      <c r="A1100" s="24">
        <v>18162</v>
      </c>
      <c r="B1100" s="24" t="s">
        <v>2490</v>
      </c>
      <c r="C1100" s="25" t="s">
        <v>2335</v>
      </c>
      <c r="D1100" s="24" t="s">
        <v>1387</v>
      </c>
      <c r="E1100" s="191">
        <v>130.79</v>
      </c>
      <c r="F1100" s="39">
        <v>135.97</v>
      </c>
      <c r="G1100" s="192">
        <v>137.06</v>
      </c>
      <c r="H1100" s="22">
        <v>5.1800000000000068</v>
      </c>
      <c r="I1100" s="20">
        <v>0.33000000000001251</v>
      </c>
      <c r="J1100" s="20">
        <v>5.0000000000011369E-2</v>
      </c>
      <c r="K1100" s="20">
        <v>0</v>
      </c>
      <c r="L1100" s="20">
        <v>0</v>
      </c>
      <c r="M1100" s="20">
        <v>0.28000000000000114</v>
      </c>
      <c r="N1100" s="20">
        <v>0</v>
      </c>
      <c r="O1100" s="27">
        <v>0</v>
      </c>
      <c r="P1100" s="198">
        <v>0.43000000000000682</v>
      </c>
      <c r="Q1100" s="28">
        <f t="shared" si="195"/>
        <v>1595440.0000000019</v>
      </c>
      <c r="R1100" s="28">
        <f t="shared" si="196"/>
        <v>1653520.000000004</v>
      </c>
      <c r="S1100" s="28">
        <f t="shared" si="188"/>
        <v>1657920.0000000049</v>
      </c>
      <c r="T1100" s="28">
        <f t="shared" si="189"/>
        <v>1657920.0000000049</v>
      </c>
      <c r="U1100" s="28">
        <f t="shared" si="190"/>
        <v>1657920.0000000049</v>
      </c>
      <c r="V1100" s="28">
        <f t="shared" si="191"/>
        <v>1682560.0000000049</v>
      </c>
      <c r="W1100" s="28">
        <f t="shared" si="192"/>
        <v>1682560.0000000049</v>
      </c>
      <c r="X1100" s="28">
        <f t="shared" si="193"/>
        <v>1682560.0000000049</v>
      </c>
      <c r="Y1100" s="28">
        <f t="shared" si="194"/>
        <v>1720400.0000000056</v>
      </c>
      <c r="Z1100" s="203">
        <f t="shared" si="197"/>
        <v>14990800.000000041</v>
      </c>
      <c r="AA1100" s="35">
        <v>7.6673701489037409</v>
      </c>
      <c r="AB1100" s="180">
        <v>7.971039981240474</v>
      </c>
      <c r="AC1100" s="36">
        <v>8.0349396177746524</v>
      </c>
      <c r="AD1100" s="207">
        <v>6.2700000000000102</v>
      </c>
      <c r="AE1100" s="173">
        <f t="shared" si="198"/>
        <v>551760.00000000093</v>
      </c>
    </row>
    <row r="1101" spans="1:31" s="30" customFormat="1" ht="14.25" customHeight="1">
      <c r="A1101" s="24">
        <v>18163</v>
      </c>
      <c r="B1101" s="24" t="s">
        <v>2491</v>
      </c>
      <c r="C1101" s="25" t="s">
        <v>2335</v>
      </c>
      <c r="D1101" s="24" t="s">
        <v>1387</v>
      </c>
      <c r="E1101" s="191">
        <v>70.42</v>
      </c>
      <c r="F1101" s="39">
        <v>79.81</v>
      </c>
      <c r="G1101" s="192">
        <v>81.259999999999991</v>
      </c>
      <c r="H1101" s="22">
        <v>9.39</v>
      </c>
      <c r="I1101" s="20">
        <v>7.9999999999998295E-2</v>
      </c>
      <c r="J1101" s="20">
        <v>0</v>
      </c>
      <c r="K1101" s="20">
        <v>0</v>
      </c>
      <c r="L1101" s="20">
        <v>0</v>
      </c>
      <c r="M1101" s="20">
        <v>0.79000000000000625</v>
      </c>
      <c r="N1101" s="20">
        <v>9.0000000000003411E-2</v>
      </c>
      <c r="O1101" s="27">
        <v>0.21999999999998465</v>
      </c>
      <c r="P1101" s="198">
        <v>0.26999999999999602</v>
      </c>
      <c r="Q1101" s="28">
        <f t="shared" si="195"/>
        <v>2892120.0000000005</v>
      </c>
      <c r="R1101" s="28">
        <f t="shared" si="196"/>
        <v>2906200</v>
      </c>
      <c r="S1101" s="28">
        <f t="shared" si="188"/>
        <v>2906200</v>
      </c>
      <c r="T1101" s="28">
        <f t="shared" si="189"/>
        <v>2906200</v>
      </c>
      <c r="U1101" s="28">
        <f t="shared" si="190"/>
        <v>2906200</v>
      </c>
      <c r="V1101" s="28">
        <f t="shared" si="191"/>
        <v>2975720.0000000005</v>
      </c>
      <c r="W1101" s="28">
        <f t="shared" si="192"/>
        <v>2983640.0000000009</v>
      </c>
      <c r="X1101" s="28">
        <f t="shared" si="193"/>
        <v>3002999.9999999995</v>
      </c>
      <c r="Y1101" s="28">
        <f t="shared" si="194"/>
        <v>3026759.9999999991</v>
      </c>
      <c r="Z1101" s="203">
        <f t="shared" si="197"/>
        <v>26506040</v>
      </c>
      <c r="AA1101" s="35">
        <v>18.359578683908644</v>
      </c>
      <c r="AB1101" s="180">
        <v>20.807696318698511</v>
      </c>
      <c r="AC1101" s="36">
        <v>21.185733653144226</v>
      </c>
      <c r="AD1101" s="207">
        <v>10.839999999999989</v>
      </c>
      <c r="AE1101" s="173">
        <f t="shared" si="198"/>
        <v>953919.99999999907</v>
      </c>
    </row>
    <row r="1102" spans="1:31" s="30" customFormat="1" ht="14.25" customHeight="1">
      <c r="A1102" s="24">
        <v>18164</v>
      </c>
      <c r="B1102" s="24" t="s">
        <v>2492</v>
      </c>
      <c r="C1102" s="25" t="s">
        <v>2335</v>
      </c>
      <c r="D1102" s="24" t="s">
        <v>1387</v>
      </c>
      <c r="E1102" s="191">
        <v>232.96</v>
      </c>
      <c r="F1102" s="39">
        <v>238.1</v>
      </c>
      <c r="G1102" s="192">
        <v>246.8</v>
      </c>
      <c r="H1102" s="22">
        <v>5.1399999999999864</v>
      </c>
      <c r="I1102" s="20">
        <v>3.0999999999999943</v>
      </c>
      <c r="J1102" s="20">
        <v>0.65000000000003411</v>
      </c>
      <c r="K1102" s="20">
        <v>6.9999999999964757E-2</v>
      </c>
      <c r="L1102" s="20">
        <v>0.30000000000003979</v>
      </c>
      <c r="M1102" s="20">
        <v>0</v>
      </c>
      <c r="N1102" s="20">
        <v>0</v>
      </c>
      <c r="O1102" s="27">
        <v>0.71000000000000796</v>
      </c>
      <c r="P1102" s="198">
        <v>3.8700000000000045</v>
      </c>
      <c r="Q1102" s="28">
        <f t="shared" si="195"/>
        <v>1583119.9999999958</v>
      </c>
      <c r="R1102" s="28">
        <f t="shared" si="196"/>
        <v>2128719.9999999949</v>
      </c>
      <c r="S1102" s="28">
        <f t="shared" si="188"/>
        <v>2185919.9999999977</v>
      </c>
      <c r="T1102" s="28">
        <f t="shared" si="189"/>
        <v>2192079.9999999944</v>
      </c>
      <c r="U1102" s="28">
        <f t="shared" si="190"/>
        <v>2218479.9999999981</v>
      </c>
      <c r="V1102" s="28">
        <f t="shared" si="191"/>
        <v>2218479.9999999981</v>
      </c>
      <c r="W1102" s="28">
        <f t="shared" si="192"/>
        <v>2218479.9999999981</v>
      </c>
      <c r="X1102" s="28">
        <f t="shared" si="193"/>
        <v>2280959.9999999991</v>
      </c>
      <c r="Y1102" s="28">
        <f t="shared" si="194"/>
        <v>2621519.9999999995</v>
      </c>
      <c r="Z1102" s="203">
        <f t="shared" si="197"/>
        <v>19647759.999999978</v>
      </c>
      <c r="AA1102" s="35">
        <v>6.557653927245398</v>
      </c>
      <c r="AB1102" s="180">
        <v>6.7023411747816324</v>
      </c>
      <c r="AC1102" s="36">
        <v>6.9472398233351811</v>
      </c>
      <c r="AD1102" s="207">
        <v>13.840000000000003</v>
      </c>
      <c r="AE1102" s="173">
        <f t="shared" si="198"/>
        <v>1217920.0000000002</v>
      </c>
    </row>
    <row r="1103" spans="1:31" s="30" customFormat="1" ht="14.25" customHeight="1">
      <c r="A1103" s="24">
        <v>18165</v>
      </c>
      <c r="B1103" s="24" t="s">
        <v>2493</v>
      </c>
      <c r="C1103" s="25" t="s">
        <v>2335</v>
      </c>
      <c r="D1103" s="24" t="s">
        <v>1387</v>
      </c>
      <c r="E1103" s="191">
        <v>52.730000000000004</v>
      </c>
      <c r="F1103" s="39">
        <v>53.34</v>
      </c>
      <c r="G1103" s="192">
        <v>54.370000000000005</v>
      </c>
      <c r="H1103" s="22">
        <v>0.60999999999999943</v>
      </c>
      <c r="I1103" s="20">
        <v>9.9999999999980105E-3</v>
      </c>
      <c r="J1103" s="20">
        <v>9.9999999999980105E-3</v>
      </c>
      <c r="K1103" s="20">
        <v>3.3100000000000023</v>
      </c>
      <c r="L1103" s="20">
        <v>-3.0700000000000003</v>
      </c>
      <c r="M1103" s="20">
        <v>0</v>
      </c>
      <c r="N1103" s="20">
        <v>0.53000000000000114</v>
      </c>
      <c r="O1103" s="27">
        <v>0</v>
      </c>
      <c r="P1103" s="198">
        <v>0.24000000000000199</v>
      </c>
      <c r="Q1103" s="28">
        <f t="shared" si="195"/>
        <v>187879.99999999983</v>
      </c>
      <c r="R1103" s="28">
        <f t="shared" si="196"/>
        <v>189639.99999999948</v>
      </c>
      <c r="S1103" s="28">
        <f t="shared" si="188"/>
        <v>190519.9999999993</v>
      </c>
      <c r="T1103" s="28">
        <f t="shared" si="189"/>
        <v>481799.99999999948</v>
      </c>
      <c r="U1103" s="28">
        <f t="shared" si="190"/>
        <v>211639.99999999948</v>
      </c>
      <c r="V1103" s="28">
        <f t="shared" si="191"/>
        <v>211639.99999999948</v>
      </c>
      <c r="W1103" s="28">
        <f t="shared" si="192"/>
        <v>258279.99999999959</v>
      </c>
      <c r="X1103" s="28">
        <f t="shared" si="193"/>
        <v>258279.99999999959</v>
      </c>
      <c r="Y1103" s="28">
        <f t="shared" si="194"/>
        <v>279399.99999999977</v>
      </c>
      <c r="Z1103" s="203">
        <f t="shared" si="197"/>
        <v>2269079.9999999963</v>
      </c>
      <c r="AA1103" s="35">
        <v>6.4606638322898409</v>
      </c>
      <c r="AB1103" s="180">
        <v>6.5354031635566123</v>
      </c>
      <c r="AC1103" s="36">
        <v>6.6616023622529621</v>
      </c>
      <c r="AD1103" s="207">
        <v>1.6400000000000006</v>
      </c>
      <c r="AE1103" s="173">
        <f t="shared" si="198"/>
        <v>144320.00000000006</v>
      </c>
    </row>
    <row r="1104" spans="1:31" s="30" customFormat="1" ht="14.25" customHeight="1">
      <c r="A1104" s="24">
        <v>18166</v>
      </c>
      <c r="B1104" s="24" t="s">
        <v>2494</v>
      </c>
      <c r="C1104" s="25" t="s">
        <v>2335</v>
      </c>
      <c r="D1104" s="24" t="s">
        <v>1387</v>
      </c>
      <c r="E1104" s="191">
        <v>123.16</v>
      </c>
      <c r="F1104" s="39">
        <v>123.56</v>
      </c>
      <c r="G1104" s="192">
        <v>123.88</v>
      </c>
      <c r="H1104" s="22">
        <v>0.40000000000000568</v>
      </c>
      <c r="I1104" s="20">
        <v>6.0000000000002274E-2</v>
      </c>
      <c r="J1104" s="20">
        <v>0.15999999999999659</v>
      </c>
      <c r="K1104" s="20">
        <v>0</v>
      </c>
      <c r="L1104" s="20">
        <v>0</v>
      </c>
      <c r="M1104" s="20">
        <v>0</v>
      </c>
      <c r="N1104" s="20">
        <v>0</v>
      </c>
      <c r="O1104" s="27">
        <v>0</v>
      </c>
      <c r="P1104" s="198">
        <v>9.9999999999994316E-2</v>
      </c>
      <c r="Q1104" s="28">
        <f t="shared" si="195"/>
        <v>123200.00000000175</v>
      </c>
      <c r="R1104" s="28">
        <f t="shared" si="196"/>
        <v>133760.00000000215</v>
      </c>
      <c r="S1104" s="28">
        <f t="shared" si="188"/>
        <v>147840.00000000186</v>
      </c>
      <c r="T1104" s="28">
        <f t="shared" si="189"/>
        <v>147840.00000000186</v>
      </c>
      <c r="U1104" s="28">
        <f t="shared" si="190"/>
        <v>147840.00000000186</v>
      </c>
      <c r="V1104" s="28">
        <f t="shared" si="191"/>
        <v>147840.00000000186</v>
      </c>
      <c r="W1104" s="28">
        <f t="shared" si="192"/>
        <v>147840.00000000186</v>
      </c>
      <c r="X1104" s="28">
        <f t="shared" si="193"/>
        <v>147840.00000000186</v>
      </c>
      <c r="Y1104" s="28">
        <f t="shared" si="194"/>
        <v>156640.00000000137</v>
      </c>
      <c r="Z1104" s="203">
        <f t="shared" si="197"/>
        <v>1300640.0000000165</v>
      </c>
      <c r="AA1104" s="35">
        <v>4.1461731387500214</v>
      </c>
      <c r="AB1104" s="180">
        <v>4.1596391119190699</v>
      </c>
      <c r="AC1104" s="36">
        <v>4.1704118904543082</v>
      </c>
      <c r="AD1104" s="207">
        <v>0.71999999999999886</v>
      </c>
      <c r="AE1104" s="173">
        <f t="shared" si="198"/>
        <v>63359.999999999898</v>
      </c>
    </row>
    <row r="1105" spans="1:31" s="30" customFormat="1" ht="14.25" customHeight="1">
      <c r="A1105" s="24">
        <v>18167</v>
      </c>
      <c r="B1105" s="24" t="s">
        <v>2495</v>
      </c>
      <c r="C1105" s="25" t="s">
        <v>2335</v>
      </c>
      <c r="D1105" s="24" t="s">
        <v>1387</v>
      </c>
      <c r="E1105" s="191">
        <v>48.58</v>
      </c>
      <c r="F1105" s="39">
        <v>48.65</v>
      </c>
      <c r="G1105" s="192">
        <v>48.69</v>
      </c>
      <c r="H1105" s="22">
        <v>7.0000000000000284E-2</v>
      </c>
      <c r="I1105" s="20">
        <v>3.9999999999999147E-2</v>
      </c>
      <c r="J1105" s="20">
        <v>0</v>
      </c>
      <c r="K1105" s="20">
        <v>0</v>
      </c>
      <c r="L1105" s="20">
        <v>0</v>
      </c>
      <c r="M1105" s="20">
        <v>0</v>
      </c>
      <c r="N1105" s="20">
        <v>0</v>
      </c>
      <c r="O1105" s="27">
        <v>0</v>
      </c>
      <c r="P1105" s="198">
        <v>0</v>
      </c>
      <c r="Q1105" s="28">
        <f t="shared" si="195"/>
        <v>21560.000000000087</v>
      </c>
      <c r="R1105" s="28">
        <f t="shared" si="196"/>
        <v>28599.999999999938</v>
      </c>
      <c r="S1105" s="28">
        <f t="shared" si="188"/>
        <v>28599.999999999938</v>
      </c>
      <c r="T1105" s="28">
        <f t="shared" si="189"/>
        <v>28599.999999999938</v>
      </c>
      <c r="U1105" s="28">
        <f t="shared" si="190"/>
        <v>28599.999999999938</v>
      </c>
      <c r="V1105" s="28">
        <f t="shared" si="191"/>
        <v>28599.999999999938</v>
      </c>
      <c r="W1105" s="28">
        <f t="shared" si="192"/>
        <v>28599.999999999938</v>
      </c>
      <c r="X1105" s="28">
        <f t="shared" si="193"/>
        <v>28599.999999999938</v>
      </c>
      <c r="Y1105" s="28">
        <f t="shared" si="194"/>
        <v>28599.999999999938</v>
      </c>
      <c r="Z1105" s="203">
        <f t="shared" si="197"/>
        <v>250359.99999999962</v>
      </c>
      <c r="AA1105" s="35">
        <v>4.9261783077796704</v>
      </c>
      <c r="AB1105" s="180">
        <v>4.9332765474162406</v>
      </c>
      <c r="AC1105" s="36">
        <v>4.9373326843514231</v>
      </c>
      <c r="AD1105" s="207">
        <v>0.10999999999999942</v>
      </c>
      <c r="AE1105" s="173">
        <f t="shared" si="198"/>
        <v>9679.9999999999491</v>
      </c>
    </row>
    <row r="1106" spans="1:31" s="30" customFormat="1" ht="14.25" customHeight="1">
      <c r="A1106" s="24">
        <v>18168</v>
      </c>
      <c r="B1106" s="24" t="s">
        <v>2496</v>
      </c>
      <c r="C1106" s="25" t="s">
        <v>2335</v>
      </c>
      <c r="D1106" s="24" t="s">
        <v>1387</v>
      </c>
      <c r="E1106" s="191">
        <v>204.24</v>
      </c>
      <c r="F1106" s="39">
        <v>205.89000000000001</v>
      </c>
      <c r="G1106" s="192">
        <v>211.28</v>
      </c>
      <c r="H1106" s="22">
        <v>1.6500000000000057</v>
      </c>
      <c r="I1106" s="20">
        <v>3.960000000000008</v>
      </c>
      <c r="J1106" s="20">
        <v>0</v>
      </c>
      <c r="K1106" s="20">
        <v>0</v>
      </c>
      <c r="L1106" s="20">
        <v>1.4300000000000068</v>
      </c>
      <c r="M1106" s="20">
        <v>0</v>
      </c>
      <c r="N1106" s="20">
        <v>0</v>
      </c>
      <c r="O1106" s="27">
        <v>0</v>
      </c>
      <c r="P1106" s="198">
        <v>0</v>
      </c>
      <c r="Q1106" s="28">
        <f t="shared" si="195"/>
        <v>508200.00000000175</v>
      </c>
      <c r="R1106" s="28">
        <f t="shared" si="196"/>
        <v>1205160.0000000033</v>
      </c>
      <c r="S1106" s="28">
        <f t="shared" si="188"/>
        <v>1205160.0000000033</v>
      </c>
      <c r="T1106" s="28">
        <f t="shared" si="189"/>
        <v>1205160.0000000033</v>
      </c>
      <c r="U1106" s="28">
        <f t="shared" si="190"/>
        <v>1331000.000000004</v>
      </c>
      <c r="V1106" s="28">
        <f t="shared" si="191"/>
        <v>1331000.000000004</v>
      </c>
      <c r="W1106" s="28">
        <f t="shared" si="192"/>
        <v>1331000.000000004</v>
      </c>
      <c r="X1106" s="28">
        <f t="shared" si="193"/>
        <v>1331000.000000004</v>
      </c>
      <c r="Y1106" s="28">
        <f t="shared" si="194"/>
        <v>1331000.000000004</v>
      </c>
      <c r="Z1106" s="203">
        <f t="shared" si="197"/>
        <v>10778680.000000032</v>
      </c>
      <c r="AA1106" s="35">
        <v>7.493148523860012</v>
      </c>
      <c r="AB1106" s="180">
        <v>7.5536836544141117</v>
      </c>
      <c r="AC1106" s="36">
        <v>7.7514317475574996</v>
      </c>
      <c r="AD1106" s="207">
        <v>7.039999999999992</v>
      </c>
      <c r="AE1106" s="173">
        <f t="shared" si="198"/>
        <v>619519.9999999993</v>
      </c>
    </row>
    <row r="1107" spans="1:31" s="30" customFormat="1" ht="14.25" customHeight="1">
      <c r="A1107" s="24">
        <v>18169</v>
      </c>
      <c r="B1107" s="24" t="s">
        <v>2497</v>
      </c>
      <c r="C1107" s="25" t="s">
        <v>2335</v>
      </c>
      <c r="D1107" s="24" t="s">
        <v>1387</v>
      </c>
      <c r="E1107" s="191">
        <v>79.58</v>
      </c>
      <c r="F1107" s="39">
        <v>80.86</v>
      </c>
      <c r="G1107" s="192">
        <v>82.009999999999991</v>
      </c>
      <c r="H1107" s="22">
        <v>1.2800000000000011</v>
      </c>
      <c r="I1107" s="20">
        <v>0</v>
      </c>
      <c r="J1107" s="20">
        <v>0</v>
      </c>
      <c r="K1107" s="20">
        <v>1.0000000000005116E-2</v>
      </c>
      <c r="L1107" s="20">
        <v>0</v>
      </c>
      <c r="M1107" s="20">
        <v>0</v>
      </c>
      <c r="N1107" s="20">
        <v>0.68000000000000682</v>
      </c>
      <c r="O1107" s="27">
        <v>0</v>
      </c>
      <c r="P1107" s="198">
        <v>0.45999999999999375</v>
      </c>
      <c r="Q1107" s="28">
        <f t="shared" si="195"/>
        <v>394240.00000000035</v>
      </c>
      <c r="R1107" s="28">
        <f t="shared" si="196"/>
        <v>394240.00000000035</v>
      </c>
      <c r="S1107" s="28">
        <f t="shared" si="188"/>
        <v>394240.00000000035</v>
      </c>
      <c r="T1107" s="28">
        <f t="shared" si="189"/>
        <v>395120.00000000081</v>
      </c>
      <c r="U1107" s="28">
        <f t="shared" si="190"/>
        <v>395120.00000000081</v>
      </c>
      <c r="V1107" s="28">
        <f t="shared" si="191"/>
        <v>395120.00000000081</v>
      </c>
      <c r="W1107" s="28">
        <f t="shared" si="192"/>
        <v>454960.0000000014</v>
      </c>
      <c r="X1107" s="28">
        <f t="shared" si="193"/>
        <v>454960.0000000014</v>
      </c>
      <c r="Y1107" s="28">
        <f t="shared" si="194"/>
        <v>495440.00000000081</v>
      </c>
      <c r="Z1107" s="203">
        <f t="shared" si="197"/>
        <v>3773440.0000000075</v>
      </c>
      <c r="AA1107" s="35">
        <v>11.106769016050244</v>
      </c>
      <c r="AB1107" s="180">
        <v>11.285415212840196</v>
      </c>
      <c r="AC1107" s="36">
        <v>11.445917655268666</v>
      </c>
      <c r="AD1107" s="207">
        <v>2.4299999999999926</v>
      </c>
      <c r="AE1107" s="173">
        <f t="shared" si="198"/>
        <v>213839.99999999936</v>
      </c>
    </row>
    <row r="1108" spans="1:31" s="30" customFormat="1" ht="14.25" customHeight="1">
      <c r="A1108" s="24">
        <v>18171</v>
      </c>
      <c r="B1108" s="24" t="s">
        <v>2498</v>
      </c>
      <c r="C1108" s="25" t="s">
        <v>2335</v>
      </c>
      <c r="D1108" s="24" t="s">
        <v>1387</v>
      </c>
      <c r="E1108" s="191">
        <v>330.2</v>
      </c>
      <c r="F1108" s="39">
        <v>331.77</v>
      </c>
      <c r="G1108" s="192">
        <v>332.67</v>
      </c>
      <c r="H1108" s="22">
        <v>1.5699999999999932</v>
      </c>
      <c r="I1108" s="20">
        <v>0.26999999999998181</v>
      </c>
      <c r="J1108" s="20">
        <v>0.26000000000004775</v>
      </c>
      <c r="K1108" s="20">
        <v>0</v>
      </c>
      <c r="L1108" s="20">
        <v>0.12000000000000455</v>
      </c>
      <c r="M1108" s="20">
        <v>0</v>
      </c>
      <c r="N1108" s="20">
        <v>0</v>
      </c>
      <c r="O1108" s="27">
        <v>0</v>
      </c>
      <c r="P1108" s="198">
        <v>0.25</v>
      </c>
      <c r="Q1108" s="28">
        <f t="shared" si="195"/>
        <v>483559.99999999796</v>
      </c>
      <c r="R1108" s="28">
        <f t="shared" si="196"/>
        <v>531079.99999999476</v>
      </c>
      <c r="S1108" s="28">
        <f t="shared" si="188"/>
        <v>553959.99999999895</v>
      </c>
      <c r="T1108" s="28">
        <f t="shared" si="189"/>
        <v>553959.99999999895</v>
      </c>
      <c r="U1108" s="28">
        <f t="shared" si="190"/>
        <v>564519.9999999993</v>
      </c>
      <c r="V1108" s="28">
        <f t="shared" si="191"/>
        <v>564519.9999999993</v>
      </c>
      <c r="W1108" s="28">
        <f t="shared" si="192"/>
        <v>564519.9999999993</v>
      </c>
      <c r="X1108" s="28">
        <f t="shared" si="193"/>
        <v>564519.9999999993</v>
      </c>
      <c r="Y1108" s="28">
        <f t="shared" si="194"/>
        <v>586519.9999999993</v>
      </c>
      <c r="Z1108" s="203">
        <f t="shared" si="197"/>
        <v>4967159.999999986</v>
      </c>
      <c r="AA1108" s="35">
        <v>5.7265941506187907</v>
      </c>
      <c r="AB1108" s="180">
        <v>5.7538223541816969</v>
      </c>
      <c r="AC1108" s="36">
        <v>5.7694308785171211</v>
      </c>
      <c r="AD1108" s="207">
        <v>2.4700000000000273</v>
      </c>
      <c r="AE1108" s="173">
        <f t="shared" si="198"/>
        <v>217360.00000000239</v>
      </c>
    </row>
    <row r="1109" spans="1:31" s="30" customFormat="1" ht="14.25" customHeight="1">
      <c r="A1109" s="24">
        <v>18172</v>
      </c>
      <c r="B1109" s="24" t="s">
        <v>2499</v>
      </c>
      <c r="C1109" s="25" t="s">
        <v>2335</v>
      </c>
      <c r="D1109" s="24" t="s">
        <v>1387</v>
      </c>
      <c r="E1109" s="191">
        <v>40.03</v>
      </c>
      <c r="F1109" s="39">
        <v>40.03</v>
      </c>
      <c r="G1109" s="192">
        <v>40.03</v>
      </c>
      <c r="H1109" s="22">
        <v>0</v>
      </c>
      <c r="I1109" s="20">
        <v>0</v>
      </c>
      <c r="J1109" s="20">
        <v>0</v>
      </c>
      <c r="K1109" s="20">
        <v>0</v>
      </c>
      <c r="L1109" s="20">
        <v>0</v>
      </c>
      <c r="M1109" s="20">
        <v>0</v>
      </c>
      <c r="N1109" s="20">
        <v>0</v>
      </c>
      <c r="O1109" s="27">
        <v>0</v>
      </c>
      <c r="P1109" s="198">
        <v>0</v>
      </c>
      <c r="Q1109" s="28">
        <f t="shared" si="195"/>
        <v>0</v>
      </c>
      <c r="R1109" s="28">
        <f t="shared" si="196"/>
        <v>0</v>
      </c>
      <c r="S1109" s="28">
        <f t="shared" si="188"/>
        <v>0</v>
      </c>
      <c r="T1109" s="28">
        <f t="shared" si="189"/>
        <v>0</v>
      </c>
      <c r="U1109" s="28">
        <f t="shared" si="190"/>
        <v>0</v>
      </c>
      <c r="V1109" s="28">
        <f t="shared" si="191"/>
        <v>0</v>
      </c>
      <c r="W1109" s="28">
        <f t="shared" si="192"/>
        <v>0</v>
      </c>
      <c r="X1109" s="28">
        <f t="shared" si="193"/>
        <v>0</v>
      </c>
      <c r="Y1109" s="28">
        <f t="shared" si="194"/>
        <v>0</v>
      </c>
      <c r="Z1109" s="203">
        <f t="shared" si="197"/>
        <v>0</v>
      </c>
      <c r="AA1109" s="35">
        <v>4.8945405636730452</v>
      </c>
      <c r="AB1109" s="180">
        <v>4.8945405636730452</v>
      </c>
      <c r="AC1109" s="36">
        <v>4.8945405636730452</v>
      </c>
      <c r="AD1109" s="207">
        <v>0</v>
      </c>
      <c r="AE1109" s="173">
        <f t="shared" si="198"/>
        <v>0</v>
      </c>
    </row>
    <row r="1110" spans="1:31" s="30" customFormat="1" ht="14.25" customHeight="1">
      <c r="A1110" s="24">
        <v>18173</v>
      </c>
      <c r="B1110" s="24" t="s">
        <v>2500</v>
      </c>
      <c r="C1110" s="25" t="s">
        <v>2335</v>
      </c>
      <c r="D1110" s="24" t="s">
        <v>1387</v>
      </c>
      <c r="E1110" s="191">
        <v>110.12</v>
      </c>
      <c r="F1110" s="39">
        <v>118.27000000000001</v>
      </c>
      <c r="G1110" s="192">
        <v>142.88</v>
      </c>
      <c r="H1110" s="22">
        <v>8.1500000000000057</v>
      </c>
      <c r="I1110" s="20">
        <v>5.1299999999999812</v>
      </c>
      <c r="J1110" s="20">
        <v>0.70000000000001705</v>
      </c>
      <c r="K1110" s="20">
        <v>4.1099999999999994</v>
      </c>
      <c r="L1110" s="20">
        <v>5.4000000000000057</v>
      </c>
      <c r="M1110" s="20">
        <v>1.3199999999999932</v>
      </c>
      <c r="N1110" s="20">
        <v>3.0300000000000011</v>
      </c>
      <c r="O1110" s="27">
        <v>4.9199999999999875</v>
      </c>
      <c r="P1110" s="198">
        <v>0</v>
      </c>
      <c r="Q1110" s="28">
        <f t="shared" si="195"/>
        <v>2510200.0000000019</v>
      </c>
      <c r="R1110" s="28">
        <f t="shared" si="196"/>
        <v>3413079.9999999986</v>
      </c>
      <c r="S1110" s="28">
        <f t="shared" si="188"/>
        <v>3474680</v>
      </c>
      <c r="T1110" s="28">
        <f t="shared" si="189"/>
        <v>3836360</v>
      </c>
      <c r="U1110" s="28">
        <f t="shared" si="190"/>
        <v>4311560.0000000009</v>
      </c>
      <c r="V1110" s="28">
        <f t="shared" si="191"/>
        <v>4427720</v>
      </c>
      <c r="W1110" s="28">
        <f t="shared" si="192"/>
        <v>4694360</v>
      </c>
      <c r="X1110" s="28">
        <f t="shared" si="193"/>
        <v>5127319.9999999991</v>
      </c>
      <c r="Y1110" s="28">
        <f t="shared" si="194"/>
        <v>5127319.9999999991</v>
      </c>
      <c r="Z1110" s="203">
        <f t="shared" si="197"/>
        <v>36922600</v>
      </c>
      <c r="AA1110" s="35">
        <v>13.426484753160931</v>
      </c>
      <c r="AB1110" s="180">
        <v>14.420181181950085</v>
      </c>
      <c r="AC1110" s="36">
        <v>17.42077861906678</v>
      </c>
      <c r="AD1110" s="207">
        <v>32.759999999999991</v>
      </c>
      <c r="AE1110" s="173">
        <f t="shared" si="198"/>
        <v>2882879.9999999991</v>
      </c>
    </row>
    <row r="1111" spans="1:31" s="30" customFormat="1" ht="14.25" customHeight="1">
      <c r="A1111" s="24">
        <v>18174</v>
      </c>
      <c r="B1111" s="24" t="s">
        <v>2501</v>
      </c>
      <c r="C1111" s="25" t="s">
        <v>2335</v>
      </c>
      <c r="D1111" s="24" t="s">
        <v>1387</v>
      </c>
      <c r="E1111" s="191">
        <v>29</v>
      </c>
      <c r="F1111" s="39">
        <v>29.49</v>
      </c>
      <c r="G1111" s="192">
        <v>29.69</v>
      </c>
      <c r="H1111" s="22">
        <v>0.48999999999999844</v>
      </c>
      <c r="I1111" s="20">
        <v>0</v>
      </c>
      <c r="J1111" s="20">
        <v>0</v>
      </c>
      <c r="K1111" s="20">
        <v>0</v>
      </c>
      <c r="L1111" s="20">
        <v>0.19999999999999929</v>
      </c>
      <c r="M1111" s="20">
        <v>0</v>
      </c>
      <c r="N1111" s="20">
        <v>0</v>
      </c>
      <c r="O1111" s="27">
        <v>0</v>
      </c>
      <c r="P1111" s="198">
        <v>0</v>
      </c>
      <c r="Q1111" s="28">
        <f t="shared" si="195"/>
        <v>150919.99999999953</v>
      </c>
      <c r="R1111" s="28">
        <f t="shared" si="196"/>
        <v>150919.99999999953</v>
      </c>
      <c r="S1111" s="28">
        <f t="shared" si="188"/>
        <v>150919.99999999953</v>
      </c>
      <c r="T1111" s="28">
        <f t="shared" si="189"/>
        <v>150919.99999999953</v>
      </c>
      <c r="U1111" s="28">
        <f t="shared" si="190"/>
        <v>168519.99999999948</v>
      </c>
      <c r="V1111" s="28">
        <f t="shared" si="191"/>
        <v>168519.99999999948</v>
      </c>
      <c r="W1111" s="28">
        <f t="shared" si="192"/>
        <v>168519.99999999948</v>
      </c>
      <c r="X1111" s="28">
        <f t="shared" si="193"/>
        <v>168519.99999999948</v>
      </c>
      <c r="Y1111" s="28">
        <f t="shared" si="194"/>
        <v>168519.99999999948</v>
      </c>
      <c r="Z1111" s="203">
        <f t="shared" si="197"/>
        <v>1446279.9999999958</v>
      </c>
      <c r="AA1111" s="35">
        <v>10.703081749400257</v>
      </c>
      <c r="AB1111" s="180">
        <v>10.883926923786676</v>
      </c>
      <c r="AC1111" s="36">
        <v>10.957741280679093</v>
      </c>
      <c r="AD1111" s="207">
        <v>0.69000000000000128</v>
      </c>
      <c r="AE1111" s="173">
        <f t="shared" si="198"/>
        <v>60720.000000000109</v>
      </c>
    </row>
    <row r="1112" spans="1:31" s="30" customFormat="1" ht="14.25" customHeight="1">
      <c r="A1112" s="24">
        <v>18175</v>
      </c>
      <c r="B1112" s="24" t="s">
        <v>2502</v>
      </c>
      <c r="C1112" s="25" t="s">
        <v>2335</v>
      </c>
      <c r="D1112" s="24" t="s">
        <v>1387</v>
      </c>
      <c r="E1112" s="191">
        <v>105.06</v>
      </c>
      <c r="F1112" s="39">
        <v>105.34</v>
      </c>
      <c r="G1112" s="192">
        <v>106.09</v>
      </c>
      <c r="H1112" s="22">
        <v>0.28000000000000114</v>
      </c>
      <c r="I1112" s="20">
        <v>6.9999999999993179E-2</v>
      </c>
      <c r="J1112" s="20">
        <v>0.57999999999999829</v>
      </c>
      <c r="K1112" s="20">
        <v>1.0000000000019327E-2</v>
      </c>
      <c r="L1112" s="20">
        <v>0</v>
      </c>
      <c r="M1112" s="20">
        <v>0</v>
      </c>
      <c r="N1112" s="20">
        <v>0</v>
      </c>
      <c r="O1112" s="27">
        <v>0</v>
      </c>
      <c r="P1112" s="198">
        <v>9.0000000000003411E-2</v>
      </c>
      <c r="Q1112" s="28">
        <f t="shared" si="195"/>
        <v>86240.000000000349</v>
      </c>
      <c r="R1112" s="28">
        <f t="shared" si="196"/>
        <v>98559.999999999141</v>
      </c>
      <c r="S1112" s="28">
        <f t="shared" si="188"/>
        <v>149599.99999999898</v>
      </c>
      <c r="T1112" s="28">
        <f t="shared" si="189"/>
        <v>150480.00000000067</v>
      </c>
      <c r="U1112" s="28">
        <f t="shared" si="190"/>
        <v>150480.00000000067</v>
      </c>
      <c r="V1112" s="28">
        <f t="shared" si="191"/>
        <v>150480.00000000067</v>
      </c>
      <c r="W1112" s="28">
        <f t="shared" si="192"/>
        <v>150480.00000000067</v>
      </c>
      <c r="X1112" s="28">
        <f t="shared" si="193"/>
        <v>150480.00000000067</v>
      </c>
      <c r="Y1112" s="28">
        <f t="shared" si="194"/>
        <v>158400.00000000096</v>
      </c>
      <c r="Z1112" s="203">
        <f t="shared" si="197"/>
        <v>1245200.0000000028</v>
      </c>
      <c r="AA1112" s="35">
        <v>9.1761869824965956</v>
      </c>
      <c r="AB1112" s="180">
        <v>9.2006428396743889</v>
      </c>
      <c r="AC1112" s="36">
        <v>9.2661495999720529</v>
      </c>
      <c r="AD1112" s="207">
        <v>1.0300000000000011</v>
      </c>
      <c r="AE1112" s="173">
        <f t="shared" si="198"/>
        <v>90640.000000000102</v>
      </c>
    </row>
    <row r="1113" spans="1:31" s="30" customFormat="1" ht="14.25" customHeight="1">
      <c r="A1113" s="24">
        <v>18176</v>
      </c>
      <c r="B1113" s="24" t="s">
        <v>2503</v>
      </c>
      <c r="C1113" s="25" t="s">
        <v>2335</v>
      </c>
      <c r="D1113" s="24" t="s">
        <v>1387</v>
      </c>
      <c r="E1113" s="191">
        <v>192.79</v>
      </c>
      <c r="F1113" s="39">
        <v>198.98999999999998</v>
      </c>
      <c r="G1113" s="192">
        <v>225.97</v>
      </c>
      <c r="H1113" s="22">
        <v>6.1999999999999886</v>
      </c>
      <c r="I1113" s="20">
        <v>0.35000000000002274</v>
      </c>
      <c r="J1113" s="20">
        <v>2</v>
      </c>
      <c r="K1113" s="20">
        <v>10.030000000000001</v>
      </c>
      <c r="L1113" s="20">
        <v>-5.6299999999999955</v>
      </c>
      <c r="M1113" s="20">
        <v>-0.18000000000000682</v>
      </c>
      <c r="N1113" s="20">
        <v>1.0300000000000011</v>
      </c>
      <c r="O1113" s="27">
        <v>-6.0000000000002274E-2</v>
      </c>
      <c r="P1113" s="198">
        <v>19.439999999999998</v>
      </c>
      <c r="Q1113" s="28">
        <f t="shared" si="195"/>
        <v>1909599.9999999967</v>
      </c>
      <c r="R1113" s="28">
        <f t="shared" si="196"/>
        <v>1971200.0000000007</v>
      </c>
      <c r="S1113" s="28">
        <f t="shared" si="188"/>
        <v>2147200.0000000009</v>
      </c>
      <c r="T1113" s="28">
        <f t="shared" si="189"/>
        <v>3029840.0000000009</v>
      </c>
      <c r="U1113" s="28">
        <f t="shared" si="190"/>
        <v>2534400.0000000014</v>
      </c>
      <c r="V1113" s="28">
        <f t="shared" si="191"/>
        <v>2518560.0000000009</v>
      </c>
      <c r="W1113" s="28">
        <f t="shared" si="192"/>
        <v>2609200.0000000009</v>
      </c>
      <c r="X1113" s="28">
        <f t="shared" si="193"/>
        <v>2603920.0000000009</v>
      </c>
      <c r="Y1113" s="28">
        <f t="shared" si="194"/>
        <v>4314640.0000000009</v>
      </c>
      <c r="Z1113" s="203">
        <f t="shared" si="197"/>
        <v>23638560.000000004</v>
      </c>
      <c r="AA1113" s="35">
        <v>11.933027977222082</v>
      </c>
      <c r="AB1113" s="180">
        <v>12.316786333250802</v>
      </c>
      <c r="AC1113" s="36">
        <v>13.986754147066105</v>
      </c>
      <c r="AD1113" s="207">
        <v>33.180000000000007</v>
      </c>
      <c r="AE1113" s="173">
        <f t="shared" si="198"/>
        <v>2919840.0000000005</v>
      </c>
    </row>
    <row r="1114" spans="1:31" s="30" customFormat="1" ht="14.25" customHeight="1">
      <c r="A1114" s="24">
        <v>18177</v>
      </c>
      <c r="B1114" s="24" t="s">
        <v>2504</v>
      </c>
      <c r="C1114" s="25" t="s">
        <v>2335</v>
      </c>
      <c r="D1114" s="24" t="s">
        <v>1387</v>
      </c>
      <c r="E1114" s="191">
        <v>1381.22</v>
      </c>
      <c r="F1114" s="39">
        <v>1410.9</v>
      </c>
      <c r="G1114" s="192">
        <v>1423.27</v>
      </c>
      <c r="H1114" s="22">
        <v>29.680000000000064</v>
      </c>
      <c r="I1114" s="20">
        <v>1.7400000000000091</v>
      </c>
      <c r="J1114" s="20">
        <v>0.51999999999998181</v>
      </c>
      <c r="K1114" s="20">
        <v>4.3599999999999</v>
      </c>
      <c r="L1114" s="20">
        <v>1.9400000000000546</v>
      </c>
      <c r="M1114" s="20">
        <v>2.4800000000000182</v>
      </c>
      <c r="N1114" s="20">
        <v>0.36999999999989086</v>
      </c>
      <c r="O1114" s="27">
        <v>0.17000000000007276</v>
      </c>
      <c r="P1114" s="198">
        <v>0.78999999999996362</v>
      </c>
      <c r="Q1114" s="28">
        <f t="shared" si="195"/>
        <v>9141440.0000000186</v>
      </c>
      <c r="R1114" s="28">
        <f t="shared" si="196"/>
        <v>9447680.0000000205</v>
      </c>
      <c r="S1114" s="28">
        <f t="shared" si="188"/>
        <v>9493440.0000000186</v>
      </c>
      <c r="T1114" s="28">
        <f t="shared" si="189"/>
        <v>9877120.0000000093</v>
      </c>
      <c r="U1114" s="28">
        <f t="shared" si="190"/>
        <v>10047840.000000015</v>
      </c>
      <c r="V1114" s="28">
        <f t="shared" si="191"/>
        <v>10266080.000000017</v>
      </c>
      <c r="W1114" s="28">
        <f t="shared" si="192"/>
        <v>10298640.000000007</v>
      </c>
      <c r="X1114" s="28">
        <f t="shared" si="193"/>
        <v>10313600.000000013</v>
      </c>
      <c r="Y1114" s="28">
        <f t="shared" si="194"/>
        <v>10383120.000000009</v>
      </c>
      <c r="Z1114" s="203">
        <f t="shared" si="197"/>
        <v>89268960.000000134</v>
      </c>
      <c r="AA1114" s="35">
        <v>16.961969976814554</v>
      </c>
      <c r="AB1114" s="180">
        <v>17.326453020002358</v>
      </c>
      <c r="AC1114" s="36">
        <v>17.478361889417219</v>
      </c>
      <c r="AD1114" s="207">
        <v>42.049999999999955</v>
      </c>
      <c r="AE1114" s="173">
        <f t="shared" si="198"/>
        <v>3700399.9999999958</v>
      </c>
    </row>
    <row r="1115" spans="1:31" s="30" customFormat="1" ht="14.25" customHeight="1">
      <c r="A1115" s="24">
        <v>18178</v>
      </c>
      <c r="B1115" s="24" t="s">
        <v>2505</v>
      </c>
      <c r="C1115" s="25" t="s">
        <v>2335</v>
      </c>
      <c r="D1115" s="24" t="s">
        <v>1387</v>
      </c>
      <c r="E1115" s="191">
        <v>24.16</v>
      </c>
      <c r="F1115" s="39">
        <v>24.16</v>
      </c>
      <c r="G1115" s="192">
        <v>24.26</v>
      </c>
      <c r="H1115" s="22">
        <v>0</v>
      </c>
      <c r="I1115" s="20">
        <v>0</v>
      </c>
      <c r="J1115" s="20">
        <v>0</v>
      </c>
      <c r="K1115" s="20">
        <v>0</v>
      </c>
      <c r="L1115" s="20">
        <v>0</v>
      </c>
      <c r="M1115" s="20">
        <v>0</v>
      </c>
      <c r="N1115" s="20">
        <v>0</v>
      </c>
      <c r="O1115" s="27">
        <v>0</v>
      </c>
      <c r="P1115" s="198">
        <v>0.10000000000000142</v>
      </c>
      <c r="Q1115" s="28">
        <f t="shared" si="195"/>
        <v>0</v>
      </c>
      <c r="R1115" s="28">
        <f t="shared" si="196"/>
        <v>0</v>
      </c>
      <c r="S1115" s="28">
        <f t="shared" si="188"/>
        <v>0</v>
      </c>
      <c r="T1115" s="28">
        <f t="shared" si="189"/>
        <v>0</v>
      </c>
      <c r="U1115" s="28">
        <f t="shared" si="190"/>
        <v>0</v>
      </c>
      <c r="V1115" s="28">
        <f t="shared" si="191"/>
        <v>0</v>
      </c>
      <c r="W1115" s="28">
        <f t="shared" si="192"/>
        <v>0</v>
      </c>
      <c r="X1115" s="28">
        <f t="shared" si="193"/>
        <v>0</v>
      </c>
      <c r="Y1115" s="28">
        <f t="shared" si="194"/>
        <v>8800.0000000001255</v>
      </c>
      <c r="Z1115" s="203">
        <f t="shared" si="197"/>
        <v>8800.0000000001255</v>
      </c>
      <c r="AA1115" s="35">
        <v>4.9472714241834748</v>
      </c>
      <c r="AB1115" s="180">
        <v>4.9472714241834748</v>
      </c>
      <c r="AC1115" s="36">
        <v>4.9677485410054265</v>
      </c>
      <c r="AD1115" s="207">
        <v>0.10000000000000142</v>
      </c>
      <c r="AE1115" s="173">
        <f t="shared" si="198"/>
        <v>8800.0000000001255</v>
      </c>
    </row>
    <row r="1116" spans="1:31" s="30" customFormat="1" ht="14.25" customHeight="1">
      <c r="A1116" s="24">
        <v>18179</v>
      </c>
      <c r="B1116" s="24" t="s">
        <v>2506</v>
      </c>
      <c r="C1116" s="25" t="s">
        <v>2335</v>
      </c>
      <c r="D1116" s="24" t="s">
        <v>1387</v>
      </c>
      <c r="E1116" s="191">
        <v>71.52</v>
      </c>
      <c r="F1116" s="39">
        <v>73.819999999999993</v>
      </c>
      <c r="G1116" s="192">
        <v>76.850000000000009</v>
      </c>
      <c r="H1116" s="22">
        <v>2.2999999999999972</v>
      </c>
      <c r="I1116" s="20">
        <v>2.1100000000000136</v>
      </c>
      <c r="J1116" s="20">
        <v>0.10999999999999943</v>
      </c>
      <c r="K1116" s="20">
        <v>1.0000000000005116E-2</v>
      </c>
      <c r="L1116" s="20">
        <v>0</v>
      </c>
      <c r="M1116" s="20">
        <v>6.9999999999993179E-2</v>
      </c>
      <c r="N1116" s="20">
        <v>0</v>
      </c>
      <c r="O1116" s="27">
        <v>0</v>
      </c>
      <c r="P1116" s="198">
        <v>0.73000000000000398</v>
      </c>
      <c r="Q1116" s="28">
        <f t="shared" si="195"/>
        <v>708399.99999999919</v>
      </c>
      <c r="R1116" s="28">
        <f t="shared" si="196"/>
        <v>1079760.0000000016</v>
      </c>
      <c r="S1116" s="28">
        <f t="shared" si="188"/>
        <v>1089440.0000000016</v>
      </c>
      <c r="T1116" s="28">
        <f t="shared" si="189"/>
        <v>1090320.0000000021</v>
      </c>
      <c r="U1116" s="28">
        <f t="shared" si="190"/>
        <v>1090320.0000000021</v>
      </c>
      <c r="V1116" s="28">
        <f t="shared" si="191"/>
        <v>1096480.0000000014</v>
      </c>
      <c r="W1116" s="28">
        <f t="shared" si="192"/>
        <v>1096480.0000000014</v>
      </c>
      <c r="X1116" s="28">
        <f t="shared" si="193"/>
        <v>1096480.0000000014</v>
      </c>
      <c r="Y1116" s="28">
        <f t="shared" si="194"/>
        <v>1160720.0000000019</v>
      </c>
      <c r="Z1116" s="203">
        <f t="shared" si="197"/>
        <v>9508400.000000013</v>
      </c>
      <c r="AA1116" s="35">
        <v>10.814080077416234</v>
      </c>
      <c r="AB1116" s="180">
        <v>11.161848312568043</v>
      </c>
      <c r="AC1116" s="36">
        <v>11.619995161485425</v>
      </c>
      <c r="AD1116" s="207">
        <v>5.3300000000000125</v>
      </c>
      <c r="AE1116" s="173">
        <f t="shared" si="198"/>
        <v>469040.00000000111</v>
      </c>
    </row>
    <row r="1117" spans="1:31" s="30" customFormat="1" ht="14.25" customHeight="1">
      <c r="A1117" s="24">
        <v>18180</v>
      </c>
      <c r="B1117" s="24" t="s">
        <v>2507</v>
      </c>
      <c r="C1117" s="25" t="s">
        <v>2335</v>
      </c>
      <c r="D1117" s="24" t="s">
        <v>1387</v>
      </c>
      <c r="E1117" s="191">
        <v>161.15</v>
      </c>
      <c r="F1117" s="39">
        <v>165.87</v>
      </c>
      <c r="G1117" s="192">
        <v>184</v>
      </c>
      <c r="H1117" s="22">
        <v>4.7199999999999989</v>
      </c>
      <c r="I1117" s="20">
        <v>11.860000000000014</v>
      </c>
      <c r="J1117" s="20">
        <v>1.4499999999999602</v>
      </c>
      <c r="K1117" s="20">
        <v>0.23000000000001819</v>
      </c>
      <c r="L1117" s="20">
        <v>9.0000000000003411E-2</v>
      </c>
      <c r="M1117" s="20">
        <v>3.6100000000000136</v>
      </c>
      <c r="N1117" s="20">
        <v>0.24000000000000909</v>
      </c>
      <c r="O1117" s="27">
        <v>0.54999999999998295</v>
      </c>
      <c r="P1117" s="198">
        <v>9.9999999999994316E-2</v>
      </c>
      <c r="Q1117" s="28">
        <f t="shared" si="195"/>
        <v>1453759.9999999998</v>
      </c>
      <c r="R1117" s="28">
        <f t="shared" si="196"/>
        <v>3541120.0000000019</v>
      </c>
      <c r="S1117" s="28">
        <f t="shared" si="188"/>
        <v>3668719.9999999981</v>
      </c>
      <c r="T1117" s="28">
        <f t="shared" si="189"/>
        <v>3688959.9999999995</v>
      </c>
      <c r="U1117" s="28">
        <f t="shared" si="190"/>
        <v>3696880</v>
      </c>
      <c r="V1117" s="28">
        <f t="shared" si="191"/>
        <v>4014560.0000000014</v>
      </c>
      <c r="W1117" s="28">
        <f t="shared" si="192"/>
        <v>4035680.0000000023</v>
      </c>
      <c r="X1117" s="28">
        <f t="shared" si="193"/>
        <v>4084080.0000000009</v>
      </c>
      <c r="Y1117" s="28">
        <f t="shared" si="194"/>
        <v>4092880.0000000005</v>
      </c>
      <c r="Z1117" s="203">
        <f t="shared" si="197"/>
        <v>32276640.000000004</v>
      </c>
      <c r="AA1117" s="35">
        <v>10.903690271594247</v>
      </c>
      <c r="AB1117" s="180">
        <v>11.223053709893501</v>
      </c>
      <c r="AC1117" s="36">
        <v>12.449761154038729</v>
      </c>
      <c r="AD1117" s="207">
        <v>22.849999999999994</v>
      </c>
      <c r="AE1117" s="173">
        <f t="shared" si="198"/>
        <v>2010799.9999999995</v>
      </c>
    </row>
    <row r="1118" spans="1:31" s="30" customFormat="1" ht="14.25" customHeight="1">
      <c r="A1118" s="24">
        <v>18181</v>
      </c>
      <c r="B1118" s="24" t="s">
        <v>2508</v>
      </c>
      <c r="C1118" s="25" t="s">
        <v>2335</v>
      </c>
      <c r="D1118" s="24" t="s">
        <v>1387</v>
      </c>
      <c r="E1118" s="191">
        <v>85.63</v>
      </c>
      <c r="F1118" s="39">
        <v>85.899999999999991</v>
      </c>
      <c r="G1118" s="192">
        <v>86.4</v>
      </c>
      <c r="H1118" s="22">
        <v>0.26999999999999602</v>
      </c>
      <c r="I1118" s="20">
        <v>0.23000000000001819</v>
      </c>
      <c r="J1118" s="20">
        <v>2.9999999999986926E-2</v>
      </c>
      <c r="K1118" s="20">
        <v>0</v>
      </c>
      <c r="L1118" s="20">
        <v>0</v>
      </c>
      <c r="M1118" s="20">
        <v>0</v>
      </c>
      <c r="N1118" s="20">
        <v>0</v>
      </c>
      <c r="O1118" s="27">
        <v>0.23999999999999488</v>
      </c>
      <c r="P1118" s="198">
        <v>0</v>
      </c>
      <c r="Q1118" s="28">
        <f t="shared" si="195"/>
        <v>83159.999999998778</v>
      </c>
      <c r="R1118" s="28">
        <f t="shared" si="196"/>
        <v>123640.00000000198</v>
      </c>
      <c r="S1118" s="28">
        <f t="shared" si="188"/>
        <v>126280.00000000083</v>
      </c>
      <c r="T1118" s="28">
        <f t="shared" si="189"/>
        <v>126280.00000000083</v>
      </c>
      <c r="U1118" s="28">
        <f t="shared" si="190"/>
        <v>126280.00000000083</v>
      </c>
      <c r="V1118" s="28">
        <f t="shared" si="191"/>
        <v>126280.00000000083</v>
      </c>
      <c r="W1118" s="28">
        <f t="shared" si="192"/>
        <v>126280.00000000083</v>
      </c>
      <c r="X1118" s="28">
        <f t="shared" si="193"/>
        <v>147400.00000000038</v>
      </c>
      <c r="Y1118" s="28">
        <f t="shared" si="194"/>
        <v>147400.00000000038</v>
      </c>
      <c r="Z1118" s="203">
        <f t="shared" si="197"/>
        <v>1133000.0000000056</v>
      </c>
      <c r="AA1118" s="35">
        <v>9.017386084813765</v>
      </c>
      <c r="AB1118" s="180">
        <v>9.0458188098271908</v>
      </c>
      <c r="AC1118" s="36">
        <v>9.0984720042965019</v>
      </c>
      <c r="AD1118" s="207">
        <v>0.77000000000001023</v>
      </c>
      <c r="AE1118" s="173">
        <f t="shared" si="198"/>
        <v>67760.000000000902</v>
      </c>
    </row>
    <row r="1119" spans="1:31" s="30" customFormat="1" ht="14.25" customHeight="1">
      <c r="A1119" s="24">
        <v>18182</v>
      </c>
      <c r="B1119" s="24" t="s">
        <v>2509</v>
      </c>
      <c r="C1119" s="25" t="s">
        <v>2335</v>
      </c>
      <c r="D1119" s="24" t="s">
        <v>1387</v>
      </c>
      <c r="E1119" s="191">
        <v>1185.8500000000001</v>
      </c>
      <c r="F1119" s="39">
        <v>1218.68</v>
      </c>
      <c r="G1119" s="192">
        <v>1236.31</v>
      </c>
      <c r="H1119" s="22">
        <v>32.829999999999927</v>
      </c>
      <c r="I1119" s="20">
        <v>4.5899999999999181</v>
      </c>
      <c r="J1119" s="20">
        <v>2.4900000000000091</v>
      </c>
      <c r="K1119" s="20">
        <v>1.8900000000001</v>
      </c>
      <c r="L1119" s="20">
        <v>3.0199999999999818</v>
      </c>
      <c r="M1119" s="20">
        <v>2.2599999999999909</v>
      </c>
      <c r="N1119" s="20">
        <v>1.5699999999999363</v>
      </c>
      <c r="O1119" s="27">
        <v>0</v>
      </c>
      <c r="P1119" s="198">
        <v>1.8099999999999454</v>
      </c>
      <c r="Q1119" s="28">
        <f t="shared" si="195"/>
        <v>10111639.999999976</v>
      </c>
      <c r="R1119" s="28">
        <f t="shared" si="196"/>
        <v>10919479.999999961</v>
      </c>
      <c r="S1119" s="28">
        <f t="shared" si="188"/>
        <v>11138599.999999961</v>
      </c>
      <c r="T1119" s="28">
        <f t="shared" si="189"/>
        <v>11304919.99999997</v>
      </c>
      <c r="U1119" s="28">
        <f t="shared" si="190"/>
        <v>11570679.999999968</v>
      </c>
      <c r="V1119" s="28">
        <f t="shared" si="191"/>
        <v>11769559.999999968</v>
      </c>
      <c r="W1119" s="28">
        <f t="shared" si="192"/>
        <v>11907719.999999963</v>
      </c>
      <c r="X1119" s="28">
        <f t="shared" si="193"/>
        <v>11907719.999999963</v>
      </c>
      <c r="Y1119" s="28">
        <f t="shared" si="194"/>
        <v>12066999.999999957</v>
      </c>
      <c r="Z1119" s="203">
        <f t="shared" si="197"/>
        <v>102697319.99999969</v>
      </c>
      <c r="AA1119" s="35">
        <v>18.677862201053401</v>
      </c>
      <c r="AB1119" s="180">
        <v>19.194954764244855</v>
      </c>
      <c r="AC1119" s="36">
        <v>19.472638038355885</v>
      </c>
      <c r="AD1119" s="207">
        <v>50.459999999999809</v>
      </c>
      <c r="AE1119" s="173">
        <f t="shared" si="198"/>
        <v>4440479.9999999832</v>
      </c>
    </row>
    <row r="1120" spans="1:31" s="30" customFormat="1" ht="14.25" customHeight="1">
      <c r="A1120" s="24">
        <v>18183</v>
      </c>
      <c r="B1120" s="24" t="s">
        <v>2510</v>
      </c>
      <c r="C1120" s="25" t="s">
        <v>2335</v>
      </c>
      <c r="D1120" s="24" t="s">
        <v>1387</v>
      </c>
      <c r="E1120" s="191">
        <v>30.32</v>
      </c>
      <c r="F1120" s="39">
        <v>30.32</v>
      </c>
      <c r="G1120" s="192">
        <v>30.330000000000002</v>
      </c>
      <c r="H1120" s="22">
        <v>0</v>
      </c>
      <c r="I1120" s="20">
        <v>0</v>
      </c>
      <c r="J1120" s="20">
        <v>0</v>
      </c>
      <c r="K1120" s="20">
        <v>1.0000000000001563E-2</v>
      </c>
      <c r="L1120" s="20">
        <v>0</v>
      </c>
      <c r="M1120" s="20">
        <v>0</v>
      </c>
      <c r="N1120" s="20">
        <v>0</v>
      </c>
      <c r="O1120" s="27">
        <v>0</v>
      </c>
      <c r="P1120" s="198">
        <v>0</v>
      </c>
      <c r="Q1120" s="28">
        <f t="shared" si="195"/>
        <v>0</v>
      </c>
      <c r="R1120" s="28">
        <f t="shared" si="196"/>
        <v>0</v>
      </c>
      <c r="S1120" s="28">
        <f t="shared" si="188"/>
        <v>0</v>
      </c>
      <c r="T1120" s="28">
        <f t="shared" si="189"/>
        <v>880.00000000013756</v>
      </c>
      <c r="U1120" s="28">
        <f t="shared" si="190"/>
        <v>880.00000000013756</v>
      </c>
      <c r="V1120" s="28">
        <f t="shared" si="191"/>
        <v>880.00000000013756</v>
      </c>
      <c r="W1120" s="28">
        <f t="shared" si="192"/>
        <v>880.00000000013756</v>
      </c>
      <c r="X1120" s="28">
        <f t="shared" si="193"/>
        <v>880.00000000013756</v>
      </c>
      <c r="Y1120" s="28">
        <f t="shared" si="194"/>
        <v>880.00000000013756</v>
      </c>
      <c r="Z1120" s="203">
        <f t="shared" si="197"/>
        <v>5280.0000000008249</v>
      </c>
      <c r="AA1120" s="35">
        <v>8.0292357396324334</v>
      </c>
      <c r="AB1120" s="180">
        <v>8.0292357396324334</v>
      </c>
      <c r="AC1120" s="36">
        <v>8.0318839044542134</v>
      </c>
      <c r="AD1120" s="207">
        <v>1.0000000000001563E-2</v>
      </c>
      <c r="AE1120" s="173">
        <f t="shared" si="198"/>
        <v>880.00000000013756</v>
      </c>
    </row>
    <row r="1121" spans="1:31" s="30" customFormat="1" ht="14.25" customHeight="1">
      <c r="A1121" s="24">
        <v>18184</v>
      </c>
      <c r="B1121" s="24" t="s">
        <v>2511</v>
      </c>
      <c r="C1121" s="25" t="s">
        <v>2335</v>
      </c>
      <c r="D1121" s="24" t="s">
        <v>1387</v>
      </c>
      <c r="E1121" s="191">
        <v>157.83000000000001</v>
      </c>
      <c r="F1121" s="39">
        <v>158.47</v>
      </c>
      <c r="G1121" s="192">
        <v>158.75</v>
      </c>
      <c r="H1121" s="22">
        <v>0.63999999999998636</v>
      </c>
      <c r="I1121" s="20">
        <v>0.15999999999999659</v>
      </c>
      <c r="J1121" s="20">
        <v>0</v>
      </c>
      <c r="K1121" s="20">
        <v>0</v>
      </c>
      <c r="L1121" s="20">
        <v>0</v>
      </c>
      <c r="M1121" s="20">
        <v>0</v>
      </c>
      <c r="N1121" s="20">
        <v>0</v>
      </c>
      <c r="O1121" s="27">
        <v>0.12000000000000455</v>
      </c>
      <c r="P1121" s="198">
        <v>0</v>
      </c>
      <c r="Q1121" s="28">
        <f t="shared" si="195"/>
        <v>197119.99999999587</v>
      </c>
      <c r="R1121" s="28">
        <f t="shared" si="196"/>
        <v>225279.99999999529</v>
      </c>
      <c r="S1121" s="28">
        <f t="shared" si="188"/>
        <v>225279.99999999529</v>
      </c>
      <c r="T1121" s="28">
        <f t="shared" si="189"/>
        <v>225279.99999999529</v>
      </c>
      <c r="U1121" s="28">
        <f t="shared" si="190"/>
        <v>225279.99999999529</v>
      </c>
      <c r="V1121" s="28">
        <f t="shared" si="191"/>
        <v>225279.99999999529</v>
      </c>
      <c r="W1121" s="28">
        <f t="shared" si="192"/>
        <v>225279.99999999529</v>
      </c>
      <c r="X1121" s="28">
        <f t="shared" si="193"/>
        <v>235839.99999999569</v>
      </c>
      <c r="Y1121" s="28">
        <f t="shared" si="194"/>
        <v>235839.99999999569</v>
      </c>
      <c r="Z1121" s="203">
        <f t="shared" si="197"/>
        <v>2020479.9999999595</v>
      </c>
      <c r="AA1121" s="35">
        <v>5.5528191560474829</v>
      </c>
      <c r="AB1121" s="180">
        <v>5.575335814856774</v>
      </c>
      <c r="AC1121" s="36">
        <v>5.5851868530858377</v>
      </c>
      <c r="AD1121" s="207">
        <v>0.91999999999998738</v>
      </c>
      <c r="AE1121" s="173">
        <f t="shared" si="198"/>
        <v>80959.999999998894</v>
      </c>
    </row>
    <row r="1122" spans="1:31" s="30" customFormat="1" ht="14.25" customHeight="1">
      <c r="A1122" s="24">
        <v>18185</v>
      </c>
      <c r="B1122" s="24" t="s">
        <v>2512</v>
      </c>
      <c r="C1122" s="25" t="s">
        <v>2335</v>
      </c>
      <c r="D1122" s="24" t="s">
        <v>1387</v>
      </c>
      <c r="E1122" s="191">
        <v>67.83</v>
      </c>
      <c r="F1122" s="39">
        <v>69.63</v>
      </c>
      <c r="G1122" s="192">
        <v>70.02000000000001</v>
      </c>
      <c r="H1122" s="22">
        <v>1.7999999999999972</v>
      </c>
      <c r="I1122" s="20">
        <v>0</v>
      </c>
      <c r="J1122" s="20">
        <v>3.0000000000001137E-2</v>
      </c>
      <c r="K1122" s="20">
        <v>0</v>
      </c>
      <c r="L1122" s="20">
        <v>0</v>
      </c>
      <c r="M1122" s="20">
        <v>0.12999999999999545</v>
      </c>
      <c r="N1122" s="20">
        <v>0</v>
      </c>
      <c r="O1122" s="27">
        <v>0</v>
      </c>
      <c r="P1122" s="198">
        <v>0.23000000000000398</v>
      </c>
      <c r="Q1122" s="28">
        <f t="shared" si="195"/>
        <v>554399.99999999919</v>
      </c>
      <c r="R1122" s="28">
        <f t="shared" si="196"/>
        <v>554399.99999999919</v>
      </c>
      <c r="S1122" s="28">
        <f t="shared" si="188"/>
        <v>557039.9999999993</v>
      </c>
      <c r="T1122" s="28">
        <f t="shared" si="189"/>
        <v>557039.9999999993</v>
      </c>
      <c r="U1122" s="28">
        <f t="shared" si="190"/>
        <v>557039.9999999993</v>
      </c>
      <c r="V1122" s="28">
        <f t="shared" si="191"/>
        <v>568479.99999999895</v>
      </c>
      <c r="W1122" s="28">
        <f t="shared" si="192"/>
        <v>568479.99999999895</v>
      </c>
      <c r="X1122" s="28">
        <f t="shared" si="193"/>
        <v>568479.99999999895</v>
      </c>
      <c r="Y1122" s="28">
        <f t="shared" si="194"/>
        <v>588719.9999999993</v>
      </c>
      <c r="Z1122" s="203">
        <f t="shared" si="197"/>
        <v>5074079.9999999925</v>
      </c>
      <c r="AA1122" s="35">
        <v>12.255406797116374</v>
      </c>
      <c r="AB1122" s="180">
        <v>12.580627676296816</v>
      </c>
      <c r="AC1122" s="36">
        <v>12.651092200119249</v>
      </c>
      <c r="AD1122" s="207">
        <v>2.1900000000000119</v>
      </c>
      <c r="AE1122" s="173">
        <f t="shared" si="198"/>
        <v>192720.00000000105</v>
      </c>
    </row>
    <row r="1123" spans="1:31" s="30" customFormat="1" ht="14.25" customHeight="1">
      <c r="A1123" s="24">
        <v>18186</v>
      </c>
      <c r="B1123" s="24" t="s">
        <v>2513</v>
      </c>
      <c r="C1123" s="25" t="s">
        <v>2335</v>
      </c>
      <c r="D1123" s="24" t="s">
        <v>1387</v>
      </c>
      <c r="E1123" s="191">
        <v>131.37</v>
      </c>
      <c r="F1123" s="39">
        <v>132.76</v>
      </c>
      <c r="G1123" s="192">
        <v>133.08000000000001</v>
      </c>
      <c r="H1123" s="22">
        <v>1.3899999999999864</v>
      </c>
      <c r="I1123" s="20">
        <v>0</v>
      </c>
      <c r="J1123" s="20">
        <v>3.0000000000001137E-2</v>
      </c>
      <c r="K1123" s="20">
        <v>0</v>
      </c>
      <c r="L1123" s="20">
        <v>0</v>
      </c>
      <c r="M1123" s="20">
        <v>0.15999999999999659</v>
      </c>
      <c r="N1123" s="20">
        <v>0.12999999999999545</v>
      </c>
      <c r="O1123" s="27">
        <v>0</v>
      </c>
      <c r="P1123" s="198">
        <v>0</v>
      </c>
      <c r="Q1123" s="28">
        <f t="shared" si="195"/>
        <v>428119.99999999575</v>
      </c>
      <c r="R1123" s="28">
        <f t="shared" si="196"/>
        <v>428119.99999999575</v>
      </c>
      <c r="S1123" s="28">
        <f t="shared" si="188"/>
        <v>430759.99999999587</v>
      </c>
      <c r="T1123" s="28">
        <f t="shared" si="189"/>
        <v>430759.99999999587</v>
      </c>
      <c r="U1123" s="28">
        <f t="shared" si="190"/>
        <v>430759.99999999587</v>
      </c>
      <c r="V1123" s="28">
        <f t="shared" si="191"/>
        <v>444839.99999999558</v>
      </c>
      <c r="W1123" s="28">
        <f t="shared" si="192"/>
        <v>456279.99999999517</v>
      </c>
      <c r="X1123" s="28">
        <f t="shared" si="193"/>
        <v>456279.99999999517</v>
      </c>
      <c r="Y1123" s="28">
        <f t="shared" si="194"/>
        <v>456279.99999999517</v>
      </c>
      <c r="Z1123" s="203">
        <f t="shared" si="197"/>
        <v>3962199.9999999609</v>
      </c>
      <c r="AA1123" s="35">
        <v>5.3394408158122557</v>
      </c>
      <c r="AB1123" s="180">
        <v>5.3959363835520673</v>
      </c>
      <c r="AC1123" s="36">
        <v>5.4089425574202261</v>
      </c>
      <c r="AD1123" s="207">
        <v>1.710000000000008</v>
      </c>
      <c r="AE1123" s="173">
        <f t="shared" si="198"/>
        <v>150480.0000000007</v>
      </c>
    </row>
    <row r="1124" spans="1:31" s="30" customFormat="1" ht="14.25" customHeight="1">
      <c r="A1124" s="24">
        <v>18187</v>
      </c>
      <c r="B1124" s="24" t="s">
        <v>2514</v>
      </c>
      <c r="C1124" s="25" t="s">
        <v>2335</v>
      </c>
      <c r="D1124" s="24" t="s">
        <v>1387</v>
      </c>
      <c r="E1124" s="191">
        <v>56.19</v>
      </c>
      <c r="F1124" s="39">
        <v>56.54</v>
      </c>
      <c r="G1124" s="192">
        <v>56.72</v>
      </c>
      <c r="H1124" s="22">
        <v>0.35000000000000142</v>
      </c>
      <c r="I1124" s="20">
        <v>0</v>
      </c>
      <c r="J1124" s="20">
        <v>2.0000000000003126E-2</v>
      </c>
      <c r="K1124" s="20">
        <v>0</v>
      </c>
      <c r="L1124" s="20">
        <v>0</v>
      </c>
      <c r="M1124" s="20">
        <v>0</v>
      </c>
      <c r="N1124" s="20">
        <v>0.15999999999999659</v>
      </c>
      <c r="O1124" s="27">
        <v>0</v>
      </c>
      <c r="P1124" s="198">
        <v>0</v>
      </c>
      <c r="Q1124" s="28">
        <f t="shared" si="195"/>
        <v>107800.00000000042</v>
      </c>
      <c r="R1124" s="28">
        <f t="shared" si="196"/>
        <v>107800.00000000042</v>
      </c>
      <c r="S1124" s="28">
        <f t="shared" si="188"/>
        <v>109560.0000000007</v>
      </c>
      <c r="T1124" s="28">
        <f t="shared" si="189"/>
        <v>109560.0000000007</v>
      </c>
      <c r="U1124" s="28">
        <f t="shared" si="190"/>
        <v>109560.0000000007</v>
      </c>
      <c r="V1124" s="28">
        <f t="shared" si="191"/>
        <v>109560.0000000007</v>
      </c>
      <c r="W1124" s="28">
        <f t="shared" si="192"/>
        <v>123640.00000000039</v>
      </c>
      <c r="X1124" s="28">
        <f t="shared" si="193"/>
        <v>123640.00000000039</v>
      </c>
      <c r="Y1124" s="28">
        <f t="shared" si="194"/>
        <v>123640.00000000039</v>
      </c>
      <c r="Z1124" s="203">
        <f t="shared" si="197"/>
        <v>1024760.0000000047</v>
      </c>
      <c r="AA1124" s="35">
        <v>10.390354851236156</v>
      </c>
      <c r="AB1124" s="180">
        <v>10.455074982895395</v>
      </c>
      <c r="AC1124" s="36">
        <v>10.488359622034432</v>
      </c>
      <c r="AD1124" s="207">
        <v>0.53000000000000114</v>
      </c>
      <c r="AE1124" s="173">
        <f t="shared" si="198"/>
        <v>46640.000000000102</v>
      </c>
    </row>
    <row r="1125" spans="1:31" s="30" customFormat="1" ht="14.25" customHeight="1">
      <c r="A1125" s="24">
        <v>18188</v>
      </c>
      <c r="B1125" s="24" t="s">
        <v>2515</v>
      </c>
      <c r="C1125" s="25" t="s">
        <v>2335</v>
      </c>
      <c r="D1125" s="24" t="s">
        <v>1387</v>
      </c>
      <c r="E1125" s="191">
        <v>39.03</v>
      </c>
      <c r="F1125" s="39">
        <v>39.03</v>
      </c>
      <c r="G1125" s="192">
        <v>39.22</v>
      </c>
      <c r="H1125" s="22">
        <v>0</v>
      </c>
      <c r="I1125" s="20">
        <v>0.18999999999999773</v>
      </c>
      <c r="J1125" s="20">
        <v>0</v>
      </c>
      <c r="K1125" s="20">
        <v>0</v>
      </c>
      <c r="L1125" s="20">
        <v>0</v>
      </c>
      <c r="M1125" s="20">
        <v>0</v>
      </c>
      <c r="N1125" s="20">
        <v>0</v>
      </c>
      <c r="O1125" s="27">
        <v>0</v>
      </c>
      <c r="P1125" s="198">
        <v>0</v>
      </c>
      <c r="Q1125" s="28">
        <f t="shared" si="195"/>
        <v>0</v>
      </c>
      <c r="R1125" s="28">
        <f t="shared" si="196"/>
        <v>33439.9999999996</v>
      </c>
      <c r="S1125" s="28">
        <f t="shared" si="188"/>
        <v>33439.9999999996</v>
      </c>
      <c r="T1125" s="28">
        <f t="shared" si="189"/>
        <v>33439.9999999996</v>
      </c>
      <c r="U1125" s="28">
        <f t="shared" si="190"/>
        <v>33439.9999999996</v>
      </c>
      <c r="V1125" s="28">
        <f t="shared" si="191"/>
        <v>33439.9999999996</v>
      </c>
      <c r="W1125" s="28">
        <f t="shared" si="192"/>
        <v>33439.9999999996</v>
      </c>
      <c r="X1125" s="28">
        <f t="shared" si="193"/>
        <v>33439.9999999996</v>
      </c>
      <c r="Y1125" s="28">
        <f t="shared" si="194"/>
        <v>33439.9999999996</v>
      </c>
      <c r="Z1125" s="203">
        <f t="shared" si="197"/>
        <v>267519.9999999968</v>
      </c>
      <c r="AA1125" s="35">
        <v>6.1314900636242253</v>
      </c>
      <c r="AB1125" s="180">
        <v>6.1314900636242253</v>
      </c>
      <c r="AC1125" s="36">
        <v>6.1613384651637721</v>
      </c>
      <c r="AD1125" s="207">
        <v>0.18999999999999773</v>
      </c>
      <c r="AE1125" s="173">
        <f t="shared" si="198"/>
        <v>16719.9999999998</v>
      </c>
    </row>
    <row r="1126" spans="1:31" s="30" customFormat="1" ht="14.25" customHeight="1">
      <c r="A1126" s="24">
        <v>18189</v>
      </c>
      <c r="B1126" s="24" t="s">
        <v>2516</v>
      </c>
      <c r="C1126" s="25" t="s">
        <v>2335</v>
      </c>
      <c r="D1126" s="24" t="s">
        <v>1387</v>
      </c>
      <c r="E1126" s="191">
        <v>167.06</v>
      </c>
      <c r="F1126" s="39">
        <v>168.96</v>
      </c>
      <c r="G1126" s="192">
        <v>170.66</v>
      </c>
      <c r="H1126" s="22">
        <v>1.9000000000000057</v>
      </c>
      <c r="I1126" s="20">
        <v>1.1399999999999864</v>
      </c>
      <c r="J1126" s="20">
        <v>0.56000000000000227</v>
      </c>
      <c r="K1126" s="20">
        <v>0</v>
      </c>
      <c r="L1126" s="20">
        <v>0</v>
      </c>
      <c r="M1126" s="20">
        <v>0</v>
      </c>
      <c r="N1126" s="20">
        <v>0</v>
      </c>
      <c r="O1126" s="27">
        <v>0</v>
      </c>
      <c r="P1126" s="198">
        <v>0</v>
      </c>
      <c r="Q1126" s="28">
        <f t="shared" si="195"/>
        <v>585200.00000000175</v>
      </c>
      <c r="R1126" s="28">
        <f t="shared" si="196"/>
        <v>785839.9999999993</v>
      </c>
      <c r="S1126" s="28">
        <f t="shared" si="188"/>
        <v>835119.99999999953</v>
      </c>
      <c r="T1126" s="28">
        <f t="shared" si="189"/>
        <v>835119.99999999953</v>
      </c>
      <c r="U1126" s="28">
        <f t="shared" si="190"/>
        <v>835119.99999999953</v>
      </c>
      <c r="V1126" s="28">
        <f t="shared" si="191"/>
        <v>835119.99999999953</v>
      </c>
      <c r="W1126" s="28">
        <f t="shared" si="192"/>
        <v>835119.99999999953</v>
      </c>
      <c r="X1126" s="28">
        <f t="shared" si="193"/>
        <v>835119.99999999953</v>
      </c>
      <c r="Y1126" s="28">
        <f t="shared" si="194"/>
        <v>835119.99999999953</v>
      </c>
      <c r="Z1126" s="203">
        <f t="shared" si="197"/>
        <v>7216879.9999999981</v>
      </c>
      <c r="AA1126" s="35">
        <v>4.4882420738440212</v>
      </c>
      <c r="AB1126" s="180">
        <v>4.5392875661240621</v>
      </c>
      <c r="AC1126" s="36">
        <v>4.5849598486904144</v>
      </c>
      <c r="AD1126" s="207">
        <v>3.5999999999999939</v>
      </c>
      <c r="AE1126" s="173">
        <f t="shared" si="198"/>
        <v>316799.99999999948</v>
      </c>
    </row>
    <row r="1127" spans="1:31" s="30" customFormat="1" ht="14.25" customHeight="1">
      <c r="A1127" s="24">
        <v>18190</v>
      </c>
      <c r="B1127" s="24" t="s">
        <v>2517</v>
      </c>
      <c r="C1127" s="25" t="s">
        <v>2335</v>
      </c>
      <c r="D1127" s="24" t="s">
        <v>1387</v>
      </c>
      <c r="E1127" s="191">
        <v>228.55</v>
      </c>
      <c r="F1127" s="39">
        <v>232.98000000000002</v>
      </c>
      <c r="G1127" s="192">
        <v>238.67000000000002</v>
      </c>
      <c r="H1127" s="22">
        <v>4.4300000000000068</v>
      </c>
      <c r="I1127" s="20">
        <v>0.97999999999998977</v>
      </c>
      <c r="J1127" s="20">
        <v>1.8899999999999864</v>
      </c>
      <c r="K1127" s="20">
        <v>0.74000000000000909</v>
      </c>
      <c r="L1127" s="20">
        <v>0</v>
      </c>
      <c r="M1127" s="20">
        <v>1.210000000000008</v>
      </c>
      <c r="N1127" s="20">
        <v>8.0000000000012506E-2</v>
      </c>
      <c r="O1127" s="27">
        <v>9.9999999999965894E-2</v>
      </c>
      <c r="P1127" s="198">
        <v>0.69000000000002615</v>
      </c>
      <c r="Q1127" s="28">
        <f t="shared" si="195"/>
        <v>1364440.0000000023</v>
      </c>
      <c r="R1127" s="28">
        <f t="shared" si="196"/>
        <v>1536920.0000000005</v>
      </c>
      <c r="S1127" s="28">
        <f t="shared" ref="S1127:S1190" si="199">R1127+(J1127*88000)</f>
        <v>1703239.9999999993</v>
      </c>
      <c r="T1127" s="28">
        <f t="shared" ref="T1127:T1190" si="200">S1127+(K1127*88000)</f>
        <v>1768360</v>
      </c>
      <c r="U1127" s="28">
        <f t="shared" ref="U1127:U1190" si="201">T1127+(L1127*88000)</f>
        <v>1768360</v>
      </c>
      <c r="V1127" s="28">
        <f t="shared" si="191"/>
        <v>1874840.0000000007</v>
      </c>
      <c r="W1127" s="28">
        <f t="shared" si="192"/>
        <v>1881880.0000000019</v>
      </c>
      <c r="X1127" s="28">
        <f t="shared" si="193"/>
        <v>1890679.9999999988</v>
      </c>
      <c r="Y1127" s="28">
        <f t="shared" si="194"/>
        <v>1951400.0000000012</v>
      </c>
      <c r="Z1127" s="203">
        <f t="shared" si="197"/>
        <v>15740120.000000004</v>
      </c>
      <c r="AA1127" s="35">
        <v>7.6793328338098972</v>
      </c>
      <c r="AB1127" s="180">
        <v>7.8281818578911828</v>
      </c>
      <c r="AC1127" s="36">
        <v>8.0193671732461524</v>
      </c>
      <c r="AD1127" s="207">
        <v>10.120000000000005</v>
      </c>
      <c r="AE1127" s="173">
        <f t="shared" si="198"/>
        <v>890560.00000000035</v>
      </c>
    </row>
    <row r="1128" spans="1:31" s="30" customFormat="1" ht="14.25" customHeight="1">
      <c r="A1128" s="24">
        <v>18191</v>
      </c>
      <c r="B1128" s="24" t="s">
        <v>2518</v>
      </c>
      <c r="C1128" s="25" t="s">
        <v>2335</v>
      </c>
      <c r="D1128" s="24" t="s">
        <v>1387</v>
      </c>
      <c r="E1128" s="191">
        <v>36.29</v>
      </c>
      <c r="F1128" s="39">
        <v>36.29</v>
      </c>
      <c r="G1128" s="192">
        <v>36.53</v>
      </c>
      <c r="H1128" s="22">
        <v>0</v>
      </c>
      <c r="I1128" s="20">
        <v>0</v>
      </c>
      <c r="J1128" s="20">
        <v>0.21999999999999886</v>
      </c>
      <c r="K1128" s="20">
        <v>2.0000000000003126E-2</v>
      </c>
      <c r="L1128" s="20">
        <v>0</v>
      </c>
      <c r="M1128" s="20">
        <v>0</v>
      </c>
      <c r="N1128" s="20">
        <v>0</v>
      </c>
      <c r="O1128" s="27">
        <v>0</v>
      </c>
      <c r="P1128" s="198">
        <v>0</v>
      </c>
      <c r="Q1128" s="28">
        <f t="shared" si="195"/>
        <v>0</v>
      </c>
      <c r="R1128" s="28">
        <f t="shared" si="196"/>
        <v>0</v>
      </c>
      <c r="S1128" s="28">
        <f t="shared" si="199"/>
        <v>19359.999999999898</v>
      </c>
      <c r="T1128" s="28">
        <f t="shared" si="200"/>
        <v>21120.000000000175</v>
      </c>
      <c r="U1128" s="28">
        <f t="shared" si="201"/>
        <v>21120.000000000175</v>
      </c>
      <c r="V1128" s="28">
        <f t="shared" ref="V1128:V1191" si="202">U1128+(M1128*88000)</f>
        <v>21120.000000000175</v>
      </c>
      <c r="W1128" s="28">
        <f t="shared" ref="W1128:W1191" si="203">V1128+(N1128*88000)</f>
        <v>21120.000000000175</v>
      </c>
      <c r="X1128" s="28">
        <f t="shared" ref="X1128:X1191" si="204">W1128+(O1128*88000)</f>
        <v>21120.000000000175</v>
      </c>
      <c r="Y1128" s="28">
        <f t="shared" ref="Y1128:Y1191" si="205">X1128+(P1128*88000)</f>
        <v>21120.000000000175</v>
      </c>
      <c r="Z1128" s="203">
        <f t="shared" si="197"/>
        <v>146080.00000000093</v>
      </c>
      <c r="AA1128" s="35">
        <v>9.488325881768505</v>
      </c>
      <c r="AB1128" s="180">
        <v>9.488325881768505</v>
      </c>
      <c r="AC1128" s="36">
        <v>9.5510759013778852</v>
      </c>
      <c r="AD1128" s="207">
        <v>0.24000000000000199</v>
      </c>
      <c r="AE1128" s="173">
        <f t="shared" si="198"/>
        <v>21120.000000000175</v>
      </c>
    </row>
    <row r="1129" spans="1:31" s="30" customFormat="1" ht="14.25" customHeight="1">
      <c r="A1129" s="24">
        <v>18192</v>
      </c>
      <c r="B1129" s="24" t="s">
        <v>2519</v>
      </c>
      <c r="C1129" s="25" t="s">
        <v>2335</v>
      </c>
      <c r="D1129" s="24" t="s">
        <v>1387</v>
      </c>
      <c r="E1129" s="191">
        <v>195.27</v>
      </c>
      <c r="F1129" s="39">
        <v>212.45000000000002</v>
      </c>
      <c r="G1129" s="192">
        <v>218.44000000000003</v>
      </c>
      <c r="H1129" s="22">
        <v>17.180000000000007</v>
      </c>
      <c r="I1129" s="20">
        <v>3.1699999999999875</v>
      </c>
      <c r="J1129" s="20">
        <v>0.38999999999998636</v>
      </c>
      <c r="K1129" s="20">
        <v>9.9999999999909051E-3</v>
      </c>
      <c r="L1129" s="20">
        <v>1.7900000000000205</v>
      </c>
      <c r="M1129" s="20">
        <v>0.18000000000000682</v>
      </c>
      <c r="N1129" s="20">
        <v>1.3799999999999955</v>
      </c>
      <c r="O1129" s="27">
        <v>0.44999999999998863</v>
      </c>
      <c r="P1129" s="198">
        <v>-1.379999999999967</v>
      </c>
      <c r="Q1129" s="28">
        <f t="shared" si="195"/>
        <v>5291440.0000000019</v>
      </c>
      <c r="R1129" s="28">
        <f t="shared" si="196"/>
        <v>5849360</v>
      </c>
      <c r="S1129" s="28">
        <f t="shared" si="199"/>
        <v>5883679.9999999991</v>
      </c>
      <c r="T1129" s="28">
        <f t="shared" si="200"/>
        <v>5884559.9999999981</v>
      </c>
      <c r="U1129" s="28">
        <f t="shared" si="201"/>
        <v>6042080</v>
      </c>
      <c r="V1129" s="28">
        <f t="shared" si="202"/>
        <v>6057920.0000000009</v>
      </c>
      <c r="W1129" s="28">
        <f t="shared" si="203"/>
        <v>6179360.0000000009</v>
      </c>
      <c r="X1129" s="28">
        <f t="shared" si="204"/>
        <v>6218960</v>
      </c>
      <c r="Y1129" s="28">
        <f t="shared" si="205"/>
        <v>6097520.0000000028</v>
      </c>
      <c r="Z1129" s="203">
        <f t="shared" si="197"/>
        <v>53504880</v>
      </c>
      <c r="AA1129" s="35">
        <v>13.850409618044473</v>
      </c>
      <c r="AB1129" s="180">
        <v>15.068978969393907</v>
      </c>
      <c r="AC1129" s="36">
        <v>15.493846863141469</v>
      </c>
      <c r="AD1129" s="207">
        <v>23.170000000000016</v>
      </c>
      <c r="AE1129" s="173">
        <f t="shared" si="198"/>
        <v>2038960.0000000014</v>
      </c>
    </row>
    <row r="1130" spans="1:31" s="30" customFormat="1" ht="14.25" customHeight="1">
      <c r="A1130" s="24">
        <v>18193</v>
      </c>
      <c r="B1130" s="24" t="s">
        <v>2520</v>
      </c>
      <c r="C1130" s="25" t="s">
        <v>2335</v>
      </c>
      <c r="D1130" s="24" t="s">
        <v>1387</v>
      </c>
      <c r="E1130" s="191">
        <v>225.25</v>
      </c>
      <c r="F1130" s="39">
        <v>225.41</v>
      </c>
      <c r="G1130" s="192">
        <v>228.55</v>
      </c>
      <c r="H1130" s="22">
        <v>0.15999999999999659</v>
      </c>
      <c r="I1130" s="20">
        <v>1.0999999999999943</v>
      </c>
      <c r="J1130" s="20">
        <v>1.289999999999992</v>
      </c>
      <c r="K1130" s="20">
        <v>0</v>
      </c>
      <c r="L1130" s="20">
        <v>0</v>
      </c>
      <c r="M1130" s="20">
        <v>0</v>
      </c>
      <c r="N1130" s="20">
        <v>0</v>
      </c>
      <c r="O1130" s="27">
        <v>0</v>
      </c>
      <c r="P1130" s="198">
        <v>0.75</v>
      </c>
      <c r="Q1130" s="28">
        <f t="shared" si="195"/>
        <v>49279.999999998967</v>
      </c>
      <c r="R1130" s="28">
        <f t="shared" si="196"/>
        <v>242879.99999999796</v>
      </c>
      <c r="S1130" s="28">
        <f t="shared" si="199"/>
        <v>356399.99999999726</v>
      </c>
      <c r="T1130" s="28">
        <f t="shared" si="200"/>
        <v>356399.99999999726</v>
      </c>
      <c r="U1130" s="28">
        <f t="shared" si="201"/>
        <v>356399.99999999726</v>
      </c>
      <c r="V1130" s="28">
        <f t="shared" si="202"/>
        <v>356399.99999999726</v>
      </c>
      <c r="W1130" s="28">
        <f t="shared" si="203"/>
        <v>356399.99999999726</v>
      </c>
      <c r="X1130" s="28">
        <f t="shared" si="204"/>
        <v>356399.99999999726</v>
      </c>
      <c r="Y1130" s="28">
        <f t="shared" si="205"/>
        <v>422399.99999999726</v>
      </c>
      <c r="Z1130" s="203">
        <f t="shared" si="197"/>
        <v>2852959.9999999776</v>
      </c>
      <c r="AA1130" s="35">
        <v>5.4562807180731872</v>
      </c>
      <c r="AB1130" s="180">
        <v>5.4601564335666017</v>
      </c>
      <c r="AC1130" s="36">
        <v>5.5362173501248702</v>
      </c>
      <c r="AD1130" s="207">
        <v>3.3000000000000114</v>
      </c>
      <c r="AE1130" s="173">
        <f t="shared" si="198"/>
        <v>290400.00000000099</v>
      </c>
    </row>
    <row r="1131" spans="1:31" s="30" customFormat="1" ht="14.25" customHeight="1">
      <c r="A1131" s="24">
        <v>19001</v>
      </c>
      <c r="B1131" s="24" t="s">
        <v>2521</v>
      </c>
      <c r="C1131" s="25" t="s">
        <v>2522</v>
      </c>
      <c r="D1131" s="24" t="s">
        <v>1387</v>
      </c>
      <c r="E1131" s="191">
        <v>90.29</v>
      </c>
      <c r="F1131" s="39">
        <v>92.970000000000013</v>
      </c>
      <c r="G1131" s="192">
        <v>93.49</v>
      </c>
      <c r="H1131" s="22">
        <v>2.6800000000000068</v>
      </c>
      <c r="I1131" s="20">
        <v>1.0899999999999892</v>
      </c>
      <c r="J1131" s="20">
        <v>7.9999999999998295E-2</v>
      </c>
      <c r="K1131" s="20">
        <v>0</v>
      </c>
      <c r="L1131" s="20">
        <v>0</v>
      </c>
      <c r="M1131" s="20">
        <v>9.0000000000003411E-2</v>
      </c>
      <c r="N1131" s="20">
        <v>-1.0900000000000034</v>
      </c>
      <c r="O1131" s="27">
        <v>0.34999999999999432</v>
      </c>
      <c r="P1131" s="198">
        <v>0</v>
      </c>
      <c r="Q1131" s="28">
        <f t="shared" si="195"/>
        <v>825440.0000000021</v>
      </c>
      <c r="R1131" s="28">
        <f t="shared" si="196"/>
        <v>1017280.0000000002</v>
      </c>
      <c r="S1131" s="28">
        <f t="shared" si="199"/>
        <v>1024320.0000000001</v>
      </c>
      <c r="T1131" s="28">
        <f t="shared" si="200"/>
        <v>1024320.0000000001</v>
      </c>
      <c r="U1131" s="28">
        <f t="shared" si="201"/>
        <v>1024320.0000000001</v>
      </c>
      <c r="V1131" s="28">
        <f t="shared" si="202"/>
        <v>1032240.0000000005</v>
      </c>
      <c r="W1131" s="28">
        <f t="shared" si="203"/>
        <v>936320.00000000012</v>
      </c>
      <c r="X1131" s="28">
        <f t="shared" si="204"/>
        <v>967119.99999999965</v>
      </c>
      <c r="Y1131" s="28">
        <f t="shared" si="205"/>
        <v>967119.99999999965</v>
      </c>
      <c r="Z1131" s="203">
        <f t="shared" si="197"/>
        <v>8818480.0000000037</v>
      </c>
      <c r="AA1131" s="35">
        <v>9.7911425349180199</v>
      </c>
      <c r="AB1131" s="180">
        <v>10.081764552789105</v>
      </c>
      <c r="AC1131" s="36">
        <v>10.138153899540209</v>
      </c>
      <c r="AD1131" s="207">
        <v>3.1999999999999886</v>
      </c>
      <c r="AE1131" s="173">
        <f t="shared" si="198"/>
        <v>281599.99999999901</v>
      </c>
    </row>
    <row r="1132" spans="1:31" s="30" customFormat="1" ht="14.25" customHeight="1">
      <c r="A1132" s="24">
        <v>19002</v>
      </c>
      <c r="B1132" s="24" t="s">
        <v>2523</v>
      </c>
      <c r="C1132" s="25" t="s">
        <v>2522</v>
      </c>
      <c r="D1132" s="24" t="s">
        <v>1387</v>
      </c>
      <c r="E1132" s="191">
        <v>150.49</v>
      </c>
      <c r="F1132" s="39">
        <v>157.49</v>
      </c>
      <c r="G1132" s="192">
        <v>158.67000000000002</v>
      </c>
      <c r="H1132" s="22">
        <v>7</v>
      </c>
      <c r="I1132" s="20">
        <v>0</v>
      </c>
      <c r="J1132" s="20">
        <v>0.71999999999999886</v>
      </c>
      <c r="K1132" s="20">
        <v>0</v>
      </c>
      <c r="L1132" s="20">
        <v>0.12999999999999545</v>
      </c>
      <c r="M1132" s="20">
        <v>-0.15000000000000568</v>
      </c>
      <c r="N1132" s="20">
        <v>0.33000000000001251</v>
      </c>
      <c r="O1132" s="27">
        <v>-0.18000000000000682</v>
      </c>
      <c r="P1132" s="198">
        <v>0.33000000000001251</v>
      </c>
      <c r="Q1132" s="28">
        <f t="shared" si="195"/>
        <v>2156000</v>
      </c>
      <c r="R1132" s="28">
        <f t="shared" si="196"/>
        <v>2156000</v>
      </c>
      <c r="S1132" s="28">
        <f t="shared" si="199"/>
        <v>2219360</v>
      </c>
      <c r="T1132" s="28">
        <f t="shared" si="200"/>
        <v>2219360</v>
      </c>
      <c r="U1132" s="28">
        <f t="shared" si="201"/>
        <v>2230799.9999999995</v>
      </c>
      <c r="V1132" s="28">
        <f t="shared" si="202"/>
        <v>2217599.9999999991</v>
      </c>
      <c r="W1132" s="28">
        <f t="shared" si="203"/>
        <v>2246640</v>
      </c>
      <c r="X1132" s="28">
        <f t="shared" si="204"/>
        <v>2230799.9999999995</v>
      </c>
      <c r="Y1132" s="28">
        <f t="shared" si="205"/>
        <v>2259840.0000000005</v>
      </c>
      <c r="Z1132" s="203">
        <f t="shared" si="197"/>
        <v>19936400</v>
      </c>
      <c r="AA1132" s="35">
        <v>12.453657729228732</v>
      </c>
      <c r="AB1132" s="180">
        <v>13.032936113869578</v>
      </c>
      <c r="AC1132" s="36">
        <v>13.130585898709038</v>
      </c>
      <c r="AD1132" s="207">
        <v>8.1800000000000068</v>
      </c>
      <c r="AE1132" s="173">
        <f t="shared" si="198"/>
        <v>719840.00000000058</v>
      </c>
    </row>
    <row r="1133" spans="1:31" s="30" customFormat="1" ht="14.25" customHeight="1">
      <c r="A1133" s="24">
        <v>19003</v>
      </c>
      <c r="B1133" s="24" t="s">
        <v>2524</v>
      </c>
      <c r="C1133" s="25" t="s">
        <v>2522</v>
      </c>
      <c r="D1133" s="24" t="s">
        <v>1387</v>
      </c>
      <c r="E1133" s="191">
        <v>133.9</v>
      </c>
      <c r="F1133" s="39">
        <v>138.75</v>
      </c>
      <c r="G1133" s="192">
        <v>140.94</v>
      </c>
      <c r="H1133" s="22">
        <v>4.8499999999999943</v>
      </c>
      <c r="I1133" s="20">
        <v>8.0000000000012506E-2</v>
      </c>
      <c r="J1133" s="20">
        <v>0.15999999999999659</v>
      </c>
      <c r="K1133" s="20">
        <v>0</v>
      </c>
      <c r="L1133" s="20">
        <v>0</v>
      </c>
      <c r="M1133" s="20">
        <v>1.0099999999999909</v>
      </c>
      <c r="N1133" s="20">
        <v>0.25</v>
      </c>
      <c r="O1133" s="27">
        <v>0.68999999999999773</v>
      </c>
      <c r="P1133" s="198">
        <v>0</v>
      </c>
      <c r="Q1133" s="28">
        <f t="shared" si="195"/>
        <v>1493799.9999999981</v>
      </c>
      <c r="R1133" s="28">
        <f t="shared" si="196"/>
        <v>1507880.0000000002</v>
      </c>
      <c r="S1133" s="28">
        <f t="shared" si="199"/>
        <v>1521960</v>
      </c>
      <c r="T1133" s="28">
        <f t="shared" si="200"/>
        <v>1521960</v>
      </c>
      <c r="U1133" s="28">
        <f t="shared" si="201"/>
        <v>1521960</v>
      </c>
      <c r="V1133" s="28">
        <f t="shared" si="202"/>
        <v>1610839.9999999993</v>
      </c>
      <c r="W1133" s="28">
        <f t="shared" si="203"/>
        <v>1632839.9999999993</v>
      </c>
      <c r="X1133" s="28">
        <f t="shared" si="204"/>
        <v>1693559.9999999991</v>
      </c>
      <c r="Y1133" s="28">
        <f t="shared" si="205"/>
        <v>1693559.9999999991</v>
      </c>
      <c r="Z1133" s="203">
        <f t="shared" si="197"/>
        <v>14198359.999999996</v>
      </c>
      <c r="AA1133" s="35">
        <v>6.9690944861398822</v>
      </c>
      <c r="AB1133" s="180">
        <v>7.2215224791031245</v>
      </c>
      <c r="AC1133" s="36">
        <v>7.3355054285030237</v>
      </c>
      <c r="AD1133" s="207">
        <v>7.039999999999992</v>
      </c>
      <c r="AE1133" s="173">
        <f t="shared" si="198"/>
        <v>619519.9999999993</v>
      </c>
    </row>
    <row r="1134" spans="1:31" s="30" customFormat="1" ht="14.25" customHeight="1">
      <c r="A1134" s="24">
        <v>19004</v>
      </c>
      <c r="B1134" s="24" t="s">
        <v>2525</v>
      </c>
      <c r="C1134" s="25" t="s">
        <v>2522</v>
      </c>
      <c r="D1134" s="24" t="s">
        <v>1387</v>
      </c>
      <c r="E1134" s="191">
        <v>53.13</v>
      </c>
      <c r="F1134" s="39">
        <v>53.480000000000004</v>
      </c>
      <c r="G1134" s="192">
        <v>53.52</v>
      </c>
      <c r="H1134" s="22">
        <v>0.35000000000000142</v>
      </c>
      <c r="I1134" s="20">
        <v>0</v>
      </c>
      <c r="J1134" s="20">
        <v>0</v>
      </c>
      <c r="K1134" s="20">
        <v>0</v>
      </c>
      <c r="L1134" s="20">
        <v>0</v>
      </c>
      <c r="M1134" s="20">
        <v>0</v>
      </c>
      <c r="N1134" s="20">
        <v>0</v>
      </c>
      <c r="O1134" s="27">
        <v>3.9999999999999147E-2</v>
      </c>
      <c r="P1134" s="198">
        <v>0</v>
      </c>
      <c r="Q1134" s="28">
        <f t="shared" si="195"/>
        <v>107800.00000000042</v>
      </c>
      <c r="R1134" s="28">
        <f t="shared" si="196"/>
        <v>107800.00000000042</v>
      </c>
      <c r="S1134" s="28">
        <f t="shared" si="199"/>
        <v>107800.00000000042</v>
      </c>
      <c r="T1134" s="28">
        <f t="shared" si="200"/>
        <v>107800.00000000042</v>
      </c>
      <c r="U1134" s="28">
        <f t="shared" si="201"/>
        <v>107800.00000000042</v>
      </c>
      <c r="V1134" s="28">
        <f t="shared" si="202"/>
        <v>107800.00000000042</v>
      </c>
      <c r="W1134" s="28">
        <f t="shared" si="203"/>
        <v>107800.00000000042</v>
      </c>
      <c r="X1134" s="28">
        <f t="shared" si="204"/>
        <v>111320.00000000035</v>
      </c>
      <c r="Y1134" s="28">
        <f t="shared" si="205"/>
        <v>111320.00000000035</v>
      </c>
      <c r="Z1134" s="203">
        <f t="shared" si="197"/>
        <v>977240.00000000373</v>
      </c>
      <c r="AA1134" s="35">
        <v>4.7747431991588254</v>
      </c>
      <c r="AB1134" s="180">
        <v>4.8061973704312821</v>
      </c>
      <c r="AC1134" s="36">
        <v>4.8097921328624196</v>
      </c>
      <c r="AD1134" s="207">
        <v>0.39000000000000057</v>
      </c>
      <c r="AE1134" s="173">
        <f t="shared" si="198"/>
        <v>34320.000000000051</v>
      </c>
    </row>
    <row r="1135" spans="1:31" s="30" customFormat="1" ht="14.25" customHeight="1">
      <c r="A1135" s="24">
        <v>19005</v>
      </c>
      <c r="B1135" s="24" t="s">
        <v>2526</v>
      </c>
      <c r="C1135" s="25" t="s">
        <v>2522</v>
      </c>
      <c r="D1135" s="24" t="s">
        <v>1387</v>
      </c>
      <c r="E1135" s="191">
        <v>190.64000000000001</v>
      </c>
      <c r="F1135" s="39">
        <v>199.22000000000003</v>
      </c>
      <c r="G1135" s="192">
        <v>211.29000000000002</v>
      </c>
      <c r="H1135" s="22">
        <v>8.5800000000000125</v>
      </c>
      <c r="I1135" s="20">
        <v>0.82999999999998408</v>
      </c>
      <c r="J1135" s="20">
        <v>-0.5700000000000216</v>
      </c>
      <c r="K1135" s="20">
        <v>3.0100000000000193</v>
      </c>
      <c r="L1135" s="20">
        <v>0.65000000000000568</v>
      </c>
      <c r="M1135" s="20">
        <v>1.5600000000000023</v>
      </c>
      <c r="N1135" s="20">
        <v>1.1699999999999875</v>
      </c>
      <c r="O1135" s="27">
        <v>2.2400000000000091</v>
      </c>
      <c r="P1135" s="198">
        <v>3.1800000000000068</v>
      </c>
      <c r="Q1135" s="28">
        <f t="shared" si="195"/>
        <v>2642640.0000000037</v>
      </c>
      <c r="R1135" s="28">
        <f t="shared" si="196"/>
        <v>2788720.0000000009</v>
      </c>
      <c r="S1135" s="28">
        <f t="shared" si="199"/>
        <v>2738559.9999999991</v>
      </c>
      <c r="T1135" s="28">
        <f t="shared" si="200"/>
        <v>3003440.0000000009</v>
      </c>
      <c r="U1135" s="28">
        <f t="shared" si="201"/>
        <v>3060640.0000000014</v>
      </c>
      <c r="V1135" s="28">
        <f t="shared" si="202"/>
        <v>3197920.0000000014</v>
      </c>
      <c r="W1135" s="28">
        <f t="shared" si="203"/>
        <v>3300880.0000000005</v>
      </c>
      <c r="X1135" s="28">
        <f t="shared" si="204"/>
        <v>3498000.0000000014</v>
      </c>
      <c r="Y1135" s="28">
        <f t="shared" si="205"/>
        <v>3777840.0000000019</v>
      </c>
      <c r="Z1135" s="203">
        <f t="shared" si="197"/>
        <v>28008640.000000007</v>
      </c>
      <c r="AA1135" s="35">
        <v>18.335176725174321</v>
      </c>
      <c r="AB1135" s="180">
        <v>19.160375090165907</v>
      </c>
      <c r="AC1135" s="36">
        <v>20.321231065159896</v>
      </c>
      <c r="AD1135" s="207">
        <v>20.650000000000006</v>
      </c>
      <c r="AE1135" s="173">
        <f t="shared" si="198"/>
        <v>1817200.0000000005</v>
      </c>
    </row>
    <row r="1136" spans="1:31" s="30" customFormat="1" ht="14.25" customHeight="1">
      <c r="A1136" s="24">
        <v>19006</v>
      </c>
      <c r="B1136" s="24" t="s">
        <v>2527</v>
      </c>
      <c r="C1136" s="25" t="s">
        <v>2522</v>
      </c>
      <c r="D1136" s="24" t="s">
        <v>1387</v>
      </c>
      <c r="E1136" s="191">
        <v>62.21</v>
      </c>
      <c r="F1136" s="39">
        <v>63.74</v>
      </c>
      <c r="G1136" s="192">
        <v>64.42</v>
      </c>
      <c r="H1136" s="22">
        <v>1.5300000000000011</v>
      </c>
      <c r="I1136" s="20">
        <v>0</v>
      </c>
      <c r="J1136" s="20">
        <v>9.0000000000003411E-2</v>
      </c>
      <c r="K1136" s="20">
        <v>0.20999999999998664</v>
      </c>
      <c r="L1136" s="20">
        <v>0</v>
      </c>
      <c r="M1136" s="20">
        <v>0</v>
      </c>
      <c r="N1136" s="20">
        <v>0</v>
      </c>
      <c r="O1136" s="27">
        <v>0.37999999999999545</v>
      </c>
      <c r="P1136" s="198">
        <v>0</v>
      </c>
      <c r="Q1136" s="28">
        <f t="shared" si="195"/>
        <v>471240.00000000035</v>
      </c>
      <c r="R1136" s="28">
        <f t="shared" si="196"/>
        <v>471240.00000000035</v>
      </c>
      <c r="S1136" s="28">
        <f t="shared" si="199"/>
        <v>479160.00000000064</v>
      </c>
      <c r="T1136" s="28">
        <f t="shared" si="200"/>
        <v>497639.99999999948</v>
      </c>
      <c r="U1136" s="28">
        <f t="shared" si="201"/>
        <v>497639.99999999948</v>
      </c>
      <c r="V1136" s="28">
        <f t="shared" si="202"/>
        <v>497639.99999999948</v>
      </c>
      <c r="W1136" s="28">
        <f t="shared" si="203"/>
        <v>497639.99999999948</v>
      </c>
      <c r="X1136" s="28">
        <f t="shared" si="204"/>
        <v>531079.99999999907</v>
      </c>
      <c r="Y1136" s="28">
        <f t="shared" si="205"/>
        <v>531079.99999999907</v>
      </c>
      <c r="Z1136" s="203">
        <f t="shared" si="197"/>
        <v>4474359.9999999981</v>
      </c>
      <c r="AA1136" s="35">
        <v>10.537638051358494</v>
      </c>
      <c r="AB1136" s="180">
        <v>10.796801951351718</v>
      </c>
      <c r="AC1136" s="36">
        <v>10.911985906904262</v>
      </c>
      <c r="AD1136" s="207">
        <v>2.2100000000000009</v>
      </c>
      <c r="AE1136" s="173">
        <f t="shared" si="198"/>
        <v>194480.00000000009</v>
      </c>
    </row>
    <row r="1137" spans="1:31" s="30" customFormat="1" ht="14.25" customHeight="1">
      <c r="A1137" s="24">
        <v>19007</v>
      </c>
      <c r="B1137" s="24" t="s">
        <v>2528</v>
      </c>
      <c r="C1137" s="25" t="s">
        <v>2522</v>
      </c>
      <c r="D1137" s="24" t="s">
        <v>1387</v>
      </c>
      <c r="E1137" s="191">
        <v>60.800000000000004</v>
      </c>
      <c r="F1137" s="39">
        <v>68.72</v>
      </c>
      <c r="G1137" s="192">
        <v>83.14</v>
      </c>
      <c r="H1137" s="22">
        <v>7.9199999999999946</v>
      </c>
      <c r="I1137" s="20">
        <v>12.480000000000004</v>
      </c>
      <c r="J1137" s="20">
        <v>0.39000000000000057</v>
      </c>
      <c r="K1137" s="20">
        <v>0</v>
      </c>
      <c r="L1137" s="20">
        <v>0</v>
      </c>
      <c r="M1137" s="20">
        <v>0.43999999999999773</v>
      </c>
      <c r="N1137" s="20">
        <v>7.9999999999998295E-2</v>
      </c>
      <c r="O1137" s="27">
        <v>1.9999999999996021E-2</v>
      </c>
      <c r="P1137" s="198">
        <v>1.0100000000000051</v>
      </c>
      <c r="Q1137" s="28">
        <f t="shared" si="195"/>
        <v>2439359.9999999986</v>
      </c>
      <c r="R1137" s="28">
        <f t="shared" si="196"/>
        <v>4635840</v>
      </c>
      <c r="S1137" s="28">
        <f t="shared" si="199"/>
        <v>4670160</v>
      </c>
      <c r="T1137" s="28">
        <f t="shared" si="200"/>
        <v>4670160</v>
      </c>
      <c r="U1137" s="28">
        <f t="shared" si="201"/>
        <v>4670160</v>
      </c>
      <c r="V1137" s="28">
        <f t="shared" si="202"/>
        <v>4708880</v>
      </c>
      <c r="W1137" s="28">
        <f t="shared" si="203"/>
        <v>4715920</v>
      </c>
      <c r="X1137" s="28">
        <f t="shared" si="204"/>
        <v>4717680</v>
      </c>
      <c r="Y1137" s="28">
        <f t="shared" si="205"/>
        <v>4806560</v>
      </c>
      <c r="Z1137" s="203">
        <f t="shared" si="197"/>
        <v>40034720</v>
      </c>
      <c r="AA1137" s="35">
        <v>7.4617706978228338</v>
      </c>
      <c r="AB1137" s="180">
        <v>8.433764512407647</v>
      </c>
      <c r="AC1137" s="36">
        <v>10.20348052330576</v>
      </c>
      <c r="AD1137" s="207">
        <v>22.339999999999996</v>
      </c>
      <c r="AE1137" s="173">
        <f t="shared" si="198"/>
        <v>1965919.9999999998</v>
      </c>
    </row>
    <row r="1138" spans="1:31" s="30" customFormat="1" ht="14.25" customHeight="1">
      <c r="A1138" s="24">
        <v>19009</v>
      </c>
      <c r="B1138" s="24" t="s">
        <v>2529</v>
      </c>
      <c r="C1138" s="25" t="s">
        <v>2522</v>
      </c>
      <c r="D1138" s="24" t="s">
        <v>1387</v>
      </c>
      <c r="E1138" s="191">
        <v>118.25</v>
      </c>
      <c r="F1138" s="39">
        <v>120.7</v>
      </c>
      <c r="G1138" s="192">
        <v>123.07000000000001</v>
      </c>
      <c r="H1138" s="22">
        <v>2.4500000000000028</v>
      </c>
      <c r="I1138" s="20">
        <v>0.23000000000000398</v>
      </c>
      <c r="J1138" s="20">
        <v>0.59999999999999432</v>
      </c>
      <c r="K1138" s="20">
        <v>1.0000000000005116E-2</v>
      </c>
      <c r="L1138" s="20">
        <v>1.480000000000004</v>
      </c>
      <c r="M1138" s="20">
        <v>4.9999999999982947E-2</v>
      </c>
      <c r="N1138" s="20">
        <v>0</v>
      </c>
      <c r="O1138" s="27">
        <v>0</v>
      </c>
      <c r="P1138" s="198">
        <v>0</v>
      </c>
      <c r="Q1138" s="28">
        <f t="shared" si="195"/>
        <v>754600.00000000093</v>
      </c>
      <c r="R1138" s="28">
        <f t="shared" si="196"/>
        <v>795080.00000000163</v>
      </c>
      <c r="S1138" s="28">
        <f t="shared" si="199"/>
        <v>847880.00000000116</v>
      </c>
      <c r="T1138" s="28">
        <f t="shared" si="200"/>
        <v>848760.00000000163</v>
      </c>
      <c r="U1138" s="28">
        <f t="shared" si="201"/>
        <v>979000.00000000198</v>
      </c>
      <c r="V1138" s="28">
        <f t="shared" si="202"/>
        <v>983400.00000000047</v>
      </c>
      <c r="W1138" s="28">
        <f t="shared" si="203"/>
        <v>983400.00000000047</v>
      </c>
      <c r="X1138" s="28">
        <f t="shared" si="204"/>
        <v>983400.00000000047</v>
      </c>
      <c r="Y1138" s="28">
        <f t="shared" si="205"/>
        <v>983400.00000000047</v>
      </c>
      <c r="Z1138" s="203">
        <f t="shared" si="197"/>
        <v>8158920.0000000075</v>
      </c>
      <c r="AA1138" s="35">
        <v>8.6282378693907322</v>
      </c>
      <c r="AB1138" s="180">
        <v>8.8070047427946019</v>
      </c>
      <c r="AC1138" s="36">
        <v>8.9799343305363024</v>
      </c>
      <c r="AD1138" s="207">
        <v>4.8200000000000074</v>
      </c>
      <c r="AE1138" s="173">
        <f t="shared" si="198"/>
        <v>424160.00000000064</v>
      </c>
    </row>
    <row r="1139" spans="1:31" s="30" customFormat="1" ht="14.25" customHeight="1">
      <c r="A1139" s="24">
        <v>19010</v>
      </c>
      <c r="B1139" s="24" t="s">
        <v>2530</v>
      </c>
      <c r="C1139" s="25" t="s">
        <v>2522</v>
      </c>
      <c r="D1139" s="24" t="s">
        <v>1387</v>
      </c>
      <c r="E1139" s="191">
        <v>94.850000000000009</v>
      </c>
      <c r="F1139" s="39">
        <v>102.12</v>
      </c>
      <c r="G1139" s="192">
        <v>109.38</v>
      </c>
      <c r="H1139" s="22">
        <v>7.269999999999996</v>
      </c>
      <c r="I1139" s="20">
        <v>3.8299999999999983</v>
      </c>
      <c r="J1139" s="20">
        <v>0.35999999999999943</v>
      </c>
      <c r="K1139" s="20">
        <v>0.15000000000000568</v>
      </c>
      <c r="L1139" s="20">
        <v>0.81000000000000227</v>
      </c>
      <c r="M1139" s="20">
        <v>0</v>
      </c>
      <c r="N1139" s="20">
        <v>-1.9999999999996021E-2</v>
      </c>
      <c r="O1139" s="27">
        <v>2.1299999999999955</v>
      </c>
      <c r="P1139" s="198">
        <v>0</v>
      </c>
      <c r="Q1139" s="28">
        <f t="shared" si="195"/>
        <v>2239159.9999999986</v>
      </c>
      <c r="R1139" s="28">
        <f t="shared" si="196"/>
        <v>2913239.9999999981</v>
      </c>
      <c r="S1139" s="28">
        <f t="shared" si="199"/>
        <v>2944919.9999999981</v>
      </c>
      <c r="T1139" s="28">
        <f t="shared" si="200"/>
        <v>2958119.9999999986</v>
      </c>
      <c r="U1139" s="28">
        <f t="shared" si="201"/>
        <v>3029399.9999999986</v>
      </c>
      <c r="V1139" s="28">
        <f t="shared" si="202"/>
        <v>3029399.9999999986</v>
      </c>
      <c r="W1139" s="28">
        <f t="shared" si="203"/>
        <v>3027639.9999999991</v>
      </c>
      <c r="X1139" s="28">
        <f t="shared" si="204"/>
        <v>3215079.9999999986</v>
      </c>
      <c r="Y1139" s="28">
        <f t="shared" si="205"/>
        <v>3215079.9999999986</v>
      </c>
      <c r="Z1139" s="203">
        <f t="shared" si="197"/>
        <v>26572039.999999989</v>
      </c>
      <c r="AA1139" s="35">
        <v>8.654828819621871</v>
      </c>
      <c r="AB1139" s="180">
        <v>9.3181984086429672</v>
      </c>
      <c r="AC1139" s="36">
        <v>9.9806555223008964</v>
      </c>
      <c r="AD1139" s="207">
        <v>14.529999999999987</v>
      </c>
      <c r="AE1139" s="173">
        <f t="shared" si="198"/>
        <v>1278639.9999999988</v>
      </c>
    </row>
    <row r="1140" spans="1:31" s="30" customFormat="1" ht="14.25" customHeight="1">
      <c r="A1140" s="24">
        <v>19011</v>
      </c>
      <c r="B1140" s="24" t="s">
        <v>2531</v>
      </c>
      <c r="C1140" s="25" t="s">
        <v>2522</v>
      </c>
      <c r="D1140" s="24" t="s">
        <v>1387</v>
      </c>
      <c r="E1140" s="191">
        <v>36.33</v>
      </c>
      <c r="F1140" s="39">
        <v>39.659999999999997</v>
      </c>
      <c r="G1140" s="192">
        <v>41.190000000000005</v>
      </c>
      <c r="H1140" s="22">
        <v>3.3299999999999983</v>
      </c>
      <c r="I1140" s="20">
        <v>0.25000000000000711</v>
      </c>
      <c r="J1140" s="20">
        <v>0</v>
      </c>
      <c r="K1140" s="20">
        <v>0</v>
      </c>
      <c r="L1140" s="20">
        <v>0</v>
      </c>
      <c r="M1140" s="20">
        <v>0</v>
      </c>
      <c r="N1140" s="20">
        <v>3.9999999999999147E-2</v>
      </c>
      <c r="O1140" s="27">
        <v>1.2199999999999989</v>
      </c>
      <c r="P1140" s="198">
        <v>2.0000000000003126E-2</v>
      </c>
      <c r="Q1140" s="28">
        <f t="shared" si="195"/>
        <v>1025639.9999999995</v>
      </c>
      <c r="R1140" s="28">
        <f t="shared" si="196"/>
        <v>1069640.0000000007</v>
      </c>
      <c r="S1140" s="28">
        <f t="shared" si="199"/>
        <v>1069640.0000000007</v>
      </c>
      <c r="T1140" s="28">
        <f t="shared" si="200"/>
        <v>1069640.0000000007</v>
      </c>
      <c r="U1140" s="28">
        <f t="shared" si="201"/>
        <v>1069640.0000000007</v>
      </c>
      <c r="V1140" s="28">
        <f t="shared" si="202"/>
        <v>1069640.0000000007</v>
      </c>
      <c r="W1140" s="28">
        <f t="shared" si="203"/>
        <v>1073160.0000000007</v>
      </c>
      <c r="X1140" s="28">
        <f t="shared" si="204"/>
        <v>1180520.0000000007</v>
      </c>
      <c r="Y1140" s="28">
        <f t="shared" si="205"/>
        <v>1182280.0000000009</v>
      </c>
      <c r="Z1140" s="203">
        <f t="shared" si="197"/>
        <v>9809800.0000000075</v>
      </c>
      <c r="AA1140" s="35">
        <v>7.8229974160206712</v>
      </c>
      <c r="AB1140" s="180">
        <v>8.5400516795865631</v>
      </c>
      <c r="AC1140" s="36">
        <v>8.8695090439276498</v>
      </c>
      <c r="AD1140" s="207">
        <v>4.8600000000000065</v>
      </c>
      <c r="AE1140" s="173">
        <f t="shared" si="198"/>
        <v>427680.00000000058</v>
      </c>
    </row>
    <row r="1141" spans="1:31" s="30" customFormat="1" ht="14.25" customHeight="1">
      <c r="A1141" s="24">
        <v>19012</v>
      </c>
      <c r="B1141" s="24" t="s">
        <v>2532</v>
      </c>
      <c r="C1141" s="25" t="s">
        <v>2522</v>
      </c>
      <c r="D1141" s="24" t="s">
        <v>1387</v>
      </c>
      <c r="E1141" s="191">
        <v>80.55</v>
      </c>
      <c r="F1141" s="39">
        <v>83.13</v>
      </c>
      <c r="G1141" s="192">
        <v>86.460000000000008</v>
      </c>
      <c r="H1141" s="22">
        <v>2.5799999999999983</v>
      </c>
      <c r="I1141" s="20">
        <v>0.37999999999999545</v>
      </c>
      <c r="J1141" s="20">
        <v>8.0000000000012506E-2</v>
      </c>
      <c r="K1141" s="20">
        <v>1.4000000000000057</v>
      </c>
      <c r="L1141" s="20">
        <v>0</v>
      </c>
      <c r="M1141" s="20">
        <v>9.9999999999994316E-2</v>
      </c>
      <c r="N1141" s="20">
        <v>0</v>
      </c>
      <c r="O1141" s="27">
        <v>0.17000000000000171</v>
      </c>
      <c r="P1141" s="198">
        <v>1.2000000000000028</v>
      </c>
      <c r="Q1141" s="28">
        <f t="shared" si="195"/>
        <v>794639.99999999953</v>
      </c>
      <c r="R1141" s="28">
        <f t="shared" si="196"/>
        <v>861519.99999999872</v>
      </c>
      <c r="S1141" s="28">
        <f t="shared" si="199"/>
        <v>868559.99999999977</v>
      </c>
      <c r="T1141" s="28">
        <f t="shared" si="200"/>
        <v>991760.00000000023</v>
      </c>
      <c r="U1141" s="28">
        <f t="shared" si="201"/>
        <v>991760.00000000023</v>
      </c>
      <c r="V1141" s="28">
        <f t="shared" si="202"/>
        <v>1000559.9999999998</v>
      </c>
      <c r="W1141" s="28">
        <f t="shared" si="203"/>
        <v>1000559.9999999998</v>
      </c>
      <c r="X1141" s="28">
        <f t="shared" si="204"/>
        <v>1015519.9999999999</v>
      </c>
      <c r="Y1141" s="28">
        <f t="shared" si="205"/>
        <v>1121120.0000000002</v>
      </c>
      <c r="Z1141" s="203">
        <f t="shared" si="197"/>
        <v>8645999.9999999981</v>
      </c>
      <c r="AA1141" s="35">
        <v>11.769949004193638</v>
      </c>
      <c r="AB1141" s="180">
        <v>12.146938059821441</v>
      </c>
      <c r="AC1141" s="36">
        <v>12.633516957201515</v>
      </c>
      <c r="AD1141" s="207">
        <v>5.9100000000000108</v>
      </c>
      <c r="AE1141" s="173">
        <f t="shared" si="198"/>
        <v>520080.00000000093</v>
      </c>
    </row>
    <row r="1142" spans="1:31" s="30" customFormat="1" ht="14.25" customHeight="1">
      <c r="A1142" s="24">
        <v>19013</v>
      </c>
      <c r="B1142" s="24" t="s">
        <v>2533</v>
      </c>
      <c r="C1142" s="25" t="s">
        <v>2522</v>
      </c>
      <c r="D1142" s="24" t="s">
        <v>1387</v>
      </c>
      <c r="E1142" s="191">
        <v>112.56</v>
      </c>
      <c r="F1142" s="39">
        <v>121.33</v>
      </c>
      <c r="G1142" s="192">
        <v>123.2</v>
      </c>
      <c r="H1142" s="22">
        <v>8.769999999999996</v>
      </c>
      <c r="I1142" s="20">
        <v>0</v>
      </c>
      <c r="J1142" s="20">
        <v>0.31000000000000227</v>
      </c>
      <c r="K1142" s="20">
        <v>0</v>
      </c>
      <c r="L1142" s="20">
        <v>-2.1099999999999994</v>
      </c>
      <c r="M1142" s="20">
        <v>-4.9999999999997158E-2</v>
      </c>
      <c r="N1142" s="20">
        <v>-0.47000000000001307</v>
      </c>
      <c r="O1142" s="27">
        <v>3.9200000000000159</v>
      </c>
      <c r="P1142" s="198">
        <v>0.26999999999999602</v>
      </c>
      <c r="Q1142" s="28">
        <f t="shared" si="195"/>
        <v>2701159.9999999986</v>
      </c>
      <c r="R1142" s="28">
        <f t="shared" si="196"/>
        <v>2701159.9999999986</v>
      </c>
      <c r="S1142" s="28">
        <f t="shared" si="199"/>
        <v>2728439.9999999986</v>
      </c>
      <c r="T1142" s="28">
        <f t="shared" si="200"/>
        <v>2728439.9999999986</v>
      </c>
      <c r="U1142" s="28">
        <f t="shared" si="201"/>
        <v>2542759.9999999986</v>
      </c>
      <c r="V1142" s="28">
        <f t="shared" si="202"/>
        <v>2538359.9999999991</v>
      </c>
      <c r="W1142" s="28">
        <f t="shared" si="203"/>
        <v>2496999.9999999981</v>
      </c>
      <c r="X1142" s="28">
        <f t="shared" si="204"/>
        <v>2841959.9999999995</v>
      </c>
      <c r="Y1142" s="28">
        <f t="shared" si="205"/>
        <v>2865719.9999999991</v>
      </c>
      <c r="Z1142" s="203">
        <f t="shared" si="197"/>
        <v>24144999.999999993</v>
      </c>
      <c r="AA1142" s="35">
        <v>8.5568326947637292</v>
      </c>
      <c r="AB1142" s="180">
        <v>9.2235297695067811</v>
      </c>
      <c r="AC1142" s="36">
        <v>9.3656875266070667</v>
      </c>
      <c r="AD1142" s="207">
        <v>10.64</v>
      </c>
      <c r="AE1142" s="173">
        <f t="shared" si="198"/>
        <v>936320</v>
      </c>
    </row>
    <row r="1143" spans="1:31" s="30" customFormat="1" ht="14.25" customHeight="1">
      <c r="A1143" s="24">
        <v>19014</v>
      </c>
      <c r="B1143" s="24" t="s">
        <v>2534</v>
      </c>
      <c r="C1143" s="25" t="s">
        <v>2522</v>
      </c>
      <c r="D1143" s="24" t="s">
        <v>1387</v>
      </c>
      <c r="E1143" s="191">
        <v>66.930000000000007</v>
      </c>
      <c r="F1143" s="39">
        <v>68.75</v>
      </c>
      <c r="G1143" s="192">
        <v>68.850000000000009</v>
      </c>
      <c r="H1143" s="22">
        <v>1.8199999999999932</v>
      </c>
      <c r="I1143" s="20">
        <v>9.0000000000003411E-2</v>
      </c>
      <c r="J1143" s="20">
        <v>0</v>
      </c>
      <c r="K1143" s="20">
        <v>0</v>
      </c>
      <c r="L1143" s="20">
        <v>0</v>
      </c>
      <c r="M1143" s="20">
        <v>0</v>
      </c>
      <c r="N1143" s="20">
        <v>0</v>
      </c>
      <c r="O1143" s="27">
        <v>1.0000000000005116E-2</v>
      </c>
      <c r="P1143" s="198">
        <v>0</v>
      </c>
      <c r="Q1143" s="28">
        <f t="shared" si="195"/>
        <v>560559.9999999979</v>
      </c>
      <c r="R1143" s="28">
        <f t="shared" si="196"/>
        <v>576399.99999999849</v>
      </c>
      <c r="S1143" s="28">
        <f t="shared" si="199"/>
        <v>576399.99999999849</v>
      </c>
      <c r="T1143" s="28">
        <f t="shared" si="200"/>
        <v>576399.99999999849</v>
      </c>
      <c r="U1143" s="28">
        <f t="shared" si="201"/>
        <v>576399.99999999849</v>
      </c>
      <c r="V1143" s="28">
        <f t="shared" si="202"/>
        <v>576399.99999999849</v>
      </c>
      <c r="W1143" s="28">
        <f t="shared" si="203"/>
        <v>576399.99999999849</v>
      </c>
      <c r="X1143" s="28">
        <f t="shared" si="204"/>
        <v>577279.99999999895</v>
      </c>
      <c r="Y1143" s="28">
        <f t="shared" si="205"/>
        <v>577279.99999999895</v>
      </c>
      <c r="Z1143" s="203">
        <f t="shared" si="197"/>
        <v>5173519.999999987</v>
      </c>
      <c r="AA1143" s="35">
        <v>4.7119202500633612</v>
      </c>
      <c r="AB1143" s="180">
        <v>4.8400495621075157</v>
      </c>
      <c r="AC1143" s="36">
        <v>4.8470896341978555</v>
      </c>
      <c r="AD1143" s="207">
        <v>1.9200000000000017</v>
      </c>
      <c r="AE1143" s="173">
        <f t="shared" si="198"/>
        <v>168960.00000000015</v>
      </c>
    </row>
    <row r="1144" spans="1:31" s="30" customFormat="1" ht="14.25" customHeight="1">
      <c r="A1144" s="24">
        <v>19015</v>
      </c>
      <c r="B1144" s="24" t="s">
        <v>2535</v>
      </c>
      <c r="C1144" s="25" t="s">
        <v>2522</v>
      </c>
      <c r="D1144" s="24" t="s">
        <v>1387</v>
      </c>
      <c r="E1144" s="191">
        <v>100.96000000000001</v>
      </c>
      <c r="F1144" s="39">
        <v>104.94000000000001</v>
      </c>
      <c r="G1144" s="192">
        <v>105.54</v>
      </c>
      <c r="H1144" s="22">
        <v>3.980000000000004</v>
      </c>
      <c r="I1144" s="20">
        <v>1.9899999999999807</v>
      </c>
      <c r="J1144" s="20">
        <v>-1.9799999999999898</v>
      </c>
      <c r="K1144" s="20">
        <v>0</v>
      </c>
      <c r="L1144" s="20">
        <v>0.32999999999999829</v>
      </c>
      <c r="M1144" s="20">
        <v>0</v>
      </c>
      <c r="N1144" s="20">
        <v>0</v>
      </c>
      <c r="O1144" s="27">
        <v>0</v>
      </c>
      <c r="P1144" s="198">
        <v>0.26000000000000512</v>
      </c>
      <c r="Q1144" s="28">
        <f t="shared" ref="Q1144:Q1207" si="206">((H1144/6)*88000)*6+((H1144/6)*88000)*5+((H1144/6)*88000)*4+((H1144/6)*88000)*3+((H1144/6)*88000)*2+((H1144/6)*88000)</f>
        <v>1225840.0000000014</v>
      </c>
      <c r="R1144" s="28">
        <f t="shared" si="196"/>
        <v>1576079.9999999981</v>
      </c>
      <c r="S1144" s="28">
        <f t="shared" si="199"/>
        <v>1401839.9999999991</v>
      </c>
      <c r="T1144" s="28">
        <f t="shared" si="200"/>
        <v>1401839.9999999991</v>
      </c>
      <c r="U1144" s="28">
        <f t="shared" si="201"/>
        <v>1430879.9999999988</v>
      </c>
      <c r="V1144" s="28">
        <f t="shared" si="202"/>
        <v>1430879.9999999988</v>
      </c>
      <c r="W1144" s="28">
        <f t="shared" si="203"/>
        <v>1430879.9999999988</v>
      </c>
      <c r="X1144" s="28">
        <f t="shared" si="204"/>
        <v>1430879.9999999988</v>
      </c>
      <c r="Y1144" s="28">
        <f t="shared" si="205"/>
        <v>1453759.9999999993</v>
      </c>
      <c r="Z1144" s="203">
        <f t="shared" si="197"/>
        <v>12782879.999999991</v>
      </c>
      <c r="AA1144" s="35">
        <v>7.4986259451269328</v>
      </c>
      <c r="AB1144" s="180">
        <v>7.7942334259273025</v>
      </c>
      <c r="AC1144" s="36">
        <v>7.838797367756503</v>
      </c>
      <c r="AD1144" s="207">
        <v>4.5799999999999983</v>
      </c>
      <c r="AE1144" s="173">
        <f t="shared" si="198"/>
        <v>403039.99999999983</v>
      </c>
    </row>
    <row r="1145" spans="1:31" s="30" customFormat="1" ht="14.25" customHeight="1">
      <c r="A1145" s="24">
        <v>19016</v>
      </c>
      <c r="B1145" s="24" t="s">
        <v>2536</v>
      </c>
      <c r="C1145" s="25" t="s">
        <v>2522</v>
      </c>
      <c r="D1145" s="24" t="s">
        <v>1387</v>
      </c>
      <c r="E1145" s="191">
        <v>204.41</v>
      </c>
      <c r="F1145" s="39">
        <v>208.65</v>
      </c>
      <c r="G1145" s="192">
        <v>211.39000000000001</v>
      </c>
      <c r="H1145" s="22">
        <v>4.2400000000000091</v>
      </c>
      <c r="I1145" s="20">
        <v>9.9999999999909051E-3</v>
      </c>
      <c r="J1145" s="20">
        <v>6.0000000000002274E-2</v>
      </c>
      <c r="K1145" s="20">
        <v>3.0000000000001137E-2</v>
      </c>
      <c r="L1145" s="20">
        <v>0</v>
      </c>
      <c r="M1145" s="20">
        <v>6.0000000000002274E-2</v>
      </c>
      <c r="N1145" s="20">
        <v>2.0500000000000114</v>
      </c>
      <c r="O1145" s="27">
        <v>0.53000000000000114</v>
      </c>
      <c r="P1145" s="198">
        <v>0</v>
      </c>
      <c r="Q1145" s="28">
        <f t="shared" si="206"/>
        <v>1305920.000000003</v>
      </c>
      <c r="R1145" s="28">
        <f t="shared" si="196"/>
        <v>1307680.0000000014</v>
      </c>
      <c r="S1145" s="28">
        <f t="shared" si="199"/>
        <v>1312960.0000000016</v>
      </c>
      <c r="T1145" s="28">
        <f t="shared" si="200"/>
        <v>1315600.0000000016</v>
      </c>
      <c r="U1145" s="28">
        <f t="shared" si="201"/>
        <v>1315600.0000000016</v>
      </c>
      <c r="V1145" s="28">
        <f t="shared" si="202"/>
        <v>1320880.0000000019</v>
      </c>
      <c r="W1145" s="28">
        <f t="shared" si="203"/>
        <v>1501280.0000000028</v>
      </c>
      <c r="X1145" s="28">
        <f t="shared" si="204"/>
        <v>1547920.0000000028</v>
      </c>
      <c r="Y1145" s="28">
        <f t="shared" si="205"/>
        <v>1547920.0000000028</v>
      </c>
      <c r="Z1145" s="203">
        <f t="shared" si="197"/>
        <v>12475760.000000022</v>
      </c>
      <c r="AA1145" s="35">
        <v>8.9288912379712677</v>
      </c>
      <c r="AB1145" s="180">
        <v>9.1140998816237211</v>
      </c>
      <c r="AC1145" s="36">
        <v>9.2337865994557315</v>
      </c>
      <c r="AD1145" s="207">
        <v>6.9800000000000182</v>
      </c>
      <c r="AE1145" s="173">
        <f t="shared" si="198"/>
        <v>614240.00000000163</v>
      </c>
    </row>
    <row r="1146" spans="1:31" s="30" customFormat="1" ht="14.25" customHeight="1">
      <c r="A1146" s="24">
        <v>19017</v>
      </c>
      <c r="B1146" s="24" t="s">
        <v>2537</v>
      </c>
      <c r="C1146" s="25" t="s">
        <v>2522</v>
      </c>
      <c r="D1146" s="24" t="s">
        <v>1387</v>
      </c>
      <c r="E1146" s="191">
        <v>88.850000000000009</v>
      </c>
      <c r="F1146" s="39">
        <v>94.23</v>
      </c>
      <c r="G1146" s="192">
        <v>100.41</v>
      </c>
      <c r="H1146" s="22">
        <v>5.3799999999999955</v>
      </c>
      <c r="I1146" s="20">
        <v>4.6700000000000017</v>
      </c>
      <c r="J1146" s="20">
        <v>0</v>
      </c>
      <c r="K1146" s="20">
        <v>0.18999999999999773</v>
      </c>
      <c r="L1146" s="20">
        <v>3.0000000000001137E-2</v>
      </c>
      <c r="M1146" s="20">
        <v>1.1200000000000045</v>
      </c>
      <c r="N1146" s="20">
        <v>0</v>
      </c>
      <c r="O1146" s="27">
        <v>3.0000000000001137E-2</v>
      </c>
      <c r="P1146" s="198">
        <v>0.13999999999998636</v>
      </c>
      <c r="Q1146" s="28">
        <f t="shared" si="206"/>
        <v>1657039.9999999986</v>
      </c>
      <c r="R1146" s="28">
        <f t="shared" si="196"/>
        <v>2478959.9999999991</v>
      </c>
      <c r="S1146" s="28">
        <f t="shared" si="199"/>
        <v>2478959.9999999991</v>
      </c>
      <c r="T1146" s="28">
        <f t="shared" si="200"/>
        <v>2495679.9999999991</v>
      </c>
      <c r="U1146" s="28">
        <f t="shared" si="201"/>
        <v>2498319.9999999991</v>
      </c>
      <c r="V1146" s="28">
        <f t="shared" si="202"/>
        <v>2596879.9999999995</v>
      </c>
      <c r="W1146" s="28">
        <f t="shared" si="203"/>
        <v>2596879.9999999995</v>
      </c>
      <c r="X1146" s="28">
        <f t="shared" si="204"/>
        <v>2599519.9999999995</v>
      </c>
      <c r="Y1146" s="28">
        <f t="shared" si="205"/>
        <v>2611839.9999999981</v>
      </c>
      <c r="Z1146" s="203">
        <f t="shared" si="197"/>
        <v>22014079.999999993</v>
      </c>
      <c r="AA1146" s="35">
        <v>9.6563491718471504</v>
      </c>
      <c r="AB1146" s="180">
        <v>10.241055514498109</v>
      </c>
      <c r="AC1146" s="36">
        <v>10.912707038212407</v>
      </c>
      <c r="AD1146" s="207">
        <v>11.559999999999988</v>
      </c>
      <c r="AE1146" s="173">
        <f t="shared" si="198"/>
        <v>1017279.999999999</v>
      </c>
    </row>
    <row r="1147" spans="1:31" s="30" customFormat="1" ht="14.25" customHeight="1">
      <c r="A1147" s="24">
        <v>19018</v>
      </c>
      <c r="B1147" s="24" t="s">
        <v>2538</v>
      </c>
      <c r="C1147" s="25" t="s">
        <v>2522</v>
      </c>
      <c r="D1147" s="24" t="s">
        <v>1387</v>
      </c>
      <c r="E1147" s="191">
        <v>52.22</v>
      </c>
      <c r="F1147" s="39">
        <v>55.879999999999995</v>
      </c>
      <c r="G1147" s="192">
        <v>57.33</v>
      </c>
      <c r="H1147" s="22">
        <v>3.6599999999999966</v>
      </c>
      <c r="I1147" s="20">
        <v>0</v>
      </c>
      <c r="J1147" s="20">
        <v>9.9999999999980105E-3</v>
      </c>
      <c r="K1147" s="20">
        <v>0</v>
      </c>
      <c r="L1147" s="20">
        <v>0</v>
      </c>
      <c r="M1147" s="20">
        <v>0</v>
      </c>
      <c r="N1147" s="20">
        <v>1.4099999999999966</v>
      </c>
      <c r="O1147" s="27">
        <v>3.0000000000008242E-2</v>
      </c>
      <c r="P1147" s="198">
        <v>0</v>
      </c>
      <c r="Q1147" s="28">
        <f t="shared" si="206"/>
        <v>1127279.9999999991</v>
      </c>
      <c r="R1147" s="28">
        <f t="shared" si="196"/>
        <v>1127279.9999999991</v>
      </c>
      <c r="S1147" s="28">
        <f t="shared" si="199"/>
        <v>1128159.9999999988</v>
      </c>
      <c r="T1147" s="28">
        <f t="shared" si="200"/>
        <v>1128159.9999999988</v>
      </c>
      <c r="U1147" s="28">
        <f t="shared" si="201"/>
        <v>1128159.9999999988</v>
      </c>
      <c r="V1147" s="28">
        <f t="shared" si="202"/>
        <v>1128159.9999999988</v>
      </c>
      <c r="W1147" s="28">
        <f t="shared" si="203"/>
        <v>1252239.9999999986</v>
      </c>
      <c r="X1147" s="28">
        <f t="shared" si="204"/>
        <v>1254879.9999999993</v>
      </c>
      <c r="Y1147" s="28">
        <f t="shared" si="205"/>
        <v>1254879.9999999993</v>
      </c>
      <c r="Z1147" s="203">
        <f t="shared" si="197"/>
        <v>10529199.999999993</v>
      </c>
      <c r="AA1147" s="35">
        <v>8.0061326178612493</v>
      </c>
      <c r="AB1147" s="180">
        <v>8.567267152165579</v>
      </c>
      <c r="AC1147" s="36">
        <v>8.7895745496358764</v>
      </c>
      <c r="AD1147" s="207">
        <v>5.1099999999999994</v>
      </c>
      <c r="AE1147" s="173">
        <f t="shared" si="198"/>
        <v>449679.99999999994</v>
      </c>
    </row>
    <row r="1148" spans="1:31" s="30" customFormat="1" ht="14.25" customHeight="1">
      <c r="A1148" s="24">
        <v>19019</v>
      </c>
      <c r="B1148" s="24" t="s">
        <v>2539</v>
      </c>
      <c r="C1148" s="25" t="s">
        <v>2522</v>
      </c>
      <c r="D1148" s="24" t="s">
        <v>1387</v>
      </c>
      <c r="E1148" s="191">
        <v>71.14</v>
      </c>
      <c r="F1148" s="39">
        <v>81.11</v>
      </c>
      <c r="G1148" s="192">
        <v>85.240000000000009</v>
      </c>
      <c r="H1148" s="22">
        <v>9.9699999999999989</v>
      </c>
      <c r="I1148" s="20">
        <v>3.5300000000000011</v>
      </c>
      <c r="J1148" s="20">
        <v>0</v>
      </c>
      <c r="K1148" s="20">
        <v>0</v>
      </c>
      <c r="L1148" s="20">
        <v>0</v>
      </c>
      <c r="M1148" s="20">
        <v>0</v>
      </c>
      <c r="N1148" s="20">
        <v>0.37000000000000455</v>
      </c>
      <c r="O1148" s="27">
        <v>0</v>
      </c>
      <c r="P1148" s="198">
        <v>0.23000000000000398</v>
      </c>
      <c r="Q1148" s="28">
        <f t="shared" si="206"/>
        <v>3070760</v>
      </c>
      <c r="R1148" s="28">
        <f t="shared" si="196"/>
        <v>3692040</v>
      </c>
      <c r="S1148" s="28">
        <f t="shared" si="199"/>
        <v>3692040</v>
      </c>
      <c r="T1148" s="28">
        <f t="shared" si="200"/>
        <v>3692040</v>
      </c>
      <c r="U1148" s="28">
        <f t="shared" si="201"/>
        <v>3692040</v>
      </c>
      <c r="V1148" s="28">
        <f t="shared" si="202"/>
        <v>3692040</v>
      </c>
      <c r="W1148" s="28">
        <f t="shared" si="203"/>
        <v>3724600.0000000005</v>
      </c>
      <c r="X1148" s="28">
        <f t="shared" si="204"/>
        <v>3724600.0000000005</v>
      </c>
      <c r="Y1148" s="28">
        <f t="shared" si="205"/>
        <v>3744840.0000000009</v>
      </c>
      <c r="Z1148" s="203">
        <f t="shared" si="197"/>
        <v>32725000</v>
      </c>
      <c r="AA1148" s="35">
        <v>8.212125409798217</v>
      </c>
      <c r="AB1148" s="180">
        <v>9.3630235027935527</v>
      </c>
      <c r="AC1148" s="36">
        <v>9.8397746686983432</v>
      </c>
      <c r="AD1148" s="207">
        <v>14.100000000000009</v>
      </c>
      <c r="AE1148" s="173">
        <f t="shared" si="198"/>
        <v>1240800.0000000007</v>
      </c>
    </row>
    <row r="1149" spans="1:31" s="30" customFormat="1" ht="14.25" customHeight="1">
      <c r="A1149" s="24">
        <v>19020</v>
      </c>
      <c r="B1149" s="24" t="s">
        <v>2540</v>
      </c>
      <c r="C1149" s="25" t="s">
        <v>2522</v>
      </c>
      <c r="D1149" s="24" t="s">
        <v>1387</v>
      </c>
      <c r="E1149" s="191">
        <v>69.97</v>
      </c>
      <c r="F1149" s="39">
        <v>73.569999999999993</v>
      </c>
      <c r="G1149" s="192">
        <v>76.53</v>
      </c>
      <c r="H1149" s="22">
        <v>3.5999999999999943</v>
      </c>
      <c r="I1149" s="20">
        <v>5.7800000000000153</v>
      </c>
      <c r="J1149" s="20">
        <v>-4.8800000000000097</v>
      </c>
      <c r="K1149" s="20">
        <v>1.269999999999996</v>
      </c>
      <c r="L1149" s="20">
        <v>0</v>
      </c>
      <c r="M1149" s="20">
        <v>0</v>
      </c>
      <c r="N1149" s="20">
        <v>0</v>
      </c>
      <c r="O1149" s="27">
        <v>0.79000000000000625</v>
      </c>
      <c r="P1149" s="198">
        <v>0</v>
      </c>
      <c r="Q1149" s="28">
        <f t="shared" si="206"/>
        <v>1108799.9999999984</v>
      </c>
      <c r="R1149" s="28">
        <f t="shared" si="196"/>
        <v>2126080.0000000009</v>
      </c>
      <c r="S1149" s="28">
        <f t="shared" si="199"/>
        <v>1696640</v>
      </c>
      <c r="T1149" s="28">
        <f t="shared" si="200"/>
        <v>1808399.9999999995</v>
      </c>
      <c r="U1149" s="28">
        <f t="shared" si="201"/>
        <v>1808399.9999999995</v>
      </c>
      <c r="V1149" s="28">
        <f t="shared" si="202"/>
        <v>1808399.9999999995</v>
      </c>
      <c r="W1149" s="28">
        <f t="shared" si="203"/>
        <v>1808399.9999999995</v>
      </c>
      <c r="X1149" s="28">
        <f t="shared" si="204"/>
        <v>1877920</v>
      </c>
      <c r="Y1149" s="28">
        <f t="shared" si="205"/>
        <v>1877920</v>
      </c>
      <c r="Z1149" s="203">
        <f t="shared" si="197"/>
        <v>15920959.999999998</v>
      </c>
      <c r="AA1149" s="35">
        <v>12.943265691189254</v>
      </c>
      <c r="AB1149" s="180">
        <v>13.609204757764665</v>
      </c>
      <c r="AC1149" s="36">
        <v>14.156754656948889</v>
      </c>
      <c r="AD1149" s="207">
        <v>6.5600000000000023</v>
      </c>
      <c r="AE1149" s="173">
        <f t="shared" si="198"/>
        <v>577280.00000000023</v>
      </c>
    </row>
    <row r="1150" spans="1:31" s="30" customFormat="1" ht="14.25" customHeight="1">
      <c r="A1150" s="24">
        <v>19021</v>
      </c>
      <c r="B1150" s="24" t="s">
        <v>2541</v>
      </c>
      <c r="C1150" s="25" t="s">
        <v>2522</v>
      </c>
      <c r="D1150" s="24" t="s">
        <v>1387</v>
      </c>
      <c r="E1150" s="191">
        <v>834.88</v>
      </c>
      <c r="F1150" s="39">
        <v>878.96</v>
      </c>
      <c r="G1150" s="192">
        <v>890.56000000000006</v>
      </c>
      <c r="H1150" s="22">
        <v>44.080000000000041</v>
      </c>
      <c r="I1150" s="20">
        <v>2.7200000000000273</v>
      </c>
      <c r="J1150" s="20">
        <v>1.0900000000000318</v>
      </c>
      <c r="K1150" s="20">
        <v>0.15999999999985448</v>
      </c>
      <c r="L1150" s="20">
        <v>2.2400000000001228</v>
      </c>
      <c r="M1150" s="20">
        <v>1.6900000000000546</v>
      </c>
      <c r="N1150" s="20">
        <v>1.2599999999998772</v>
      </c>
      <c r="O1150" s="27">
        <v>0.84000000000003183</v>
      </c>
      <c r="P1150" s="198">
        <v>1.6000000000000227</v>
      </c>
      <c r="Q1150" s="28">
        <f t="shared" si="206"/>
        <v>13576640.000000013</v>
      </c>
      <c r="R1150" s="28">
        <f t="shared" si="196"/>
        <v>14055360.000000019</v>
      </c>
      <c r="S1150" s="28">
        <f t="shared" si="199"/>
        <v>14151280.000000022</v>
      </c>
      <c r="T1150" s="28">
        <f t="shared" si="200"/>
        <v>14165360.000000009</v>
      </c>
      <c r="U1150" s="28">
        <f t="shared" si="201"/>
        <v>14362480.00000002</v>
      </c>
      <c r="V1150" s="28">
        <f t="shared" si="202"/>
        <v>14511200.000000026</v>
      </c>
      <c r="W1150" s="28">
        <f t="shared" si="203"/>
        <v>14622080.000000015</v>
      </c>
      <c r="X1150" s="28">
        <f t="shared" si="204"/>
        <v>14696000.000000019</v>
      </c>
      <c r="Y1150" s="28">
        <f t="shared" si="205"/>
        <v>14836800.00000002</v>
      </c>
      <c r="Z1150" s="203">
        <f t="shared" si="197"/>
        <v>128977200.00000015</v>
      </c>
      <c r="AA1150" s="35">
        <v>12.931806283127994</v>
      </c>
      <c r="AB1150" s="180">
        <v>13.614579880483641</v>
      </c>
      <c r="AC1150" s="36">
        <v>13.794257142945654</v>
      </c>
      <c r="AD1150" s="207">
        <v>55.680000000000064</v>
      </c>
      <c r="AE1150" s="173">
        <f t="shared" si="198"/>
        <v>4899840.0000000056</v>
      </c>
    </row>
    <row r="1151" spans="1:31" s="30" customFormat="1" ht="14.25" customHeight="1">
      <c r="A1151" s="24">
        <v>19022</v>
      </c>
      <c r="B1151" s="24" t="s">
        <v>2542</v>
      </c>
      <c r="C1151" s="25" t="s">
        <v>2522</v>
      </c>
      <c r="D1151" s="24" t="s">
        <v>1387</v>
      </c>
      <c r="E1151" s="191">
        <v>95.9</v>
      </c>
      <c r="F1151" s="39">
        <v>106.41000000000001</v>
      </c>
      <c r="G1151" s="192">
        <v>110.12</v>
      </c>
      <c r="H1151" s="22">
        <v>10.510000000000005</v>
      </c>
      <c r="I1151" s="20">
        <v>2.3599999999999852</v>
      </c>
      <c r="J1151" s="20">
        <v>0.71999999999999886</v>
      </c>
      <c r="K1151" s="20">
        <v>5.0000000000011369E-2</v>
      </c>
      <c r="L1151" s="20">
        <v>0</v>
      </c>
      <c r="M1151" s="20">
        <v>0</v>
      </c>
      <c r="N1151" s="20">
        <v>0.18999999999999773</v>
      </c>
      <c r="O1151" s="27">
        <v>0.39000000000000057</v>
      </c>
      <c r="P1151" s="198">
        <v>0</v>
      </c>
      <c r="Q1151" s="28">
        <f t="shared" si="206"/>
        <v>3237080.0000000009</v>
      </c>
      <c r="R1151" s="28">
        <f t="shared" si="196"/>
        <v>3652439.9999999981</v>
      </c>
      <c r="S1151" s="28">
        <f t="shared" si="199"/>
        <v>3715799.9999999981</v>
      </c>
      <c r="T1151" s="28">
        <f t="shared" si="200"/>
        <v>3720199.9999999991</v>
      </c>
      <c r="U1151" s="28">
        <f t="shared" si="201"/>
        <v>3720199.9999999991</v>
      </c>
      <c r="V1151" s="28">
        <f t="shared" si="202"/>
        <v>3720199.9999999991</v>
      </c>
      <c r="W1151" s="28">
        <f t="shared" si="203"/>
        <v>3736919.9999999991</v>
      </c>
      <c r="X1151" s="28">
        <f t="shared" si="204"/>
        <v>3771239.9999999991</v>
      </c>
      <c r="Y1151" s="28">
        <f t="shared" si="205"/>
        <v>3771239.9999999991</v>
      </c>
      <c r="Z1151" s="203">
        <f t="shared" si="197"/>
        <v>33045319.999999996</v>
      </c>
      <c r="AA1151" s="35">
        <v>7.8027110149219716</v>
      </c>
      <c r="AB1151" s="180">
        <v>8.6578360698419932</v>
      </c>
      <c r="AC1151" s="36">
        <v>8.9596927733389755</v>
      </c>
      <c r="AD1151" s="207">
        <v>14.22</v>
      </c>
      <c r="AE1151" s="173">
        <f t="shared" si="198"/>
        <v>1251360</v>
      </c>
    </row>
    <row r="1152" spans="1:31" s="30" customFormat="1" ht="14.25" customHeight="1">
      <c r="A1152" s="24">
        <v>19023</v>
      </c>
      <c r="B1152" s="24" t="s">
        <v>2543</v>
      </c>
      <c r="C1152" s="25" t="s">
        <v>2522</v>
      </c>
      <c r="D1152" s="24" t="s">
        <v>1387</v>
      </c>
      <c r="E1152" s="191">
        <v>55.69</v>
      </c>
      <c r="F1152" s="39">
        <v>57.199999999999996</v>
      </c>
      <c r="G1152" s="192">
        <v>59.21</v>
      </c>
      <c r="H1152" s="22">
        <v>1.509999999999998</v>
      </c>
      <c r="I1152" s="20">
        <v>1.970000000000006</v>
      </c>
      <c r="J1152" s="20">
        <v>3.0000000000001137E-2</v>
      </c>
      <c r="K1152" s="20">
        <v>9.9999999999980105E-3</v>
      </c>
      <c r="L1152" s="20">
        <v>0</v>
      </c>
      <c r="M1152" s="20">
        <v>0</v>
      </c>
      <c r="N1152" s="20">
        <v>0</v>
      </c>
      <c r="O1152" s="27">
        <v>0</v>
      </c>
      <c r="P1152" s="198">
        <v>0</v>
      </c>
      <c r="Q1152" s="28">
        <f t="shared" si="206"/>
        <v>465079.9999999993</v>
      </c>
      <c r="R1152" s="28">
        <f t="shared" si="196"/>
        <v>811800.00000000035</v>
      </c>
      <c r="S1152" s="28">
        <f t="shared" si="199"/>
        <v>814440.00000000047</v>
      </c>
      <c r="T1152" s="28">
        <f t="shared" si="200"/>
        <v>815320.00000000023</v>
      </c>
      <c r="U1152" s="28">
        <f t="shared" si="201"/>
        <v>815320.00000000023</v>
      </c>
      <c r="V1152" s="28">
        <f t="shared" si="202"/>
        <v>815320.00000000023</v>
      </c>
      <c r="W1152" s="28">
        <f t="shared" si="203"/>
        <v>815320.00000000023</v>
      </c>
      <c r="X1152" s="28">
        <f t="shared" si="204"/>
        <v>815320.00000000023</v>
      </c>
      <c r="Y1152" s="28">
        <f t="shared" si="205"/>
        <v>815320.00000000023</v>
      </c>
      <c r="Z1152" s="203">
        <f t="shared" si="197"/>
        <v>6983240</v>
      </c>
      <c r="AA1152" s="35">
        <v>5.1580097806757559</v>
      </c>
      <c r="AB1152" s="180">
        <v>5.2978660343805561</v>
      </c>
      <c r="AC1152" s="36">
        <v>5.4840323058684053</v>
      </c>
      <c r="AD1152" s="207">
        <v>3.5200000000000031</v>
      </c>
      <c r="AE1152" s="173">
        <f t="shared" si="198"/>
        <v>309760.00000000029</v>
      </c>
    </row>
    <row r="1153" spans="1:31" s="30" customFormat="1" ht="14.25" customHeight="1">
      <c r="A1153" s="24">
        <v>19024</v>
      </c>
      <c r="B1153" s="24" t="s">
        <v>2544</v>
      </c>
      <c r="C1153" s="25" t="s">
        <v>2522</v>
      </c>
      <c r="D1153" s="24" t="s">
        <v>1387</v>
      </c>
      <c r="E1153" s="191">
        <v>46.43</v>
      </c>
      <c r="F1153" s="39">
        <v>52.019999999999996</v>
      </c>
      <c r="G1153" s="192">
        <v>55.72</v>
      </c>
      <c r="H1153" s="22">
        <v>5.5899999999999963</v>
      </c>
      <c r="I1153" s="20">
        <v>1.7400000000000091</v>
      </c>
      <c r="J1153" s="20">
        <v>5.9999999999995168E-2</v>
      </c>
      <c r="K1153" s="20">
        <v>0</v>
      </c>
      <c r="L1153" s="20">
        <v>0</v>
      </c>
      <c r="M1153" s="20">
        <v>0</v>
      </c>
      <c r="N1153" s="20">
        <v>0</v>
      </c>
      <c r="O1153" s="27">
        <v>0.35999999999999943</v>
      </c>
      <c r="P1153" s="198">
        <v>1.5399999999999991</v>
      </c>
      <c r="Q1153" s="28">
        <f t="shared" si="206"/>
        <v>1721719.9999999988</v>
      </c>
      <c r="R1153" s="28">
        <f t="shared" si="196"/>
        <v>2027960.0000000005</v>
      </c>
      <c r="S1153" s="28">
        <f t="shared" si="199"/>
        <v>2033240</v>
      </c>
      <c r="T1153" s="28">
        <f t="shared" si="200"/>
        <v>2033240</v>
      </c>
      <c r="U1153" s="28">
        <f t="shared" si="201"/>
        <v>2033240</v>
      </c>
      <c r="V1153" s="28">
        <f t="shared" si="202"/>
        <v>2033240</v>
      </c>
      <c r="W1153" s="28">
        <f t="shared" si="203"/>
        <v>2033240</v>
      </c>
      <c r="X1153" s="28">
        <f t="shared" si="204"/>
        <v>2064920</v>
      </c>
      <c r="Y1153" s="28">
        <f t="shared" si="205"/>
        <v>2200440</v>
      </c>
      <c r="Z1153" s="203">
        <f t="shared" si="197"/>
        <v>18181240</v>
      </c>
      <c r="AA1153" s="35">
        <v>8.0165060948237166</v>
      </c>
      <c r="AB1153" s="180">
        <v>8.9816637314824401</v>
      </c>
      <c r="AC1153" s="36">
        <v>9.6204979453710404</v>
      </c>
      <c r="AD1153" s="207">
        <v>9.2899999999999991</v>
      </c>
      <c r="AE1153" s="173">
        <f t="shared" si="198"/>
        <v>817519.99999999988</v>
      </c>
    </row>
    <row r="1154" spans="1:31" s="30" customFormat="1" ht="14.25" customHeight="1">
      <c r="A1154" s="24">
        <v>19025</v>
      </c>
      <c r="B1154" s="24" t="s">
        <v>2545</v>
      </c>
      <c r="C1154" s="25" t="s">
        <v>2522</v>
      </c>
      <c r="D1154" s="24" t="s">
        <v>1387</v>
      </c>
      <c r="E1154" s="191">
        <v>448.74</v>
      </c>
      <c r="F1154" s="39">
        <v>468.63</v>
      </c>
      <c r="G1154" s="192">
        <v>475.39</v>
      </c>
      <c r="H1154" s="22">
        <v>19.889999999999986</v>
      </c>
      <c r="I1154" s="20">
        <v>1.1100000000000136</v>
      </c>
      <c r="J1154" s="20">
        <v>0.37999999999999545</v>
      </c>
      <c r="K1154" s="20">
        <v>1.25</v>
      </c>
      <c r="L1154" s="20">
        <v>0.94000000000005457</v>
      </c>
      <c r="M1154" s="20">
        <v>1.1499999999999773</v>
      </c>
      <c r="N1154" s="20">
        <v>0.54999999999995453</v>
      </c>
      <c r="O1154" s="27">
        <v>0.68999999999999773</v>
      </c>
      <c r="P1154" s="198">
        <v>0.68999999999999773</v>
      </c>
      <c r="Q1154" s="28">
        <f t="shared" si="206"/>
        <v>6126119.9999999963</v>
      </c>
      <c r="R1154" s="28">
        <f t="shared" si="196"/>
        <v>6321479.9999999991</v>
      </c>
      <c r="S1154" s="28">
        <f t="shared" si="199"/>
        <v>6354919.9999999991</v>
      </c>
      <c r="T1154" s="28">
        <f t="shared" si="200"/>
        <v>6464919.9999999991</v>
      </c>
      <c r="U1154" s="28">
        <f t="shared" si="201"/>
        <v>6547640.0000000037</v>
      </c>
      <c r="V1154" s="28">
        <f t="shared" si="202"/>
        <v>6648840.0000000019</v>
      </c>
      <c r="W1154" s="28">
        <f t="shared" si="203"/>
        <v>6697239.9999999981</v>
      </c>
      <c r="X1154" s="28">
        <f t="shared" si="204"/>
        <v>6757959.9999999981</v>
      </c>
      <c r="Y1154" s="28">
        <f t="shared" si="205"/>
        <v>6818679.9999999981</v>
      </c>
      <c r="Z1154" s="203">
        <f t="shared" si="197"/>
        <v>58737800</v>
      </c>
      <c r="AA1154" s="35">
        <v>9.9481245011971264</v>
      </c>
      <c r="AB1154" s="180">
        <v>10.389066241021547</v>
      </c>
      <c r="AC1154" s="36">
        <v>10.538928793118735</v>
      </c>
      <c r="AD1154" s="207">
        <v>26.649999999999977</v>
      </c>
      <c r="AE1154" s="173">
        <f t="shared" si="198"/>
        <v>2345199.9999999981</v>
      </c>
    </row>
    <row r="1155" spans="1:31" s="30" customFormat="1" ht="14.25" customHeight="1">
      <c r="A1155" s="24">
        <v>19026</v>
      </c>
      <c r="B1155" s="24" t="s">
        <v>2546</v>
      </c>
      <c r="C1155" s="25" t="s">
        <v>2522</v>
      </c>
      <c r="D1155" s="24" t="s">
        <v>1387</v>
      </c>
      <c r="E1155" s="191">
        <v>304.94</v>
      </c>
      <c r="F1155" s="39">
        <v>321.35000000000002</v>
      </c>
      <c r="G1155" s="192">
        <v>329.29</v>
      </c>
      <c r="H1155" s="22">
        <v>16.410000000000025</v>
      </c>
      <c r="I1155" s="20">
        <v>0.24000000000000909</v>
      </c>
      <c r="J1155" s="20">
        <v>0.37999999999999545</v>
      </c>
      <c r="K1155" s="20">
        <v>9.9999999999909051E-3</v>
      </c>
      <c r="L1155" s="20">
        <v>0.91000000000002501</v>
      </c>
      <c r="M1155" s="20">
        <v>0.25999999999993406</v>
      </c>
      <c r="N1155" s="20">
        <v>0.72000000000002728</v>
      </c>
      <c r="O1155" s="27">
        <v>1.4900000000000091</v>
      </c>
      <c r="P1155" s="198">
        <v>3.9300000000000068</v>
      </c>
      <c r="Q1155" s="28">
        <f t="shared" si="206"/>
        <v>5054280.0000000075</v>
      </c>
      <c r="R1155" s="28">
        <f t="shared" ref="R1155:R1218" si="207">Q1155+((I1155/3)*88000+((I1155/3)*88000)*2+((I1155/3)*88000)*3)</f>
        <v>5096520.0000000093</v>
      </c>
      <c r="S1155" s="28">
        <f t="shared" si="199"/>
        <v>5129960.0000000093</v>
      </c>
      <c r="T1155" s="28">
        <f t="shared" si="200"/>
        <v>5130840.0000000084</v>
      </c>
      <c r="U1155" s="28">
        <f t="shared" si="201"/>
        <v>5210920.0000000102</v>
      </c>
      <c r="V1155" s="28">
        <f t="shared" si="202"/>
        <v>5233800.0000000047</v>
      </c>
      <c r="W1155" s="28">
        <f t="shared" si="203"/>
        <v>5297160.0000000075</v>
      </c>
      <c r="X1155" s="28">
        <f t="shared" si="204"/>
        <v>5428280.0000000084</v>
      </c>
      <c r="Y1155" s="28">
        <f t="shared" si="205"/>
        <v>5774120.0000000093</v>
      </c>
      <c r="Z1155" s="203">
        <f t="shared" ref="Z1155:Z1218" si="208">SUM(Q1155:Y1155)</f>
        <v>47355880.000000075</v>
      </c>
      <c r="AA1155" s="35">
        <v>9.8653199742480666</v>
      </c>
      <c r="AB1155" s="180">
        <v>10.396210971747283</v>
      </c>
      <c r="AC1155" s="36">
        <v>10.653083276448303</v>
      </c>
      <c r="AD1155" s="207">
        <v>24.350000000000023</v>
      </c>
      <c r="AE1155" s="173">
        <f t="shared" ref="AE1155:AE1218" si="209">AD1155*88000</f>
        <v>2142800.0000000019</v>
      </c>
    </row>
    <row r="1156" spans="1:31" s="30" customFormat="1" ht="14.25" customHeight="1">
      <c r="A1156" s="24">
        <v>19027</v>
      </c>
      <c r="B1156" s="24" t="s">
        <v>2547</v>
      </c>
      <c r="C1156" s="25" t="s">
        <v>2522</v>
      </c>
      <c r="D1156" s="24" t="s">
        <v>1387</v>
      </c>
      <c r="E1156" s="191">
        <v>58.03</v>
      </c>
      <c r="F1156" s="39">
        <v>61</v>
      </c>
      <c r="G1156" s="192">
        <v>63.13</v>
      </c>
      <c r="H1156" s="22">
        <v>2.9699999999999989</v>
      </c>
      <c r="I1156" s="20">
        <v>1.009999999999998</v>
      </c>
      <c r="J1156" s="20">
        <v>0.20000000000000284</v>
      </c>
      <c r="K1156" s="20">
        <v>0</v>
      </c>
      <c r="L1156" s="20">
        <v>2.0000000000003126E-2</v>
      </c>
      <c r="M1156" s="20">
        <v>0.89999999999999858</v>
      </c>
      <c r="N1156" s="20">
        <v>0</v>
      </c>
      <c r="O1156" s="27">
        <v>0</v>
      </c>
      <c r="P1156" s="198">
        <v>0</v>
      </c>
      <c r="Q1156" s="28">
        <f t="shared" si="206"/>
        <v>914759.99999999977</v>
      </c>
      <c r="R1156" s="28">
        <f t="shared" si="207"/>
        <v>1092519.9999999995</v>
      </c>
      <c r="S1156" s="28">
        <f t="shared" si="199"/>
        <v>1110119.9999999998</v>
      </c>
      <c r="T1156" s="28">
        <f t="shared" si="200"/>
        <v>1110119.9999999998</v>
      </c>
      <c r="U1156" s="28">
        <f t="shared" si="201"/>
        <v>1111880</v>
      </c>
      <c r="V1156" s="28">
        <f t="shared" si="202"/>
        <v>1191079.9999999998</v>
      </c>
      <c r="W1156" s="28">
        <f t="shared" si="203"/>
        <v>1191079.9999999998</v>
      </c>
      <c r="X1156" s="28">
        <f t="shared" si="204"/>
        <v>1191079.9999999998</v>
      </c>
      <c r="Y1156" s="28">
        <f t="shared" si="205"/>
        <v>1191079.9999999998</v>
      </c>
      <c r="Z1156" s="203">
        <f t="shared" si="208"/>
        <v>10103719.999999998</v>
      </c>
      <c r="AA1156" s="35">
        <v>5.9424089131013584</v>
      </c>
      <c r="AB1156" s="180">
        <v>6.2465439203719253</v>
      </c>
      <c r="AC1156" s="36">
        <v>6.4646609457881921</v>
      </c>
      <c r="AD1156" s="207">
        <v>5.1000000000000014</v>
      </c>
      <c r="AE1156" s="173">
        <f t="shared" si="209"/>
        <v>448800.00000000012</v>
      </c>
    </row>
    <row r="1157" spans="1:31" s="30" customFormat="1" ht="14.25" customHeight="1">
      <c r="A1157" s="24">
        <v>19028</v>
      </c>
      <c r="B1157" s="24" t="s">
        <v>2548</v>
      </c>
      <c r="C1157" s="25" t="s">
        <v>2522</v>
      </c>
      <c r="D1157" s="24" t="s">
        <v>1387</v>
      </c>
      <c r="E1157" s="191">
        <v>93.66</v>
      </c>
      <c r="F1157" s="39">
        <v>102.12</v>
      </c>
      <c r="G1157" s="192">
        <v>107.2</v>
      </c>
      <c r="H1157" s="22">
        <v>8.460000000000008</v>
      </c>
      <c r="I1157" s="20">
        <v>7.9999999999998295E-2</v>
      </c>
      <c r="J1157" s="20">
        <v>7.9999999999998295E-2</v>
      </c>
      <c r="K1157" s="20">
        <v>0</v>
      </c>
      <c r="L1157" s="20">
        <v>6.0000000000002274E-2</v>
      </c>
      <c r="M1157" s="20">
        <v>1.4899999999999949</v>
      </c>
      <c r="N1157" s="20">
        <v>0</v>
      </c>
      <c r="O1157" s="27">
        <v>3.3700000000000045</v>
      </c>
      <c r="P1157" s="198">
        <v>0</v>
      </c>
      <c r="Q1157" s="28">
        <f t="shared" si="206"/>
        <v>2605680.0000000028</v>
      </c>
      <c r="R1157" s="28">
        <f t="shared" si="207"/>
        <v>2619760.0000000023</v>
      </c>
      <c r="S1157" s="28">
        <f t="shared" si="199"/>
        <v>2626800.0000000023</v>
      </c>
      <c r="T1157" s="28">
        <f t="shared" si="200"/>
        <v>2626800.0000000023</v>
      </c>
      <c r="U1157" s="28">
        <f t="shared" si="201"/>
        <v>2632080.0000000023</v>
      </c>
      <c r="V1157" s="28">
        <f t="shared" si="202"/>
        <v>2763200.0000000019</v>
      </c>
      <c r="W1157" s="28">
        <f t="shared" si="203"/>
        <v>2763200.0000000019</v>
      </c>
      <c r="X1157" s="28">
        <f t="shared" si="204"/>
        <v>3059760.0000000023</v>
      </c>
      <c r="Y1157" s="28">
        <f t="shared" si="205"/>
        <v>3059760.0000000023</v>
      </c>
      <c r="Z1157" s="203">
        <f t="shared" si="208"/>
        <v>24757040.000000022</v>
      </c>
      <c r="AA1157" s="35">
        <v>4.9483817111700485</v>
      </c>
      <c r="AB1157" s="180">
        <v>5.395352769001553</v>
      </c>
      <c r="AC1157" s="36">
        <v>5.6637467375339456</v>
      </c>
      <c r="AD1157" s="207">
        <v>13.540000000000004</v>
      </c>
      <c r="AE1157" s="173">
        <f t="shared" si="209"/>
        <v>1191520.0000000005</v>
      </c>
    </row>
    <row r="1158" spans="1:31" s="30" customFormat="1" ht="14.25" customHeight="1">
      <c r="A1158" s="24">
        <v>19029</v>
      </c>
      <c r="B1158" s="24" t="s">
        <v>2549</v>
      </c>
      <c r="C1158" s="25" t="s">
        <v>2522</v>
      </c>
      <c r="D1158" s="24" t="s">
        <v>1387</v>
      </c>
      <c r="E1158" s="191">
        <v>79.33</v>
      </c>
      <c r="F1158" s="39">
        <v>81.099999999999994</v>
      </c>
      <c r="G1158" s="192">
        <v>82.04</v>
      </c>
      <c r="H1158" s="22">
        <v>1.769999999999996</v>
      </c>
      <c r="I1158" s="20">
        <v>0.49000000000000909</v>
      </c>
      <c r="J1158" s="20">
        <v>0</v>
      </c>
      <c r="K1158" s="20">
        <v>0</v>
      </c>
      <c r="L1158" s="20">
        <v>0.12000000000000455</v>
      </c>
      <c r="M1158" s="20">
        <v>0</v>
      </c>
      <c r="N1158" s="20">
        <v>0</v>
      </c>
      <c r="O1158" s="27">
        <v>0.15000000000000568</v>
      </c>
      <c r="P1158" s="198">
        <v>0.17999999999999261</v>
      </c>
      <c r="Q1158" s="28">
        <f t="shared" si="206"/>
        <v>545159.99999999884</v>
      </c>
      <c r="R1158" s="28">
        <f t="shared" si="207"/>
        <v>631400.00000000047</v>
      </c>
      <c r="S1158" s="28">
        <f t="shared" si="199"/>
        <v>631400.00000000047</v>
      </c>
      <c r="T1158" s="28">
        <f t="shared" si="200"/>
        <v>631400.00000000047</v>
      </c>
      <c r="U1158" s="28">
        <f t="shared" si="201"/>
        <v>641960.00000000081</v>
      </c>
      <c r="V1158" s="28">
        <f t="shared" si="202"/>
        <v>641960.00000000081</v>
      </c>
      <c r="W1158" s="28">
        <f t="shared" si="203"/>
        <v>641960.00000000081</v>
      </c>
      <c r="X1158" s="28">
        <f t="shared" si="204"/>
        <v>655160.00000000128</v>
      </c>
      <c r="Y1158" s="28">
        <f t="shared" si="205"/>
        <v>671000.00000000058</v>
      </c>
      <c r="Z1158" s="203">
        <f t="shared" si="208"/>
        <v>5691400.0000000047</v>
      </c>
      <c r="AA1158" s="35">
        <v>12.80011617400284</v>
      </c>
      <c r="AB1158" s="180">
        <v>13.085710597650701</v>
      </c>
      <c r="AC1158" s="36">
        <v>13.237382212469345</v>
      </c>
      <c r="AD1158" s="207">
        <v>2.710000000000008</v>
      </c>
      <c r="AE1158" s="173">
        <f t="shared" si="209"/>
        <v>238480.0000000007</v>
      </c>
    </row>
    <row r="1159" spans="1:31" s="30" customFormat="1" ht="14.25" customHeight="1">
      <c r="A1159" s="24">
        <v>19030</v>
      </c>
      <c r="B1159" s="24" t="s">
        <v>2550</v>
      </c>
      <c r="C1159" s="25" t="s">
        <v>2522</v>
      </c>
      <c r="D1159" s="24" t="s">
        <v>1387</v>
      </c>
      <c r="E1159" s="191">
        <v>66.37</v>
      </c>
      <c r="F1159" s="39">
        <v>67.09</v>
      </c>
      <c r="G1159" s="192">
        <v>69.84</v>
      </c>
      <c r="H1159" s="22">
        <v>0.71999999999999886</v>
      </c>
      <c r="I1159" s="20">
        <v>1.0799999999999983</v>
      </c>
      <c r="J1159" s="20">
        <v>0</v>
      </c>
      <c r="K1159" s="20">
        <v>0</v>
      </c>
      <c r="L1159" s="20">
        <v>0</v>
      </c>
      <c r="M1159" s="20">
        <v>0.54000000000000625</v>
      </c>
      <c r="N1159" s="20">
        <v>-0.44000000000001194</v>
      </c>
      <c r="O1159" s="27">
        <v>0.15999999999999659</v>
      </c>
      <c r="P1159" s="198">
        <v>1.4100000000000108</v>
      </c>
      <c r="Q1159" s="28">
        <f t="shared" si="206"/>
        <v>221759.99999999965</v>
      </c>
      <c r="R1159" s="28">
        <f t="shared" si="207"/>
        <v>411839.99999999936</v>
      </c>
      <c r="S1159" s="28">
        <f t="shared" si="199"/>
        <v>411839.99999999936</v>
      </c>
      <c r="T1159" s="28">
        <f t="shared" si="200"/>
        <v>411839.99999999936</v>
      </c>
      <c r="U1159" s="28">
        <f t="shared" si="201"/>
        <v>411839.99999999936</v>
      </c>
      <c r="V1159" s="28">
        <f t="shared" si="202"/>
        <v>459359.99999999988</v>
      </c>
      <c r="W1159" s="28">
        <f t="shared" si="203"/>
        <v>420639.99999999884</v>
      </c>
      <c r="X1159" s="28">
        <f t="shared" si="204"/>
        <v>434719.99999999854</v>
      </c>
      <c r="Y1159" s="28">
        <f t="shared" si="205"/>
        <v>558799.99999999953</v>
      </c>
      <c r="Z1159" s="203">
        <f t="shared" si="208"/>
        <v>3742639.9999999935</v>
      </c>
      <c r="AA1159" s="35">
        <v>9.5270221775640547</v>
      </c>
      <c r="AB1159" s="180">
        <v>9.6303739323907269</v>
      </c>
      <c r="AC1159" s="36">
        <v>10.025120218187038</v>
      </c>
      <c r="AD1159" s="207">
        <v>3.4699999999999989</v>
      </c>
      <c r="AE1159" s="173">
        <f t="shared" si="209"/>
        <v>305359.99999999988</v>
      </c>
    </row>
    <row r="1160" spans="1:31" s="30" customFormat="1" ht="14.25" customHeight="1">
      <c r="A1160" s="24">
        <v>19031</v>
      </c>
      <c r="B1160" s="24" t="s">
        <v>2551</v>
      </c>
      <c r="C1160" s="25" t="s">
        <v>2522</v>
      </c>
      <c r="D1160" s="24" t="s">
        <v>1387</v>
      </c>
      <c r="E1160" s="191">
        <v>109.47</v>
      </c>
      <c r="F1160" s="39">
        <v>117.96</v>
      </c>
      <c r="G1160" s="192">
        <v>124.19</v>
      </c>
      <c r="H1160" s="22">
        <v>8.4899999999999949</v>
      </c>
      <c r="I1160" s="20">
        <v>0</v>
      </c>
      <c r="J1160" s="20">
        <v>0.15999999999999659</v>
      </c>
      <c r="K1160" s="20">
        <v>0</v>
      </c>
      <c r="L1160" s="20">
        <v>0</v>
      </c>
      <c r="M1160" s="20">
        <v>7.9999999999998295E-2</v>
      </c>
      <c r="N1160" s="20">
        <v>3.1700000000000017</v>
      </c>
      <c r="O1160" s="27">
        <v>2.8199999999999932</v>
      </c>
      <c r="P1160" s="198">
        <v>0</v>
      </c>
      <c r="Q1160" s="28">
        <f t="shared" si="206"/>
        <v>2614919.9999999986</v>
      </c>
      <c r="R1160" s="28">
        <f t="shared" si="207"/>
        <v>2614919.9999999986</v>
      </c>
      <c r="S1160" s="28">
        <f t="shared" si="199"/>
        <v>2628999.9999999981</v>
      </c>
      <c r="T1160" s="28">
        <f t="shared" si="200"/>
        <v>2628999.9999999981</v>
      </c>
      <c r="U1160" s="28">
        <f t="shared" si="201"/>
        <v>2628999.9999999981</v>
      </c>
      <c r="V1160" s="28">
        <f t="shared" si="202"/>
        <v>2636039.9999999981</v>
      </c>
      <c r="W1160" s="28">
        <f t="shared" si="203"/>
        <v>2914999.9999999981</v>
      </c>
      <c r="X1160" s="28">
        <f t="shared" si="204"/>
        <v>3163159.9999999977</v>
      </c>
      <c r="Y1160" s="28">
        <f t="shared" si="205"/>
        <v>3163159.9999999977</v>
      </c>
      <c r="Z1160" s="203">
        <f t="shared" si="208"/>
        <v>24994199.999999978</v>
      </c>
      <c r="AA1160" s="35">
        <v>7.6188023718716069</v>
      </c>
      <c r="AB1160" s="180">
        <v>8.2096823585089496</v>
      </c>
      <c r="AC1160" s="36">
        <v>8.6432727373959519</v>
      </c>
      <c r="AD1160" s="207">
        <v>14.72</v>
      </c>
      <c r="AE1160" s="173">
        <f t="shared" si="209"/>
        <v>1295360</v>
      </c>
    </row>
    <row r="1161" spans="1:31" s="30" customFormat="1" ht="14.25" customHeight="1">
      <c r="A1161" s="24">
        <v>19032</v>
      </c>
      <c r="B1161" s="24" t="s">
        <v>2552</v>
      </c>
      <c r="C1161" s="25" t="s">
        <v>2522</v>
      </c>
      <c r="D1161" s="24" t="s">
        <v>1387</v>
      </c>
      <c r="E1161" s="191">
        <v>113.28</v>
      </c>
      <c r="F1161" s="39">
        <v>113.88</v>
      </c>
      <c r="G1161" s="192">
        <v>115.84</v>
      </c>
      <c r="H1161" s="22">
        <v>0.59999999999999432</v>
      </c>
      <c r="I1161" s="20">
        <v>0</v>
      </c>
      <c r="J1161" s="20">
        <v>3.0000000000001137E-2</v>
      </c>
      <c r="K1161" s="20">
        <v>0</v>
      </c>
      <c r="L1161" s="20">
        <v>0</v>
      </c>
      <c r="M1161" s="20">
        <v>0.79999999999999716</v>
      </c>
      <c r="N1161" s="20">
        <v>7.000000000000739E-2</v>
      </c>
      <c r="O1161" s="27">
        <v>1.0600000000000023</v>
      </c>
      <c r="P1161" s="198">
        <v>0</v>
      </c>
      <c r="Q1161" s="28">
        <f t="shared" si="206"/>
        <v>184799.9999999982</v>
      </c>
      <c r="R1161" s="28">
        <f t="shared" si="207"/>
        <v>184799.9999999982</v>
      </c>
      <c r="S1161" s="28">
        <f t="shared" si="199"/>
        <v>187439.99999999828</v>
      </c>
      <c r="T1161" s="28">
        <f t="shared" si="200"/>
        <v>187439.99999999828</v>
      </c>
      <c r="U1161" s="28">
        <f t="shared" si="201"/>
        <v>187439.99999999828</v>
      </c>
      <c r="V1161" s="28">
        <f t="shared" si="202"/>
        <v>257839.99999999802</v>
      </c>
      <c r="W1161" s="28">
        <f t="shared" si="203"/>
        <v>263999.99999999866</v>
      </c>
      <c r="X1161" s="28">
        <f t="shared" si="204"/>
        <v>357279.99999999884</v>
      </c>
      <c r="Y1161" s="28">
        <f t="shared" si="205"/>
        <v>357279.99999999884</v>
      </c>
      <c r="Z1161" s="203">
        <f t="shared" si="208"/>
        <v>2168319.9999999856</v>
      </c>
      <c r="AA1161" s="35">
        <v>8.8087091757387235</v>
      </c>
      <c r="AB1161" s="180">
        <v>8.8553654743390364</v>
      </c>
      <c r="AC1161" s="36">
        <v>9.0077760497667185</v>
      </c>
      <c r="AD1161" s="207">
        <v>2.5600000000000023</v>
      </c>
      <c r="AE1161" s="173">
        <f t="shared" si="209"/>
        <v>225280.0000000002</v>
      </c>
    </row>
    <row r="1162" spans="1:31" s="30" customFormat="1" ht="14.25" customHeight="1">
      <c r="A1162" s="24">
        <v>19033</v>
      </c>
      <c r="B1162" s="24" t="s">
        <v>2553</v>
      </c>
      <c r="C1162" s="25" t="s">
        <v>2522</v>
      </c>
      <c r="D1162" s="24" t="s">
        <v>1387</v>
      </c>
      <c r="E1162" s="191">
        <v>148.44</v>
      </c>
      <c r="F1162" s="39">
        <v>150.09</v>
      </c>
      <c r="G1162" s="192">
        <v>153.92000000000002</v>
      </c>
      <c r="H1162" s="22">
        <v>1.6500000000000057</v>
      </c>
      <c r="I1162" s="20">
        <v>0.87999999999999545</v>
      </c>
      <c r="J1162" s="20">
        <v>1.1500000000000057</v>
      </c>
      <c r="K1162" s="20">
        <v>0.24000000000000909</v>
      </c>
      <c r="L1162" s="20">
        <v>0.18000000000000682</v>
      </c>
      <c r="M1162" s="20">
        <v>0</v>
      </c>
      <c r="N1162" s="20">
        <v>1.3799999999999955</v>
      </c>
      <c r="O1162" s="27">
        <v>0</v>
      </c>
      <c r="P1162" s="198">
        <v>0</v>
      </c>
      <c r="Q1162" s="28">
        <f t="shared" si="206"/>
        <v>508200.00000000175</v>
      </c>
      <c r="R1162" s="28">
        <f t="shared" si="207"/>
        <v>663080.00000000093</v>
      </c>
      <c r="S1162" s="28">
        <f t="shared" si="199"/>
        <v>764280.0000000014</v>
      </c>
      <c r="T1162" s="28">
        <f t="shared" si="200"/>
        <v>785400.00000000221</v>
      </c>
      <c r="U1162" s="28">
        <f t="shared" si="201"/>
        <v>801240.00000000279</v>
      </c>
      <c r="V1162" s="28">
        <f t="shared" si="202"/>
        <v>801240.00000000279</v>
      </c>
      <c r="W1162" s="28">
        <f t="shared" si="203"/>
        <v>922680.00000000233</v>
      </c>
      <c r="X1162" s="28">
        <f t="shared" si="204"/>
        <v>922680.00000000233</v>
      </c>
      <c r="Y1162" s="28">
        <f t="shared" si="205"/>
        <v>922680.00000000233</v>
      </c>
      <c r="Z1162" s="203">
        <f t="shared" si="208"/>
        <v>7091480.0000000186</v>
      </c>
      <c r="AA1162" s="35">
        <v>7.3528464788662626</v>
      </c>
      <c r="AB1162" s="180">
        <v>7.4345777958302177</v>
      </c>
      <c r="AC1162" s="36">
        <v>7.6242935194495765</v>
      </c>
      <c r="AD1162" s="207">
        <v>5.4800000000000182</v>
      </c>
      <c r="AE1162" s="173">
        <f t="shared" si="209"/>
        <v>482240.00000000163</v>
      </c>
    </row>
    <row r="1163" spans="1:31" s="30" customFormat="1" ht="14.25" customHeight="1">
      <c r="A1163" s="24">
        <v>19034</v>
      </c>
      <c r="B1163" s="24" t="s">
        <v>2554</v>
      </c>
      <c r="C1163" s="25" t="s">
        <v>2522</v>
      </c>
      <c r="D1163" s="24" t="s">
        <v>1387</v>
      </c>
      <c r="E1163" s="191">
        <v>85.91</v>
      </c>
      <c r="F1163" s="39">
        <v>87.88</v>
      </c>
      <c r="G1163" s="192">
        <v>92.09</v>
      </c>
      <c r="H1163" s="22">
        <v>1.9699999999999989</v>
      </c>
      <c r="I1163" s="20">
        <v>2.6099999999999994</v>
      </c>
      <c r="J1163" s="20">
        <v>1.0000000000005116E-2</v>
      </c>
      <c r="K1163" s="20">
        <v>6.0000000000002274E-2</v>
      </c>
      <c r="L1163" s="20">
        <v>0.40999999999999659</v>
      </c>
      <c r="M1163" s="20">
        <v>0.34000000000000341</v>
      </c>
      <c r="N1163" s="20">
        <v>0.23999999999999488</v>
      </c>
      <c r="O1163" s="27">
        <v>0.17000000000000171</v>
      </c>
      <c r="P1163" s="198">
        <v>0.37000000000000455</v>
      </c>
      <c r="Q1163" s="28">
        <f t="shared" si="206"/>
        <v>606759.99999999977</v>
      </c>
      <c r="R1163" s="28">
        <f t="shared" si="207"/>
        <v>1066119.9999999995</v>
      </c>
      <c r="S1163" s="28">
        <f t="shared" si="199"/>
        <v>1067000</v>
      </c>
      <c r="T1163" s="28">
        <f t="shared" si="200"/>
        <v>1072280.0000000002</v>
      </c>
      <c r="U1163" s="28">
        <f t="shared" si="201"/>
        <v>1108360</v>
      </c>
      <c r="V1163" s="28">
        <f t="shared" si="202"/>
        <v>1138280.0000000002</v>
      </c>
      <c r="W1163" s="28">
        <f t="shared" si="203"/>
        <v>1159399.9999999998</v>
      </c>
      <c r="X1163" s="28">
        <f t="shared" si="204"/>
        <v>1174360</v>
      </c>
      <c r="Y1163" s="28">
        <f t="shared" si="205"/>
        <v>1206920.0000000005</v>
      </c>
      <c r="Z1163" s="203">
        <f t="shared" si="208"/>
        <v>9599480</v>
      </c>
      <c r="AA1163" s="35">
        <v>6.0768322098279013</v>
      </c>
      <c r="AB1163" s="180">
        <v>6.216179892907415</v>
      </c>
      <c r="AC1163" s="36">
        <v>6.5139736724834307</v>
      </c>
      <c r="AD1163" s="207">
        <v>6.1800000000000068</v>
      </c>
      <c r="AE1163" s="173">
        <f t="shared" si="209"/>
        <v>543840.00000000058</v>
      </c>
    </row>
    <row r="1164" spans="1:31" s="30" customFormat="1" ht="14.25" customHeight="1">
      <c r="A1164" s="24">
        <v>19035</v>
      </c>
      <c r="B1164" s="24" t="s">
        <v>2555</v>
      </c>
      <c r="C1164" s="25" t="s">
        <v>2522</v>
      </c>
      <c r="D1164" s="24" t="s">
        <v>1387</v>
      </c>
      <c r="E1164" s="191">
        <v>779.27</v>
      </c>
      <c r="F1164" s="39">
        <v>800.25</v>
      </c>
      <c r="G1164" s="192">
        <v>812.02</v>
      </c>
      <c r="H1164" s="22">
        <v>20.980000000000018</v>
      </c>
      <c r="I1164" s="20">
        <v>0.67999999999994998</v>
      </c>
      <c r="J1164" s="20">
        <v>0.20000000000015916</v>
      </c>
      <c r="K1164" s="20">
        <v>2.9999999999859028E-2</v>
      </c>
      <c r="L1164" s="20">
        <v>3.5900000000000318</v>
      </c>
      <c r="M1164" s="20">
        <v>1.2999999999999545</v>
      </c>
      <c r="N1164" s="20">
        <v>0.82000000000016371</v>
      </c>
      <c r="O1164" s="27">
        <v>2.3399999999999181</v>
      </c>
      <c r="P1164" s="198">
        <v>2.8099999999999454</v>
      </c>
      <c r="Q1164" s="28">
        <f t="shared" si="206"/>
        <v>6461840.0000000056</v>
      </c>
      <c r="R1164" s="28">
        <f t="shared" si="207"/>
        <v>6581519.9999999972</v>
      </c>
      <c r="S1164" s="28">
        <f t="shared" si="199"/>
        <v>6599120.0000000112</v>
      </c>
      <c r="T1164" s="28">
        <f t="shared" si="200"/>
        <v>6601759.9999999991</v>
      </c>
      <c r="U1164" s="28">
        <f t="shared" si="201"/>
        <v>6917680.0000000019</v>
      </c>
      <c r="V1164" s="28">
        <f t="shared" si="202"/>
        <v>7032079.9999999981</v>
      </c>
      <c r="W1164" s="28">
        <f t="shared" si="203"/>
        <v>7104240.0000000121</v>
      </c>
      <c r="X1164" s="28">
        <f t="shared" si="204"/>
        <v>7310160.0000000047</v>
      </c>
      <c r="Y1164" s="28">
        <f t="shared" si="205"/>
        <v>7557440</v>
      </c>
      <c r="Z1164" s="203">
        <f t="shared" si="208"/>
        <v>62165840.000000037</v>
      </c>
      <c r="AA1164" s="35">
        <v>22.559026853020526</v>
      </c>
      <c r="AB1164" s="180">
        <v>23.166375247513287</v>
      </c>
      <c r="AC1164" s="36">
        <v>23.507104065586677</v>
      </c>
      <c r="AD1164" s="207">
        <v>32.75</v>
      </c>
      <c r="AE1164" s="173">
        <f t="shared" si="209"/>
        <v>2882000</v>
      </c>
    </row>
    <row r="1165" spans="1:31" s="30" customFormat="1" ht="14.25" customHeight="1">
      <c r="A1165" s="24">
        <v>19036</v>
      </c>
      <c r="B1165" s="24" t="s">
        <v>2556</v>
      </c>
      <c r="C1165" s="25" t="s">
        <v>2522</v>
      </c>
      <c r="D1165" s="24" t="s">
        <v>1387</v>
      </c>
      <c r="E1165" s="191">
        <v>1903.5900000000001</v>
      </c>
      <c r="F1165" s="39">
        <v>1951.2</v>
      </c>
      <c r="G1165" s="192">
        <v>1975.3100000000002</v>
      </c>
      <c r="H1165" s="22">
        <v>47.6099999999999</v>
      </c>
      <c r="I1165" s="20">
        <v>3.3099999999999454</v>
      </c>
      <c r="J1165" s="20">
        <v>1.5599999999999454</v>
      </c>
      <c r="K1165" s="20">
        <v>0.79999999999995453</v>
      </c>
      <c r="L1165" s="20">
        <v>0</v>
      </c>
      <c r="M1165" s="20">
        <v>2.1499999999998636</v>
      </c>
      <c r="N1165" s="20">
        <v>12.550000000000182</v>
      </c>
      <c r="O1165" s="27">
        <v>2.7799999999997453</v>
      </c>
      <c r="P1165" s="198">
        <v>0.96000000000026375</v>
      </c>
      <c r="Q1165" s="28">
        <f t="shared" si="206"/>
        <v>14663879.999999972</v>
      </c>
      <c r="R1165" s="28">
        <f t="shared" si="207"/>
        <v>15246439.999999963</v>
      </c>
      <c r="S1165" s="28">
        <f t="shared" si="199"/>
        <v>15383719.999999957</v>
      </c>
      <c r="T1165" s="28">
        <f t="shared" si="200"/>
        <v>15454119.999999953</v>
      </c>
      <c r="U1165" s="28">
        <f t="shared" si="201"/>
        <v>15454119.999999953</v>
      </c>
      <c r="V1165" s="28">
        <f t="shared" si="202"/>
        <v>15643319.999999942</v>
      </c>
      <c r="W1165" s="28">
        <f t="shared" si="203"/>
        <v>16747719.999999959</v>
      </c>
      <c r="X1165" s="28">
        <f t="shared" si="204"/>
        <v>16992359.999999937</v>
      </c>
      <c r="Y1165" s="28">
        <f t="shared" si="205"/>
        <v>17076839.999999959</v>
      </c>
      <c r="Z1165" s="203">
        <f t="shared" si="208"/>
        <v>142662519.99999958</v>
      </c>
      <c r="AA1165" s="35">
        <v>26.986386235112825</v>
      </c>
      <c r="AB1165" s="180">
        <v>27.661332966632596</v>
      </c>
      <c r="AC1165" s="36">
        <v>28.003130187740382</v>
      </c>
      <c r="AD1165" s="207">
        <v>71.720000000000027</v>
      </c>
      <c r="AE1165" s="173">
        <f t="shared" si="209"/>
        <v>6311360.0000000028</v>
      </c>
    </row>
    <row r="1166" spans="1:31" s="30" customFormat="1" ht="14.25" customHeight="1">
      <c r="A1166" s="24">
        <v>19037</v>
      </c>
      <c r="B1166" s="24" t="s">
        <v>2557</v>
      </c>
      <c r="C1166" s="25" t="s">
        <v>2522</v>
      </c>
      <c r="D1166" s="24" t="s">
        <v>1387</v>
      </c>
      <c r="E1166" s="191">
        <v>73.98</v>
      </c>
      <c r="F1166" s="39">
        <v>84.65</v>
      </c>
      <c r="G1166" s="192">
        <v>86.509999999999991</v>
      </c>
      <c r="H1166" s="22">
        <v>10.670000000000002</v>
      </c>
      <c r="I1166" s="20">
        <v>1.0000000000005116E-2</v>
      </c>
      <c r="J1166" s="20">
        <v>3.9999999999992042E-2</v>
      </c>
      <c r="K1166" s="20">
        <v>0.40999999999999659</v>
      </c>
      <c r="L1166" s="20">
        <v>0</v>
      </c>
      <c r="M1166" s="20">
        <v>0</v>
      </c>
      <c r="N1166" s="20">
        <v>0</v>
      </c>
      <c r="O1166" s="27">
        <v>0.32999999999999829</v>
      </c>
      <c r="P1166" s="198">
        <v>1.0699999999999932</v>
      </c>
      <c r="Q1166" s="28">
        <f t="shared" si="206"/>
        <v>3286360</v>
      </c>
      <c r="R1166" s="28">
        <f t="shared" si="207"/>
        <v>3288120.0000000009</v>
      </c>
      <c r="S1166" s="28">
        <f t="shared" si="199"/>
        <v>3291640</v>
      </c>
      <c r="T1166" s="28">
        <f t="shared" si="200"/>
        <v>3327719.9999999995</v>
      </c>
      <c r="U1166" s="28">
        <f t="shared" si="201"/>
        <v>3327719.9999999995</v>
      </c>
      <c r="V1166" s="28">
        <f t="shared" si="202"/>
        <v>3327719.9999999995</v>
      </c>
      <c r="W1166" s="28">
        <f t="shared" si="203"/>
        <v>3327719.9999999995</v>
      </c>
      <c r="X1166" s="28">
        <f t="shared" si="204"/>
        <v>3356759.9999999995</v>
      </c>
      <c r="Y1166" s="28">
        <f t="shared" si="205"/>
        <v>3450919.9999999991</v>
      </c>
      <c r="Z1166" s="203">
        <f t="shared" si="208"/>
        <v>29984680</v>
      </c>
      <c r="AA1166" s="35">
        <v>12.838846273992571</v>
      </c>
      <c r="AB1166" s="180">
        <v>14.690569574120996</v>
      </c>
      <c r="AC1166" s="36">
        <v>15.013362951650407</v>
      </c>
      <c r="AD1166" s="207">
        <v>12.529999999999987</v>
      </c>
      <c r="AE1166" s="173">
        <f t="shared" si="209"/>
        <v>1102639.9999999988</v>
      </c>
    </row>
    <row r="1167" spans="1:31" s="30" customFormat="1" ht="14.25" customHeight="1">
      <c r="A1167" s="24">
        <v>19038</v>
      </c>
      <c r="B1167" s="24" t="s">
        <v>2558</v>
      </c>
      <c r="C1167" s="25" t="s">
        <v>2522</v>
      </c>
      <c r="D1167" s="24" t="s">
        <v>1387</v>
      </c>
      <c r="E1167" s="191">
        <v>92.22</v>
      </c>
      <c r="F1167" s="39">
        <v>98.14</v>
      </c>
      <c r="G1167" s="192">
        <v>105.8</v>
      </c>
      <c r="H1167" s="22">
        <v>5.9200000000000017</v>
      </c>
      <c r="I1167" s="20">
        <v>3.6599999999999966</v>
      </c>
      <c r="J1167" s="20">
        <v>0</v>
      </c>
      <c r="K1167" s="20">
        <v>1.5499999999999972</v>
      </c>
      <c r="L1167" s="20">
        <v>0.84000000000001762</v>
      </c>
      <c r="M1167" s="20">
        <v>0</v>
      </c>
      <c r="N1167" s="20">
        <v>0</v>
      </c>
      <c r="O1167" s="27">
        <v>1.6099999999999994</v>
      </c>
      <c r="P1167" s="198">
        <v>0</v>
      </c>
      <c r="Q1167" s="28">
        <f t="shared" si="206"/>
        <v>1823360.0000000002</v>
      </c>
      <c r="R1167" s="28">
        <f t="shared" si="207"/>
        <v>2467519.9999999995</v>
      </c>
      <c r="S1167" s="28">
        <f t="shared" si="199"/>
        <v>2467519.9999999995</v>
      </c>
      <c r="T1167" s="28">
        <f t="shared" si="200"/>
        <v>2603919.9999999991</v>
      </c>
      <c r="U1167" s="28">
        <f t="shared" si="201"/>
        <v>2677840.0000000005</v>
      </c>
      <c r="V1167" s="28">
        <f t="shared" si="202"/>
        <v>2677840.0000000005</v>
      </c>
      <c r="W1167" s="28">
        <f t="shared" si="203"/>
        <v>2677840.0000000005</v>
      </c>
      <c r="X1167" s="28">
        <f t="shared" si="204"/>
        <v>2819520.0000000005</v>
      </c>
      <c r="Y1167" s="28">
        <f t="shared" si="205"/>
        <v>2819520.0000000005</v>
      </c>
      <c r="Z1167" s="203">
        <f t="shared" si="208"/>
        <v>23034880</v>
      </c>
      <c r="AA1167" s="35">
        <v>7.1234358102888917</v>
      </c>
      <c r="AB1167" s="180">
        <v>7.5807199134867904</v>
      </c>
      <c r="AC1167" s="36">
        <v>8.1724084659354244</v>
      </c>
      <c r="AD1167" s="207">
        <v>13.579999999999997</v>
      </c>
      <c r="AE1167" s="173">
        <f t="shared" si="209"/>
        <v>1195039.9999999998</v>
      </c>
    </row>
    <row r="1168" spans="1:31" s="30" customFormat="1" ht="14.25" customHeight="1">
      <c r="A1168" s="24">
        <v>19039</v>
      </c>
      <c r="B1168" s="24" t="s">
        <v>2559</v>
      </c>
      <c r="C1168" s="25" t="s">
        <v>2522</v>
      </c>
      <c r="D1168" s="24" t="s">
        <v>1387</v>
      </c>
      <c r="E1168" s="191">
        <v>47.56</v>
      </c>
      <c r="F1168" s="39">
        <v>47.56</v>
      </c>
      <c r="G1168" s="192">
        <v>48.120000000000005</v>
      </c>
      <c r="H1168" s="22">
        <v>0</v>
      </c>
      <c r="I1168" s="20">
        <v>0.40999999999999659</v>
      </c>
      <c r="J1168" s="20">
        <v>0</v>
      </c>
      <c r="K1168" s="20">
        <v>9.9999999999980105E-3</v>
      </c>
      <c r="L1168" s="20">
        <v>0</v>
      </c>
      <c r="M1168" s="20">
        <v>0</v>
      </c>
      <c r="N1168" s="20">
        <v>0.13000000000000256</v>
      </c>
      <c r="O1168" s="27">
        <v>9.9999999999909051E-3</v>
      </c>
      <c r="P1168" s="198">
        <v>0</v>
      </c>
      <c r="Q1168" s="28">
        <f t="shared" si="206"/>
        <v>0</v>
      </c>
      <c r="R1168" s="28">
        <f t="shared" si="207"/>
        <v>72159.999999999389</v>
      </c>
      <c r="S1168" s="28">
        <f t="shared" si="199"/>
        <v>72159.999999999389</v>
      </c>
      <c r="T1168" s="28">
        <f t="shared" si="200"/>
        <v>73039.999999999214</v>
      </c>
      <c r="U1168" s="28">
        <f t="shared" si="201"/>
        <v>73039.999999999214</v>
      </c>
      <c r="V1168" s="28">
        <f t="shared" si="202"/>
        <v>73039.999999999214</v>
      </c>
      <c r="W1168" s="28">
        <f t="shared" si="203"/>
        <v>84479.999999999447</v>
      </c>
      <c r="X1168" s="28">
        <f t="shared" si="204"/>
        <v>85359.999999998647</v>
      </c>
      <c r="Y1168" s="28">
        <f t="shared" si="205"/>
        <v>85359.999999998647</v>
      </c>
      <c r="Z1168" s="203">
        <f t="shared" si="208"/>
        <v>618639.99999999302</v>
      </c>
      <c r="AA1168" s="35">
        <v>7.0174403163455006</v>
      </c>
      <c r="AB1168" s="180">
        <v>7.0174403163455006</v>
      </c>
      <c r="AC1168" s="36">
        <v>7.1000678726355249</v>
      </c>
      <c r="AD1168" s="207">
        <v>0.56000000000000227</v>
      </c>
      <c r="AE1168" s="173">
        <f t="shared" si="209"/>
        <v>49280.000000000204</v>
      </c>
    </row>
    <row r="1169" spans="1:31" s="30" customFormat="1" ht="14.25" customHeight="1">
      <c r="A1169" s="24">
        <v>19040</v>
      </c>
      <c r="B1169" s="24" t="s">
        <v>2560</v>
      </c>
      <c r="C1169" s="25" t="s">
        <v>2522</v>
      </c>
      <c r="D1169" s="24" t="s">
        <v>1387</v>
      </c>
      <c r="E1169" s="191">
        <v>53.5</v>
      </c>
      <c r="F1169" s="39">
        <v>53.84</v>
      </c>
      <c r="G1169" s="192">
        <v>53.870000000000005</v>
      </c>
      <c r="H1169" s="22">
        <v>0.34000000000000341</v>
      </c>
      <c r="I1169" s="20">
        <v>0</v>
      </c>
      <c r="J1169" s="20">
        <v>0</v>
      </c>
      <c r="K1169" s="20">
        <v>3.0000000000001137E-2</v>
      </c>
      <c r="L1169" s="20">
        <v>0</v>
      </c>
      <c r="M1169" s="20">
        <v>0</v>
      </c>
      <c r="N1169" s="20">
        <v>0</v>
      </c>
      <c r="O1169" s="27">
        <v>0</v>
      </c>
      <c r="P1169" s="198">
        <v>0</v>
      </c>
      <c r="Q1169" s="28">
        <f t="shared" si="206"/>
        <v>104720.00000000103</v>
      </c>
      <c r="R1169" s="28">
        <f t="shared" si="207"/>
        <v>104720.00000000103</v>
      </c>
      <c r="S1169" s="28">
        <f t="shared" si="199"/>
        <v>104720.00000000103</v>
      </c>
      <c r="T1169" s="28">
        <f t="shared" si="200"/>
        <v>107360.00000000114</v>
      </c>
      <c r="U1169" s="28">
        <f t="shared" si="201"/>
        <v>107360.00000000114</v>
      </c>
      <c r="V1169" s="28">
        <f t="shared" si="202"/>
        <v>107360.00000000114</v>
      </c>
      <c r="W1169" s="28">
        <f t="shared" si="203"/>
        <v>107360.00000000114</v>
      </c>
      <c r="X1169" s="28">
        <f t="shared" si="204"/>
        <v>107360.00000000114</v>
      </c>
      <c r="Y1169" s="28">
        <f t="shared" si="205"/>
        <v>107360.00000000114</v>
      </c>
      <c r="Z1169" s="203">
        <f t="shared" si="208"/>
        <v>958320.00000001001</v>
      </c>
      <c r="AA1169" s="35">
        <v>5.3518196186703477</v>
      </c>
      <c r="AB1169" s="180">
        <v>5.385831182602085</v>
      </c>
      <c r="AC1169" s="36">
        <v>5.3888322029490032</v>
      </c>
      <c r="AD1169" s="207">
        <v>0.37000000000000455</v>
      </c>
      <c r="AE1169" s="173">
        <f t="shared" si="209"/>
        <v>32560.0000000004</v>
      </c>
    </row>
    <row r="1170" spans="1:31" s="30" customFormat="1" ht="14.25" customHeight="1">
      <c r="A1170" s="24">
        <v>19041</v>
      </c>
      <c r="B1170" s="24" t="s">
        <v>2561</v>
      </c>
      <c r="C1170" s="25" t="s">
        <v>2522</v>
      </c>
      <c r="D1170" s="24" t="s">
        <v>1387</v>
      </c>
      <c r="E1170" s="191">
        <v>181.87</v>
      </c>
      <c r="F1170" s="39">
        <v>187.59</v>
      </c>
      <c r="G1170" s="192">
        <v>194.09</v>
      </c>
      <c r="H1170" s="22">
        <v>5.7199999999999989</v>
      </c>
      <c r="I1170" s="20">
        <v>3.5500000000000114</v>
      </c>
      <c r="J1170" s="20">
        <v>6.0000000000002274E-2</v>
      </c>
      <c r="K1170" s="20">
        <v>0</v>
      </c>
      <c r="L1170" s="20">
        <v>1.4300000000000068</v>
      </c>
      <c r="M1170" s="20">
        <v>0.10999999999998522</v>
      </c>
      <c r="N1170" s="20">
        <v>5.0000000000011369E-2</v>
      </c>
      <c r="O1170" s="27">
        <v>1.0299999999999727</v>
      </c>
      <c r="P1170" s="198">
        <v>0.27000000000001023</v>
      </c>
      <c r="Q1170" s="28">
        <f t="shared" si="206"/>
        <v>1761759.9999999998</v>
      </c>
      <c r="R1170" s="28">
        <f t="shared" si="207"/>
        <v>2386560.0000000019</v>
      </c>
      <c r="S1170" s="28">
        <f t="shared" si="199"/>
        <v>2391840.0000000019</v>
      </c>
      <c r="T1170" s="28">
        <f t="shared" si="200"/>
        <v>2391840.0000000019</v>
      </c>
      <c r="U1170" s="28">
        <f t="shared" si="201"/>
        <v>2517680.0000000023</v>
      </c>
      <c r="V1170" s="28">
        <f t="shared" si="202"/>
        <v>2527360.0000000009</v>
      </c>
      <c r="W1170" s="28">
        <f t="shared" si="203"/>
        <v>2531760.0000000019</v>
      </c>
      <c r="X1170" s="28">
        <f t="shared" si="204"/>
        <v>2622399.9999999995</v>
      </c>
      <c r="Y1170" s="28">
        <f t="shared" si="205"/>
        <v>2646160.0000000005</v>
      </c>
      <c r="Z1170" s="203">
        <f t="shared" si="208"/>
        <v>21777360.000000007</v>
      </c>
      <c r="AA1170" s="35">
        <v>8.7999767746805304</v>
      </c>
      <c r="AB1170" s="180">
        <v>9.0767451650207338</v>
      </c>
      <c r="AC1170" s="36">
        <v>9.3912546994982353</v>
      </c>
      <c r="AD1170" s="207">
        <v>12.22</v>
      </c>
      <c r="AE1170" s="173">
        <f t="shared" si="209"/>
        <v>1075360</v>
      </c>
    </row>
    <row r="1171" spans="1:31" s="30" customFormat="1" ht="14.25" customHeight="1">
      <c r="A1171" s="24">
        <v>19043</v>
      </c>
      <c r="B1171" s="24" t="s">
        <v>2562</v>
      </c>
      <c r="C1171" s="25" t="s">
        <v>2522</v>
      </c>
      <c r="D1171" s="24" t="s">
        <v>1387</v>
      </c>
      <c r="E1171" s="191">
        <v>64.31</v>
      </c>
      <c r="F1171" s="39">
        <v>66.12</v>
      </c>
      <c r="G1171" s="192">
        <v>67.84</v>
      </c>
      <c r="H1171" s="22">
        <v>1.8100000000000023</v>
      </c>
      <c r="I1171" s="20">
        <v>0.73999999999999488</v>
      </c>
      <c r="J1171" s="20">
        <v>0</v>
      </c>
      <c r="K1171" s="20">
        <v>1.0600000000000023</v>
      </c>
      <c r="L1171" s="20">
        <v>0</v>
      </c>
      <c r="M1171" s="20">
        <v>0</v>
      </c>
      <c r="N1171" s="20">
        <v>-7.9999999999998295E-2</v>
      </c>
      <c r="O1171" s="27">
        <v>0</v>
      </c>
      <c r="P1171" s="198">
        <v>0</v>
      </c>
      <c r="Q1171" s="28">
        <f t="shared" si="206"/>
        <v>557480.0000000007</v>
      </c>
      <c r="R1171" s="28">
        <f t="shared" si="207"/>
        <v>687719.99999999977</v>
      </c>
      <c r="S1171" s="28">
        <f t="shared" si="199"/>
        <v>687719.99999999977</v>
      </c>
      <c r="T1171" s="28">
        <f t="shared" si="200"/>
        <v>781000</v>
      </c>
      <c r="U1171" s="28">
        <f t="shared" si="201"/>
        <v>781000</v>
      </c>
      <c r="V1171" s="28">
        <f t="shared" si="202"/>
        <v>781000</v>
      </c>
      <c r="W1171" s="28">
        <f t="shared" si="203"/>
        <v>773960.00000000012</v>
      </c>
      <c r="X1171" s="28">
        <f t="shared" si="204"/>
        <v>773960.00000000012</v>
      </c>
      <c r="Y1171" s="28">
        <f t="shared" si="205"/>
        <v>773960.00000000012</v>
      </c>
      <c r="Z1171" s="203">
        <f t="shared" si="208"/>
        <v>6597800</v>
      </c>
      <c r="AA1171" s="35">
        <v>7.8417266187050378</v>
      </c>
      <c r="AB1171" s="180">
        <v>8.062431410803562</v>
      </c>
      <c r="AC1171" s="36">
        <v>8.2721619314717714</v>
      </c>
      <c r="AD1171" s="207">
        <v>3.5300000000000011</v>
      </c>
      <c r="AE1171" s="173">
        <f t="shared" si="209"/>
        <v>310640.00000000012</v>
      </c>
    </row>
    <row r="1172" spans="1:31" s="30" customFormat="1" ht="14.25" customHeight="1">
      <c r="A1172" s="24">
        <v>19044</v>
      </c>
      <c r="B1172" s="24" t="s">
        <v>2563</v>
      </c>
      <c r="C1172" s="25" t="s">
        <v>2522</v>
      </c>
      <c r="D1172" s="24" t="s">
        <v>1387</v>
      </c>
      <c r="E1172" s="191">
        <v>76.45</v>
      </c>
      <c r="F1172" s="39">
        <v>81.16</v>
      </c>
      <c r="G1172" s="192">
        <v>83.73</v>
      </c>
      <c r="H1172" s="22">
        <v>4.7099999999999937</v>
      </c>
      <c r="I1172" s="20">
        <v>0.18999999999999773</v>
      </c>
      <c r="J1172" s="20">
        <v>0.1500000000000199</v>
      </c>
      <c r="K1172" s="20">
        <v>0</v>
      </c>
      <c r="L1172" s="20">
        <v>0.87999999999999545</v>
      </c>
      <c r="M1172" s="20">
        <v>0.84999999999999432</v>
      </c>
      <c r="N1172" s="20">
        <v>0</v>
      </c>
      <c r="O1172" s="27">
        <v>0.5</v>
      </c>
      <c r="P1172" s="198">
        <v>0</v>
      </c>
      <c r="Q1172" s="28">
        <f t="shared" si="206"/>
        <v>1450679.9999999979</v>
      </c>
      <c r="R1172" s="28">
        <f t="shared" si="207"/>
        <v>1484119.9999999974</v>
      </c>
      <c r="S1172" s="28">
        <f t="shared" si="199"/>
        <v>1497319.9999999993</v>
      </c>
      <c r="T1172" s="28">
        <f t="shared" si="200"/>
        <v>1497319.9999999993</v>
      </c>
      <c r="U1172" s="28">
        <f t="shared" si="201"/>
        <v>1574759.9999999988</v>
      </c>
      <c r="V1172" s="28">
        <f t="shared" si="202"/>
        <v>1649559.9999999984</v>
      </c>
      <c r="W1172" s="28">
        <f t="shared" si="203"/>
        <v>1649559.9999999984</v>
      </c>
      <c r="X1172" s="28">
        <f t="shared" si="204"/>
        <v>1693559.9999999984</v>
      </c>
      <c r="Y1172" s="28">
        <f t="shared" si="205"/>
        <v>1693559.9999999984</v>
      </c>
      <c r="Z1172" s="203">
        <f t="shared" si="208"/>
        <v>14190439.999999985</v>
      </c>
      <c r="AA1172" s="35">
        <v>6.0430483206728374</v>
      </c>
      <c r="AB1172" s="180">
        <v>6.4153538483428045</v>
      </c>
      <c r="AC1172" s="36">
        <v>6.6185014504896875</v>
      </c>
      <c r="AD1172" s="207">
        <v>7.2800000000000011</v>
      </c>
      <c r="AE1172" s="173">
        <f t="shared" si="209"/>
        <v>640640.00000000012</v>
      </c>
    </row>
    <row r="1173" spans="1:31" s="30" customFormat="1" ht="14.25" customHeight="1">
      <c r="A1173" s="24">
        <v>19045</v>
      </c>
      <c r="B1173" s="24" t="s">
        <v>2564</v>
      </c>
      <c r="C1173" s="25" t="s">
        <v>2522</v>
      </c>
      <c r="D1173" s="24" t="s">
        <v>1387</v>
      </c>
      <c r="E1173" s="191">
        <v>105.22</v>
      </c>
      <c r="F1173" s="39">
        <v>109.17</v>
      </c>
      <c r="G1173" s="192">
        <v>109.79</v>
      </c>
      <c r="H1173" s="22">
        <v>3.9500000000000028</v>
      </c>
      <c r="I1173" s="20">
        <v>0.62000000000000455</v>
      </c>
      <c r="J1173" s="20">
        <v>0</v>
      </c>
      <c r="K1173" s="20">
        <v>0</v>
      </c>
      <c r="L1173" s="20">
        <v>0</v>
      </c>
      <c r="M1173" s="20">
        <v>0</v>
      </c>
      <c r="N1173" s="20">
        <v>0</v>
      </c>
      <c r="O1173" s="27">
        <v>0</v>
      </c>
      <c r="P1173" s="198">
        <v>0</v>
      </c>
      <c r="Q1173" s="28">
        <f t="shared" si="206"/>
        <v>1216600.0000000009</v>
      </c>
      <c r="R1173" s="28">
        <f t="shared" si="207"/>
        <v>1325720.0000000019</v>
      </c>
      <c r="S1173" s="28">
        <f t="shared" si="199"/>
        <v>1325720.0000000019</v>
      </c>
      <c r="T1173" s="28">
        <f t="shared" si="200"/>
        <v>1325720.0000000019</v>
      </c>
      <c r="U1173" s="28">
        <f t="shared" si="201"/>
        <v>1325720.0000000019</v>
      </c>
      <c r="V1173" s="28">
        <f t="shared" si="202"/>
        <v>1325720.0000000019</v>
      </c>
      <c r="W1173" s="28">
        <f t="shared" si="203"/>
        <v>1325720.0000000019</v>
      </c>
      <c r="X1173" s="28">
        <f t="shared" si="204"/>
        <v>1325720.0000000019</v>
      </c>
      <c r="Y1173" s="28">
        <f t="shared" si="205"/>
        <v>1325720.0000000019</v>
      </c>
      <c r="Z1173" s="203">
        <f t="shared" si="208"/>
        <v>11822360.000000015</v>
      </c>
      <c r="AA1173" s="35">
        <v>6.6963660663145159</v>
      </c>
      <c r="AB1173" s="180">
        <v>6.947750270476674</v>
      </c>
      <c r="AC1173" s="36">
        <v>6.9872080442945332</v>
      </c>
      <c r="AD1173" s="207">
        <v>4.5700000000000074</v>
      </c>
      <c r="AE1173" s="173">
        <f t="shared" si="209"/>
        <v>402160.00000000064</v>
      </c>
    </row>
    <row r="1174" spans="1:31" s="30" customFormat="1" ht="14.25" customHeight="1">
      <c r="A1174" s="24">
        <v>19046</v>
      </c>
      <c r="B1174" s="24" t="s">
        <v>2565</v>
      </c>
      <c r="C1174" s="25" t="s">
        <v>2522</v>
      </c>
      <c r="D1174" s="24" t="s">
        <v>1387</v>
      </c>
      <c r="E1174" s="191">
        <v>163.9</v>
      </c>
      <c r="F1174" s="39">
        <v>168.25</v>
      </c>
      <c r="G1174" s="192">
        <v>171.13</v>
      </c>
      <c r="H1174" s="22">
        <v>4.3499999999999943</v>
      </c>
      <c r="I1174" s="20">
        <v>9.9999999999909051E-3</v>
      </c>
      <c r="J1174" s="20">
        <v>0.28999999999999204</v>
      </c>
      <c r="K1174" s="20">
        <v>0.47000000000002728</v>
      </c>
      <c r="L1174" s="20">
        <v>0</v>
      </c>
      <c r="M1174" s="20">
        <v>1.8799999999999955</v>
      </c>
      <c r="N1174" s="20">
        <v>0.22999999999998977</v>
      </c>
      <c r="O1174" s="27">
        <v>0</v>
      </c>
      <c r="P1174" s="198">
        <v>0</v>
      </c>
      <c r="Q1174" s="28">
        <f t="shared" si="206"/>
        <v>1339799.9999999984</v>
      </c>
      <c r="R1174" s="28">
        <f t="shared" si="207"/>
        <v>1341559.9999999967</v>
      </c>
      <c r="S1174" s="28">
        <f t="shared" si="199"/>
        <v>1367079.999999996</v>
      </c>
      <c r="T1174" s="28">
        <f t="shared" si="200"/>
        <v>1408439.9999999984</v>
      </c>
      <c r="U1174" s="28">
        <f t="shared" si="201"/>
        <v>1408439.9999999984</v>
      </c>
      <c r="V1174" s="28">
        <f t="shared" si="202"/>
        <v>1573879.9999999979</v>
      </c>
      <c r="W1174" s="28">
        <f t="shared" si="203"/>
        <v>1594119.999999997</v>
      </c>
      <c r="X1174" s="28">
        <f t="shared" si="204"/>
        <v>1594119.999999997</v>
      </c>
      <c r="Y1174" s="28">
        <f t="shared" si="205"/>
        <v>1594119.999999997</v>
      </c>
      <c r="Z1174" s="203">
        <f t="shared" si="208"/>
        <v>13221559.999999974</v>
      </c>
      <c r="AA1174" s="35">
        <v>9.5783537387137319</v>
      </c>
      <c r="AB1174" s="180">
        <v>9.8325687403208359</v>
      </c>
      <c r="AC1174" s="36">
        <v>10.000876603453817</v>
      </c>
      <c r="AD1174" s="207">
        <v>7.2299999999999898</v>
      </c>
      <c r="AE1174" s="173">
        <f t="shared" si="209"/>
        <v>636239.99999999907</v>
      </c>
    </row>
    <row r="1175" spans="1:31" s="30" customFormat="1" ht="14.25" customHeight="1">
      <c r="A1175" s="24">
        <v>19047</v>
      </c>
      <c r="B1175" s="24" t="s">
        <v>2566</v>
      </c>
      <c r="C1175" s="25" t="s">
        <v>2522</v>
      </c>
      <c r="D1175" s="24" t="s">
        <v>1387</v>
      </c>
      <c r="E1175" s="191">
        <v>117.4</v>
      </c>
      <c r="F1175" s="39">
        <v>120.23</v>
      </c>
      <c r="G1175" s="192">
        <v>121.47</v>
      </c>
      <c r="H1175" s="22">
        <v>2.8299999999999983</v>
      </c>
      <c r="I1175" s="20">
        <v>0</v>
      </c>
      <c r="J1175" s="20">
        <v>4.9999999999997158E-2</v>
      </c>
      <c r="K1175" s="20">
        <v>0.15999999999999659</v>
      </c>
      <c r="L1175" s="20">
        <v>0.32999999999999829</v>
      </c>
      <c r="M1175" s="20">
        <v>0.17000000000000171</v>
      </c>
      <c r="N1175" s="20">
        <v>0</v>
      </c>
      <c r="O1175" s="27">
        <v>0</v>
      </c>
      <c r="P1175" s="198">
        <v>0.53000000000000114</v>
      </c>
      <c r="Q1175" s="28">
        <f t="shared" si="206"/>
        <v>871639.9999999993</v>
      </c>
      <c r="R1175" s="28">
        <f t="shared" si="207"/>
        <v>871639.9999999993</v>
      </c>
      <c r="S1175" s="28">
        <f t="shared" si="199"/>
        <v>876039.99999999907</v>
      </c>
      <c r="T1175" s="28">
        <f t="shared" si="200"/>
        <v>890119.99999999872</v>
      </c>
      <c r="U1175" s="28">
        <f t="shared" si="201"/>
        <v>919159.9999999986</v>
      </c>
      <c r="V1175" s="28">
        <f t="shared" si="202"/>
        <v>934119.99999999872</v>
      </c>
      <c r="W1175" s="28">
        <f t="shared" si="203"/>
        <v>934119.99999999872</v>
      </c>
      <c r="X1175" s="28">
        <f t="shared" si="204"/>
        <v>934119.99999999872</v>
      </c>
      <c r="Y1175" s="28">
        <f t="shared" si="205"/>
        <v>980759.99999999884</v>
      </c>
      <c r="Z1175" s="203">
        <f t="shared" si="208"/>
        <v>8211719.9999999907</v>
      </c>
      <c r="AA1175" s="35">
        <v>6.3168202826965407</v>
      </c>
      <c r="AB1175" s="180">
        <v>6.4690911634463806</v>
      </c>
      <c r="AC1175" s="36">
        <v>6.5358105599586764</v>
      </c>
      <c r="AD1175" s="207">
        <v>4.0699999999999932</v>
      </c>
      <c r="AE1175" s="173">
        <f t="shared" si="209"/>
        <v>358159.99999999942</v>
      </c>
    </row>
    <row r="1176" spans="1:31" s="30" customFormat="1" ht="14.25" customHeight="1">
      <c r="A1176" s="24">
        <v>19048</v>
      </c>
      <c r="B1176" s="24" t="s">
        <v>2567</v>
      </c>
      <c r="C1176" s="25" t="s">
        <v>2522</v>
      </c>
      <c r="D1176" s="24" t="s">
        <v>1387</v>
      </c>
      <c r="E1176" s="191">
        <v>64.400000000000006</v>
      </c>
      <c r="F1176" s="39">
        <v>67.050000000000011</v>
      </c>
      <c r="G1176" s="192">
        <v>67.39</v>
      </c>
      <c r="H1176" s="22">
        <v>2.6500000000000057</v>
      </c>
      <c r="I1176" s="20">
        <v>0</v>
      </c>
      <c r="J1176" s="20">
        <v>0</v>
      </c>
      <c r="K1176" s="20">
        <v>0</v>
      </c>
      <c r="L1176" s="20">
        <v>0.15000000000000568</v>
      </c>
      <c r="M1176" s="20">
        <v>0</v>
      </c>
      <c r="N1176" s="20">
        <v>0</v>
      </c>
      <c r="O1176" s="27">
        <v>0.18999999999999773</v>
      </c>
      <c r="P1176" s="198">
        <v>0</v>
      </c>
      <c r="Q1176" s="28">
        <f t="shared" si="206"/>
        <v>816200.00000000175</v>
      </c>
      <c r="R1176" s="28">
        <f t="shared" si="207"/>
        <v>816200.00000000175</v>
      </c>
      <c r="S1176" s="28">
        <f t="shared" si="199"/>
        <v>816200.00000000175</v>
      </c>
      <c r="T1176" s="28">
        <f t="shared" si="200"/>
        <v>816200.00000000175</v>
      </c>
      <c r="U1176" s="28">
        <f t="shared" si="201"/>
        <v>829400.00000000221</v>
      </c>
      <c r="V1176" s="28">
        <f t="shared" si="202"/>
        <v>829400.00000000221</v>
      </c>
      <c r="W1176" s="28">
        <f t="shared" si="203"/>
        <v>829400.00000000221</v>
      </c>
      <c r="X1176" s="28">
        <f t="shared" si="204"/>
        <v>846120.00000000198</v>
      </c>
      <c r="Y1176" s="28">
        <f t="shared" si="205"/>
        <v>846120.00000000198</v>
      </c>
      <c r="Z1176" s="203">
        <f t="shared" si="208"/>
        <v>7445240.0000000168</v>
      </c>
      <c r="AA1176" s="35">
        <v>8.3380806877621829</v>
      </c>
      <c r="AB1176" s="180">
        <v>8.6811849396654406</v>
      </c>
      <c r="AC1176" s="36">
        <v>8.7252058625511406</v>
      </c>
      <c r="AD1176" s="207">
        <v>2.9899999999999949</v>
      </c>
      <c r="AE1176" s="173">
        <f t="shared" si="209"/>
        <v>263119.99999999953</v>
      </c>
    </row>
    <row r="1177" spans="1:31" s="30" customFormat="1" ht="14.25" customHeight="1">
      <c r="A1177" s="24">
        <v>19049</v>
      </c>
      <c r="B1177" s="24" t="s">
        <v>2568</v>
      </c>
      <c r="C1177" s="25" t="s">
        <v>2522</v>
      </c>
      <c r="D1177" s="24" t="s">
        <v>1387</v>
      </c>
      <c r="E1177" s="191">
        <v>49.67</v>
      </c>
      <c r="F1177" s="39">
        <v>51.84</v>
      </c>
      <c r="G1177" s="192">
        <v>54.15</v>
      </c>
      <c r="H1177" s="22">
        <v>2.1700000000000017</v>
      </c>
      <c r="I1177" s="20">
        <v>0.89000000000000057</v>
      </c>
      <c r="J1177" s="20">
        <v>0</v>
      </c>
      <c r="K1177" s="20">
        <v>0</v>
      </c>
      <c r="L1177" s="20">
        <v>0</v>
      </c>
      <c r="M1177" s="20">
        <v>0</v>
      </c>
      <c r="N1177" s="20">
        <v>0</v>
      </c>
      <c r="O1177" s="27">
        <v>1.2700000000000031</v>
      </c>
      <c r="P1177" s="198">
        <v>0.14999999999999147</v>
      </c>
      <c r="Q1177" s="28">
        <f t="shared" si="206"/>
        <v>668360.00000000058</v>
      </c>
      <c r="R1177" s="28">
        <f t="shared" si="207"/>
        <v>825000.0000000007</v>
      </c>
      <c r="S1177" s="28">
        <f t="shared" si="199"/>
        <v>825000.0000000007</v>
      </c>
      <c r="T1177" s="28">
        <f t="shared" si="200"/>
        <v>825000.0000000007</v>
      </c>
      <c r="U1177" s="28">
        <f t="shared" si="201"/>
        <v>825000.0000000007</v>
      </c>
      <c r="V1177" s="28">
        <f t="shared" si="202"/>
        <v>825000.0000000007</v>
      </c>
      <c r="W1177" s="28">
        <f t="shared" si="203"/>
        <v>825000.0000000007</v>
      </c>
      <c r="X1177" s="28">
        <f t="shared" si="204"/>
        <v>936760.00000000093</v>
      </c>
      <c r="Y1177" s="28">
        <f t="shared" si="205"/>
        <v>949960.00000000023</v>
      </c>
      <c r="Z1177" s="203">
        <f t="shared" si="208"/>
        <v>7505080.0000000065</v>
      </c>
      <c r="AA1177" s="35">
        <v>5.3501222546559095</v>
      </c>
      <c r="AB1177" s="180">
        <v>5.5838602311528565</v>
      </c>
      <c r="AC1177" s="36">
        <v>5.8326780771012183</v>
      </c>
      <c r="AD1177" s="207">
        <v>4.4799999999999969</v>
      </c>
      <c r="AE1177" s="173">
        <f t="shared" si="209"/>
        <v>394239.99999999971</v>
      </c>
    </row>
    <row r="1178" spans="1:31" s="30" customFormat="1" ht="14.25" customHeight="1">
      <c r="A1178" s="24">
        <v>19050</v>
      </c>
      <c r="B1178" s="24" t="s">
        <v>2569</v>
      </c>
      <c r="C1178" s="25" t="s">
        <v>2522</v>
      </c>
      <c r="D1178" s="24" t="s">
        <v>1387</v>
      </c>
      <c r="E1178" s="191">
        <v>99.52</v>
      </c>
      <c r="F1178" s="39">
        <v>104.03</v>
      </c>
      <c r="G1178" s="192">
        <v>105</v>
      </c>
      <c r="H1178" s="22">
        <v>4.5100000000000051</v>
      </c>
      <c r="I1178" s="20">
        <v>7.9999999999998295E-2</v>
      </c>
      <c r="J1178" s="20">
        <v>0.12000000000000455</v>
      </c>
      <c r="K1178" s="20">
        <v>0.48000000000000398</v>
      </c>
      <c r="L1178" s="20">
        <v>-5.0000000000011369E-2</v>
      </c>
      <c r="M1178" s="20">
        <v>0.31000000000000227</v>
      </c>
      <c r="N1178" s="20">
        <v>1.0000000000005116E-2</v>
      </c>
      <c r="O1178" s="27">
        <v>1.9999999999996021E-2</v>
      </c>
      <c r="P1178" s="198">
        <v>0</v>
      </c>
      <c r="Q1178" s="28">
        <f t="shared" si="206"/>
        <v>1389080.0000000016</v>
      </c>
      <c r="R1178" s="28">
        <f t="shared" si="207"/>
        <v>1403160.0000000014</v>
      </c>
      <c r="S1178" s="28">
        <f t="shared" si="199"/>
        <v>1413720.0000000019</v>
      </c>
      <c r="T1178" s="28">
        <f t="shared" si="200"/>
        <v>1455960.0000000023</v>
      </c>
      <c r="U1178" s="28">
        <f t="shared" si="201"/>
        <v>1451560.0000000014</v>
      </c>
      <c r="V1178" s="28">
        <f t="shared" si="202"/>
        <v>1478840.0000000016</v>
      </c>
      <c r="W1178" s="28">
        <f t="shared" si="203"/>
        <v>1479720.0000000021</v>
      </c>
      <c r="X1178" s="28">
        <f t="shared" si="204"/>
        <v>1481480.0000000016</v>
      </c>
      <c r="Y1178" s="28">
        <f t="shared" si="205"/>
        <v>1481480.0000000016</v>
      </c>
      <c r="Z1178" s="203">
        <f t="shared" si="208"/>
        <v>13035000.000000017</v>
      </c>
      <c r="AA1178" s="35">
        <v>8.1138813247020067</v>
      </c>
      <c r="AB1178" s="180">
        <v>8.4815823373065697</v>
      </c>
      <c r="AC1178" s="36">
        <v>8.5606665905718522</v>
      </c>
      <c r="AD1178" s="207">
        <v>5.480000000000004</v>
      </c>
      <c r="AE1178" s="173">
        <f t="shared" si="209"/>
        <v>482240.00000000035</v>
      </c>
    </row>
    <row r="1179" spans="1:31" s="30" customFormat="1" ht="14.25" customHeight="1">
      <c r="A1179" s="24">
        <v>19051</v>
      </c>
      <c r="B1179" s="24" t="s">
        <v>2570</v>
      </c>
      <c r="C1179" s="25" t="s">
        <v>2522</v>
      </c>
      <c r="D1179" s="24" t="s">
        <v>1387</v>
      </c>
      <c r="E1179" s="191">
        <v>174.8</v>
      </c>
      <c r="F1179" s="39">
        <v>186.03</v>
      </c>
      <c r="G1179" s="192">
        <v>189.62</v>
      </c>
      <c r="H1179" s="22">
        <v>11.22999999999999</v>
      </c>
      <c r="I1179" s="20">
        <v>-5.0000000000011369E-2</v>
      </c>
      <c r="J1179" s="20">
        <v>0.63999999999998636</v>
      </c>
      <c r="K1179" s="20">
        <v>0</v>
      </c>
      <c r="L1179" s="20">
        <v>0</v>
      </c>
      <c r="M1179" s="20">
        <v>0.45000000000001705</v>
      </c>
      <c r="N1179" s="20">
        <v>0.52999999999997272</v>
      </c>
      <c r="O1179" s="27">
        <v>1.1999999999999886</v>
      </c>
      <c r="P1179" s="198">
        <v>0.8200000000000216</v>
      </c>
      <c r="Q1179" s="28">
        <f t="shared" si="206"/>
        <v>3458839.9999999967</v>
      </c>
      <c r="R1179" s="28">
        <f t="shared" si="207"/>
        <v>3450039.9999999949</v>
      </c>
      <c r="S1179" s="28">
        <f t="shared" si="199"/>
        <v>3506359.9999999935</v>
      </c>
      <c r="T1179" s="28">
        <f t="shared" si="200"/>
        <v>3506359.9999999935</v>
      </c>
      <c r="U1179" s="28">
        <f t="shared" si="201"/>
        <v>3506359.9999999935</v>
      </c>
      <c r="V1179" s="28">
        <f t="shared" si="202"/>
        <v>3545959.9999999949</v>
      </c>
      <c r="W1179" s="28">
        <f t="shared" si="203"/>
        <v>3592599.9999999925</v>
      </c>
      <c r="X1179" s="28">
        <f t="shared" si="204"/>
        <v>3698199.9999999916</v>
      </c>
      <c r="Y1179" s="28">
        <f t="shared" si="205"/>
        <v>3770359.9999999935</v>
      </c>
      <c r="Z1179" s="203">
        <f t="shared" si="208"/>
        <v>32035079.999999944</v>
      </c>
      <c r="AA1179" s="35">
        <v>7.8373349474297767</v>
      </c>
      <c r="AB1179" s="180">
        <v>8.3408433653910823</v>
      </c>
      <c r="AC1179" s="36">
        <v>8.5018046494944759</v>
      </c>
      <c r="AD1179" s="207">
        <v>14.819999999999991</v>
      </c>
      <c r="AE1179" s="173">
        <f t="shared" si="209"/>
        <v>1304159.9999999993</v>
      </c>
    </row>
    <row r="1180" spans="1:31" s="30" customFormat="1" ht="14.25" customHeight="1">
      <c r="A1180" s="24">
        <v>19052</v>
      </c>
      <c r="B1180" s="24" t="s">
        <v>2571</v>
      </c>
      <c r="C1180" s="25" t="s">
        <v>2522</v>
      </c>
      <c r="D1180" s="24" t="s">
        <v>1387</v>
      </c>
      <c r="E1180" s="191">
        <v>181.5</v>
      </c>
      <c r="F1180" s="39">
        <v>183.06</v>
      </c>
      <c r="G1180" s="192">
        <v>187.58</v>
      </c>
      <c r="H1180" s="22">
        <v>1.5600000000000023</v>
      </c>
      <c r="I1180" s="20">
        <v>8.0000000000012506E-2</v>
      </c>
      <c r="J1180" s="20">
        <v>0.84999999999999432</v>
      </c>
      <c r="K1180" s="20">
        <v>0.69999999999998863</v>
      </c>
      <c r="L1180" s="20">
        <v>2.8899999999999864</v>
      </c>
      <c r="M1180" s="20">
        <v>0</v>
      </c>
      <c r="N1180" s="20">
        <v>0</v>
      </c>
      <c r="O1180" s="27">
        <v>0</v>
      </c>
      <c r="P1180" s="198">
        <v>0</v>
      </c>
      <c r="Q1180" s="28">
        <f t="shared" si="206"/>
        <v>480480.00000000081</v>
      </c>
      <c r="R1180" s="28">
        <f t="shared" si="207"/>
        <v>494560.00000000303</v>
      </c>
      <c r="S1180" s="28">
        <f t="shared" si="199"/>
        <v>569360.00000000256</v>
      </c>
      <c r="T1180" s="28">
        <f t="shared" si="200"/>
        <v>630960.00000000151</v>
      </c>
      <c r="U1180" s="28">
        <f t="shared" si="201"/>
        <v>885280.00000000035</v>
      </c>
      <c r="V1180" s="28">
        <f t="shared" si="202"/>
        <v>885280.00000000035</v>
      </c>
      <c r="W1180" s="28">
        <f t="shared" si="203"/>
        <v>885280.00000000035</v>
      </c>
      <c r="X1180" s="28">
        <f t="shared" si="204"/>
        <v>885280.00000000035</v>
      </c>
      <c r="Y1180" s="28">
        <f t="shared" si="205"/>
        <v>885280.00000000035</v>
      </c>
      <c r="Z1180" s="203">
        <f t="shared" si="208"/>
        <v>6601760.0000000093</v>
      </c>
      <c r="AA1180" s="35">
        <v>7.1912516343753712</v>
      </c>
      <c r="AB1180" s="180">
        <v>7.2530607393319864</v>
      </c>
      <c r="AC1180" s="36">
        <v>7.4321486588216645</v>
      </c>
      <c r="AD1180" s="207">
        <v>6.0800000000000116</v>
      </c>
      <c r="AE1180" s="173">
        <f t="shared" si="209"/>
        <v>535040.00000000105</v>
      </c>
    </row>
    <row r="1181" spans="1:31" s="30" customFormat="1" ht="14.25" customHeight="1">
      <c r="A1181" s="24">
        <v>19053</v>
      </c>
      <c r="B1181" s="24" t="s">
        <v>2572</v>
      </c>
      <c r="C1181" s="25" t="s">
        <v>2522</v>
      </c>
      <c r="D1181" s="24" t="s">
        <v>1387</v>
      </c>
      <c r="E1181" s="191">
        <v>90.41</v>
      </c>
      <c r="F1181" s="39">
        <v>90.86999999999999</v>
      </c>
      <c r="G1181" s="192">
        <v>91.13</v>
      </c>
      <c r="H1181" s="22">
        <v>0.45999999999999375</v>
      </c>
      <c r="I1181" s="20">
        <v>0.22000000000001307</v>
      </c>
      <c r="J1181" s="20">
        <v>0</v>
      </c>
      <c r="K1181" s="20">
        <v>4.0000000000006253E-2</v>
      </c>
      <c r="L1181" s="20">
        <v>0</v>
      </c>
      <c r="M1181" s="20">
        <v>0</v>
      </c>
      <c r="N1181" s="20">
        <v>0</v>
      </c>
      <c r="O1181" s="27">
        <v>0</v>
      </c>
      <c r="P1181" s="198">
        <v>0</v>
      </c>
      <c r="Q1181" s="28">
        <f t="shared" si="206"/>
        <v>141679.99999999805</v>
      </c>
      <c r="R1181" s="28">
        <f t="shared" si="207"/>
        <v>180400.00000000035</v>
      </c>
      <c r="S1181" s="28">
        <f t="shared" si="199"/>
        <v>180400.00000000035</v>
      </c>
      <c r="T1181" s="28">
        <f t="shared" si="200"/>
        <v>183920.0000000009</v>
      </c>
      <c r="U1181" s="28">
        <f t="shared" si="201"/>
        <v>183920.0000000009</v>
      </c>
      <c r="V1181" s="28">
        <f t="shared" si="202"/>
        <v>183920.0000000009</v>
      </c>
      <c r="W1181" s="28">
        <f t="shared" si="203"/>
        <v>183920.0000000009</v>
      </c>
      <c r="X1181" s="28">
        <f t="shared" si="204"/>
        <v>183920.0000000009</v>
      </c>
      <c r="Y1181" s="28">
        <f t="shared" si="205"/>
        <v>183920.0000000009</v>
      </c>
      <c r="Z1181" s="203">
        <f t="shared" si="208"/>
        <v>1606000.0000000042</v>
      </c>
      <c r="AA1181" s="35">
        <v>9.544672360461556</v>
      </c>
      <c r="AB1181" s="180">
        <v>9.5932350115600205</v>
      </c>
      <c r="AC1181" s="36">
        <v>9.6206834665287211</v>
      </c>
      <c r="AD1181" s="207">
        <v>0.71999999999999886</v>
      </c>
      <c r="AE1181" s="173">
        <f t="shared" si="209"/>
        <v>63359.999999999898</v>
      </c>
    </row>
    <row r="1182" spans="1:31" s="30" customFormat="1" ht="14.25" customHeight="1">
      <c r="A1182" s="24">
        <v>19054</v>
      </c>
      <c r="B1182" s="24" t="s">
        <v>2573</v>
      </c>
      <c r="C1182" s="25" t="s">
        <v>2522</v>
      </c>
      <c r="D1182" s="24" t="s">
        <v>1387</v>
      </c>
      <c r="E1182" s="191">
        <v>65.16</v>
      </c>
      <c r="F1182" s="39">
        <v>66.11</v>
      </c>
      <c r="G1182" s="192">
        <v>70.349999999999994</v>
      </c>
      <c r="H1182" s="22">
        <v>0.95000000000000284</v>
      </c>
      <c r="I1182" s="20">
        <v>0.37000000000000455</v>
      </c>
      <c r="J1182" s="20">
        <v>0.15000000000000568</v>
      </c>
      <c r="K1182" s="20">
        <v>0</v>
      </c>
      <c r="L1182" s="20">
        <v>0</v>
      </c>
      <c r="M1182" s="20">
        <v>0.76999999999999602</v>
      </c>
      <c r="N1182" s="20">
        <v>0.28000000000001535</v>
      </c>
      <c r="O1182" s="27">
        <v>2.6500000000000057</v>
      </c>
      <c r="P1182" s="198">
        <v>1.999999999998181E-2</v>
      </c>
      <c r="Q1182" s="28">
        <f t="shared" si="206"/>
        <v>292600.00000000087</v>
      </c>
      <c r="R1182" s="28">
        <f t="shared" si="207"/>
        <v>357720.00000000169</v>
      </c>
      <c r="S1182" s="28">
        <f t="shared" si="199"/>
        <v>370920.00000000221</v>
      </c>
      <c r="T1182" s="28">
        <f t="shared" si="200"/>
        <v>370920.00000000221</v>
      </c>
      <c r="U1182" s="28">
        <f t="shared" si="201"/>
        <v>370920.00000000221</v>
      </c>
      <c r="V1182" s="28">
        <f t="shared" si="202"/>
        <v>438680.00000000186</v>
      </c>
      <c r="W1182" s="28">
        <f t="shared" si="203"/>
        <v>463320.0000000032</v>
      </c>
      <c r="X1182" s="28">
        <f t="shared" si="204"/>
        <v>696520.00000000373</v>
      </c>
      <c r="Y1182" s="28">
        <f t="shared" si="205"/>
        <v>698280.0000000021</v>
      </c>
      <c r="Z1182" s="203">
        <f t="shared" si="208"/>
        <v>4059880.0000000205</v>
      </c>
      <c r="AA1182" s="35">
        <v>10.515953068766844</v>
      </c>
      <c r="AB1182" s="180">
        <v>10.669270371027871</v>
      </c>
      <c r="AC1182" s="36">
        <v>11.353549699013927</v>
      </c>
      <c r="AD1182" s="207">
        <v>5.1899999999999977</v>
      </c>
      <c r="AE1182" s="173">
        <f t="shared" si="209"/>
        <v>456719.99999999983</v>
      </c>
    </row>
    <row r="1183" spans="1:31" s="30" customFormat="1" ht="14.25" customHeight="1">
      <c r="A1183" s="24">
        <v>19055</v>
      </c>
      <c r="B1183" s="24" t="s">
        <v>2574</v>
      </c>
      <c r="C1183" s="25" t="s">
        <v>2522</v>
      </c>
      <c r="D1183" s="24" t="s">
        <v>1387</v>
      </c>
      <c r="E1183" s="191">
        <v>123.76</v>
      </c>
      <c r="F1183" s="39">
        <v>126.41000000000001</v>
      </c>
      <c r="G1183" s="192">
        <v>130.94</v>
      </c>
      <c r="H1183" s="22">
        <v>2.6500000000000057</v>
      </c>
      <c r="I1183" s="20">
        <v>0.12999999999998124</v>
      </c>
      <c r="J1183" s="20">
        <v>2.0000000000010232E-2</v>
      </c>
      <c r="K1183" s="20">
        <v>0</v>
      </c>
      <c r="L1183" s="20">
        <v>6.9999999999993179E-2</v>
      </c>
      <c r="M1183" s="20">
        <v>0.4100000000000108</v>
      </c>
      <c r="N1183" s="20">
        <v>-1.0000000000005116E-2</v>
      </c>
      <c r="O1183" s="27">
        <v>1.7700000000000102</v>
      </c>
      <c r="P1183" s="198">
        <v>2.1399999999999864</v>
      </c>
      <c r="Q1183" s="28">
        <f t="shared" si="206"/>
        <v>816200.00000000175</v>
      </c>
      <c r="R1183" s="28">
        <f t="shared" si="207"/>
        <v>839079.99999999849</v>
      </c>
      <c r="S1183" s="28">
        <f t="shared" si="199"/>
        <v>840839.99999999942</v>
      </c>
      <c r="T1183" s="28">
        <f t="shared" si="200"/>
        <v>840839.99999999942</v>
      </c>
      <c r="U1183" s="28">
        <f t="shared" si="201"/>
        <v>846999.99999999884</v>
      </c>
      <c r="V1183" s="28">
        <f t="shared" si="202"/>
        <v>883079.99999999977</v>
      </c>
      <c r="W1183" s="28">
        <f t="shared" si="203"/>
        <v>882199.9999999993</v>
      </c>
      <c r="X1183" s="28">
        <f t="shared" si="204"/>
        <v>1037960.0000000002</v>
      </c>
      <c r="Y1183" s="28">
        <f t="shared" si="205"/>
        <v>1226279.9999999991</v>
      </c>
      <c r="Z1183" s="203">
        <f t="shared" si="208"/>
        <v>8213479.9999999963</v>
      </c>
      <c r="AA1183" s="35">
        <v>11.492352979412939</v>
      </c>
      <c r="AB1183" s="180">
        <v>11.738431966124674</v>
      </c>
      <c r="AC1183" s="36">
        <v>12.159087743409261</v>
      </c>
      <c r="AD1183" s="207">
        <v>7.1799999999999917</v>
      </c>
      <c r="AE1183" s="173">
        <f t="shared" si="209"/>
        <v>631839.9999999993</v>
      </c>
    </row>
    <row r="1184" spans="1:31" s="30" customFormat="1" ht="14.25" customHeight="1">
      <c r="A1184" s="24">
        <v>19056</v>
      </c>
      <c r="B1184" s="24" t="s">
        <v>2575</v>
      </c>
      <c r="C1184" s="25" t="s">
        <v>2522</v>
      </c>
      <c r="D1184" s="24" t="s">
        <v>1387</v>
      </c>
      <c r="E1184" s="191">
        <v>132.09</v>
      </c>
      <c r="F1184" s="39">
        <v>139.06</v>
      </c>
      <c r="G1184" s="192">
        <v>143.09</v>
      </c>
      <c r="H1184" s="22">
        <v>6.9699999999999989</v>
      </c>
      <c r="I1184" s="20">
        <v>0.68999999999999773</v>
      </c>
      <c r="J1184" s="20">
        <v>0.65000000000000568</v>
      </c>
      <c r="K1184" s="20">
        <v>2.4900000000000091</v>
      </c>
      <c r="L1184" s="20">
        <v>0</v>
      </c>
      <c r="M1184" s="20">
        <v>0</v>
      </c>
      <c r="N1184" s="20">
        <v>-0.45000000000001705</v>
      </c>
      <c r="O1184" s="27">
        <v>0.65000000000000568</v>
      </c>
      <c r="P1184" s="198">
        <v>0</v>
      </c>
      <c r="Q1184" s="28">
        <f t="shared" si="206"/>
        <v>2146759.9999999995</v>
      </c>
      <c r="R1184" s="28">
        <f t="shared" si="207"/>
        <v>2268199.9999999991</v>
      </c>
      <c r="S1184" s="28">
        <f t="shared" si="199"/>
        <v>2325399.9999999995</v>
      </c>
      <c r="T1184" s="28">
        <f t="shared" si="200"/>
        <v>2544520.0000000005</v>
      </c>
      <c r="U1184" s="28">
        <f t="shared" si="201"/>
        <v>2544520.0000000005</v>
      </c>
      <c r="V1184" s="28">
        <f t="shared" si="202"/>
        <v>2544520.0000000005</v>
      </c>
      <c r="W1184" s="28">
        <f t="shared" si="203"/>
        <v>2504919.9999999991</v>
      </c>
      <c r="X1184" s="28">
        <f t="shared" si="204"/>
        <v>2562119.9999999995</v>
      </c>
      <c r="Y1184" s="28">
        <f t="shared" si="205"/>
        <v>2562119.9999999995</v>
      </c>
      <c r="Z1184" s="203">
        <f t="shared" si="208"/>
        <v>22003079.999999996</v>
      </c>
      <c r="AA1184" s="35">
        <v>12.195662410326014</v>
      </c>
      <c r="AB1184" s="180">
        <v>12.839191572260846</v>
      </c>
      <c r="AC1184" s="36">
        <v>13.211275147956311</v>
      </c>
      <c r="AD1184" s="207">
        <v>11</v>
      </c>
      <c r="AE1184" s="173">
        <f t="shared" si="209"/>
        <v>968000</v>
      </c>
    </row>
    <row r="1185" spans="1:31" s="30" customFormat="1" ht="14.25" customHeight="1">
      <c r="A1185" s="24">
        <v>19057</v>
      </c>
      <c r="B1185" s="24" t="s">
        <v>2576</v>
      </c>
      <c r="C1185" s="25" t="s">
        <v>2522</v>
      </c>
      <c r="D1185" s="24" t="s">
        <v>1387</v>
      </c>
      <c r="E1185" s="191">
        <v>102.41</v>
      </c>
      <c r="F1185" s="39">
        <v>107.75</v>
      </c>
      <c r="G1185" s="192">
        <v>108.94</v>
      </c>
      <c r="H1185" s="22">
        <v>5.3400000000000034</v>
      </c>
      <c r="I1185" s="20">
        <v>0</v>
      </c>
      <c r="J1185" s="20">
        <v>3.0000000000001137E-2</v>
      </c>
      <c r="K1185" s="20">
        <v>0.84999999999999432</v>
      </c>
      <c r="L1185" s="20">
        <v>0</v>
      </c>
      <c r="M1185" s="20">
        <v>0</v>
      </c>
      <c r="N1185" s="20">
        <v>1.3100000000000023</v>
      </c>
      <c r="O1185" s="27">
        <v>-1</v>
      </c>
      <c r="P1185" s="198">
        <v>0</v>
      </c>
      <c r="Q1185" s="28">
        <f t="shared" si="206"/>
        <v>1644720.0000000009</v>
      </c>
      <c r="R1185" s="28">
        <f t="shared" si="207"/>
        <v>1644720.0000000009</v>
      </c>
      <c r="S1185" s="28">
        <f t="shared" si="199"/>
        <v>1647360.0000000009</v>
      </c>
      <c r="T1185" s="28">
        <f t="shared" si="200"/>
        <v>1722160.0000000005</v>
      </c>
      <c r="U1185" s="28">
        <f t="shared" si="201"/>
        <v>1722160.0000000005</v>
      </c>
      <c r="V1185" s="28">
        <f t="shared" si="202"/>
        <v>1722160.0000000005</v>
      </c>
      <c r="W1185" s="28">
        <f t="shared" si="203"/>
        <v>1837440.0000000007</v>
      </c>
      <c r="X1185" s="28">
        <f t="shared" si="204"/>
        <v>1749440.0000000007</v>
      </c>
      <c r="Y1185" s="28">
        <f t="shared" si="205"/>
        <v>1749440.0000000007</v>
      </c>
      <c r="Z1185" s="203">
        <f t="shared" si="208"/>
        <v>15439600.000000004</v>
      </c>
      <c r="AA1185" s="35">
        <v>6.8604464213939274</v>
      </c>
      <c r="AB1185" s="180">
        <v>7.2181730485811517</v>
      </c>
      <c r="AC1185" s="36">
        <v>7.2978911546397285</v>
      </c>
      <c r="AD1185" s="207">
        <v>6.5300000000000011</v>
      </c>
      <c r="AE1185" s="173">
        <f t="shared" si="209"/>
        <v>574640.00000000012</v>
      </c>
    </row>
    <row r="1186" spans="1:31" s="30" customFormat="1" ht="14.25" customHeight="1">
      <c r="A1186" s="24">
        <v>19058</v>
      </c>
      <c r="B1186" s="24" t="s">
        <v>2577</v>
      </c>
      <c r="C1186" s="25" t="s">
        <v>2522</v>
      </c>
      <c r="D1186" s="24" t="s">
        <v>1387</v>
      </c>
      <c r="E1186" s="191">
        <v>60.14</v>
      </c>
      <c r="F1186" s="39">
        <v>64.77</v>
      </c>
      <c r="G1186" s="192">
        <v>64.81</v>
      </c>
      <c r="H1186" s="22">
        <v>4.6299999999999955</v>
      </c>
      <c r="I1186" s="20">
        <v>0</v>
      </c>
      <c r="J1186" s="20">
        <v>0</v>
      </c>
      <c r="K1186" s="20">
        <v>0</v>
      </c>
      <c r="L1186" s="20">
        <v>0</v>
      </c>
      <c r="M1186" s="20">
        <v>0</v>
      </c>
      <c r="N1186" s="20">
        <v>0</v>
      </c>
      <c r="O1186" s="27">
        <v>1.0000000000005116E-2</v>
      </c>
      <c r="P1186" s="198">
        <v>3.0000000000001137E-2</v>
      </c>
      <c r="Q1186" s="28">
        <f t="shared" si="206"/>
        <v>1426039.9999999986</v>
      </c>
      <c r="R1186" s="28">
        <f t="shared" si="207"/>
        <v>1426039.9999999986</v>
      </c>
      <c r="S1186" s="28">
        <f t="shared" si="199"/>
        <v>1426039.9999999986</v>
      </c>
      <c r="T1186" s="28">
        <f t="shared" si="200"/>
        <v>1426039.9999999986</v>
      </c>
      <c r="U1186" s="28">
        <f t="shared" si="201"/>
        <v>1426039.9999999986</v>
      </c>
      <c r="V1186" s="28">
        <f t="shared" si="202"/>
        <v>1426039.9999999986</v>
      </c>
      <c r="W1186" s="28">
        <f t="shared" si="203"/>
        <v>1426039.9999999986</v>
      </c>
      <c r="X1186" s="28">
        <f t="shared" si="204"/>
        <v>1426919.9999999991</v>
      </c>
      <c r="Y1186" s="28">
        <f t="shared" si="205"/>
        <v>1429559.9999999991</v>
      </c>
      <c r="Z1186" s="203">
        <f t="shared" si="208"/>
        <v>12838759.999999989</v>
      </c>
      <c r="AA1186" s="35">
        <v>25.646055437100213</v>
      </c>
      <c r="AB1186" s="180">
        <v>27.620469083155648</v>
      </c>
      <c r="AC1186" s="36">
        <v>27.637526652452028</v>
      </c>
      <c r="AD1186" s="207">
        <v>4.6700000000000017</v>
      </c>
      <c r="AE1186" s="173">
        <f t="shared" si="209"/>
        <v>410960.00000000017</v>
      </c>
    </row>
    <row r="1187" spans="1:31" s="30" customFormat="1" ht="14.25" customHeight="1">
      <c r="A1187" s="24">
        <v>19059</v>
      </c>
      <c r="B1187" s="24" t="s">
        <v>2578</v>
      </c>
      <c r="C1187" s="25" t="s">
        <v>2522</v>
      </c>
      <c r="D1187" s="24" t="s">
        <v>1387</v>
      </c>
      <c r="E1187" s="191">
        <v>84.960000000000008</v>
      </c>
      <c r="F1187" s="39">
        <v>88.360000000000014</v>
      </c>
      <c r="G1187" s="192">
        <v>89.4</v>
      </c>
      <c r="H1187" s="22">
        <v>3.4000000000000057</v>
      </c>
      <c r="I1187" s="20">
        <v>0</v>
      </c>
      <c r="J1187" s="20">
        <v>1.0000000000005116E-2</v>
      </c>
      <c r="K1187" s="20">
        <v>0</v>
      </c>
      <c r="L1187" s="20">
        <v>0</v>
      </c>
      <c r="M1187" s="20">
        <v>0</v>
      </c>
      <c r="N1187" s="20">
        <v>0</v>
      </c>
      <c r="O1187" s="27">
        <v>1.0300000000000011</v>
      </c>
      <c r="P1187" s="198">
        <v>0</v>
      </c>
      <c r="Q1187" s="28">
        <f t="shared" si="206"/>
        <v>1047200.0000000017</v>
      </c>
      <c r="R1187" s="28">
        <f t="shared" si="207"/>
        <v>1047200.0000000017</v>
      </c>
      <c r="S1187" s="28">
        <f t="shared" si="199"/>
        <v>1048080.0000000022</v>
      </c>
      <c r="T1187" s="28">
        <f t="shared" si="200"/>
        <v>1048080.0000000022</v>
      </c>
      <c r="U1187" s="28">
        <f t="shared" si="201"/>
        <v>1048080.0000000022</v>
      </c>
      <c r="V1187" s="28">
        <f t="shared" si="202"/>
        <v>1048080.0000000022</v>
      </c>
      <c r="W1187" s="28">
        <f t="shared" si="203"/>
        <v>1048080.0000000022</v>
      </c>
      <c r="X1187" s="28">
        <f t="shared" si="204"/>
        <v>1138720.0000000023</v>
      </c>
      <c r="Y1187" s="28">
        <f t="shared" si="205"/>
        <v>1138720.0000000023</v>
      </c>
      <c r="Z1187" s="203">
        <f t="shared" si="208"/>
        <v>9612240.0000000186</v>
      </c>
      <c r="AA1187" s="35">
        <v>7.4515203873106648</v>
      </c>
      <c r="AB1187" s="180">
        <v>7.7497215327538882</v>
      </c>
      <c r="AC1187" s="36">
        <v>7.8409360007718139</v>
      </c>
      <c r="AD1187" s="207">
        <v>4.4399999999999977</v>
      </c>
      <c r="AE1187" s="173">
        <f t="shared" si="209"/>
        <v>390719.99999999983</v>
      </c>
    </row>
    <row r="1188" spans="1:31" s="30" customFormat="1" ht="14.25" customHeight="1">
      <c r="A1188" s="24">
        <v>19060</v>
      </c>
      <c r="B1188" s="24" t="s">
        <v>2579</v>
      </c>
      <c r="C1188" s="25" t="s">
        <v>2522</v>
      </c>
      <c r="D1188" s="24" t="s">
        <v>1387</v>
      </c>
      <c r="E1188" s="191">
        <v>48.1</v>
      </c>
      <c r="F1188" s="39">
        <v>48.68</v>
      </c>
      <c r="G1188" s="192">
        <v>49.15</v>
      </c>
      <c r="H1188" s="22">
        <v>0.57999999999999829</v>
      </c>
      <c r="I1188" s="20">
        <v>0</v>
      </c>
      <c r="J1188" s="20">
        <v>0</v>
      </c>
      <c r="K1188" s="20">
        <v>0</v>
      </c>
      <c r="L1188" s="20">
        <v>0</v>
      </c>
      <c r="M1188" s="20">
        <v>0.36999999999999744</v>
      </c>
      <c r="N1188" s="20">
        <v>0</v>
      </c>
      <c r="O1188" s="27">
        <v>0.10000000000000142</v>
      </c>
      <c r="P1188" s="198">
        <v>0</v>
      </c>
      <c r="Q1188" s="28">
        <f t="shared" si="206"/>
        <v>178639.99999999948</v>
      </c>
      <c r="R1188" s="28">
        <f t="shared" si="207"/>
        <v>178639.99999999948</v>
      </c>
      <c r="S1188" s="28">
        <f t="shared" si="199"/>
        <v>178639.99999999948</v>
      </c>
      <c r="T1188" s="28">
        <f t="shared" si="200"/>
        <v>178639.99999999948</v>
      </c>
      <c r="U1188" s="28">
        <f t="shared" si="201"/>
        <v>178639.99999999948</v>
      </c>
      <c r="V1188" s="28">
        <f t="shared" si="202"/>
        <v>211199.99999999924</v>
      </c>
      <c r="W1188" s="28">
        <f t="shared" si="203"/>
        <v>211199.99999999924</v>
      </c>
      <c r="X1188" s="28">
        <f t="shared" si="204"/>
        <v>219999.99999999936</v>
      </c>
      <c r="Y1188" s="28">
        <f t="shared" si="205"/>
        <v>219999.99999999936</v>
      </c>
      <c r="Z1188" s="203">
        <f t="shared" si="208"/>
        <v>1755599.9999999946</v>
      </c>
      <c r="AA1188" s="35">
        <v>5.893596686842943</v>
      </c>
      <c r="AB1188" s="180">
        <v>5.9646629254784722</v>
      </c>
      <c r="AC1188" s="36">
        <v>6.0222510843727788</v>
      </c>
      <c r="AD1188" s="207">
        <v>1.0499999999999972</v>
      </c>
      <c r="AE1188" s="173">
        <f t="shared" si="209"/>
        <v>92399.999999999753</v>
      </c>
    </row>
    <row r="1189" spans="1:31" s="30" customFormat="1" ht="14.25" customHeight="1">
      <c r="A1189" s="24">
        <v>19061</v>
      </c>
      <c r="B1189" s="24" t="s">
        <v>2580</v>
      </c>
      <c r="C1189" s="25" t="s">
        <v>2522</v>
      </c>
      <c r="D1189" s="24" t="s">
        <v>1387</v>
      </c>
      <c r="E1189" s="191">
        <v>97.17</v>
      </c>
      <c r="F1189" s="39">
        <v>99.86</v>
      </c>
      <c r="G1189" s="192">
        <v>99.92</v>
      </c>
      <c r="H1189" s="22">
        <v>2.6899999999999977</v>
      </c>
      <c r="I1189" s="20">
        <v>0</v>
      </c>
      <c r="J1189" s="20">
        <v>0</v>
      </c>
      <c r="K1189" s="20">
        <v>0</v>
      </c>
      <c r="L1189" s="20">
        <v>6.0000000000002274E-2</v>
      </c>
      <c r="M1189" s="20">
        <v>0</v>
      </c>
      <c r="N1189" s="20">
        <v>0</v>
      </c>
      <c r="O1189" s="27">
        <v>0</v>
      </c>
      <c r="P1189" s="198">
        <v>0</v>
      </c>
      <c r="Q1189" s="28">
        <f t="shared" si="206"/>
        <v>828519.9999999993</v>
      </c>
      <c r="R1189" s="28">
        <f t="shared" si="207"/>
        <v>828519.9999999993</v>
      </c>
      <c r="S1189" s="28">
        <f t="shared" si="199"/>
        <v>828519.9999999993</v>
      </c>
      <c r="T1189" s="28">
        <f t="shared" si="200"/>
        <v>828519.9999999993</v>
      </c>
      <c r="U1189" s="28">
        <f t="shared" si="201"/>
        <v>833799.99999999953</v>
      </c>
      <c r="V1189" s="28">
        <f t="shared" si="202"/>
        <v>833799.99999999953</v>
      </c>
      <c r="W1189" s="28">
        <f t="shared" si="203"/>
        <v>833799.99999999953</v>
      </c>
      <c r="X1189" s="28">
        <f t="shared" si="204"/>
        <v>833799.99999999953</v>
      </c>
      <c r="Y1189" s="28">
        <f t="shared" si="205"/>
        <v>833799.99999999953</v>
      </c>
      <c r="Z1189" s="203">
        <f t="shared" si="208"/>
        <v>7483079.9999999963</v>
      </c>
      <c r="AA1189" s="35">
        <v>5.8968819409886999</v>
      </c>
      <c r="AB1189" s="180">
        <v>6.0601279265939247</v>
      </c>
      <c r="AC1189" s="36">
        <v>6.0637691009940404</v>
      </c>
      <c r="AD1189" s="207">
        <v>2.75</v>
      </c>
      <c r="AE1189" s="173">
        <f t="shared" si="209"/>
        <v>242000</v>
      </c>
    </row>
    <row r="1190" spans="1:31" s="30" customFormat="1" ht="14.25" customHeight="1">
      <c r="A1190" s="24">
        <v>19062</v>
      </c>
      <c r="B1190" s="24" t="s">
        <v>2581</v>
      </c>
      <c r="C1190" s="25" t="s">
        <v>2522</v>
      </c>
      <c r="D1190" s="24" t="s">
        <v>1387</v>
      </c>
      <c r="E1190" s="191">
        <v>213.95000000000002</v>
      </c>
      <c r="F1190" s="39">
        <v>224.92000000000002</v>
      </c>
      <c r="G1190" s="192">
        <v>243.75000000000003</v>
      </c>
      <c r="H1190" s="22">
        <v>10.969999999999999</v>
      </c>
      <c r="I1190" s="20">
        <v>1.0999999999999943</v>
      </c>
      <c r="J1190" s="20">
        <v>0.94999999999998863</v>
      </c>
      <c r="K1190" s="20">
        <v>1.9499999999999886</v>
      </c>
      <c r="L1190" s="20">
        <v>0.87000000000003297</v>
      </c>
      <c r="M1190" s="20">
        <v>11.769999999999982</v>
      </c>
      <c r="N1190" s="20">
        <v>3.8899999999999864</v>
      </c>
      <c r="O1190" s="27">
        <v>-2.0300000000000011</v>
      </c>
      <c r="P1190" s="198">
        <v>0.33000000000004093</v>
      </c>
      <c r="Q1190" s="28">
        <f t="shared" si="206"/>
        <v>3378760</v>
      </c>
      <c r="R1190" s="28">
        <f t="shared" si="207"/>
        <v>3572359.9999999991</v>
      </c>
      <c r="S1190" s="28">
        <f t="shared" si="199"/>
        <v>3655959.9999999981</v>
      </c>
      <c r="T1190" s="28">
        <f t="shared" si="200"/>
        <v>3827559.9999999972</v>
      </c>
      <c r="U1190" s="28">
        <f t="shared" si="201"/>
        <v>3904120</v>
      </c>
      <c r="V1190" s="28">
        <f t="shared" si="202"/>
        <v>4939879.9999999981</v>
      </c>
      <c r="W1190" s="28">
        <f t="shared" si="203"/>
        <v>5282199.9999999972</v>
      </c>
      <c r="X1190" s="28">
        <f t="shared" si="204"/>
        <v>5103559.9999999972</v>
      </c>
      <c r="Y1190" s="28">
        <f t="shared" si="205"/>
        <v>5132600.0000000009</v>
      </c>
      <c r="Z1190" s="203">
        <f t="shared" si="208"/>
        <v>38796999.999999985</v>
      </c>
      <c r="AA1190" s="35">
        <v>16.988922857029422</v>
      </c>
      <c r="AB1190" s="180">
        <v>17.86000714654385</v>
      </c>
      <c r="AC1190" s="36">
        <v>19.355222932465161</v>
      </c>
      <c r="AD1190" s="207">
        <v>29.800000000000011</v>
      </c>
      <c r="AE1190" s="173">
        <f t="shared" si="209"/>
        <v>2622400.0000000009</v>
      </c>
    </row>
    <row r="1191" spans="1:31" s="30" customFormat="1" ht="14.25" customHeight="1">
      <c r="A1191" s="24">
        <v>19063</v>
      </c>
      <c r="B1191" s="24" t="s">
        <v>2582</v>
      </c>
      <c r="C1191" s="25" t="s">
        <v>2522</v>
      </c>
      <c r="D1191" s="24" t="s">
        <v>1387</v>
      </c>
      <c r="E1191" s="191">
        <v>70.8</v>
      </c>
      <c r="F1191" s="39">
        <v>70.89</v>
      </c>
      <c r="G1191" s="192">
        <v>70.89</v>
      </c>
      <c r="H1191" s="22">
        <v>9.0000000000003411E-2</v>
      </c>
      <c r="I1191" s="20">
        <v>0</v>
      </c>
      <c r="J1191" s="20">
        <v>0</v>
      </c>
      <c r="K1191" s="20">
        <v>0</v>
      </c>
      <c r="L1191" s="20">
        <v>0</v>
      </c>
      <c r="M1191" s="20">
        <v>0</v>
      </c>
      <c r="N1191" s="20">
        <v>0</v>
      </c>
      <c r="O1191" s="27">
        <v>0</v>
      </c>
      <c r="P1191" s="198">
        <v>0</v>
      </c>
      <c r="Q1191" s="28">
        <f t="shared" si="206"/>
        <v>27720.000000001048</v>
      </c>
      <c r="R1191" s="28">
        <f t="shared" si="207"/>
        <v>27720.000000001048</v>
      </c>
      <c r="S1191" s="28">
        <f t="shared" ref="S1191:S1254" si="210">R1191+(J1191*88000)</f>
        <v>27720.000000001048</v>
      </c>
      <c r="T1191" s="28">
        <f t="shared" ref="T1191:T1254" si="211">S1191+(K1191*88000)</f>
        <v>27720.000000001048</v>
      </c>
      <c r="U1191" s="28">
        <f t="shared" ref="U1191:U1254" si="212">T1191+(L1191*88000)</f>
        <v>27720.000000001048</v>
      </c>
      <c r="V1191" s="28">
        <f t="shared" si="202"/>
        <v>27720.000000001048</v>
      </c>
      <c r="W1191" s="28">
        <f t="shared" si="203"/>
        <v>27720.000000001048</v>
      </c>
      <c r="X1191" s="28">
        <f t="shared" si="204"/>
        <v>27720.000000001048</v>
      </c>
      <c r="Y1191" s="28">
        <f t="shared" si="205"/>
        <v>27720.000000001048</v>
      </c>
      <c r="Z1191" s="203">
        <f t="shared" si="208"/>
        <v>249480.00000000943</v>
      </c>
      <c r="AA1191" s="35">
        <v>7.729848350856507</v>
      </c>
      <c r="AB1191" s="180">
        <v>7.7396744292686126</v>
      </c>
      <c r="AC1191" s="36">
        <v>7.7396744292686126</v>
      </c>
      <c r="AD1191" s="207">
        <v>9.0000000000003411E-2</v>
      </c>
      <c r="AE1191" s="173">
        <f t="shared" si="209"/>
        <v>7920.0000000003001</v>
      </c>
    </row>
    <row r="1192" spans="1:31" s="30" customFormat="1" ht="14.25" customHeight="1">
      <c r="A1192" s="24">
        <v>19064</v>
      </c>
      <c r="B1192" s="24" t="s">
        <v>2583</v>
      </c>
      <c r="C1192" s="25" t="s">
        <v>2522</v>
      </c>
      <c r="D1192" s="24" t="s">
        <v>1387</v>
      </c>
      <c r="E1192" s="191">
        <v>175.25</v>
      </c>
      <c r="F1192" s="39">
        <v>179.92</v>
      </c>
      <c r="G1192" s="192">
        <v>181.41</v>
      </c>
      <c r="H1192" s="22">
        <v>4.6699999999999875</v>
      </c>
      <c r="I1192" s="20">
        <v>0.16000000000002501</v>
      </c>
      <c r="J1192" s="20">
        <v>0</v>
      </c>
      <c r="K1192" s="20">
        <v>0</v>
      </c>
      <c r="L1192" s="20">
        <v>0</v>
      </c>
      <c r="M1192" s="20">
        <v>6.0000000000002274E-2</v>
      </c>
      <c r="N1192" s="20">
        <v>9.9999999999994316E-2</v>
      </c>
      <c r="O1192" s="27">
        <v>1.1699999999999875</v>
      </c>
      <c r="P1192" s="198">
        <v>0</v>
      </c>
      <c r="Q1192" s="28">
        <f t="shared" si="206"/>
        <v>1438359.9999999963</v>
      </c>
      <c r="R1192" s="28">
        <f t="shared" si="207"/>
        <v>1466520.0000000007</v>
      </c>
      <c r="S1192" s="28">
        <f t="shared" si="210"/>
        <v>1466520.0000000007</v>
      </c>
      <c r="T1192" s="28">
        <f t="shared" si="211"/>
        <v>1466520.0000000007</v>
      </c>
      <c r="U1192" s="28">
        <f t="shared" si="212"/>
        <v>1466520.0000000007</v>
      </c>
      <c r="V1192" s="28">
        <f t="shared" ref="V1192:V1255" si="213">U1192+(M1192*88000)</f>
        <v>1471800.0000000009</v>
      </c>
      <c r="W1192" s="28">
        <f t="shared" ref="W1192:W1255" si="214">V1192+(N1192*88000)</f>
        <v>1480600.0000000005</v>
      </c>
      <c r="X1192" s="28">
        <f t="shared" ref="X1192:X1255" si="215">W1192+(O1192*88000)</f>
        <v>1583559.9999999993</v>
      </c>
      <c r="Y1192" s="28">
        <f t="shared" ref="Y1192:Y1255" si="216">X1192+(P1192*88000)</f>
        <v>1583559.9999999993</v>
      </c>
      <c r="Z1192" s="203">
        <f t="shared" si="208"/>
        <v>13423960</v>
      </c>
      <c r="AA1192" s="35">
        <v>8.9859352807559958</v>
      </c>
      <c r="AB1192" s="180">
        <v>9.2253893050705784</v>
      </c>
      <c r="AC1192" s="36">
        <v>9.3017889830638829</v>
      </c>
      <c r="AD1192" s="207">
        <v>6.1599999999999957</v>
      </c>
      <c r="AE1192" s="173">
        <f t="shared" si="209"/>
        <v>542079.99999999965</v>
      </c>
    </row>
    <row r="1193" spans="1:31" s="30" customFormat="1" ht="14.25" customHeight="1">
      <c r="A1193" s="24">
        <v>19065</v>
      </c>
      <c r="B1193" s="24" t="s">
        <v>2584</v>
      </c>
      <c r="C1193" s="25" t="s">
        <v>2522</v>
      </c>
      <c r="D1193" s="24" t="s">
        <v>1387</v>
      </c>
      <c r="E1193" s="191">
        <v>155.38</v>
      </c>
      <c r="F1193" s="39">
        <v>161.16</v>
      </c>
      <c r="G1193" s="192">
        <v>162.34</v>
      </c>
      <c r="H1193" s="22">
        <v>5.7800000000000011</v>
      </c>
      <c r="I1193" s="20">
        <v>0.25999999999999091</v>
      </c>
      <c r="J1193" s="20">
        <v>0.5700000000000216</v>
      </c>
      <c r="K1193" s="20">
        <v>0</v>
      </c>
      <c r="L1193" s="20">
        <v>0</v>
      </c>
      <c r="M1193" s="20">
        <v>0.18000000000000682</v>
      </c>
      <c r="N1193" s="20">
        <v>0</v>
      </c>
      <c r="O1193" s="27">
        <v>0.16999999999998749</v>
      </c>
      <c r="P1193" s="198">
        <v>0</v>
      </c>
      <c r="Q1193" s="28">
        <f t="shared" si="206"/>
        <v>1780240</v>
      </c>
      <c r="R1193" s="28">
        <f t="shared" si="207"/>
        <v>1825999.9999999984</v>
      </c>
      <c r="S1193" s="28">
        <f t="shared" si="210"/>
        <v>1876160.0000000002</v>
      </c>
      <c r="T1193" s="28">
        <f t="shared" si="211"/>
        <v>1876160.0000000002</v>
      </c>
      <c r="U1193" s="28">
        <f t="shared" si="212"/>
        <v>1876160.0000000002</v>
      </c>
      <c r="V1193" s="28">
        <f t="shared" si="213"/>
        <v>1892000.0000000009</v>
      </c>
      <c r="W1193" s="28">
        <f t="shared" si="214"/>
        <v>1892000.0000000009</v>
      </c>
      <c r="X1193" s="28">
        <f t="shared" si="215"/>
        <v>1906959.9999999998</v>
      </c>
      <c r="Y1193" s="28">
        <f t="shared" si="216"/>
        <v>1906959.9999999998</v>
      </c>
      <c r="Z1193" s="203">
        <f t="shared" si="208"/>
        <v>16832640</v>
      </c>
      <c r="AA1193" s="35">
        <v>6.4810798184730363</v>
      </c>
      <c r="AB1193" s="180">
        <v>6.7221703150026695</v>
      </c>
      <c r="AC1193" s="36">
        <v>6.7713894821142553</v>
      </c>
      <c r="AD1193" s="207">
        <v>6.960000000000008</v>
      </c>
      <c r="AE1193" s="173">
        <f t="shared" si="209"/>
        <v>612480.0000000007</v>
      </c>
    </row>
    <row r="1194" spans="1:31" s="30" customFormat="1" ht="14.25" customHeight="1">
      <c r="A1194" s="24">
        <v>19066</v>
      </c>
      <c r="B1194" s="24" t="s">
        <v>2585</v>
      </c>
      <c r="C1194" s="25" t="s">
        <v>2522</v>
      </c>
      <c r="D1194" s="24" t="s">
        <v>1387</v>
      </c>
      <c r="E1194" s="191">
        <v>135.54</v>
      </c>
      <c r="F1194" s="39">
        <v>149.56</v>
      </c>
      <c r="G1194" s="192">
        <v>150.88000000000002</v>
      </c>
      <c r="H1194" s="22">
        <v>14.02000000000001</v>
      </c>
      <c r="I1194" s="20">
        <v>2.0099999999999909</v>
      </c>
      <c r="J1194" s="20">
        <v>-1.8199999999999932</v>
      </c>
      <c r="K1194" s="20">
        <v>0</v>
      </c>
      <c r="L1194" s="20">
        <v>0</v>
      </c>
      <c r="M1194" s="20">
        <v>0</v>
      </c>
      <c r="N1194" s="20">
        <v>5.0000000000011369E-2</v>
      </c>
      <c r="O1194" s="27">
        <v>0.96999999999999886</v>
      </c>
      <c r="P1194" s="198">
        <v>0.11000000000001364</v>
      </c>
      <c r="Q1194" s="28">
        <f t="shared" si="206"/>
        <v>4318160.0000000028</v>
      </c>
      <c r="R1194" s="28">
        <f t="shared" si="207"/>
        <v>4671920.0000000009</v>
      </c>
      <c r="S1194" s="28">
        <f t="shared" si="210"/>
        <v>4511760.0000000019</v>
      </c>
      <c r="T1194" s="28">
        <f t="shared" si="211"/>
        <v>4511760.0000000019</v>
      </c>
      <c r="U1194" s="28">
        <f t="shared" si="212"/>
        <v>4511760.0000000019</v>
      </c>
      <c r="V1194" s="28">
        <f t="shared" si="213"/>
        <v>4511760.0000000019</v>
      </c>
      <c r="W1194" s="28">
        <f t="shared" si="214"/>
        <v>4516160.0000000028</v>
      </c>
      <c r="X1194" s="28">
        <f t="shared" si="215"/>
        <v>4601520.0000000028</v>
      </c>
      <c r="Y1194" s="28">
        <f t="shared" si="216"/>
        <v>4611200.0000000037</v>
      </c>
      <c r="Z1194" s="203">
        <f t="shared" si="208"/>
        <v>40766000.000000015</v>
      </c>
      <c r="AA1194" s="35">
        <v>15.354290569243839</v>
      </c>
      <c r="AB1194" s="180">
        <v>16.942509204191445</v>
      </c>
      <c r="AC1194" s="36">
        <v>17.092041914471821</v>
      </c>
      <c r="AD1194" s="207">
        <v>15.340000000000032</v>
      </c>
      <c r="AE1194" s="173">
        <f t="shared" si="209"/>
        <v>1349920.0000000028</v>
      </c>
    </row>
    <row r="1195" spans="1:31" s="30" customFormat="1" ht="14.25" customHeight="1">
      <c r="A1195" s="24">
        <v>19067</v>
      </c>
      <c r="B1195" s="24" t="s">
        <v>2586</v>
      </c>
      <c r="C1195" s="25" t="s">
        <v>2522</v>
      </c>
      <c r="D1195" s="24" t="s">
        <v>1387</v>
      </c>
      <c r="E1195" s="191">
        <v>290.23</v>
      </c>
      <c r="F1195" s="39">
        <v>300.48</v>
      </c>
      <c r="G1195" s="192">
        <v>305.02</v>
      </c>
      <c r="H1195" s="22">
        <v>10.25</v>
      </c>
      <c r="I1195" s="20">
        <v>6.1299999999999955</v>
      </c>
      <c r="J1195" s="20">
        <v>-3.3100000000000591</v>
      </c>
      <c r="K1195" s="20">
        <v>0</v>
      </c>
      <c r="L1195" s="20">
        <v>0.11000000000001364</v>
      </c>
      <c r="M1195" s="20">
        <v>0.22000000000002728</v>
      </c>
      <c r="N1195" s="20">
        <v>0.64999999999992042</v>
      </c>
      <c r="O1195" s="27">
        <v>0.65000000000003411</v>
      </c>
      <c r="P1195" s="198">
        <v>8.9999999999974989E-2</v>
      </c>
      <c r="Q1195" s="28">
        <f t="shared" si="206"/>
        <v>3157000</v>
      </c>
      <c r="R1195" s="28">
        <f t="shared" si="207"/>
        <v>4235879.9999999991</v>
      </c>
      <c r="S1195" s="28">
        <f t="shared" si="210"/>
        <v>3944599.9999999939</v>
      </c>
      <c r="T1195" s="28">
        <f t="shared" si="211"/>
        <v>3944599.9999999939</v>
      </c>
      <c r="U1195" s="28">
        <f t="shared" si="212"/>
        <v>3954279.9999999953</v>
      </c>
      <c r="V1195" s="28">
        <f t="shared" si="213"/>
        <v>3973639.9999999977</v>
      </c>
      <c r="W1195" s="28">
        <f t="shared" si="214"/>
        <v>4030839.9999999907</v>
      </c>
      <c r="X1195" s="28">
        <f t="shared" si="215"/>
        <v>4088039.9999999935</v>
      </c>
      <c r="Y1195" s="28">
        <f t="shared" si="216"/>
        <v>4095959.9999999912</v>
      </c>
      <c r="Z1195" s="203">
        <f t="shared" si="208"/>
        <v>35424839.999999955</v>
      </c>
      <c r="AA1195" s="35">
        <v>13.007856793908184</v>
      </c>
      <c r="AB1195" s="180">
        <v>13.467252900918345</v>
      </c>
      <c r="AC1195" s="36">
        <v>13.670731761974549</v>
      </c>
      <c r="AD1195" s="207">
        <v>14.789999999999964</v>
      </c>
      <c r="AE1195" s="173">
        <f t="shared" si="209"/>
        <v>1301519.9999999967</v>
      </c>
    </row>
    <row r="1196" spans="1:31" s="30" customFormat="1" ht="14.25" customHeight="1">
      <c r="A1196" s="24">
        <v>19068</v>
      </c>
      <c r="B1196" s="24" t="s">
        <v>2587</v>
      </c>
      <c r="C1196" s="25" t="s">
        <v>2522</v>
      </c>
      <c r="D1196" s="24" t="s">
        <v>1387</v>
      </c>
      <c r="E1196" s="191">
        <v>197.99</v>
      </c>
      <c r="F1196" s="39">
        <v>204.06</v>
      </c>
      <c r="G1196" s="192">
        <v>206</v>
      </c>
      <c r="H1196" s="22">
        <v>6.0699999999999932</v>
      </c>
      <c r="I1196" s="20">
        <v>5.0000000000011369E-2</v>
      </c>
      <c r="J1196" s="20">
        <v>3.0000000000001137E-2</v>
      </c>
      <c r="K1196" s="20">
        <v>0</v>
      </c>
      <c r="L1196" s="20">
        <v>-0.42000000000001592</v>
      </c>
      <c r="M1196" s="20">
        <v>1.710000000000008</v>
      </c>
      <c r="N1196" s="20">
        <v>0.35000000000002274</v>
      </c>
      <c r="O1196" s="27">
        <v>0.21999999999997044</v>
      </c>
      <c r="P1196" s="198">
        <v>0</v>
      </c>
      <c r="Q1196" s="28">
        <f t="shared" si="206"/>
        <v>1869559.9999999981</v>
      </c>
      <c r="R1196" s="28">
        <f t="shared" si="207"/>
        <v>1878360.0000000002</v>
      </c>
      <c r="S1196" s="28">
        <f t="shared" si="210"/>
        <v>1881000.0000000002</v>
      </c>
      <c r="T1196" s="28">
        <f t="shared" si="211"/>
        <v>1881000.0000000002</v>
      </c>
      <c r="U1196" s="28">
        <f t="shared" si="212"/>
        <v>1844039.9999999988</v>
      </c>
      <c r="V1196" s="28">
        <f t="shared" si="213"/>
        <v>1994519.9999999995</v>
      </c>
      <c r="W1196" s="28">
        <f t="shared" si="214"/>
        <v>2025320.0000000016</v>
      </c>
      <c r="X1196" s="28">
        <f t="shared" si="215"/>
        <v>2044679.9999999991</v>
      </c>
      <c r="Y1196" s="28">
        <f t="shared" si="216"/>
        <v>2044679.9999999991</v>
      </c>
      <c r="Z1196" s="203">
        <f t="shared" si="208"/>
        <v>17463159.999999996</v>
      </c>
      <c r="AA1196" s="35">
        <v>9.5877541730628622</v>
      </c>
      <c r="AB1196" s="180">
        <v>9.8816966339472057</v>
      </c>
      <c r="AC1196" s="36">
        <v>9.9756420003583486</v>
      </c>
      <c r="AD1196" s="207">
        <v>8.0099999999999909</v>
      </c>
      <c r="AE1196" s="173">
        <f t="shared" si="209"/>
        <v>704879.99999999919</v>
      </c>
    </row>
    <row r="1197" spans="1:31" s="30" customFormat="1" ht="14.25" customHeight="1">
      <c r="A1197" s="24">
        <v>19069</v>
      </c>
      <c r="B1197" s="24" t="s">
        <v>2588</v>
      </c>
      <c r="C1197" s="25" t="s">
        <v>2522</v>
      </c>
      <c r="D1197" s="24" t="s">
        <v>1387</v>
      </c>
      <c r="E1197" s="191">
        <v>130.97999999999999</v>
      </c>
      <c r="F1197" s="39">
        <v>132.19999999999999</v>
      </c>
      <c r="G1197" s="192">
        <v>134.56</v>
      </c>
      <c r="H1197" s="22">
        <v>1.2199999999999989</v>
      </c>
      <c r="I1197" s="20">
        <v>0.62999999999999545</v>
      </c>
      <c r="J1197" s="20">
        <v>3.0000000000029559E-2</v>
      </c>
      <c r="K1197" s="20">
        <v>0.59999999999999432</v>
      </c>
      <c r="L1197" s="20">
        <v>-3.9999999999992042E-2</v>
      </c>
      <c r="M1197" s="20">
        <v>6.0000000000002274E-2</v>
      </c>
      <c r="N1197" s="20">
        <v>4.9999999999982947E-2</v>
      </c>
      <c r="O1197" s="27">
        <v>1.0300000000000011</v>
      </c>
      <c r="P1197" s="198">
        <v>0</v>
      </c>
      <c r="Q1197" s="28">
        <f t="shared" si="206"/>
        <v>375759.99999999965</v>
      </c>
      <c r="R1197" s="28">
        <f t="shared" si="207"/>
        <v>486639.99999999884</v>
      </c>
      <c r="S1197" s="28">
        <f t="shared" si="210"/>
        <v>489280.00000000146</v>
      </c>
      <c r="T1197" s="28">
        <f t="shared" si="211"/>
        <v>542080.00000000093</v>
      </c>
      <c r="U1197" s="28">
        <f t="shared" si="212"/>
        <v>538560.00000000163</v>
      </c>
      <c r="V1197" s="28">
        <f t="shared" si="213"/>
        <v>543840.00000000186</v>
      </c>
      <c r="W1197" s="28">
        <f t="shared" si="214"/>
        <v>548240.00000000035</v>
      </c>
      <c r="X1197" s="28">
        <f t="shared" si="215"/>
        <v>638880.00000000047</v>
      </c>
      <c r="Y1197" s="28">
        <f t="shared" si="216"/>
        <v>638880.00000000047</v>
      </c>
      <c r="Z1197" s="203">
        <f t="shared" si="208"/>
        <v>4802160.0000000056</v>
      </c>
      <c r="AA1197" s="35">
        <v>7.9131474970094606</v>
      </c>
      <c r="AB1197" s="180">
        <v>7.9868537112891325</v>
      </c>
      <c r="AC1197" s="36">
        <v>8.1294329454694854</v>
      </c>
      <c r="AD1197" s="207">
        <v>3.5800000000000125</v>
      </c>
      <c r="AE1197" s="173">
        <f t="shared" si="209"/>
        <v>315040.00000000111</v>
      </c>
    </row>
    <row r="1198" spans="1:31" s="30" customFormat="1" ht="14.25" customHeight="1">
      <c r="A1198" s="24">
        <v>19070</v>
      </c>
      <c r="B1198" s="24" t="s">
        <v>2589</v>
      </c>
      <c r="C1198" s="25" t="s">
        <v>2522</v>
      </c>
      <c r="D1198" s="24" t="s">
        <v>1387</v>
      </c>
      <c r="E1198" s="191">
        <v>127.47</v>
      </c>
      <c r="F1198" s="39">
        <v>132.55000000000001</v>
      </c>
      <c r="G1198" s="192">
        <v>134.47999999999999</v>
      </c>
      <c r="H1198" s="22">
        <v>5.0800000000000125</v>
      </c>
      <c r="I1198" s="20">
        <v>0</v>
      </c>
      <c r="J1198" s="20">
        <v>0.37000000000000455</v>
      </c>
      <c r="K1198" s="20">
        <v>0</v>
      </c>
      <c r="L1198" s="20">
        <v>0.58000000000001251</v>
      </c>
      <c r="M1198" s="20">
        <v>0</v>
      </c>
      <c r="N1198" s="20">
        <v>0</v>
      </c>
      <c r="O1198" s="27">
        <v>0.97999999999998977</v>
      </c>
      <c r="P1198" s="198">
        <v>0</v>
      </c>
      <c r="Q1198" s="28">
        <f t="shared" si="206"/>
        <v>1564640.0000000037</v>
      </c>
      <c r="R1198" s="28">
        <f t="shared" si="207"/>
        <v>1564640.0000000037</v>
      </c>
      <c r="S1198" s="28">
        <f t="shared" si="210"/>
        <v>1597200.0000000042</v>
      </c>
      <c r="T1198" s="28">
        <f t="shared" si="211"/>
        <v>1597200.0000000042</v>
      </c>
      <c r="U1198" s="28">
        <f t="shared" si="212"/>
        <v>1648240.0000000054</v>
      </c>
      <c r="V1198" s="28">
        <f t="shared" si="213"/>
        <v>1648240.0000000054</v>
      </c>
      <c r="W1198" s="28">
        <f t="shared" si="214"/>
        <v>1648240.0000000054</v>
      </c>
      <c r="X1198" s="28">
        <f t="shared" si="215"/>
        <v>1734480.0000000044</v>
      </c>
      <c r="Y1198" s="28">
        <f t="shared" si="216"/>
        <v>1734480.0000000044</v>
      </c>
      <c r="Z1198" s="203">
        <f t="shared" si="208"/>
        <v>14737360.000000039</v>
      </c>
      <c r="AA1198" s="35">
        <v>5.786831066480234</v>
      </c>
      <c r="AB1198" s="180">
        <v>6.0174508344077431</v>
      </c>
      <c r="AC1198" s="36">
        <v>6.1050681871833508</v>
      </c>
      <c r="AD1198" s="207">
        <v>7.0099999999999909</v>
      </c>
      <c r="AE1198" s="173">
        <f t="shared" si="209"/>
        <v>616879.99999999919</v>
      </c>
    </row>
    <row r="1199" spans="1:31" s="30" customFormat="1" ht="14.25" customHeight="1">
      <c r="A1199" s="24">
        <v>19072</v>
      </c>
      <c r="B1199" s="24" t="s">
        <v>2590</v>
      </c>
      <c r="C1199" s="25" t="s">
        <v>2522</v>
      </c>
      <c r="D1199" s="24" t="s">
        <v>1387</v>
      </c>
      <c r="E1199" s="191">
        <v>80.13</v>
      </c>
      <c r="F1199" s="39">
        <v>82.13</v>
      </c>
      <c r="G1199" s="192">
        <v>82.32</v>
      </c>
      <c r="H1199" s="22">
        <v>2</v>
      </c>
      <c r="I1199" s="20">
        <v>0</v>
      </c>
      <c r="J1199" s="20">
        <v>0</v>
      </c>
      <c r="K1199" s="20">
        <v>0</v>
      </c>
      <c r="L1199" s="20">
        <v>0</v>
      </c>
      <c r="M1199" s="20">
        <v>0</v>
      </c>
      <c r="N1199" s="20">
        <v>0</v>
      </c>
      <c r="O1199" s="27">
        <v>0</v>
      </c>
      <c r="P1199" s="198">
        <v>0.18999999999999773</v>
      </c>
      <c r="Q1199" s="28">
        <f t="shared" si="206"/>
        <v>616000</v>
      </c>
      <c r="R1199" s="28">
        <f t="shared" si="207"/>
        <v>616000</v>
      </c>
      <c r="S1199" s="28">
        <f t="shared" si="210"/>
        <v>616000</v>
      </c>
      <c r="T1199" s="28">
        <f t="shared" si="211"/>
        <v>616000</v>
      </c>
      <c r="U1199" s="28">
        <f t="shared" si="212"/>
        <v>616000</v>
      </c>
      <c r="V1199" s="28">
        <f t="shared" si="213"/>
        <v>616000</v>
      </c>
      <c r="W1199" s="28">
        <f t="shared" si="214"/>
        <v>616000</v>
      </c>
      <c r="X1199" s="28">
        <f t="shared" si="215"/>
        <v>616000</v>
      </c>
      <c r="Y1199" s="28">
        <f t="shared" si="216"/>
        <v>632719.99999999977</v>
      </c>
      <c r="Z1199" s="203">
        <f t="shared" si="208"/>
        <v>5560720</v>
      </c>
      <c r="AA1199" s="35">
        <v>13.894572568059649</v>
      </c>
      <c r="AB1199" s="180">
        <v>14.241373331021325</v>
      </c>
      <c r="AC1199" s="36">
        <v>14.274319403502686</v>
      </c>
      <c r="AD1199" s="207">
        <v>2.1899999999999977</v>
      </c>
      <c r="AE1199" s="173">
        <f t="shared" si="209"/>
        <v>192719.9999999998</v>
      </c>
    </row>
    <row r="1200" spans="1:31" s="30" customFormat="1" ht="14.25" customHeight="1">
      <c r="A1200" s="24">
        <v>19073</v>
      </c>
      <c r="B1200" s="24" t="s">
        <v>2591</v>
      </c>
      <c r="C1200" s="25" t="s">
        <v>2522</v>
      </c>
      <c r="D1200" s="24" t="s">
        <v>1387</v>
      </c>
      <c r="E1200" s="191">
        <v>34.840000000000003</v>
      </c>
      <c r="F1200" s="39">
        <v>36.99</v>
      </c>
      <c r="G1200" s="192">
        <v>37.75</v>
      </c>
      <c r="H1200" s="22">
        <v>2.1499999999999986</v>
      </c>
      <c r="I1200" s="20">
        <v>0</v>
      </c>
      <c r="J1200" s="20">
        <v>7.0000000000000284E-2</v>
      </c>
      <c r="K1200" s="20">
        <v>0</v>
      </c>
      <c r="L1200" s="20">
        <v>0.15999999999999659</v>
      </c>
      <c r="M1200" s="20">
        <v>0.21000000000000085</v>
      </c>
      <c r="N1200" s="20">
        <v>3.9999999999999147E-2</v>
      </c>
      <c r="O1200" s="27">
        <v>0.25</v>
      </c>
      <c r="P1200" s="198">
        <v>3.0000000000001137E-2</v>
      </c>
      <c r="Q1200" s="28">
        <f t="shared" si="206"/>
        <v>662199.99999999953</v>
      </c>
      <c r="R1200" s="28">
        <f t="shared" si="207"/>
        <v>662199.99999999953</v>
      </c>
      <c r="S1200" s="28">
        <f t="shared" si="210"/>
        <v>668359.99999999953</v>
      </c>
      <c r="T1200" s="28">
        <f t="shared" si="211"/>
        <v>668359.99999999953</v>
      </c>
      <c r="U1200" s="28">
        <f t="shared" si="212"/>
        <v>682439.99999999919</v>
      </c>
      <c r="V1200" s="28">
        <f t="shared" si="213"/>
        <v>700919.9999999993</v>
      </c>
      <c r="W1200" s="28">
        <f t="shared" si="214"/>
        <v>704439.99999999919</v>
      </c>
      <c r="X1200" s="28">
        <f t="shared" si="215"/>
        <v>726439.99999999919</v>
      </c>
      <c r="Y1200" s="28">
        <f t="shared" si="216"/>
        <v>729079.9999999993</v>
      </c>
      <c r="Z1200" s="203">
        <f t="shared" si="208"/>
        <v>6204439.9999999935</v>
      </c>
      <c r="AA1200" s="35">
        <v>12.75489657697236</v>
      </c>
      <c r="AB1200" s="180">
        <v>13.542009884678748</v>
      </c>
      <c r="AC1200" s="36">
        <v>13.820245286472636</v>
      </c>
      <c r="AD1200" s="207">
        <v>2.9099999999999966</v>
      </c>
      <c r="AE1200" s="173">
        <f t="shared" si="209"/>
        <v>256079.99999999971</v>
      </c>
    </row>
    <row r="1201" spans="1:31" s="30" customFormat="1" ht="14.25" customHeight="1">
      <c r="A1201" s="24">
        <v>19074</v>
      </c>
      <c r="B1201" s="24" t="s">
        <v>2592</v>
      </c>
      <c r="C1201" s="25" t="s">
        <v>2522</v>
      </c>
      <c r="D1201" s="24" t="s">
        <v>1387</v>
      </c>
      <c r="E1201" s="191">
        <v>126.43</v>
      </c>
      <c r="F1201" s="39">
        <v>137.62</v>
      </c>
      <c r="G1201" s="192">
        <v>141.03</v>
      </c>
      <c r="H1201" s="22">
        <v>11.189999999999998</v>
      </c>
      <c r="I1201" s="20">
        <v>0</v>
      </c>
      <c r="J1201" s="20">
        <v>0.12999999999999545</v>
      </c>
      <c r="K1201" s="20">
        <v>0</v>
      </c>
      <c r="L1201" s="20">
        <v>0</v>
      </c>
      <c r="M1201" s="20">
        <v>2.9900000000000091</v>
      </c>
      <c r="N1201" s="20">
        <v>0.25</v>
      </c>
      <c r="O1201" s="27">
        <v>3.9999999999992042E-2</v>
      </c>
      <c r="P1201" s="198">
        <v>0</v>
      </c>
      <c r="Q1201" s="28">
        <f t="shared" si="206"/>
        <v>3446519.9999999995</v>
      </c>
      <c r="R1201" s="28">
        <f t="shared" si="207"/>
        <v>3446519.9999999995</v>
      </c>
      <c r="S1201" s="28">
        <f t="shared" si="210"/>
        <v>3457959.9999999991</v>
      </c>
      <c r="T1201" s="28">
        <f t="shared" si="211"/>
        <v>3457959.9999999991</v>
      </c>
      <c r="U1201" s="28">
        <f t="shared" si="212"/>
        <v>3457959.9999999991</v>
      </c>
      <c r="V1201" s="28">
        <f t="shared" si="213"/>
        <v>3721080</v>
      </c>
      <c r="W1201" s="28">
        <f t="shared" si="214"/>
        <v>3743080</v>
      </c>
      <c r="X1201" s="28">
        <f t="shared" si="215"/>
        <v>3746599.9999999991</v>
      </c>
      <c r="Y1201" s="28">
        <f t="shared" si="216"/>
        <v>3746599.9999999991</v>
      </c>
      <c r="Z1201" s="203">
        <f t="shared" si="208"/>
        <v>32224279.999999996</v>
      </c>
      <c r="AA1201" s="35">
        <v>6.500056553525341</v>
      </c>
      <c r="AB1201" s="180">
        <v>7.0753601431318316</v>
      </c>
      <c r="AC1201" s="36">
        <v>7.2506760716893046</v>
      </c>
      <c r="AD1201" s="207">
        <v>14.599999999999994</v>
      </c>
      <c r="AE1201" s="173">
        <f t="shared" si="209"/>
        <v>1284799.9999999995</v>
      </c>
    </row>
    <row r="1202" spans="1:31" s="30" customFormat="1" ht="14.25" customHeight="1">
      <c r="A1202" s="24">
        <v>19075</v>
      </c>
      <c r="B1202" s="24" t="s">
        <v>2593</v>
      </c>
      <c r="C1202" s="25" t="s">
        <v>2522</v>
      </c>
      <c r="D1202" s="24" t="s">
        <v>1387</v>
      </c>
      <c r="E1202" s="191">
        <v>131.83000000000001</v>
      </c>
      <c r="F1202" s="39">
        <v>135.72</v>
      </c>
      <c r="G1202" s="192">
        <v>138.72999999999999</v>
      </c>
      <c r="H1202" s="22">
        <v>3.8899999999999864</v>
      </c>
      <c r="I1202" s="20">
        <v>2.3300000000000125</v>
      </c>
      <c r="J1202" s="20">
        <v>0.38999999999998636</v>
      </c>
      <c r="K1202" s="20">
        <v>0</v>
      </c>
      <c r="L1202" s="20">
        <v>5.0000000000011369E-2</v>
      </c>
      <c r="M1202" s="20">
        <v>-1.0000000000019327E-2</v>
      </c>
      <c r="N1202" s="20">
        <v>0.19999999999998863</v>
      </c>
      <c r="O1202" s="27">
        <v>5.000000000003979E-2</v>
      </c>
      <c r="P1202" s="198">
        <v>0</v>
      </c>
      <c r="Q1202" s="28">
        <f t="shared" si="206"/>
        <v>1198119.9999999958</v>
      </c>
      <c r="R1202" s="28">
        <f t="shared" si="207"/>
        <v>1608199.9999999981</v>
      </c>
      <c r="S1202" s="28">
        <f t="shared" si="210"/>
        <v>1642519.999999997</v>
      </c>
      <c r="T1202" s="28">
        <f t="shared" si="211"/>
        <v>1642519.999999997</v>
      </c>
      <c r="U1202" s="28">
        <f t="shared" si="212"/>
        <v>1646919.9999999979</v>
      </c>
      <c r="V1202" s="28">
        <f t="shared" si="213"/>
        <v>1646039.9999999963</v>
      </c>
      <c r="W1202" s="28">
        <f t="shared" si="214"/>
        <v>1663639.9999999953</v>
      </c>
      <c r="X1202" s="28">
        <f t="shared" si="215"/>
        <v>1668039.9999999988</v>
      </c>
      <c r="Y1202" s="28">
        <f t="shared" si="216"/>
        <v>1668039.9999999988</v>
      </c>
      <c r="Z1202" s="203">
        <f t="shared" si="208"/>
        <v>14384039.999999974</v>
      </c>
      <c r="AA1202" s="35">
        <v>8.8721237776686035</v>
      </c>
      <c r="AB1202" s="180">
        <v>9.133919738338637</v>
      </c>
      <c r="AC1202" s="36">
        <v>9.3364919341270198</v>
      </c>
      <c r="AD1202" s="207">
        <v>6.8999999999999773</v>
      </c>
      <c r="AE1202" s="173">
        <f t="shared" si="209"/>
        <v>607199.99999999802</v>
      </c>
    </row>
    <row r="1203" spans="1:31" s="30" customFormat="1" ht="14.25" customHeight="1">
      <c r="A1203" s="24">
        <v>19076</v>
      </c>
      <c r="B1203" s="24" t="s">
        <v>2594</v>
      </c>
      <c r="C1203" s="25" t="s">
        <v>2522</v>
      </c>
      <c r="D1203" s="24" t="s">
        <v>1387</v>
      </c>
      <c r="E1203" s="191">
        <v>389.07</v>
      </c>
      <c r="F1203" s="39">
        <v>403.77</v>
      </c>
      <c r="G1203" s="192">
        <v>404.51</v>
      </c>
      <c r="H1203" s="22">
        <v>14.699999999999989</v>
      </c>
      <c r="I1203" s="20">
        <v>0.12000000000000455</v>
      </c>
      <c r="J1203" s="20">
        <v>0.17000000000001592</v>
      </c>
      <c r="K1203" s="20">
        <v>0</v>
      </c>
      <c r="L1203" s="20">
        <v>5.0000000000011369E-2</v>
      </c>
      <c r="M1203" s="20">
        <v>0</v>
      </c>
      <c r="N1203" s="20">
        <v>0.14999999999997726</v>
      </c>
      <c r="O1203" s="27">
        <v>0.16000000000002501</v>
      </c>
      <c r="P1203" s="198">
        <v>8.9999999999974989E-2</v>
      </c>
      <c r="Q1203" s="28">
        <f t="shared" si="206"/>
        <v>4527599.9999999963</v>
      </c>
      <c r="R1203" s="28">
        <f t="shared" si="207"/>
        <v>4548719.9999999972</v>
      </c>
      <c r="S1203" s="28">
        <f t="shared" si="210"/>
        <v>4563679.9999999991</v>
      </c>
      <c r="T1203" s="28">
        <f t="shared" si="211"/>
        <v>4563679.9999999991</v>
      </c>
      <c r="U1203" s="28">
        <f t="shared" si="212"/>
        <v>4568080</v>
      </c>
      <c r="V1203" s="28">
        <f t="shared" si="213"/>
        <v>4568080</v>
      </c>
      <c r="W1203" s="28">
        <f t="shared" si="214"/>
        <v>4581279.9999999981</v>
      </c>
      <c r="X1203" s="28">
        <f t="shared" si="215"/>
        <v>4595360</v>
      </c>
      <c r="Y1203" s="28">
        <f t="shared" si="216"/>
        <v>4603279.9999999981</v>
      </c>
      <c r="Z1203" s="203">
        <f t="shared" si="208"/>
        <v>41119759.999999993</v>
      </c>
      <c r="AA1203" s="35">
        <v>12.126491773234886</v>
      </c>
      <c r="AB1203" s="180">
        <v>12.584659786873953</v>
      </c>
      <c r="AC1203" s="36">
        <v>12.607724027016328</v>
      </c>
      <c r="AD1203" s="207">
        <v>15.439999999999998</v>
      </c>
      <c r="AE1203" s="173">
        <f t="shared" si="209"/>
        <v>1358719.9999999998</v>
      </c>
    </row>
    <row r="1204" spans="1:31" s="30" customFormat="1" ht="14.25" customHeight="1">
      <c r="A1204" s="24">
        <v>19077</v>
      </c>
      <c r="B1204" s="24" t="s">
        <v>2595</v>
      </c>
      <c r="C1204" s="25" t="s">
        <v>2522</v>
      </c>
      <c r="D1204" s="24" t="s">
        <v>1387</v>
      </c>
      <c r="E1204" s="191">
        <v>155.09</v>
      </c>
      <c r="F1204" s="39">
        <v>176.64000000000001</v>
      </c>
      <c r="G1204" s="192">
        <v>178.79</v>
      </c>
      <c r="H1204" s="22">
        <v>21.550000000000011</v>
      </c>
      <c r="I1204" s="20">
        <v>0.53999999999999204</v>
      </c>
      <c r="J1204" s="20">
        <v>0</v>
      </c>
      <c r="K1204" s="20">
        <v>0</v>
      </c>
      <c r="L1204" s="20">
        <v>2.1999999999999886</v>
      </c>
      <c r="M1204" s="20">
        <v>-0.47999999999998977</v>
      </c>
      <c r="N1204" s="20">
        <v>-0.18000000000000682</v>
      </c>
      <c r="O1204" s="27">
        <v>6.9999999999993179E-2</v>
      </c>
      <c r="P1204" s="198">
        <v>0</v>
      </c>
      <c r="Q1204" s="28">
        <f t="shared" si="206"/>
        <v>6637400.0000000056</v>
      </c>
      <c r="R1204" s="28">
        <f t="shared" si="207"/>
        <v>6732440.0000000037</v>
      </c>
      <c r="S1204" s="28">
        <f t="shared" si="210"/>
        <v>6732440.0000000037</v>
      </c>
      <c r="T1204" s="28">
        <f t="shared" si="211"/>
        <v>6732440.0000000037</v>
      </c>
      <c r="U1204" s="28">
        <f t="shared" si="212"/>
        <v>6926040.0000000028</v>
      </c>
      <c r="V1204" s="28">
        <f t="shared" si="213"/>
        <v>6883800.0000000037</v>
      </c>
      <c r="W1204" s="28">
        <f t="shared" si="214"/>
        <v>6867960.0000000028</v>
      </c>
      <c r="X1204" s="28">
        <f t="shared" si="215"/>
        <v>6874120.0000000019</v>
      </c>
      <c r="Y1204" s="28">
        <f t="shared" si="216"/>
        <v>6874120.0000000019</v>
      </c>
      <c r="Z1204" s="203">
        <f t="shared" si="208"/>
        <v>61260760.00000003</v>
      </c>
      <c r="AA1204" s="35">
        <v>7.5337974050199401</v>
      </c>
      <c r="AB1204" s="180">
        <v>8.5806304315089452</v>
      </c>
      <c r="AC1204" s="36">
        <v>8.6850708494649229</v>
      </c>
      <c r="AD1204" s="207">
        <v>23.699999999999989</v>
      </c>
      <c r="AE1204" s="173">
        <f t="shared" si="209"/>
        <v>2085599.9999999991</v>
      </c>
    </row>
    <row r="1205" spans="1:31" s="30" customFormat="1" ht="14.25" customHeight="1">
      <c r="A1205" s="24">
        <v>19078</v>
      </c>
      <c r="B1205" s="24" t="s">
        <v>2596</v>
      </c>
      <c r="C1205" s="25" t="s">
        <v>2522</v>
      </c>
      <c r="D1205" s="24" t="s">
        <v>1387</v>
      </c>
      <c r="E1205" s="191">
        <v>33.86</v>
      </c>
      <c r="F1205" s="39">
        <v>35.51</v>
      </c>
      <c r="G1205" s="192">
        <v>36.19</v>
      </c>
      <c r="H1205" s="22">
        <v>1.6499999999999986</v>
      </c>
      <c r="I1205" s="20">
        <v>2.6600000000000037</v>
      </c>
      <c r="J1205" s="20">
        <v>-2.6600000000000037</v>
      </c>
      <c r="K1205" s="20">
        <v>9.9999999999980105E-3</v>
      </c>
      <c r="L1205" s="20">
        <v>0</v>
      </c>
      <c r="M1205" s="20">
        <v>0.10999999999999943</v>
      </c>
      <c r="N1205" s="20">
        <v>0.18999999999999773</v>
      </c>
      <c r="O1205" s="27">
        <v>0.36999999999999744</v>
      </c>
      <c r="P1205" s="198">
        <v>0</v>
      </c>
      <c r="Q1205" s="28">
        <f t="shared" si="206"/>
        <v>508199.99999999953</v>
      </c>
      <c r="R1205" s="28">
        <f t="shared" si="207"/>
        <v>976360.00000000023</v>
      </c>
      <c r="S1205" s="28">
        <f t="shared" si="210"/>
        <v>742279.99999999988</v>
      </c>
      <c r="T1205" s="28">
        <f t="shared" si="211"/>
        <v>743159.99999999965</v>
      </c>
      <c r="U1205" s="28">
        <f t="shared" si="212"/>
        <v>743159.99999999965</v>
      </c>
      <c r="V1205" s="28">
        <f t="shared" si="213"/>
        <v>752839.99999999965</v>
      </c>
      <c r="W1205" s="28">
        <f t="shared" si="214"/>
        <v>769559.99999999942</v>
      </c>
      <c r="X1205" s="28">
        <f t="shared" si="215"/>
        <v>802119.99999999919</v>
      </c>
      <c r="Y1205" s="28">
        <f t="shared" si="216"/>
        <v>802119.99999999919</v>
      </c>
      <c r="Z1205" s="203">
        <f t="shared" si="208"/>
        <v>6839799.9999999953</v>
      </c>
      <c r="AA1205" s="35">
        <v>11.823451358335079</v>
      </c>
      <c r="AB1205" s="180">
        <v>12.399608911236818</v>
      </c>
      <c r="AC1205" s="36">
        <v>12.637055660311475</v>
      </c>
      <c r="AD1205" s="207">
        <v>2.3299999999999983</v>
      </c>
      <c r="AE1205" s="173">
        <f t="shared" si="209"/>
        <v>205039.99999999985</v>
      </c>
    </row>
    <row r="1206" spans="1:31" s="30" customFormat="1" ht="14.25" customHeight="1">
      <c r="A1206" s="24">
        <v>19079</v>
      </c>
      <c r="B1206" s="24" t="s">
        <v>2597</v>
      </c>
      <c r="C1206" s="25" t="s">
        <v>2522</v>
      </c>
      <c r="D1206" s="24" t="s">
        <v>1387</v>
      </c>
      <c r="E1206" s="191">
        <v>111.83</v>
      </c>
      <c r="F1206" s="39">
        <v>118.27</v>
      </c>
      <c r="G1206" s="192">
        <v>122.24000000000001</v>
      </c>
      <c r="H1206" s="22">
        <v>6.4399999999999977</v>
      </c>
      <c r="I1206" s="20">
        <v>1.4399999999999977</v>
      </c>
      <c r="J1206" s="20">
        <v>0.12000000000001876</v>
      </c>
      <c r="K1206" s="20">
        <v>0</v>
      </c>
      <c r="L1206" s="20">
        <v>0.15000000000000568</v>
      </c>
      <c r="M1206" s="20">
        <v>1.5900000000000034</v>
      </c>
      <c r="N1206" s="20">
        <v>0</v>
      </c>
      <c r="O1206" s="27">
        <v>0.5</v>
      </c>
      <c r="P1206" s="198">
        <v>0.17000000000000171</v>
      </c>
      <c r="Q1206" s="28">
        <f t="shared" si="206"/>
        <v>1983519.9999999993</v>
      </c>
      <c r="R1206" s="28">
        <f t="shared" si="207"/>
        <v>2236959.9999999991</v>
      </c>
      <c r="S1206" s="28">
        <f t="shared" si="210"/>
        <v>2247520.0000000009</v>
      </c>
      <c r="T1206" s="28">
        <f t="shared" si="211"/>
        <v>2247520.0000000009</v>
      </c>
      <c r="U1206" s="28">
        <f t="shared" si="212"/>
        <v>2260720.0000000014</v>
      </c>
      <c r="V1206" s="28">
        <f t="shared" si="213"/>
        <v>2400640.0000000019</v>
      </c>
      <c r="W1206" s="28">
        <f t="shared" si="214"/>
        <v>2400640.0000000019</v>
      </c>
      <c r="X1206" s="28">
        <f t="shared" si="215"/>
        <v>2444640.0000000019</v>
      </c>
      <c r="Y1206" s="28">
        <f t="shared" si="216"/>
        <v>2459600.0000000019</v>
      </c>
      <c r="Z1206" s="203">
        <f t="shared" si="208"/>
        <v>20681760.000000007</v>
      </c>
      <c r="AA1206" s="35">
        <v>8.9133137792514177</v>
      </c>
      <c r="AB1206" s="180">
        <v>9.4266084295096579</v>
      </c>
      <c r="AC1206" s="36">
        <v>9.7430338583179239</v>
      </c>
      <c r="AD1206" s="207">
        <v>10.410000000000011</v>
      </c>
      <c r="AE1206" s="173">
        <f t="shared" si="209"/>
        <v>916080.00000000093</v>
      </c>
    </row>
    <row r="1207" spans="1:31" s="30" customFormat="1" ht="14.25" customHeight="1">
      <c r="A1207" s="24">
        <v>19080</v>
      </c>
      <c r="B1207" s="24" t="s">
        <v>2598</v>
      </c>
      <c r="C1207" s="25" t="s">
        <v>2522</v>
      </c>
      <c r="D1207" s="24" t="s">
        <v>1387</v>
      </c>
      <c r="E1207" s="191">
        <v>45.730000000000004</v>
      </c>
      <c r="F1207" s="39">
        <v>47.540000000000006</v>
      </c>
      <c r="G1207" s="192">
        <v>47.35</v>
      </c>
      <c r="H1207" s="22">
        <v>1.8100000000000023</v>
      </c>
      <c r="I1207" s="20">
        <v>0</v>
      </c>
      <c r="J1207" s="20">
        <v>0</v>
      </c>
      <c r="K1207" s="20">
        <v>4.9999999999997158E-2</v>
      </c>
      <c r="L1207" s="20">
        <v>0</v>
      </c>
      <c r="M1207" s="20">
        <v>0</v>
      </c>
      <c r="N1207" s="20">
        <v>0</v>
      </c>
      <c r="O1207" s="27">
        <v>0.11999999999999744</v>
      </c>
      <c r="P1207" s="198">
        <v>-0.35999999999999943</v>
      </c>
      <c r="Q1207" s="28">
        <f t="shared" si="206"/>
        <v>557480.0000000007</v>
      </c>
      <c r="R1207" s="28">
        <f t="shared" si="207"/>
        <v>557480.0000000007</v>
      </c>
      <c r="S1207" s="28">
        <f t="shared" si="210"/>
        <v>557480.0000000007</v>
      </c>
      <c r="T1207" s="28">
        <f t="shared" si="211"/>
        <v>561880.00000000047</v>
      </c>
      <c r="U1207" s="28">
        <f t="shared" si="212"/>
        <v>561880.00000000047</v>
      </c>
      <c r="V1207" s="28">
        <f t="shared" si="213"/>
        <v>561880.00000000047</v>
      </c>
      <c r="W1207" s="28">
        <f t="shared" si="214"/>
        <v>561880.00000000047</v>
      </c>
      <c r="X1207" s="28">
        <f t="shared" si="215"/>
        <v>572440.00000000023</v>
      </c>
      <c r="Y1207" s="28">
        <f t="shared" si="216"/>
        <v>540760.00000000023</v>
      </c>
      <c r="Z1207" s="203">
        <f t="shared" si="208"/>
        <v>5033160.0000000047</v>
      </c>
      <c r="AA1207" s="35">
        <v>6.5702134996120805</v>
      </c>
      <c r="AB1207" s="180">
        <v>6.8302634981753405</v>
      </c>
      <c r="AC1207" s="36">
        <v>6.8029654320278148</v>
      </c>
      <c r="AD1207" s="207">
        <v>1.6199999999999974</v>
      </c>
      <c r="AE1207" s="173">
        <f t="shared" si="209"/>
        <v>142559.99999999977</v>
      </c>
    </row>
    <row r="1208" spans="1:31" s="30" customFormat="1" ht="14.25" customHeight="1">
      <c r="A1208" s="24">
        <v>19081</v>
      </c>
      <c r="B1208" s="24" t="s">
        <v>2599</v>
      </c>
      <c r="C1208" s="25" t="s">
        <v>2522</v>
      </c>
      <c r="D1208" s="24" t="s">
        <v>1387</v>
      </c>
      <c r="E1208" s="191">
        <v>117.92</v>
      </c>
      <c r="F1208" s="39">
        <v>128.41</v>
      </c>
      <c r="G1208" s="192">
        <v>132.27000000000001</v>
      </c>
      <c r="H1208" s="22">
        <v>10.489999999999995</v>
      </c>
      <c r="I1208" s="20">
        <v>0</v>
      </c>
      <c r="J1208" s="20">
        <v>5.0000000000011369E-2</v>
      </c>
      <c r="K1208" s="20">
        <v>0</v>
      </c>
      <c r="L1208" s="20">
        <v>0</v>
      </c>
      <c r="M1208" s="20">
        <v>0.50999999999999091</v>
      </c>
      <c r="N1208" s="20">
        <v>1.039999999999992</v>
      </c>
      <c r="O1208" s="27">
        <v>1.6699999999999875</v>
      </c>
      <c r="P1208" s="198">
        <v>0.59000000000003183</v>
      </c>
      <c r="Q1208" s="28">
        <f t="shared" ref="Q1208:Q1271" si="217">((H1208/6)*88000)*6+((H1208/6)*88000)*5+((H1208/6)*88000)*4+((H1208/6)*88000)*3+((H1208/6)*88000)*2+((H1208/6)*88000)</f>
        <v>3230919.9999999991</v>
      </c>
      <c r="R1208" s="28">
        <f t="shared" si="207"/>
        <v>3230919.9999999991</v>
      </c>
      <c r="S1208" s="28">
        <f t="shared" si="210"/>
        <v>3235320</v>
      </c>
      <c r="T1208" s="28">
        <f t="shared" si="211"/>
        <v>3235320</v>
      </c>
      <c r="U1208" s="28">
        <f t="shared" si="212"/>
        <v>3235320</v>
      </c>
      <c r="V1208" s="28">
        <f t="shared" si="213"/>
        <v>3280199.9999999991</v>
      </c>
      <c r="W1208" s="28">
        <f t="shared" si="214"/>
        <v>3371719.9999999981</v>
      </c>
      <c r="X1208" s="28">
        <f t="shared" si="215"/>
        <v>3518679.9999999972</v>
      </c>
      <c r="Y1208" s="28">
        <f t="shared" si="216"/>
        <v>3570600</v>
      </c>
      <c r="Z1208" s="203">
        <f t="shared" si="208"/>
        <v>29908999.999999989</v>
      </c>
      <c r="AA1208" s="35">
        <v>10.004751238715807</v>
      </c>
      <c r="AB1208" s="180">
        <v>10.894760062444849</v>
      </c>
      <c r="AC1208" s="36">
        <v>11.222256159641621</v>
      </c>
      <c r="AD1208" s="207">
        <v>14.350000000000009</v>
      </c>
      <c r="AE1208" s="173">
        <f t="shared" si="209"/>
        <v>1262800.0000000007</v>
      </c>
    </row>
    <row r="1209" spans="1:31" s="30" customFormat="1" ht="14.25" customHeight="1">
      <c r="A1209" s="24">
        <v>19082</v>
      </c>
      <c r="B1209" s="24" t="s">
        <v>2600</v>
      </c>
      <c r="C1209" s="25" t="s">
        <v>2522</v>
      </c>
      <c r="D1209" s="24" t="s">
        <v>1387</v>
      </c>
      <c r="E1209" s="191">
        <v>28.07</v>
      </c>
      <c r="F1209" s="39">
        <v>31.65</v>
      </c>
      <c r="G1209" s="192">
        <v>31.99</v>
      </c>
      <c r="H1209" s="22">
        <v>3.5799999999999983</v>
      </c>
      <c r="I1209" s="20">
        <v>0</v>
      </c>
      <c r="J1209" s="20">
        <v>0</v>
      </c>
      <c r="K1209" s="20">
        <v>0</v>
      </c>
      <c r="L1209" s="20">
        <v>0</v>
      </c>
      <c r="M1209" s="20">
        <v>0</v>
      </c>
      <c r="N1209" s="20">
        <v>0</v>
      </c>
      <c r="O1209" s="27">
        <v>0.21000000000000085</v>
      </c>
      <c r="P1209" s="198">
        <v>0.12999999999999545</v>
      </c>
      <c r="Q1209" s="28">
        <f t="shared" si="217"/>
        <v>1102639.9999999995</v>
      </c>
      <c r="R1209" s="28">
        <f t="shared" si="207"/>
        <v>1102639.9999999995</v>
      </c>
      <c r="S1209" s="28">
        <f t="shared" si="210"/>
        <v>1102639.9999999995</v>
      </c>
      <c r="T1209" s="28">
        <f t="shared" si="211"/>
        <v>1102639.9999999995</v>
      </c>
      <c r="U1209" s="28">
        <f t="shared" si="212"/>
        <v>1102639.9999999995</v>
      </c>
      <c r="V1209" s="28">
        <f t="shared" si="213"/>
        <v>1102639.9999999995</v>
      </c>
      <c r="W1209" s="28">
        <f t="shared" si="214"/>
        <v>1102639.9999999995</v>
      </c>
      <c r="X1209" s="28">
        <f t="shared" si="215"/>
        <v>1121119.9999999995</v>
      </c>
      <c r="Y1209" s="28">
        <f t="shared" si="216"/>
        <v>1132559.9999999991</v>
      </c>
      <c r="Z1209" s="203">
        <f t="shared" si="208"/>
        <v>9972159.9999999963</v>
      </c>
      <c r="AA1209" s="35">
        <v>9.4295888202096201</v>
      </c>
      <c r="AB1209" s="180">
        <v>10.632222520827733</v>
      </c>
      <c r="AC1209" s="36">
        <v>10.746439129266326</v>
      </c>
      <c r="AD1209" s="207">
        <v>3.9199999999999982</v>
      </c>
      <c r="AE1209" s="173">
        <f t="shared" si="209"/>
        <v>344959.99999999983</v>
      </c>
    </row>
    <row r="1210" spans="1:31" s="30" customFormat="1" ht="14.25" customHeight="1">
      <c r="A1210" s="24">
        <v>19083</v>
      </c>
      <c r="B1210" s="24" t="s">
        <v>2601</v>
      </c>
      <c r="C1210" s="25" t="s">
        <v>2522</v>
      </c>
      <c r="D1210" s="24" t="s">
        <v>1387</v>
      </c>
      <c r="E1210" s="191">
        <v>206.19</v>
      </c>
      <c r="F1210" s="39">
        <v>215.64</v>
      </c>
      <c r="G1210" s="192">
        <v>219.22</v>
      </c>
      <c r="H1210" s="22">
        <v>9.4499999999999886</v>
      </c>
      <c r="I1210" s="20">
        <v>0.10000000000002274</v>
      </c>
      <c r="J1210" s="20">
        <v>0.22999999999998977</v>
      </c>
      <c r="K1210" s="20">
        <v>6.0000000000002274E-2</v>
      </c>
      <c r="L1210" s="20">
        <v>2.1100000000000136</v>
      </c>
      <c r="M1210" s="20">
        <v>0.96000000000000796</v>
      </c>
      <c r="N1210" s="20">
        <v>4.9999999999982947E-2</v>
      </c>
      <c r="O1210" s="27">
        <v>6.9999999999993179E-2</v>
      </c>
      <c r="P1210" s="198">
        <v>0</v>
      </c>
      <c r="Q1210" s="28">
        <f t="shared" si="217"/>
        <v>2910599.9999999963</v>
      </c>
      <c r="R1210" s="28">
        <f t="shared" si="207"/>
        <v>2928200.0000000005</v>
      </c>
      <c r="S1210" s="28">
        <f t="shared" si="210"/>
        <v>2948439.9999999995</v>
      </c>
      <c r="T1210" s="28">
        <f t="shared" si="211"/>
        <v>2953719.9999999995</v>
      </c>
      <c r="U1210" s="28">
        <f t="shared" si="212"/>
        <v>3139400.0000000009</v>
      </c>
      <c r="V1210" s="28">
        <f t="shared" si="213"/>
        <v>3223880.0000000019</v>
      </c>
      <c r="W1210" s="28">
        <f t="shared" si="214"/>
        <v>3228280.0000000005</v>
      </c>
      <c r="X1210" s="28">
        <f t="shared" si="215"/>
        <v>3234440</v>
      </c>
      <c r="Y1210" s="28">
        <f t="shared" si="216"/>
        <v>3234440</v>
      </c>
      <c r="Z1210" s="203">
        <f t="shared" si="208"/>
        <v>27801400</v>
      </c>
      <c r="AA1210" s="35">
        <v>7.5394910048266786</v>
      </c>
      <c r="AB1210" s="180">
        <v>7.8850372970601139</v>
      </c>
      <c r="AC1210" s="36">
        <v>8.0159426649115115</v>
      </c>
      <c r="AD1210" s="207">
        <v>13.03</v>
      </c>
      <c r="AE1210" s="173">
        <f t="shared" si="209"/>
        <v>1146640</v>
      </c>
    </row>
    <row r="1211" spans="1:31" s="30" customFormat="1" ht="14.25" customHeight="1">
      <c r="A1211" s="24">
        <v>19084</v>
      </c>
      <c r="B1211" s="24" t="s">
        <v>2602</v>
      </c>
      <c r="C1211" s="25" t="s">
        <v>2522</v>
      </c>
      <c r="D1211" s="24" t="s">
        <v>1387</v>
      </c>
      <c r="E1211" s="191">
        <v>292.95</v>
      </c>
      <c r="F1211" s="39">
        <v>303.01</v>
      </c>
      <c r="G1211" s="192">
        <v>316.48</v>
      </c>
      <c r="H1211" s="22">
        <v>10.060000000000002</v>
      </c>
      <c r="I1211" s="20">
        <v>0.50999999999999091</v>
      </c>
      <c r="J1211" s="20">
        <v>1</v>
      </c>
      <c r="K1211" s="20">
        <v>0.19999999999998863</v>
      </c>
      <c r="L1211" s="20">
        <v>1.7400000000000659</v>
      </c>
      <c r="M1211" s="20">
        <v>4.2099999999999227</v>
      </c>
      <c r="N1211" s="20">
        <v>1.0000000000000568</v>
      </c>
      <c r="O1211" s="27">
        <v>2.8899999999999864</v>
      </c>
      <c r="P1211" s="198">
        <v>1.9200000000000159</v>
      </c>
      <c r="Q1211" s="28">
        <f t="shared" si="217"/>
        <v>3098480</v>
      </c>
      <c r="R1211" s="28">
        <f t="shared" si="207"/>
        <v>3188239.9999999986</v>
      </c>
      <c r="S1211" s="28">
        <f t="shared" si="210"/>
        <v>3276239.9999999986</v>
      </c>
      <c r="T1211" s="28">
        <f t="shared" si="211"/>
        <v>3293839.9999999977</v>
      </c>
      <c r="U1211" s="28">
        <f t="shared" si="212"/>
        <v>3446960.0000000033</v>
      </c>
      <c r="V1211" s="28">
        <f t="shared" si="213"/>
        <v>3817439.9999999963</v>
      </c>
      <c r="W1211" s="28">
        <f t="shared" si="214"/>
        <v>3905440.0000000014</v>
      </c>
      <c r="X1211" s="28">
        <f t="shared" si="215"/>
        <v>4159760</v>
      </c>
      <c r="Y1211" s="28">
        <f t="shared" si="216"/>
        <v>4328720.0000000019</v>
      </c>
      <c r="Z1211" s="203">
        <f t="shared" si="208"/>
        <v>32515119.999999993</v>
      </c>
      <c r="AA1211" s="35">
        <v>9.6278037959083065</v>
      </c>
      <c r="AB1211" s="180">
        <v>9.958425766165476</v>
      </c>
      <c r="AC1211" s="36">
        <v>10.40111741023745</v>
      </c>
      <c r="AD1211" s="207">
        <v>23.53000000000003</v>
      </c>
      <c r="AE1211" s="173">
        <f t="shared" si="209"/>
        <v>2070640.0000000026</v>
      </c>
    </row>
    <row r="1212" spans="1:31" s="30" customFormat="1" ht="14.25" customHeight="1">
      <c r="A1212" s="24">
        <v>19085</v>
      </c>
      <c r="B1212" s="24" t="s">
        <v>2603</v>
      </c>
      <c r="C1212" s="25" t="s">
        <v>2522</v>
      </c>
      <c r="D1212" s="24" t="s">
        <v>1387</v>
      </c>
      <c r="E1212" s="191">
        <v>152.20000000000002</v>
      </c>
      <c r="F1212" s="39">
        <v>159.22000000000003</v>
      </c>
      <c r="G1212" s="192">
        <v>173.47</v>
      </c>
      <c r="H1212" s="22">
        <v>7.0200000000000102</v>
      </c>
      <c r="I1212" s="20">
        <v>0.77999999999997272</v>
      </c>
      <c r="J1212" s="20">
        <v>0.12999999999999545</v>
      </c>
      <c r="K1212" s="20">
        <v>0.22999999999998977</v>
      </c>
      <c r="L1212" s="20">
        <v>0</v>
      </c>
      <c r="M1212" s="20">
        <v>7.7999999999999829</v>
      </c>
      <c r="N1212" s="20">
        <v>6.4900000000000091</v>
      </c>
      <c r="O1212" s="27">
        <v>-1.1799999999999784</v>
      </c>
      <c r="P1212" s="198">
        <v>0</v>
      </c>
      <c r="Q1212" s="28">
        <f t="shared" si="217"/>
        <v>2162160.0000000033</v>
      </c>
      <c r="R1212" s="28">
        <f t="shared" si="207"/>
        <v>2299439.9999999986</v>
      </c>
      <c r="S1212" s="28">
        <f t="shared" si="210"/>
        <v>2310879.9999999981</v>
      </c>
      <c r="T1212" s="28">
        <f t="shared" si="211"/>
        <v>2331119.9999999972</v>
      </c>
      <c r="U1212" s="28">
        <f t="shared" si="212"/>
        <v>2331119.9999999972</v>
      </c>
      <c r="V1212" s="28">
        <f t="shared" si="213"/>
        <v>3017519.9999999958</v>
      </c>
      <c r="W1212" s="28">
        <f t="shared" si="214"/>
        <v>3588639.9999999967</v>
      </c>
      <c r="X1212" s="28">
        <f t="shared" si="215"/>
        <v>3484799.9999999986</v>
      </c>
      <c r="Y1212" s="28">
        <f t="shared" si="216"/>
        <v>3484799.9999999986</v>
      </c>
      <c r="Z1212" s="203">
        <f t="shared" si="208"/>
        <v>25010479.999999985</v>
      </c>
      <c r="AA1212" s="35">
        <v>8.4527379762301464</v>
      </c>
      <c r="AB1212" s="180">
        <v>8.84260801954904</v>
      </c>
      <c r="AC1212" s="36">
        <v>9.6340108852604676</v>
      </c>
      <c r="AD1212" s="207">
        <v>21.269999999999982</v>
      </c>
      <c r="AE1212" s="173">
        <f t="shared" si="209"/>
        <v>1871759.9999999984</v>
      </c>
    </row>
    <row r="1213" spans="1:31" s="30" customFormat="1" ht="14.25" customHeight="1">
      <c r="A1213" s="24">
        <v>19086</v>
      </c>
      <c r="B1213" s="24" t="s">
        <v>2604</v>
      </c>
      <c r="C1213" s="25" t="s">
        <v>2522</v>
      </c>
      <c r="D1213" s="24" t="s">
        <v>1387</v>
      </c>
      <c r="E1213" s="191">
        <v>142.91</v>
      </c>
      <c r="F1213" s="39">
        <v>145.4</v>
      </c>
      <c r="G1213" s="192">
        <v>149.96</v>
      </c>
      <c r="H1213" s="22">
        <v>2.4900000000000091</v>
      </c>
      <c r="I1213" s="20">
        <v>0</v>
      </c>
      <c r="J1213" s="20">
        <v>0.12000000000000455</v>
      </c>
      <c r="K1213" s="20">
        <v>0.13999999999998636</v>
      </c>
      <c r="L1213" s="20">
        <v>0.21000000000000796</v>
      </c>
      <c r="M1213" s="20">
        <v>1.8000000000000114</v>
      </c>
      <c r="N1213" s="20">
        <v>1.539999999999992</v>
      </c>
      <c r="O1213" s="27">
        <v>0.75</v>
      </c>
      <c r="P1213" s="198">
        <v>0</v>
      </c>
      <c r="Q1213" s="28">
        <f t="shared" si="217"/>
        <v>766920.00000000291</v>
      </c>
      <c r="R1213" s="28">
        <f t="shared" si="207"/>
        <v>766920.00000000291</v>
      </c>
      <c r="S1213" s="28">
        <f t="shared" si="210"/>
        <v>777480.00000000326</v>
      </c>
      <c r="T1213" s="28">
        <f t="shared" si="211"/>
        <v>789800.0000000021</v>
      </c>
      <c r="U1213" s="28">
        <f t="shared" si="212"/>
        <v>808280.00000000279</v>
      </c>
      <c r="V1213" s="28">
        <f t="shared" si="213"/>
        <v>966680.00000000373</v>
      </c>
      <c r="W1213" s="28">
        <f t="shared" si="214"/>
        <v>1102200.000000003</v>
      </c>
      <c r="X1213" s="28">
        <f t="shared" si="215"/>
        <v>1168200.000000003</v>
      </c>
      <c r="Y1213" s="28">
        <f t="shared" si="216"/>
        <v>1168200.000000003</v>
      </c>
      <c r="Z1213" s="203">
        <f t="shared" si="208"/>
        <v>8314680.0000000261</v>
      </c>
      <c r="AA1213" s="35">
        <v>9.4927165602768557</v>
      </c>
      <c r="AB1213" s="180">
        <v>9.6581134130869426</v>
      </c>
      <c r="AC1213" s="36">
        <v>9.9610088543777042</v>
      </c>
      <c r="AD1213" s="207">
        <v>7.0500000000000123</v>
      </c>
      <c r="AE1213" s="173">
        <f t="shared" si="209"/>
        <v>620400.00000000105</v>
      </c>
    </row>
    <row r="1214" spans="1:31" s="30" customFormat="1" ht="14.25" customHeight="1">
      <c r="A1214" s="24">
        <v>19087</v>
      </c>
      <c r="B1214" s="24" t="s">
        <v>2605</v>
      </c>
      <c r="C1214" s="25" t="s">
        <v>2522</v>
      </c>
      <c r="D1214" s="24" t="s">
        <v>1387</v>
      </c>
      <c r="E1214" s="191">
        <v>55.26</v>
      </c>
      <c r="F1214" s="39">
        <v>57.129999999999995</v>
      </c>
      <c r="G1214" s="192">
        <v>57.59</v>
      </c>
      <c r="H1214" s="22">
        <v>1.8699999999999974</v>
      </c>
      <c r="I1214" s="20">
        <v>0.24000000000000909</v>
      </c>
      <c r="J1214" s="20">
        <v>2.0000000000003126E-2</v>
      </c>
      <c r="K1214" s="20">
        <v>0</v>
      </c>
      <c r="L1214" s="20">
        <v>0.20000000000000284</v>
      </c>
      <c r="M1214" s="20">
        <v>0</v>
      </c>
      <c r="N1214" s="20">
        <v>0</v>
      </c>
      <c r="O1214" s="27">
        <v>0</v>
      </c>
      <c r="P1214" s="198">
        <v>0</v>
      </c>
      <c r="Q1214" s="28">
        <f t="shared" si="217"/>
        <v>575959.9999999993</v>
      </c>
      <c r="R1214" s="28">
        <f t="shared" si="207"/>
        <v>618200.00000000093</v>
      </c>
      <c r="S1214" s="28">
        <f t="shared" si="210"/>
        <v>619960.00000000116</v>
      </c>
      <c r="T1214" s="28">
        <f t="shared" si="211"/>
        <v>619960.00000000116</v>
      </c>
      <c r="U1214" s="28">
        <f t="shared" si="212"/>
        <v>637560.0000000014</v>
      </c>
      <c r="V1214" s="28">
        <f t="shared" si="213"/>
        <v>637560.0000000014</v>
      </c>
      <c r="W1214" s="28">
        <f t="shared" si="214"/>
        <v>637560.0000000014</v>
      </c>
      <c r="X1214" s="28">
        <f t="shared" si="215"/>
        <v>637560.0000000014</v>
      </c>
      <c r="Y1214" s="28">
        <f t="shared" si="216"/>
        <v>637560.0000000014</v>
      </c>
      <c r="Z1214" s="203">
        <f t="shared" si="208"/>
        <v>5621880.0000000112</v>
      </c>
      <c r="AA1214" s="35">
        <v>7.49898222282535</v>
      </c>
      <c r="AB1214" s="180">
        <v>7.7527479983715564</v>
      </c>
      <c r="AC1214" s="36">
        <v>7.815171665083458</v>
      </c>
      <c r="AD1214" s="207">
        <v>2.3300000000000054</v>
      </c>
      <c r="AE1214" s="173">
        <f t="shared" si="209"/>
        <v>205040.00000000047</v>
      </c>
    </row>
    <row r="1215" spans="1:31" s="30" customFormat="1" ht="14.25" customHeight="1">
      <c r="A1215" s="24">
        <v>19088</v>
      </c>
      <c r="B1215" s="24" t="s">
        <v>2606</v>
      </c>
      <c r="C1215" s="25" t="s">
        <v>2522</v>
      </c>
      <c r="D1215" s="24" t="s">
        <v>1387</v>
      </c>
      <c r="E1215" s="191">
        <v>127.52</v>
      </c>
      <c r="F1215" s="39">
        <v>130.54</v>
      </c>
      <c r="G1215" s="192">
        <v>132.99</v>
      </c>
      <c r="H1215" s="22">
        <v>3.019999999999996</v>
      </c>
      <c r="I1215" s="20">
        <v>0.12000000000000455</v>
      </c>
      <c r="J1215" s="20">
        <v>0</v>
      </c>
      <c r="K1215" s="20">
        <v>0.47999999999998977</v>
      </c>
      <c r="L1215" s="20">
        <v>0.11000000000004206</v>
      </c>
      <c r="M1215" s="20">
        <v>0</v>
      </c>
      <c r="N1215" s="20">
        <v>0</v>
      </c>
      <c r="O1215" s="27">
        <v>1.5500000000000114</v>
      </c>
      <c r="P1215" s="198">
        <v>0.18999999999999773</v>
      </c>
      <c r="Q1215" s="28">
        <f t="shared" si="217"/>
        <v>930159.9999999986</v>
      </c>
      <c r="R1215" s="28">
        <f t="shared" si="207"/>
        <v>951279.99999999942</v>
      </c>
      <c r="S1215" s="28">
        <f t="shared" si="210"/>
        <v>951279.99999999942</v>
      </c>
      <c r="T1215" s="28">
        <f t="shared" si="211"/>
        <v>993519.99999999849</v>
      </c>
      <c r="U1215" s="28">
        <f t="shared" si="212"/>
        <v>1003200.0000000022</v>
      </c>
      <c r="V1215" s="28">
        <f t="shared" si="213"/>
        <v>1003200.0000000022</v>
      </c>
      <c r="W1215" s="28">
        <f t="shared" si="214"/>
        <v>1003200.0000000022</v>
      </c>
      <c r="X1215" s="28">
        <f t="shared" si="215"/>
        <v>1139600.0000000033</v>
      </c>
      <c r="Y1215" s="28">
        <f t="shared" si="216"/>
        <v>1156320.000000003</v>
      </c>
      <c r="Z1215" s="203">
        <f t="shared" si="208"/>
        <v>9131760.0000000093</v>
      </c>
      <c r="AA1215" s="35">
        <v>9.1496139827224976</v>
      </c>
      <c r="AB1215" s="180">
        <v>9.3663002611715402</v>
      </c>
      <c r="AC1215" s="36">
        <v>9.5420887983239115</v>
      </c>
      <c r="AD1215" s="207">
        <v>5.4700000000000131</v>
      </c>
      <c r="AE1215" s="173">
        <f t="shared" si="209"/>
        <v>481360.00000000116</v>
      </c>
    </row>
    <row r="1216" spans="1:31" s="30" customFormat="1" ht="14.25" customHeight="1">
      <c r="A1216" s="24">
        <v>19089</v>
      </c>
      <c r="B1216" s="24" t="s">
        <v>2607</v>
      </c>
      <c r="C1216" s="25" t="s">
        <v>2522</v>
      </c>
      <c r="D1216" s="24" t="s">
        <v>1387</v>
      </c>
      <c r="E1216" s="191">
        <v>152.22999999999999</v>
      </c>
      <c r="F1216" s="39">
        <v>161.39999999999998</v>
      </c>
      <c r="G1216" s="192">
        <v>155.04</v>
      </c>
      <c r="H1216" s="22">
        <v>9.1699999999999875</v>
      </c>
      <c r="I1216" s="20">
        <v>0.59000000000003183</v>
      </c>
      <c r="J1216" s="20">
        <v>0</v>
      </c>
      <c r="K1216" s="20">
        <v>-7.460000000000008</v>
      </c>
      <c r="L1216" s="20">
        <v>0.50999999999999091</v>
      </c>
      <c r="M1216" s="20">
        <v>0</v>
      </c>
      <c r="N1216" s="20">
        <v>0</v>
      </c>
      <c r="O1216" s="27">
        <v>0</v>
      </c>
      <c r="P1216" s="198">
        <v>0</v>
      </c>
      <c r="Q1216" s="28">
        <f t="shared" si="217"/>
        <v>2824359.9999999967</v>
      </c>
      <c r="R1216" s="28">
        <f t="shared" si="207"/>
        <v>2928200.0000000023</v>
      </c>
      <c r="S1216" s="28">
        <f t="shared" si="210"/>
        <v>2928200.0000000023</v>
      </c>
      <c r="T1216" s="28">
        <f t="shared" si="211"/>
        <v>2271720.0000000019</v>
      </c>
      <c r="U1216" s="28">
        <f t="shared" si="212"/>
        <v>2316600.0000000009</v>
      </c>
      <c r="V1216" s="28">
        <f t="shared" si="213"/>
        <v>2316600.0000000009</v>
      </c>
      <c r="W1216" s="28">
        <f t="shared" si="214"/>
        <v>2316600.0000000009</v>
      </c>
      <c r="X1216" s="28">
        <f t="shared" si="215"/>
        <v>2316600.0000000009</v>
      </c>
      <c r="Y1216" s="28">
        <f t="shared" si="216"/>
        <v>2316600.0000000009</v>
      </c>
      <c r="Z1216" s="203">
        <f t="shared" si="208"/>
        <v>22535480.000000004</v>
      </c>
      <c r="AA1216" s="35">
        <v>6.7081768988066903</v>
      </c>
      <c r="AB1216" s="180">
        <v>7.1122627042462039</v>
      </c>
      <c r="AC1216" s="36">
        <v>6.8320025382052769</v>
      </c>
      <c r="AD1216" s="207">
        <v>2.8100000000000023</v>
      </c>
      <c r="AE1216" s="173">
        <f t="shared" si="209"/>
        <v>247280.0000000002</v>
      </c>
    </row>
    <row r="1217" spans="1:31" s="30" customFormat="1" ht="14.25" customHeight="1">
      <c r="A1217" s="24">
        <v>19090</v>
      </c>
      <c r="B1217" s="24" t="s">
        <v>2608</v>
      </c>
      <c r="C1217" s="25" t="s">
        <v>2522</v>
      </c>
      <c r="D1217" s="24" t="s">
        <v>1387</v>
      </c>
      <c r="E1217" s="191">
        <v>165.3</v>
      </c>
      <c r="F1217" s="39">
        <v>171.17000000000002</v>
      </c>
      <c r="G1217" s="192">
        <v>173.12</v>
      </c>
      <c r="H1217" s="22">
        <v>5.8700000000000045</v>
      </c>
      <c r="I1217" s="20">
        <v>0.90999999999999659</v>
      </c>
      <c r="J1217" s="20">
        <v>0</v>
      </c>
      <c r="K1217" s="20">
        <v>0.12000000000000455</v>
      </c>
      <c r="L1217" s="20">
        <v>3.9999999999992042E-2</v>
      </c>
      <c r="M1217" s="20">
        <v>0.12000000000000455</v>
      </c>
      <c r="N1217" s="20">
        <v>0.47999999999998977</v>
      </c>
      <c r="O1217" s="27">
        <v>0.28000000000000114</v>
      </c>
      <c r="P1217" s="198">
        <v>0</v>
      </c>
      <c r="Q1217" s="28">
        <f t="shared" si="217"/>
        <v>1807960.0000000014</v>
      </c>
      <c r="R1217" s="28">
        <f t="shared" si="207"/>
        <v>1968120.0000000007</v>
      </c>
      <c r="S1217" s="28">
        <f t="shared" si="210"/>
        <v>1968120.0000000007</v>
      </c>
      <c r="T1217" s="28">
        <f t="shared" si="211"/>
        <v>1978680.0000000012</v>
      </c>
      <c r="U1217" s="28">
        <f t="shared" si="212"/>
        <v>1982200.0000000005</v>
      </c>
      <c r="V1217" s="28">
        <f t="shared" si="213"/>
        <v>1992760.0000000009</v>
      </c>
      <c r="W1217" s="28">
        <f t="shared" si="214"/>
        <v>2035000</v>
      </c>
      <c r="X1217" s="28">
        <f t="shared" si="215"/>
        <v>2059640</v>
      </c>
      <c r="Y1217" s="28">
        <f t="shared" si="216"/>
        <v>2059640</v>
      </c>
      <c r="Z1217" s="203">
        <f t="shared" si="208"/>
        <v>17852120.000000004</v>
      </c>
      <c r="AA1217" s="35">
        <v>10.18930031005554</v>
      </c>
      <c r="AB1217" s="180">
        <v>10.55113450739387</v>
      </c>
      <c r="AC1217" s="36">
        <v>10.67133496477202</v>
      </c>
      <c r="AD1217" s="207">
        <v>7.8199999999999932</v>
      </c>
      <c r="AE1217" s="173">
        <f t="shared" si="209"/>
        <v>688159.99999999942</v>
      </c>
    </row>
    <row r="1218" spans="1:31" s="30" customFormat="1" ht="14.25" customHeight="1">
      <c r="A1218" s="24">
        <v>19091</v>
      </c>
      <c r="B1218" s="24" t="s">
        <v>2609</v>
      </c>
      <c r="C1218" s="25" t="s">
        <v>2522</v>
      </c>
      <c r="D1218" s="24" t="s">
        <v>1387</v>
      </c>
      <c r="E1218" s="191">
        <v>62.440000000000005</v>
      </c>
      <c r="F1218" s="39">
        <v>68.77000000000001</v>
      </c>
      <c r="G1218" s="192">
        <v>74.53</v>
      </c>
      <c r="H1218" s="22">
        <v>6.3300000000000054</v>
      </c>
      <c r="I1218" s="20">
        <v>0</v>
      </c>
      <c r="J1218" s="20">
        <v>0</v>
      </c>
      <c r="K1218" s="20">
        <v>0</v>
      </c>
      <c r="L1218" s="20">
        <v>3.0000000000001137E-2</v>
      </c>
      <c r="M1218" s="20">
        <v>0</v>
      </c>
      <c r="N1218" s="20">
        <v>0</v>
      </c>
      <c r="O1218" s="27">
        <v>5.730000000000004</v>
      </c>
      <c r="P1218" s="198">
        <v>0</v>
      </c>
      <c r="Q1218" s="28">
        <f t="shared" si="217"/>
        <v>1949640.0000000016</v>
      </c>
      <c r="R1218" s="28">
        <f t="shared" si="207"/>
        <v>1949640.0000000016</v>
      </c>
      <c r="S1218" s="28">
        <f t="shared" si="210"/>
        <v>1949640.0000000016</v>
      </c>
      <c r="T1218" s="28">
        <f t="shared" si="211"/>
        <v>1949640.0000000016</v>
      </c>
      <c r="U1218" s="28">
        <f t="shared" si="212"/>
        <v>1952280.0000000016</v>
      </c>
      <c r="V1218" s="28">
        <f t="shared" si="213"/>
        <v>1952280.0000000016</v>
      </c>
      <c r="W1218" s="28">
        <f t="shared" si="214"/>
        <v>1952280.0000000016</v>
      </c>
      <c r="X1218" s="28">
        <f t="shared" si="215"/>
        <v>2456520.0000000019</v>
      </c>
      <c r="Y1218" s="28">
        <f t="shared" si="216"/>
        <v>2456520.0000000019</v>
      </c>
      <c r="Z1218" s="203">
        <f t="shared" si="208"/>
        <v>18568440.000000015</v>
      </c>
      <c r="AA1218" s="35">
        <v>6.0111288676665966</v>
      </c>
      <c r="AB1218" s="180">
        <v>6.6205210158461218</v>
      </c>
      <c r="AC1218" s="36">
        <v>7.1750389895450253</v>
      </c>
      <c r="AD1218" s="207">
        <v>12.089999999999998</v>
      </c>
      <c r="AE1218" s="173">
        <f t="shared" si="209"/>
        <v>1063919.9999999998</v>
      </c>
    </row>
    <row r="1219" spans="1:31" s="30" customFormat="1" ht="14.25" customHeight="1">
      <c r="A1219" s="24">
        <v>19092</v>
      </c>
      <c r="B1219" s="24" t="s">
        <v>2610</v>
      </c>
      <c r="C1219" s="25" t="s">
        <v>2522</v>
      </c>
      <c r="D1219" s="24" t="s">
        <v>1387</v>
      </c>
      <c r="E1219" s="191">
        <v>142.80000000000001</v>
      </c>
      <c r="F1219" s="39">
        <v>149.65</v>
      </c>
      <c r="G1219" s="192">
        <v>150.86000000000001</v>
      </c>
      <c r="H1219" s="22">
        <v>6.8499999999999943</v>
      </c>
      <c r="I1219" s="20">
        <v>0</v>
      </c>
      <c r="J1219" s="20">
        <v>0.33000000000001251</v>
      </c>
      <c r="K1219" s="20">
        <v>0.22999999999996135</v>
      </c>
      <c r="L1219" s="20">
        <v>0</v>
      </c>
      <c r="M1219" s="20">
        <v>0</v>
      </c>
      <c r="N1219" s="20">
        <v>0</v>
      </c>
      <c r="O1219" s="27">
        <v>0.65000000000000568</v>
      </c>
      <c r="P1219" s="198">
        <v>0</v>
      </c>
      <c r="Q1219" s="28">
        <f t="shared" si="217"/>
        <v>2109799.9999999986</v>
      </c>
      <c r="R1219" s="28">
        <f t="shared" ref="R1219:R1282" si="218">Q1219+((I1219/3)*88000+((I1219/3)*88000)*2+((I1219/3)*88000)*3)</f>
        <v>2109799.9999999986</v>
      </c>
      <c r="S1219" s="28">
        <f t="shared" si="210"/>
        <v>2138839.9999999995</v>
      </c>
      <c r="T1219" s="28">
        <f t="shared" si="211"/>
        <v>2159079.9999999963</v>
      </c>
      <c r="U1219" s="28">
        <f t="shared" si="212"/>
        <v>2159079.9999999963</v>
      </c>
      <c r="V1219" s="28">
        <f t="shared" si="213"/>
        <v>2159079.9999999963</v>
      </c>
      <c r="W1219" s="28">
        <f t="shared" si="214"/>
        <v>2159079.9999999963</v>
      </c>
      <c r="X1219" s="28">
        <f t="shared" si="215"/>
        <v>2216279.9999999967</v>
      </c>
      <c r="Y1219" s="28">
        <f t="shared" si="216"/>
        <v>2216279.9999999967</v>
      </c>
      <c r="Z1219" s="203">
        <f t="shared" ref="Z1219:Z1282" si="219">SUM(Q1219:Y1219)</f>
        <v>19427319.999999974</v>
      </c>
      <c r="AA1219" s="35">
        <v>8.3588939099487245</v>
      </c>
      <c r="AB1219" s="180">
        <v>8.759863260671052</v>
      </c>
      <c r="AC1219" s="36">
        <v>8.8306914233533913</v>
      </c>
      <c r="AD1219" s="207">
        <v>8.0600000000000023</v>
      </c>
      <c r="AE1219" s="173">
        <f t="shared" ref="AE1219:AE1282" si="220">AD1219*88000</f>
        <v>709280.00000000023</v>
      </c>
    </row>
    <row r="1220" spans="1:31" s="30" customFormat="1" ht="14.25" customHeight="1">
      <c r="A1220" s="24">
        <v>19093</v>
      </c>
      <c r="B1220" s="24" t="s">
        <v>2611</v>
      </c>
      <c r="C1220" s="25" t="s">
        <v>2522</v>
      </c>
      <c r="D1220" s="24" t="s">
        <v>1387</v>
      </c>
      <c r="E1220" s="191">
        <v>51.660000000000004</v>
      </c>
      <c r="F1220" s="39">
        <v>53.370000000000005</v>
      </c>
      <c r="G1220" s="192">
        <v>54.13</v>
      </c>
      <c r="H1220" s="22">
        <v>1.7100000000000009</v>
      </c>
      <c r="I1220" s="20">
        <v>0.57999999999999829</v>
      </c>
      <c r="J1220" s="20">
        <v>0</v>
      </c>
      <c r="K1220" s="20">
        <v>0</v>
      </c>
      <c r="L1220" s="20">
        <v>0.13000000000000256</v>
      </c>
      <c r="M1220" s="20">
        <v>0</v>
      </c>
      <c r="N1220" s="20">
        <v>4.9999999999997158E-2</v>
      </c>
      <c r="O1220" s="27">
        <v>0</v>
      </c>
      <c r="P1220" s="198">
        <v>0</v>
      </c>
      <c r="Q1220" s="28">
        <f t="shared" si="217"/>
        <v>526680.00000000023</v>
      </c>
      <c r="R1220" s="28">
        <f t="shared" si="218"/>
        <v>628760</v>
      </c>
      <c r="S1220" s="28">
        <f t="shared" si="210"/>
        <v>628760</v>
      </c>
      <c r="T1220" s="28">
        <f t="shared" si="211"/>
        <v>628760</v>
      </c>
      <c r="U1220" s="28">
        <f t="shared" si="212"/>
        <v>640200.00000000023</v>
      </c>
      <c r="V1220" s="28">
        <f t="shared" si="213"/>
        <v>640200.00000000023</v>
      </c>
      <c r="W1220" s="28">
        <f t="shared" si="214"/>
        <v>644600</v>
      </c>
      <c r="X1220" s="28">
        <f t="shared" si="215"/>
        <v>644600</v>
      </c>
      <c r="Y1220" s="28">
        <f t="shared" si="216"/>
        <v>644600</v>
      </c>
      <c r="Z1220" s="203">
        <f t="shared" si="219"/>
        <v>5627160</v>
      </c>
      <c r="AA1220" s="35">
        <v>9.0249995632501196</v>
      </c>
      <c r="AB1220" s="180">
        <v>9.3237364825911513</v>
      </c>
      <c r="AC1220" s="36">
        <v>9.4565084467427205</v>
      </c>
      <c r="AD1220" s="207">
        <v>2.4699999999999989</v>
      </c>
      <c r="AE1220" s="173">
        <f t="shared" si="220"/>
        <v>217359.99999999991</v>
      </c>
    </row>
    <row r="1221" spans="1:31" s="30" customFormat="1" ht="14.25" customHeight="1">
      <c r="A1221" s="24">
        <v>19094</v>
      </c>
      <c r="B1221" s="24" t="s">
        <v>2612</v>
      </c>
      <c r="C1221" s="25" t="s">
        <v>2522</v>
      </c>
      <c r="D1221" s="24" t="s">
        <v>1387</v>
      </c>
      <c r="E1221" s="191">
        <v>151.64000000000001</v>
      </c>
      <c r="F1221" s="39">
        <v>158.29000000000002</v>
      </c>
      <c r="G1221" s="192">
        <v>181.79000000000002</v>
      </c>
      <c r="H1221" s="22">
        <v>6.6500000000000057</v>
      </c>
      <c r="I1221" s="20">
        <v>23.549999999999983</v>
      </c>
      <c r="J1221" s="20">
        <v>-2.9499999999999886</v>
      </c>
      <c r="K1221" s="20">
        <v>9.9999999999909051E-3</v>
      </c>
      <c r="L1221" s="20">
        <v>0.15999999999999659</v>
      </c>
      <c r="M1221" s="20">
        <v>-0.68999999999999773</v>
      </c>
      <c r="N1221" s="20">
        <v>9.0000000000003411E-2</v>
      </c>
      <c r="O1221" s="27">
        <v>0.43000000000000682</v>
      </c>
      <c r="P1221" s="198">
        <v>2.9000000000000057</v>
      </c>
      <c r="Q1221" s="28">
        <f t="shared" si="217"/>
        <v>2048200.0000000016</v>
      </c>
      <c r="R1221" s="28">
        <f t="shared" si="218"/>
        <v>6192999.9999999991</v>
      </c>
      <c r="S1221" s="28">
        <f t="shared" si="210"/>
        <v>5933400</v>
      </c>
      <c r="T1221" s="28">
        <f t="shared" si="211"/>
        <v>5934279.9999999991</v>
      </c>
      <c r="U1221" s="28">
        <f t="shared" si="212"/>
        <v>5948359.9999999991</v>
      </c>
      <c r="V1221" s="28">
        <f t="shared" si="213"/>
        <v>5887639.9999999991</v>
      </c>
      <c r="W1221" s="28">
        <f t="shared" si="214"/>
        <v>5895559.9999999991</v>
      </c>
      <c r="X1221" s="28">
        <f t="shared" si="215"/>
        <v>5933400</v>
      </c>
      <c r="Y1221" s="28">
        <f t="shared" si="216"/>
        <v>6188600.0000000009</v>
      </c>
      <c r="Z1221" s="203">
        <f t="shared" si="219"/>
        <v>49962440</v>
      </c>
      <c r="AA1221" s="35">
        <v>12.308841196142732</v>
      </c>
      <c r="AB1221" s="180">
        <v>12.848631449073022</v>
      </c>
      <c r="AC1221" s="36">
        <v>14.7561609143154</v>
      </c>
      <c r="AD1221" s="207">
        <v>30.150000000000006</v>
      </c>
      <c r="AE1221" s="173">
        <f t="shared" si="220"/>
        <v>2653200.0000000005</v>
      </c>
    </row>
    <row r="1222" spans="1:31" s="30" customFormat="1" ht="14.25" customHeight="1">
      <c r="A1222" s="24">
        <v>19095</v>
      </c>
      <c r="B1222" s="24" t="s">
        <v>2613</v>
      </c>
      <c r="C1222" s="25" t="s">
        <v>2522</v>
      </c>
      <c r="D1222" s="24" t="s">
        <v>1387</v>
      </c>
      <c r="E1222" s="191">
        <v>215.4</v>
      </c>
      <c r="F1222" s="39">
        <v>240.85</v>
      </c>
      <c r="G1222" s="192">
        <v>246.14000000000001</v>
      </c>
      <c r="H1222" s="22">
        <v>25.449999999999989</v>
      </c>
      <c r="I1222" s="20">
        <v>1.039999999999992</v>
      </c>
      <c r="J1222" s="20">
        <v>2.5200000000000387</v>
      </c>
      <c r="K1222" s="20">
        <v>0</v>
      </c>
      <c r="L1222" s="20">
        <v>6.9999999999993179E-2</v>
      </c>
      <c r="M1222" s="20">
        <v>0.42000000000001592</v>
      </c>
      <c r="N1222" s="20">
        <v>1.1599999999999966</v>
      </c>
      <c r="O1222" s="27">
        <v>8.0000000000012506E-2</v>
      </c>
      <c r="P1222" s="198">
        <v>0</v>
      </c>
      <c r="Q1222" s="28">
        <f t="shared" si="217"/>
        <v>7838599.9999999953</v>
      </c>
      <c r="R1222" s="28">
        <f t="shared" si="218"/>
        <v>8021639.9999999944</v>
      </c>
      <c r="S1222" s="28">
        <f t="shared" si="210"/>
        <v>8243399.9999999981</v>
      </c>
      <c r="T1222" s="28">
        <f t="shared" si="211"/>
        <v>8243399.9999999981</v>
      </c>
      <c r="U1222" s="28">
        <f t="shared" si="212"/>
        <v>8249559.9999999972</v>
      </c>
      <c r="V1222" s="28">
        <f t="shared" si="213"/>
        <v>8286519.9999999981</v>
      </c>
      <c r="W1222" s="28">
        <f t="shared" si="214"/>
        <v>8388599.9999999981</v>
      </c>
      <c r="X1222" s="28">
        <f t="shared" si="215"/>
        <v>8395640</v>
      </c>
      <c r="Y1222" s="28">
        <f t="shared" si="216"/>
        <v>8395640</v>
      </c>
      <c r="Z1222" s="203">
        <f t="shared" si="219"/>
        <v>74062999.999999985</v>
      </c>
      <c r="AA1222" s="35">
        <v>8.1245921673500039</v>
      </c>
      <c r="AB1222" s="180">
        <v>9.0845312140494343</v>
      </c>
      <c r="AC1222" s="36">
        <v>9.2840627487071945</v>
      </c>
      <c r="AD1222" s="207">
        <v>30.740000000000009</v>
      </c>
      <c r="AE1222" s="173">
        <f t="shared" si="220"/>
        <v>2705120.0000000009</v>
      </c>
    </row>
    <row r="1223" spans="1:31" s="30" customFormat="1" ht="14.25" customHeight="1">
      <c r="A1223" s="24">
        <v>19096</v>
      </c>
      <c r="B1223" s="24" t="s">
        <v>2614</v>
      </c>
      <c r="C1223" s="25" t="s">
        <v>2522</v>
      </c>
      <c r="D1223" s="24" t="s">
        <v>1387</v>
      </c>
      <c r="E1223" s="191">
        <v>94.16</v>
      </c>
      <c r="F1223" s="39">
        <v>95.09</v>
      </c>
      <c r="G1223" s="192">
        <v>96.51</v>
      </c>
      <c r="H1223" s="22">
        <v>0.93000000000000682</v>
      </c>
      <c r="I1223" s="20">
        <v>0</v>
      </c>
      <c r="J1223" s="20">
        <v>0.20000000000000284</v>
      </c>
      <c r="K1223" s="20">
        <v>1.2199999999999989</v>
      </c>
      <c r="L1223" s="20">
        <v>0</v>
      </c>
      <c r="M1223" s="20">
        <v>0</v>
      </c>
      <c r="N1223" s="20">
        <v>0</v>
      </c>
      <c r="O1223" s="27">
        <v>0</v>
      </c>
      <c r="P1223" s="198">
        <v>0</v>
      </c>
      <c r="Q1223" s="28">
        <f t="shared" si="217"/>
        <v>286440.0000000021</v>
      </c>
      <c r="R1223" s="28">
        <f t="shared" si="218"/>
        <v>286440.0000000021</v>
      </c>
      <c r="S1223" s="28">
        <f t="shared" si="210"/>
        <v>304040.00000000233</v>
      </c>
      <c r="T1223" s="28">
        <f t="shared" si="211"/>
        <v>411400.00000000221</v>
      </c>
      <c r="U1223" s="28">
        <f t="shared" si="212"/>
        <v>411400.00000000221</v>
      </c>
      <c r="V1223" s="28">
        <f t="shared" si="213"/>
        <v>411400.00000000221</v>
      </c>
      <c r="W1223" s="28">
        <f t="shared" si="214"/>
        <v>411400.00000000221</v>
      </c>
      <c r="X1223" s="28">
        <f t="shared" si="215"/>
        <v>411400.00000000221</v>
      </c>
      <c r="Y1223" s="28">
        <f t="shared" si="216"/>
        <v>411400.00000000221</v>
      </c>
      <c r="Z1223" s="203">
        <f t="shared" si="219"/>
        <v>3345320.0000000205</v>
      </c>
      <c r="AA1223" s="35">
        <v>8.2383306356358528</v>
      </c>
      <c r="AB1223" s="180">
        <v>8.3196990244542626</v>
      </c>
      <c r="AC1223" s="36">
        <v>8.4439389299619396</v>
      </c>
      <c r="AD1223" s="207">
        <v>2.3500000000000085</v>
      </c>
      <c r="AE1223" s="173">
        <f t="shared" si="220"/>
        <v>206800.00000000076</v>
      </c>
    </row>
    <row r="1224" spans="1:31" s="30" customFormat="1" ht="14.25" customHeight="1">
      <c r="A1224" s="24">
        <v>19097</v>
      </c>
      <c r="B1224" s="24" t="s">
        <v>2615</v>
      </c>
      <c r="C1224" s="25" t="s">
        <v>2522</v>
      </c>
      <c r="D1224" s="24" t="s">
        <v>1387</v>
      </c>
      <c r="E1224" s="191">
        <v>541.08000000000004</v>
      </c>
      <c r="F1224" s="39">
        <v>555.72</v>
      </c>
      <c r="G1224" s="192">
        <v>565.45000000000005</v>
      </c>
      <c r="H1224" s="22">
        <v>14.639999999999986</v>
      </c>
      <c r="I1224" s="20">
        <v>1.1100000000000136</v>
      </c>
      <c r="J1224" s="20">
        <v>0.51999999999998181</v>
      </c>
      <c r="K1224" s="20">
        <v>0.71000000000003638</v>
      </c>
      <c r="L1224" s="20">
        <v>0.30999999999994543</v>
      </c>
      <c r="M1224" s="20">
        <v>3.8099999999999454</v>
      </c>
      <c r="N1224" s="20">
        <v>1.2500000000001137</v>
      </c>
      <c r="O1224" s="27">
        <v>1.6599999999999682</v>
      </c>
      <c r="P1224" s="198">
        <v>0.36000000000001364</v>
      </c>
      <c r="Q1224" s="28">
        <f t="shared" si="217"/>
        <v>4509119.9999999963</v>
      </c>
      <c r="R1224" s="28">
        <f t="shared" si="218"/>
        <v>4704479.9999999991</v>
      </c>
      <c r="S1224" s="28">
        <f t="shared" si="210"/>
        <v>4750239.9999999972</v>
      </c>
      <c r="T1224" s="28">
        <f t="shared" si="211"/>
        <v>4812720</v>
      </c>
      <c r="U1224" s="28">
        <f t="shared" si="212"/>
        <v>4839999.9999999953</v>
      </c>
      <c r="V1224" s="28">
        <f t="shared" si="213"/>
        <v>5175279.9999999907</v>
      </c>
      <c r="W1224" s="28">
        <f t="shared" si="214"/>
        <v>5285280.0000000009</v>
      </c>
      <c r="X1224" s="28">
        <f t="shared" si="215"/>
        <v>5431359.9999999981</v>
      </c>
      <c r="Y1224" s="28">
        <f t="shared" si="216"/>
        <v>5463039.9999999991</v>
      </c>
      <c r="Z1224" s="203">
        <f t="shared" si="219"/>
        <v>44971519.999999978</v>
      </c>
      <c r="AA1224" s="35">
        <v>11.931438551150961</v>
      </c>
      <c r="AB1224" s="180">
        <v>12.254267449629651</v>
      </c>
      <c r="AC1224" s="36">
        <v>12.468825180654083</v>
      </c>
      <c r="AD1224" s="207">
        <v>24.370000000000005</v>
      </c>
      <c r="AE1224" s="173">
        <f t="shared" si="220"/>
        <v>2144560.0000000005</v>
      </c>
    </row>
    <row r="1225" spans="1:31" s="30" customFormat="1" ht="14.25" customHeight="1">
      <c r="A1225" s="24">
        <v>19098</v>
      </c>
      <c r="B1225" s="24" t="s">
        <v>2616</v>
      </c>
      <c r="C1225" s="25" t="s">
        <v>2522</v>
      </c>
      <c r="D1225" s="24" t="s">
        <v>1387</v>
      </c>
      <c r="E1225" s="191">
        <v>325.27</v>
      </c>
      <c r="F1225" s="39">
        <v>336.91999999999996</v>
      </c>
      <c r="G1225" s="192">
        <v>343.16</v>
      </c>
      <c r="H1225" s="22">
        <v>11.649999999999977</v>
      </c>
      <c r="I1225" s="20">
        <v>1.7500000000000568</v>
      </c>
      <c r="J1225" s="20">
        <v>0.18999999999999773</v>
      </c>
      <c r="K1225" s="20">
        <v>0</v>
      </c>
      <c r="L1225" s="20">
        <v>6.9999999999993179E-2</v>
      </c>
      <c r="M1225" s="20">
        <v>0.33999999999997499</v>
      </c>
      <c r="N1225" s="20">
        <v>0.87000000000000455</v>
      </c>
      <c r="O1225" s="27">
        <v>2.9800000000000182</v>
      </c>
      <c r="P1225" s="198">
        <v>4.0000000000020464E-2</v>
      </c>
      <c r="Q1225" s="28">
        <f t="shared" si="217"/>
        <v>3588199.9999999935</v>
      </c>
      <c r="R1225" s="28">
        <f t="shared" si="218"/>
        <v>3896200.0000000033</v>
      </c>
      <c r="S1225" s="28">
        <f t="shared" si="210"/>
        <v>3912920.0000000033</v>
      </c>
      <c r="T1225" s="28">
        <f t="shared" si="211"/>
        <v>3912920.0000000033</v>
      </c>
      <c r="U1225" s="28">
        <f t="shared" si="212"/>
        <v>3919080.0000000028</v>
      </c>
      <c r="V1225" s="28">
        <f t="shared" si="213"/>
        <v>3949000.0000000005</v>
      </c>
      <c r="W1225" s="28">
        <f t="shared" si="214"/>
        <v>4025560.0000000009</v>
      </c>
      <c r="X1225" s="28">
        <f t="shared" si="215"/>
        <v>4287800.0000000028</v>
      </c>
      <c r="Y1225" s="28">
        <f t="shared" si="216"/>
        <v>4291320.0000000047</v>
      </c>
      <c r="Z1225" s="203">
        <f t="shared" si="219"/>
        <v>35783000.000000015</v>
      </c>
      <c r="AA1225" s="35">
        <v>11.377492663236428</v>
      </c>
      <c r="AB1225" s="180">
        <v>11.784993476489124</v>
      </c>
      <c r="AC1225" s="36">
        <v>12.003260006506022</v>
      </c>
      <c r="AD1225" s="207">
        <v>17.890000000000043</v>
      </c>
      <c r="AE1225" s="173">
        <f t="shared" si="220"/>
        <v>1574320.0000000037</v>
      </c>
    </row>
    <row r="1226" spans="1:31" s="30" customFormat="1" ht="14.25" customHeight="1">
      <c r="A1226" s="24">
        <v>19099</v>
      </c>
      <c r="B1226" s="24" t="s">
        <v>2617</v>
      </c>
      <c r="C1226" s="25" t="s">
        <v>2522</v>
      </c>
      <c r="D1226" s="24" t="s">
        <v>1387</v>
      </c>
      <c r="E1226" s="191">
        <v>166.82</v>
      </c>
      <c r="F1226" s="39">
        <v>169.25</v>
      </c>
      <c r="G1226" s="192">
        <v>170.23</v>
      </c>
      <c r="H1226" s="22">
        <v>2.4300000000000068</v>
      </c>
      <c r="I1226" s="20">
        <v>0.28999999999999204</v>
      </c>
      <c r="J1226" s="20">
        <v>0.27000000000001023</v>
      </c>
      <c r="K1226" s="20">
        <v>9.9999999999909051E-3</v>
      </c>
      <c r="L1226" s="20">
        <v>6.9999999999993179E-2</v>
      </c>
      <c r="M1226" s="20">
        <v>0</v>
      </c>
      <c r="N1226" s="20">
        <v>0.34000000000000341</v>
      </c>
      <c r="O1226" s="27">
        <v>0</v>
      </c>
      <c r="P1226" s="198">
        <v>0</v>
      </c>
      <c r="Q1226" s="28">
        <f t="shared" si="217"/>
        <v>748440.00000000233</v>
      </c>
      <c r="R1226" s="28">
        <f t="shared" si="218"/>
        <v>799480.00000000093</v>
      </c>
      <c r="S1226" s="28">
        <f t="shared" si="210"/>
        <v>823240.00000000186</v>
      </c>
      <c r="T1226" s="28">
        <f t="shared" si="211"/>
        <v>824120.00000000105</v>
      </c>
      <c r="U1226" s="28">
        <f t="shared" si="212"/>
        <v>830280.00000000047</v>
      </c>
      <c r="V1226" s="28">
        <f t="shared" si="213"/>
        <v>830280.00000000047</v>
      </c>
      <c r="W1226" s="28">
        <f t="shared" si="214"/>
        <v>860200.00000000081</v>
      </c>
      <c r="X1226" s="28">
        <f t="shared" si="215"/>
        <v>860200.00000000081</v>
      </c>
      <c r="Y1226" s="28">
        <f t="shared" si="216"/>
        <v>860200.00000000081</v>
      </c>
      <c r="Z1226" s="203">
        <f t="shared" si="219"/>
        <v>7436440.0000000102</v>
      </c>
      <c r="AA1226" s="35">
        <v>8.7935142429417841</v>
      </c>
      <c r="AB1226" s="180">
        <v>8.9216058363379513</v>
      </c>
      <c r="AC1226" s="36">
        <v>8.9732641744154158</v>
      </c>
      <c r="AD1226" s="207">
        <v>3.4099999999999966</v>
      </c>
      <c r="AE1226" s="173">
        <f t="shared" si="220"/>
        <v>300079.99999999971</v>
      </c>
    </row>
    <row r="1227" spans="1:31" s="30" customFormat="1" ht="14.25" customHeight="1">
      <c r="A1227" s="24">
        <v>19100</v>
      </c>
      <c r="B1227" s="24" t="s">
        <v>2618</v>
      </c>
      <c r="C1227" s="25" t="s">
        <v>2522</v>
      </c>
      <c r="D1227" s="24" t="s">
        <v>1387</v>
      </c>
      <c r="E1227" s="191">
        <v>131.44999999999999</v>
      </c>
      <c r="F1227" s="39">
        <v>145.61999999999998</v>
      </c>
      <c r="G1227" s="192">
        <v>148.78</v>
      </c>
      <c r="H1227" s="22">
        <v>14.169999999999987</v>
      </c>
      <c r="I1227" s="20">
        <v>5.000000000003979E-2</v>
      </c>
      <c r="J1227" s="20">
        <v>2.0000000000010232E-2</v>
      </c>
      <c r="K1227" s="20">
        <v>0</v>
      </c>
      <c r="L1227" s="20">
        <v>1.2199999999999989</v>
      </c>
      <c r="M1227" s="20">
        <v>-0.28000000000000114</v>
      </c>
      <c r="N1227" s="20">
        <v>1.710000000000008</v>
      </c>
      <c r="O1227" s="27">
        <v>0.43999999999999773</v>
      </c>
      <c r="P1227" s="198">
        <v>0</v>
      </c>
      <c r="Q1227" s="28">
        <f t="shared" si="217"/>
        <v>4364359.9999999963</v>
      </c>
      <c r="R1227" s="28">
        <f t="shared" si="218"/>
        <v>4373160.0000000037</v>
      </c>
      <c r="S1227" s="28">
        <f t="shared" si="210"/>
        <v>4374920.0000000047</v>
      </c>
      <c r="T1227" s="28">
        <f t="shared" si="211"/>
        <v>4374920.0000000047</v>
      </c>
      <c r="U1227" s="28">
        <f t="shared" si="212"/>
        <v>4482280.0000000047</v>
      </c>
      <c r="V1227" s="28">
        <f t="shared" si="213"/>
        <v>4457640.0000000047</v>
      </c>
      <c r="W1227" s="28">
        <f t="shared" si="214"/>
        <v>4608120.0000000056</v>
      </c>
      <c r="X1227" s="28">
        <f t="shared" si="215"/>
        <v>4646840.0000000056</v>
      </c>
      <c r="Y1227" s="28">
        <f t="shared" si="216"/>
        <v>4646840.0000000056</v>
      </c>
      <c r="Z1227" s="203">
        <f t="shared" si="219"/>
        <v>40329080.000000037</v>
      </c>
      <c r="AA1227" s="35">
        <v>7.6317485383851693</v>
      </c>
      <c r="AB1227" s="180">
        <v>8.454433032785456</v>
      </c>
      <c r="AC1227" s="36">
        <v>8.6378969002734536</v>
      </c>
      <c r="AD1227" s="207">
        <v>17.330000000000013</v>
      </c>
      <c r="AE1227" s="173">
        <f t="shared" si="220"/>
        <v>1525040.0000000012</v>
      </c>
    </row>
    <row r="1228" spans="1:31" s="30" customFormat="1" ht="14.25" customHeight="1">
      <c r="A1228" s="24">
        <v>19101</v>
      </c>
      <c r="B1228" s="24" t="s">
        <v>2619</v>
      </c>
      <c r="C1228" s="25" t="s">
        <v>2522</v>
      </c>
      <c r="D1228" s="24" t="s">
        <v>1387</v>
      </c>
      <c r="E1228" s="191">
        <v>59.96</v>
      </c>
      <c r="F1228" s="39">
        <v>60.64</v>
      </c>
      <c r="G1228" s="192">
        <v>60.800000000000004</v>
      </c>
      <c r="H1228" s="22">
        <v>0.67999999999999972</v>
      </c>
      <c r="I1228" s="20">
        <v>0</v>
      </c>
      <c r="J1228" s="20">
        <v>2.0000000000003126E-2</v>
      </c>
      <c r="K1228" s="20">
        <v>0</v>
      </c>
      <c r="L1228" s="20">
        <v>0</v>
      </c>
      <c r="M1228" s="20">
        <v>0</v>
      </c>
      <c r="N1228" s="20">
        <v>0.14000000000000057</v>
      </c>
      <c r="O1228" s="27">
        <v>0</v>
      </c>
      <c r="P1228" s="198">
        <v>0</v>
      </c>
      <c r="Q1228" s="28">
        <f t="shared" si="217"/>
        <v>209439.99999999994</v>
      </c>
      <c r="R1228" s="28">
        <f t="shared" si="218"/>
        <v>209439.99999999994</v>
      </c>
      <c r="S1228" s="28">
        <f t="shared" si="210"/>
        <v>211200.0000000002</v>
      </c>
      <c r="T1228" s="28">
        <f t="shared" si="211"/>
        <v>211200.0000000002</v>
      </c>
      <c r="U1228" s="28">
        <f t="shared" si="212"/>
        <v>211200.0000000002</v>
      </c>
      <c r="V1228" s="28">
        <f t="shared" si="213"/>
        <v>211200.0000000002</v>
      </c>
      <c r="W1228" s="28">
        <f t="shared" si="214"/>
        <v>223520.00000000026</v>
      </c>
      <c r="X1228" s="28">
        <f t="shared" si="215"/>
        <v>223520.00000000026</v>
      </c>
      <c r="Y1228" s="28">
        <f t="shared" si="216"/>
        <v>223520.00000000026</v>
      </c>
      <c r="Z1228" s="203">
        <f t="shared" si="219"/>
        <v>1934240.0000000014</v>
      </c>
      <c r="AA1228" s="35">
        <v>5.929588607594936</v>
      </c>
      <c r="AB1228" s="180">
        <v>5.9968354430379751</v>
      </c>
      <c r="AC1228" s="36">
        <v>6.0126582278481022</v>
      </c>
      <c r="AD1228" s="207">
        <v>0.84000000000000352</v>
      </c>
      <c r="AE1228" s="173">
        <f t="shared" si="220"/>
        <v>73920.000000000306</v>
      </c>
    </row>
    <row r="1229" spans="1:31" s="30" customFormat="1" ht="14.25" customHeight="1">
      <c r="A1229" s="24">
        <v>19102</v>
      </c>
      <c r="B1229" s="24" t="s">
        <v>2620</v>
      </c>
      <c r="C1229" s="25" t="s">
        <v>2522</v>
      </c>
      <c r="D1229" s="24" t="s">
        <v>1387</v>
      </c>
      <c r="E1229" s="191">
        <v>256.37</v>
      </c>
      <c r="F1229" s="39">
        <v>264.59000000000003</v>
      </c>
      <c r="G1229" s="192">
        <v>289.29000000000002</v>
      </c>
      <c r="H1229" s="22">
        <v>8.2200000000000273</v>
      </c>
      <c r="I1229" s="20">
        <v>15.970000000000027</v>
      </c>
      <c r="J1229" s="20">
        <v>-1.5000000000000568</v>
      </c>
      <c r="K1229" s="20">
        <v>0.39999999999997726</v>
      </c>
      <c r="L1229" s="20">
        <v>1.5600000000000023</v>
      </c>
      <c r="M1229" s="20">
        <v>5.2099999999999795</v>
      </c>
      <c r="N1229" s="20">
        <v>1.1500000000000341</v>
      </c>
      <c r="O1229" s="27">
        <v>1.9399999999999977</v>
      </c>
      <c r="P1229" s="198">
        <v>-2.9999999999972715E-2</v>
      </c>
      <c r="Q1229" s="28">
        <f t="shared" si="217"/>
        <v>2531760.0000000088</v>
      </c>
      <c r="R1229" s="28">
        <f t="shared" si="218"/>
        <v>5342480.000000013</v>
      </c>
      <c r="S1229" s="28">
        <f t="shared" si="210"/>
        <v>5210480.0000000084</v>
      </c>
      <c r="T1229" s="28">
        <f t="shared" si="211"/>
        <v>5245680.0000000065</v>
      </c>
      <c r="U1229" s="28">
        <f t="shared" si="212"/>
        <v>5382960.0000000065</v>
      </c>
      <c r="V1229" s="28">
        <f t="shared" si="213"/>
        <v>5841440.0000000047</v>
      </c>
      <c r="W1229" s="28">
        <f t="shared" si="214"/>
        <v>5942640.0000000075</v>
      </c>
      <c r="X1229" s="28">
        <f t="shared" si="215"/>
        <v>6113360.0000000075</v>
      </c>
      <c r="Y1229" s="28">
        <f t="shared" si="216"/>
        <v>6110720.0000000102</v>
      </c>
      <c r="Z1229" s="203">
        <f t="shared" si="219"/>
        <v>47721520.000000075</v>
      </c>
      <c r="AA1229" s="35">
        <v>12.79604294463217</v>
      </c>
      <c r="AB1229" s="180">
        <v>13.206322903304702</v>
      </c>
      <c r="AC1229" s="36">
        <v>14.43915927547155</v>
      </c>
      <c r="AD1229" s="207">
        <v>32.920000000000016</v>
      </c>
      <c r="AE1229" s="173">
        <f t="shared" si="220"/>
        <v>2896960.0000000014</v>
      </c>
    </row>
    <row r="1230" spans="1:31" s="30" customFormat="1" ht="14.25" customHeight="1">
      <c r="A1230" s="24">
        <v>19103</v>
      </c>
      <c r="B1230" s="24" t="s">
        <v>2621</v>
      </c>
      <c r="C1230" s="25" t="s">
        <v>2522</v>
      </c>
      <c r="D1230" s="24" t="s">
        <v>1387</v>
      </c>
      <c r="E1230" s="191">
        <v>227.74</v>
      </c>
      <c r="F1230" s="39">
        <v>235.26000000000002</v>
      </c>
      <c r="G1230" s="192">
        <v>235.04</v>
      </c>
      <c r="H1230" s="22">
        <v>7.5200000000000102</v>
      </c>
      <c r="I1230" s="20">
        <v>0</v>
      </c>
      <c r="J1230" s="20">
        <v>0</v>
      </c>
      <c r="K1230" s="20">
        <v>3.9999999999992042E-2</v>
      </c>
      <c r="L1230" s="20">
        <v>0</v>
      </c>
      <c r="M1230" s="20">
        <v>0</v>
      </c>
      <c r="N1230" s="20">
        <v>-0.70000000000001705</v>
      </c>
      <c r="O1230" s="27">
        <v>0.43999999999999773</v>
      </c>
      <c r="P1230" s="198">
        <v>0</v>
      </c>
      <c r="Q1230" s="28">
        <f t="shared" si="217"/>
        <v>2316160.0000000028</v>
      </c>
      <c r="R1230" s="28">
        <f t="shared" si="218"/>
        <v>2316160.0000000028</v>
      </c>
      <c r="S1230" s="28">
        <f t="shared" si="210"/>
        <v>2316160.0000000028</v>
      </c>
      <c r="T1230" s="28">
        <f t="shared" si="211"/>
        <v>2319680.0000000019</v>
      </c>
      <c r="U1230" s="28">
        <f t="shared" si="212"/>
        <v>2319680.0000000019</v>
      </c>
      <c r="V1230" s="28">
        <f t="shared" si="213"/>
        <v>2319680.0000000019</v>
      </c>
      <c r="W1230" s="28">
        <f t="shared" si="214"/>
        <v>2258080.0000000005</v>
      </c>
      <c r="X1230" s="28">
        <f t="shared" si="215"/>
        <v>2296800.0000000005</v>
      </c>
      <c r="Y1230" s="28">
        <f t="shared" si="216"/>
        <v>2296800.0000000005</v>
      </c>
      <c r="Z1230" s="203">
        <f t="shared" si="219"/>
        <v>20759200.000000015</v>
      </c>
      <c r="AA1230" s="35">
        <v>5.6626245396973003</v>
      </c>
      <c r="AB1230" s="180">
        <v>5.8496050285816583</v>
      </c>
      <c r="AC1230" s="36">
        <v>5.8441348547047225</v>
      </c>
      <c r="AD1230" s="207">
        <v>7.2999999999999829</v>
      </c>
      <c r="AE1230" s="173">
        <f t="shared" si="220"/>
        <v>642399.99999999849</v>
      </c>
    </row>
    <row r="1231" spans="1:31" s="30" customFormat="1" ht="14.25" customHeight="1">
      <c r="A1231" s="24">
        <v>19104</v>
      </c>
      <c r="B1231" s="24" t="s">
        <v>2622</v>
      </c>
      <c r="C1231" s="25" t="s">
        <v>2522</v>
      </c>
      <c r="D1231" s="24" t="s">
        <v>1387</v>
      </c>
      <c r="E1231" s="191">
        <v>58.800000000000004</v>
      </c>
      <c r="F1231" s="39">
        <v>59.610000000000007</v>
      </c>
      <c r="G1231" s="192">
        <v>66.06</v>
      </c>
      <c r="H1231" s="22">
        <v>0.81000000000000227</v>
      </c>
      <c r="I1231" s="20">
        <v>0</v>
      </c>
      <c r="J1231" s="20">
        <v>9.9999999999980105E-3</v>
      </c>
      <c r="K1231" s="20">
        <v>0</v>
      </c>
      <c r="L1231" s="20">
        <v>0.32000000000000028</v>
      </c>
      <c r="M1231" s="20">
        <v>0</v>
      </c>
      <c r="N1231" s="20">
        <v>0</v>
      </c>
      <c r="O1231" s="27">
        <v>6.1200000000000045</v>
      </c>
      <c r="P1231" s="198">
        <v>0</v>
      </c>
      <c r="Q1231" s="28">
        <f t="shared" si="217"/>
        <v>249480.00000000067</v>
      </c>
      <c r="R1231" s="28">
        <f t="shared" si="218"/>
        <v>249480.00000000067</v>
      </c>
      <c r="S1231" s="28">
        <f t="shared" si="210"/>
        <v>250360.00000000049</v>
      </c>
      <c r="T1231" s="28">
        <f t="shared" si="211"/>
        <v>250360.00000000049</v>
      </c>
      <c r="U1231" s="28">
        <f t="shared" si="212"/>
        <v>278520.00000000052</v>
      </c>
      <c r="V1231" s="28">
        <f t="shared" si="213"/>
        <v>278520.00000000052</v>
      </c>
      <c r="W1231" s="28">
        <f t="shared" si="214"/>
        <v>278520.00000000052</v>
      </c>
      <c r="X1231" s="28">
        <f t="shared" si="215"/>
        <v>817080.00000000093</v>
      </c>
      <c r="Y1231" s="28">
        <f t="shared" si="216"/>
        <v>817080.00000000093</v>
      </c>
      <c r="Z1231" s="203">
        <f t="shared" si="219"/>
        <v>3469400.0000000056</v>
      </c>
      <c r="AA1231" s="35">
        <v>7.3592911050200893</v>
      </c>
      <c r="AB1231" s="180">
        <v>7.4606690947321006</v>
      </c>
      <c r="AC1231" s="36">
        <v>8.2679382720684877</v>
      </c>
      <c r="AD1231" s="207">
        <v>7.2599999999999971</v>
      </c>
      <c r="AE1231" s="173">
        <f t="shared" si="220"/>
        <v>638879.99999999977</v>
      </c>
    </row>
    <row r="1232" spans="1:31" s="30" customFormat="1" ht="14.25" customHeight="1">
      <c r="A1232" s="24">
        <v>19105</v>
      </c>
      <c r="B1232" s="24" t="s">
        <v>2623</v>
      </c>
      <c r="C1232" s="25" t="s">
        <v>2522</v>
      </c>
      <c r="D1232" s="24" t="s">
        <v>1387</v>
      </c>
      <c r="E1232" s="191">
        <v>33.11</v>
      </c>
      <c r="F1232" s="39">
        <v>33.57</v>
      </c>
      <c r="G1232" s="192">
        <v>33.71</v>
      </c>
      <c r="H1232" s="22">
        <v>0.46000000000000085</v>
      </c>
      <c r="I1232" s="20">
        <v>0</v>
      </c>
      <c r="J1232" s="20">
        <v>7.0000000000000284E-2</v>
      </c>
      <c r="K1232" s="20">
        <v>0</v>
      </c>
      <c r="L1232" s="20">
        <v>0</v>
      </c>
      <c r="M1232" s="20">
        <v>0</v>
      </c>
      <c r="N1232" s="20">
        <v>0</v>
      </c>
      <c r="O1232" s="27">
        <v>3.9999999999999147E-2</v>
      </c>
      <c r="P1232" s="198">
        <v>3.0000000000001137E-2</v>
      </c>
      <c r="Q1232" s="28">
        <f t="shared" si="217"/>
        <v>141680.00000000029</v>
      </c>
      <c r="R1232" s="28">
        <f t="shared" si="218"/>
        <v>141680.00000000029</v>
      </c>
      <c r="S1232" s="28">
        <f t="shared" si="210"/>
        <v>147840.00000000032</v>
      </c>
      <c r="T1232" s="28">
        <f t="shared" si="211"/>
        <v>147840.00000000032</v>
      </c>
      <c r="U1232" s="28">
        <f t="shared" si="212"/>
        <v>147840.00000000032</v>
      </c>
      <c r="V1232" s="28">
        <f t="shared" si="213"/>
        <v>147840.00000000032</v>
      </c>
      <c r="W1232" s="28">
        <f t="shared" si="214"/>
        <v>147840.00000000032</v>
      </c>
      <c r="X1232" s="28">
        <f t="shared" si="215"/>
        <v>151360.00000000023</v>
      </c>
      <c r="Y1232" s="28">
        <f t="shared" si="216"/>
        <v>154000.00000000032</v>
      </c>
      <c r="Z1232" s="203">
        <f t="shared" si="219"/>
        <v>1327920.0000000028</v>
      </c>
      <c r="AA1232" s="35">
        <v>5.736412619761257</v>
      </c>
      <c r="AB1232" s="180">
        <v>5.8161090801988937</v>
      </c>
      <c r="AC1232" s="36">
        <v>5.8403645246799138</v>
      </c>
      <c r="AD1232" s="207">
        <v>0.60000000000000142</v>
      </c>
      <c r="AE1232" s="173">
        <f t="shared" si="220"/>
        <v>52800.000000000124</v>
      </c>
    </row>
    <row r="1233" spans="1:31" s="30" customFormat="1" ht="14.25" customHeight="1">
      <c r="A1233" s="24">
        <v>19106</v>
      </c>
      <c r="B1233" s="24" t="s">
        <v>2624</v>
      </c>
      <c r="C1233" s="25" t="s">
        <v>2522</v>
      </c>
      <c r="D1233" s="24" t="s">
        <v>1387</v>
      </c>
      <c r="E1233" s="191">
        <v>65.430000000000007</v>
      </c>
      <c r="F1233" s="39">
        <v>65.430000000000007</v>
      </c>
      <c r="G1233" s="192">
        <v>67.960000000000008</v>
      </c>
      <c r="H1233" s="22">
        <v>0</v>
      </c>
      <c r="I1233" s="20">
        <v>1.2399999999999949</v>
      </c>
      <c r="J1233" s="20">
        <v>1.0000000000005116E-2</v>
      </c>
      <c r="K1233" s="20">
        <v>0.62000000000000455</v>
      </c>
      <c r="L1233" s="20">
        <v>0</v>
      </c>
      <c r="M1233" s="20">
        <v>0.54000000000000625</v>
      </c>
      <c r="N1233" s="20">
        <v>0</v>
      </c>
      <c r="O1233" s="27">
        <v>0.12000000000000455</v>
      </c>
      <c r="P1233" s="198">
        <v>0</v>
      </c>
      <c r="Q1233" s="28">
        <f t="shared" si="217"/>
        <v>0</v>
      </c>
      <c r="R1233" s="28">
        <f t="shared" si="218"/>
        <v>218239.9999999991</v>
      </c>
      <c r="S1233" s="28">
        <f t="shared" si="210"/>
        <v>219119.99999999953</v>
      </c>
      <c r="T1233" s="28">
        <f t="shared" si="211"/>
        <v>273679.99999999994</v>
      </c>
      <c r="U1233" s="28">
        <f t="shared" si="212"/>
        <v>273679.99999999994</v>
      </c>
      <c r="V1233" s="28">
        <f t="shared" si="213"/>
        <v>321200.00000000047</v>
      </c>
      <c r="W1233" s="28">
        <f t="shared" si="214"/>
        <v>321200.00000000047</v>
      </c>
      <c r="X1233" s="28">
        <f t="shared" si="215"/>
        <v>331760.00000000087</v>
      </c>
      <c r="Y1233" s="28">
        <f t="shared" si="216"/>
        <v>331760.00000000087</v>
      </c>
      <c r="Z1233" s="203">
        <f t="shared" si="219"/>
        <v>2290640.0000000014</v>
      </c>
      <c r="AA1233" s="35">
        <v>6.4335650583573418</v>
      </c>
      <c r="AB1233" s="180">
        <v>6.4335650583573418</v>
      </c>
      <c r="AC1233" s="36">
        <v>6.6823335070451613</v>
      </c>
      <c r="AD1233" s="207">
        <v>2.5300000000000011</v>
      </c>
      <c r="AE1233" s="173">
        <f t="shared" si="220"/>
        <v>222640.00000000009</v>
      </c>
    </row>
    <row r="1234" spans="1:31" s="30" customFormat="1" ht="14.25" customHeight="1">
      <c r="A1234" s="24">
        <v>19107</v>
      </c>
      <c r="B1234" s="24" t="s">
        <v>2625</v>
      </c>
      <c r="C1234" s="25" t="s">
        <v>2522</v>
      </c>
      <c r="D1234" s="24" t="s">
        <v>1387</v>
      </c>
      <c r="E1234" s="191">
        <v>229.58</v>
      </c>
      <c r="F1234" s="39">
        <v>237.12</v>
      </c>
      <c r="G1234" s="192">
        <v>242.01</v>
      </c>
      <c r="H1234" s="22">
        <v>7.539999999999992</v>
      </c>
      <c r="I1234" s="20">
        <v>1.6500000000000057</v>
      </c>
      <c r="J1234" s="20">
        <v>0.56999999999999318</v>
      </c>
      <c r="K1234" s="20">
        <v>1.2800000000000011</v>
      </c>
      <c r="L1234" s="20">
        <v>0.18999999999999773</v>
      </c>
      <c r="M1234" s="20">
        <v>0</v>
      </c>
      <c r="N1234" s="20">
        <v>0</v>
      </c>
      <c r="O1234" s="27">
        <v>0.40999999999999659</v>
      </c>
      <c r="P1234" s="198">
        <v>0.78999999999999204</v>
      </c>
      <c r="Q1234" s="28">
        <f t="shared" si="217"/>
        <v>2322319.9999999972</v>
      </c>
      <c r="R1234" s="28">
        <f t="shared" si="218"/>
        <v>2612719.9999999981</v>
      </c>
      <c r="S1234" s="28">
        <f t="shared" si="210"/>
        <v>2662879.9999999977</v>
      </c>
      <c r="T1234" s="28">
        <f t="shared" si="211"/>
        <v>2775519.9999999977</v>
      </c>
      <c r="U1234" s="28">
        <f t="shared" si="212"/>
        <v>2792239.9999999977</v>
      </c>
      <c r="V1234" s="28">
        <f t="shared" si="213"/>
        <v>2792239.9999999977</v>
      </c>
      <c r="W1234" s="28">
        <f t="shared" si="214"/>
        <v>2792239.9999999977</v>
      </c>
      <c r="X1234" s="28">
        <f t="shared" si="215"/>
        <v>2828319.9999999972</v>
      </c>
      <c r="Y1234" s="28">
        <f t="shared" si="216"/>
        <v>2897839.9999999963</v>
      </c>
      <c r="Z1234" s="203">
        <f t="shared" si="219"/>
        <v>24476319.999999978</v>
      </c>
      <c r="AA1234" s="35">
        <v>6.7037507482516467</v>
      </c>
      <c r="AB1234" s="180">
        <v>6.9239192326223122</v>
      </c>
      <c r="AC1234" s="36">
        <v>7.0667075467566036</v>
      </c>
      <c r="AD1234" s="207">
        <v>12.429999999999978</v>
      </c>
      <c r="AE1234" s="173">
        <f t="shared" si="220"/>
        <v>1093839.9999999981</v>
      </c>
    </row>
    <row r="1235" spans="1:31" s="30" customFormat="1" ht="14.25" customHeight="1">
      <c r="A1235" s="24">
        <v>19108</v>
      </c>
      <c r="B1235" s="24" t="s">
        <v>2626</v>
      </c>
      <c r="C1235" s="25" t="s">
        <v>2522</v>
      </c>
      <c r="D1235" s="24" t="s">
        <v>1387</v>
      </c>
      <c r="E1235" s="191">
        <v>95.850000000000009</v>
      </c>
      <c r="F1235" s="39">
        <v>98.34</v>
      </c>
      <c r="G1235" s="192">
        <v>98.600000000000009</v>
      </c>
      <c r="H1235" s="22">
        <v>2.4899999999999949</v>
      </c>
      <c r="I1235" s="20">
        <v>0.26000000000000512</v>
      </c>
      <c r="J1235" s="20">
        <v>0</v>
      </c>
      <c r="K1235" s="20">
        <v>0</v>
      </c>
      <c r="L1235" s="20">
        <v>0</v>
      </c>
      <c r="M1235" s="20">
        <v>0</v>
      </c>
      <c r="N1235" s="20">
        <v>0</v>
      </c>
      <c r="O1235" s="27">
        <v>0</v>
      </c>
      <c r="P1235" s="198">
        <v>0</v>
      </c>
      <c r="Q1235" s="28">
        <f t="shared" si="217"/>
        <v>766919.99999999837</v>
      </c>
      <c r="R1235" s="28">
        <f t="shared" si="218"/>
        <v>812679.9999999993</v>
      </c>
      <c r="S1235" s="28">
        <f t="shared" si="210"/>
        <v>812679.9999999993</v>
      </c>
      <c r="T1235" s="28">
        <f t="shared" si="211"/>
        <v>812679.9999999993</v>
      </c>
      <c r="U1235" s="28">
        <f t="shared" si="212"/>
        <v>812679.9999999993</v>
      </c>
      <c r="V1235" s="28">
        <f t="shared" si="213"/>
        <v>812679.9999999993</v>
      </c>
      <c r="W1235" s="28">
        <f t="shared" si="214"/>
        <v>812679.9999999993</v>
      </c>
      <c r="X1235" s="28">
        <f t="shared" si="215"/>
        <v>812679.9999999993</v>
      </c>
      <c r="Y1235" s="28">
        <f t="shared" si="216"/>
        <v>812679.9999999993</v>
      </c>
      <c r="Z1235" s="203">
        <f t="shared" si="219"/>
        <v>7268359.9999999916</v>
      </c>
      <c r="AA1235" s="35">
        <v>4.1250468021742037</v>
      </c>
      <c r="AB1235" s="180">
        <v>4.2322076424184774</v>
      </c>
      <c r="AC1235" s="36">
        <v>4.2433971277451894</v>
      </c>
      <c r="AD1235" s="207">
        <v>2.75</v>
      </c>
      <c r="AE1235" s="173">
        <f t="shared" si="220"/>
        <v>242000</v>
      </c>
    </row>
    <row r="1236" spans="1:31" s="30" customFormat="1" ht="14.25" customHeight="1">
      <c r="A1236" s="24">
        <v>19109</v>
      </c>
      <c r="B1236" s="24" t="s">
        <v>2627</v>
      </c>
      <c r="C1236" s="25" t="s">
        <v>2522</v>
      </c>
      <c r="D1236" s="24" t="s">
        <v>1387</v>
      </c>
      <c r="E1236" s="191">
        <v>94.09</v>
      </c>
      <c r="F1236" s="39">
        <v>99.600000000000009</v>
      </c>
      <c r="G1236" s="192">
        <v>102.41</v>
      </c>
      <c r="H1236" s="22">
        <v>5.5100000000000051</v>
      </c>
      <c r="I1236" s="20">
        <v>4</v>
      </c>
      <c r="J1236" s="20">
        <v>-3.460000000000008</v>
      </c>
      <c r="K1236" s="20">
        <v>1.0000000000005116E-2</v>
      </c>
      <c r="L1236" s="20">
        <v>0.14000000000000057</v>
      </c>
      <c r="M1236" s="20">
        <v>1.269999999999996</v>
      </c>
      <c r="N1236" s="20">
        <v>0.62999999999999545</v>
      </c>
      <c r="O1236" s="27">
        <v>0.20000000000000284</v>
      </c>
      <c r="P1236" s="198">
        <v>1.9999999999996021E-2</v>
      </c>
      <c r="Q1236" s="28">
        <f t="shared" si="217"/>
        <v>1697080.0000000016</v>
      </c>
      <c r="R1236" s="28">
        <f t="shared" si="218"/>
        <v>2401080.0000000019</v>
      </c>
      <c r="S1236" s="28">
        <f t="shared" si="210"/>
        <v>2096600.0000000012</v>
      </c>
      <c r="T1236" s="28">
        <f t="shared" si="211"/>
        <v>2097480.0000000014</v>
      </c>
      <c r="U1236" s="28">
        <f t="shared" si="212"/>
        <v>2109800.0000000014</v>
      </c>
      <c r="V1236" s="28">
        <f t="shared" si="213"/>
        <v>2221560.0000000009</v>
      </c>
      <c r="W1236" s="28">
        <f t="shared" si="214"/>
        <v>2277000.0000000005</v>
      </c>
      <c r="X1236" s="28">
        <f t="shared" si="215"/>
        <v>2294600.0000000009</v>
      </c>
      <c r="Y1236" s="28">
        <f t="shared" si="216"/>
        <v>2296360.0000000005</v>
      </c>
      <c r="Z1236" s="203">
        <f t="shared" si="219"/>
        <v>19491560.000000007</v>
      </c>
      <c r="AA1236" s="35">
        <v>15.885799186209459</v>
      </c>
      <c r="AB1236" s="180">
        <v>16.81608671427848</v>
      </c>
      <c r="AC1236" s="36">
        <v>17.290516469972481</v>
      </c>
      <c r="AD1236" s="207">
        <v>8.3199999999999932</v>
      </c>
      <c r="AE1236" s="173">
        <f t="shared" si="220"/>
        <v>732159.99999999942</v>
      </c>
    </row>
    <row r="1237" spans="1:31" s="30" customFormat="1" ht="14.25" customHeight="1">
      <c r="A1237" s="24">
        <v>19110</v>
      </c>
      <c r="B1237" s="24" t="s">
        <v>2628</v>
      </c>
      <c r="C1237" s="25" t="s">
        <v>2522</v>
      </c>
      <c r="D1237" s="24" t="s">
        <v>1387</v>
      </c>
      <c r="E1237" s="191">
        <v>104.69</v>
      </c>
      <c r="F1237" s="39">
        <v>108.17</v>
      </c>
      <c r="G1237" s="192">
        <v>109.34</v>
      </c>
      <c r="H1237" s="22">
        <v>3.480000000000004</v>
      </c>
      <c r="I1237" s="20">
        <v>1.9999999999996021E-2</v>
      </c>
      <c r="J1237" s="20">
        <v>0.10999999999999943</v>
      </c>
      <c r="K1237" s="20">
        <v>1.9999999999996021E-2</v>
      </c>
      <c r="L1237" s="20">
        <v>0.45000000000001705</v>
      </c>
      <c r="M1237" s="20">
        <v>0</v>
      </c>
      <c r="N1237" s="20">
        <v>0.31999999999999318</v>
      </c>
      <c r="O1237" s="27">
        <v>0.25000000000001421</v>
      </c>
      <c r="P1237" s="198">
        <v>0</v>
      </c>
      <c r="Q1237" s="28">
        <f t="shared" si="217"/>
        <v>1071840.0000000014</v>
      </c>
      <c r="R1237" s="28">
        <f t="shared" si="218"/>
        <v>1075360.0000000007</v>
      </c>
      <c r="S1237" s="28">
        <f t="shared" si="210"/>
        <v>1085040.0000000007</v>
      </c>
      <c r="T1237" s="28">
        <f t="shared" si="211"/>
        <v>1086800.0000000002</v>
      </c>
      <c r="U1237" s="28">
        <f t="shared" si="212"/>
        <v>1126400.0000000016</v>
      </c>
      <c r="V1237" s="28">
        <f t="shared" si="213"/>
        <v>1126400.0000000016</v>
      </c>
      <c r="W1237" s="28">
        <f t="shared" si="214"/>
        <v>1154560.0000000009</v>
      </c>
      <c r="X1237" s="28">
        <f t="shared" si="215"/>
        <v>1176560.0000000021</v>
      </c>
      <c r="Y1237" s="28">
        <f t="shared" si="216"/>
        <v>1176560.0000000021</v>
      </c>
      <c r="Z1237" s="203">
        <f t="shared" si="219"/>
        <v>10079520.000000011</v>
      </c>
      <c r="AA1237" s="35">
        <v>6.51292132734444</v>
      </c>
      <c r="AB1237" s="180">
        <v>6.7294173271453639</v>
      </c>
      <c r="AC1237" s="36">
        <v>6.8022047753542951</v>
      </c>
      <c r="AD1237" s="207">
        <v>4.6500000000000057</v>
      </c>
      <c r="AE1237" s="173">
        <f t="shared" si="220"/>
        <v>409200.00000000052</v>
      </c>
    </row>
    <row r="1238" spans="1:31" s="30" customFormat="1" ht="14.25" customHeight="1">
      <c r="A1238" s="24">
        <v>19111</v>
      </c>
      <c r="B1238" s="24" t="s">
        <v>2629</v>
      </c>
      <c r="C1238" s="25" t="s">
        <v>2522</v>
      </c>
      <c r="D1238" s="24" t="s">
        <v>1387</v>
      </c>
      <c r="E1238" s="191">
        <v>106.67</v>
      </c>
      <c r="F1238" s="39">
        <v>117.26</v>
      </c>
      <c r="G1238" s="192">
        <v>118.63000000000001</v>
      </c>
      <c r="H1238" s="22">
        <v>10.590000000000003</v>
      </c>
      <c r="I1238" s="20">
        <v>0</v>
      </c>
      <c r="J1238" s="20">
        <v>0</v>
      </c>
      <c r="K1238" s="20">
        <v>0</v>
      </c>
      <c r="L1238" s="20">
        <v>0.93999999999999773</v>
      </c>
      <c r="M1238" s="20">
        <v>9.9999999999994316E-2</v>
      </c>
      <c r="N1238" s="20">
        <v>0</v>
      </c>
      <c r="O1238" s="27">
        <v>0.29999999999999716</v>
      </c>
      <c r="P1238" s="198">
        <v>3.0000000000015348E-2</v>
      </c>
      <c r="Q1238" s="28">
        <f t="shared" si="217"/>
        <v>3261720.0000000009</v>
      </c>
      <c r="R1238" s="28">
        <f t="shared" si="218"/>
        <v>3261720.0000000009</v>
      </c>
      <c r="S1238" s="28">
        <f t="shared" si="210"/>
        <v>3261720.0000000009</v>
      </c>
      <c r="T1238" s="28">
        <f t="shared" si="211"/>
        <v>3261720.0000000009</v>
      </c>
      <c r="U1238" s="28">
        <f t="shared" si="212"/>
        <v>3344440.0000000009</v>
      </c>
      <c r="V1238" s="28">
        <f t="shared" si="213"/>
        <v>3353240.0000000005</v>
      </c>
      <c r="W1238" s="28">
        <f t="shared" si="214"/>
        <v>3353240.0000000005</v>
      </c>
      <c r="X1238" s="28">
        <f t="shared" si="215"/>
        <v>3379640</v>
      </c>
      <c r="Y1238" s="28">
        <f t="shared" si="216"/>
        <v>3382280.0000000014</v>
      </c>
      <c r="Z1238" s="203">
        <f t="shared" si="219"/>
        <v>29859720.000000004</v>
      </c>
      <c r="AA1238" s="35">
        <v>17.32724732789708</v>
      </c>
      <c r="AB1238" s="180">
        <v>19.04746434488808</v>
      </c>
      <c r="AC1238" s="36">
        <v>19.270004223384557</v>
      </c>
      <c r="AD1238" s="207">
        <v>11.960000000000008</v>
      </c>
      <c r="AE1238" s="173">
        <f t="shared" si="220"/>
        <v>1052480.0000000007</v>
      </c>
    </row>
    <row r="1239" spans="1:31" s="30" customFormat="1" ht="14.25" customHeight="1">
      <c r="A1239" s="24">
        <v>19112</v>
      </c>
      <c r="B1239" s="24" t="s">
        <v>2630</v>
      </c>
      <c r="C1239" s="25" t="s">
        <v>2522</v>
      </c>
      <c r="D1239" s="24" t="s">
        <v>1387</v>
      </c>
      <c r="E1239" s="191">
        <v>115.15</v>
      </c>
      <c r="F1239" s="39">
        <v>127.64</v>
      </c>
      <c r="G1239" s="192">
        <v>131.61999999999998</v>
      </c>
      <c r="H1239" s="22">
        <v>12.489999999999995</v>
      </c>
      <c r="I1239" s="20">
        <v>1.0000000000005116E-2</v>
      </c>
      <c r="J1239" s="20">
        <v>6.9999999999993179E-2</v>
      </c>
      <c r="K1239" s="20">
        <v>4.9999999999997158E-2</v>
      </c>
      <c r="L1239" s="20">
        <v>6.0000000000002274E-2</v>
      </c>
      <c r="M1239" s="20">
        <v>1.7000000000000028</v>
      </c>
      <c r="N1239" s="20">
        <v>1.4399999999999977</v>
      </c>
      <c r="O1239" s="27">
        <v>0.22999999999998977</v>
      </c>
      <c r="P1239" s="198">
        <v>0.41999999999998749</v>
      </c>
      <c r="Q1239" s="28">
        <f t="shared" si="217"/>
        <v>3846919.9999999977</v>
      </c>
      <c r="R1239" s="28">
        <f t="shared" si="218"/>
        <v>3848679.9999999986</v>
      </c>
      <c r="S1239" s="28">
        <f t="shared" si="210"/>
        <v>3854839.9999999981</v>
      </c>
      <c r="T1239" s="28">
        <f t="shared" si="211"/>
        <v>3859239.9999999977</v>
      </c>
      <c r="U1239" s="28">
        <f t="shared" si="212"/>
        <v>3864519.9999999977</v>
      </c>
      <c r="V1239" s="28">
        <f t="shared" si="213"/>
        <v>4014119.9999999981</v>
      </c>
      <c r="W1239" s="28">
        <f t="shared" si="214"/>
        <v>4140839.9999999981</v>
      </c>
      <c r="X1239" s="28">
        <f t="shared" si="215"/>
        <v>4161079.9999999972</v>
      </c>
      <c r="Y1239" s="28">
        <f t="shared" si="216"/>
        <v>4198039.9999999963</v>
      </c>
      <c r="Z1239" s="203">
        <f t="shared" si="219"/>
        <v>35788279.999999978</v>
      </c>
      <c r="AA1239" s="35">
        <v>11.871990762219955</v>
      </c>
      <c r="AB1239" s="180">
        <v>13.159712556576247</v>
      </c>
      <c r="AC1239" s="36">
        <v>13.570051447011636</v>
      </c>
      <c r="AD1239" s="207">
        <v>16.46999999999997</v>
      </c>
      <c r="AE1239" s="173">
        <f t="shared" si="220"/>
        <v>1449359.9999999974</v>
      </c>
    </row>
    <row r="1240" spans="1:31" s="30" customFormat="1" ht="14.25" customHeight="1">
      <c r="A1240" s="24">
        <v>19113</v>
      </c>
      <c r="B1240" s="24" t="s">
        <v>2631</v>
      </c>
      <c r="C1240" s="25" t="s">
        <v>2522</v>
      </c>
      <c r="D1240" s="24" t="s">
        <v>1387</v>
      </c>
      <c r="E1240" s="191">
        <v>211.6</v>
      </c>
      <c r="F1240" s="39">
        <v>219.26999999999998</v>
      </c>
      <c r="G1240" s="192">
        <v>221.12</v>
      </c>
      <c r="H1240" s="22">
        <v>7.6699999999999875</v>
      </c>
      <c r="I1240" s="20">
        <v>0.85000000000002274</v>
      </c>
      <c r="J1240" s="20">
        <v>6.9999999999993179E-2</v>
      </c>
      <c r="K1240" s="20">
        <v>9.9999999999909051E-3</v>
      </c>
      <c r="L1240" s="20">
        <v>0</v>
      </c>
      <c r="M1240" s="20">
        <v>-3.0000000000001137E-2</v>
      </c>
      <c r="N1240" s="20">
        <v>0.26999999999998181</v>
      </c>
      <c r="O1240" s="27">
        <v>0.68000000000000682</v>
      </c>
      <c r="P1240" s="198">
        <v>0</v>
      </c>
      <c r="Q1240" s="28">
        <f t="shared" si="217"/>
        <v>2362359.9999999963</v>
      </c>
      <c r="R1240" s="28">
        <f t="shared" si="218"/>
        <v>2511960.0000000005</v>
      </c>
      <c r="S1240" s="28">
        <f t="shared" si="210"/>
        <v>2518120</v>
      </c>
      <c r="T1240" s="28">
        <f t="shared" si="211"/>
        <v>2518999.9999999991</v>
      </c>
      <c r="U1240" s="28">
        <f t="shared" si="212"/>
        <v>2518999.9999999991</v>
      </c>
      <c r="V1240" s="28">
        <f t="shared" si="213"/>
        <v>2516359.9999999991</v>
      </c>
      <c r="W1240" s="28">
        <f t="shared" si="214"/>
        <v>2540119.9999999977</v>
      </c>
      <c r="X1240" s="28">
        <f t="shared" si="215"/>
        <v>2599959.9999999981</v>
      </c>
      <c r="Y1240" s="28">
        <f t="shared" si="216"/>
        <v>2599959.9999999981</v>
      </c>
      <c r="Z1240" s="203">
        <f t="shared" si="219"/>
        <v>22686839.999999993</v>
      </c>
      <c r="AA1240" s="35">
        <v>12.128507150431318</v>
      </c>
      <c r="AB1240" s="180">
        <v>12.56813687559109</v>
      </c>
      <c r="AC1240" s="36">
        <v>12.674175336027282</v>
      </c>
      <c r="AD1240" s="207">
        <v>9.5200000000000102</v>
      </c>
      <c r="AE1240" s="173">
        <f t="shared" si="220"/>
        <v>837760.00000000093</v>
      </c>
    </row>
    <row r="1241" spans="1:31" s="30" customFormat="1" ht="14.25" customHeight="1">
      <c r="A1241" s="24">
        <v>19114</v>
      </c>
      <c r="B1241" s="24" t="s">
        <v>2632</v>
      </c>
      <c r="C1241" s="25" t="s">
        <v>2522</v>
      </c>
      <c r="D1241" s="24" t="s">
        <v>1387</v>
      </c>
      <c r="E1241" s="191">
        <v>59.74</v>
      </c>
      <c r="F1241" s="39">
        <v>61.160000000000004</v>
      </c>
      <c r="G1241" s="192">
        <v>63.620000000000005</v>
      </c>
      <c r="H1241" s="22">
        <v>1.4200000000000017</v>
      </c>
      <c r="I1241" s="20">
        <v>0.78999999999999915</v>
      </c>
      <c r="J1241" s="20">
        <v>9.9999999999980105E-3</v>
      </c>
      <c r="K1241" s="20">
        <v>0</v>
      </c>
      <c r="L1241" s="20">
        <v>0</v>
      </c>
      <c r="M1241" s="20">
        <v>1.6600000000000037</v>
      </c>
      <c r="N1241" s="20">
        <v>0</v>
      </c>
      <c r="O1241" s="27">
        <v>0</v>
      </c>
      <c r="P1241" s="198">
        <v>0</v>
      </c>
      <c r="Q1241" s="28">
        <f t="shared" si="217"/>
        <v>437360.00000000047</v>
      </c>
      <c r="R1241" s="28">
        <f t="shared" si="218"/>
        <v>576400.00000000023</v>
      </c>
      <c r="S1241" s="28">
        <f t="shared" si="210"/>
        <v>577280</v>
      </c>
      <c r="T1241" s="28">
        <f t="shared" si="211"/>
        <v>577280</v>
      </c>
      <c r="U1241" s="28">
        <f t="shared" si="212"/>
        <v>577280</v>
      </c>
      <c r="V1241" s="28">
        <f t="shared" si="213"/>
        <v>723360.00000000035</v>
      </c>
      <c r="W1241" s="28">
        <f t="shared" si="214"/>
        <v>723360.00000000035</v>
      </c>
      <c r="X1241" s="28">
        <f t="shared" si="215"/>
        <v>723360.00000000035</v>
      </c>
      <c r="Y1241" s="28">
        <f t="shared" si="216"/>
        <v>723360.00000000035</v>
      </c>
      <c r="Z1241" s="203">
        <f t="shared" si="219"/>
        <v>5639040.0000000019</v>
      </c>
      <c r="AA1241" s="35">
        <v>7.3533394057261035</v>
      </c>
      <c r="AB1241" s="180">
        <v>7.5281258462371685</v>
      </c>
      <c r="AC1241" s="36">
        <v>7.8309248910661973</v>
      </c>
      <c r="AD1241" s="207">
        <v>3.8800000000000026</v>
      </c>
      <c r="AE1241" s="173">
        <f t="shared" si="220"/>
        <v>341440.00000000023</v>
      </c>
    </row>
    <row r="1242" spans="1:31" s="30" customFormat="1" ht="14.25" customHeight="1">
      <c r="A1242" s="24">
        <v>19115</v>
      </c>
      <c r="B1242" s="24" t="s">
        <v>2633</v>
      </c>
      <c r="C1242" s="25" t="s">
        <v>2522</v>
      </c>
      <c r="D1242" s="24" t="s">
        <v>1387</v>
      </c>
      <c r="E1242" s="191">
        <v>52.410000000000004</v>
      </c>
      <c r="F1242" s="39">
        <v>52.64</v>
      </c>
      <c r="G1242" s="192">
        <v>53.84</v>
      </c>
      <c r="H1242" s="22">
        <v>0.22999999999999687</v>
      </c>
      <c r="I1242" s="20">
        <v>0</v>
      </c>
      <c r="J1242" s="20">
        <v>0</v>
      </c>
      <c r="K1242" s="20">
        <v>0</v>
      </c>
      <c r="L1242" s="20">
        <v>0</v>
      </c>
      <c r="M1242" s="20">
        <v>0.75</v>
      </c>
      <c r="N1242" s="20">
        <v>0</v>
      </c>
      <c r="O1242" s="27">
        <v>0</v>
      </c>
      <c r="P1242" s="198">
        <v>0.45000000000000284</v>
      </c>
      <c r="Q1242" s="28">
        <f t="shared" si="217"/>
        <v>70839.999999999025</v>
      </c>
      <c r="R1242" s="28">
        <f t="shared" si="218"/>
        <v>70839.999999999025</v>
      </c>
      <c r="S1242" s="28">
        <f t="shared" si="210"/>
        <v>70839.999999999025</v>
      </c>
      <c r="T1242" s="28">
        <f t="shared" si="211"/>
        <v>70839.999999999025</v>
      </c>
      <c r="U1242" s="28">
        <f t="shared" si="212"/>
        <v>70839.999999999025</v>
      </c>
      <c r="V1242" s="28">
        <f t="shared" si="213"/>
        <v>136839.99999999901</v>
      </c>
      <c r="W1242" s="28">
        <f t="shared" si="214"/>
        <v>136839.99999999901</v>
      </c>
      <c r="X1242" s="28">
        <f t="shared" si="215"/>
        <v>136839.99999999901</v>
      </c>
      <c r="Y1242" s="28">
        <f t="shared" si="216"/>
        <v>176439.99999999924</v>
      </c>
      <c r="Z1242" s="203">
        <f t="shared" si="219"/>
        <v>941159.99999999139</v>
      </c>
      <c r="AA1242" s="35">
        <v>4.2778086127526196</v>
      </c>
      <c r="AB1242" s="180">
        <v>4.2965816709654252</v>
      </c>
      <c r="AC1242" s="36">
        <v>4.3945280616409299</v>
      </c>
      <c r="AD1242" s="207">
        <v>1.4299999999999997</v>
      </c>
      <c r="AE1242" s="173">
        <f t="shared" si="220"/>
        <v>125839.99999999997</v>
      </c>
    </row>
    <row r="1243" spans="1:31" s="30" customFormat="1" ht="14.25" customHeight="1">
      <c r="A1243" s="24">
        <v>19116</v>
      </c>
      <c r="B1243" s="24" t="s">
        <v>2634</v>
      </c>
      <c r="C1243" s="25" t="s">
        <v>2522</v>
      </c>
      <c r="D1243" s="24" t="s">
        <v>1387</v>
      </c>
      <c r="E1243" s="191">
        <v>301.41000000000003</v>
      </c>
      <c r="F1243" s="39">
        <v>324.45000000000005</v>
      </c>
      <c r="G1243" s="192">
        <v>348.26</v>
      </c>
      <c r="H1243" s="22">
        <v>23.04000000000002</v>
      </c>
      <c r="I1243" s="20">
        <v>6.7999999999999545</v>
      </c>
      <c r="J1243" s="20">
        <v>1.2699999999999818</v>
      </c>
      <c r="K1243" s="20">
        <v>2.9999999999972715E-2</v>
      </c>
      <c r="L1243" s="20">
        <v>6.6800000000000637</v>
      </c>
      <c r="M1243" s="20">
        <v>0.29000000000002046</v>
      </c>
      <c r="N1243" s="20">
        <v>7.2099999999999227</v>
      </c>
      <c r="O1243" s="27">
        <v>0.95000000000004547</v>
      </c>
      <c r="P1243" s="198">
        <v>0.57999999999998408</v>
      </c>
      <c r="Q1243" s="28">
        <f t="shared" si="217"/>
        <v>7096320.0000000065</v>
      </c>
      <c r="R1243" s="28">
        <f t="shared" si="218"/>
        <v>8293119.9999999981</v>
      </c>
      <c r="S1243" s="28">
        <f t="shared" si="210"/>
        <v>8404879.9999999963</v>
      </c>
      <c r="T1243" s="28">
        <f t="shared" si="211"/>
        <v>8407519.9999999944</v>
      </c>
      <c r="U1243" s="28">
        <f t="shared" si="212"/>
        <v>8995360</v>
      </c>
      <c r="V1243" s="28">
        <f t="shared" si="213"/>
        <v>9020880.0000000019</v>
      </c>
      <c r="W1243" s="28">
        <f t="shared" si="214"/>
        <v>9655359.9999999944</v>
      </c>
      <c r="X1243" s="28">
        <f t="shared" si="215"/>
        <v>9738959.9999999981</v>
      </c>
      <c r="Y1243" s="28">
        <f t="shared" si="216"/>
        <v>9789999.9999999963</v>
      </c>
      <c r="Z1243" s="203">
        <f t="shared" si="219"/>
        <v>79402399.999999985</v>
      </c>
      <c r="AA1243" s="35">
        <v>9.5064625399769138</v>
      </c>
      <c r="AB1243" s="180">
        <v>10.233143462710293</v>
      </c>
      <c r="AC1243" s="36">
        <v>10.984110162809328</v>
      </c>
      <c r="AD1243" s="207">
        <v>46.849999999999966</v>
      </c>
      <c r="AE1243" s="173">
        <f t="shared" si="220"/>
        <v>4122799.9999999972</v>
      </c>
    </row>
    <row r="1244" spans="1:31" s="30" customFormat="1" ht="14.25" customHeight="1">
      <c r="A1244" s="24">
        <v>20001</v>
      </c>
      <c r="B1244" s="24" t="s">
        <v>2635</v>
      </c>
      <c r="C1244" s="25" t="s">
        <v>2636</v>
      </c>
      <c r="D1244" s="24" t="s">
        <v>1387</v>
      </c>
      <c r="E1244" s="191">
        <v>250.3</v>
      </c>
      <c r="F1244" s="39">
        <v>253.23000000000002</v>
      </c>
      <c r="G1244" s="192">
        <v>256.05</v>
      </c>
      <c r="H1244" s="22">
        <v>2.9300000000000068</v>
      </c>
      <c r="I1244" s="20">
        <v>3.0000000000001137E-2</v>
      </c>
      <c r="J1244" s="20">
        <v>6.0000000000002274E-2</v>
      </c>
      <c r="K1244" s="20">
        <v>0</v>
      </c>
      <c r="L1244" s="20">
        <v>0</v>
      </c>
      <c r="M1244" s="20">
        <v>0.41999999999998749</v>
      </c>
      <c r="N1244" s="20">
        <v>0.83000000000004093</v>
      </c>
      <c r="O1244" s="27">
        <v>1.1699999999999591</v>
      </c>
      <c r="P1244" s="198">
        <v>0.3100000000000307</v>
      </c>
      <c r="Q1244" s="28">
        <f t="shared" si="217"/>
        <v>902440.00000000186</v>
      </c>
      <c r="R1244" s="28">
        <f t="shared" si="218"/>
        <v>907720.0000000021</v>
      </c>
      <c r="S1244" s="28">
        <f t="shared" si="210"/>
        <v>913000.00000000233</v>
      </c>
      <c r="T1244" s="28">
        <f t="shared" si="211"/>
        <v>913000.00000000233</v>
      </c>
      <c r="U1244" s="28">
        <f t="shared" si="212"/>
        <v>913000.00000000233</v>
      </c>
      <c r="V1244" s="28">
        <f t="shared" si="213"/>
        <v>949960.00000000128</v>
      </c>
      <c r="W1244" s="28">
        <f t="shared" si="214"/>
        <v>1023000.0000000049</v>
      </c>
      <c r="X1244" s="28">
        <f t="shared" si="215"/>
        <v>1125960.0000000014</v>
      </c>
      <c r="Y1244" s="28">
        <f t="shared" si="216"/>
        <v>1153240.0000000042</v>
      </c>
      <c r="Z1244" s="203">
        <f t="shared" si="219"/>
        <v>8801320.0000000224</v>
      </c>
      <c r="AA1244" s="35">
        <v>8.9297181591152341</v>
      </c>
      <c r="AB1244" s="180">
        <v>9.034249018908314</v>
      </c>
      <c r="AC1244" s="36">
        <v>9.1348555119514803</v>
      </c>
      <c r="AD1244" s="207">
        <v>5.75</v>
      </c>
      <c r="AE1244" s="173">
        <f t="shared" si="220"/>
        <v>506000</v>
      </c>
    </row>
    <row r="1245" spans="1:31" s="30" customFormat="1" ht="14.25" customHeight="1">
      <c r="A1245" s="24">
        <v>20002</v>
      </c>
      <c r="B1245" s="24" t="s">
        <v>2637</v>
      </c>
      <c r="C1245" s="25" t="s">
        <v>2636</v>
      </c>
      <c r="D1245" s="24" t="s">
        <v>1387</v>
      </c>
      <c r="E1245" s="191">
        <v>691.38</v>
      </c>
      <c r="F1245" s="39">
        <v>715.78</v>
      </c>
      <c r="G1245" s="192">
        <v>732.1</v>
      </c>
      <c r="H1245" s="22">
        <v>24.399999999999977</v>
      </c>
      <c r="I1245" s="20">
        <v>2.3500000000000227</v>
      </c>
      <c r="J1245" s="20">
        <v>2.0399999999999636</v>
      </c>
      <c r="K1245" s="20">
        <v>1.7699999999999818</v>
      </c>
      <c r="L1245" s="20">
        <v>0.43000000000006366</v>
      </c>
      <c r="M1245" s="20">
        <v>4.9400000000000546</v>
      </c>
      <c r="N1245" s="20">
        <v>1.8700000000000045</v>
      </c>
      <c r="O1245" s="27">
        <v>2.3899999999999864</v>
      </c>
      <c r="P1245" s="198">
        <v>0.52999999999997272</v>
      </c>
      <c r="Q1245" s="28">
        <f t="shared" si="217"/>
        <v>7515199.9999999935</v>
      </c>
      <c r="R1245" s="28">
        <f t="shared" si="218"/>
        <v>7928799.9999999972</v>
      </c>
      <c r="S1245" s="28">
        <f t="shared" si="210"/>
        <v>8108319.9999999944</v>
      </c>
      <c r="T1245" s="28">
        <f t="shared" si="211"/>
        <v>8264079.9999999925</v>
      </c>
      <c r="U1245" s="28">
        <f t="shared" si="212"/>
        <v>8301919.9999999981</v>
      </c>
      <c r="V1245" s="28">
        <f t="shared" si="213"/>
        <v>8736640.0000000037</v>
      </c>
      <c r="W1245" s="28">
        <f t="shared" si="214"/>
        <v>8901200.0000000037</v>
      </c>
      <c r="X1245" s="28">
        <f t="shared" si="215"/>
        <v>9111520.0000000019</v>
      </c>
      <c r="Y1245" s="28">
        <f t="shared" si="216"/>
        <v>9158160</v>
      </c>
      <c r="Z1245" s="203">
        <f t="shared" si="219"/>
        <v>76025839.999999985</v>
      </c>
      <c r="AA1245" s="35">
        <v>9.4043298711049932</v>
      </c>
      <c r="AB1245" s="180">
        <v>9.7362249922467115</v>
      </c>
      <c r="AC1245" s="36">
        <v>9.9582138601578958</v>
      </c>
      <c r="AD1245" s="207">
        <v>40.720000000000027</v>
      </c>
      <c r="AE1245" s="173">
        <f t="shared" si="220"/>
        <v>3583360.0000000023</v>
      </c>
    </row>
    <row r="1246" spans="1:31" s="30" customFormat="1" ht="14.25" customHeight="1">
      <c r="A1246" s="24">
        <v>20003</v>
      </c>
      <c r="B1246" s="24" t="s">
        <v>2638</v>
      </c>
      <c r="C1246" s="25" t="s">
        <v>2636</v>
      </c>
      <c r="D1246" s="24" t="s">
        <v>1387</v>
      </c>
      <c r="E1246" s="191">
        <v>441.37</v>
      </c>
      <c r="F1246" s="39">
        <v>457.53000000000003</v>
      </c>
      <c r="G1246" s="192">
        <v>465.91999999999996</v>
      </c>
      <c r="H1246" s="22">
        <v>16.160000000000025</v>
      </c>
      <c r="I1246" s="20">
        <v>0.31000000000000227</v>
      </c>
      <c r="J1246" s="20">
        <v>0.13999999999998636</v>
      </c>
      <c r="K1246" s="20">
        <v>0.66000000000002501</v>
      </c>
      <c r="L1246" s="20">
        <v>2.2799999999999159</v>
      </c>
      <c r="M1246" s="20">
        <v>0.84000000000003183</v>
      </c>
      <c r="N1246" s="20">
        <v>0.55000000000001137</v>
      </c>
      <c r="O1246" s="27">
        <v>3.3199999999999932</v>
      </c>
      <c r="P1246" s="198">
        <v>0.28999999999996362</v>
      </c>
      <c r="Q1246" s="28">
        <f t="shared" si="217"/>
        <v>4977280.0000000075</v>
      </c>
      <c r="R1246" s="28">
        <f t="shared" si="218"/>
        <v>5031840.0000000075</v>
      </c>
      <c r="S1246" s="28">
        <f t="shared" si="210"/>
        <v>5044160.0000000065</v>
      </c>
      <c r="T1246" s="28">
        <f t="shared" si="211"/>
        <v>5102240.0000000084</v>
      </c>
      <c r="U1246" s="28">
        <f t="shared" si="212"/>
        <v>5302880.0000000009</v>
      </c>
      <c r="V1246" s="28">
        <f t="shared" si="213"/>
        <v>5376800.0000000037</v>
      </c>
      <c r="W1246" s="28">
        <f t="shared" si="214"/>
        <v>5425200.0000000047</v>
      </c>
      <c r="X1246" s="28">
        <f t="shared" si="215"/>
        <v>5717360.0000000037</v>
      </c>
      <c r="Y1246" s="28">
        <f t="shared" si="216"/>
        <v>5742880.0000000009</v>
      </c>
      <c r="Z1246" s="203">
        <f t="shared" si="219"/>
        <v>47720640.000000045</v>
      </c>
      <c r="AA1246" s="35">
        <v>8.9683829804527182</v>
      </c>
      <c r="AB1246" s="180">
        <v>9.2967448287072791</v>
      </c>
      <c r="AC1246" s="36">
        <v>9.4672247734384527</v>
      </c>
      <c r="AD1246" s="207">
        <v>24.549999999999951</v>
      </c>
      <c r="AE1246" s="173">
        <f t="shared" si="220"/>
        <v>2160399.9999999958</v>
      </c>
    </row>
    <row r="1247" spans="1:31" s="30" customFormat="1" ht="14.25" customHeight="1">
      <c r="A1247" s="24">
        <v>20007</v>
      </c>
      <c r="B1247" s="24" t="s">
        <v>2639</v>
      </c>
      <c r="C1247" s="25" t="s">
        <v>2636</v>
      </c>
      <c r="D1247" s="24" t="s">
        <v>1387</v>
      </c>
      <c r="E1247" s="191">
        <v>202.56</v>
      </c>
      <c r="F1247" s="39">
        <v>206.94</v>
      </c>
      <c r="G1247" s="192">
        <v>211.10999999999999</v>
      </c>
      <c r="H1247" s="22">
        <v>4.3799999999999955</v>
      </c>
      <c r="I1247" s="20">
        <v>0</v>
      </c>
      <c r="J1247" s="20">
        <v>0.16999999999998749</v>
      </c>
      <c r="K1247" s="20">
        <v>0.48000000000001819</v>
      </c>
      <c r="L1247" s="20">
        <v>0.27000000000001023</v>
      </c>
      <c r="M1247" s="20">
        <v>1.3799999999999955</v>
      </c>
      <c r="N1247" s="20">
        <v>1.5</v>
      </c>
      <c r="O1247" s="27">
        <v>8.0000000000012506E-2</v>
      </c>
      <c r="P1247" s="198">
        <v>0.28999999999996362</v>
      </c>
      <c r="Q1247" s="28">
        <f t="shared" si="217"/>
        <v>1349039.9999999984</v>
      </c>
      <c r="R1247" s="28">
        <f t="shared" si="218"/>
        <v>1349039.9999999984</v>
      </c>
      <c r="S1247" s="28">
        <f t="shared" si="210"/>
        <v>1363999.9999999972</v>
      </c>
      <c r="T1247" s="28">
        <f t="shared" si="211"/>
        <v>1406239.9999999988</v>
      </c>
      <c r="U1247" s="28">
        <f t="shared" si="212"/>
        <v>1429999.9999999998</v>
      </c>
      <c r="V1247" s="28">
        <f t="shared" si="213"/>
        <v>1551439.9999999993</v>
      </c>
      <c r="W1247" s="28">
        <f t="shared" si="214"/>
        <v>1683439.9999999993</v>
      </c>
      <c r="X1247" s="28">
        <f t="shared" si="215"/>
        <v>1690480.0000000005</v>
      </c>
      <c r="Y1247" s="28">
        <f t="shared" si="216"/>
        <v>1715999.9999999972</v>
      </c>
      <c r="Z1247" s="203">
        <f t="shared" si="219"/>
        <v>13539679.999999989</v>
      </c>
      <c r="AA1247" s="35">
        <v>10.756788045181057</v>
      </c>
      <c r="AB1247" s="180">
        <v>10.989384469143799</v>
      </c>
      <c r="AC1247" s="36">
        <v>11.210829009765863</v>
      </c>
      <c r="AD1247" s="207">
        <v>8.5499999999999829</v>
      </c>
      <c r="AE1247" s="173">
        <f t="shared" si="220"/>
        <v>752399.99999999849</v>
      </c>
    </row>
    <row r="1248" spans="1:31" s="30" customFormat="1" ht="14.25" customHeight="1">
      <c r="A1248" s="24">
        <v>20008</v>
      </c>
      <c r="B1248" s="24" t="s">
        <v>2640</v>
      </c>
      <c r="C1248" s="25" t="s">
        <v>2636</v>
      </c>
      <c r="D1248" s="24" t="s">
        <v>1387</v>
      </c>
      <c r="E1248" s="191">
        <v>304.72000000000003</v>
      </c>
      <c r="F1248" s="39">
        <v>332.27000000000004</v>
      </c>
      <c r="G1248" s="192">
        <v>337.71000000000004</v>
      </c>
      <c r="H1248" s="22">
        <v>27.550000000000011</v>
      </c>
      <c r="I1248" s="20">
        <v>6.9999999999936335E-2</v>
      </c>
      <c r="J1248" s="20">
        <v>1.1800000000000637</v>
      </c>
      <c r="K1248" s="20">
        <v>2.9999999999915872E-2</v>
      </c>
      <c r="L1248" s="20">
        <v>1.2000000000000455</v>
      </c>
      <c r="M1248" s="20">
        <v>0.72000000000002728</v>
      </c>
      <c r="N1248" s="20">
        <v>0</v>
      </c>
      <c r="O1248" s="27">
        <v>1</v>
      </c>
      <c r="P1248" s="198">
        <v>1.2400000000000091</v>
      </c>
      <c r="Q1248" s="28">
        <f t="shared" si="217"/>
        <v>8485400.0000000037</v>
      </c>
      <c r="R1248" s="28">
        <f t="shared" si="218"/>
        <v>8497719.9999999925</v>
      </c>
      <c r="S1248" s="28">
        <f t="shared" si="210"/>
        <v>8601559.9999999981</v>
      </c>
      <c r="T1248" s="28">
        <f t="shared" si="211"/>
        <v>8604199.9999999907</v>
      </c>
      <c r="U1248" s="28">
        <f t="shared" si="212"/>
        <v>8709799.9999999944</v>
      </c>
      <c r="V1248" s="28">
        <f t="shared" si="213"/>
        <v>8773159.9999999963</v>
      </c>
      <c r="W1248" s="28">
        <f t="shared" si="214"/>
        <v>8773159.9999999963</v>
      </c>
      <c r="X1248" s="28">
        <f t="shared" si="215"/>
        <v>8861159.9999999963</v>
      </c>
      <c r="Y1248" s="28">
        <f t="shared" si="216"/>
        <v>8970279.9999999963</v>
      </c>
      <c r="Z1248" s="203">
        <f t="shared" si="219"/>
        <v>78276439.99999997</v>
      </c>
      <c r="AA1248" s="35">
        <v>11.774479611432898</v>
      </c>
      <c r="AB1248" s="180">
        <v>12.839020545060414</v>
      </c>
      <c r="AC1248" s="36">
        <v>13.049223909087045</v>
      </c>
      <c r="AD1248" s="207">
        <v>32.990000000000009</v>
      </c>
      <c r="AE1248" s="173">
        <f t="shared" si="220"/>
        <v>2903120.0000000009</v>
      </c>
    </row>
    <row r="1249" spans="1:31" s="30" customFormat="1" ht="14.25" customHeight="1">
      <c r="A1249" s="24">
        <v>20010</v>
      </c>
      <c r="B1249" s="24" t="s">
        <v>2641</v>
      </c>
      <c r="C1249" s="25" t="s">
        <v>2636</v>
      </c>
      <c r="D1249" s="24" t="s">
        <v>1387</v>
      </c>
      <c r="E1249" s="191">
        <v>149.55000000000001</v>
      </c>
      <c r="F1249" s="39">
        <v>162.89000000000001</v>
      </c>
      <c r="G1249" s="192">
        <v>163.54</v>
      </c>
      <c r="H1249" s="22">
        <v>13.340000000000003</v>
      </c>
      <c r="I1249" s="20">
        <v>6.0000000000002274E-2</v>
      </c>
      <c r="J1249" s="20">
        <v>0.15999999999999659</v>
      </c>
      <c r="K1249" s="20">
        <v>0</v>
      </c>
      <c r="L1249" s="20">
        <v>0</v>
      </c>
      <c r="M1249" s="20">
        <v>0.22999999999998977</v>
      </c>
      <c r="N1249" s="20">
        <v>0</v>
      </c>
      <c r="O1249" s="27">
        <v>0</v>
      </c>
      <c r="P1249" s="198">
        <v>0.19999999999998863</v>
      </c>
      <c r="Q1249" s="28">
        <f t="shared" si="217"/>
        <v>4108720.0000000014</v>
      </c>
      <c r="R1249" s="28">
        <f t="shared" si="218"/>
        <v>4119280.0000000019</v>
      </c>
      <c r="S1249" s="28">
        <f t="shared" si="210"/>
        <v>4133360.0000000014</v>
      </c>
      <c r="T1249" s="28">
        <f t="shared" si="211"/>
        <v>4133360.0000000014</v>
      </c>
      <c r="U1249" s="28">
        <f t="shared" si="212"/>
        <v>4133360.0000000014</v>
      </c>
      <c r="V1249" s="28">
        <f t="shared" si="213"/>
        <v>4153600.0000000005</v>
      </c>
      <c r="W1249" s="28">
        <f t="shared" si="214"/>
        <v>4153600.0000000005</v>
      </c>
      <c r="X1249" s="28">
        <f t="shared" si="215"/>
        <v>4153600.0000000005</v>
      </c>
      <c r="Y1249" s="28">
        <f t="shared" si="216"/>
        <v>4171199.9999999995</v>
      </c>
      <c r="Z1249" s="203">
        <f t="shared" si="219"/>
        <v>37260080.000000007</v>
      </c>
      <c r="AA1249" s="35">
        <v>10.913270332396834</v>
      </c>
      <c r="AB1249" s="180">
        <v>11.886744262414711</v>
      </c>
      <c r="AC1249" s="36">
        <v>11.934177399934324</v>
      </c>
      <c r="AD1249" s="207">
        <v>13.989999999999981</v>
      </c>
      <c r="AE1249" s="173">
        <f t="shared" si="220"/>
        <v>1231119.9999999984</v>
      </c>
    </row>
    <row r="1250" spans="1:31" s="30" customFormat="1" ht="14.25" customHeight="1">
      <c r="A1250" s="24">
        <v>20011</v>
      </c>
      <c r="B1250" s="24" t="s">
        <v>2642</v>
      </c>
      <c r="C1250" s="25" t="s">
        <v>2636</v>
      </c>
      <c r="D1250" s="24" t="s">
        <v>1387</v>
      </c>
      <c r="E1250" s="191">
        <v>205.6</v>
      </c>
      <c r="F1250" s="39">
        <v>209.04999999999998</v>
      </c>
      <c r="G1250" s="192">
        <v>213.14000000000001</v>
      </c>
      <c r="H1250" s="22">
        <v>3.4499999999999886</v>
      </c>
      <c r="I1250" s="20">
        <v>0</v>
      </c>
      <c r="J1250" s="20">
        <v>2.3600000000000136</v>
      </c>
      <c r="K1250" s="20">
        <v>9.9999999999965894E-2</v>
      </c>
      <c r="L1250" s="20">
        <v>0.43999999999999773</v>
      </c>
      <c r="M1250" s="20">
        <v>0.80000000000003979</v>
      </c>
      <c r="N1250" s="20">
        <v>0.61999999999997613</v>
      </c>
      <c r="O1250" s="27">
        <v>0.36000000000001364</v>
      </c>
      <c r="P1250" s="198">
        <v>-0.59000000000000341</v>
      </c>
      <c r="Q1250" s="28">
        <f t="shared" si="217"/>
        <v>1062599.9999999965</v>
      </c>
      <c r="R1250" s="28">
        <f t="shared" si="218"/>
        <v>1062599.9999999965</v>
      </c>
      <c r="S1250" s="28">
        <f t="shared" si="210"/>
        <v>1270279.9999999977</v>
      </c>
      <c r="T1250" s="28">
        <f t="shared" si="211"/>
        <v>1279079.9999999946</v>
      </c>
      <c r="U1250" s="28">
        <f t="shared" si="212"/>
        <v>1317799.9999999944</v>
      </c>
      <c r="V1250" s="28">
        <f t="shared" si="213"/>
        <v>1388199.9999999979</v>
      </c>
      <c r="W1250" s="28">
        <f t="shared" si="214"/>
        <v>1442759.9999999958</v>
      </c>
      <c r="X1250" s="28">
        <f t="shared" si="215"/>
        <v>1474439.999999997</v>
      </c>
      <c r="Y1250" s="28">
        <f t="shared" si="216"/>
        <v>1422519.9999999967</v>
      </c>
      <c r="Z1250" s="203">
        <f t="shared" si="219"/>
        <v>11720279.999999966</v>
      </c>
      <c r="AA1250" s="35">
        <v>12.197364752226198</v>
      </c>
      <c r="AB1250" s="180">
        <v>12.402038431191082</v>
      </c>
      <c r="AC1250" s="36">
        <v>12.644680560746554</v>
      </c>
      <c r="AD1250" s="207">
        <v>7.5400000000000196</v>
      </c>
      <c r="AE1250" s="173">
        <f t="shared" si="220"/>
        <v>663520.00000000175</v>
      </c>
    </row>
    <row r="1251" spans="1:31" s="30" customFormat="1" ht="14.25" customHeight="1">
      <c r="A1251" s="24">
        <v>20012</v>
      </c>
      <c r="B1251" s="24" t="s">
        <v>2643</v>
      </c>
      <c r="C1251" s="25" t="s">
        <v>2636</v>
      </c>
      <c r="D1251" s="24" t="s">
        <v>1387</v>
      </c>
      <c r="E1251" s="191">
        <v>115.29</v>
      </c>
      <c r="F1251" s="39">
        <v>118.03</v>
      </c>
      <c r="G1251" s="192">
        <v>121.3</v>
      </c>
      <c r="H1251" s="22">
        <v>2.7399999999999949</v>
      </c>
      <c r="I1251" s="20">
        <v>1.0999999999999943</v>
      </c>
      <c r="J1251" s="20">
        <v>0.15999999999999659</v>
      </c>
      <c r="K1251" s="20">
        <v>8.0000000000012506E-2</v>
      </c>
      <c r="L1251" s="20">
        <v>4.9999999999997158E-2</v>
      </c>
      <c r="M1251" s="20">
        <v>0.28000000000000114</v>
      </c>
      <c r="N1251" s="20">
        <v>0</v>
      </c>
      <c r="O1251" s="27">
        <v>0.76999999999999602</v>
      </c>
      <c r="P1251" s="198">
        <v>0.82999999999999829</v>
      </c>
      <c r="Q1251" s="28">
        <f t="shared" si="217"/>
        <v>843919.99999999837</v>
      </c>
      <c r="R1251" s="28">
        <f t="shared" si="218"/>
        <v>1037519.9999999973</v>
      </c>
      <c r="S1251" s="28">
        <f t="shared" si="210"/>
        <v>1051599.999999997</v>
      </c>
      <c r="T1251" s="28">
        <f t="shared" si="211"/>
        <v>1058639.9999999981</v>
      </c>
      <c r="U1251" s="28">
        <f t="shared" si="212"/>
        <v>1063039.9999999979</v>
      </c>
      <c r="V1251" s="28">
        <f t="shared" si="213"/>
        <v>1087679.9999999979</v>
      </c>
      <c r="W1251" s="28">
        <f t="shared" si="214"/>
        <v>1087679.9999999979</v>
      </c>
      <c r="X1251" s="28">
        <f t="shared" si="215"/>
        <v>1155439.9999999977</v>
      </c>
      <c r="Y1251" s="28">
        <f t="shared" si="216"/>
        <v>1228479.9999999974</v>
      </c>
      <c r="Z1251" s="203">
        <f t="shared" si="219"/>
        <v>9613999.9999999814</v>
      </c>
      <c r="AA1251" s="35">
        <v>9.577729224992316</v>
      </c>
      <c r="AB1251" s="180">
        <v>9.8053550214749148</v>
      </c>
      <c r="AC1251" s="36">
        <v>10.07701062530634</v>
      </c>
      <c r="AD1251" s="207">
        <v>6.0099999999999909</v>
      </c>
      <c r="AE1251" s="173">
        <f t="shared" si="220"/>
        <v>528879.99999999919</v>
      </c>
    </row>
    <row r="1252" spans="1:31" s="30" customFormat="1" ht="14.25" customHeight="1">
      <c r="A1252" s="24">
        <v>20013</v>
      </c>
      <c r="B1252" s="24" t="s">
        <v>2644</v>
      </c>
      <c r="C1252" s="25" t="s">
        <v>2636</v>
      </c>
      <c r="D1252" s="24" t="s">
        <v>1387</v>
      </c>
      <c r="E1252" s="191">
        <v>206.34</v>
      </c>
      <c r="F1252" s="39">
        <v>212.48000000000002</v>
      </c>
      <c r="G1252" s="192">
        <v>228.6</v>
      </c>
      <c r="H1252" s="22">
        <v>6.1400000000000148</v>
      </c>
      <c r="I1252" s="20">
        <v>0.31000000000000227</v>
      </c>
      <c r="J1252" s="20">
        <v>0.28999999999996362</v>
      </c>
      <c r="K1252" s="20">
        <v>2.8800000000000239</v>
      </c>
      <c r="L1252" s="20">
        <v>5.0000000000011369E-2</v>
      </c>
      <c r="M1252" s="20">
        <v>1.4599999999999795</v>
      </c>
      <c r="N1252" s="20">
        <v>0.59000000000000341</v>
      </c>
      <c r="O1252" s="27">
        <v>10.539999999999992</v>
      </c>
      <c r="P1252" s="198">
        <v>0</v>
      </c>
      <c r="Q1252" s="28">
        <f t="shared" si="217"/>
        <v>1891120.0000000049</v>
      </c>
      <c r="R1252" s="28">
        <f t="shared" si="218"/>
        <v>1945680.0000000054</v>
      </c>
      <c r="S1252" s="28">
        <f t="shared" si="210"/>
        <v>1971200.0000000021</v>
      </c>
      <c r="T1252" s="28">
        <f t="shared" si="211"/>
        <v>2224640.0000000042</v>
      </c>
      <c r="U1252" s="28">
        <f t="shared" si="212"/>
        <v>2229040.0000000051</v>
      </c>
      <c r="V1252" s="28">
        <f t="shared" si="213"/>
        <v>2357520.0000000033</v>
      </c>
      <c r="W1252" s="28">
        <f t="shared" si="214"/>
        <v>2409440.0000000037</v>
      </c>
      <c r="X1252" s="28">
        <f t="shared" si="215"/>
        <v>3336960.0000000028</v>
      </c>
      <c r="Y1252" s="28">
        <f t="shared" si="216"/>
        <v>3336960.0000000028</v>
      </c>
      <c r="Z1252" s="203">
        <f t="shared" si="219"/>
        <v>21702560.000000037</v>
      </c>
      <c r="AA1252" s="35">
        <v>9.2331649341990456</v>
      </c>
      <c r="AB1252" s="180">
        <v>9.5079135660493037</v>
      </c>
      <c r="AC1252" s="36">
        <v>10.229240592991673</v>
      </c>
      <c r="AD1252" s="207">
        <v>22.259999999999991</v>
      </c>
      <c r="AE1252" s="173">
        <f t="shared" si="220"/>
        <v>1958879.9999999993</v>
      </c>
    </row>
    <row r="1253" spans="1:31" s="30" customFormat="1" ht="14.25" customHeight="1">
      <c r="A1253" s="24">
        <v>20014</v>
      </c>
      <c r="B1253" s="24" t="s">
        <v>2645</v>
      </c>
      <c r="C1253" s="25" t="s">
        <v>2636</v>
      </c>
      <c r="D1253" s="24" t="s">
        <v>1387</v>
      </c>
      <c r="E1253" s="191">
        <v>225.59</v>
      </c>
      <c r="F1253" s="39">
        <v>230.41</v>
      </c>
      <c r="G1253" s="192">
        <v>231.28</v>
      </c>
      <c r="H1253" s="22">
        <v>4.8199999999999932</v>
      </c>
      <c r="I1253" s="20">
        <v>8.0000000000012506E-2</v>
      </c>
      <c r="J1253" s="20">
        <v>0.44999999999998863</v>
      </c>
      <c r="K1253" s="20">
        <v>3.0000000000001137E-2</v>
      </c>
      <c r="L1253" s="20">
        <v>0</v>
      </c>
      <c r="M1253" s="20">
        <v>0</v>
      </c>
      <c r="N1253" s="20">
        <v>0.18999999999999773</v>
      </c>
      <c r="O1253" s="27">
        <v>0.12000000000000455</v>
      </c>
      <c r="P1253" s="198">
        <v>0</v>
      </c>
      <c r="Q1253" s="28">
        <f t="shared" si="217"/>
        <v>1484559.9999999981</v>
      </c>
      <c r="R1253" s="28">
        <f t="shared" si="218"/>
        <v>1498640.0000000002</v>
      </c>
      <c r="S1253" s="28">
        <f t="shared" si="210"/>
        <v>1538239.9999999993</v>
      </c>
      <c r="T1253" s="28">
        <f t="shared" si="211"/>
        <v>1540879.9999999993</v>
      </c>
      <c r="U1253" s="28">
        <f t="shared" si="212"/>
        <v>1540879.9999999993</v>
      </c>
      <c r="V1253" s="28">
        <f t="shared" si="213"/>
        <v>1540879.9999999993</v>
      </c>
      <c r="W1253" s="28">
        <f t="shared" si="214"/>
        <v>1557599.9999999991</v>
      </c>
      <c r="X1253" s="28">
        <f t="shared" si="215"/>
        <v>1568159.9999999995</v>
      </c>
      <c r="Y1253" s="28">
        <f t="shared" si="216"/>
        <v>1568159.9999999995</v>
      </c>
      <c r="Z1253" s="203">
        <f t="shared" si="219"/>
        <v>13837999.999999993</v>
      </c>
      <c r="AA1253" s="35">
        <v>9.9889744463976555</v>
      </c>
      <c r="AB1253" s="180">
        <v>10.202400825366743</v>
      </c>
      <c r="AC1253" s="36">
        <v>10.240923843977345</v>
      </c>
      <c r="AD1253" s="207">
        <v>5.6899999999999977</v>
      </c>
      <c r="AE1253" s="173">
        <f t="shared" si="220"/>
        <v>500719.99999999983</v>
      </c>
    </row>
    <row r="1254" spans="1:31" s="30" customFormat="1" ht="14.25" customHeight="1">
      <c r="A1254" s="24">
        <v>20015</v>
      </c>
      <c r="B1254" s="24" t="s">
        <v>2646</v>
      </c>
      <c r="C1254" s="25" t="s">
        <v>2636</v>
      </c>
      <c r="D1254" s="24" t="s">
        <v>1387</v>
      </c>
      <c r="E1254" s="191">
        <v>631.97</v>
      </c>
      <c r="F1254" s="39">
        <v>655.34</v>
      </c>
      <c r="G1254" s="192">
        <v>668.66</v>
      </c>
      <c r="H1254" s="22">
        <v>23.370000000000005</v>
      </c>
      <c r="I1254" s="20">
        <v>1.9099999999999682</v>
      </c>
      <c r="J1254" s="20">
        <v>0.90999999999996817</v>
      </c>
      <c r="K1254" s="20">
        <v>2.82000000000005</v>
      </c>
      <c r="L1254" s="20">
        <v>8.0000000000040927E-2</v>
      </c>
      <c r="M1254" s="20">
        <v>0.19000000000005457</v>
      </c>
      <c r="N1254" s="20">
        <v>1.6399999999998727</v>
      </c>
      <c r="O1254" s="27">
        <v>4.6399999999999864</v>
      </c>
      <c r="P1254" s="198">
        <v>1.1299999999999955</v>
      </c>
      <c r="Q1254" s="28">
        <f t="shared" si="217"/>
        <v>7197960.0000000009</v>
      </c>
      <c r="R1254" s="28">
        <f t="shared" si="218"/>
        <v>7534119.9999999953</v>
      </c>
      <c r="S1254" s="28">
        <f t="shared" si="210"/>
        <v>7614199.9999999925</v>
      </c>
      <c r="T1254" s="28">
        <f t="shared" si="211"/>
        <v>7862359.9999999972</v>
      </c>
      <c r="U1254" s="28">
        <f t="shared" si="212"/>
        <v>7869400.0000000009</v>
      </c>
      <c r="V1254" s="28">
        <f t="shared" si="213"/>
        <v>7886120.0000000056</v>
      </c>
      <c r="W1254" s="28">
        <f t="shared" si="214"/>
        <v>8030439.9999999944</v>
      </c>
      <c r="X1254" s="28">
        <f t="shared" si="215"/>
        <v>8438759.9999999925</v>
      </c>
      <c r="Y1254" s="28">
        <f t="shared" si="216"/>
        <v>8538199.9999999925</v>
      </c>
      <c r="Z1254" s="203">
        <f t="shared" si="219"/>
        <v>70971559.99999997</v>
      </c>
      <c r="AA1254" s="35">
        <v>14.896871979822265</v>
      </c>
      <c r="AB1254" s="180">
        <v>15.447752398463097</v>
      </c>
      <c r="AC1254" s="36">
        <v>15.761733022181362</v>
      </c>
      <c r="AD1254" s="207">
        <v>36.689999999999941</v>
      </c>
      <c r="AE1254" s="173">
        <f t="shared" si="220"/>
        <v>3228719.9999999949</v>
      </c>
    </row>
    <row r="1255" spans="1:31" s="30" customFormat="1" ht="14.25" customHeight="1">
      <c r="A1255" s="24">
        <v>20016</v>
      </c>
      <c r="B1255" s="24" t="s">
        <v>2647</v>
      </c>
      <c r="C1255" s="25" t="s">
        <v>2636</v>
      </c>
      <c r="D1255" s="24" t="s">
        <v>1387</v>
      </c>
      <c r="E1255" s="191">
        <v>351.53000000000003</v>
      </c>
      <c r="F1255" s="39">
        <v>358.19000000000005</v>
      </c>
      <c r="G1255" s="192">
        <v>365.19</v>
      </c>
      <c r="H1255" s="22">
        <v>6.660000000000025</v>
      </c>
      <c r="I1255" s="20">
        <v>1.269999999999925</v>
      </c>
      <c r="J1255" s="20">
        <v>0.70999999999997954</v>
      </c>
      <c r="K1255" s="20">
        <v>5.0000000000068212E-2</v>
      </c>
      <c r="L1255" s="20">
        <v>0</v>
      </c>
      <c r="M1255" s="20">
        <v>0.75999999999999091</v>
      </c>
      <c r="N1255" s="20">
        <v>1.5099999999999909</v>
      </c>
      <c r="O1255" s="27">
        <v>0.37999999999999545</v>
      </c>
      <c r="P1255" s="198">
        <v>2.3199999999999932</v>
      </c>
      <c r="Q1255" s="28">
        <f t="shared" si="217"/>
        <v>2051280.0000000077</v>
      </c>
      <c r="R1255" s="28">
        <f t="shared" si="218"/>
        <v>2274799.9999999944</v>
      </c>
      <c r="S1255" s="28">
        <f t="shared" ref="S1255:S1318" si="221">R1255+(J1255*88000)</f>
        <v>2337279.9999999925</v>
      </c>
      <c r="T1255" s="28">
        <f t="shared" ref="T1255:T1318" si="222">S1255+(K1255*88000)</f>
        <v>2341679.9999999986</v>
      </c>
      <c r="U1255" s="28">
        <f t="shared" ref="U1255:U1318" si="223">T1255+(L1255*88000)</f>
        <v>2341679.9999999986</v>
      </c>
      <c r="V1255" s="28">
        <f t="shared" si="213"/>
        <v>2408559.9999999977</v>
      </c>
      <c r="W1255" s="28">
        <f t="shared" si="214"/>
        <v>2541439.9999999967</v>
      </c>
      <c r="X1255" s="28">
        <f t="shared" si="215"/>
        <v>2574879.9999999963</v>
      </c>
      <c r="Y1255" s="28">
        <f t="shared" si="216"/>
        <v>2779039.9999999958</v>
      </c>
      <c r="Z1255" s="203">
        <f t="shared" si="219"/>
        <v>21650639.999999978</v>
      </c>
      <c r="AA1255" s="35">
        <v>7.5825652551860117</v>
      </c>
      <c r="AB1255" s="180">
        <v>7.7262226517084658</v>
      </c>
      <c r="AC1255" s="36">
        <v>7.8772139093146514</v>
      </c>
      <c r="AD1255" s="207">
        <v>13.659999999999968</v>
      </c>
      <c r="AE1255" s="173">
        <f t="shared" si="220"/>
        <v>1202079.9999999972</v>
      </c>
    </row>
    <row r="1256" spans="1:31" s="30" customFormat="1" ht="14.25" customHeight="1">
      <c r="A1256" s="24">
        <v>20017</v>
      </c>
      <c r="B1256" s="24" t="s">
        <v>2648</v>
      </c>
      <c r="C1256" s="25" t="s">
        <v>2636</v>
      </c>
      <c r="D1256" s="24" t="s">
        <v>1387</v>
      </c>
      <c r="E1256" s="191">
        <v>924.03</v>
      </c>
      <c r="F1256" s="39">
        <v>955.77</v>
      </c>
      <c r="G1256" s="192">
        <v>986.85</v>
      </c>
      <c r="H1256" s="22">
        <v>31.740000000000009</v>
      </c>
      <c r="I1256" s="20">
        <v>0.80999999999994543</v>
      </c>
      <c r="J1256" s="20">
        <v>4.0200000000000955</v>
      </c>
      <c r="K1256" s="20">
        <v>0.67999999999994998</v>
      </c>
      <c r="L1256" s="20">
        <v>2.2000000000000455</v>
      </c>
      <c r="M1256" s="20">
        <v>8.1399999999999864</v>
      </c>
      <c r="N1256" s="20">
        <v>8.7400000000000091</v>
      </c>
      <c r="O1256" s="27">
        <v>3.57000000000005</v>
      </c>
      <c r="P1256" s="198">
        <v>2.9199999999999591</v>
      </c>
      <c r="Q1256" s="28">
        <f t="shared" si="217"/>
        <v>9775920.0000000037</v>
      </c>
      <c r="R1256" s="28">
        <f t="shared" si="218"/>
        <v>9918479.9999999944</v>
      </c>
      <c r="S1256" s="28">
        <f t="shared" si="221"/>
        <v>10272240.000000004</v>
      </c>
      <c r="T1256" s="28">
        <f t="shared" si="222"/>
        <v>10332080</v>
      </c>
      <c r="U1256" s="28">
        <f t="shared" si="223"/>
        <v>10525680.000000004</v>
      </c>
      <c r="V1256" s="28">
        <f t="shared" ref="V1256:V1319" si="224">U1256+(M1256*88000)</f>
        <v>11242000.000000002</v>
      </c>
      <c r="W1256" s="28">
        <f t="shared" ref="W1256:W1319" si="225">V1256+(N1256*88000)</f>
        <v>12011120.000000002</v>
      </c>
      <c r="X1256" s="28">
        <f t="shared" ref="X1256:X1319" si="226">W1256+(O1256*88000)</f>
        <v>12325280.000000006</v>
      </c>
      <c r="Y1256" s="28">
        <f t="shared" ref="Y1256:Y1319" si="227">X1256+(P1256*88000)</f>
        <v>12582240.000000002</v>
      </c>
      <c r="Z1256" s="203">
        <f t="shared" si="219"/>
        <v>98985040</v>
      </c>
      <c r="AA1256" s="35">
        <v>21.978160506718108</v>
      </c>
      <c r="AB1256" s="180">
        <v>22.733100080631544</v>
      </c>
      <c r="AC1256" s="36">
        <v>23.472341478149801</v>
      </c>
      <c r="AD1256" s="207">
        <v>62.82000000000005</v>
      </c>
      <c r="AE1256" s="173">
        <f t="shared" si="220"/>
        <v>5528160.0000000047</v>
      </c>
    </row>
    <row r="1257" spans="1:31" s="30" customFormat="1" ht="14.25" customHeight="1">
      <c r="A1257" s="24">
        <v>20018</v>
      </c>
      <c r="B1257" s="24" t="s">
        <v>2649</v>
      </c>
      <c r="C1257" s="25" t="s">
        <v>2636</v>
      </c>
      <c r="D1257" s="24" t="s">
        <v>1387</v>
      </c>
      <c r="E1257" s="191">
        <v>334.87</v>
      </c>
      <c r="F1257" s="39">
        <v>340.9</v>
      </c>
      <c r="G1257" s="192">
        <v>354.49</v>
      </c>
      <c r="H1257" s="22">
        <v>6.0299999999999727</v>
      </c>
      <c r="I1257" s="20">
        <v>8.3400000000000318</v>
      </c>
      <c r="J1257" s="20">
        <v>-5.089999999999975</v>
      </c>
      <c r="K1257" s="20">
        <v>0</v>
      </c>
      <c r="L1257" s="20">
        <v>3.5699999999999932</v>
      </c>
      <c r="M1257" s="20">
        <v>0.25999999999999091</v>
      </c>
      <c r="N1257" s="20">
        <v>0.99000000000000909</v>
      </c>
      <c r="O1257" s="27">
        <v>1.7799999999999727</v>
      </c>
      <c r="P1257" s="198">
        <v>3.7400000000000091</v>
      </c>
      <c r="Q1257" s="28">
        <f t="shared" si="217"/>
        <v>1857239.9999999916</v>
      </c>
      <c r="R1257" s="28">
        <f t="shared" si="218"/>
        <v>3325079.9999999972</v>
      </c>
      <c r="S1257" s="28">
        <f t="shared" si="221"/>
        <v>2877159.9999999995</v>
      </c>
      <c r="T1257" s="28">
        <f t="shared" si="222"/>
        <v>2877159.9999999995</v>
      </c>
      <c r="U1257" s="28">
        <f t="shared" si="223"/>
        <v>3191319.9999999991</v>
      </c>
      <c r="V1257" s="28">
        <f t="shared" si="224"/>
        <v>3214199.9999999981</v>
      </c>
      <c r="W1257" s="28">
        <f t="shared" si="225"/>
        <v>3301319.9999999991</v>
      </c>
      <c r="X1257" s="28">
        <f t="shared" si="226"/>
        <v>3457959.9999999967</v>
      </c>
      <c r="Y1257" s="28">
        <f t="shared" si="227"/>
        <v>3787079.9999999977</v>
      </c>
      <c r="Z1257" s="203">
        <f t="shared" si="219"/>
        <v>27888519.999999978</v>
      </c>
      <c r="AA1257" s="35">
        <v>9.0691936658911967</v>
      </c>
      <c r="AB1257" s="180">
        <v>9.2325025254645343</v>
      </c>
      <c r="AC1257" s="36">
        <v>9.6005568209208665</v>
      </c>
      <c r="AD1257" s="207">
        <v>19.620000000000005</v>
      </c>
      <c r="AE1257" s="173">
        <f t="shared" si="220"/>
        <v>1726560.0000000005</v>
      </c>
    </row>
    <row r="1258" spans="1:31" s="30" customFormat="1" ht="14.25" customHeight="1">
      <c r="A1258" s="24">
        <v>20019</v>
      </c>
      <c r="B1258" s="24" t="s">
        <v>2650</v>
      </c>
      <c r="C1258" s="25" t="s">
        <v>2636</v>
      </c>
      <c r="D1258" s="24" t="s">
        <v>1387</v>
      </c>
      <c r="E1258" s="191">
        <v>256.16000000000003</v>
      </c>
      <c r="F1258" s="39">
        <v>261.97000000000003</v>
      </c>
      <c r="G1258" s="192">
        <v>265.88</v>
      </c>
      <c r="H1258" s="22">
        <v>5.8100000000000023</v>
      </c>
      <c r="I1258" s="20">
        <v>1.999999999998181E-2</v>
      </c>
      <c r="J1258" s="20">
        <v>0.47000000000002728</v>
      </c>
      <c r="K1258" s="20">
        <v>0.84999999999996589</v>
      </c>
      <c r="L1258" s="20">
        <v>0.56999999999999318</v>
      </c>
      <c r="M1258" s="20">
        <v>0</v>
      </c>
      <c r="N1258" s="20">
        <v>0.47000000000002728</v>
      </c>
      <c r="O1258" s="27">
        <v>1.5299999999999727</v>
      </c>
      <c r="P1258" s="198">
        <v>0</v>
      </c>
      <c r="Q1258" s="28">
        <f t="shared" si="217"/>
        <v>1789480.0000000005</v>
      </c>
      <c r="R1258" s="28">
        <f t="shared" si="218"/>
        <v>1792999.9999999972</v>
      </c>
      <c r="S1258" s="28">
        <f t="shared" si="221"/>
        <v>1834359.9999999995</v>
      </c>
      <c r="T1258" s="28">
        <f t="shared" si="222"/>
        <v>1909159.9999999965</v>
      </c>
      <c r="U1258" s="28">
        <f t="shared" si="223"/>
        <v>1959319.9999999958</v>
      </c>
      <c r="V1258" s="28">
        <f t="shared" si="224"/>
        <v>1959319.9999999958</v>
      </c>
      <c r="W1258" s="28">
        <f t="shared" si="225"/>
        <v>2000679.9999999981</v>
      </c>
      <c r="X1258" s="28">
        <f t="shared" si="226"/>
        <v>2135319.9999999958</v>
      </c>
      <c r="Y1258" s="28">
        <f t="shared" si="227"/>
        <v>2135319.9999999958</v>
      </c>
      <c r="Z1258" s="203">
        <f t="shared" si="219"/>
        <v>17515959.999999974</v>
      </c>
      <c r="AA1258" s="35">
        <v>6.8626479169066652</v>
      </c>
      <c r="AB1258" s="180">
        <v>7.0183005730482471</v>
      </c>
      <c r="AC1258" s="36">
        <v>7.1230513278698631</v>
      </c>
      <c r="AD1258" s="207">
        <v>9.7199999999999704</v>
      </c>
      <c r="AE1258" s="173">
        <f t="shared" si="220"/>
        <v>855359.99999999744</v>
      </c>
    </row>
    <row r="1259" spans="1:31" s="30" customFormat="1" ht="14.25" customHeight="1">
      <c r="A1259" s="24">
        <v>20020</v>
      </c>
      <c r="B1259" s="24" t="s">
        <v>2651</v>
      </c>
      <c r="C1259" s="25" t="s">
        <v>2636</v>
      </c>
      <c r="D1259" s="24" t="s">
        <v>1387</v>
      </c>
      <c r="E1259" s="191">
        <v>100.54</v>
      </c>
      <c r="F1259" s="39">
        <v>104.64</v>
      </c>
      <c r="G1259" s="192">
        <v>105.54</v>
      </c>
      <c r="H1259" s="22">
        <v>4.0999999999999943</v>
      </c>
      <c r="I1259" s="20">
        <v>0.34999999999999432</v>
      </c>
      <c r="J1259" s="20">
        <v>0.10000000000000853</v>
      </c>
      <c r="K1259" s="20">
        <v>0</v>
      </c>
      <c r="L1259" s="20">
        <v>0</v>
      </c>
      <c r="M1259" s="20">
        <v>0.15999999999999659</v>
      </c>
      <c r="N1259" s="20">
        <v>0.29000000000000625</v>
      </c>
      <c r="O1259" s="27">
        <v>0</v>
      </c>
      <c r="P1259" s="198">
        <v>0</v>
      </c>
      <c r="Q1259" s="28">
        <f t="shared" si="217"/>
        <v>1262799.9999999981</v>
      </c>
      <c r="R1259" s="28">
        <f t="shared" si="218"/>
        <v>1324399.9999999972</v>
      </c>
      <c r="S1259" s="28">
        <f t="shared" si="221"/>
        <v>1333199.9999999979</v>
      </c>
      <c r="T1259" s="28">
        <f t="shared" si="222"/>
        <v>1333199.9999999979</v>
      </c>
      <c r="U1259" s="28">
        <f t="shared" si="223"/>
        <v>1333199.9999999979</v>
      </c>
      <c r="V1259" s="28">
        <f t="shared" si="224"/>
        <v>1347279.9999999977</v>
      </c>
      <c r="W1259" s="28">
        <f t="shared" si="225"/>
        <v>1372799.9999999981</v>
      </c>
      <c r="X1259" s="28">
        <f t="shared" si="226"/>
        <v>1372799.9999999981</v>
      </c>
      <c r="Y1259" s="28">
        <f t="shared" si="227"/>
        <v>1372799.9999999981</v>
      </c>
      <c r="Z1259" s="203">
        <f t="shared" si="219"/>
        <v>12052479.999999981</v>
      </c>
      <c r="AA1259" s="35">
        <v>8.6273769478959306</v>
      </c>
      <c r="AB1259" s="180">
        <v>8.9791995606507857</v>
      </c>
      <c r="AC1259" s="36">
        <v>9.0564289146701462</v>
      </c>
      <c r="AD1259" s="207">
        <v>5</v>
      </c>
      <c r="AE1259" s="173">
        <f t="shared" si="220"/>
        <v>440000</v>
      </c>
    </row>
    <row r="1260" spans="1:31" s="30" customFormat="1" ht="14.25" customHeight="1">
      <c r="A1260" s="24">
        <v>20021</v>
      </c>
      <c r="B1260" s="24" t="s">
        <v>2652</v>
      </c>
      <c r="C1260" s="25" t="s">
        <v>2636</v>
      </c>
      <c r="D1260" s="24" t="s">
        <v>1387</v>
      </c>
      <c r="E1260" s="191">
        <v>690.15</v>
      </c>
      <c r="F1260" s="39">
        <v>736.81999999999994</v>
      </c>
      <c r="G1260" s="192">
        <v>745.63</v>
      </c>
      <c r="H1260" s="22">
        <v>46.669999999999959</v>
      </c>
      <c r="I1260" s="20">
        <v>3.0400000000000773</v>
      </c>
      <c r="J1260" s="20">
        <v>0.62000000000000455</v>
      </c>
      <c r="K1260" s="20">
        <v>0.48000000000001819</v>
      </c>
      <c r="L1260" s="20">
        <v>0.41999999999995907</v>
      </c>
      <c r="M1260" s="20">
        <v>0.16999999999995907</v>
      </c>
      <c r="N1260" s="20">
        <v>1.3000000000000682</v>
      </c>
      <c r="O1260" s="27">
        <v>1.3999999999999773</v>
      </c>
      <c r="P1260" s="198">
        <v>1.3799999999999955</v>
      </c>
      <c r="Q1260" s="28">
        <f t="shared" si="217"/>
        <v>14374359.999999987</v>
      </c>
      <c r="R1260" s="28">
        <f t="shared" si="218"/>
        <v>14909400</v>
      </c>
      <c r="S1260" s="28">
        <f t="shared" si="221"/>
        <v>14963960</v>
      </c>
      <c r="T1260" s="28">
        <f t="shared" si="222"/>
        <v>15006200.000000002</v>
      </c>
      <c r="U1260" s="28">
        <f t="shared" si="223"/>
        <v>15043159.999999998</v>
      </c>
      <c r="V1260" s="28">
        <f t="shared" si="224"/>
        <v>15058119.999999994</v>
      </c>
      <c r="W1260" s="28">
        <f t="shared" si="225"/>
        <v>15172520</v>
      </c>
      <c r="X1260" s="28">
        <f t="shared" si="226"/>
        <v>15295719.999999998</v>
      </c>
      <c r="Y1260" s="28">
        <f t="shared" si="227"/>
        <v>15417159.999999998</v>
      </c>
      <c r="Z1260" s="203">
        <f t="shared" si="219"/>
        <v>135240599.99999997</v>
      </c>
      <c r="AA1260" s="35">
        <v>10.225474566326682</v>
      </c>
      <c r="AB1260" s="180">
        <v>10.916951633646056</v>
      </c>
      <c r="AC1260" s="36">
        <v>11.047483302021536</v>
      </c>
      <c r="AD1260" s="207">
        <v>55.480000000000018</v>
      </c>
      <c r="AE1260" s="173">
        <f t="shared" si="220"/>
        <v>4882240.0000000019</v>
      </c>
    </row>
    <row r="1261" spans="1:31" s="30" customFormat="1" ht="14.25" customHeight="1">
      <c r="A1261" s="24">
        <v>20022</v>
      </c>
      <c r="B1261" s="24" t="s">
        <v>2653</v>
      </c>
      <c r="C1261" s="25" t="s">
        <v>2636</v>
      </c>
      <c r="D1261" s="24" t="s">
        <v>1387</v>
      </c>
      <c r="E1261" s="191">
        <v>233.94</v>
      </c>
      <c r="F1261" s="39">
        <v>241.14</v>
      </c>
      <c r="G1261" s="192">
        <v>241.96</v>
      </c>
      <c r="H1261" s="22">
        <v>7.1999999999999886</v>
      </c>
      <c r="I1261" s="20">
        <v>6.0000000000030695E-2</v>
      </c>
      <c r="J1261" s="20">
        <v>3.9999999999992042E-2</v>
      </c>
      <c r="K1261" s="20">
        <v>0</v>
      </c>
      <c r="L1261" s="20">
        <v>0</v>
      </c>
      <c r="M1261" s="20">
        <v>0.34000000000000341</v>
      </c>
      <c r="N1261" s="20">
        <v>0</v>
      </c>
      <c r="O1261" s="27">
        <v>0.37999999999999545</v>
      </c>
      <c r="P1261" s="198">
        <v>0</v>
      </c>
      <c r="Q1261" s="28">
        <f t="shared" si="217"/>
        <v>2217599.9999999967</v>
      </c>
      <c r="R1261" s="28">
        <f t="shared" si="218"/>
        <v>2228160.0000000023</v>
      </c>
      <c r="S1261" s="28">
        <f t="shared" si="221"/>
        <v>2231680.0000000014</v>
      </c>
      <c r="T1261" s="28">
        <f t="shared" si="222"/>
        <v>2231680.0000000014</v>
      </c>
      <c r="U1261" s="28">
        <f t="shared" si="223"/>
        <v>2231680.0000000014</v>
      </c>
      <c r="V1261" s="28">
        <f t="shared" si="224"/>
        <v>2261600.0000000019</v>
      </c>
      <c r="W1261" s="28">
        <f t="shared" si="225"/>
        <v>2261600.0000000019</v>
      </c>
      <c r="X1261" s="28">
        <f t="shared" si="226"/>
        <v>2295040.0000000014</v>
      </c>
      <c r="Y1261" s="28">
        <f t="shared" si="227"/>
        <v>2295040.0000000014</v>
      </c>
      <c r="Z1261" s="203">
        <f t="shared" si="219"/>
        <v>20254080.000000007</v>
      </c>
      <c r="AA1261" s="35">
        <v>9.1563077308451</v>
      </c>
      <c r="AB1261" s="180">
        <v>9.4381125340514131</v>
      </c>
      <c r="AC1261" s="36">
        <v>9.4702069699721321</v>
      </c>
      <c r="AD1261" s="207">
        <v>8.0200000000000102</v>
      </c>
      <c r="AE1261" s="173">
        <f t="shared" si="220"/>
        <v>705760.00000000093</v>
      </c>
    </row>
    <row r="1262" spans="1:31" s="30" customFormat="1" ht="14.25" customHeight="1">
      <c r="A1262" s="24">
        <v>20024</v>
      </c>
      <c r="B1262" s="24" t="s">
        <v>2654</v>
      </c>
      <c r="C1262" s="25" t="s">
        <v>2636</v>
      </c>
      <c r="D1262" s="24" t="s">
        <v>1387</v>
      </c>
      <c r="E1262" s="191">
        <v>199.56</v>
      </c>
      <c r="F1262" s="39">
        <v>207.81</v>
      </c>
      <c r="G1262" s="192">
        <v>209.35</v>
      </c>
      <c r="H1262" s="22">
        <v>8.25</v>
      </c>
      <c r="I1262" s="20">
        <v>0</v>
      </c>
      <c r="J1262" s="20">
        <v>9.9999999999994316E-2</v>
      </c>
      <c r="K1262" s="20">
        <v>9.9999999999909051E-3</v>
      </c>
      <c r="L1262" s="20">
        <v>4.0000000000020464E-2</v>
      </c>
      <c r="M1262" s="20">
        <v>0.33000000000001251</v>
      </c>
      <c r="N1262" s="20">
        <v>0.64999999999997726</v>
      </c>
      <c r="O1262" s="27">
        <v>0.31000000000000227</v>
      </c>
      <c r="P1262" s="198">
        <v>9.9999999999994316E-2</v>
      </c>
      <c r="Q1262" s="28">
        <f t="shared" si="217"/>
        <v>2541000</v>
      </c>
      <c r="R1262" s="28">
        <f t="shared" si="218"/>
        <v>2541000</v>
      </c>
      <c r="S1262" s="28">
        <f t="shared" si="221"/>
        <v>2549799.9999999995</v>
      </c>
      <c r="T1262" s="28">
        <f t="shared" si="222"/>
        <v>2550679.9999999986</v>
      </c>
      <c r="U1262" s="28">
        <f t="shared" si="223"/>
        <v>2554200.0000000005</v>
      </c>
      <c r="V1262" s="28">
        <f t="shared" si="224"/>
        <v>2583240.0000000014</v>
      </c>
      <c r="W1262" s="28">
        <f t="shared" si="225"/>
        <v>2640439.9999999995</v>
      </c>
      <c r="X1262" s="28">
        <f t="shared" si="226"/>
        <v>2667719.9999999995</v>
      </c>
      <c r="Y1262" s="28">
        <f t="shared" si="227"/>
        <v>2676519.9999999991</v>
      </c>
      <c r="Z1262" s="203">
        <f t="shared" si="219"/>
        <v>23304600</v>
      </c>
      <c r="AA1262" s="35">
        <v>15.306850344779976</v>
      </c>
      <c r="AB1262" s="180">
        <v>15.939650080921663</v>
      </c>
      <c r="AC1262" s="36">
        <v>16.057772698334777</v>
      </c>
      <c r="AD1262" s="207">
        <v>9.789999999999992</v>
      </c>
      <c r="AE1262" s="173">
        <f t="shared" si="220"/>
        <v>861519.9999999993</v>
      </c>
    </row>
    <row r="1263" spans="1:31" s="30" customFormat="1" ht="14.25" customHeight="1">
      <c r="A1263" s="24">
        <v>20025</v>
      </c>
      <c r="B1263" s="24" t="s">
        <v>2655</v>
      </c>
      <c r="C1263" s="25" t="s">
        <v>2636</v>
      </c>
      <c r="D1263" s="24" t="s">
        <v>1387</v>
      </c>
      <c r="E1263" s="191">
        <v>172.79</v>
      </c>
      <c r="F1263" s="39">
        <v>176</v>
      </c>
      <c r="G1263" s="192">
        <v>180.58</v>
      </c>
      <c r="H1263" s="22">
        <v>3.210000000000008</v>
      </c>
      <c r="I1263" s="20">
        <v>1.7599999999999909</v>
      </c>
      <c r="J1263" s="20">
        <v>0.13999999999998636</v>
      </c>
      <c r="K1263" s="20">
        <v>4.0000000000020464E-2</v>
      </c>
      <c r="L1263" s="20">
        <v>0.31999999999999318</v>
      </c>
      <c r="M1263" s="20">
        <v>1.1200000000000045</v>
      </c>
      <c r="N1263" s="20">
        <v>0.56999999999999318</v>
      </c>
      <c r="O1263" s="27">
        <v>0.63000000000002387</v>
      </c>
      <c r="P1263" s="198">
        <v>0</v>
      </c>
      <c r="Q1263" s="28">
        <f t="shared" si="217"/>
        <v>988680.00000000244</v>
      </c>
      <c r="R1263" s="28">
        <f t="shared" si="218"/>
        <v>1298440.0000000009</v>
      </c>
      <c r="S1263" s="28">
        <f t="shared" si="221"/>
        <v>1310759.9999999998</v>
      </c>
      <c r="T1263" s="28">
        <f t="shared" si="222"/>
        <v>1314280.0000000016</v>
      </c>
      <c r="U1263" s="28">
        <f t="shared" si="223"/>
        <v>1342440.0000000009</v>
      </c>
      <c r="V1263" s="28">
        <f t="shared" si="224"/>
        <v>1441000.0000000014</v>
      </c>
      <c r="W1263" s="28">
        <f t="shared" si="225"/>
        <v>1491160.0000000007</v>
      </c>
      <c r="X1263" s="28">
        <f t="shared" si="226"/>
        <v>1546600.0000000028</v>
      </c>
      <c r="Y1263" s="28">
        <f t="shared" si="227"/>
        <v>1546600.0000000028</v>
      </c>
      <c r="Z1263" s="203">
        <f t="shared" si="219"/>
        <v>12279960.000000015</v>
      </c>
      <c r="AA1263" s="35">
        <v>7.6794190325505314</v>
      </c>
      <c r="AB1263" s="180">
        <v>7.822083162965991</v>
      </c>
      <c r="AC1263" s="36">
        <v>8.0256350998204482</v>
      </c>
      <c r="AD1263" s="207">
        <v>7.7900000000000196</v>
      </c>
      <c r="AE1263" s="173">
        <f t="shared" si="220"/>
        <v>685520.00000000175</v>
      </c>
    </row>
    <row r="1264" spans="1:31" s="30" customFormat="1" ht="14.25" customHeight="1">
      <c r="A1264" s="24">
        <v>20026</v>
      </c>
      <c r="B1264" s="24" t="s">
        <v>2656</v>
      </c>
      <c r="C1264" s="25" t="s">
        <v>2636</v>
      </c>
      <c r="D1264" s="24" t="s">
        <v>1387</v>
      </c>
      <c r="E1264" s="191">
        <v>684.02</v>
      </c>
      <c r="F1264" s="39">
        <v>699.07999999999993</v>
      </c>
      <c r="G1264" s="192">
        <v>709.94999999999993</v>
      </c>
      <c r="H1264" s="22">
        <v>15.059999999999945</v>
      </c>
      <c r="I1264" s="20">
        <v>0.94000000000016826</v>
      </c>
      <c r="J1264" s="20">
        <v>0.67999999999983629</v>
      </c>
      <c r="K1264" s="20">
        <v>0.57000000000016371</v>
      </c>
      <c r="L1264" s="20">
        <v>1.9499999999999318</v>
      </c>
      <c r="M1264" s="20">
        <v>1.7599999999999909</v>
      </c>
      <c r="N1264" s="20">
        <v>3.4199999999999591</v>
      </c>
      <c r="O1264" s="27">
        <v>1.5</v>
      </c>
      <c r="P1264" s="198">
        <v>4.9999999999954525E-2</v>
      </c>
      <c r="Q1264" s="28">
        <f t="shared" si="217"/>
        <v>4638479.9999999823</v>
      </c>
      <c r="R1264" s="28">
        <f t="shared" si="218"/>
        <v>4803920.0000000121</v>
      </c>
      <c r="S1264" s="28">
        <f t="shared" si="221"/>
        <v>4863759.9999999981</v>
      </c>
      <c r="T1264" s="28">
        <f t="shared" si="222"/>
        <v>4913920.0000000121</v>
      </c>
      <c r="U1264" s="28">
        <f t="shared" si="223"/>
        <v>5085520.0000000065</v>
      </c>
      <c r="V1264" s="28">
        <f t="shared" si="224"/>
        <v>5240400.0000000056</v>
      </c>
      <c r="W1264" s="28">
        <f t="shared" si="225"/>
        <v>5541360.0000000019</v>
      </c>
      <c r="X1264" s="28">
        <f t="shared" si="226"/>
        <v>5673360.0000000019</v>
      </c>
      <c r="Y1264" s="28">
        <f t="shared" si="227"/>
        <v>5677759.9999999981</v>
      </c>
      <c r="Z1264" s="203">
        <f t="shared" si="219"/>
        <v>46438480.000000015</v>
      </c>
      <c r="AA1264" s="35">
        <v>8.6310582831762357</v>
      </c>
      <c r="AB1264" s="180">
        <v>8.8210874310734244</v>
      </c>
      <c r="AC1264" s="36">
        <v>8.9582465836393226</v>
      </c>
      <c r="AD1264" s="207">
        <v>25.929999999999954</v>
      </c>
      <c r="AE1264" s="173">
        <f t="shared" si="220"/>
        <v>2281839.9999999958</v>
      </c>
    </row>
    <row r="1265" spans="1:31" s="30" customFormat="1" ht="14.25" customHeight="1">
      <c r="A1265" s="24">
        <v>20027</v>
      </c>
      <c r="B1265" s="24" t="s">
        <v>2657</v>
      </c>
      <c r="C1265" s="25" t="s">
        <v>2636</v>
      </c>
      <c r="D1265" s="24" t="s">
        <v>1387</v>
      </c>
      <c r="E1265" s="191">
        <v>535.27</v>
      </c>
      <c r="F1265" s="39">
        <v>546.44999999999993</v>
      </c>
      <c r="G1265" s="192">
        <v>563.47</v>
      </c>
      <c r="H1265" s="22">
        <v>11.17999999999995</v>
      </c>
      <c r="I1265" s="20">
        <v>4.8800000000001091</v>
      </c>
      <c r="J1265" s="20">
        <v>0.83000000000004093</v>
      </c>
      <c r="K1265" s="20">
        <v>1.1999999999999318</v>
      </c>
      <c r="L1265" s="20">
        <v>0.94000000000005457</v>
      </c>
      <c r="M1265" s="20">
        <v>0.77999999999997272</v>
      </c>
      <c r="N1265" s="20">
        <v>2.5299999999999727</v>
      </c>
      <c r="O1265" s="27">
        <v>5.8600000000000136</v>
      </c>
      <c r="P1265" s="198">
        <v>0</v>
      </c>
      <c r="Q1265" s="28">
        <f t="shared" si="217"/>
        <v>3443439.9999999842</v>
      </c>
      <c r="R1265" s="28">
        <f t="shared" si="218"/>
        <v>4302320.0000000037</v>
      </c>
      <c r="S1265" s="28">
        <f t="shared" si="221"/>
        <v>4375360.0000000075</v>
      </c>
      <c r="T1265" s="28">
        <f t="shared" si="222"/>
        <v>4480960.0000000019</v>
      </c>
      <c r="U1265" s="28">
        <f t="shared" si="223"/>
        <v>4563680.0000000065</v>
      </c>
      <c r="V1265" s="28">
        <f t="shared" si="224"/>
        <v>4632320.0000000037</v>
      </c>
      <c r="W1265" s="28">
        <f t="shared" si="225"/>
        <v>4854960.0000000009</v>
      </c>
      <c r="X1265" s="28">
        <f t="shared" si="226"/>
        <v>5370640.0000000019</v>
      </c>
      <c r="Y1265" s="28">
        <f t="shared" si="227"/>
        <v>5370640.0000000019</v>
      </c>
      <c r="Z1265" s="203">
        <f t="shared" si="219"/>
        <v>41394320.000000007</v>
      </c>
      <c r="AA1265" s="35">
        <v>10.727434149743575</v>
      </c>
      <c r="AB1265" s="180">
        <v>10.951494369434819</v>
      </c>
      <c r="AC1265" s="36">
        <v>11.292594990109684</v>
      </c>
      <c r="AD1265" s="207">
        <v>28.200000000000049</v>
      </c>
      <c r="AE1265" s="173">
        <f t="shared" si="220"/>
        <v>2481600.0000000042</v>
      </c>
    </row>
    <row r="1266" spans="1:31" s="30" customFormat="1" ht="14.25" customHeight="1">
      <c r="A1266" s="24">
        <v>20028</v>
      </c>
      <c r="B1266" s="24" t="s">
        <v>2658</v>
      </c>
      <c r="C1266" s="25" t="s">
        <v>2636</v>
      </c>
      <c r="D1266" s="24" t="s">
        <v>1387</v>
      </c>
      <c r="E1266" s="191">
        <v>356.43</v>
      </c>
      <c r="F1266" s="39">
        <v>362.19</v>
      </c>
      <c r="G1266" s="192">
        <v>392.43</v>
      </c>
      <c r="H1266" s="22">
        <v>5.7599999999999909</v>
      </c>
      <c r="I1266" s="20">
        <v>3.0500000000000114</v>
      </c>
      <c r="J1266" s="20">
        <v>0.39999999999997726</v>
      </c>
      <c r="K1266" s="20">
        <v>1.4900000000000091</v>
      </c>
      <c r="L1266" s="20">
        <v>12.70999999999998</v>
      </c>
      <c r="M1266" s="20">
        <v>3.7400000000000659</v>
      </c>
      <c r="N1266" s="20">
        <v>5.5499999999999545</v>
      </c>
      <c r="O1266" s="27">
        <v>1.2699999999999818</v>
      </c>
      <c r="P1266" s="198">
        <v>2.0300000000000296</v>
      </c>
      <c r="Q1266" s="28">
        <f t="shared" si="217"/>
        <v>1774079.9999999972</v>
      </c>
      <c r="R1266" s="28">
        <f t="shared" si="218"/>
        <v>2310879.9999999991</v>
      </c>
      <c r="S1266" s="28">
        <f t="shared" si="221"/>
        <v>2346079.9999999972</v>
      </c>
      <c r="T1266" s="28">
        <f t="shared" si="222"/>
        <v>2477199.9999999981</v>
      </c>
      <c r="U1266" s="28">
        <f t="shared" si="223"/>
        <v>3595679.9999999963</v>
      </c>
      <c r="V1266" s="28">
        <f t="shared" si="224"/>
        <v>3924800.0000000019</v>
      </c>
      <c r="W1266" s="28">
        <f t="shared" si="225"/>
        <v>4413199.9999999981</v>
      </c>
      <c r="X1266" s="28">
        <f t="shared" si="226"/>
        <v>4524959.9999999963</v>
      </c>
      <c r="Y1266" s="28">
        <f t="shared" si="227"/>
        <v>4703599.9999999991</v>
      </c>
      <c r="Z1266" s="203">
        <f t="shared" si="219"/>
        <v>30070479.999999985</v>
      </c>
      <c r="AA1266" s="35">
        <v>15.920013578217679</v>
      </c>
      <c r="AB1266" s="180">
        <v>16.177285071106979</v>
      </c>
      <c r="AC1266" s="36">
        <v>17.527960408775815</v>
      </c>
      <c r="AD1266" s="207">
        <v>36</v>
      </c>
      <c r="AE1266" s="173">
        <f t="shared" si="220"/>
        <v>3168000</v>
      </c>
    </row>
    <row r="1267" spans="1:31" s="30" customFormat="1" ht="14.25" customHeight="1">
      <c r="A1267" s="24">
        <v>20029</v>
      </c>
      <c r="B1267" s="24" t="s">
        <v>2659</v>
      </c>
      <c r="C1267" s="25" t="s">
        <v>2636</v>
      </c>
      <c r="D1267" s="24" t="s">
        <v>1387</v>
      </c>
      <c r="E1267" s="191">
        <v>179.5</v>
      </c>
      <c r="F1267" s="39">
        <v>180.94</v>
      </c>
      <c r="G1267" s="192">
        <v>183.33</v>
      </c>
      <c r="H1267" s="22">
        <v>1.4399999999999977</v>
      </c>
      <c r="I1267" s="20">
        <v>9.9999999999994316E-2</v>
      </c>
      <c r="J1267" s="20">
        <v>0.53000000000000114</v>
      </c>
      <c r="K1267" s="20">
        <v>1</v>
      </c>
      <c r="L1267" s="20">
        <v>0.16999999999998749</v>
      </c>
      <c r="M1267" s="20">
        <v>0.16000000000002501</v>
      </c>
      <c r="N1267" s="20">
        <v>0.31000000000000227</v>
      </c>
      <c r="O1267" s="27">
        <v>0</v>
      </c>
      <c r="P1267" s="198">
        <v>0.12000000000000455</v>
      </c>
      <c r="Q1267" s="28">
        <f t="shared" si="217"/>
        <v>443519.9999999993</v>
      </c>
      <c r="R1267" s="28">
        <f t="shared" si="218"/>
        <v>461119.99999999831</v>
      </c>
      <c r="S1267" s="28">
        <f t="shared" si="221"/>
        <v>507759.99999999843</v>
      </c>
      <c r="T1267" s="28">
        <f t="shared" si="222"/>
        <v>595759.99999999837</v>
      </c>
      <c r="U1267" s="28">
        <f t="shared" si="223"/>
        <v>610719.99999999732</v>
      </c>
      <c r="V1267" s="28">
        <f t="shared" si="224"/>
        <v>624799.99999999953</v>
      </c>
      <c r="W1267" s="28">
        <f t="shared" si="225"/>
        <v>652079.99999999977</v>
      </c>
      <c r="X1267" s="28">
        <f t="shared" si="226"/>
        <v>652079.99999999977</v>
      </c>
      <c r="Y1267" s="28">
        <f t="shared" si="227"/>
        <v>662640.00000000012</v>
      </c>
      <c r="Z1267" s="203">
        <f t="shared" si="219"/>
        <v>5210479.9999999907</v>
      </c>
      <c r="AA1267" s="35">
        <v>6.3644808781919897</v>
      </c>
      <c r="AB1267" s="180">
        <v>6.4155385520894646</v>
      </c>
      <c r="AC1267" s="36">
        <v>6.5002801080720758</v>
      </c>
      <c r="AD1267" s="207">
        <v>3.8300000000000125</v>
      </c>
      <c r="AE1267" s="173">
        <f t="shared" si="220"/>
        <v>337040.00000000111</v>
      </c>
    </row>
    <row r="1268" spans="1:31" s="30" customFormat="1" ht="14.25" customHeight="1">
      <c r="A1268" s="24">
        <v>20030</v>
      </c>
      <c r="B1268" s="24" t="s">
        <v>2660</v>
      </c>
      <c r="C1268" s="25" t="s">
        <v>2636</v>
      </c>
      <c r="D1268" s="24" t="s">
        <v>1387</v>
      </c>
      <c r="E1268" s="191">
        <v>1491.31</v>
      </c>
      <c r="F1268" s="39">
        <v>1535.94</v>
      </c>
      <c r="G1268" s="192">
        <v>1609.54</v>
      </c>
      <c r="H1268" s="22">
        <v>44.630000000000109</v>
      </c>
      <c r="I1268" s="20">
        <v>2.4500000000000455</v>
      </c>
      <c r="J1268" s="20">
        <v>1.9600000000000364</v>
      </c>
      <c r="K1268" s="20">
        <v>1.3499999999999091</v>
      </c>
      <c r="L1268" s="20">
        <v>16.099999999999909</v>
      </c>
      <c r="M1268" s="20">
        <v>9.6600000000000819</v>
      </c>
      <c r="N1268" s="20">
        <v>2.5</v>
      </c>
      <c r="O1268" s="27">
        <v>6.9800000000000182</v>
      </c>
      <c r="P1268" s="198">
        <v>32.599999999999909</v>
      </c>
      <c r="Q1268" s="28">
        <f t="shared" si="217"/>
        <v>13746040.00000003</v>
      </c>
      <c r="R1268" s="28">
        <f t="shared" si="218"/>
        <v>14177240.000000037</v>
      </c>
      <c r="S1268" s="28">
        <f t="shared" si="221"/>
        <v>14349720.000000041</v>
      </c>
      <c r="T1268" s="28">
        <f t="shared" si="222"/>
        <v>14468520.000000034</v>
      </c>
      <c r="U1268" s="28">
        <f t="shared" si="223"/>
        <v>15885320.000000026</v>
      </c>
      <c r="V1268" s="28">
        <f t="shared" si="224"/>
        <v>16735400.000000034</v>
      </c>
      <c r="W1268" s="28">
        <f t="shared" si="225"/>
        <v>16955400.000000034</v>
      </c>
      <c r="X1268" s="28">
        <f t="shared" si="226"/>
        <v>17569640.000000034</v>
      </c>
      <c r="Y1268" s="28">
        <f t="shared" si="227"/>
        <v>20438440.000000026</v>
      </c>
      <c r="Z1268" s="203">
        <f t="shared" si="219"/>
        <v>144325720.00000027</v>
      </c>
      <c r="AA1268" s="35">
        <v>23.366048402006768</v>
      </c>
      <c r="AB1268" s="180">
        <v>24.06531732676525</v>
      </c>
      <c r="AC1268" s="36">
        <v>25.218492161231389</v>
      </c>
      <c r="AD1268" s="207">
        <v>118.23000000000002</v>
      </c>
      <c r="AE1268" s="173">
        <f t="shared" si="220"/>
        <v>10404240.000000002</v>
      </c>
    </row>
    <row r="1269" spans="1:31" s="30" customFormat="1" ht="14.25" customHeight="1">
      <c r="A1269" s="24">
        <v>20031</v>
      </c>
      <c r="B1269" s="24" t="s">
        <v>2661</v>
      </c>
      <c r="C1269" s="25" t="s">
        <v>2636</v>
      </c>
      <c r="D1269" s="24" t="s">
        <v>1387</v>
      </c>
      <c r="E1269" s="191">
        <v>619.82000000000005</v>
      </c>
      <c r="F1269" s="39">
        <v>640.37</v>
      </c>
      <c r="G1269" s="192">
        <v>654.9</v>
      </c>
      <c r="H1269" s="22">
        <v>20.549999999999955</v>
      </c>
      <c r="I1269" s="20">
        <v>4.0800000000000409</v>
      </c>
      <c r="J1269" s="20">
        <v>0.59000000000003183</v>
      </c>
      <c r="K1269" s="20">
        <v>1.6899999999999409</v>
      </c>
      <c r="L1269" s="20">
        <v>1.9500000000000455</v>
      </c>
      <c r="M1269" s="20">
        <v>0.35000000000002274</v>
      </c>
      <c r="N1269" s="20">
        <v>3.6599999999998545</v>
      </c>
      <c r="O1269" s="27">
        <v>0.86000000000012733</v>
      </c>
      <c r="P1269" s="198">
        <v>1.3499999999999091</v>
      </c>
      <c r="Q1269" s="28">
        <f t="shared" si="217"/>
        <v>6329399.999999986</v>
      </c>
      <c r="R1269" s="28">
        <f t="shared" si="218"/>
        <v>7047479.9999999935</v>
      </c>
      <c r="S1269" s="28">
        <f t="shared" si="221"/>
        <v>7099399.9999999963</v>
      </c>
      <c r="T1269" s="28">
        <f t="shared" si="222"/>
        <v>7248119.9999999907</v>
      </c>
      <c r="U1269" s="28">
        <f t="shared" si="223"/>
        <v>7419719.9999999944</v>
      </c>
      <c r="V1269" s="28">
        <f t="shared" si="224"/>
        <v>7450519.9999999963</v>
      </c>
      <c r="W1269" s="28">
        <f t="shared" si="225"/>
        <v>7772599.9999999832</v>
      </c>
      <c r="X1269" s="28">
        <f t="shared" si="226"/>
        <v>7848279.9999999944</v>
      </c>
      <c r="Y1269" s="28">
        <f t="shared" si="227"/>
        <v>7967079.999999986</v>
      </c>
      <c r="Z1269" s="203">
        <f t="shared" si="219"/>
        <v>66182599.999999918</v>
      </c>
      <c r="AA1269" s="35">
        <v>6.9003291967576859</v>
      </c>
      <c r="AB1269" s="180">
        <v>7.1291081406339236</v>
      </c>
      <c r="AC1269" s="36">
        <v>7.290867656669044</v>
      </c>
      <c r="AD1269" s="207">
        <v>35.079999999999927</v>
      </c>
      <c r="AE1269" s="173">
        <f t="shared" si="220"/>
        <v>3087039.9999999935</v>
      </c>
    </row>
    <row r="1270" spans="1:31" s="30" customFormat="1" ht="14.25" customHeight="1">
      <c r="A1270" s="24">
        <v>20032</v>
      </c>
      <c r="B1270" s="24" t="s">
        <v>2662</v>
      </c>
      <c r="C1270" s="25" t="s">
        <v>2636</v>
      </c>
      <c r="D1270" s="24" t="s">
        <v>1387</v>
      </c>
      <c r="E1270" s="191">
        <v>79.600000000000009</v>
      </c>
      <c r="F1270" s="39">
        <v>81.62</v>
      </c>
      <c r="G1270" s="192">
        <v>93.67</v>
      </c>
      <c r="H1270" s="22">
        <v>2.019999999999996</v>
      </c>
      <c r="I1270" s="20">
        <v>0</v>
      </c>
      <c r="J1270" s="20">
        <v>0</v>
      </c>
      <c r="K1270" s="20">
        <v>11.739999999999995</v>
      </c>
      <c r="L1270" s="20">
        <v>7.9999999999998295E-2</v>
      </c>
      <c r="M1270" s="20">
        <v>0</v>
      </c>
      <c r="N1270" s="20">
        <v>0</v>
      </c>
      <c r="O1270" s="27">
        <v>0.23000000000000398</v>
      </c>
      <c r="P1270" s="198">
        <v>0</v>
      </c>
      <c r="Q1270" s="28">
        <f t="shared" si="217"/>
        <v>622159.99999999884</v>
      </c>
      <c r="R1270" s="28">
        <f t="shared" si="218"/>
        <v>622159.99999999884</v>
      </c>
      <c r="S1270" s="28">
        <f t="shared" si="221"/>
        <v>622159.99999999884</v>
      </c>
      <c r="T1270" s="28">
        <f t="shared" si="222"/>
        <v>1655279.9999999984</v>
      </c>
      <c r="U1270" s="28">
        <f t="shared" si="223"/>
        <v>1662319.9999999981</v>
      </c>
      <c r="V1270" s="28">
        <f t="shared" si="224"/>
        <v>1662319.9999999981</v>
      </c>
      <c r="W1270" s="28">
        <f t="shared" si="225"/>
        <v>1662319.9999999981</v>
      </c>
      <c r="X1270" s="28">
        <f t="shared" si="226"/>
        <v>1682559.9999999986</v>
      </c>
      <c r="Y1270" s="28">
        <f t="shared" si="227"/>
        <v>1682559.9999999986</v>
      </c>
      <c r="Z1270" s="203">
        <f t="shared" si="219"/>
        <v>11873839.999999985</v>
      </c>
      <c r="AA1270" s="35">
        <v>8.9283711330955438</v>
      </c>
      <c r="AB1270" s="180">
        <v>9.1549453754178174</v>
      </c>
      <c r="AC1270" s="36">
        <v>10.506539246696727</v>
      </c>
      <c r="AD1270" s="207">
        <v>14.069999999999991</v>
      </c>
      <c r="AE1270" s="173">
        <f t="shared" si="220"/>
        <v>1238159.9999999993</v>
      </c>
    </row>
    <row r="1271" spans="1:31" s="30" customFormat="1" ht="14.25" customHeight="1">
      <c r="A1271" s="24">
        <v>20033</v>
      </c>
      <c r="B1271" s="24" t="s">
        <v>2663</v>
      </c>
      <c r="C1271" s="25" t="s">
        <v>2636</v>
      </c>
      <c r="D1271" s="24" t="s">
        <v>1387</v>
      </c>
      <c r="E1271" s="191">
        <v>524.25</v>
      </c>
      <c r="F1271" s="39">
        <v>552.77</v>
      </c>
      <c r="G1271" s="192">
        <v>559.14</v>
      </c>
      <c r="H1271" s="22">
        <v>28.519999999999982</v>
      </c>
      <c r="I1271" s="20">
        <v>0.59000000000003183</v>
      </c>
      <c r="J1271" s="20">
        <v>1.1900000000000546</v>
      </c>
      <c r="K1271" s="20">
        <v>-6.1900000000000546</v>
      </c>
      <c r="L1271" s="20">
        <v>1.32000000000005</v>
      </c>
      <c r="M1271" s="20">
        <v>2.4500000000000455</v>
      </c>
      <c r="N1271" s="20">
        <v>2.9899999999998954</v>
      </c>
      <c r="O1271" s="27">
        <v>3.3799999999999955</v>
      </c>
      <c r="P1271" s="198">
        <v>0.63999999999998636</v>
      </c>
      <c r="Q1271" s="28">
        <f t="shared" si="217"/>
        <v>8784159.9999999944</v>
      </c>
      <c r="R1271" s="28">
        <f t="shared" si="218"/>
        <v>8888000</v>
      </c>
      <c r="S1271" s="28">
        <f t="shared" si="221"/>
        <v>8992720.0000000056</v>
      </c>
      <c r="T1271" s="28">
        <f t="shared" si="222"/>
        <v>8448000</v>
      </c>
      <c r="U1271" s="28">
        <f t="shared" si="223"/>
        <v>8564160.0000000037</v>
      </c>
      <c r="V1271" s="28">
        <f t="shared" si="224"/>
        <v>8779760.0000000075</v>
      </c>
      <c r="W1271" s="28">
        <f t="shared" si="225"/>
        <v>9042879.9999999981</v>
      </c>
      <c r="X1271" s="28">
        <f t="shared" si="226"/>
        <v>9340319.9999999981</v>
      </c>
      <c r="Y1271" s="28">
        <f t="shared" si="227"/>
        <v>9396639.9999999963</v>
      </c>
      <c r="Z1271" s="203">
        <f t="shared" si="219"/>
        <v>80236640</v>
      </c>
      <c r="AA1271" s="35">
        <v>12.473114697932925</v>
      </c>
      <c r="AB1271" s="180">
        <v>13.151671171342647</v>
      </c>
      <c r="AC1271" s="36">
        <v>13.303228139632267</v>
      </c>
      <c r="AD1271" s="207">
        <v>34.889999999999986</v>
      </c>
      <c r="AE1271" s="173">
        <f t="shared" si="220"/>
        <v>3070319.9999999986</v>
      </c>
    </row>
    <row r="1272" spans="1:31" s="30" customFormat="1" ht="14.25" customHeight="1">
      <c r="A1272" s="24">
        <v>20034</v>
      </c>
      <c r="B1272" s="24" t="s">
        <v>2664</v>
      </c>
      <c r="C1272" s="25" t="s">
        <v>2636</v>
      </c>
      <c r="D1272" s="24" t="s">
        <v>1387</v>
      </c>
      <c r="E1272" s="191">
        <v>386.87</v>
      </c>
      <c r="F1272" s="39">
        <v>453.31</v>
      </c>
      <c r="G1272" s="192">
        <v>479.29</v>
      </c>
      <c r="H1272" s="22">
        <v>66.44</v>
      </c>
      <c r="I1272" s="20">
        <v>2.4399999999999977</v>
      </c>
      <c r="J1272" s="20">
        <v>1.3000000000000114</v>
      </c>
      <c r="K1272" s="20">
        <v>0.92000000000001592</v>
      </c>
      <c r="L1272" s="20">
        <v>5.839999999999975</v>
      </c>
      <c r="M1272" s="20">
        <v>2.5600000000000023</v>
      </c>
      <c r="N1272" s="20">
        <v>5.8100000000000023</v>
      </c>
      <c r="O1272" s="27">
        <v>3.1999999999999886</v>
      </c>
      <c r="P1272" s="198">
        <v>3.910000000000025</v>
      </c>
      <c r="Q1272" s="28">
        <f t="shared" ref="Q1272:Q1335" si="228">((H1272/6)*88000)*6+((H1272/6)*88000)*5+((H1272/6)*88000)*4+((H1272/6)*88000)*3+((H1272/6)*88000)*2+((H1272/6)*88000)</f>
        <v>20463520</v>
      </c>
      <c r="R1272" s="28">
        <f t="shared" si="218"/>
        <v>20892960</v>
      </c>
      <c r="S1272" s="28">
        <f t="shared" si="221"/>
        <v>21007360</v>
      </c>
      <c r="T1272" s="28">
        <f t="shared" si="222"/>
        <v>21088320</v>
      </c>
      <c r="U1272" s="28">
        <f t="shared" si="223"/>
        <v>21602239.999999996</v>
      </c>
      <c r="V1272" s="28">
        <f t="shared" si="224"/>
        <v>21827519.999999996</v>
      </c>
      <c r="W1272" s="28">
        <f t="shared" si="225"/>
        <v>22338799.999999996</v>
      </c>
      <c r="X1272" s="28">
        <f t="shared" si="226"/>
        <v>22620399.999999996</v>
      </c>
      <c r="Y1272" s="28">
        <f t="shared" si="227"/>
        <v>22964480</v>
      </c>
      <c r="Z1272" s="203">
        <f t="shared" si="219"/>
        <v>194805600</v>
      </c>
      <c r="AA1272" s="35">
        <v>15.029914529914532</v>
      </c>
      <c r="AB1272" s="180">
        <v>17.611111111111111</v>
      </c>
      <c r="AC1272" s="36">
        <v>18.620435120435122</v>
      </c>
      <c r="AD1272" s="207">
        <v>92.420000000000016</v>
      </c>
      <c r="AE1272" s="173">
        <f t="shared" si="220"/>
        <v>8132960.0000000019</v>
      </c>
    </row>
    <row r="1273" spans="1:31" s="30" customFormat="1" ht="14.25" customHeight="1">
      <c r="A1273" s="24">
        <v>20035</v>
      </c>
      <c r="B1273" s="24" t="s">
        <v>2665</v>
      </c>
      <c r="C1273" s="25" t="s">
        <v>2636</v>
      </c>
      <c r="D1273" s="24" t="s">
        <v>1387</v>
      </c>
      <c r="E1273" s="191">
        <v>350.7</v>
      </c>
      <c r="F1273" s="39">
        <v>365.71999999999997</v>
      </c>
      <c r="G1273" s="192">
        <v>369.08</v>
      </c>
      <c r="H1273" s="22">
        <v>15.019999999999982</v>
      </c>
      <c r="I1273" s="20">
        <v>1.0000000000047748E-2</v>
      </c>
      <c r="J1273" s="20">
        <v>0.44999999999998863</v>
      </c>
      <c r="K1273" s="20">
        <v>0.39999999999997726</v>
      </c>
      <c r="L1273" s="20">
        <v>0.26999999999998181</v>
      </c>
      <c r="M1273" s="20">
        <v>0.46000000000009322</v>
      </c>
      <c r="N1273" s="20">
        <v>1.1499999999999204</v>
      </c>
      <c r="O1273" s="27">
        <v>0.62000000000000455</v>
      </c>
      <c r="P1273" s="198">
        <v>0</v>
      </c>
      <c r="Q1273" s="28">
        <f t="shared" si="228"/>
        <v>4626159.9999999944</v>
      </c>
      <c r="R1273" s="28">
        <f t="shared" si="218"/>
        <v>4627920.0000000028</v>
      </c>
      <c r="S1273" s="28">
        <f t="shared" si="221"/>
        <v>4667520.0000000019</v>
      </c>
      <c r="T1273" s="28">
        <f t="shared" si="222"/>
        <v>4702720</v>
      </c>
      <c r="U1273" s="28">
        <f t="shared" si="223"/>
        <v>4726479.9999999981</v>
      </c>
      <c r="V1273" s="28">
        <f t="shared" si="224"/>
        <v>4766960.0000000065</v>
      </c>
      <c r="W1273" s="28">
        <f t="shared" si="225"/>
        <v>4868159.9999999991</v>
      </c>
      <c r="X1273" s="28">
        <f t="shared" si="226"/>
        <v>4922719.9999999991</v>
      </c>
      <c r="Y1273" s="28">
        <f t="shared" si="227"/>
        <v>4922719.9999999991</v>
      </c>
      <c r="Z1273" s="203">
        <f t="shared" si="219"/>
        <v>42831360.000000007</v>
      </c>
      <c r="AA1273" s="35">
        <v>11.009398956508635</v>
      </c>
      <c r="AB1273" s="180">
        <v>11.48091641395591</v>
      </c>
      <c r="AC1273" s="36">
        <v>11.586395685395514</v>
      </c>
      <c r="AD1273" s="207">
        <v>18.379999999999995</v>
      </c>
      <c r="AE1273" s="173">
        <f t="shared" si="220"/>
        <v>1617439.9999999995</v>
      </c>
    </row>
    <row r="1274" spans="1:31" s="30" customFormat="1" ht="14.25" customHeight="1">
      <c r="A1274" s="24">
        <v>20036</v>
      </c>
      <c r="B1274" s="24" t="s">
        <v>2666</v>
      </c>
      <c r="C1274" s="25" t="s">
        <v>2636</v>
      </c>
      <c r="D1274" s="24" t="s">
        <v>1387</v>
      </c>
      <c r="E1274" s="191">
        <v>294.91000000000003</v>
      </c>
      <c r="F1274" s="39">
        <v>298.3</v>
      </c>
      <c r="G1274" s="192">
        <v>301.02</v>
      </c>
      <c r="H1274" s="22">
        <v>3.3899999999999864</v>
      </c>
      <c r="I1274" s="20">
        <v>4.0000000000020464E-2</v>
      </c>
      <c r="J1274" s="20">
        <v>0.23000000000001819</v>
      </c>
      <c r="K1274" s="20">
        <v>0</v>
      </c>
      <c r="L1274" s="20">
        <v>0</v>
      </c>
      <c r="M1274" s="20">
        <v>0.23000000000001819</v>
      </c>
      <c r="N1274" s="20">
        <v>0.13999999999998636</v>
      </c>
      <c r="O1274" s="27">
        <v>2.0799999999999841</v>
      </c>
      <c r="P1274" s="198">
        <v>0</v>
      </c>
      <c r="Q1274" s="28">
        <f t="shared" si="228"/>
        <v>1044119.9999999958</v>
      </c>
      <c r="R1274" s="28">
        <f t="shared" si="218"/>
        <v>1051159.9999999993</v>
      </c>
      <c r="S1274" s="28">
        <f t="shared" si="221"/>
        <v>1071400.0000000009</v>
      </c>
      <c r="T1274" s="28">
        <f t="shared" si="222"/>
        <v>1071400.0000000009</v>
      </c>
      <c r="U1274" s="28">
        <f t="shared" si="223"/>
        <v>1071400.0000000009</v>
      </c>
      <c r="V1274" s="28">
        <f t="shared" si="224"/>
        <v>1091640.0000000026</v>
      </c>
      <c r="W1274" s="28">
        <f t="shared" si="225"/>
        <v>1103960.0000000014</v>
      </c>
      <c r="X1274" s="28">
        <f t="shared" si="226"/>
        <v>1287000</v>
      </c>
      <c r="Y1274" s="28">
        <f t="shared" si="227"/>
        <v>1287000</v>
      </c>
      <c r="Z1274" s="203">
        <f t="shared" si="219"/>
        <v>10079080.000000002</v>
      </c>
      <c r="AA1274" s="35">
        <v>9.8207090384756288</v>
      </c>
      <c r="AB1274" s="180">
        <v>9.9335984068945766</v>
      </c>
      <c r="AC1274" s="36">
        <v>10.024176307218925</v>
      </c>
      <c r="AD1274" s="207">
        <v>6.1099999999999559</v>
      </c>
      <c r="AE1274" s="173">
        <f t="shared" si="220"/>
        <v>537679.99999999616</v>
      </c>
    </row>
    <row r="1275" spans="1:31" s="30" customFormat="1" ht="14.25" customHeight="1">
      <c r="A1275" s="24">
        <v>20037</v>
      </c>
      <c r="B1275" s="24" t="s">
        <v>2667</v>
      </c>
      <c r="C1275" s="25" t="s">
        <v>2636</v>
      </c>
      <c r="D1275" s="24" t="s">
        <v>1387</v>
      </c>
      <c r="E1275" s="191">
        <v>178.33</v>
      </c>
      <c r="F1275" s="39">
        <v>185.12</v>
      </c>
      <c r="G1275" s="192">
        <v>188.4</v>
      </c>
      <c r="H1275" s="22">
        <v>6.789999999999992</v>
      </c>
      <c r="I1275" s="20">
        <v>3.9999999999992042E-2</v>
      </c>
      <c r="J1275" s="20">
        <v>5.0000000000011369E-2</v>
      </c>
      <c r="K1275" s="20">
        <v>0.37000000000000455</v>
      </c>
      <c r="L1275" s="20">
        <v>0.11000000000001364</v>
      </c>
      <c r="M1275" s="20">
        <v>0.46999999999997044</v>
      </c>
      <c r="N1275" s="20">
        <v>1.8600000000000136</v>
      </c>
      <c r="O1275" s="27">
        <v>0.37999999999999545</v>
      </c>
      <c r="P1275" s="198">
        <v>0</v>
      </c>
      <c r="Q1275" s="28">
        <f t="shared" si="228"/>
        <v>2091319.9999999972</v>
      </c>
      <c r="R1275" s="28">
        <f t="shared" si="218"/>
        <v>2098359.9999999958</v>
      </c>
      <c r="S1275" s="28">
        <f t="shared" si="221"/>
        <v>2102759.9999999967</v>
      </c>
      <c r="T1275" s="28">
        <f t="shared" si="222"/>
        <v>2135319.9999999972</v>
      </c>
      <c r="U1275" s="28">
        <f t="shared" si="223"/>
        <v>2144999.9999999986</v>
      </c>
      <c r="V1275" s="28">
        <f t="shared" si="224"/>
        <v>2186359.9999999958</v>
      </c>
      <c r="W1275" s="28">
        <f t="shared" si="225"/>
        <v>2350039.9999999972</v>
      </c>
      <c r="X1275" s="28">
        <f t="shared" si="226"/>
        <v>2383479.9999999967</v>
      </c>
      <c r="Y1275" s="28">
        <f t="shared" si="227"/>
        <v>2383479.9999999967</v>
      </c>
      <c r="Z1275" s="203">
        <f t="shared" si="219"/>
        <v>19876119.99999997</v>
      </c>
      <c r="AA1275" s="35">
        <v>7.190609828873729</v>
      </c>
      <c r="AB1275" s="180">
        <v>7.4643957355526522</v>
      </c>
      <c r="AC1275" s="36">
        <v>7.5966516669085991</v>
      </c>
      <c r="AD1275" s="207">
        <v>10.069999999999993</v>
      </c>
      <c r="AE1275" s="173">
        <f t="shared" si="220"/>
        <v>886159.99999999942</v>
      </c>
    </row>
    <row r="1276" spans="1:31" s="30" customFormat="1" ht="14.25" customHeight="1">
      <c r="A1276" s="24">
        <v>20038</v>
      </c>
      <c r="B1276" s="24" t="s">
        <v>2668</v>
      </c>
      <c r="C1276" s="25" t="s">
        <v>2636</v>
      </c>
      <c r="D1276" s="24" t="s">
        <v>1387</v>
      </c>
      <c r="E1276" s="191">
        <v>386.73</v>
      </c>
      <c r="F1276" s="39">
        <v>391.20000000000005</v>
      </c>
      <c r="G1276" s="192">
        <v>403.76000000000005</v>
      </c>
      <c r="H1276" s="22">
        <v>4.4700000000000273</v>
      </c>
      <c r="I1276" s="20">
        <v>1.3299999999999272</v>
      </c>
      <c r="J1276" s="20">
        <v>0.37000000000006139</v>
      </c>
      <c r="K1276" s="20">
        <v>0</v>
      </c>
      <c r="L1276" s="20">
        <v>0.55000000000001137</v>
      </c>
      <c r="M1276" s="20">
        <v>0</v>
      </c>
      <c r="N1276" s="20">
        <v>0.10000000000002274</v>
      </c>
      <c r="O1276" s="27">
        <v>0.23000000000001819</v>
      </c>
      <c r="P1276" s="198">
        <v>9.9800000000000182</v>
      </c>
      <c r="Q1276" s="28">
        <f t="shared" si="228"/>
        <v>1376760.0000000084</v>
      </c>
      <c r="R1276" s="28">
        <f t="shared" si="218"/>
        <v>1610839.9999999956</v>
      </c>
      <c r="S1276" s="28">
        <f t="shared" si="221"/>
        <v>1643400.0000000009</v>
      </c>
      <c r="T1276" s="28">
        <f t="shared" si="222"/>
        <v>1643400.0000000009</v>
      </c>
      <c r="U1276" s="28">
        <f t="shared" si="223"/>
        <v>1691800.0000000019</v>
      </c>
      <c r="V1276" s="28">
        <f t="shared" si="224"/>
        <v>1691800.0000000019</v>
      </c>
      <c r="W1276" s="28">
        <f t="shared" si="225"/>
        <v>1700600.000000004</v>
      </c>
      <c r="X1276" s="28">
        <f t="shared" si="226"/>
        <v>1720840.0000000056</v>
      </c>
      <c r="Y1276" s="28">
        <f t="shared" si="227"/>
        <v>2599080.0000000075</v>
      </c>
      <c r="Z1276" s="203">
        <f t="shared" si="219"/>
        <v>15678520.000000026</v>
      </c>
      <c r="AA1276" s="35">
        <v>9.7078580608884266</v>
      </c>
      <c r="AB1276" s="180">
        <v>9.8200658687444786</v>
      </c>
      <c r="AC1276" s="36">
        <v>10.13535223712748</v>
      </c>
      <c r="AD1276" s="207">
        <v>17.03000000000003</v>
      </c>
      <c r="AE1276" s="173">
        <f t="shared" si="220"/>
        <v>1498640.0000000026</v>
      </c>
    </row>
    <row r="1277" spans="1:31" s="30" customFormat="1" ht="14.25" customHeight="1">
      <c r="A1277" s="24">
        <v>20039</v>
      </c>
      <c r="B1277" s="24" t="s">
        <v>2669</v>
      </c>
      <c r="C1277" s="25" t="s">
        <v>2636</v>
      </c>
      <c r="D1277" s="24" t="s">
        <v>1387</v>
      </c>
      <c r="E1277" s="191">
        <v>480.65000000000003</v>
      </c>
      <c r="F1277" s="39">
        <v>500.58000000000004</v>
      </c>
      <c r="G1277" s="192">
        <v>511.28999999999996</v>
      </c>
      <c r="H1277" s="22">
        <v>19.930000000000007</v>
      </c>
      <c r="I1277" s="20">
        <v>1.9199999999999591</v>
      </c>
      <c r="J1277" s="20">
        <v>1.4700000000000273</v>
      </c>
      <c r="K1277" s="20">
        <v>0.41000000000002501</v>
      </c>
      <c r="L1277" s="20">
        <v>3.1099999999999568</v>
      </c>
      <c r="M1277" s="20">
        <v>0.91000000000002501</v>
      </c>
      <c r="N1277" s="20">
        <v>2.0600000000000023</v>
      </c>
      <c r="O1277" s="27">
        <v>0.68000000000000682</v>
      </c>
      <c r="P1277" s="198">
        <v>0.14999999999992042</v>
      </c>
      <c r="Q1277" s="28">
        <f t="shared" si="228"/>
        <v>6138440.0000000009</v>
      </c>
      <c r="R1277" s="28">
        <f t="shared" si="218"/>
        <v>6476359.9999999935</v>
      </c>
      <c r="S1277" s="28">
        <f t="shared" si="221"/>
        <v>6605719.9999999963</v>
      </c>
      <c r="T1277" s="28">
        <f t="shared" si="222"/>
        <v>6641799.9999999981</v>
      </c>
      <c r="U1277" s="28">
        <f t="shared" si="223"/>
        <v>6915479.9999999944</v>
      </c>
      <c r="V1277" s="28">
        <f t="shared" si="224"/>
        <v>6995559.9999999963</v>
      </c>
      <c r="W1277" s="28">
        <f t="shared" si="225"/>
        <v>7176839.9999999963</v>
      </c>
      <c r="X1277" s="28">
        <f t="shared" si="226"/>
        <v>7236679.9999999972</v>
      </c>
      <c r="Y1277" s="28">
        <f t="shared" si="227"/>
        <v>7249879.9999999898</v>
      </c>
      <c r="Z1277" s="203">
        <f t="shared" si="219"/>
        <v>61436759.999999978</v>
      </c>
      <c r="AA1277" s="35">
        <v>10.318451920930153</v>
      </c>
      <c r="AB1277" s="180">
        <v>10.74630326137359</v>
      </c>
      <c r="AC1277" s="36">
        <v>10.976222371064971</v>
      </c>
      <c r="AD1277" s="207">
        <v>30.63999999999993</v>
      </c>
      <c r="AE1277" s="173">
        <f t="shared" si="220"/>
        <v>2696319.9999999939</v>
      </c>
    </row>
    <row r="1278" spans="1:31" s="30" customFormat="1" ht="14.25" customHeight="1">
      <c r="A1278" s="24">
        <v>20041</v>
      </c>
      <c r="B1278" s="24" t="s">
        <v>2670</v>
      </c>
      <c r="C1278" s="25" t="s">
        <v>2636</v>
      </c>
      <c r="D1278" s="24" t="s">
        <v>1387</v>
      </c>
      <c r="E1278" s="191">
        <v>156.59</v>
      </c>
      <c r="F1278" s="39">
        <v>161.04</v>
      </c>
      <c r="G1278" s="192">
        <v>168.64</v>
      </c>
      <c r="H1278" s="22">
        <v>4.4499999999999886</v>
      </c>
      <c r="I1278" s="20">
        <v>0</v>
      </c>
      <c r="J1278" s="20">
        <v>0.65000000000000568</v>
      </c>
      <c r="K1278" s="20">
        <v>2.2199999999999989</v>
      </c>
      <c r="L1278" s="20">
        <v>0.84000000000000341</v>
      </c>
      <c r="M1278" s="20">
        <v>1.2700000000000102</v>
      </c>
      <c r="N1278" s="20">
        <v>0.12000000000000455</v>
      </c>
      <c r="O1278" s="27">
        <v>2.210000000000008</v>
      </c>
      <c r="P1278" s="198">
        <v>0.28999999999996362</v>
      </c>
      <c r="Q1278" s="28">
        <f t="shared" si="228"/>
        <v>1370599.9999999965</v>
      </c>
      <c r="R1278" s="28">
        <f t="shared" si="218"/>
        <v>1370599.9999999965</v>
      </c>
      <c r="S1278" s="28">
        <f t="shared" si="221"/>
        <v>1427799.999999997</v>
      </c>
      <c r="T1278" s="28">
        <f t="shared" si="222"/>
        <v>1623159.999999997</v>
      </c>
      <c r="U1278" s="28">
        <f t="shared" si="223"/>
        <v>1697079.9999999972</v>
      </c>
      <c r="V1278" s="28">
        <f t="shared" si="224"/>
        <v>1808839.9999999981</v>
      </c>
      <c r="W1278" s="28">
        <f t="shared" si="225"/>
        <v>1819399.9999999986</v>
      </c>
      <c r="X1278" s="28">
        <f t="shared" si="226"/>
        <v>2013879.9999999993</v>
      </c>
      <c r="Y1278" s="28">
        <f t="shared" si="227"/>
        <v>2039399.999999996</v>
      </c>
      <c r="Z1278" s="203">
        <f t="shared" si="219"/>
        <v>15170759.999999976</v>
      </c>
      <c r="AA1278" s="35">
        <v>9.4363727303953766</v>
      </c>
      <c r="AB1278" s="180">
        <v>9.7045371000885829</v>
      </c>
      <c r="AC1278" s="36">
        <v>10.162525686530916</v>
      </c>
      <c r="AD1278" s="207">
        <v>12.049999999999985</v>
      </c>
      <c r="AE1278" s="173">
        <f t="shared" si="220"/>
        <v>1060399.9999999986</v>
      </c>
    </row>
    <row r="1279" spans="1:31" s="30" customFormat="1" ht="14.25" customHeight="1">
      <c r="A1279" s="24">
        <v>20042</v>
      </c>
      <c r="B1279" s="24" t="s">
        <v>2671</v>
      </c>
      <c r="C1279" s="25" t="s">
        <v>2636</v>
      </c>
      <c r="D1279" s="24" t="s">
        <v>1387</v>
      </c>
      <c r="E1279" s="191">
        <v>408.44</v>
      </c>
      <c r="F1279" s="39">
        <v>426.69</v>
      </c>
      <c r="G1279" s="192">
        <v>438.28</v>
      </c>
      <c r="H1279" s="22">
        <v>18.25</v>
      </c>
      <c r="I1279" s="20">
        <v>0.63999999999998636</v>
      </c>
      <c r="J1279" s="20">
        <v>1.3600000000000136</v>
      </c>
      <c r="K1279" s="20">
        <v>0</v>
      </c>
      <c r="L1279" s="20">
        <v>1.4300000000000068</v>
      </c>
      <c r="M1279" s="20">
        <v>2.6299999999999955</v>
      </c>
      <c r="N1279" s="20">
        <v>0.5</v>
      </c>
      <c r="O1279" s="27">
        <v>4.2599999999999909</v>
      </c>
      <c r="P1279" s="198">
        <v>0.76999999999998181</v>
      </c>
      <c r="Q1279" s="28">
        <f t="shared" si="228"/>
        <v>5620999.9999999991</v>
      </c>
      <c r="R1279" s="28">
        <f t="shared" si="218"/>
        <v>5733639.9999999963</v>
      </c>
      <c r="S1279" s="28">
        <f t="shared" si="221"/>
        <v>5853319.9999999972</v>
      </c>
      <c r="T1279" s="28">
        <f t="shared" si="222"/>
        <v>5853319.9999999972</v>
      </c>
      <c r="U1279" s="28">
        <f t="shared" si="223"/>
        <v>5979159.9999999981</v>
      </c>
      <c r="V1279" s="28">
        <f t="shared" si="224"/>
        <v>6210599.9999999981</v>
      </c>
      <c r="W1279" s="28">
        <f t="shared" si="225"/>
        <v>6254599.9999999981</v>
      </c>
      <c r="X1279" s="28">
        <f t="shared" si="226"/>
        <v>6629479.9999999972</v>
      </c>
      <c r="Y1279" s="28">
        <f t="shared" si="227"/>
        <v>6697239.9999999953</v>
      </c>
      <c r="Z1279" s="203">
        <f t="shared" si="219"/>
        <v>54832359.999999978</v>
      </c>
      <c r="AA1279" s="35">
        <v>9.6582579003622673</v>
      </c>
      <c r="AB1279" s="180">
        <v>10.089810164297267</v>
      </c>
      <c r="AC1279" s="36">
        <v>10.363875410270234</v>
      </c>
      <c r="AD1279" s="207">
        <v>29.839999999999975</v>
      </c>
      <c r="AE1279" s="173">
        <f t="shared" si="220"/>
        <v>2625919.9999999977</v>
      </c>
    </row>
    <row r="1280" spans="1:31" s="30" customFormat="1" ht="14.25" customHeight="1">
      <c r="A1280" s="24">
        <v>20043</v>
      </c>
      <c r="B1280" s="24" t="s">
        <v>2672</v>
      </c>
      <c r="C1280" s="25" t="s">
        <v>2636</v>
      </c>
      <c r="D1280" s="24" t="s">
        <v>1387</v>
      </c>
      <c r="E1280" s="191">
        <v>141.9</v>
      </c>
      <c r="F1280" s="39">
        <v>143.83000000000001</v>
      </c>
      <c r="G1280" s="192">
        <v>145.17000000000002</v>
      </c>
      <c r="H1280" s="22">
        <v>1.9300000000000068</v>
      </c>
      <c r="I1280" s="20">
        <v>0</v>
      </c>
      <c r="J1280" s="20">
        <v>0.28000000000000114</v>
      </c>
      <c r="K1280" s="20">
        <v>2.0000000000010232E-2</v>
      </c>
      <c r="L1280" s="20">
        <v>0</v>
      </c>
      <c r="M1280" s="20">
        <v>0</v>
      </c>
      <c r="N1280" s="20">
        <v>0.59999999999999432</v>
      </c>
      <c r="O1280" s="27">
        <v>6.9999999999993179E-2</v>
      </c>
      <c r="P1280" s="198">
        <v>0.37000000000003297</v>
      </c>
      <c r="Q1280" s="28">
        <f t="shared" si="228"/>
        <v>594440.0000000021</v>
      </c>
      <c r="R1280" s="28">
        <f t="shared" si="218"/>
        <v>594440.0000000021</v>
      </c>
      <c r="S1280" s="28">
        <f t="shared" si="221"/>
        <v>619080.00000000221</v>
      </c>
      <c r="T1280" s="28">
        <f t="shared" si="222"/>
        <v>620840.00000000314</v>
      </c>
      <c r="U1280" s="28">
        <f t="shared" si="223"/>
        <v>620840.00000000314</v>
      </c>
      <c r="V1280" s="28">
        <f t="shared" si="224"/>
        <v>620840.00000000314</v>
      </c>
      <c r="W1280" s="28">
        <f t="shared" si="225"/>
        <v>673640.00000000268</v>
      </c>
      <c r="X1280" s="28">
        <f t="shared" si="226"/>
        <v>679800.0000000021</v>
      </c>
      <c r="Y1280" s="28">
        <f t="shared" si="227"/>
        <v>712360.00000000501</v>
      </c>
      <c r="Z1280" s="203">
        <f t="shared" si="219"/>
        <v>5736280.0000000251</v>
      </c>
      <c r="AA1280" s="35">
        <v>11.294533413989621</v>
      </c>
      <c r="AB1280" s="180">
        <v>11.448151803623167</v>
      </c>
      <c r="AC1280" s="36">
        <v>11.554809131140756</v>
      </c>
      <c r="AD1280" s="207">
        <v>3.2700000000000098</v>
      </c>
      <c r="AE1280" s="173">
        <f t="shared" si="220"/>
        <v>287760.00000000087</v>
      </c>
    </row>
    <row r="1281" spans="1:31" s="30" customFormat="1" ht="14.25" customHeight="1">
      <c r="A1281" s="24">
        <v>20044</v>
      </c>
      <c r="B1281" s="24" t="s">
        <v>2673</v>
      </c>
      <c r="C1281" s="25" t="s">
        <v>2636</v>
      </c>
      <c r="D1281" s="24" t="s">
        <v>1387</v>
      </c>
      <c r="E1281" s="191">
        <v>156.74</v>
      </c>
      <c r="F1281" s="39">
        <v>162.13</v>
      </c>
      <c r="G1281" s="192">
        <v>163.30000000000001</v>
      </c>
      <c r="H1281" s="22">
        <v>5.3899999999999864</v>
      </c>
      <c r="I1281" s="20">
        <v>0</v>
      </c>
      <c r="J1281" s="20">
        <v>0.46999999999999886</v>
      </c>
      <c r="K1281" s="20">
        <v>0</v>
      </c>
      <c r="L1281" s="20">
        <v>0</v>
      </c>
      <c r="M1281" s="20">
        <v>0</v>
      </c>
      <c r="N1281" s="20">
        <v>0.30000000000001137</v>
      </c>
      <c r="O1281" s="27">
        <v>0</v>
      </c>
      <c r="P1281" s="198">
        <v>0.40000000000000568</v>
      </c>
      <c r="Q1281" s="28">
        <f t="shared" si="228"/>
        <v>1660119.9999999963</v>
      </c>
      <c r="R1281" s="28">
        <f t="shared" si="218"/>
        <v>1660119.9999999963</v>
      </c>
      <c r="S1281" s="28">
        <f t="shared" si="221"/>
        <v>1701479.9999999963</v>
      </c>
      <c r="T1281" s="28">
        <f t="shared" si="222"/>
        <v>1701479.9999999963</v>
      </c>
      <c r="U1281" s="28">
        <f t="shared" si="223"/>
        <v>1701479.9999999963</v>
      </c>
      <c r="V1281" s="28">
        <f t="shared" si="224"/>
        <v>1701479.9999999963</v>
      </c>
      <c r="W1281" s="28">
        <f t="shared" si="225"/>
        <v>1727879.9999999972</v>
      </c>
      <c r="X1281" s="28">
        <f t="shared" si="226"/>
        <v>1727879.9999999972</v>
      </c>
      <c r="Y1281" s="28">
        <f t="shared" si="227"/>
        <v>1763079.9999999977</v>
      </c>
      <c r="Z1281" s="203">
        <f t="shared" si="219"/>
        <v>15344999.999999968</v>
      </c>
      <c r="AA1281" s="35">
        <v>13.369385352871936</v>
      </c>
      <c r="AB1281" s="180">
        <v>13.82913389856531</v>
      </c>
      <c r="AC1281" s="36">
        <v>13.928930892713968</v>
      </c>
      <c r="AD1281" s="207">
        <v>6.5600000000000023</v>
      </c>
      <c r="AE1281" s="173">
        <f t="shared" si="220"/>
        <v>577280.00000000023</v>
      </c>
    </row>
    <row r="1282" spans="1:31" s="30" customFormat="1" ht="14.25" customHeight="1">
      <c r="A1282" s="24">
        <v>20045</v>
      </c>
      <c r="B1282" s="24" t="s">
        <v>2674</v>
      </c>
      <c r="C1282" s="25" t="s">
        <v>2636</v>
      </c>
      <c r="D1282" s="24" t="s">
        <v>1387</v>
      </c>
      <c r="E1282" s="191">
        <v>525.6</v>
      </c>
      <c r="F1282" s="39">
        <v>537.30000000000007</v>
      </c>
      <c r="G1282" s="192">
        <v>549.94000000000005</v>
      </c>
      <c r="H1282" s="22">
        <v>11.700000000000045</v>
      </c>
      <c r="I1282" s="20">
        <v>2.3499999999999091</v>
      </c>
      <c r="J1282" s="20">
        <v>4.9999999999954525E-2</v>
      </c>
      <c r="K1282" s="20">
        <v>0.31000000000005912</v>
      </c>
      <c r="L1282" s="20">
        <v>1.6499999999999773</v>
      </c>
      <c r="M1282" s="20">
        <v>2.7000000000000455</v>
      </c>
      <c r="N1282" s="20">
        <v>1.2599999999999909</v>
      </c>
      <c r="O1282" s="27">
        <v>3.8500000000000227</v>
      </c>
      <c r="P1282" s="198">
        <v>0.47000000000002728</v>
      </c>
      <c r="Q1282" s="28">
        <f t="shared" si="228"/>
        <v>3603600.000000014</v>
      </c>
      <c r="R1282" s="28">
        <f t="shared" si="218"/>
        <v>4017199.9999999981</v>
      </c>
      <c r="S1282" s="28">
        <f t="shared" si="221"/>
        <v>4021599.9999999939</v>
      </c>
      <c r="T1282" s="28">
        <f t="shared" si="222"/>
        <v>4048879.9999999991</v>
      </c>
      <c r="U1282" s="28">
        <f t="shared" si="223"/>
        <v>4194079.9999999972</v>
      </c>
      <c r="V1282" s="28">
        <f t="shared" si="224"/>
        <v>4431680.0000000009</v>
      </c>
      <c r="W1282" s="28">
        <f t="shared" si="225"/>
        <v>4542560</v>
      </c>
      <c r="X1282" s="28">
        <f t="shared" si="226"/>
        <v>4881360.0000000019</v>
      </c>
      <c r="Y1282" s="28">
        <f t="shared" si="227"/>
        <v>4922720.0000000047</v>
      </c>
      <c r="Z1282" s="203">
        <f t="shared" si="219"/>
        <v>38663680.000000007</v>
      </c>
      <c r="AA1282" s="35">
        <v>14.033026739110122</v>
      </c>
      <c r="AB1282" s="180">
        <v>14.345405758987573</v>
      </c>
      <c r="AC1282" s="36">
        <v>14.68288189670133</v>
      </c>
      <c r="AD1282" s="207">
        <v>24.340000000000032</v>
      </c>
      <c r="AE1282" s="173">
        <f t="shared" si="220"/>
        <v>2141920.0000000028</v>
      </c>
    </row>
    <row r="1283" spans="1:31" s="30" customFormat="1" ht="14.25" customHeight="1">
      <c r="A1283" s="24">
        <v>20046</v>
      </c>
      <c r="B1283" s="24" t="s">
        <v>2675</v>
      </c>
      <c r="C1283" s="25" t="s">
        <v>2636</v>
      </c>
      <c r="D1283" s="24" t="s">
        <v>1387</v>
      </c>
      <c r="E1283" s="191">
        <v>89.11</v>
      </c>
      <c r="F1283" s="39">
        <v>89.78</v>
      </c>
      <c r="G1283" s="192">
        <v>93.5</v>
      </c>
      <c r="H1283" s="22">
        <v>0.67000000000000171</v>
      </c>
      <c r="I1283" s="20">
        <v>3.2600000000000051</v>
      </c>
      <c r="J1283" s="20">
        <v>0.45999999999999375</v>
      </c>
      <c r="K1283" s="20">
        <v>0</v>
      </c>
      <c r="L1283" s="20">
        <v>0</v>
      </c>
      <c r="M1283" s="20">
        <v>0</v>
      </c>
      <c r="N1283" s="20">
        <v>0</v>
      </c>
      <c r="O1283" s="27">
        <v>0</v>
      </c>
      <c r="P1283" s="198">
        <v>0</v>
      </c>
      <c r="Q1283" s="28">
        <f t="shared" si="228"/>
        <v>206360.00000000052</v>
      </c>
      <c r="R1283" s="28">
        <f t="shared" ref="R1283:R1346" si="229">Q1283+((I1283/3)*88000+((I1283/3)*88000)*2+((I1283/3)*88000)*3)</f>
        <v>780120.0000000014</v>
      </c>
      <c r="S1283" s="28">
        <f t="shared" si="221"/>
        <v>820600.00000000081</v>
      </c>
      <c r="T1283" s="28">
        <f t="shared" si="222"/>
        <v>820600.00000000081</v>
      </c>
      <c r="U1283" s="28">
        <f t="shared" si="223"/>
        <v>820600.00000000081</v>
      </c>
      <c r="V1283" s="28">
        <f t="shared" si="224"/>
        <v>820600.00000000081</v>
      </c>
      <c r="W1283" s="28">
        <f t="shared" si="225"/>
        <v>820600.00000000081</v>
      </c>
      <c r="X1283" s="28">
        <f t="shared" si="226"/>
        <v>820600.00000000081</v>
      </c>
      <c r="Y1283" s="28">
        <f t="shared" si="227"/>
        <v>820600.00000000081</v>
      </c>
      <c r="Z1283" s="203">
        <f t="shared" ref="Z1283:Z1346" si="230">SUM(Q1283:Y1283)</f>
        <v>6730680.0000000084</v>
      </c>
      <c r="AA1283" s="35">
        <v>6.1967149274697153</v>
      </c>
      <c r="AB1283" s="180">
        <v>6.2433067690296387</v>
      </c>
      <c r="AC1283" s="36">
        <v>6.5019957997802535</v>
      </c>
      <c r="AD1283" s="207">
        <v>4.3900000000000006</v>
      </c>
      <c r="AE1283" s="173">
        <f t="shared" ref="AE1283:AE1346" si="231">AD1283*88000</f>
        <v>386320.00000000006</v>
      </c>
    </row>
    <row r="1284" spans="1:31" s="30" customFormat="1" ht="14.25" customHeight="1">
      <c r="A1284" s="24">
        <v>20047</v>
      </c>
      <c r="B1284" s="24" t="s">
        <v>2676</v>
      </c>
      <c r="C1284" s="25" t="s">
        <v>2636</v>
      </c>
      <c r="D1284" s="24" t="s">
        <v>1387</v>
      </c>
      <c r="E1284" s="191">
        <v>406.51</v>
      </c>
      <c r="F1284" s="39">
        <v>418.58</v>
      </c>
      <c r="G1284" s="192">
        <v>425.25</v>
      </c>
      <c r="H1284" s="22">
        <v>12.069999999999993</v>
      </c>
      <c r="I1284" s="20">
        <v>2.8899999999999864</v>
      </c>
      <c r="J1284" s="20">
        <v>0.19000000000005457</v>
      </c>
      <c r="K1284" s="20">
        <v>1.7200000000000273</v>
      </c>
      <c r="L1284" s="20">
        <v>7.999999999992724E-2</v>
      </c>
      <c r="M1284" s="20">
        <v>0.60000000000007958</v>
      </c>
      <c r="N1284" s="20">
        <v>0.94999999999993179</v>
      </c>
      <c r="O1284" s="27">
        <v>0.22000000000002728</v>
      </c>
      <c r="P1284" s="198">
        <v>1.999999999998181E-2</v>
      </c>
      <c r="Q1284" s="28">
        <f t="shared" si="228"/>
        <v>3717559.9999999972</v>
      </c>
      <c r="R1284" s="28">
        <f t="shared" si="229"/>
        <v>4226199.9999999944</v>
      </c>
      <c r="S1284" s="28">
        <f t="shared" si="221"/>
        <v>4242919.9999999991</v>
      </c>
      <c r="T1284" s="28">
        <f t="shared" si="222"/>
        <v>4394280.0000000019</v>
      </c>
      <c r="U1284" s="28">
        <f t="shared" si="223"/>
        <v>4401319.9999999953</v>
      </c>
      <c r="V1284" s="28">
        <f t="shared" si="224"/>
        <v>4454120.0000000028</v>
      </c>
      <c r="W1284" s="28">
        <f t="shared" si="225"/>
        <v>4537719.9999999972</v>
      </c>
      <c r="X1284" s="28">
        <f t="shared" si="226"/>
        <v>4557080</v>
      </c>
      <c r="Y1284" s="28">
        <f t="shared" si="227"/>
        <v>4558839.9999999981</v>
      </c>
      <c r="Z1284" s="203">
        <f t="shared" si="230"/>
        <v>39090039.999999985</v>
      </c>
      <c r="AA1284" s="35">
        <v>8.9453149927713067</v>
      </c>
      <c r="AB1284" s="180">
        <v>9.2109171968074914</v>
      </c>
      <c r="AC1284" s="36">
        <v>9.3576915713660132</v>
      </c>
      <c r="AD1284" s="207">
        <v>18.740000000000009</v>
      </c>
      <c r="AE1284" s="173">
        <f t="shared" si="231"/>
        <v>1649120.0000000007</v>
      </c>
    </row>
    <row r="1285" spans="1:31" s="30" customFormat="1" ht="14.25" customHeight="1">
      <c r="A1285" s="24">
        <v>20048</v>
      </c>
      <c r="B1285" s="24" t="s">
        <v>2677</v>
      </c>
      <c r="C1285" s="25" t="s">
        <v>2636</v>
      </c>
      <c r="D1285" s="24" t="s">
        <v>1387</v>
      </c>
      <c r="E1285" s="191">
        <v>136.4</v>
      </c>
      <c r="F1285" s="39">
        <v>142.91</v>
      </c>
      <c r="G1285" s="192">
        <v>145.02000000000001</v>
      </c>
      <c r="H1285" s="22">
        <v>6.5099999999999909</v>
      </c>
      <c r="I1285" s="20">
        <v>0.21000000000000796</v>
      </c>
      <c r="J1285" s="20">
        <v>0.25999999999999091</v>
      </c>
      <c r="K1285" s="20">
        <v>0.11000000000001364</v>
      </c>
      <c r="L1285" s="20">
        <v>0.43999999999999773</v>
      </c>
      <c r="M1285" s="20">
        <v>0.49000000000000909</v>
      </c>
      <c r="N1285" s="20">
        <v>0</v>
      </c>
      <c r="O1285" s="27">
        <v>0.59999999999999432</v>
      </c>
      <c r="P1285" s="198">
        <v>0</v>
      </c>
      <c r="Q1285" s="28">
        <f t="shared" si="228"/>
        <v>2005079.9999999967</v>
      </c>
      <c r="R1285" s="28">
        <f t="shared" si="229"/>
        <v>2042039.9999999981</v>
      </c>
      <c r="S1285" s="28">
        <f t="shared" si="221"/>
        <v>2064919.9999999974</v>
      </c>
      <c r="T1285" s="28">
        <f t="shared" si="222"/>
        <v>2074599.9999999986</v>
      </c>
      <c r="U1285" s="28">
        <f t="shared" si="223"/>
        <v>2113319.9999999986</v>
      </c>
      <c r="V1285" s="28">
        <f t="shared" si="224"/>
        <v>2156439.9999999995</v>
      </c>
      <c r="W1285" s="28">
        <f t="shared" si="225"/>
        <v>2156439.9999999995</v>
      </c>
      <c r="X1285" s="28">
        <f t="shared" si="226"/>
        <v>2209239.9999999991</v>
      </c>
      <c r="Y1285" s="28">
        <f t="shared" si="227"/>
        <v>2209239.9999999991</v>
      </c>
      <c r="Z1285" s="203">
        <f t="shared" si="230"/>
        <v>19031319.999999989</v>
      </c>
      <c r="AA1285" s="35">
        <v>7.1623232392184457</v>
      </c>
      <c r="AB1285" s="180">
        <v>7.5041613938175074</v>
      </c>
      <c r="AC1285" s="36">
        <v>7.6149568632804909</v>
      </c>
      <c r="AD1285" s="207">
        <v>8.6200000000000045</v>
      </c>
      <c r="AE1285" s="173">
        <f t="shared" si="231"/>
        <v>758560.00000000035</v>
      </c>
    </row>
    <row r="1286" spans="1:31" s="30" customFormat="1" ht="14.25" customHeight="1">
      <c r="A1286" s="24">
        <v>20050</v>
      </c>
      <c r="B1286" s="24" t="s">
        <v>2678</v>
      </c>
      <c r="C1286" s="25" t="s">
        <v>2636</v>
      </c>
      <c r="D1286" s="24" t="s">
        <v>1387</v>
      </c>
      <c r="E1286" s="191">
        <v>181.64000000000001</v>
      </c>
      <c r="F1286" s="39">
        <v>187.58</v>
      </c>
      <c r="G1286" s="192">
        <v>191.28</v>
      </c>
      <c r="H1286" s="22">
        <v>5.9399999999999977</v>
      </c>
      <c r="I1286" s="20">
        <v>0.56999999999999318</v>
      </c>
      <c r="J1286" s="20">
        <v>0.15000000000000568</v>
      </c>
      <c r="K1286" s="20">
        <v>6.0000000000002274E-2</v>
      </c>
      <c r="L1286" s="20">
        <v>0.31999999999999318</v>
      </c>
      <c r="M1286" s="20">
        <v>0</v>
      </c>
      <c r="N1286" s="20">
        <v>0.75</v>
      </c>
      <c r="O1286" s="27">
        <v>1.8499999999999943</v>
      </c>
      <c r="P1286" s="198">
        <v>0</v>
      </c>
      <c r="Q1286" s="28">
        <f t="shared" si="228"/>
        <v>1829519.9999999995</v>
      </c>
      <c r="R1286" s="28">
        <f t="shared" si="229"/>
        <v>1929839.9999999984</v>
      </c>
      <c r="S1286" s="28">
        <f t="shared" si="221"/>
        <v>1943039.9999999988</v>
      </c>
      <c r="T1286" s="28">
        <f t="shared" si="222"/>
        <v>1948319.9999999991</v>
      </c>
      <c r="U1286" s="28">
        <f t="shared" si="223"/>
        <v>1976479.9999999984</v>
      </c>
      <c r="V1286" s="28">
        <f t="shared" si="224"/>
        <v>1976479.9999999984</v>
      </c>
      <c r="W1286" s="28">
        <f t="shared" si="225"/>
        <v>2042479.9999999984</v>
      </c>
      <c r="X1286" s="28">
        <f t="shared" si="226"/>
        <v>2205279.9999999977</v>
      </c>
      <c r="Y1286" s="28">
        <f t="shared" si="227"/>
        <v>2205279.9999999977</v>
      </c>
      <c r="Z1286" s="203">
        <f t="shared" si="230"/>
        <v>18056719.999999985</v>
      </c>
      <c r="AA1286" s="35">
        <v>7.1071114154357824</v>
      </c>
      <c r="AB1286" s="180">
        <v>7.3395285141347948</v>
      </c>
      <c r="AC1286" s="36">
        <v>7.4843001076005073</v>
      </c>
      <c r="AD1286" s="207">
        <v>9.6399999999999864</v>
      </c>
      <c r="AE1286" s="173">
        <f t="shared" si="231"/>
        <v>848319.99999999884</v>
      </c>
    </row>
    <row r="1287" spans="1:31" s="30" customFormat="1" ht="14.25" customHeight="1">
      <c r="A1287" s="24">
        <v>20051</v>
      </c>
      <c r="B1287" s="24" t="s">
        <v>2679</v>
      </c>
      <c r="C1287" s="25" t="s">
        <v>2636</v>
      </c>
      <c r="D1287" s="24" t="s">
        <v>1387</v>
      </c>
      <c r="E1287" s="191">
        <v>342.58</v>
      </c>
      <c r="F1287" s="39">
        <v>357.3</v>
      </c>
      <c r="G1287" s="192">
        <v>364.52</v>
      </c>
      <c r="H1287" s="22">
        <v>14.720000000000027</v>
      </c>
      <c r="I1287" s="20">
        <v>1.8299999999999841</v>
      </c>
      <c r="J1287" s="20">
        <v>2.0699999999999932</v>
      </c>
      <c r="K1287" s="20">
        <v>0.17000000000001592</v>
      </c>
      <c r="L1287" s="20">
        <v>0.27999999999997272</v>
      </c>
      <c r="M1287" s="20">
        <v>1.9500000000000455</v>
      </c>
      <c r="N1287" s="20">
        <v>0.22000000000002728</v>
      </c>
      <c r="O1287" s="27">
        <v>0.63999999999992951</v>
      </c>
      <c r="P1287" s="198">
        <v>6.0000000000002274E-2</v>
      </c>
      <c r="Q1287" s="28">
        <f t="shared" si="228"/>
        <v>4533760.0000000093</v>
      </c>
      <c r="R1287" s="28">
        <f t="shared" si="229"/>
        <v>4855840.0000000065</v>
      </c>
      <c r="S1287" s="28">
        <f t="shared" si="221"/>
        <v>5038000.0000000056</v>
      </c>
      <c r="T1287" s="28">
        <f t="shared" si="222"/>
        <v>5052960.0000000075</v>
      </c>
      <c r="U1287" s="28">
        <f t="shared" si="223"/>
        <v>5077600.0000000047</v>
      </c>
      <c r="V1287" s="28">
        <f t="shared" si="224"/>
        <v>5249200.0000000084</v>
      </c>
      <c r="W1287" s="28">
        <f t="shared" si="225"/>
        <v>5268560.0000000112</v>
      </c>
      <c r="X1287" s="28">
        <f t="shared" si="226"/>
        <v>5324880.0000000047</v>
      </c>
      <c r="Y1287" s="28">
        <f t="shared" si="227"/>
        <v>5330160.0000000047</v>
      </c>
      <c r="Z1287" s="203">
        <f t="shared" si="230"/>
        <v>45730960.000000067</v>
      </c>
      <c r="AA1287" s="35">
        <v>8.2300315190651894</v>
      </c>
      <c r="AB1287" s="180">
        <v>8.5836600553505527</v>
      </c>
      <c r="AC1287" s="36">
        <v>8.757111008610087</v>
      </c>
      <c r="AD1287" s="207">
        <v>21.939999999999998</v>
      </c>
      <c r="AE1287" s="173">
        <f t="shared" si="231"/>
        <v>1930719.9999999998</v>
      </c>
    </row>
    <row r="1288" spans="1:31" s="30" customFormat="1" ht="14.25" customHeight="1">
      <c r="A1288" s="24">
        <v>20052</v>
      </c>
      <c r="B1288" s="24" t="s">
        <v>2680</v>
      </c>
      <c r="C1288" s="25" t="s">
        <v>2636</v>
      </c>
      <c r="D1288" s="24" t="s">
        <v>1387</v>
      </c>
      <c r="E1288" s="191">
        <v>443.19</v>
      </c>
      <c r="F1288" s="39">
        <v>452.48</v>
      </c>
      <c r="G1288" s="192">
        <v>455.26</v>
      </c>
      <c r="H1288" s="22">
        <v>9.2900000000000205</v>
      </c>
      <c r="I1288" s="20">
        <v>0.39999999999997726</v>
      </c>
      <c r="J1288" s="20">
        <v>0.67000000000001592</v>
      </c>
      <c r="K1288" s="20">
        <v>1.999999999998181E-2</v>
      </c>
      <c r="L1288" s="20">
        <v>0.54000000000002046</v>
      </c>
      <c r="M1288" s="20">
        <v>0.56000000000000227</v>
      </c>
      <c r="N1288" s="20">
        <v>0.13999999999998636</v>
      </c>
      <c r="O1288" s="27">
        <v>0.38999999999998636</v>
      </c>
      <c r="P1288" s="198">
        <v>6.0000000000002274E-2</v>
      </c>
      <c r="Q1288" s="28">
        <f t="shared" si="228"/>
        <v>2861320.0000000065</v>
      </c>
      <c r="R1288" s="28">
        <f t="shared" si="229"/>
        <v>2931720.0000000023</v>
      </c>
      <c r="S1288" s="28">
        <f t="shared" si="221"/>
        <v>2990680.0000000037</v>
      </c>
      <c r="T1288" s="28">
        <f t="shared" si="222"/>
        <v>2992440.0000000023</v>
      </c>
      <c r="U1288" s="28">
        <f t="shared" si="223"/>
        <v>3039960.0000000042</v>
      </c>
      <c r="V1288" s="28">
        <f t="shared" si="224"/>
        <v>3089240.0000000042</v>
      </c>
      <c r="W1288" s="28">
        <f t="shared" si="225"/>
        <v>3101560.0000000028</v>
      </c>
      <c r="X1288" s="28">
        <f t="shared" si="226"/>
        <v>3135880.0000000014</v>
      </c>
      <c r="Y1288" s="28">
        <f t="shared" si="227"/>
        <v>3141160.0000000014</v>
      </c>
      <c r="Z1288" s="203">
        <f t="shared" si="230"/>
        <v>27283960.000000026</v>
      </c>
      <c r="AA1288" s="35">
        <v>6.9850571252500062</v>
      </c>
      <c r="AB1288" s="180">
        <v>7.1314755478082166</v>
      </c>
      <c r="AC1288" s="36">
        <v>7.1752907485306938</v>
      </c>
      <c r="AD1288" s="207">
        <v>12.069999999999991</v>
      </c>
      <c r="AE1288" s="173">
        <f t="shared" si="231"/>
        <v>1062159.9999999993</v>
      </c>
    </row>
    <row r="1289" spans="1:31" s="30" customFormat="1" ht="14.25" customHeight="1">
      <c r="A1289" s="24">
        <v>20053</v>
      </c>
      <c r="B1289" s="24" t="s">
        <v>2681</v>
      </c>
      <c r="C1289" s="25" t="s">
        <v>2636</v>
      </c>
      <c r="D1289" s="24" t="s">
        <v>1387</v>
      </c>
      <c r="E1289" s="191">
        <v>547.13</v>
      </c>
      <c r="F1289" s="39">
        <v>562.22</v>
      </c>
      <c r="G1289" s="192">
        <v>575.39</v>
      </c>
      <c r="H1289" s="22">
        <v>15.090000000000032</v>
      </c>
      <c r="I1289" s="20">
        <v>4.1699999999999591</v>
      </c>
      <c r="J1289" s="20">
        <v>2.7200000000000273</v>
      </c>
      <c r="K1289" s="20">
        <v>1.6200000000000045</v>
      </c>
      <c r="L1289" s="20">
        <v>0</v>
      </c>
      <c r="M1289" s="20">
        <v>2.8300000000000409</v>
      </c>
      <c r="N1289" s="20">
        <v>0.98000000000001819</v>
      </c>
      <c r="O1289" s="27">
        <v>0.56999999999993634</v>
      </c>
      <c r="P1289" s="198">
        <v>0.27999999999997272</v>
      </c>
      <c r="Q1289" s="28">
        <f t="shared" si="228"/>
        <v>4647720.0000000093</v>
      </c>
      <c r="R1289" s="28">
        <f t="shared" si="229"/>
        <v>5381640.0000000019</v>
      </c>
      <c r="S1289" s="28">
        <f t="shared" si="221"/>
        <v>5621000.0000000047</v>
      </c>
      <c r="T1289" s="28">
        <f t="shared" si="222"/>
        <v>5763560.0000000047</v>
      </c>
      <c r="U1289" s="28">
        <f t="shared" si="223"/>
        <v>5763560.0000000047</v>
      </c>
      <c r="V1289" s="28">
        <f t="shared" si="224"/>
        <v>6012600.0000000084</v>
      </c>
      <c r="W1289" s="28">
        <f t="shared" si="225"/>
        <v>6098840.0000000102</v>
      </c>
      <c r="X1289" s="28">
        <f t="shared" si="226"/>
        <v>6149000.0000000047</v>
      </c>
      <c r="Y1289" s="28">
        <f t="shared" si="227"/>
        <v>6173640.0000000019</v>
      </c>
      <c r="Z1289" s="203">
        <f t="shared" si="230"/>
        <v>51611560.000000045</v>
      </c>
      <c r="AA1289" s="35">
        <v>8.6845893895406512</v>
      </c>
      <c r="AB1289" s="180">
        <v>8.9241128188685419</v>
      </c>
      <c r="AC1289" s="36">
        <v>9.1331601060950689</v>
      </c>
      <c r="AD1289" s="207">
        <v>28.259999999999991</v>
      </c>
      <c r="AE1289" s="173">
        <f t="shared" si="231"/>
        <v>2486879.9999999991</v>
      </c>
    </row>
    <row r="1290" spans="1:31" s="30" customFormat="1" ht="14.25" customHeight="1">
      <c r="A1290" s="24">
        <v>20054</v>
      </c>
      <c r="B1290" s="24" t="s">
        <v>2682</v>
      </c>
      <c r="C1290" s="25" t="s">
        <v>2636</v>
      </c>
      <c r="D1290" s="24" t="s">
        <v>1387</v>
      </c>
      <c r="E1290" s="191">
        <v>320.04000000000002</v>
      </c>
      <c r="F1290" s="39">
        <v>331.36</v>
      </c>
      <c r="G1290" s="192">
        <v>339.40000000000003</v>
      </c>
      <c r="H1290" s="22">
        <v>11.319999999999993</v>
      </c>
      <c r="I1290" s="20">
        <v>2.1800000000000068</v>
      </c>
      <c r="J1290" s="20">
        <v>0.31999999999999318</v>
      </c>
      <c r="K1290" s="20">
        <v>0.49000000000000909</v>
      </c>
      <c r="L1290" s="20">
        <v>0.99000000000000909</v>
      </c>
      <c r="M1290" s="20">
        <v>1.3000000000000114</v>
      </c>
      <c r="N1290" s="20">
        <v>0.6199999999999477</v>
      </c>
      <c r="O1290" s="27">
        <v>1.2900000000000205</v>
      </c>
      <c r="P1290" s="198">
        <v>0.85000000000002274</v>
      </c>
      <c r="Q1290" s="28">
        <f t="shared" si="228"/>
        <v>3486559.9999999972</v>
      </c>
      <c r="R1290" s="28">
        <f t="shared" si="229"/>
        <v>3870239.9999999981</v>
      </c>
      <c r="S1290" s="28">
        <f t="shared" si="221"/>
        <v>3898399.9999999977</v>
      </c>
      <c r="T1290" s="28">
        <f t="shared" si="222"/>
        <v>3941519.9999999986</v>
      </c>
      <c r="U1290" s="28">
        <f t="shared" si="223"/>
        <v>4028639.9999999995</v>
      </c>
      <c r="V1290" s="28">
        <f t="shared" si="224"/>
        <v>4143040.0000000005</v>
      </c>
      <c r="W1290" s="28">
        <f t="shared" si="225"/>
        <v>4197599.9999999963</v>
      </c>
      <c r="X1290" s="28">
        <f t="shared" si="226"/>
        <v>4311119.9999999981</v>
      </c>
      <c r="Y1290" s="28">
        <f t="shared" si="227"/>
        <v>4385920</v>
      </c>
      <c r="Z1290" s="203">
        <f t="shared" si="230"/>
        <v>36263039.999999985</v>
      </c>
      <c r="AA1290" s="35">
        <v>8.5837278225536071</v>
      </c>
      <c r="AB1290" s="180">
        <v>8.8873392428489044</v>
      </c>
      <c r="AC1290" s="36">
        <v>9.1029784494897346</v>
      </c>
      <c r="AD1290" s="207">
        <v>19.360000000000014</v>
      </c>
      <c r="AE1290" s="173">
        <f t="shared" si="231"/>
        <v>1703680.0000000012</v>
      </c>
    </row>
    <row r="1291" spans="1:31" s="30" customFormat="1" ht="14.25" customHeight="1">
      <c r="A1291" s="24">
        <v>20055</v>
      </c>
      <c r="B1291" s="24" t="s">
        <v>2683</v>
      </c>
      <c r="C1291" s="25" t="s">
        <v>2636</v>
      </c>
      <c r="D1291" s="24" t="s">
        <v>1387</v>
      </c>
      <c r="E1291" s="191">
        <v>532.62</v>
      </c>
      <c r="F1291" s="39">
        <v>544.66999999999996</v>
      </c>
      <c r="G1291" s="192">
        <v>550.74</v>
      </c>
      <c r="H1291" s="22">
        <v>12.049999999999955</v>
      </c>
      <c r="I1291" s="20">
        <v>3.3600000000000136</v>
      </c>
      <c r="J1291" s="20">
        <v>1.6599999999999682</v>
      </c>
      <c r="K1291" s="20">
        <v>0.34000000000014552</v>
      </c>
      <c r="L1291" s="20">
        <v>0.15999999999985448</v>
      </c>
      <c r="M1291" s="20">
        <v>0</v>
      </c>
      <c r="N1291" s="20">
        <v>0.22000000000002728</v>
      </c>
      <c r="O1291" s="27">
        <v>0.32999999999992724</v>
      </c>
      <c r="P1291" s="198">
        <v>0</v>
      </c>
      <c r="Q1291" s="28">
        <f t="shared" si="228"/>
        <v>3711399.9999999865</v>
      </c>
      <c r="R1291" s="28">
        <f t="shared" si="229"/>
        <v>4302759.9999999888</v>
      </c>
      <c r="S1291" s="28">
        <f t="shared" si="221"/>
        <v>4448839.999999986</v>
      </c>
      <c r="T1291" s="28">
        <f t="shared" si="222"/>
        <v>4478759.9999999991</v>
      </c>
      <c r="U1291" s="28">
        <f t="shared" si="223"/>
        <v>4492839.999999986</v>
      </c>
      <c r="V1291" s="28">
        <f t="shared" si="224"/>
        <v>4492839.999999986</v>
      </c>
      <c r="W1291" s="28">
        <f t="shared" si="225"/>
        <v>4512199.9999999888</v>
      </c>
      <c r="X1291" s="28">
        <f t="shared" si="226"/>
        <v>4541239.9999999823</v>
      </c>
      <c r="Y1291" s="28">
        <f t="shared" si="227"/>
        <v>4541239.9999999823</v>
      </c>
      <c r="Z1291" s="203">
        <f t="shared" si="230"/>
        <v>39522119.999999888</v>
      </c>
      <c r="AA1291" s="35">
        <v>7.6132619587046797</v>
      </c>
      <c r="AB1291" s="180">
        <v>7.7855044704436134</v>
      </c>
      <c r="AC1291" s="36">
        <v>7.872268955610032</v>
      </c>
      <c r="AD1291" s="207">
        <v>18.120000000000005</v>
      </c>
      <c r="AE1291" s="173">
        <f t="shared" si="231"/>
        <v>1594560.0000000005</v>
      </c>
    </row>
    <row r="1292" spans="1:31" s="30" customFormat="1" ht="14.25" customHeight="1">
      <c r="A1292" s="24">
        <v>20056</v>
      </c>
      <c r="B1292" s="24" t="s">
        <v>2684</v>
      </c>
      <c r="C1292" s="25" t="s">
        <v>2636</v>
      </c>
      <c r="D1292" s="24" t="s">
        <v>1387</v>
      </c>
      <c r="E1292" s="191">
        <v>139.56</v>
      </c>
      <c r="F1292" s="39">
        <v>143.28</v>
      </c>
      <c r="G1292" s="192">
        <v>144.63</v>
      </c>
      <c r="H1292" s="22">
        <v>3.7199999999999989</v>
      </c>
      <c r="I1292" s="20">
        <v>0.72999999999998977</v>
      </c>
      <c r="J1292" s="20">
        <v>6.9999999999993179E-2</v>
      </c>
      <c r="K1292" s="20">
        <v>0</v>
      </c>
      <c r="L1292" s="20">
        <v>0.12999999999999545</v>
      </c>
      <c r="M1292" s="20">
        <v>0</v>
      </c>
      <c r="N1292" s="20">
        <v>0.24000000000000909</v>
      </c>
      <c r="O1292" s="27">
        <v>6.0000000000002274E-2</v>
      </c>
      <c r="P1292" s="198">
        <v>0.11999999999997613</v>
      </c>
      <c r="Q1292" s="28">
        <f t="shared" si="228"/>
        <v>1145759.9999999995</v>
      </c>
      <c r="R1292" s="28">
        <f t="shared" si="229"/>
        <v>1274239.9999999977</v>
      </c>
      <c r="S1292" s="28">
        <f t="shared" si="221"/>
        <v>1280399.999999997</v>
      </c>
      <c r="T1292" s="28">
        <f t="shared" si="222"/>
        <v>1280399.999999997</v>
      </c>
      <c r="U1292" s="28">
        <f t="shared" si="223"/>
        <v>1291839.9999999965</v>
      </c>
      <c r="V1292" s="28">
        <f t="shared" si="224"/>
        <v>1291839.9999999965</v>
      </c>
      <c r="W1292" s="28">
        <f t="shared" si="225"/>
        <v>1312959.9999999972</v>
      </c>
      <c r="X1292" s="28">
        <f t="shared" si="226"/>
        <v>1318239.9999999974</v>
      </c>
      <c r="Y1292" s="28">
        <f t="shared" si="227"/>
        <v>1328799.9999999953</v>
      </c>
      <c r="Z1292" s="203">
        <f t="shared" si="230"/>
        <v>11524479.999999974</v>
      </c>
      <c r="AA1292" s="35">
        <v>8.7341819683827122</v>
      </c>
      <c r="AB1292" s="180">
        <v>8.9669933536104551</v>
      </c>
      <c r="AC1292" s="36">
        <v>9.0514813563140688</v>
      </c>
      <c r="AD1292" s="207">
        <v>5.0699999999999932</v>
      </c>
      <c r="AE1292" s="173">
        <f t="shared" si="231"/>
        <v>446159.99999999942</v>
      </c>
    </row>
    <row r="1293" spans="1:31" s="30" customFormat="1" ht="14.25" customHeight="1">
      <c r="A1293" s="24">
        <v>20057</v>
      </c>
      <c r="B1293" s="24" t="s">
        <v>2685</v>
      </c>
      <c r="C1293" s="25" t="s">
        <v>2636</v>
      </c>
      <c r="D1293" s="24" t="s">
        <v>1387</v>
      </c>
      <c r="E1293" s="191">
        <v>513.79999999999995</v>
      </c>
      <c r="F1293" s="39">
        <v>546.32999999999993</v>
      </c>
      <c r="G1293" s="192">
        <v>602.09</v>
      </c>
      <c r="H1293" s="22">
        <v>32.529999999999973</v>
      </c>
      <c r="I1293" s="20">
        <v>0.12000000000011823</v>
      </c>
      <c r="J1293" s="20">
        <v>2.9400000000000546</v>
      </c>
      <c r="K1293" s="20">
        <v>10.03999999999985</v>
      </c>
      <c r="L1293" s="20">
        <v>20.6400000000001</v>
      </c>
      <c r="M1293" s="20">
        <v>2.2599999999999909</v>
      </c>
      <c r="N1293" s="20">
        <v>17.419999999999959</v>
      </c>
      <c r="O1293" s="27">
        <v>1.9600000000000364</v>
      </c>
      <c r="P1293" s="198">
        <v>0.37999999999999545</v>
      </c>
      <c r="Q1293" s="28">
        <f t="shared" si="228"/>
        <v>10019239.999999991</v>
      </c>
      <c r="R1293" s="28">
        <f t="shared" si="229"/>
        <v>10040360.000000011</v>
      </c>
      <c r="S1293" s="28">
        <f t="shared" si="221"/>
        <v>10299080.000000017</v>
      </c>
      <c r="T1293" s="28">
        <f t="shared" si="222"/>
        <v>11182600.000000004</v>
      </c>
      <c r="U1293" s="28">
        <f t="shared" si="223"/>
        <v>12998920.000000013</v>
      </c>
      <c r="V1293" s="28">
        <f t="shared" si="224"/>
        <v>13197800.000000013</v>
      </c>
      <c r="W1293" s="28">
        <f t="shared" si="225"/>
        <v>14730760.000000009</v>
      </c>
      <c r="X1293" s="28">
        <f t="shared" si="226"/>
        <v>14903240.000000013</v>
      </c>
      <c r="Y1293" s="28">
        <f t="shared" si="227"/>
        <v>14936680.000000013</v>
      </c>
      <c r="Z1293" s="203">
        <f t="shared" si="230"/>
        <v>112308680.00000009</v>
      </c>
      <c r="AA1293" s="35">
        <v>9.9686466853958731</v>
      </c>
      <c r="AB1293" s="180">
        <v>10.599787356232634</v>
      </c>
      <c r="AC1293" s="36">
        <v>11.681631924503703</v>
      </c>
      <c r="AD1293" s="207">
        <v>88.290000000000077</v>
      </c>
      <c r="AE1293" s="173">
        <f t="shared" si="231"/>
        <v>7769520.0000000065</v>
      </c>
    </row>
    <row r="1294" spans="1:31" s="30" customFormat="1" ht="14.25" customHeight="1">
      <c r="A1294" s="24">
        <v>20058</v>
      </c>
      <c r="B1294" s="24" t="s">
        <v>2686</v>
      </c>
      <c r="C1294" s="25" t="s">
        <v>2636</v>
      </c>
      <c r="D1294" s="24" t="s">
        <v>1387</v>
      </c>
      <c r="E1294" s="191">
        <v>141.51</v>
      </c>
      <c r="F1294" s="39">
        <v>147.16999999999999</v>
      </c>
      <c r="G1294" s="192">
        <v>150.32</v>
      </c>
      <c r="H1294" s="22">
        <v>5.6599999999999966</v>
      </c>
      <c r="I1294" s="20">
        <v>2.2500000000000284</v>
      </c>
      <c r="J1294" s="20">
        <v>0.33000000000001251</v>
      </c>
      <c r="K1294" s="20">
        <v>0</v>
      </c>
      <c r="L1294" s="20">
        <v>0</v>
      </c>
      <c r="M1294" s="20">
        <v>0.41999999999998749</v>
      </c>
      <c r="N1294" s="20">
        <v>0</v>
      </c>
      <c r="O1294" s="27">
        <v>0.15000000000000568</v>
      </c>
      <c r="P1294" s="198">
        <v>0</v>
      </c>
      <c r="Q1294" s="28">
        <f t="shared" si="228"/>
        <v>1743279.9999999986</v>
      </c>
      <c r="R1294" s="28">
        <f t="shared" si="229"/>
        <v>2139280.0000000037</v>
      </c>
      <c r="S1294" s="28">
        <f t="shared" si="221"/>
        <v>2168320.0000000047</v>
      </c>
      <c r="T1294" s="28">
        <f t="shared" si="222"/>
        <v>2168320.0000000047</v>
      </c>
      <c r="U1294" s="28">
        <f t="shared" si="223"/>
        <v>2168320.0000000047</v>
      </c>
      <c r="V1294" s="28">
        <f t="shared" si="224"/>
        <v>2205280.0000000037</v>
      </c>
      <c r="W1294" s="28">
        <f t="shared" si="225"/>
        <v>2205280.0000000037</v>
      </c>
      <c r="X1294" s="28">
        <f t="shared" si="226"/>
        <v>2218480.0000000042</v>
      </c>
      <c r="Y1294" s="28">
        <f t="shared" si="227"/>
        <v>2218480.0000000042</v>
      </c>
      <c r="Z1294" s="203">
        <f t="shared" si="230"/>
        <v>19235040.000000034</v>
      </c>
      <c r="AA1294" s="35">
        <v>9.1894980875505698</v>
      </c>
      <c r="AB1294" s="180">
        <v>9.5570520355085673</v>
      </c>
      <c r="AC1294" s="36">
        <v>9.7616094447078083</v>
      </c>
      <c r="AD1294" s="207">
        <v>8.8100000000000023</v>
      </c>
      <c r="AE1294" s="173">
        <f t="shared" si="231"/>
        <v>775280.00000000023</v>
      </c>
    </row>
    <row r="1295" spans="1:31" s="30" customFormat="1" ht="14.25" customHeight="1">
      <c r="A1295" s="24">
        <v>20059</v>
      </c>
      <c r="B1295" s="24" t="s">
        <v>2687</v>
      </c>
      <c r="C1295" s="25" t="s">
        <v>2636</v>
      </c>
      <c r="D1295" s="24" t="s">
        <v>1387</v>
      </c>
      <c r="E1295" s="191">
        <v>123.82000000000001</v>
      </c>
      <c r="F1295" s="39">
        <v>126.95</v>
      </c>
      <c r="G1295" s="192">
        <v>131.38000000000002</v>
      </c>
      <c r="H1295" s="22">
        <v>3.1299999999999955</v>
      </c>
      <c r="I1295" s="20">
        <v>0.29000000000000625</v>
      </c>
      <c r="J1295" s="20">
        <v>1.6399999999999864</v>
      </c>
      <c r="K1295" s="20">
        <v>0.53999999999999204</v>
      </c>
      <c r="L1295" s="20">
        <v>0.22000000000002728</v>
      </c>
      <c r="M1295" s="20">
        <v>1.2800000000000011</v>
      </c>
      <c r="N1295" s="20">
        <v>0</v>
      </c>
      <c r="O1295" s="27">
        <v>0</v>
      </c>
      <c r="P1295" s="198">
        <v>0.46000000000000796</v>
      </c>
      <c r="Q1295" s="28">
        <f t="shared" si="228"/>
        <v>964039.99999999872</v>
      </c>
      <c r="R1295" s="28">
        <f t="shared" si="229"/>
        <v>1015079.9999999998</v>
      </c>
      <c r="S1295" s="28">
        <f t="shared" si="221"/>
        <v>1159399.9999999986</v>
      </c>
      <c r="T1295" s="28">
        <f t="shared" si="222"/>
        <v>1206919.9999999979</v>
      </c>
      <c r="U1295" s="28">
        <f t="shared" si="223"/>
        <v>1226280.0000000002</v>
      </c>
      <c r="V1295" s="28">
        <f t="shared" si="224"/>
        <v>1338920.0000000002</v>
      </c>
      <c r="W1295" s="28">
        <f t="shared" si="225"/>
        <v>1338920.0000000002</v>
      </c>
      <c r="X1295" s="28">
        <f t="shared" si="226"/>
        <v>1338920.0000000002</v>
      </c>
      <c r="Y1295" s="28">
        <f t="shared" si="227"/>
        <v>1379400.0000000009</v>
      </c>
      <c r="Z1295" s="203">
        <f t="shared" si="230"/>
        <v>10967879.999999996</v>
      </c>
      <c r="AA1295" s="35">
        <v>7.3076015108593015</v>
      </c>
      <c r="AB1295" s="180">
        <v>7.4923276676109545</v>
      </c>
      <c r="AC1295" s="36">
        <v>7.7537771482530697</v>
      </c>
      <c r="AD1295" s="207">
        <v>7.5600000000000156</v>
      </c>
      <c r="AE1295" s="173">
        <f t="shared" si="231"/>
        <v>665280.0000000014</v>
      </c>
    </row>
    <row r="1296" spans="1:31" s="30" customFormat="1" ht="14.25" customHeight="1">
      <c r="A1296" s="24">
        <v>20060</v>
      </c>
      <c r="B1296" s="24" t="s">
        <v>2688</v>
      </c>
      <c r="C1296" s="25" t="s">
        <v>2636</v>
      </c>
      <c r="D1296" s="24" t="s">
        <v>1387</v>
      </c>
      <c r="E1296" s="191">
        <v>74.989999999999995</v>
      </c>
      <c r="F1296" s="39">
        <v>82.53</v>
      </c>
      <c r="G1296" s="192">
        <v>83.87</v>
      </c>
      <c r="H1296" s="22">
        <v>7.5400000000000063</v>
      </c>
      <c r="I1296" s="20">
        <v>0.15000000000000568</v>
      </c>
      <c r="J1296" s="20">
        <v>0.15999999999999659</v>
      </c>
      <c r="K1296" s="20">
        <v>0</v>
      </c>
      <c r="L1296" s="20">
        <v>0</v>
      </c>
      <c r="M1296" s="20">
        <v>0</v>
      </c>
      <c r="N1296" s="20">
        <v>0.42000000000000171</v>
      </c>
      <c r="O1296" s="27">
        <v>0.60999999999999943</v>
      </c>
      <c r="P1296" s="198">
        <v>0</v>
      </c>
      <c r="Q1296" s="28">
        <f t="shared" si="228"/>
        <v>2322320.0000000023</v>
      </c>
      <c r="R1296" s="28">
        <f t="shared" si="229"/>
        <v>2348720.0000000033</v>
      </c>
      <c r="S1296" s="28">
        <f t="shared" si="221"/>
        <v>2362800.0000000028</v>
      </c>
      <c r="T1296" s="28">
        <f t="shared" si="222"/>
        <v>2362800.0000000028</v>
      </c>
      <c r="U1296" s="28">
        <f t="shared" si="223"/>
        <v>2362800.0000000028</v>
      </c>
      <c r="V1296" s="28">
        <f t="shared" si="224"/>
        <v>2362800.0000000028</v>
      </c>
      <c r="W1296" s="28">
        <f t="shared" si="225"/>
        <v>2399760.0000000028</v>
      </c>
      <c r="X1296" s="28">
        <f t="shared" si="226"/>
        <v>2453440.0000000028</v>
      </c>
      <c r="Y1296" s="28">
        <f t="shared" si="227"/>
        <v>2453440.0000000028</v>
      </c>
      <c r="Z1296" s="203">
        <f t="shared" si="230"/>
        <v>21428880.00000003</v>
      </c>
      <c r="AA1296" s="35">
        <v>5.7876944924672751</v>
      </c>
      <c r="AB1296" s="180">
        <v>6.3696283032847623</v>
      </c>
      <c r="AC1296" s="36">
        <v>6.4730489009632022</v>
      </c>
      <c r="AD1296" s="207">
        <v>8.8800000000000097</v>
      </c>
      <c r="AE1296" s="173">
        <f t="shared" si="231"/>
        <v>781440.00000000081</v>
      </c>
    </row>
    <row r="1297" spans="1:31" s="30" customFormat="1" ht="14.25" customHeight="1">
      <c r="A1297" s="24">
        <v>20061</v>
      </c>
      <c r="B1297" s="24" t="s">
        <v>2689</v>
      </c>
      <c r="C1297" s="25" t="s">
        <v>2636</v>
      </c>
      <c r="D1297" s="24" t="s">
        <v>1387</v>
      </c>
      <c r="E1297" s="191">
        <v>534.77</v>
      </c>
      <c r="F1297" s="39">
        <v>545.35</v>
      </c>
      <c r="G1297" s="192">
        <v>552.66</v>
      </c>
      <c r="H1297" s="22">
        <v>10.580000000000041</v>
      </c>
      <c r="I1297" s="20">
        <v>3.2200000000000273</v>
      </c>
      <c r="J1297" s="20">
        <v>2.6299999999999955</v>
      </c>
      <c r="K1297" s="20">
        <v>0</v>
      </c>
      <c r="L1297" s="20">
        <v>9.0000000000031832E-2</v>
      </c>
      <c r="M1297" s="20">
        <v>0.35999999999989996</v>
      </c>
      <c r="N1297" s="20">
        <v>9.0000000000031832E-2</v>
      </c>
      <c r="O1297" s="27">
        <v>0.91999999999995907</v>
      </c>
      <c r="P1297" s="198">
        <v>0</v>
      </c>
      <c r="Q1297" s="28">
        <f t="shared" si="228"/>
        <v>3258640.0000000126</v>
      </c>
      <c r="R1297" s="28">
        <f t="shared" si="229"/>
        <v>3825360.0000000172</v>
      </c>
      <c r="S1297" s="28">
        <f t="shared" si="221"/>
        <v>4056800.0000000168</v>
      </c>
      <c r="T1297" s="28">
        <f t="shared" si="222"/>
        <v>4056800.0000000168</v>
      </c>
      <c r="U1297" s="28">
        <f t="shared" si="223"/>
        <v>4064720.0000000196</v>
      </c>
      <c r="V1297" s="28">
        <f t="shared" si="224"/>
        <v>4096400.0000000107</v>
      </c>
      <c r="W1297" s="28">
        <f t="shared" si="225"/>
        <v>4104320.0000000135</v>
      </c>
      <c r="X1297" s="28">
        <f t="shared" si="226"/>
        <v>4185280.0000000098</v>
      </c>
      <c r="Y1297" s="28">
        <f t="shared" si="227"/>
        <v>4185280.0000000098</v>
      </c>
      <c r="Z1297" s="203">
        <f t="shared" si="230"/>
        <v>35833600.000000127</v>
      </c>
      <c r="AA1297" s="35">
        <v>6.6992125352956062</v>
      </c>
      <c r="AB1297" s="180">
        <v>6.8317511381032192</v>
      </c>
      <c r="AC1297" s="36">
        <v>6.9233255413663253</v>
      </c>
      <c r="AD1297" s="207">
        <v>17.889999999999986</v>
      </c>
      <c r="AE1297" s="173">
        <f t="shared" si="231"/>
        <v>1574319.9999999988</v>
      </c>
    </row>
    <row r="1298" spans="1:31" s="30" customFormat="1" ht="14.25" customHeight="1">
      <c r="A1298" s="24">
        <v>20062</v>
      </c>
      <c r="B1298" s="24" t="s">
        <v>2690</v>
      </c>
      <c r="C1298" s="25" t="s">
        <v>2636</v>
      </c>
      <c r="D1298" s="24" t="s">
        <v>1387</v>
      </c>
      <c r="E1298" s="191">
        <v>155.6</v>
      </c>
      <c r="F1298" s="39">
        <v>162.53</v>
      </c>
      <c r="G1298" s="192">
        <v>165.12</v>
      </c>
      <c r="H1298" s="22">
        <v>6.9300000000000068</v>
      </c>
      <c r="I1298" s="20">
        <v>0.13999999999998636</v>
      </c>
      <c r="J1298" s="20">
        <v>2.0500000000000398</v>
      </c>
      <c r="K1298" s="20">
        <v>0</v>
      </c>
      <c r="L1298" s="20">
        <v>0.18000000000000682</v>
      </c>
      <c r="M1298" s="20">
        <v>0</v>
      </c>
      <c r="N1298" s="20">
        <v>0</v>
      </c>
      <c r="O1298" s="27">
        <v>0.21999999999999886</v>
      </c>
      <c r="P1298" s="198">
        <v>0</v>
      </c>
      <c r="Q1298" s="28">
        <f t="shared" si="228"/>
        <v>2134440.0000000023</v>
      </c>
      <c r="R1298" s="28">
        <f t="shared" si="229"/>
        <v>2159080</v>
      </c>
      <c r="S1298" s="28">
        <f t="shared" si="221"/>
        <v>2339480.0000000037</v>
      </c>
      <c r="T1298" s="28">
        <f t="shared" si="222"/>
        <v>2339480.0000000037</v>
      </c>
      <c r="U1298" s="28">
        <f t="shared" si="223"/>
        <v>2355320.0000000042</v>
      </c>
      <c r="V1298" s="28">
        <f t="shared" si="224"/>
        <v>2355320.0000000042</v>
      </c>
      <c r="W1298" s="28">
        <f t="shared" si="225"/>
        <v>2355320.0000000042</v>
      </c>
      <c r="X1298" s="28">
        <f t="shared" si="226"/>
        <v>2374680.0000000042</v>
      </c>
      <c r="Y1298" s="28">
        <f t="shared" si="227"/>
        <v>2374680.0000000042</v>
      </c>
      <c r="Z1298" s="203">
        <f t="shared" si="230"/>
        <v>20787800.00000003</v>
      </c>
      <c r="AA1298" s="35">
        <v>5.9380020683786121</v>
      </c>
      <c r="AB1298" s="180">
        <v>6.2024644998301781</v>
      </c>
      <c r="AC1298" s="36">
        <v>6.3013039944130895</v>
      </c>
      <c r="AD1298" s="207">
        <v>9.5200000000000102</v>
      </c>
      <c r="AE1298" s="173">
        <f t="shared" si="231"/>
        <v>837760.00000000093</v>
      </c>
    </row>
    <row r="1299" spans="1:31" s="30" customFormat="1" ht="14.25" customHeight="1">
      <c r="A1299" s="24">
        <v>20063</v>
      </c>
      <c r="B1299" s="24" t="s">
        <v>2691</v>
      </c>
      <c r="C1299" s="25" t="s">
        <v>2636</v>
      </c>
      <c r="D1299" s="24" t="s">
        <v>1387</v>
      </c>
      <c r="E1299" s="191">
        <v>159.36000000000001</v>
      </c>
      <c r="F1299" s="39">
        <v>164.15</v>
      </c>
      <c r="G1299" s="192">
        <v>167.68</v>
      </c>
      <c r="H1299" s="22">
        <v>4.789999999999992</v>
      </c>
      <c r="I1299" s="20">
        <v>0.52000000000001023</v>
      </c>
      <c r="J1299" s="20">
        <v>0.47999999999998977</v>
      </c>
      <c r="K1299" s="20">
        <v>0</v>
      </c>
      <c r="L1299" s="20">
        <v>0</v>
      </c>
      <c r="M1299" s="20">
        <v>1.2299999999999898</v>
      </c>
      <c r="N1299" s="20">
        <v>0</v>
      </c>
      <c r="O1299" s="27">
        <v>1.2800000000000011</v>
      </c>
      <c r="P1299" s="198">
        <v>2.0000000000010232E-2</v>
      </c>
      <c r="Q1299" s="28">
        <f t="shared" si="228"/>
        <v>1475319.9999999974</v>
      </c>
      <c r="R1299" s="28">
        <f t="shared" si="229"/>
        <v>1566839.9999999993</v>
      </c>
      <c r="S1299" s="28">
        <f t="shared" si="221"/>
        <v>1609079.9999999984</v>
      </c>
      <c r="T1299" s="28">
        <f t="shared" si="222"/>
        <v>1609079.9999999984</v>
      </c>
      <c r="U1299" s="28">
        <f t="shared" si="223"/>
        <v>1609079.9999999984</v>
      </c>
      <c r="V1299" s="28">
        <f t="shared" si="224"/>
        <v>1717319.9999999974</v>
      </c>
      <c r="W1299" s="28">
        <f t="shared" si="225"/>
        <v>1717319.9999999974</v>
      </c>
      <c r="X1299" s="28">
        <f t="shared" si="226"/>
        <v>1829959.9999999974</v>
      </c>
      <c r="Y1299" s="28">
        <f t="shared" si="227"/>
        <v>1831719.9999999984</v>
      </c>
      <c r="Z1299" s="203">
        <f t="shared" si="230"/>
        <v>14965719.999999983</v>
      </c>
      <c r="AA1299" s="35">
        <v>12.175573977155519</v>
      </c>
      <c r="AB1299" s="180">
        <v>12.541544103602398</v>
      </c>
      <c r="AC1299" s="36">
        <v>12.811246514115442</v>
      </c>
      <c r="AD1299" s="207">
        <v>8.3199999999999932</v>
      </c>
      <c r="AE1299" s="173">
        <f t="shared" si="231"/>
        <v>732159.99999999942</v>
      </c>
    </row>
    <row r="1300" spans="1:31" s="30" customFormat="1" ht="14.25" customHeight="1">
      <c r="A1300" s="24">
        <v>20064</v>
      </c>
      <c r="B1300" s="24" t="s">
        <v>2692</v>
      </c>
      <c r="C1300" s="25" t="s">
        <v>2636</v>
      </c>
      <c r="D1300" s="24" t="s">
        <v>1387</v>
      </c>
      <c r="E1300" s="191">
        <v>186.82</v>
      </c>
      <c r="F1300" s="39">
        <v>189.39</v>
      </c>
      <c r="G1300" s="192">
        <v>189.57</v>
      </c>
      <c r="H1300" s="22">
        <v>2.5699999999999932</v>
      </c>
      <c r="I1300" s="20">
        <v>0</v>
      </c>
      <c r="J1300" s="20">
        <v>0.18000000000000682</v>
      </c>
      <c r="K1300" s="20">
        <v>0</v>
      </c>
      <c r="L1300" s="20">
        <v>0</v>
      </c>
      <c r="M1300" s="20">
        <v>0</v>
      </c>
      <c r="N1300" s="20">
        <v>0</v>
      </c>
      <c r="O1300" s="27">
        <v>0</v>
      </c>
      <c r="P1300" s="198">
        <v>0</v>
      </c>
      <c r="Q1300" s="28">
        <f t="shared" si="228"/>
        <v>791559.9999999979</v>
      </c>
      <c r="R1300" s="28">
        <f t="shared" si="229"/>
        <v>791559.9999999979</v>
      </c>
      <c r="S1300" s="28">
        <f t="shared" si="221"/>
        <v>807399.99999999849</v>
      </c>
      <c r="T1300" s="28">
        <f t="shared" si="222"/>
        <v>807399.99999999849</v>
      </c>
      <c r="U1300" s="28">
        <f t="shared" si="223"/>
        <v>807399.99999999849</v>
      </c>
      <c r="V1300" s="28">
        <f t="shared" si="224"/>
        <v>807399.99999999849</v>
      </c>
      <c r="W1300" s="28">
        <f t="shared" si="225"/>
        <v>807399.99999999849</v>
      </c>
      <c r="X1300" s="28">
        <f t="shared" si="226"/>
        <v>807399.99999999849</v>
      </c>
      <c r="Y1300" s="28">
        <f t="shared" si="227"/>
        <v>807399.99999999849</v>
      </c>
      <c r="Z1300" s="203">
        <f t="shared" si="230"/>
        <v>7234919.9999999842</v>
      </c>
      <c r="AA1300" s="35">
        <v>7.1096396087833451</v>
      </c>
      <c r="AB1300" s="180">
        <v>7.2074437721201052</v>
      </c>
      <c r="AC1300" s="36">
        <v>7.2142938691631446</v>
      </c>
      <c r="AD1300" s="207">
        <v>2.75</v>
      </c>
      <c r="AE1300" s="173">
        <f t="shared" si="231"/>
        <v>242000</v>
      </c>
    </row>
    <row r="1301" spans="1:31" s="30" customFormat="1" ht="14.25" customHeight="1">
      <c r="A1301" s="24">
        <v>20065</v>
      </c>
      <c r="B1301" s="24" t="s">
        <v>2693</v>
      </c>
      <c r="C1301" s="25" t="s">
        <v>2636</v>
      </c>
      <c r="D1301" s="24" t="s">
        <v>1387</v>
      </c>
      <c r="E1301" s="191">
        <v>736.74</v>
      </c>
      <c r="F1301" s="39">
        <v>777.13</v>
      </c>
      <c r="G1301" s="192">
        <v>802.72</v>
      </c>
      <c r="H1301" s="22">
        <v>40.389999999999986</v>
      </c>
      <c r="I1301" s="20">
        <v>1.8999999999999773</v>
      </c>
      <c r="J1301" s="20">
        <v>7.4199999999999591</v>
      </c>
      <c r="K1301" s="20">
        <v>0.58000000000015461</v>
      </c>
      <c r="L1301" s="20">
        <v>9.9999999999909051E-2</v>
      </c>
      <c r="M1301" s="20">
        <v>10.259999999999991</v>
      </c>
      <c r="N1301" s="20">
        <v>1.1900000000000546</v>
      </c>
      <c r="O1301" s="27">
        <v>1.4099999999999682</v>
      </c>
      <c r="P1301" s="198">
        <v>2.7300000000000182</v>
      </c>
      <c r="Q1301" s="28">
        <f t="shared" si="228"/>
        <v>12440119.999999998</v>
      </c>
      <c r="R1301" s="28">
        <f t="shared" si="229"/>
        <v>12774519.999999994</v>
      </c>
      <c r="S1301" s="28">
        <f t="shared" si="221"/>
        <v>13427479.999999991</v>
      </c>
      <c r="T1301" s="28">
        <f t="shared" si="222"/>
        <v>13478520.000000004</v>
      </c>
      <c r="U1301" s="28">
        <f t="shared" si="223"/>
        <v>13487319.999999996</v>
      </c>
      <c r="V1301" s="28">
        <f t="shared" si="224"/>
        <v>14390199.999999996</v>
      </c>
      <c r="W1301" s="28">
        <f t="shared" si="225"/>
        <v>14494920.000000002</v>
      </c>
      <c r="X1301" s="28">
        <f t="shared" si="226"/>
        <v>14619000</v>
      </c>
      <c r="Y1301" s="28">
        <f t="shared" si="227"/>
        <v>14859240.000000002</v>
      </c>
      <c r="Z1301" s="203">
        <f t="shared" si="230"/>
        <v>123971319.99999999</v>
      </c>
      <c r="AA1301" s="35">
        <v>12.05478107205969</v>
      </c>
      <c r="AB1301" s="180">
        <v>12.715655474834739</v>
      </c>
      <c r="AC1301" s="36">
        <v>13.134367432423588</v>
      </c>
      <c r="AD1301" s="207">
        <v>65.980000000000018</v>
      </c>
      <c r="AE1301" s="173">
        <f t="shared" si="231"/>
        <v>5806240.0000000019</v>
      </c>
    </row>
    <row r="1302" spans="1:31" s="30" customFormat="1" ht="14.25" customHeight="1">
      <c r="A1302" s="24">
        <v>20066</v>
      </c>
      <c r="B1302" s="24" t="s">
        <v>2694</v>
      </c>
      <c r="C1302" s="25" t="s">
        <v>2636</v>
      </c>
      <c r="D1302" s="24" t="s">
        <v>1387</v>
      </c>
      <c r="E1302" s="191">
        <v>1060.3000000000002</v>
      </c>
      <c r="F1302" s="39">
        <v>1100.8300000000002</v>
      </c>
      <c r="G1302" s="192">
        <v>1115.8899999999999</v>
      </c>
      <c r="H1302" s="22">
        <v>40.529999999999973</v>
      </c>
      <c r="I1302" s="20">
        <v>4.1899999999998272</v>
      </c>
      <c r="J1302" s="20">
        <v>1.5699999999999363</v>
      </c>
      <c r="K1302" s="20">
        <v>1.4500000000000455</v>
      </c>
      <c r="L1302" s="20">
        <v>1.3900000000001</v>
      </c>
      <c r="M1302" s="20">
        <v>1.5099999999999909</v>
      </c>
      <c r="N1302" s="20">
        <v>1.2300000000000182</v>
      </c>
      <c r="O1302" s="27">
        <v>2.6400000000001</v>
      </c>
      <c r="P1302" s="198">
        <v>1.0799999999996999</v>
      </c>
      <c r="Q1302" s="28">
        <f t="shared" si="228"/>
        <v>12483239.999999993</v>
      </c>
      <c r="R1302" s="28">
        <f t="shared" si="229"/>
        <v>13220679.999999963</v>
      </c>
      <c r="S1302" s="28">
        <f t="shared" si="221"/>
        <v>13358839.999999957</v>
      </c>
      <c r="T1302" s="28">
        <f t="shared" si="222"/>
        <v>13486439.999999961</v>
      </c>
      <c r="U1302" s="28">
        <f t="shared" si="223"/>
        <v>13608759.99999997</v>
      </c>
      <c r="V1302" s="28">
        <f t="shared" si="224"/>
        <v>13741639.99999997</v>
      </c>
      <c r="W1302" s="28">
        <f t="shared" si="225"/>
        <v>13849879.999999972</v>
      </c>
      <c r="X1302" s="28">
        <f t="shared" si="226"/>
        <v>14082199.999999981</v>
      </c>
      <c r="Y1302" s="28">
        <f t="shared" si="227"/>
        <v>14177239.999999955</v>
      </c>
      <c r="Z1302" s="203">
        <f t="shared" si="230"/>
        <v>122008919.99999973</v>
      </c>
      <c r="AA1302" s="35">
        <v>10.206743593470689</v>
      </c>
      <c r="AB1302" s="180">
        <v>10.596896680185173</v>
      </c>
      <c r="AC1302" s="36">
        <v>10.741868441495807</v>
      </c>
      <c r="AD1302" s="207">
        <v>55.589999999999691</v>
      </c>
      <c r="AE1302" s="173">
        <f t="shared" si="231"/>
        <v>4891919.999999973</v>
      </c>
    </row>
    <row r="1303" spans="1:31" s="30" customFormat="1" ht="14.25" customHeight="1">
      <c r="A1303" s="24">
        <v>20068</v>
      </c>
      <c r="B1303" s="24" t="s">
        <v>2695</v>
      </c>
      <c r="C1303" s="25" t="s">
        <v>2636</v>
      </c>
      <c r="D1303" s="24" t="s">
        <v>1387</v>
      </c>
      <c r="E1303" s="191">
        <v>149.93</v>
      </c>
      <c r="F1303" s="39">
        <v>157.35</v>
      </c>
      <c r="G1303" s="192">
        <v>157.83000000000001</v>
      </c>
      <c r="H1303" s="22">
        <v>7.4199999999999875</v>
      </c>
      <c r="I1303" s="20">
        <v>0</v>
      </c>
      <c r="J1303" s="20">
        <v>0.18000000000000682</v>
      </c>
      <c r="K1303" s="20">
        <v>2.0000000000010232E-2</v>
      </c>
      <c r="L1303" s="20">
        <v>0</v>
      </c>
      <c r="M1303" s="20">
        <v>0.28000000000000114</v>
      </c>
      <c r="N1303" s="20">
        <v>0</v>
      </c>
      <c r="O1303" s="27">
        <v>0</v>
      </c>
      <c r="P1303" s="198">
        <v>0</v>
      </c>
      <c r="Q1303" s="28">
        <f t="shared" si="228"/>
        <v>2285359.9999999963</v>
      </c>
      <c r="R1303" s="28">
        <f t="shared" si="229"/>
        <v>2285359.9999999963</v>
      </c>
      <c r="S1303" s="28">
        <f t="shared" si="221"/>
        <v>2301199.9999999967</v>
      </c>
      <c r="T1303" s="28">
        <f t="shared" si="222"/>
        <v>2302959.9999999977</v>
      </c>
      <c r="U1303" s="28">
        <f t="shared" si="223"/>
        <v>2302959.9999999977</v>
      </c>
      <c r="V1303" s="28">
        <f t="shared" si="224"/>
        <v>2327599.9999999977</v>
      </c>
      <c r="W1303" s="28">
        <f t="shared" si="225"/>
        <v>2327599.9999999977</v>
      </c>
      <c r="X1303" s="28">
        <f t="shared" si="226"/>
        <v>2327599.9999999977</v>
      </c>
      <c r="Y1303" s="28">
        <f t="shared" si="227"/>
        <v>2327599.9999999977</v>
      </c>
      <c r="Z1303" s="203">
        <f t="shared" si="230"/>
        <v>20788239.999999974</v>
      </c>
      <c r="AA1303" s="35">
        <v>10.099356707419755</v>
      </c>
      <c r="AB1303" s="180">
        <v>10.599171466100838</v>
      </c>
      <c r="AC1303" s="36">
        <v>10.631504496312015</v>
      </c>
      <c r="AD1303" s="207">
        <v>7.9000000000000057</v>
      </c>
      <c r="AE1303" s="173">
        <f t="shared" si="231"/>
        <v>695200.00000000047</v>
      </c>
    </row>
    <row r="1304" spans="1:31" s="30" customFormat="1" ht="14.25" customHeight="1">
      <c r="A1304" s="24">
        <v>20070</v>
      </c>
      <c r="B1304" s="24" t="s">
        <v>2696</v>
      </c>
      <c r="C1304" s="25" t="s">
        <v>2636</v>
      </c>
      <c r="D1304" s="24" t="s">
        <v>1387</v>
      </c>
      <c r="E1304" s="191">
        <v>512.77</v>
      </c>
      <c r="F1304" s="39">
        <v>527.48</v>
      </c>
      <c r="G1304" s="192">
        <v>534.17000000000007</v>
      </c>
      <c r="H1304" s="22">
        <v>14.710000000000036</v>
      </c>
      <c r="I1304" s="20">
        <v>0.88999999999998636</v>
      </c>
      <c r="J1304" s="20">
        <v>0.30999999999994543</v>
      </c>
      <c r="K1304" s="20">
        <v>3.0000000000086402E-2</v>
      </c>
      <c r="L1304" s="20">
        <v>0.5</v>
      </c>
      <c r="M1304" s="20">
        <v>2.2599999999999909</v>
      </c>
      <c r="N1304" s="20">
        <v>0.29999999999995453</v>
      </c>
      <c r="O1304" s="27">
        <v>0.70000000000004547</v>
      </c>
      <c r="P1304" s="198">
        <v>1.7000000000000455</v>
      </c>
      <c r="Q1304" s="28">
        <f t="shared" si="228"/>
        <v>4530680.0000000121</v>
      </c>
      <c r="R1304" s="28">
        <f t="shared" si="229"/>
        <v>4687320.0000000093</v>
      </c>
      <c r="S1304" s="28">
        <f t="shared" si="221"/>
        <v>4714600.0000000047</v>
      </c>
      <c r="T1304" s="28">
        <f t="shared" si="222"/>
        <v>4717240.0000000121</v>
      </c>
      <c r="U1304" s="28">
        <f t="shared" si="223"/>
        <v>4761240.0000000121</v>
      </c>
      <c r="V1304" s="28">
        <f t="shared" si="224"/>
        <v>4960120.0000000112</v>
      </c>
      <c r="W1304" s="28">
        <f t="shared" si="225"/>
        <v>4986520.0000000075</v>
      </c>
      <c r="X1304" s="28">
        <f t="shared" si="226"/>
        <v>5048120.0000000112</v>
      </c>
      <c r="Y1304" s="28">
        <f t="shared" si="227"/>
        <v>5197720.0000000149</v>
      </c>
      <c r="Z1304" s="203">
        <f t="shared" si="230"/>
        <v>43603560.000000089</v>
      </c>
      <c r="AA1304" s="35">
        <v>10.153117494361798</v>
      </c>
      <c r="AB1304" s="180">
        <v>10.44438328280898</v>
      </c>
      <c r="AC1304" s="36">
        <v>10.576848824937581</v>
      </c>
      <c r="AD1304" s="207">
        <v>21.400000000000091</v>
      </c>
      <c r="AE1304" s="173">
        <f t="shared" si="231"/>
        <v>1883200.0000000079</v>
      </c>
    </row>
    <row r="1305" spans="1:31" s="30" customFormat="1" ht="14.25" customHeight="1">
      <c r="A1305" s="24">
        <v>20071</v>
      </c>
      <c r="B1305" s="24" t="s">
        <v>2697</v>
      </c>
      <c r="C1305" s="25" t="s">
        <v>2636</v>
      </c>
      <c r="D1305" s="24" t="s">
        <v>1387</v>
      </c>
      <c r="E1305" s="191">
        <v>679.09</v>
      </c>
      <c r="F1305" s="39">
        <v>711.04000000000008</v>
      </c>
      <c r="G1305" s="192">
        <v>719.69999999999993</v>
      </c>
      <c r="H1305" s="22">
        <v>31.950000000000045</v>
      </c>
      <c r="I1305" s="20">
        <v>4.2299999999999045</v>
      </c>
      <c r="J1305" s="20">
        <v>0.25999999999999091</v>
      </c>
      <c r="K1305" s="20">
        <v>-5.3199999999999363</v>
      </c>
      <c r="L1305" s="20">
        <v>1.1100000000000136</v>
      </c>
      <c r="M1305" s="20">
        <v>2.0399999999999636</v>
      </c>
      <c r="N1305" s="20">
        <v>0.38999999999998636</v>
      </c>
      <c r="O1305" s="27">
        <v>4.1399999999999864</v>
      </c>
      <c r="P1305" s="198">
        <v>1.8099999999999454</v>
      </c>
      <c r="Q1305" s="28">
        <f t="shared" si="228"/>
        <v>9840600.000000013</v>
      </c>
      <c r="R1305" s="28">
        <f t="shared" si="229"/>
        <v>10585079.999999996</v>
      </c>
      <c r="S1305" s="28">
        <f t="shared" si="221"/>
        <v>10607959.999999996</v>
      </c>
      <c r="T1305" s="28">
        <f t="shared" si="222"/>
        <v>10139800.000000002</v>
      </c>
      <c r="U1305" s="28">
        <f t="shared" si="223"/>
        <v>10237480.000000004</v>
      </c>
      <c r="V1305" s="28">
        <f t="shared" si="224"/>
        <v>10417000</v>
      </c>
      <c r="W1305" s="28">
        <f t="shared" si="225"/>
        <v>10451319.999999998</v>
      </c>
      <c r="X1305" s="28">
        <f t="shared" si="226"/>
        <v>10815639.999999996</v>
      </c>
      <c r="Y1305" s="28">
        <f t="shared" si="227"/>
        <v>10974919.999999991</v>
      </c>
      <c r="Z1305" s="203">
        <f t="shared" si="230"/>
        <v>94069800</v>
      </c>
      <c r="AA1305" s="35">
        <v>9.7003711078669728</v>
      </c>
      <c r="AB1305" s="180">
        <v>10.156756648658842</v>
      </c>
      <c r="AC1305" s="36">
        <v>10.280459270983021</v>
      </c>
      <c r="AD1305" s="207">
        <v>40.6099999999999</v>
      </c>
      <c r="AE1305" s="173">
        <f t="shared" si="231"/>
        <v>3573679.9999999912</v>
      </c>
    </row>
    <row r="1306" spans="1:31" s="30" customFormat="1" ht="14.25" customHeight="1">
      <c r="A1306" s="24">
        <v>20072</v>
      </c>
      <c r="B1306" s="24" t="s">
        <v>2698</v>
      </c>
      <c r="C1306" s="25" t="s">
        <v>2636</v>
      </c>
      <c r="D1306" s="24" t="s">
        <v>1387</v>
      </c>
      <c r="E1306" s="191">
        <v>408.72</v>
      </c>
      <c r="F1306" s="39">
        <v>423.22</v>
      </c>
      <c r="G1306" s="192">
        <v>436.26</v>
      </c>
      <c r="H1306" s="22">
        <v>14.5</v>
      </c>
      <c r="I1306" s="20">
        <v>0.52999999999997272</v>
      </c>
      <c r="J1306" s="20">
        <v>0.31999999999999318</v>
      </c>
      <c r="K1306" s="20">
        <v>0</v>
      </c>
      <c r="L1306" s="20">
        <v>0.22000000000002728</v>
      </c>
      <c r="M1306" s="20">
        <v>5.0699999999999932</v>
      </c>
      <c r="N1306" s="20">
        <v>2.5099999999999909</v>
      </c>
      <c r="O1306" s="27">
        <v>2.0099999999999909</v>
      </c>
      <c r="P1306" s="198">
        <v>2.3799999999999955</v>
      </c>
      <c r="Q1306" s="28">
        <f t="shared" si="228"/>
        <v>4466000</v>
      </c>
      <c r="R1306" s="28">
        <f t="shared" si="229"/>
        <v>4559279.9999999953</v>
      </c>
      <c r="S1306" s="28">
        <f t="shared" si="221"/>
        <v>4587439.9999999944</v>
      </c>
      <c r="T1306" s="28">
        <f t="shared" si="222"/>
        <v>4587439.9999999944</v>
      </c>
      <c r="U1306" s="28">
        <f t="shared" si="223"/>
        <v>4606799.9999999972</v>
      </c>
      <c r="V1306" s="28">
        <f t="shared" si="224"/>
        <v>5052959.9999999963</v>
      </c>
      <c r="W1306" s="28">
        <f t="shared" si="225"/>
        <v>5273839.9999999953</v>
      </c>
      <c r="X1306" s="28">
        <f t="shared" si="226"/>
        <v>5450719.9999999944</v>
      </c>
      <c r="Y1306" s="28">
        <f t="shared" si="227"/>
        <v>5660159.9999999944</v>
      </c>
      <c r="Z1306" s="203">
        <f t="shared" si="230"/>
        <v>44244639.999999963</v>
      </c>
      <c r="AA1306" s="35">
        <v>9.9264839816683548</v>
      </c>
      <c r="AB1306" s="180">
        <v>10.27864198160521</v>
      </c>
      <c r="AC1306" s="36">
        <v>10.595341313962214</v>
      </c>
      <c r="AD1306" s="207">
        <v>27.539999999999964</v>
      </c>
      <c r="AE1306" s="173">
        <f t="shared" si="231"/>
        <v>2423519.9999999967</v>
      </c>
    </row>
    <row r="1307" spans="1:31" s="30" customFormat="1" ht="14.25" customHeight="1">
      <c r="A1307" s="24">
        <v>20073</v>
      </c>
      <c r="B1307" s="24" t="s">
        <v>2699</v>
      </c>
      <c r="C1307" s="25" t="s">
        <v>2636</v>
      </c>
      <c r="D1307" s="24" t="s">
        <v>1387</v>
      </c>
      <c r="E1307" s="191">
        <v>229.73000000000002</v>
      </c>
      <c r="F1307" s="39">
        <v>233.00000000000003</v>
      </c>
      <c r="G1307" s="192">
        <v>235.61</v>
      </c>
      <c r="H1307" s="22">
        <v>3.2700000000000102</v>
      </c>
      <c r="I1307" s="20">
        <v>0</v>
      </c>
      <c r="J1307" s="20">
        <v>0.65000000000000568</v>
      </c>
      <c r="K1307" s="20">
        <v>0</v>
      </c>
      <c r="L1307" s="20">
        <v>0.40999999999999659</v>
      </c>
      <c r="M1307" s="20">
        <v>0</v>
      </c>
      <c r="N1307" s="20">
        <v>0.52000000000001023</v>
      </c>
      <c r="O1307" s="27">
        <v>1.0300000000000011</v>
      </c>
      <c r="P1307" s="198">
        <v>0</v>
      </c>
      <c r="Q1307" s="28">
        <f t="shared" si="228"/>
        <v>1007160.0000000031</v>
      </c>
      <c r="R1307" s="28">
        <f t="shared" si="229"/>
        <v>1007160.0000000031</v>
      </c>
      <c r="S1307" s="28">
        <f t="shared" si="221"/>
        <v>1064360.0000000037</v>
      </c>
      <c r="T1307" s="28">
        <f t="shared" si="222"/>
        <v>1064360.0000000037</v>
      </c>
      <c r="U1307" s="28">
        <f t="shared" si="223"/>
        <v>1100440.0000000035</v>
      </c>
      <c r="V1307" s="28">
        <f t="shared" si="224"/>
        <v>1100440.0000000035</v>
      </c>
      <c r="W1307" s="28">
        <f t="shared" si="225"/>
        <v>1146200.0000000044</v>
      </c>
      <c r="X1307" s="28">
        <f t="shared" si="226"/>
        <v>1236840.0000000044</v>
      </c>
      <c r="Y1307" s="28">
        <f t="shared" si="227"/>
        <v>1236840.0000000044</v>
      </c>
      <c r="Z1307" s="203">
        <f t="shared" si="230"/>
        <v>9963800.0000000335</v>
      </c>
      <c r="AA1307" s="35">
        <v>7.5325509946456037</v>
      </c>
      <c r="AB1307" s="180">
        <v>7.6397700855457522</v>
      </c>
      <c r="AC1307" s="36">
        <v>7.7253486259889881</v>
      </c>
      <c r="AD1307" s="207">
        <v>5.8799999999999955</v>
      </c>
      <c r="AE1307" s="173">
        <f t="shared" si="231"/>
        <v>517439.99999999959</v>
      </c>
    </row>
    <row r="1308" spans="1:31" s="30" customFormat="1" ht="14.25" customHeight="1">
      <c r="A1308" s="24">
        <v>97001</v>
      </c>
      <c r="B1308" s="24" t="s">
        <v>7501</v>
      </c>
      <c r="C1308" s="25" t="s">
        <v>7502</v>
      </c>
      <c r="D1308" s="24" t="s">
        <v>1387</v>
      </c>
      <c r="E1308" s="191">
        <v>94.9</v>
      </c>
      <c r="F1308" s="39">
        <v>95.26</v>
      </c>
      <c r="G1308" s="192">
        <v>96.03</v>
      </c>
      <c r="H1308" s="22">
        <v>0.35999999999999943</v>
      </c>
      <c r="I1308" s="20">
        <v>0.51999999999999602</v>
      </c>
      <c r="J1308" s="20">
        <v>0</v>
      </c>
      <c r="K1308" s="20">
        <v>0</v>
      </c>
      <c r="L1308" s="20">
        <v>0</v>
      </c>
      <c r="M1308" s="20">
        <v>0</v>
      </c>
      <c r="N1308" s="20">
        <v>0</v>
      </c>
      <c r="O1308" s="27">
        <v>0.25</v>
      </c>
      <c r="P1308" s="198">
        <v>0</v>
      </c>
      <c r="Q1308" s="28">
        <f t="shared" si="228"/>
        <v>110879.99999999983</v>
      </c>
      <c r="R1308" s="28">
        <f t="shared" si="229"/>
        <v>202399.99999999913</v>
      </c>
      <c r="S1308" s="28">
        <f t="shared" si="221"/>
        <v>202399.99999999913</v>
      </c>
      <c r="T1308" s="28">
        <f t="shared" si="222"/>
        <v>202399.99999999913</v>
      </c>
      <c r="U1308" s="28">
        <f t="shared" si="223"/>
        <v>202399.99999999913</v>
      </c>
      <c r="V1308" s="28">
        <f t="shared" si="224"/>
        <v>202399.99999999913</v>
      </c>
      <c r="W1308" s="28">
        <f t="shared" si="225"/>
        <v>202399.99999999913</v>
      </c>
      <c r="X1308" s="28">
        <f t="shared" si="226"/>
        <v>224399.99999999913</v>
      </c>
      <c r="Y1308" s="28">
        <f t="shared" si="227"/>
        <v>224399.99999999913</v>
      </c>
      <c r="Z1308" s="203">
        <f t="shared" si="230"/>
        <v>1774079.9999999925</v>
      </c>
      <c r="AA1308" s="35">
        <v>5.6877434821696138</v>
      </c>
      <c r="AB1308" s="180">
        <v>5.7093197482768954</v>
      </c>
      <c r="AC1308" s="36">
        <v>5.7554689841174707</v>
      </c>
      <c r="AD1308" s="207">
        <v>1.1299999999999955</v>
      </c>
      <c r="AE1308" s="173">
        <f t="shared" si="231"/>
        <v>99439.999999999593</v>
      </c>
    </row>
    <row r="1309" spans="1:31" s="30" customFormat="1" ht="14.25" customHeight="1">
      <c r="A1309" s="24">
        <v>97002</v>
      </c>
      <c r="B1309" s="24" t="s">
        <v>7503</v>
      </c>
      <c r="C1309" s="25" t="s">
        <v>7502</v>
      </c>
      <c r="D1309" s="24" t="s">
        <v>1387</v>
      </c>
      <c r="E1309" s="191">
        <v>78.19</v>
      </c>
      <c r="F1309" s="39">
        <v>80.319999999999993</v>
      </c>
      <c r="G1309" s="192">
        <v>83.19</v>
      </c>
      <c r="H1309" s="22">
        <v>2.1299999999999955</v>
      </c>
      <c r="I1309" s="20">
        <v>0.31000000000001648</v>
      </c>
      <c r="J1309" s="20">
        <v>0.13999999999998636</v>
      </c>
      <c r="K1309" s="20">
        <v>0</v>
      </c>
      <c r="L1309" s="20">
        <v>0.29000000000000625</v>
      </c>
      <c r="M1309" s="20">
        <v>2.019999999999996</v>
      </c>
      <c r="N1309" s="20">
        <v>6.0000000000002274E-2</v>
      </c>
      <c r="O1309" s="27">
        <v>0</v>
      </c>
      <c r="P1309" s="198">
        <v>4.9999999999997158E-2</v>
      </c>
      <c r="Q1309" s="28">
        <f t="shared" si="228"/>
        <v>656039.9999999986</v>
      </c>
      <c r="R1309" s="28">
        <f t="shared" si="229"/>
        <v>710600.00000000151</v>
      </c>
      <c r="S1309" s="28">
        <f t="shared" si="221"/>
        <v>722920.00000000035</v>
      </c>
      <c r="T1309" s="28">
        <f t="shared" si="222"/>
        <v>722920.00000000035</v>
      </c>
      <c r="U1309" s="28">
        <f t="shared" si="223"/>
        <v>748440.00000000093</v>
      </c>
      <c r="V1309" s="28">
        <f t="shared" si="224"/>
        <v>926200.00000000058</v>
      </c>
      <c r="W1309" s="28">
        <f t="shared" si="225"/>
        <v>931480.00000000081</v>
      </c>
      <c r="X1309" s="28">
        <f t="shared" si="226"/>
        <v>931480.00000000081</v>
      </c>
      <c r="Y1309" s="28">
        <f t="shared" si="227"/>
        <v>935880.00000000058</v>
      </c>
      <c r="Z1309" s="203">
        <f t="shared" si="230"/>
        <v>7285960.0000000056</v>
      </c>
      <c r="AA1309" s="35">
        <v>18.229506667910098</v>
      </c>
      <c r="AB1309" s="180">
        <v>18.726102769747268</v>
      </c>
      <c r="AC1309" s="36">
        <v>19.395225216823651</v>
      </c>
      <c r="AD1309" s="207">
        <v>5</v>
      </c>
      <c r="AE1309" s="173">
        <f t="shared" si="231"/>
        <v>440000</v>
      </c>
    </row>
    <row r="1310" spans="1:31" s="30" customFormat="1" ht="14.25" customHeight="1">
      <c r="A1310" s="24">
        <v>97003</v>
      </c>
      <c r="B1310" s="24" t="s">
        <v>7504</v>
      </c>
      <c r="C1310" s="25" t="s">
        <v>7502</v>
      </c>
      <c r="D1310" s="24" t="s">
        <v>1387</v>
      </c>
      <c r="E1310" s="191">
        <v>85.19</v>
      </c>
      <c r="F1310" s="39">
        <v>93.17</v>
      </c>
      <c r="G1310" s="192">
        <v>94.13</v>
      </c>
      <c r="H1310" s="22">
        <v>7.980000000000004</v>
      </c>
      <c r="I1310" s="20">
        <v>3.0000000000001137E-2</v>
      </c>
      <c r="J1310" s="20">
        <v>4.9999999999997158E-2</v>
      </c>
      <c r="K1310" s="20">
        <v>0</v>
      </c>
      <c r="L1310" s="20">
        <v>0</v>
      </c>
      <c r="M1310" s="20">
        <v>0.45999999999999375</v>
      </c>
      <c r="N1310" s="20">
        <v>7.000000000000739E-2</v>
      </c>
      <c r="O1310" s="27">
        <v>0</v>
      </c>
      <c r="P1310" s="198">
        <v>0.34999999999999432</v>
      </c>
      <c r="Q1310" s="28">
        <f t="shared" si="228"/>
        <v>2457840.0000000009</v>
      </c>
      <c r="R1310" s="28">
        <f t="shared" si="229"/>
        <v>2463120.0000000009</v>
      </c>
      <c r="S1310" s="28">
        <f t="shared" si="221"/>
        <v>2467520.0000000005</v>
      </c>
      <c r="T1310" s="28">
        <f t="shared" si="222"/>
        <v>2467520.0000000005</v>
      </c>
      <c r="U1310" s="28">
        <f t="shared" si="223"/>
        <v>2467520.0000000005</v>
      </c>
      <c r="V1310" s="28">
        <f t="shared" si="224"/>
        <v>2508000</v>
      </c>
      <c r="W1310" s="28">
        <f t="shared" si="225"/>
        <v>2514160.0000000005</v>
      </c>
      <c r="X1310" s="28">
        <f t="shared" si="226"/>
        <v>2514160.0000000005</v>
      </c>
      <c r="Y1310" s="28">
        <f t="shared" si="227"/>
        <v>2544960</v>
      </c>
      <c r="Z1310" s="203">
        <f t="shared" si="230"/>
        <v>22404800.000000004</v>
      </c>
      <c r="AA1310" s="35">
        <v>14.23534523093376</v>
      </c>
      <c r="AB1310" s="180">
        <v>15.568812245170777</v>
      </c>
      <c r="AC1310" s="36">
        <v>15.729229329590266</v>
      </c>
      <c r="AD1310" s="207">
        <v>8.9399999999999977</v>
      </c>
      <c r="AE1310" s="173">
        <f t="shared" si="231"/>
        <v>786719.99999999977</v>
      </c>
    </row>
    <row r="1311" spans="1:31" s="30" customFormat="1" ht="14.25" customHeight="1">
      <c r="A1311" s="24">
        <v>97004</v>
      </c>
      <c r="B1311" s="24" t="s">
        <v>7505</v>
      </c>
      <c r="C1311" s="25" t="s">
        <v>7502</v>
      </c>
      <c r="D1311" s="24" t="s">
        <v>1387</v>
      </c>
      <c r="E1311" s="191">
        <v>108.2</v>
      </c>
      <c r="F1311" s="39">
        <v>108.74000000000001</v>
      </c>
      <c r="G1311" s="192">
        <v>109.01</v>
      </c>
      <c r="H1311" s="22">
        <v>0.54000000000000625</v>
      </c>
      <c r="I1311" s="20">
        <v>6.0000000000002274E-2</v>
      </c>
      <c r="J1311" s="20">
        <v>0</v>
      </c>
      <c r="K1311" s="20">
        <v>0</v>
      </c>
      <c r="L1311" s="20">
        <v>6.9999999999993179E-2</v>
      </c>
      <c r="M1311" s="20">
        <v>6.0000000000016485E-2</v>
      </c>
      <c r="N1311" s="20">
        <v>7.9999999999998295E-2</v>
      </c>
      <c r="O1311" s="27">
        <v>0</v>
      </c>
      <c r="P1311" s="198">
        <v>0</v>
      </c>
      <c r="Q1311" s="28">
        <f t="shared" si="228"/>
        <v>166320.00000000189</v>
      </c>
      <c r="R1311" s="28">
        <f t="shared" si="229"/>
        <v>176880.0000000023</v>
      </c>
      <c r="S1311" s="28">
        <f t="shared" si="221"/>
        <v>176880.0000000023</v>
      </c>
      <c r="T1311" s="28">
        <f t="shared" si="222"/>
        <v>176880.0000000023</v>
      </c>
      <c r="U1311" s="28">
        <f t="shared" si="223"/>
        <v>183040.00000000169</v>
      </c>
      <c r="V1311" s="28">
        <f t="shared" si="224"/>
        <v>188320.00000000314</v>
      </c>
      <c r="W1311" s="28">
        <f t="shared" si="225"/>
        <v>195360.000000003</v>
      </c>
      <c r="X1311" s="28">
        <f t="shared" si="226"/>
        <v>195360.000000003</v>
      </c>
      <c r="Y1311" s="28">
        <f t="shared" si="227"/>
        <v>195360.000000003</v>
      </c>
      <c r="Z1311" s="203">
        <f t="shared" si="230"/>
        <v>1654400.0000000226</v>
      </c>
      <c r="AA1311" s="35">
        <v>7.1897987255051792</v>
      </c>
      <c r="AB1311" s="180">
        <v>7.2256812699762776</v>
      </c>
      <c r="AC1311" s="36">
        <v>7.2436225422118268</v>
      </c>
      <c r="AD1311" s="207">
        <v>0.81000000000000227</v>
      </c>
      <c r="AE1311" s="173">
        <f t="shared" si="231"/>
        <v>71280.000000000204</v>
      </c>
    </row>
    <row r="1312" spans="1:31" s="30" customFormat="1" ht="14.25" customHeight="1">
      <c r="A1312" s="24">
        <v>97005</v>
      </c>
      <c r="B1312" s="24" t="s">
        <v>7506</v>
      </c>
      <c r="C1312" s="25" t="s">
        <v>7502</v>
      </c>
      <c r="D1312" s="24" t="s">
        <v>1387</v>
      </c>
      <c r="E1312" s="191">
        <v>93.8</v>
      </c>
      <c r="F1312" s="39">
        <v>95.05</v>
      </c>
      <c r="G1312" s="192">
        <v>95.13000000000001</v>
      </c>
      <c r="H1312" s="22">
        <v>1.25</v>
      </c>
      <c r="I1312" s="20">
        <v>4.0000000000006253E-2</v>
      </c>
      <c r="J1312" s="20">
        <v>3.0000000000001137E-2</v>
      </c>
      <c r="K1312" s="20">
        <v>0</v>
      </c>
      <c r="L1312" s="20">
        <v>0</v>
      </c>
      <c r="M1312" s="20">
        <v>0</v>
      </c>
      <c r="N1312" s="20">
        <v>0</v>
      </c>
      <c r="O1312" s="27">
        <v>0</v>
      </c>
      <c r="P1312" s="198">
        <v>1.0000000000005116E-2</v>
      </c>
      <c r="Q1312" s="28">
        <f t="shared" si="228"/>
        <v>385000</v>
      </c>
      <c r="R1312" s="28">
        <f t="shared" si="229"/>
        <v>392040.00000000111</v>
      </c>
      <c r="S1312" s="28">
        <f t="shared" si="221"/>
        <v>394680.00000000122</v>
      </c>
      <c r="T1312" s="28">
        <f t="shared" si="222"/>
        <v>394680.00000000122</v>
      </c>
      <c r="U1312" s="28">
        <f t="shared" si="223"/>
        <v>394680.00000000122</v>
      </c>
      <c r="V1312" s="28">
        <f t="shared" si="224"/>
        <v>394680.00000000122</v>
      </c>
      <c r="W1312" s="28">
        <f t="shared" si="225"/>
        <v>394680.00000000122</v>
      </c>
      <c r="X1312" s="28">
        <f t="shared" si="226"/>
        <v>394680.00000000122</v>
      </c>
      <c r="Y1312" s="28">
        <f t="shared" si="227"/>
        <v>395560.00000000169</v>
      </c>
      <c r="Z1312" s="203">
        <f t="shared" si="230"/>
        <v>3540680.0000000107</v>
      </c>
      <c r="AA1312" s="35">
        <v>26.308408593706172</v>
      </c>
      <c r="AB1312" s="180">
        <v>26.659000392662811</v>
      </c>
      <c r="AC1312" s="36">
        <v>26.681438267796043</v>
      </c>
      <c r="AD1312" s="207">
        <v>1.3300000000000125</v>
      </c>
      <c r="AE1312" s="173">
        <f t="shared" si="231"/>
        <v>117040.00000000111</v>
      </c>
    </row>
    <row r="1313" spans="1:31" s="30" customFormat="1" ht="14.25" customHeight="1">
      <c r="A1313" s="24">
        <v>97006</v>
      </c>
      <c r="B1313" s="24" t="s">
        <v>7507</v>
      </c>
      <c r="C1313" s="25" t="s">
        <v>7502</v>
      </c>
      <c r="D1313" s="24" t="s">
        <v>1387</v>
      </c>
      <c r="E1313" s="191">
        <v>126.76</v>
      </c>
      <c r="F1313" s="39">
        <v>128.14000000000001</v>
      </c>
      <c r="G1313" s="192">
        <v>128.63000000000002</v>
      </c>
      <c r="H1313" s="22">
        <v>1.3800000000000097</v>
      </c>
      <c r="I1313" s="20">
        <v>0.15999999999999659</v>
      </c>
      <c r="J1313" s="20">
        <v>3.9999999999992042E-2</v>
      </c>
      <c r="K1313" s="20">
        <v>3.0000000000001137E-2</v>
      </c>
      <c r="L1313" s="20">
        <v>0</v>
      </c>
      <c r="M1313" s="20">
        <v>0</v>
      </c>
      <c r="N1313" s="20">
        <v>0.21000000000000796</v>
      </c>
      <c r="O1313" s="27">
        <v>0</v>
      </c>
      <c r="P1313" s="198">
        <v>5.0000000000011369E-2</v>
      </c>
      <c r="Q1313" s="28">
        <f t="shared" si="228"/>
        <v>425040.00000000297</v>
      </c>
      <c r="R1313" s="28">
        <f t="shared" si="229"/>
        <v>453200.00000000239</v>
      </c>
      <c r="S1313" s="28">
        <f t="shared" si="221"/>
        <v>456720.00000000169</v>
      </c>
      <c r="T1313" s="28">
        <f t="shared" si="222"/>
        <v>459360.0000000018</v>
      </c>
      <c r="U1313" s="28">
        <f t="shared" si="223"/>
        <v>459360.0000000018</v>
      </c>
      <c r="V1313" s="28">
        <f t="shared" si="224"/>
        <v>459360.0000000018</v>
      </c>
      <c r="W1313" s="28">
        <f t="shared" si="225"/>
        <v>477840.0000000025</v>
      </c>
      <c r="X1313" s="28">
        <f t="shared" si="226"/>
        <v>477840.0000000025</v>
      </c>
      <c r="Y1313" s="28">
        <f t="shared" si="227"/>
        <v>482240.00000000349</v>
      </c>
      <c r="Z1313" s="203">
        <f t="shared" si="230"/>
        <v>4150960.0000000205</v>
      </c>
      <c r="AA1313" s="35">
        <v>34.985648045926254</v>
      </c>
      <c r="AB1313" s="180">
        <v>35.36652682711415</v>
      </c>
      <c r="AC1313" s="36">
        <v>35.501766394347541</v>
      </c>
      <c r="AD1313" s="207">
        <v>1.8700000000000188</v>
      </c>
      <c r="AE1313" s="173">
        <f t="shared" si="231"/>
        <v>164560.00000000166</v>
      </c>
    </row>
    <row r="1314" spans="1:31" s="30" customFormat="1" ht="14.25" customHeight="1">
      <c r="A1314" s="24">
        <v>97007</v>
      </c>
      <c r="B1314" s="24" t="s">
        <v>7508</v>
      </c>
      <c r="C1314" s="25" t="s">
        <v>7502</v>
      </c>
      <c r="D1314" s="24" t="s">
        <v>1387</v>
      </c>
      <c r="E1314" s="191">
        <v>85.43</v>
      </c>
      <c r="F1314" s="39">
        <v>86.110000000000014</v>
      </c>
      <c r="G1314" s="192">
        <v>87.81</v>
      </c>
      <c r="H1314" s="22">
        <v>0.68000000000000682</v>
      </c>
      <c r="I1314" s="20">
        <v>0.40999999999998238</v>
      </c>
      <c r="J1314" s="20">
        <v>0.23999999999999488</v>
      </c>
      <c r="K1314" s="20">
        <v>0.14000000000001478</v>
      </c>
      <c r="L1314" s="20">
        <v>4.9999999999997158E-2</v>
      </c>
      <c r="M1314" s="20">
        <v>0</v>
      </c>
      <c r="N1314" s="20">
        <v>0</v>
      </c>
      <c r="O1314" s="27">
        <v>0.84999999999999432</v>
      </c>
      <c r="P1314" s="198">
        <v>1.0000000000005116E-2</v>
      </c>
      <c r="Q1314" s="28">
        <f t="shared" si="228"/>
        <v>209440.00000000207</v>
      </c>
      <c r="R1314" s="28">
        <f t="shared" si="229"/>
        <v>281599.99999999895</v>
      </c>
      <c r="S1314" s="28">
        <f t="shared" si="221"/>
        <v>302719.99999999849</v>
      </c>
      <c r="T1314" s="28">
        <f t="shared" si="222"/>
        <v>315039.99999999977</v>
      </c>
      <c r="U1314" s="28">
        <f t="shared" si="223"/>
        <v>319439.99999999953</v>
      </c>
      <c r="V1314" s="28">
        <f t="shared" si="224"/>
        <v>319439.99999999953</v>
      </c>
      <c r="W1314" s="28">
        <f t="shared" si="225"/>
        <v>319439.99999999953</v>
      </c>
      <c r="X1314" s="28">
        <f t="shared" si="226"/>
        <v>394239.99999999907</v>
      </c>
      <c r="Y1314" s="28">
        <f t="shared" si="227"/>
        <v>395119.99999999953</v>
      </c>
      <c r="Z1314" s="203">
        <f t="shared" si="230"/>
        <v>2856479.9999999967</v>
      </c>
      <c r="AA1314" s="35">
        <v>3.999026340303427</v>
      </c>
      <c r="AB1314" s="180">
        <v>4.0308575226914209</v>
      </c>
      <c r="AC1314" s="36">
        <v>4.1104354786614055</v>
      </c>
      <c r="AD1314" s="207">
        <v>2.3799999999999955</v>
      </c>
      <c r="AE1314" s="173">
        <f t="shared" si="231"/>
        <v>209439.99999999959</v>
      </c>
    </row>
    <row r="1315" spans="1:31" s="30" customFormat="1" ht="14.25" customHeight="1">
      <c r="A1315" s="24">
        <v>97008</v>
      </c>
      <c r="B1315" s="24" t="s">
        <v>7509</v>
      </c>
      <c r="C1315" s="25" t="s">
        <v>7502</v>
      </c>
      <c r="D1315" s="24" t="s">
        <v>1387</v>
      </c>
      <c r="E1315" s="191">
        <v>131.30000000000001</v>
      </c>
      <c r="F1315" s="39">
        <v>132.01000000000002</v>
      </c>
      <c r="G1315" s="192">
        <v>132.24</v>
      </c>
      <c r="H1315" s="22">
        <v>0.71000000000000796</v>
      </c>
      <c r="I1315" s="20">
        <v>8.9999999999974989E-2</v>
      </c>
      <c r="J1315" s="20">
        <v>5.0000000000011369E-2</v>
      </c>
      <c r="K1315" s="20">
        <v>9.0000000000003411E-2</v>
      </c>
      <c r="L1315" s="20">
        <v>0</v>
      </c>
      <c r="M1315" s="20">
        <v>0</v>
      </c>
      <c r="N1315" s="20">
        <v>0</v>
      </c>
      <c r="O1315" s="27">
        <v>0</v>
      </c>
      <c r="P1315" s="198">
        <v>0</v>
      </c>
      <c r="Q1315" s="28">
        <f t="shared" si="228"/>
        <v>218680.00000000244</v>
      </c>
      <c r="R1315" s="28">
        <f t="shared" si="229"/>
        <v>234519.99999999805</v>
      </c>
      <c r="S1315" s="28">
        <f t="shared" si="221"/>
        <v>238919.99999999904</v>
      </c>
      <c r="T1315" s="28">
        <f t="shared" si="222"/>
        <v>246839.99999999933</v>
      </c>
      <c r="U1315" s="28">
        <f t="shared" si="223"/>
        <v>246839.99999999933</v>
      </c>
      <c r="V1315" s="28">
        <f t="shared" si="224"/>
        <v>246839.99999999933</v>
      </c>
      <c r="W1315" s="28">
        <f t="shared" si="225"/>
        <v>246839.99999999933</v>
      </c>
      <c r="X1315" s="28">
        <f t="shared" si="226"/>
        <v>246839.99999999933</v>
      </c>
      <c r="Y1315" s="28">
        <f t="shared" si="227"/>
        <v>246839.99999999933</v>
      </c>
      <c r="Z1315" s="203">
        <f t="shared" si="230"/>
        <v>2173159.9999999953</v>
      </c>
      <c r="AA1315" s="35">
        <v>5.9570799872964013</v>
      </c>
      <c r="AB1315" s="180">
        <v>5.9892926818202445</v>
      </c>
      <c r="AC1315" s="36">
        <v>5.9997277800462765</v>
      </c>
      <c r="AD1315" s="207">
        <v>0.93999999999999773</v>
      </c>
      <c r="AE1315" s="173">
        <f t="shared" si="231"/>
        <v>82719.999999999796</v>
      </c>
    </row>
    <row r="1316" spans="1:31" s="30" customFormat="1" ht="14.25" customHeight="1">
      <c r="A1316" s="24">
        <v>97009</v>
      </c>
      <c r="B1316" s="24" t="s">
        <v>7510</v>
      </c>
      <c r="C1316" s="25" t="s">
        <v>7502</v>
      </c>
      <c r="D1316" s="24" t="s">
        <v>1387</v>
      </c>
      <c r="E1316" s="191">
        <v>117.78</v>
      </c>
      <c r="F1316" s="39">
        <v>117.78</v>
      </c>
      <c r="G1316" s="192">
        <v>117.89</v>
      </c>
      <c r="H1316" s="22">
        <v>0</v>
      </c>
      <c r="I1316" s="20">
        <v>0</v>
      </c>
      <c r="J1316" s="20">
        <v>4.9999999999997158E-2</v>
      </c>
      <c r="K1316" s="20">
        <v>0</v>
      </c>
      <c r="L1316" s="20">
        <v>3.0000000000001137E-2</v>
      </c>
      <c r="M1316" s="20">
        <v>0</v>
      </c>
      <c r="N1316" s="20">
        <v>0</v>
      </c>
      <c r="O1316" s="27">
        <v>0</v>
      </c>
      <c r="P1316" s="198">
        <v>3.0000000000001137E-2</v>
      </c>
      <c r="Q1316" s="28">
        <f t="shared" si="228"/>
        <v>0</v>
      </c>
      <c r="R1316" s="28">
        <f t="shared" si="229"/>
        <v>0</v>
      </c>
      <c r="S1316" s="28">
        <f t="shared" si="221"/>
        <v>4399.9999999997499</v>
      </c>
      <c r="T1316" s="28">
        <f t="shared" si="222"/>
        <v>4399.9999999997499</v>
      </c>
      <c r="U1316" s="28">
        <f t="shared" si="223"/>
        <v>7039.9999999998499</v>
      </c>
      <c r="V1316" s="28">
        <f t="shared" si="224"/>
        <v>7039.9999999998499</v>
      </c>
      <c r="W1316" s="28">
        <f t="shared" si="225"/>
        <v>7039.9999999998499</v>
      </c>
      <c r="X1316" s="28">
        <f t="shared" si="226"/>
        <v>7039.9999999998499</v>
      </c>
      <c r="Y1316" s="28">
        <f t="shared" si="227"/>
        <v>9679.9999999999491</v>
      </c>
      <c r="Z1316" s="203">
        <f t="shared" si="230"/>
        <v>46639.99999999885</v>
      </c>
      <c r="AA1316" s="35">
        <v>20.205520577790743</v>
      </c>
      <c r="AB1316" s="180">
        <v>20.205520577790743</v>
      </c>
      <c r="AC1316" s="36">
        <v>20.22439141548438</v>
      </c>
      <c r="AD1316" s="207">
        <v>0.10999999999999942</v>
      </c>
      <c r="AE1316" s="173">
        <f t="shared" si="231"/>
        <v>9679.9999999999491</v>
      </c>
    </row>
    <row r="1317" spans="1:31" s="30" customFormat="1" ht="14.25" customHeight="1">
      <c r="A1317" s="24">
        <v>97010</v>
      </c>
      <c r="B1317" s="24" t="s">
        <v>7511</v>
      </c>
      <c r="C1317" s="25" t="s">
        <v>7502</v>
      </c>
      <c r="D1317" s="24" t="s">
        <v>1387</v>
      </c>
      <c r="E1317" s="191">
        <v>157.92000000000002</v>
      </c>
      <c r="F1317" s="39">
        <v>158.19000000000003</v>
      </c>
      <c r="G1317" s="192">
        <v>159.58000000000001</v>
      </c>
      <c r="H1317" s="22">
        <v>0.27000000000001023</v>
      </c>
      <c r="I1317" s="20">
        <v>0.98999999999998067</v>
      </c>
      <c r="J1317" s="20">
        <v>0.27000000000001023</v>
      </c>
      <c r="K1317" s="20">
        <v>9.9999999999909051E-3</v>
      </c>
      <c r="L1317" s="20">
        <v>0</v>
      </c>
      <c r="M1317" s="20">
        <v>0</v>
      </c>
      <c r="N1317" s="20">
        <v>0</v>
      </c>
      <c r="O1317" s="27">
        <v>0.12000000000000455</v>
      </c>
      <c r="P1317" s="198">
        <v>0</v>
      </c>
      <c r="Q1317" s="28">
        <f t="shared" si="228"/>
        <v>83160.000000003158</v>
      </c>
      <c r="R1317" s="28">
        <f t="shared" si="229"/>
        <v>257399.99999999977</v>
      </c>
      <c r="S1317" s="28">
        <f t="shared" si="221"/>
        <v>281160.0000000007</v>
      </c>
      <c r="T1317" s="28">
        <f t="shared" si="222"/>
        <v>282039.99999999988</v>
      </c>
      <c r="U1317" s="28">
        <f t="shared" si="223"/>
        <v>282039.99999999988</v>
      </c>
      <c r="V1317" s="28">
        <f t="shared" si="224"/>
        <v>282039.99999999988</v>
      </c>
      <c r="W1317" s="28">
        <f t="shared" si="225"/>
        <v>282039.99999999988</v>
      </c>
      <c r="X1317" s="28">
        <f t="shared" si="226"/>
        <v>292600.00000000029</v>
      </c>
      <c r="Y1317" s="28">
        <f t="shared" si="227"/>
        <v>292600.00000000029</v>
      </c>
      <c r="Z1317" s="203">
        <f t="shared" si="230"/>
        <v>2335080.0000000037</v>
      </c>
      <c r="AA1317" s="35">
        <v>19.8391959798995</v>
      </c>
      <c r="AB1317" s="180">
        <v>19.873115577889447</v>
      </c>
      <c r="AC1317" s="36">
        <v>20.047738693467338</v>
      </c>
      <c r="AD1317" s="207">
        <v>1.6599999999999966</v>
      </c>
      <c r="AE1317" s="173">
        <f t="shared" si="231"/>
        <v>146079.99999999971</v>
      </c>
    </row>
    <row r="1318" spans="1:31" s="30" customFormat="1" ht="14.25" customHeight="1">
      <c r="A1318" s="24">
        <v>97011</v>
      </c>
      <c r="B1318" s="24" t="s">
        <v>7512</v>
      </c>
      <c r="C1318" s="25" t="s">
        <v>7502</v>
      </c>
      <c r="D1318" s="24" t="s">
        <v>1387</v>
      </c>
      <c r="E1318" s="191">
        <v>102.81</v>
      </c>
      <c r="F1318" s="39">
        <v>105.59</v>
      </c>
      <c r="G1318" s="192">
        <v>106.10000000000001</v>
      </c>
      <c r="H1318" s="22">
        <v>2.7800000000000011</v>
      </c>
      <c r="I1318" s="20">
        <v>0</v>
      </c>
      <c r="J1318" s="20">
        <v>4.9999999999997158E-2</v>
      </c>
      <c r="K1318" s="20">
        <v>0</v>
      </c>
      <c r="L1318" s="20">
        <v>0</v>
      </c>
      <c r="M1318" s="20">
        <v>0</v>
      </c>
      <c r="N1318" s="20">
        <v>1.0000000000005116E-2</v>
      </c>
      <c r="O1318" s="27">
        <v>1.9999999999996021E-2</v>
      </c>
      <c r="P1318" s="198">
        <v>0.43000000000000682</v>
      </c>
      <c r="Q1318" s="28">
        <f t="shared" si="228"/>
        <v>856240.00000000035</v>
      </c>
      <c r="R1318" s="28">
        <f t="shared" si="229"/>
        <v>856240.00000000035</v>
      </c>
      <c r="S1318" s="28">
        <f t="shared" si="221"/>
        <v>860640.00000000012</v>
      </c>
      <c r="T1318" s="28">
        <f t="shared" si="222"/>
        <v>860640.00000000012</v>
      </c>
      <c r="U1318" s="28">
        <f t="shared" si="223"/>
        <v>860640.00000000012</v>
      </c>
      <c r="V1318" s="28">
        <f t="shared" si="224"/>
        <v>860640.00000000012</v>
      </c>
      <c r="W1318" s="28">
        <f t="shared" si="225"/>
        <v>861520.00000000058</v>
      </c>
      <c r="X1318" s="28">
        <f t="shared" si="226"/>
        <v>863280.00000000023</v>
      </c>
      <c r="Y1318" s="28">
        <f t="shared" si="227"/>
        <v>901120.00000000081</v>
      </c>
      <c r="Z1318" s="203">
        <f t="shared" si="230"/>
        <v>7780960.0000000028</v>
      </c>
      <c r="AA1318" s="35">
        <v>32.944531675585601</v>
      </c>
      <c r="AB1318" s="180">
        <v>33.835357451853746</v>
      </c>
      <c r="AC1318" s="36">
        <v>33.998782324478491</v>
      </c>
      <c r="AD1318" s="207">
        <v>3.2900000000000058</v>
      </c>
      <c r="AE1318" s="173">
        <f t="shared" si="231"/>
        <v>289520.00000000052</v>
      </c>
    </row>
    <row r="1319" spans="1:31" s="30" customFormat="1" ht="14.25" customHeight="1">
      <c r="A1319" s="24">
        <v>97012</v>
      </c>
      <c r="B1319" s="24" t="s">
        <v>7513</v>
      </c>
      <c r="C1319" s="25" t="s">
        <v>7502</v>
      </c>
      <c r="D1319" s="24" t="s">
        <v>1387</v>
      </c>
      <c r="E1319" s="191">
        <v>124</v>
      </c>
      <c r="F1319" s="39">
        <v>127.56</v>
      </c>
      <c r="G1319" s="192">
        <v>130.1</v>
      </c>
      <c r="H1319" s="22">
        <v>3.5600000000000023</v>
      </c>
      <c r="I1319" s="20">
        <v>1.789999999999992</v>
      </c>
      <c r="J1319" s="20">
        <v>9.0000000000003411E-2</v>
      </c>
      <c r="K1319" s="20">
        <v>5.0000000000011369E-2</v>
      </c>
      <c r="L1319" s="20">
        <v>3.9999999999992042E-2</v>
      </c>
      <c r="M1319" s="20">
        <v>-0.18999999999999773</v>
      </c>
      <c r="N1319" s="20">
        <v>-6.9999999999993179E-2</v>
      </c>
      <c r="O1319" s="27">
        <v>0.72999999999998977</v>
      </c>
      <c r="P1319" s="198">
        <v>9.9999999999994316E-2</v>
      </c>
      <c r="Q1319" s="28">
        <f t="shared" si="228"/>
        <v>1096480.0000000007</v>
      </c>
      <c r="R1319" s="28">
        <f t="shared" si="229"/>
        <v>1411519.9999999993</v>
      </c>
      <c r="S1319" s="28">
        <f t="shared" ref="S1319:S1382" si="232">R1319+(J1319*88000)</f>
        <v>1419439.9999999995</v>
      </c>
      <c r="T1319" s="28">
        <f t="shared" ref="T1319:T1382" si="233">S1319+(K1319*88000)</f>
        <v>1423840.0000000005</v>
      </c>
      <c r="U1319" s="28">
        <f t="shared" ref="U1319:U1382" si="234">T1319+(L1319*88000)</f>
        <v>1427359.9999999998</v>
      </c>
      <c r="V1319" s="28">
        <f t="shared" si="224"/>
        <v>1410640</v>
      </c>
      <c r="W1319" s="28">
        <f t="shared" si="225"/>
        <v>1404480.0000000007</v>
      </c>
      <c r="X1319" s="28">
        <f t="shared" si="226"/>
        <v>1468719.9999999998</v>
      </c>
      <c r="Y1319" s="28">
        <f t="shared" si="227"/>
        <v>1477519.9999999993</v>
      </c>
      <c r="Z1319" s="203">
        <f t="shared" si="230"/>
        <v>12540000</v>
      </c>
      <c r="AA1319" s="35">
        <v>26.998780700226437</v>
      </c>
      <c r="AB1319" s="180">
        <v>27.773906984845841</v>
      </c>
      <c r="AC1319" s="36">
        <v>28.326946524995645</v>
      </c>
      <c r="AD1319" s="207">
        <v>6.0999999999999943</v>
      </c>
      <c r="AE1319" s="173">
        <f t="shared" si="231"/>
        <v>536799.99999999953</v>
      </c>
    </row>
    <row r="1320" spans="1:31" s="30" customFormat="1" ht="14.25" customHeight="1">
      <c r="A1320" s="24">
        <v>97013</v>
      </c>
      <c r="B1320" s="24" t="s">
        <v>7514</v>
      </c>
      <c r="C1320" s="25" t="s">
        <v>7502</v>
      </c>
      <c r="D1320" s="24" t="s">
        <v>1387</v>
      </c>
      <c r="E1320" s="191">
        <v>290.68</v>
      </c>
      <c r="F1320" s="39">
        <v>293</v>
      </c>
      <c r="G1320" s="192">
        <v>297.13000000000005</v>
      </c>
      <c r="H1320" s="22">
        <v>2.3199999999999932</v>
      </c>
      <c r="I1320" s="20">
        <v>2.0199999999999818</v>
      </c>
      <c r="J1320" s="20">
        <v>0.12999999999999545</v>
      </c>
      <c r="K1320" s="20">
        <v>0.21000000000003638</v>
      </c>
      <c r="L1320" s="20">
        <v>0</v>
      </c>
      <c r="M1320" s="20">
        <v>0.58999999999997499</v>
      </c>
      <c r="N1320" s="20">
        <v>1.999999999998181E-2</v>
      </c>
      <c r="O1320" s="27">
        <v>0.75000000000005684</v>
      </c>
      <c r="P1320" s="198">
        <v>0.41000000000002501</v>
      </c>
      <c r="Q1320" s="28">
        <f t="shared" si="228"/>
        <v>714559.9999999979</v>
      </c>
      <c r="R1320" s="28">
        <f t="shared" si="229"/>
        <v>1070079.9999999946</v>
      </c>
      <c r="S1320" s="28">
        <f t="shared" si="232"/>
        <v>1081519.9999999942</v>
      </c>
      <c r="T1320" s="28">
        <f t="shared" si="233"/>
        <v>1099999.9999999974</v>
      </c>
      <c r="U1320" s="28">
        <f t="shared" si="234"/>
        <v>1099999.9999999974</v>
      </c>
      <c r="V1320" s="28">
        <f t="shared" ref="V1320:V1383" si="235">U1320+(M1320*88000)</f>
        <v>1151919.9999999953</v>
      </c>
      <c r="W1320" s="28">
        <f t="shared" ref="W1320:W1383" si="236">V1320+(N1320*88000)</f>
        <v>1153679.9999999937</v>
      </c>
      <c r="X1320" s="28">
        <f t="shared" ref="X1320:X1383" si="237">W1320+(O1320*88000)</f>
        <v>1219679.9999999986</v>
      </c>
      <c r="Y1320" s="28">
        <f t="shared" ref="Y1320:Y1383" si="238">X1320+(P1320*88000)</f>
        <v>1255760.0000000007</v>
      </c>
      <c r="Z1320" s="203">
        <f t="shared" si="230"/>
        <v>9847199.9999999683</v>
      </c>
      <c r="AA1320" s="35">
        <v>31.919005578249219</v>
      </c>
      <c r="AB1320" s="180">
        <v>32.173760267053183</v>
      </c>
      <c r="AC1320" s="36">
        <v>32.627267536346473</v>
      </c>
      <c r="AD1320" s="207">
        <v>6.4500000000000446</v>
      </c>
      <c r="AE1320" s="173">
        <f t="shared" si="231"/>
        <v>567600.00000000396</v>
      </c>
    </row>
    <row r="1321" spans="1:31" s="30" customFormat="1" ht="14.25" customHeight="1">
      <c r="A1321" s="24">
        <v>97014</v>
      </c>
      <c r="B1321" s="24" t="s">
        <v>7515</v>
      </c>
      <c r="C1321" s="25" t="s">
        <v>7502</v>
      </c>
      <c r="D1321" s="24" t="s">
        <v>1387</v>
      </c>
      <c r="E1321" s="191">
        <v>42.39</v>
      </c>
      <c r="F1321" s="39">
        <v>42.79</v>
      </c>
      <c r="G1321" s="192">
        <v>42.79</v>
      </c>
      <c r="H1321" s="22">
        <v>0.39999999999999858</v>
      </c>
      <c r="I1321" s="20">
        <v>0</v>
      </c>
      <c r="J1321" s="20">
        <v>0</v>
      </c>
      <c r="K1321" s="20">
        <v>0</v>
      </c>
      <c r="L1321" s="20">
        <v>0</v>
      </c>
      <c r="M1321" s="20">
        <v>0</v>
      </c>
      <c r="N1321" s="20">
        <v>0</v>
      </c>
      <c r="O1321" s="27">
        <v>0</v>
      </c>
      <c r="P1321" s="198">
        <v>0</v>
      </c>
      <c r="Q1321" s="28">
        <f t="shared" si="228"/>
        <v>123199.99999999958</v>
      </c>
      <c r="R1321" s="28">
        <f t="shared" si="229"/>
        <v>123199.99999999958</v>
      </c>
      <c r="S1321" s="28">
        <f t="shared" si="232"/>
        <v>123199.99999999958</v>
      </c>
      <c r="T1321" s="28">
        <f t="shared" si="233"/>
        <v>123199.99999999958</v>
      </c>
      <c r="U1321" s="28">
        <f t="shared" si="234"/>
        <v>123199.99999999958</v>
      </c>
      <c r="V1321" s="28">
        <f t="shared" si="235"/>
        <v>123199.99999999958</v>
      </c>
      <c r="W1321" s="28">
        <f t="shared" si="236"/>
        <v>123199.99999999958</v>
      </c>
      <c r="X1321" s="28">
        <f t="shared" si="237"/>
        <v>123199.99999999958</v>
      </c>
      <c r="Y1321" s="28">
        <f t="shared" si="238"/>
        <v>123199.99999999958</v>
      </c>
      <c r="Z1321" s="203">
        <f t="shared" si="230"/>
        <v>1108799.999999996</v>
      </c>
      <c r="AA1321" s="35">
        <v>5.442500032097783</v>
      </c>
      <c r="AB1321" s="180">
        <v>5.4938564843940583</v>
      </c>
      <c r="AC1321" s="36">
        <v>5.4938564843940583</v>
      </c>
      <c r="AD1321" s="207">
        <v>0.39999999999999858</v>
      </c>
      <c r="AE1321" s="173">
        <f t="shared" si="231"/>
        <v>35199.999999999876</v>
      </c>
    </row>
    <row r="1322" spans="1:31" s="30" customFormat="1" ht="14.25" customHeight="1">
      <c r="A1322" s="24">
        <v>97015</v>
      </c>
      <c r="B1322" s="24" t="s">
        <v>7516</v>
      </c>
      <c r="C1322" s="25" t="s">
        <v>7502</v>
      </c>
      <c r="D1322" s="24" t="s">
        <v>1387</v>
      </c>
      <c r="E1322" s="191">
        <v>69.570000000000007</v>
      </c>
      <c r="F1322" s="39">
        <v>69.95</v>
      </c>
      <c r="G1322" s="192">
        <v>74.490000000000009</v>
      </c>
      <c r="H1322" s="22">
        <v>0.37999999999999545</v>
      </c>
      <c r="I1322" s="20">
        <v>0.18999999999999773</v>
      </c>
      <c r="J1322" s="20">
        <v>0</v>
      </c>
      <c r="K1322" s="20">
        <v>0</v>
      </c>
      <c r="L1322" s="20">
        <v>0</v>
      </c>
      <c r="M1322" s="20">
        <v>0</v>
      </c>
      <c r="N1322" s="20">
        <v>0</v>
      </c>
      <c r="O1322" s="27">
        <v>3.230000000000004</v>
      </c>
      <c r="P1322" s="198">
        <v>1.1200000000000045</v>
      </c>
      <c r="Q1322" s="28">
        <f t="shared" si="228"/>
        <v>117039.99999999859</v>
      </c>
      <c r="R1322" s="28">
        <f t="shared" si="229"/>
        <v>150479.9999999982</v>
      </c>
      <c r="S1322" s="28">
        <f t="shared" si="232"/>
        <v>150479.9999999982</v>
      </c>
      <c r="T1322" s="28">
        <f t="shared" si="233"/>
        <v>150479.9999999982</v>
      </c>
      <c r="U1322" s="28">
        <f t="shared" si="234"/>
        <v>150479.9999999982</v>
      </c>
      <c r="V1322" s="28">
        <f t="shared" si="235"/>
        <v>150479.9999999982</v>
      </c>
      <c r="W1322" s="28">
        <f t="shared" si="236"/>
        <v>150479.9999999982</v>
      </c>
      <c r="X1322" s="28">
        <f t="shared" si="237"/>
        <v>434719.99999999854</v>
      </c>
      <c r="Y1322" s="28">
        <f t="shared" si="238"/>
        <v>533279.99999999895</v>
      </c>
      <c r="Z1322" s="203">
        <f t="shared" si="230"/>
        <v>1987919.9999999851</v>
      </c>
      <c r="AA1322" s="35">
        <v>3.5264062286157452</v>
      </c>
      <c r="AB1322" s="180">
        <v>3.5456678983997603</v>
      </c>
      <c r="AC1322" s="36">
        <v>3.775794163714056</v>
      </c>
      <c r="AD1322" s="207">
        <v>4.9200000000000017</v>
      </c>
      <c r="AE1322" s="173">
        <f t="shared" si="231"/>
        <v>432960.00000000017</v>
      </c>
    </row>
    <row r="1323" spans="1:31" s="30" customFormat="1" ht="14.25" customHeight="1">
      <c r="A1323" s="24">
        <v>97016</v>
      </c>
      <c r="B1323" s="24" t="s">
        <v>7517</v>
      </c>
      <c r="C1323" s="25" t="s">
        <v>7502</v>
      </c>
      <c r="D1323" s="24" t="s">
        <v>1387</v>
      </c>
      <c r="E1323" s="191">
        <v>297.39</v>
      </c>
      <c r="F1323" s="39">
        <v>311.16999999999996</v>
      </c>
      <c r="G1323" s="192">
        <v>317.26</v>
      </c>
      <c r="H1323" s="22">
        <v>13.779999999999973</v>
      </c>
      <c r="I1323" s="20">
        <v>1.6000000000000796</v>
      </c>
      <c r="J1323" s="20">
        <v>2.9999999999915872E-2</v>
      </c>
      <c r="K1323" s="20">
        <v>0.82000000000005002</v>
      </c>
      <c r="L1323" s="20">
        <v>0</v>
      </c>
      <c r="M1323" s="20">
        <v>0.25999999999999091</v>
      </c>
      <c r="N1323" s="20">
        <v>-9.9999999999965894E-2</v>
      </c>
      <c r="O1323" s="27">
        <v>1.4499999999999886</v>
      </c>
      <c r="P1323" s="198">
        <v>2.0299999999999727</v>
      </c>
      <c r="Q1323" s="28">
        <f t="shared" si="228"/>
        <v>4244239.9999999916</v>
      </c>
      <c r="R1323" s="28">
        <f t="shared" si="229"/>
        <v>4525840.0000000056</v>
      </c>
      <c r="S1323" s="28">
        <f t="shared" si="232"/>
        <v>4528479.9999999981</v>
      </c>
      <c r="T1323" s="28">
        <f t="shared" si="233"/>
        <v>4600640.0000000028</v>
      </c>
      <c r="U1323" s="28">
        <f t="shared" si="234"/>
        <v>4600640.0000000028</v>
      </c>
      <c r="V1323" s="28">
        <f t="shared" si="235"/>
        <v>4623520.0000000019</v>
      </c>
      <c r="W1323" s="28">
        <f t="shared" si="236"/>
        <v>4614720.0000000047</v>
      </c>
      <c r="X1323" s="28">
        <f t="shared" si="237"/>
        <v>4742320.0000000037</v>
      </c>
      <c r="Y1323" s="28">
        <f t="shared" si="238"/>
        <v>4920960.0000000009</v>
      </c>
      <c r="Z1323" s="203">
        <f t="shared" si="230"/>
        <v>41401360.000000007</v>
      </c>
      <c r="AA1323" s="35">
        <v>23.465313723014766</v>
      </c>
      <c r="AB1323" s="180">
        <v>24.552613306400701</v>
      </c>
      <c r="AC1323" s="36">
        <v>25.033139755081425</v>
      </c>
      <c r="AD1323" s="207">
        <v>19.870000000000005</v>
      </c>
      <c r="AE1323" s="173">
        <f t="shared" si="231"/>
        <v>1748560.0000000005</v>
      </c>
    </row>
    <row r="1324" spans="1:31" s="30" customFormat="1" ht="14.25" customHeight="1">
      <c r="A1324" s="24">
        <v>97017</v>
      </c>
      <c r="B1324" s="24" t="s">
        <v>7518</v>
      </c>
      <c r="C1324" s="25" t="s">
        <v>7502</v>
      </c>
      <c r="D1324" s="24" t="s">
        <v>1387</v>
      </c>
      <c r="E1324" s="191">
        <v>121.97</v>
      </c>
      <c r="F1324" s="39">
        <v>122.96</v>
      </c>
      <c r="G1324" s="192">
        <v>122.96000000000001</v>
      </c>
      <c r="H1324" s="22">
        <v>0.98999999999999488</v>
      </c>
      <c r="I1324" s="20">
        <v>0</v>
      </c>
      <c r="J1324" s="20">
        <v>0</v>
      </c>
      <c r="K1324" s="20">
        <v>0</v>
      </c>
      <c r="L1324" s="20">
        <v>0</v>
      </c>
      <c r="M1324" s="20">
        <v>0</v>
      </c>
      <c r="N1324" s="20">
        <v>0</v>
      </c>
      <c r="O1324" s="27">
        <v>0</v>
      </c>
      <c r="P1324" s="198">
        <v>0</v>
      </c>
      <c r="Q1324" s="28">
        <f t="shared" si="228"/>
        <v>304919.99999999843</v>
      </c>
      <c r="R1324" s="28">
        <f t="shared" si="229"/>
        <v>304919.99999999843</v>
      </c>
      <c r="S1324" s="28">
        <f t="shared" si="232"/>
        <v>304919.99999999843</v>
      </c>
      <c r="T1324" s="28">
        <f t="shared" si="233"/>
        <v>304919.99999999843</v>
      </c>
      <c r="U1324" s="28">
        <f t="shared" si="234"/>
        <v>304919.99999999843</v>
      </c>
      <c r="V1324" s="28">
        <f t="shared" si="235"/>
        <v>304919.99999999843</v>
      </c>
      <c r="W1324" s="28">
        <f t="shared" si="236"/>
        <v>304919.99999999843</v>
      </c>
      <c r="X1324" s="28">
        <f t="shared" si="237"/>
        <v>304919.99999999843</v>
      </c>
      <c r="Y1324" s="28">
        <f t="shared" si="238"/>
        <v>304919.99999999843</v>
      </c>
      <c r="Z1324" s="203">
        <f t="shared" si="230"/>
        <v>2744279.999999986</v>
      </c>
      <c r="AA1324" s="35">
        <v>34.339367662377882</v>
      </c>
      <c r="AB1324" s="180">
        <v>34.618091725555331</v>
      </c>
      <c r="AC1324" s="36">
        <v>34.618091725555331</v>
      </c>
      <c r="AD1324" s="207">
        <v>0.98999999999999488</v>
      </c>
      <c r="AE1324" s="173">
        <f t="shared" si="231"/>
        <v>87119.999999999549</v>
      </c>
    </row>
    <row r="1325" spans="1:31" s="30" customFormat="1" ht="14.25" customHeight="1">
      <c r="A1325" s="24">
        <v>97018</v>
      </c>
      <c r="B1325" s="24" t="s">
        <v>7519</v>
      </c>
      <c r="C1325" s="25" t="s">
        <v>7502</v>
      </c>
      <c r="D1325" s="24" t="s">
        <v>1387</v>
      </c>
      <c r="E1325" s="191">
        <v>26.490000000000002</v>
      </c>
      <c r="F1325" s="39">
        <v>26.490000000000002</v>
      </c>
      <c r="G1325" s="192">
        <v>26.490000000000002</v>
      </c>
      <c r="H1325" s="22">
        <v>0</v>
      </c>
      <c r="I1325" s="20">
        <v>0</v>
      </c>
      <c r="J1325" s="20">
        <v>0</v>
      </c>
      <c r="K1325" s="20">
        <v>0</v>
      </c>
      <c r="L1325" s="20">
        <v>0</v>
      </c>
      <c r="M1325" s="20">
        <v>0</v>
      </c>
      <c r="N1325" s="20">
        <v>0</v>
      </c>
      <c r="O1325" s="27">
        <v>0</v>
      </c>
      <c r="P1325" s="198">
        <v>0</v>
      </c>
      <c r="Q1325" s="28">
        <f t="shared" si="228"/>
        <v>0</v>
      </c>
      <c r="R1325" s="28">
        <f t="shared" si="229"/>
        <v>0</v>
      </c>
      <c r="S1325" s="28">
        <f t="shared" si="232"/>
        <v>0</v>
      </c>
      <c r="T1325" s="28">
        <f t="shared" si="233"/>
        <v>0</v>
      </c>
      <c r="U1325" s="28">
        <f t="shared" si="234"/>
        <v>0</v>
      </c>
      <c r="V1325" s="28">
        <f t="shared" si="235"/>
        <v>0</v>
      </c>
      <c r="W1325" s="28">
        <f t="shared" si="236"/>
        <v>0</v>
      </c>
      <c r="X1325" s="28">
        <f t="shared" si="237"/>
        <v>0</v>
      </c>
      <c r="Y1325" s="28">
        <f t="shared" si="238"/>
        <v>0</v>
      </c>
      <c r="Z1325" s="203">
        <f t="shared" si="230"/>
        <v>0</v>
      </c>
      <c r="AA1325" s="35">
        <v>9.7196741762677039</v>
      </c>
      <c r="AB1325" s="180">
        <v>9.7196741762677039</v>
      </c>
      <c r="AC1325" s="36">
        <v>9.7196741762677039</v>
      </c>
      <c r="AD1325" s="207">
        <v>0</v>
      </c>
      <c r="AE1325" s="173">
        <f t="shared" si="231"/>
        <v>0</v>
      </c>
    </row>
    <row r="1326" spans="1:31" s="30" customFormat="1" ht="14.25" customHeight="1">
      <c r="A1326" s="24">
        <v>97019</v>
      </c>
      <c r="B1326" s="24" t="s">
        <v>7520</v>
      </c>
      <c r="C1326" s="25" t="s">
        <v>7502</v>
      </c>
      <c r="D1326" s="24" t="s">
        <v>1387</v>
      </c>
      <c r="E1326" s="191">
        <v>78.14</v>
      </c>
      <c r="F1326" s="39">
        <v>81.42</v>
      </c>
      <c r="G1326" s="192">
        <v>83.27</v>
      </c>
      <c r="H1326" s="22">
        <v>3.2800000000000011</v>
      </c>
      <c r="I1326" s="20">
        <v>0.20000000000000284</v>
      </c>
      <c r="J1326" s="20">
        <v>7.9999999999998295E-2</v>
      </c>
      <c r="K1326" s="20">
        <v>0.37999999999999545</v>
      </c>
      <c r="L1326" s="20">
        <v>1.9999999999996021E-2</v>
      </c>
      <c r="M1326" s="20">
        <v>0</v>
      </c>
      <c r="N1326" s="20">
        <v>0</v>
      </c>
      <c r="O1326" s="27">
        <v>1.1500000000000057</v>
      </c>
      <c r="P1326" s="198">
        <v>1.999999999998181E-2</v>
      </c>
      <c r="Q1326" s="28">
        <f t="shared" si="228"/>
        <v>1010240.0000000002</v>
      </c>
      <c r="R1326" s="28">
        <f t="shared" si="229"/>
        <v>1045440.0000000007</v>
      </c>
      <c r="S1326" s="28">
        <f t="shared" si="232"/>
        <v>1052480.0000000005</v>
      </c>
      <c r="T1326" s="28">
        <f t="shared" si="233"/>
        <v>1085920</v>
      </c>
      <c r="U1326" s="28">
        <f t="shared" si="234"/>
        <v>1087679.9999999995</v>
      </c>
      <c r="V1326" s="28">
        <f t="shared" si="235"/>
        <v>1087679.9999999995</v>
      </c>
      <c r="W1326" s="28">
        <f t="shared" si="236"/>
        <v>1087679.9999999995</v>
      </c>
      <c r="X1326" s="28">
        <f t="shared" si="237"/>
        <v>1188880</v>
      </c>
      <c r="Y1326" s="28">
        <f t="shared" si="238"/>
        <v>1190639.9999999984</v>
      </c>
      <c r="Z1326" s="203">
        <f t="shared" si="230"/>
        <v>9836639.9999999981</v>
      </c>
      <c r="AA1326" s="35">
        <v>21.733930409145273</v>
      </c>
      <c r="AB1326" s="180">
        <v>22.64623258142575</v>
      </c>
      <c r="AC1326" s="36">
        <v>23.160793257864434</v>
      </c>
      <c r="AD1326" s="207">
        <v>5.1299999999999955</v>
      </c>
      <c r="AE1326" s="173">
        <f t="shared" si="231"/>
        <v>451439.99999999959</v>
      </c>
    </row>
    <row r="1327" spans="1:31" s="30" customFormat="1" ht="14.25" customHeight="1">
      <c r="A1327" s="24">
        <v>97020</v>
      </c>
      <c r="B1327" s="24" t="s">
        <v>7521</v>
      </c>
      <c r="C1327" s="25" t="s">
        <v>7502</v>
      </c>
      <c r="D1327" s="24" t="s">
        <v>1387</v>
      </c>
      <c r="E1327" s="191">
        <v>110.01</v>
      </c>
      <c r="F1327" s="39">
        <v>112.30000000000001</v>
      </c>
      <c r="G1327" s="192">
        <v>113.77</v>
      </c>
      <c r="H1327" s="22">
        <v>2.2900000000000063</v>
      </c>
      <c r="I1327" s="20">
        <v>0</v>
      </c>
      <c r="J1327" s="20">
        <v>0.39000000000000057</v>
      </c>
      <c r="K1327" s="20">
        <v>0</v>
      </c>
      <c r="L1327" s="20">
        <v>0</v>
      </c>
      <c r="M1327" s="20">
        <v>0</v>
      </c>
      <c r="N1327" s="20">
        <v>0.20000000000000284</v>
      </c>
      <c r="O1327" s="27">
        <v>0</v>
      </c>
      <c r="P1327" s="198">
        <v>0.87999999999999545</v>
      </c>
      <c r="Q1327" s="28">
        <f t="shared" si="228"/>
        <v>705320.00000000186</v>
      </c>
      <c r="R1327" s="28">
        <f t="shared" si="229"/>
        <v>705320.00000000186</v>
      </c>
      <c r="S1327" s="28">
        <f t="shared" si="232"/>
        <v>739640.00000000186</v>
      </c>
      <c r="T1327" s="28">
        <f t="shared" si="233"/>
        <v>739640.00000000186</v>
      </c>
      <c r="U1327" s="28">
        <f t="shared" si="234"/>
        <v>739640.00000000186</v>
      </c>
      <c r="V1327" s="28">
        <f t="shared" si="235"/>
        <v>739640.00000000186</v>
      </c>
      <c r="W1327" s="28">
        <f t="shared" si="236"/>
        <v>757240.0000000021</v>
      </c>
      <c r="X1327" s="28">
        <f t="shared" si="237"/>
        <v>757240.0000000021</v>
      </c>
      <c r="Y1327" s="28">
        <f t="shared" si="238"/>
        <v>834680.00000000163</v>
      </c>
      <c r="Z1327" s="203">
        <f t="shared" si="230"/>
        <v>6718360.0000000168</v>
      </c>
      <c r="AA1327" s="35">
        <v>29.378304758852746</v>
      </c>
      <c r="AB1327" s="180">
        <v>29.989852053623885</v>
      </c>
      <c r="AC1327" s="36">
        <v>30.382417347647277</v>
      </c>
      <c r="AD1327" s="207">
        <v>3.7599999999999909</v>
      </c>
      <c r="AE1327" s="173">
        <f t="shared" si="231"/>
        <v>330879.99999999919</v>
      </c>
    </row>
    <row r="1328" spans="1:31" s="30" customFormat="1" ht="14.25" customHeight="1">
      <c r="A1328" s="24">
        <v>97021</v>
      </c>
      <c r="B1328" s="24" t="s">
        <v>7522</v>
      </c>
      <c r="C1328" s="25" t="s">
        <v>7502</v>
      </c>
      <c r="D1328" s="24" t="s">
        <v>1387</v>
      </c>
      <c r="E1328" s="191">
        <v>104.97</v>
      </c>
      <c r="F1328" s="39">
        <v>108.76</v>
      </c>
      <c r="G1328" s="192">
        <v>112.14</v>
      </c>
      <c r="H1328" s="22">
        <v>3.7900000000000063</v>
      </c>
      <c r="I1328" s="20">
        <v>0.87000000000000455</v>
      </c>
      <c r="J1328" s="20">
        <v>0.24999999999998579</v>
      </c>
      <c r="K1328" s="20">
        <v>0</v>
      </c>
      <c r="L1328" s="20">
        <v>0.73999999999999488</v>
      </c>
      <c r="M1328" s="20">
        <v>0</v>
      </c>
      <c r="N1328" s="20">
        <v>-0.84000000000000341</v>
      </c>
      <c r="O1328" s="27">
        <v>2.3599999999999994</v>
      </c>
      <c r="P1328" s="198">
        <v>0</v>
      </c>
      <c r="Q1328" s="28">
        <f t="shared" si="228"/>
        <v>1167320.0000000019</v>
      </c>
      <c r="R1328" s="28">
        <f t="shared" si="229"/>
        <v>1320440.0000000028</v>
      </c>
      <c r="S1328" s="28">
        <f t="shared" si="232"/>
        <v>1342440.0000000016</v>
      </c>
      <c r="T1328" s="28">
        <f t="shared" si="233"/>
        <v>1342440.0000000016</v>
      </c>
      <c r="U1328" s="28">
        <f t="shared" si="234"/>
        <v>1407560.0000000012</v>
      </c>
      <c r="V1328" s="28">
        <f t="shared" si="235"/>
        <v>1407560.0000000012</v>
      </c>
      <c r="W1328" s="28">
        <f t="shared" si="236"/>
        <v>1333640.0000000009</v>
      </c>
      <c r="X1328" s="28">
        <f t="shared" si="237"/>
        <v>1541320.0000000009</v>
      </c>
      <c r="Y1328" s="28">
        <f t="shared" si="238"/>
        <v>1541320.0000000009</v>
      </c>
      <c r="Z1328" s="203">
        <f t="shared" si="230"/>
        <v>12404040.000000011</v>
      </c>
      <c r="AA1328" s="35">
        <v>28.3894523326572</v>
      </c>
      <c r="AB1328" s="180">
        <v>29.414469235970252</v>
      </c>
      <c r="AC1328" s="36">
        <v>30.328600405679513</v>
      </c>
      <c r="AD1328" s="207">
        <v>7.1700000000000017</v>
      </c>
      <c r="AE1328" s="173">
        <f t="shared" si="231"/>
        <v>630960.00000000012</v>
      </c>
    </row>
    <row r="1329" spans="1:31" s="30" customFormat="1" ht="14.25" customHeight="1">
      <c r="A1329" s="24">
        <v>97022</v>
      </c>
      <c r="B1329" s="24" t="s">
        <v>7523</v>
      </c>
      <c r="C1329" s="25" t="s">
        <v>7502</v>
      </c>
      <c r="D1329" s="24" t="s">
        <v>1387</v>
      </c>
      <c r="E1329" s="191">
        <v>125.26</v>
      </c>
      <c r="F1329" s="39">
        <v>128.5</v>
      </c>
      <c r="G1329" s="192">
        <v>129.04</v>
      </c>
      <c r="H1329" s="22">
        <v>3.2399999999999949</v>
      </c>
      <c r="I1329" s="20">
        <v>0</v>
      </c>
      <c r="J1329" s="20">
        <v>0</v>
      </c>
      <c r="K1329" s="20">
        <v>0</v>
      </c>
      <c r="L1329" s="20">
        <v>0</v>
      </c>
      <c r="M1329" s="20">
        <v>0</v>
      </c>
      <c r="N1329" s="20">
        <v>0</v>
      </c>
      <c r="O1329" s="27">
        <v>0.28000000000000114</v>
      </c>
      <c r="P1329" s="198">
        <v>0.25999999999999091</v>
      </c>
      <c r="Q1329" s="28">
        <f t="shared" si="228"/>
        <v>997919.99999999837</v>
      </c>
      <c r="R1329" s="28">
        <f t="shared" si="229"/>
        <v>997919.99999999837</v>
      </c>
      <c r="S1329" s="28">
        <f t="shared" si="232"/>
        <v>997919.99999999837</v>
      </c>
      <c r="T1329" s="28">
        <f t="shared" si="233"/>
        <v>997919.99999999837</v>
      </c>
      <c r="U1329" s="28">
        <f t="shared" si="234"/>
        <v>997919.99999999837</v>
      </c>
      <c r="V1329" s="28">
        <f t="shared" si="235"/>
        <v>997919.99999999837</v>
      </c>
      <c r="W1329" s="28">
        <f t="shared" si="236"/>
        <v>997919.99999999837</v>
      </c>
      <c r="X1329" s="28">
        <f t="shared" si="237"/>
        <v>1022559.9999999985</v>
      </c>
      <c r="Y1329" s="28">
        <f t="shared" si="238"/>
        <v>1045439.9999999977</v>
      </c>
      <c r="Z1329" s="203">
        <f t="shared" si="230"/>
        <v>9053439.9999999832</v>
      </c>
      <c r="AA1329" s="35">
        <v>13.501482080301805</v>
      </c>
      <c r="AB1329" s="180">
        <v>13.850714093236324</v>
      </c>
      <c r="AC1329" s="36">
        <v>13.908919428725412</v>
      </c>
      <c r="AD1329" s="207">
        <v>3.7799999999999869</v>
      </c>
      <c r="AE1329" s="173">
        <f t="shared" si="231"/>
        <v>332639.99999999884</v>
      </c>
    </row>
    <row r="1330" spans="1:31" s="30" customFormat="1" ht="14.25" customHeight="1">
      <c r="A1330" s="24">
        <v>97023</v>
      </c>
      <c r="B1330" s="24" t="s">
        <v>7524</v>
      </c>
      <c r="C1330" s="25" t="s">
        <v>7502</v>
      </c>
      <c r="D1330" s="24" t="s">
        <v>1387</v>
      </c>
      <c r="E1330" s="191">
        <v>340.47</v>
      </c>
      <c r="F1330" s="39">
        <v>353.5</v>
      </c>
      <c r="G1330" s="192">
        <v>363.59</v>
      </c>
      <c r="H1330" s="22">
        <v>13.029999999999973</v>
      </c>
      <c r="I1330" s="20">
        <v>1.8799999999999955</v>
      </c>
      <c r="J1330" s="20">
        <v>0.75999999999999091</v>
      </c>
      <c r="K1330" s="20">
        <v>2.9900000000000091</v>
      </c>
      <c r="L1330" s="20">
        <v>0.27999999999997272</v>
      </c>
      <c r="M1330" s="20">
        <v>0.16000000000008185</v>
      </c>
      <c r="N1330" s="20">
        <v>1.1499999999999204</v>
      </c>
      <c r="O1330" s="27">
        <v>2.4200000000000728</v>
      </c>
      <c r="P1330" s="198">
        <v>0.44999999999993179</v>
      </c>
      <c r="Q1330" s="28">
        <f t="shared" si="228"/>
        <v>4013239.9999999912</v>
      </c>
      <c r="R1330" s="28">
        <f t="shared" si="229"/>
        <v>4344119.9999999907</v>
      </c>
      <c r="S1330" s="28">
        <f t="shared" si="232"/>
        <v>4410999.9999999898</v>
      </c>
      <c r="T1330" s="28">
        <f t="shared" si="233"/>
        <v>4674119.9999999907</v>
      </c>
      <c r="U1330" s="28">
        <f t="shared" si="234"/>
        <v>4698759.9999999879</v>
      </c>
      <c r="V1330" s="28">
        <f t="shared" si="235"/>
        <v>4712839.9999999953</v>
      </c>
      <c r="W1330" s="28">
        <f t="shared" si="236"/>
        <v>4814039.9999999879</v>
      </c>
      <c r="X1330" s="28">
        <f t="shared" si="237"/>
        <v>5026999.9999999944</v>
      </c>
      <c r="Y1330" s="28">
        <f t="shared" si="238"/>
        <v>5066599.9999999888</v>
      </c>
      <c r="Z1330" s="203">
        <f t="shared" si="230"/>
        <v>41761719.999999925</v>
      </c>
      <c r="AA1330" s="35">
        <v>9.7023219231952957</v>
      </c>
      <c r="AB1330" s="180">
        <v>10.073635855874342</v>
      </c>
      <c r="AC1330" s="36">
        <v>10.361169054702549</v>
      </c>
      <c r="AD1330" s="207">
        <v>23.119999999999948</v>
      </c>
      <c r="AE1330" s="173">
        <f t="shared" si="231"/>
        <v>2034559.9999999953</v>
      </c>
    </row>
    <row r="1331" spans="1:31" s="30" customFormat="1" ht="14.25" customHeight="1">
      <c r="A1331" s="24">
        <v>97024</v>
      </c>
      <c r="B1331" s="24" t="s">
        <v>7525</v>
      </c>
      <c r="C1331" s="25" t="s">
        <v>7502</v>
      </c>
      <c r="D1331" s="24" t="s">
        <v>1387</v>
      </c>
      <c r="E1331" s="191">
        <v>61.370000000000005</v>
      </c>
      <c r="F1331" s="39">
        <v>61.930000000000007</v>
      </c>
      <c r="G1331" s="192">
        <v>67.27</v>
      </c>
      <c r="H1331" s="22">
        <v>0.56000000000000227</v>
      </c>
      <c r="I1331" s="20">
        <v>0</v>
      </c>
      <c r="J1331" s="20">
        <v>0</v>
      </c>
      <c r="K1331" s="20">
        <v>4.9999999999997158E-2</v>
      </c>
      <c r="L1331" s="20">
        <v>0</v>
      </c>
      <c r="M1331" s="20">
        <v>0</v>
      </c>
      <c r="N1331" s="20">
        <v>4.7000000000000028</v>
      </c>
      <c r="O1331" s="27">
        <v>0.5899999999999892</v>
      </c>
      <c r="P1331" s="198">
        <v>0</v>
      </c>
      <c r="Q1331" s="28">
        <f t="shared" si="228"/>
        <v>172480.0000000007</v>
      </c>
      <c r="R1331" s="28">
        <f t="shared" si="229"/>
        <v>172480.0000000007</v>
      </c>
      <c r="S1331" s="28">
        <f t="shared" si="232"/>
        <v>172480.0000000007</v>
      </c>
      <c r="T1331" s="28">
        <f t="shared" si="233"/>
        <v>176880.00000000044</v>
      </c>
      <c r="U1331" s="28">
        <f t="shared" si="234"/>
        <v>176880.00000000044</v>
      </c>
      <c r="V1331" s="28">
        <f t="shared" si="235"/>
        <v>176880.00000000044</v>
      </c>
      <c r="W1331" s="28">
        <f t="shared" si="236"/>
        <v>590480.0000000007</v>
      </c>
      <c r="X1331" s="28">
        <f t="shared" si="237"/>
        <v>642399.99999999977</v>
      </c>
      <c r="Y1331" s="28">
        <f t="shared" si="238"/>
        <v>642399.99999999977</v>
      </c>
      <c r="Z1331" s="203">
        <f t="shared" si="230"/>
        <v>2923360.0000000037</v>
      </c>
      <c r="AA1331" s="35">
        <v>7.3711519752092931</v>
      </c>
      <c r="AB1331" s="180">
        <v>7.4384135868455523</v>
      </c>
      <c r="AC1331" s="36">
        <v>8.0798010978055892</v>
      </c>
      <c r="AD1331" s="207">
        <v>5.8999999999999915</v>
      </c>
      <c r="AE1331" s="173">
        <f t="shared" si="231"/>
        <v>519199.99999999924</v>
      </c>
    </row>
    <row r="1332" spans="1:31" s="30" customFormat="1" ht="14.25" customHeight="1">
      <c r="A1332" s="24">
        <v>97025</v>
      </c>
      <c r="B1332" s="24" t="s">
        <v>7526</v>
      </c>
      <c r="C1332" s="25" t="s">
        <v>7502</v>
      </c>
      <c r="D1332" s="24" t="s">
        <v>1387</v>
      </c>
      <c r="E1332" s="191">
        <v>73.55</v>
      </c>
      <c r="F1332" s="39">
        <v>76.34</v>
      </c>
      <c r="G1332" s="192">
        <v>76.820000000000007</v>
      </c>
      <c r="H1332" s="22">
        <v>2.7900000000000063</v>
      </c>
      <c r="I1332" s="20">
        <v>0.25</v>
      </c>
      <c r="J1332" s="20">
        <v>4.9999999999997158E-2</v>
      </c>
      <c r="K1332" s="20">
        <v>9.0000000000003411E-2</v>
      </c>
      <c r="L1332" s="20">
        <v>0</v>
      </c>
      <c r="M1332" s="20">
        <v>9.0000000000003411E-2</v>
      </c>
      <c r="N1332" s="20">
        <v>0</v>
      </c>
      <c r="O1332" s="27">
        <v>0</v>
      </c>
      <c r="P1332" s="198">
        <v>0</v>
      </c>
      <c r="Q1332" s="28">
        <f t="shared" si="228"/>
        <v>859320.00000000175</v>
      </c>
      <c r="R1332" s="28">
        <f t="shared" si="229"/>
        <v>903320.00000000175</v>
      </c>
      <c r="S1332" s="28">
        <f t="shared" si="232"/>
        <v>907720.00000000151</v>
      </c>
      <c r="T1332" s="28">
        <f t="shared" si="233"/>
        <v>915640.00000000186</v>
      </c>
      <c r="U1332" s="28">
        <f t="shared" si="234"/>
        <v>915640.00000000186</v>
      </c>
      <c r="V1332" s="28">
        <f t="shared" si="235"/>
        <v>923560.00000000221</v>
      </c>
      <c r="W1332" s="28">
        <f t="shared" si="236"/>
        <v>923560.00000000221</v>
      </c>
      <c r="X1332" s="28">
        <f t="shared" si="237"/>
        <v>923560.00000000221</v>
      </c>
      <c r="Y1332" s="28">
        <f t="shared" si="238"/>
        <v>923560.00000000221</v>
      </c>
      <c r="Z1332" s="203">
        <f t="shared" si="230"/>
        <v>8195880.0000000168</v>
      </c>
      <c r="AA1332" s="35">
        <v>6.2446404768171444</v>
      </c>
      <c r="AB1332" s="180">
        <v>6.4815207885822002</v>
      </c>
      <c r="AC1332" s="36">
        <v>6.5222743906062961</v>
      </c>
      <c r="AD1332" s="207">
        <v>3.2700000000000098</v>
      </c>
      <c r="AE1332" s="173">
        <f t="shared" si="231"/>
        <v>287760.00000000087</v>
      </c>
    </row>
    <row r="1333" spans="1:31" s="30" customFormat="1" ht="14.25" customHeight="1">
      <c r="A1333" s="24">
        <v>97026</v>
      </c>
      <c r="B1333" s="24" t="s">
        <v>7527</v>
      </c>
      <c r="C1333" s="25" t="s">
        <v>7502</v>
      </c>
      <c r="D1333" s="24" t="s">
        <v>1387</v>
      </c>
      <c r="E1333" s="191">
        <v>177.27</v>
      </c>
      <c r="F1333" s="39">
        <v>178.85000000000002</v>
      </c>
      <c r="G1333" s="192">
        <v>180.07999999999998</v>
      </c>
      <c r="H1333" s="22">
        <v>1.5800000000000125</v>
      </c>
      <c r="I1333" s="20">
        <v>0.46999999999997044</v>
      </c>
      <c r="J1333" s="20">
        <v>3.0000000000001137E-2</v>
      </c>
      <c r="K1333" s="20">
        <v>0</v>
      </c>
      <c r="L1333" s="20">
        <v>0.49000000000000909</v>
      </c>
      <c r="M1333" s="20">
        <v>0</v>
      </c>
      <c r="N1333" s="20">
        <v>3.9999999999992042E-2</v>
      </c>
      <c r="O1333" s="27">
        <v>0</v>
      </c>
      <c r="P1333" s="198">
        <v>0.19999999999998863</v>
      </c>
      <c r="Q1333" s="28">
        <f t="shared" si="228"/>
        <v>486640.00000000396</v>
      </c>
      <c r="R1333" s="28">
        <f t="shared" si="229"/>
        <v>569359.99999999872</v>
      </c>
      <c r="S1333" s="28">
        <f t="shared" si="232"/>
        <v>571999.99999999884</v>
      </c>
      <c r="T1333" s="28">
        <f t="shared" si="233"/>
        <v>571999.99999999884</v>
      </c>
      <c r="U1333" s="28">
        <f t="shared" si="234"/>
        <v>615119.99999999965</v>
      </c>
      <c r="V1333" s="28">
        <f t="shared" si="235"/>
        <v>615119.99999999965</v>
      </c>
      <c r="W1333" s="28">
        <f t="shared" si="236"/>
        <v>618639.99999999895</v>
      </c>
      <c r="X1333" s="28">
        <f t="shared" si="237"/>
        <v>618639.99999999895</v>
      </c>
      <c r="Y1333" s="28">
        <f t="shared" si="238"/>
        <v>636239.9999999979</v>
      </c>
      <c r="Z1333" s="203">
        <f t="shared" si="230"/>
        <v>5303759.9999999953</v>
      </c>
      <c r="AA1333" s="35">
        <v>31.532044326651132</v>
      </c>
      <c r="AB1333" s="180">
        <v>31.813088101887267</v>
      </c>
      <c r="AC1333" s="36">
        <v>32.031875344634372</v>
      </c>
      <c r="AD1333" s="207">
        <v>2.8099999999999739</v>
      </c>
      <c r="AE1333" s="173">
        <f t="shared" si="231"/>
        <v>247279.9999999977</v>
      </c>
    </row>
    <row r="1334" spans="1:31" s="30" customFormat="1" ht="14.25" customHeight="1">
      <c r="A1334" s="24">
        <v>97027</v>
      </c>
      <c r="B1334" s="24" t="s">
        <v>7528</v>
      </c>
      <c r="C1334" s="25" t="s">
        <v>7502</v>
      </c>
      <c r="D1334" s="24" t="s">
        <v>1387</v>
      </c>
      <c r="E1334" s="191">
        <v>21.62</v>
      </c>
      <c r="F1334" s="39">
        <v>21.62</v>
      </c>
      <c r="G1334" s="192">
        <v>23.51</v>
      </c>
      <c r="H1334" s="22">
        <v>0</v>
      </c>
      <c r="I1334" s="20">
        <v>0</v>
      </c>
      <c r="J1334" s="20">
        <v>0</v>
      </c>
      <c r="K1334" s="20">
        <v>0</v>
      </c>
      <c r="L1334" s="20">
        <v>0</v>
      </c>
      <c r="M1334" s="20">
        <v>0</v>
      </c>
      <c r="N1334" s="20">
        <v>0</v>
      </c>
      <c r="O1334" s="27">
        <v>1.8900000000000006</v>
      </c>
      <c r="P1334" s="198">
        <v>0</v>
      </c>
      <c r="Q1334" s="28">
        <f t="shared" si="228"/>
        <v>0</v>
      </c>
      <c r="R1334" s="28">
        <f t="shared" si="229"/>
        <v>0</v>
      </c>
      <c r="S1334" s="28">
        <f t="shared" si="232"/>
        <v>0</v>
      </c>
      <c r="T1334" s="28">
        <f t="shared" si="233"/>
        <v>0</v>
      </c>
      <c r="U1334" s="28">
        <f t="shared" si="234"/>
        <v>0</v>
      </c>
      <c r="V1334" s="28">
        <f t="shared" si="235"/>
        <v>0</v>
      </c>
      <c r="W1334" s="28">
        <f t="shared" si="236"/>
        <v>0</v>
      </c>
      <c r="X1334" s="28">
        <f t="shared" si="237"/>
        <v>166320.00000000006</v>
      </c>
      <c r="Y1334" s="28">
        <f t="shared" si="238"/>
        <v>166320.00000000006</v>
      </c>
      <c r="Z1334" s="203">
        <f t="shared" si="230"/>
        <v>332640.00000000012</v>
      </c>
      <c r="AA1334" s="35">
        <v>2.4533333333333336</v>
      </c>
      <c r="AB1334" s="180">
        <v>2.4533333333333336</v>
      </c>
      <c r="AC1334" s="36">
        <v>2.6678014184397165</v>
      </c>
      <c r="AD1334" s="207">
        <v>1.8900000000000006</v>
      </c>
      <c r="AE1334" s="173">
        <f t="shared" si="231"/>
        <v>166320.00000000006</v>
      </c>
    </row>
    <row r="1335" spans="1:31" s="30" customFormat="1" ht="14.25" customHeight="1">
      <c r="A1335" s="24">
        <v>97028</v>
      </c>
      <c r="B1335" s="24" t="s">
        <v>7529</v>
      </c>
      <c r="C1335" s="25" t="s">
        <v>7502</v>
      </c>
      <c r="D1335" s="24" t="s">
        <v>1387</v>
      </c>
      <c r="E1335" s="191">
        <v>46.57</v>
      </c>
      <c r="F1335" s="39">
        <v>46.57</v>
      </c>
      <c r="G1335" s="192">
        <v>46.919999999999995</v>
      </c>
      <c r="H1335" s="22">
        <v>0</v>
      </c>
      <c r="I1335" s="20">
        <v>0</v>
      </c>
      <c r="J1335" s="20">
        <v>0</v>
      </c>
      <c r="K1335" s="20">
        <v>0</v>
      </c>
      <c r="L1335" s="20">
        <v>0</v>
      </c>
      <c r="M1335" s="20">
        <v>0.25999999999999801</v>
      </c>
      <c r="N1335" s="20">
        <v>3.9999999999999147E-2</v>
      </c>
      <c r="O1335" s="27">
        <v>0</v>
      </c>
      <c r="P1335" s="198">
        <v>4.9999999999997158E-2</v>
      </c>
      <c r="Q1335" s="28">
        <f t="shared" si="228"/>
        <v>0</v>
      </c>
      <c r="R1335" s="28">
        <f t="shared" si="229"/>
        <v>0</v>
      </c>
      <c r="S1335" s="28">
        <f t="shared" si="232"/>
        <v>0</v>
      </c>
      <c r="T1335" s="28">
        <f t="shared" si="233"/>
        <v>0</v>
      </c>
      <c r="U1335" s="28">
        <f t="shared" si="234"/>
        <v>0</v>
      </c>
      <c r="V1335" s="28">
        <f t="shared" si="235"/>
        <v>22879.999999999825</v>
      </c>
      <c r="W1335" s="28">
        <f t="shared" si="236"/>
        <v>26399.999999999749</v>
      </c>
      <c r="X1335" s="28">
        <f t="shared" si="237"/>
        <v>26399.999999999749</v>
      </c>
      <c r="Y1335" s="28">
        <f t="shared" si="238"/>
        <v>30799.999999999498</v>
      </c>
      <c r="Z1335" s="203">
        <f t="shared" si="230"/>
        <v>106479.99999999884</v>
      </c>
      <c r="AA1335" s="35">
        <v>24.595964930812293</v>
      </c>
      <c r="AB1335" s="180">
        <v>24.595964930812293</v>
      </c>
      <c r="AC1335" s="36">
        <v>24.78081757684588</v>
      </c>
      <c r="AD1335" s="207">
        <v>0.34999999999999432</v>
      </c>
      <c r="AE1335" s="173">
        <f t="shared" si="231"/>
        <v>30799.999999999498</v>
      </c>
    </row>
    <row r="1336" spans="1:31" s="30" customFormat="1" ht="14.25" customHeight="1">
      <c r="A1336" s="24">
        <v>97029</v>
      </c>
      <c r="B1336" s="24" t="s">
        <v>7530</v>
      </c>
      <c r="C1336" s="25" t="s">
        <v>7502</v>
      </c>
      <c r="D1336" s="24" t="s">
        <v>1387</v>
      </c>
      <c r="E1336" s="191">
        <v>81.180000000000007</v>
      </c>
      <c r="F1336" s="39">
        <v>81.850000000000009</v>
      </c>
      <c r="G1336" s="192">
        <v>82.110000000000014</v>
      </c>
      <c r="H1336" s="22">
        <v>0.67000000000000171</v>
      </c>
      <c r="I1336" s="20">
        <v>0</v>
      </c>
      <c r="J1336" s="20">
        <v>1.0000000000005116E-2</v>
      </c>
      <c r="K1336" s="20">
        <v>1.999999999998181E-2</v>
      </c>
      <c r="L1336" s="20">
        <v>0</v>
      </c>
      <c r="M1336" s="20">
        <v>0</v>
      </c>
      <c r="N1336" s="20">
        <v>0</v>
      </c>
      <c r="O1336" s="27">
        <v>0.21999999999999886</v>
      </c>
      <c r="P1336" s="198">
        <v>1.0000000000019327E-2</v>
      </c>
      <c r="Q1336" s="28">
        <f t="shared" ref="Q1336:Q1392" si="239">((H1336/6)*88000)*6+((H1336/6)*88000)*5+((H1336/6)*88000)*4+((H1336/6)*88000)*3+((H1336/6)*88000)*2+((H1336/6)*88000)</f>
        <v>206360.00000000052</v>
      </c>
      <c r="R1336" s="28">
        <f t="shared" si="229"/>
        <v>206360.00000000052</v>
      </c>
      <c r="S1336" s="28">
        <f t="shared" si="232"/>
        <v>207240.00000000096</v>
      </c>
      <c r="T1336" s="28">
        <f t="shared" si="233"/>
        <v>208999.99999999936</v>
      </c>
      <c r="U1336" s="28">
        <f t="shared" si="234"/>
        <v>208999.99999999936</v>
      </c>
      <c r="V1336" s="28">
        <f t="shared" si="235"/>
        <v>208999.99999999936</v>
      </c>
      <c r="W1336" s="28">
        <f t="shared" si="236"/>
        <v>208999.99999999936</v>
      </c>
      <c r="X1336" s="28">
        <f t="shared" si="237"/>
        <v>228359.99999999924</v>
      </c>
      <c r="Y1336" s="28">
        <f t="shared" si="238"/>
        <v>229240.00000000093</v>
      </c>
      <c r="Z1336" s="203">
        <f t="shared" si="230"/>
        <v>1913559.9999999995</v>
      </c>
      <c r="AA1336" s="35">
        <v>6.1524703100487317</v>
      </c>
      <c r="AB1336" s="180">
        <v>6.2032482739281685</v>
      </c>
      <c r="AC1336" s="36">
        <v>6.222953155433621</v>
      </c>
      <c r="AD1336" s="207">
        <v>0.93000000000000682</v>
      </c>
      <c r="AE1336" s="173">
        <f t="shared" si="231"/>
        <v>81840.000000000597</v>
      </c>
    </row>
    <row r="1337" spans="1:31" s="30" customFormat="1" ht="14.25" customHeight="1">
      <c r="A1337" s="24">
        <v>97030</v>
      </c>
      <c r="B1337" s="24" t="s">
        <v>7531</v>
      </c>
      <c r="C1337" s="25" t="s">
        <v>7502</v>
      </c>
      <c r="D1337" s="24" t="s">
        <v>1387</v>
      </c>
      <c r="E1337" s="191">
        <v>90.51</v>
      </c>
      <c r="F1337" s="39">
        <v>91.09</v>
      </c>
      <c r="G1337" s="192">
        <v>91.56</v>
      </c>
      <c r="H1337" s="22">
        <v>0.57999999999999829</v>
      </c>
      <c r="I1337" s="20">
        <v>7.9999999999998295E-2</v>
      </c>
      <c r="J1337" s="20">
        <v>1.9999999999996021E-2</v>
      </c>
      <c r="K1337" s="20">
        <v>0</v>
      </c>
      <c r="L1337" s="20">
        <v>0</v>
      </c>
      <c r="M1337" s="20">
        <v>0</v>
      </c>
      <c r="N1337" s="20">
        <v>0</v>
      </c>
      <c r="O1337" s="27">
        <v>0.37000000000000455</v>
      </c>
      <c r="P1337" s="198">
        <v>0</v>
      </c>
      <c r="Q1337" s="28">
        <f t="shared" si="239"/>
        <v>178639.99999999948</v>
      </c>
      <c r="R1337" s="28">
        <f t="shared" si="229"/>
        <v>192719.99999999919</v>
      </c>
      <c r="S1337" s="28">
        <f t="shared" si="232"/>
        <v>194479.99999999884</v>
      </c>
      <c r="T1337" s="28">
        <f t="shared" si="233"/>
        <v>194479.99999999884</v>
      </c>
      <c r="U1337" s="28">
        <f t="shared" si="234"/>
        <v>194479.99999999884</v>
      </c>
      <c r="V1337" s="28">
        <f t="shared" si="235"/>
        <v>194479.99999999884</v>
      </c>
      <c r="W1337" s="28">
        <f t="shared" si="236"/>
        <v>194479.99999999884</v>
      </c>
      <c r="X1337" s="28">
        <f t="shared" si="237"/>
        <v>227039.99999999924</v>
      </c>
      <c r="Y1337" s="28">
        <f t="shared" si="238"/>
        <v>227039.99999999924</v>
      </c>
      <c r="Z1337" s="203">
        <f t="shared" si="230"/>
        <v>1797839.9999999914</v>
      </c>
      <c r="AA1337" s="35">
        <v>7.7318002426064831</v>
      </c>
      <c r="AB1337" s="180">
        <v>7.7813466368249316</v>
      </c>
      <c r="AC1337" s="36">
        <v>7.8214963011053973</v>
      </c>
      <c r="AD1337" s="207">
        <v>1.0499999999999972</v>
      </c>
      <c r="AE1337" s="173">
        <f t="shared" si="231"/>
        <v>92399.999999999753</v>
      </c>
    </row>
    <row r="1338" spans="1:31" s="30" customFormat="1" ht="14.25" customHeight="1">
      <c r="A1338" s="24">
        <v>97031</v>
      </c>
      <c r="B1338" s="24" t="s">
        <v>7532</v>
      </c>
      <c r="C1338" s="25" t="s">
        <v>7502</v>
      </c>
      <c r="D1338" s="24" t="s">
        <v>1387</v>
      </c>
      <c r="E1338" s="191">
        <v>77.59</v>
      </c>
      <c r="F1338" s="39">
        <v>79.510000000000005</v>
      </c>
      <c r="G1338" s="192">
        <v>79.790000000000006</v>
      </c>
      <c r="H1338" s="22">
        <v>1.9200000000000017</v>
      </c>
      <c r="I1338" s="20">
        <v>0</v>
      </c>
      <c r="J1338" s="20">
        <v>0</v>
      </c>
      <c r="K1338" s="20">
        <v>1.0000000000005116E-2</v>
      </c>
      <c r="L1338" s="20">
        <v>0</v>
      </c>
      <c r="M1338" s="20">
        <v>0.26999999999999602</v>
      </c>
      <c r="N1338" s="20">
        <v>0</v>
      </c>
      <c r="O1338" s="27">
        <v>0</v>
      </c>
      <c r="P1338" s="198">
        <v>0</v>
      </c>
      <c r="Q1338" s="28">
        <f t="shared" si="239"/>
        <v>591360.00000000047</v>
      </c>
      <c r="R1338" s="28">
        <f t="shared" si="229"/>
        <v>591360.00000000047</v>
      </c>
      <c r="S1338" s="28">
        <f t="shared" si="232"/>
        <v>591360.00000000047</v>
      </c>
      <c r="T1338" s="28">
        <f t="shared" si="233"/>
        <v>592240.00000000093</v>
      </c>
      <c r="U1338" s="28">
        <f t="shared" si="234"/>
        <v>592240.00000000093</v>
      </c>
      <c r="V1338" s="28">
        <f t="shared" si="235"/>
        <v>616000.00000000058</v>
      </c>
      <c r="W1338" s="28">
        <f t="shared" si="236"/>
        <v>616000.00000000058</v>
      </c>
      <c r="X1338" s="28">
        <f t="shared" si="237"/>
        <v>616000.00000000058</v>
      </c>
      <c r="Y1338" s="28">
        <f t="shared" si="238"/>
        <v>616000.00000000058</v>
      </c>
      <c r="Z1338" s="203">
        <f t="shared" si="230"/>
        <v>5422560.0000000056</v>
      </c>
      <c r="AA1338" s="35">
        <v>34.319709837225766</v>
      </c>
      <c r="AB1338" s="180">
        <v>35.168966737438076</v>
      </c>
      <c r="AC1338" s="36">
        <v>35.292816702052377</v>
      </c>
      <c r="AD1338" s="207">
        <v>2.2000000000000028</v>
      </c>
      <c r="AE1338" s="173">
        <f t="shared" si="231"/>
        <v>193600.00000000026</v>
      </c>
    </row>
    <row r="1339" spans="1:31" s="30" customFormat="1" ht="14.25" customHeight="1">
      <c r="A1339" s="24">
        <v>97032</v>
      </c>
      <c r="B1339" s="24" t="s">
        <v>7533</v>
      </c>
      <c r="C1339" s="25" t="s">
        <v>7502</v>
      </c>
      <c r="D1339" s="24" t="s">
        <v>1387</v>
      </c>
      <c r="E1339" s="191">
        <v>28.86</v>
      </c>
      <c r="F1339" s="39">
        <v>28.97</v>
      </c>
      <c r="G1339" s="192">
        <v>29.07</v>
      </c>
      <c r="H1339" s="22">
        <v>0.10999999999999943</v>
      </c>
      <c r="I1339" s="20">
        <v>0.10000000000000142</v>
      </c>
      <c r="J1339" s="20">
        <v>0</v>
      </c>
      <c r="K1339" s="20">
        <v>0</v>
      </c>
      <c r="L1339" s="20">
        <v>0</v>
      </c>
      <c r="M1339" s="20">
        <v>0</v>
      </c>
      <c r="N1339" s="20">
        <v>0</v>
      </c>
      <c r="O1339" s="27">
        <v>0</v>
      </c>
      <c r="P1339" s="198">
        <v>0</v>
      </c>
      <c r="Q1339" s="28">
        <f t="shared" si="239"/>
        <v>33879.999999999825</v>
      </c>
      <c r="R1339" s="28">
        <f t="shared" si="229"/>
        <v>51480.000000000073</v>
      </c>
      <c r="S1339" s="28">
        <f t="shared" si="232"/>
        <v>51480.000000000073</v>
      </c>
      <c r="T1339" s="28">
        <f t="shared" si="233"/>
        <v>51480.000000000073</v>
      </c>
      <c r="U1339" s="28">
        <f t="shared" si="234"/>
        <v>51480.000000000073</v>
      </c>
      <c r="V1339" s="28">
        <f t="shared" si="235"/>
        <v>51480.000000000073</v>
      </c>
      <c r="W1339" s="28">
        <f t="shared" si="236"/>
        <v>51480.000000000073</v>
      </c>
      <c r="X1339" s="28">
        <f t="shared" si="237"/>
        <v>51480.000000000073</v>
      </c>
      <c r="Y1339" s="28">
        <f t="shared" si="238"/>
        <v>51480.000000000073</v>
      </c>
      <c r="Z1339" s="203">
        <f t="shared" si="230"/>
        <v>445720.00000000035</v>
      </c>
      <c r="AA1339" s="35">
        <v>2.4744071197078039</v>
      </c>
      <c r="AB1339" s="180">
        <v>2.483838331875782</v>
      </c>
      <c r="AC1339" s="36">
        <v>2.492412161119399</v>
      </c>
      <c r="AD1339" s="207">
        <v>0.21000000000000088</v>
      </c>
      <c r="AE1339" s="173">
        <f t="shared" si="231"/>
        <v>18480.000000000076</v>
      </c>
    </row>
    <row r="1340" spans="1:31" s="30" customFormat="1" ht="14.25" customHeight="1">
      <c r="A1340" s="24">
        <v>97033</v>
      </c>
      <c r="B1340" s="24" t="s">
        <v>7534</v>
      </c>
      <c r="C1340" s="25" t="s">
        <v>7502</v>
      </c>
      <c r="D1340" s="24" t="s">
        <v>1387</v>
      </c>
      <c r="E1340" s="191">
        <v>30.28</v>
      </c>
      <c r="F1340" s="39">
        <v>30.470000000000002</v>
      </c>
      <c r="G1340" s="192">
        <v>30.47</v>
      </c>
      <c r="H1340" s="22">
        <v>0.19000000000000128</v>
      </c>
      <c r="I1340" s="20">
        <v>0</v>
      </c>
      <c r="J1340" s="20">
        <v>0</v>
      </c>
      <c r="K1340" s="20">
        <v>0</v>
      </c>
      <c r="L1340" s="20">
        <v>0</v>
      </c>
      <c r="M1340" s="20">
        <v>0</v>
      </c>
      <c r="N1340" s="20">
        <v>0</v>
      </c>
      <c r="O1340" s="27">
        <v>0</v>
      </c>
      <c r="P1340" s="198">
        <v>0</v>
      </c>
      <c r="Q1340" s="28">
        <f t="shared" si="239"/>
        <v>58520.000000000393</v>
      </c>
      <c r="R1340" s="28">
        <f t="shared" si="229"/>
        <v>58520.000000000393</v>
      </c>
      <c r="S1340" s="28">
        <f t="shared" si="232"/>
        <v>58520.000000000393</v>
      </c>
      <c r="T1340" s="28">
        <f t="shared" si="233"/>
        <v>58520.000000000393</v>
      </c>
      <c r="U1340" s="28">
        <f t="shared" si="234"/>
        <v>58520.000000000393</v>
      </c>
      <c r="V1340" s="28">
        <f t="shared" si="235"/>
        <v>58520.000000000393</v>
      </c>
      <c r="W1340" s="28">
        <f t="shared" si="236"/>
        <v>58520.000000000393</v>
      </c>
      <c r="X1340" s="28">
        <f t="shared" si="237"/>
        <v>58520.000000000393</v>
      </c>
      <c r="Y1340" s="28">
        <f t="shared" si="238"/>
        <v>58520.000000000393</v>
      </c>
      <c r="Z1340" s="203">
        <f t="shared" si="230"/>
        <v>526680.00000000361</v>
      </c>
      <c r="AA1340" s="35">
        <v>12.506195275070214</v>
      </c>
      <c r="AB1340" s="180">
        <v>12.584668759292914</v>
      </c>
      <c r="AC1340" s="36">
        <v>12.58466875929291</v>
      </c>
      <c r="AD1340" s="207">
        <v>0.19000000000000128</v>
      </c>
      <c r="AE1340" s="173">
        <f t="shared" si="231"/>
        <v>16720.000000000113</v>
      </c>
    </row>
    <row r="1341" spans="1:31" s="30" customFormat="1" ht="14.25" customHeight="1">
      <c r="A1341" s="24">
        <v>97034</v>
      </c>
      <c r="B1341" s="24" t="s">
        <v>7535</v>
      </c>
      <c r="C1341" s="25" t="s">
        <v>7502</v>
      </c>
      <c r="D1341" s="24" t="s">
        <v>1387</v>
      </c>
      <c r="E1341" s="191">
        <v>19.68</v>
      </c>
      <c r="F1341" s="39">
        <v>19.68</v>
      </c>
      <c r="G1341" s="192">
        <v>19.73</v>
      </c>
      <c r="H1341" s="22">
        <v>0</v>
      </c>
      <c r="I1341" s="20">
        <v>5.0000000000000711E-2</v>
      </c>
      <c r="J1341" s="20">
        <v>0</v>
      </c>
      <c r="K1341" s="20">
        <v>0</v>
      </c>
      <c r="L1341" s="20">
        <v>0</v>
      </c>
      <c r="M1341" s="20">
        <v>0</v>
      </c>
      <c r="N1341" s="20">
        <v>0</v>
      </c>
      <c r="O1341" s="27">
        <v>0</v>
      </c>
      <c r="P1341" s="198">
        <v>0</v>
      </c>
      <c r="Q1341" s="28">
        <f t="shared" si="239"/>
        <v>0</v>
      </c>
      <c r="R1341" s="28">
        <f t="shared" si="229"/>
        <v>8800.0000000001237</v>
      </c>
      <c r="S1341" s="28">
        <f t="shared" si="232"/>
        <v>8800.0000000001237</v>
      </c>
      <c r="T1341" s="28">
        <f t="shared" si="233"/>
        <v>8800.0000000001237</v>
      </c>
      <c r="U1341" s="28">
        <f t="shared" si="234"/>
        <v>8800.0000000001237</v>
      </c>
      <c r="V1341" s="28">
        <f t="shared" si="235"/>
        <v>8800.0000000001237</v>
      </c>
      <c r="W1341" s="28">
        <f t="shared" si="236"/>
        <v>8800.0000000001237</v>
      </c>
      <c r="X1341" s="28">
        <f t="shared" si="237"/>
        <v>8800.0000000001237</v>
      </c>
      <c r="Y1341" s="28">
        <f t="shared" si="238"/>
        <v>8800.0000000001237</v>
      </c>
      <c r="Z1341" s="203">
        <f t="shared" si="230"/>
        <v>70400.00000000099</v>
      </c>
      <c r="AA1341" s="35">
        <v>3.1713802272177913</v>
      </c>
      <c r="AB1341" s="180">
        <v>3.1713802272177913</v>
      </c>
      <c r="AC1341" s="36">
        <v>3.1794375956812502</v>
      </c>
      <c r="AD1341" s="207">
        <v>5.0000000000000711E-2</v>
      </c>
      <c r="AE1341" s="173">
        <f t="shared" si="231"/>
        <v>4400.0000000000628</v>
      </c>
    </row>
    <row r="1342" spans="1:31" s="30" customFormat="1" ht="14.25" customHeight="1">
      <c r="A1342" s="24">
        <v>97035</v>
      </c>
      <c r="B1342" s="24" t="s">
        <v>7536</v>
      </c>
      <c r="C1342" s="25" t="s">
        <v>7502</v>
      </c>
      <c r="D1342" s="24" t="s">
        <v>1387</v>
      </c>
      <c r="E1342" s="191">
        <v>57.71</v>
      </c>
      <c r="F1342" s="39">
        <v>57.910000000000004</v>
      </c>
      <c r="G1342" s="192">
        <v>58.02</v>
      </c>
      <c r="H1342" s="22">
        <v>0.20000000000000284</v>
      </c>
      <c r="I1342" s="20">
        <v>0</v>
      </c>
      <c r="J1342" s="20">
        <v>6.0000000000002274E-2</v>
      </c>
      <c r="K1342" s="20">
        <v>0</v>
      </c>
      <c r="L1342" s="20">
        <v>0</v>
      </c>
      <c r="M1342" s="20">
        <v>0</v>
      </c>
      <c r="N1342" s="20">
        <v>0</v>
      </c>
      <c r="O1342" s="27">
        <v>4.9999999999997158E-2</v>
      </c>
      <c r="P1342" s="198">
        <v>0</v>
      </c>
      <c r="Q1342" s="28">
        <f t="shared" si="239"/>
        <v>61600.000000000873</v>
      </c>
      <c r="R1342" s="28">
        <f t="shared" si="229"/>
        <v>61600.000000000873</v>
      </c>
      <c r="S1342" s="28">
        <f t="shared" si="232"/>
        <v>66880.000000001077</v>
      </c>
      <c r="T1342" s="28">
        <f t="shared" si="233"/>
        <v>66880.000000001077</v>
      </c>
      <c r="U1342" s="28">
        <f t="shared" si="234"/>
        <v>66880.000000001077</v>
      </c>
      <c r="V1342" s="28">
        <f t="shared" si="235"/>
        <v>66880.000000001077</v>
      </c>
      <c r="W1342" s="28">
        <f t="shared" si="236"/>
        <v>66880.000000001077</v>
      </c>
      <c r="X1342" s="28">
        <f t="shared" si="237"/>
        <v>71280.000000000829</v>
      </c>
      <c r="Y1342" s="28">
        <f t="shared" si="238"/>
        <v>71280.000000000829</v>
      </c>
      <c r="Z1342" s="203">
        <f t="shared" si="230"/>
        <v>600160.00000000873</v>
      </c>
      <c r="AA1342" s="35">
        <v>3.1944690461429457</v>
      </c>
      <c r="AB1342" s="180">
        <v>3.2055398104685149</v>
      </c>
      <c r="AC1342" s="36">
        <v>3.2116287308475782</v>
      </c>
      <c r="AD1342" s="207">
        <v>0.31000000000000227</v>
      </c>
      <c r="AE1342" s="173">
        <f t="shared" si="231"/>
        <v>27280.0000000002</v>
      </c>
    </row>
    <row r="1343" spans="1:31" s="30" customFormat="1" ht="14.25" customHeight="1">
      <c r="A1343" s="24">
        <v>97036</v>
      </c>
      <c r="B1343" s="24" t="s">
        <v>7537</v>
      </c>
      <c r="C1343" s="25" t="s">
        <v>7502</v>
      </c>
      <c r="D1343" s="24" t="s">
        <v>1387</v>
      </c>
      <c r="E1343" s="191">
        <v>212.70000000000002</v>
      </c>
      <c r="F1343" s="39">
        <v>216.06000000000003</v>
      </c>
      <c r="G1343" s="192">
        <v>220.13000000000002</v>
      </c>
      <c r="H1343" s="22">
        <v>3.3600000000000136</v>
      </c>
      <c r="I1343" s="20">
        <v>1.0099999999999625</v>
      </c>
      <c r="J1343" s="20">
        <v>0</v>
      </c>
      <c r="K1343" s="20">
        <v>0</v>
      </c>
      <c r="L1343" s="20">
        <v>0.40000000000000568</v>
      </c>
      <c r="M1343" s="20">
        <v>0.36000000000001364</v>
      </c>
      <c r="N1343" s="20">
        <v>8.0000000000012506E-2</v>
      </c>
      <c r="O1343" s="27">
        <v>1.5699999999999648</v>
      </c>
      <c r="P1343" s="198">
        <v>0.65000000000003411</v>
      </c>
      <c r="Q1343" s="28">
        <f t="shared" si="239"/>
        <v>1034880.0000000042</v>
      </c>
      <c r="R1343" s="28">
        <f t="shared" si="229"/>
        <v>1212639.9999999977</v>
      </c>
      <c r="S1343" s="28">
        <f t="shared" si="232"/>
        <v>1212639.9999999977</v>
      </c>
      <c r="T1343" s="28">
        <f t="shared" si="233"/>
        <v>1212639.9999999977</v>
      </c>
      <c r="U1343" s="28">
        <f t="shared" si="234"/>
        <v>1247839.9999999981</v>
      </c>
      <c r="V1343" s="28">
        <f t="shared" si="235"/>
        <v>1279519.9999999993</v>
      </c>
      <c r="W1343" s="28">
        <f t="shared" si="236"/>
        <v>1286560.0000000005</v>
      </c>
      <c r="X1343" s="28">
        <f t="shared" si="237"/>
        <v>1424719.9999999974</v>
      </c>
      <c r="Y1343" s="28">
        <f t="shared" si="238"/>
        <v>1481920.0000000005</v>
      </c>
      <c r="Z1343" s="203">
        <f t="shared" si="230"/>
        <v>11393359.999999993</v>
      </c>
      <c r="AA1343" s="35">
        <v>13.583676597375231</v>
      </c>
      <c r="AB1343" s="180">
        <v>13.798256537982567</v>
      </c>
      <c r="AC1343" s="36">
        <v>14.058179263658715</v>
      </c>
      <c r="AD1343" s="207">
        <v>7.4300000000000068</v>
      </c>
      <c r="AE1343" s="173">
        <f t="shared" si="231"/>
        <v>653840.00000000058</v>
      </c>
    </row>
    <row r="1344" spans="1:31" s="30" customFormat="1" ht="14.25" customHeight="1">
      <c r="A1344" s="24">
        <v>97037</v>
      </c>
      <c r="B1344" s="24" t="s">
        <v>7538</v>
      </c>
      <c r="C1344" s="25" t="s">
        <v>7502</v>
      </c>
      <c r="D1344" s="24" t="s">
        <v>1387</v>
      </c>
      <c r="E1344" s="191">
        <v>107.65</v>
      </c>
      <c r="F1344" s="39">
        <v>109.11</v>
      </c>
      <c r="G1344" s="192">
        <v>110.64</v>
      </c>
      <c r="H1344" s="22">
        <v>1.4599999999999937</v>
      </c>
      <c r="I1344" s="20">
        <v>0.48000000000000398</v>
      </c>
      <c r="J1344" s="20">
        <v>0.51000000000000512</v>
      </c>
      <c r="K1344" s="20">
        <v>0</v>
      </c>
      <c r="L1344" s="20">
        <v>0.26999999999999602</v>
      </c>
      <c r="M1344" s="20">
        <v>0</v>
      </c>
      <c r="N1344" s="20">
        <v>0</v>
      </c>
      <c r="O1344" s="27">
        <v>0</v>
      </c>
      <c r="P1344" s="198">
        <v>0.26999999999999602</v>
      </c>
      <c r="Q1344" s="28">
        <f t="shared" si="239"/>
        <v>449679.99999999802</v>
      </c>
      <c r="R1344" s="28">
        <f t="shared" si="229"/>
        <v>534159.99999999872</v>
      </c>
      <c r="S1344" s="28">
        <f t="shared" si="232"/>
        <v>579039.99999999919</v>
      </c>
      <c r="T1344" s="28">
        <f t="shared" si="233"/>
        <v>579039.99999999919</v>
      </c>
      <c r="U1344" s="28">
        <f t="shared" si="234"/>
        <v>602799.99999999884</v>
      </c>
      <c r="V1344" s="28">
        <f t="shared" si="235"/>
        <v>602799.99999999884</v>
      </c>
      <c r="W1344" s="28">
        <f t="shared" si="236"/>
        <v>602799.99999999884</v>
      </c>
      <c r="X1344" s="28">
        <f t="shared" si="237"/>
        <v>602799.99999999884</v>
      </c>
      <c r="Y1344" s="28">
        <f t="shared" si="238"/>
        <v>626559.99999999849</v>
      </c>
      <c r="Z1344" s="203">
        <f t="shared" si="230"/>
        <v>5179679.9999999888</v>
      </c>
      <c r="AA1344" s="35">
        <v>30.760658360955535</v>
      </c>
      <c r="AB1344" s="180">
        <v>31.177848897016801</v>
      </c>
      <c r="AC1344" s="36">
        <v>31.615041719053611</v>
      </c>
      <c r="AD1344" s="207">
        <v>2.9899999999999949</v>
      </c>
      <c r="AE1344" s="173">
        <f t="shared" si="231"/>
        <v>263119.99999999953</v>
      </c>
    </row>
    <row r="1345" spans="1:31" s="30" customFormat="1" ht="14.25" customHeight="1">
      <c r="A1345" s="24">
        <v>97038</v>
      </c>
      <c r="B1345" s="24" t="s">
        <v>7539</v>
      </c>
      <c r="C1345" s="25" t="s">
        <v>7502</v>
      </c>
      <c r="D1345" s="24" t="s">
        <v>1387</v>
      </c>
      <c r="E1345" s="191">
        <v>67.14</v>
      </c>
      <c r="F1345" s="39">
        <v>69.03</v>
      </c>
      <c r="G1345" s="192">
        <v>69.34</v>
      </c>
      <c r="H1345" s="22">
        <v>1.8900000000000006</v>
      </c>
      <c r="I1345" s="20">
        <v>0</v>
      </c>
      <c r="J1345" s="20">
        <v>0</v>
      </c>
      <c r="K1345" s="20">
        <v>0</v>
      </c>
      <c r="L1345" s="20">
        <v>0</v>
      </c>
      <c r="M1345" s="20">
        <v>0</v>
      </c>
      <c r="N1345" s="20">
        <v>0</v>
      </c>
      <c r="O1345" s="27">
        <v>0.28000000000000114</v>
      </c>
      <c r="P1345" s="198">
        <v>3.0000000000001137E-2</v>
      </c>
      <c r="Q1345" s="28">
        <f t="shared" si="239"/>
        <v>582120.00000000023</v>
      </c>
      <c r="R1345" s="28">
        <f t="shared" si="229"/>
        <v>582120.00000000023</v>
      </c>
      <c r="S1345" s="28">
        <f t="shared" si="232"/>
        <v>582120.00000000023</v>
      </c>
      <c r="T1345" s="28">
        <f t="shared" si="233"/>
        <v>582120.00000000023</v>
      </c>
      <c r="U1345" s="28">
        <f t="shared" si="234"/>
        <v>582120.00000000023</v>
      </c>
      <c r="V1345" s="28">
        <f t="shared" si="235"/>
        <v>582120.00000000023</v>
      </c>
      <c r="W1345" s="28">
        <f t="shared" si="236"/>
        <v>582120.00000000023</v>
      </c>
      <c r="X1345" s="28">
        <f t="shared" si="237"/>
        <v>606760.00000000035</v>
      </c>
      <c r="Y1345" s="28">
        <f t="shared" si="238"/>
        <v>609400.00000000047</v>
      </c>
      <c r="Z1345" s="203">
        <f t="shared" si="230"/>
        <v>5291000.0000000019</v>
      </c>
      <c r="AA1345" s="35">
        <v>20.318978301001728</v>
      </c>
      <c r="AB1345" s="180">
        <v>20.89096026389856</v>
      </c>
      <c r="AC1345" s="36">
        <v>20.984777411252001</v>
      </c>
      <c r="AD1345" s="207">
        <v>2.2000000000000028</v>
      </c>
      <c r="AE1345" s="173">
        <f t="shared" si="231"/>
        <v>193600.00000000026</v>
      </c>
    </row>
    <row r="1346" spans="1:31" s="30" customFormat="1" ht="14.25" customHeight="1">
      <c r="A1346" s="24">
        <v>97039</v>
      </c>
      <c r="B1346" s="24" t="s">
        <v>7540</v>
      </c>
      <c r="C1346" s="25" t="s">
        <v>7502</v>
      </c>
      <c r="D1346" s="24" t="s">
        <v>1387</v>
      </c>
      <c r="E1346" s="191">
        <v>62.24</v>
      </c>
      <c r="F1346" s="39">
        <v>63.190000000000005</v>
      </c>
      <c r="G1346" s="192">
        <v>63.49</v>
      </c>
      <c r="H1346" s="22">
        <v>0.95000000000000284</v>
      </c>
      <c r="I1346" s="20">
        <v>0</v>
      </c>
      <c r="J1346" s="20">
        <v>0.20000000000000284</v>
      </c>
      <c r="K1346" s="20">
        <v>0</v>
      </c>
      <c r="L1346" s="20">
        <v>0</v>
      </c>
      <c r="M1346" s="20">
        <v>0</v>
      </c>
      <c r="N1346" s="20">
        <v>0</v>
      </c>
      <c r="O1346" s="27">
        <v>0.10000000000000142</v>
      </c>
      <c r="P1346" s="198">
        <v>0</v>
      </c>
      <c r="Q1346" s="28">
        <f t="shared" si="239"/>
        <v>292600.00000000087</v>
      </c>
      <c r="R1346" s="28">
        <f t="shared" si="229"/>
        <v>292600.00000000087</v>
      </c>
      <c r="S1346" s="28">
        <f t="shared" si="232"/>
        <v>310200.00000000111</v>
      </c>
      <c r="T1346" s="28">
        <f t="shared" si="233"/>
        <v>310200.00000000111</v>
      </c>
      <c r="U1346" s="28">
        <f t="shared" si="234"/>
        <v>310200.00000000111</v>
      </c>
      <c r="V1346" s="28">
        <f t="shared" si="235"/>
        <v>310200.00000000111</v>
      </c>
      <c r="W1346" s="28">
        <f t="shared" si="236"/>
        <v>310200.00000000111</v>
      </c>
      <c r="X1346" s="28">
        <f t="shared" si="237"/>
        <v>319000.00000000122</v>
      </c>
      <c r="Y1346" s="28">
        <f t="shared" si="238"/>
        <v>319000.00000000122</v>
      </c>
      <c r="Z1346" s="203">
        <f t="shared" si="230"/>
        <v>2774200.0000000102</v>
      </c>
      <c r="AA1346" s="35">
        <v>19.77253955143275</v>
      </c>
      <c r="AB1346" s="180">
        <v>20.074337632632314</v>
      </c>
      <c r="AC1346" s="36">
        <v>20.169642289853236</v>
      </c>
      <c r="AD1346" s="207">
        <v>1.25</v>
      </c>
      <c r="AE1346" s="173">
        <f t="shared" si="231"/>
        <v>110000</v>
      </c>
    </row>
    <row r="1347" spans="1:31" s="30" customFormat="1" ht="14.25" customHeight="1">
      <c r="A1347" s="24">
        <v>97040</v>
      </c>
      <c r="B1347" s="24" t="s">
        <v>7541</v>
      </c>
      <c r="C1347" s="25" t="s">
        <v>7502</v>
      </c>
      <c r="D1347" s="24" t="s">
        <v>1387</v>
      </c>
      <c r="E1347" s="191">
        <v>76.460000000000008</v>
      </c>
      <c r="F1347" s="39">
        <v>76.56</v>
      </c>
      <c r="G1347" s="192">
        <v>77.14</v>
      </c>
      <c r="H1347" s="22">
        <v>9.9999999999994316E-2</v>
      </c>
      <c r="I1347" s="20">
        <v>0.18999999999999773</v>
      </c>
      <c r="J1347" s="20">
        <v>7.9999999999998295E-2</v>
      </c>
      <c r="K1347" s="20">
        <v>0</v>
      </c>
      <c r="L1347" s="20">
        <v>3.0000000000001137E-2</v>
      </c>
      <c r="M1347" s="20">
        <v>0</v>
      </c>
      <c r="N1347" s="20">
        <v>9.0000000000003411E-2</v>
      </c>
      <c r="O1347" s="27">
        <v>0.18999999999999773</v>
      </c>
      <c r="P1347" s="198">
        <v>0</v>
      </c>
      <c r="Q1347" s="28">
        <f t="shared" si="239"/>
        <v>30799.999999998246</v>
      </c>
      <c r="R1347" s="28">
        <f t="shared" ref="R1347:R1392" si="240">Q1347+((I1347/3)*88000+((I1347/3)*88000)*2+((I1347/3)*88000)*3)</f>
        <v>64239.999999997846</v>
      </c>
      <c r="S1347" s="28">
        <f t="shared" si="232"/>
        <v>71279.999999997701</v>
      </c>
      <c r="T1347" s="28">
        <f t="shared" si="233"/>
        <v>71279.999999997701</v>
      </c>
      <c r="U1347" s="28">
        <f t="shared" si="234"/>
        <v>73919.999999997803</v>
      </c>
      <c r="V1347" s="28">
        <f t="shared" si="235"/>
        <v>73919.999999997803</v>
      </c>
      <c r="W1347" s="28">
        <f t="shared" si="236"/>
        <v>81839.999999998108</v>
      </c>
      <c r="X1347" s="28">
        <f t="shared" si="237"/>
        <v>98559.999999997905</v>
      </c>
      <c r="Y1347" s="28">
        <f t="shared" si="238"/>
        <v>98559.999999997905</v>
      </c>
      <c r="Z1347" s="203">
        <f t="shared" ref="Z1347:Z1410" si="241">SUM(Q1347:Y1347)</f>
        <v>664399.99999998102</v>
      </c>
      <c r="AA1347" s="35">
        <v>2.9344376172949906</v>
      </c>
      <c r="AB1347" s="180">
        <v>2.938275490192316</v>
      </c>
      <c r="AC1347" s="36">
        <v>2.9605351529968029</v>
      </c>
      <c r="AD1347" s="207">
        <v>0.67999999999999261</v>
      </c>
      <c r="AE1347" s="173">
        <f t="shared" ref="AE1347:AE1410" si="242">AD1347*88000</f>
        <v>59839.999999999352</v>
      </c>
    </row>
    <row r="1348" spans="1:31" s="30" customFormat="1" ht="14.25" customHeight="1">
      <c r="A1348" s="24">
        <v>97042</v>
      </c>
      <c r="B1348" s="24" t="s">
        <v>7542</v>
      </c>
      <c r="C1348" s="25" t="s">
        <v>7502</v>
      </c>
      <c r="D1348" s="24" t="s">
        <v>1387</v>
      </c>
      <c r="E1348" s="191">
        <v>797.69</v>
      </c>
      <c r="F1348" s="39">
        <v>801.42000000000007</v>
      </c>
      <c r="G1348" s="192">
        <v>808.08</v>
      </c>
      <c r="H1348" s="22">
        <v>3.7300000000000182</v>
      </c>
      <c r="I1348" s="20">
        <v>0.30999999999994543</v>
      </c>
      <c r="J1348" s="20">
        <v>0.12999999999999545</v>
      </c>
      <c r="K1348" s="20">
        <v>0</v>
      </c>
      <c r="L1348" s="20">
        <v>0</v>
      </c>
      <c r="M1348" s="20">
        <v>7.0000000000050022E-2</v>
      </c>
      <c r="N1348" s="20">
        <v>0.76999999999998181</v>
      </c>
      <c r="O1348" s="27">
        <v>4.9699999999999136</v>
      </c>
      <c r="P1348" s="198">
        <v>0.41000000000008185</v>
      </c>
      <c r="Q1348" s="28">
        <f t="shared" si="239"/>
        <v>1148840.0000000056</v>
      </c>
      <c r="R1348" s="28">
        <f t="shared" si="240"/>
        <v>1203399.999999996</v>
      </c>
      <c r="S1348" s="28">
        <f t="shared" si="232"/>
        <v>1214839.9999999956</v>
      </c>
      <c r="T1348" s="28">
        <f t="shared" si="233"/>
        <v>1214839.9999999956</v>
      </c>
      <c r="U1348" s="28">
        <f t="shared" si="234"/>
        <v>1214839.9999999956</v>
      </c>
      <c r="V1348" s="28">
        <f t="shared" si="235"/>
        <v>1221000</v>
      </c>
      <c r="W1348" s="28">
        <f t="shared" si="236"/>
        <v>1288759.9999999984</v>
      </c>
      <c r="X1348" s="28">
        <f t="shared" si="237"/>
        <v>1726119.9999999907</v>
      </c>
      <c r="Y1348" s="28">
        <f t="shared" si="238"/>
        <v>1762199.9999999979</v>
      </c>
      <c r="Z1348" s="203">
        <f t="shared" si="241"/>
        <v>11994839.999999976</v>
      </c>
      <c r="AA1348" s="35">
        <v>17.659729909231793</v>
      </c>
      <c r="AB1348" s="180">
        <v>17.742306840823556</v>
      </c>
      <c r="AC1348" s="36">
        <v>17.889749833960593</v>
      </c>
      <c r="AD1348" s="207">
        <v>10.389999999999986</v>
      </c>
      <c r="AE1348" s="173">
        <f t="shared" si="242"/>
        <v>914319.99999999884</v>
      </c>
    </row>
    <row r="1349" spans="1:31" s="30" customFormat="1" ht="14.25" customHeight="1">
      <c r="A1349" s="24">
        <v>97043</v>
      </c>
      <c r="B1349" s="24" t="s">
        <v>7543</v>
      </c>
      <c r="C1349" s="25" t="s">
        <v>7502</v>
      </c>
      <c r="D1349" s="24" t="s">
        <v>1387</v>
      </c>
      <c r="E1349" s="191">
        <v>67.52</v>
      </c>
      <c r="F1349" s="39">
        <v>68.039999999999992</v>
      </c>
      <c r="G1349" s="192">
        <v>68.45</v>
      </c>
      <c r="H1349" s="22">
        <v>0.51999999999999602</v>
      </c>
      <c r="I1349" s="20">
        <v>1.0000000000019327E-2</v>
      </c>
      <c r="J1349" s="20">
        <v>0</v>
      </c>
      <c r="K1349" s="20">
        <v>0</v>
      </c>
      <c r="L1349" s="20">
        <v>3.0000000000001137E-2</v>
      </c>
      <c r="M1349" s="20">
        <v>0.37000000000000455</v>
      </c>
      <c r="N1349" s="20">
        <v>0</v>
      </c>
      <c r="O1349" s="27">
        <v>0</v>
      </c>
      <c r="P1349" s="198">
        <v>0</v>
      </c>
      <c r="Q1349" s="28">
        <f t="shared" si="239"/>
        <v>160159.99999999878</v>
      </c>
      <c r="R1349" s="28">
        <f t="shared" si="240"/>
        <v>161920.00000000218</v>
      </c>
      <c r="S1349" s="28">
        <f t="shared" si="232"/>
        <v>161920.00000000218</v>
      </c>
      <c r="T1349" s="28">
        <f t="shared" si="233"/>
        <v>161920.00000000218</v>
      </c>
      <c r="U1349" s="28">
        <f t="shared" si="234"/>
        <v>164560.00000000227</v>
      </c>
      <c r="V1349" s="28">
        <f t="shared" si="235"/>
        <v>197120.00000000268</v>
      </c>
      <c r="W1349" s="28">
        <f t="shared" si="236"/>
        <v>197120.00000000268</v>
      </c>
      <c r="X1349" s="28">
        <f t="shared" si="237"/>
        <v>197120.00000000268</v>
      </c>
      <c r="Y1349" s="28">
        <f t="shared" si="238"/>
        <v>197120.00000000268</v>
      </c>
      <c r="Z1349" s="203">
        <f t="shared" si="241"/>
        <v>1598960.0000000186</v>
      </c>
      <c r="AA1349" s="35">
        <v>6.0033786787587795</v>
      </c>
      <c r="AB1349" s="180">
        <v>6.0496132301947174</v>
      </c>
      <c r="AC1349" s="36">
        <v>6.0860673957499776</v>
      </c>
      <c r="AD1349" s="207">
        <v>0.93000000000000682</v>
      </c>
      <c r="AE1349" s="173">
        <f t="shared" si="242"/>
        <v>81840.000000000597</v>
      </c>
    </row>
    <row r="1350" spans="1:31" s="30" customFormat="1" ht="14.25" customHeight="1">
      <c r="A1350" s="24">
        <v>97044</v>
      </c>
      <c r="B1350" s="24" t="s">
        <v>7544</v>
      </c>
      <c r="C1350" s="25" t="s">
        <v>7502</v>
      </c>
      <c r="D1350" s="24" t="s">
        <v>1387</v>
      </c>
      <c r="E1350" s="191">
        <v>131.04</v>
      </c>
      <c r="F1350" s="39">
        <v>132.76</v>
      </c>
      <c r="G1350" s="192">
        <v>133.82</v>
      </c>
      <c r="H1350" s="22">
        <v>1.7199999999999989</v>
      </c>
      <c r="I1350" s="20">
        <v>9.9999999999909051E-3</v>
      </c>
      <c r="J1350" s="20">
        <v>0</v>
      </c>
      <c r="K1350" s="20">
        <v>0.22999999999998977</v>
      </c>
      <c r="L1350" s="20">
        <v>0</v>
      </c>
      <c r="M1350" s="20">
        <v>0</v>
      </c>
      <c r="N1350" s="20">
        <v>0</v>
      </c>
      <c r="O1350" s="27">
        <v>0.59000000000000341</v>
      </c>
      <c r="P1350" s="198">
        <v>0.22999999999998977</v>
      </c>
      <c r="Q1350" s="28">
        <f t="shared" si="239"/>
        <v>529759.99999999965</v>
      </c>
      <c r="R1350" s="28">
        <f t="shared" si="240"/>
        <v>531519.99999999802</v>
      </c>
      <c r="S1350" s="28">
        <f t="shared" si="232"/>
        <v>531519.99999999802</v>
      </c>
      <c r="T1350" s="28">
        <f t="shared" si="233"/>
        <v>551759.99999999709</v>
      </c>
      <c r="U1350" s="28">
        <f t="shared" si="234"/>
        <v>551759.99999999709</v>
      </c>
      <c r="V1350" s="28">
        <f t="shared" si="235"/>
        <v>551759.99999999709</v>
      </c>
      <c r="W1350" s="28">
        <f t="shared" si="236"/>
        <v>551759.99999999709</v>
      </c>
      <c r="X1350" s="28">
        <f t="shared" si="237"/>
        <v>603679.99999999744</v>
      </c>
      <c r="Y1350" s="28">
        <f t="shared" si="238"/>
        <v>623919.99999999651</v>
      </c>
      <c r="Z1350" s="203">
        <f t="shared" si="241"/>
        <v>5027439.9999999786</v>
      </c>
      <c r="AA1350" s="35">
        <v>33.463571592737296</v>
      </c>
      <c r="AB1350" s="180">
        <v>33.902806506805589</v>
      </c>
      <c r="AC1350" s="36">
        <v>34.173497791056974</v>
      </c>
      <c r="AD1350" s="207">
        <v>2.7800000000000011</v>
      </c>
      <c r="AE1350" s="173">
        <f t="shared" si="242"/>
        <v>244640.00000000009</v>
      </c>
    </row>
    <row r="1351" spans="1:31" s="30" customFormat="1" ht="14.25" customHeight="1">
      <c r="A1351" s="24">
        <v>97045</v>
      </c>
      <c r="B1351" s="24" t="s">
        <v>7545</v>
      </c>
      <c r="C1351" s="25" t="s">
        <v>7502</v>
      </c>
      <c r="D1351" s="24" t="s">
        <v>1387</v>
      </c>
      <c r="E1351" s="191">
        <v>56.120000000000005</v>
      </c>
      <c r="F1351" s="39">
        <v>56.120000000000005</v>
      </c>
      <c r="G1351" s="192">
        <v>57.410000000000004</v>
      </c>
      <c r="H1351" s="22">
        <v>0</v>
      </c>
      <c r="I1351" s="20">
        <v>0</v>
      </c>
      <c r="J1351" s="20">
        <v>0</v>
      </c>
      <c r="K1351" s="20">
        <v>0</v>
      </c>
      <c r="L1351" s="20">
        <v>0.82000000000000028</v>
      </c>
      <c r="M1351" s="20">
        <v>0.32999999999999119</v>
      </c>
      <c r="N1351" s="20">
        <v>0</v>
      </c>
      <c r="O1351" s="27">
        <v>0</v>
      </c>
      <c r="P1351" s="198">
        <v>0.14000000000000057</v>
      </c>
      <c r="Q1351" s="28">
        <f t="shared" si="239"/>
        <v>0</v>
      </c>
      <c r="R1351" s="28">
        <f t="shared" si="240"/>
        <v>0</v>
      </c>
      <c r="S1351" s="28">
        <f t="shared" si="232"/>
        <v>0</v>
      </c>
      <c r="T1351" s="28">
        <f t="shared" si="233"/>
        <v>0</v>
      </c>
      <c r="U1351" s="28">
        <f t="shared" si="234"/>
        <v>72160.000000000029</v>
      </c>
      <c r="V1351" s="28">
        <f t="shared" si="235"/>
        <v>101199.99999999926</v>
      </c>
      <c r="W1351" s="28">
        <f t="shared" si="236"/>
        <v>101199.99999999926</v>
      </c>
      <c r="X1351" s="28">
        <f t="shared" si="237"/>
        <v>101199.99999999926</v>
      </c>
      <c r="Y1351" s="28">
        <f t="shared" si="238"/>
        <v>113519.9999999993</v>
      </c>
      <c r="Z1351" s="203">
        <f t="shared" si="241"/>
        <v>489279.99999999709</v>
      </c>
      <c r="AA1351" s="35">
        <v>29.589792259833388</v>
      </c>
      <c r="AB1351" s="180">
        <v>29.589792259833388</v>
      </c>
      <c r="AC1351" s="36">
        <v>30.2699567647369</v>
      </c>
      <c r="AD1351" s="207">
        <v>1.2899999999999991</v>
      </c>
      <c r="AE1351" s="173">
        <f t="shared" si="242"/>
        <v>113519.99999999993</v>
      </c>
    </row>
    <row r="1352" spans="1:31" s="30" customFormat="1" ht="14.25" customHeight="1">
      <c r="A1352" s="24">
        <v>97046</v>
      </c>
      <c r="B1352" s="24" t="s">
        <v>7546</v>
      </c>
      <c r="C1352" s="25" t="s">
        <v>7502</v>
      </c>
      <c r="D1352" s="24" t="s">
        <v>1387</v>
      </c>
      <c r="E1352" s="191">
        <v>241.06</v>
      </c>
      <c r="F1352" s="39">
        <v>241.26</v>
      </c>
      <c r="G1352" s="192">
        <v>242.58</v>
      </c>
      <c r="H1352" s="22">
        <v>0.19999999999998863</v>
      </c>
      <c r="I1352" s="20">
        <v>8.0000000000012506E-2</v>
      </c>
      <c r="J1352" s="20">
        <v>3.0000000000001137E-2</v>
      </c>
      <c r="K1352" s="20">
        <v>0</v>
      </c>
      <c r="L1352" s="20">
        <v>0</v>
      </c>
      <c r="M1352" s="20">
        <v>0.11000000000001364</v>
      </c>
      <c r="N1352" s="20">
        <v>0.43999999999999773</v>
      </c>
      <c r="O1352" s="27">
        <v>0.65999999999999659</v>
      </c>
      <c r="P1352" s="198">
        <v>0</v>
      </c>
      <c r="Q1352" s="28">
        <f t="shared" si="239"/>
        <v>61599.999999996493</v>
      </c>
      <c r="R1352" s="28">
        <f t="shared" si="240"/>
        <v>75679.99999999869</v>
      </c>
      <c r="S1352" s="28">
        <f t="shared" si="232"/>
        <v>78319.999999998792</v>
      </c>
      <c r="T1352" s="28">
        <f t="shared" si="233"/>
        <v>78319.999999998792</v>
      </c>
      <c r="U1352" s="28">
        <f t="shared" si="234"/>
        <v>78319.999999998792</v>
      </c>
      <c r="V1352" s="28">
        <f t="shared" si="235"/>
        <v>88000</v>
      </c>
      <c r="W1352" s="28">
        <f t="shared" si="236"/>
        <v>126719.9999999998</v>
      </c>
      <c r="X1352" s="28">
        <f t="shared" si="237"/>
        <v>184799.99999999951</v>
      </c>
      <c r="Y1352" s="28">
        <f t="shared" si="238"/>
        <v>184799.99999999951</v>
      </c>
      <c r="Z1352" s="203">
        <f t="shared" si="241"/>
        <v>956559.99999999034</v>
      </c>
      <c r="AA1352" s="35">
        <v>5.5585660163302766</v>
      </c>
      <c r="AB1352" s="180">
        <v>5.5631777860277207</v>
      </c>
      <c r="AC1352" s="36">
        <v>5.5936154660308572</v>
      </c>
      <c r="AD1352" s="207">
        <v>1.5200000000000102</v>
      </c>
      <c r="AE1352" s="173">
        <f t="shared" si="242"/>
        <v>133760.0000000009</v>
      </c>
    </row>
    <row r="1353" spans="1:31" s="30" customFormat="1" ht="14.25" customHeight="1">
      <c r="A1353" s="24">
        <v>97047</v>
      </c>
      <c r="B1353" s="24" t="s">
        <v>7547</v>
      </c>
      <c r="C1353" s="25" t="s">
        <v>7502</v>
      </c>
      <c r="D1353" s="24" t="s">
        <v>1387</v>
      </c>
      <c r="E1353" s="191">
        <v>21.55</v>
      </c>
      <c r="F1353" s="39">
        <v>21.69</v>
      </c>
      <c r="G1353" s="192">
        <v>21.69</v>
      </c>
      <c r="H1353" s="22">
        <v>0.14000000000000057</v>
      </c>
      <c r="I1353" s="20">
        <v>0</v>
      </c>
      <c r="J1353" s="20">
        <v>0</v>
      </c>
      <c r="K1353" s="20">
        <v>0</v>
      </c>
      <c r="L1353" s="20">
        <v>0</v>
      </c>
      <c r="M1353" s="20">
        <v>0</v>
      </c>
      <c r="N1353" s="20">
        <v>0</v>
      </c>
      <c r="O1353" s="27">
        <v>0</v>
      </c>
      <c r="P1353" s="198">
        <v>0</v>
      </c>
      <c r="Q1353" s="28">
        <f t="shared" si="239"/>
        <v>43120.000000000175</v>
      </c>
      <c r="R1353" s="28">
        <f t="shared" si="240"/>
        <v>43120.000000000175</v>
      </c>
      <c r="S1353" s="28">
        <f t="shared" si="232"/>
        <v>43120.000000000175</v>
      </c>
      <c r="T1353" s="28">
        <f t="shared" si="233"/>
        <v>43120.000000000175</v>
      </c>
      <c r="U1353" s="28">
        <f t="shared" si="234"/>
        <v>43120.000000000175</v>
      </c>
      <c r="V1353" s="28">
        <f t="shared" si="235"/>
        <v>43120.000000000175</v>
      </c>
      <c r="W1353" s="28">
        <f t="shared" si="236"/>
        <v>43120.000000000175</v>
      </c>
      <c r="X1353" s="28">
        <f t="shared" si="237"/>
        <v>43120.000000000175</v>
      </c>
      <c r="Y1353" s="28">
        <f t="shared" si="238"/>
        <v>43120.000000000175</v>
      </c>
      <c r="Z1353" s="203">
        <f t="shared" si="241"/>
        <v>388080.00000000157</v>
      </c>
      <c r="AA1353" s="35">
        <v>6.006466358213947</v>
      </c>
      <c r="AB1353" s="180">
        <v>6.0454874853670768</v>
      </c>
      <c r="AC1353" s="36">
        <v>6.0454874853670768</v>
      </c>
      <c r="AD1353" s="207">
        <v>0.14000000000000057</v>
      </c>
      <c r="AE1353" s="173">
        <f t="shared" si="242"/>
        <v>12320.000000000051</v>
      </c>
    </row>
    <row r="1354" spans="1:31" s="30" customFormat="1" ht="14.25" customHeight="1">
      <c r="A1354" s="24">
        <v>97048</v>
      </c>
      <c r="B1354" s="24" t="s">
        <v>7548</v>
      </c>
      <c r="C1354" s="25" t="s">
        <v>7502</v>
      </c>
      <c r="D1354" s="24" t="s">
        <v>1387</v>
      </c>
      <c r="E1354" s="191">
        <v>375.87</v>
      </c>
      <c r="F1354" s="39">
        <v>383.13</v>
      </c>
      <c r="G1354" s="192">
        <v>386.27</v>
      </c>
      <c r="H1354" s="22">
        <v>7.2599999999999909</v>
      </c>
      <c r="I1354" s="20">
        <v>5.0000000000011369E-2</v>
      </c>
      <c r="J1354" s="20">
        <v>0.12999999999999545</v>
      </c>
      <c r="K1354" s="20">
        <v>0.62000000000000455</v>
      </c>
      <c r="L1354" s="20">
        <v>0.14999999999997726</v>
      </c>
      <c r="M1354" s="20">
        <v>0.95000000000004547</v>
      </c>
      <c r="N1354" s="20">
        <v>0.20999999999997954</v>
      </c>
      <c r="O1354" s="27">
        <v>0.31999999999999318</v>
      </c>
      <c r="P1354" s="198">
        <v>0.70999999999997954</v>
      </c>
      <c r="Q1354" s="28">
        <f t="shared" si="239"/>
        <v>2236079.9999999967</v>
      </c>
      <c r="R1354" s="28">
        <f t="shared" si="240"/>
        <v>2244879.9999999986</v>
      </c>
      <c r="S1354" s="28">
        <f t="shared" si="232"/>
        <v>2256319.9999999981</v>
      </c>
      <c r="T1354" s="28">
        <f t="shared" si="233"/>
        <v>2310879.9999999986</v>
      </c>
      <c r="U1354" s="28">
        <f t="shared" si="234"/>
        <v>2324079.9999999967</v>
      </c>
      <c r="V1354" s="28">
        <f t="shared" si="235"/>
        <v>2407680.0000000009</v>
      </c>
      <c r="W1354" s="28">
        <f t="shared" si="236"/>
        <v>2426159.9999999991</v>
      </c>
      <c r="X1354" s="28">
        <f t="shared" si="237"/>
        <v>2454319.9999999986</v>
      </c>
      <c r="Y1354" s="28">
        <f t="shared" si="238"/>
        <v>2516799.9999999967</v>
      </c>
      <c r="Z1354" s="203">
        <f t="shared" si="241"/>
        <v>21177199.999999985</v>
      </c>
      <c r="AA1354" s="35">
        <v>33.948102854975204</v>
      </c>
      <c r="AB1354" s="180">
        <v>34.603816869733286</v>
      </c>
      <c r="AC1354" s="36">
        <v>34.887417697052896</v>
      </c>
      <c r="AD1354" s="207">
        <v>10.399999999999977</v>
      </c>
      <c r="AE1354" s="173">
        <f t="shared" si="242"/>
        <v>915199.99999999802</v>
      </c>
    </row>
    <row r="1355" spans="1:31" s="30" customFormat="1" ht="14.25" customHeight="1">
      <c r="A1355" s="24">
        <v>97049</v>
      </c>
      <c r="B1355" s="24" t="s">
        <v>7549</v>
      </c>
      <c r="C1355" s="25" t="s">
        <v>7502</v>
      </c>
      <c r="D1355" s="24" t="s">
        <v>1387</v>
      </c>
      <c r="E1355" s="191">
        <v>227.6</v>
      </c>
      <c r="F1355" s="39">
        <v>229.66</v>
      </c>
      <c r="G1355" s="192">
        <v>233.12</v>
      </c>
      <c r="H1355" s="22">
        <v>2.0600000000000023</v>
      </c>
      <c r="I1355" s="20">
        <v>0.84000000000000341</v>
      </c>
      <c r="J1355" s="20">
        <v>5.0000000000011369E-2</v>
      </c>
      <c r="K1355" s="20">
        <v>-5.0000000000011369E-2</v>
      </c>
      <c r="L1355" s="20">
        <v>0.28000000000000114</v>
      </c>
      <c r="M1355" s="20">
        <v>0.80000000000001137</v>
      </c>
      <c r="N1355" s="20">
        <v>0.12000000000000455</v>
      </c>
      <c r="O1355" s="27">
        <v>0.71999999999999886</v>
      </c>
      <c r="P1355" s="198">
        <v>0.69999999999998863</v>
      </c>
      <c r="Q1355" s="28">
        <f t="shared" si="239"/>
        <v>634480.0000000007</v>
      </c>
      <c r="R1355" s="28">
        <f t="shared" si="240"/>
        <v>782320.00000000128</v>
      </c>
      <c r="S1355" s="28">
        <f t="shared" si="232"/>
        <v>786720.00000000233</v>
      </c>
      <c r="T1355" s="28">
        <f t="shared" si="233"/>
        <v>782320.00000000128</v>
      </c>
      <c r="U1355" s="28">
        <f t="shared" si="234"/>
        <v>806960.0000000014</v>
      </c>
      <c r="V1355" s="28">
        <f t="shared" si="235"/>
        <v>877360.00000000244</v>
      </c>
      <c r="W1355" s="28">
        <f t="shared" si="236"/>
        <v>887920.00000000279</v>
      </c>
      <c r="X1355" s="28">
        <f t="shared" si="237"/>
        <v>951280.00000000268</v>
      </c>
      <c r="Y1355" s="28">
        <f t="shared" si="238"/>
        <v>1012880.0000000016</v>
      </c>
      <c r="Z1355" s="203">
        <f t="shared" si="241"/>
        <v>7522240.0000000168</v>
      </c>
      <c r="AA1355" s="35">
        <v>19.743747668658969</v>
      </c>
      <c r="AB1355" s="180">
        <v>19.922447669526445</v>
      </c>
      <c r="AC1355" s="36">
        <v>20.222594272925214</v>
      </c>
      <c r="AD1355" s="207">
        <v>5.5200000000000102</v>
      </c>
      <c r="AE1355" s="173">
        <f t="shared" si="242"/>
        <v>485760.00000000087</v>
      </c>
    </row>
    <row r="1356" spans="1:31" s="30" customFormat="1" ht="14.25" customHeight="1">
      <c r="A1356" s="24">
        <v>97050</v>
      </c>
      <c r="B1356" s="24" t="s">
        <v>7550</v>
      </c>
      <c r="C1356" s="25" t="s">
        <v>7502</v>
      </c>
      <c r="D1356" s="24" t="s">
        <v>1387</v>
      </c>
      <c r="E1356" s="191">
        <v>50.4</v>
      </c>
      <c r="F1356" s="39">
        <v>50.4</v>
      </c>
      <c r="G1356" s="192">
        <v>50.4</v>
      </c>
      <c r="H1356" s="22">
        <v>0</v>
      </c>
      <c r="I1356" s="20">
        <v>0</v>
      </c>
      <c r="J1356" s="20">
        <v>0</v>
      </c>
      <c r="K1356" s="20">
        <v>0</v>
      </c>
      <c r="L1356" s="20">
        <v>0</v>
      </c>
      <c r="M1356" s="20">
        <v>0</v>
      </c>
      <c r="N1356" s="20">
        <v>0</v>
      </c>
      <c r="O1356" s="27">
        <v>0</v>
      </c>
      <c r="P1356" s="198">
        <v>0</v>
      </c>
      <c r="Q1356" s="28">
        <f t="shared" si="239"/>
        <v>0</v>
      </c>
      <c r="R1356" s="28">
        <f t="shared" si="240"/>
        <v>0</v>
      </c>
      <c r="S1356" s="28">
        <f t="shared" si="232"/>
        <v>0</v>
      </c>
      <c r="T1356" s="28">
        <f t="shared" si="233"/>
        <v>0</v>
      </c>
      <c r="U1356" s="28">
        <f t="shared" si="234"/>
        <v>0</v>
      </c>
      <c r="V1356" s="28">
        <f t="shared" si="235"/>
        <v>0</v>
      </c>
      <c r="W1356" s="28">
        <f t="shared" si="236"/>
        <v>0</v>
      </c>
      <c r="X1356" s="28">
        <f t="shared" si="237"/>
        <v>0</v>
      </c>
      <c r="Y1356" s="28">
        <f t="shared" si="238"/>
        <v>0</v>
      </c>
      <c r="Z1356" s="203">
        <f t="shared" si="241"/>
        <v>0</v>
      </c>
      <c r="AA1356" s="35">
        <v>3.7498883961786849</v>
      </c>
      <c r="AB1356" s="180">
        <v>3.7498883961786849</v>
      </c>
      <c r="AC1356" s="36">
        <v>3.7498883961786849</v>
      </c>
      <c r="AD1356" s="207">
        <v>0</v>
      </c>
      <c r="AE1356" s="173">
        <f t="shared" si="242"/>
        <v>0</v>
      </c>
    </row>
    <row r="1357" spans="1:31" s="30" customFormat="1" ht="14.25" customHeight="1">
      <c r="A1357" s="24">
        <v>97051</v>
      </c>
      <c r="B1357" s="24" t="s">
        <v>7551</v>
      </c>
      <c r="C1357" s="25" t="s">
        <v>7502</v>
      </c>
      <c r="D1357" s="24" t="s">
        <v>1387</v>
      </c>
      <c r="E1357" s="191">
        <v>138.61000000000001</v>
      </c>
      <c r="F1357" s="39">
        <v>142.78</v>
      </c>
      <c r="G1357" s="192">
        <v>144.16</v>
      </c>
      <c r="H1357" s="22">
        <v>4.1699999999999875</v>
      </c>
      <c r="I1357" s="20">
        <v>0</v>
      </c>
      <c r="J1357" s="20">
        <v>2.0000000000010232E-2</v>
      </c>
      <c r="K1357" s="20">
        <v>0.15000000000000568</v>
      </c>
      <c r="L1357" s="20">
        <v>0.5</v>
      </c>
      <c r="M1357" s="20">
        <v>0.21000000000000796</v>
      </c>
      <c r="N1357" s="20">
        <v>0</v>
      </c>
      <c r="O1357" s="27">
        <v>0</v>
      </c>
      <c r="P1357" s="198">
        <v>0.5</v>
      </c>
      <c r="Q1357" s="28">
        <f t="shared" si="239"/>
        <v>1284359.999999996</v>
      </c>
      <c r="R1357" s="28">
        <f t="shared" si="240"/>
        <v>1284359.999999996</v>
      </c>
      <c r="S1357" s="28">
        <f t="shared" si="232"/>
        <v>1286119.999999997</v>
      </c>
      <c r="T1357" s="28">
        <f t="shared" si="233"/>
        <v>1299319.9999999974</v>
      </c>
      <c r="U1357" s="28">
        <f t="shared" si="234"/>
        <v>1343319.9999999974</v>
      </c>
      <c r="V1357" s="28">
        <f t="shared" si="235"/>
        <v>1361799.9999999981</v>
      </c>
      <c r="W1357" s="28">
        <f t="shared" si="236"/>
        <v>1361799.9999999981</v>
      </c>
      <c r="X1357" s="28">
        <f t="shared" si="237"/>
        <v>1361799.9999999981</v>
      </c>
      <c r="Y1357" s="28">
        <f t="shared" si="238"/>
        <v>1405799.9999999981</v>
      </c>
      <c r="Z1357" s="203">
        <f t="shared" si="241"/>
        <v>11988679.999999976</v>
      </c>
      <c r="AA1357" s="35">
        <v>44.406356122252845</v>
      </c>
      <c r="AB1357" s="180">
        <v>45.742295123982828</v>
      </c>
      <c r="AC1357" s="36">
        <v>46.184404433907858</v>
      </c>
      <c r="AD1357" s="207">
        <v>5.5499999999999829</v>
      </c>
      <c r="AE1357" s="173">
        <f t="shared" si="242"/>
        <v>488399.99999999849</v>
      </c>
    </row>
    <row r="1358" spans="1:31" s="30" customFormat="1" ht="14.25" customHeight="1">
      <c r="A1358" s="24">
        <v>97052</v>
      </c>
      <c r="B1358" s="24" t="s">
        <v>7552</v>
      </c>
      <c r="C1358" s="25" t="s">
        <v>7502</v>
      </c>
      <c r="D1358" s="24" t="s">
        <v>1387</v>
      </c>
      <c r="E1358" s="191">
        <v>61.09</v>
      </c>
      <c r="F1358" s="39">
        <v>61.620000000000005</v>
      </c>
      <c r="G1358" s="192">
        <v>61.72</v>
      </c>
      <c r="H1358" s="22">
        <v>0.53000000000000114</v>
      </c>
      <c r="I1358" s="20">
        <v>0</v>
      </c>
      <c r="J1358" s="20">
        <v>4.9999999999997158E-2</v>
      </c>
      <c r="K1358" s="20">
        <v>0</v>
      </c>
      <c r="L1358" s="20">
        <v>0</v>
      </c>
      <c r="M1358" s="20">
        <v>0</v>
      </c>
      <c r="N1358" s="20">
        <v>0</v>
      </c>
      <c r="O1358" s="27">
        <v>0</v>
      </c>
      <c r="P1358" s="198">
        <v>4.9999999999997158E-2</v>
      </c>
      <c r="Q1358" s="28">
        <f t="shared" si="239"/>
        <v>163240.00000000038</v>
      </c>
      <c r="R1358" s="28">
        <f t="shared" si="240"/>
        <v>163240.00000000038</v>
      </c>
      <c r="S1358" s="28">
        <f t="shared" si="232"/>
        <v>167640.00000000012</v>
      </c>
      <c r="T1358" s="28">
        <f t="shared" si="233"/>
        <v>167640.00000000012</v>
      </c>
      <c r="U1358" s="28">
        <f t="shared" si="234"/>
        <v>167640.00000000012</v>
      </c>
      <c r="V1358" s="28">
        <f t="shared" si="235"/>
        <v>167640.00000000012</v>
      </c>
      <c r="W1358" s="28">
        <f t="shared" si="236"/>
        <v>167640.00000000012</v>
      </c>
      <c r="X1358" s="28">
        <f t="shared" si="237"/>
        <v>167640.00000000012</v>
      </c>
      <c r="Y1358" s="28">
        <f t="shared" si="238"/>
        <v>172039.99999999985</v>
      </c>
      <c r="Z1358" s="203">
        <f t="shared" si="241"/>
        <v>1504360.0000000012</v>
      </c>
      <c r="AA1358" s="35">
        <v>19.962095219422935</v>
      </c>
      <c r="AB1358" s="180">
        <v>20.135280854818159</v>
      </c>
      <c r="AC1358" s="36">
        <v>20.167957389798389</v>
      </c>
      <c r="AD1358" s="207">
        <v>0.62999999999999545</v>
      </c>
      <c r="AE1358" s="173">
        <f t="shared" si="242"/>
        <v>55439.9999999996</v>
      </c>
    </row>
    <row r="1359" spans="1:31" s="30" customFormat="1" ht="14.25" customHeight="1">
      <c r="A1359" s="24">
        <v>97053</v>
      </c>
      <c r="B1359" s="24" t="s">
        <v>7553</v>
      </c>
      <c r="C1359" s="25" t="s">
        <v>7502</v>
      </c>
      <c r="D1359" s="24" t="s">
        <v>1387</v>
      </c>
      <c r="E1359" s="191">
        <v>68.59</v>
      </c>
      <c r="F1359" s="39">
        <v>69.78</v>
      </c>
      <c r="G1359" s="192">
        <v>70.36</v>
      </c>
      <c r="H1359" s="22">
        <v>1.1899999999999977</v>
      </c>
      <c r="I1359" s="20">
        <v>0</v>
      </c>
      <c r="J1359" s="20">
        <v>0</v>
      </c>
      <c r="K1359" s="20">
        <v>0</v>
      </c>
      <c r="L1359" s="20">
        <v>0</v>
      </c>
      <c r="M1359" s="20">
        <v>0</v>
      </c>
      <c r="N1359" s="20">
        <v>0</v>
      </c>
      <c r="O1359" s="27">
        <v>0.57999999999999829</v>
      </c>
      <c r="P1359" s="198">
        <v>0</v>
      </c>
      <c r="Q1359" s="28">
        <f t="shared" si="239"/>
        <v>366519.99999999924</v>
      </c>
      <c r="R1359" s="28">
        <f t="shared" si="240"/>
        <v>366519.99999999924</v>
      </c>
      <c r="S1359" s="28">
        <f t="shared" si="232"/>
        <v>366519.99999999924</v>
      </c>
      <c r="T1359" s="28">
        <f t="shared" si="233"/>
        <v>366519.99999999924</v>
      </c>
      <c r="U1359" s="28">
        <f t="shared" si="234"/>
        <v>366519.99999999924</v>
      </c>
      <c r="V1359" s="28">
        <f t="shared" si="235"/>
        <v>366519.99999999924</v>
      </c>
      <c r="W1359" s="28">
        <f t="shared" si="236"/>
        <v>366519.99999999924</v>
      </c>
      <c r="X1359" s="28">
        <f t="shared" si="237"/>
        <v>417559.99999999907</v>
      </c>
      <c r="Y1359" s="28">
        <f t="shared" si="238"/>
        <v>417559.99999999907</v>
      </c>
      <c r="Z1359" s="203">
        <f t="shared" si="241"/>
        <v>3400759.9999999925</v>
      </c>
      <c r="AA1359" s="35">
        <v>11.816083241455347</v>
      </c>
      <c r="AB1359" s="180">
        <v>12.021085997794929</v>
      </c>
      <c r="AC1359" s="36">
        <v>12.121003307607497</v>
      </c>
      <c r="AD1359" s="207">
        <v>1.769999999999996</v>
      </c>
      <c r="AE1359" s="173">
        <f t="shared" si="242"/>
        <v>155759.99999999965</v>
      </c>
    </row>
    <row r="1360" spans="1:31" s="30" customFormat="1" ht="14.25" customHeight="1">
      <c r="A1360" s="24">
        <v>97054</v>
      </c>
      <c r="B1360" s="24" t="s">
        <v>7554</v>
      </c>
      <c r="C1360" s="25" t="s">
        <v>7502</v>
      </c>
      <c r="D1360" s="24" t="s">
        <v>1387</v>
      </c>
      <c r="E1360" s="191">
        <v>120</v>
      </c>
      <c r="F1360" s="39">
        <v>120.4</v>
      </c>
      <c r="G1360" s="192">
        <v>120.73</v>
      </c>
      <c r="H1360" s="22">
        <v>0.40000000000000568</v>
      </c>
      <c r="I1360" s="20">
        <v>0.20000000000000284</v>
      </c>
      <c r="J1360" s="20">
        <v>0</v>
      </c>
      <c r="K1360" s="20">
        <v>1.9999999999996021E-2</v>
      </c>
      <c r="L1360" s="20">
        <v>1.9999999999996021E-2</v>
      </c>
      <c r="M1360" s="20">
        <v>0</v>
      </c>
      <c r="N1360" s="20">
        <v>0</v>
      </c>
      <c r="O1360" s="27">
        <v>9.0000000000003411E-2</v>
      </c>
      <c r="P1360" s="198">
        <v>0</v>
      </c>
      <c r="Q1360" s="28">
        <f t="shared" si="239"/>
        <v>123200.00000000175</v>
      </c>
      <c r="R1360" s="28">
        <f t="shared" si="240"/>
        <v>158400.00000000224</v>
      </c>
      <c r="S1360" s="28">
        <f t="shared" si="232"/>
        <v>158400.00000000224</v>
      </c>
      <c r="T1360" s="28">
        <f t="shared" si="233"/>
        <v>160160.00000000189</v>
      </c>
      <c r="U1360" s="28">
        <f t="shared" si="234"/>
        <v>161920.00000000154</v>
      </c>
      <c r="V1360" s="28">
        <f t="shared" si="235"/>
        <v>161920.00000000154</v>
      </c>
      <c r="W1360" s="28">
        <f t="shared" si="236"/>
        <v>161920.00000000154</v>
      </c>
      <c r="X1360" s="28">
        <f t="shared" si="237"/>
        <v>169840.00000000183</v>
      </c>
      <c r="Y1360" s="28">
        <f t="shared" si="238"/>
        <v>169840.00000000183</v>
      </c>
      <c r="Z1360" s="203">
        <f t="shared" si="241"/>
        <v>1425600.0000000163</v>
      </c>
      <c r="AA1360" s="35">
        <v>26.02246606236718</v>
      </c>
      <c r="AB1360" s="180">
        <v>26.109207615908403</v>
      </c>
      <c r="AC1360" s="36">
        <v>26.180769397579912</v>
      </c>
      <c r="AD1360" s="207">
        <v>0.73000000000000398</v>
      </c>
      <c r="AE1360" s="173">
        <f t="shared" si="242"/>
        <v>64240.000000000349</v>
      </c>
    </row>
    <row r="1361" spans="1:31" s="30" customFormat="1" ht="14.25" customHeight="1">
      <c r="A1361" s="24">
        <v>97055</v>
      </c>
      <c r="B1361" s="24" t="s">
        <v>7555</v>
      </c>
      <c r="C1361" s="25" t="s">
        <v>7502</v>
      </c>
      <c r="D1361" s="24" t="s">
        <v>1387</v>
      </c>
      <c r="E1361" s="191">
        <v>35.44</v>
      </c>
      <c r="F1361" s="39">
        <v>35.44</v>
      </c>
      <c r="G1361" s="192">
        <v>35.840000000000003</v>
      </c>
      <c r="H1361" s="22">
        <v>0</v>
      </c>
      <c r="I1361" s="20">
        <v>0</v>
      </c>
      <c r="J1361" s="20">
        <v>0</v>
      </c>
      <c r="K1361" s="20">
        <v>0</v>
      </c>
      <c r="L1361" s="20">
        <v>0</v>
      </c>
      <c r="M1361" s="20">
        <v>0</v>
      </c>
      <c r="N1361" s="20">
        <v>0</v>
      </c>
      <c r="O1361" s="27">
        <v>0.39999999999999858</v>
      </c>
      <c r="P1361" s="198">
        <v>0</v>
      </c>
      <c r="Q1361" s="28">
        <f t="shared" si="239"/>
        <v>0</v>
      </c>
      <c r="R1361" s="28">
        <f t="shared" si="240"/>
        <v>0</v>
      </c>
      <c r="S1361" s="28">
        <f t="shared" si="232"/>
        <v>0</v>
      </c>
      <c r="T1361" s="28">
        <f t="shared" si="233"/>
        <v>0</v>
      </c>
      <c r="U1361" s="28">
        <f t="shared" si="234"/>
        <v>0</v>
      </c>
      <c r="V1361" s="28">
        <f t="shared" si="235"/>
        <v>0</v>
      </c>
      <c r="W1361" s="28">
        <f t="shared" si="236"/>
        <v>0</v>
      </c>
      <c r="X1361" s="28">
        <f t="shared" si="237"/>
        <v>35199.999999999876</v>
      </c>
      <c r="Y1361" s="28">
        <f t="shared" si="238"/>
        <v>35199.999999999876</v>
      </c>
      <c r="Z1361" s="203">
        <f t="shared" si="241"/>
        <v>70399.999999999753</v>
      </c>
      <c r="AA1361" s="35">
        <v>2.5830527251789333</v>
      </c>
      <c r="AB1361" s="180">
        <v>2.5830527251789333</v>
      </c>
      <c r="AC1361" s="36">
        <v>2.6122068191425782</v>
      </c>
      <c r="AD1361" s="207">
        <v>0.40000000000000568</v>
      </c>
      <c r="AE1361" s="173">
        <f t="shared" si="242"/>
        <v>35200.000000000502</v>
      </c>
    </row>
    <row r="1362" spans="1:31" s="30" customFormat="1" ht="14.25" customHeight="1">
      <c r="A1362" s="24">
        <v>97056</v>
      </c>
      <c r="B1362" s="24" t="s">
        <v>7556</v>
      </c>
      <c r="C1362" s="25" t="s">
        <v>7502</v>
      </c>
      <c r="D1362" s="24" t="s">
        <v>1387</v>
      </c>
      <c r="E1362" s="191">
        <v>116.97</v>
      </c>
      <c r="F1362" s="39">
        <v>119.4</v>
      </c>
      <c r="G1362" s="192">
        <v>120.72</v>
      </c>
      <c r="H1362" s="22">
        <v>2.4300000000000068</v>
      </c>
      <c r="I1362" s="20">
        <v>0</v>
      </c>
      <c r="J1362" s="20">
        <v>0</v>
      </c>
      <c r="K1362" s="20">
        <v>0</v>
      </c>
      <c r="L1362" s="20">
        <v>0</v>
      </c>
      <c r="M1362" s="20">
        <v>0</v>
      </c>
      <c r="N1362" s="20">
        <v>0</v>
      </c>
      <c r="O1362" s="27">
        <v>1.9999999999996021E-2</v>
      </c>
      <c r="P1362" s="198">
        <v>1.2999999999999972</v>
      </c>
      <c r="Q1362" s="28">
        <f t="shared" si="239"/>
        <v>748440.00000000233</v>
      </c>
      <c r="R1362" s="28">
        <f t="shared" si="240"/>
        <v>748440.00000000233</v>
      </c>
      <c r="S1362" s="28">
        <f t="shared" si="232"/>
        <v>748440.00000000233</v>
      </c>
      <c r="T1362" s="28">
        <f t="shared" si="233"/>
        <v>748440.00000000233</v>
      </c>
      <c r="U1362" s="28">
        <f t="shared" si="234"/>
        <v>748440.00000000233</v>
      </c>
      <c r="V1362" s="28">
        <f t="shared" si="235"/>
        <v>748440.00000000233</v>
      </c>
      <c r="W1362" s="28">
        <f t="shared" si="236"/>
        <v>748440.00000000233</v>
      </c>
      <c r="X1362" s="28">
        <f t="shared" si="237"/>
        <v>750200.00000000198</v>
      </c>
      <c r="Y1362" s="28">
        <f t="shared" si="238"/>
        <v>864600.00000000175</v>
      </c>
      <c r="Z1362" s="203">
        <f t="shared" si="241"/>
        <v>6853880.0000000205</v>
      </c>
      <c r="AA1362" s="35">
        <v>33.265079771350571</v>
      </c>
      <c r="AB1362" s="180">
        <v>33.956147086426078</v>
      </c>
      <c r="AC1362" s="36">
        <v>34.331541677331288</v>
      </c>
      <c r="AD1362" s="207">
        <v>3.75</v>
      </c>
      <c r="AE1362" s="173">
        <f t="shared" si="242"/>
        <v>330000</v>
      </c>
    </row>
    <row r="1363" spans="1:31" s="30" customFormat="1" ht="14.25" customHeight="1">
      <c r="A1363" s="24">
        <v>97057</v>
      </c>
      <c r="B1363" s="24" t="s">
        <v>7557</v>
      </c>
      <c r="C1363" s="25" t="s">
        <v>7502</v>
      </c>
      <c r="D1363" s="24" t="s">
        <v>1387</v>
      </c>
      <c r="E1363" s="191">
        <v>225.48000000000002</v>
      </c>
      <c r="F1363" s="39">
        <v>230.15</v>
      </c>
      <c r="G1363" s="192">
        <v>231.20000000000002</v>
      </c>
      <c r="H1363" s="22">
        <v>4.6699999999999875</v>
      </c>
      <c r="I1363" s="20">
        <v>0.5</v>
      </c>
      <c r="J1363" s="20">
        <v>0</v>
      </c>
      <c r="K1363" s="20">
        <v>0</v>
      </c>
      <c r="L1363" s="20">
        <v>0.46999999999999886</v>
      </c>
      <c r="M1363" s="20">
        <v>8.0000000000012506E-2</v>
      </c>
      <c r="N1363" s="20">
        <v>-0.31000000000000227</v>
      </c>
      <c r="O1363" s="27">
        <v>0</v>
      </c>
      <c r="P1363" s="198">
        <v>0.31000000000000227</v>
      </c>
      <c r="Q1363" s="28">
        <f t="shared" si="239"/>
        <v>1438359.9999999963</v>
      </c>
      <c r="R1363" s="28">
        <f t="shared" si="240"/>
        <v>1526359.9999999963</v>
      </c>
      <c r="S1363" s="28">
        <f t="shared" si="232"/>
        <v>1526359.9999999963</v>
      </c>
      <c r="T1363" s="28">
        <f t="shared" si="233"/>
        <v>1526359.9999999963</v>
      </c>
      <c r="U1363" s="28">
        <f t="shared" si="234"/>
        <v>1567719.9999999963</v>
      </c>
      <c r="V1363" s="28">
        <f t="shared" si="235"/>
        <v>1574759.9999999974</v>
      </c>
      <c r="W1363" s="28">
        <f t="shared" si="236"/>
        <v>1547479.9999999972</v>
      </c>
      <c r="X1363" s="28">
        <f t="shared" si="237"/>
        <v>1547479.9999999972</v>
      </c>
      <c r="Y1363" s="28">
        <f t="shared" si="238"/>
        <v>1574759.9999999974</v>
      </c>
      <c r="Z1363" s="203">
        <f t="shared" si="241"/>
        <v>13829639.999999972</v>
      </c>
      <c r="AA1363" s="35">
        <v>28.318095046719584</v>
      </c>
      <c r="AB1363" s="180">
        <v>28.904601627649956</v>
      </c>
      <c r="AC1363" s="36">
        <v>29.036471415653576</v>
      </c>
      <c r="AD1363" s="207">
        <v>5.7199999999999989</v>
      </c>
      <c r="AE1363" s="173">
        <f t="shared" si="242"/>
        <v>503359.99999999988</v>
      </c>
    </row>
    <row r="1364" spans="1:31" s="30" customFormat="1" ht="14.25" customHeight="1">
      <c r="A1364" s="24">
        <v>97058</v>
      </c>
      <c r="B1364" s="24" t="s">
        <v>7558</v>
      </c>
      <c r="C1364" s="25" t="s">
        <v>7502</v>
      </c>
      <c r="D1364" s="24" t="s">
        <v>1387</v>
      </c>
      <c r="E1364" s="191">
        <v>153.55000000000001</v>
      </c>
      <c r="F1364" s="39">
        <v>155.34</v>
      </c>
      <c r="G1364" s="192">
        <v>156.4</v>
      </c>
      <c r="H1364" s="22">
        <v>1.789999999999992</v>
      </c>
      <c r="I1364" s="20">
        <v>0</v>
      </c>
      <c r="J1364" s="20">
        <v>2.0000000000010232E-2</v>
      </c>
      <c r="K1364" s="20">
        <v>0</v>
      </c>
      <c r="L1364" s="20">
        <v>6.9999999999993179E-2</v>
      </c>
      <c r="M1364" s="20">
        <v>-6.0000000000002274E-2</v>
      </c>
      <c r="N1364" s="20">
        <v>0</v>
      </c>
      <c r="O1364" s="27">
        <v>0.62000000000000455</v>
      </c>
      <c r="P1364" s="198">
        <v>0.40999999999999659</v>
      </c>
      <c r="Q1364" s="28">
        <f t="shared" si="239"/>
        <v>551319.99999999756</v>
      </c>
      <c r="R1364" s="28">
        <f t="shared" si="240"/>
        <v>551319.99999999756</v>
      </c>
      <c r="S1364" s="28">
        <f t="shared" si="232"/>
        <v>553079.99999999849</v>
      </c>
      <c r="T1364" s="28">
        <f t="shared" si="233"/>
        <v>553079.99999999849</v>
      </c>
      <c r="U1364" s="28">
        <f t="shared" si="234"/>
        <v>559239.9999999979</v>
      </c>
      <c r="V1364" s="28">
        <f t="shared" si="235"/>
        <v>553959.99999999767</v>
      </c>
      <c r="W1364" s="28">
        <f t="shared" si="236"/>
        <v>553959.99999999767</v>
      </c>
      <c r="X1364" s="28">
        <f t="shared" si="237"/>
        <v>608519.99999999802</v>
      </c>
      <c r="Y1364" s="28">
        <f t="shared" si="238"/>
        <v>644599.99999999767</v>
      </c>
      <c r="Z1364" s="203">
        <f t="shared" si="241"/>
        <v>5129079.9999999814</v>
      </c>
      <c r="AA1364" s="35">
        <v>21.6368171121789</v>
      </c>
      <c r="AB1364" s="180">
        <v>21.889047021855227</v>
      </c>
      <c r="AC1364" s="36">
        <v>22.038412219764115</v>
      </c>
      <c r="AD1364" s="207">
        <v>2.8499999999999943</v>
      </c>
      <c r="AE1364" s="173">
        <f t="shared" si="242"/>
        <v>250799.99999999951</v>
      </c>
    </row>
    <row r="1365" spans="1:31" s="30" customFormat="1" ht="14.25" customHeight="1">
      <c r="A1365" s="24">
        <v>97059</v>
      </c>
      <c r="B1365" s="24" t="s">
        <v>7559</v>
      </c>
      <c r="C1365" s="25" t="s">
        <v>7502</v>
      </c>
      <c r="D1365" s="24" t="s">
        <v>1387</v>
      </c>
      <c r="E1365" s="191">
        <v>194.92000000000002</v>
      </c>
      <c r="F1365" s="39">
        <v>199.16000000000003</v>
      </c>
      <c r="G1365" s="192">
        <v>200.20000000000002</v>
      </c>
      <c r="H1365" s="22">
        <v>4.2400000000000091</v>
      </c>
      <c r="I1365" s="20">
        <v>0.10999999999998522</v>
      </c>
      <c r="J1365" s="20">
        <v>2.0000000000010232E-2</v>
      </c>
      <c r="K1365" s="20">
        <v>0</v>
      </c>
      <c r="L1365" s="20">
        <v>0</v>
      </c>
      <c r="M1365" s="20">
        <v>0.56999999999999318</v>
      </c>
      <c r="N1365" s="20">
        <v>0</v>
      </c>
      <c r="O1365" s="27">
        <v>0.22999999999998977</v>
      </c>
      <c r="P1365" s="198">
        <v>0.11000000000001364</v>
      </c>
      <c r="Q1365" s="28">
        <f t="shared" si="239"/>
        <v>1305920.000000003</v>
      </c>
      <c r="R1365" s="28">
        <f t="shared" si="240"/>
        <v>1325280.0000000005</v>
      </c>
      <c r="S1365" s="28">
        <f t="shared" si="232"/>
        <v>1327040.0000000014</v>
      </c>
      <c r="T1365" s="28">
        <f t="shared" si="233"/>
        <v>1327040.0000000014</v>
      </c>
      <c r="U1365" s="28">
        <f t="shared" si="234"/>
        <v>1327040.0000000014</v>
      </c>
      <c r="V1365" s="28">
        <f t="shared" si="235"/>
        <v>1377200.0000000007</v>
      </c>
      <c r="W1365" s="28">
        <f t="shared" si="236"/>
        <v>1377200.0000000007</v>
      </c>
      <c r="X1365" s="28">
        <f t="shared" si="237"/>
        <v>1397439.9999999998</v>
      </c>
      <c r="Y1365" s="28">
        <f t="shared" si="238"/>
        <v>1407120.0000000009</v>
      </c>
      <c r="Z1365" s="203">
        <f t="shared" si="241"/>
        <v>12171280.000000011</v>
      </c>
      <c r="AA1365" s="35">
        <v>24.340963298742498</v>
      </c>
      <c r="AB1365" s="180">
        <v>24.87044044006544</v>
      </c>
      <c r="AC1365" s="36">
        <v>25.000312191710684</v>
      </c>
      <c r="AD1365" s="207">
        <v>5.2800000000000011</v>
      </c>
      <c r="AE1365" s="173">
        <f t="shared" si="242"/>
        <v>464640.00000000012</v>
      </c>
    </row>
    <row r="1366" spans="1:31" s="30" customFormat="1" ht="14.25" customHeight="1">
      <c r="A1366" s="24">
        <v>97060</v>
      </c>
      <c r="B1366" s="24" t="s">
        <v>7560</v>
      </c>
      <c r="C1366" s="25" t="s">
        <v>7502</v>
      </c>
      <c r="D1366" s="24" t="s">
        <v>1387</v>
      </c>
      <c r="E1366" s="191">
        <v>64.47</v>
      </c>
      <c r="F1366" s="39">
        <v>65.42</v>
      </c>
      <c r="G1366" s="192">
        <v>65.59</v>
      </c>
      <c r="H1366" s="22">
        <v>0.95000000000000284</v>
      </c>
      <c r="I1366" s="20">
        <v>0.17000000000000171</v>
      </c>
      <c r="J1366" s="20">
        <v>0</v>
      </c>
      <c r="K1366" s="20">
        <v>0</v>
      </c>
      <c r="L1366" s="20">
        <v>0</v>
      </c>
      <c r="M1366" s="20">
        <v>0</v>
      </c>
      <c r="N1366" s="20">
        <v>0</v>
      </c>
      <c r="O1366" s="27">
        <v>0</v>
      </c>
      <c r="P1366" s="198">
        <v>0</v>
      </c>
      <c r="Q1366" s="28">
        <f t="shared" si="239"/>
        <v>292600.00000000087</v>
      </c>
      <c r="R1366" s="28">
        <f t="shared" si="240"/>
        <v>322520.00000000116</v>
      </c>
      <c r="S1366" s="28">
        <f t="shared" si="232"/>
        <v>322520.00000000116</v>
      </c>
      <c r="T1366" s="28">
        <f t="shared" si="233"/>
        <v>322520.00000000116</v>
      </c>
      <c r="U1366" s="28">
        <f t="shared" si="234"/>
        <v>322520.00000000116</v>
      </c>
      <c r="V1366" s="28">
        <f t="shared" si="235"/>
        <v>322520.00000000116</v>
      </c>
      <c r="W1366" s="28">
        <f t="shared" si="236"/>
        <v>322520.00000000116</v>
      </c>
      <c r="X1366" s="28">
        <f t="shared" si="237"/>
        <v>322520.00000000116</v>
      </c>
      <c r="Y1366" s="28">
        <f t="shared" si="238"/>
        <v>322520.00000000116</v>
      </c>
      <c r="Z1366" s="203">
        <f t="shared" si="241"/>
        <v>2872760.0000000102</v>
      </c>
      <c r="AA1366" s="35">
        <v>4.1039906805609485</v>
      </c>
      <c r="AB1366" s="180">
        <v>4.1644651826011669</v>
      </c>
      <c r="AC1366" s="36">
        <v>4.175286935597839</v>
      </c>
      <c r="AD1366" s="207">
        <v>1.1200000000000045</v>
      </c>
      <c r="AE1366" s="173">
        <f t="shared" si="242"/>
        <v>98560.000000000407</v>
      </c>
    </row>
    <row r="1367" spans="1:31" s="30" customFormat="1" ht="14.25" customHeight="1">
      <c r="A1367" s="24">
        <v>97061</v>
      </c>
      <c r="B1367" s="24" t="s">
        <v>7561</v>
      </c>
      <c r="C1367" s="25" t="s">
        <v>7502</v>
      </c>
      <c r="D1367" s="24" t="s">
        <v>1387</v>
      </c>
      <c r="E1367" s="191">
        <v>143.22999999999999</v>
      </c>
      <c r="F1367" s="39">
        <v>146.69999999999999</v>
      </c>
      <c r="G1367" s="192">
        <v>150.9</v>
      </c>
      <c r="H1367" s="22">
        <v>3.4699999999999989</v>
      </c>
      <c r="I1367" s="20">
        <v>0.20000000000001705</v>
      </c>
      <c r="J1367" s="20">
        <v>0</v>
      </c>
      <c r="K1367" s="20">
        <v>0</v>
      </c>
      <c r="L1367" s="20">
        <v>2.0000000000010232E-2</v>
      </c>
      <c r="M1367" s="20">
        <v>0.28000000000000114</v>
      </c>
      <c r="N1367" s="20">
        <v>2.7800000000000011</v>
      </c>
      <c r="O1367" s="27">
        <v>0.47999999999996135</v>
      </c>
      <c r="P1367" s="198">
        <v>0.44000000000002615</v>
      </c>
      <c r="Q1367" s="28">
        <f t="shared" si="239"/>
        <v>1068759.9999999998</v>
      </c>
      <c r="R1367" s="28">
        <f t="shared" si="240"/>
        <v>1103960.0000000028</v>
      </c>
      <c r="S1367" s="28">
        <f t="shared" si="232"/>
        <v>1103960.0000000028</v>
      </c>
      <c r="T1367" s="28">
        <f t="shared" si="233"/>
        <v>1103960.0000000028</v>
      </c>
      <c r="U1367" s="28">
        <f t="shared" si="234"/>
        <v>1105720.0000000037</v>
      </c>
      <c r="V1367" s="28">
        <f t="shared" si="235"/>
        <v>1130360.0000000037</v>
      </c>
      <c r="W1367" s="28">
        <f t="shared" si="236"/>
        <v>1375000.0000000037</v>
      </c>
      <c r="X1367" s="28">
        <f t="shared" si="237"/>
        <v>1417240.0000000002</v>
      </c>
      <c r="Y1367" s="28">
        <f t="shared" si="238"/>
        <v>1455960.0000000026</v>
      </c>
      <c r="Z1367" s="203">
        <f t="shared" si="241"/>
        <v>10864920.000000022</v>
      </c>
      <c r="AA1367" s="35">
        <v>31.849414066843075</v>
      </c>
      <c r="AB1367" s="180">
        <v>32.621022436681422</v>
      </c>
      <c r="AC1367" s="36">
        <v>33.554957639367586</v>
      </c>
      <c r="AD1367" s="207">
        <v>7.6700000000000159</v>
      </c>
      <c r="AE1367" s="173">
        <f t="shared" si="242"/>
        <v>674960.0000000014</v>
      </c>
    </row>
    <row r="1368" spans="1:31" s="30" customFormat="1" ht="14.25" customHeight="1">
      <c r="A1368" s="24">
        <v>97062</v>
      </c>
      <c r="B1368" s="24" t="s">
        <v>7562</v>
      </c>
      <c r="C1368" s="25" t="s">
        <v>7502</v>
      </c>
      <c r="D1368" s="24" t="s">
        <v>1387</v>
      </c>
      <c r="E1368" s="191">
        <v>88.52</v>
      </c>
      <c r="F1368" s="39">
        <v>89.17</v>
      </c>
      <c r="G1368" s="192">
        <v>90.37</v>
      </c>
      <c r="H1368" s="22">
        <v>0.65000000000000568</v>
      </c>
      <c r="I1368" s="20">
        <v>0.15999999999999659</v>
      </c>
      <c r="J1368" s="20">
        <v>3.0000000000001137E-2</v>
      </c>
      <c r="K1368" s="20">
        <v>0</v>
      </c>
      <c r="L1368" s="20">
        <v>0</v>
      </c>
      <c r="M1368" s="20">
        <v>0.62999999999999545</v>
      </c>
      <c r="N1368" s="20">
        <v>0.29000000000000625</v>
      </c>
      <c r="O1368" s="27">
        <v>9.0000000000003411E-2</v>
      </c>
      <c r="P1368" s="198">
        <v>0</v>
      </c>
      <c r="Q1368" s="28">
        <f t="shared" si="239"/>
        <v>200200.00000000169</v>
      </c>
      <c r="R1368" s="28">
        <f t="shared" si="240"/>
        <v>228360.00000000111</v>
      </c>
      <c r="S1368" s="28">
        <f t="shared" si="232"/>
        <v>231000.00000000119</v>
      </c>
      <c r="T1368" s="28">
        <f t="shared" si="233"/>
        <v>231000.00000000119</v>
      </c>
      <c r="U1368" s="28">
        <f t="shared" si="234"/>
        <v>231000.00000000119</v>
      </c>
      <c r="V1368" s="28">
        <f t="shared" si="235"/>
        <v>286440.00000000081</v>
      </c>
      <c r="W1368" s="28">
        <f t="shared" si="236"/>
        <v>311960.00000000134</v>
      </c>
      <c r="X1368" s="28">
        <f t="shared" si="237"/>
        <v>319880.00000000163</v>
      </c>
      <c r="Y1368" s="28">
        <f t="shared" si="238"/>
        <v>319880.00000000163</v>
      </c>
      <c r="Z1368" s="203">
        <f t="shared" si="241"/>
        <v>2359720.0000000116</v>
      </c>
      <c r="AA1368" s="35">
        <v>24.814980937429919</v>
      </c>
      <c r="AB1368" s="180">
        <v>24.997196680870147</v>
      </c>
      <c r="AC1368" s="36">
        <v>25.333594976452119</v>
      </c>
      <c r="AD1368" s="207">
        <v>1.8500000000000085</v>
      </c>
      <c r="AE1368" s="173">
        <f t="shared" si="242"/>
        <v>162800.00000000076</v>
      </c>
    </row>
    <row r="1369" spans="1:31" s="30" customFormat="1" ht="14.25" customHeight="1">
      <c r="A1369" s="24">
        <v>97063</v>
      </c>
      <c r="B1369" s="24" t="s">
        <v>7563</v>
      </c>
      <c r="C1369" s="25" t="s">
        <v>7502</v>
      </c>
      <c r="D1369" s="24" t="s">
        <v>1387</v>
      </c>
      <c r="E1369" s="191">
        <v>20.76</v>
      </c>
      <c r="F1369" s="39">
        <v>20.76</v>
      </c>
      <c r="G1369" s="192">
        <v>20.76</v>
      </c>
      <c r="H1369" s="22">
        <v>0</v>
      </c>
      <c r="I1369" s="20">
        <v>0</v>
      </c>
      <c r="J1369" s="20">
        <v>0</v>
      </c>
      <c r="K1369" s="20">
        <v>0</v>
      </c>
      <c r="L1369" s="20">
        <v>0</v>
      </c>
      <c r="M1369" s="20">
        <v>0</v>
      </c>
      <c r="N1369" s="20">
        <v>0</v>
      </c>
      <c r="O1369" s="27">
        <v>0</v>
      </c>
      <c r="P1369" s="198">
        <v>0</v>
      </c>
      <c r="Q1369" s="28">
        <f t="shared" si="239"/>
        <v>0</v>
      </c>
      <c r="R1369" s="28">
        <f t="shared" si="240"/>
        <v>0</v>
      </c>
      <c r="S1369" s="28">
        <f t="shared" si="232"/>
        <v>0</v>
      </c>
      <c r="T1369" s="28">
        <f t="shared" si="233"/>
        <v>0</v>
      </c>
      <c r="U1369" s="28">
        <f t="shared" si="234"/>
        <v>0</v>
      </c>
      <c r="V1369" s="28">
        <f t="shared" si="235"/>
        <v>0</v>
      </c>
      <c r="W1369" s="28">
        <f t="shared" si="236"/>
        <v>0</v>
      </c>
      <c r="X1369" s="28">
        <f t="shared" si="237"/>
        <v>0</v>
      </c>
      <c r="Y1369" s="28">
        <f t="shared" si="238"/>
        <v>0</v>
      </c>
      <c r="Z1369" s="203">
        <f t="shared" si="241"/>
        <v>0</v>
      </c>
      <c r="AA1369" s="35">
        <v>2.2555900823572874</v>
      </c>
      <c r="AB1369" s="180">
        <v>2.2555900823572874</v>
      </c>
      <c r="AC1369" s="36">
        <v>2.2555900823572874</v>
      </c>
      <c r="AD1369" s="207">
        <v>0</v>
      </c>
      <c r="AE1369" s="173">
        <f t="shared" si="242"/>
        <v>0</v>
      </c>
    </row>
    <row r="1370" spans="1:31" s="30" customFormat="1" ht="14.25" customHeight="1">
      <c r="A1370" s="24">
        <v>97064</v>
      </c>
      <c r="B1370" s="24" t="s">
        <v>7564</v>
      </c>
      <c r="C1370" s="25" t="s">
        <v>7502</v>
      </c>
      <c r="D1370" s="24" t="s">
        <v>1387</v>
      </c>
      <c r="E1370" s="191">
        <v>10.65</v>
      </c>
      <c r="F1370" s="39">
        <v>10.69</v>
      </c>
      <c r="G1370" s="192">
        <v>10.72</v>
      </c>
      <c r="H1370" s="22">
        <v>3.9999999999999147E-2</v>
      </c>
      <c r="I1370" s="20">
        <v>2.9999999999999361E-2</v>
      </c>
      <c r="J1370" s="20">
        <v>0</v>
      </c>
      <c r="K1370" s="20">
        <v>0</v>
      </c>
      <c r="L1370" s="20">
        <v>0</v>
      </c>
      <c r="M1370" s="20">
        <v>0</v>
      </c>
      <c r="N1370" s="20">
        <v>0</v>
      </c>
      <c r="O1370" s="27">
        <v>0</v>
      </c>
      <c r="P1370" s="198">
        <v>0</v>
      </c>
      <c r="Q1370" s="28">
        <f t="shared" si="239"/>
        <v>12319.999999999742</v>
      </c>
      <c r="R1370" s="28">
        <f t="shared" si="240"/>
        <v>17599.999999999629</v>
      </c>
      <c r="S1370" s="28">
        <f t="shared" si="232"/>
        <v>17599.999999999629</v>
      </c>
      <c r="T1370" s="28">
        <f t="shared" si="233"/>
        <v>17599.999999999629</v>
      </c>
      <c r="U1370" s="28">
        <f t="shared" si="234"/>
        <v>17599.999999999629</v>
      </c>
      <c r="V1370" s="28">
        <f t="shared" si="235"/>
        <v>17599.999999999629</v>
      </c>
      <c r="W1370" s="28">
        <f t="shared" si="236"/>
        <v>17599.999999999629</v>
      </c>
      <c r="X1370" s="28">
        <f t="shared" si="237"/>
        <v>17599.999999999629</v>
      </c>
      <c r="Y1370" s="28">
        <f t="shared" si="238"/>
        <v>17599.999999999629</v>
      </c>
      <c r="Z1370" s="203">
        <f t="shared" si="241"/>
        <v>153119.99999999674</v>
      </c>
      <c r="AA1370" s="35">
        <v>3.550118337277909</v>
      </c>
      <c r="AB1370" s="180">
        <v>3.5634521150705019</v>
      </c>
      <c r="AC1370" s="36">
        <v>3.5734524484149475</v>
      </c>
      <c r="AD1370" s="207">
        <v>7.0000000000000284E-2</v>
      </c>
      <c r="AE1370" s="173">
        <f t="shared" si="242"/>
        <v>6160.0000000000255</v>
      </c>
    </row>
    <row r="1371" spans="1:31" s="30" customFormat="1" ht="14.25" customHeight="1">
      <c r="A1371" s="24">
        <v>97065</v>
      </c>
      <c r="B1371" s="24" t="s">
        <v>7565</v>
      </c>
      <c r="C1371" s="25" t="s">
        <v>7502</v>
      </c>
      <c r="D1371" s="24" t="s">
        <v>1387</v>
      </c>
      <c r="E1371" s="191">
        <v>87.88</v>
      </c>
      <c r="F1371" s="39">
        <v>89.46</v>
      </c>
      <c r="G1371" s="192">
        <v>90.5</v>
      </c>
      <c r="H1371" s="22">
        <v>1.5799999999999983</v>
      </c>
      <c r="I1371" s="20">
        <v>0.86000000000001364</v>
      </c>
      <c r="J1371" s="20">
        <v>0</v>
      </c>
      <c r="K1371" s="20">
        <v>1.9999999999996021E-2</v>
      </c>
      <c r="L1371" s="20">
        <v>0</v>
      </c>
      <c r="M1371" s="20">
        <v>0.15999999999999659</v>
      </c>
      <c r="N1371" s="20">
        <v>0</v>
      </c>
      <c r="O1371" s="27">
        <v>0</v>
      </c>
      <c r="P1371" s="198">
        <v>0</v>
      </c>
      <c r="Q1371" s="28">
        <f t="shared" si="239"/>
        <v>486639.99999999948</v>
      </c>
      <c r="R1371" s="28">
        <f t="shared" si="240"/>
        <v>638000.00000000186</v>
      </c>
      <c r="S1371" s="28">
        <f t="shared" si="232"/>
        <v>638000.00000000186</v>
      </c>
      <c r="T1371" s="28">
        <f t="shared" si="233"/>
        <v>639760.00000000151</v>
      </c>
      <c r="U1371" s="28">
        <f t="shared" si="234"/>
        <v>639760.00000000151</v>
      </c>
      <c r="V1371" s="28">
        <f t="shared" si="235"/>
        <v>653840.00000000116</v>
      </c>
      <c r="W1371" s="28">
        <f t="shared" si="236"/>
        <v>653840.00000000116</v>
      </c>
      <c r="X1371" s="28">
        <f t="shared" si="237"/>
        <v>653840.00000000116</v>
      </c>
      <c r="Y1371" s="28">
        <f t="shared" si="238"/>
        <v>653840.00000000116</v>
      </c>
      <c r="Z1371" s="203">
        <f t="shared" si="241"/>
        <v>5657520.0000000102</v>
      </c>
      <c r="AA1371" s="35">
        <v>4.0310262420358791</v>
      </c>
      <c r="AB1371" s="180">
        <v>4.1035003142072108</v>
      </c>
      <c r="AC1371" s="36">
        <v>4.1512047667756828</v>
      </c>
      <c r="AD1371" s="207">
        <v>2.6200000000000045</v>
      </c>
      <c r="AE1371" s="173">
        <f t="shared" si="242"/>
        <v>230560.00000000041</v>
      </c>
    </row>
    <row r="1372" spans="1:31" s="30" customFormat="1" ht="14.25" customHeight="1">
      <c r="A1372" s="24">
        <v>97067</v>
      </c>
      <c r="B1372" s="24" t="s">
        <v>7566</v>
      </c>
      <c r="C1372" s="25" t="s">
        <v>7502</v>
      </c>
      <c r="D1372" s="24" t="s">
        <v>1387</v>
      </c>
      <c r="E1372" s="191">
        <v>64.34</v>
      </c>
      <c r="F1372" s="39">
        <v>64.650000000000006</v>
      </c>
      <c r="G1372" s="192">
        <v>64.760000000000005</v>
      </c>
      <c r="H1372" s="22">
        <v>0.31000000000000227</v>
      </c>
      <c r="I1372" s="20">
        <v>6.9999999999993179E-2</v>
      </c>
      <c r="J1372" s="20">
        <v>0</v>
      </c>
      <c r="K1372" s="20">
        <v>4.0000000000006253E-2</v>
      </c>
      <c r="L1372" s="20">
        <v>0</v>
      </c>
      <c r="M1372" s="20">
        <v>0</v>
      </c>
      <c r="N1372" s="20">
        <v>0</v>
      </c>
      <c r="O1372" s="27">
        <v>0</v>
      </c>
      <c r="P1372" s="198">
        <v>0</v>
      </c>
      <c r="Q1372" s="28">
        <f t="shared" si="239"/>
        <v>95480.000000000713</v>
      </c>
      <c r="R1372" s="28">
        <f t="shared" si="240"/>
        <v>107799.99999999951</v>
      </c>
      <c r="S1372" s="28">
        <f t="shared" si="232"/>
        <v>107799.99999999951</v>
      </c>
      <c r="T1372" s="28">
        <f t="shared" si="233"/>
        <v>111320.00000000006</v>
      </c>
      <c r="U1372" s="28">
        <f t="shared" si="234"/>
        <v>111320.00000000006</v>
      </c>
      <c r="V1372" s="28">
        <f t="shared" si="235"/>
        <v>111320.00000000006</v>
      </c>
      <c r="W1372" s="28">
        <f t="shared" si="236"/>
        <v>111320.00000000006</v>
      </c>
      <c r="X1372" s="28">
        <f t="shared" si="237"/>
        <v>111320.00000000006</v>
      </c>
      <c r="Y1372" s="28">
        <f t="shared" si="238"/>
        <v>111320.00000000006</v>
      </c>
      <c r="Z1372" s="203">
        <f t="shared" si="241"/>
        <v>979000</v>
      </c>
      <c r="AA1372" s="35">
        <v>4.6982365183102708</v>
      </c>
      <c r="AB1372" s="180">
        <v>4.7208733433130092</v>
      </c>
      <c r="AC1372" s="36">
        <v>4.7289057650881743</v>
      </c>
      <c r="AD1372" s="207">
        <v>0.42000000000000176</v>
      </c>
      <c r="AE1372" s="173">
        <f t="shared" si="242"/>
        <v>36960.000000000153</v>
      </c>
    </row>
    <row r="1373" spans="1:31" s="30" customFormat="1" ht="14.25" customHeight="1">
      <c r="A1373" s="24">
        <v>97068</v>
      </c>
      <c r="B1373" s="24" t="s">
        <v>7567</v>
      </c>
      <c r="C1373" s="25" t="s">
        <v>7502</v>
      </c>
      <c r="D1373" s="24" t="s">
        <v>1387</v>
      </c>
      <c r="E1373" s="191">
        <v>48.45</v>
      </c>
      <c r="F1373" s="39">
        <v>48.45</v>
      </c>
      <c r="G1373" s="192">
        <v>48.46</v>
      </c>
      <c r="H1373" s="22">
        <v>0</v>
      </c>
      <c r="I1373" s="20">
        <v>0</v>
      </c>
      <c r="J1373" s="20">
        <v>9.9999999999980105E-3</v>
      </c>
      <c r="K1373" s="20">
        <v>0</v>
      </c>
      <c r="L1373" s="20">
        <v>0</v>
      </c>
      <c r="M1373" s="20">
        <v>0</v>
      </c>
      <c r="N1373" s="20">
        <v>0</v>
      </c>
      <c r="O1373" s="27">
        <v>0</v>
      </c>
      <c r="P1373" s="198">
        <v>0</v>
      </c>
      <c r="Q1373" s="28">
        <f t="shared" si="239"/>
        <v>0</v>
      </c>
      <c r="R1373" s="28">
        <f t="shared" si="240"/>
        <v>0</v>
      </c>
      <c r="S1373" s="28">
        <f t="shared" si="232"/>
        <v>879.99999999982492</v>
      </c>
      <c r="T1373" s="28">
        <f t="shared" si="233"/>
        <v>879.99999999982492</v>
      </c>
      <c r="U1373" s="28">
        <f t="shared" si="234"/>
        <v>879.99999999982492</v>
      </c>
      <c r="V1373" s="28">
        <f t="shared" si="235"/>
        <v>879.99999999982492</v>
      </c>
      <c r="W1373" s="28">
        <f t="shared" si="236"/>
        <v>879.99999999982492</v>
      </c>
      <c r="X1373" s="28">
        <f t="shared" si="237"/>
        <v>879.99999999982492</v>
      </c>
      <c r="Y1373" s="28">
        <f t="shared" si="238"/>
        <v>879.99999999982492</v>
      </c>
      <c r="Z1373" s="203">
        <f t="shared" si="241"/>
        <v>6159.9999999987758</v>
      </c>
      <c r="AA1373" s="35">
        <v>23.051669997145304</v>
      </c>
      <c r="AB1373" s="180">
        <v>23.051669997145304</v>
      </c>
      <c r="AC1373" s="36">
        <v>23.0564278237701</v>
      </c>
      <c r="AD1373" s="207">
        <v>9.9999999999980105E-3</v>
      </c>
      <c r="AE1373" s="173">
        <f t="shared" si="242"/>
        <v>879.99999999982492</v>
      </c>
    </row>
    <row r="1374" spans="1:31" s="30" customFormat="1" ht="14.25" customHeight="1">
      <c r="A1374" s="24">
        <v>97069</v>
      </c>
      <c r="B1374" s="24" t="s">
        <v>7568</v>
      </c>
      <c r="C1374" s="25" t="s">
        <v>7502</v>
      </c>
      <c r="D1374" s="24" t="s">
        <v>1387</v>
      </c>
      <c r="E1374" s="191">
        <v>63.42</v>
      </c>
      <c r="F1374" s="39">
        <v>63.53</v>
      </c>
      <c r="G1374" s="192">
        <v>63.870000000000005</v>
      </c>
      <c r="H1374" s="22">
        <v>0.10999999999999943</v>
      </c>
      <c r="I1374" s="20">
        <v>7.0000000000000284E-2</v>
      </c>
      <c r="J1374" s="20">
        <v>0</v>
      </c>
      <c r="K1374" s="20">
        <v>0</v>
      </c>
      <c r="L1374" s="20">
        <v>0</v>
      </c>
      <c r="M1374" s="20">
        <v>0.27000000000000313</v>
      </c>
      <c r="N1374" s="20">
        <v>0</v>
      </c>
      <c r="O1374" s="27">
        <v>0</v>
      </c>
      <c r="P1374" s="198">
        <v>0</v>
      </c>
      <c r="Q1374" s="28">
        <f t="shared" si="239"/>
        <v>33879.999999999825</v>
      </c>
      <c r="R1374" s="28">
        <f t="shared" si="240"/>
        <v>46199.999999999876</v>
      </c>
      <c r="S1374" s="28">
        <f t="shared" si="232"/>
        <v>46199.999999999876</v>
      </c>
      <c r="T1374" s="28">
        <f t="shared" si="233"/>
        <v>46199.999999999876</v>
      </c>
      <c r="U1374" s="28">
        <f t="shared" si="234"/>
        <v>46199.999999999876</v>
      </c>
      <c r="V1374" s="28">
        <f t="shared" si="235"/>
        <v>69960.000000000146</v>
      </c>
      <c r="W1374" s="28">
        <f t="shared" si="236"/>
        <v>69960.000000000146</v>
      </c>
      <c r="X1374" s="28">
        <f t="shared" si="237"/>
        <v>69960.000000000146</v>
      </c>
      <c r="Y1374" s="28">
        <f t="shared" si="238"/>
        <v>69960.000000000146</v>
      </c>
      <c r="Z1374" s="203">
        <f t="shared" si="241"/>
        <v>498519.99999999988</v>
      </c>
      <c r="AA1374" s="35">
        <v>1.8839955440029705</v>
      </c>
      <c r="AB1374" s="180">
        <v>1.8872632751578164</v>
      </c>
      <c r="AC1374" s="36">
        <v>1.897363535090977</v>
      </c>
      <c r="AD1374" s="207">
        <v>0.45000000000000279</v>
      </c>
      <c r="AE1374" s="173">
        <f t="shared" si="242"/>
        <v>39600.000000000247</v>
      </c>
    </row>
    <row r="1375" spans="1:31" s="30" customFormat="1" ht="14.25" customHeight="1">
      <c r="A1375" s="24">
        <v>97070</v>
      </c>
      <c r="B1375" s="24" t="s">
        <v>7569</v>
      </c>
      <c r="C1375" s="25" t="s">
        <v>7502</v>
      </c>
      <c r="D1375" s="24" t="s">
        <v>1387</v>
      </c>
      <c r="E1375" s="191">
        <v>104.03</v>
      </c>
      <c r="F1375" s="39">
        <v>105.59</v>
      </c>
      <c r="G1375" s="192">
        <v>108.28</v>
      </c>
      <c r="H1375" s="22">
        <v>1.5600000000000023</v>
      </c>
      <c r="I1375" s="20">
        <v>0.90999999999999659</v>
      </c>
      <c r="J1375" s="20">
        <v>0</v>
      </c>
      <c r="K1375" s="20">
        <v>1.9999999999996021E-2</v>
      </c>
      <c r="L1375" s="20">
        <v>6.0000000000002274E-2</v>
      </c>
      <c r="M1375" s="20">
        <v>0</v>
      </c>
      <c r="N1375" s="20">
        <v>0.39000000000000057</v>
      </c>
      <c r="O1375" s="27">
        <v>1.3100000000000023</v>
      </c>
      <c r="P1375" s="198">
        <v>0</v>
      </c>
      <c r="Q1375" s="28">
        <f t="shared" si="239"/>
        <v>480480.00000000081</v>
      </c>
      <c r="R1375" s="28">
        <f t="shared" si="240"/>
        <v>640640.00000000023</v>
      </c>
      <c r="S1375" s="28">
        <f t="shared" si="232"/>
        <v>640640.00000000023</v>
      </c>
      <c r="T1375" s="28">
        <f t="shared" si="233"/>
        <v>642399.99999999988</v>
      </c>
      <c r="U1375" s="28">
        <f t="shared" si="234"/>
        <v>647680.00000000012</v>
      </c>
      <c r="V1375" s="28">
        <f t="shared" si="235"/>
        <v>647680.00000000012</v>
      </c>
      <c r="W1375" s="28">
        <f t="shared" si="236"/>
        <v>682000.00000000012</v>
      </c>
      <c r="X1375" s="28">
        <f t="shared" si="237"/>
        <v>797280.00000000035</v>
      </c>
      <c r="Y1375" s="28">
        <f t="shared" si="238"/>
        <v>797280.00000000035</v>
      </c>
      <c r="Z1375" s="203">
        <f t="shared" si="241"/>
        <v>5976080.0000000009</v>
      </c>
      <c r="AA1375" s="35">
        <v>4.6349885272561204</v>
      </c>
      <c r="AB1375" s="180">
        <v>4.7044933057096383</v>
      </c>
      <c r="AC1375" s="36">
        <v>4.8243444941967955</v>
      </c>
      <c r="AD1375" s="207">
        <v>4.25</v>
      </c>
      <c r="AE1375" s="173">
        <f t="shared" si="242"/>
        <v>374000</v>
      </c>
    </row>
    <row r="1376" spans="1:31" s="30" customFormat="1" ht="14.25" customHeight="1">
      <c r="A1376" s="24">
        <v>97071</v>
      </c>
      <c r="B1376" s="24" t="s">
        <v>7570</v>
      </c>
      <c r="C1376" s="25" t="s">
        <v>7502</v>
      </c>
      <c r="D1376" s="24" t="s">
        <v>1387</v>
      </c>
      <c r="E1376" s="191">
        <v>139.95000000000002</v>
      </c>
      <c r="F1376" s="39">
        <v>141.70000000000002</v>
      </c>
      <c r="G1376" s="192">
        <v>142.88</v>
      </c>
      <c r="H1376" s="22">
        <v>1.75</v>
      </c>
      <c r="I1376" s="20">
        <v>0.37000000000000455</v>
      </c>
      <c r="J1376" s="20">
        <v>6.9999999999964757E-2</v>
      </c>
      <c r="K1376" s="20">
        <v>3.0000000000029559E-2</v>
      </c>
      <c r="L1376" s="20">
        <v>5.0000000000011369E-2</v>
      </c>
      <c r="M1376" s="20">
        <v>0</v>
      </c>
      <c r="N1376" s="20">
        <v>3.0000000000001137E-2</v>
      </c>
      <c r="O1376" s="27">
        <v>0.25999999999999091</v>
      </c>
      <c r="P1376" s="198">
        <v>0.37000000000000455</v>
      </c>
      <c r="Q1376" s="28">
        <f t="shared" si="239"/>
        <v>539000</v>
      </c>
      <c r="R1376" s="28">
        <f t="shared" si="240"/>
        <v>604120.00000000081</v>
      </c>
      <c r="S1376" s="28">
        <f t="shared" si="232"/>
        <v>610279.99999999767</v>
      </c>
      <c r="T1376" s="28">
        <f t="shared" si="233"/>
        <v>612920.00000000023</v>
      </c>
      <c r="U1376" s="28">
        <f t="shared" si="234"/>
        <v>617320.00000000128</v>
      </c>
      <c r="V1376" s="28">
        <f t="shared" si="235"/>
        <v>617320.00000000128</v>
      </c>
      <c r="W1376" s="28">
        <f t="shared" si="236"/>
        <v>619960.0000000014</v>
      </c>
      <c r="X1376" s="28">
        <f t="shared" si="237"/>
        <v>642840.00000000058</v>
      </c>
      <c r="Y1376" s="28">
        <f t="shared" si="238"/>
        <v>675400.00000000093</v>
      </c>
      <c r="Z1376" s="203">
        <f t="shared" si="241"/>
        <v>5539160.0000000056</v>
      </c>
      <c r="AA1376" s="35">
        <v>29.749378228429308</v>
      </c>
      <c r="AB1376" s="180">
        <v>30.121378313457896</v>
      </c>
      <c r="AC1376" s="36">
        <v>30.372212656505749</v>
      </c>
      <c r="AD1376" s="207">
        <v>2.9299999999999784</v>
      </c>
      <c r="AE1376" s="173">
        <f t="shared" si="242"/>
        <v>257839.99999999811</v>
      </c>
    </row>
    <row r="1377" spans="1:31" s="30" customFormat="1" ht="14.25" customHeight="1">
      <c r="A1377" s="24">
        <v>97072</v>
      </c>
      <c r="B1377" s="24" t="s">
        <v>7571</v>
      </c>
      <c r="C1377" s="25" t="s">
        <v>7502</v>
      </c>
      <c r="D1377" s="24" t="s">
        <v>1387</v>
      </c>
      <c r="E1377" s="191">
        <v>102.44</v>
      </c>
      <c r="F1377" s="39">
        <v>105.69</v>
      </c>
      <c r="G1377" s="192">
        <v>106.32000000000001</v>
      </c>
      <c r="H1377" s="22">
        <v>3.25</v>
      </c>
      <c r="I1377" s="20">
        <v>0</v>
      </c>
      <c r="J1377" s="20">
        <v>6.0000000000002274E-2</v>
      </c>
      <c r="K1377" s="20">
        <v>0</v>
      </c>
      <c r="L1377" s="20">
        <v>0.53000000000000114</v>
      </c>
      <c r="M1377" s="20">
        <v>1.0000000000005116E-2</v>
      </c>
      <c r="N1377" s="20">
        <v>3.0000000000001137E-2</v>
      </c>
      <c r="O1377" s="27">
        <v>0</v>
      </c>
      <c r="P1377" s="198">
        <v>0</v>
      </c>
      <c r="Q1377" s="28">
        <f t="shared" si="239"/>
        <v>1000999.9999999999</v>
      </c>
      <c r="R1377" s="28">
        <f t="shared" si="240"/>
        <v>1000999.9999999999</v>
      </c>
      <c r="S1377" s="28">
        <f t="shared" si="232"/>
        <v>1006280.0000000001</v>
      </c>
      <c r="T1377" s="28">
        <f t="shared" si="233"/>
        <v>1006280.0000000001</v>
      </c>
      <c r="U1377" s="28">
        <f t="shared" si="234"/>
        <v>1052920.0000000002</v>
      </c>
      <c r="V1377" s="28">
        <f t="shared" si="235"/>
        <v>1053800.0000000007</v>
      </c>
      <c r="W1377" s="28">
        <f t="shared" si="236"/>
        <v>1056440.0000000007</v>
      </c>
      <c r="X1377" s="28">
        <f t="shared" si="237"/>
        <v>1056440.0000000007</v>
      </c>
      <c r="Y1377" s="28">
        <f t="shared" si="238"/>
        <v>1056440.0000000007</v>
      </c>
      <c r="Z1377" s="203">
        <f t="shared" si="241"/>
        <v>9290600.0000000037</v>
      </c>
      <c r="AA1377" s="35">
        <v>21.215698457077767</v>
      </c>
      <c r="AB1377" s="180">
        <v>21.888785337061197</v>
      </c>
      <c r="AC1377" s="36">
        <v>22.019260639950293</v>
      </c>
      <c r="AD1377" s="207">
        <v>3.8800000000000101</v>
      </c>
      <c r="AE1377" s="173">
        <f t="shared" si="242"/>
        <v>341440.00000000087</v>
      </c>
    </row>
    <row r="1378" spans="1:31" s="30" customFormat="1" ht="14.25" customHeight="1">
      <c r="A1378" s="24">
        <v>97074</v>
      </c>
      <c r="B1378" s="24" t="s">
        <v>7572</v>
      </c>
      <c r="C1378" s="25" t="s">
        <v>7502</v>
      </c>
      <c r="D1378" s="24" t="s">
        <v>1387</v>
      </c>
      <c r="E1378" s="191">
        <v>65.260000000000005</v>
      </c>
      <c r="F1378" s="39">
        <v>66.050000000000011</v>
      </c>
      <c r="G1378" s="192">
        <v>66.05</v>
      </c>
      <c r="H1378" s="22">
        <v>0.79000000000000625</v>
      </c>
      <c r="I1378" s="20">
        <v>0</v>
      </c>
      <c r="J1378" s="20">
        <v>0</v>
      </c>
      <c r="K1378" s="20">
        <v>0</v>
      </c>
      <c r="L1378" s="20">
        <v>0</v>
      </c>
      <c r="M1378" s="20">
        <v>0</v>
      </c>
      <c r="N1378" s="20">
        <v>0</v>
      </c>
      <c r="O1378" s="27">
        <v>0</v>
      </c>
      <c r="P1378" s="198">
        <v>0</v>
      </c>
      <c r="Q1378" s="28">
        <f t="shared" si="239"/>
        <v>243320.00000000198</v>
      </c>
      <c r="R1378" s="28">
        <f t="shared" si="240"/>
        <v>243320.00000000198</v>
      </c>
      <c r="S1378" s="28">
        <f t="shared" si="232"/>
        <v>243320.00000000198</v>
      </c>
      <c r="T1378" s="28">
        <f t="shared" si="233"/>
        <v>243320.00000000198</v>
      </c>
      <c r="U1378" s="28">
        <f t="shared" si="234"/>
        <v>243320.00000000198</v>
      </c>
      <c r="V1378" s="28">
        <f t="shared" si="235"/>
        <v>243320.00000000198</v>
      </c>
      <c r="W1378" s="28">
        <f t="shared" si="236"/>
        <v>243320.00000000198</v>
      </c>
      <c r="X1378" s="28">
        <f t="shared" si="237"/>
        <v>243320.00000000198</v>
      </c>
      <c r="Y1378" s="28">
        <f t="shared" si="238"/>
        <v>243320.00000000198</v>
      </c>
      <c r="Z1378" s="203">
        <f t="shared" si="241"/>
        <v>2189880.0000000172</v>
      </c>
      <c r="AA1378" s="35">
        <v>23.008038358482587</v>
      </c>
      <c r="AB1378" s="180">
        <v>23.286560428712459</v>
      </c>
      <c r="AC1378" s="36">
        <v>23.286560428712452</v>
      </c>
      <c r="AD1378" s="207">
        <v>0.79000000000000625</v>
      </c>
      <c r="AE1378" s="173">
        <f t="shared" si="242"/>
        <v>69520.000000000553</v>
      </c>
    </row>
    <row r="1379" spans="1:31" s="30" customFormat="1" ht="14.25" customHeight="1">
      <c r="A1379" s="24">
        <v>97075</v>
      </c>
      <c r="B1379" s="24" t="s">
        <v>7573</v>
      </c>
      <c r="C1379" s="25" t="s">
        <v>7502</v>
      </c>
      <c r="D1379" s="24" t="s">
        <v>1387</v>
      </c>
      <c r="E1379" s="191">
        <v>103.68</v>
      </c>
      <c r="F1379" s="39">
        <v>104.24000000000001</v>
      </c>
      <c r="G1379" s="192">
        <v>105.47</v>
      </c>
      <c r="H1379" s="22">
        <v>0.56000000000000227</v>
      </c>
      <c r="I1379" s="20">
        <v>0</v>
      </c>
      <c r="J1379" s="20">
        <v>0.73000000000000398</v>
      </c>
      <c r="K1379" s="20">
        <v>0.41999999999998749</v>
      </c>
      <c r="L1379" s="20">
        <v>0</v>
      </c>
      <c r="M1379" s="20">
        <v>0</v>
      </c>
      <c r="N1379" s="20">
        <v>0</v>
      </c>
      <c r="O1379" s="27">
        <v>0</v>
      </c>
      <c r="P1379" s="198">
        <v>7.9999999999998295E-2</v>
      </c>
      <c r="Q1379" s="28">
        <f t="shared" si="239"/>
        <v>172480.0000000007</v>
      </c>
      <c r="R1379" s="28">
        <f t="shared" si="240"/>
        <v>172480.0000000007</v>
      </c>
      <c r="S1379" s="28">
        <f t="shared" si="232"/>
        <v>236720.00000000105</v>
      </c>
      <c r="T1379" s="28">
        <f t="shared" si="233"/>
        <v>273679.99999999994</v>
      </c>
      <c r="U1379" s="28">
        <f t="shared" si="234"/>
        <v>273679.99999999994</v>
      </c>
      <c r="V1379" s="28">
        <f t="shared" si="235"/>
        <v>273679.99999999994</v>
      </c>
      <c r="W1379" s="28">
        <f t="shared" si="236"/>
        <v>273679.99999999994</v>
      </c>
      <c r="X1379" s="28">
        <f t="shared" si="237"/>
        <v>273679.99999999994</v>
      </c>
      <c r="Y1379" s="28">
        <f t="shared" si="238"/>
        <v>280719.99999999977</v>
      </c>
      <c r="Z1379" s="203">
        <f t="shared" si="241"/>
        <v>2230800.0000000019</v>
      </c>
      <c r="AA1379" s="35">
        <v>32.31920199501247</v>
      </c>
      <c r="AB1379" s="180">
        <v>32.493765586034911</v>
      </c>
      <c r="AC1379" s="36">
        <v>32.877182044887782</v>
      </c>
      <c r="AD1379" s="207">
        <v>1.789999999999992</v>
      </c>
      <c r="AE1379" s="173">
        <f t="shared" si="242"/>
        <v>157519.9999999993</v>
      </c>
    </row>
    <row r="1380" spans="1:31" s="30" customFormat="1" ht="14.25" customHeight="1">
      <c r="A1380" s="24">
        <v>97076</v>
      </c>
      <c r="B1380" s="24" t="s">
        <v>7574</v>
      </c>
      <c r="C1380" s="25" t="s">
        <v>7502</v>
      </c>
      <c r="D1380" s="24" t="s">
        <v>1387</v>
      </c>
      <c r="E1380" s="191">
        <v>92.13</v>
      </c>
      <c r="F1380" s="39">
        <v>92.55</v>
      </c>
      <c r="G1380" s="192">
        <v>93.38</v>
      </c>
      <c r="H1380" s="22">
        <v>0.42000000000000171</v>
      </c>
      <c r="I1380" s="20">
        <v>1.0000000000005116E-2</v>
      </c>
      <c r="J1380" s="20">
        <v>0</v>
      </c>
      <c r="K1380" s="20">
        <v>0</v>
      </c>
      <c r="L1380" s="20">
        <v>0</v>
      </c>
      <c r="M1380" s="20">
        <v>0.20000000000000284</v>
      </c>
      <c r="N1380" s="20">
        <v>9.9999999999994316E-2</v>
      </c>
      <c r="O1380" s="27">
        <v>0</v>
      </c>
      <c r="P1380" s="198">
        <v>0.51999999999999602</v>
      </c>
      <c r="Q1380" s="28">
        <f t="shared" si="239"/>
        <v>129360.00000000052</v>
      </c>
      <c r="R1380" s="28">
        <f t="shared" si="240"/>
        <v>131120.00000000143</v>
      </c>
      <c r="S1380" s="28">
        <f t="shared" si="232"/>
        <v>131120.00000000143</v>
      </c>
      <c r="T1380" s="28">
        <f t="shared" si="233"/>
        <v>131120.00000000143</v>
      </c>
      <c r="U1380" s="28">
        <f t="shared" si="234"/>
        <v>131120.00000000143</v>
      </c>
      <c r="V1380" s="28">
        <f t="shared" si="235"/>
        <v>148720.00000000169</v>
      </c>
      <c r="W1380" s="28">
        <f t="shared" si="236"/>
        <v>157520.00000000119</v>
      </c>
      <c r="X1380" s="28">
        <f t="shared" si="237"/>
        <v>157520.00000000119</v>
      </c>
      <c r="Y1380" s="28">
        <f t="shared" si="238"/>
        <v>203280.00000000084</v>
      </c>
      <c r="Z1380" s="203">
        <f t="shared" si="241"/>
        <v>1320880.0000000112</v>
      </c>
      <c r="AA1380" s="35">
        <v>21.458517724880046</v>
      </c>
      <c r="AB1380" s="180">
        <v>21.556342292821537</v>
      </c>
      <c r="AC1380" s="36">
        <v>21.749662272324962</v>
      </c>
      <c r="AD1380" s="207">
        <v>1.25</v>
      </c>
      <c r="AE1380" s="173">
        <f t="shared" si="242"/>
        <v>110000</v>
      </c>
    </row>
    <row r="1381" spans="1:31" s="30" customFormat="1" ht="14.25" customHeight="1">
      <c r="A1381" s="24">
        <v>97077</v>
      </c>
      <c r="B1381" s="24" t="s">
        <v>7575</v>
      </c>
      <c r="C1381" s="25" t="s">
        <v>7502</v>
      </c>
      <c r="D1381" s="24" t="s">
        <v>1387</v>
      </c>
      <c r="E1381" s="191">
        <v>22.8</v>
      </c>
      <c r="F1381" s="39">
        <v>22.830000000000002</v>
      </c>
      <c r="G1381" s="192">
        <v>22.880000000000003</v>
      </c>
      <c r="H1381" s="22">
        <v>3.0000000000001137E-2</v>
      </c>
      <c r="I1381" s="20">
        <v>0</v>
      </c>
      <c r="J1381" s="20">
        <v>0</v>
      </c>
      <c r="K1381" s="20">
        <v>0</v>
      </c>
      <c r="L1381" s="20">
        <v>0</v>
      </c>
      <c r="M1381" s="20">
        <v>0</v>
      </c>
      <c r="N1381" s="20">
        <v>0</v>
      </c>
      <c r="O1381" s="27">
        <v>0</v>
      </c>
      <c r="P1381" s="198">
        <v>5.0000000000000711E-2</v>
      </c>
      <c r="Q1381" s="28">
        <f t="shared" si="239"/>
        <v>9240.0000000003492</v>
      </c>
      <c r="R1381" s="28">
        <f t="shared" si="240"/>
        <v>9240.0000000003492</v>
      </c>
      <c r="S1381" s="28">
        <f t="shared" si="232"/>
        <v>9240.0000000003492</v>
      </c>
      <c r="T1381" s="28">
        <f t="shared" si="233"/>
        <v>9240.0000000003492</v>
      </c>
      <c r="U1381" s="28">
        <f t="shared" si="234"/>
        <v>9240.0000000003492</v>
      </c>
      <c r="V1381" s="28">
        <f t="shared" si="235"/>
        <v>9240.0000000003492</v>
      </c>
      <c r="W1381" s="28">
        <f t="shared" si="236"/>
        <v>9240.0000000003492</v>
      </c>
      <c r="X1381" s="28">
        <f t="shared" si="237"/>
        <v>9240.0000000003492</v>
      </c>
      <c r="Y1381" s="28">
        <f t="shared" si="238"/>
        <v>13640.000000000411</v>
      </c>
      <c r="Z1381" s="203">
        <f t="shared" si="241"/>
        <v>87560.000000003201</v>
      </c>
      <c r="AA1381" s="35">
        <v>5.5440729483282682</v>
      </c>
      <c r="AB1381" s="180">
        <v>5.5513677811550162</v>
      </c>
      <c r="AC1381" s="36">
        <v>5.5635258358662618</v>
      </c>
      <c r="AD1381" s="207">
        <v>8.0000000000001847E-2</v>
      </c>
      <c r="AE1381" s="173">
        <f t="shared" si="242"/>
        <v>7040.0000000001628</v>
      </c>
    </row>
    <row r="1382" spans="1:31" s="30" customFormat="1" ht="14.25" customHeight="1">
      <c r="A1382" s="24">
        <v>97078</v>
      </c>
      <c r="B1382" s="24" t="s">
        <v>7576</v>
      </c>
      <c r="C1382" s="25" t="s">
        <v>7502</v>
      </c>
      <c r="D1382" s="24" t="s">
        <v>1387</v>
      </c>
      <c r="E1382" s="191">
        <v>52.96</v>
      </c>
      <c r="F1382" s="39">
        <v>55.64</v>
      </c>
      <c r="G1382" s="192">
        <v>57.050000000000004</v>
      </c>
      <c r="H1382" s="22">
        <v>2.6799999999999997</v>
      </c>
      <c r="I1382" s="20">
        <v>0.28000000000000114</v>
      </c>
      <c r="J1382" s="20">
        <v>0.38000000000000256</v>
      </c>
      <c r="K1382" s="20">
        <v>0.11999999999999744</v>
      </c>
      <c r="L1382" s="20">
        <v>0.24000000000000199</v>
      </c>
      <c r="M1382" s="20">
        <v>0</v>
      </c>
      <c r="N1382" s="20">
        <v>0</v>
      </c>
      <c r="O1382" s="27">
        <v>0.21000000000000085</v>
      </c>
      <c r="P1382" s="198">
        <v>0.17999999999999972</v>
      </c>
      <c r="Q1382" s="28">
        <f t="shared" si="239"/>
        <v>825440</v>
      </c>
      <c r="R1382" s="28">
        <f t="shared" si="240"/>
        <v>874720.00000000023</v>
      </c>
      <c r="S1382" s="28">
        <f t="shared" si="232"/>
        <v>908160.00000000047</v>
      </c>
      <c r="T1382" s="28">
        <f t="shared" si="233"/>
        <v>918720.00000000023</v>
      </c>
      <c r="U1382" s="28">
        <f t="shared" si="234"/>
        <v>939840.00000000047</v>
      </c>
      <c r="V1382" s="28">
        <f t="shared" si="235"/>
        <v>939840.00000000047</v>
      </c>
      <c r="W1382" s="28">
        <f t="shared" si="236"/>
        <v>939840.00000000047</v>
      </c>
      <c r="X1382" s="28">
        <f t="shared" si="237"/>
        <v>958320.00000000058</v>
      </c>
      <c r="Y1382" s="28">
        <f t="shared" si="238"/>
        <v>974160.00000000058</v>
      </c>
      <c r="Z1382" s="203">
        <f t="shared" si="241"/>
        <v>8279040.0000000037</v>
      </c>
      <c r="AA1382" s="35">
        <v>20.134585408508531</v>
      </c>
      <c r="AB1382" s="180">
        <v>21.153480591567501</v>
      </c>
      <c r="AC1382" s="36">
        <v>21.689541116982852</v>
      </c>
      <c r="AD1382" s="207">
        <v>4.0900000000000034</v>
      </c>
      <c r="AE1382" s="173">
        <f t="shared" si="242"/>
        <v>359920.00000000029</v>
      </c>
    </row>
    <row r="1383" spans="1:31" s="30" customFormat="1" ht="14.25" customHeight="1">
      <c r="A1383" s="24">
        <v>97079</v>
      </c>
      <c r="B1383" s="24" t="s">
        <v>7577</v>
      </c>
      <c r="C1383" s="25" t="s">
        <v>7502</v>
      </c>
      <c r="D1383" s="24" t="s">
        <v>1387</v>
      </c>
      <c r="E1383" s="191">
        <v>37.78</v>
      </c>
      <c r="F1383" s="39">
        <v>37.94</v>
      </c>
      <c r="G1383" s="192">
        <v>38.35</v>
      </c>
      <c r="H1383" s="22">
        <v>0.15999999999999659</v>
      </c>
      <c r="I1383" s="20">
        <v>0</v>
      </c>
      <c r="J1383" s="20">
        <v>0.11999999999999744</v>
      </c>
      <c r="K1383" s="20">
        <v>0</v>
      </c>
      <c r="L1383" s="20">
        <v>0.17999999999999972</v>
      </c>
      <c r="M1383" s="20">
        <v>0</v>
      </c>
      <c r="N1383" s="20">
        <v>0</v>
      </c>
      <c r="O1383" s="27">
        <v>0</v>
      </c>
      <c r="P1383" s="198">
        <v>0.10999999999999943</v>
      </c>
      <c r="Q1383" s="28">
        <f t="shared" si="239"/>
        <v>49279.999999998967</v>
      </c>
      <c r="R1383" s="28">
        <f t="shared" si="240"/>
        <v>49279.999999998967</v>
      </c>
      <c r="S1383" s="28">
        <f t="shared" ref="S1383:S1446" si="243">R1383+(J1383*88000)</f>
        <v>59839.999999998741</v>
      </c>
      <c r="T1383" s="28">
        <f t="shared" ref="T1383:T1446" si="244">S1383+(K1383*88000)</f>
        <v>59839.999999998741</v>
      </c>
      <c r="U1383" s="28">
        <f t="shared" ref="U1383:U1446" si="245">T1383+(L1383*88000)</f>
        <v>75679.999999998719</v>
      </c>
      <c r="V1383" s="28">
        <f t="shared" si="235"/>
        <v>75679.999999998719</v>
      </c>
      <c r="W1383" s="28">
        <f t="shared" si="236"/>
        <v>75679.999999998719</v>
      </c>
      <c r="X1383" s="28">
        <f t="shared" si="237"/>
        <v>75679.999999998719</v>
      </c>
      <c r="Y1383" s="28">
        <f t="shared" si="238"/>
        <v>85359.999999998661</v>
      </c>
      <c r="Z1383" s="203">
        <f t="shared" si="241"/>
        <v>606319.99999998906</v>
      </c>
      <c r="AA1383" s="35">
        <v>10.061519614370557</v>
      </c>
      <c r="AB1383" s="180">
        <v>10.104130602679165</v>
      </c>
      <c r="AC1383" s="36">
        <v>10.213321260219979</v>
      </c>
      <c r="AD1383" s="207">
        <v>0.57000000000000028</v>
      </c>
      <c r="AE1383" s="173">
        <f t="shared" si="242"/>
        <v>50160.000000000022</v>
      </c>
    </row>
    <row r="1384" spans="1:31" s="30" customFormat="1" ht="14.25" customHeight="1">
      <c r="A1384" s="24">
        <v>97082</v>
      </c>
      <c r="B1384" s="24" t="s">
        <v>7578</v>
      </c>
      <c r="C1384" s="25" t="s">
        <v>7502</v>
      </c>
      <c r="D1384" s="24" t="s">
        <v>1387</v>
      </c>
      <c r="E1384" s="191">
        <v>82.7</v>
      </c>
      <c r="F1384" s="39">
        <v>83.41</v>
      </c>
      <c r="G1384" s="192">
        <v>85.08</v>
      </c>
      <c r="H1384" s="22">
        <v>0.70999999999999375</v>
      </c>
      <c r="I1384" s="20">
        <v>1.9999999999996021E-2</v>
      </c>
      <c r="J1384" s="20">
        <v>7.000000000000739E-2</v>
      </c>
      <c r="K1384" s="20">
        <v>0.51000000000000512</v>
      </c>
      <c r="L1384" s="20">
        <v>0</v>
      </c>
      <c r="M1384" s="20">
        <v>0</v>
      </c>
      <c r="N1384" s="20">
        <v>0.45000000000000284</v>
      </c>
      <c r="O1384" s="27">
        <v>0.20999999999999375</v>
      </c>
      <c r="P1384" s="198">
        <v>0.40999999999999659</v>
      </c>
      <c r="Q1384" s="28">
        <f t="shared" si="239"/>
        <v>218679.99999999802</v>
      </c>
      <c r="R1384" s="28">
        <f t="shared" si="240"/>
        <v>222199.99999999732</v>
      </c>
      <c r="S1384" s="28">
        <f t="shared" si="243"/>
        <v>228359.99999999796</v>
      </c>
      <c r="T1384" s="28">
        <f t="shared" si="244"/>
        <v>273239.99999999843</v>
      </c>
      <c r="U1384" s="28">
        <f t="shared" si="245"/>
        <v>273239.99999999843</v>
      </c>
      <c r="V1384" s="28">
        <f t="shared" ref="V1384:V1447" si="246">U1384+(M1384*88000)</f>
        <v>273239.99999999843</v>
      </c>
      <c r="W1384" s="28">
        <f t="shared" ref="W1384:W1447" si="247">V1384+(N1384*88000)</f>
        <v>312839.99999999866</v>
      </c>
      <c r="X1384" s="28">
        <f t="shared" ref="X1384:X1447" si="248">W1384+(O1384*88000)</f>
        <v>331319.99999999814</v>
      </c>
      <c r="Y1384" s="28">
        <f t="shared" ref="Y1384:Y1447" si="249">X1384+(P1384*88000)</f>
        <v>367399.99999999785</v>
      </c>
      <c r="Z1384" s="203">
        <f t="shared" si="241"/>
        <v>2500519.9999999828</v>
      </c>
      <c r="AA1384" s="35">
        <v>13.2334821500008</v>
      </c>
      <c r="AB1384" s="180">
        <v>13.347094874625959</v>
      </c>
      <c r="AC1384" s="36">
        <v>13.614324804378089</v>
      </c>
      <c r="AD1384" s="207">
        <v>2.3799999999999955</v>
      </c>
      <c r="AE1384" s="173">
        <f t="shared" si="242"/>
        <v>209439.99999999959</v>
      </c>
    </row>
    <row r="1385" spans="1:31" s="30" customFormat="1" ht="14.25" customHeight="1">
      <c r="A1385" s="24">
        <v>97083</v>
      </c>
      <c r="B1385" s="24" t="s">
        <v>7579</v>
      </c>
      <c r="C1385" s="25" t="s">
        <v>7502</v>
      </c>
      <c r="D1385" s="24" t="s">
        <v>1387</v>
      </c>
      <c r="E1385" s="191">
        <v>248.04</v>
      </c>
      <c r="F1385" s="39">
        <v>249.28</v>
      </c>
      <c r="G1385" s="192">
        <v>252.11</v>
      </c>
      <c r="H1385" s="22">
        <v>1.2400000000000091</v>
      </c>
      <c r="I1385" s="20">
        <v>8.0000000000012506E-2</v>
      </c>
      <c r="J1385" s="20">
        <v>0.34000000000000341</v>
      </c>
      <c r="K1385" s="20">
        <v>0</v>
      </c>
      <c r="L1385" s="20">
        <v>0.43999999999999773</v>
      </c>
      <c r="M1385" s="20">
        <v>3.9999999999992042E-2</v>
      </c>
      <c r="N1385" s="20">
        <v>0.5</v>
      </c>
      <c r="O1385" s="27">
        <v>0.96000000000000796</v>
      </c>
      <c r="P1385" s="198">
        <v>0.46999999999999886</v>
      </c>
      <c r="Q1385" s="28">
        <f t="shared" si="239"/>
        <v>381920.00000000285</v>
      </c>
      <c r="R1385" s="28">
        <f t="shared" si="240"/>
        <v>396000.00000000506</v>
      </c>
      <c r="S1385" s="28">
        <f t="shared" si="243"/>
        <v>425920.00000000536</v>
      </c>
      <c r="T1385" s="28">
        <f t="shared" si="244"/>
        <v>425920.00000000536</v>
      </c>
      <c r="U1385" s="28">
        <f t="shared" si="245"/>
        <v>464640.00000000512</v>
      </c>
      <c r="V1385" s="28">
        <f t="shared" si="246"/>
        <v>468160.00000000442</v>
      </c>
      <c r="W1385" s="28">
        <f t="shared" si="247"/>
        <v>512160.00000000442</v>
      </c>
      <c r="X1385" s="28">
        <f t="shared" si="248"/>
        <v>596640.00000000512</v>
      </c>
      <c r="Y1385" s="28">
        <f t="shared" si="249"/>
        <v>638000.00000000501</v>
      </c>
      <c r="Z1385" s="203">
        <f t="shared" si="241"/>
        <v>4309360.0000000428</v>
      </c>
      <c r="AA1385" s="35">
        <v>19.67181911189715</v>
      </c>
      <c r="AB1385" s="180">
        <v>19.770162345644742</v>
      </c>
      <c r="AC1385" s="36">
        <v>19.99460698395578</v>
      </c>
      <c r="AD1385" s="207">
        <v>4.0700000000000216</v>
      </c>
      <c r="AE1385" s="173">
        <f t="shared" si="242"/>
        <v>358160.00000000192</v>
      </c>
    </row>
    <row r="1386" spans="1:31" s="30" customFormat="1" ht="14.25" customHeight="1">
      <c r="A1386" s="24">
        <v>97084</v>
      </c>
      <c r="B1386" s="24" t="s">
        <v>7580</v>
      </c>
      <c r="C1386" s="25" t="s">
        <v>7502</v>
      </c>
      <c r="D1386" s="24" t="s">
        <v>1387</v>
      </c>
      <c r="E1386" s="191">
        <v>36.1</v>
      </c>
      <c r="F1386" s="39">
        <v>36.33</v>
      </c>
      <c r="G1386" s="192">
        <v>36.33</v>
      </c>
      <c r="H1386" s="22">
        <v>0.22999999999999687</v>
      </c>
      <c r="I1386" s="20">
        <v>0</v>
      </c>
      <c r="J1386" s="20">
        <v>0</v>
      </c>
      <c r="K1386" s="20">
        <v>0</v>
      </c>
      <c r="L1386" s="20">
        <v>0</v>
      </c>
      <c r="M1386" s="20">
        <v>0</v>
      </c>
      <c r="N1386" s="20">
        <v>0</v>
      </c>
      <c r="O1386" s="27">
        <v>0</v>
      </c>
      <c r="P1386" s="198">
        <v>0</v>
      </c>
      <c r="Q1386" s="28">
        <f t="shared" si="239"/>
        <v>70839.999999999025</v>
      </c>
      <c r="R1386" s="28">
        <f t="shared" si="240"/>
        <v>70839.999999999025</v>
      </c>
      <c r="S1386" s="28">
        <f t="shared" si="243"/>
        <v>70839.999999999025</v>
      </c>
      <c r="T1386" s="28">
        <f t="shared" si="244"/>
        <v>70839.999999999025</v>
      </c>
      <c r="U1386" s="28">
        <f t="shared" si="245"/>
        <v>70839.999999999025</v>
      </c>
      <c r="V1386" s="28">
        <f t="shared" si="246"/>
        <v>70839.999999999025</v>
      </c>
      <c r="W1386" s="28">
        <f t="shared" si="247"/>
        <v>70839.999999999025</v>
      </c>
      <c r="X1386" s="28">
        <f t="shared" si="248"/>
        <v>70839.999999999025</v>
      </c>
      <c r="Y1386" s="28">
        <f t="shared" si="249"/>
        <v>70839.999999999025</v>
      </c>
      <c r="Z1386" s="203">
        <f t="shared" si="241"/>
        <v>637559.99999999127</v>
      </c>
      <c r="AA1386" s="35">
        <v>2.8703644806310029</v>
      </c>
      <c r="AB1386" s="180">
        <v>2.888652121366325</v>
      </c>
      <c r="AC1386" s="36">
        <v>2.888652121366325</v>
      </c>
      <c r="AD1386" s="207">
        <v>0.22999999999999685</v>
      </c>
      <c r="AE1386" s="173">
        <f t="shared" si="242"/>
        <v>20239.999999999724</v>
      </c>
    </row>
    <row r="1387" spans="1:31" s="30" customFormat="1" ht="14.25" customHeight="1">
      <c r="A1387" s="24">
        <v>97086</v>
      </c>
      <c r="B1387" s="24" t="s">
        <v>7581</v>
      </c>
      <c r="C1387" s="25" t="s">
        <v>7502</v>
      </c>
      <c r="D1387" s="24" t="s">
        <v>1387</v>
      </c>
      <c r="E1387" s="191">
        <v>55.56</v>
      </c>
      <c r="F1387" s="39">
        <v>57.010000000000005</v>
      </c>
      <c r="G1387" s="192">
        <v>57.050000000000004</v>
      </c>
      <c r="H1387" s="22">
        <v>1.4500000000000028</v>
      </c>
      <c r="I1387" s="20">
        <v>3.9999999999992042E-2</v>
      </c>
      <c r="J1387" s="20">
        <v>0</v>
      </c>
      <c r="K1387" s="20">
        <v>0</v>
      </c>
      <c r="L1387" s="20">
        <v>0</v>
      </c>
      <c r="M1387" s="20">
        <v>0</v>
      </c>
      <c r="N1387" s="20">
        <v>0</v>
      </c>
      <c r="O1387" s="27">
        <v>0</v>
      </c>
      <c r="P1387" s="198">
        <v>0</v>
      </c>
      <c r="Q1387" s="28">
        <f t="shared" si="239"/>
        <v>446600.00000000081</v>
      </c>
      <c r="R1387" s="28">
        <f t="shared" si="240"/>
        <v>453639.99999999942</v>
      </c>
      <c r="S1387" s="28">
        <f t="shared" si="243"/>
        <v>453639.99999999942</v>
      </c>
      <c r="T1387" s="28">
        <f t="shared" si="244"/>
        <v>453639.99999999942</v>
      </c>
      <c r="U1387" s="28">
        <f t="shared" si="245"/>
        <v>453639.99999999942</v>
      </c>
      <c r="V1387" s="28">
        <f t="shared" si="246"/>
        <v>453639.99999999942</v>
      </c>
      <c r="W1387" s="28">
        <f t="shared" si="247"/>
        <v>453639.99999999942</v>
      </c>
      <c r="X1387" s="28">
        <f t="shared" si="248"/>
        <v>453639.99999999942</v>
      </c>
      <c r="Y1387" s="28">
        <f t="shared" si="249"/>
        <v>453639.99999999942</v>
      </c>
      <c r="Z1387" s="203">
        <f t="shared" si="241"/>
        <v>4075719.9999999967</v>
      </c>
      <c r="AA1387" s="35">
        <v>26.240967269635863</v>
      </c>
      <c r="AB1387" s="180">
        <v>26.925801728616634</v>
      </c>
      <c r="AC1387" s="36">
        <v>26.944693713691965</v>
      </c>
      <c r="AD1387" s="207">
        <v>1.490000000000002</v>
      </c>
      <c r="AE1387" s="173">
        <f t="shared" si="242"/>
        <v>131120.00000000017</v>
      </c>
    </row>
    <row r="1388" spans="1:31" s="30" customFormat="1" ht="14.25" customHeight="1">
      <c r="A1388" s="24">
        <v>97090</v>
      </c>
      <c r="B1388" s="24" t="s">
        <v>7582</v>
      </c>
      <c r="C1388" s="25" t="s">
        <v>7502</v>
      </c>
      <c r="D1388" s="24" t="s">
        <v>1387</v>
      </c>
      <c r="E1388" s="191">
        <v>64.75</v>
      </c>
      <c r="F1388" s="39">
        <v>66.400000000000006</v>
      </c>
      <c r="G1388" s="192">
        <v>66.650000000000006</v>
      </c>
      <c r="H1388" s="22">
        <v>1.6500000000000057</v>
      </c>
      <c r="I1388" s="20">
        <v>6.9999999999993179E-2</v>
      </c>
      <c r="J1388" s="20">
        <v>0</v>
      </c>
      <c r="K1388" s="20">
        <v>0</v>
      </c>
      <c r="L1388" s="20">
        <v>0</v>
      </c>
      <c r="M1388" s="20">
        <v>0</v>
      </c>
      <c r="N1388" s="20">
        <v>9.9999999999994316E-2</v>
      </c>
      <c r="O1388" s="27">
        <v>0</v>
      </c>
      <c r="P1388" s="198">
        <v>7.9999999999998295E-2</v>
      </c>
      <c r="Q1388" s="28">
        <f t="shared" si="239"/>
        <v>508200.00000000175</v>
      </c>
      <c r="R1388" s="28">
        <f t="shared" si="240"/>
        <v>520520.00000000052</v>
      </c>
      <c r="S1388" s="28">
        <f t="shared" si="243"/>
        <v>520520.00000000052</v>
      </c>
      <c r="T1388" s="28">
        <f t="shared" si="244"/>
        <v>520520.00000000052</v>
      </c>
      <c r="U1388" s="28">
        <f t="shared" si="245"/>
        <v>520520.00000000052</v>
      </c>
      <c r="V1388" s="28">
        <f t="shared" si="246"/>
        <v>520520.00000000052</v>
      </c>
      <c r="W1388" s="28">
        <f t="shared" si="247"/>
        <v>529320</v>
      </c>
      <c r="X1388" s="28">
        <f t="shared" si="248"/>
        <v>529320</v>
      </c>
      <c r="Y1388" s="28">
        <f t="shared" si="249"/>
        <v>536359.99999999988</v>
      </c>
      <c r="Z1388" s="203">
        <f t="shared" si="241"/>
        <v>4705800.0000000037</v>
      </c>
      <c r="AA1388" s="35">
        <v>40.330115228900652</v>
      </c>
      <c r="AB1388" s="180">
        <v>41.357832450949857</v>
      </c>
      <c r="AC1388" s="36">
        <v>41.513547181563375</v>
      </c>
      <c r="AD1388" s="207">
        <v>1.9000000000000057</v>
      </c>
      <c r="AE1388" s="173">
        <f t="shared" si="242"/>
        <v>167200.00000000049</v>
      </c>
    </row>
    <row r="1389" spans="1:31" s="30" customFormat="1" ht="14.25" customHeight="1">
      <c r="A1389" s="24">
        <v>97091</v>
      </c>
      <c r="B1389" s="24" t="s">
        <v>7583</v>
      </c>
      <c r="C1389" s="25" t="s">
        <v>7502</v>
      </c>
      <c r="D1389" s="24" t="s">
        <v>1387</v>
      </c>
      <c r="E1389" s="191">
        <v>165.15</v>
      </c>
      <c r="F1389" s="39">
        <v>171.81</v>
      </c>
      <c r="G1389" s="192">
        <v>173.48</v>
      </c>
      <c r="H1389" s="22">
        <v>6.6599999999999966</v>
      </c>
      <c r="I1389" s="20">
        <v>-6.9999999999993179E-2</v>
      </c>
      <c r="J1389" s="20">
        <v>9.9999999999994316E-2</v>
      </c>
      <c r="K1389" s="20">
        <v>9.0000000000003411E-2</v>
      </c>
      <c r="L1389" s="20">
        <v>0</v>
      </c>
      <c r="M1389" s="20">
        <v>1.1100000000000136</v>
      </c>
      <c r="N1389" s="20">
        <v>0.36999999999997613</v>
      </c>
      <c r="O1389" s="27">
        <v>0</v>
      </c>
      <c r="P1389" s="198">
        <v>6.9999999999993179E-2</v>
      </c>
      <c r="Q1389" s="28">
        <f t="shared" si="239"/>
        <v>2051279.9999999991</v>
      </c>
      <c r="R1389" s="28">
        <f t="shared" si="240"/>
        <v>2038960.0000000002</v>
      </c>
      <c r="S1389" s="28">
        <f t="shared" si="243"/>
        <v>2047759.9999999998</v>
      </c>
      <c r="T1389" s="28">
        <f t="shared" si="244"/>
        <v>2055680</v>
      </c>
      <c r="U1389" s="28">
        <f t="shared" si="245"/>
        <v>2055680</v>
      </c>
      <c r="V1389" s="28">
        <f t="shared" si="246"/>
        <v>2153360.0000000014</v>
      </c>
      <c r="W1389" s="28">
        <f t="shared" si="247"/>
        <v>2185919.9999999991</v>
      </c>
      <c r="X1389" s="28">
        <f t="shared" si="248"/>
        <v>2185919.9999999991</v>
      </c>
      <c r="Y1389" s="28">
        <f t="shared" si="249"/>
        <v>2192079.9999999986</v>
      </c>
      <c r="Z1389" s="203">
        <f t="shared" si="241"/>
        <v>18966640</v>
      </c>
      <c r="AA1389" s="35">
        <v>25.530632120827988</v>
      </c>
      <c r="AB1389" s="180">
        <v>26.560205296272819</v>
      </c>
      <c r="AC1389" s="36">
        <v>26.818371542968443</v>
      </c>
      <c r="AD1389" s="207">
        <v>8.3299999999999841</v>
      </c>
      <c r="AE1389" s="173">
        <f t="shared" si="242"/>
        <v>733039.9999999986</v>
      </c>
    </row>
    <row r="1390" spans="1:31" s="30" customFormat="1" ht="14.25" customHeight="1">
      <c r="A1390" s="24">
        <v>97092</v>
      </c>
      <c r="B1390" s="24" t="s">
        <v>7584</v>
      </c>
      <c r="C1390" s="25" t="s">
        <v>7502</v>
      </c>
      <c r="D1390" s="24" t="s">
        <v>1387</v>
      </c>
      <c r="E1390" s="191">
        <v>144.06</v>
      </c>
      <c r="F1390" s="39">
        <v>144.65</v>
      </c>
      <c r="G1390" s="192">
        <v>145.16</v>
      </c>
      <c r="H1390" s="22">
        <v>0.59000000000000341</v>
      </c>
      <c r="I1390" s="20">
        <v>0.21000000000000796</v>
      </c>
      <c r="J1390" s="20">
        <v>3.0000000000001137E-2</v>
      </c>
      <c r="K1390" s="20">
        <v>2.0000000000010232E-2</v>
      </c>
      <c r="L1390" s="20">
        <v>0</v>
      </c>
      <c r="M1390" s="20">
        <v>0</v>
      </c>
      <c r="N1390" s="20">
        <v>0.15999999999999659</v>
      </c>
      <c r="O1390" s="27">
        <v>9.0000000000003411E-2</v>
      </c>
      <c r="P1390" s="198">
        <v>0</v>
      </c>
      <c r="Q1390" s="28">
        <f t="shared" si="239"/>
        <v>181720.00000000105</v>
      </c>
      <c r="R1390" s="28">
        <f t="shared" si="240"/>
        <v>218680.00000000244</v>
      </c>
      <c r="S1390" s="28">
        <f t="shared" si="243"/>
        <v>221320.00000000253</v>
      </c>
      <c r="T1390" s="28">
        <f t="shared" si="244"/>
        <v>223080.00000000343</v>
      </c>
      <c r="U1390" s="28">
        <f t="shared" si="245"/>
        <v>223080.00000000343</v>
      </c>
      <c r="V1390" s="28">
        <f t="shared" si="246"/>
        <v>223080.00000000343</v>
      </c>
      <c r="W1390" s="28">
        <f t="shared" si="247"/>
        <v>237160.00000000314</v>
      </c>
      <c r="X1390" s="28">
        <f t="shared" si="248"/>
        <v>245080.00000000343</v>
      </c>
      <c r="Y1390" s="28">
        <f t="shared" si="249"/>
        <v>245080.00000000343</v>
      </c>
      <c r="Z1390" s="203">
        <f t="shared" si="241"/>
        <v>2018280.0000000265</v>
      </c>
      <c r="AA1390" s="35">
        <v>16.385723060124207</v>
      </c>
      <c r="AB1390" s="180">
        <v>16.452831047112081</v>
      </c>
      <c r="AC1390" s="36">
        <v>16.510839646033805</v>
      </c>
      <c r="AD1390" s="207">
        <v>1.0999999999999943</v>
      </c>
      <c r="AE1390" s="173">
        <f t="shared" si="242"/>
        <v>96799.999999999505</v>
      </c>
    </row>
    <row r="1391" spans="1:31" s="30" customFormat="1" ht="14.25" customHeight="1">
      <c r="A1391" s="24">
        <v>97093</v>
      </c>
      <c r="B1391" s="24" t="s">
        <v>7585</v>
      </c>
      <c r="C1391" s="25" t="s">
        <v>7502</v>
      </c>
      <c r="D1391" s="24" t="s">
        <v>1387</v>
      </c>
      <c r="E1391" s="191">
        <v>52.21</v>
      </c>
      <c r="F1391" s="39">
        <v>52.550000000000004</v>
      </c>
      <c r="G1391" s="192">
        <v>52.75</v>
      </c>
      <c r="H1391" s="22">
        <v>0.34000000000000341</v>
      </c>
      <c r="I1391" s="20">
        <v>3.0000000000001137E-2</v>
      </c>
      <c r="J1391" s="20">
        <v>0</v>
      </c>
      <c r="K1391" s="20">
        <v>0</v>
      </c>
      <c r="L1391" s="20">
        <v>0</v>
      </c>
      <c r="M1391" s="20">
        <v>0</v>
      </c>
      <c r="N1391" s="20">
        <v>0.17000000000000171</v>
      </c>
      <c r="O1391" s="27">
        <v>0</v>
      </c>
      <c r="P1391" s="198">
        <v>0</v>
      </c>
      <c r="Q1391" s="28">
        <f t="shared" si="239"/>
        <v>104720.00000000103</v>
      </c>
      <c r="R1391" s="28">
        <f t="shared" si="240"/>
        <v>110000.00000000124</v>
      </c>
      <c r="S1391" s="28">
        <f t="shared" si="243"/>
        <v>110000.00000000124</v>
      </c>
      <c r="T1391" s="28">
        <f t="shared" si="244"/>
        <v>110000.00000000124</v>
      </c>
      <c r="U1391" s="28">
        <f t="shared" si="245"/>
        <v>110000.00000000124</v>
      </c>
      <c r="V1391" s="28">
        <f t="shared" si="246"/>
        <v>110000.00000000124</v>
      </c>
      <c r="W1391" s="28">
        <f t="shared" si="247"/>
        <v>124960.00000000138</v>
      </c>
      <c r="X1391" s="28">
        <f t="shared" si="248"/>
        <v>124960.00000000138</v>
      </c>
      <c r="Y1391" s="28">
        <f t="shared" si="249"/>
        <v>124960.00000000138</v>
      </c>
      <c r="Z1391" s="203">
        <f t="shared" si="241"/>
        <v>1029600.0000000114</v>
      </c>
      <c r="AA1391" s="35">
        <v>3.4961429260191785</v>
      </c>
      <c r="AB1391" s="180">
        <v>3.5189103766004184</v>
      </c>
      <c r="AC1391" s="36">
        <v>3.532302994589382</v>
      </c>
      <c r="AD1391" s="207">
        <v>0.53999999999999915</v>
      </c>
      <c r="AE1391" s="173">
        <f t="shared" si="242"/>
        <v>47519.999999999927</v>
      </c>
    </row>
    <row r="1392" spans="1:31" s="30" customFormat="1" ht="14.25" customHeight="1">
      <c r="A1392" s="24">
        <v>98001</v>
      </c>
      <c r="B1392" s="24" t="s">
        <v>7586</v>
      </c>
      <c r="C1392" s="25" t="s">
        <v>7587</v>
      </c>
      <c r="D1392" s="24" t="s">
        <v>1387</v>
      </c>
      <c r="E1392" s="191">
        <v>33.619999999999997</v>
      </c>
      <c r="F1392" s="39">
        <v>34.08</v>
      </c>
      <c r="G1392" s="192">
        <v>35.79</v>
      </c>
      <c r="H1392" s="22">
        <v>0.46000000000000085</v>
      </c>
      <c r="I1392" s="20">
        <v>0</v>
      </c>
      <c r="J1392" s="20">
        <v>9.9999999999980105E-3</v>
      </c>
      <c r="K1392" s="20">
        <v>0</v>
      </c>
      <c r="L1392" s="20">
        <v>0</v>
      </c>
      <c r="M1392" s="20">
        <v>9.0000000000003411E-2</v>
      </c>
      <c r="N1392" s="20">
        <v>0.64999999999999147</v>
      </c>
      <c r="O1392" s="27">
        <v>0</v>
      </c>
      <c r="P1392" s="198">
        <v>0.96000000000000085</v>
      </c>
      <c r="Q1392" s="28">
        <f t="shared" si="239"/>
        <v>141680.00000000029</v>
      </c>
      <c r="R1392" s="28">
        <f t="shared" si="240"/>
        <v>141680.00000000029</v>
      </c>
      <c r="S1392" s="28">
        <f t="shared" si="243"/>
        <v>142560.00000000012</v>
      </c>
      <c r="T1392" s="28">
        <f t="shared" si="244"/>
        <v>142560.00000000012</v>
      </c>
      <c r="U1392" s="28">
        <f t="shared" si="245"/>
        <v>142560.00000000012</v>
      </c>
      <c r="V1392" s="28">
        <f t="shared" si="246"/>
        <v>150480.00000000041</v>
      </c>
      <c r="W1392" s="28">
        <f t="shared" si="247"/>
        <v>207679.99999999965</v>
      </c>
      <c r="X1392" s="28">
        <f t="shared" si="248"/>
        <v>207679.99999999965</v>
      </c>
      <c r="Y1392" s="28">
        <f t="shared" si="249"/>
        <v>292159.99999999971</v>
      </c>
      <c r="Z1392" s="203">
        <f t="shared" si="241"/>
        <v>1569040.0000000002</v>
      </c>
      <c r="AA1392" s="35">
        <v>5.4195212380108</v>
      </c>
      <c r="AB1392" s="180">
        <v>5.4936729265737085</v>
      </c>
      <c r="AC1392" s="36">
        <v>5.7693237688401702</v>
      </c>
      <c r="AD1392" s="207">
        <v>2.1700000000000017</v>
      </c>
      <c r="AE1392" s="173">
        <f t="shared" si="242"/>
        <v>190960.00000000015</v>
      </c>
    </row>
    <row r="1393" spans="1:31" s="30" customFormat="1" ht="14.25" customHeight="1">
      <c r="A1393" s="24">
        <v>98002</v>
      </c>
      <c r="B1393" s="24" t="s">
        <v>7588</v>
      </c>
      <c r="C1393" s="25" t="s">
        <v>7587</v>
      </c>
      <c r="D1393" s="24" t="s">
        <v>1387</v>
      </c>
      <c r="E1393" s="191">
        <v>155.36000000000001</v>
      </c>
      <c r="F1393" s="39">
        <v>161.14000000000001</v>
      </c>
      <c r="G1393" s="192">
        <v>111.95</v>
      </c>
      <c r="H1393" s="22">
        <v>5.7800000000000011</v>
      </c>
      <c r="I1393" s="20">
        <v>-51.77000000000001</v>
      </c>
      <c r="J1393" s="20">
        <v>4.0000000000006253E-2</v>
      </c>
      <c r="K1393" s="20">
        <v>0</v>
      </c>
      <c r="L1393" s="20">
        <v>7.9999999999998295E-2</v>
      </c>
      <c r="M1393" s="20">
        <v>0.22000000000001307</v>
      </c>
      <c r="N1393" s="20">
        <v>0.34000000000000341</v>
      </c>
      <c r="O1393" s="27">
        <v>1.819999999999979</v>
      </c>
      <c r="P1393" s="198">
        <v>8.0000000000012506E-2</v>
      </c>
      <c r="Q1393" s="28">
        <v>0</v>
      </c>
      <c r="R1393" s="28">
        <v>0</v>
      </c>
      <c r="S1393" s="28">
        <f t="shared" si="243"/>
        <v>3520.0000000005502</v>
      </c>
      <c r="T1393" s="14">
        <f t="shared" si="244"/>
        <v>3520.0000000005502</v>
      </c>
      <c r="U1393" s="14">
        <f t="shared" si="245"/>
        <v>10560.0000000004</v>
      </c>
      <c r="V1393" s="14">
        <f t="shared" si="246"/>
        <v>29920.00000000155</v>
      </c>
      <c r="W1393" s="14">
        <f t="shared" si="247"/>
        <v>59840.000000001848</v>
      </c>
      <c r="X1393" s="14">
        <f t="shared" si="248"/>
        <v>220000</v>
      </c>
      <c r="Y1393" s="14">
        <f t="shared" si="249"/>
        <v>227040.00000000111</v>
      </c>
      <c r="Z1393" s="141">
        <f t="shared" si="241"/>
        <v>554400.00000000605</v>
      </c>
      <c r="AA1393" s="35">
        <v>7.4533207959931698</v>
      </c>
      <c r="AB1393" s="180">
        <v>7.7306134981098049</v>
      </c>
      <c r="AC1393" s="36">
        <v>5.3707470591621735</v>
      </c>
      <c r="AD1393" s="207">
        <v>2.54</v>
      </c>
      <c r="AE1393" s="173">
        <f t="shared" si="242"/>
        <v>223520</v>
      </c>
    </row>
    <row r="1394" spans="1:31" s="30" customFormat="1" ht="14.25" customHeight="1">
      <c r="A1394" s="24">
        <v>98003</v>
      </c>
      <c r="B1394" s="24" t="s">
        <v>7589</v>
      </c>
      <c r="C1394" s="25" t="s">
        <v>7587</v>
      </c>
      <c r="D1394" s="24" t="s">
        <v>1387</v>
      </c>
      <c r="E1394" s="191">
        <v>71.100000000000009</v>
      </c>
      <c r="F1394" s="39">
        <v>73.250000000000014</v>
      </c>
      <c r="G1394" s="192">
        <v>73.53</v>
      </c>
      <c r="H1394" s="22">
        <v>2.1500000000000057</v>
      </c>
      <c r="I1394" s="20">
        <v>0</v>
      </c>
      <c r="J1394" s="20">
        <v>1.0000000000005116E-2</v>
      </c>
      <c r="K1394" s="20">
        <v>1.0000000000005116E-2</v>
      </c>
      <c r="L1394" s="20">
        <v>0.17999999999999261</v>
      </c>
      <c r="M1394" s="20">
        <v>0</v>
      </c>
      <c r="N1394" s="20">
        <v>3.0000000000001137E-2</v>
      </c>
      <c r="O1394" s="27">
        <v>4.0000000000006253E-2</v>
      </c>
      <c r="P1394" s="198">
        <v>9.9999999999909051E-3</v>
      </c>
      <c r="Q1394" s="28">
        <f t="shared" ref="Q1394:Q1425" si="250">((H1394/6)*88000)*6+((H1394/6)*88000)*5+((H1394/6)*88000)*4+((H1394/6)*88000)*3+((H1394/6)*88000)*2+((H1394/6)*88000)</f>
        <v>662200.00000000175</v>
      </c>
      <c r="R1394" s="28">
        <f t="shared" ref="R1394:R1425" si="251">Q1394+((I1394/3)*88000+((I1394/3)*88000)*2+((I1394/3)*88000)*3)</f>
        <v>662200.00000000175</v>
      </c>
      <c r="S1394" s="28">
        <f t="shared" si="243"/>
        <v>663080.00000000221</v>
      </c>
      <c r="T1394" s="28">
        <f t="shared" si="244"/>
        <v>663960.00000000268</v>
      </c>
      <c r="U1394" s="28">
        <f t="shared" si="245"/>
        <v>679800.00000000198</v>
      </c>
      <c r="V1394" s="28">
        <f t="shared" si="246"/>
        <v>679800.00000000198</v>
      </c>
      <c r="W1394" s="28">
        <f t="shared" si="247"/>
        <v>682440.0000000021</v>
      </c>
      <c r="X1394" s="28">
        <f t="shared" si="248"/>
        <v>685960.00000000268</v>
      </c>
      <c r="Y1394" s="28">
        <f t="shared" si="249"/>
        <v>686840.00000000186</v>
      </c>
      <c r="Z1394" s="203">
        <f t="shared" si="241"/>
        <v>6066280.0000000186</v>
      </c>
      <c r="AA1394" s="35">
        <v>8.7389380530973462</v>
      </c>
      <c r="AB1394" s="180">
        <v>9.0031956735496586</v>
      </c>
      <c r="AC1394" s="36">
        <v>9.0376106194690262</v>
      </c>
      <c r="AD1394" s="207">
        <v>2.4299999999999926</v>
      </c>
      <c r="AE1394" s="173">
        <f t="shared" si="242"/>
        <v>213839.99999999936</v>
      </c>
    </row>
    <row r="1395" spans="1:31" s="30" customFormat="1" ht="14.25" customHeight="1">
      <c r="A1395" s="24">
        <v>98004</v>
      </c>
      <c r="B1395" s="24" t="s">
        <v>7590</v>
      </c>
      <c r="C1395" s="25" t="s">
        <v>7587</v>
      </c>
      <c r="D1395" s="24" t="s">
        <v>1387</v>
      </c>
      <c r="E1395" s="191">
        <v>235.58</v>
      </c>
      <c r="F1395" s="39">
        <v>238.23000000000002</v>
      </c>
      <c r="G1395" s="192">
        <v>240.98000000000002</v>
      </c>
      <c r="H1395" s="22">
        <v>2.6500000000000057</v>
      </c>
      <c r="I1395" s="20">
        <v>1.6699999999999875</v>
      </c>
      <c r="J1395" s="20">
        <v>0.27000000000001023</v>
      </c>
      <c r="K1395" s="20">
        <v>0.12999999999999545</v>
      </c>
      <c r="L1395" s="20">
        <v>0</v>
      </c>
      <c r="M1395" s="20">
        <v>0</v>
      </c>
      <c r="N1395" s="20">
        <v>-0.46999999999999886</v>
      </c>
      <c r="O1395" s="27">
        <v>0.12000000000000455</v>
      </c>
      <c r="P1395" s="198">
        <v>1.0300000000000011</v>
      </c>
      <c r="Q1395" s="28">
        <f t="shared" si="250"/>
        <v>816200.00000000175</v>
      </c>
      <c r="R1395" s="28">
        <f t="shared" si="251"/>
        <v>1110119.9999999995</v>
      </c>
      <c r="S1395" s="28">
        <f t="shared" si="243"/>
        <v>1133880.0000000005</v>
      </c>
      <c r="T1395" s="28">
        <f t="shared" si="244"/>
        <v>1145320</v>
      </c>
      <c r="U1395" s="28">
        <f t="shared" si="245"/>
        <v>1145320</v>
      </c>
      <c r="V1395" s="28">
        <f t="shared" si="246"/>
        <v>1145320</v>
      </c>
      <c r="W1395" s="28">
        <f t="shared" si="247"/>
        <v>1103960</v>
      </c>
      <c r="X1395" s="28">
        <f t="shared" si="248"/>
        <v>1114520.0000000005</v>
      </c>
      <c r="Y1395" s="28">
        <f t="shared" si="249"/>
        <v>1205160.0000000005</v>
      </c>
      <c r="Z1395" s="203">
        <f t="shared" si="241"/>
        <v>9919800.0000000019</v>
      </c>
      <c r="AA1395" s="35">
        <v>9.9567209345573193</v>
      </c>
      <c r="AB1395" s="180">
        <v>10.068722422275195</v>
      </c>
      <c r="AC1395" s="36">
        <v>10.184950381227706</v>
      </c>
      <c r="AD1395" s="207">
        <v>5.4000000000000057</v>
      </c>
      <c r="AE1395" s="173">
        <f t="shared" si="242"/>
        <v>475200.00000000052</v>
      </c>
    </row>
    <row r="1396" spans="1:31" s="30" customFormat="1" ht="14.25" customHeight="1">
      <c r="A1396" s="24">
        <v>98005</v>
      </c>
      <c r="B1396" s="24" t="s">
        <v>7591</v>
      </c>
      <c r="C1396" s="25" t="s">
        <v>7587</v>
      </c>
      <c r="D1396" s="24" t="s">
        <v>1387</v>
      </c>
      <c r="E1396" s="191">
        <v>121.2</v>
      </c>
      <c r="F1396" s="39">
        <v>130.28</v>
      </c>
      <c r="G1396" s="192">
        <v>153.23000000000002</v>
      </c>
      <c r="H1396" s="22">
        <v>9.0799999999999983</v>
      </c>
      <c r="I1396" s="20">
        <v>2.4099999999999966</v>
      </c>
      <c r="J1396" s="20">
        <v>8.0000000000012506E-2</v>
      </c>
      <c r="K1396" s="20">
        <v>0</v>
      </c>
      <c r="L1396" s="20">
        <v>1.1500000000000057</v>
      </c>
      <c r="M1396" s="20">
        <v>0.37000000000000455</v>
      </c>
      <c r="N1396" s="20">
        <v>2.289999999999992</v>
      </c>
      <c r="O1396" s="27">
        <v>10.75</v>
      </c>
      <c r="P1396" s="198">
        <v>5.9000000000000057</v>
      </c>
      <c r="Q1396" s="28">
        <f t="shared" si="250"/>
        <v>2796639.9999999995</v>
      </c>
      <c r="R1396" s="28">
        <f t="shared" si="251"/>
        <v>3220799.9999999991</v>
      </c>
      <c r="S1396" s="28">
        <f t="shared" si="243"/>
        <v>3227840</v>
      </c>
      <c r="T1396" s="28">
        <f t="shared" si="244"/>
        <v>3227840</v>
      </c>
      <c r="U1396" s="28">
        <f t="shared" si="245"/>
        <v>3329040.0000000005</v>
      </c>
      <c r="V1396" s="28">
        <f t="shared" si="246"/>
        <v>3361600.0000000009</v>
      </c>
      <c r="W1396" s="28">
        <f t="shared" si="247"/>
        <v>3563120</v>
      </c>
      <c r="X1396" s="28">
        <f t="shared" si="248"/>
        <v>4509120</v>
      </c>
      <c r="Y1396" s="28">
        <f t="shared" si="249"/>
        <v>5028320.0000000009</v>
      </c>
      <c r="Z1396" s="203">
        <f t="shared" si="241"/>
        <v>32264320</v>
      </c>
      <c r="AA1396" s="35">
        <v>16.140631242508988</v>
      </c>
      <c r="AB1396" s="180">
        <v>17.349846850446131</v>
      </c>
      <c r="AC1396" s="36">
        <v>20.406179251564794</v>
      </c>
      <c r="AD1396" s="207">
        <v>32.030000000000015</v>
      </c>
      <c r="AE1396" s="173">
        <f t="shared" si="242"/>
        <v>2818640.0000000014</v>
      </c>
    </row>
    <row r="1397" spans="1:31" s="30" customFormat="1" ht="14.25" customHeight="1">
      <c r="A1397" s="24">
        <v>98006</v>
      </c>
      <c r="B1397" s="24" t="s">
        <v>7592</v>
      </c>
      <c r="C1397" s="25" t="s">
        <v>7587</v>
      </c>
      <c r="D1397" s="24" t="s">
        <v>1387</v>
      </c>
      <c r="E1397" s="191">
        <v>137.81</v>
      </c>
      <c r="F1397" s="39">
        <v>143.08000000000001</v>
      </c>
      <c r="G1397" s="192">
        <v>149.74</v>
      </c>
      <c r="H1397" s="22">
        <v>5.2700000000000102</v>
      </c>
      <c r="I1397" s="20">
        <v>2.5900000000000034</v>
      </c>
      <c r="J1397" s="20">
        <v>0.33000000000001251</v>
      </c>
      <c r="K1397" s="20">
        <v>0.79999999999998295</v>
      </c>
      <c r="L1397" s="20">
        <v>0</v>
      </c>
      <c r="M1397" s="20">
        <v>1.7299999999999898</v>
      </c>
      <c r="N1397" s="20">
        <v>9.9999999999909051E-3</v>
      </c>
      <c r="O1397" s="27">
        <v>0.36000000000001364</v>
      </c>
      <c r="P1397" s="198">
        <v>0.84000000000000341</v>
      </c>
      <c r="Q1397" s="28">
        <f t="shared" si="250"/>
        <v>1623160.0000000033</v>
      </c>
      <c r="R1397" s="28">
        <f t="shared" si="251"/>
        <v>2079000.0000000037</v>
      </c>
      <c r="S1397" s="28">
        <f t="shared" si="243"/>
        <v>2108040.0000000047</v>
      </c>
      <c r="T1397" s="28">
        <f t="shared" si="244"/>
        <v>2178440.0000000033</v>
      </c>
      <c r="U1397" s="28">
        <f t="shared" si="245"/>
        <v>2178440.0000000033</v>
      </c>
      <c r="V1397" s="28">
        <f t="shared" si="246"/>
        <v>2330680.0000000023</v>
      </c>
      <c r="W1397" s="28">
        <f t="shared" si="247"/>
        <v>2331560.0000000014</v>
      </c>
      <c r="X1397" s="28">
        <f t="shared" si="248"/>
        <v>2363240.0000000028</v>
      </c>
      <c r="Y1397" s="28">
        <f t="shared" si="249"/>
        <v>2437160.0000000033</v>
      </c>
      <c r="Z1397" s="203">
        <f t="shared" si="241"/>
        <v>19629720.00000003</v>
      </c>
      <c r="AA1397" s="35">
        <v>8.0595827801788431</v>
      </c>
      <c r="AB1397" s="180">
        <v>8.3677897408605251</v>
      </c>
      <c r="AC1397" s="36">
        <v>8.7572884805455313</v>
      </c>
      <c r="AD1397" s="207">
        <v>11.930000000000009</v>
      </c>
      <c r="AE1397" s="173">
        <f t="shared" si="242"/>
        <v>1049840.0000000007</v>
      </c>
    </row>
    <row r="1398" spans="1:31" s="30" customFormat="1" ht="14.25" customHeight="1">
      <c r="A1398" s="24">
        <v>98008</v>
      </c>
      <c r="B1398" s="24" t="s">
        <v>7593</v>
      </c>
      <c r="C1398" s="25" t="s">
        <v>7587</v>
      </c>
      <c r="D1398" s="24" t="s">
        <v>1387</v>
      </c>
      <c r="E1398" s="191">
        <v>101.02</v>
      </c>
      <c r="F1398" s="39">
        <v>102.61999999999999</v>
      </c>
      <c r="G1398" s="192">
        <v>103.45</v>
      </c>
      <c r="H1398" s="22">
        <v>1.5999999999999943</v>
      </c>
      <c r="I1398" s="20">
        <v>0.4000000000000199</v>
      </c>
      <c r="J1398" s="20">
        <v>1.999999999998181E-2</v>
      </c>
      <c r="K1398" s="20">
        <v>0</v>
      </c>
      <c r="L1398" s="20">
        <v>0</v>
      </c>
      <c r="M1398" s="20">
        <v>0.15000000000000568</v>
      </c>
      <c r="N1398" s="20">
        <v>0</v>
      </c>
      <c r="O1398" s="27">
        <v>9.9999999999994316E-2</v>
      </c>
      <c r="P1398" s="198">
        <v>0.1600000000000108</v>
      </c>
      <c r="Q1398" s="28">
        <f t="shared" si="250"/>
        <v>492799.99999999831</v>
      </c>
      <c r="R1398" s="28">
        <f t="shared" si="251"/>
        <v>563200.00000000186</v>
      </c>
      <c r="S1398" s="28">
        <f t="shared" si="243"/>
        <v>564960.00000000023</v>
      </c>
      <c r="T1398" s="28">
        <f t="shared" si="244"/>
        <v>564960.00000000023</v>
      </c>
      <c r="U1398" s="28">
        <f t="shared" si="245"/>
        <v>564960.00000000023</v>
      </c>
      <c r="V1398" s="28">
        <f t="shared" si="246"/>
        <v>578160.0000000007</v>
      </c>
      <c r="W1398" s="28">
        <f t="shared" si="247"/>
        <v>578160.0000000007</v>
      </c>
      <c r="X1398" s="28">
        <f t="shared" si="248"/>
        <v>586960.00000000023</v>
      </c>
      <c r="Y1398" s="28">
        <f t="shared" si="249"/>
        <v>601040.00000000116</v>
      </c>
      <c r="Z1398" s="203">
        <f t="shared" si="241"/>
        <v>5095200.0000000037</v>
      </c>
      <c r="AA1398" s="35">
        <v>10.352637350249539</v>
      </c>
      <c r="AB1398" s="180">
        <v>10.516607056846246</v>
      </c>
      <c r="AC1398" s="36">
        <v>10.601666342143288</v>
      </c>
      <c r="AD1398" s="207">
        <v>2.4300000000000068</v>
      </c>
      <c r="AE1398" s="173">
        <f t="shared" si="242"/>
        <v>213840.00000000061</v>
      </c>
    </row>
    <row r="1399" spans="1:31" s="30" customFormat="1" ht="14.25" customHeight="1">
      <c r="A1399" s="24">
        <v>98009</v>
      </c>
      <c r="B1399" s="24" t="s">
        <v>7594</v>
      </c>
      <c r="C1399" s="25" t="s">
        <v>7587</v>
      </c>
      <c r="D1399" s="24" t="s">
        <v>1387</v>
      </c>
      <c r="E1399" s="191">
        <v>99.06</v>
      </c>
      <c r="F1399" s="39">
        <v>99.490000000000009</v>
      </c>
      <c r="G1399" s="192">
        <v>105.46</v>
      </c>
      <c r="H1399" s="22">
        <v>0.43000000000000682</v>
      </c>
      <c r="I1399" s="20">
        <v>8.769999999999996</v>
      </c>
      <c r="J1399" s="20">
        <v>0</v>
      </c>
      <c r="K1399" s="20">
        <v>0.53000000000000114</v>
      </c>
      <c r="L1399" s="20">
        <v>-3.6099999999999994</v>
      </c>
      <c r="M1399" s="20">
        <v>0</v>
      </c>
      <c r="N1399" s="20">
        <v>0</v>
      </c>
      <c r="O1399" s="27">
        <v>0.23000000000000398</v>
      </c>
      <c r="P1399" s="198">
        <v>4.9999999999982947E-2</v>
      </c>
      <c r="Q1399" s="28">
        <f t="shared" si="250"/>
        <v>132440.0000000021</v>
      </c>
      <c r="R1399" s="28">
        <f t="shared" si="251"/>
        <v>1675960.0000000014</v>
      </c>
      <c r="S1399" s="28">
        <f t="shared" si="243"/>
        <v>1675960.0000000014</v>
      </c>
      <c r="T1399" s="28">
        <f t="shared" si="244"/>
        <v>1722600.0000000014</v>
      </c>
      <c r="U1399" s="28">
        <f t="shared" si="245"/>
        <v>1404920.0000000014</v>
      </c>
      <c r="V1399" s="28">
        <f t="shared" si="246"/>
        <v>1404920.0000000014</v>
      </c>
      <c r="W1399" s="28">
        <f t="shared" si="247"/>
        <v>1404920.0000000014</v>
      </c>
      <c r="X1399" s="28">
        <f t="shared" si="248"/>
        <v>1425160.0000000019</v>
      </c>
      <c r="Y1399" s="28">
        <f t="shared" si="249"/>
        <v>1429560.0000000005</v>
      </c>
      <c r="Z1399" s="203">
        <f t="shared" si="241"/>
        <v>12276440.000000013</v>
      </c>
      <c r="AA1399" s="35">
        <v>20.996629856503954</v>
      </c>
      <c r="AB1399" s="180">
        <v>21.087772101994531</v>
      </c>
      <c r="AC1399" s="36">
        <v>22.353165603340468</v>
      </c>
      <c r="AD1399" s="207">
        <v>6.3999999999999924</v>
      </c>
      <c r="AE1399" s="173">
        <f t="shared" si="242"/>
        <v>563199.9999999993</v>
      </c>
    </row>
    <row r="1400" spans="1:31" s="30" customFormat="1" ht="14.25" customHeight="1">
      <c r="A1400" s="24">
        <v>98010</v>
      </c>
      <c r="B1400" s="24" t="s">
        <v>7595</v>
      </c>
      <c r="C1400" s="25" t="s">
        <v>7587</v>
      </c>
      <c r="D1400" s="24" t="s">
        <v>1387</v>
      </c>
      <c r="E1400" s="191">
        <v>420.44</v>
      </c>
      <c r="F1400" s="39">
        <v>435.54</v>
      </c>
      <c r="G1400" s="192">
        <v>505.77</v>
      </c>
      <c r="H1400" s="22">
        <v>15.100000000000023</v>
      </c>
      <c r="I1400" s="20">
        <v>0.80000000000001137</v>
      </c>
      <c r="J1400" s="20">
        <v>0.18000000000000682</v>
      </c>
      <c r="K1400" s="20">
        <v>1.8099999999999454</v>
      </c>
      <c r="L1400" s="20">
        <v>1.25</v>
      </c>
      <c r="M1400" s="20">
        <v>1</v>
      </c>
      <c r="N1400" s="20">
        <v>7.0000000000050022E-2</v>
      </c>
      <c r="O1400" s="27">
        <v>1.7900000000000205</v>
      </c>
      <c r="P1400" s="198">
        <v>63.329999999999927</v>
      </c>
      <c r="Q1400" s="28">
        <f t="shared" si="250"/>
        <v>4650800.0000000075</v>
      </c>
      <c r="R1400" s="28">
        <f t="shared" si="251"/>
        <v>4791600.0000000093</v>
      </c>
      <c r="S1400" s="28">
        <f t="shared" si="243"/>
        <v>4807440.0000000102</v>
      </c>
      <c r="T1400" s="28">
        <f t="shared" si="244"/>
        <v>4966720.0000000056</v>
      </c>
      <c r="U1400" s="28">
        <f t="shared" si="245"/>
        <v>5076720.0000000056</v>
      </c>
      <c r="V1400" s="28">
        <f t="shared" si="246"/>
        <v>5164720.0000000056</v>
      </c>
      <c r="W1400" s="28">
        <f t="shared" si="247"/>
        <v>5170880.0000000102</v>
      </c>
      <c r="X1400" s="28">
        <f t="shared" si="248"/>
        <v>5328400.0000000121</v>
      </c>
      <c r="Y1400" s="28">
        <f t="shared" si="249"/>
        <v>10901440.000000006</v>
      </c>
      <c r="Z1400" s="203">
        <f t="shared" si="241"/>
        <v>50858720.000000075</v>
      </c>
      <c r="AA1400" s="35">
        <v>16.403957800112366</v>
      </c>
      <c r="AB1400" s="180">
        <v>16.993101941444536</v>
      </c>
      <c r="AC1400" s="36">
        <v>19.733207441163618</v>
      </c>
      <c r="AD1400" s="207">
        <v>85.329999999999984</v>
      </c>
      <c r="AE1400" s="173">
        <f t="shared" si="242"/>
        <v>7509039.9999999981</v>
      </c>
    </row>
    <row r="1401" spans="1:31" s="30" customFormat="1" ht="14.25" customHeight="1">
      <c r="A1401" s="24">
        <v>98011</v>
      </c>
      <c r="B1401" s="24" t="s">
        <v>7596</v>
      </c>
      <c r="C1401" s="25" t="s">
        <v>7587</v>
      </c>
      <c r="D1401" s="24" t="s">
        <v>1387</v>
      </c>
      <c r="E1401" s="191">
        <v>160.41</v>
      </c>
      <c r="F1401" s="39">
        <v>161</v>
      </c>
      <c r="G1401" s="192">
        <v>161.74</v>
      </c>
      <c r="H1401" s="22">
        <v>0.59000000000000341</v>
      </c>
      <c r="I1401" s="20">
        <v>0.88999999999998636</v>
      </c>
      <c r="J1401" s="20">
        <v>0.35000000000002274</v>
      </c>
      <c r="K1401" s="20">
        <v>0</v>
      </c>
      <c r="L1401" s="20">
        <v>0</v>
      </c>
      <c r="M1401" s="20">
        <v>-3.0000000000001137E-2</v>
      </c>
      <c r="N1401" s="20">
        <v>-0.46999999999999886</v>
      </c>
      <c r="O1401" s="27">
        <v>0</v>
      </c>
      <c r="P1401" s="198">
        <v>0</v>
      </c>
      <c r="Q1401" s="28">
        <f t="shared" si="250"/>
        <v>181720.00000000105</v>
      </c>
      <c r="R1401" s="28">
        <f t="shared" si="251"/>
        <v>338359.99999999866</v>
      </c>
      <c r="S1401" s="28">
        <f t="shared" si="243"/>
        <v>369160.00000000064</v>
      </c>
      <c r="T1401" s="28">
        <f t="shared" si="244"/>
        <v>369160.00000000064</v>
      </c>
      <c r="U1401" s="28">
        <f t="shared" si="245"/>
        <v>369160.00000000064</v>
      </c>
      <c r="V1401" s="28">
        <f t="shared" si="246"/>
        <v>366520.00000000052</v>
      </c>
      <c r="W1401" s="28">
        <f t="shared" si="247"/>
        <v>325160.00000000064</v>
      </c>
      <c r="X1401" s="28">
        <f t="shared" si="248"/>
        <v>325160.00000000064</v>
      </c>
      <c r="Y1401" s="28">
        <f t="shared" si="249"/>
        <v>325160.00000000064</v>
      </c>
      <c r="Z1401" s="203">
        <f t="shared" si="241"/>
        <v>2969560.0000000037</v>
      </c>
      <c r="AA1401" s="35">
        <v>6.1644941125833919</v>
      </c>
      <c r="AB1401" s="180">
        <v>6.1871675838534141</v>
      </c>
      <c r="AC1401" s="36">
        <v>6.2156054969717474</v>
      </c>
      <c r="AD1401" s="207">
        <v>1.3300000000000125</v>
      </c>
      <c r="AE1401" s="173">
        <f t="shared" si="242"/>
        <v>117040.00000000111</v>
      </c>
    </row>
    <row r="1402" spans="1:31" s="30" customFormat="1" ht="14.25" customHeight="1">
      <c r="A1402" s="24">
        <v>98012</v>
      </c>
      <c r="B1402" s="24" t="s">
        <v>7597</v>
      </c>
      <c r="C1402" s="25" t="s">
        <v>7587</v>
      </c>
      <c r="D1402" s="24" t="s">
        <v>1387</v>
      </c>
      <c r="E1402" s="191">
        <v>80.710000000000008</v>
      </c>
      <c r="F1402" s="39">
        <v>82.100000000000009</v>
      </c>
      <c r="G1402" s="192">
        <v>84.72</v>
      </c>
      <c r="H1402" s="22">
        <v>1.3900000000000006</v>
      </c>
      <c r="I1402" s="20">
        <v>1.8100000000000023</v>
      </c>
      <c r="J1402" s="20">
        <v>2.9999999999986926E-2</v>
      </c>
      <c r="K1402" s="20">
        <v>0</v>
      </c>
      <c r="L1402" s="20">
        <v>4.0000000000006253E-2</v>
      </c>
      <c r="M1402" s="20">
        <v>0</v>
      </c>
      <c r="N1402" s="20">
        <v>0.25</v>
      </c>
      <c r="O1402" s="27">
        <v>0.15000000000000568</v>
      </c>
      <c r="P1402" s="198">
        <v>0.3399999999999892</v>
      </c>
      <c r="Q1402" s="28">
        <f t="shared" si="250"/>
        <v>428120.00000000017</v>
      </c>
      <c r="R1402" s="28">
        <f t="shared" si="251"/>
        <v>746680.00000000047</v>
      </c>
      <c r="S1402" s="28">
        <f t="shared" si="243"/>
        <v>749319.9999999993</v>
      </c>
      <c r="T1402" s="28">
        <f t="shared" si="244"/>
        <v>749319.9999999993</v>
      </c>
      <c r="U1402" s="28">
        <f t="shared" si="245"/>
        <v>752839.99999999988</v>
      </c>
      <c r="V1402" s="28">
        <f t="shared" si="246"/>
        <v>752839.99999999988</v>
      </c>
      <c r="W1402" s="28">
        <f t="shared" si="247"/>
        <v>774839.99999999988</v>
      </c>
      <c r="X1402" s="28">
        <f t="shared" si="248"/>
        <v>788040.00000000035</v>
      </c>
      <c r="Y1402" s="28">
        <f t="shared" si="249"/>
        <v>817959.99999999942</v>
      </c>
      <c r="Z1402" s="203">
        <f t="shared" si="241"/>
        <v>6559959.9999999981</v>
      </c>
      <c r="AA1402" s="35">
        <v>10.502413824513008</v>
      </c>
      <c r="AB1402" s="180">
        <v>10.683288006350116</v>
      </c>
      <c r="AC1402" s="36">
        <v>11.024216320316464</v>
      </c>
      <c r="AD1402" s="207">
        <v>4.0099999999999909</v>
      </c>
      <c r="AE1402" s="173">
        <f t="shared" si="242"/>
        <v>352879.99999999919</v>
      </c>
    </row>
    <row r="1403" spans="1:31" s="30" customFormat="1" ht="14.25" customHeight="1">
      <c r="A1403" s="24">
        <v>98013</v>
      </c>
      <c r="B1403" s="24" t="s">
        <v>7598</v>
      </c>
      <c r="C1403" s="25" t="s">
        <v>7587</v>
      </c>
      <c r="D1403" s="24" t="s">
        <v>1387</v>
      </c>
      <c r="E1403" s="191">
        <v>145.79</v>
      </c>
      <c r="F1403" s="39">
        <v>146.62</v>
      </c>
      <c r="G1403" s="192">
        <v>147.22999999999999</v>
      </c>
      <c r="H1403" s="22">
        <v>0.83000000000001251</v>
      </c>
      <c r="I1403" s="20">
        <v>0</v>
      </c>
      <c r="J1403" s="20">
        <v>0.15999999999999659</v>
      </c>
      <c r="K1403" s="20">
        <v>0</v>
      </c>
      <c r="L1403" s="20">
        <v>0</v>
      </c>
      <c r="M1403" s="20">
        <v>0</v>
      </c>
      <c r="N1403" s="20">
        <v>0.38999999999998636</v>
      </c>
      <c r="O1403" s="27">
        <v>6.0000000000030695E-2</v>
      </c>
      <c r="P1403" s="198">
        <v>0</v>
      </c>
      <c r="Q1403" s="28">
        <f t="shared" si="250"/>
        <v>255640.00000000387</v>
      </c>
      <c r="R1403" s="28">
        <f t="shared" si="251"/>
        <v>255640.00000000387</v>
      </c>
      <c r="S1403" s="28">
        <f t="shared" si="243"/>
        <v>269720.00000000355</v>
      </c>
      <c r="T1403" s="28">
        <f t="shared" si="244"/>
        <v>269720.00000000355</v>
      </c>
      <c r="U1403" s="28">
        <f t="shared" si="245"/>
        <v>269720.00000000355</v>
      </c>
      <c r="V1403" s="28">
        <f t="shared" si="246"/>
        <v>269720.00000000355</v>
      </c>
      <c r="W1403" s="28">
        <f t="shared" si="247"/>
        <v>304040.00000000233</v>
      </c>
      <c r="X1403" s="28">
        <f t="shared" si="248"/>
        <v>309320.00000000501</v>
      </c>
      <c r="Y1403" s="28">
        <f t="shared" si="249"/>
        <v>309320.00000000501</v>
      </c>
      <c r="Z1403" s="203">
        <f t="shared" si="241"/>
        <v>2512840.0000000345</v>
      </c>
      <c r="AA1403" s="35">
        <v>7.1689892900345189</v>
      </c>
      <c r="AB1403" s="180">
        <v>7.2098032080723042</v>
      </c>
      <c r="AC1403" s="36">
        <v>7.2397989791603141</v>
      </c>
      <c r="AD1403" s="207">
        <v>1.4399999999999977</v>
      </c>
      <c r="AE1403" s="173">
        <f t="shared" si="242"/>
        <v>126719.9999999998</v>
      </c>
    </row>
    <row r="1404" spans="1:31" s="30" customFormat="1" ht="14.25" customHeight="1">
      <c r="A1404" s="24">
        <v>98014</v>
      </c>
      <c r="B1404" s="24" t="s">
        <v>7599</v>
      </c>
      <c r="C1404" s="25" t="s">
        <v>7587</v>
      </c>
      <c r="D1404" s="24" t="s">
        <v>1387</v>
      </c>
      <c r="E1404" s="191">
        <v>128.26</v>
      </c>
      <c r="F1404" s="39">
        <v>130.97999999999999</v>
      </c>
      <c r="G1404" s="192">
        <v>132.82</v>
      </c>
      <c r="H1404" s="22">
        <v>2.7199999999999989</v>
      </c>
      <c r="I1404" s="20">
        <v>0.24000000000000909</v>
      </c>
      <c r="J1404" s="20">
        <v>3.0000000000001137E-2</v>
      </c>
      <c r="K1404" s="20">
        <v>0.12999999999999545</v>
      </c>
      <c r="L1404" s="20">
        <v>0.46000000000000796</v>
      </c>
      <c r="M1404" s="20">
        <v>0.58000000000001251</v>
      </c>
      <c r="N1404" s="20">
        <v>-4.0000000000020464E-2</v>
      </c>
      <c r="O1404" s="27">
        <v>0.43999999999999773</v>
      </c>
      <c r="P1404" s="198">
        <v>0</v>
      </c>
      <c r="Q1404" s="28">
        <f t="shared" si="250"/>
        <v>837759.99999999977</v>
      </c>
      <c r="R1404" s="28">
        <f t="shared" si="251"/>
        <v>880000.0000000014</v>
      </c>
      <c r="S1404" s="28">
        <f t="shared" si="243"/>
        <v>882640.00000000151</v>
      </c>
      <c r="T1404" s="28">
        <f t="shared" si="244"/>
        <v>894080.00000000116</v>
      </c>
      <c r="U1404" s="28">
        <f t="shared" si="245"/>
        <v>934560.00000000186</v>
      </c>
      <c r="V1404" s="28">
        <f t="shared" si="246"/>
        <v>985600.00000000291</v>
      </c>
      <c r="W1404" s="28">
        <f t="shared" si="247"/>
        <v>982080.00000000116</v>
      </c>
      <c r="X1404" s="28">
        <f t="shared" si="248"/>
        <v>1020800.0000000009</v>
      </c>
      <c r="Y1404" s="28">
        <f t="shared" si="249"/>
        <v>1020800.0000000009</v>
      </c>
      <c r="Z1404" s="203">
        <f t="shared" si="241"/>
        <v>8438320.0000000112</v>
      </c>
      <c r="AA1404" s="35">
        <v>9.8743571582545488</v>
      </c>
      <c r="AB1404" s="180">
        <v>10.083761894496964</v>
      </c>
      <c r="AC1404" s="36">
        <v>10.225418039602129</v>
      </c>
      <c r="AD1404" s="207">
        <v>4.5600000000000023</v>
      </c>
      <c r="AE1404" s="173">
        <f t="shared" si="242"/>
        <v>401280.00000000017</v>
      </c>
    </row>
    <row r="1405" spans="1:31" s="30" customFormat="1" ht="14.25" customHeight="1">
      <c r="A1405" s="24">
        <v>98015</v>
      </c>
      <c r="B1405" s="24" t="s">
        <v>7600</v>
      </c>
      <c r="C1405" s="25" t="s">
        <v>7587</v>
      </c>
      <c r="D1405" s="24" t="s">
        <v>1387</v>
      </c>
      <c r="E1405" s="191">
        <v>90.86</v>
      </c>
      <c r="F1405" s="39">
        <v>94.36</v>
      </c>
      <c r="G1405" s="192">
        <v>97.55</v>
      </c>
      <c r="H1405" s="22">
        <v>3.5</v>
      </c>
      <c r="I1405" s="20">
        <v>0.90999999999999659</v>
      </c>
      <c r="J1405" s="20">
        <v>0.15000000000000568</v>
      </c>
      <c r="K1405" s="20">
        <v>0</v>
      </c>
      <c r="L1405" s="20">
        <v>1.1500000000000057</v>
      </c>
      <c r="M1405" s="20">
        <v>0.18000000000000682</v>
      </c>
      <c r="N1405" s="20">
        <v>0.43999999999999773</v>
      </c>
      <c r="O1405" s="27">
        <v>0.35999999999998522</v>
      </c>
      <c r="P1405" s="198">
        <v>0</v>
      </c>
      <c r="Q1405" s="28">
        <f t="shared" si="250"/>
        <v>1078000</v>
      </c>
      <c r="R1405" s="28">
        <f t="shared" si="251"/>
        <v>1238159.9999999993</v>
      </c>
      <c r="S1405" s="28">
        <f t="shared" si="243"/>
        <v>1251359.9999999998</v>
      </c>
      <c r="T1405" s="28">
        <f t="shared" si="244"/>
        <v>1251359.9999999998</v>
      </c>
      <c r="U1405" s="28">
        <f t="shared" si="245"/>
        <v>1352560.0000000002</v>
      </c>
      <c r="V1405" s="28">
        <f t="shared" si="246"/>
        <v>1368400.0000000009</v>
      </c>
      <c r="W1405" s="28">
        <f t="shared" si="247"/>
        <v>1407120.0000000007</v>
      </c>
      <c r="X1405" s="28">
        <f t="shared" si="248"/>
        <v>1438799.9999999993</v>
      </c>
      <c r="Y1405" s="28">
        <f t="shared" si="249"/>
        <v>1438799.9999999993</v>
      </c>
      <c r="Z1405" s="203">
        <f t="shared" si="241"/>
        <v>11824560</v>
      </c>
      <c r="AA1405" s="35">
        <v>18.024559106508757</v>
      </c>
      <c r="AB1405" s="180">
        <v>18.718879565157014</v>
      </c>
      <c r="AC1405" s="36">
        <v>19.351703068896427</v>
      </c>
      <c r="AD1405" s="207">
        <v>6.6899999999999977</v>
      </c>
      <c r="AE1405" s="173">
        <f t="shared" si="242"/>
        <v>588719.99999999977</v>
      </c>
    </row>
    <row r="1406" spans="1:31" s="30" customFormat="1" ht="14.25" customHeight="1">
      <c r="A1406" s="24">
        <v>98017</v>
      </c>
      <c r="B1406" s="24" t="s">
        <v>7601</v>
      </c>
      <c r="C1406" s="25" t="s">
        <v>7587</v>
      </c>
      <c r="D1406" s="24" t="s">
        <v>1387</v>
      </c>
      <c r="E1406" s="191">
        <v>134.87</v>
      </c>
      <c r="F1406" s="39">
        <v>139.1</v>
      </c>
      <c r="G1406" s="192">
        <v>141.08000000000001</v>
      </c>
      <c r="H1406" s="22">
        <v>4.2299999999999898</v>
      </c>
      <c r="I1406" s="20">
        <v>0</v>
      </c>
      <c r="J1406" s="20">
        <v>2.0000000000010232E-2</v>
      </c>
      <c r="K1406" s="20">
        <v>1.2700000000000102</v>
      </c>
      <c r="L1406" s="20">
        <v>0.21999999999999886</v>
      </c>
      <c r="M1406" s="20">
        <v>0.28999999999999204</v>
      </c>
      <c r="N1406" s="20">
        <v>6.9999999999993179E-2</v>
      </c>
      <c r="O1406" s="27">
        <v>0</v>
      </c>
      <c r="P1406" s="198">
        <v>0.11000000000001364</v>
      </c>
      <c r="Q1406" s="28">
        <f t="shared" si="250"/>
        <v>1302839.9999999967</v>
      </c>
      <c r="R1406" s="28">
        <f t="shared" si="251"/>
        <v>1302839.9999999967</v>
      </c>
      <c r="S1406" s="28">
        <f t="shared" si="243"/>
        <v>1304599.9999999977</v>
      </c>
      <c r="T1406" s="28">
        <f t="shared" si="244"/>
        <v>1416359.9999999986</v>
      </c>
      <c r="U1406" s="28">
        <f t="shared" si="245"/>
        <v>1435719.9999999986</v>
      </c>
      <c r="V1406" s="28">
        <f t="shared" si="246"/>
        <v>1461239.9999999979</v>
      </c>
      <c r="W1406" s="28">
        <f t="shared" si="247"/>
        <v>1467399.9999999972</v>
      </c>
      <c r="X1406" s="28">
        <f t="shared" si="248"/>
        <v>1467399.9999999972</v>
      </c>
      <c r="Y1406" s="28">
        <f t="shared" si="249"/>
        <v>1477079.9999999984</v>
      </c>
      <c r="Z1406" s="203">
        <f t="shared" si="241"/>
        <v>12635479.99999998</v>
      </c>
      <c r="AA1406" s="35">
        <v>8.3704158831232522</v>
      </c>
      <c r="AB1406" s="180">
        <v>8.6329417167824136</v>
      </c>
      <c r="AC1406" s="36">
        <v>8.755826149559045</v>
      </c>
      <c r="AD1406" s="207">
        <v>6.210000000000008</v>
      </c>
      <c r="AE1406" s="173">
        <f t="shared" si="242"/>
        <v>546480.0000000007</v>
      </c>
    </row>
    <row r="1407" spans="1:31" s="30" customFormat="1" ht="14.25" customHeight="1">
      <c r="A1407" s="24">
        <v>98018</v>
      </c>
      <c r="B1407" s="24" t="s">
        <v>7602</v>
      </c>
      <c r="C1407" s="25" t="s">
        <v>7587</v>
      </c>
      <c r="D1407" s="24" t="s">
        <v>1387</v>
      </c>
      <c r="E1407" s="191">
        <v>52.25</v>
      </c>
      <c r="F1407" s="39">
        <v>55.52</v>
      </c>
      <c r="G1407" s="192">
        <v>61.03</v>
      </c>
      <c r="H1407" s="22">
        <v>3.2700000000000031</v>
      </c>
      <c r="I1407" s="20">
        <v>6.6099999999999994</v>
      </c>
      <c r="J1407" s="20">
        <v>-3.5700000000000003</v>
      </c>
      <c r="K1407" s="20">
        <v>7.5699999999999932</v>
      </c>
      <c r="L1407" s="20">
        <v>1.9999999999996021E-2</v>
      </c>
      <c r="M1407" s="20">
        <v>-6.039999999999992</v>
      </c>
      <c r="N1407" s="20">
        <v>9.9999999999980105E-3</v>
      </c>
      <c r="O1407" s="27">
        <v>0</v>
      </c>
      <c r="P1407" s="198">
        <v>0.90999999999999659</v>
      </c>
      <c r="Q1407" s="28">
        <f t="shared" si="250"/>
        <v>1007160.0000000009</v>
      </c>
      <c r="R1407" s="28">
        <f t="shared" si="251"/>
        <v>2170520.0000000009</v>
      </c>
      <c r="S1407" s="28">
        <f t="shared" si="243"/>
        <v>1856360.0000000009</v>
      </c>
      <c r="T1407" s="28">
        <f t="shared" si="244"/>
        <v>2522520.0000000005</v>
      </c>
      <c r="U1407" s="28">
        <f t="shared" si="245"/>
        <v>2524280</v>
      </c>
      <c r="V1407" s="28">
        <f t="shared" si="246"/>
        <v>1992760.0000000007</v>
      </c>
      <c r="W1407" s="28">
        <f t="shared" si="247"/>
        <v>1993640.0000000005</v>
      </c>
      <c r="X1407" s="28">
        <f t="shared" si="248"/>
        <v>1993640.0000000005</v>
      </c>
      <c r="Y1407" s="28">
        <f t="shared" si="249"/>
        <v>2073720.0000000002</v>
      </c>
      <c r="Z1407" s="203">
        <f t="shared" si="241"/>
        <v>18134600.000000004</v>
      </c>
      <c r="AA1407" s="35">
        <v>12.830587137489871</v>
      </c>
      <c r="AB1407" s="180">
        <v>13.63357316504187</v>
      </c>
      <c r="AC1407" s="36">
        <v>14.986616899540801</v>
      </c>
      <c r="AD1407" s="207">
        <v>8.7800000000000011</v>
      </c>
      <c r="AE1407" s="173">
        <f t="shared" si="242"/>
        <v>772640.00000000012</v>
      </c>
    </row>
    <row r="1408" spans="1:31" s="30" customFormat="1" ht="14.25" customHeight="1">
      <c r="A1408" s="24">
        <v>98019</v>
      </c>
      <c r="B1408" s="24" t="s">
        <v>7603</v>
      </c>
      <c r="C1408" s="25" t="s">
        <v>7587</v>
      </c>
      <c r="D1408" s="24" t="s">
        <v>1387</v>
      </c>
      <c r="E1408" s="191">
        <v>445.88</v>
      </c>
      <c r="F1408" s="39">
        <v>481.08</v>
      </c>
      <c r="G1408" s="192">
        <v>492.67</v>
      </c>
      <c r="H1408" s="22">
        <v>35.199999999999989</v>
      </c>
      <c r="I1408" s="20">
        <v>3.160000000000025</v>
      </c>
      <c r="J1408" s="20">
        <v>0.25999999999999091</v>
      </c>
      <c r="K1408" s="20">
        <v>0.98000000000001819</v>
      </c>
      <c r="L1408" s="20">
        <v>0.22000000000002728</v>
      </c>
      <c r="M1408" s="20">
        <v>0.64999999999992042</v>
      </c>
      <c r="N1408" s="20">
        <v>0.18000000000006366</v>
      </c>
      <c r="O1408" s="27">
        <v>0.43000000000000682</v>
      </c>
      <c r="P1408" s="198">
        <v>5.7099999999999795</v>
      </c>
      <c r="Q1408" s="28">
        <f t="shared" si="250"/>
        <v>10841599.999999994</v>
      </c>
      <c r="R1408" s="28">
        <f t="shared" si="251"/>
        <v>11397759.999999998</v>
      </c>
      <c r="S1408" s="28">
        <f t="shared" si="243"/>
        <v>11420639.999999998</v>
      </c>
      <c r="T1408" s="28">
        <f t="shared" si="244"/>
        <v>11506880</v>
      </c>
      <c r="U1408" s="28">
        <f t="shared" si="245"/>
        <v>11526240.000000002</v>
      </c>
      <c r="V1408" s="28">
        <f t="shared" si="246"/>
        <v>11583439.999999994</v>
      </c>
      <c r="W1408" s="28">
        <f t="shared" si="247"/>
        <v>11599280</v>
      </c>
      <c r="X1408" s="28">
        <f t="shared" si="248"/>
        <v>11637120</v>
      </c>
      <c r="Y1408" s="28">
        <f t="shared" si="249"/>
        <v>12139599.999999998</v>
      </c>
      <c r="Z1408" s="203">
        <f t="shared" si="241"/>
        <v>103652559.99999999</v>
      </c>
      <c r="AA1408" s="35">
        <v>21.347351689336378</v>
      </c>
      <c r="AB1408" s="180">
        <v>23.032618531232494</v>
      </c>
      <c r="AC1408" s="36">
        <v>23.587511789686356</v>
      </c>
      <c r="AD1408" s="207">
        <v>46.79000000000002</v>
      </c>
      <c r="AE1408" s="173">
        <f t="shared" si="242"/>
        <v>4117520.0000000019</v>
      </c>
    </row>
    <row r="1409" spans="1:31" s="30" customFormat="1" ht="14.25" customHeight="1">
      <c r="A1409" s="24">
        <v>98020</v>
      </c>
      <c r="B1409" s="24" t="s">
        <v>7604</v>
      </c>
      <c r="C1409" s="25" t="s">
        <v>7587</v>
      </c>
      <c r="D1409" s="24" t="s">
        <v>1387</v>
      </c>
      <c r="E1409" s="191">
        <v>98.73</v>
      </c>
      <c r="F1409" s="39">
        <v>100.71000000000001</v>
      </c>
      <c r="G1409" s="192">
        <v>119.66</v>
      </c>
      <c r="H1409" s="22">
        <v>1.980000000000004</v>
      </c>
      <c r="I1409" s="20">
        <v>18.769999999999996</v>
      </c>
      <c r="J1409" s="20">
        <v>4.0000000000006253E-2</v>
      </c>
      <c r="K1409" s="20">
        <v>0</v>
      </c>
      <c r="L1409" s="20">
        <v>4.0000000000006253E-2</v>
      </c>
      <c r="M1409" s="20">
        <v>0</v>
      </c>
      <c r="N1409" s="20">
        <v>0</v>
      </c>
      <c r="O1409" s="27">
        <v>0</v>
      </c>
      <c r="P1409" s="198">
        <v>9.9999999999994316E-2</v>
      </c>
      <c r="Q1409" s="28">
        <f t="shared" si="250"/>
        <v>609840.00000000116</v>
      </c>
      <c r="R1409" s="28">
        <f t="shared" si="251"/>
        <v>3913360</v>
      </c>
      <c r="S1409" s="28">
        <f t="shared" si="243"/>
        <v>3916880.0000000005</v>
      </c>
      <c r="T1409" s="28">
        <f t="shared" si="244"/>
        <v>3916880.0000000005</v>
      </c>
      <c r="U1409" s="28">
        <f t="shared" si="245"/>
        <v>3920400.0000000009</v>
      </c>
      <c r="V1409" s="28">
        <f t="shared" si="246"/>
        <v>3920400.0000000009</v>
      </c>
      <c r="W1409" s="28">
        <f t="shared" si="247"/>
        <v>3920400.0000000009</v>
      </c>
      <c r="X1409" s="28">
        <f t="shared" si="248"/>
        <v>3920400.0000000009</v>
      </c>
      <c r="Y1409" s="28">
        <f t="shared" si="249"/>
        <v>3929200.0000000005</v>
      </c>
      <c r="Z1409" s="203">
        <f t="shared" si="241"/>
        <v>31967760.000000004</v>
      </c>
      <c r="AA1409" s="35">
        <v>7.7061169693800293</v>
      </c>
      <c r="AB1409" s="180">
        <v>7.8606607919200124</v>
      </c>
      <c r="AC1409" s="36">
        <v>9.3397544470375191</v>
      </c>
      <c r="AD1409" s="207">
        <v>20.929999999999993</v>
      </c>
      <c r="AE1409" s="173">
        <f t="shared" si="242"/>
        <v>1841839.9999999993</v>
      </c>
    </row>
    <row r="1410" spans="1:31" s="30" customFormat="1" ht="14.25" customHeight="1">
      <c r="A1410" s="24">
        <v>98021</v>
      </c>
      <c r="B1410" s="24" t="s">
        <v>7605</v>
      </c>
      <c r="C1410" s="25" t="s">
        <v>7587</v>
      </c>
      <c r="D1410" s="24" t="s">
        <v>1387</v>
      </c>
      <c r="E1410" s="191">
        <v>116.45</v>
      </c>
      <c r="F1410" s="39">
        <v>123.88</v>
      </c>
      <c r="G1410" s="192">
        <v>137.22</v>
      </c>
      <c r="H1410" s="22">
        <v>7.4299999999999926</v>
      </c>
      <c r="I1410" s="20">
        <v>9.0000000000017621E-2</v>
      </c>
      <c r="J1410" s="20">
        <v>3.9199999999999875</v>
      </c>
      <c r="K1410" s="20">
        <v>6.4599999999999937</v>
      </c>
      <c r="L1410" s="20">
        <v>2.6399999999999864</v>
      </c>
      <c r="M1410" s="20">
        <v>3.0000000000029559E-2</v>
      </c>
      <c r="N1410" s="20">
        <v>0.84000000000000341</v>
      </c>
      <c r="O1410" s="27">
        <v>0.18999999999999773</v>
      </c>
      <c r="P1410" s="198">
        <v>-0.83000000000001251</v>
      </c>
      <c r="Q1410" s="28">
        <f t="shared" si="250"/>
        <v>2288439.9999999977</v>
      </c>
      <c r="R1410" s="28">
        <f t="shared" si="251"/>
        <v>2304280.0000000009</v>
      </c>
      <c r="S1410" s="28">
        <f t="shared" si="243"/>
        <v>2649240</v>
      </c>
      <c r="T1410" s="28">
        <f t="shared" si="244"/>
        <v>3217719.9999999995</v>
      </c>
      <c r="U1410" s="28">
        <f t="shared" si="245"/>
        <v>3450039.9999999981</v>
      </c>
      <c r="V1410" s="28">
        <f t="shared" si="246"/>
        <v>3452680.0000000009</v>
      </c>
      <c r="W1410" s="28">
        <f t="shared" si="247"/>
        <v>3526600.0000000014</v>
      </c>
      <c r="X1410" s="28">
        <f t="shared" si="248"/>
        <v>3543320.0000000014</v>
      </c>
      <c r="Y1410" s="28">
        <f t="shared" si="249"/>
        <v>3470280.0000000005</v>
      </c>
      <c r="Z1410" s="203">
        <f t="shared" si="241"/>
        <v>27902599.999999996</v>
      </c>
      <c r="AA1410" s="35">
        <v>20.405481180346253</v>
      </c>
      <c r="AB1410" s="180">
        <v>21.707436742132192</v>
      </c>
      <c r="AC1410" s="36">
        <v>24.044998948622698</v>
      </c>
      <c r="AD1410" s="207">
        <v>20.769999999999996</v>
      </c>
      <c r="AE1410" s="173">
        <f t="shared" si="242"/>
        <v>1827759.9999999995</v>
      </c>
    </row>
    <row r="1411" spans="1:31" s="30" customFormat="1" ht="14.25" customHeight="1">
      <c r="A1411" s="24">
        <v>98022</v>
      </c>
      <c r="B1411" s="24" t="s">
        <v>7606</v>
      </c>
      <c r="C1411" s="25" t="s">
        <v>7587</v>
      </c>
      <c r="D1411" s="24" t="s">
        <v>1387</v>
      </c>
      <c r="E1411" s="191">
        <v>83.48</v>
      </c>
      <c r="F1411" s="39">
        <v>84.410000000000011</v>
      </c>
      <c r="G1411" s="192">
        <v>84.820000000000007</v>
      </c>
      <c r="H1411" s="22">
        <v>0.93000000000000682</v>
      </c>
      <c r="I1411" s="20">
        <v>0</v>
      </c>
      <c r="J1411" s="20">
        <v>1.0000000000005116E-2</v>
      </c>
      <c r="K1411" s="20">
        <v>0</v>
      </c>
      <c r="L1411" s="20">
        <v>0</v>
      </c>
      <c r="M1411" s="20">
        <v>0</v>
      </c>
      <c r="N1411" s="20">
        <v>0</v>
      </c>
      <c r="O1411" s="27">
        <v>0.35999999999999943</v>
      </c>
      <c r="P1411" s="198">
        <v>4.0000000000006253E-2</v>
      </c>
      <c r="Q1411" s="28">
        <f t="shared" si="250"/>
        <v>286440.0000000021</v>
      </c>
      <c r="R1411" s="28">
        <f t="shared" si="251"/>
        <v>286440.0000000021</v>
      </c>
      <c r="S1411" s="28">
        <f t="shared" si="243"/>
        <v>287320.00000000256</v>
      </c>
      <c r="T1411" s="28">
        <f t="shared" si="244"/>
        <v>287320.00000000256</v>
      </c>
      <c r="U1411" s="28">
        <f t="shared" si="245"/>
        <v>287320.00000000256</v>
      </c>
      <c r="V1411" s="28">
        <f t="shared" si="246"/>
        <v>287320.00000000256</v>
      </c>
      <c r="W1411" s="28">
        <f t="shared" si="247"/>
        <v>287320.00000000256</v>
      </c>
      <c r="X1411" s="28">
        <f t="shared" si="248"/>
        <v>319000.0000000025</v>
      </c>
      <c r="Y1411" s="28">
        <f t="shared" si="249"/>
        <v>322520.00000000303</v>
      </c>
      <c r="Z1411" s="203">
        <f t="shared" ref="Z1411:Z1474" si="252">SUM(Q1411:Y1411)</f>
        <v>2651000.0000000224</v>
      </c>
      <c r="AA1411" s="35">
        <v>8.3967853227250338</v>
      </c>
      <c r="AB1411" s="180">
        <v>8.4903288103883572</v>
      </c>
      <c r="AC1411" s="36">
        <v>8.5315684124764886</v>
      </c>
      <c r="AD1411" s="207">
        <v>1.3400000000000034</v>
      </c>
      <c r="AE1411" s="173">
        <f t="shared" ref="AE1411:AE1474" si="253">AD1411*88000</f>
        <v>117920.00000000031</v>
      </c>
    </row>
    <row r="1412" spans="1:31" s="30" customFormat="1" ht="14.25" customHeight="1">
      <c r="A1412" s="24">
        <v>98023</v>
      </c>
      <c r="B1412" s="24" t="s">
        <v>7607</v>
      </c>
      <c r="C1412" s="25" t="s">
        <v>7587</v>
      </c>
      <c r="D1412" s="24" t="s">
        <v>1387</v>
      </c>
      <c r="E1412" s="191">
        <v>33.65</v>
      </c>
      <c r="F1412" s="39">
        <v>33.949999999999996</v>
      </c>
      <c r="G1412" s="192">
        <v>33.97</v>
      </c>
      <c r="H1412" s="22">
        <v>0.29999999999999716</v>
      </c>
      <c r="I1412" s="20">
        <v>0</v>
      </c>
      <c r="J1412" s="20">
        <v>2.0000000000003126E-2</v>
      </c>
      <c r="K1412" s="20">
        <v>0</v>
      </c>
      <c r="L1412" s="20">
        <v>0</v>
      </c>
      <c r="M1412" s="20">
        <v>0</v>
      </c>
      <c r="N1412" s="20">
        <v>0</v>
      </c>
      <c r="O1412" s="27">
        <v>0</v>
      </c>
      <c r="P1412" s="198">
        <v>0</v>
      </c>
      <c r="Q1412" s="28">
        <f t="shared" si="250"/>
        <v>92399.999999999098</v>
      </c>
      <c r="R1412" s="28">
        <f t="shared" si="251"/>
        <v>92399.999999999098</v>
      </c>
      <c r="S1412" s="28">
        <f t="shared" si="243"/>
        <v>94159.999999999374</v>
      </c>
      <c r="T1412" s="28">
        <f t="shared" si="244"/>
        <v>94159.999999999374</v>
      </c>
      <c r="U1412" s="28">
        <f t="shared" si="245"/>
        <v>94159.999999999374</v>
      </c>
      <c r="V1412" s="28">
        <f t="shared" si="246"/>
        <v>94159.999999999374</v>
      </c>
      <c r="W1412" s="28">
        <f t="shared" si="247"/>
        <v>94159.999999999374</v>
      </c>
      <c r="X1412" s="28">
        <f t="shared" si="248"/>
        <v>94159.999999999374</v>
      </c>
      <c r="Y1412" s="28">
        <f t="shared" si="249"/>
        <v>94159.999999999374</v>
      </c>
      <c r="Z1412" s="203">
        <f t="shared" si="252"/>
        <v>843919.99999999395</v>
      </c>
      <c r="AA1412" s="35">
        <v>5.1489602619619603</v>
      </c>
      <c r="AB1412" s="180">
        <v>5.1948648111027795</v>
      </c>
      <c r="AC1412" s="36">
        <v>5.1979251143788341</v>
      </c>
      <c r="AD1412" s="207">
        <v>0.32000000000000028</v>
      </c>
      <c r="AE1412" s="173">
        <f t="shared" si="253"/>
        <v>28160.000000000025</v>
      </c>
    </row>
    <row r="1413" spans="1:31" s="30" customFormat="1" ht="14.25" customHeight="1">
      <c r="A1413" s="24">
        <v>98024</v>
      </c>
      <c r="B1413" s="24" t="s">
        <v>7608</v>
      </c>
      <c r="C1413" s="25" t="s">
        <v>7587</v>
      </c>
      <c r="D1413" s="24" t="s">
        <v>1387</v>
      </c>
      <c r="E1413" s="191">
        <v>96.45</v>
      </c>
      <c r="F1413" s="39">
        <v>96.78</v>
      </c>
      <c r="G1413" s="192">
        <v>100.22</v>
      </c>
      <c r="H1413" s="22">
        <v>0.32999999999999829</v>
      </c>
      <c r="I1413" s="20">
        <v>0.20999999999999375</v>
      </c>
      <c r="J1413" s="20">
        <v>0.12000000000001876</v>
      </c>
      <c r="K1413" s="20">
        <v>1.999999999998181E-2</v>
      </c>
      <c r="L1413" s="20">
        <v>7.9999999999998295E-2</v>
      </c>
      <c r="M1413" s="20">
        <v>0.48000000000001819</v>
      </c>
      <c r="N1413" s="20">
        <v>0.24999999999998579</v>
      </c>
      <c r="O1413" s="27">
        <v>6.0000000000002274E-2</v>
      </c>
      <c r="P1413" s="198">
        <v>2.2199999999999989</v>
      </c>
      <c r="Q1413" s="28">
        <f t="shared" si="250"/>
        <v>101639.99999999948</v>
      </c>
      <c r="R1413" s="28">
        <f t="shared" si="251"/>
        <v>138599.99999999837</v>
      </c>
      <c r="S1413" s="28">
        <f t="shared" si="243"/>
        <v>149160.00000000003</v>
      </c>
      <c r="T1413" s="28">
        <f t="shared" si="244"/>
        <v>150919.99999999843</v>
      </c>
      <c r="U1413" s="28">
        <f t="shared" si="245"/>
        <v>157959.99999999828</v>
      </c>
      <c r="V1413" s="28">
        <f t="shared" si="246"/>
        <v>200199.99999999988</v>
      </c>
      <c r="W1413" s="28">
        <f t="shared" si="247"/>
        <v>222199.99999999863</v>
      </c>
      <c r="X1413" s="28">
        <f t="shared" si="248"/>
        <v>227479.99999999884</v>
      </c>
      <c r="Y1413" s="28">
        <f t="shared" si="249"/>
        <v>422839.99999999872</v>
      </c>
      <c r="Z1413" s="203">
        <f t="shared" si="252"/>
        <v>1770999.9999999907</v>
      </c>
      <c r="AA1413" s="35">
        <v>6.1471099978967905</v>
      </c>
      <c r="AB1413" s="180">
        <v>6.1681421005334514</v>
      </c>
      <c r="AC1413" s="36">
        <v>6.3873858371095524</v>
      </c>
      <c r="AD1413" s="207">
        <v>3.769999999999996</v>
      </c>
      <c r="AE1413" s="173">
        <f t="shared" si="253"/>
        <v>331759.99999999965</v>
      </c>
    </row>
    <row r="1414" spans="1:31" s="30" customFormat="1" ht="14.25" customHeight="1">
      <c r="A1414" s="24">
        <v>98025</v>
      </c>
      <c r="B1414" s="24" t="s">
        <v>7609</v>
      </c>
      <c r="C1414" s="25" t="s">
        <v>7587</v>
      </c>
      <c r="D1414" s="24" t="s">
        <v>1387</v>
      </c>
      <c r="E1414" s="191">
        <v>78.97</v>
      </c>
      <c r="F1414" s="39">
        <v>80.91</v>
      </c>
      <c r="G1414" s="192">
        <v>81.77</v>
      </c>
      <c r="H1414" s="22">
        <v>1.9399999999999977</v>
      </c>
      <c r="I1414" s="20">
        <v>1.0000000000005116E-2</v>
      </c>
      <c r="J1414" s="20">
        <v>4.0000000000006253E-2</v>
      </c>
      <c r="K1414" s="20">
        <v>0</v>
      </c>
      <c r="L1414" s="20">
        <v>0.20999999999999375</v>
      </c>
      <c r="M1414" s="20">
        <v>0.18000000000000682</v>
      </c>
      <c r="N1414" s="20">
        <v>0.15000000000000568</v>
      </c>
      <c r="O1414" s="27">
        <v>0</v>
      </c>
      <c r="P1414" s="198">
        <v>0.26999999999999602</v>
      </c>
      <c r="Q1414" s="28">
        <f t="shared" si="250"/>
        <v>597519.9999999993</v>
      </c>
      <c r="R1414" s="28">
        <f t="shared" si="251"/>
        <v>599280.00000000023</v>
      </c>
      <c r="S1414" s="28">
        <f t="shared" si="243"/>
        <v>602800.00000000081</v>
      </c>
      <c r="T1414" s="28">
        <f t="shared" si="244"/>
        <v>602800.00000000081</v>
      </c>
      <c r="U1414" s="28">
        <f t="shared" si="245"/>
        <v>621280.00000000023</v>
      </c>
      <c r="V1414" s="28">
        <f t="shared" si="246"/>
        <v>637120.00000000081</v>
      </c>
      <c r="W1414" s="28">
        <f t="shared" si="247"/>
        <v>650320.00000000128</v>
      </c>
      <c r="X1414" s="28">
        <f t="shared" si="248"/>
        <v>650320.00000000128</v>
      </c>
      <c r="Y1414" s="28">
        <f t="shared" si="249"/>
        <v>674080.00000000093</v>
      </c>
      <c r="Z1414" s="203">
        <f t="shared" si="252"/>
        <v>5635520.0000000056</v>
      </c>
      <c r="AA1414" s="35">
        <v>11.221792758483486</v>
      </c>
      <c r="AB1414" s="180">
        <v>11.497470584891717</v>
      </c>
      <c r="AC1414" s="36">
        <v>11.61967828113454</v>
      </c>
      <c r="AD1414" s="207">
        <v>2.7999999999999972</v>
      </c>
      <c r="AE1414" s="173">
        <f t="shared" si="253"/>
        <v>246399.99999999974</v>
      </c>
    </row>
    <row r="1415" spans="1:31" s="30" customFormat="1" ht="14.25" customHeight="1">
      <c r="A1415" s="24">
        <v>98026</v>
      </c>
      <c r="B1415" s="24" t="s">
        <v>7610</v>
      </c>
      <c r="C1415" s="25" t="s">
        <v>7587</v>
      </c>
      <c r="D1415" s="24" t="s">
        <v>1387</v>
      </c>
      <c r="E1415" s="191">
        <v>144.53</v>
      </c>
      <c r="F1415" s="39">
        <v>153.51</v>
      </c>
      <c r="G1415" s="192">
        <v>155.26</v>
      </c>
      <c r="H1415" s="22">
        <v>8.9799999999999898</v>
      </c>
      <c r="I1415" s="20">
        <v>3.0000000000001137E-2</v>
      </c>
      <c r="J1415" s="20">
        <v>6.9999999999993179E-2</v>
      </c>
      <c r="K1415" s="20">
        <v>0</v>
      </c>
      <c r="L1415" s="20">
        <v>0.77000000000001023</v>
      </c>
      <c r="M1415" s="20">
        <v>0</v>
      </c>
      <c r="N1415" s="20">
        <v>0</v>
      </c>
      <c r="O1415" s="27">
        <v>0.37000000000000455</v>
      </c>
      <c r="P1415" s="198">
        <v>0.50999999999999091</v>
      </c>
      <c r="Q1415" s="28">
        <f t="shared" si="250"/>
        <v>2765839.9999999967</v>
      </c>
      <c r="R1415" s="28">
        <f t="shared" si="251"/>
        <v>2771119.9999999967</v>
      </c>
      <c r="S1415" s="28">
        <f t="shared" si="243"/>
        <v>2777279.9999999963</v>
      </c>
      <c r="T1415" s="28">
        <f t="shared" si="244"/>
        <v>2777279.9999999963</v>
      </c>
      <c r="U1415" s="28">
        <f t="shared" si="245"/>
        <v>2845039.9999999972</v>
      </c>
      <c r="V1415" s="28">
        <f t="shared" si="246"/>
        <v>2845039.9999999972</v>
      </c>
      <c r="W1415" s="28">
        <f t="shared" si="247"/>
        <v>2845039.9999999972</v>
      </c>
      <c r="X1415" s="28">
        <f t="shared" si="248"/>
        <v>2877599.9999999977</v>
      </c>
      <c r="Y1415" s="28">
        <f t="shared" si="249"/>
        <v>2922479.9999999967</v>
      </c>
      <c r="Z1415" s="203">
        <f t="shared" si="252"/>
        <v>25426719.999999966</v>
      </c>
      <c r="AA1415" s="35">
        <v>19.527650547876725</v>
      </c>
      <c r="AB1415" s="180">
        <v>20.740950914028616</v>
      </c>
      <c r="AC1415" s="36">
        <v>20.977395862888951</v>
      </c>
      <c r="AD1415" s="207">
        <v>10.72999999999999</v>
      </c>
      <c r="AE1415" s="173">
        <f t="shared" si="253"/>
        <v>944239.99999999907</v>
      </c>
    </row>
    <row r="1416" spans="1:31" s="30" customFormat="1" ht="14.25" customHeight="1">
      <c r="A1416" s="24">
        <v>98027</v>
      </c>
      <c r="B1416" s="24" t="s">
        <v>7611</v>
      </c>
      <c r="C1416" s="25" t="s">
        <v>7587</v>
      </c>
      <c r="D1416" s="24" t="s">
        <v>1387</v>
      </c>
      <c r="E1416" s="191">
        <v>50.81</v>
      </c>
      <c r="F1416" s="39">
        <v>52.660000000000004</v>
      </c>
      <c r="G1416" s="192">
        <v>53.11</v>
      </c>
      <c r="H1416" s="22">
        <v>1.8500000000000014</v>
      </c>
      <c r="I1416" s="20">
        <v>0</v>
      </c>
      <c r="J1416" s="20">
        <v>0</v>
      </c>
      <c r="K1416" s="20">
        <v>0</v>
      </c>
      <c r="L1416" s="20">
        <v>0</v>
      </c>
      <c r="M1416" s="20">
        <v>0.39999999999999858</v>
      </c>
      <c r="N1416" s="20">
        <v>0</v>
      </c>
      <c r="O1416" s="27">
        <v>0</v>
      </c>
      <c r="P1416" s="198">
        <v>4.9999999999997158E-2</v>
      </c>
      <c r="Q1416" s="28">
        <f t="shared" si="250"/>
        <v>569800.00000000047</v>
      </c>
      <c r="R1416" s="28">
        <f t="shared" si="251"/>
        <v>569800.00000000047</v>
      </c>
      <c r="S1416" s="28">
        <f t="shared" si="243"/>
        <v>569800.00000000047</v>
      </c>
      <c r="T1416" s="28">
        <f t="shared" si="244"/>
        <v>569800.00000000047</v>
      </c>
      <c r="U1416" s="28">
        <f t="shared" si="245"/>
        <v>569800.00000000047</v>
      </c>
      <c r="V1416" s="28">
        <f t="shared" si="246"/>
        <v>605000.00000000035</v>
      </c>
      <c r="W1416" s="28">
        <f t="shared" si="247"/>
        <v>605000.00000000035</v>
      </c>
      <c r="X1416" s="28">
        <f t="shared" si="248"/>
        <v>605000.00000000035</v>
      </c>
      <c r="Y1416" s="28">
        <f t="shared" si="249"/>
        <v>609400.00000000012</v>
      </c>
      <c r="Z1416" s="203">
        <f t="shared" si="252"/>
        <v>5273400.0000000037</v>
      </c>
      <c r="AA1416" s="35">
        <v>8.4465131742997279</v>
      </c>
      <c r="AB1416" s="180">
        <v>8.754052032250021</v>
      </c>
      <c r="AC1416" s="36">
        <v>8.8288587814811716</v>
      </c>
      <c r="AD1416" s="207">
        <v>2.2999999999999972</v>
      </c>
      <c r="AE1416" s="173">
        <f t="shared" si="253"/>
        <v>202399.99999999974</v>
      </c>
    </row>
    <row r="1417" spans="1:31" s="30" customFormat="1" ht="14.25" customHeight="1">
      <c r="A1417" s="24">
        <v>98028</v>
      </c>
      <c r="B1417" s="24" t="s">
        <v>7612</v>
      </c>
      <c r="C1417" s="25" t="s">
        <v>7587</v>
      </c>
      <c r="D1417" s="24" t="s">
        <v>1387</v>
      </c>
      <c r="E1417" s="191">
        <v>121.10000000000001</v>
      </c>
      <c r="F1417" s="39">
        <v>124.89000000000001</v>
      </c>
      <c r="G1417" s="192">
        <v>125.35</v>
      </c>
      <c r="H1417" s="22">
        <v>3.7900000000000063</v>
      </c>
      <c r="I1417" s="20">
        <v>0.31999999999997897</v>
      </c>
      <c r="J1417" s="20">
        <v>0</v>
      </c>
      <c r="K1417" s="20">
        <v>0</v>
      </c>
      <c r="L1417" s="20">
        <v>4.9999999999997158E-2</v>
      </c>
      <c r="M1417" s="20">
        <v>0</v>
      </c>
      <c r="N1417" s="20">
        <v>0</v>
      </c>
      <c r="O1417" s="27">
        <v>6.9999999999993179E-2</v>
      </c>
      <c r="P1417" s="198">
        <v>1.9999999999996021E-2</v>
      </c>
      <c r="Q1417" s="28">
        <f t="shared" si="250"/>
        <v>1167320.0000000019</v>
      </c>
      <c r="R1417" s="28">
        <f t="shared" si="251"/>
        <v>1223639.9999999981</v>
      </c>
      <c r="S1417" s="28">
        <f t="shared" si="243"/>
        <v>1223639.9999999981</v>
      </c>
      <c r="T1417" s="28">
        <f t="shared" si="244"/>
        <v>1223639.9999999981</v>
      </c>
      <c r="U1417" s="28">
        <f t="shared" si="245"/>
        <v>1228039.9999999979</v>
      </c>
      <c r="V1417" s="28">
        <f t="shared" si="246"/>
        <v>1228039.9999999979</v>
      </c>
      <c r="W1417" s="28">
        <f t="shared" si="247"/>
        <v>1228039.9999999979</v>
      </c>
      <c r="X1417" s="28">
        <f t="shared" si="248"/>
        <v>1234199.9999999972</v>
      </c>
      <c r="Y1417" s="28">
        <f t="shared" si="249"/>
        <v>1235959.9999999967</v>
      </c>
      <c r="Z1417" s="203">
        <f t="shared" si="252"/>
        <v>10992519.999999985</v>
      </c>
      <c r="AA1417" s="35">
        <v>11.08111817724299</v>
      </c>
      <c r="AB1417" s="180">
        <v>11.427917829528297</v>
      </c>
      <c r="AC1417" s="36">
        <v>11.470009607905935</v>
      </c>
      <c r="AD1417" s="207">
        <v>4.2499999999999858</v>
      </c>
      <c r="AE1417" s="173">
        <f t="shared" si="253"/>
        <v>373999.99999999878</v>
      </c>
    </row>
    <row r="1418" spans="1:31" s="30" customFormat="1" ht="14.25" customHeight="1">
      <c r="A1418" s="24">
        <v>98029</v>
      </c>
      <c r="B1418" s="24" t="s">
        <v>7613</v>
      </c>
      <c r="C1418" s="25" t="s">
        <v>7587</v>
      </c>
      <c r="D1418" s="24" t="s">
        <v>1387</v>
      </c>
      <c r="E1418" s="191">
        <v>189.27</v>
      </c>
      <c r="F1418" s="39">
        <v>192.99</v>
      </c>
      <c r="G1418" s="192">
        <v>197.24</v>
      </c>
      <c r="H1418" s="22">
        <v>3.7199999999999989</v>
      </c>
      <c r="I1418" s="20">
        <v>0.12000000000000455</v>
      </c>
      <c r="J1418" s="20">
        <v>0.16999999999998749</v>
      </c>
      <c r="K1418" s="20">
        <v>0</v>
      </c>
      <c r="L1418" s="20">
        <v>0.40999999999999659</v>
      </c>
      <c r="M1418" s="20">
        <v>0.56000000000000227</v>
      </c>
      <c r="N1418" s="20">
        <v>1.4799999999999898</v>
      </c>
      <c r="O1418" s="27">
        <v>0.91000000000002501</v>
      </c>
      <c r="P1418" s="198">
        <v>0.59999999999999432</v>
      </c>
      <c r="Q1418" s="28">
        <f t="shared" si="250"/>
        <v>1145759.9999999995</v>
      </c>
      <c r="R1418" s="28">
        <f t="shared" si="251"/>
        <v>1166880.0000000002</v>
      </c>
      <c r="S1418" s="28">
        <f t="shared" si="243"/>
        <v>1181839.9999999991</v>
      </c>
      <c r="T1418" s="28">
        <f t="shared" si="244"/>
        <v>1181839.9999999991</v>
      </c>
      <c r="U1418" s="28">
        <f t="shared" si="245"/>
        <v>1217919.9999999988</v>
      </c>
      <c r="V1418" s="28">
        <f t="shared" si="246"/>
        <v>1267199.9999999991</v>
      </c>
      <c r="W1418" s="28">
        <f t="shared" si="247"/>
        <v>1397439.9999999981</v>
      </c>
      <c r="X1418" s="28">
        <f t="shared" si="248"/>
        <v>1477520.0000000002</v>
      </c>
      <c r="Y1418" s="28">
        <f t="shared" si="249"/>
        <v>1530319.9999999998</v>
      </c>
      <c r="Z1418" s="203">
        <f t="shared" si="252"/>
        <v>11566719.999999994</v>
      </c>
      <c r="AA1418" s="35">
        <v>18.122366909230177</v>
      </c>
      <c r="AB1418" s="180">
        <v>18.478552278820374</v>
      </c>
      <c r="AC1418" s="36">
        <v>18.885484488701646</v>
      </c>
      <c r="AD1418" s="207">
        <v>7.9699999999999989</v>
      </c>
      <c r="AE1418" s="173">
        <f t="shared" si="253"/>
        <v>701359.99999999988</v>
      </c>
    </row>
    <row r="1419" spans="1:31" s="30" customFormat="1" ht="14.25" customHeight="1">
      <c r="A1419" s="24">
        <v>98030</v>
      </c>
      <c r="B1419" s="24" t="s">
        <v>7614</v>
      </c>
      <c r="C1419" s="25" t="s">
        <v>7587</v>
      </c>
      <c r="D1419" s="24" t="s">
        <v>1387</v>
      </c>
      <c r="E1419" s="191">
        <v>139.78</v>
      </c>
      <c r="F1419" s="39">
        <v>146.22999999999999</v>
      </c>
      <c r="G1419" s="192">
        <v>161.88000000000002</v>
      </c>
      <c r="H1419" s="22">
        <v>6.4499999999999886</v>
      </c>
      <c r="I1419" s="20">
        <v>1.4300000000000068</v>
      </c>
      <c r="J1419" s="20">
        <v>8.0000000000012506E-2</v>
      </c>
      <c r="K1419" s="20">
        <v>2.0000000000010232E-2</v>
      </c>
      <c r="L1419" s="20">
        <v>0</v>
      </c>
      <c r="M1419" s="20">
        <v>0.66999999999998749</v>
      </c>
      <c r="N1419" s="20">
        <v>11.440000000000026</v>
      </c>
      <c r="O1419" s="27">
        <v>0.40000000000000568</v>
      </c>
      <c r="P1419" s="198">
        <v>1.6100000000000136</v>
      </c>
      <c r="Q1419" s="28">
        <f t="shared" si="250"/>
        <v>1986599.9999999967</v>
      </c>
      <c r="R1419" s="28">
        <f t="shared" si="251"/>
        <v>2238279.9999999981</v>
      </c>
      <c r="S1419" s="28">
        <f t="shared" si="243"/>
        <v>2245319.9999999991</v>
      </c>
      <c r="T1419" s="28">
        <f t="shared" si="244"/>
        <v>2247080</v>
      </c>
      <c r="U1419" s="28">
        <f t="shared" si="245"/>
        <v>2247080</v>
      </c>
      <c r="V1419" s="28">
        <f t="shared" si="246"/>
        <v>2306039.9999999991</v>
      </c>
      <c r="W1419" s="28">
        <f t="shared" si="247"/>
        <v>3312760.0000000014</v>
      </c>
      <c r="X1419" s="28">
        <f t="shared" si="248"/>
        <v>3347960.0000000019</v>
      </c>
      <c r="Y1419" s="28">
        <f t="shared" si="249"/>
        <v>3489640.0000000033</v>
      </c>
      <c r="Z1419" s="203">
        <f t="shared" si="252"/>
        <v>23420760</v>
      </c>
      <c r="AA1419" s="35">
        <v>11.2888766848919</v>
      </c>
      <c r="AB1419" s="180">
        <v>11.809789938701835</v>
      </c>
      <c r="AC1419" s="36">
        <v>13.073711244457728</v>
      </c>
      <c r="AD1419" s="207">
        <v>22.100000000000023</v>
      </c>
      <c r="AE1419" s="173">
        <f t="shared" si="253"/>
        <v>1944800.0000000021</v>
      </c>
    </row>
    <row r="1420" spans="1:31" s="30" customFormat="1" ht="14.25" customHeight="1">
      <c r="A1420" s="24">
        <v>98031</v>
      </c>
      <c r="B1420" s="24" t="s">
        <v>7615</v>
      </c>
      <c r="C1420" s="25" t="s">
        <v>7587</v>
      </c>
      <c r="D1420" s="24" t="s">
        <v>1387</v>
      </c>
      <c r="E1420" s="191">
        <v>914.54</v>
      </c>
      <c r="F1420" s="39">
        <v>930.67</v>
      </c>
      <c r="G1420" s="192">
        <v>948.35</v>
      </c>
      <c r="H1420" s="22">
        <v>16.129999999999995</v>
      </c>
      <c r="I1420" s="20">
        <v>3.1400000000001</v>
      </c>
      <c r="J1420" s="20">
        <v>5.92999999999995</v>
      </c>
      <c r="K1420" s="20">
        <v>2.1000000000000227</v>
      </c>
      <c r="L1420" s="20">
        <v>1.3500000000000227</v>
      </c>
      <c r="M1420" s="20">
        <v>1.2100000000000364</v>
      </c>
      <c r="N1420" s="20">
        <v>1.1099999999999</v>
      </c>
      <c r="O1420" s="27">
        <v>1.5499999999999545</v>
      </c>
      <c r="P1420" s="198">
        <v>1.2900000000000773</v>
      </c>
      <c r="Q1420" s="28">
        <f t="shared" si="250"/>
        <v>4968039.9999999991</v>
      </c>
      <c r="R1420" s="28">
        <f t="shared" si="251"/>
        <v>5520680.0000000168</v>
      </c>
      <c r="S1420" s="28">
        <f t="shared" si="243"/>
        <v>6042520.0000000121</v>
      </c>
      <c r="T1420" s="28">
        <f t="shared" si="244"/>
        <v>6227320.000000014</v>
      </c>
      <c r="U1420" s="28">
        <f t="shared" si="245"/>
        <v>6346120.0000000158</v>
      </c>
      <c r="V1420" s="28">
        <f t="shared" si="246"/>
        <v>6452600.0000000186</v>
      </c>
      <c r="W1420" s="28">
        <f t="shared" si="247"/>
        <v>6550280.0000000102</v>
      </c>
      <c r="X1420" s="28">
        <f t="shared" si="248"/>
        <v>6686680.0000000065</v>
      </c>
      <c r="Y1420" s="28">
        <f t="shared" si="249"/>
        <v>6800200.000000013</v>
      </c>
      <c r="Z1420" s="203">
        <f t="shared" si="252"/>
        <v>55594440.000000104</v>
      </c>
      <c r="AA1420" s="35">
        <v>22.085270288218883</v>
      </c>
      <c r="AB1420" s="180">
        <v>22.474794431229551</v>
      </c>
      <c r="AC1420" s="36">
        <v>22.90174959852208</v>
      </c>
      <c r="AD1420" s="207">
        <v>33.810000000000059</v>
      </c>
      <c r="AE1420" s="173">
        <f t="shared" si="253"/>
        <v>2975280.0000000051</v>
      </c>
    </row>
    <row r="1421" spans="1:31" s="30" customFormat="1" ht="14.25" customHeight="1">
      <c r="A1421" s="24">
        <v>98032</v>
      </c>
      <c r="B1421" s="24" t="s">
        <v>7616</v>
      </c>
      <c r="C1421" s="25" t="s">
        <v>7587</v>
      </c>
      <c r="D1421" s="24" t="s">
        <v>1387</v>
      </c>
      <c r="E1421" s="191">
        <v>233.98000000000002</v>
      </c>
      <c r="F1421" s="39">
        <v>237.99</v>
      </c>
      <c r="G1421" s="192">
        <v>249.54000000000002</v>
      </c>
      <c r="H1421" s="22">
        <v>4.0099999999999909</v>
      </c>
      <c r="I1421" s="20">
        <v>10.02000000000001</v>
      </c>
      <c r="J1421" s="20">
        <v>0.40000000000000568</v>
      </c>
      <c r="K1421" s="20">
        <v>7.9999999999984084E-2</v>
      </c>
      <c r="L1421" s="20">
        <v>0.16999999999998749</v>
      </c>
      <c r="M1421" s="20">
        <v>0.87000000000000455</v>
      </c>
      <c r="N1421" s="20">
        <v>-0.25</v>
      </c>
      <c r="O1421" s="27">
        <v>1.5099999999999909</v>
      </c>
      <c r="P1421" s="198">
        <v>-1.2499999999999716</v>
      </c>
      <c r="Q1421" s="28">
        <f t="shared" si="250"/>
        <v>1235079.999999997</v>
      </c>
      <c r="R1421" s="28">
        <f t="shared" si="251"/>
        <v>2998599.9999999991</v>
      </c>
      <c r="S1421" s="28">
        <f t="shared" si="243"/>
        <v>3033799.9999999995</v>
      </c>
      <c r="T1421" s="28">
        <f t="shared" si="244"/>
        <v>3040839.9999999981</v>
      </c>
      <c r="U1421" s="28">
        <f t="shared" si="245"/>
        <v>3055799.9999999972</v>
      </c>
      <c r="V1421" s="28">
        <f t="shared" si="246"/>
        <v>3132359.9999999977</v>
      </c>
      <c r="W1421" s="28">
        <f t="shared" si="247"/>
        <v>3110359.9999999977</v>
      </c>
      <c r="X1421" s="28">
        <f t="shared" si="248"/>
        <v>3243239.9999999967</v>
      </c>
      <c r="Y1421" s="28">
        <f t="shared" si="249"/>
        <v>3133239.9999999991</v>
      </c>
      <c r="Z1421" s="203">
        <f t="shared" si="252"/>
        <v>25983319.999999985</v>
      </c>
      <c r="AA1421" s="35">
        <v>14.210318544836174</v>
      </c>
      <c r="AB1421" s="180">
        <v>14.453858066867086</v>
      </c>
      <c r="AC1421" s="36">
        <v>15.155324769973582</v>
      </c>
      <c r="AD1421" s="207">
        <v>15.560000000000002</v>
      </c>
      <c r="AE1421" s="173">
        <f t="shared" si="253"/>
        <v>1369280.0000000002</v>
      </c>
    </row>
    <row r="1422" spans="1:31" s="30" customFormat="1" ht="14.25" customHeight="1">
      <c r="A1422" s="24">
        <v>98033</v>
      </c>
      <c r="B1422" s="24" t="s">
        <v>7617</v>
      </c>
      <c r="C1422" s="25" t="s">
        <v>7587</v>
      </c>
      <c r="D1422" s="24" t="s">
        <v>1387</v>
      </c>
      <c r="E1422" s="191">
        <v>50.04</v>
      </c>
      <c r="F1422" s="39">
        <v>52.9</v>
      </c>
      <c r="G1422" s="192">
        <v>53.11</v>
      </c>
      <c r="H1422" s="22">
        <v>2.8599999999999994</v>
      </c>
      <c r="I1422" s="20">
        <v>0</v>
      </c>
      <c r="J1422" s="20">
        <v>2.0000000000003126E-2</v>
      </c>
      <c r="K1422" s="20">
        <v>0</v>
      </c>
      <c r="L1422" s="20">
        <v>0.14000000000000057</v>
      </c>
      <c r="M1422" s="20">
        <v>0</v>
      </c>
      <c r="N1422" s="20">
        <v>4.9999999999997158E-2</v>
      </c>
      <c r="O1422" s="27">
        <v>0</v>
      </c>
      <c r="P1422" s="198">
        <v>0</v>
      </c>
      <c r="Q1422" s="28">
        <f t="shared" si="250"/>
        <v>880879.99999999988</v>
      </c>
      <c r="R1422" s="28">
        <f t="shared" si="251"/>
        <v>880879.99999999988</v>
      </c>
      <c r="S1422" s="28">
        <f t="shared" si="243"/>
        <v>882640.00000000012</v>
      </c>
      <c r="T1422" s="28">
        <f t="shared" si="244"/>
        <v>882640.00000000012</v>
      </c>
      <c r="U1422" s="28">
        <f t="shared" si="245"/>
        <v>894960.00000000012</v>
      </c>
      <c r="V1422" s="28">
        <f t="shared" si="246"/>
        <v>894960.00000000012</v>
      </c>
      <c r="W1422" s="28">
        <f t="shared" si="247"/>
        <v>899359.99999999988</v>
      </c>
      <c r="X1422" s="28">
        <f t="shared" si="248"/>
        <v>899359.99999999988</v>
      </c>
      <c r="Y1422" s="28">
        <f t="shared" si="249"/>
        <v>899359.99999999988</v>
      </c>
      <c r="Z1422" s="203">
        <f t="shared" si="252"/>
        <v>8015040</v>
      </c>
      <c r="AA1422" s="35">
        <v>8.7041224560793182</v>
      </c>
      <c r="AB1422" s="180">
        <v>9.2016002783092716</v>
      </c>
      <c r="AC1422" s="36">
        <v>9.2381283701513315</v>
      </c>
      <c r="AD1422" s="207">
        <v>3.07</v>
      </c>
      <c r="AE1422" s="173">
        <f t="shared" si="253"/>
        <v>270160</v>
      </c>
    </row>
    <row r="1423" spans="1:31" s="30" customFormat="1" ht="14.25" customHeight="1">
      <c r="A1423" s="24">
        <v>98034</v>
      </c>
      <c r="B1423" s="24" t="s">
        <v>7618</v>
      </c>
      <c r="C1423" s="25" t="s">
        <v>7587</v>
      </c>
      <c r="D1423" s="24" t="s">
        <v>1387</v>
      </c>
      <c r="E1423" s="191">
        <v>85.43</v>
      </c>
      <c r="F1423" s="39">
        <v>86.23</v>
      </c>
      <c r="G1423" s="192">
        <v>90.49</v>
      </c>
      <c r="H1423" s="22">
        <v>0.79999999999999716</v>
      </c>
      <c r="I1423" s="20">
        <v>1.3900000000000006</v>
      </c>
      <c r="J1423" s="20">
        <v>4.0000000000006253E-2</v>
      </c>
      <c r="K1423" s="20">
        <v>2.9999999999986926E-2</v>
      </c>
      <c r="L1423" s="20">
        <v>0</v>
      </c>
      <c r="M1423" s="20">
        <v>1.9999999999996021E-2</v>
      </c>
      <c r="N1423" s="20">
        <v>1.2800000000000153</v>
      </c>
      <c r="O1423" s="27">
        <v>1.289999999999992</v>
      </c>
      <c r="P1423" s="198">
        <v>0.20999999999999375</v>
      </c>
      <c r="Q1423" s="28">
        <f t="shared" si="250"/>
        <v>246399.99999999916</v>
      </c>
      <c r="R1423" s="28">
        <f t="shared" si="251"/>
        <v>491039.9999999993</v>
      </c>
      <c r="S1423" s="28">
        <f t="shared" si="243"/>
        <v>494559.99999999983</v>
      </c>
      <c r="T1423" s="28">
        <f t="shared" si="244"/>
        <v>497199.99999999866</v>
      </c>
      <c r="U1423" s="28">
        <f t="shared" si="245"/>
        <v>497199.99999999866</v>
      </c>
      <c r="V1423" s="28">
        <f t="shared" si="246"/>
        <v>498959.99999999831</v>
      </c>
      <c r="W1423" s="28">
        <f t="shared" si="247"/>
        <v>611599.99999999965</v>
      </c>
      <c r="X1423" s="28">
        <f t="shared" si="248"/>
        <v>725119.99999999895</v>
      </c>
      <c r="Y1423" s="28">
        <f t="shared" si="249"/>
        <v>743599.99999999837</v>
      </c>
      <c r="Z1423" s="203">
        <f t="shared" si="252"/>
        <v>4805679.9999999907</v>
      </c>
      <c r="AA1423" s="35">
        <v>7.591213634505678</v>
      </c>
      <c r="AB1423" s="180">
        <v>7.6623007339743019</v>
      </c>
      <c r="AC1423" s="36">
        <v>8.0408395386447236</v>
      </c>
      <c r="AD1423" s="207">
        <v>5.0599999999999881</v>
      </c>
      <c r="AE1423" s="173">
        <f t="shared" si="253"/>
        <v>445279.99999999895</v>
      </c>
    </row>
    <row r="1424" spans="1:31" s="30" customFormat="1" ht="14.25" customHeight="1">
      <c r="A1424" s="24">
        <v>98035</v>
      </c>
      <c r="B1424" s="24" t="s">
        <v>7619</v>
      </c>
      <c r="C1424" s="25" t="s">
        <v>7587</v>
      </c>
      <c r="D1424" s="24" t="s">
        <v>1387</v>
      </c>
      <c r="E1424" s="191">
        <v>189.29</v>
      </c>
      <c r="F1424" s="39">
        <v>204.03</v>
      </c>
      <c r="G1424" s="192">
        <v>208.06</v>
      </c>
      <c r="H1424" s="22">
        <v>14.740000000000009</v>
      </c>
      <c r="I1424" s="20">
        <v>2.1899999999999977</v>
      </c>
      <c r="J1424" s="20">
        <v>0.11000000000001364</v>
      </c>
      <c r="K1424" s="20">
        <v>0</v>
      </c>
      <c r="L1424" s="20">
        <v>6.9999999999993179E-2</v>
      </c>
      <c r="M1424" s="20">
        <v>0</v>
      </c>
      <c r="N1424" s="20">
        <v>2.0000000000010232E-2</v>
      </c>
      <c r="O1424" s="27">
        <v>1.3199999999999932</v>
      </c>
      <c r="P1424" s="198">
        <v>0.31999999999999318</v>
      </c>
      <c r="Q1424" s="28">
        <f t="shared" si="250"/>
        <v>4539920.0000000028</v>
      </c>
      <c r="R1424" s="28">
        <f t="shared" si="251"/>
        <v>4925360.0000000019</v>
      </c>
      <c r="S1424" s="28">
        <f t="shared" si="243"/>
        <v>4935040.0000000028</v>
      </c>
      <c r="T1424" s="28">
        <f t="shared" si="244"/>
        <v>4935040.0000000028</v>
      </c>
      <c r="U1424" s="28">
        <f t="shared" si="245"/>
        <v>4941200.0000000019</v>
      </c>
      <c r="V1424" s="28">
        <f t="shared" si="246"/>
        <v>4941200.0000000019</v>
      </c>
      <c r="W1424" s="28">
        <f t="shared" si="247"/>
        <v>4942960.0000000028</v>
      </c>
      <c r="X1424" s="28">
        <f t="shared" si="248"/>
        <v>5059120.0000000019</v>
      </c>
      <c r="Y1424" s="28">
        <f t="shared" si="249"/>
        <v>5087280.0000000009</v>
      </c>
      <c r="Z1424" s="203">
        <f t="shared" si="252"/>
        <v>44307120.000000015</v>
      </c>
      <c r="AA1424" s="35">
        <v>9.5367408116482348</v>
      </c>
      <c r="AB1424" s="180">
        <v>10.279366198957101</v>
      </c>
      <c r="AC1424" s="36">
        <v>10.482404211905184</v>
      </c>
      <c r="AD1424" s="207">
        <v>18.77000000000001</v>
      </c>
      <c r="AE1424" s="173">
        <f t="shared" si="253"/>
        <v>1651760.0000000009</v>
      </c>
    </row>
    <row r="1425" spans="1:31" s="30" customFormat="1" ht="14.25" customHeight="1">
      <c r="A1425" s="24">
        <v>98036</v>
      </c>
      <c r="B1425" s="24" t="s">
        <v>7620</v>
      </c>
      <c r="C1425" s="25" t="s">
        <v>7587</v>
      </c>
      <c r="D1425" s="24" t="s">
        <v>1387</v>
      </c>
      <c r="E1425" s="191">
        <v>50.83</v>
      </c>
      <c r="F1425" s="39">
        <v>53.08</v>
      </c>
      <c r="G1425" s="192">
        <v>55</v>
      </c>
      <c r="H1425" s="22">
        <v>2.25</v>
      </c>
      <c r="I1425" s="20">
        <v>0.67000000000000171</v>
      </c>
      <c r="J1425" s="20">
        <v>0.43999999999999773</v>
      </c>
      <c r="K1425" s="20">
        <v>0</v>
      </c>
      <c r="L1425" s="20">
        <v>0</v>
      </c>
      <c r="M1425" s="20">
        <v>0</v>
      </c>
      <c r="N1425" s="20">
        <v>0.10999999999999943</v>
      </c>
      <c r="O1425" s="27">
        <v>3.0000000000008242E-2</v>
      </c>
      <c r="P1425" s="198">
        <v>0.6699999999999946</v>
      </c>
      <c r="Q1425" s="28">
        <f t="shared" si="250"/>
        <v>693000</v>
      </c>
      <c r="R1425" s="28">
        <f t="shared" si="251"/>
        <v>810920.00000000023</v>
      </c>
      <c r="S1425" s="28">
        <f t="shared" si="243"/>
        <v>849640</v>
      </c>
      <c r="T1425" s="28">
        <f t="shared" si="244"/>
        <v>849640</v>
      </c>
      <c r="U1425" s="28">
        <f t="shared" si="245"/>
        <v>849640</v>
      </c>
      <c r="V1425" s="28">
        <f t="shared" si="246"/>
        <v>849640</v>
      </c>
      <c r="W1425" s="28">
        <f t="shared" si="247"/>
        <v>859320</v>
      </c>
      <c r="X1425" s="28">
        <f t="shared" si="248"/>
        <v>861960.0000000007</v>
      </c>
      <c r="Y1425" s="28">
        <f t="shared" si="249"/>
        <v>920920.00000000023</v>
      </c>
      <c r="Z1425" s="203">
        <f t="shared" si="252"/>
        <v>7544680.0000000009</v>
      </c>
      <c r="AA1425" s="35">
        <v>12.085978552916279</v>
      </c>
      <c r="AB1425" s="180">
        <v>12.620966783175213</v>
      </c>
      <c r="AC1425" s="36">
        <v>13.077490072996174</v>
      </c>
      <c r="AD1425" s="207">
        <v>4.1700000000000017</v>
      </c>
      <c r="AE1425" s="173">
        <f t="shared" si="253"/>
        <v>366960.00000000017</v>
      </c>
    </row>
    <row r="1426" spans="1:31" s="30" customFormat="1" ht="14.25" customHeight="1">
      <c r="A1426" s="24">
        <v>98037</v>
      </c>
      <c r="B1426" s="24" t="s">
        <v>7621</v>
      </c>
      <c r="C1426" s="25" t="s">
        <v>7587</v>
      </c>
      <c r="D1426" s="24" t="s">
        <v>1387</v>
      </c>
      <c r="E1426" s="191">
        <v>145.13</v>
      </c>
      <c r="F1426" s="39">
        <v>149.88</v>
      </c>
      <c r="G1426" s="192">
        <v>158.69</v>
      </c>
      <c r="H1426" s="22">
        <v>4.75</v>
      </c>
      <c r="I1426" s="20">
        <v>1.5200000000000102</v>
      </c>
      <c r="J1426" s="20">
        <v>1.0999999999999943</v>
      </c>
      <c r="K1426" s="20">
        <v>0.37999999999999545</v>
      </c>
      <c r="L1426" s="20">
        <v>0</v>
      </c>
      <c r="M1426" s="20">
        <v>0</v>
      </c>
      <c r="N1426" s="20">
        <v>0</v>
      </c>
      <c r="O1426" s="27">
        <v>4.7199999999999989</v>
      </c>
      <c r="P1426" s="198">
        <v>1.0900000000000034</v>
      </c>
      <c r="Q1426" s="28">
        <f t="shared" ref="Q1426:Q1457" si="254">((H1426/6)*88000)*6+((H1426/6)*88000)*5+((H1426/6)*88000)*4+((H1426/6)*88000)*3+((H1426/6)*88000)*2+((H1426/6)*88000)</f>
        <v>1462999.9999999998</v>
      </c>
      <c r="R1426" s="28">
        <f t="shared" ref="R1426:R1457" si="255">Q1426+((I1426/3)*88000+((I1426/3)*88000)*2+((I1426/3)*88000)*3)</f>
        <v>1730520.0000000014</v>
      </c>
      <c r="S1426" s="28">
        <f t="shared" si="243"/>
        <v>1827320.0000000009</v>
      </c>
      <c r="T1426" s="28">
        <f t="shared" si="244"/>
        <v>1860760.0000000005</v>
      </c>
      <c r="U1426" s="28">
        <f t="shared" si="245"/>
        <v>1860760.0000000005</v>
      </c>
      <c r="V1426" s="28">
        <f t="shared" si="246"/>
        <v>1860760.0000000005</v>
      </c>
      <c r="W1426" s="28">
        <f t="shared" si="247"/>
        <v>1860760.0000000005</v>
      </c>
      <c r="X1426" s="28">
        <f t="shared" si="248"/>
        <v>2276120.0000000005</v>
      </c>
      <c r="Y1426" s="28">
        <f t="shared" si="249"/>
        <v>2372040.0000000009</v>
      </c>
      <c r="Z1426" s="203">
        <f t="shared" si="252"/>
        <v>17112040.000000004</v>
      </c>
      <c r="AA1426" s="35">
        <v>17.110553060045508</v>
      </c>
      <c r="AB1426" s="180">
        <v>17.670569094188799</v>
      </c>
      <c r="AC1426" s="36">
        <v>18.709251464884048</v>
      </c>
      <c r="AD1426" s="207">
        <v>13.560000000000002</v>
      </c>
      <c r="AE1426" s="173">
        <f t="shared" si="253"/>
        <v>1193280.0000000002</v>
      </c>
    </row>
    <row r="1427" spans="1:31" s="30" customFormat="1" ht="14.25" customHeight="1">
      <c r="A1427" s="24">
        <v>98038</v>
      </c>
      <c r="B1427" s="24" t="s">
        <v>7622</v>
      </c>
      <c r="C1427" s="25" t="s">
        <v>7587</v>
      </c>
      <c r="D1427" s="24" t="s">
        <v>1387</v>
      </c>
      <c r="E1427" s="191">
        <v>50.96</v>
      </c>
      <c r="F1427" s="39">
        <v>54.870000000000005</v>
      </c>
      <c r="G1427" s="192">
        <v>57.370000000000005</v>
      </c>
      <c r="H1427" s="22">
        <v>3.9100000000000037</v>
      </c>
      <c r="I1427" s="20">
        <v>0</v>
      </c>
      <c r="J1427" s="20">
        <v>2.5</v>
      </c>
      <c r="K1427" s="20">
        <v>0</v>
      </c>
      <c r="L1427" s="20">
        <v>0</v>
      </c>
      <c r="M1427" s="20">
        <v>0</v>
      </c>
      <c r="N1427" s="20">
        <v>0</v>
      </c>
      <c r="O1427" s="27">
        <v>0</v>
      </c>
      <c r="P1427" s="198">
        <v>0</v>
      </c>
      <c r="Q1427" s="28">
        <f t="shared" si="254"/>
        <v>1204280.0000000012</v>
      </c>
      <c r="R1427" s="28">
        <f t="shared" si="255"/>
        <v>1204280.0000000012</v>
      </c>
      <c r="S1427" s="28">
        <f t="shared" si="243"/>
        <v>1424280.0000000012</v>
      </c>
      <c r="T1427" s="28">
        <f t="shared" si="244"/>
        <v>1424280.0000000012</v>
      </c>
      <c r="U1427" s="28">
        <f t="shared" si="245"/>
        <v>1424280.0000000012</v>
      </c>
      <c r="V1427" s="28">
        <f t="shared" si="246"/>
        <v>1424280.0000000012</v>
      </c>
      <c r="W1427" s="28">
        <f t="shared" si="247"/>
        <v>1424280.0000000012</v>
      </c>
      <c r="X1427" s="28">
        <f t="shared" si="248"/>
        <v>1424280.0000000012</v>
      </c>
      <c r="Y1427" s="28">
        <f t="shared" si="249"/>
        <v>1424280.0000000012</v>
      </c>
      <c r="Z1427" s="203">
        <f t="shared" si="252"/>
        <v>12378520.000000011</v>
      </c>
      <c r="AA1427" s="35">
        <v>6.8940326573682</v>
      </c>
      <c r="AB1427" s="180">
        <v>7.4229900296270248</v>
      </c>
      <c r="AC1427" s="36">
        <v>7.761198068155684</v>
      </c>
      <c r="AD1427" s="207">
        <v>6.4100000000000037</v>
      </c>
      <c r="AE1427" s="173">
        <f t="shared" si="253"/>
        <v>564080.00000000035</v>
      </c>
    </row>
    <row r="1428" spans="1:31" s="30" customFormat="1" ht="14.25" customHeight="1">
      <c r="A1428" s="24">
        <v>98039</v>
      </c>
      <c r="B1428" s="24" t="s">
        <v>7623</v>
      </c>
      <c r="C1428" s="25" t="s">
        <v>7587</v>
      </c>
      <c r="D1428" s="24" t="s">
        <v>1387</v>
      </c>
      <c r="E1428" s="191">
        <v>96</v>
      </c>
      <c r="F1428" s="39">
        <v>99.49</v>
      </c>
      <c r="G1428" s="192">
        <v>120.24000000000001</v>
      </c>
      <c r="H1428" s="22">
        <v>3.4899999999999949</v>
      </c>
      <c r="I1428" s="20">
        <v>20.38000000000001</v>
      </c>
      <c r="J1428" s="20">
        <v>0</v>
      </c>
      <c r="K1428" s="20">
        <v>0</v>
      </c>
      <c r="L1428" s="20">
        <v>3.0000000000001137E-2</v>
      </c>
      <c r="M1428" s="20">
        <v>0.25</v>
      </c>
      <c r="N1428" s="20">
        <v>-7.000000000000739E-2</v>
      </c>
      <c r="O1428" s="27">
        <v>9.9999999999994316E-2</v>
      </c>
      <c r="P1428" s="198">
        <v>6.0000000000016485E-2</v>
      </c>
      <c r="Q1428" s="28">
        <f t="shared" si="254"/>
        <v>1074919.9999999984</v>
      </c>
      <c r="R1428" s="28">
        <f t="shared" si="255"/>
        <v>4661800</v>
      </c>
      <c r="S1428" s="28">
        <f t="shared" si="243"/>
        <v>4661800</v>
      </c>
      <c r="T1428" s="28">
        <f t="shared" si="244"/>
        <v>4661800</v>
      </c>
      <c r="U1428" s="28">
        <f t="shared" si="245"/>
        <v>4664440</v>
      </c>
      <c r="V1428" s="28">
        <f t="shared" si="246"/>
        <v>4686440</v>
      </c>
      <c r="W1428" s="28">
        <f t="shared" si="247"/>
        <v>4680279.9999999991</v>
      </c>
      <c r="X1428" s="28">
        <f t="shared" si="248"/>
        <v>4689079.9999999981</v>
      </c>
      <c r="Y1428" s="28">
        <f t="shared" si="249"/>
        <v>4694360</v>
      </c>
      <c r="Z1428" s="203">
        <f t="shared" si="252"/>
        <v>38474920</v>
      </c>
      <c r="AA1428" s="35">
        <v>8.939463073499148</v>
      </c>
      <c r="AB1428" s="180">
        <v>9.2644498039836485</v>
      </c>
      <c r="AC1428" s="36">
        <v>11.196677499557685</v>
      </c>
      <c r="AD1428" s="207">
        <v>24.240000000000009</v>
      </c>
      <c r="AE1428" s="173">
        <f t="shared" si="253"/>
        <v>2133120.0000000009</v>
      </c>
    </row>
    <row r="1429" spans="1:31" s="30" customFormat="1" ht="14.25" customHeight="1">
      <c r="A1429" s="24">
        <v>98040</v>
      </c>
      <c r="B1429" s="24" t="s">
        <v>7624</v>
      </c>
      <c r="C1429" s="25" t="s">
        <v>7587</v>
      </c>
      <c r="D1429" s="24" t="s">
        <v>1387</v>
      </c>
      <c r="E1429" s="191">
        <v>170.85</v>
      </c>
      <c r="F1429" s="39">
        <v>173.91</v>
      </c>
      <c r="G1429" s="192">
        <v>180.02</v>
      </c>
      <c r="H1429" s="22">
        <v>3.0600000000000023</v>
      </c>
      <c r="I1429" s="20">
        <v>6.0000000000002274E-2</v>
      </c>
      <c r="J1429" s="20">
        <v>2.0000000000010232E-2</v>
      </c>
      <c r="K1429" s="20">
        <v>2.4199999999999875</v>
      </c>
      <c r="L1429" s="20">
        <v>0</v>
      </c>
      <c r="M1429" s="20">
        <v>-1.2199999999999989</v>
      </c>
      <c r="N1429" s="20">
        <v>-5.9999999999973852E-2</v>
      </c>
      <c r="O1429" s="27">
        <v>0.72999999999996135</v>
      </c>
      <c r="P1429" s="198">
        <v>4.160000000000025</v>
      </c>
      <c r="Q1429" s="28">
        <f t="shared" si="254"/>
        <v>942480.0000000007</v>
      </c>
      <c r="R1429" s="28">
        <f t="shared" si="255"/>
        <v>953040.00000000105</v>
      </c>
      <c r="S1429" s="28">
        <f t="shared" si="243"/>
        <v>954800.00000000198</v>
      </c>
      <c r="T1429" s="28">
        <f t="shared" si="244"/>
        <v>1167760.0000000009</v>
      </c>
      <c r="U1429" s="28">
        <f t="shared" si="245"/>
        <v>1167760.0000000009</v>
      </c>
      <c r="V1429" s="28">
        <f t="shared" si="246"/>
        <v>1060400.0000000009</v>
      </c>
      <c r="W1429" s="28">
        <f t="shared" si="247"/>
        <v>1055120.0000000033</v>
      </c>
      <c r="X1429" s="28">
        <f t="shared" si="248"/>
        <v>1119359.9999999998</v>
      </c>
      <c r="Y1429" s="28">
        <f t="shared" si="249"/>
        <v>1485440.0000000019</v>
      </c>
      <c r="Z1429" s="203">
        <f t="shared" si="252"/>
        <v>9906160.0000000112</v>
      </c>
      <c r="AA1429" s="35">
        <v>17.93173660236361</v>
      </c>
      <c r="AB1429" s="180">
        <v>18.252902034047736</v>
      </c>
      <c r="AC1429" s="36">
        <v>18.894183337181722</v>
      </c>
      <c r="AD1429" s="207">
        <v>9.1700000000000159</v>
      </c>
      <c r="AE1429" s="173">
        <f t="shared" si="253"/>
        <v>806960.0000000014</v>
      </c>
    </row>
    <row r="1430" spans="1:31" s="30" customFormat="1" ht="14.25" customHeight="1">
      <c r="A1430" s="24">
        <v>98041</v>
      </c>
      <c r="B1430" s="24" t="s">
        <v>7625</v>
      </c>
      <c r="C1430" s="25" t="s">
        <v>7587</v>
      </c>
      <c r="D1430" s="24" t="s">
        <v>1387</v>
      </c>
      <c r="E1430" s="191">
        <v>159.06</v>
      </c>
      <c r="F1430" s="39">
        <v>163.56</v>
      </c>
      <c r="G1430" s="192">
        <v>174.49</v>
      </c>
      <c r="H1430" s="22">
        <v>4.5</v>
      </c>
      <c r="I1430" s="20">
        <v>5.7800000000000011</v>
      </c>
      <c r="J1430" s="20">
        <v>0.11000000000001364</v>
      </c>
      <c r="K1430" s="20">
        <v>4.1100000000000136</v>
      </c>
      <c r="L1430" s="20">
        <v>0.98999999999998067</v>
      </c>
      <c r="M1430" s="20">
        <v>-2.9300000000000068</v>
      </c>
      <c r="N1430" s="20">
        <v>0.87000000000000455</v>
      </c>
      <c r="O1430" s="27">
        <v>1.75</v>
      </c>
      <c r="P1430" s="198">
        <v>0.25</v>
      </c>
      <c r="Q1430" s="28">
        <f t="shared" si="254"/>
        <v>1386000</v>
      </c>
      <c r="R1430" s="28">
        <f t="shared" si="255"/>
        <v>2403280</v>
      </c>
      <c r="S1430" s="28">
        <f t="shared" si="243"/>
        <v>2412960.0000000014</v>
      </c>
      <c r="T1430" s="28">
        <f t="shared" si="244"/>
        <v>2774640.0000000028</v>
      </c>
      <c r="U1430" s="28">
        <f t="shared" si="245"/>
        <v>2861760.0000000009</v>
      </c>
      <c r="V1430" s="28">
        <f t="shared" si="246"/>
        <v>2603920.0000000005</v>
      </c>
      <c r="W1430" s="28">
        <f t="shared" si="247"/>
        <v>2680480.0000000009</v>
      </c>
      <c r="X1430" s="28">
        <f t="shared" si="248"/>
        <v>2834480.0000000009</v>
      </c>
      <c r="Y1430" s="28">
        <f t="shared" si="249"/>
        <v>2856480.0000000009</v>
      </c>
      <c r="Z1430" s="203">
        <f t="shared" si="252"/>
        <v>22814000.000000004</v>
      </c>
      <c r="AA1430" s="35">
        <v>10.20040401449322</v>
      </c>
      <c r="AB1430" s="180">
        <v>10.488985795363453</v>
      </c>
      <c r="AC1430" s="36">
        <v>11.189918876454932</v>
      </c>
      <c r="AD1430" s="207">
        <v>15.430000000000009</v>
      </c>
      <c r="AE1430" s="173">
        <f t="shared" si="253"/>
        <v>1357840.0000000007</v>
      </c>
    </row>
    <row r="1431" spans="1:31" s="30" customFormat="1" ht="14.25" customHeight="1">
      <c r="A1431" s="24">
        <v>98042</v>
      </c>
      <c r="B1431" s="24" t="s">
        <v>7626</v>
      </c>
      <c r="C1431" s="25" t="s">
        <v>7587</v>
      </c>
      <c r="D1431" s="24" t="s">
        <v>1387</v>
      </c>
      <c r="E1431" s="191">
        <v>119.23</v>
      </c>
      <c r="F1431" s="39">
        <v>123.95</v>
      </c>
      <c r="G1431" s="192">
        <v>124.8</v>
      </c>
      <c r="H1431" s="22">
        <v>4.7199999999999989</v>
      </c>
      <c r="I1431" s="20">
        <v>0.53000000000000114</v>
      </c>
      <c r="J1431" s="20">
        <v>0.12000000000000455</v>
      </c>
      <c r="K1431" s="20">
        <v>0</v>
      </c>
      <c r="L1431" s="20">
        <v>0</v>
      </c>
      <c r="M1431" s="20">
        <v>0</v>
      </c>
      <c r="N1431" s="20">
        <v>9.9999999999994316E-2</v>
      </c>
      <c r="O1431" s="27">
        <v>0</v>
      </c>
      <c r="P1431" s="198">
        <v>9.9999999999994316E-2</v>
      </c>
      <c r="Q1431" s="28">
        <f t="shared" si="254"/>
        <v>1453759.9999999998</v>
      </c>
      <c r="R1431" s="28">
        <f t="shared" si="255"/>
        <v>1547040</v>
      </c>
      <c r="S1431" s="28">
        <f t="shared" si="243"/>
        <v>1557600.0000000005</v>
      </c>
      <c r="T1431" s="28">
        <f t="shared" si="244"/>
        <v>1557600.0000000005</v>
      </c>
      <c r="U1431" s="28">
        <f t="shared" si="245"/>
        <v>1557600.0000000005</v>
      </c>
      <c r="V1431" s="28">
        <f t="shared" si="246"/>
        <v>1557600.0000000005</v>
      </c>
      <c r="W1431" s="28">
        <f t="shared" si="247"/>
        <v>1566400</v>
      </c>
      <c r="X1431" s="28">
        <f t="shared" si="248"/>
        <v>1566400</v>
      </c>
      <c r="Y1431" s="28">
        <f t="shared" si="249"/>
        <v>1575199.9999999995</v>
      </c>
      <c r="Z1431" s="203">
        <f t="shared" si="252"/>
        <v>13939200</v>
      </c>
      <c r="AA1431" s="35">
        <v>12.179002635396024</v>
      </c>
      <c r="AB1431" s="180">
        <v>12.66113710188155</v>
      </c>
      <c r="AC1431" s="36">
        <v>12.747962164702036</v>
      </c>
      <c r="AD1431" s="207">
        <v>5.5699999999999932</v>
      </c>
      <c r="AE1431" s="173">
        <f t="shared" si="253"/>
        <v>490159.99999999942</v>
      </c>
    </row>
    <row r="1432" spans="1:31" s="30" customFormat="1" ht="14.25" customHeight="1">
      <c r="A1432" s="24">
        <v>98043</v>
      </c>
      <c r="B1432" s="24" t="s">
        <v>7627</v>
      </c>
      <c r="C1432" s="25" t="s">
        <v>7587</v>
      </c>
      <c r="D1432" s="24" t="s">
        <v>1387</v>
      </c>
      <c r="E1432" s="191">
        <v>131.19</v>
      </c>
      <c r="F1432" s="39">
        <v>132.27000000000001</v>
      </c>
      <c r="G1432" s="192">
        <v>139.62</v>
      </c>
      <c r="H1432" s="22">
        <v>1.0800000000000125</v>
      </c>
      <c r="I1432" s="20">
        <v>0.44999999999998863</v>
      </c>
      <c r="J1432" s="20">
        <v>0.18000000000000682</v>
      </c>
      <c r="K1432" s="20">
        <v>0.5</v>
      </c>
      <c r="L1432" s="20">
        <v>0</v>
      </c>
      <c r="M1432" s="20">
        <v>6.1299999999999955</v>
      </c>
      <c r="N1432" s="20">
        <v>0.15999999999999659</v>
      </c>
      <c r="O1432" s="27">
        <v>-0.15999999999999659</v>
      </c>
      <c r="P1432" s="198">
        <v>9.0000000000003411E-2</v>
      </c>
      <c r="Q1432" s="28">
        <f t="shared" si="254"/>
        <v>332640.00000000378</v>
      </c>
      <c r="R1432" s="28">
        <f t="shared" si="255"/>
        <v>411840.0000000018</v>
      </c>
      <c r="S1432" s="28">
        <f t="shared" si="243"/>
        <v>427680.00000000239</v>
      </c>
      <c r="T1432" s="28">
        <f t="shared" si="244"/>
        <v>471680.00000000239</v>
      </c>
      <c r="U1432" s="28">
        <f t="shared" si="245"/>
        <v>471680.00000000239</v>
      </c>
      <c r="V1432" s="28">
        <f t="shared" si="246"/>
        <v>1011120.0000000021</v>
      </c>
      <c r="W1432" s="28">
        <f t="shared" si="247"/>
        <v>1025200.0000000017</v>
      </c>
      <c r="X1432" s="28">
        <f t="shared" si="248"/>
        <v>1011120.0000000021</v>
      </c>
      <c r="Y1432" s="28">
        <f t="shared" si="249"/>
        <v>1019040.0000000024</v>
      </c>
      <c r="Z1432" s="203">
        <f t="shared" si="252"/>
        <v>6182000.0000000214</v>
      </c>
      <c r="AA1432" s="35">
        <v>15.429579535430754</v>
      </c>
      <c r="AB1432" s="180">
        <v>15.556600999705969</v>
      </c>
      <c r="AC1432" s="36">
        <v>16.421052631578949</v>
      </c>
      <c r="AD1432" s="207">
        <v>8.4300000000000068</v>
      </c>
      <c r="AE1432" s="173">
        <f t="shared" si="253"/>
        <v>741840.00000000058</v>
      </c>
    </row>
    <row r="1433" spans="1:31" s="30" customFormat="1" ht="14.25" customHeight="1">
      <c r="A1433" s="24">
        <v>98044</v>
      </c>
      <c r="B1433" s="24" t="s">
        <v>7628</v>
      </c>
      <c r="C1433" s="25" t="s">
        <v>7587</v>
      </c>
      <c r="D1433" s="24" t="s">
        <v>1387</v>
      </c>
      <c r="E1433" s="191">
        <v>83.98</v>
      </c>
      <c r="F1433" s="39">
        <v>85.43</v>
      </c>
      <c r="G1433" s="192">
        <v>87.57</v>
      </c>
      <c r="H1433" s="22">
        <v>1.4500000000000028</v>
      </c>
      <c r="I1433" s="20">
        <v>0</v>
      </c>
      <c r="J1433" s="20">
        <v>0.18000000000000682</v>
      </c>
      <c r="K1433" s="20">
        <v>0.11999999999999034</v>
      </c>
      <c r="L1433" s="20">
        <v>0</v>
      </c>
      <c r="M1433" s="20">
        <v>0.26999999999999602</v>
      </c>
      <c r="N1433" s="20">
        <v>0.32999999999999829</v>
      </c>
      <c r="O1433" s="27">
        <v>0</v>
      </c>
      <c r="P1433" s="198">
        <v>1.2399999999999949</v>
      </c>
      <c r="Q1433" s="28">
        <f t="shared" si="254"/>
        <v>446600.00000000081</v>
      </c>
      <c r="R1433" s="28">
        <f t="shared" si="255"/>
        <v>446600.00000000081</v>
      </c>
      <c r="S1433" s="28">
        <f t="shared" si="243"/>
        <v>462440.0000000014</v>
      </c>
      <c r="T1433" s="28">
        <f t="shared" si="244"/>
        <v>473000.00000000052</v>
      </c>
      <c r="U1433" s="28">
        <f t="shared" si="245"/>
        <v>473000.00000000052</v>
      </c>
      <c r="V1433" s="28">
        <f t="shared" si="246"/>
        <v>496760.00000000017</v>
      </c>
      <c r="W1433" s="28">
        <f t="shared" si="247"/>
        <v>525800</v>
      </c>
      <c r="X1433" s="28">
        <f t="shared" si="248"/>
        <v>525800</v>
      </c>
      <c r="Y1433" s="28">
        <f t="shared" si="249"/>
        <v>634919.99999999953</v>
      </c>
      <c r="Z1433" s="203">
        <f t="shared" si="252"/>
        <v>4484920.0000000037</v>
      </c>
      <c r="AA1433" s="35">
        <v>7.2820921924317581</v>
      </c>
      <c r="AB1433" s="180">
        <v>7.407824910686414</v>
      </c>
      <c r="AC1433" s="36">
        <v>7.5933890603863894</v>
      </c>
      <c r="AD1433" s="207">
        <v>3.5899999999999892</v>
      </c>
      <c r="AE1433" s="173">
        <f t="shared" si="253"/>
        <v>315919.99999999907</v>
      </c>
    </row>
    <row r="1434" spans="1:31" s="30" customFormat="1" ht="14.25" customHeight="1">
      <c r="A1434" s="24">
        <v>98045</v>
      </c>
      <c r="B1434" s="24" t="s">
        <v>7629</v>
      </c>
      <c r="C1434" s="25" t="s">
        <v>7587</v>
      </c>
      <c r="D1434" s="24" t="s">
        <v>1387</v>
      </c>
      <c r="E1434" s="191">
        <v>181.19</v>
      </c>
      <c r="F1434" s="39">
        <v>191.91</v>
      </c>
      <c r="G1434" s="192">
        <v>193.45</v>
      </c>
      <c r="H1434" s="22">
        <v>10.719999999999999</v>
      </c>
      <c r="I1434" s="20">
        <v>0.78000000000000114</v>
      </c>
      <c r="J1434" s="20">
        <v>0.12000000000000455</v>
      </c>
      <c r="K1434" s="20">
        <v>0</v>
      </c>
      <c r="L1434" s="20">
        <v>3.9999999999992042E-2</v>
      </c>
      <c r="M1434" s="20">
        <v>0</v>
      </c>
      <c r="N1434" s="20">
        <v>0</v>
      </c>
      <c r="O1434" s="27">
        <v>0.46999999999999886</v>
      </c>
      <c r="P1434" s="198">
        <v>0.12999999999999545</v>
      </c>
      <c r="Q1434" s="28">
        <f t="shared" si="254"/>
        <v>3301760</v>
      </c>
      <c r="R1434" s="28">
        <f t="shared" si="255"/>
        <v>3439040</v>
      </c>
      <c r="S1434" s="28">
        <f t="shared" si="243"/>
        <v>3449600.0000000005</v>
      </c>
      <c r="T1434" s="28">
        <f t="shared" si="244"/>
        <v>3449600.0000000005</v>
      </c>
      <c r="U1434" s="28">
        <f t="shared" si="245"/>
        <v>3453119.9999999995</v>
      </c>
      <c r="V1434" s="28">
        <f t="shared" si="246"/>
        <v>3453119.9999999995</v>
      </c>
      <c r="W1434" s="28">
        <f t="shared" si="247"/>
        <v>3453119.9999999995</v>
      </c>
      <c r="X1434" s="28">
        <f t="shared" si="248"/>
        <v>3494479.9999999995</v>
      </c>
      <c r="Y1434" s="28">
        <f t="shared" si="249"/>
        <v>3505919.9999999991</v>
      </c>
      <c r="Z1434" s="203">
        <f t="shared" si="252"/>
        <v>30999760</v>
      </c>
      <c r="AA1434" s="35">
        <v>14.76041513922153</v>
      </c>
      <c r="AB1434" s="180">
        <v>15.633706437264772</v>
      </c>
      <c r="AC1434" s="36">
        <v>15.759160597617999</v>
      </c>
      <c r="AD1434" s="207">
        <v>12.259999999999993</v>
      </c>
      <c r="AE1434" s="173">
        <f t="shared" si="253"/>
        <v>1078879.9999999993</v>
      </c>
    </row>
    <row r="1435" spans="1:31" s="30" customFormat="1" ht="14.25" customHeight="1">
      <c r="A1435" s="24">
        <v>98046</v>
      </c>
      <c r="B1435" s="24" t="s">
        <v>7630</v>
      </c>
      <c r="C1435" s="25" t="s">
        <v>7587</v>
      </c>
      <c r="D1435" s="24" t="s">
        <v>1387</v>
      </c>
      <c r="E1435" s="191">
        <v>76.48</v>
      </c>
      <c r="F1435" s="39">
        <v>81.180000000000007</v>
      </c>
      <c r="G1435" s="192">
        <v>82.94</v>
      </c>
      <c r="H1435" s="22">
        <v>4.7000000000000028</v>
      </c>
      <c r="I1435" s="20">
        <v>0</v>
      </c>
      <c r="J1435" s="20">
        <v>0.25</v>
      </c>
      <c r="K1435" s="20">
        <v>1.3700000000000045</v>
      </c>
      <c r="L1435" s="20">
        <v>0</v>
      </c>
      <c r="M1435" s="20">
        <v>0</v>
      </c>
      <c r="N1435" s="20">
        <v>9.9999999999994316E-2</v>
      </c>
      <c r="O1435" s="27">
        <v>4.0000000000020464E-2</v>
      </c>
      <c r="P1435" s="198">
        <v>0</v>
      </c>
      <c r="Q1435" s="28">
        <f t="shared" si="254"/>
        <v>1447600.0000000009</v>
      </c>
      <c r="R1435" s="28">
        <f t="shared" si="255"/>
        <v>1447600.0000000009</v>
      </c>
      <c r="S1435" s="28">
        <f t="shared" si="243"/>
        <v>1469600.0000000009</v>
      </c>
      <c r="T1435" s="28">
        <f t="shared" si="244"/>
        <v>1590160.0000000014</v>
      </c>
      <c r="U1435" s="28">
        <f t="shared" si="245"/>
        <v>1590160.0000000014</v>
      </c>
      <c r="V1435" s="28">
        <f t="shared" si="246"/>
        <v>1590160.0000000014</v>
      </c>
      <c r="W1435" s="28">
        <f t="shared" si="247"/>
        <v>1598960.0000000009</v>
      </c>
      <c r="X1435" s="28">
        <f t="shared" si="248"/>
        <v>1602480.0000000028</v>
      </c>
      <c r="Y1435" s="28">
        <f t="shared" si="249"/>
        <v>1602480.0000000028</v>
      </c>
      <c r="Z1435" s="203">
        <f t="shared" si="252"/>
        <v>13939200.000000015</v>
      </c>
      <c r="AA1435" s="35">
        <v>17.46916400182732</v>
      </c>
      <c r="AB1435" s="180">
        <v>18.542713567839197</v>
      </c>
      <c r="AC1435" s="36">
        <v>18.94472361809045</v>
      </c>
      <c r="AD1435" s="207">
        <v>6.4599999999999937</v>
      </c>
      <c r="AE1435" s="173">
        <f t="shared" si="253"/>
        <v>568479.99999999942</v>
      </c>
    </row>
    <row r="1436" spans="1:31" s="30" customFormat="1" ht="14.25" customHeight="1">
      <c r="A1436" s="24">
        <v>98047</v>
      </c>
      <c r="B1436" s="24" t="s">
        <v>7631</v>
      </c>
      <c r="C1436" s="25" t="s">
        <v>7587</v>
      </c>
      <c r="D1436" s="24" t="s">
        <v>1387</v>
      </c>
      <c r="E1436" s="191">
        <v>92.78</v>
      </c>
      <c r="F1436" s="39">
        <v>94.42</v>
      </c>
      <c r="G1436" s="192">
        <v>95.34</v>
      </c>
      <c r="H1436" s="22">
        <v>1.6400000000000006</v>
      </c>
      <c r="I1436" s="20">
        <v>0</v>
      </c>
      <c r="J1436" s="20">
        <v>0</v>
      </c>
      <c r="K1436" s="20">
        <v>0.45999999999999375</v>
      </c>
      <c r="L1436" s="20">
        <v>7.9999999999998295E-2</v>
      </c>
      <c r="M1436" s="20">
        <v>0.12000000000000455</v>
      </c>
      <c r="N1436" s="20">
        <v>0</v>
      </c>
      <c r="O1436" s="27">
        <v>0.17000000000000171</v>
      </c>
      <c r="P1436" s="198">
        <v>9.0000000000003411E-2</v>
      </c>
      <c r="Q1436" s="28">
        <f t="shared" si="254"/>
        <v>505120.00000000012</v>
      </c>
      <c r="R1436" s="28">
        <f t="shared" si="255"/>
        <v>505120.00000000012</v>
      </c>
      <c r="S1436" s="28">
        <f t="shared" si="243"/>
        <v>505120.00000000012</v>
      </c>
      <c r="T1436" s="28">
        <f t="shared" si="244"/>
        <v>545599.99999999953</v>
      </c>
      <c r="U1436" s="28">
        <f t="shared" si="245"/>
        <v>552639.99999999942</v>
      </c>
      <c r="V1436" s="28">
        <f t="shared" si="246"/>
        <v>563199.99999999977</v>
      </c>
      <c r="W1436" s="28">
        <f t="shared" si="247"/>
        <v>563199.99999999977</v>
      </c>
      <c r="X1436" s="28">
        <f t="shared" si="248"/>
        <v>578159.99999999988</v>
      </c>
      <c r="Y1436" s="28">
        <f t="shared" si="249"/>
        <v>586080.00000000023</v>
      </c>
      <c r="Z1436" s="203">
        <f t="shared" si="252"/>
        <v>4904239.9999999991</v>
      </c>
      <c r="AA1436" s="35">
        <v>10.34140686826354</v>
      </c>
      <c r="AB1436" s="180">
        <v>10.524203885551234</v>
      </c>
      <c r="AC1436" s="36">
        <v>10.626748553785792</v>
      </c>
      <c r="AD1436" s="207">
        <v>2.5600000000000023</v>
      </c>
      <c r="AE1436" s="173">
        <f t="shared" si="253"/>
        <v>225280.0000000002</v>
      </c>
    </row>
    <row r="1437" spans="1:31" s="30" customFormat="1" ht="14.25" customHeight="1">
      <c r="A1437" s="24">
        <v>98048</v>
      </c>
      <c r="B1437" s="24" t="s">
        <v>7632</v>
      </c>
      <c r="C1437" s="25" t="s">
        <v>7587</v>
      </c>
      <c r="D1437" s="24" t="s">
        <v>1387</v>
      </c>
      <c r="E1437" s="191">
        <v>195.3</v>
      </c>
      <c r="F1437" s="39">
        <v>198.20000000000002</v>
      </c>
      <c r="G1437" s="192">
        <v>200.54000000000002</v>
      </c>
      <c r="H1437" s="22">
        <v>2.9000000000000057</v>
      </c>
      <c r="I1437" s="20">
        <v>0</v>
      </c>
      <c r="J1437" s="20">
        <v>2.0000000000010232E-2</v>
      </c>
      <c r="K1437" s="20">
        <v>0</v>
      </c>
      <c r="L1437" s="20">
        <v>0</v>
      </c>
      <c r="M1437" s="20">
        <v>1.5999999999999943</v>
      </c>
      <c r="N1437" s="20">
        <v>-0.12999999999999545</v>
      </c>
      <c r="O1437" s="27">
        <v>0.69999999999998863</v>
      </c>
      <c r="P1437" s="198">
        <v>0.15000000000003411</v>
      </c>
      <c r="Q1437" s="28">
        <f t="shared" si="254"/>
        <v>893200.00000000163</v>
      </c>
      <c r="R1437" s="28">
        <f t="shared" si="255"/>
        <v>893200.00000000163</v>
      </c>
      <c r="S1437" s="28">
        <f t="shared" si="243"/>
        <v>894960.00000000256</v>
      </c>
      <c r="T1437" s="28">
        <f t="shared" si="244"/>
        <v>894960.00000000256</v>
      </c>
      <c r="U1437" s="28">
        <f t="shared" si="245"/>
        <v>894960.00000000256</v>
      </c>
      <c r="V1437" s="28">
        <f t="shared" si="246"/>
        <v>1035760.0000000021</v>
      </c>
      <c r="W1437" s="28">
        <f t="shared" si="247"/>
        <v>1024320.0000000024</v>
      </c>
      <c r="X1437" s="28">
        <f t="shared" si="248"/>
        <v>1085920.0000000014</v>
      </c>
      <c r="Y1437" s="28">
        <f t="shared" si="249"/>
        <v>1099120.0000000044</v>
      </c>
      <c r="Z1437" s="203">
        <f t="shared" si="252"/>
        <v>8716400.0000000205</v>
      </c>
      <c r="AA1437" s="35">
        <v>14.844711998905458</v>
      </c>
      <c r="AB1437" s="180">
        <v>15.065140390082243</v>
      </c>
      <c r="AC1437" s="36">
        <v>15.243003298824892</v>
      </c>
      <c r="AD1437" s="207">
        <v>5.2400000000000091</v>
      </c>
      <c r="AE1437" s="173">
        <f t="shared" si="253"/>
        <v>461120.00000000081</v>
      </c>
    </row>
    <row r="1438" spans="1:31" s="30" customFormat="1" ht="14.25" customHeight="1">
      <c r="A1438" s="24">
        <v>98049</v>
      </c>
      <c r="B1438" s="24" t="s">
        <v>7633</v>
      </c>
      <c r="C1438" s="25" t="s">
        <v>7587</v>
      </c>
      <c r="D1438" s="24" t="s">
        <v>1387</v>
      </c>
      <c r="E1438" s="191">
        <v>268.89999999999998</v>
      </c>
      <c r="F1438" s="39">
        <v>282.53999999999996</v>
      </c>
      <c r="G1438" s="192">
        <v>287.46000000000004</v>
      </c>
      <c r="H1438" s="22">
        <v>13.639999999999986</v>
      </c>
      <c r="I1438" s="20">
        <v>1.0300000000000296</v>
      </c>
      <c r="J1438" s="20">
        <v>0.49000000000000909</v>
      </c>
      <c r="K1438" s="20">
        <v>0</v>
      </c>
      <c r="L1438" s="20">
        <v>0.25</v>
      </c>
      <c r="M1438" s="20">
        <v>2.4399999999999977</v>
      </c>
      <c r="N1438" s="20">
        <v>4.0000000000020464E-2</v>
      </c>
      <c r="O1438" s="27">
        <v>0.68999999999999773</v>
      </c>
      <c r="P1438" s="198">
        <v>-1.999999999998181E-2</v>
      </c>
      <c r="Q1438" s="28">
        <f t="shared" si="254"/>
        <v>4201119.9999999963</v>
      </c>
      <c r="R1438" s="28">
        <f t="shared" si="255"/>
        <v>4382400.0000000019</v>
      </c>
      <c r="S1438" s="28">
        <f t="shared" si="243"/>
        <v>4425520.0000000028</v>
      </c>
      <c r="T1438" s="28">
        <f t="shared" si="244"/>
        <v>4425520.0000000028</v>
      </c>
      <c r="U1438" s="28">
        <f t="shared" si="245"/>
        <v>4447520.0000000028</v>
      </c>
      <c r="V1438" s="28">
        <f t="shared" si="246"/>
        <v>4662240.0000000028</v>
      </c>
      <c r="W1438" s="28">
        <f t="shared" si="247"/>
        <v>4665760.0000000047</v>
      </c>
      <c r="X1438" s="28">
        <f t="shared" si="248"/>
        <v>4726480.0000000047</v>
      </c>
      <c r="Y1438" s="28">
        <f t="shared" si="249"/>
        <v>4724720.0000000065</v>
      </c>
      <c r="Z1438" s="203">
        <f t="shared" si="252"/>
        <v>40661280.00000003</v>
      </c>
      <c r="AA1438" s="35">
        <v>8.7920639280155886</v>
      </c>
      <c r="AB1438" s="180">
        <v>9.238042923843528</v>
      </c>
      <c r="AC1438" s="36">
        <v>9.3989092478518472</v>
      </c>
      <c r="AD1438" s="207">
        <v>18.560000000000059</v>
      </c>
      <c r="AE1438" s="173">
        <f t="shared" si="253"/>
        <v>1633280.0000000051</v>
      </c>
    </row>
    <row r="1439" spans="1:31" s="30" customFormat="1" ht="14.25" customHeight="1">
      <c r="A1439" s="24">
        <v>98050</v>
      </c>
      <c r="B1439" s="24" t="s">
        <v>7634</v>
      </c>
      <c r="C1439" s="25" t="s">
        <v>7587</v>
      </c>
      <c r="D1439" s="24" t="s">
        <v>1387</v>
      </c>
      <c r="E1439" s="191">
        <v>359.45</v>
      </c>
      <c r="F1439" s="39">
        <v>363.78</v>
      </c>
      <c r="G1439" s="192">
        <v>368.48</v>
      </c>
      <c r="H1439" s="22">
        <v>4.3299999999999841</v>
      </c>
      <c r="I1439" s="20">
        <v>0.55000000000006821</v>
      </c>
      <c r="J1439" s="20">
        <v>1.0099999999999341</v>
      </c>
      <c r="K1439" s="20">
        <v>0</v>
      </c>
      <c r="L1439" s="20">
        <v>2.4800000000000182</v>
      </c>
      <c r="M1439" s="20">
        <v>0.72999999999996135</v>
      </c>
      <c r="N1439" s="20">
        <v>-2.2400000000000091</v>
      </c>
      <c r="O1439" s="27">
        <v>0.56000000000000227</v>
      </c>
      <c r="P1439" s="198">
        <v>1.6100000000000136</v>
      </c>
      <c r="Q1439" s="28">
        <f t="shared" si="254"/>
        <v>1333639.9999999951</v>
      </c>
      <c r="R1439" s="28">
        <f t="shared" si="255"/>
        <v>1430440.0000000072</v>
      </c>
      <c r="S1439" s="28">
        <f t="shared" si="243"/>
        <v>1519320.0000000014</v>
      </c>
      <c r="T1439" s="28">
        <f t="shared" si="244"/>
        <v>1519320.0000000014</v>
      </c>
      <c r="U1439" s="28">
        <f t="shared" si="245"/>
        <v>1737560.000000003</v>
      </c>
      <c r="V1439" s="28">
        <f t="shared" si="246"/>
        <v>1801799.9999999995</v>
      </c>
      <c r="W1439" s="28">
        <f t="shared" si="247"/>
        <v>1604679.9999999986</v>
      </c>
      <c r="X1439" s="28">
        <f t="shared" si="248"/>
        <v>1653959.9999999988</v>
      </c>
      <c r="Y1439" s="28">
        <f t="shared" si="249"/>
        <v>1795640</v>
      </c>
      <c r="Z1439" s="203">
        <f t="shared" si="252"/>
        <v>14396360.000000004</v>
      </c>
      <c r="AA1439" s="35">
        <v>17.909726408936677</v>
      </c>
      <c r="AB1439" s="180">
        <v>18.125470226854873</v>
      </c>
      <c r="AC1439" s="36">
        <v>18.359649428752224</v>
      </c>
      <c r="AD1439" s="207">
        <v>9.0300000000000296</v>
      </c>
      <c r="AE1439" s="173">
        <f t="shared" si="253"/>
        <v>794640.00000000256</v>
      </c>
    </row>
    <row r="1440" spans="1:31" s="30" customFormat="1" ht="14.25" customHeight="1">
      <c r="A1440" s="24">
        <v>98051</v>
      </c>
      <c r="B1440" s="24" t="s">
        <v>7635</v>
      </c>
      <c r="C1440" s="25" t="s">
        <v>7587</v>
      </c>
      <c r="D1440" s="24" t="s">
        <v>1387</v>
      </c>
      <c r="E1440" s="191">
        <v>116.73</v>
      </c>
      <c r="F1440" s="39">
        <v>117.91000000000001</v>
      </c>
      <c r="G1440" s="192">
        <v>118.39</v>
      </c>
      <c r="H1440" s="22">
        <v>1.1800000000000068</v>
      </c>
      <c r="I1440" s="20">
        <v>0</v>
      </c>
      <c r="J1440" s="20">
        <v>0.18000000000000682</v>
      </c>
      <c r="K1440" s="20">
        <v>0.14000000000000057</v>
      </c>
      <c r="L1440" s="20">
        <v>-7.000000000000739E-2</v>
      </c>
      <c r="M1440" s="20">
        <v>0</v>
      </c>
      <c r="N1440" s="20">
        <v>0.10999999999999943</v>
      </c>
      <c r="O1440" s="27">
        <v>0.12000000000000455</v>
      </c>
      <c r="P1440" s="198">
        <v>0</v>
      </c>
      <c r="Q1440" s="28">
        <f t="shared" si="254"/>
        <v>363440.0000000021</v>
      </c>
      <c r="R1440" s="28">
        <f t="shared" si="255"/>
        <v>363440.0000000021</v>
      </c>
      <c r="S1440" s="28">
        <f t="shared" si="243"/>
        <v>379280.00000000268</v>
      </c>
      <c r="T1440" s="28">
        <f t="shared" si="244"/>
        <v>391600.00000000274</v>
      </c>
      <c r="U1440" s="28">
        <f t="shared" si="245"/>
        <v>385440.0000000021</v>
      </c>
      <c r="V1440" s="28">
        <f t="shared" si="246"/>
        <v>385440.0000000021</v>
      </c>
      <c r="W1440" s="28">
        <f t="shared" si="247"/>
        <v>395120.00000000204</v>
      </c>
      <c r="X1440" s="28">
        <f t="shared" si="248"/>
        <v>405680.00000000244</v>
      </c>
      <c r="Y1440" s="28">
        <f t="shared" si="249"/>
        <v>405680.00000000244</v>
      </c>
      <c r="Z1440" s="203">
        <f t="shared" si="252"/>
        <v>3475120.0000000205</v>
      </c>
      <c r="AA1440" s="35">
        <v>11.075477963850281</v>
      </c>
      <c r="AB1440" s="180">
        <v>11.187437734237868</v>
      </c>
      <c r="AC1440" s="36">
        <v>11.232980691683665</v>
      </c>
      <c r="AD1440" s="207">
        <v>1.6599999999999966</v>
      </c>
      <c r="AE1440" s="173">
        <f t="shared" si="253"/>
        <v>146079.99999999971</v>
      </c>
    </row>
    <row r="1441" spans="1:31" s="30" customFormat="1" ht="14.25" customHeight="1">
      <c r="A1441" s="24">
        <v>98052</v>
      </c>
      <c r="B1441" s="24" t="s">
        <v>7636</v>
      </c>
      <c r="C1441" s="25" t="s">
        <v>7587</v>
      </c>
      <c r="D1441" s="24" t="s">
        <v>1387</v>
      </c>
      <c r="E1441" s="191">
        <v>77.760000000000005</v>
      </c>
      <c r="F1441" s="39">
        <v>79.790000000000006</v>
      </c>
      <c r="G1441" s="192">
        <v>81.77</v>
      </c>
      <c r="H1441" s="22">
        <v>2.0300000000000011</v>
      </c>
      <c r="I1441" s="20">
        <v>0.25</v>
      </c>
      <c r="J1441" s="20">
        <v>0.14000000000000057</v>
      </c>
      <c r="K1441" s="20">
        <v>0</v>
      </c>
      <c r="L1441" s="20">
        <v>0</v>
      </c>
      <c r="M1441" s="20">
        <v>0</v>
      </c>
      <c r="N1441" s="20">
        <v>0.29000000000000625</v>
      </c>
      <c r="O1441" s="27">
        <v>0</v>
      </c>
      <c r="P1441" s="198">
        <v>1.2999999999999972</v>
      </c>
      <c r="Q1441" s="28">
        <f t="shared" si="254"/>
        <v>625240.00000000035</v>
      </c>
      <c r="R1441" s="28">
        <f t="shared" si="255"/>
        <v>669240.00000000035</v>
      </c>
      <c r="S1441" s="28">
        <f t="shared" si="243"/>
        <v>681560.00000000035</v>
      </c>
      <c r="T1441" s="28">
        <f t="shared" si="244"/>
        <v>681560.00000000035</v>
      </c>
      <c r="U1441" s="28">
        <f t="shared" si="245"/>
        <v>681560.00000000035</v>
      </c>
      <c r="V1441" s="28">
        <f t="shared" si="246"/>
        <v>681560.00000000035</v>
      </c>
      <c r="W1441" s="28">
        <f t="shared" si="247"/>
        <v>707080.00000000093</v>
      </c>
      <c r="X1441" s="28">
        <f t="shared" si="248"/>
        <v>707080.00000000093</v>
      </c>
      <c r="Y1441" s="28">
        <f t="shared" si="249"/>
        <v>821480.0000000007</v>
      </c>
      <c r="Z1441" s="203">
        <f t="shared" si="252"/>
        <v>6256360.0000000056</v>
      </c>
      <c r="AA1441" s="35">
        <v>11.521877639319001</v>
      </c>
      <c r="AB1441" s="180">
        <v>11.822667397649989</v>
      </c>
      <c r="AC1441" s="36">
        <v>12.116048541243758</v>
      </c>
      <c r="AD1441" s="207">
        <v>4.0099999999999909</v>
      </c>
      <c r="AE1441" s="173">
        <f t="shared" si="253"/>
        <v>352879.99999999919</v>
      </c>
    </row>
    <row r="1442" spans="1:31" s="30" customFormat="1" ht="14.25" customHeight="1">
      <c r="A1442" s="24">
        <v>98053</v>
      </c>
      <c r="B1442" s="24" t="s">
        <v>7637</v>
      </c>
      <c r="C1442" s="25" t="s">
        <v>7587</v>
      </c>
      <c r="D1442" s="24" t="s">
        <v>1387</v>
      </c>
      <c r="E1442" s="191">
        <v>153.11000000000001</v>
      </c>
      <c r="F1442" s="39">
        <v>154.07000000000002</v>
      </c>
      <c r="G1442" s="192">
        <v>155.98999999999998</v>
      </c>
      <c r="H1442" s="22">
        <v>0.96000000000000796</v>
      </c>
      <c r="I1442" s="20">
        <v>0.39999999999997726</v>
      </c>
      <c r="J1442" s="20">
        <v>0.25999999999999091</v>
      </c>
      <c r="K1442" s="20">
        <v>0</v>
      </c>
      <c r="L1442" s="20">
        <v>0</v>
      </c>
      <c r="M1442" s="20">
        <v>0.53000000000000114</v>
      </c>
      <c r="N1442" s="20">
        <v>-9.9999999999909051E-3</v>
      </c>
      <c r="O1442" s="27">
        <v>0.25999999999999091</v>
      </c>
      <c r="P1442" s="198">
        <v>0.47999999999998977</v>
      </c>
      <c r="Q1442" s="28">
        <f t="shared" si="254"/>
        <v>295680.0000000025</v>
      </c>
      <c r="R1442" s="28">
        <f t="shared" si="255"/>
        <v>366079.99999999849</v>
      </c>
      <c r="S1442" s="28">
        <f t="shared" si="243"/>
        <v>388959.99999999767</v>
      </c>
      <c r="T1442" s="28">
        <f t="shared" si="244"/>
        <v>388959.99999999767</v>
      </c>
      <c r="U1442" s="28">
        <f t="shared" si="245"/>
        <v>388959.99999999767</v>
      </c>
      <c r="V1442" s="28">
        <f t="shared" si="246"/>
        <v>435599.99999999779</v>
      </c>
      <c r="W1442" s="28">
        <f t="shared" si="247"/>
        <v>434719.9999999986</v>
      </c>
      <c r="X1442" s="28">
        <f t="shared" si="248"/>
        <v>457599.99999999779</v>
      </c>
      <c r="Y1442" s="28">
        <f t="shared" si="249"/>
        <v>499839.99999999686</v>
      </c>
      <c r="Z1442" s="203">
        <f t="shared" si="252"/>
        <v>3656399.9999999846</v>
      </c>
      <c r="AA1442" s="35">
        <v>5.6631688742089281</v>
      </c>
      <c r="AB1442" s="180">
        <v>5.6986769541464932</v>
      </c>
      <c r="AC1442" s="36">
        <v>5.7696931140216225</v>
      </c>
      <c r="AD1442" s="207">
        <v>2.879999999999967</v>
      </c>
      <c r="AE1442" s="173">
        <f t="shared" si="253"/>
        <v>253439.99999999709</v>
      </c>
    </row>
    <row r="1443" spans="1:31" s="30" customFormat="1" ht="14.25" customHeight="1">
      <c r="A1443" s="24">
        <v>98054</v>
      </c>
      <c r="B1443" s="24" t="s">
        <v>7638</v>
      </c>
      <c r="C1443" s="25" t="s">
        <v>7587</v>
      </c>
      <c r="D1443" s="24" t="s">
        <v>1387</v>
      </c>
      <c r="E1443" s="191">
        <v>297.12</v>
      </c>
      <c r="F1443" s="39">
        <v>307.7</v>
      </c>
      <c r="G1443" s="192">
        <v>314.16000000000003</v>
      </c>
      <c r="H1443" s="22">
        <v>10.579999999999984</v>
      </c>
      <c r="I1443" s="20">
        <v>0.18000000000000682</v>
      </c>
      <c r="J1443" s="20">
        <v>1.999999999998181E-2</v>
      </c>
      <c r="K1443" s="20">
        <v>0</v>
      </c>
      <c r="L1443" s="20">
        <v>6.9999999999993179E-2</v>
      </c>
      <c r="M1443" s="20">
        <v>0.20999999999997954</v>
      </c>
      <c r="N1443" s="20">
        <v>0.22000000000002728</v>
      </c>
      <c r="O1443" s="27">
        <v>0.32999999999998408</v>
      </c>
      <c r="P1443" s="198">
        <v>5.4300000000000068</v>
      </c>
      <c r="Q1443" s="28">
        <f t="shared" si="254"/>
        <v>3258639.9999999953</v>
      </c>
      <c r="R1443" s="28">
        <f t="shared" si="255"/>
        <v>3290319.9999999967</v>
      </c>
      <c r="S1443" s="28">
        <f t="shared" si="243"/>
        <v>3292079.9999999953</v>
      </c>
      <c r="T1443" s="28">
        <f t="shared" si="244"/>
        <v>3292079.9999999953</v>
      </c>
      <c r="U1443" s="28">
        <f t="shared" si="245"/>
        <v>3298239.9999999949</v>
      </c>
      <c r="V1443" s="28">
        <f t="shared" si="246"/>
        <v>3316719.999999993</v>
      </c>
      <c r="W1443" s="28">
        <f t="shared" si="247"/>
        <v>3336079.9999999953</v>
      </c>
      <c r="X1443" s="28">
        <f t="shared" si="248"/>
        <v>3365119.9999999939</v>
      </c>
      <c r="Y1443" s="28">
        <f t="shared" si="249"/>
        <v>3842959.9999999944</v>
      </c>
      <c r="Z1443" s="203">
        <f t="shared" si="252"/>
        <v>30292239.999999955</v>
      </c>
      <c r="AA1443" s="35">
        <v>14.260276931199153</v>
      </c>
      <c r="AB1443" s="180">
        <v>14.768064121331378</v>
      </c>
      <c r="AC1443" s="36">
        <v>15.078111876364858</v>
      </c>
      <c r="AD1443" s="207">
        <v>17.04000000000002</v>
      </c>
      <c r="AE1443" s="173">
        <f t="shared" si="253"/>
        <v>1499520.0000000019</v>
      </c>
    </row>
    <row r="1444" spans="1:31" s="30" customFormat="1" ht="14.25" customHeight="1">
      <c r="A1444" s="24">
        <v>98055</v>
      </c>
      <c r="B1444" s="24" t="s">
        <v>7639</v>
      </c>
      <c r="C1444" s="25" t="s">
        <v>7587</v>
      </c>
      <c r="D1444" s="24" t="s">
        <v>1387</v>
      </c>
      <c r="E1444" s="191">
        <v>73.11</v>
      </c>
      <c r="F1444" s="39">
        <v>73.94</v>
      </c>
      <c r="G1444" s="192">
        <v>77.080000000000013</v>
      </c>
      <c r="H1444" s="22">
        <v>0.82999999999999829</v>
      </c>
      <c r="I1444" s="20">
        <v>1.9999999999996021E-2</v>
      </c>
      <c r="J1444" s="20">
        <v>9.0000000000017621E-2</v>
      </c>
      <c r="K1444" s="20">
        <v>1.6599999999999824</v>
      </c>
      <c r="L1444" s="20">
        <v>0</v>
      </c>
      <c r="M1444" s="20">
        <v>0</v>
      </c>
      <c r="N1444" s="20">
        <v>0</v>
      </c>
      <c r="O1444" s="27">
        <v>0</v>
      </c>
      <c r="P1444" s="198">
        <v>1.3700000000000045</v>
      </c>
      <c r="Q1444" s="28">
        <f t="shared" si="254"/>
        <v>255639.99999999948</v>
      </c>
      <c r="R1444" s="28">
        <f t="shared" si="255"/>
        <v>259159.99999999878</v>
      </c>
      <c r="S1444" s="28">
        <f t="shared" si="243"/>
        <v>267080.00000000035</v>
      </c>
      <c r="T1444" s="28">
        <f t="shared" si="244"/>
        <v>413159.99999999884</v>
      </c>
      <c r="U1444" s="28">
        <f t="shared" si="245"/>
        <v>413159.99999999884</v>
      </c>
      <c r="V1444" s="28">
        <f t="shared" si="246"/>
        <v>413159.99999999884</v>
      </c>
      <c r="W1444" s="28">
        <f t="shared" si="247"/>
        <v>413159.99999999884</v>
      </c>
      <c r="X1444" s="28">
        <f t="shared" si="248"/>
        <v>413159.99999999884</v>
      </c>
      <c r="Y1444" s="28">
        <f t="shared" si="249"/>
        <v>533719.9999999993</v>
      </c>
      <c r="Z1444" s="203">
        <f t="shared" si="252"/>
        <v>3381399.9999999916</v>
      </c>
      <c r="AA1444" s="35">
        <v>25.895228987355217</v>
      </c>
      <c r="AB1444" s="180">
        <v>26.189211206743877</v>
      </c>
      <c r="AC1444" s="36">
        <v>27.301384904190133</v>
      </c>
      <c r="AD1444" s="207">
        <v>3.9700000000000131</v>
      </c>
      <c r="AE1444" s="173">
        <f t="shared" si="253"/>
        <v>349360.00000000116</v>
      </c>
    </row>
    <row r="1445" spans="1:31" s="30" customFormat="1" ht="14.25" customHeight="1">
      <c r="A1445" s="24">
        <v>98056</v>
      </c>
      <c r="B1445" s="24" t="s">
        <v>7640</v>
      </c>
      <c r="C1445" s="25" t="s">
        <v>7587</v>
      </c>
      <c r="D1445" s="24" t="s">
        <v>1387</v>
      </c>
      <c r="E1445" s="191">
        <v>227.21</v>
      </c>
      <c r="F1445" s="39">
        <v>233.26000000000002</v>
      </c>
      <c r="G1445" s="192">
        <v>241.60999999999999</v>
      </c>
      <c r="H1445" s="22">
        <v>6.0500000000000114</v>
      </c>
      <c r="I1445" s="20">
        <v>2.0099999999999625</v>
      </c>
      <c r="J1445" s="20">
        <v>2.4500000000000171</v>
      </c>
      <c r="K1445" s="20">
        <v>1.039999999999992</v>
      </c>
      <c r="L1445" s="20">
        <v>0</v>
      </c>
      <c r="M1445" s="20">
        <v>0.55000000000001137</v>
      </c>
      <c r="N1445" s="20">
        <v>0</v>
      </c>
      <c r="O1445" s="27">
        <v>0.47999999999998977</v>
      </c>
      <c r="P1445" s="198">
        <v>1.8199999999999932</v>
      </c>
      <c r="Q1445" s="28">
        <f t="shared" si="254"/>
        <v>1863400.0000000035</v>
      </c>
      <c r="R1445" s="28">
        <f t="shared" si="255"/>
        <v>2217159.9999999967</v>
      </c>
      <c r="S1445" s="28">
        <f t="shared" si="243"/>
        <v>2432759.9999999981</v>
      </c>
      <c r="T1445" s="28">
        <f t="shared" si="244"/>
        <v>2524279.9999999972</v>
      </c>
      <c r="U1445" s="28">
        <f t="shared" si="245"/>
        <v>2524279.9999999972</v>
      </c>
      <c r="V1445" s="28">
        <f t="shared" si="246"/>
        <v>2572679.9999999981</v>
      </c>
      <c r="W1445" s="28">
        <f t="shared" si="247"/>
        <v>2572679.9999999981</v>
      </c>
      <c r="X1445" s="28">
        <f t="shared" si="248"/>
        <v>2614919.9999999972</v>
      </c>
      <c r="Y1445" s="28">
        <f t="shared" si="249"/>
        <v>2775079.9999999967</v>
      </c>
      <c r="Z1445" s="203">
        <f t="shared" si="252"/>
        <v>22097239.999999981</v>
      </c>
      <c r="AA1445" s="35">
        <v>14.130414502938523</v>
      </c>
      <c r="AB1445" s="180">
        <v>14.506669983519387</v>
      </c>
      <c r="AC1445" s="36">
        <v>15.025964737709508</v>
      </c>
      <c r="AD1445" s="207">
        <v>14.399999999999975</v>
      </c>
      <c r="AE1445" s="173">
        <f t="shared" si="253"/>
        <v>1267199.9999999979</v>
      </c>
    </row>
    <row r="1446" spans="1:31" s="30" customFormat="1" ht="14.25" customHeight="1">
      <c r="A1446" s="24">
        <v>98057</v>
      </c>
      <c r="B1446" s="24" t="s">
        <v>7641</v>
      </c>
      <c r="C1446" s="25" t="s">
        <v>7587</v>
      </c>
      <c r="D1446" s="24" t="s">
        <v>1387</v>
      </c>
      <c r="E1446" s="191">
        <v>99.42</v>
      </c>
      <c r="F1446" s="39">
        <v>102.19</v>
      </c>
      <c r="G1446" s="192">
        <v>104.18</v>
      </c>
      <c r="H1446" s="22">
        <v>2.769999999999996</v>
      </c>
      <c r="I1446" s="20">
        <v>1.0000000000005116E-2</v>
      </c>
      <c r="J1446" s="20">
        <v>4.9999999999997158E-2</v>
      </c>
      <c r="K1446" s="20">
        <v>0.79000000000000625</v>
      </c>
      <c r="L1446" s="20">
        <v>0.26000000000000512</v>
      </c>
      <c r="M1446" s="20">
        <v>0</v>
      </c>
      <c r="N1446" s="20">
        <v>1.0000000000005116E-2</v>
      </c>
      <c r="O1446" s="27">
        <v>0</v>
      </c>
      <c r="P1446" s="198">
        <v>0.87000000000000455</v>
      </c>
      <c r="Q1446" s="28">
        <f t="shared" si="254"/>
        <v>853159.99999999872</v>
      </c>
      <c r="R1446" s="28">
        <f t="shared" si="255"/>
        <v>854919.99999999965</v>
      </c>
      <c r="S1446" s="28">
        <f t="shared" si="243"/>
        <v>859319.99999999942</v>
      </c>
      <c r="T1446" s="28">
        <f t="shared" si="244"/>
        <v>928840</v>
      </c>
      <c r="U1446" s="28">
        <f t="shared" si="245"/>
        <v>951720.00000000047</v>
      </c>
      <c r="V1446" s="28">
        <f t="shared" si="246"/>
        <v>951720.00000000047</v>
      </c>
      <c r="W1446" s="28">
        <f t="shared" si="247"/>
        <v>952600.00000000093</v>
      </c>
      <c r="X1446" s="28">
        <f t="shared" si="248"/>
        <v>952600.00000000093</v>
      </c>
      <c r="Y1446" s="28">
        <f t="shared" si="249"/>
        <v>1029160.0000000014</v>
      </c>
      <c r="Z1446" s="203">
        <f t="shared" si="252"/>
        <v>8334040.0000000019</v>
      </c>
      <c r="AA1446" s="35">
        <v>8.8261927167486363</v>
      </c>
      <c r="AB1446" s="180">
        <v>9.0721045435983019</v>
      </c>
      <c r="AC1446" s="36">
        <v>9.2487704408657514</v>
      </c>
      <c r="AD1446" s="207">
        <v>4.7600000000000051</v>
      </c>
      <c r="AE1446" s="173">
        <f t="shared" si="253"/>
        <v>418880.00000000047</v>
      </c>
    </row>
    <row r="1447" spans="1:31" s="30" customFormat="1" ht="14.25" customHeight="1">
      <c r="A1447" s="24">
        <v>98058</v>
      </c>
      <c r="B1447" s="24" t="s">
        <v>7642</v>
      </c>
      <c r="C1447" s="25" t="s">
        <v>7587</v>
      </c>
      <c r="D1447" s="24" t="s">
        <v>1387</v>
      </c>
      <c r="E1447" s="191">
        <v>99.960000000000008</v>
      </c>
      <c r="F1447" s="39">
        <v>110.02000000000001</v>
      </c>
      <c r="G1447" s="192">
        <v>107.23</v>
      </c>
      <c r="H1447" s="22">
        <v>10.060000000000002</v>
      </c>
      <c r="I1447" s="20">
        <v>-4.980000000000004</v>
      </c>
      <c r="J1447" s="20">
        <v>3.0000000000001137E-2</v>
      </c>
      <c r="K1447" s="20">
        <v>9.0000000000003411E-2</v>
      </c>
      <c r="L1447" s="20">
        <v>1.1799999999999926</v>
      </c>
      <c r="M1447" s="20">
        <v>4.9999999999997158E-2</v>
      </c>
      <c r="N1447" s="20">
        <v>0</v>
      </c>
      <c r="O1447" s="27">
        <v>0.34999999999999432</v>
      </c>
      <c r="P1447" s="198">
        <v>0.49000000000000909</v>
      </c>
      <c r="Q1447" s="28">
        <f t="shared" si="254"/>
        <v>3098480</v>
      </c>
      <c r="R1447" s="28">
        <f t="shared" si="255"/>
        <v>2221999.9999999991</v>
      </c>
      <c r="S1447" s="28">
        <f t="shared" ref="S1447:S1506" si="256">R1447+(J1447*88000)</f>
        <v>2224639.9999999991</v>
      </c>
      <c r="T1447" s="28">
        <f t="shared" ref="T1447:T1506" si="257">S1447+(K1447*88000)</f>
        <v>2232559.9999999995</v>
      </c>
      <c r="U1447" s="28">
        <f t="shared" ref="U1447:U1506" si="258">T1447+(L1447*88000)</f>
        <v>2336399.9999999991</v>
      </c>
      <c r="V1447" s="28">
        <f t="shared" si="246"/>
        <v>2340799.9999999986</v>
      </c>
      <c r="W1447" s="28">
        <f t="shared" si="247"/>
        <v>2340799.9999999986</v>
      </c>
      <c r="X1447" s="28">
        <f t="shared" si="248"/>
        <v>2371599.9999999981</v>
      </c>
      <c r="Y1447" s="28">
        <f t="shared" si="249"/>
        <v>2414719.9999999991</v>
      </c>
      <c r="Z1447" s="203">
        <f t="shared" si="252"/>
        <v>21581999.999999993</v>
      </c>
      <c r="AA1447" s="35">
        <v>6.098096632503661</v>
      </c>
      <c r="AB1447" s="180">
        <v>6.711810639336262</v>
      </c>
      <c r="AC1447" s="36">
        <v>6.5416056612981945</v>
      </c>
      <c r="AD1447" s="207">
        <v>7.269999999999996</v>
      </c>
      <c r="AE1447" s="173">
        <f t="shared" si="253"/>
        <v>639759.99999999965</v>
      </c>
    </row>
    <row r="1448" spans="1:31" s="30" customFormat="1" ht="14.25" customHeight="1">
      <c r="A1448" s="24">
        <v>98059</v>
      </c>
      <c r="B1448" s="24" t="s">
        <v>7643</v>
      </c>
      <c r="C1448" s="25" t="s">
        <v>7587</v>
      </c>
      <c r="D1448" s="24" t="s">
        <v>1387</v>
      </c>
      <c r="E1448" s="191">
        <v>58.78</v>
      </c>
      <c r="F1448" s="39">
        <v>65.09</v>
      </c>
      <c r="G1448" s="192">
        <v>70.39</v>
      </c>
      <c r="H1448" s="22">
        <v>6.3100000000000023</v>
      </c>
      <c r="I1448" s="20">
        <v>4.4200000000000017</v>
      </c>
      <c r="J1448" s="20">
        <v>0.21999999999999886</v>
      </c>
      <c r="K1448" s="20">
        <v>0</v>
      </c>
      <c r="L1448" s="20">
        <v>0</v>
      </c>
      <c r="M1448" s="20">
        <v>0</v>
      </c>
      <c r="N1448" s="20">
        <v>0</v>
      </c>
      <c r="O1448" s="27">
        <v>0.65999999999999659</v>
      </c>
      <c r="P1448" s="198">
        <v>0</v>
      </c>
      <c r="Q1448" s="28">
        <f t="shared" si="254"/>
        <v>1943480.0000000007</v>
      </c>
      <c r="R1448" s="28">
        <f t="shared" si="255"/>
        <v>2721400.0000000009</v>
      </c>
      <c r="S1448" s="28">
        <f t="shared" si="256"/>
        <v>2740760.0000000009</v>
      </c>
      <c r="T1448" s="28">
        <f t="shared" si="257"/>
        <v>2740760.0000000009</v>
      </c>
      <c r="U1448" s="28">
        <f t="shared" si="258"/>
        <v>2740760.0000000009</v>
      </c>
      <c r="V1448" s="28">
        <f t="shared" ref="V1448:V1506" si="259">U1448+(M1448*88000)</f>
        <v>2740760.0000000009</v>
      </c>
      <c r="W1448" s="28">
        <f t="shared" ref="W1448:W1506" si="260">V1448+(N1448*88000)</f>
        <v>2740760.0000000009</v>
      </c>
      <c r="X1448" s="28">
        <f t="shared" ref="X1448:X1506" si="261">W1448+(O1448*88000)</f>
        <v>2798840.0000000005</v>
      </c>
      <c r="Y1448" s="28">
        <f t="shared" ref="Y1448:Y1506" si="262">X1448+(P1448*88000)</f>
        <v>2798840.0000000005</v>
      </c>
      <c r="Z1448" s="203">
        <f t="shared" si="252"/>
        <v>23966360.000000004</v>
      </c>
      <c r="AA1448" s="35">
        <v>7.328171946491131</v>
      </c>
      <c r="AB1448" s="180">
        <v>8.1148470907980208</v>
      </c>
      <c r="AC1448" s="36">
        <v>8.7756043435439022</v>
      </c>
      <c r="AD1448" s="207">
        <v>11.61</v>
      </c>
      <c r="AE1448" s="173">
        <f t="shared" si="253"/>
        <v>1021680</v>
      </c>
    </row>
    <row r="1449" spans="1:31" s="30" customFormat="1" ht="14.25" customHeight="1">
      <c r="A1449" s="24">
        <v>98060</v>
      </c>
      <c r="B1449" s="24" t="s">
        <v>7644</v>
      </c>
      <c r="C1449" s="25" t="s">
        <v>7587</v>
      </c>
      <c r="D1449" s="24" t="s">
        <v>1387</v>
      </c>
      <c r="E1449" s="191">
        <v>114.01</v>
      </c>
      <c r="F1449" s="39">
        <v>115.66000000000001</v>
      </c>
      <c r="G1449" s="192">
        <v>122.36000000000001</v>
      </c>
      <c r="H1449" s="22">
        <v>1.6500000000000057</v>
      </c>
      <c r="I1449" s="20">
        <v>0.85999999999998522</v>
      </c>
      <c r="J1449" s="20">
        <v>9.0000000000003411E-2</v>
      </c>
      <c r="K1449" s="20">
        <v>1.0000000000005116E-2</v>
      </c>
      <c r="L1449" s="20">
        <v>0</v>
      </c>
      <c r="M1449" s="20">
        <v>0.53000000000000114</v>
      </c>
      <c r="N1449" s="20">
        <v>-0.70000000000000284</v>
      </c>
      <c r="O1449" s="27">
        <v>4.8700000000000045</v>
      </c>
      <c r="P1449" s="198">
        <v>1.0400000000000063</v>
      </c>
      <c r="Q1449" s="28">
        <f t="shared" si="254"/>
        <v>508200.00000000175</v>
      </c>
      <c r="R1449" s="28">
        <f t="shared" si="255"/>
        <v>659559.99999999919</v>
      </c>
      <c r="S1449" s="28">
        <f t="shared" si="256"/>
        <v>667479.99999999953</v>
      </c>
      <c r="T1449" s="28">
        <f t="shared" si="257"/>
        <v>668360</v>
      </c>
      <c r="U1449" s="28">
        <f t="shared" si="258"/>
        <v>668360</v>
      </c>
      <c r="V1449" s="28">
        <f t="shared" si="259"/>
        <v>715000.00000000012</v>
      </c>
      <c r="W1449" s="28">
        <f t="shared" si="260"/>
        <v>653399.99999999988</v>
      </c>
      <c r="X1449" s="28">
        <f t="shared" si="261"/>
        <v>1081960.0000000002</v>
      </c>
      <c r="Y1449" s="28">
        <f t="shared" si="262"/>
        <v>1173480.0000000007</v>
      </c>
      <c r="Z1449" s="203">
        <f t="shared" si="252"/>
        <v>6795800.0000000009</v>
      </c>
      <c r="AA1449" s="35">
        <v>8.4401211125176729</v>
      </c>
      <c r="AB1449" s="180">
        <v>8.5622700453801777</v>
      </c>
      <c r="AC1449" s="36">
        <v>9.05826874245823</v>
      </c>
      <c r="AD1449" s="207">
        <v>8.3500000000000085</v>
      </c>
      <c r="AE1449" s="173">
        <f t="shared" si="253"/>
        <v>734800.0000000007</v>
      </c>
    </row>
    <row r="1450" spans="1:31" s="30" customFormat="1" ht="14.25" customHeight="1">
      <c r="A1450" s="24">
        <v>98061</v>
      </c>
      <c r="B1450" s="24" t="s">
        <v>7645</v>
      </c>
      <c r="C1450" s="25" t="s">
        <v>7587</v>
      </c>
      <c r="D1450" s="24" t="s">
        <v>1387</v>
      </c>
      <c r="E1450" s="191">
        <v>192.82</v>
      </c>
      <c r="F1450" s="39">
        <v>197.26</v>
      </c>
      <c r="G1450" s="192">
        <v>214.16</v>
      </c>
      <c r="H1450" s="22">
        <v>4.4399999999999977</v>
      </c>
      <c r="I1450" s="20">
        <v>6.5999999999999943</v>
      </c>
      <c r="J1450" s="20">
        <v>-9.9999999999909051E-3</v>
      </c>
      <c r="K1450" s="20">
        <v>0</v>
      </c>
      <c r="L1450" s="20">
        <v>6.4000000000000057</v>
      </c>
      <c r="M1450" s="20">
        <v>2.3499999999999943</v>
      </c>
      <c r="N1450" s="20">
        <v>0.43999999999999773</v>
      </c>
      <c r="O1450" s="27">
        <v>0.19999999999998863</v>
      </c>
      <c r="P1450" s="198">
        <v>0.92000000000001592</v>
      </c>
      <c r="Q1450" s="28">
        <f t="shared" si="254"/>
        <v>1367519.9999999995</v>
      </c>
      <c r="R1450" s="28">
        <f t="shared" si="255"/>
        <v>2529119.9999999986</v>
      </c>
      <c r="S1450" s="28">
        <f t="shared" si="256"/>
        <v>2528239.9999999995</v>
      </c>
      <c r="T1450" s="28">
        <f t="shared" si="257"/>
        <v>2528239.9999999995</v>
      </c>
      <c r="U1450" s="28">
        <f t="shared" si="258"/>
        <v>3091440</v>
      </c>
      <c r="V1450" s="28">
        <f t="shared" si="259"/>
        <v>3298239.9999999995</v>
      </c>
      <c r="W1450" s="28">
        <f t="shared" si="260"/>
        <v>3336959.9999999995</v>
      </c>
      <c r="X1450" s="28">
        <f t="shared" si="261"/>
        <v>3354559.9999999986</v>
      </c>
      <c r="Y1450" s="28">
        <f t="shared" si="262"/>
        <v>3435520</v>
      </c>
      <c r="Z1450" s="203">
        <f t="shared" si="252"/>
        <v>25469839.999999996</v>
      </c>
      <c r="AA1450" s="35">
        <v>10.205302184279748</v>
      </c>
      <c r="AB1450" s="180">
        <v>10.44029617711349</v>
      </c>
      <c r="AC1450" s="36">
        <v>11.33475529398066</v>
      </c>
      <c r="AD1450" s="207">
        <v>21.340000000000003</v>
      </c>
      <c r="AE1450" s="173">
        <f t="shared" si="253"/>
        <v>1877920.0000000002</v>
      </c>
    </row>
    <row r="1451" spans="1:31" s="30" customFormat="1" ht="14.25" customHeight="1">
      <c r="A1451" s="24">
        <v>98062</v>
      </c>
      <c r="B1451" s="24" t="s">
        <v>7646</v>
      </c>
      <c r="C1451" s="25" t="s">
        <v>7587</v>
      </c>
      <c r="D1451" s="24" t="s">
        <v>1387</v>
      </c>
      <c r="E1451" s="191">
        <v>110.78</v>
      </c>
      <c r="F1451" s="39">
        <v>113.86</v>
      </c>
      <c r="G1451" s="192">
        <v>115.46000000000001</v>
      </c>
      <c r="H1451" s="22">
        <v>3.0799999999999983</v>
      </c>
      <c r="I1451" s="20">
        <v>0</v>
      </c>
      <c r="J1451" s="20">
        <v>6.9999999999993179E-2</v>
      </c>
      <c r="K1451" s="20">
        <v>0.62000000000001876</v>
      </c>
      <c r="L1451" s="20">
        <v>0</v>
      </c>
      <c r="M1451" s="20">
        <v>4.0000000000006253E-2</v>
      </c>
      <c r="N1451" s="20">
        <v>-1.0000000000005116E-2</v>
      </c>
      <c r="O1451" s="27">
        <v>0.76999999999999602</v>
      </c>
      <c r="P1451" s="198">
        <v>0.11000000000001364</v>
      </c>
      <c r="Q1451" s="28">
        <f t="shared" si="254"/>
        <v>948639.99999999977</v>
      </c>
      <c r="R1451" s="28">
        <f t="shared" si="255"/>
        <v>948639.99999999977</v>
      </c>
      <c r="S1451" s="28">
        <f t="shared" si="256"/>
        <v>954799.99999999919</v>
      </c>
      <c r="T1451" s="28">
        <f t="shared" si="257"/>
        <v>1009360.0000000008</v>
      </c>
      <c r="U1451" s="28">
        <f t="shared" si="258"/>
        <v>1009360.0000000008</v>
      </c>
      <c r="V1451" s="28">
        <f t="shared" si="259"/>
        <v>1012880.0000000014</v>
      </c>
      <c r="W1451" s="28">
        <f t="shared" si="260"/>
        <v>1012000.0000000009</v>
      </c>
      <c r="X1451" s="28">
        <f t="shared" si="261"/>
        <v>1079760.0000000005</v>
      </c>
      <c r="Y1451" s="28">
        <f t="shared" si="262"/>
        <v>1089440.0000000016</v>
      </c>
      <c r="Z1451" s="203">
        <f t="shared" si="252"/>
        <v>9064880.0000000056</v>
      </c>
      <c r="AA1451" s="35">
        <v>5.571257581396285</v>
      </c>
      <c r="AB1451" s="180">
        <v>5.7261544341738668</v>
      </c>
      <c r="AC1451" s="36">
        <v>5.8066203317206622</v>
      </c>
      <c r="AD1451" s="207">
        <v>4.6800000000000068</v>
      </c>
      <c r="AE1451" s="173">
        <f t="shared" si="253"/>
        <v>411840.00000000058</v>
      </c>
    </row>
    <row r="1452" spans="1:31" s="30" customFormat="1" ht="14.25" customHeight="1">
      <c r="A1452" s="24">
        <v>108001</v>
      </c>
      <c r="B1452" s="24" t="s">
        <v>7837</v>
      </c>
      <c r="C1452" s="25" t="s">
        <v>7838</v>
      </c>
      <c r="D1452" s="24" t="s">
        <v>1387</v>
      </c>
      <c r="E1452" s="191">
        <v>442.76</v>
      </c>
      <c r="F1452" s="39">
        <v>450.15</v>
      </c>
      <c r="G1452" s="192">
        <v>461.24</v>
      </c>
      <c r="H1452" s="22">
        <v>7.3899999999999864</v>
      </c>
      <c r="I1452" s="20">
        <v>2.2000000000000455</v>
      </c>
      <c r="J1452" s="20">
        <v>0.73000000000001819</v>
      </c>
      <c r="K1452" s="20">
        <v>9.9999999999340616E-3</v>
      </c>
      <c r="L1452" s="20">
        <v>1.5000000000000568</v>
      </c>
      <c r="M1452" s="20">
        <v>3.1499999999999773</v>
      </c>
      <c r="N1452" s="20">
        <v>0.48999999999995225</v>
      </c>
      <c r="O1452" s="27">
        <v>1.4200000000000728</v>
      </c>
      <c r="P1452" s="198">
        <v>1.589999999999975</v>
      </c>
      <c r="Q1452" s="28">
        <f t="shared" si="254"/>
        <v>2276119.9999999958</v>
      </c>
      <c r="R1452" s="28">
        <f t="shared" si="255"/>
        <v>2663320.0000000037</v>
      </c>
      <c r="S1452" s="28">
        <f t="shared" si="256"/>
        <v>2727560.0000000051</v>
      </c>
      <c r="T1452" s="28">
        <f t="shared" si="257"/>
        <v>2728439.9999999995</v>
      </c>
      <c r="U1452" s="28">
        <f t="shared" si="258"/>
        <v>2860440.0000000047</v>
      </c>
      <c r="V1452" s="28">
        <f t="shared" si="259"/>
        <v>3137640.0000000028</v>
      </c>
      <c r="W1452" s="28">
        <f t="shared" si="260"/>
        <v>3180759.9999999986</v>
      </c>
      <c r="X1452" s="28">
        <f t="shared" si="261"/>
        <v>3305720.0000000051</v>
      </c>
      <c r="Y1452" s="28">
        <f t="shared" si="262"/>
        <v>3445640.0000000028</v>
      </c>
      <c r="Z1452" s="203">
        <f t="shared" si="252"/>
        <v>26325640.000000022</v>
      </c>
      <c r="AA1452" s="35">
        <v>39.436720079094336</v>
      </c>
      <c r="AB1452" s="180">
        <v>40.094948829172267</v>
      </c>
      <c r="AC1452" s="36">
        <v>41.082737305270285</v>
      </c>
      <c r="AD1452" s="207">
        <v>18.480000000000018</v>
      </c>
      <c r="AE1452" s="173">
        <f t="shared" si="253"/>
        <v>1626240.0000000016</v>
      </c>
    </row>
    <row r="1453" spans="1:31" s="30" customFormat="1" ht="14.25" customHeight="1">
      <c r="A1453" s="24">
        <v>108002</v>
      </c>
      <c r="B1453" s="24" t="s">
        <v>7839</v>
      </c>
      <c r="C1453" s="25" t="s">
        <v>7838</v>
      </c>
      <c r="D1453" s="24" t="s">
        <v>1387</v>
      </c>
      <c r="E1453" s="191">
        <v>59.99</v>
      </c>
      <c r="F1453" s="39">
        <v>60.57</v>
      </c>
      <c r="G1453" s="192">
        <v>62.05</v>
      </c>
      <c r="H1453" s="22">
        <v>0.57999999999999829</v>
      </c>
      <c r="I1453" s="20">
        <v>0.25999999999999801</v>
      </c>
      <c r="J1453" s="20">
        <v>6.0000000000002274E-2</v>
      </c>
      <c r="K1453" s="20">
        <v>0</v>
      </c>
      <c r="L1453" s="20">
        <v>0.14999999999999858</v>
      </c>
      <c r="M1453" s="20">
        <v>0.43999999999999773</v>
      </c>
      <c r="N1453" s="20">
        <v>0.13000000000000966</v>
      </c>
      <c r="O1453" s="27">
        <v>0</v>
      </c>
      <c r="P1453" s="198">
        <v>0.43999999999999773</v>
      </c>
      <c r="Q1453" s="28">
        <f t="shared" si="254"/>
        <v>178639.99999999948</v>
      </c>
      <c r="R1453" s="28">
        <f t="shared" si="255"/>
        <v>224399.99999999913</v>
      </c>
      <c r="S1453" s="28">
        <f t="shared" si="256"/>
        <v>229679.99999999933</v>
      </c>
      <c r="T1453" s="28">
        <f t="shared" si="257"/>
        <v>229679.99999999933</v>
      </c>
      <c r="U1453" s="28">
        <f t="shared" si="258"/>
        <v>242879.99999999921</v>
      </c>
      <c r="V1453" s="28">
        <f t="shared" si="259"/>
        <v>281599.99999999901</v>
      </c>
      <c r="W1453" s="28">
        <f t="shared" si="260"/>
        <v>293039.99999999988</v>
      </c>
      <c r="X1453" s="28">
        <f t="shared" si="261"/>
        <v>293039.99999999988</v>
      </c>
      <c r="Y1453" s="28">
        <f t="shared" si="262"/>
        <v>331759.99999999965</v>
      </c>
      <c r="Z1453" s="203">
        <f t="shared" si="252"/>
        <v>2304719.9999999949</v>
      </c>
      <c r="AA1453" s="35">
        <v>24.298270484831299</v>
      </c>
      <c r="AB1453" s="180">
        <v>24.533192919923856</v>
      </c>
      <c r="AC1453" s="36">
        <v>25.132650168091054</v>
      </c>
      <c r="AD1453" s="207">
        <v>2.0599999999999952</v>
      </c>
      <c r="AE1453" s="173">
        <f t="shared" si="253"/>
        <v>181279.99999999956</v>
      </c>
    </row>
    <row r="1454" spans="1:31" s="30" customFormat="1" ht="14.25" customHeight="1">
      <c r="A1454" s="24">
        <v>108003</v>
      </c>
      <c r="B1454" s="24" t="s">
        <v>7840</v>
      </c>
      <c r="C1454" s="25" t="s">
        <v>7838</v>
      </c>
      <c r="D1454" s="24" t="s">
        <v>1387</v>
      </c>
      <c r="E1454" s="191">
        <v>116.18</v>
      </c>
      <c r="F1454" s="39">
        <v>118.2</v>
      </c>
      <c r="G1454" s="192">
        <v>122.33000000000001</v>
      </c>
      <c r="H1454" s="22">
        <v>2.019999999999996</v>
      </c>
      <c r="I1454" s="20">
        <v>9.9999999999994316E-2</v>
      </c>
      <c r="J1454" s="20">
        <v>0</v>
      </c>
      <c r="K1454" s="20">
        <v>0</v>
      </c>
      <c r="L1454" s="20">
        <v>0.68000000000000682</v>
      </c>
      <c r="M1454" s="20">
        <v>2.4500000000000028</v>
      </c>
      <c r="N1454" s="20">
        <v>0.39000000000000057</v>
      </c>
      <c r="O1454" s="27">
        <v>0</v>
      </c>
      <c r="P1454" s="198">
        <v>0.51000000000000512</v>
      </c>
      <c r="Q1454" s="28">
        <f t="shared" si="254"/>
        <v>622159.99999999884</v>
      </c>
      <c r="R1454" s="28">
        <f t="shared" si="255"/>
        <v>639759.99999999779</v>
      </c>
      <c r="S1454" s="28">
        <f t="shared" si="256"/>
        <v>639759.99999999779</v>
      </c>
      <c r="T1454" s="28">
        <f t="shared" si="257"/>
        <v>639759.99999999779</v>
      </c>
      <c r="U1454" s="28">
        <f t="shared" si="258"/>
        <v>699599.99999999837</v>
      </c>
      <c r="V1454" s="28">
        <f t="shared" si="259"/>
        <v>915199.9999999986</v>
      </c>
      <c r="W1454" s="28">
        <f t="shared" si="260"/>
        <v>949519.9999999986</v>
      </c>
      <c r="X1454" s="28">
        <f t="shared" si="261"/>
        <v>949519.9999999986</v>
      </c>
      <c r="Y1454" s="28">
        <f t="shared" si="262"/>
        <v>994399.99999999907</v>
      </c>
      <c r="Z1454" s="203">
        <f t="shared" si="252"/>
        <v>7049679.999999986</v>
      </c>
      <c r="AA1454" s="35">
        <v>40.545822572764713</v>
      </c>
      <c r="AB1454" s="180">
        <v>41.25078523068332</v>
      </c>
      <c r="AC1454" s="36">
        <v>42.692119773853562</v>
      </c>
      <c r="AD1454" s="207">
        <v>6.1500000000000057</v>
      </c>
      <c r="AE1454" s="173">
        <f t="shared" si="253"/>
        <v>541200.00000000047</v>
      </c>
    </row>
    <row r="1455" spans="1:31" s="30" customFormat="1" ht="14.25" customHeight="1">
      <c r="A1455" s="24">
        <v>108004</v>
      </c>
      <c r="B1455" s="24" t="s">
        <v>7841</v>
      </c>
      <c r="C1455" s="25" t="s">
        <v>7838</v>
      </c>
      <c r="D1455" s="24" t="s">
        <v>1387</v>
      </c>
      <c r="E1455" s="191">
        <v>384.21000000000004</v>
      </c>
      <c r="F1455" s="39">
        <v>388.73</v>
      </c>
      <c r="G1455" s="192">
        <v>394.76000000000005</v>
      </c>
      <c r="H1455" s="22">
        <v>4.5199999999999818</v>
      </c>
      <c r="I1455" s="20">
        <v>8.9999999999974989E-2</v>
      </c>
      <c r="J1455" s="20">
        <v>0.30000000000001137</v>
      </c>
      <c r="K1455" s="20">
        <v>0</v>
      </c>
      <c r="L1455" s="20">
        <v>8.9999999999974989E-2</v>
      </c>
      <c r="M1455" s="20">
        <v>2.0000000000038654E-2</v>
      </c>
      <c r="N1455" s="20">
        <v>2.0199999999999818</v>
      </c>
      <c r="O1455" s="27">
        <v>1.410000000000025</v>
      </c>
      <c r="P1455" s="198">
        <v>2.1000000000000227</v>
      </c>
      <c r="Q1455" s="28">
        <f t="shared" si="254"/>
        <v>1392159.9999999944</v>
      </c>
      <c r="R1455" s="28">
        <f t="shared" si="255"/>
        <v>1407999.99999999</v>
      </c>
      <c r="S1455" s="28">
        <f t="shared" si="256"/>
        <v>1434399.9999999909</v>
      </c>
      <c r="T1455" s="28">
        <f t="shared" si="257"/>
        <v>1434399.9999999909</v>
      </c>
      <c r="U1455" s="28">
        <f t="shared" si="258"/>
        <v>1442319.9999999888</v>
      </c>
      <c r="V1455" s="28">
        <f t="shared" si="259"/>
        <v>1444079.9999999923</v>
      </c>
      <c r="W1455" s="28">
        <f t="shared" si="260"/>
        <v>1621839.9999999907</v>
      </c>
      <c r="X1455" s="28">
        <f t="shared" si="261"/>
        <v>1745919.9999999928</v>
      </c>
      <c r="Y1455" s="28">
        <f t="shared" si="262"/>
        <v>1930719.9999999949</v>
      </c>
      <c r="Z1455" s="203">
        <f t="shared" si="252"/>
        <v>13853839.999999924</v>
      </c>
      <c r="AA1455" s="35">
        <v>41.526788512878163</v>
      </c>
      <c r="AB1455" s="180">
        <v>42.015326250256699</v>
      </c>
      <c r="AC1455" s="36">
        <v>42.667070178662151</v>
      </c>
      <c r="AD1455" s="207">
        <v>10.550000000000011</v>
      </c>
      <c r="AE1455" s="173">
        <f t="shared" si="253"/>
        <v>928400.00000000105</v>
      </c>
    </row>
    <row r="1456" spans="1:31" s="30" customFormat="1" ht="14.25" customHeight="1">
      <c r="A1456" s="24">
        <v>108005</v>
      </c>
      <c r="B1456" s="24" t="s">
        <v>7842</v>
      </c>
      <c r="C1456" s="25" t="s">
        <v>7838</v>
      </c>
      <c r="D1456" s="24" t="s">
        <v>1387</v>
      </c>
      <c r="E1456" s="191">
        <v>127.67</v>
      </c>
      <c r="F1456" s="39">
        <v>132.65</v>
      </c>
      <c r="G1456" s="192">
        <v>133.27000000000001</v>
      </c>
      <c r="H1456" s="22">
        <v>4.980000000000004</v>
      </c>
      <c r="I1456" s="20">
        <v>0</v>
      </c>
      <c r="J1456" s="20">
        <v>6.0000000000002274E-2</v>
      </c>
      <c r="K1456" s="20">
        <v>0</v>
      </c>
      <c r="L1456" s="20">
        <v>0</v>
      </c>
      <c r="M1456" s="20">
        <v>0.12999999999999545</v>
      </c>
      <c r="N1456" s="20">
        <v>0</v>
      </c>
      <c r="O1456" s="27">
        <v>0</v>
      </c>
      <c r="P1456" s="198">
        <v>0.43000000000000682</v>
      </c>
      <c r="Q1456" s="28">
        <f t="shared" si="254"/>
        <v>1533840.0000000014</v>
      </c>
      <c r="R1456" s="28">
        <f t="shared" si="255"/>
        <v>1533840.0000000014</v>
      </c>
      <c r="S1456" s="28">
        <f t="shared" si="256"/>
        <v>1539120.0000000016</v>
      </c>
      <c r="T1456" s="28">
        <f t="shared" si="257"/>
        <v>1539120.0000000016</v>
      </c>
      <c r="U1456" s="28">
        <f t="shared" si="258"/>
        <v>1539120.0000000016</v>
      </c>
      <c r="V1456" s="28">
        <f t="shared" si="259"/>
        <v>1550560.0000000012</v>
      </c>
      <c r="W1456" s="28">
        <f t="shared" si="260"/>
        <v>1550560.0000000012</v>
      </c>
      <c r="X1456" s="28">
        <f t="shared" si="261"/>
        <v>1550560.0000000012</v>
      </c>
      <c r="Y1456" s="28">
        <f t="shared" si="262"/>
        <v>1588400.0000000019</v>
      </c>
      <c r="Z1456" s="203">
        <f t="shared" si="252"/>
        <v>13925120.000000015</v>
      </c>
      <c r="AA1456" s="35">
        <v>46.287433833659634</v>
      </c>
      <c r="AB1456" s="180">
        <v>48.092959176274377</v>
      </c>
      <c r="AC1456" s="36">
        <v>48.317743455877014</v>
      </c>
      <c r="AD1456" s="207">
        <v>5.6000000000000085</v>
      </c>
      <c r="AE1456" s="173">
        <f t="shared" si="253"/>
        <v>492800.00000000076</v>
      </c>
    </row>
    <row r="1457" spans="1:31" s="30" customFormat="1" ht="14.25" customHeight="1">
      <c r="A1457" s="24">
        <v>108006</v>
      </c>
      <c r="B1457" s="24" t="s">
        <v>7843</v>
      </c>
      <c r="C1457" s="25" t="s">
        <v>7838</v>
      </c>
      <c r="D1457" s="24" t="s">
        <v>1387</v>
      </c>
      <c r="E1457" s="191">
        <v>181.45000000000002</v>
      </c>
      <c r="F1457" s="39">
        <v>186.63000000000002</v>
      </c>
      <c r="G1457" s="192">
        <v>189.81</v>
      </c>
      <c r="H1457" s="22">
        <v>5.1800000000000068</v>
      </c>
      <c r="I1457" s="20">
        <v>1.8999999999999773</v>
      </c>
      <c r="J1457" s="20">
        <v>0.12000000000000455</v>
      </c>
      <c r="K1457" s="20">
        <v>0.24000000000000909</v>
      </c>
      <c r="L1457" s="20">
        <v>0</v>
      </c>
      <c r="M1457" s="20">
        <v>0</v>
      </c>
      <c r="N1457" s="20">
        <v>0</v>
      </c>
      <c r="O1457" s="27">
        <v>0.50999999999999091</v>
      </c>
      <c r="P1457" s="198">
        <v>0.40999999999999659</v>
      </c>
      <c r="Q1457" s="28">
        <f t="shared" si="254"/>
        <v>1595440.0000000019</v>
      </c>
      <c r="R1457" s="28">
        <f t="shared" si="255"/>
        <v>1929839.9999999979</v>
      </c>
      <c r="S1457" s="28">
        <f t="shared" si="256"/>
        <v>1940399.9999999984</v>
      </c>
      <c r="T1457" s="28">
        <f t="shared" si="257"/>
        <v>1961519.9999999991</v>
      </c>
      <c r="U1457" s="28">
        <f t="shared" si="258"/>
        <v>1961519.9999999991</v>
      </c>
      <c r="V1457" s="28">
        <f t="shared" si="259"/>
        <v>1961519.9999999991</v>
      </c>
      <c r="W1457" s="28">
        <f t="shared" si="260"/>
        <v>1961519.9999999991</v>
      </c>
      <c r="X1457" s="28">
        <f t="shared" si="261"/>
        <v>2006399.9999999984</v>
      </c>
      <c r="Y1457" s="28">
        <f t="shared" si="262"/>
        <v>2042479.9999999981</v>
      </c>
      <c r="Z1457" s="203">
        <f t="shared" si="252"/>
        <v>17360639.999999993</v>
      </c>
      <c r="AA1457" s="35">
        <v>27.741679025180794</v>
      </c>
      <c r="AB1457" s="180">
        <v>28.533643188037978</v>
      </c>
      <c r="AC1457" s="36">
        <v>29.019829681838338</v>
      </c>
      <c r="AD1457" s="207">
        <v>8.3599999999999852</v>
      </c>
      <c r="AE1457" s="173">
        <f t="shared" si="253"/>
        <v>735679.99999999872</v>
      </c>
    </row>
    <row r="1458" spans="1:31" s="30" customFormat="1" ht="14.25" customHeight="1">
      <c r="A1458" s="24">
        <v>108007</v>
      </c>
      <c r="B1458" s="24" t="s">
        <v>7844</v>
      </c>
      <c r="C1458" s="25" t="s">
        <v>7838</v>
      </c>
      <c r="D1458" s="24" t="s">
        <v>1387</v>
      </c>
      <c r="E1458" s="191">
        <v>177.26</v>
      </c>
      <c r="F1458" s="39">
        <v>189.95</v>
      </c>
      <c r="G1458" s="192">
        <v>193.33</v>
      </c>
      <c r="H1458" s="22">
        <v>12.689999999999998</v>
      </c>
      <c r="I1458" s="20">
        <v>0.27000000000003865</v>
      </c>
      <c r="J1458" s="20">
        <v>2.9999999999972715E-2</v>
      </c>
      <c r="K1458" s="20">
        <v>0.21000000000000796</v>
      </c>
      <c r="L1458" s="20">
        <v>0.40999999999999659</v>
      </c>
      <c r="M1458" s="20">
        <v>0.81999999999999318</v>
      </c>
      <c r="N1458" s="20">
        <v>0.31999999999999318</v>
      </c>
      <c r="O1458" s="27">
        <v>0.93999999999999773</v>
      </c>
      <c r="P1458" s="198">
        <v>0.38000000000002387</v>
      </c>
      <c r="Q1458" s="28">
        <f t="shared" ref="Q1458:Q1489" si="263">((H1458/6)*88000)*6+((H1458/6)*88000)*5+((H1458/6)*88000)*4+((H1458/6)*88000)*3+((H1458/6)*88000)*2+((H1458/6)*88000)</f>
        <v>3908519.9999999995</v>
      </c>
      <c r="R1458" s="28">
        <f t="shared" ref="R1458:R1489" si="264">Q1458+((I1458/3)*88000+((I1458/3)*88000)*2+((I1458/3)*88000)*3)</f>
        <v>3956040.0000000065</v>
      </c>
      <c r="S1458" s="28">
        <f t="shared" si="256"/>
        <v>3958680.0000000042</v>
      </c>
      <c r="T1458" s="28">
        <f t="shared" si="257"/>
        <v>3977160.0000000047</v>
      </c>
      <c r="U1458" s="28">
        <f t="shared" si="258"/>
        <v>4013240.0000000042</v>
      </c>
      <c r="V1458" s="28">
        <f t="shared" si="259"/>
        <v>4085400.0000000037</v>
      </c>
      <c r="W1458" s="28">
        <f t="shared" si="260"/>
        <v>4113560.0000000033</v>
      </c>
      <c r="X1458" s="28">
        <f t="shared" si="261"/>
        <v>4196280.0000000028</v>
      </c>
      <c r="Y1458" s="28">
        <f t="shared" si="262"/>
        <v>4229720.0000000047</v>
      </c>
      <c r="Z1458" s="203">
        <f t="shared" si="252"/>
        <v>36438600.000000037</v>
      </c>
      <c r="AA1458" s="35">
        <v>29.847278115475927</v>
      </c>
      <c r="AB1458" s="180">
        <v>31.984037448012259</v>
      </c>
      <c r="AC1458" s="36">
        <v>32.553166411288288</v>
      </c>
      <c r="AD1458" s="207">
        <v>16.070000000000022</v>
      </c>
      <c r="AE1458" s="173">
        <f t="shared" si="253"/>
        <v>1414160.0000000019</v>
      </c>
    </row>
    <row r="1459" spans="1:31" s="30" customFormat="1" ht="14.25" customHeight="1">
      <c r="A1459" s="24">
        <v>108008</v>
      </c>
      <c r="B1459" s="24" t="s">
        <v>7845</v>
      </c>
      <c r="C1459" s="25" t="s">
        <v>7838</v>
      </c>
      <c r="D1459" s="24" t="s">
        <v>1387</v>
      </c>
      <c r="E1459" s="191">
        <v>401.74</v>
      </c>
      <c r="F1459" s="39">
        <v>408.96000000000004</v>
      </c>
      <c r="G1459" s="192">
        <v>409.69</v>
      </c>
      <c r="H1459" s="22">
        <v>7.2200000000000273</v>
      </c>
      <c r="I1459" s="20">
        <v>0.18000000000000682</v>
      </c>
      <c r="J1459" s="20">
        <v>0.25999999999993406</v>
      </c>
      <c r="K1459" s="20">
        <v>0</v>
      </c>
      <c r="L1459" s="20">
        <v>0.11000000000001364</v>
      </c>
      <c r="M1459" s="20">
        <v>0</v>
      </c>
      <c r="N1459" s="20">
        <v>4.0000000000020464E-2</v>
      </c>
      <c r="O1459" s="27">
        <v>0.11000000000001364</v>
      </c>
      <c r="P1459" s="198">
        <v>2.9999999999972715E-2</v>
      </c>
      <c r="Q1459" s="28">
        <f t="shared" si="263"/>
        <v>2223760.0000000084</v>
      </c>
      <c r="R1459" s="28">
        <f t="shared" si="264"/>
        <v>2255440.0000000098</v>
      </c>
      <c r="S1459" s="28">
        <f t="shared" si="256"/>
        <v>2278320.0000000042</v>
      </c>
      <c r="T1459" s="28">
        <f t="shared" si="257"/>
        <v>2278320.0000000042</v>
      </c>
      <c r="U1459" s="28">
        <f t="shared" si="258"/>
        <v>2288000.0000000056</v>
      </c>
      <c r="V1459" s="28">
        <f t="shared" si="259"/>
        <v>2288000.0000000056</v>
      </c>
      <c r="W1459" s="28">
        <f t="shared" si="260"/>
        <v>2291520.0000000075</v>
      </c>
      <c r="X1459" s="28">
        <f t="shared" si="261"/>
        <v>2301200.0000000088</v>
      </c>
      <c r="Y1459" s="28">
        <f t="shared" si="262"/>
        <v>2303840.0000000065</v>
      </c>
      <c r="Z1459" s="203">
        <f t="shared" si="252"/>
        <v>20508400.00000006</v>
      </c>
      <c r="AA1459" s="35">
        <v>25.474790901769808</v>
      </c>
      <c r="AB1459" s="180">
        <v>25.932619323910437</v>
      </c>
      <c r="AC1459" s="36">
        <v>25.978909455234906</v>
      </c>
      <c r="AD1459" s="207">
        <v>7.9499999999999877</v>
      </c>
      <c r="AE1459" s="173">
        <f t="shared" si="253"/>
        <v>699599.99999999895</v>
      </c>
    </row>
    <row r="1460" spans="1:31" s="30" customFormat="1" ht="14.25" customHeight="1">
      <c r="A1460" s="24">
        <v>108009</v>
      </c>
      <c r="B1460" s="24" t="s">
        <v>7846</v>
      </c>
      <c r="C1460" s="25" t="s">
        <v>7838</v>
      </c>
      <c r="D1460" s="24" t="s">
        <v>1387</v>
      </c>
      <c r="E1460" s="191">
        <v>246.8</v>
      </c>
      <c r="F1460" s="39">
        <v>252.67000000000002</v>
      </c>
      <c r="G1460" s="192">
        <v>256.24</v>
      </c>
      <c r="H1460" s="22">
        <v>5.8700000000000045</v>
      </c>
      <c r="I1460" s="20">
        <v>0.30000000000001137</v>
      </c>
      <c r="J1460" s="20">
        <v>0.98999999999998067</v>
      </c>
      <c r="K1460" s="20">
        <v>9.0000000000003411E-2</v>
      </c>
      <c r="L1460" s="20">
        <v>0.5</v>
      </c>
      <c r="M1460" s="20">
        <v>1.3799999999999955</v>
      </c>
      <c r="N1460" s="20">
        <v>-3.9999999999992042E-2</v>
      </c>
      <c r="O1460" s="27">
        <v>0</v>
      </c>
      <c r="P1460" s="198">
        <v>0.34999999999999432</v>
      </c>
      <c r="Q1460" s="28">
        <f t="shared" si="263"/>
        <v>1807960.0000000014</v>
      </c>
      <c r="R1460" s="28">
        <f t="shared" si="264"/>
        <v>1860760.0000000035</v>
      </c>
      <c r="S1460" s="28">
        <f t="shared" si="256"/>
        <v>1947880.0000000019</v>
      </c>
      <c r="T1460" s="28">
        <f t="shared" si="257"/>
        <v>1955800.0000000021</v>
      </c>
      <c r="U1460" s="28">
        <f t="shared" si="258"/>
        <v>1999800.0000000021</v>
      </c>
      <c r="V1460" s="28">
        <f t="shared" si="259"/>
        <v>2121240.0000000019</v>
      </c>
      <c r="W1460" s="28">
        <f t="shared" si="260"/>
        <v>2117720.0000000028</v>
      </c>
      <c r="X1460" s="28">
        <f t="shared" si="261"/>
        <v>2117720.0000000028</v>
      </c>
      <c r="Y1460" s="28">
        <f t="shared" si="262"/>
        <v>2148520.0000000023</v>
      </c>
      <c r="Z1460" s="203">
        <f t="shared" si="252"/>
        <v>18077400.000000022</v>
      </c>
      <c r="AA1460" s="35">
        <v>50.375571521881128</v>
      </c>
      <c r="AB1460" s="180">
        <v>51.573726322664925</v>
      </c>
      <c r="AC1460" s="36">
        <v>52.302416721097323</v>
      </c>
      <c r="AD1460" s="207">
        <v>9.4399999999999977</v>
      </c>
      <c r="AE1460" s="173">
        <f t="shared" si="253"/>
        <v>830719.99999999977</v>
      </c>
    </row>
    <row r="1461" spans="1:31" s="30" customFormat="1" ht="14.25" customHeight="1">
      <c r="A1461" s="24">
        <v>108010</v>
      </c>
      <c r="B1461" s="24" t="s">
        <v>7847</v>
      </c>
      <c r="C1461" s="25" t="s">
        <v>7838</v>
      </c>
      <c r="D1461" s="24" t="s">
        <v>1387</v>
      </c>
      <c r="E1461" s="191">
        <v>260.10000000000002</v>
      </c>
      <c r="F1461" s="39">
        <v>262.63</v>
      </c>
      <c r="G1461" s="192">
        <v>268.39999999999998</v>
      </c>
      <c r="H1461" s="22">
        <v>2.5299999999999727</v>
      </c>
      <c r="I1461" s="20">
        <v>0.61000000000001364</v>
      </c>
      <c r="J1461" s="20">
        <v>5.0000000000011369E-2</v>
      </c>
      <c r="K1461" s="20">
        <v>0</v>
      </c>
      <c r="L1461" s="20">
        <v>0.27999999999997272</v>
      </c>
      <c r="M1461" s="20">
        <v>0.22000000000002728</v>
      </c>
      <c r="N1461" s="20">
        <v>0.98000000000001819</v>
      </c>
      <c r="O1461" s="27">
        <v>0</v>
      </c>
      <c r="P1461" s="198">
        <v>3.6299999999999955</v>
      </c>
      <c r="Q1461" s="28">
        <f t="shared" si="263"/>
        <v>779239.99999999173</v>
      </c>
      <c r="R1461" s="28">
        <f t="shared" si="264"/>
        <v>886599.99999999418</v>
      </c>
      <c r="S1461" s="28">
        <f t="shared" si="256"/>
        <v>890999.99999999523</v>
      </c>
      <c r="T1461" s="28">
        <f t="shared" si="257"/>
        <v>890999.99999999523</v>
      </c>
      <c r="U1461" s="28">
        <f t="shared" si="258"/>
        <v>915639.99999999278</v>
      </c>
      <c r="V1461" s="28">
        <f t="shared" si="259"/>
        <v>934999.99999999523</v>
      </c>
      <c r="W1461" s="28">
        <f t="shared" si="260"/>
        <v>1021239.9999999969</v>
      </c>
      <c r="X1461" s="28">
        <f t="shared" si="261"/>
        <v>1021239.9999999969</v>
      </c>
      <c r="Y1461" s="28">
        <f t="shared" si="262"/>
        <v>1340679.9999999965</v>
      </c>
      <c r="Z1461" s="203">
        <f t="shared" si="252"/>
        <v>8681639.9999999553</v>
      </c>
      <c r="AA1461" s="35">
        <v>52.688084916744316</v>
      </c>
      <c r="AB1461" s="180">
        <v>53.200583397480052</v>
      </c>
      <c r="AC1461" s="36">
        <v>54.369404043268645</v>
      </c>
      <c r="AD1461" s="207">
        <v>8.2999999999999545</v>
      </c>
      <c r="AE1461" s="173">
        <f t="shared" si="253"/>
        <v>730399.99999999604</v>
      </c>
    </row>
    <row r="1462" spans="1:31" s="30" customFormat="1" ht="14.25" customHeight="1">
      <c r="A1462" s="24">
        <v>108011</v>
      </c>
      <c r="B1462" s="24" t="s">
        <v>7848</v>
      </c>
      <c r="C1462" s="25" t="s">
        <v>7838</v>
      </c>
      <c r="D1462" s="24" t="s">
        <v>1387</v>
      </c>
      <c r="E1462" s="191">
        <v>167.20000000000002</v>
      </c>
      <c r="F1462" s="39">
        <v>169.82000000000002</v>
      </c>
      <c r="G1462" s="192">
        <v>171.75</v>
      </c>
      <c r="H1462" s="22">
        <v>2.6200000000000045</v>
      </c>
      <c r="I1462" s="20">
        <v>0.33999999999997499</v>
      </c>
      <c r="J1462" s="20">
        <v>6.0000000000002274E-2</v>
      </c>
      <c r="K1462" s="20">
        <v>0</v>
      </c>
      <c r="L1462" s="20">
        <v>0.62000000000000455</v>
      </c>
      <c r="M1462" s="20">
        <v>0.21000000000000796</v>
      </c>
      <c r="N1462" s="20">
        <v>0.36000000000001364</v>
      </c>
      <c r="O1462" s="27">
        <v>0.1799999999999784</v>
      </c>
      <c r="P1462" s="198">
        <v>0.15999999999999659</v>
      </c>
      <c r="Q1462" s="28">
        <f t="shared" si="263"/>
        <v>806960.0000000014</v>
      </c>
      <c r="R1462" s="28">
        <f t="shared" si="264"/>
        <v>866799.99999999697</v>
      </c>
      <c r="S1462" s="28">
        <f t="shared" si="256"/>
        <v>872079.99999999721</v>
      </c>
      <c r="T1462" s="28">
        <f t="shared" si="257"/>
        <v>872079.99999999721</v>
      </c>
      <c r="U1462" s="28">
        <f t="shared" si="258"/>
        <v>926639.99999999756</v>
      </c>
      <c r="V1462" s="28">
        <f t="shared" si="259"/>
        <v>945119.99999999825</v>
      </c>
      <c r="W1462" s="28">
        <f t="shared" si="260"/>
        <v>976799.99999999942</v>
      </c>
      <c r="X1462" s="28">
        <f t="shared" si="261"/>
        <v>992639.99999999756</v>
      </c>
      <c r="Y1462" s="28">
        <f t="shared" si="262"/>
        <v>1006719.9999999972</v>
      </c>
      <c r="Z1462" s="203">
        <f t="shared" si="252"/>
        <v>8265839.9999999814</v>
      </c>
      <c r="AA1462" s="35">
        <v>25.269776017894387</v>
      </c>
      <c r="AB1462" s="180">
        <v>25.665749780854213</v>
      </c>
      <c r="AC1462" s="36">
        <v>25.957440377233016</v>
      </c>
      <c r="AD1462" s="207">
        <v>4.5499999999999829</v>
      </c>
      <c r="AE1462" s="173">
        <f t="shared" si="253"/>
        <v>400399.99999999849</v>
      </c>
    </row>
    <row r="1463" spans="1:31" s="30" customFormat="1" ht="14.25" customHeight="1">
      <c r="A1463" s="24">
        <v>108012</v>
      </c>
      <c r="B1463" s="24" t="s">
        <v>7849</v>
      </c>
      <c r="C1463" s="25" t="s">
        <v>7838</v>
      </c>
      <c r="D1463" s="24" t="s">
        <v>1387</v>
      </c>
      <c r="E1463" s="191">
        <v>548.23</v>
      </c>
      <c r="F1463" s="39">
        <v>557.78</v>
      </c>
      <c r="G1463" s="192">
        <v>569.65000000000009</v>
      </c>
      <c r="H1463" s="22">
        <v>9.5499999999999545</v>
      </c>
      <c r="I1463" s="20">
        <v>0.74000000000000909</v>
      </c>
      <c r="J1463" s="20">
        <v>0.25</v>
      </c>
      <c r="K1463" s="20">
        <v>2.82000000000005</v>
      </c>
      <c r="L1463" s="20">
        <v>1.25</v>
      </c>
      <c r="M1463" s="20">
        <v>4.3300000000000409</v>
      </c>
      <c r="N1463" s="20">
        <v>0.25</v>
      </c>
      <c r="O1463" s="27">
        <v>0.39999999999986358</v>
      </c>
      <c r="P1463" s="198">
        <v>1.8300000000001546</v>
      </c>
      <c r="Q1463" s="28">
        <f t="shared" si="263"/>
        <v>2941399.999999986</v>
      </c>
      <c r="R1463" s="28">
        <f t="shared" si="264"/>
        <v>3071639.9999999874</v>
      </c>
      <c r="S1463" s="28">
        <f t="shared" si="256"/>
        <v>3093639.9999999874</v>
      </c>
      <c r="T1463" s="28">
        <f t="shared" si="257"/>
        <v>3341799.9999999916</v>
      </c>
      <c r="U1463" s="28">
        <f t="shared" si="258"/>
        <v>3451799.9999999916</v>
      </c>
      <c r="V1463" s="28">
        <f t="shared" si="259"/>
        <v>3832839.9999999953</v>
      </c>
      <c r="W1463" s="28">
        <f t="shared" si="260"/>
        <v>3854839.9999999953</v>
      </c>
      <c r="X1463" s="28">
        <f t="shared" si="261"/>
        <v>3890039.9999999832</v>
      </c>
      <c r="Y1463" s="28">
        <f t="shared" si="262"/>
        <v>4051079.9999999967</v>
      </c>
      <c r="Z1463" s="203">
        <f t="shared" si="252"/>
        <v>31529079.999999914</v>
      </c>
      <c r="AA1463" s="35">
        <v>52.610214383048969</v>
      </c>
      <c r="AB1463" s="180">
        <v>53.526668330038575</v>
      </c>
      <c r="AC1463" s="36">
        <v>54.665758209700023</v>
      </c>
      <c r="AD1463" s="207">
        <v>21.420000000000073</v>
      </c>
      <c r="AE1463" s="173">
        <f t="shared" si="253"/>
        <v>1884960.0000000065</v>
      </c>
    </row>
    <row r="1464" spans="1:31" s="30" customFormat="1" ht="14.25" customHeight="1">
      <c r="A1464" s="24">
        <v>108013</v>
      </c>
      <c r="B1464" s="24" t="s">
        <v>7850</v>
      </c>
      <c r="C1464" s="25" t="s">
        <v>7838</v>
      </c>
      <c r="D1464" s="24" t="s">
        <v>1387</v>
      </c>
      <c r="E1464" s="191">
        <v>109.61</v>
      </c>
      <c r="F1464" s="39">
        <v>112.05</v>
      </c>
      <c r="G1464" s="192">
        <v>118.05000000000001</v>
      </c>
      <c r="H1464" s="22">
        <v>2.4399999999999977</v>
      </c>
      <c r="I1464" s="20">
        <v>4.0000000000006253E-2</v>
      </c>
      <c r="J1464" s="20">
        <v>1.3299999999999983</v>
      </c>
      <c r="K1464" s="20">
        <v>0</v>
      </c>
      <c r="L1464" s="20">
        <v>1.2399999999999949</v>
      </c>
      <c r="M1464" s="20">
        <v>0.65999999999999659</v>
      </c>
      <c r="N1464" s="20">
        <v>0.89000000000000057</v>
      </c>
      <c r="O1464" s="27">
        <v>3.0000000000015348E-2</v>
      </c>
      <c r="P1464" s="198">
        <v>1.8100000000000023</v>
      </c>
      <c r="Q1464" s="28">
        <f t="shared" si="263"/>
        <v>751519.9999999993</v>
      </c>
      <c r="R1464" s="28">
        <f t="shared" si="264"/>
        <v>758560.00000000035</v>
      </c>
      <c r="S1464" s="28">
        <f t="shared" si="256"/>
        <v>875600.00000000023</v>
      </c>
      <c r="T1464" s="28">
        <f t="shared" si="257"/>
        <v>875600.00000000023</v>
      </c>
      <c r="U1464" s="28">
        <f t="shared" si="258"/>
        <v>984719.99999999977</v>
      </c>
      <c r="V1464" s="28">
        <f t="shared" si="259"/>
        <v>1042799.9999999994</v>
      </c>
      <c r="W1464" s="28">
        <f t="shared" si="260"/>
        <v>1121119.9999999995</v>
      </c>
      <c r="X1464" s="28">
        <f t="shared" si="261"/>
        <v>1123760.0000000009</v>
      </c>
      <c r="Y1464" s="28">
        <f t="shared" si="262"/>
        <v>1283040.0000000012</v>
      </c>
      <c r="Z1464" s="203">
        <f t="shared" si="252"/>
        <v>8816720</v>
      </c>
      <c r="AA1464" s="35">
        <v>31.911610574123671</v>
      </c>
      <c r="AB1464" s="180">
        <v>32.621986724117853</v>
      </c>
      <c r="AC1464" s="36">
        <v>34.368813322464192</v>
      </c>
      <c r="AD1464" s="207">
        <v>8.4400000000000119</v>
      </c>
      <c r="AE1464" s="173">
        <f t="shared" si="253"/>
        <v>742720.00000000105</v>
      </c>
    </row>
    <row r="1465" spans="1:31" s="30" customFormat="1" ht="14.25" customHeight="1">
      <c r="A1465" s="24">
        <v>108014</v>
      </c>
      <c r="B1465" s="24" t="s">
        <v>7851</v>
      </c>
      <c r="C1465" s="25" t="s">
        <v>7838</v>
      </c>
      <c r="D1465" s="24" t="s">
        <v>1387</v>
      </c>
      <c r="E1465" s="191">
        <v>44.99</v>
      </c>
      <c r="F1465" s="39">
        <v>45.21</v>
      </c>
      <c r="G1465" s="192">
        <v>45.550000000000004</v>
      </c>
      <c r="H1465" s="22">
        <v>0.21999999999999886</v>
      </c>
      <c r="I1465" s="20">
        <v>0</v>
      </c>
      <c r="J1465" s="20">
        <v>0</v>
      </c>
      <c r="K1465" s="20">
        <v>0</v>
      </c>
      <c r="L1465" s="20">
        <v>0</v>
      </c>
      <c r="M1465" s="20">
        <v>0</v>
      </c>
      <c r="N1465" s="20">
        <v>0</v>
      </c>
      <c r="O1465" s="27">
        <v>6.0000000000002274E-2</v>
      </c>
      <c r="P1465" s="198">
        <v>0.28000000000000114</v>
      </c>
      <c r="Q1465" s="28">
        <f t="shared" si="263"/>
        <v>67759.999999999651</v>
      </c>
      <c r="R1465" s="28">
        <f t="shared" si="264"/>
        <v>67759.999999999651</v>
      </c>
      <c r="S1465" s="28">
        <f t="shared" si="256"/>
        <v>67759.999999999651</v>
      </c>
      <c r="T1465" s="28">
        <f t="shared" si="257"/>
        <v>67759.999999999651</v>
      </c>
      <c r="U1465" s="28">
        <f t="shared" si="258"/>
        <v>67759.999999999651</v>
      </c>
      <c r="V1465" s="28">
        <f t="shared" si="259"/>
        <v>67759.999999999651</v>
      </c>
      <c r="W1465" s="28">
        <f t="shared" si="260"/>
        <v>67759.999999999651</v>
      </c>
      <c r="X1465" s="28">
        <f t="shared" si="261"/>
        <v>73039.999999999854</v>
      </c>
      <c r="Y1465" s="28">
        <f t="shared" si="262"/>
        <v>97679.999999999956</v>
      </c>
      <c r="Z1465" s="203">
        <f t="shared" si="252"/>
        <v>645039.99999999744</v>
      </c>
      <c r="AA1465" s="35">
        <v>27.531974787344716</v>
      </c>
      <c r="AB1465" s="180">
        <v>27.666605470901413</v>
      </c>
      <c r="AC1465" s="36">
        <v>27.874671072761771</v>
      </c>
      <c r="AD1465" s="207">
        <v>0.56000000000000227</v>
      </c>
      <c r="AE1465" s="173">
        <f t="shared" si="253"/>
        <v>49280.000000000204</v>
      </c>
    </row>
    <row r="1466" spans="1:31" s="30" customFormat="1" ht="14.25" customHeight="1">
      <c r="A1466" s="24">
        <v>108015</v>
      </c>
      <c r="B1466" s="24" t="s">
        <v>7852</v>
      </c>
      <c r="C1466" s="25" t="s">
        <v>7838</v>
      </c>
      <c r="D1466" s="24" t="s">
        <v>1387</v>
      </c>
      <c r="E1466" s="191">
        <v>383.53000000000003</v>
      </c>
      <c r="F1466" s="39">
        <v>391.45000000000005</v>
      </c>
      <c r="G1466" s="192">
        <v>399.19</v>
      </c>
      <c r="H1466" s="22">
        <v>7.9200000000000159</v>
      </c>
      <c r="I1466" s="20">
        <v>1.9899999999999523</v>
      </c>
      <c r="J1466" s="20">
        <v>8.9999999999974989E-2</v>
      </c>
      <c r="K1466" s="20">
        <v>0</v>
      </c>
      <c r="L1466" s="20">
        <v>6.0000000000002274E-2</v>
      </c>
      <c r="M1466" s="20">
        <v>0.37000000000000455</v>
      </c>
      <c r="N1466" s="20">
        <v>1.5799999999999841</v>
      </c>
      <c r="O1466" s="27">
        <v>-5.0000000000011369E-2</v>
      </c>
      <c r="P1466" s="198">
        <v>3.6999999999999886</v>
      </c>
      <c r="Q1466" s="28">
        <f t="shared" si="263"/>
        <v>2439360.0000000047</v>
      </c>
      <c r="R1466" s="28">
        <f t="shared" si="264"/>
        <v>2789599.9999999963</v>
      </c>
      <c r="S1466" s="28">
        <f t="shared" si="256"/>
        <v>2797519.9999999939</v>
      </c>
      <c r="T1466" s="28">
        <f t="shared" si="257"/>
        <v>2797519.9999999939</v>
      </c>
      <c r="U1466" s="28">
        <f t="shared" si="258"/>
        <v>2802799.9999999939</v>
      </c>
      <c r="V1466" s="28">
        <f t="shared" si="259"/>
        <v>2835359.9999999944</v>
      </c>
      <c r="W1466" s="28">
        <f t="shared" si="260"/>
        <v>2974399.999999993</v>
      </c>
      <c r="X1466" s="28">
        <f t="shared" si="261"/>
        <v>2969999.9999999921</v>
      </c>
      <c r="Y1466" s="28">
        <f t="shared" si="262"/>
        <v>3295599.9999999912</v>
      </c>
      <c r="Z1466" s="203">
        <f t="shared" si="252"/>
        <v>25702159.999999955</v>
      </c>
      <c r="AA1466" s="35">
        <v>38.6385388017449</v>
      </c>
      <c r="AB1466" s="180">
        <v>39.436435256545877</v>
      </c>
      <c r="AC1466" s="36">
        <v>40.216197701010472</v>
      </c>
      <c r="AD1466" s="207">
        <v>15.659999999999968</v>
      </c>
      <c r="AE1466" s="173">
        <f t="shared" si="253"/>
        <v>1378079.9999999972</v>
      </c>
    </row>
    <row r="1467" spans="1:31" s="30" customFormat="1" ht="14.25" customHeight="1">
      <c r="A1467" s="24">
        <v>108016</v>
      </c>
      <c r="B1467" s="24" t="s">
        <v>7853</v>
      </c>
      <c r="C1467" s="25" t="s">
        <v>7838</v>
      </c>
      <c r="D1467" s="24" t="s">
        <v>1387</v>
      </c>
      <c r="E1467" s="191">
        <v>130.03</v>
      </c>
      <c r="F1467" s="39">
        <v>132.87</v>
      </c>
      <c r="G1467" s="192">
        <v>135.29</v>
      </c>
      <c r="H1467" s="22">
        <v>2.8400000000000034</v>
      </c>
      <c r="I1467" s="20">
        <v>3.9999999999992042E-2</v>
      </c>
      <c r="J1467" s="20">
        <v>9.9999999999909051E-3</v>
      </c>
      <c r="K1467" s="20">
        <v>0.77000000000003865</v>
      </c>
      <c r="L1467" s="20">
        <v>0.35999999999998522</v>
      </c>
      <c r="M1467" s="20">
        <v>5.0000000000011369E-2</v>
      </c>
      <c r="N1467" s="20">
        <v>0</v>
      </c>
      <c r="O1467" s="27">
        <v>0.28000000000000114</v>
      </c>
      <c r="P1467" s="198">
        <v>0.90999999999999659</v>
      </c>
      <c r="Q1467" s="28">
        <f t="shared" si="263"/>
        <v>874720.00000000093</v>
      </c>
      <c r="R1467" s="28">
        <f t="shared" si="264"/>
        <v>881759.99999999953</v>
      </c>
      <c r="S1467" s="28">
        <f t="shared" si="256"/>
        <v>882639.99999999872</v>
      </c>
      <c r="T1467" s="28">
        <f t="shared" si="257"/>
        <v>950400.0000000021</v>
      </c>
      <c r="U1467" s="28">
        <f t="shared" si="258"/>
        <v>982080.00000000081</v>
      </c>
      <c r="V1467" s="28">
        <f t="shared" si="259"/>
        <v>986480.00000000186</v>
      </c>
      <c r="W1467" s="28">
        <f t="shared" si="260"/>
        <v>986480.00000000186</v>
      </c>
      <c r="X1467" s="28">
        <f t="shared" si="261"/>
        <v>1011120.000000002</v>
      </c>
      <c r="Y1467" s="28">
        <f t="shared" si="262"/>
        <v>1091200.0000000016</v>
      </c>
      <c r="Z1467" s="203">
        <f t="shared" si="252"/>
        <v>8646880.0000000093</v>
      </c>
      <c r="AA1467" s="35">
        <v>37.446722727796342</v>
      </c>
      <c r="AB1467" s="180">
        <v>38.264600852436352</v>
      </c>
      <c r="AC1467" s="36">
        <v>38.961525169911297</v>
      </c>
      <c r="AD1467" s="207">
        <v>5.2599999999999909</v>
      </c>
      <c r="AE1467" s="173">
        <f t="shared" si="253"/>
        <v>462879.99999999919</v>
      </c>
    </row>
    <row r="1468" spans="1:31" s="30" customFormat="1" ht="14.25" customHeight="1">
      <c r="A1468" s="24">
        <v>108017</v>
      </c>
      <c r="B1468" s="24" t="s">
        <v>7854</v>
      </c>
      <c r="C1468" s="25" t="s">
        <v>7838</v>
      </c>
      <c r="D1468" s="24" t="s">
        <v>1387</v>
      </c>
      <c r="E1468" s="191">
        <v>158.14000000000001</v>
      </c>
      <c r="F1468" s="39">
        <v>166.70000000000002</v>
      </c>
      <c r="G1468" s="192">
        <v>177.48000000000002</v>
      </c>
      <c r="H1468" s="22">
        <v>8.5600000000000023</v>
      </c>
      <c r="I1468" s="20">
        <v>1.6699999999999875</v>
      </c>
      <c r="J1468" s="20">
        <v>0.13999999999998636</v>
      </c>
      <c r="K1468" s="20">
        <v>-7.9999999999984084E-2</v>
      </c>
      <c r="L1468" s="20">
        <v>0.12000000000000455</v>
      </c>
      <c r="M1468" s="20">
        <v>0.43999999999999773</v>
      </c>
      <c r="N1468" s="20">
        <v>7.539999999999992</v>
      </c>
      <c r="O1468" s="27">
        <v>0.21000000000000796</v>
      </c>
      <c r="P1468" s="198">
        <v>0.74000000000000909</v>
      </c>
      <c r="Q1468" s="28">
        <f t="shared" si="263"/>
        <v>2636480.0000000005</v>
      </c>
      <c r="R1468" s="28">
        <f t="shared" si="264"/>
        <v>2930399.9999999981</v>
      </c>
      <c r="S1468" s="28">
        <f t="shared" si="256"/>
        <v>2942719.9999999967</v>
      </c>
      <c r="T1468" s="28">
        <f t="shared" si="257"/>
        <v>2935679.9999999981</v>
      </c>
      <c r="U1468" s="28">
        <f t="shared" si="258"/>
        <v>2946239.9999999986</v>
      </c>
      <c r="V1468" s="28">
        <f t="shared" si="259"/>
        <v>2984959.9999999986</v>
      </c>
      <c r="W1468" s="28">
        <f t="shared" si="260"/>
        <v>3648479.9999999981</v>
      </c>
      <c r="X1468" s="28">
        <f t="shared" si="261"/>
        <v>3666959.9999999991</v>
      </c>
      <c r="Y1468" s="28">
        <f t="shared" si="262"/>
        <v>3732080</v>
      </c>
      <c r="Z1468" s="203">
        <f t="shared" si="252"/>
        <v>28423999.999999985</v>
      </c>
      <c r="AA1468" s="35">
        <v>35.964613040412999</v>
      </c>
      <c r="AB1468" s="180">
        <v>37.91135066293694</v>
      </c>
      <c r="AC1468" s="36">
        <v>40.362966500648156</v>
      </c>
      <c r="AD1468" s="207">
        <v>19.340000000000003</v>
      </c>
      <c r="AE1468" s="173">
        <f t="shared" si="253"/>
        <v>1701920.0000000002</v>
      </c>
    </row>
    <row r="1469" spans="1:31" s="30" customFormat="1" ht="14.25" customHeight="1">
      <c r="A1469" s="24">
        <v>108018</v>
      </c>
      <c r="B1469" s="24" t="s">
        <v>7855</v>
      </c>
      <c r="C1469" s="25" t="s">
        <v>7838</v>
      </c>
      <c r="D1469" s="24" t="s">
        <v>1387</v>
      </c>
      <c r="E1469" s="191">
        <v>189.25</v>
      </c>
      <c r="F1469" s="39">
        <v>193.21</v>
      </c>
      <c r="G1469" s="192">
        <v>195.03</v>
      </c>
      <c r="H1469" s="22">
        <v>3.960000000000008</v>
      </c>
      <c r="I1469" s="20">
        <v>0.24000000000000909</v>
      </c>
      <c r="J1469" s="20">
        <v>9.9999999999994316E-2</v>
      </c>
      <c r="K1469" s="20">
        <v>0</v>
      </c>
      <c r="L1469" s="20">
        <v>0.24000000000000909</v>
      </c>
      <c r="M1469" s="20">
        <v>0.31999999999996476</v>
      </c>
      <c r="N1469" s="20">
        <v>0.39000000000001478</v>
      </c>
      <c r="O1469" s="27">
        <v>0.15999999999999659</v>
      </c>
      <c r="P1469" s="198">
        <v>0.37000000000000455</v>
      </c>
      <c r="Q1469" s="28">
        <f t="shared" si="263"/>
        <v>1219680.0000000023</v>
      </c>
      <c r="R1469" s="28">
        <f t="shared" si="264"/>
        <v>1261920.000000004</v>
      </c>
      <c r="S1469" s="28">
        <f t="shared" si="256"/>
        <v>1270720.0000000035</v>
      </c>
      <c r="T1469" s="28">
        <f t="shared" si="257"/>
        <v>1270720.0000000035</v>
      </c>
      <c r="U1469" s="28">
        <f t="shared" si="258"/>
        <v>1291840.0000000042</v>
      </c>
      <c r="V1469" s="28">
        <f t="shared" si="259"/>
        <v>1320000.0000000012</v>
      </c>
      <c r="W1469" s="28">
        <f t="shared" si="260"/>
        <v>1354320.0000000026</v>
      </c>
      <c r="X1469" s="28">
        <f t="shared" si="261"/>
        <v>1368400.0000000023</v>
      </c>
      <c r="Y1469" s="28">
        <f t="shared" si="262"/>
        <v>1400960.0000000028</v>
      </c>
      <c r="Z1469" s="203">
        <f t="shared" si="252"/>
        <v>11758560.000000026</v>
      </c>
      <c r="AA1469" s="35">
        <v>26.719281650171538</v>
      </c>
      <c r="AB1469" s="180">
        <v>27.278374677039064</v>
      </c>
      <c r="AC1469" s="36">
        <v>27.535331573225658</v>
      </c>
      <c r="AD1469" s="207">
        <v>5.7800000000000011</v>
      </c>
      <c r="AE1469" s="173">
        <f t="shared" si="253"/>
        <v>508640.00000000012</v>
      </c>
    </row>
    <row r="1470" spans="1:31" s="30" customFormat="1" ht="14.25" customHeight="1">
      <c r="A1470" s="24">
        <v>108019</v>
      </c>
      <c r="B1470" s="24" t="s">
        <v>7856</v>
      </c>
      <c r="C1470" s="25" t="s">
        <v>7838</v>
      </c>
      <c r="D1470" s="24" t="s">
        <v>1387</v>
      </c>
      <c r="E1470" s="191">
        <v>633.53</v>
      </c>
      <c r="F1470" s="39">
        <v>640.16999999999996</v>
      </c>
      <c r="G1470" s="192">
        <v>645.49</v>
      </c>
      <c r="H1470" s="22">
        <v>6.6399999999999864</v>
      </c>
      <c r="I1470" s="20">
        <v>0.35000000000002274</v>
      </c>
      <c r="J1470" s="20">
        <v>0.32000000000005002</v>
      </c>
      <c r="K1470" s="20">
        <v>0.71000000000003638</v>
      </c>
      <c r="L1470" s="20">
        <v>2.5399999999999636</v>
      </c>
      <c r="M1470" s="20">
        <v>9.0000000000031832E-2</v>
      </c>
      <c r="N1470" s="20">
        <v>0.44000000000005457</v>
      </c>
      <c r="O1470" s="27">
        <v>0</v>
      </c>
      <c r="P1470" s="198">
        <v>0.87000000000000455</v>
      </c>
      <c r="Q1470" s="28">
        <f t="shared" si="263"/>
        <v>2045119.9999999958</v>
      </c>
      <c r="R1470" s="28">
        <f t="shared" si="264"/>
        <v>2106720</v>
      </c>
      <c r="S1470" s="28">
        <f t="shared" si="256"/>
        <v>2134880.0000000042</v>
      </c>
      <c r="T1470" s="28">
        <f t="shared" si="257"/>
        <v>2197360.0000000075</v>
      </c>
      <c r="U1470" s="28">
        <f t="shared" si="258"/>
        <v>2420880.0000000042</v>
      </c>
      <c r="V1470" s="28">
        <f t="shared" si="259"/>
        <v>2428800.000000007</v>
      </c>
      <c r="W1470" s="28">
        <f t="shared" si="260"/>
        <v>2467520.0000000116</v>
      </c>
      <c r="X1470" s="28">
        <f t="shared" si="261"/>
        <v>2467520.0000000116</v>
      </c>
      <c r="Y1470" s="28">
        <f t="shared" si="262"/>
        <v>2544080.0000000121</v>
      </c>
      <c r="Z1470" s="203">
        <f t="shared" si="252"/>
        <v>20812880.000000052</v>
      </c>
      <c r="AA1470" s="35">
        <v>54.968634222102672</v>
      </c>
      <c r="AB1470" s="180">
        <v>55.544758054020285</v>
      </c>
      <c r="AC1470" s="36">
        <v>56.006351244653075</v>
      </c>
      <c r="AD1470" s="207">
        <v>11.960000000000036</v>
      </c>
      <c r="AE1470" s="173">
        <f t="shared" si="253"/>
        <v>1052480.0000000033</v>
      </c>
    </row>
    <row r="1471" spans="1:31" s="30" customFormat="1" ht="14.25" customHeight="1">
      <c r="A1471" s="24">
        <v>108020</v>
      </c>
      <c r="B1471" s="24" t="s">
        <v>7857</v>
      </c>
      <c r="C1471" s="25" t="s">
        <v>7838</v>
      </c>
      <c r="D1471" s="24" t="s">
        <v>1387</v>
      </c>
      <c r="E1471" s="191">
        <v>179.3</v>
      </c>
      <c r="F1471" s="39">
        <v>184.05</v>
      </c>
      <c r="G1471" s="192">
        <v>186.45000000000002</v>
      </c>
      <c r="H1471" s="22">
        <v>4.75</v>
      </c>
      <c r="I1471" s="20">
        <v>0.33000000000001251</v>
      </c>
      <c r="J1471" s="20">
        <v>1.999999999998181E-2</v>
      </c>
      <c r="K1471" s="20">
        <v>0</v>
      </c>
      <c r="L1471" s="20">
        <v>3.9999999999992042E-2</v>
      </c>
      <c r="M1471" s="20">
        <v>0.21999999999999886</v>
      </c>
      <c r="N1471" s="20">
        <v>0.59999999999999432</v>
      </c>
      <c r="O1471" s="27">
        <v>0.19999999999998863</v>
      </c>
      <c r="P1471" s="198">
        <v>0.99000000000003752</v>
      </c>
      <c r="Q1471" s="28">
        <f t="shared" si="263"/>
        <v>1462999.9999999998</v>
      </c>
      <c r="R1471" s="28">
        <f t="shared" si="264"/>
        <v>1521080.0000000019</v>
      </c>
      <c r="S1471" s="28">
        <f t="shared" si="256"/>
        <v>1522840.0000000002</v>
      </c>
      <c r="T1471" s="28">
        <f t="shared" si="257"/>
        <v>1522840.0000000002</v>
      </c>
      <c r="U1471" s="28">
        <f t="shared" si="258"/>
        <v>1526359.9999999995</v>
      </c>
      <c r="V1471" s="28">
        <f t="shared" si="259"/>
        <v>1545719.9999999995</v>
      </c>
      <c r="W1471" s="28">
        <f t="shared" si="260"/>
        <v>1598519.9999999991</v>
      </c>
      <c r="X1471" s="28">
        <f t="shared" si="261"/>
        <v>1616119.9999999981</v>
      </c>
      <c r="Y1471" s="28">
        <f t="shared" si="262"/>
        <v>1703240.0000000014</v>
      </c>
      <c r="Z1471" s="203">
        <f t="shared" si="252"/>
        <v>14019720</v>
      </c>
      <c r="AA1471" s="35">
        <v>25.762234546969744</v>
      </c>
      <c r="AB1471" s="180">
        <v>26.444725423144344</v>
      </c>
      <c r="AC1471" s="36">
        <v>26.789562918474669</v>
      </c>
      <c r="AD1471" s="207">
        <v>7.1500000000000057</v>
      </c>
      <c r="AE1471" s="173">
        <f t="shared" si="253"/>
        <v>629200.00000000047</v>
      </c>
    </row>
    <row r="1472" spans="1:31" s="30" customFormat="1" ht="14.25" customHeight="1">
      <c r="A1472" s="24">
        <v>108021</v>
      </c>
      <c r="B1472" s="24" t="s">
        <v>7858</v>
      </c>
      <c r="C1472" s="25" t="s">
        <v>7838</v>
      </c>
      <c r="D1472" s="24" t="s">
        <v>1387</v>
      </c>
      <c r="E1472" s="191">
        <v>341.71</v>
      </c>
      <c r="F1472" s="39">
        <v>355.96999999999997</v>
      </c>
      <c r="G1472" s="192">
        <v>358.73</v>
      </c>
      <c r="H1472" s="22">
        <v>14.259999999999991</v>
      </c>
      <c r="I1472" s="20">
        <v>1.0000000000047748E-2</v>
      </c>
      <c r="J1472" s="20">
        <v>0.23000000000001819</v>
      </c>
      <c r="K1472" s="20">
        <v>0</v>
      </c>
      <c r="L1472" s="20">
        <v>0.10000000000002274</v>
      </c>
      <c r="M1472" s="20">
        <v>0</v>
      </c>
      <c r="N1472" s="20">
        <v>0.93000000000000682</v>
      </c>
      <c r="O1472" s="27">
        <v>1.3100000000000023</v>
      </c>
      <c r="P1472" s="198">
        <v>0.18000000000000682</v>
      </c>
      <c r="Q1472" s="28">
        <f t="shared" si="263"/>
        <v>4392079.9999999972</v>
      </c>
      <c r="R1472" s="28">
        <f t="shared" si="264"/>
        <v>4393840.0000000056</v>
      </c>
      <c r="S1472" s="28">
        <f t="shared" si="256"/>
        <v>4414080.0000000075</v>
      </c>
      <c r="T1472" s="28">
        <f t="shared" si="257"/>
        <v>4414080.0000000075</v>
      </c>
      <c r="U1472" s="28">
        <f t="shared" si="258"/>
        <v>4422880.0000000093</v>
      </c>
      <c r="V1472" s="28">
        <f t="shared" si="259"/>
        <v>4422880.0000000093</v>
      </c>
      <c r="W1472" s="28">
        <f t="shared" si="260"/>
        <v>4504720.0000000102</v>
      </c>
      <c r="X1472" s="28">
        <f t="shared" si="261"/>
        <v>4620000.0000000102</v>
      </c>
      <c r="Y1472" s="28">
        <f t="shared" si="262"/>
        <v>4635840.0000000112</v>
      </c>
      <c r="Z1472" s="203">
        <f t="shared" si="252"/>
        <v>40220400.000000075</v>
      </c>
      <c r="AA1472" s="35">
        <v>40.128944370720937</v>
      </c>
      <c r="AB1472" s="180">
        <v>41.803577090648595</v>
      </c>
      <c r="AC1472" s="36">
        <v>42.127699552570085</v>
      </c>
      <c r="AD1472" s="207">
        <v>17.020000000000039</v>
      </c>
      <c r="AE1472" s="173">
        <f t="shared" si="253"/>
        <v>1497760.0000000035</v>
      </c>
    </row>
    <row r="1473" spans="1:31" s="30" customFormat="1" ht="14.25" customHeight="1">
      <c r="A1473" s="24">
        <v>108022</v>
      </c>
      <c r="B1473" s="24" t="s">
        <v>7859</v>
      </c>
      <c r="C1473" s="25" t="s">
        <v>7838</v>
      </c>
      <c r="D1473" s="24" t="s">
        <v>1387</v>
      </c>
      <c r="E1473" s="191">
        <v>63.56</v>
      </c>
      <c r="F1473" s="39">
        <v>66.02</v>
      </c>
      <c r="G1473" s="192">
        <v>67.5</v>
      </c>
      <c r="H1473" s="22">
        <v>2.4599999999999937</v>
      </c>
      <c r="I1473" s="20">
        <v>0.14000000000000057</v>
      </c>
      <c r="J1473" s="20">
        <v>3.0000000000001137E-2</v>
      </c>
      <c r="K1473" s="20">
        <v>0</v>
      </c>
      <c r="L1473" s="20">
        <v>0.31000000000000227</v>
      </c>
      <c r="M1473" s="20">
        <v>0.15999999999999659</v>
      </c>
      <c r="N1473" s="20">
        <v>0.26999999999999602</v>
      </c>
      <c r="O1473" s="27">
        <v>0.29000000000002046</v>
      </c>
      <c r="P1473" s="198">
        <v>0.27999999999998693</v>
      </c>
      <c r="Q1473" s="28">
        <f t="shared" si="263"/>
        <v>757679.99999999825</v>
      </c>
      <c r="R1473" s="28">
        <f t="shared" si="264"/>
        <v>782319.99999999837</v>
      </c>
      <c r="S1473" s="28">
        <f t="shared" si="256"/>
        <v>784959.99999999849</v>
      </c>
      <c r="T1473" s="28">
        <f t="shared" si="257"/>
        <v>784959.99999999849</v>
      </c>
      <c r="U1473" s="28">
        <f t="shared" si="258"/>
        <v>812239.99999999872</v>
      </c>
      <c r="V1473" s="28">
        <f t="shared" si="259"/>
        <v>826319.99999999837</v>
      </c>
      <c r="W1473" s="28">
        <f t="shared" si="260"/>
        <v>850079.99999999802</v>
      </c>
      <c r="X1473" s="28">
        <f t="shared" si="261"/>
        <v>875599.99999999977</v>
      </c>
      <c r="Y1473" s="28">
        <f t="shared" si="262"/>
        <v>900239.9999999986</v>
      </c>
      <c r="Z1473" s="203">
        <f t="shared" si="252"/>
        <v>7374399.999999987</v>
      </c>
      <c r="AA1473" s="35">
        <v>25.337851305561092</v>
      </c>
      <c r="AB1473" s="180">
        <v>26.318517042057003</v>
      </c>
      <c r="AC1473" s="36">
        <v>26.90851106238788</v>
      </c>
      <c r="AD1473" s="207">
        <v>3.9399999999999982</v>
      </c>
      <c r="AE1473" s="173">
        <f t="shared" si="253"/>
        <v>346719.99999999983</v>
      </c>
    </row>
    <row r="1474" spans="1:31" s="30" customFormat="1" ht="14.25" customHeight="1">
      <c r="A1474" s="24">
        <v>108023</v>
      </c>
      <c r="B1474" s="24" t="s">
        <v>7860</v>
      </c>
      <c r="C1474" s="25" t="s">
        <v>7838</v>
      </c>
      <c r="D1474" s="24" t="s">
        <v>1387</v>
      </c>
      <c r="E1474" s="191">
        <v>721.15</v>
      </c>
      <c r="F1474" s="39">
        <v>739.93999999999994</v>
      </c>
      <c r="G1474" s="192">
        <v>748.8</v>
      </c>
      <c r="H1474" s="22">
        <v>18.789999999999964</v>
      </c>
      <c r="I1474" s="20">
        <v>0.61000000000012733</v>
      </c>
      <c r="J1474" s="20">
        <v>0.24000000000000909</v>
      </c>
      <c r="K1474" s="20">
        <v>4.7899999999998499</v>
      </c>
      <c r="L1474" s="20">
        <v>3.0000000000086402E-2</v>
      </c>
      <c r="M1474" s="20">
        <v>0.23000000000001819</v>
      </c>
      <c r="N1474" s="20">
        <v>0.25999999999999091</v>
      </c>
      <c r="O1474" s="27">
        <v>0</v>
      </c>
      <c r="P1474" s="198">
        <v>2.6999999999999318</v>
      </c>
      <c r="Q1474" s="28">
        <f t="shared" si="263"/>
        <v>5787319.9999999888</v>
      </c>
      <c r="R1474" s="28">
        <f t="shared" si="264"/>
        <v>5894680.0000000112</v>
      </c>
      <c r="S1474" s="28">
        <f t="shared" si="256"/>
        <v>5915800.0000000121</v>
      </c>
      <c r="T1474" s="28">
        <f t="shared" si="257"/>
        <v>6337319.9999999991</v>
      </c>
      <c r="U1474" s="28">
        <f t="shared" si="258"/>
        <v>6339960.0000000065</v>
      </c>
      <c r="V1474" s="28">
        <f t="shared" si="259"/>
        <v>6360200.0000000084</v>
      </c>
      <c r="W1474" s="28">
        <f t="shared" si="260"/>
        <v>6383080.0000000075</v>
      </c>
      <c r="X1474" s="28">
        <f t="shared" si="261"/>
        <v>6383080.0000000075</v>
      </c>
      <c r="Y1474" s="28">
        <f t="shared" si="262"/>
        <v>6620680.0000000019</v>
      </c>
      <c r="Z1474" s="203">
        <f t="shared" si="252"/>
        <v>56022120.000000045</v>
      </c>
      <c r="AA1474" s="35">
        <v>48.83987105163353</v>
      </c>
      <c r="AB1474" s="180">
        <v>50.112423470769897</v>
      </c>
      <c r="AC1474" s="36">
        <v>50.712466814758628</v>
      </c>
      <c r="AD1474" s="207">
        <v>27.649999999999977</v>
      </c>
      <c r="AE1474" s="173">
        <f t="shared" si="253"/>
        <v>2433199.9999999981</v>
      </c>
    </row>
    <row r="1475" spans="1:31" s="30" customFormat="1" ht="14.25" customHeight="1">
      <c r="A1475" s="24">
        <v>108024</v>
      </c>
      <c r="B1475" s="24" t="s">
        <v>7861</v>
      </c>
      <c r="C1475" s="25" t="s">
        <v>7838</v>
      </c>
      <c r="D1475" s="24" t="s">
        <v>1387</v>
      </c>
      <c r="E1475" s="191">
        <v>531.71</v>
      </c>
      <c r="F1475" s="39">
        <v>544.09</v>
      </c>
      <c r="G1475" s="192">
        <v>552.57000000000005</v>
      </c>
      <c r="H1475" s="22">
        <v>12.379999999999995</v>
      </c>
      <c r="I1475" s="20">
        <v>1.3999999999999773</v>
      </c>
      <c r="J1475" s="20">
        <v>1.6499999999999773</v>
      </c>
      <c r="K1475" s="20">
        <v>1.2000000000000455</v>
      </c>
      <c r="L1475" s="20">
        <v>0.30999999999994543</v>
      </c>
      <c r="M1475" s="20">
        <v>1.0499999999999545</v>
      </c>
      <c r="N1475" s="20">
        <v>1.3500000000001364</v>
      </c>
      <c r="O1475" s="27">
        <v>0.14999999999997726</v>
      </c>
      <c r="P1475" s="198">
        <v>1.3700000000000045</v>
      </c>
      <c r="Q1475" s="28">
        <f t="shared" si="263"/>
        <v>3813039.9999999991</v>
      </c>
      <c r="R1475" s="28">
        <f t="shared" si="264"/>
        <v>4059439.9999999949</v>
      </c>
      <c r="S1475" s="28">
        <f t="shared" si="256"/>
        <v>4204639.9999999925</v>
      </c>
      <c r="T1475" s="28">
        <f t="shared" si="257"/>
        <v>4310239.9999999963</v>
      </c>
      <c r="U1475" s="28">
        <f t="shared" si="258"/>
        <v>4337519.9999999916</v>
      </c>
      <c r="V1475" s="28">
        <f t="shared" si="259"/>
        <v>4429919.9999999879</v>
      </c>
      <c r="W1475" s="28">
        <f t="shared" si="260"/>
        <v>4548720</v>
      </c>
      <c r="X1475" s="28">
        <f t="shared" si="261"/>
        <v>4561919.9999999981</v>
      </c>
      <c r="Y1475" s="28">
        <f t="shared" si="262"/>
        <v>4682479.9999999981</v>
      </c>
      <c r="Z1475" s="203">
        <f t="shared" ref="Z1475:Z1506" si="265">SUM(Q1475:Y1475)</f>
        <v>38947919.999999963</v>
      </c>
      <c r="AA1475" s="35">
        <v>51.669484772510842</v>
      </c>
      <c r="AB1475" s="180">
        <v>52.872524439780001</v>
      </c>
      <c r="AC1475" s="36">
        <v>53.696577459040299</v>
      </c>
      <c r="AD1475" s="207">
        <v>20.860000000000014</v>
      </c>
      <c r="AE1475" s="173">
        <f t="shared" ref="AE1475:AE1506" si="266">AD1475*88000</f>
        <v>1835680.0000000012</v>
      </c>
    </row>
    <row r="1476" spans="1:31" s="30" customFormat="1" ht="14.25" customHeight="1">
      <c r="A1476" s="24">
        <v>108025</v>
      </c>
      <c r="B1476" s="24" t="s">
        <v>7862</v>
      </c>
      <c r="C1476" s="25" t="s">
        <v>7838</v>
      </c>
      <c r="D1476" s="24" t="s">
        <v>1387</v>
      </c>
      <c r="E1476" s="191">
        <v>171.65</v>
      </c>
      <c r="F1476" s="39">
        <v>175.31</v>
      </c>
      <c r="G1476" s="192">
        <v>196.7</v>
      </c>
      <c r="H1476" s="22">
        <v>3.6599999999999966</v>
      </c>
      <c r="I1476" s="20">
        <v>18.210000000000008</v>
      </c>
      <c r="J1476" s="20">
        <v>0.36000000000001364</v>
      </c>
      <c r="K1476" s="20">
        <v>8.1199999999999761</v>
      </c>
      <c r="L1476" s="20">
        <v>-2.6299999999999955</v>
      </c>
      <c r="M1476" s="20">
        <v>-1.7400000000000091</v>
      </c>
      <c r="N1476" s="20">
        <v>0.18999999999999773</v>
      </c>
      <c r="O1476" s="27">
        <v>-1.2599999999999909</v>
      </c>
      <c r="P1476" s="198">
        <v>0.13999999999998636</v>
      </c>
      <c r="Q1476" s="28">
        <f t="shared" si="263"/>
        <v>1127279.9999999991</v>
      </c>
      <c r="R1476" s="28">
        <f t="shared" si="264"/>
        <v>4332240</v>
      </c>
      <c r="S1476" s="28">
        <f t="shared" si="256"/>
        <v>4363920.0000000009</v>
      </c>
      <c r="T1476" s="28">
        <f t="shared" si="257"/>
        <v>5078479.9999999991</v>
      </c>
      <c r="U1476" s="28">
        <f t="shared" si="258"/>
        <v>4847039.9999999991</v>
      </c>
      <c r="V1476" s="28">
        <f t="shared" si="259"/>
        <v>4693919.9999999981</v>
      </c>
      <c r="W1476" s="28">
        <f t="shared" si="260"/>
        <v>4710639.9999999981</v>
      </c>
      <c r="X1476" s="28">
        <f t="shared" si="261"/>
        <v>4599759.9999999991</v>
      </c>
      <c r="Y1476" s="28">
        <f t="shared" si="262"/>
        <v>4612079.9999999981</v>
      </c>
      <c r="Z1476" s="203">
        <f t="shared" si="265"/>
        <v>38365360</v>
      </c>
      <c r="AA1476" s="35">
        <v>32.263824668245555</v>
      </c>
      <c r="AB1476" s="180">
        <v>32.951768730498856</v>
      </c>
      <c r="AC1476" s="36">
        <v>36.972294274651333</v>
      </c>
      <c r="AD1476" s="207">
        <v>25.049999999999983</v>
      </c>
      <c r="AE1476" s="173">
        <f t="shared" si="266"/>
        <v>2204399.9999999986</v>
      </c>
    </row>
    <row r="1477" spans="1:31" s="30" customFormat="1" ht="14.25" customHeight="1">
      <c r="A1477" s="24">
        <v>108026</v>
      </c>
      <c r="B1477" s="24" t="s">
        <v>7863</v>
      </c>
      <c r="C1477" s="25" t="s">
        <v>7838</v>
      </c>
      <c r="D1477" s="24" t="s">
        <v>1387</v>
      </c>
      <c r="E1477" s="191">
        <v>177.3</v>
      </c>
      <c r="F1477" s="39">
        <v>182.37</v>
      </c>
      <c r="G1477" s="192">
        <v>182.84</v>
      </c>
      <c r="H1477" s="22">
        <v>5.0699999999999932</v>
      </c>
      <c r="I1477" s="20">
        <v>0.11000000000001364</v>
      </c>
      <c r="J1477" s="20">
        <v>7.9999999999984084E-2</v>
      </c>
      <c r="K1477" s="20">
        <v>0</v>
      </c>
      <c r="L1477" s="20">
        <v>0</v>
      </c>
      <c r="M1477" s="20">
        <v>6.0000000000002274E-2</v>
      </c>
      <c r="N1477" s="20">
        <v>0</v>
      </c>
      <c r="O1477" s="27">
        <v>6.0000000000002274E-2</v>
      </c>
      <c r="P1477" s="198">
        <v>0.15999999999999659</v>
      </c>
      <c r="Q1477" s="28">
        <f t="shared" si="263"/>
        <v>1561559.9999999979</v>
      </c>
      <c r="R1477" s="28">
        <f t="shared" si="264"/>
        <v>1580920.0000000002</v>
      </c>
      <c r="S1477" s="28">
        <f t="shared" si="256"/>
        <v>1587959.9999999988</v>
      </c>
      <c r="T1477" s="28">
        <f t="shared" si="257"/>
        <v>1587959.9999999988</v>
      </c>
      <c r="U1477" s="28">
        <f t="shared" si="258"/>
        <v>1587959.9999999988</v>
      </c>
      <c r="V1477" s="28">
        <f t="shared" si="259"/>
        <v>1593239.9999999991</v>
      </c>
      <c r="W1477" s="28">
        <f t="shared" si="260"/>
        <v>1593239.9999999991</v>
      </c>
      <c r="X1477" s="28">
        <f t="shared" si="261"/>
        <v>1598519.9999999993</v>
      </c>
      <c r="Y1477" s="28">
        <f t="shared" si="262"/>
        <v>1612599.9999999991</v>
      </c>
      <c r="Z1477" s="203">
        <f t="shared" si="265"/>
        <v>14303959.999999993</v>
      </c>
      <c r="AA1477" s="35">
        <v>34.620115986175385</v>
      </c>
      <c r="AB1477" s="180">
        <v>35.610098998301218</v>
      </c>
      <c r="AC1477" s="36">
        <v>35.701872571417411</v>
      </c>
      <c r="AD1477" s="207">
        <v>5.539999999999992</v>
      </c>
      <c r="AE1477" s="173">
        <f t="shared" si="266"/>
        <v>487519.9999999993</v>
      </c>
    </row>
    <row r="1478" spans="1:31" s="30" customFormat="1" ht="14.25" customHeight="1">
      <c r="A1478" s="24">
        <v>108027</v>
      </c>
      <c r="B1478" s="24" t="s">
        <v>7864</v>
      </c>
      <c r="C1478" s="25" t="s">
        <v>7838</v>
      </c>
      <c r="D1478" s="24" t="s">
        <v>1387</v>
      </c>
      <c r="E1478" s="191">
        <v>501.69</v>
      </c>
      <c r="F1478" s="39">
        <v>514.47</v>
      </c>
      <c r="G1478" s="192">
        <v>517.86</v>
      </c>
      <c r="H1478" s="22">
        <v>12.78000000000003</v>
      </c>
      <c r="I1478" s="20">
        <v>0.12000000000000455</v>
      </c>
      <c r="J1478" s="20">
        <v>0.22000000000002728</v>
      </c>
      <c r="K1478" s="20">
        <v>3.999999999996362E-2</v>
      </c>
      <c r="L1478" s="20">
        <v>3.999999999996362E-2</v>
      </c>
      <c r="M1478" s="20">
        <v>0.28999999999996362</v>
      </c>
      <c r="N1478" s="20">
        <v>0.41000000000008185</v>
      </c>
      <c r="O1478" s="27">
        <v>0.33000000000004093</v>
      </c>
      <c r="P1478" s="198">
        <v>1.9399999999999409</v>
      </c>
      <c r="Q1478" s="28">
        <f t="shared" si="263"/>
        <v>3936240.0000000088</v>
      </c>
      <c r="R1478" s="28">
        <f t="shared" si="264"/>
        <v>3957360.0000000098</v>
      </c>
      <c r="S1478" s="28">
        <f t="shared" si="256"/>
        <v>3976720.0000000121</v>
      </c>
      <c r="T1478" s="28">
        <f t="shared" si="257"/>
        <v>3980240.0000000088</v>
      </c>
      <c r="U1478" s="28">
        <f t="shared" si="258"/>
        <v>3983760.0000000056</v>
      </c>
      <c r="V1478" s="28">
        <f t="shared" si="259"/>
        <v>4009280.0000000023</v>
      </c>
      <c r="W1478" s="28">
        <f t="shared" si="260"/>
        <v>4045360.0000000093</v>
      </c>
      <c r="X1478" s="28">
        <f t="shared" si="261"/>
        <v>4074400.000000013</v>
      </c>
      <c r="Y1478" s="28">
        <f t="shared" si="262"/>
        <v>4245120.0000000075</v>
      </c>
      <c r="Z1478" s="203">
        <f t="shared" si="265"/>
        <v>36208480.000000082</v>
      </c>
      <c r="AA1478" s="35">
        <v>40.798419100904297</v>
      </c>
      <c r="AB1478" s="180">
        <v>41.837713876780953</v>
      </c>
      <c r="AC1478" s="36">
        <v>42.113395354889079</v>
      </c>
      <c r="AD1478" s="207">
        <v>16.170000000000016</v>
      </c>
      <c r="AE1478" s="173">
        <f t="shared" si="266"/>
        <v>1422960.0000000014</v>
      </c>
    </row>
    <row r="1479" spans="1:31" s="30" customFormat="1" ht="14.25" customHeight="1">
      <c r="A1479" s="24">
        <v>108028</v>
      </c>
      <c r="B1479" s="24" t="s">
        <v>7865</v>
      </c>
      <c r="C1479" s="25" t="s">
        <v>7838</v>
      </c>
      <c r="D1479" s="24" t="s">
        <v>1387</v>
      </c>
      <c r="E1479" s="191">
        <v>648.04</v>
      </c>
      <c r="F1479" s="39">
        <v>660.55</v>
      </c>
      <c r="G1479" s="192">
        <v>664.09</v>
      </c>
      <c r="H1479" s="22">
        <v>12.509999999999991</v>
      </c>
      <c r="I1479" s="20">
        <v>0.26000000000010459</v>
      </c>
      <c r="J1479" s="20">
        <v>0.16999999999995907</v>
      </c>
      <c r="K1479" s="20">
        <v>0.11000000000001364</v>
      </c>
      <c r="L1479" s="20">
        <v>1.1000000000000227</v>
      </c>
      <c r="M1479" s="20">
        <v>0.46000000000003638</v>
      </c>
      <c r="N1479" s="20">
        <v>0.76999999999986812</v>
      </c>
      <c r="O1479" s="27">
        <v>0</v>
      </c>
      <c r="P1479" s="198">
        <v>0.67000000000007276</v>
      </c>
      <c r="Q1479" s="28">
        <f t="shared" si="263"/>
        <v>3853079.9999999972</v>
      </c>
      <c r="R1479" s="28">
        <f t="shared" si="264"/>
        <v>3898840.0000000158</v>
      </c>
      <c r="S1479" s="28">
        <f t="shared" si="256"/>
        <v>3913800.0000000121</v>
      </c>
      <c r="T1479" s="28">
        <f t="shared" si="257"/>
        <v>3923480.0000000135</v>
      </c>
      <c r="U1479" s="28">
        <f t="shared" si="258"/>
        <v>4020280.0000000154</v>
      </c>
      <c r="V1479" s="28">
        <f t="shared" si="259"/>
        <v>4060760.0000000186</v>
      </c>
      <c r="W1479" s="28">
        <f t="shared" si="260"/>
        <v>4128520.000000007</v>
      </c>
      <c r="X1479" s="28">
        <f t="shared" si="261"/>
        <v>4128520.000000007</v>
      </c>
      <c r="Y1479" s="28">
        <f t="shared" si="262"/>
        <v>4187480.0000000135</v>
      </c>
      <c r="Z1479" s="203">
        <f t="shared" si="265"/>
        <v>36114760.000000104</v>
      </c>
      <c r="AA1479" s="35">
        <v>69.659998495092921</v>
      </c>
      <c r="AB1479" s="180">
        <v>71.004740457276768</v>
      </c>
      <c r="AC1479" s="36">
        <v>71.385266959765232</v>
      </c>
      <c r="AD1479" s="207">
        <v>16.050000000000068</v>
      </c>
      <c r="AE1479" s="173">
        <f t="shared" si="266"/>
        <v>1412400.0000000061</v>
      </c>
    </row>
    <row r="1480" spans="1:31" s="30" customFormat="1" ht="14.25" customHeight="1">
      <c r="A1480" s="24">
        <v>108029</v>
      </c>
      <c r="B1480" s="24" t="s">
        <v>7866</v>
      </c>
      <c r="C1480" s="25" t="s">
        <v>7838</v>
      </c>
      <c r="D1480" s="24" t="s">
        <v>1387</v>
      </c>
      <c r="E1480" s="191">
        <v>144.16</v>
      </c>
      <c r="F1480" s="39">
        <v>147.35999999999999</v>
      </c>
      <c r="G1480" s="192">
        <v>147.97999999999999</v>
      </c>
      <c r="H1480" s="22">
        <v>3.1999999999999886</v>
      </c>
      <c r="I1480" s="20">
        <v>3.0000000000029559E-2</v>
      </c>
      <c r="J1480" s="20">
        <v>0</v>
      </c>
      <c r="K1480" s="20">
        <v>0</v>
      </c>
      <c r="L1480" s="20">
        <v>3.0000000000001137E-2</v>
      </c>
      <c r="M1480" s="20">
        <v>0.36000000000001364</v>
      </c>
      <c r="N1480" s="20">
        <v>0</v>
      </c>
      <c r="O1480" s="27">
        <v>0</v>
      </c>
      <c r="P1480" s="198">
        <v>0.19999999999998863</v>
      </c>
      <c r="Q1480" s="28">
        <f t="shared" si="263"/>
        <v>985599.99999999662</v>
      </c>
      <c r="R1480" s="28">
        <f t="shared" si="264"/>
        <v>990880.00000000186</v>
      </c>
      <c r="S1480" s="28">
        <f t="shared" si="256"/>
        <v>990880.00000000186</v>
      </c>
      <c r="T1480" s="28">
        <f t="shared" si="257"/>
        <v>990880.00000000186</v>
      </c>
      <c r="U1480" s="28">
        <f t="shared" si="258"/>
        <v>993520.00000000198</v>
      </c>
      <c r="V1480" s="28">
        <f t="shared" si="259"/>
        <v>1025200.0000000031</v>
      </c>
      <c r="W1480" s="28">
        <f t="shared" si="260"/>
        <v>1025200.0000000031</v>
      </c>
      <c r="X1480" s="28">
        <f t="shared" si="261"/>
        <v>1025200.0000000031</v>
      </c>
      <c r="Y1480" s="28">
        <f t="shared" si="262"/>
        <v>1042800.0000000021</v>
      </c>
      <c r="Z1480" s="203">
        <f t="shared" si="265"/>
        <v>9070160.0000000149</v>
      </c>
      <c r="AA1480" s="35">
        <v>45.262166405023549</v>
      </c>
      <c r="AB1480" s="180">
        <v>46.266875981161689</v>
      </c>
      <c r="AC1480" s="36">
        <v>46.46153846153846</v>
      </c>
      <c r="AD1480" s="207">
        <v>3.8199999999999932</v>
      </c>
      <c r="AE1480" s="173">
        <f t="shared" si="266"/>
        <v>336159.99999999942</v>
      </c>
    </row>
    <row r="1481" spans="1:31" s="30" customFormat="1" ht="14.25" customHeight="1">
      <c r="A1481" s="24">
        <v>108030</v>
      </c>
      <c r="B1481" s="24" t="s">
        <v>7867</v>
      </c>
      <c r="C1481" s="25" t="s">
        <v>7838</v>
      </c>
      <c r="D1481" s="24" t="s">
        <v>1387</v>
      </c>
      <c r="E1481" s="191">
        <v>427.33</v>
      </c>
      <c r="F1481" s="39">
        <v>437</v>
      </c>
      <c r="G1481" s="192">
        <v>441.5</v>
      </c>
      <c r="H1481" s="22">
        <v>9.6700000000000159</v>
      </c>
      <c r="I1481" s="20">
        <v>0</v>
      </c>
      <c r="J1481" s="20">
        <v>0</v>
      </c>
      <c r="K1481" s="20">
        <v>0</v>
      </c>
      <c r="L1481" s="20">
        <v>1.1499999999999773</v>
      </c>
      <c r="M1481" s="20">
        <v>0.26000000000004775</v>
      </c>
      <c r="N1481" s="20">
        <v>0.99000000000000909</v>
      </c>
      <c r="O1481" s="27">
        <v>1.1200000000000045</v>
      </c>
      <c r="P1481" s="198">
        <v>0.97999999999996135</v>
      </c>
      <c r="Q1481" s="28">
        <f t="shared" si="263"/>
        <v>2978360.0000000047</v>
      </c>
      <c r="R1481" s="28">
        <f t="shared" si="264"/>
        <v>2978360.0000000047</v>
      </c>
      <c r="S1481" s="28">
        <f t="shared" si="256"/>
        <v>2978360.0000000047</v>
      </c>
      <c r="T1481" s="28">
        <f t="shared" si="257"/>
        <v>2978360.0000000047</v>
      </c>
      <c r="U1481" s="28">
        <f t="shared" si="258"/>
        <v>3079560.0000000028</v>
      </c>
      <c r="V1481" s="28">
        <f t="shared" si="259"/>
        <v>3102440.000000007</v>
      </c>
      <c r="W1481" s="28">
        <f t="shared" si="260"/>
        <v>3189560.0000000079</v>
      </c>
      <c r="X1481" s="28">
        <f t="shared" si="261"/>
        <v>3288120.0000000084</v>
      </c>
      <c r="Y1481" s="28">
        <f t="shared" si="262"/>
        <v>3374360.0000000051</v>
      </c>
      <c r="Z1481" s="203">
        <f t="shared" si="265"/>
        <v>27947480.000000048</v>
      </c>
      <c r="AA1481" s="35">
        <v>51.400081791719785</v>
      </c>
      <c r="AB1481" s="180">
        <v>52.563208159926866</v>
      </c>
      <c r="AC1481" s="36">
        <v>53.104476893839148</v>
      </c>
      <c r="AD1481" s="207">
        <v>14.170000000000016</v>
      </c>
      <c r="AE1481" s="173">
        <f t="shared" si="266"/>
        <v>1246960.0000000014</v>
      </c>
    </row>
    <row r="1482" spans="1:31" s="30" customFormat="1" ht="14.25" customHeight="1">
      <c r="A1482" s="24">
        <v>108031</v>
      </c>
      <c r="B1482" s="24" t="s">
        <v>7868</v>
      </c>
      <c r="C1482" s="25" t="s">
        <v>7838</v>
      </c>
      <c r="D1482" s="24" t="s">
        <v>1387</v>
      </c>
      <c r="E1482" s="191">
        <v>96.43</v>
      </c>
      <c r="F1482" s="39">
        <v>101.03</v>
      </c>
      <c r="G1482" s="192">
        <v>101.26</v>
      </c>
      <c r="H1482" s="22">
        <v>4.5999999999999943</v>
      </c>
      <c r="I1482" s="20">
        <v>0</v>
      </c>
      <c r="J1482" s="20">
        <v>1.0000000000005116E-2</v>
      </c>
      <c r="K1482" s="20">
        <v>0</v>
      </c>
      <c r="L1482" s="20">
        <v>0</v>
      </c>
      <c r="M1482" s="20">
        <v>0</v>
      </c>
      <c r="N1482" s="20">
        <v>0.20000000000000284</v>
      </c>
      <c r="O1482" s="27">
        <v>1.9999999999996021E-2</v>
      </c>
      <c r="P1482" s="198">
        <v>0</v>
      </c>
      <c r="Q1482" s="28">
        <f t="shared" si="263"/>
        <v>1416799.9999999984</v>
      </c>
      <c r="R1482" s="28">
        <f t="shared" si="264"/>
        <v>1416799.9999999984</v>
      </c>
      <c r="S1482" s="28">
        <f t="shared" si="256"/>
        <v>1417679.9999999988</v>
      </c>
      <c r="T1482" s="28">
        <f t="shared" si="257"/>
        <v>1417679.9999999988</v>
      </c>
      <c r="U1482" s="28">
        <f t="shared" si="258"/>
        <v>1417679.9999999988</v>
      </c>
      <c r="V1482" s="28">
        <f t="shared" si="259"/>
        <v>1417679.9999999988</v>
      </c>
      <c r="W1482" s="28">
        <f t="shared" si="260"/>
        <v>1435279.9999999991</v>
      </c>
      <c r="X1482" s="28">
        <f t="shared" si="261"/>
        <v>1437039.9999999986</v>
      </c>
      <c r="Y1482" s="28">
        <f t="shared" si="262"/>
        <v>1437039.9999999986</v>
      </c>
      <c r="Z1482" s="203">
        <f t="shared" si="265"/>
        <v>12813679.999999989</v>
      </c>
      <c r="AA1482" s="35">
        <v>22.317109861371474</v>
      </c>
      <c r="AB1482" s="180">
        <v>23.381702885972828</v>
      </c>
      <c r="AC1482" s="36">
        <v>23.434932537202897</v>
      </c>
      <c r="AD1482" s="207">
        <v>4.8299999999999983</v>
      </c>
      <c r="AE1482" s="173">
        <f t="shared" si="266"/>
        <v>425039.99999999983</v>
      </c>
    </row>
    <row r="1483" spans="1:31" s="30" customFormat="1" ht="14.25" customHeight="1">
      <c r="A1483" s="24">
        <v>108032</v>
      </c>
      <c r="B1483" s="24" t="s">
        <v>7869</v>
      </c>
      <c r="C1483" s="25" t="s">
        <v>7838</v>
      </c>
      <c r="D1483" s="24" t="s">
        <v>1387</v>
      </c>
      <c r="E1483" s="191">
        <v>170.58</v>
      </c>
      <c r="F1483" s="39">
        <v>178.42000000000002</v>
      </c>
      <c r="G1483" s="192">
        <v>181.61</v>
      </c>
      <c r="H1483" s="22">
        <v>7.8400000000000034</v>
      </c>
      <c r="I1483" s="20">
        <v>0.12000000000000455</v>
      </c>
      <c r="J1483" s="20">
        <v>1.5599999999999739</v>
      </c>
      <c r="K1483" s="20">
        <v>9.9999999999909051E-3</v>
      </c>
      <c r="L1483" s="20">
        <v>0.14000000000001478</v>
      </c>
      <c r="M1483" s="20">
        <v>0</v>
      </c>
      <c r="N1483" s="20">
        <v>6.9999999999993179E-2</v>
      </c>
      <c r="O1483" s="27">
        <v>2.0000000000010232E-2</v>
      </c>
      <c r="P1483" s="198">
        <v>1.2700000000000102</v>
      </c>
      <c r="Q1483" s="28">
        <f t="shared" si="263"/>
        <v>2414720.0000000009</v>
      </c>
      <c r="R1483" s="28">
        <f t="shared" si="264"/>
        <v>2435840.0000000019</v>
      </c>
      <c r="S1483" s="28">
        <f t="shared" si="256"/>
        <v>2573119.9999999995</v>
      </c>
      <c r="T1483" s="28">
        <f t="shared" si="257"/>
        <v>2573999.9999999986</v>
      </c>
      <c r="U1483" s="28">
        <f t="shared" si="258"/>
        <v>2586320</v>
      </c>
      <c r="V1483" s="28">
        <f t="shared" si="259"/>
        <v>2586320</v>
      </c>
      <c r="W1483" s="28">
        <f t="shared" si="260"/>
        <v>2592479.9999999995</v>
      </c>
      <c r="X1483" s="28">
        <f t="shared" si="261"/>
        <v>2594240.0000000005</v>
      </c>
      <c r="Y1483" s="28">
        <f t="shared" si="262"/>
        <v>2706000.0000000014</v>
      </c>
      <c r="Z1483" s="203">
        <f t="shared" si="265"/>
        <v>23063040</v>
      </c>
      <c r="AA1483" s="35">
        <v>33.354842494280526</v>
      </c>
      <c r="AB1483" s="180">
        <v>34.887859056334449</v>
      </c>
      <c r="AC1483" s="36">
        <v>35.511624723802818</v>
      </c>
      <c r="AD1483" s="207">
        <v>11.030000000000001</v>
      </c>
      <c r="AE1483" s="173">
        <f t="shared" si="266"/>
        <v>970640.00000000012</v>
      </c>
    </row>
    <row r="1484" spans="1:31" s="30" customFormat="1" ht="14.25" customHeight="1">
      <c r="A1484" s="24">
        <v>108033</v>
      </c>
      <c r="B1484" s="24" t="s">
        <v>7870</v>
      </c>
      <c r="C1484" s="25" t="s">
        <v>7838</v>
      </c>
      <c r="D1484" s="24" t="s">
        <v>1387</v>
      </c>
      <c r="E1484" s="191">
        <v>1589.3400000000001</v>
      </c>
      <c r="F1484" s="39">
        <v>1617.71</v>
      </c>
      <c r="G1484" s="192">
        <v>1635.91</v>
      </c>
      <c r="H1484" s="22">
        <v>28.369999999999891</v>
      </c>
      <c r="I1484" s="20">
        <v>4.6900000000000546</v>
      </c>
      <c r="J1484" s="20">
        <v>-1.3600000000001273</v>
      </c>
      <c r="K1484" s="20">
        <v>3.8099999999999454</v>
      </c>
      <c r="L1484" s="20">
        <v>1.3900000000003274</v>
      </c>
      <c r="M1484" s="20">
        <v>2.1299999999998818</v>
      </c>
      <c r="N1484" s="20">
        <v>1.7599999999999909</v>
      </c>
      <c r="O1484" s="27">
        <v>3.1500000000000909</v>
      </c>
      <c r="P1484" s="198">
        <v>2.6299999999998818</v>
      </c>
      <c r="Q1484" s="28">
        <f t="shared" si="263"/>
        <v>8737959.9999999646</v>
      </c>
      <c r="R1484" s="28">
        <f t="shared" si="264"/>
        <v>9563399.9999999739</v>
      </c>
      <c r="S1484" s="28">
        <f t="shared" si="256"/>
        <v>9443719.9999999627</v>
      </c>
      <c r="T1484" s="28">
        <f t="shared" si="257"/>
        <v>9778999.9999999572</v>
      </c>
      <c r="U1484" s="28">
        <f t="shared" si="258"/>
        <v>9901319.9999999851</v>
      </c>
      <c r="V1484" s="28">
        <f t="shared" si="259"/>
        <v>10088759.999999974</v>
      </c>
      <c r="W1484" s="28">
        <f t="shared" si="260"/>
        <v>10243639.999999974</v>
      </c>
      <c r="X1484" s="28">
        <f t="shared" si="261"/>
        <v>10520839.999999981</v>
      </c>
      <c r="Y1484" s="28">
        <f t="shared" si="262"/>
        <v>10752279.99999997</v>
      </c>
      <c r="Z1484" s="203">
        <f t="shared" si="265"/>
        <v>89030919.999999747</v>
      </c>
      <c r="AA1484" s="35">
        <v>47.995868829290252</v>
      </c>
      <c r="AB1484" s="180">
        <v>48.852603573704258</v>
      </c>
      <c r="AC1484" s="36">
        <v>49.402218390353362</v>
      </c>
      <c r="AD1484" s="207">
        <v>46.569999999999936</v>
      </c>
      <c r="AE1484" s="173">
        <f t="shared" si="266"/>
        <v>4098159.9999999944</v>
      </c>
    </row>
    <row r="1485" spans="1:31" s="30" customFormat="1" ht="14.25" customHeight="1">
      <c r="A1485" s="24">
        <v>108034</v>
      </c>
      <c r="B1485" s="24" t="s">
        <v>7871</v>
      </c>
      <c r="C1485" s="25" t="s">
        <v>7838</v>
      </c>
      <c r="D1485" s="24" t="s">
        <v>1387</v>
      </c>
      <c r="E1485" s="191">
        <v>327.99</v>
      </c>
      <c r="F1485" s="39">
        <v>331.88</v>
      </c>
      <c r="G1485" s="192">
        <v>339.52000000000004</v>
      </c>
      <c r="H1485" s="22">
        <v>3.8899999999999864</v>
      </c>
      <c r="I1485" s="20">
        <v>0.37999999999999545</v>
      </c>
      <c r="J1485" s="20">
        <v>0.26999999999998181</v>
      </c>
      <c r="K1485" s="20">
        <v>0</v>
      </c>
      <c r="L1485" s="20">
        <v>1.9200000000000159</v>
      </c>
      <c r="M1485" s="20">
        <v>0.6199999999999477</v>
      </c>
      <c r="N1485" s="20">
        <v>3.7900000000000205</v>
      </c>
      <c r="O1485" s="27">
        <v>0.60000000000002274</v>
      </c>
      <c r="P1485" s="198">
        <v>6.0000000000002274E-2</v>
      </c>
      <c r="Q1485" s="28">
        <f t="shared" si="263"/>
        <v>1198119.9999999958</v>
      </c>
      <c r="R1485" s="28">
        <f t="shared" si="264"/>
        <v>1264999.9999999951</v>
      </c>
      <c r="S1485" s="28">
        <f t="shared" si="256"/>
        <v>1288759.9999999935</v>
      </c>
      <c r="T1485" s="28">
        <f t="shared" si="257"/>
        <v>1288759.9999999935</v>
      </c>
      <c r="U1485" s="28">
        <f t="shared" si="258"/>
        <v>1457719.9999999949</v>
      </c>
      <c r="V1485" s="28">
        <f t="shared" si="259"/>
        <v>1512279.9999999902</v>
      </c>
      <c r="W1485" s="28">
        <f t="shared" si="260"/>
        <v>1845799.9999999921</v>
      </c>
      <c r="X1485" s="28">
        <f t="shared" si="261"/>
        <v>1898599.9999999942</v>
      </c>
      <c r="Y1485" s="28">
        <f t="shared" si="262"/>
        <v>1903879.9999999944</v>
      </c>
      <c r="Z1485" s="203">
        <f t="shared" si="265"/>
        <v>13658919.999999944</v>
      </c>
      <c r="AA1485" s="35">
        <v>59.834719789842381</v>
      </c>
      <c r="AB1485" s="180">
        <v>60.544366608289558</v>
      </c>
      <c r="AC1485" s="36">
        <v>61.938120256859307</v>
      </c>
      <c r="AD1485" s="207">
        <v>11.53000000000003</v>
      </c>
      <c r="AE1485" s="173">
        <f t="shared" si="266"/>
        <v>1014640.0000000026</v>
      </c>
    </row>
    <row r="1486" spans="1:31" s="30" customFormat="1" ht="14.25" customHeight="1">
      <c r="A1486" s="24">
        <v>108035</v>
      </c>
      <c r="B1486" s="24" t="s">
        <v>7872</v>
      </c>
      <c r="C1486" s="25" t="s">
        <v>7838</v>
      </c>
      <c r="D1486" s="24" t="s">
        <v>1387</v>
      </c>
      <c r="E1486" s="191">
        <v>338.31</v>
      </c>
      <c r="F1486" s="39">
        <v>341.5</v>
      </c>
      <c r="G1486" s="192">
        <v>348.61</v>
      </c>
      <c r="H1486" s="22">
        <v>3.1899999999999977</v>
      </c>
      <c r="I1486" s="20">
        <v>5.5600000000000023</v>
      </c>
      <c r="J1486" s="20">
        <v>0.60000000000002274</v>
      </c>
      <c r="K1486" s="20">
        <v>6.8299999999999841</v>
      </c>
      <c r="L1486" s="20">
        <v>-7.1999999999999886</v>
      </c>
      <c r="M1486" s="20">
        <v>0</v>
      </c>
      <c r="N1486" s="20">
        <v>0</v>
      </c>
      <c r="O1486" s="27">
        <v>0.89999999999997726</v>
      </c>
      <c r="P1486" s="198">
        <v>0.42000000000001592</v>
      </c>
      <c r="Q1486" s="28">
        <f t="shared" si="263"/>
        <v>982519.9999999993</v>
      </c>
      <c r="R1486" s="28">
        <f t="shared" si="264"/>
        <v>1961079.9999999998</v>
      </c>
      <c r="S1486" s="28">
        <f t="shared" si="256"/>
        <v>2013880.0000000019</v>
      </c>
      <c r="T1486" s="28">
        <f t="shared" si="257"/>
        <v>2614920.0000000005</v>
      </c>
      <c r="U1486" s="28">
        <f t="shared" si="258"/>
        <v>1981320.0000000014</v>
      </c>
      <c r="V1486" s="28">
        <f t="shared" si="259"/>
        <v>1981320.0000000014</v>
      </c>
      <c r="W1486" s="28">
        <f t="shared" si="260"/>
        <v>1981320.0000000014</v>
      </c>
      <c r="X1486" s="28">
        <f t="shared" si="261"/>
        <v>2060519.9999999993</v>
      </c>
      <c r="Y1486" s="28">
        <f t="shared" si="262"/>
        <v>2097480.0000000009</v>
      </c>
      <c r="Z1486" s="203">
        <f t="shared" si="265"/>
        <v>17674360.000000007</v>
      </c>
      <c r="AA1486" s="35">
        <v>57.829780687509611</v>
      </c>
      <c r="AB1486" s="180">
        <v>58.375070511615192</v>
      </c>
      <c r="AC1486" s="36">
        <v>59.590434351549547</v>
      </c>
      <c r="AD1486" s="207">
        <v>10.300000000000011</v>
      </c>
      <c r="AE1486" s="173">
        <f t="shared" si="266"/>
        <v>906400.00000000105</v>
      </c>
    </row>
    <row r="1487" spans="1:31" s="30" customFormat="1" ht="14.25" customHeight="1">
      <c r="A1487" s="24">
        <v>108036</v>
      </c>
      <c r="B1487" s="24" t="s">
        <v>7873</v>
      </c>
      <c r="C1487" s="25" t="s">
        <v>7838</v>
      </c>
      <c r="D1487" s="24" t="s">
        <v>1387</v>
      </c>
      <c r="E1487" s="191">
        <v>115.59</v>
      </c>
      <c r="F1487" s="39">
        <v>131.04</v>
      </c>
      <c r="G1487" s="192">
        <v>135.85</v>
      </c>
      <c r="H1487" s="22">
        <v>15.449999999999989</v>
      </c>
      <c r="I1487" s="20">
        <v>0.71999999999999886</v>
      </c>
      <c r="J1487" s="20">
        <v>0.45000000000001705</v>
      </c>
      <c r="K1487" s="20">
        <v>1.4199999999999875</v>
      </c>
      <c r="L1487" s="20">
        <v>0.18999999999999773</v>
      </c>
      <c r="M1487" s="20">
        <v>0.59000000000003183</v>
      </c>
      <c r="N1487" s="20">
        <v>0.70999999999997954</v>
      </c>
      <c r="O1487" s="27">
        <v>0.47999999999998977</v>
      </c>
      <c r="P1487" s="198">
        <v>0.25</v>
      </c>
      <c r="Q1487" s="28">
        <f t="shared" si="263"/>
        <v>4758599.9999999963</v>
      </c>
      <c r="R1487" s="28">
        <f t="shared" si="264"/>
        <v>4885319.9999999963</v>
      </c>
      <c r="S1487" s="28">
        <f t="shared" si="256"/>
        <v>4924919.9999999981</v>
      </c>
      <c r="T1487" s="28">
        <f t="shared" si="257"/>
        <v>5049879.9999999972</v>
      </c>
      <c r="U1487" s="28">
        <f t="shared" si="258"/>
        <v>5066599.9999999972</v>
      </c>
      <c r="V1487" s="28">
        <f t="shared" si="259"/>
        <v>5118520</v>
      </c>
      <c r="W1487" s="28">
        <f t="shared" si="260"/>
        <v>5180999.9999999981</v>
      </c>
      <c r="X1487" s="28">
        <f t="shared" si="261"/>
        <v>5223239.9999999972</v>
      </c>
      <c r="Y1487" s="28">
        <f t="shared" si="262"/>
        <v>5245239.9999999972</v>
      </c>
      <c r="Z1487" s="203">
        <f t="shared" si="265"/>
        <v>45453319.999999985</v>
      </c>
      <c r="AA1487" s="35">
        <v>19.63312101910828</v>
      </c>
      <c r="AB1487" s="180">
        <v>22.25732484076433</v>
      </c>
      <c r="AC1487" s="36">
        <v>23.074309978768575</v>
      </c>
      <c r="AD1487" s="207">
        <v>20.259999999999991</v>
      </c>
      <c r="AE1487" s="173">
        <f t="shared" si="266"/>
        <v>1782879.9999999993</v>
      </c>
    </row>
    <row r="1488" spans="1:31" s="30" customFormat="1" ht="14.25" customHeight="1">
      <c r="A1488" s="24">
        <v>108037</v>
      </c>
      <c r="B1488" s="24" t="s">
        <v>7874</v>
      </c>
      <c r="C1488" s="25" t="s">
        <v>7838</v>
      </c>
      <c r="D1488" s="24" t="s">
        <v>1387</v>
      </c>
      <c r="E1488" s="191">
        <v>95.31</v>
      </c>
      <c r="F1488" s="39">
        <v>97.31</v>
      </c>
      <c r="G1488" s="192">
        <v>97.76</v>
      </c>
      <c r="H1488" s="22">
        <v>2</v>
      </c>
      <c r="I1488" s="20">
        <v>0.42000000000000171</v>
      </c>
      <c r="J1488" s="20">
        <v>0</v>
      </c>
      <c r="K1488" s="20">
        <v>0</v>
      </c>
      <c r="L1488" s="20">
        <v>0</v>
      </c>
      <c r="M1488" s="20">
        <v>0</v>
      </c>
      <c r="N1488" s="20">
        <v>0</v>
      </c>
      <c r="O1488" s="27">
        <v>3.0000000000001137E-2</v>
      </c>
      <c r="P1488" s="198">
        <v>0</v>
      </c>
      <c r="Q1488" s="28">
        <f t="shared" si="263"/>
        <v>616000</v>
      </c>
      <c r="R1488" s="28">
        <f t="shared" si="264"/>
        <v>689920.00000000035</v>
      </c>
      <c r="S1488" s="28">
        <f t="shared" si="256"/>
        <v>689920.00000000035</v>
      </c>
      <c r="T1488" s="28">
        <f t="shared" si="257"/>
        <v>689920.00000000035</v>
      </c>
      <c r="U1488" s="28">
        <f t="shared" si="258"/>
        <v>689920.00000000035</v>
      </c>
      <c r="V1488" s="28">
        <f t="shared" si="259"/>
        <v>689920.00000000035</v>
      </c>
      <c r="W1488" s="28">
        <f t="shared" si="260"/>
        <v>689920.00000000035</v>
      </c>
      <c r="X1488" s="28">
        <f t="shared" si="261"/>
        <v>692560.00000000047</v>
      </c>
      <c r="Y1488" s="28">
        <f t="shared" si="262"/>
        <v>692560.00000000047</v>
      </c>
      <c r="Z1488" s="203">
        <f t="shared" si="265"/>
        <v>6140640.0000000037</v>
      </c>
      <c r="AA1488" s="35">
        <v>32.984945492299701</v>
      </c>
      <c r="AB1488" s="180">
        <v>33.677106765876445</v>
      </c>
      <c r="AC1488" s="36">
        <v>33.832843052431222</v>
      </c>
      <c r="AD1488" s="207">
        <v>2.4500000000000028</v>
      </c>
      <c r="AE1488" s="173">
        <f t="shared" si="266"/>
        <v>215600.00000000026</v>
      </c>
    </row>
    <row r="1489" spans="1:31" s="30" customFormat="1" ht="14.25" customHeight="1">
      <c r="A1489" s="24">
        <v>108038</v>
      </c>
      <c r="B1489" s="24" t="s">
        <v>7875</v>
      </c>
      <c r="C1489" s="25" t="s">
        <v>7838</v>
      </c>
      <c r="D1489" s="24" t="s">
        <v>1387</v>
      </c>
      <c r="E1489" s="191">
        <v>84.54</v>
      </c>
      <c r="F1489" s="39">
        <v>86.300000000000011</v>
      </c>
      <c r="G1489" s="192">
        <v>86.99</v>
      </c>
      <c r="H1489" s="22">
        <v>1.7600000000000051</v>
      </c>
      <c r="I1489" s="20">
        <v>0</v>
      </c>
      <c r="J1489" s="20">
        <v>9.0000000000003411E-2</v>
      </c>
      <c r="K1489" s="20">
        <v>0</v>
      </c>
      <c r="L1489" s="20">
        <v>0</v>
      </c>
      <c r="M1489" s="20">
        <v>0.35999999999999943</v>
      </c>
      <c r="N1489" s="20">
        <v>0.15999999999999659</v>
      </c>
      <c r="O1489" s="27">
        <v>-0.67000000000000171</v>
      </c>
      <c r="P1489" s="198">
        <v>0.75</v>
      </c>
      <c r="Q1489" s="28">
        <f t="shared" si="263"/>
        <v>542080.00000000163</v>
      </c>
      <c r="R1489" s="28">
        <f t="shared" si="264"/>
        <v>542080.00000000163</v>
      </c>
      <c r="S1489" s="28">
        <f t="shared" si="256"/>
        <v>550000.00000000198</v>
      </c>
      <c r="T1489" s="28">
        <f t="shared" si="257"/>
        <v>550000.00000000198</v>
      </c>
      <c r="U1489" s="28">
        <f t="shared" si="258"/>
        <v>550000.00000000198</v>
      </c>
      <c r="V1489" s="28">
        <f t="shared" si="259"/>
        <v>581680.00000000198</v>
      </c>
      <c r="W1489" s="28">
        <f t="shared" si="260"/>
        <v>595760.00000000163</v>
      </c>
      <c r="X1489" s="28">
        <f t="shared" si="261"/>
        <v>536800.00000000151</v>
      </c>
      <c r="Y1489" s="28">
        <f t="shared" si="262"/>
        <v>602800.00000000151</v>
      </c>
      <c r="Z1489" s="203">
        <f t="shared" si="265"/>
        <v>5051200.0000000158</v>
      </c>
      <c r="AA1489" s="35">
        <v>28.457939206247691</v>
      </c>
      <c r="AB1489" s="180">
        <v>29.050392163463158</v>
      </c>
      <c r="AC1489" s="36">
        <v>29.282660652371494</v>
      </c>
      <c r="AD1489" s="207">
        <v>2.4499999999999886</v>
      </c>
      <c r="AE1489" s="173">
        <f t="shared" si="266"/>
        <v>215599.99999999901</v>
      </c>
    </row>
    <row r="1490" spans="1:31" s="30" customFormat="1" ht="14.25" customHeight="1">
      <c r="A1490" s="24">
        <v>108039</v>
      </c>
      <c r="B1490" s="24" t="s">
        <v>7876</v>
      </c>
      <c r="C1490" s="25" t="s">
        <v>7838</v>
      </c>
      <c r="D1490" s="24" t="s">
        <v>1387</v>
      </c>
      <c r="E1490" s="191">
        <v>682.36</v>
      </c>
      <c r="F1490" s="39">
        <v>700.09</v>
      </c>
      <c r="G1490" s="192">
        <v>702.34</v>
      </c>
      <c r="H1490" s="22">
        <v>17.730000000000018</v>
      </c>
      <c r="I1490" s="20">
        <v>0.95000000000004547</v>
      </c>
      <c r="J1490" s="20">
        <v>0.28999999999984993</v>
      </c>
      <c r="K1490" s="20">
        <v>0.2800000000000864</v>
      </c>
      <c r="L1490" s="20">
        <v>3.999999999996362E-2</v>
      </c>
      <c r="M1490" s="20">
        <v>0</v>
      </c>
      <c r="N1490" s="20">
        <v>0.70000000000004547</v>
      </c>
      <c r="O1490" s="27">
        <v>-0.22000000000002728</v>
      </c>
      <c r="P1490" s="198">
        <v>0.21000000000003638</v>
      </c>
      <c r="Q1490" s="28">
        <f t="shared" ref="Q1490:Q1506" si="267">((H1490/6)*88000)*6+((H1490/6)*88000)*5+((H1490/6)*88000)*4+((H1490/6)*88000)*3+((H1490/6)*88000)*2+((H1490/6)*88000)</f>
        <v>5460840.0000000065</v>
      </c>
      <c r="R1490" s="28">
        <f t="shared" ref="R1490:R1506" si="268">Q1490+((I1490/3)*88000+((I1490/3)*88000)*2+((I1490/3)*88000)*3)</f>
        <v>5628040.0000000149</v>
      </c>
      <c r="S1490" s="28">
        <f t="shared" si="256"/>
        <v>5653560.0000000019</v>
      </c>
      <c r="T1490" s="28">
        <f t="shared" si="257"/>
        <v>5678200.0000000093</v>
      </c>
      <c r="U1490" s="28">
        <f t="shared" si="258"/>
        <v>5681720.0000000065</v>
      </c>
      <c r="V1490" s="28">
        <f t="shared" si="259"/>
        <v>5681720.0000000065</v>
      </c>
      <c r="W1490" s="28">
        <f t="shared" si="260"/>
        <v>5743320.0000000102</v>
      </c>
      <c r="X1490" s="28">
        <f t="shared" si="261"/>
        <v>5723960.0000000075</v>
      </c>
      <c r="Y1490" s="28">
        <f t="shared" si="262"/>
        <v>5742440.0000000102</v>
      </c>
      <c r="Z1490" s="203">
        <f t="shared" si="265"/>
        <v>50993800.000000067</v>
      </c>
      <c r="AA1490" s="35">
        <v>52.270098433490361</v>
      </c>
      <c r="AB1490" s="180">
        <v>53.628250794745099</v>
      </c>
      <c r="AC1490" s="36">
        <v>53.800605155310436</v>
      </c>
      <c r="AD1490" s="207">
        <v>19.980000000000018</v>
      </c>
      <c r="AE1490" s="173">
        <f t="shared" si="266"/>
        <v>1758240.0000000016</v>
      </c>
    </row>
    <row r="1491" spans="1:31" s="30" customFormat="1" ht="14.25" customHeight="1">
      <c r="A1491" s="24">
        <v>108040</v>
      </c>
      <c r="B1491" s="24" t="s">
        <v>7877</v>
      </c>
      <c r="C1491" s="25" t="s">
        <v>7838</v>
      </c>
      <c r="D1491" s="24" t="s">
        <v>1387</v>
      </c>
      <c r="E1491" s="191">
        <v>358.55</v>
      </c>
      <c r="F1491" s="39">
        <v>360.87</v>
      </c>
      <c r="G1491" s="192">
        <v>362.15999999999997</v>
      </c>
      <c r="H1491" s="22">
        <v>2.3199999999999932</v>
      </c>
      <c r="I1491" s="20">
        <v>2.9999999999972715E-2</v>
      </c>
      <c r="J1491" s="20">
        <v>0.15000000000003411</v>
      </c>
      <c r="K1491" s="20">
        <v>4.0000000000020464E-2</v>
      </c>
      <c r="L1491" s="20">
        <v>0</v>
      </c>
      <c r="M1491" s="20">
        <v>0</v>
      </c>
      <c r="N1491" s="20">
        <v>0.18000000000000682</v>
      </c>
      <c r="O1491" s="27">
        <v>0</v>
      </c>
      <c r="P1491" s="198">
        <v>0.88999999999998636</v>
      </c>
      <c r="Q1491" s="28">
        <f t="shared" si="267"/>
        <v>714559.9999999979</v>
      </c>
      <c r="R1491" s="28">
        <f t="shared" si="268"/>
        <v>719839.99999999313</v>
      </c>
      <c r="S1491" s="28">
        <f t="shared" si="256"/>
        <v>733039.99999999616</v>
      </c>
      <c r="T1491" s="28">
        <f t="shared" si="257"/>
        <v>736559.9999999979</v>
      </c>
      <c r="U1491" s="28">
        <f t="shared" si="258"/>
        <v>736559.9999999979</v>
      </c>
      <c r="V1491" s="28">
        <f t="shared" si="259"/>
        <v>736559.9999999979</v>
      </c>
      <c r="W1491" s="28">
        <f t="shared" si="260"/>
        <v>752399.99999999849</v>
      </c>
      <c r="X1491" s="28">
        <f t="shared" si="261"/>
        <v>752399.99999999849</v>
      </c>
      <c r="Y1491" s="28">
        <f t="shared" si="262"/>
        <v>830719.99999999732</v>
      </c>
      <c r="Z1491" s="203">
        <f t="shared" si="265"/>
        <v>6712639.9999999749</v>
      </c>
      <c r="AA1491" s="35">
        <v>48.395151711478249</v>
      </c>
      <c r="AB1491" s="180">
        <v>48.708292840945902</v>
      </c>
      <c r="AC1491" s="36">
        <v>48.882410106899897</v>
      </c>
      <c r="AD1491" s="207">
        <v>3.6099999999999568</v>
      </c>
      <c r="AE1491" s="173">
        <f t="shared" si="266"/>
        <v>317679.99999999622</v>
      </c>
    </row>
    <row r="1492" spans="1:31" s="30" customFormat="1" ht="14.25" customHeight="1">
      <c r="A1492" s="24">
        <v>108041</v>
      </c>
      <c r="B1492" s="24" t="s">
        <v>7878</v>
      </c>
      <c r="C1492" s="25" t="s">
        <v>7838</v>
      </c>
      <c r="D1492" s="24" t="s">
        <v>1387</v>
      </c>
      <c r="E1492" s="191">
        <v>165.20000000000002</v>
      </c>
      <c r="F1492" s="39">
        <v>168.89000000000001</v>
      </c>
      <c r="G1492" s="192">
        <v>169.55</v>
      </c>
      <c r="H1492" s="22">
        <v>3.6899999999999977</v>
      </c>
      <c r="I1492" s="20">
        <v>2.0000000000010232E-2</v>
      </c>
      <c r="J1492" s="20">
        <v>0</v>
      </c>
      <c r="K1492" s="20">
        <v>0</v>
      </c>
      <c r="L1492" s="20">
        <v>0</v>
      </c>
      <c r="M1492" s="20">
        <v>0.12999999999999545</v>
      </c>
      <c r="N1492" s="20">
        <v>2.0000000000010232E-2</v>
      </c>
      <c r="O1492" s="27">
        <v>3.0000000000001137E-2</v>
      </c>
      <c r="P1492" s="198">
        <v>0.46000000000000796</v>
      </c>
      <c r="Q1492" s="28">
        <f t="shared" si="267"/>
        <v>1136519.9999999995</v>
      </c>
      <c r="R1492" s="28">
        <f t="shared" si="268"/>
        <v>1140040.0000000014</v>
      </c>
      <c r="S1492" s="28">
        <f t="shared" si="256"/>
        <v>1140040.0000000014</v>
      </c>
      <c r="T1492" s="28">
        <f t="shared" si="257"/>
        <v>1140040.0000000014</v>
      </c>
      <c r="U1492" s="28">
        <f t="shared" si="258"/>
        <v>1140040.0000000014</v>
      </c>
      <c r="V1492" s="28">
        <f t="shared" si="259"/>
        <v>1151480.0000000009</v>
      </c>
      <c r="W1492" s="28">
        <f t="shared" si="260"/>
        <v>1153240.0000000019</v>
      </c>
      <c r="X1492" s="28">
        <f t="shared" si="261"/>
        <v>1155880.0000000019</v>
      </c>
      <c r="Y1492" s="28">
        <f t="shared" si="262"/>
        <v>1196360.0000000026</v>
      </c>
      <c r="Z1492" s="203">
        <f t="shared" si="265"/>
        <v>10353640.000000013</v>
      </c>
      <c r="AA1492" s="35">
        <v>50.606543315770125</v>
      </c>
      <c r="AB1492" s="180">
        <v>51.736919495159903</v>
      </c>
      <c r="AC1492" s="36">
        <v>51.939100600416609</v>
      </c>
      <c r="AD1492" s="207">
        <v>4.3499999999999943</v>
      </c>
      <c r="AE1492" s="173">
        <f t="shared" si="266"/>
        <v>382799.99999999948</v>
      </c>
    </row>
    <row r="1493" spans="1:31" s="30" customFormat="1" ht="14.25" customHeight="1">
      <c r="A1493" s="24">
        <v>108042</v>
      </c>
      <c r="B1493" s="24" t="s">
        <v>7879</v>
      </c>
      <c r="C1493" s="25" t="s">
        <v>7838</v>
      </c>
      <c r="D1493" s="24" t="s">
        <v>1387</v>
      </c>
      <c r="E1493" s="191">
        <v>108.39</v>
      </c>
      <c r="F1493" s="39">
        <v>110.84</v>
      </c>
      <c r="G1493" s="192">
        <v>112.03</v>
      </c>
      <c r="H1493" s="22">
        <v>2.4500000000000028</v>
      </c>
      <c r="I1493" s="20">
        <v>6.0000000000002274E-2</v>
      </c>
      <c r="J1493" s="20">
        <v>0.26000000000000512</v>
      </c>
      <c r="K1493" s="20">
        <v>0</v>
      </c>
      <c r="L1493" s="20">
        <v>0.34999999999999432</v>
      </c>
      <c r="M1493" s="20">
        <v>0.1600000000000108</v>
      </c>
      <c r="N1493" s="20">
        <v>4.9999999999997158E-2</v>
      </c>
      <c r="O1493" s="27">
        <v>0.14000000000000057</v>
      </c>
      <c r="P1493" s="198">
        <v>0.17000000000000171</v>
      </c>
      <c r="Q1493" s="28">
        <f t="shared" si="267"/>
        <v>754600.00000000093</v>
      </c>
      <c r="R1493" s="28">
        <f t="shared" si="268"/>
        <v>765160.00000000128</v>
      </c>
      <c r="S1493" s="28">
        <f t="shared" si="256"/>
        <v>788040.00000000175</v>
      </c>
      <c r="T1493" s="28">
        <f t="shared" si="257"/>
        <v>788040.00000000175</v>
      </c>
      <c r="U1493" s="28">
        <f t="shared" si="258"/>
        <v>818840.00000000128</v>
      </c>
      <c r="V1493" s="28">
        <f t="shared" si="259"/>
        <v>832920.00000000221</v>
      </c>
      <c r="W1493" s="28">
        <f t="shared" si="260"/>
        <v>837320.00000000198</v>
      </c>
      <c r="X1493" s="28">
        <f t="shared" si="261"/>
        <v>849640.00000000198</v>
      </c>
      <c r="Y1493" s="28">
        <f t="shared" si="262"/>
        <v>864600.0000000021</v>
      </c>
      <c r="Z1493" s="203">
        <f t="shared" si="265"/>
        <v>7299160.0000000149</v>
      </c>
      <c r="AA1493" s="35">
        <v>20.808616022576746</v>
      </c>
      <c r="AB1493" s="180">
        <v>21.278964848624472</v>
      </c>
      <c r="AC1493" s="36">
        <v>21.507419992704794</v>
      </c>
      <c r="AD1493" s="207">
        <v>3.6400000000000006</v>
      </c>
      <c r="AE1493" s="173">
        <f t="shared" si="266"/>
        <v>320320.00000000006</v>
      </c>
    </row>
    <row r="1494" spans="1:31" s="30" customFormat="1" ht="14.25" customHeight="1">
      <c r="A1494" s="24">
        <v>108043</v>
      </c>
      <c r="B1494" s="24" t="s">
        <v>7880</v>
      </c>
      <c r="C1494" s="25" t="s">
        <v>7838</v>
      </c>
      <c r="D1494" s="24" t="s">
        <v>1387</v>
      </c>
      <c r="E1494" s="191">
        <v>201.70000000000002</v>
      </c>
      <c r="F1494" s="39">
        <v>208.09000000000003</v>
      </c>
      <c r="G1494" s="192">
        <v>208.47000000000003</v>
      </c>
      <c r="H1494" s="22">
        <v>6.3900000000000148</v>
      </c>
      <c r="I1494" s="20">
        <v>0.20999999999997954</v>
      </c>
      <c r="J1494" s="20">
        <v>2.0000000000010232E-2</v>
      </c>
      <c r="K1494" s="20">
        <v>0</v>
      </c>
      <c r="L1494" s="20">
        <v>6.9999999999993179E-2</v>
      </c>
      <c r="M1494" s="20">
        <v>0</v>
      </c>
      <c r="N1494" s="20">
        <v>0</v>
      </c>
      <c r="O1494" s="27">
        <v>0</v>
      </c>
      <c r="P1494" s="198">
        <v>8.0000000000012506E-2</v>
      </c>
      <c r="Q1494" s="28">
        <f t="shared" si="267"/>
        <v>1968120.0000000044</v>
      </c>
      <c r="R1494" s="28">
        <f t="shared" si="268"/>
        <v>2005080.0000000009</v>
      </c>
      <c r="S1494" s="28">
        <f t="shared" si="256"/>
        <v>2006840.0000000019</v>
      </c>
      <c r="T1494" s="28">
        <f t="shared" si="257"/>
        <v>2006840.0000000019</v>
      </c>
      <c r="U1494" s="28">
        <f t="shared" si="258"/>
        <v>2013000.0000000012</v>
      </c>
      <c r="V1494" s="28">
        <f t="shared" si="259"/>
        <v>2013000.0000000012</v>
      </c>
      <c r="W1494" s="28">
        <f t="shared" si="260"/>
        <v>2013000.0000000012</v>
      </c>
      <c r="X1494" s="28">
        <f t="shared" si="261"/>
        <v>2013000.0000000012</v>
      </c>
      <c r="Y1494" s="28">
        <f t="shared" si="262"/>
        <v>2020040.0000000023</v>
      </c>
      <c r="Z1494" s="203">
        <f t="shared" si="265"/>
        <v>18058920.000000019</v>
      </c>
      <c r="AA1494" s="35">
        <v>24.171899717175592</v>
      </c>
      <c r="AB1494" s="180">
        <v>24.937682757298312</v>
      </c>
      <c r="AC1494" s="36">
        <v>24.983222280811084</v>
      </c>
      <c r="AD1494" s="207">
        <v>6.7700000000000102</v>
      </c>
      <c r="AE1494" s="173">
        <f t="shared" si="266"/>
        <v>595760.00000000093</v>
      </c>
    </row>
    <row r="1495" spans="1:31" s="30" customFormat="1" ht="14.25" customHeight="1">
      <c r="A1495" s="24">
        <v>108044</v>
      </c>
      <c r="B1495" s="24" t="s">
        <v>7881</v>
      </c>
      <c r="C1495" s="25" t="s">
        <v>7838</v>
      </c>
      <c r="D1495" s="24" t="s">
        <v>1387</v>
      </c>
      <c r="E1495" s="191">
        <v>277.01</v>
      </c>
      <c r="F1495" s="39">
        <v>283.65999999999997</v>
      </c>
      <c r="G1495" s="192">
        <v>286.57000000000005</v>
      </c>
      <c r="H1495" s="22">
        <v>6.6499999999999773</v>
      </c>
      <c r="I1495" s="20">
        <v>1.3400000000000318</v>
      </c>
      <c r="J1495" s="20">
        <v>0.16000000000002501</v>
      </c>
      <c r="K1495" s="20">
        <v>0.18000000000000682</v>
      </c>
      <c r="L1495" s="20">
        <v>0.11000000000001364</v>
      </c>
      <c r="M1495" s="20">
        <v>0.15999999999996817</v>
      </c>
      <c r="N1495" s="20">
        <v>0.77999999999997272</v>
      </c>
      <c r="O1495" s="27">
        <v>-0.47999999999996135</v>
      </c>
      <c r="P1495" s="198">
        <v>0.66000000000002501</v>
      </c>
      <c r="Q1495" s="28">
        <f t="shared" si="267"/>
        <v>2048199.9999999932</v>
      </c>
      <c r="R1495" s="28">
        <f t="shared" si="268"/>
        <v>2284039.9999999991</v>
      </c>
      <c r="S1495" s="28">
        <f t="shared" si="256"/>
        <v>2298120.0000000014</v>
      </c>
      <c r="T1495" s="28">
        <f t="shared" si="257"/>
        <v>2313960.0000000019</v>
      </c>
      <c r="U1495" s="28">
        <f t="shared" si="258"/>
        <v>2323640.0000000033</v>
      </c>
      <c r="V1495" s="28">
        <f t="shared" si="259"/>
        <v>2337720.0000000005</v>
      </c>
      <c r="W1495" s="28">
        <f t="shared" si="260"/>
        <v>2406359.9999999981</v>
      </c>
      <c r="X1495" s="28">
        <f t="shared" si="261"/>
        <v>2364120.0000000014</v>
      </c>
      <c r="Y1495" s="28">
        <f t="shared" si="262"/>
        <v>2422200.0000000037</v>
      </c>
      <c r="Z1495" s="203">
        <f t="shared" si="265"/>
        <v>20798360.000000004</v>
      </c>
      <c r="AA1495" s="35">
        <v>28.377520078675627</v>
      </c>
      <c r="AB1495" s="180">
        <v>29.058760858875594</v>
      </c>
      <c r="AC1495" s="36">
        <v>29.356867726602196</v>
      </c>
      <c r="AD1495" s="207">
        <v>9.5600000000000591</v>
      </c>
      <c r="AE1495" s="173">
        <f t="shared" si="266"/>
        <v>841280.00000000524</v>
      </c>
    </row>
    <row r="1496" spans="1:31" s="30" customFormat="1" ht="14.25" customHeight="1">
      <c r="A1496" s="24">
        <v>108045</v>
      </c>
      <c r="B1496" s="24" t="s">
        <v>7882</v>
      </c>
      <c r="C1496" s="25" t="s">
        <v>7838</v>
      </c>
      <c r="D1496" s="24" t="s">
        <v>1387</v>
      </c>
      <c r="E1496" s="191">
        <v>263.06</v>
      </c>
      <c r="F1496" s="39">
        <v>274.20999999999998</v>
      </c>
      <c r="G1496" s="192">
        <v>282.02999999999997</v>
      </c>
      <c r="H1496" s="22">
        <v>11.149999999999977</v>
      </c>
      <c r="I1496" s="20">
        <v>0.10000000000002274</v>
      </c>
      <c r="J1496" s="20">
        <v>1.999999999998181E-2</v>
      </c>
      <c r="K1496" s="20">
        <v>0</v>
      </c>
      <c r="L1496" s="20">
        <v>0</v>
      </c>
      <c r="M1496" s="20">
        <v>2.7099999999999795</v>
      </c>
      <c r="N1496" s="20">
        <v>3.5600000000000591</v>
      </c>
      <c r="O1496" s="27">
        <v>0.13999999999998636</v>
      </c>
      <c r="P1496" s="198">
        <v>1.2899999999999636</v>
      </c>
      <c r="Q1496" s="28">
        <f t="shared" si="267"/>
        <v>3434199.999999993</v>
      </c>
      <c r="R1496" s="28">
        <f t="shared" si="268"/>
        <v>3451799.9999999972</v>
      </c>
      <c r="S1496" s="28">
        <f t="shared" si="256"/>
        <v>3453559.9999999958</v>
      </c>
      <c r="T1496" s="28">
        <f t="shared" si="257"/>
        <v>3453559.9999999958</v>
      </c>
      <c r="U1496" s="28">
        <f t="shared" si="258"/>
        <v>3453559.9999999958</v>
      </c>
      <c r="V1496" s="28">
        <f t="shared" si="259"/>
        <v>3692039.9999999939</v>
      </c>
      <c r="W1496" s="28">
        <f t="shared" si="260"/>
        <v>4005319.9999999991</v>
      </c>
      <c r="X1496" s="28">
        <f t="shared" si="261"/>
        <v>4017639.9999999977</v>
      </c>
      <c r="Y1496" s="28">
        <f t="shared" si="262"/>
        <v>4131159.9999999944</v>
      </c>
      <c r="Z1496" s="203">
        <f t="shared" si="265"/>
        <v>33092839.999999963</v>
      </c>
      <c r="AA1496" s="35">
        <v>54.233584166580762</v>
      </c>
      <c r="AB1496" s="180">
        <v>56.532316256056077</v>
      </c>
      <c r="AC1496" s="36">
        <v>58.144521183383155</v>
      </c>
      <c r="AD1496" s="207">
        <v>18.96999999999997</v>
      </c>
      <c r="AE1496" s="173">
        <f t="shared" si="266"/>
        <v>1669359.9999999974</v>
      </c>
    </row>
    <row r="1497" spans="1:31" s="30" customFormat="1" ht="14.25" customHeight="1">
      <c r="A1497" s="24">
        <v>108046</v>
      </c>
      <c r="B1497" s="24" t="s">
        <v>7883</v>
      </c>
      <c r="C1497" s="25" t="s">
        <v>7838</v>
      </c>
      <c r="D1497" s="24" t="s">
        <v>1387</v>
      </c>
      <c r="E1497" s="191">
        <v>100.72</v>
      </c>
      <c r="F1497" s="39">
        <v>101.69</v>
      </c>
      <c r="G1497" s="192">
        <v>101.81</v>
      </c>
      <c r="H1497" s="22">
        <v>0.96999999999999886</v>
      </c>
      <c r="I1497" s="20">
        <v>0</v>
      </c>
      <c r="J1497" s="20">
        <v>0</v>
      </c>
      <c r="K1497" s="20">
        <v>1.9999999999996021E-2</v>
      </c>
      <c r="L1497" s="20">
        <v>0</v>
      </c>
      <c r="M1497" s="20">
        <v>0</v>
      </c>
      <c r="N1497" s="20">
        <v>0</v>
      </c>
      <c r="O1497" s="27">
        <v>0</v>
      </c>
      <c r="P1497" s="198">
        <v>9.9999999999994316E-2</v>
      </c>
      <c r="Q1497" s="28">
        <f t="shared" si="267"/>
        <v>298759.99999999965</v>
      </c>
      <c r="R1497" s="28">
        <f t="shared" si="268"/>
        <v>298759.99999999965</v>
      </c>
      <c r="S1497" s="28">
        <f t="shared" si="256"/>
        <v>298759.99999999965</v>
      </c>
      <c r="T1497" s="28">
        <f t="shared" si="257"/>
        <v>300519.9999999993</v>
      </c>
      <c r="U1497" s="28">
        <f t="shared" si="258"/>
        <v>300519.9999999993</v>
      </c>
      <c r="V1497" s="28">
        <f t="shared" si="259"/>
        <v>300519.9999999993</v>
      </c>
      <c r="W1497" s="28">
        <f t="shared" si="260"/>
        <v>300519.9999999993</v>
      </c>
      <c r="X1497" s="28">
        <f t="shared" si="261"/>
        <v>300519.9999999993</v>
      </c>
      <c r="Y1497" s="28">
        <f t="shared" si="262"/>
        <v>309319.99999999878</v>
      </c>
      <c r="Z1497" s="203">
        <f t="shared" si="265"/>
        <v>2708199.9999999939</v>
      </c>
      <c r="AA1497" s="35">
        <v>50.853276784812685</v>
      </c>
      <c r="AB1497" s="180">
        <v>51.343027365444819</v>
      </c>
      <c r="AC1497" s="36">
        <v>51.403615066141569</v>
      </c>
      <c r="AD1497" s="207">
        <v>1.0900000000000034</v>
      </c>
      <c r="AE1497" s="173">
        <f t="shared" si="266"/>
        <v>95920.000000000306</v>
      </c>
    </row>
    <row r="1498" spans="1:31" s="30" customFormat="1" ht="14.25" customHeight="1">
      <c r="A1498" s="24">
        <v>108047</v>
      </c>
      <c r="B1498" s="24" t="s">
        <v>7884</v>
      </c>
      <c r="C1498" s="25" t="s">
        <v>7838</v>
      </c>
      <c r="D1498" s="24" t="s">
        <v>1387</v>
      </c>
      <c r="E1498" s="191">
        <v>107.03</v>
      </c>
      <c r="F1498" s="39">
        <v>108.11</v>
      </c>
      <c r="G1498" s="192">
        <v>108.17</v>
      </c>
      <c r="H1498" s="22">
        <v>1.0799999999999983</v>
      </c>
      <c r="I1498" s="20">
        <v>0</v>
      </c>
      <c r="J1498" s="20">
        <v>6.0000000000002274E-2</v>
      </c>
      <c r="K1498" s="20">
        <v>0</v>
      </c>
      <c r="L1498" s="20">
        <v>0</v>
      </c>
      <c r="M1498" s="20">
        <v>0</v>
      </c>
      <c r="N1498" s="20">
        <v>0</v>
      </c>
      <c r="O1498" s="27">
        <v>0</v>
      </c>
      <c r="P1498" s="198">
        <v>0</v>
      </c>
      <c r="Q1498" s="28">
        <f t="shared" si="267"/>
        <v>332639.99999999948</v>
      </c>
      <c r="R1498" s="28">
        <f t="shared" si="268"/>
        <v>332639.99999999948</v>
      </c>
      <c r="S1498" s="28">
        <f t="shared" si="256"/>
        <v>337919.99999999965</v>
      </c>
      <c r="T1498" s="28">
        <f t="shared" si="257"/>
        <v>337919.99999999965</v>
      </c>
      <c r="U1498" s="28">
        <f t="shared" si="258"/>
        <v>337919.99999999965</v>
      </c>
      <c r="V1498" s="28">
        <f t="shared" si="259"/>
        <v>337919.99999999965</v>
      </c>
      <c r="W1498" s="28">
        <f t="shared" si="260"/>
        <v>337919.99999999965</v>
      </c>
      <c r="X1498" s="28">
        <f t="shared" si="261"/>
        <v>337919.99999999965</v>
      </c>
      <c r="Y1498" s="28">
        <f t="shared" si="262"/>
        <v>337919.99999999965</v>
      </c>
      <c r="Z1498" s="203">
        <f t="shared" si="265"/>
        <v>3030719.9999999958</v>
      </c>
      <c r="AA1498" s="35">
        <v>30.074744295830058</v>
      </c>
      <c r="AB1498" s="180">
        <v>30.378217376643811</v>
      </c>
      <c r="AC1498" s="36">
        <v>30.395076992244579</v>
      </c>
      <c r="AD1498" s="207">
        <v>1.1400000000000006</v>
      </c>
      <c r="AE1498" s="173">
        <f t="shared" si="266"/>
        <v>100320.00000000004</v>
      </c>
    </row>
    <row r="1499" spans="1:31" s="30" customFormat="1" ht="14.25" customHeight="1">
      <c r="A1499" s="24">
        <v>108048</v>
      </c>
      <c r="B1499" s="24" t="s">
        <v>7885</v>
      </c>
      <c r="C1499" s="25" t="s">
        <v>7838</v>
      </c>
      <c r="D1499" s="24" t="s">
        <v>1387</v>
      </c>
      <c r="E1499" s="191">
        <v>198.81</v>
      </c>
      <c r="F1499" s="39">
        <v>198.81</v>
      </c>
      <c r="G1499" s="192">
        <v>201.35</v>
      </c>
      <c r="H1499" s="22">
        <v>0</v>
      </c>
      <c r="I1499" s="20">
        <v>1.2800000000000011</v>
      </c>
      <c r="J1499" s="20">
        <v>0.22999999999998977</v>
      </c>
      <c r="K1499" s="20">
        <v>0.34000000000000341</v>
      </c>
      <c r="L1499" s="20">
        <v>0.11000000000001364</v>
      </c>
      <c r="M1499" s="20">
        <v>0.34000000000000341</v>
      </c>
      <c r="N1499" s="20">
        <v>0</v>
      </c>
      <c r="O1499" s="27">
        <v>2.0000000000010232E-2</v>
      </c>
      <c r="P1499" s="198">
        <v>0.21999999999997044</v>
      </c>
      <c r="Q1499" s="28">
        <f t="shared" si="267"/>
        <v>0</v>
      </c>
      <c r="R1499" s="28">
        <f t="shared" si="268"/>
        <v>225280.0000000002</v>
      </c>
      <c r="S1499" s="28">
        <f t="shared" si="256"/>
        <v>245519.9999999993</v>
      </c>
      <c r="T1499" s="28">
        <f t="shared" si="257"/>
        <v>275439.99999999959</v>
      </c>
      <c r="U1499" s="28">
        <f t="shared" si="258"/>
        <v>285120.00000000081</v>
      </c>
      <c r="V1499" s="28">
        <f t="shared" si="259"/>
        <v>315040.00000000111</v>
      </c>
      <c r="W1499" s="28">
        <f t="shared" si="260"/>
        <v>315040.00000000111</v>
      </c>
      <c r="X1499" s="28">
        <f t="shared" si="261"/>
        <v>316800.00000000198</v>
      </c>
      <c r="Y1499" s="28">
        <f t="shared" si="262"/>
        <v>336159.99999999936</v>
      </c>
      <c r="Z1499" s="203">
        <f t="shared" si="265"/>
        <v>2314400.0000000037</v>
      </c>
      <c r="AA1499" s="35">
        <v>56.502586255897235</v>
      </c>
      <c r="AB1499" s="180">
        <v>56.502586255897235</v>
      </c>
      <c r="AC1499" s="36">
        <v>57.224464275564145</v>
      </c>
      <c r="AD1499" s="207">
        <v>2.539999999999992</v>
      </c>
      <c r="AE1499" s="173">
        <f t="shared" si="266"/>
        <v>223519.9999999993</v>
      </c>
    </row>
    <row r="1500" spans="1:31" s="30" customFormat="1" ht="14.25" customHeight="1">
      <c r="A1500" s="24">
        <v>108049</v>
      </c>
      <c r="B1500" s="24" t="s">
        <v>7886</v>
      </c>
      <c r="C1500" s="25" t="s">
        <v>7838</v>
      </c>
      <c r="D1500" s="24" t="s">
        <v>1387</v>
      </c>
      <c r="E1500" s="191">
        <v>260.09000000000003</v>
      </c>
      <c r="F1500" s="39">
        <v>274.92</v>
      </c>
      <c r="G1500" s="192">
        <v>276.85000000000002</v>
      </c>
      <c r="H1500" s="22">
        <v>14.829999999999984</v>
      </c>
      <c r="I1500" s="20">
        <v>9.9999999999909051E-3</v>
      </c>
      <c r="J1500" s="20">
        <v>5.0000000000011369E-2</v>
      </c>
      <c r="K1500" s="20">
        <v>0</v>
      </c>
      <c r="L1500" s="20">
        <v>6.9999999999993179E-2</v>
      </c>
      <c r="M1500" s="20">
        <v>0</v>
      </c>
      <c r="N1500" s="20">
        <v>0.85000000000002274</v>
      </c>
      <c r="O1500" s="27">
        <v>-0.24000000000006594</v>
      </c>
      <c r="P1500" s="198">
        <v>1.1900000000000546</v>
      </c>
      <c r="Q1500" s="28">
        <f t="shared" si="267"/>
        <v>4567639.9999999944</v>
      </c>
      <c r="R1500" s="28">
        <f t="shared" si="268"/>
        <v>4569399.9999999925</v>
      </c>
      <c r="S1500" s="28">
        <f t="shared" si="256"/>
        <v>4573799.9999999935</v>
      </c>
      <c r="T1500" s="28">
        <f t="shared" si="257"/>
        <v>4573799.9999999935</v>
      </c>
      <c r="U1500" s="28">
        <f t="shared" si="258"/>
        <v>4579959.9999999925</v>
      </c>
      <c r="V1500" s="28">
        <f t="shared" si="259"/>
        <v>4579959.9999999925</v>
      </c>
      <c r="W1500" s="28">
        <f t="shared" si="260"/>
        <v>4654759.9999999944</v>
      </c>
      <c r="X1500" s="28">
        <f t="shared" si="261"/>
        <v>4633639.9999999888</v>
      </c>
      <c r="Y1500" s="28">
        <f t="shared" si="262"/>
        <v>4738359.9999999935</v>
      </c>
      <c r="Z1500" s="203">
        <f t="shared" si="265"/>
        <v>41471319.999999933</v>
      </c>
      <c r="AA1500" s="35">
        <v>53.430707917334317</v>
      </c>
      <c r="AB1500" s="180">
        <v>56.477258720571925</v>
      </c>
      <c r="AC1500" s="36">
        <v>56.873741731377628</v>
      </c>
      <c r="AD1500" s="207">
        <v>16.759999999999991</v>
      </c>
      <c r="AE1500" s="173">
        <f t="shared" si="266"/>
        <v>1474879.9999999993</v>
      </c>
    </row>
    <row r="1501" spans="1:31" s="30" customFormat="1" ht="14.25" customHeight="1">
      <c r="A1501" s="24">
        <v>108050</v>
      </c>
      <c r="B1501" s="24" t="s">
        <v>7887</v>
      </c>
      <c r="C1501" s="25" t="s">
        <v>7838</v>
      </c>
      <c r="D1501" s="24" t="s">
        <v>1387</v>
      </c>
      <c r="E1501" s="191">
        <v>577.63</v>
      </c>
      <c r="F1501" s="39">
        <v>595.12</v>
      </c>
      <c r="G1501" s="192">
        <v>602.35</v>
      </c>
      <c r="H1501" s="22">
        <v>17.490000000000009</v>
      </c>
      <c r="I1501" s="20">
        <v>2.1200000000000045</v>
      </c>
      <c r="J1501" s="20">
        <v>5.999999999994543E-2</v>
      </c>
      <c r="K1501" s="20">
        <v>3.7500000000001137</v>
      </c>
      <c r="L1501" s="20">
        <v>1.0599999999999454</v>
      </c>
      <c r="M1501" s="20">
        <v>-2.9999999999972715E-2</v>
      </c>
      <c r="N1501" s="20">
        <v>-0.38999999999998636</v>
      </c>
      <c r="O1501" s="27">
        <v>-1.0399999999999636</v>
      </c>
      <c r="P1501" s="198">
        <v>1.6999999999999318</v>
      </c>
      <c r="Q1501" s="28">
        <f t="shared" si="267"/>
        <v>5386920.0000000019</v>
      </c>
      <c r="R1501" s="28">
        <f t="shared" si="268"/>
        <v>5760040.0000000028</v>
      </c>
      <c r="S1501" s="28">
        <f t="shared" si="256"/>
        <v>5765319.9999999981</v>
      </c>
      <c r="T1501" s="28">
        <f t="shared" si="257"/>
        <v>6095320.0000000084</v>
      </c>
      <c r="U1501" s="28">
        <f t="shared" si="258"/>
        <v>6188600.0000000037</v>
      </c>
      <c r="V1501" s="28">
        <f t="shared" si="259"/>
        <v>6185960.0000000065</v>
      </c>
      <c r="W1501" s="28">
        <f t="shared" si="260"/>
        <v>6151640.0000000075</v>
      </c>
      <c r="X1501" s="28">
        <f t="shared" si="261"/>
        <v>6060120.0000000102</v>
      </c>
      <c r="Y1501" s="28">
        <f t="shared" si="262"/>
        <v>6209720.0000000047</v>
      </c>
      <c r="Z1501" s="203">
        <f t="shared" si="265"/>
        <v>53803640.000000037</v>
      </c>
      <c r="AA1501" s="35">
        <v>27.859340786541782</v>
      </c>
      <c r="AB1501" s="180">
        <v>28.702890931715363</v>
      </c>
      <c r="AC1501" s="36">
        <v>29.051596909394323</v>
      </c>
      <c r="AD1501" s="207">
        <v>24.720000000000027</v>
      </c>
      <c r="AE1501" s="173">
        <f t="shared" si="266"/>
        <v>2175360.0000000023</v>
      </c>
    </row>
    <row r="1502" spans="1:31" s="30" customFormat="1" ht="14.25" customHeight="1">
      <c r="A1502" s="24">
        <v>108051</v>
      </c>
      <c r="B1502" s="24" t="s">
        <v>7888</v>
      </c>
      <c r="C1502" s="25" t="s">
        <v>7838</v>
      </c>
      <c r="D1502" s="24" t="s">
        <v>1387</v>
      </c>
      <c r="E1502" s="191">
        <v>169.11</v>
      </c>
      <c r="F1502" s="39">
        <v>184.12</v>
      </c>
      <c r="G1502" s="192">
        <v>186.79000000000002</v>
      </c>
      <c r="H1502" s="22">
        <v>15.009999999999991</v>
      </c>
      <c r="I1502" s="20">
        <v>0.18000000000000682</v>
      </c>
      <c r="J1502" s="20">
        <v>0.18000000000000682</v>
      </c>
      <c r="K1502" s="20">
        <v>9.9999999999965894E-2</v>
      </c>
      <c r="L1502" s="20">
        <v>0.84000000000003183</v>
      </c>
      <c r="M1502" s="20">
        <v>0.77000000000001023</v>
      </c>
      <c r="N1502" s="20">
        <v>0.46999999999997044</v>
      </c>
      <c r="O1502" s="27">
        <v>-0.21000000000000796</v>
      </c>
      <c r="P1502" s="198">
        <v>0.34000000000003183</v>
      </c>
      <c r="Q1502" s="28">
        <f t="shared" si="267"/>
        <v>4623079.9999999981</v>
      </c>
      <c r="R1502" s="28">
        <f t="shared" si="268"/>
        <v>4654759.9999999991</v>
      </c>
      <c r="S1502" s="28">
        <f t="shared" si="256"/>
        <v>4670600</v>
      </c>
      <c r="T1502" s="28">
        <f t="shared" si="257"/>
        <v>4679399.9999999972</v>
      </c>
      <c r="U1502" s="28">
        <f t="shared" si="258"/>
        <v>4753320</v>
      </c>
      <c r="V1502" s="28">
        <f t="shared" si="259"/>
        <v>4821080.0000000009</v>
      </c>
      <c r="W1502" s="28">
        <f t="shared" si="260"/>
        <v>4862439.9999999981</v>
      </c>
      <c r="X1502" s="28">
        <f t="shared" si="261"/>
        <v>4843959.9999999972</v>
      </c>
      <c r="Y1502" s="28">
        <f t="shared" si="262"/>
        <v>4873880</v>
      </c>
      <c r="Z1502" s="203">
        <f t="shared" si="265"/>
        <v>42782519.999999993</v>
      </c>
      <c r="AA1502" s="35">
        <v>29.251206476052101</v>
      </c>
      <c r="AB1502" s="180">
        <v>31.847508345873766</v>
      </c>
      <c r="AC1502" s="36">
        <v>32.309342189472957</v>
      </c>
      <c r="AD1502" s="207">
        <v>17.680000000000007</v>
      </c>
      <c r="AE1502" s="173">
        <f t="shared" si="266"/>
        <v>1555840.0000000007</v>
      </c>
    </row>
    <row r="1503" spans="1:31" s="30" customFormat="1" ht="14.25" customHeight="1">
      <c r="A1503" s="24">
        <v>108052</v>
      </c>
      <c r="B1503" s="24" t="s">
        <v>7889</v>
      </c>
      <c r="C1503" s="25" t="s">
        <v>7838</v>
      </c>
      <c r="D1503" s="24" t="s">
        <v>1387</v>
      </c>
      <c r="E1503" s="191">
        <v>182.62</v>
      </c>
      <c r="F1503" s="39">
        <v>185.23000000000002</v>
      </c>
      <c r="G1503" s="192">
        <v>195.53</v>
      </c>
      <c r="H1503" s="22">
        <v>2.6100000000000136</v>
      </c>
      <c r="I1503" s="20">
        <v>23.44999999999996</v>
      </c>
      <c r="J1503" s="20">
        <v>-7.7299999999999898</v>
      </c>
      <c r="K1503" s="20">
        <v>-3.6199999999999761</v>
      </c>
      <c r="L1503" s="20">
        <v>-0.75000000000002842</v>
      </c>
      <c r="M1503" s="20">
        <v>0.92000000000001592</v>
      </c>
      <c r="N1503" s="20">
        <v>-4.210000000000008</v>
      </c>
      <c r="O1503" s="27">
        <v>0</v>
      </c>
      <c r="P1503" s="198">
        <v>2.2400000000000091</v>
      </c>
      <c r="Q1503" s="28">
        <f t="shared" si="267"/>
        <v>803880.00000000419</v>
      </c>
      <c r="R1503" s="28">
        <f t="shared" si="268"/>
        <v>4931079.9999999963</v>
      </c>
      <c r="S1503" s="28">
        <f t="shared" si="256"/>
        <v>4250839.9999999972</v>
      </c>
      <c r="T1503" s="28">
        <f t="shared" si="257"/>
        <v>3932279.9999999991</v>
      </c>
      <c r="U1503" s="28">
        <f t="shared" si="258"/>
        <v>3866279.9999999967</v>
      </c>
      <c r="V1503" s="28">
        <f t="shared" si="259"/>
        <v>3947239.9999999981</v>
      </c>
      <c r="W1503" s="28">
        <f t="shared" si="260"/>
        <v>3576759.9999999972</v>
      </c>
      <c r="X1503" s="28">
        <f t="shared" si="261"/>
        <v>3576759.9999999972</v>
      </c>
      <c r="Y1503" s="28">
        <f t="shared" si="262"/>
        <v>3773879.9999999981</v>
      </c>
      <c r="Z1503" s="203">
        <f t="shared" si="265"/>
        <v>32658999.999999985</v>
      </c>
      <c r="AA1503" s="35">
        <v>36.23844108425606</v>
      </c>
      <c r="AB1503" s="180">
        <v>36.756359884113195</v>
      </c>
      <c r="AC1503" s="36">
        <v>38.800253998491883</v>
      </c>
      <c r="AD1503" s="207">
        <v>12.909999999999997</v>
      </c>
      <c r="AE1503" s="173">
        <f t="shared" si="266"/>
        <v>1136079.9999999998</v>
      </c>
    </row>
    <row r="1504" spans="1:31" s="30" customFormat="1" ht="14.25" customHeight="1">
      <c r="A1504" s="24">
        <v>108053</v>
      </c>
      <c r="B1504" s="24" t="s">
        <v>7890</v>
      </c>
      <c r="C1504" s="25" t="s">
        <v>7838</v>
      </c>
      <c r="D1504" s="24" t="s">
        <v>1387</v>
      </c>
      <c r="E1504" s="191">
        <v>245.49</v>
      </c>
      <c r="F1504" s="39">
        <v>250.92000000000002</v>
      </c>
      <c r="G1504" s="192">
        <v>253.9</v>
      </c>
      <c r="H1504" s="22">
        <v>5.4300000000000068</v>
      </c>
      <c r="I1504" s="20">
        <v>0.34000000000000341</v>
      </c>
      <c r="J1504" s="20">
        <v>0.63999999999998636</v>
      </c>
      <c r="K1504" s="20">
        <v>0.78000000000000114</v>
      </c>
      <c r="L1504" s="20">
        <v>0</v>
      </c>
      <c r="M1504" s="20">
        <v>0.11000000000001364</v>
      </c>
      <c r="N1504" s="20">
        <v>0.6799999999999784</v>
      </c>
      <c r="O1504" s="27">
        <v>0.18000000000000682</v>
      </c>
      <c r="P1504" s="198">
        <v>0.25</v>
      </c>
      <c r="Q1504" s="28">
        <f t="shared" si="267"/>
        <v>1672440.0000000021</v>
      </c>
      <c r="R1504" s="28">
        <f t="shared" si="268"/>
        <v>1732280.0000000028</v>
      </c>
      <c r="S1504" s="28">
        <f t="shared" si="256"/>
        <v>1788600.0000000016</v>
      </c>
      <c r="T1504" s="28">
        <f t="shared" si="257"/>
        <v>1857240.0000000016</v>
      </c>
      <c r="U1504" s="28">
        <f t="shared" si="258"/>
        <v>1857240.0000000016</v>
      </c>
      <c r="V1504" s="28">
        <f t="shared" si="259"/>
        <v>1866920.0000000028</v>
      </c>
      <c r="W1504" s="28">
        <f t="shared" si="260"/>
        <v>1926760.0000000009</v>
      </c>
      <c r="X1504" s="28">
        <f t="shared" si="261"/>
        <v>1942600.0000000016</v>
      </c>
      <c r="Y1504" s="28">
        <f t="shared" si="262"/>
        <v>1964600.0000000016</v>
      </c>
      <c r="Z1504" s="203">
        <f t="shared" si="265"/>
        <v>16608680.000000015</v>
      </c>
      <c r="AA1504" s="35">
        <v>17.757347356543001</v>
      </c>
      <c r="AB1504" s="180">
        <v>18.150122606638845</v>
      </c>
      <c r="AC1504" s="36">
        <v>18.365678821240245</v>
      </c>
      <c r="AD1504" s="207">
        <v>8.4099999999999966</v>
      </c>
      <c r="AE1504" s="173">
        <f t="shared" si="266"/>
        <v>740079.99999999965</v>
      </c>
    </row>
    <row r="1505" spans="1:31" s="30" customFormat="1" ht="14.25" customHeight="1">
      <c r="A1505" s="24">
        <v>108054</v>
      </c>
      <c r="B1505" s="24" t="s">
        <v>7891</v>
      </c>
      <c r="C1505" s="25" t="s">
        <v>7838</v>
      </c>
      <c r="D1505" s="24" t="s">
        <v>1387</v>
      </c>
      <c r="E1505" s="191">
        <v>412.86</v>
      </c>
      <c r="F1505" s="39">
        <v>420.79</v>
      </c>
      <c r="G1505" s="192">
        <v>436.09</v>
      </c>
      <c r="H1505" s="22">
        <v>7.9300000000000068</v>
      </c>
      <c r="I1505" s="20">
        <v>10.689999999999998</v>
      </c>
      <c r="J1505" s="20">
        <v>0.35000000000002274</v>
      </c>
      <c r="K1505" s="20">
        <v>0.75999999999993406</v>
      </c>
      <c r="L1505" s="20">
        <v>0.11000000000001364</v>
      </c>
      <c r="M1505" s="20">
        <v>3.0000000000029559E-2</v>
      </c>
      <c r="N1505" s="20">
        <v>1.0199999999999818</v>
      </c>
      <c r="O1505" s="27">
        <v>0</v>
      </c>
      <c r="P1505" s="198">
        <v>2.339999999999975</v>
      </c>
      <c r="Q1505" s="28">
        <f t="shared" si="267"/>
        <v>2442440.0000000023</v>
      </c>
      <c r="R1505" s="28">
        <f t="shared" si="268"/>
        <v>4323880.0000000019</v>
      </c>
      <c r="S1505" s="28">
        <f t="shared" si="256"/>
        <v>4354680.0000000037</v>
      </c>
      <c r="T1505" s="28">
        <f t="shared" si="257"/>
        <v>4421559.9999999981</v>
      </c>
      <c r="U1505" s="28">
        <f t="shared" si="258"/>
        <v>4431239.9999999991</v>
      </c>
      <c r="V1505" s="28">
        <f t="shared" si="259"/>
        <v>4433880.0000000019</v>
      </c>
      <c r="W1505" s="28">
        <f t="shared" si="260"/>
        <v>4523640</v>
      </c>
      <c r="X1505" s="28">
        <f t="shared" si="261"/>
        <v>4523640</v>
      </c>
      <c r="Y1505" s="28">
        <f t="shared" si="262"/>
        <v>4729559.9999999981</v>
      </c>
      <c r="Z1505" s="203">
        <f t="shared" si="265"/>
        <v>38184520.000000007</v>
      </c>
      <c r="AA1505" s="35">
        <v>29.509813732077255</v>
      </c>
      <c r="AB1505" s="180">
        <v>30.07662287535917</v>
      </c>
      <c r="AC1505" s="36">
        <v>31.17021428673538</v>
      </c>
      <c r="AD1505" s="207">
        <v>23.229999999999961</v>
      </c>
      <c r="AE1505" s="173">
        <f t="shared" si="266"/>
        <v>2044239.9999999965</v>
      </c>
    </row>
    <row r="1506" spans="1:31" s="30" customFormat="1" ht="14.25" customHeight="1">
      <c r="A1506" s="24">
        <v>108055</v>
      </c>
      <c r="B1506" s="24" t="s">
        <v>7892</v>
      </c>
      <c r="C1506" s="25" t="s">
        <v>7838</v>
      </c>
      <c r="D1506" s="24" t="s">
        <v>1387</v>
      </c>
      <c r="E1506" s="256">
        <v>79.59</v>
      </c>
      <c r="F1506" s="257">
        <v>94.89</v>
      </c>
      <c r="G1506" s="258">
        <v>94.79</v>
      </c>
      <c r="H1506" s="22">
        <v>15.299999999999997</v>
      </c>
      <c r="I1506" s="20">
        <v>0.18999999999999773</v>
      </c>
      <c r="J1506" s="20">
        <v>6.0000000000002274E-2</v>
      </c>
      <c r="K1506" s="20">
        <v>1.0000000000005116E-2</v>
      </c>
      <c r="L1506" s="20">
        <v>0</v>
      </c>
      <c r="M1506" s="20">
        <v>0.21999999999999886</v>
      </c>
      <c r="N1506" s="20">
        <v>-0.62000000000000455</v>
      </c>
      <c r="O1506" s="27">
        <v>0</v>
      </c>
      <c r="P1506" s="260">
        <v>4.0000000000006253E-2</v>
      </c>
      <c r="Q1506" s="28">
        <f t="shared" si="267"/>
        <v>4712399.9999999991</v>
      </c>
      <c r="R1506" s="28">
        <f t="shared" si="268"/>
        <v>4745839.9999999991</v>
      </c>
      <c r="S1506" s="28">
        <f t="shared" si="256"/>
        <v>4751119.9999999991</v>
      </c>
      <c r="T1506" s="28">
        <f t="shared" si="257"/>
        <v>4751999.9999999991</v>
      </c>
      <c r="U1506" s="28">
        <f t="shared" si="258"/>
        <v>4751999.9999999991</v>
      </c>
      <c r="V1506" s="28">
        <f t="shared" si="259"/>
        <v>4771359.9999999991</v>
      </c>
      <c r="W1506" s="28">
        <f t="shared" si="260"/>
        <v>4716799.9999999991</v>
      </c>
      <c r="X1506" s="28">
        <f t="shared" si="261"/>
        <v>4716799.9999999991</v>
      </c>
      <c r="Y1506" s="28">
        <f t="shared" si="262"/>
        <v>4720320</v>
      </c>
      <c r="Z1506" s="262">
        <f t="shared" si="265"/>
        <v>42638639.999999993</v>
      </c>
      <c r="AA1506" s="35">
        <v>25.154072248032616</v>
      </c>
      <c r="AB1506" s="180">
        <v>29.989570493979329</v>
      </c>
      <c r="AC1506" s="36">
        <v>29.957965930280334</v>
      </c>
      <c r="AD1506" s="270">
        <v>15.200000000000003</v>
      </c>
      <c r="AE1506" s="274">
        <f t="shared" si="266"/>
        <v>1337600.0000000002</v>
      </c>
    </row>
    <row r="1507" spans="1:31" s="83" customFormat="1" ht="37.5" customHeight="1">
      <c r="Z1507" s="84">
        <f>SUM(Z3:Z1506)</f>
        <v>26326927880</v>
      </c>
      <c r="AE1507" s="85">
        <f>SUM(AE3:AE1506)</f>
        <v>1292667200</v>
      </c>
    </row>
  </sheetData>
  <autoFilter ref="A2:BR2"/>
  <mergeCells count="5">
    <mergeCell ref="A1:D1"/>
    <mergeCell ref="E1:G1"/>
    <mergeCell ref="H1:P1"/>
    <mergeCell ref="Q1:Y1"/>
    <mergeCell ref="AA1:AC1"/>
  </mergeCells>
  <pageMargins left="0.7" right="0.7" top="0.75" bottom="0.75" header="0.3" footer="0.3"/>
</worksheet>
</file>

<file path=xl/worksheets/sheet11.xml><?xml version="1.0" encoding="utf-8"?>
<worksheet xmlns="http://schemas.openxmlformats.org/spreadsheetml/2006/main" xmlns:r="http://schemas.openxmlformats.org/officeDocument/2006/relationships">
  <dimension ref="A1:BO335"/>
  <sheetViews>
    <sheetView workbookViewId="0">
      <selection activeCell="AG22" sqref="AG22"/>
    </sheetView>
  </sheetViews>
  <sheetFormatPr defaultRowHeight="15"/>
  <cols>
    <col min="2" max="2" width="14.5703125" customWidth="1"/>
    <col min="5" max="5" width="9.140625" style="296"/>
    <col min="6" max="6" width="9.140625" style="17"/>
    <col min="7" max="7" width="9.140625" style="297"/>
    <col min="8" max="9" width="9.140625" style="19"/>
    <col min="17" max="25" width="11.7109375" customWidth="1"/>
    <col min="26" max="26" width="17.42578125" customWidth="1"/>
    <col min="31" max="31" width="23" customWidth="1"/>
  </cols>
  <sheetData>
    <row r="1" spans="1:67" s="3" customFormat="1" ht="63" customHeight="1">
      <c r="A1" s="336"/>
      <c r="B1" s="337"/>
      <c r="C1" s="337"/>
      <c r="D1" s="338"/>
      <c r="E1" s="339" t="s">
        <v>1064</v>
      </c>
      <c r="F1" s="340"/>
      <c r="G1" s="341"/>
      <c r="H1" s="342" t="s">
        <v>8110</v>
      </c>
      <c r="I1" s="343"/>
      <c r="J1" s="343"/>
      <c r="K1" s="343"/>
      <c r="L1" s="343"/>
      <c r="M1" s="343"/>
      <c r="N1" s="343"/>
      <c r="O1" s="343"/>
      <c r="P1" s="344"/>
      <c r="Q1" s="332" t="s">
        <v>1065</v>
      </c>
      <c r="R1" s="345"/>
      <c r="S1" s="345"/>
      <c r="T1" s="345"/>
      <c r="U1" s="345"/>
      <c r="V1" s="345"/>
      <c r="W1" s="345"/>
      <c r="X1" s="345"/>
      <c r="Y1" s="346"/>
      <c r="Z1" s="143" t="s">
        <v>1066</v>
      </c>
      <c r="AA1" s="347" t="s">
        <v>1067</v>
      </c>
      <c r="AB1" s="348"/>
      <c r="AC1" s="349"/>
      <c r="AD1" s="148" t="s">
        <v>1068</v>
      </c>
      <c r="AE1" s="144" t="s">
        <v>1069</v>
      </c>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row>
    <row r="2" spans="1:67" s="3" customFormat="1" ht="150" customHeight="1">
      <c r="A2" s="145" t="s">
        <v>0</v>
      </c>
      <c r="B2" s="146" t="s">
        <v>1</v>
      </c>
      <c r="C2" s="147" t="s">
        <v>2</v>
      </c>
      <c r="D2" s="160" t="s">
        <v>3</v>
      </c>
      <c r="E2" s="161">
        <v>2006</v>
      </c>
      <c r="F2" s="162">
        <v>2012</v>
      </c>
      <c r="G2" s="298">
        <v>2022</v>
      </c>
      <c r="H2" s="149" t="s">
        <v>4</v>
      </c>
      <c r="I2" s="150" t="s">
        <v>5</v>
      </c>
      <c r="J2" s="150" t="s">
        <v>6</v>
      </c>
      <c r="K2" s="150" t="s">
        <v>7</v>
      </c>
      <c r="L2" s="150" t="s">
        <v>8</v>
      </c>
      <c r="M2" s="150" t="s">
        <v>9</v>
      </c>
      <c r="N2" s="150" t="s">
        <v>10</v>
      </c>
      <c r="O2" s="163" t="s">
        <v>11</v>
      </c>
      <c r="P2" s="164" t="s">
        <v>12</v>
      </c>
      <c r="Q2" s="151" t="s">
        <v>13</v>
      </c>
      <c r="R2" s="152" t="s">
        <v>14</v>
      </c>
      <c r="S2" s="152" t="s">
        <v>15</v>
      </c>
      <c r="T2" s="152" t="s">
        <v>16</v>
      </c>
      <c r="U2" s="152" t="s">
        <v>17</v>
      </c>
      <c r="V2" s="152" t="s">
        <v>18</v>
      </c>
      <c r="W2" s="152" t="s">
        <v>19</v>
      </c>
      <c r="X2" s="152" t="s">
        <v>20</v>
      </c>
      <c r="Y2" s="153" t="s">
        <v>21</v>
      </c>
      <c r="Z2" s="154" t="s">
        <v>22</v>
      </c>
      <c r="AA2" s="155">
        <v>2006</v>
      </c>
      <c r="AB2" s="156">
        <v>2012</v>
      </c>
      <c r="AC2" s="157">
        <v>2022</v>
      </c>
      <c r="AD2" s="158" t="s">
        <v>23</v>
      </c>
      <c r="AE2" s="159" t="s">
        <v>24</v>
      </c>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2"/>
    </row>
    <row r="3" spans="1:67" s="30" customFormat="1" ht="14.25" customHeight="1">
      <c r="A3" s="24">
        <v>41001</v>
      </c>
      <c r="B3" s="24" t="s">
        <v>4035</v>
      </c>
      <c r="C3" s="25" t="s">
        <v>4036</v>
      </c>
      <c r="D3" s="24" t="s">
        <v>4037</v>
      </c>
      <c r="E3" s="191">
        <v>283.42</v>
      </c>
      <c r="F3" s="39">
        <v>299.28000000000003</v>
      </c>
      <c r="G3" s="192">
        <v>298.89000000000004</v>
      </c>
      <c r="H3" s="22">
        <v>15.860000000000014</v>
      </c>
      <c r="I3" s="20">
        <v>-0.74000000000000909</v>
      </c>
      <c r="J3" s="20">
        <v>0.66000000000002501</v>
      </c>
      <c r="K3" s="20">
        <v>9.9999999999340616E-3</v>
      </c>
      <c r="L3" s="20">
        <v>-2.6399999999999864</v>
      </c>
      <c r="M3" s="20">
        <v>0.32999999999998408</v>
      </c>
      <c r="N3" s="20">
        <v>7.0000000000050022E-2</v>
      </c>
      <c r="O3" s="27">
        <v>1.8899999999999864</v>
      </c>
      <c r="P3" s="259">
        <v>3.0000000000029559E-2</v>
      </c>
      <c r="Q3" s="28">
        <f t="shared" ref="Q3:Q128" si="0">((H3/6)*88000)*6+((H3/6)*88000)*5+((H3/6)*88000)*4+((H3/6)*88000)*3+((H3/6)*88000)*2+((H3/6)*88000)</f>
        <v>4884880.0000000047</v>
      </c>
      <c r="R3" s="28">
        <f t="shared" ref="R3:R34" si="1">Q3+((I3/3)*88000+((I3/3)*88000)*2+((I3/3)*88000)*3)</f>
        <v>4754640.0000000028</v>
      </c>
      <c r="S3" s="28">
        <f t="shared" ref="S3:S66" si="2">R3+(J3*88000)</f>
        <v>4812720.0000000047</v>
      </c>
      <c r="T3" s="28">
        <f t="shared" ref="T3:T66" si="3">S3+(K3*88000)</f>
        <v>4813599.9999999991</v>
      </c>
      <c r="U3" s="28">
        <f t="shared" ref="U3:U66" si="4">T3+(L3*88000)</f>
        <v>4581280</v>
      </c>
      <c r="V3" s="28">
        <f t="shared" ref="V3:V66" si="5">U3+(M3*88000)</f>
        <v>4610319.9999999981</v>
      </c>
      <c r="W3" s="28">
        <f t="shared" ref="W3:W66" si="6">V3+(N3*88000)</f>
        <v>4616480.0000000028</v>
      </c>
      <c r="X3" s="28">
        <f t="shared" ref="X3:X66" si="7">W3+(O3*88000)</f>
        <v>4782800.0000000019</v>
      </c>
      <c r="Y3" s="28">
        <f t="shared" ref="Y3:Y66" si="8">X3+(P3*88000)</f>
        <v>4785440.0000000047</v>
      </c>
      <c r="Z3" s="261">
        <f t="shared" ref="Z3:Z187" si="9">SUM(Q3:Y3)</f>
        <v>42642160.000000022</v>
      </c>
      <c r="AA3" s="35">
        <v>5.5990833481499047</v>
      </c>
      <c r="AB3" s="180">
        <v>5.9124044331179997</v>
      </c>
      <c r="AC3" s="36">
        <v>5.9046998162745217</v>
      </c>
      <c r="AD3" s="269">
        <v>15.470000000000027</v>
      </c>
      <c r="AE3" s="273">
        <f t="shared" ref="AE3:AE187" si="10">AD3*88000</f>
        <v>1361360.0000000023</v>
      </c>
    </row>
    <row r="4" spans="1:67" s="30" customFormat="1" ht="14.25" customHeight="1">
      <c r="A4" s="24">
        <v>41002</v>
      </c>
      <c r="B4" s="24" t="s">
        <v>4038</v>
      </c>
      <c r="C4" s="25" t="s">
        <v>4036</v>
      </c>
      <c r="D4" s="24" t="s">
        <v>4037</v>
      </c>
      <c r="E4" s="191">
        <v>265.47000000000003</v>
      </c>
      <c r="F4" s="39">
        <v>267.59000000000003</v>
      </c>
      <c r="G4" s="192">
        <v>277.47000000000003</v>
      </c>
      <c r="H4" s="22">
        <v>2.1200000000000045</v>
      </c>
      <c r="I4" s="20">
        <v>8.2900000000000205</v>
      </c>
      <c r="J4" s="20">
        <v>0.13999999999992951</v>
      </c>
      <c r="K4" s="20">
        <v>0.17000000000001592</v>
      </c>
      <c r="L4" s="20">
        <v>0.31999999999999318</v>
      </c>
      <c r="M4" s="20">
        <v>0.73000000000001819</v>
      </c>
      <c r="N4" s="20">
        <v>0</v>
      </c>
      <c r="O4" s="27">
        <v>0.23000000000001819</v>
      </c>
      <c r="P4" s="198">
        <v>0</v>
      </c>
      <c r="Q4" s="28">
        <f t="shared" si="0"/>
        <v>652960.00000000151</v>
      </c>
      <c r="R4" s="28">
        <f t="shared" si="1"/>
        <v>2112000.0000000051</v>
      </c>
      <c r="S4" s="28">
        <f t="shared" si="2"/>
        <v>2124319.9999999991</v>
      </c>
      <c r="T4" s="28">
        <f t="shared" si="3"/>
        <v>2139280.0000000005</v>
      </c>
      <c r="U4" s="28">
        <f t="shared" si="4"/>
        <v>2167440</v>
      </c>
      <c r="V4" s="28">
        <f t="shared" si="5"/>
        <v>2231680.0000000014</v>
      </c>
      <c r="W4" s="28">
        <f t="shared" si="6"/>
        <v>2231680.0000000014</v>
      </c>
      <c r="X4" s="28">
        <f t="shared" si="7"/>
        <v>2251920.0000000028</v>
      </c>
      <c r="Y4" s="28">
        <f t="shared" si="8"/>
        <v>2251920.0000000028</v>
      </c>
      <c r="Z4" s="203">
        <f t="shared" si="9"/>
        <v>18163200.000000015</v>
      </c>
      <c r="AA4" s="35">
        <v>2.5774637221034484</v>
      </c>
      <c r="AB4" s="180">
        <v>2.5980469258208525</v>
      </c>
      <c r="AC4" s="36">
        <v>2.6939724223906425</v>
      </c>
      <c r="AD4" s="207">
        <v>12</v>
      </c>
      <c r="AE4" s="173">
        <f t="shared" si="10"/>
        <v>1056000</v>
      </c>
    </row>
    <row r="5" spans="1:67" s="30" customFormat="1" ht="14.25" customHeight="1">
      <c r="A5" s="24">
        <v>41005</v>
      </c>
      <c r="B5" s="24" t="s">
        <v>4039</v>
      </c>
      <c r="C5" s="25" t="s">
        <v>4036</v>
      </c>
      <c r="D5" s="24" t="s">
        <v>4037</v>
      </c>
      <c r="E5" s="191">
        <v>46.34</v>
      </c>
      <c r="F5" s="39">
        <v>47.92</v>
      </c>
      <c r="G5" s="192">
        <v>48.75</v>
      </c>
      <c r="H5" s="22">
        <v>1.5799999999999983</v>
      </c>
      <c r="I5" s="20">
        <v>0</v>
      </c>
      <c r="J5" s="20">
        <v>7.9999999999998295E-2</v>
      </c>
      <c r="K5" s="20">
        <v>0</v>
      </c>
      <c r="L5" s="20">
        <v>0</v>
      </c>
      <c r="M5" s="20">
        <v>0.74000000000000199</v>
      </c>
      <c r="N5" s="20">
        <v>0</v>
      </c>
      <c r="O5" s="27">
        <v>9.9999999999980105E-3</v>
      </c>
      <c r="P5" s="198">
        <v>0</v>
      </c>
      <c r="Q5" s="28">
        <f t="shared" si="0"/>
        <v>486639.99999999948</v>
      </c>
      <c r="R5" s="28">
        <f t="shared" si="1"/>
        <v>486639.99999999948</v>
      </c>
      <c r="S5" s="28">
        <f t="shared" si="2"/>
        <v>493679.9999999993</v>
      </c>
      <c r="T5" s="28">
        <f t="shared" si="3"/>
        <v>493679.9999999993</v>
      </c>
      <c r="U5" s="28">
        <f t="shared" si="4"/>
        <v>493679.9999999993</v>
      </c>
      <c r="V5" s="28">
        <f t="shared" si="5"/>
        <v>558799.99999999953</v>
      </c>
      <c r="W5" s="28">
        <f t="shared" si="6"/>
        <v>558799.99999999953</v>
      </c>
      <c r="X5" s="28">
        <f t="shared" si="7"/>
        <v>559679.9999999993</v>
      </c>
      <c r="Y5" s="28">
        <f t="shared" si="8"/>
        <v>559679.9999999993</v>
      </c>
      <c r="Z5" s="203">
        <f t="shared" si="9"/>
        <v>4691279.9999999944</v>
      </c>
      <c r="AA5" s="35">
        <v>3.7740766380258179</v>
      </c>
      <c r="AB5" s="180">
        <v>3.9027568514069308</v>
      </c>
      <c r="AC5" s="36">
        <v>3.9703546850185276</v>
      </c>
      <c r="AD5" s="207">
        <v>2.4099999999999966</v>
      </c>
      <c r="AE5" s="173">
        <f t="shared" si="10"/>
        <v>212079.99999999971</v>
      </c>
    </row>
    <row r="6" spans="1:67" s="30" customFormat="1" ht="14.25" customHeight="1">
      <c r="A6" s="24">
        <v>41006</v>
      </c>
      <c r="B6" s="24" t="s">
        <v>4040</v>
      </c>
      <c r="C6" s="25" t="s">
        <v>4036</v>
      </c>
      <c r="D6" s="24" t="s">
        <v>4037</v>
      </c>
      <c r="E6" s="191">
        <v>90.93</v>
      </c>
      <c r="F6" s="39">
        <v>90.960000000000008</v>
      </c>
      <c r="G6" s="192">
        <v>91.54</v>
      </c>
      <c r="H6" s="22">
        <v>3.0000000000001137E-2</v>
      </c>
      <c r="I6" s="20">
        <v>6.9999999999993179E-2</v>
      </c>
      <c r="J6" s="20">
        <v>0.26999999999999602</v>
      </c>
      <c r="K6" s="20">
        <v>0</v>
      </c>
      <c r="L6" s="20">
        <v>0.23000000000000398</v>
      </c>
      <c r="M6" s="20">
        <v>1.0000000000005116E-2</v>
      </c>
      <c r="N6" s="20">
        <v>0</v>
      </c>
      <c r="O6" s="27">
        <v>0</v>
      </c>
      <c r="P6" s="198">
        <v>0</v>
      </c>
      <c r="Q6" s="28">
        <f t="shared" si="0"/>
        <v>9240.0000000003492</v>
      </c>
      <c r="R6" s="28">
        <f t="shared" si="1"/>
        <v>21559.999999999149</v>
      </c>
      <c r="S6" s="28">
        <f t="shared" si="2"/>
        <v>45319.999999998799</v>
      </c>
      <c r="T6" s="28">
        <f t="shared" si="3"/>
        <v>45319.999999998799</v>
      </c>
      <c r="U6" s="28">
        <f t="shared" si="4"/>
        <v>65559.999999999156</v>
      </c>
      <c r="V6" s="28">
        <f t="shared" si="5"/>
        <v>66439.999999999607</v>
      </c>
      <c r="W6" s="28">
        <f t="shared" si="6"/>
        <v>66439.999999999607</v>
      </c>
      <c r="X6" s="28">
        <f t="shared" si="7"/>
        <v>66439.999999999607</v>
      </c>
      <c r="Y6" s="28">
        <f t="shared" si="8"/>
        <v>66439.999999999607</v>
      </c>
      <c r="Z6" s="203">
        <f t="shared" si="9"/>
        <v>452759.99999999464</v>
      </c>
      <c r="AA6" s="35">
        <v>1.6187982118982469</v>
      </c>
      <c r="AB6" s="180">
        <v>1.6193322924696421</v>
      </c>
      <c r="AC6" s="36">
        <v>1.6296578501832786</v>
      </c>
      <c r="AD6" s="207">
        <v>0.60999999999999943</v>
      </c>
      <c r="AE6" s="173">
        <f t="shared" si="10"/>
        <v>53679.999999999949</v>
      </c>
    </row>
    <row r="7" spans="1:67" s="30" customFormat="1" ht="14.25" customHeight="1">
      <c r="A7" s="24">
        <v>41007</v>
      </c>
      <c r="B7" s="24" t="s">
        <v>4041</v>
      </c>
      <c r="C7" s="25" t="s">
        <v>4036</v>
      </c>
      <c r="D7" s="24" t="s">
        <v>4037</v>
      </c>
      <c r="E7" s="191">
        <v>792.44</v>
      </c>
      <c r="F7" s="39">
        <v>806.8900000000001</v>
      </c>
      <c r="G7" s="192">
        <v>818.95</v>
      </c>
      <c r="H7" s="22">
        <v>14.450000000000045</v>
      </c>
      <c r="I7" s="20">
        <v>7.3600000000000136</v>
      </c>
      <c r="J7" s="20">
        <v>-3.7800000000000864</v>
      </c>
      <c r="K7" s="20">
        <v>-0.94999999999993179</v>
      </c>
      <c r="L7" s="20">
        <v>2.0199999999998681</v>
      </c>
      <c r="M7" s="20">
        <v>4.3700000000000045</v>
      </c>
      <c r="N7" s="20">
        <v>3.9800000000000182</v>
      </c>
      <c r="O7" s="27">
        <v>-2.25</v>
      </c>
      <c r="P7" s="198">
        <v>1.3100000000000591</v>
      </c>
      <c r="Q7" s="28">
        <f t="shared" si="0"/>
        <v>4450600.000000014</v>
      </c>
      <c r="R7" s="28">
        <f t="shared" si="1"/>
        <v>5745960.0000000168</v>
      </c>
      <c r="S7" s="28">
        <f t="shared" si="2"/>
        <v>5413320.0000000093</v>
      </c>
      <c r="T7" s="28">
        <f t="shared" si="3"/>
        <v>5329720.0000000149</v>
      </c>
      <c r="U7" s="28">
        <f t="shared" si="4"/>
        <v>5507480.0000000037</v>
      </c>
      <c r="V7" s="28">
        <f t="shared" si="5"/>
        <v>5892040.0000000037</v>
      </c>
      <c r="W7" s="28">
        <f t="shared" si="6"/>
        <v>6242280.0000000056</v>
      </c>
      <c r="X7" s="28">
        <f t="shared" si="7"/>
        <v>6044280.0000000056</v>
      </c>
      <c r="Y7" s="28">
        <f t="shared" si="8"/>
        <v>6159560.0000000112</v>
      </c>
      <c r="Z7" s="203">
        <f t="shared" si="9"/>
        <v>50785240.000000089</v>
      </c>
      <c r="AA7" s="35">
        <v>3.5040428883105124</v>
      </c>
      <c r="AB7" s="180">
        <v>3.567938476286999</v>
      </c>
      <c r="AC7" s="36">
        <v>3.6212658666673745</v>
      </c>
      <c r="AD7" s="207">
        <v>26.509999999999991</v>
      </c>
      <c r="AE7" s="173">
        <f t="shared" si="10"/>
        <v>2332879.9999999991</v>
      </c>
    </row>
    <row r="8" spans="1:67" s="30" customFormat="1" ht="14.25" customHeight="1">
      <c r="A8" s="24">
        <v>41008</v>
      </c>
      <c r="B8" s="24" t="s">
        <v>4042</v>
      </c>
      <c r="C8" s="25" t="s">
        <v>4036</v>
      </c>
      <c r="D8" s="24" t="s">
        <v>4037</v>
      </c>
      <c r="E8" s="191">
        <v>237.96</v>
      </c>
      <c r="F8" s="39">
        <v>242.12</v>
      </c>
      <c r="G8" s="192">
        <v>244.01000000000002</v>
      </c>
      <c r="H8" s="22">
        <v>4.1599999999999966</v>
      </c>
      <c r="I8" s="20">
        <v>0.12000000000000455</v>
      </c>
      <c r="J8" s="20">
        <v>0.87999999999999545</v>
      </c>
      <c r="K8" s="20">
        <v>0</v>
      </c>
      <c r="L8" s="20">
        <v>0</v>
      </c>
      <c r="M8" s="20">
        <v>0</v>
      </c>
      <c r="N8" s="20">
        <v>0</v>
      </c>
      <c r="O8" s="27">
        <v>0.53000000000000114</v>
      </c>
      <c r="P8" s="198">
        <v>0.36000000000001364</v>
      </c>
      <c r="Q8" s="28">
        <f t="shared" si="0"/>
        <v>1281279.9999999988</v>
      </c>
      <c r="R8" s="28">
        <f t="shared" si="1"/>
        <v>1302399.9999999995</v>
      </c>
      <c r="S8" s="28">
        <f t="shared" si="2"/>
        <v>1379839.9999999991</v>
      </c>
      <c r="T8" s="28">
        <f t="shared" si="3"/>
        <v>1379839.9999999991</v>
      </c>
      <c r="U8" s="28">
        <f t="shared" si="4"/>
        <v>1379839.9999999991</v>
      </c>
      <c r="V8" s="28">
        <f t="shared" si="5"/>
        <v>1379839.9999999991</v>
      </c>
      <c r="W8" s="28">
        <f t="shared" si="6"/>
        <v>1379839.9999999991</v>
      </c>
      <c r="X8" s="28">
        <f t="shared" si="7"/>
        <v>1426479.9999999991</v>
      </c>
      <c r="Y8" s="28">
        <f t="shared" si="8"/>
        <v>1458160.0000000002</v>
      </c>
      <c r="Z8" s="203">
        <f t="shared" si="9"/>
        <v>12367519.999999993</v>
      </c>
      <c r="AA8" s="35">
        <v>2.8622703784605612</v>
      </c>
      <c r="AB8" s="180">
        <v>2.9123083881025007</v>
      </c>
      <c r="AC8" s="36">
        <v>2.9350420030600168</v>
      </c>
      <c r="AD8" s="207">
        <v>6.0500000000000123</v>
      </c>
      <c r="AE8" s="173">
        <f t="shared" si="10"/>
        <v>532400.00000000105</v>
      </c>
    </row>
    <row r="9" spans="1:67" s="30" customFormat="1" ht="14.25" customHeight="1">
      <c r="A9" s="24">
        <v>41009</v>
      </c>
      <c r="B9" s="24" t="s">
        <v>4043</v>
      </c>
      <c r="C9" s="25" t="s">
        <v>4036</v>
      </c>
      <c r="D9" s="24" t="s">
        <v>4037</v>
      </c>
      <c r="E9" s="191">
        <v>127.61</v>
      </c>
      <c r="F9" s="39">
        <v>127.76</v>
      </c>
      <c r="G9" s="192">
        <v>128.56</v>
      </c>
      <c r="H9" s="22">
        <v>0.15000000000000568</v>
      </c>
      <c r="I9" s="20">
        <v>0</v>
      </c>
      <c r="J9" s="20">
        <v>7.9999999999998295E-2</v>
      </c>
      <c r="K9" s="20">
        <v>9.9999999999994316E-2</v>
      </c>
      <c r="L9" s="20">
        <v>8.0000000000012506E-2</v>
      </c>
      <c r="M9" s="20">
        <v>0</v>
      </c>
      <c r="N9" s="20">
        <v>0</v>
      </c>
      <c r="O9" s="27">
        <v>9.9999999999909051E-3</v>
      </c>
      <c r="P9" s="198">
        <v>0.53000000000000114</v>
      </c>
      <c r="Q9" s="28">
        <f t="shared" si="0"/>
        <v>46200.000000001746</v>
      </c>
      <c r="R9" s="28">
        <f t="shared" si="1"/>
        <v>46200.000000001746</v>
      </c>
      <c r="S9" s="28">
        <f t="shared" si="2"/>
        <v>53240.000000001593</v>
      </c>
      <c r="T9" s="28">
        <f t="shared" si="3"/>
        <v>62040.000000001091</v>
      </c>
      <c r="U9" s="28">
        <f t="shared" si="4"/>
        <v>69080.000000002197</v>
      </c>
      <c r="V9" s="28">
        <f t="shared" si="5"/>
        <v>69080.000000002197</v>
      </c>
      <c r="W9" s="28">
        <f t="shared" si="6"/>
        <v>69080.000000002197</v>
      </c>
      <c r="X9" s="28">
        <f t="shared" si="7"/>
        <v>69960.000000001397</v>
      </c>
      <c r="Y9" s="28">
        <f t="shared" si="8"/>
        <v>116600.0000000015</v>
      </c>
      <c r="Z9" s="203">
        <f t="shared" si="9"/>
        <v>601480.00000001572</v>
      </c>
      <c r="AA9" s="35">
        <v>4.4137993054690838</v>
      </c>
      <c r="AB9" s="180">
        <v>4.4189875344152512</v>
      </c>
      <c r="AC9" s="36">
        <v>4.4466580887948099</v>
      </c>
      <c r="AD9" s="207">
        <v>0.95000000000000284</v>
      </c>
      <c r="AE9" s="173">
        <f t="shared" si="10"/>
        <v>83600.000000000247</v>
      </c>
    </row>
    <row r="10" spans="1:67" s="30" customFormat="1" ht="14.25" customHeight="1">
      <c r="A10" s="24">
        <v>41010</v>
      </c>
      <c r="B10" s="24" t="s">
        <v>4044</v>
      </c>
      <c r="C10" s="25" t="s">
        <v>4036</v>
      </c>
      <c r="D10" s="24" t="s">
        <v>4037</v>
      </c>
      <c r="E10" s="191">
        <v>292.76</v>
      </c>
      <c r="F10" s="39">
        <v>314.52999999999997</v>
      </c>
      <c r="G10" s="192">
        <v>313.76000000000005</v>
      </c>
      <c r="H10" s="22">
        <v>21.769999999999982</v>
      </c>
      <c r="I10" s="20">
        <v>1.4600000000000364</v>
      </c>
      <c r="J10" s="20">
        <v>-0.18000000000000682</v>
      </c>
      <c r="K10" s="20">
        <v>-0.96000000000003638</v>
      </c>
      <c r="L10" s="20">
        <v>8.0000000000040927E-2</v>
      </c>
      <c r="M10" s="20">
        <v>-3.9900000000000091</v>
      </c>
      <c r="N10" s="20">
        <v>-0.62999999999999545</v>
      </c>
      <c r="O10" s="27">
        <v>0.77999999999997272</v>
      </c>
      <c r="P10" s="198">
        <v>2.6700000000000728</v>
      </c>
      <c r="Q10" s="28">
        <f t="shared" si="0"/>
        <v>6705159.9999999944</v>
      </c>
      <c r="R10" s="28">
        <f t="shared" si="1"/>
        <v>6962120.0000000009</v>
      </c>
      <c r="S10" s="28">
        <f t="shared" si="2"/>
        <v>6946280</v>
      </c>
      <c r="T10" s="28">
        <f t="shared" si="3"/>
        <v>6861799.9999999972</v>
      </c>
      <c r="U10" s="28">
        <f t="shared" si="4"/>
        <v>6868840.0000000009</v>
      </c>
      <c r="V10" s="28">
        <f t="shared" si="5"/>
        <v>6517720</v>
      </c>
      <c r="W10" s="28">
        <f t="shared" si="6"/>
        <v>6462280</v>
      </c>
      <c r="X10" s="28">
        <f t="shared" si="7"/>
        <v>6530919.9999999972</v>
      </c>
      <c r="Y10" s="28">
        <f t="shared" si="8"/>
        <v>6765880.0000000037</v>
      </c>
      <c r="Z10" s="203">
        <f t="shared" si="9"/>
        <v>60621000</v>
      </c>
      <c r="AA10" s="35">
        <v>12.639504712399027</v>
      </c>
      <c r="AB10" s="180">
        <v>13.579394101622031</v>
      </c>
      <c r="AC10" s="36">
        <v>13.546150425475883</v>
      </c>
      <c r="AD10" s="207">
        <v>21.000000000000057</v>
      </c>
      <c r="AE10" s="173">
        <f t="shared" si="10"/>
        <v>1848000.0000000049</v>
      </c>
    </row>
    <row r="11" spans="1:67" s="30" customFormat="1" ht="14.25" customHeight="1">
      <c r="A11" s="24">
        <v>41013</v>
      </c>
      <c r="B11" s="24" t="s">
        <v>4045</v>
      </c>
      <c r="C11" s="25" t="s">
        <v>4036</v>
      </c>
      <c r="D11" s="24" t="s">
        <v>4037</v>
      </c>
      <c r="E11" s="191">
        <v>1988.95</v>
      </c>
      <c r="F11" s="39">
        <v>2084.56</v>
      </c>
      <c r="G11" s="192">
        <v>2176.9299999999998</v>
      </c>
      <c r="H11" s="22">
        <v>95.6099999999999</v>
      </c>
      <c r="I11" s="20">
        <v>6.25</v>
      </c>
      <c r="J11" s="20">
        <v>5.4800000000000182</v>
      </c>
      <c r="K11" s="20">
        <v>16.579999999999927</v>
      </c>
      <c r="L11" s="20">
        <v>15.789999999999964</v>
      </c>
      <c r="M11" s="20">
        <v>12.820000000000164</v>
      </c>
      <c r="N11" s="20">
        <v>3.9400000000000546</v>
      </c>
      <c r="O11" s="27">
        <v>23.490000000000236</v>
      </c>
      <c r="P11" s="198">
        <v>8.0199999999995271</v>
      </c>
      <c r="Q11" s="28">
        <f t="shared" si="0"/>
        <v>29447879.999999966</v>
      </c>
      <c r="R11" s="28">
        <f t="shared" si="1"/>
        <v>30547879.999999966</v>
      </c>
      <c r="S11" s="28">
        <f t="shared" si="2"/>
        <v>31030119.999999966</v>
      </c>
      <c r="T11" s="28">
        <f t="shared" si="3"/>
        <v>32489159.999999959</v>
      </c>
      <c r="U11" s="28">
        <f t="shared" si="4"/>
        <v>33878679.999999955</v>
      </c>
      <c r="V11" s="28">
        <f t="shared" si="5"/>
        <v>35006839.99999997</v>
      </c>
      <c r="W11" s="28">
        <f t="shared" si="6"/>
        <v>35353559.999999978</v>
      </c>
      <c r="X11" s="28">
        <f t="shared" si="7"/>
        <v>37420680</v>
      </c>
      <c r="Y11" s="28">
        <f t="shared" si="8"/>
        <v>38126439.999999955</v>
      </c>
      <c r="Z11" s="203">
        <f t="shared" si="9"/>
        <v>303301239.9999997</v>
      </c>
      <c r="AA11" s="35">
        <v>16.56007946373634</v>
      </c>
      <c r="AB11" s="180">
        <v>17.356132254167392</v>
      </c>
      <c r="AC11" s="36">
        <v>18.125208671405293</v>
      </c>
      <c r="AD11" s="207">
        <v>187.97999999999979</v>
      </c>
      <c r="AE11" s="173">
        <f t="shared" si="10"/>
        <v>16542239.999999981</v>
      </c>
    </row>
    <row r="12" spans="1:67" s="30" customFormat="1" ht="14.25" customHeight="1">
      <c r="A12" s="24">
        <v>41014</v>
      </c>
      <c r="B12" s="24" t="s">
        <v>4046</v>
      </c>
      <c r="C12" s="25" t="s">
        <v>4036</v>
      </c>
      <c r="D12" s="24" t="s">
        <v>4037</v>
      </c>
      <c r="E12" s="191">
        <v>361.63</v>
      </c>
      <c r="F12" s="39">
        <v>377.87</v>
      </c>
      <c r="G12" s="192">
        <v>391.02</v>
      </c>
      <c r="H12" s="22">
        <v>16.240000000000009</v>
      </c>
      <c r="I12" s="20">
        <v>6.0699999999999932</v>
      </c>
      <c r="J12" s="20">
        <v>1.4599999999999795</v>
      </c>
      <c r="K12" s="20">
        <v>1.4300000000000637</v>
      </c>
      <c r="L12" s="20">
        <v>0.31999999999993634</v>
      </c>
      <c r="M12" s="20">
        <v>0.26000000000004775</v>
      </c>
      <c r="N12" s="20">
        <v>0.94999999999998863</v>
      </c>
      <c r="O12" s="27">
        <v>-0.12999999999999545</v>
      </c>
      <c r="P12" s="198">
        <v>2.7899999999999636</v>
      </c>
      <c r="Q12" s="28">
        <f t="shared" si="0"/>
        <v>5001920.0000000028</v>
      </c>
      <c r="R12" s="28">
        <f t="shared" si="1"/>
        <v>6070240.0000000019</v>
      </c>
      <c r="S12" s="28">
        <f t="shared" si="2"/>
        <v>6198720</v>
      </c>
      <c r="T12" s="28">
        <f t="shared" si="3"/>
        <v>6324560.0000000056</v>
      </c>
      <c r="U12" s="28">
        <f t="shared" si="4"/>
        <v>6352720</v>
      </c>
      <c r="V12" s="28">
        <f t="shared" si="5"/>
        <v>6375600.0000000047</v>
      </c>
      <c r="W12" s="28">
        <f t="shared" si="6"/>
        <v>6459200.0000000037</v>
      </c>
      <c r="X12" s="28">
        <f t="shared" si="7"/>
        <v>6447760.0000000037</v>
      </c>
      <c r="Y12" s="28">
        <f t="shared" si="8"/>
        <v>6693280.0000000009</v>
      </c>
      <c r="Z12" s="203">
        <f t="shared" si="9"/>
        <v>55924000.000000015</v>
      </c>
      <c r="AA12" s="35">
        <v>8.2857142857142847</v>
      </c>
      <c r="AB12" s="180">
        <v>8.6578073089700993</v>
      </c>
      <c r="AC12" s="36">
        <v>8.9591018444266233</v>
      </c>
      <c r="AD12" s="207">
        <v>29.389999999999983</v>
      </c>
      <c r="AE12" s="173">
        <f t="shared" si="10"/>
        <v>2586319.9999999986</v>
      </c>
    </row>
    <row r="13" spans="1:67" s="30" customFormat="1" ht="14.25" customHeight="1">
      <c r="A13" s="24">
        <v>41015</v>
      </c>
      <c r="B13" s="24" t="s">
        <v>4047</v>
      </c>
      <c r="C13" s="25" t="s">
        <v>4036</v>
      </c>
      <c r="D13" s="24" t="s">
        <v>4037</v>
      </c>
      <c r="E13" s="191">
        <v>582.96</v>
      </c>
      <c r="F13" s="39">
        <v>602.75</v>
      </c>
      <c r="G13" s="192">
        <v>623.54999999999995</v>
      </c>
      <c r="H13" s="22">
        <v>19.789999999999964</v>
      </c>
      <c r="I13" s="20">
        <v>12.080000000000041</v>
      </c>
      <c r="J13" s="20">
        <v>4.7599999999999909</v>
      </c>
      <c r="K13" s="20">
        <v>0.88999999999998636</v>
      </c>
      <c r="L13" s="20">
        <v>0.97000000000002728</v>
      </c>
      <c r="M13" s="20">
        <v>2.0299999999999727</v>
      </c>
      <c r="N13" s="20">
        <v>-9.0000000000031832E-2</v>
      </c>
      <c r="O13" s="27">
        <v>3.999999999996362E-2</v>
      </c>
      <c r="P13" s="198">
        <v>0.12000000000000455</v>
      </c>
      <c r="Q13" s="28">
        <f t="shared" si="0"/>
        <v>6095319.9999999879</v>
      </c>
      <c r="R13" s="28">
        <f t="shared" si="1"/>
        <v>8221399.9999999953</v>
      </c>
      <c r="S13" s="28">
        <f t="shared" si="2"/>
        <v>8640279.9999999944</v>
      </c>
      <c r="T13" s="28">
        <f t="shared" si="3"/>
        <v>8718599.9999999925</v>
      </c>
      <c r="U13" s="28">
        <f t="shared" si="4"/>
        <v>8803959.9999999944</v>
      </c>
      <c r="V13" s="28">
        <f t="shared" si="5"/>
        <v>8982599.9999999925</v>
      </c>
      <c r="W13" s="28">
        <f t="shared" si="6"/>
        <v>8974679.9999999888</v>
      </c>
      <c r="X13" s="28">
        <f t="shared" si="7"/>
        <v>8978199.9999999851</v>
      </c>
      <c r="Y13" s="28">
        <f t="shared" si="8"/>
        <v>8988759.9999999851</v>
      </c>
      <c r="Z13" s="203">
        <f t="shared" si="9"/>
        <v>76403799.999999911</v>
      </c>
      <c r="AA13" s="35">
        <v>5.4627900373612999</v>
      </c>
      <c r="AB13" s="180">
        <v>5.6482377779256288</v>
      </c>
      <c r="AC13" s="36">
        <v>5.8431500065126922</v>
      </c>
      <c r="AD13" s="207">
        <v>40.589999999999918</v>
      </c>
      <c r="AE13" s="173">
        <f t="shared" si="10"/>
        <v>3571919.999999993</v>
      </c>
    </row>
    <row r="14" spans="1:67" s="30" customFormat="1" ht="14.25" customHeight="1">
      <c r="A14" s="24">
        <v>41016</v>
      </c>
      <c r="B14" s="24" t="s">
        <v>4048</v>
      </c>
      <c r="C14" s="25" t="s">
        <v>4036</v>
      </c>
      <c r="D14" s="24" t="s">
        <v>4037</v>
      </c>
      <c r="E14" s="191">
        <v>80.400000000000006</v>
      </c>
      <c r="F14" s="39">
        <v>80.710000000000008</v>
      </c>
      <c r="G14" s="192">
        <v>82.2</v>
      </c>
      <c r="H14" s="22">
        <v>0.31000000000000227</v>
      </c>
      <c r="I14" s="20">
        <v>0.97999999999998977</v>
      </c>
      <c r="J14" s="20">
        <v>0</v>
      </c>
      <c r="K14" s="20">
        <v>0</v>
      </c>
      <c r="L14" s="20">
        <v>0.23000000000000398</v>
      </c>
      <c r="M14" s="20">
        <v>0.28000000000000114</v>
      </c>
      <c r="N14" s="20">
        <v>0</v>
      </c>
      <c r="O14" s="27">
        <v>0</v>
      </c>
      <c r="P14" s="198">
        <v>0</v>
      </c>
      <c r="Q14" s="28">
        <f t="shared" si="0"/>
        <v>95480.000000000713</v>
      </c>
      <c r="R14" s="28">
        <f t="shared" si="1"/>
        <v>267959.99999999895</v>
      </c>
      <c r="S14" s="28">
        <f t="shared" si="2"/>
        <v>267959.99999999895</v>
      </c>
      <c r="T14" s="28">
        <f t="shared" si="3"/>
        <v>267959.99999999895</v>
      </c>
      <c r="U14" s="28">
        <f t="shared" si="4"/>
        <v>288199.9999999993</v>
      </c>
      <c r="V14" s="28">
        <f t="shared" si="5"/>
        <v>312839.99999999942</v>
      </c>
      <c r="W14" s="28">
        <f t="shared" si="6"/>
        <v>312839.99999999942</v>
      </c>
      <c r="X14" s="28">
        <f t="shared" si="7"/>
        <v>312839.99999999942</v>
      </c>
      <c r="Y14" s="28">
        <f t="shared" si="8"/>
        <v>312839.99999999942</v>
      </c>
      <c r="Z14" s="203">
        <f t="shared" si="9"/>
        <v>2438919.9999999949</v>
      </c>
      <c r="AA14" s="35">
        <v>5.1527231244472356</v>
      </c>
      <c r="AB14" s="180">
        <v>5.1725905892305519</v>
      </c>
      <c r="AC14" s="36">
        <v>5.2680825973826213</v>
      </c>
      <c r="AD14" s="207">
        <v>1.7999999999999969</v>
      </c>
      <c r="AE14" s="173">
        <f t="shared" si="10"/>
        <v>158399.99999999974</v>
      </c>
    </row>
    <row r="15" spans="1:67" s="30" customFormat="1" ht="14.25" customHeight="1">
      <c r="A15" s="24">
        <v>41017</v>
      </c>
      <c r="B15" s="24" t="s">
        <v>4049</v>
      </c>
      <c r="C15" s="25" t="s">
        <v>4036</v>
      </c>
      <c r="D15" s="24" t="s">
        <v>4037</v>
      </c>
      <c r="E15" s="191">
        <v>50</v>
      </c>
      <c r="F15" s="39">
        <v>50.02</v>
      </c>
      <c r="G15" s="192">
        <v>50.64</v>
      </c>
      <c r="H15" s="22">
        <v>2.0000000000003126E-2</v>
      </c>
      <c r="I15" s="20">
        <v>0.24000000000000199</v>
      </c>
      <c r="J15" s="20">
        <v>0</v>
      </c>
      <c r="K15" s="20">
        <v>0</v>
      </c>
      <c r="L15" s="20">
        <v>0.32999999999999829</v>
      </c>
      <c r="M15" s="20">
        <v>0</v>
      </c>
      <c r="N15" s="20">
        <v>0</v>
      </c>
      <c r="O15" s="27">
        <v>0</v>
      </c>
      <c r="P15" s="198">
        <v>4.9999999999997158E-2</v>
      </c>
      <c r="Q15" s="28">
        <f t="shared" si="0"/>
        <v>6160.0000000009622</v>
      </c>
      <c r="R15" s="28">
        <f t="shared" si="1"/>
        <v>48400.000000001317</v>
      </c>
      <c r="S15" s="28">
        <f t="shared" si="2"/>
        <v>48400.000000001317</v>
      </c>
      <c r="T15" s="28">
        <f t="shared" si="3"/>
        <v>48400.000000001317</v>
      </c>
      <c r="U15" s="28">
        <f t="shared" si="4"/>
        <v>77440.000000001164</v>
      </c>
      <c r="V15" s="28">
        <f t="shared" si="5"/>
        <v>77440.000000001164</v>
      </c>
      <c r="W15" s="28">
        <f t="shared" si="6"/>
        <v>77440.000000001164</v>
      </c>
      <c r="X15" s="28">
        <f t="shared" si="7"/>
        <v>77440.000000001164</v>
      </c>
      <c r="Y15" s="28">
        <f t="shared" si="8"/>
        <v>81840.000000000917</v>
      </c>
      <c r="Z15" s="203">
        <f t="shared" si="9"/>
        <v>542960.00000001048</v>
      </c>
      <c r="AA15" s="35">
        <v>4.8281189648512948</v>
      </c>
      <c r="AB15" s="180">
        <v>4.830050212437234</v>
      </c>
      <c r="AC15" s="36">
        <v>4.8899188876013895</v>
      </c>
      <c r="AD15" s="207">
        <v>0.64000000000000057</v>
      </c>
      <c r="AE15" s="173">
        <f t="shared" si="10"/>
        <v>56320.000000000051</v>
      </c>
    </row>
    <row r="16" spans="1:67" s="30" customFormat="1" ht="14.25" customHeight="1">
      <c r="A16" s="24">
        <v>41018</v>
      </c>
      <c r="B16" s="24" t="s">
        <v>4050</v>
      </c>
      <c r="C16" s="25" t="s">
        <v>4036</v>
      </c>
      <c r="D16" s="24" t="s">
        <v>4037</v>
      </c>
      <c r="E16" s="191">
        <v>153.59</v>
      </c>
      <c r="F16" s="39">
        <v>153.9</v>
      </c>
      <c r="G16" s="192">
        <v>163.07</v>
      </c>
      <c r="H16" s="22">
        <v>0.31000000000000227</v>
      </c>
      <c r="I16" s="20">
        <v>1.0800000000000125</v>
      </c>
      <c r="J16" s="20">
        <v>0.50999999999996248</v>
      </c>
      <c r="K16" s="20">
        <v>0</v>
      </c>
      <c r="L16" s="20">
        <v>7.4099999999999966</v>
      </c>
      <c r="M16" s="20">
        <v>0</v>
      </c>
      <c r="N16" s="20">
        <v>0</v>
      </c>
      <c r="O16" s="27">
        <v>0.36000000000001364</v>
      </c>
      <c r="P16" s="198">
        <v>-0.19000000000002615</v>
      </c>
      <c r="Q16" s="28">
        <f t="shared" si="0"/>
        <v>95480.000000000713</v>
      </c>
      <c r="R16" s="28">
        <f t="shared" si="1"/>
        <v>285560.00000000291</v>
      </c>
      <c r="S16" s="28">
        <f t="shared" si="2"/>
        <v>330439.99999999959</v>
      </c>
      <c r="T16" s="28">
        <f t="shared" si="3"/>
        <v>330439.99999999959</v>
      </c>
      <c r="U16" s="28">
        <f t="shared" si="4"/>
        <v>982519.9999999993</v>
      </c>
      <c r="V16" s="28">
        <f t="shared" si="5"/>
        <v>982519.9999999993</v>
      </c>
      <c r="W16" s="28">
        <f t="shared" si="6"/>
        <v>982519.9999999993</v>
      </c>
      <c r="X16" s="28">
        <f t="shared" si="7"/>
        <v>1014200.0000000005</v>
      </c>
      <c r="Y16" s="28">
        <f t="shared" si="8"/>
        <v>997479.99999999814</v>
      </c>
      <c r="Z16" s="203">
        <f t="shared" si="9"/>
        <v>6001160</v>
      </c>
      <c r="AA16" s="35">
        <v>4.2635938662432409</v>
      </c>
      <c r="AB16" s="180">
        <v>4.2721993359908508</v>
      </c>
      <c r="AC16" s="36">
        <v>4.5267546830411165</v>
      </c>
      <c r="AD16" s="207">
        <v>9.4799999999999898</v>
      </c>
      <c r="AE16" s="173">
        <f t="shared" si="10"/>
        <v>834239.99999999907</v>
      </c>
    </row>
    <row r="17" spans="1:31" s="30" customFormat="1" ht="14.25" customHeight="1">
      <c r="A17" s="24">
        <v>41019</v>
      </c>
      <c r="B17" s="24" t="s">
        <v>4051</v>
      </c>
      <c r="C17" s="25" t="s">
        <v>4036</v>
      </c>
      <c r="D17" s="24" t="s">
        <v>4037</v>
      </c>
      <c r="E17" s="191">
        <v>152.63</v>
      </c>
      <c r="F17" s="39">
        <v>160.59</v>
      </c>
      <c r="G17" s="192">
        <v>160.66999999999999</v>
      </c>
      <c r="H17" s="22">
        <v>7.960000000000008</v>
      </c>
      <c r="I17" s="20">
        <v>2.0000000000010232E-2</v>
      </c>
      <c r="J17" s="20">
        <v>9.9999999999909051E-3</v>
      </c>
      <c r="K17" s="20">
        <v>0</v>
      </c>
      <c r="L17" s="20">
        <v>-0.12000000000000455</v>
      </c>
      <c r="M17" s="20">
        <v>0.12999999999999545</v>
      </c>
      <c r="N17" s="20">
        <v>0</v>
      </c>
      <c r="O17" s="27">
        <v>3.0000000000001137E-2</v>
      </c>
      <c r="P17" s="198">
        <v>9.9999999999909051E-3</v>
      </c>
      <c r="Q17" s="28">
        <f t="shared" si="0"/>
        <v>2451680.0000000028</v>
      </c>
      <c r="R17" s="28">
        <f t="shared" si="1"/>
        <v>2455200.0000000047</v>
      </c>
      <c r="S17" s="28">
        <f t="shared" si="2"/>
        <v>2456080.0000000037</v>
      </c>
      <c r="T17" s="28">
        <f t="shared" si="3"/>
        <v>2456080.0000000037</v>
      </c>
      <c r="U17" s="28">
        <f t="shared" si="4"/>
        <v>2445520.0000000033</v>
      </c>
      <c r="V17" s="28">
        <f t="shared" si="5"/>
        <v>2456960.0000000028</v>
      </c>
      <c r="W17" s="28">
        <f t="shared" si="6"/>
        <v>2456960.0000000028</v>
      </c>
      <c r="X17" s="28">
        <f t="shared" si="7"/>
        <v>2459600.0000000028</v>
      </c>
      <c r="Y17" s="28">
        <f t="shared" si="8"/>
        <v>2460480.0000000019</v>
      </c>
      <c r="Z17" s="203">
        <f t="shared" si="9"/>
        <v>22098560.00000003</v>
      </c>
      <c r="AA17" s="35">
        <v>30.982684773562308</v>
      </c>
      <c r="AB17" s="180">
        <v>32.598501918275382</v>
      </c>
      <c r="AC17" s="36">
        <v>32.614741286563955</v>
      </c>
      <c r="AD17" s="207">
        <v>8.039999999999992</v>
      </c>
      <c r="AE17" s="173">
        <f t="shared" si="10"/>
        <v>707519.9999999993</v>
      </c>
    </row>
    <row r="18" spans="1:31" s="30" customFormat="1" ht="14.25" customHeight="1">
      <c r="A18" s="24">
        <v>41020</v>
      </c>
      <c r="B18" s="24" t="s">
        <v>4052</v>
      </c>
      <c r="C18" s="25" t="s">
        <v>4036</v>
      </c>
      <c r="D18" s="24" t="s">
        <v>4037</v>
      </c>
      <c r="E18" s="191">
        <v>205.99</v>
      </c>
      <c r="F18" s="39">
        <v>219.17000000000002</v>
      </c>
      <c r="G18" s="192">
        <v>217.69</v>
      </c>
      <c r="H18" s="22">
        <v>13.180000000000007</v>
      </c>
      <c r="I18" s="20">
        <v>-2.9300000000000068</v>
      </c>
      <c r="J18" s="20">
        <v>-1.9099999999999966</v>
      </c>
      <c r="K18" s="20">
        <v>0</v>
      </c>
      <c r="L18" s="20">
        <v>-3.9999999999992042E-2</v>
      </c>
      <c r="M18" s="20">
        <v>3.3899999999999579</v>
      </c>
      <c r="N18" s="20">
        <v>0.13000000000002387</v>
      </c>
      <c r="O18" s="27">
        <v>-0.31999999999999318</v>
      </c>
      <c r="P18" s="198">
        <v>0.19999999999998863</v>
      </c>
      <c r="Q18" s="28">
        <f t="shared" si="0"/>
        <v>4059440.0000000009</v>
      </c>
      <c r="R18" s="28">
        <f t="shared" si="1"/>
        <v>3543760</v>
      </c>
      <c r="S18" s="28">
        <f t="shared" si="2"/>
        <v>3375680.0000000005</v>
      </c>
      <c r="T18" s="28">
        <f t="shared" si="3"/>
        <v>3375680.0000000005</v>
      </c>
      <c r="U18" s="28">
        <f t="shared" si="4"/>
        <v>3372160.0000000014</v>
      </c>
      <c r="V18" s="28">
        <f t="shared" si="5"/>
        <v>3670479.9999999977</v>
      </c>
      <c r="W18" s="28">
        <f t="shared" si="6"/>
        <v>3681920</v>
      </c>
      <c r="X18" s="28">
        <f t="shared" si="7"/>
        <v>3653760.0000000005</v>
      </c>
      <c r="Y18" s="28">
        <f t="shared" si="8"/>
        <v>3671359.9999999995</v>
      </c>
      <c r="Z18" s="203">
        <f t="shared" si="9"/>
        <v>32404240</v>
      </c>
      <c r="AA18" s="35">
        <v>11.770453584448532</v>
      </c>
      <c r="AB18" s="180">
        <v>12.523570620435869</v>
      </c>
      <c r="AC18" s="36">
        <v>12.439002091356867</v>
      </c>
      <c r="AD18" s="207">
        <v>11.699999999999989</v>
      </c>
      <c r="AE18" s="173">
        <f t="shared" si="10"/>
        <v>1029599.999999999</v>
      </c>
    </row>
    <row r="19" spans="1:31" s="30" customFormat="1" ht="14.25" customHeight="1">
      <c r="A19" s="24">
        <v>41021</v>
      </c>
      <c r="B19" s="24" t="s">
        <v>4053</v>
      </c>
      <c r="C19" s="25" t="s">
        <v>4036</v>
      </c>
      <c r="D19" s="24" t="s">
        <v>4037</v>
      </c>
      <c r="E19" s="191">
        <v>74.73</v>
      </c>
      <c r="F19" s="39">
        <v>75.600000000000009</v>
      </c>
      <c r="G19" s="192">
        <v>81.47</v>
      </c>
      <c r="H19" s="22">
        <v>0.87000000000000455</v>
      </c>
      <c r="I19" s="20">
        <v>2.2099999999999937</v>
      </c>
      <c r="J19" s="20">
        <v>0.17000000000000171</v>
      </c>
      <c r="K19" s="20">
        <v>0</v>
      </c>
      <c r="L19" s="20">
        <v>2.7000000000000028</v>
      </c>
      <c r="M19" s="20">
        <v>0.34000000000000341</v>
      </c>
      <c r="N19" s="20">
        <v>0</v>
      </c>
      <c r="O19" s="27">
        <v>6.9999999999993179E-2</v>
      </c>
      <c r="P19" s="198">
        <v>0.38000000000000966</v>
      </c>
      <c r="Q19" s="28">
        <f t="shared" si="0"/>
        <v>267960.00000000146</v>
      </c>
      <c r="R19" s="28">
        <f t="shared" si="1"/>
        <v>656920.00000000035</v>
      </c>
      <c r="S19" s="28">
        <f t="shared" si="2"/>
        <v>671880.00000000047</v>
      </c>
      <c r="T19" s="28">
        <f t="shared" si="3"/>
        <v>671880.00000000047</v>
      </c>
      <c r="U19" s="28">
        <f t="shared" si="4"/>
        <v>909480.0000000007</v>
      </c>
      <c r="V19" s="28">
        <f t="shared" si="5"/>
        <v>939400.00000000105</v>
      </c>
      <c r="W19" s="28">
        <f t="shared" si="6"/>
        <v>939400.00000000105</v>
      </c>
      <c r="X19" s="28">
        <f t="shared" si="7"/>
        <v>945560.00000000047</v>
      </c>
      <c r="Y19" s="28">
        <f t="shared" si="8"/>
        <v>979000.00000000128</v>
      </c>
      <c r="Z19" s="203">
        <f t="shared" si="9"/>
        <v>6981480.0000000065</v>
      </c>
      <c r="AA19" s="35">
        <v>3.2114034258407753</v>
      </c>
      <c r="AB19" s="180">
        <v>3.2487902983214587</v>
      </c>
      <c r="AC19" s="36">
        <v>3.5010442540244604</v>
      </c>
      <c r="AD19" s="207">
        <v>6.7399999999999949</v>
      </c>
      <c r="AE19" s="173">
        <f t="shared" si="10"/>
        <v>593119.99999999953</v>
      </c>
    </row>
    <row r="20" spans="1:31" s="30" customFormat="1" ht="14.25" customHeight="1">
      <c r="A20" s="24">
        <v>41022</v>
      </c>
      <c r="B20" s="24" t="s">
        <v>4054</v>
      </c>
      <c r="C20" s="25" t="s">
        <v>4036</v>
      </c>
      <c r="D20" s="24" t="s">
        <v>4037</v>
      </c>
      <c r="E20" s="191">
        <v>96.06</v>
      </c>
      <c r="F20" s="39">
        <v>96.06</v>
      </c>
      <c r="G20" s="192">
        <v>98.64</v>
      </c>
      <c r="H20" s="22">
        <v>0</v>
      </c>
      <c r="I20" s="20">
        <v>2.3799999999999955</v>
      </c>
      <c r="J20" s="20">
        <v>6.0000000000002274E-2</v>
      </c>
      <c r="K20" s="20">
        <v>0</v>
      </c>
      <c r="L20" s="20">
        <v>0</v>
      </c>
      <c r="M20" s="20">
        <v>0</v>
      </c>
      <c r="N20" s="20">
        <v>0</v>
      </c>
      <c r="O20" s="27">
        <v>0</v>
      </c>
      <c r="P20" s="198">
        <v>0.14000000000000057</v>
      </c>
      <c r="Q20" s="28">
        <f t="shared" si="0"/>
        <v>0</v>
      </c>
      <c r="R20" s="28">
        <f t="shared" si="1"/>
        <v>418879.99999999919</v>
      </c>
      <c r="S20" s="28">
        <f t="shared" si="2"/>
        <v>424159.99999999936</v>
      </c>
      <c r="T20" s="28">
        <f t="shared" si="3"/>
        <v>424159.99999999936</v>
      </c>
      <c r="U20" s="28">
        <f t="shared" si="4"/>
        <v>424159.99999999936</v>
      </c>
      <c r="V20" s="28">
        <f t="shared" si="5"/>
        <v>424159.99999999936</v>
      </c>
      <c r="W20" s="28">
        <f t="shared" si="6"/>
        <v>424159.99999999936</v>
      </c>
      <c r="X20" s="28">
        <f t="shared" si="7"/>
        <v>424159.99999999936</v>
      </c>
      <c r="Y20" s="28">
        <f t="shared" si="8"/>
        <v>436479.99999999942</v>
      </c>
      <c r="Z20" s="203">
        <f t="shared" si="9"/>
        <v>3400319.9999999953</v>
      </c>
      <c r="AA20" s="35">
        <v>6.4053237669118284</v>
      </c>
      <c r="AB20" s="180">
        <v>6.4053237669118284</v>
      </c>
      <c r="AC20" s="36">
        <v>6.577359320926325</v>
      </c>
      <c r="AD20" s="207">
        <v>2.5799999999999983</v>
      </c>
      <c r="AE20" s="173">
        <f t="shared" si="10"/>
        <v>227039.99999999985</v>
      </c>
    </row>
    <row r="21" spans="1:31" s="30" customFormat="1" ht="14.25" customHeight="1">
      <c r="A21" s="24">
        <v>41023</v>
      </c>
      <c r="B21" s="24" t="s">
        <v>4055</v>
      </c>
      <c r="C21" s="25" t="s">
        <v>4036</v>
      </c>
      <c r="D21" s="24" t="s">
        <v>4037</v>
      </c>
      <c r="E21" s="191">
        <v>152.34</v>
      </c>
      <c r="F21" s="39">
        <v>153.04</v>
      </c>
      <c r="G21" s="192">
        <v>156.95000000000002</v>
      </c>
      <c r="H21" s="22">
        <v>0.69999999999998863</v>
      </c>
      <c r="I21" s="20">
        <v>3.1800000000000068</v>
      </c>
      <c r="J21" s="20">
        <v>2.0000000000010232E-2</v>
      </c>
      <c r="K21" s="20">
        <v>0</v>
      </c>
      <c r="L21" s="20">
        <v>0.43000000000000682</v>
      </c>
      <c r="M21" s="20">
        <v>0</v>
      </c>
      <c r="N21" s="20">
        <v>0</v>
      </c>
      <c r="O21" s="27">
        <v>0.25</v>
      </c>
      <c r="P21" s="198">
        <v>3.0000000000001137E-2</v>
      </c>
      <c r="Q21" s="28">
        <f t="shared" si="0"/>
        <v>215599.99999999648</v>
      </c>
      <c r="R21" s="28">
        <f t="shared" si="1"/>
        <v>775279.99999999767</v>
      </c>
      <c r="S21" s="28">
        <f t="shared" si="2"/>
        <v>777039.9999999986</v>
      </c>
      <c r="T21" s="28">
        <f t="shared" si="3"/>
        <v>777039.9999999986</v>
      </c>
      <c r="U21" s="28">
        <f t="shared" si="4"/>
        <v>814879.99999999919</v>
      </c>
      <c r="V21" s="28">
        <f t="shared" si="5"/>
        <v>814879.99999999919</v>
      </c>
      <c r="W21" s="28">
        <f t="shared" si="6"/>
        <v>814879.99999999919</v>
      </c>
      <c r="X21" s="28">
        <f t="shared" si="7"/>
        <v>836879.99999999919</v>
      </c>
      <c r="Y21" s="28">
        <f t="shared" si="8"/>
        <v>839519.9999999993</v>
      </c>
      <c r="Z21" s="203">
        <f t="shared" si="9"/>
        <v>6665999.999999987</v>
      </c>
      <c r="AA21" s="35">
        <v>3.8058929633201255</v>
      </c>
      <c r="AB21" s="180">
        <v>3.8233809840259418</v>
      </c>
      <c r="AC21" s="36">
        <v>3.9210640711112896</v>
      </c>
      <c r="AD21" s="207">
        <v>4.6100000000000136</v>
      </c>
      <c r="AE21" s="173">
        <f t="shared" si="10"/>
        <v>405680.00000000122</v>
      </c>
    </row>
    <row r="22" spans="1:31" s="30" customFormat="1" ht="14.25" customHeight="1">
      <c r="A22" s="24">
        <v>41025</v>
      </c>
      <c r="B22" s="24" t="s">
        <v>4056</v>
      </c>
      <c r="C22" s="25" t="s">
        <v>4036</v>
      </c>
      <c r="D22" s="24" t="s">
        <v>4037</v>
      </c>
      <c r="E22" s="191">
        <v>150.77000000000001</v>
      </c>
      <c r="F22" s="39">
        <v>151.71</v>
      </c>
      <c r="G22" s="192">
        <v>153.99</v>
      </c>
      <c r="H22" s="22">
        <v>0.93999999999999773</v>
      </c>
      <c r="I22" s="20">
        <v>0.24000000000000909</v>
      </c>
      <c r="J22" s="20">
        <v>0.25</v>
      </c>
      <c r="K22" s="20">
        <v>0.33000000000001251</v>
      </c>
      <c r="L22" s="20">
        <v>0.36999999999997613</v>
      </c>
      <c r="M22" s="20">
        <v>1.9900000000000091</v>
      </c>
      <c r="N22" s="20">
        <v>2.0000000000010232E-2</v>
      </c>
      <c r="O22" s="27">
        <v>0.27999999999997272</v>
      </c>
      <c r="P22" s="198">
        <v>-1.1999999999999886</v>
      </c>
      <c r="Q22" s="28">
        <f t="shared" si="0"/>
        <v>289519.9999999993</v>
      </c>
      <c r="R22" s="28">
        <f t="shared" si="1"/>
        <v>331760.00000000093</v>
      </c>
      <c r="S22" s="28">
        <f t="shared" si="2"/>
        <v>353760.00000000093</v>
      </c>
      <c r="T22" s="28">
        <f t="shared" si="3"/>
        <v>382800.00000000204</v>
      </c>
      <c r="U22" s="28">
        <f t="shared" si="4"/>
        <v>415359.99999999994</v>
      </c>
      <c r="V22" s="28">
        <f t="shared" si="5"/>
        <v>590480.0000000007</v>
      </c>
      <c r="W22" s="28">
        <f t="shared" si="6"/>
        <v>592240.00000000163</v>
      </c>
      <c r="X22" s="28">
        <f t="shared" si="7"/>
        <v>616879.99999999919</v>
      </c>
      <c r="Y22" s="28">
        <f t="shared" si="8"/>
        <v>511280.00000000017</v>
      </c>
      <c r="Z22" s="203">
        <f t="shared" si="9"/>
        <v>4084080.0000000047</v>
      </c>
      <c r="AA22" s="35">
        <v>2.2079746003107594</v>
      </c>
      <c r="AB22" s="180">
        <v>2.2217405757985365</v>
      </c>
      <c r="AC22" s="36">
        <v>2.2551303886837823</v>
      </c>
      <c r="AD22" s="207">
        <v>3.2199999999999989</v>
      </c>
      <c r="AE22" s="173">
        <f t="shared" si="10"/>
        <v>283359.99999999988</v>
      </c>
    </row>
    <row r="23" spans="1:31" s="30" customFormat="1" ht="14.25" customHeight="1">
      <c r="A23" s="24">
        <v>41026</v>
      </c>
      <c r="B23" s="24" t="s">
        <v>4057</v>
      </c>
      <c r="C23" s="25" t="s">
        <v>4036</v>
      </c>
      <c r="D23" s="24" t="s">
        <v>4037</v>
      </c>
      <c r="E23" s="191">
        <v>70.45</v>
      </c>
      <c r="F23" s="39">
        <v>70.69</v>
      </c>
      <c r="G23" s="192">
        <v>71.460000000000008</v>
      </c>
      <c r="H23" s="22">
        <v>0.23999999999999488</v>
      </c>
      <c r="I23" s="20">
        <v>0</v>
      </c>
      <c r="J23" s="20">
        <v>0.10999999999999943</v>
      </c>
      <c r="K23" s="20">
        <v>0</v>
      </c>
      <c r="L23" s="20">
        <v>0</v>
      </c>
      <c r="M23" s="20">
        <v>0.14000000000000057</v>
      </c>
      <c r="N23" s="20">
        <v>-9.9999999999909051E-3</v>
      </c>
      <c r="O23" s="27">
        <v>0.53000000000000114</v>
      </c>
      <c r="P23" s="198">
        <v>0</v>
      </c>
      <c r="Q23" s="28">
        <f t="shared" si="0"/>
        <v>73919.999999998428</v>
      </c>
      <c r="R23" s="28">
        <f t="shared" si="1"/>
        <v>73919.999999998428</v>
      </c>
      <c r="S23" s="28">
        <f t="shared" si="2"/>
        <v>83599.99999999837</v>
      </c>
      <c r="T23" s="28">
        <f t="shared" si="3"/>
        <v>83599.99999999837</v>
      </c>
      <c r="U23" s="28">
        <f t="shared" si="4"/>
        <v>83599.99999999837</v>
      </c>
      <c r="V23" s="28">
        <f t="shared" si="5"/>
        <v>95919.999999998428</v>
      </c>
      <c r="W23" s="28">
        <f t="shared" si="6"/>
        <v>95039.999999999229</v>
      </c>
      <c r="X23" s="28">
        <f t="shared" si="7"/>
        <v>141679.99999999933</v>
      </c>
      <c r="Y23" s="28">
        <f t="shared" si="8"/>
        <v>141679.99999999933</v>
      </c>
      <c r="Z23" s="203">
        <f t="shared" si="9"/>
        <v>872959.99999998824</v>
      </c>
      <c r="AA23" s="35">
        <v>5.057466313469587</v>
      </c>
      <c r="AB23" s="180">
        <v>5.0746954393068142</v>
      </c>
      <c r="AC23" s="36">
        <v>5.1299722180345881</v>
      </c>
      <c r="AD23" s="207">
        <v>1.0100000000000051</v>
      </c>
      <c r="AE23" s="173">
        <f t="shared" si="10"/>
        <v>88880.000000000451</v>
      </c>
    </row>
    <row r="24" spans="1:31" s="30" customFormat="1" ht="14.25" customHeight="1">
      <c r="A24" s="24">
        <v>41027</v>
      </c>
      <c r="B24" s="24" t="s">
        <v>4058</v>
      </c>
      <c r="C24" s="25" t="s">
        <v>4036</v>
      </c>
      <c r="D24" s="24" t="s">
        <v>4037</v>
      </c>
      <c r="E24" s="191">
        <v>150.18</v>
      </c>
      <c r="F24" s="39">
        <v>150.97</v>
      </c>
      <c r="G24" s="192">
        <v>166.25</v>
      </c>
      <c r="H24" s="22">
        <v>0.78999999999999204</v>
      </c>
      <c r="I24" s="20">
        <v>2.5999999999999943</v>
      </c>
      <c r="J24" s="20">
        <v>11.159999999999997</v>
      </c>
      <c r="K24" s="20">
        <v>6.9999999999993179E-2</v>
      </c>
      <c r="L24" s="20">
        <v>-0.11999999999997613</v>
      </c>
      <c r="M24" s="20">
        <v>9.9999999999994316E-2</v>
      </c>
      <c r="N24" s="20">
        <v>0.33000000000001251</v>
      </c>
      <c r="O24" s="27">
        <v>0.83000000000001251</v>
      </c>
      <c r="P24" s="198">
        <v>0.30999999999997385</v>
      </c>
      <c r="Q24" s="28">
        <f t="shared" si="0"/>
        <v>243319.99999999756</v>
      </c>
      <c r="R24" s="28">
        <f t="shared" si="1"/>
        <v>700919.99999999651</v>
      </c>
      <c r="S24" s="28">
        <f t="shared" si="2"/>
        <v>1682999.9999999963</v>
      </c>
      <c r="T24" s="28">
        <f t="shared" si="3"/>
        <v>1689159.9999999956</v>
      </c>
      <c r="U24" s="28">
        <f t="shared" si="4"/>
        <v>1678599.9999999977</v>
      </c>
      <c r="V24" s="28">
        <f t="shared" si="5"/>
        <v>1687399.9999999972</v>
      </c>
      <c r="W24" s="28">
        <f t="shared" si="6"/>
        <v>1716439.9999999984</v>
      </c>
      <c r="X24" s="28">
        <f t="shared" si="7"/>
        <v>1789479.9999999995</v>
      </c>
      <c r="Y24" s="28">
        <f t="shared" si="8"/>
        <v>1816759.9999999972</v>
      </c>
      <c r="Z24" s="203">
        <f t="shared" si="9"/>
        <v>13005079.999999978</v>
      </c>
      <c r="AA24" s="35">
        <v>5.332490626065221</v>
      </c>
      <c r="AB24" s="180">
        <v>5.3605414157482105</v>
      </c>
      <c r="AC24" s="36">
        <v>5.9030933984774459</v>
      </c>
      <c r="AD24" s="207">
        <v>16.069999999999993</v>
      </c>
      <c r="AE24" s="173">
        <f t="shared" si="10"/>
        <v>1414159.9999999993</v>
      </c>
    </row>
    <row r="25" spans="1:31" s="30" customFormat="1" ht="14.25" customHeight="1">
      <c r="A25" s="24">
        <v>41028</v>
      </c>
      <c r="B25" s="24" t="s">
        <v>4059</v>
      </c>
      <c r="C25" s="25" t="s">
        <v>4036</v>
      </c>
      <c r="D25" s="24" t="s">
        <v>4037</v>
      </c>
      <c r="E25" s="191">
        <v>233.99</v>
      </c>
      <c r="F25" s="39">
        <v>244.65</v>
      </c>
      <c r="G25" s="192">
        <v>243.68</v>
      </c>
      <c r="H25" s="22">
        <v>10.659999999999997</v>
      </c>
      <c r="I25" s="20">
        <v>-1.3400000000000034</v>
      </c>
      <c r="J25" s="20">
        <v>5.0000000000011369E-2</v>
      </c>
      <c r="K25" s="20">
        <v>3.0000000000001137E-2</v>
      </c>
      <c r="L25" s="20">
        <v>0</v>
      </c>
      <c r="M25" s="20">
        <v>0.28000000000000114</v>
      </c>
      <c r="N25" s="20">
        <v>9.9999999999909051E-3</v>
      </c>
      <c r="O25" s="27">
        <v>0</v>
      </c>
      <c r="P25" s="198">
        <v>0</v>
      </c>
      <c r="Q25" s="28">
        <f t="shared" si="0"/>
        <v>3283279.9999999995</v>
      </c>
      <c r="R25" s="28">
        <f t="shared" si="1"/>
        <v>3047439.9999999991</v>
      </c>
      <c r="S25" s="28">
        <f t="shared" si="2"/>
        <v>3051840</v>
      </c>
      <c r="T25" s="28">
        <f t="shared" si="3"/>
        <v>3054480</v>
      </c>
      <c r="U25" s="28">
        <f t="shared" si="4"/>
        <v>3054480</v>
      </c>
      <c r="V25" s="28">
        <f t="shared" si="5"/>
        <v>3079120</v>
      </c>
      <c r="W25" s="28">
        <f t="shared" si="6"/>
        <v>3079999.9999999991</v>
      </c>
      <c r="X25" s="28">
        <f t="shared" si="7"/>
        <v>3079999.9999999991</v>
      </c>
      <c r="Y25" s="28">
        <f t="shared" si="8"/>
        <v>3079999.9999999991</v>
      </c>
      <c r="Z25" s="203">
        <f t="shared" si="9"/>
        <v>27810640</v>
      </c>
      <c r="AA25" s="35">
        <v>7.9087280261472364</v>
      </c>
      <c r="AB25" s="180">
        <v>8.269029922633111</v>
      </c>
      <c r="AC25" s="36">
        <v>8.2362444780185431</v>
      </c>
      <c r="AD25" s="207">
        <v>9.6899999999999977</v>
      </c>
      <c r="AE25" s="173">
        <f t="shared" si="10"/>
        <v>852719.99999999977</v>
      </c>
    </row>
    <row r="26" spans="1:31" s="30" customFormat="1" ht="14.25" customHeight="1">
      <c r="A26" s="24">
        <v>41029</v>
      </c>
      <c r="B26" s="24" t="s">
        <v>4060</v>
      </c>
      <c r="C26" s="25" t="s">
        <v>4036</v>
      </c>
      <c r="D26" s="24" t="s">
        <v>4037</v>
      </c>
      <c r="E26" s="191">
        <v>451.39</v>
      </c>
      <c r="F26" s="39">
        <v>500.59999999999997</v>
      </c>
      <c r="G26" s="192">
        <v>509.82</v>
      </c>
      <c r="H26" s="22">
        <v>49.20999999999998</v>
      </c>
      <c r="I26" s="20">
        <v>1.4700000000000273</v>
      </c>
      <c r="J26" s="20">
        <v>1.6399999999999864</v>
      </c>
      <c r="K26" s="20">
        <v>-2.4099999999999682</v>
      </c>
      <c r="L26" s="20">
        <v>3.0500000000000114</v>
      </c>
      <c r="M26" s="20">
        <v>0</v>
      </c>
      <c r="N26" s="20">
        <v>1.3700000000000045</v>
      </c>
      <c r="O26" s="27">
        <v>0.81999999999999318</v>
      </c>
      <c r="P26" s="198">
        <v>3.2799999999999727</v>
      </c>
      <c r="Q26" s="28">
        <f t="shared" si="0"/>
        <v>15156679.999999991</v>
      </c>
      <c r="R26" s="28">
        <f t="shared" si="1"/>
        <v>15415399.999999996</v>
      </c>
      <c r="S26" s="28">
        <f t="shared" si="2"/>
        <v>15559719.999999994</v>
      </c>
      <c r="T26" s="28">
        <f t="shared" si="3"/>
        <v>15347639.999999996</v>
      </c>
      <c r="U26" s="28">
        <f t="shared" si="4"/>
        <v>15616039.999999998</v>
      </c>
      <c r="V26" s="28">
        <f t="shared" si="5"/>
        <v>15616039.999999998</v>
      </c>
      <c r="W26" s="28">
        <f t="shared" si="6"/>
        <v>15736599.999999998</v>
      </c>
      <c r="X26" s="28">
        <f t="shared" si="7"/>
        <v>15808759.999999998</v>
      </c>
      <c r="Y26" s="28">
        <f t="shared" si="8"/>
        <v>16097399.999999996</v>
      </c>
      <c r="Z26" s="203">
        <f t="shared" si="9"/>
        <v>140354279.99999997</v>
      </c>
      <c r="AA26" s="35">
        <v>18.58130220189604</v>
      </c>
      <c r="AB26" s="180">
        <v>20.607013629608893</v>
      </c>
      <c r="AC26" s="36">
        <v>20.986551515475842</v>
      </c>
      <c r="AD26" s="207">
        <v>58.430000000000014</v>
      </c>
      <c r="AE26" s="173">
        <f t="shared" si="10"/>
        <v>5141840.0000000009</v>
      </c>
    </row>
    <row r="27" spans="1:31" s="30" customFormat="1" ht="14.25" customHeight="1">
      <c r="A27" s="24">
        <v>41030</v>
      </c>
      <c r="B27" s="24" t="s">
        <v>4061</v>
      </c>
      <c r="C27" s="25" t="s">
        <v>4036</v>
      </c>
      <c r="D27" s="24" t="s">
        <v>4037</v>
      </c>
      <c r="E27" s="191">
        <v>145.06</v>
      </c>
      <c r="F27" s="39">
        <v>146.34</v>
      </c>
      <c r="G27" s="192">
        <v>149.15</v>
      </c>
      <c r="H27" s="22">
        <v>1.2800000000000011</v>
      </c>
      <c r="I27" s="20">
        <v>0.44999999999998863</v>
      </c>
      <c r="J27" s="20">
        <v>0.22999999999998977</v>
      </c>
      <c r="K27" s="20">
        <v>-9.9999999999909051E-3</v>
      </c>
      <c r="L27" s="20">
        <v>0.62000000000000455</v>
      </c>
      <c r="M27" s="20">
        <v>0.21000000000000796</v>
      </c>
      <c r="N27" s="20">
        <v>0.93000000000000682</v>
      </c>
      <c r="O27" s="27">
        <v>2.0000000000010232E-2</v>
      </c>
      <c r="P27" s="198">
        <v>0.35999999999998522</v>
      </c>
      <c r="Q27" s="28">
        <f t="shared" si="0"/>
        <v>394240.00000000035</v>
      </c>
      <c r="R27" s="28">
        <f t="shared" si="1"/>
        <v>473439.99999999837</v>
      </c>
      <c r="S27" s="28">
        <f t="shared" si="2"/>
        <v>493679.99999999744</v>
      </c>
      <c r="T27" s="28">
        <f t="shared" si="3"/>
        <v>492799.99999999825</v>
      </c>
      <c r="U27" s="28">
        <f t="shared" si="4"/>
        <v>547359.9999999986</v>
      </c>
      <c r="V27" s="28">
        <f t="shared" si="5"/>
        <v>565839.9999999993</v>
      </c>
      <c r="W27" s="28">
        <f t="shared" si="6"/>
        <v>647679.99999999988</v>
      </c>
      <c r="X27" s="28">
        <f t="shared" si="7"/>
        <v>649440.00000000081</v>
      </c>
      <c r="Y27" s="28">
        <f t="shared" si="8"/>
        <v>681119.99999999953</v>
      </c>
      <c r="Z27" s="203">
        <f t="shared" si="9"/>
        <v>4945599.9999999925</v>
      </c>
      <c r="AA27" s="35">
        <v>7.9607068378882664</v>
      </c>
      <c r="AB27" s="180">
        <v>8.0309515969706951</v>
      </c>
      <c r="AC27" s="36">
        <v>8.1851607946438385</v>
      </c>
      <c r="AD27" s="207">
        <v>4.0900000000000034</v>
      </c>
      <c r="AE27" s="173">
        <f t="shared" si="10"/>
        <v>359920.00000000029</v>
      </c>
    </row>
    <row r="28" spans="1:31" s="30" customFormat="1" ht="14.25" customHeight="1">
      <c r="A28" s="24">
        <v>41031</v>
      </c>
      <c r="B28" s="24" t="s">
        <v>4062</v>
      </c>
      <c r="C28" s="25" t="s">
        <v>4036</v>
      </c>
      <c r="D28" s="24" t="s">
        <v>4037</v>
      </c>
      <c r="E28" s="191">
        <v>67.41</v>
      </c>
      <c r="F28" s="39">
        <v>69.86</v>
      </c>
      <c r="G28" s="192">
        <v>70.81</v>
      </c>
      <c r="H28" s="22">
        <v>2.4500000000000028</v>
      </c>
      <c r="I28" s="20">
        <v>0.62999999999999545</v>
      </c>
      <c r="J28" s="20">
        <v>1.9999999999996021E-2</v>
      </c>
      <c r="K28" s="20">
        <v>0.30000000000001137</v>
      </c>
      <c r="L28" s="20">
        <v>0</v>
      </c>
      <c r="M28" s="20">
        <v>0</v>
      </c>
      <c r="N28" s="20">
        <v>0</v>
      </c>
      <c r="O28" s="27">
        <v>0</v>
      </c>
      <c r="P28" s="198">
        <v>0</v>
      </c>
      <c r="Q28" s="28">
        <f t="shared" si="0"/>
        <v>754600.00000000093</v>
      </c>
      <c r="R28" s="28">
        <f t="shared" si="1"/>
        <v>865480.00000000012</v>
      </c>
      <c r="S28" s="28">
        <f t="shared" si="2"/>
        <v>867239.99999999977</v>
      </c>
      <c r="T28" s="28">
        <f t="shared" si="3"/>
        <v>893640.00000000081</v>
      </c>
      <c r="U28" s="28">
        <f t="shared" si="4"/>
        <v>893640.00000000081</v>
      </c>
      <c r="V28" s="28">
        <f t="shared" si="5"/>
        <v>893640.00000000081</v>
      </c>
      <c r="W28" s="28">
        <f t="shared" si="6"/>
        <v>893640.00000000081</v>
      </c>
      <c r="X28" s="28">
        <f t="shared" si="7"/>
        <v>893640.00000000081</v>
      </c>
      <c r="Y28" s="28">
        <f t="shared" si="8"/>
        <v>893640.00000000081</v>
      </c>
      <c r="Z28" s="203">
        <f t="shared" si="9"/>
        <v>7849160.0000000065</v>
      </c>
      <c r="AA28" s="35">
        <v>3.7002475614375023</v>
      </c>
      <c r="AB28" s="180">
        <v>3.8347321560899568</v>
      </c>
      <c r="AC28" s="36">
        <v>3.8868792438123365</v>
      </c>
      <c r="AD28" s="207">
        <v>3.4000000000000061</v>
      </c>
      <c r="AE28" s="173">
        <f t="shared" si="10"/>
        <v>299200.00000000052</v>
      </c>
    </row>
    <row r="29" spans="1:31" s="30" customFormat="1" ht="14.25" customHeight="1">
      <c r="A29" s="24">
        <v>41034</v>
      </c>
      <c r="B29" s="24" t="s">
        <v>4063</v>
      </c>
      <c r="C29" s="25" t="s">
        <v>4036</v>
      </c>
      <c r="D29" s="24" t="s">
        <v>4037</v>
      </c>
      <c r="E29" s="191">
        <v>175.44</v>
      </c>
      <c r="F29" s="39">
        <v>176.07999999999998</v>
      </c>
      <c r="G29" s="192">
        <v>181.6</v>
      </c>
      <c r="H29" s="22">
        <v>0.63999999999998636</v>
      </c>
      <c r="I29" s="20">
        <v>3.4800000000000182</v>
      </c>
      <c r="J29" s="20">
        <v>0.30000000000001137</v>
      </c>
      <c r="K29" s="20">
        <v>0</v>
      </c>
      <c r="L29" s="20">
        <v>0.25999999999999091</v>
      </c>
      <c r="M29" s="20">
        <v>0.86000000000001364</v>
      </c>
      <c r="N29" s="20">
        <v>0.48999999999998067</v>
      </c>
      <c r="O29" s="27">
        <v>0</v>
      </c>
      <c r="P29" s="198">
        <v>0.12999999999999545</v>
      </c>
      <c r="Q29" s="28">
        <f t="shared" si="0"/>
        <v>197119.99999999587</v>
      </c>
      <c r="R29" s="28">
        <f t="shared" si="1"/>
        <v>809599.99999999907</v>
      </c>
      <c r="S29" s="28">
        <f t="shared" si="2"/>
        <v>836000.00000000012</v>
      </c>
      <c r="T29" s="28">
        <f t="shared" si="3"/>
        <v>836000.00000000012</v>
      </c>
      <c r="U29" s="28">
        <f t="shared" si="4"/>
        <v>858879.9999999993</v>
      </c>
      <c r="V29" s="28">
        <f t="shared" si="5"/>
        <v>934560.00000000047</v>
      </c>
      <c r="W29" s="28">
        <f t="shared" si="6"/>
        <v>977679.99999999872</v>
      </c>
      <c r="X29" s="28">
        <f t="shared" si="7"/>
        <v>977679.99999999872</v>
      </c>
      <c r="Y29" s="28">
        <f t="shared" si="8"/>
        <v>989119.99999999837</v>
      </c>
      <c r="Z29" s="203">
        <f t="shared" si="9"/>
        <v>7416639.9999999907</v>
      </c>
      <c r="AA29" s="35">
        <v>4.5046178495225524</v>
      </c>
      <c r="AB29" s="180">
        <v>4.5210505639758942</v>
      </c>
      <c r="AC29" s="36">
        <v>4.6627827261359753</v>
      </c>
      <c r="AD29" s="207">
        <v>6.1599999999999957</v>
      </c>
      <c r="AE29" s="173">
        <f t="shared" si="10"/>
        <v>542079.99999999965</v>
      </c>
    </row>
    <row r="30" spans="1:31" s="30" customFormat="1" ht="14.25" customHeight="1">
      <c r="A30" s="24">
        <v>41035</v>
      </c>
      <c r="B30" s="24" t="s">
        <v>4064</v>
      </c>
      <c r="C30" s="25" t="s">
        <v>4036</v>
      </c>
      <c r="D30" s="24" t="s">
        <v>4037</v>
      </c>
      <c r="E30" s="191">
        <v>122.46000000000001</v>
      </c>
      <c r="F30" s="39">
        <v>122.95</v>
      </c>
      <c r="G30" s="192">
        <v>124.41000000000001</v>
      </c>
      <c r="H30" s="22">
        <v>0.48999999999999488</v>
      </c>
      <c r="I30" s="20">
        <v>0.45000000000000284</v>
      </c>
      <c r="J30" s="20">
        <v>4.9999999999997158E-2</v>
      </c>
      <c r="K30" s="20">
        <v>0.15999999999999659</v>
      </c>
      <c r="L30" s="20">
        <v>0</v>
      </c>
      <c r="M30" s="20">
        <v>0</v>
      </c>
      <c r="N30" s="20">
        <v>0.51000000000000512</v>
      </c>
      <c r="O30" s="27">
        <v>0</v>
      </c>
      <c r="P30" s="198">
        <v>0.29000000000000625</v>
      </c>
      <c r="Q30" s="28">
        <f t="shared" si="0"/>
        <v>150919.99999999846</v>
      </c>
      <c r="R30" s="28">
        <f t="shared" si="1"/>
        <v>230119.99999999895</v>
      </c>
      <c r="S30" s="28">
        <f t="shared" si="2"/>
        <v>234519.99999999869</v>
      </c>
      <c r="T30" s="28">
        <f t="shared" si="3"/>
        <v>248599.9999999984</v>
      </c>
      <c r="U30" s="28">
        <f t="shared" si="4"/>
        <v>248599.9999999984</v>
      </c>
      <c r="V30" s="28">
        <f t="shared" si="5"/>
        <v>248599.9999999984</v>
      </c>
      <c r="W30" s="28">
        <f t="shared" si="6"/>
        <v>293479.99999999884</v>
      </c>
      <c r="X30" s="28">
        <f t="shared" si="7"/>
        <v>293479.99999999884</v>
      </c>
      <c r="Y30" s="28">
        <f t="shared" si="8"/>
        <v>318999.99999999936</v>
      </c>
      <c r="Z30" s="203">
        <f t="shared" si="9"/>
        <v>2267319.9999999884</v>
      </c>
      <c r="AA30" s="35">
        <v>5.1151386550936282</v>
      </c>
      <c r="AB30" s="180">
        <v>5.1356058928936923</v>
      </c>
      <c r="AC30" s="36">
        <v>5.196589907563272</v>
      </c>
      <c r="AD30" s="207">
        <v>1.9500000000000031</v>
      </c>
      <c r="AE30" s="173">
        <f t="shared" si="10"/>
        <v>171600.00000000026</v>
      </c>
    </row>
    <row r="31" spans="1:31" s="30" customFormat="1" ht="14.25" customHeight="1">
      <c r="A31" s="24">
        <v>41036</v>
      </c>
      <c r="B31" s="24" t="s">
        <v>4065</v>
      </c>
      <c r="C31" s="25" t="s">
        <v>4036</v>
      </c>
      <c r="D31" s="24" t="s">
        <v>4037</v>
      </c>
      <c r="E31" s="191">
        <v>296.7</v>
      </c>
      <c r="F31" s="39">
        <v>306.77999999999997</v>
      </c>
      <c r="G31" s="192">
        <v>310.96999999999997</v>
      </c>
      <c r="H31" s="22">
        <v>10.079999999999984</v>
      </c>
      <c r="I31" s="20">
        <v>0.93000000000006366</v>
      </c>
      <c r="J31" s="20">
        <v>4.9999999999954525E-2</v>
      </c>
      <c r="K31" s="20">
        <v>8.9999999999974989E-2</v>
      </c>
      <c r="L31" s="20">
        <v>1.0300000000000296</v>
      </c>
      <c r="M31" s="20">
        <v>1.3600000000000136</v>
      </c>
      <c r="N31" s="20">
        <v>0.32999999999998408</v>
      </c>
      <c r="O31" s="27">
        <v>6.9999999999993179E-2</v>
      </c>
      <c r="P31" s="198">
        <v>0.32999999999998408</v>
      </c>
      <c r="Q31" s="28">
        <f t="shared" si="0"/>
        <v>3104639.9999999944</v>
      </c>
      <c r="R31" s="28">
        <f t="shared" si="1"/>
        <v>3268320.0000000056</v>
      </c>
      <c r="S31" s="28">
        <f t="shared" si="2"/>
        <v>3272720.0000000014</v>
      </c>
      <c r="T31" s="28">
        <f t="shared" si="3"/>
        <v>3280639.9999999991</v>
      </c>
      <c r="U31" s="28">
        <f t="shared" si="4"/>
        <v>3371280.0000000019</v>
      </c>
      <c r="V31" s="28">
        <f t="shared" si="5"/>
        <v>3490960.0000000033</v>
      </c>
      <c r="W31" s="28">
        <f t="shared" si="6"/>
        <v>3520000.0000000019</v>
      </c>
      <c r="X31" s="28">
        <f t="shared" si="7"/>
        <v>3526160.0000000014</v>
      </c>
      <c r="Y31" s="28">
        <f t="shared" si="8"/>
        <v>3555200</v>
      </c>
      <c r="Z31" s="203">
        <f t="shared" si="9"/>
        <v>30389920.000000007</v>
      </c>
      <c r="AA31" s="35">
        <v>15.187346437346438</v>
      </c>
      <c r="AB31" s="180">
        <v>15.703316953316953</v>
      </c>
      <c r="AC31" s="36">
        <v>15.91779279279279</v>
      </c>
      <c r="AD31" s="207">
        <v>14.269999999999982</v>
      </c>
      <c r="AE31" s="173">
        <f t="shared" si="10"/>
        <v>1255759.9999999984</v>
      </c>
    </row>
    <row r="32" spans="1:31" s="30" customFormat="1" ht="14.25" customHeight="1">
      <c r="A32" s="24">
        <v>41038</v>
      </c>
      <c r="B32" s="24" t="s">
        <v>4066</v>
      </c>
      <c r="C32" s="25" t="s">
        <v>4036</v>
      </c>
      <c r="D32" s="24" t="s">
        <v>4037</v>
      </c>
      <c r="E32" s="191">
        <v>154.22</v>
      </c>
      <c r="F32" s="39">
        <v>161.30000000000001</v>
      </c>
      <c r="G32" s="192">
        <v>166.72</v>
      </c>
      <c r="H32" s="22">
        <v>7.0800000000000125</v>
      </c>
      <c r="I32" s="20">
        <v>5.0800000000000125</v>
      </c>
      <c r="J32" s="20">
        <v>0</v>
      </c>
      <c r="K32" s="20">
        <v>3.9999999999992042E-2</v>
      </c>
      <c r="L32" s="20">
        <v>0.21000000000003638</v>
      </c>
      <c r="M32" s="20">
        <v>0</v>
      </c>
      <c r="N32" s="20">
        <v>0</v>
      </c>
      <c r="O32" s="27">
        <v>0</v>
      </c>
      <c r="P32" s="198">
        <v>9.0000000000003411E-2</v>
      </c>
      <c r="Q32" s="28">
        <f t="shared" si="0"/>
        <v>2180640.0000000037</v>
      </c>
      <c r="R32" s="28">
        <f t="shared" si="1"/>
        <v>3074720.0000000056</v>
      </c>
      <c r="S32" s="28">
        <f t="shared" si="2"/>
        <v>3074720.0000000056</v>
      </c>
      <c r="T32" s="28">
        <f t="shared" si="3"/>
        <v>3078240.0000000047</v>
      </c>
      <c r="U32" s="28">
        <f t="shared" si="4"/>
        <v>3096720.0000000079</v>
      </c>
      <c r="V32" s="28">
        <f t="shared" si="5"/>
        <v>3096720.0000000079</v>
      </c>
      <c r="W32" s="28">
        <f t="shared" si="6"/>
        <v>3096720.0000000079</v>
      </c>
      <c r="X32" s="28">
        <f t="shared" si="7"/>
        <v>3096720.0000000079</v>
      </c>
      <c r="Y32" s="28">
        <f t="shared" si="8"/>
        <v>3104640.0000000084</v>
      </c>
      <c r="Z32" s="203">
        <f t="shared" si="9"/>
        <v>26899840.000000056</v>
      </c>
      <c r="AA32" s="35">
        <v>8.4486517875729987</v>
      </c>
      <c r="AB32" s="180">
        <v>8.8365162322365762</v>
      </c>
      <c r="AC32" s="36">
        <v>9.1334407082360922</v>
      </c>
      <c r="AD32" s="207">
        <v>12.5</v>
      </c>
      <c r="AE32" s="173">
        <f t="shared" si="10"/>
        <v>1100000</v>
      </c>
    </row>
    <row r="33" spans="1:31" s="30" customFormat="1" ht="14.25" customHeight="1">
      <c r="A33" s="24">
        <v>41041</v>
      </c>
      <c r="B33" s="24" t="s">
        <v>1625</v>
      </c>
      <c r="C33" s="25" t="s">
        <v>4036</v>
      </c>
      <c r="D33" s="24" t="s">
        <v>4037</v>
      </c>
      <c r="E33" s="191">
        <v>67.2</v>
      </c>
      <c r="F33" s="39">
        <v>68.070000000000007</v>
      </c>
      <c r="G33" s="192">
        <v>74.7</v>
      </c>
      <c r="H33" s="22">
        <v>0.87000000000000455</v>
      </c>
      <c r="I33" s="20">
        <v>5.9899999999999949</v>
      </c>
      <c r="J33" s="20">
        <v>6.0000000000002274E-2</v>
      </c>
      <c r="K33" s="20">
        <v>0</v>
      </c>
      <c r="L33" s="20">
        <v>0</v>
      </c>
      <c r="M33" s="20">
        <v>3.0000000000001137E-2</v>
      </c>
      <c r="N33" s="20">
        <v>0</v>
      </c>
      <c r="O33" s="27">
        <v>0</v>
      </c>
      <c r="P33" s="198">
        <v>0.54999999999999716</v>
      </c>
      <c r="Q33" s="28">
        <f t="shared" si="0"/>
        <v>267960.00000000146</v>
      </c>
      <c r="R33" s="28">
        <f t="shared" si="1"/>
        <v>1322200.0000000005</v>
      </c>
      <c r="S33" s="28">
        <f t="shared" si="2"/>
        <v>1327480.0000000007</v>
      </c>
      <c r="T33" s="28">
        <f t="shared" si="3"/>
        <v>1327480.0000000007</v>
      </c>
      <c r="U33" s="28">
        <f t="shared" si="4"/>
        <v>1327480.0000000007</v>
      </c>
      <c r="V33" s="28">
        <f t="shared" si="5"/>
        <v>1330120.0000000007</v>
      </c>
      <c r="W33" s="28">
        <f t="shared" si="6"/>
        <v>1330120.0000000007</v>
      </c>
      <c r="X33" s="28">
        <f t="shared" si="7"/>
        <v>1330120.0000000007</v>
      </c>
      <c r="Y33" s="28">
        <f t="shared" si="8"/>
        <v>1378520.0000000005</v>
      </c>
      <c r="Z33" s="203">
        <f t="shared" si="9"/>
        <v>10941480.000000007</v>
      </c>
      <c r="AA33" s="35">
        <v>3.1496948733091479</v>
      </c>
      <c r="AB33" s="180">
        <v>3.1904721730082395</v>
      </c>
      <c r="AC33" s="36">
        <v>3.5012233189909732</v>
      </c>
      <c r="AD33" s="207">
        <v>7.5</v>
      </c>
      <c r="AE33" s="173">
        <f t="shared" si="10"/>
        <v>660000</v>
      </c>
    </row>
    <row r="34" spans="1:31" s="30" customFormat="1" ht="14.25" customHeight="1">
      <c r="A34" s="24">
        <v>41043</v>
      </c>
      <c r="B34" s="24" t="s">
        <v>4067</v>
      </c>
      <c r="C34" s="25" t="s">
        <v>4036</v>
      </c>
      <c r="D34" s="24" t="s">
        <v>4037</v>
      </c>
      <c r="E34" s="191">
        <v>519.94000000000005</v>
      </c>
      <c r="F34" s="39">
        <v>528.8900000000001</v>
      </c>
      <c r="G34" s="192">
        <v>532.22</v>
      </c>
      <c r="H34" s="22">
        <v>8.9500000000000455</v>
      </c>
      <c r="I34" s="20">
        <v>0.56999999999993634</v>
      </c>
      <c r="J34" s="20">
        <v>0.58999999999991815</v>
      </c>
      <c r="K34" s="20">
        <v>0.99000000000000909</v>
      </c>
      <c r="L34" s="20">
        <v>0.37999999999999545</v>
      </c>
      <c r="M34" s="20">
        <v>0.88999999999998636</v>
      </c>
      <c r="N34" s="20">
        <v>-0.10000000000002274</v>
      </c>
      <c r="O34" s="27">
        <v>0.61000000000012733</v>
      </c>
      <c r="P34" s="198">
        <v>-0.60000000000002274</v>
      </c>
      <c r="Q34" s="28">
        <f t="shared" si="0"/>
        <v>2756600.0000000135</v>
      </c>
      <c r="R34" s="28">
        <f t="shared" si="1"/>
        <v>2856920.0000000023</v>
      </c>
      <c r="S34" s="28">
        <f t="shared" si="2"/>
        <v>2908839.9999999953</v>
      </c>
      <c r="T34" s="28">
        <f t="shared" si="3"/>
        <v>2995959.9999999963</v>
      </c>
      <c r="U34" s="28">
        <f t="shared" si="4"/>
        <v>3029399.9999999958</v>
      </c>
      <c r="V34" s="28">
        <f t="shared" si="5"/>
        <v>3107719.9999999944</v>
      </c>
      <c r="W34" s="28">
        <f t="shared" si="6"/>
        <v>3098919.9999999925</v>
      </c>
      <c r="X34" s="28">
        <f t="shared" si="7"/>
        <v>3152600.0000000037</v>
      </c>
      <c r="Y34" s="28">
        <f t="shared" si="8"/>
        <v>3099800.0000000019</v>
      </c>
      <c r="Z34" s="203">
        <f t="shared" si="9"/>
        <v>27006760</v>
      </c>
      <c r="AA34" s="35">
        <v>4.6330883453688729</v>
      </c>
      <c r="AB34" s="180">
        <v>4.7128401257494001</v>
      </c>
      <c r="AC34" s="36">
        <v>4.7425131345390259</v>
      </c>
      <c r="AD34" s="207">
        <v>12.279999999999973</v>
      </c>
      <c r="AE34" s="173">
        <f t="shared" si="10"/>
        <v>1080639.9999999977</v>
      </c>
    </row>
    <row r="35" spans="1:31" s="30" customFormat="1" ht="14.25" customHeight="1">
      <c r="A35" s="24">
        <v>41044</v>
      </c>
      <c r="B35" s="24" t="s">
        <v>4068</v>
      </c>
      <c r="C35" s="25" t="s">
        <v>4036</v>
      </c>
      <c r="D35" s="24" t="s">
        <v>4037</v>
      </c>
      <c r="E35" s="191">
        <v>2362.04</v>
      </c>
      <c r="F35" s="39">
        <v>2449.4</v>
      </c>
      <c r="G35" s="192">
        <v>2482.16</v>
      </c>
      <c r="H35" s="22">
        <v>87.360000000000127</v>
      </c>
      <c r="I35" s="20">
        <v>0.25</v>
      </c>
      <c r="J35" s="20">
        <v>7.2899999999999636</v>
      </c>
      <c r="K35" s="20">
        <v>1.8900000000003274</v>
      </c>
      <c r="L35" s="20">
        <v>5.489999999999327</v>
      </c>
      <c r="M35" s="20">
        <v>13.250000000000455</v>
      </c>
      <c r="N35" s="20">
        <v>4.5899999999996908</v>
      </c>
      <c r="O35" s="27">
        <v>0.36000000000012733</v>
      </c>
      <c r="P35" s="198">
        <v>-0.36000000000012733</v>
      </c>
      <c r="Q35" s="28">
        <f t="shared" si="0"/>
        <v>26906880.000000045</v>
      </c>
      <c r="R35" s="28">
        <f t="shared" ref="R35:R66" si="11">Q35+((I35/3)*88000+((I35/3)*88000)*2+((I35/3)*88000)*3)</f>
        <v>26950880.000000045</v>
      </c>
      <c r="S35" s="28">
        <f t="shared" si="2"/>
        <v>27592400.000000041</v>
      </c>
      <c r="T35" s="28">
        <f t="shared" si="3"/>
        <v>27758720.000000071</v>
      </c>
      <c r="U35" s="28">
        <f t="shared" si="4"/>
        <v>28241840.000000011</v>
      </c>
      <c r="V35" s="28">
        <f t="shared" si="5"/>
        <v>29407840.000000052</v>
      </c>
      <c r="W35" s="28">
        <f t="shared" si="6"/>
        <v>29811760.000000026</v>
      </c>
      <c r="X35" s="28">
        <f t="shared" si="7"/>
        <v>29843440.000000037</v>
      </c>
      <c r="Y35" s="28">
        <f t="shared" si="8"/>
        <v>29811760.000000026</v>
      </c>
      <c r="Z35" s="203">
        <f t="shared" si="9"/>
        <v>256325520.00000036</v>
      </c>
      <c r="AA35" s="35">
        <v>15.481213780013187</v>
      </c>
      <c r="AB35" s="180">
        <v>16.053786147890936</v>
      </c>
      <c r="AC35" s="36">
        <v>16.268500785845085</v>
      </c>
      <c r="AD35" s="207">
        <v>120.11999999999989</v>
      </c>
      <c r="AE35" s="173">
        <f t="shared" si="10"/>
        <v>10570559.999999991</v>
      </c>
    </row>
    <row r="36" spans="1:31" s="30" customFormat="1" ht="14.25" customHeight="1">
      <c r="A36" s="24">
        <v>41045</v>
      </c>
      <c r="B36" s="24" t="s">
        <v>4069</v>
      </c>
      <c r="C36" s="25" t="s">
        <v>4036</v>
      </c>
      <c r="D36" s="24" t="s">
        <v>4037</v>
      </c>
      <c r="E36" s="191">
        <v>116.65</v>
      </c>
      <c r="F36" s="39">
        <v>121.51</v>
      </c>
      <c r="G36" s="192">
        <v>122.87</v>
      </c>
      <c r="H36" s="22">
        <v>4.8599999999999994</v>
      </c>
      <c r="I36" s="20">
        <v>0.14000000000000057</v>
      </c>
      <c r="J36" s="20">
        <v>0</v>
      </c>
      <c r="K36" s="20">
        <v>6.0000000000002274E-2</v>
      </c>
      <c r="L36" s="20">
        <v>0.34000000000000341</v>
      </c>
      <c r="M36" s="20">
        <v>0.26999999999998181</v>
      </c>
      <c r="N36" s="20">
        <v>0</v>
      </c>
      <c r="O36" s="27">
        <v>0</v>
      </c>
      <c r="P36" s="198">
        <v>0.54999999999999716</v>
      </c>
      <c r="Q36" s="28">
        <f t="shared" si="0"/>
        <v>1496880</v>
      </c>
      <c r="R36" s="28">
        <f t="shared" si="11"/>
        <v>1521520</v>
      </c>
      <c r="S36" s="28">
        <f t="shared" si="2"/>
        <v>1521520</v>
      </c>
      <c r="T36" s="28">
        <f t="shared" si="3"/>
        <v>1526800.0000000002</v>
      </c>
      <c r="U36" s="28">
        <f t="shared" si="4"/>
        <v>1556720.0000000005</v>
      </c>
      <c r="V36" s="28">
        <f t="shared" si="5"/>
        <v>1580479.9999999988</v>
      </c>
      <c r="W36" s="28">
        <f t="shared" si="6"/>
        <v>1580479.9999999988</v>
      </c>
      <c r="X36" s="28">
        <f t="shared" si="7"/>
        <v>1580479.9999999988</v>
      </c>
      <c r="Y36" s="28">
        <f t="shared" si="8"/>
        <v>1628879.9999999986</v>
      </c>
      <c r="Z36" s="203">
        <f t="shared" si="9"/>
        <v>13993759.999999993</v>
      </c>
      <c r="AA36" s="35">
        <v>10.365111381629806</v>
      </c>
      <c r="AB36" s="180">
        <v>10.796953998987036</v>
      </c>
      <c r="AC36" s="36">
        <v>10.917798846642556</v>
      </c>
      <c r="AD36" s="207">
        <v>6.2199999999999989</v>
      </c>
      <c r="AE36" s="173">
        <f t="shared" si="10"/>
        <v>547359.99999999988</v>
      </c>
    </row>
    <row r="37" spans="1:31" s="30" customFormat="1" ht="14.25" customHeight="1">
      <c r="A37" s="24">
        <v>41047</v>
      </c>
      <c r="B37" s="24" t="s">
        <v>4070</v>
      </c>
      <c r="C37" s="25" t="s">
        <v>4036</v>
      </c>
      <c r="D37" s="24" t="s">
        <v>4037</v>
      </c>
      <c r="E37" s="191">
        <v>132.09</v>
      </c>
      <c r="F37" s="39">
        <v>133.14000000000001</v>
      </c>
      <c r="G37" s="192">
        <v>137.14000000000001</v>
      </c>
      <c r="H37" s="22">
        <v>1.0500000000000114</v>
      </c>
      <c r="I37" s="20">
        <v>0.12000000000000455</v>
      </c>
      <c r="J37" s="20">
        <v>0.57999999999998408</v>
      </c>
      <c r="K37" s="20">
        <v>2.0000000000010232E-2</v>
      </c>
      <c r="L37" s="20">
        <v>1.9799999999999898</v>
      </c>
      <c r="M37" s="20">
        <v>0.56000000000000227</v>
      </c>
      <c r="N37" s="20">
        <v>0</v>
      </c>
      <c r="O37" s="27">
        <v>0</v>
      </c>
      <c r="P37" s="198">
        <v>0.74000000000000909</v>
      </c>
      <c r="Q37" s="28">
        <f t="shared" si="0"/>
        <v>323400.00000000355</v>
      </c>
      <c r="R37" s="28">
        <f t="shared" si="11"/>
        <v>344520.00000000437</v>
      </c>
      <c r="S37" s="28">
        <f t="shared" si="2"/>
        <v>395560.00000000297</v>
      </c>
      <c r="T37" s="28">
        <f t="shared" si="3"/>
        <v>397320.00000000384</v>
      </c>
      <c r="U37" s="28">
        <f t="shared" si="4"/>
        <v>571560.00000000291</v>
      </c>
      <c r="V37" s="28">
        <f t="shared" si="5"/>
        <v>620840.00000000314</v>
      </c>
      <c r="W37" s="28">
        <f t="shared" si="6"/>
        <v>620840.00000000314</v>
      </c>
      <c r="X37" s="28">
        <f t="shared" si="7"/>
        <v>620840.00000000314</v>
      </c>
      <c r="Y37" s="28">
        <f t="shared" si="8"/>
        <v>685960.00000000396</v>
      </c>
      <c r="Z37" s="203">
        <f t="shared" si="9"/>
        <v>4580840.0000000317</v>
      </c>
      <c r="AA37" s="35">
        <v>3.3135824519857908</v>
      </c>
      <c r="AB37" s="180">
        <v>3.3399225350699391</v>
      </c>
      <c r="AC37" s="36">
        <v>3.4402657087238357</v>
      </c>
      <c r="AD37" s="207">
        <v>5.0500000000000114</v>
      </c>
      <c r="AE37" s="173">
        <f t="shared" si="10"/>
        <v>444400.00000000099</v>
      </c>
    </row>
    <row r="38" spans="1:31" s="30" customFormat="1" ht="14.25" customHeight="1">
      <c r="A38" s="24">
        <v>41048</v>
      </c>
      <c r="B38" s="24" t="s">
        <v>4071</v>
      </c>
      <c r="C38" s="25" t="s">
        <v>4036</v>
      </c>
      <c r="D38" s="24" t="s">
        <v>4037</v>
      </c>
      <c r="E38" s="191">
        <v>57.03</v>
      </c>
      <c r="F38" s="39">
        <v>59.83</v>
      </c>
      <c r="G38" s="192">
        <v>59.800000000000004</v>
      </c>
      <c r="H38" s="22">
        <v>2.7999999999999972</v>
      </c>
      <c r="I38" s="20">
        <v>0</v>
      </c>
      <c r="J38" s="20">
        <v>0</v>
      </c>
      <c r="K38" s="20">
        <v>0</v>
      </c>
      <c r="L38" s="20">
        <v>0</v>
      </c>
      <c r="M38" s="20">
        <v>0</v>
      </c>
      <c r="N38" s="20">
        <v>-2.9999999999994031E-2</v>
      </c>
      <c r="O38" s="27">
        <v>0</v>
      </c>
      <c r="P38" s="198">
        <v>0</v>
      </c>
      <c r="Q38" s="28">
        <f t="shared" si="0"/>
        <v>862399.99999999907</v>
      </c>
      <c r="R38" s="28">
        <f t="shared" si="11"/>
        <v>862399.99999999907</v>
      </c>
      <c r="S38" s="28">
        <f t="shared" si="2"/>
        <v>862399.99999999907</v>
      </c>
      <c r="T38" s="28">
        <f t="shared" si="3"/>
        <v>862399.99999999907</v>
      </c>
      <c r="U38" s="28">
        <f t="shared" si="4"/>
        <v>862399.99999999907</v>
      </c>
      <c r="V38" s="28">
        <f t="shared" si="5"/>
        <v>862399.99999999907</v>
      </c>
      <c r="W38" s="28">
        <f t="shared" si="6"/>
        <v>859759.99999999965</v>
      </c>
      <c r="X38" s="28">
        <f t="shared" si="7"/>
        <v>859759.99999999965</v>
      </c>
      <c r="Y38" s="28">
        <f t="shared" si="8"/>
        <v>859759.99999999965</v>
      </c>
      <c r="Z38" s="203">
        <f t="shared" si="9"/>
        <v>7753679.9999999944</v>
      </c>
      <c r="AA38" s="35">
        <v>4.2966601622831142</v>
      </c>
      <c r="AB38" s="180">
        <v>4.5076131423706594</v>
      </c>
      <c r="AC38" s="36">
        <v>4.5053529318697212</v>
      </c>
      <c r="AD38" s="207">
        <v>2.7700000000000031</v>
      </c>
      <c r="AE38" s="173">
        <f t="shared" si="10"/>
        <v>243760.00000000026</v>
      </c>
    </row>
    <row r="39" spans="1:31" s="30" customFormat="1" ht="14.25" customHeight="1">
      <c r="A39" s="24">
        <v>41049</v>
      </c>
      <c r="B39" s="24" t="s">
        <v>4072</v>
      </c>
      <c r="C39" s="25" t="s">
        <v>4036</v>
      </c>
      <c r="D39" s="24" t="s">
        <v>4037</v>
      </c>
      <c r="E39" s="191">
        <v>140.45000000000002</v>
      </c>
      <c r="F39" s="39">
        <v>142.81000000000003</v>
      </c>
      <c r="G39" s="192">
        <v>144.24</v>
      </c>
      <c r="H39" s="22">
        <v>2.3600000000000136</v>
      </c>
      <c r="I39" s="20">
        <v>0.14999999999997726</v>
      </c>
      <c r="J39" s="20">
        <v>0.43000000000000682</v>
      </c>
      <c r="K39" s="20">
        <v>9.9999999999909051E-3</v>
      </c>
      <c r="L39" s="20">
        <v>0.53000000000000114</v>
      </c>
      <c r="M39" s="20">
        <v>0.16999999999998749</v>
      </c>
      <c r="N39" s="20">
        <v>0.28000000000000114</v>
      </c>
      <c r="O39" s="27">
        <v>6.0000000000002274E-2</v>
      </c>
      <c r="P39" s="198">
        <v>-0.19999999999998863</v>
      </c>
      <c r="Q39" s="28">
        <f t="shared" si="0"/>
        <v>726880.00000000419</v>
      </c>
      <c r="R39" s="28">
        <f t="shared" si="11"/>
        <v>753280.00000000023</v>
      </c>
      <c r="S39" s="28">
        <f t="shared" si="2"/>
        <v>791120.00000000081</v>
      </c>
      <c r="T39" s="28">
        <f t="shared" si="3"/>
        <v>792000</v>
      </c>
      <c r="U39" s="28">
        <f t="shared" si="4"/>
        <v>838640.00000000012</v>
      </c>
      <c r="V39" s="28">
        <f t="shared" si="5"/>
        <v>853599.99999999907</v>
      </c>
      <c r="W39" s="28">
        <f t="shared" si="6"/>
        <v>878239.99999999919</v>
      </c>
      <c r="X39" s="28">
        <f t="shared" si="7"/>
        <v>883519.99999999942</v>
      </c>
      <c r="Y39" s="28">
        <f t="shared" si="8"/>
        <v>865920.00000000047</v>
      </c>
      <c r="Z39" s="203">
        <f t="shared" si="9"/>
        <v>7383200.0000000019</v>
      </c>
      <c r="AA39" s="35">
        <v>2.9173928125577722</v>
      </c>
      <c r="AB39" s="180">
        <v>2.9664141513803872</v>
      </c>
      <c r="AC39" s="36">
        <v>2.9961177592262942</v>
      </c>
      <c r="AD39" s="207">
        <v>3.789999999999992</v>
      </c>
      <c r="AE39" s="173">
        <f t="shared" si="10"/>
        <v>333519.9999999993</v>
      </c>
    </row>
    <row r="40" spans="1:31" s="30" customFormat="1" ht="14.25" customHeight="1">
      <c r="A40" s="24">
        <v>41051</v>
      </c>
      <c r="B40" s="24" t="s">
        <v>4073</v>
      </c>
      <c r="C40" s="25" t="s">
        <v>4036</v>
      </c>
      <c r="D40" s="24" t="s">
        <v>4037</v>
      </c>
      <c r="E40" s="191">
        <v>262.94</v>
      </c>
      <c r="F40" s="39">
        <v>271.17</v>
      </c>
      <c r="G40" s="192">
        <v>274.76</v>
      </c>
      <c r="H40" s="22">
        <v>8.2300000000000182</v>
      </c>
      <c r="I40" s="20">
        <v>1.6599999999999682</v>
      </c>
      <c r="J40" s="20">
        <v>0.27999999999997272</v>
      </c>
      <c r="K40" s="20">
        <v>0</v>
      </c>
      <c r="L40" s="20">
        <v>0</v>
      </c>
      <c r="M40" s="20">
        <v>0.61000000000001364</v>
      </c>
      <c r="N40" s="20">
        <v>0</v>
      </c>
      <c r="O40" s="27">
        <v>0.22000000000002728</v>
      </c>
      <c r="P40" s="198">
        <v>0.81999999999993634</v>
      </c>
      <c r="Q40" s="28">
        <f t="shared" si="0"/>
        <v>2534840.0000000056</v>
      </c>
      <c r="R40" s="28">
        <f t="shared" si="11"/>
        <v>2827000</v>
      </c>
      <c r="S40" s="28">
        <f t="shared" si="2"/>
        <v>2851639.9999999977</v>
      </c>
      <c r="T40" s="28">
        <f t="shared" si="3"/>
        <v>2851639.9999999977</v>
      </c>
      <c r="U40" s="28">
        <f t="shared" si="4"/>
        <v>2851639.9999999977</v>
      </c>
      <c r="V40" s="28">
        <f t="shared" si="5"/>
        <v>2905319.9999999991</v>
      </c>
      <c r="W40" s="28">
        <f t="shared" si="6"/>
        <v>2905319.9999999991</v>
      </c>
      <c r="X40" s="28">
        <f t="shared" si="7"/>
        <v>2924680.0000000014</v>
      </c>
      <c r="Y40" s="28">
        <f t="shared" si="8"/>
        <v>2996839.9999999958</v>
      </c>
      <c r="Z40" s="203">
        <f t="shared" si="9"/>
        <v>25648919.999999996</v>
      </c>
      <c r="AA40" s="35">
        <v>6.4433128635911414</v>
      </c>
      <c r="AB40" s="180">
        <v>6.6449880171142075</v>
      </c>
      <c r="AC40" s="36">
        <v>6.732960532442009</v>
      </c>
      <c r="AD40" s="207">
        <v>11.819999999999993</v>
      </c>
      <c r="AE40" s="173">
        <f t="shared" si="10"/>
        <v>1040159.9999999994</v>
      </c>
    </row>
    <row r="41" spans="1:31" s="30" customFormat="1" ht="14.25" customHeight="1">
      <c r="A41" s="24">
        <v>41054</v>
      </c>
      <c r="B41" s="24" t="s">
        <v>4074</v>
      </c>
      <c r="C41" s="25" t="s">
        <v>4036</v>
      </c>
      <c r="D41" s="24" t="s">
        <v>4037</v>
      </c>
      <c r="E41" s="191">
        <v>200.42000000000002</v>
      </c>
      <c r="F41" s="39">
        <v>230.07000000000002</v>
      </c>
      <c r="G41" s="192">
        <v>242.31</v>
      </c>
      <c r="H41" s="22">
        <v>29.650000000000006</v>
      </c>
      <c r="I41" s="20">
        <v>4.3299999999999841</v>
      </c>
      <c r="J41" s="20">
        <v>0.33000000000001251</v>
      </c>
      <c r="K41" s="20">
        <v>0.86000000000001364</v>
      </c>
      <c r="L41" s="20">
        <v>3.1999999999999602</v>
      </c>
      <c r="M41" s="20">
        <v>0.90000000000000568</v>
      </c>
      <c r="N41" s="20">
        <v>2.5800000000000125</v>
      </c>
      <c r="O41" s="27">
        <v>9.9999999999909051E-3</v>
      </c>
      <c r="P41" s="198">
        <v>3.0000000000001137E-2</v>
      </c>
      <c r="Q41" s="28">
        <f t="shared" si="0"/>
        <v>9132200</v>
      </c>
      <c r="R41" s="28">
        <f t="shared" si="11"/>
        <v>9894279.9999999963</v>
      </c>
      <c r="S41" s="28">
        <f t="shared" si="2"/>
        <v>9923319.9999999981</v>
      </c>
      <c r="T41" s="28">
        <f t="shared" si="3"/>
        <v>9999000</v>
      </c>
      <c r="U41" s="28">
        <f t="shared" si="4"/>
        <v>10280599.999999996</v>
      </c>
      <c r="V41" s="28">
        <f t="shared" si="5"/>
        <v>10359799.999999996</v>
      </c>
      <c r="W41" s="28">
        <f t="shared" si="6"/>
        <v>10586839.999999998</v>
      </c>
      <c r="X41" s="28">
        <f t="shared" si="7"/>
        <v>10587719.999999998</v>
      </c>
      <c r="Y41" s="28">
        <f t="shared" si="8"/>
        <v>10590359.999999998</v>
      </c>
      <c r="Z41" s="203">
        <f t="shared" si="9"/>
        <v>91354119.999999985</v>
      </c>
      <c r="AA41" s="35">
        <v>6.9715184149378748</v>
      </c>
      <c r="AB41" s="180">
        <v>8.002880160287182</v>
      </c>
      <c r="AC41" s="36">
        <v>8.4286429853487501</v>
      </c>
      <c r="AD41" s="207">
        <v>41.889999999999986</v>
      </c>
      <c r="AE41" s="173">
        <f t="shared" si="10"/>
        <v>3686319.9999999986</v>
      </c>
    </row>
    <row r="42" spans="1:31" s="30" customFormat="1" ht="14.25" customHeight="1">
      <c r="A42" s="24">
        <v>41057</v>
      </c>
      <c r="B42" s="24" t="s">
        <v>4075</v>
      </c>
      <c r="C42" s="25" t="s">
        <v>4036</v>
      </c>
      <c r="D42" s="24" t="s">
        <v>4037</v>
      </c>
      <c r="E42" s="191">
        <v>219.75</v>
      </c>
      <c r="F42" s="39">
        <v>221.89</v>
      </c>
      <c r="G42" s="192">
        <v>226.51</v>
      </c>
      <c r="H42" s="22">
        <v>2.1399999999999864</v>
      </c>
      <c r="I42" s="20">
        <v>0.88000000000002387</v>
      </c>
      <c r="J42" s="20">
        <v>0.31999999999999318</v>
      </c>
      <c r="K42" s="20">
        <v>1.4099999999999966</v>
      </c>
      <c r="L42" s="20">
        <v>0.13999999999998636</v>
      </c>
      <c r="M42" s="20">
        <v>0.62000000000003297</v>
      </c>
      <c r="N42" s="20">
        <v>0.21999999999997044</v>
      </c>
      <c r="O42" s="27">
        <v>0.18000000000003524</v>
      </c>
      <c r="P42" s="198">
        <v>0.84999999999996589</v>
      </c>
      <c r="Q42" s="28">
        <f t="shared" si="0"/>
        <v>659119.99999999581</v>
      </c>
      <c r="R42" s="28">
        <f t="shared" si="11"/>
        <v>814000</v>
      </c>
      <c r="S42" s="28">
        <f t="shared" si="2"/>
        <v>842159.99999999942</v>
      </c>
      <c r="T42" s="28">
        <f t="shared" si="3"/>
        <v>966239.99999999907</v>
      </c>
      <c r="U42" s="28">
        <f t="shared" si="4"/>
        <v>978559.9999999979</v>
      </c>
      <c r="V42" s="28">
        <f t="shared" si="5"/>
        <v>1033120.0000000008</v>
      </c>
      <c r="W42" s="28">
        <f t="shared" si="6"/>
        <v>1052479.9999999981</v>
      </c>
      <c r="X42" s="28">
        <f t="shared" si="7"/>
        <v>1068320.0000000012</v>
      </c>
      <c r="Y42" s="28">
        <f t="shared" si="8"/>
        <v>1143119.9999999981</v>
      </c>
      <c r="Z42" s="203">
        <f t="shared" si="9"/>
        <v>8557119.9999999907</v>
      </c>
      <c r="AA42" s="35">
        <v>3.2668953121724744</v>
      </c>
      <c r="AB42" s="180">
        <v>3.2987094462705353</v>
      </c>
      <c r="AC42" s="36">
        <v>3.3673922965196224</v>
      </c>
      <c r="AD42" s="207">
        <v>6.7599999999999909</v>
      </c>
      <c r="AE42" s="173">
        <f t="shared" si="10"/>
        <v>594879.99999999919</v>
      </c>
    </row>
    <row r="43" spans="1:31" s="30" customFormat="1" ht="14.25" customHeight="1">
      <c r="A43" s="24">
        <v>41058</v>
      </c>
      <c r="B43" s="24" t="s">
        <v>4076</v>
      </c>
      <c r="C43" s="25" t="s">
        <v>4036</v>
      </c>
      <c r="D43" s="24" t="s">
        <v>4037</v>
      </c>
      <c r="E43" s="191">
        <v>141.09</v>
      </c>
      <c r="F43" s="39">
        <v>142.19</v>
      </c>
      <c r="G43" s="192">
        <v>146.63</v>
      </c>
      <c r="H43" s="22">
        <v>1.0999999999999943</v>
      </c>
      <c r="I43" s="20">
        <v>3.7199999999999989</v>
      </c>
      <c r="J43" s="20">
        <v>0.12999999999999545</v>
      </c>
      <c r="K43" s="20">
        <v>3.0000000000001137E-2</v>
      </c>
      <c r="L43" s="20">
        <v>0.28000000000000114</v>
      </c>
      <c r="M43" s="20">
        <v>0</v>
      </c>
      <c r="N43" s="20">
        <v>0.28000000000000114</v>
      </c>
      <c r="O43" s="27">
        <v>0</v>
      </c>
      <c r="P43" s="198">
        <v>0</v>
      </c>
      <c r="Q43" s="28">
        <f t="shared" si="0"/>
        <v>338799.99999999825</v>
      </c>
      <c r="R43" s="28">
        <f t="shared" si="11"/>
        <v>993519.99999999802</v>
      </c>
      <c r="S43" s="28">
        <f t="shared" si="2"/>
        <v>1004959.9999999977</v>
      </c>
      <c r="T43" s="28">
        <f t="shared" si="3"/>
        <v>1007599.9999999978</v>
      </c>
      <c r="U43" s="28">
        <f t="shared" si="4"/>
        <v>1032239.9999999979</v>
      </c>
      <c r="V43" s="28">
        <f t="shared" si="5"/>
        <v>1032239.9999999979</v>
      </c>
      <c r="W43" s="28">
        <f t="shared" si="6"/>
        <v>1056879.9999999979</v>
      </c>
      <c r="X43" s="28">
        <f t="shared" si="7"/>
        <v>1056879.9999999979</v>
      </c>
      <c r="Y43" s="28">
        <f t="shared" si="8"/>
        <v>1056879.9999999979</v>
      </c>
      <c r="Z43" s="203">
        <f t="shared" si="9"/>
        <v>8579999.9999999814</v>
      </c>
      <c r="AA43" s="35">
        <v>7.1102084834679724</v>
      </c>
      <c r="AB43" s="180">
        <v>7.165642811427535</v>
      </c>
      <c r="AC43" s="36">
        <v>7.3893959170097725</v>
      </c>
      <c r="AD43" s="207">
        <v>5.539999999999992</v>
      </c>
      <c r="AE43" s="173">
        <f t="shared" si="10"/>
        <v>487519.9999999993</v>
      </c>
    </row>
    <row r="44" spans="1:31" s="30" customFormat="1" ht="14.25" customHeight="1">
      <c r="A44" s="24">
        <v>41061</v>
      </c>
      <c r="B44" s="24" t="s">
        <v>4077</v>
      </c>
      <c r="C44" s="25" t="s">
        <v>4036</v>
      </c>
      <c r="D44" s="24" t="s">
        <v>4037</v>
      </c>
      <c r="E44" s="191">
        <v>129.6</v>
      </c>
      <c r="F44" s="39">
        <v>130.32999999999998</v>
      </c>
      <c r="G44" s="192">
        <v>130.66</v>
      </c>
      <c r="H44" s="22">
        <v>0.72999999999998977</v>
      </c>
      <c r="I44" s="20">
        <v>6.0000000000030695E-2</v>
      </c>
      <c r="J44" s="20">
        <v>0.12999999999999545</v>
      </c>
      <c r="K44" s="20">
        <v>-0.59999999999999432</v>
      </c>
      <c r="L44" s="20">
        <v>0.50999999999999091</v>
      </c>
      <c r="M44" s="20">
        <v>0</v>
      </c>
      <c r="N44" s="20">
        <v>0</v>
      </c>
      <c r="O44" s="27">
        <v>0.22999999999998977</v>
      </c>
      <c r="P44" s="198">
        <v>0</v>
      </c>
      <c r="Q44" s="28">
        <f t="shared" si="0"/>
        <v>224839.99999999686</v>
      </c>
      <c r="R44" s="28">
        <f t="shared" si="11"/>
        <v>235400.00000000227</v>
      </c>
      <c r="S44" s="28">
        <f t="shared" si="2"/>
        <v>246840.00000000186</v>
      </c>
      <c r="T44" s="28">
        <f t="shared" si="3"/>
        <v>194040.00000000236</v>
      </c>
      <c r="U44" s="28">
        <f t="shared" si="4"/>
        <v>238920.00000000157</v>
      </c>
      <c r="V44" s="28">
        <f t="shared" si="5"/>
        <v>238920.00000000157</v>
      </c>
      <c r="W44" s="28">
        <f t="shared" si="6"/>
        <v>238920.00000000157</v>
      </c>
      <c r="X44" s="28">
        <f t="shared" si="7"/>
        <v>259160.00000000067</v>
      </c>
      <c r="Y44" s="28">
        <f t="shared" si="8"/>
        <v>259160.00000000067</v>
      </c>
      <c r="Z44" s="203">
        <f t="shared" si="9"/>
        <v>2136200.0000000093</v>
      </c>
      <c r="AA44" s="35">
        <v>3.9570223406886318</v>
      </c>
      <c r="AB44" s="180">
        <v>3.9793111239347945</v>
      </c>
      <c r="AC44" s="36">
        <v>3.9893868752652515</v>
      </c>
      <c r="AD44" s="207">
        <v>1.0600000000000023</v>
      </c>
      <c r="AE44" s="173">
        <f t="shared" si="10"/>
        <v>93280.000000000204</v>
      </c>
    </row>
    <row r="45" spans="1:31" s="30" customFormat="1" ht="14.25" customHeight="1">
      <c r="A45" s="24">
        <v>41064</v>
      </c>
      <c r="B45" s="24" t="s">
        <v>4078</v>
      </c>
      <c r="C45" s="25" t="s">
        <v>4036</v>
      </c>
      <c r="D45" s="24" t="s">
        <v>4037</v>
      </c>
      <c r="E45" s="191">
        <v>66.63</v>
      </c>
      <c r="F45" s="39">
        <v>66.63</v>
      </c>
      <c r="G45" s="192">
        <v>70.7</v>
      </c>
      <c r="H45" s="22">
        <v>0</v>
      </c>
      <c r="I45" s="20">
        <v>3.5999999999999943</v>
      </c>
      <c r="J45" s="20">
        <v>9.0000000000017621E-2</v>
      </c>
      <c r="K45" s="20">
        <v>0.37000000000000455</v>
      </c>
      <c r="L45" s="20">
        <v>0</v>
      </c>
      <c r="M45" s="20">
        <v>0</v>
      </c>
      <c r="N45" s="20">
        <v>1.0000000000005116E-2</v>
      </c>
      <c r="O45" s="27">
        <v>0</v>
      </c>
      <c r="P45" s="198">
        <v>0</v>
      </c>
      <c r="Q45" s="28">
        <f t="shared" si="0"/>
        <v>0</v>
      </c>
      <c r="R45" s="28">
        <f t="shared" si="11"/>
        <v>633599.99999999907</v>
      </c>
      <c r="S45" s="28">
        <f t="shared" si="2"/>
        <v>641520.00000000058</v>
      </c>
      <c r="T45" s="28">
        <f t="shared" si="3"/>
        <v>674080.00000000093</v>
      </c>
      <c r="U45" s="28">
        <f t="shared" si="4"/>
        <v>674080.00000000093</v>
      </c>
      <c r="V45" s="28">
        <f t="shared" si="5"/>
        <v>674080.00000000093</v>
      </c>
      <c r="W45" s="28">
        <f t="shared" si="6"/>
        <v>674960.0000000014</v>
      </c>
      <c r="X45" s="28">
        <f t="shared" si="7"/>
        <v>674960.0000000014</v>
      </c>
      <c r="Y45" s="28">
        <f t="shared" si="8"/>
        <v>674960.0000000014</v>
      </c>
      <c r="Z45" s="203">
        <f t="shared" si="9"/>
        <v>5322240.0000000075</v>
      </c>
      <c r="AA45" s="35">
        <v>5.3777239709443103</v>
      </c>
      <c r="AB45" s="180">
        <v>5.3777239709443103</v>
      </c>
      <c r="AC45" s="36">
        <v>5.7062146892655363</v>
      </c>
      <c r="AD45" s="207">
        <v>4.0700000000000074</v>
      </c>
      <c r="AE45" s="173">
        <f t="shared" si="10"/>
        <v>358160.00000000064</v>
      </c>
    </row>
    <row r="46" spans="1:31" s="30" customFormat="1" ht="14.25" customHeight="1">
      <c r="A46" s="24">
        <v>41065</v>
      </c>
      <c r="B46" s="24" t="s">
        <v>4079</v>
      </c>
      <c r="C46" s="25" t="s">
        <v>4036</v>
      </c>
      <c r="D46" s="24" t="s">
        <v>4037</v>
      </c>
      <c r="E46" s="191">
        <v>321.81</v>
      </c>
      <c r="F46" s="39">
        <v>333.76</v>
      </c>
      <c r="G46" s="192">
        <v>349.94</v>
      </c>
      <c r="H46" s="22">
        <v>11.949999999999989</v>
      </c>
      <c r="I46" s="20">
        <v>2.9800000000000182</v>
      </c>
      <c r="J46" s="20">
        <v>2.1700000000000159</v>
      </c>
      <c r="K46" s="20">
        <v>0.13999999999998636</v>
      </c>
      <c r="L46" s="20">
        <v>19.430000000000007</v>
      </c>
      <c r="M46" s="20">
        <v>0.68999999999999773</v>
      </c>
      <c r="N46" s="20">
        <v>-9.3300000000000409</v>
      </c>
      <c r="O46" s="27">
        <v>0.30000000000006821</v>
      </c>
      <c r="P46" s="198">
        <v>-0.20000000000004547</v>
      </c>
      <c r="Q46" s="28">
        <f t="shared" si="0"/>
        <v>3680599.9999999963</v>
      </c>
      <c r="R46" s="28">
        <f t="shared" si="11"/>
        <v>4205080</v>
      </c>
      <c r="S46" s="28">
        <f t="shared" si="2"/>
        <v>4396040.0000000019</v>
      </c>
      <c r="T46" s="28">
        <f t="shared" si="3"/>
        <v>4408360.0000000009</v>
      </c>
      <c r="U46" s="28">
        <f t="shared" si="4"/>
        <v>6118200.0000000019</v>
      </c>
      <c r="V46" s="28">
        <f t="shared" si="5"/>
        <v>6178920.0000000019</v>
      </c>
      <c r="W46" s="28">
        <f t="shared" si="6"/>
        <v>5357879.9999999981</v>
      </c>
      <c r="X46" s="28">
        <f t="shared" si="7"/>
        <v>5384280.0000000037</v>
      </c>
      <c r="Y46" s="28">
        <f t="shared" si="8"/>
        <v>5366680</v>
      </c>
      <c r="Z46" s="203">
        <f t="shared" si="9"/>
        <v>45096040</v>
      </c>
      <c r="AA46" s="35">
        <v>7.6618509771056349</v>
      </c>
      <c r="AB46" s="180">
        <v>7.9463639480400747</v>
      </c>
      <c r="AC46" s="36">
        <v>8.3315873681002621</v>
      </c>
      <c r="AD46" s="207">
        <v>28.129999999999995</v>
      </c>
      <c r="AE46" s="173">
        <f t="shared" si="10"/>
        <v>2475439.9999999995</v>
      </c>
    </row>
    <row r="47" spans="1:31" s="30" customFormat="1" ht="14.25" customHeight="1">
      <c r="A47" s="24">
        <v>41066</v>
      </c>
      <c r="B47" s="24" t="s">
        <v>4080</v>
      </c>
      <c r="C47" s="25" t="s">
        <v>4036</v>
      </c>
      <c r="D47" s="24" t="s">
        <v>4037</v>
      </c>
      <c r="E47" s="191">
        <v>353.65000000000003</v>
      </c>
      <c r="F47" s="39">
        <v>368.16</v>
      </c>
      <c r="G47" s="192">
        <v>381.46000000000004</v>
      </c>
      <c r="H47" s="22">
        <v>14.509999999999991</v>
      </c>
      <c r="I47" s="20">
        <v>8.1899999999999977</v>
      </c>
      <c r="J47" s="20">
        <v>1.999999999998181E-2</v>
      </c>
      <c r="K47" s="20">
        <v>1.3500000000000227</v>
      </c>
      <c r="L47" s="20">
        <v>0.27999999999997272</v>
      </c>
      <c r="M47" s="20">
        <v>1.3100000000000023</v>
      </c>
      <c r="N47" s="20">
        <v>0.11000000000001364</v>
      </c>
      <c r="O47" s="27">
        <v>1.0600000000000023</v>
      </c>
      <c r="P47" s="198">
        <v>0.98000000000001819</v>
      </c>
      <c r="Q47" s="28">
        <f t="shared" si="0"/>
        <v>4469079.9999999972</v>
      </c>
      <c r="R47" s="28">
        <f t="shared" si="11"/>
        <v>5910519.9999999963</v>
      </c>
      <c r="S47" s="28">
        <f t="shared" si="2"/>
        <v>5912279.9999999944</v>
      </c>
      <c r="T47" s="28">
        <f t="shared" si="3"/>
        <v>6031079.9999999963</v>
      </c>
      <c r="U47" s="28">
        <f t="shared" si="4"/>
        <v>6055719.9999999935</v>
      </c>
      <c r="V47" s="28">
        <f t="shared" si="5"/>
        <v>6170999.9999999935</v>
      </c>
      <c r="W47" s="28">
        <f t="shared" si="6"/>
        <v>6180679.9999999944</v>
      </c>
      <c r="X47" s="28">
        <f t="shared" si="7"/>
        <v>6273959.9999999944</v>
      </c>
      <c r="Y47" s="28">
        <f t="shared" si="8"/>
        <v>6360199.9999999963</v>
      </c>
      <c r="Z47" s="203">
        <f t="shared" si="9"/>
        <v>53364519.999999955</v>
      </c>
      <c r="AA47" s="35">
        <v>4.5666847018322274</v>
      </c>
      <c r="AB47" s="180">
        <v>4.7540524242232509</v>
      </c>
      <c r="AC47" s="36">
        <v>4.9257954089097167</v>
      </c>
      <c r="AD47" s="207">
        <v>27.81</v>
      </c>
      <c r="AE47" s="173">
        <f t="shared" si="10"/>
        <v>2447280</v>
      </c>
    </row>
    <row r="48" spans="1:31" s="30" customFormat="1" ht="14.25" customHeight="1">
      <c r="A48" s="24">
        <v>41067</v>
      </c>
      <c r="B48" s="24" t="s">
        <v>4081</v>
      </c>
      <c r="C48" s="25" t="s">
        <v>4036</v>
      </c>
      <c r="D48" s="24" t="s">
        <v>4037</v>
      </c>
      <c r="E48" s="191">
        <v>964.13</v>
      </c>
      <c r="F48" s="39">
        <v>976.54</v>
      </c>
      <c r="G48" s="192">
        <v>994.22</v>
      </c>
      <c r="H48" s="22">
        <v>12.409999999999968</v>
      </c>
      <c r="I48" s="20">
        <v>4.3600000000001273</v>
      </c>
      <c r="J48" s="20">
        <v>1.8899999999999864</v>
      </c>
      <c r="K48" s="20">
        <v>2.529999999999859</v>
      </c>
      <c r="L48" s="20">
        <v>1.9100000000000819</v>
      </c>
      <c r="M48" s="20">
        <v>5.1599999999999682</v>
      </c>
      <c r="N48" s="20">
        <v>0.26999999999998181</v>
      </c>
      <c r="O48" s="27">
        <v>0.42000000000007276</v>
      </c>
      <c r="P48" s="198">
        <v>1.1399999999999864</v>
      </c>
      <c r="Q48" s="28">
        <f t="shared" si="0"/>
        <v>3822279.9999999902</v>
      </c>
      <c r="R48" s="28">
        <f t="shared" si="11"/>
        <v>4589640.000000013</v>
      </c>
      <c r="S48" s="28">
        <f t="shared" si="2"/>
        <v>4755960.0000000121</v>
      </c>
      <c r="T48" s="28">
        <f t="shared" si="3"/>
        <v>4978600</v>
      </c>
      <c r="U48" s="28">
        <f t="shared" si="4"/>
        <v>5146680.0000000075</v>
      </c>
      <c r="V48" s="28">
        <f t="shared" si="5"/>
        <v>5600760.0000000047</v>
      </c>
      <c r="W48" s="28">
        <f t="shared" si="6"/>
        <v>5624520.0000000028</v>
      </c>
      <c r="X48" s="28">
        <f t="shared" si="7"/>
        <v>5661480.0000000093</v>
      </c>
      <c r="Y48" s="28">
        <f t="shared" si="8"/>
        <v>5761800.0000000084</v>
      </c>
      <c r="Z48" s="203">
        <f t="shared" si="9"/>
        <v>45941720.000000045</v>
      </c>
      <c r="AA48" s="35">
        <v>4.2623201578791008</v>
      </c>
      <c r="AB48" s="180">
        <v>4.317183499087526</v>
      </c>
      <c r="AC48" s="36">
        <v>4.3953449714940511</v>
      </c>
      <c r="AD48" s="207">
        <v>30.090000000000032</v>
      </c>
      <c r="AE48" s="173">
        <f t="shared" si="10"/>
        <v>2647920.0000000028</v>
      </c>
    </row>
    <row r="49" spans="1:31" s="30" customFormat="1" ht="14.25" customHeight="1">
      <c r="A49" s="24">
        <v>41068</v>
      </c>
      <c r="B49" s="24" t="s">
        <v>4082</v>
      </c>
      <c r="C49" s="25" t="s">
        <v>4036</v>
      </c>
      <c r="D49" s="24" t="s">
        <v>4037</v>
      </c>
      <c r="E49" s="191">
        <v>495.66</v>
      </c>
      <c r="F49" s="39">
        <v>503.54</v>
      </c>
      <c r="G49" s="192">
        <v>538.42000000000007</v>
      </c>
      <c r="H49" s="22">
        <v>7.8799999999999955</v>
      </c>
      <c r="I49" s="20">
        <v>8.5699999999999932</v>
      </c>
      <c r="J49" s="20">
        <v>4.6699999999999591</v>
      </c>
      <c r="K49" s="20">
        <v>3</v>
      </c>
      <c r="L49" s="20">
        <v>4.1499999999999773</v>
      </c>
      <c r="M49" s="20">
        <v>4.1800000000000637</v>
      </c>
      <c r="N49" s="20">
        <v>4.5399999999999636</v>
      </c>
      <c r="O49" s="27">
        <v>2.9400000000000546</v>
      </c>
      <c r="P49" s="198">
        <v>2.8300000000000409</v>
      </c>
      <c r="Q49" s="28">
        <f t="shared" si="0"/>
        <v>2427039.9999999991</v>
      </c>
      <c r="R49" s="28">
        <f t="shared" si="11"/>
        <v>3935359.9999999977</v>
      </c>
      <c r="S49" s="28">
        <f t="shared" si="2"/>
        <v>4346319.9999999944</v>
      </c>
      <c r="T49" s="28">
        <f t="shared" si="3"/>
        <v>4610319.9999999944</v>
      </c>
      <c r="U49" s="28">
        <f t="shared" si="4"/>
        <v>4975519.9999999925</v>
      </c>
      <c r="V49" s="28">
        <f t="shared" si="5"/>
        <v>5343359.9999999981</v>
      </c>
      <c r="W49" s="28">
        <f t="shared" si="6"/>
        <v>5742879.9999999953</v>
      </c>
      <c r="X49" s="28">
        <f t="shared" si="7"/>
        <v>6001600</v>
      </c>
      <c r="Y49" s="28">
        <f t="shared" si="8"/>
        <v>6250640.0000000037</v>
      </c>
      <c r="Z49" s="203">
        <f t="shared" si="9"/>
        <v>43633039.99999997</v>
      </c>
      <c r="AA49" s="35">
        <v>12.543686273715856</v>
      </c>
      <c r="AB49" s="180">
        <v>12.74310573027253</v>
      </c>
      <c r="AC49" s="36">
        <v>13.62581520294979</v>
      </c>
      <c r="AD49" s="207">
        <v>42.760000000000048</v>
      </c>
      <c r="AE49" s="173">
        <f t="shared" si="10"/>
        <v>3762880.0000000042</v>
      </c>
    </row>
    <row r="50" spans="1:31" s="30" customFormat="1" ht="14.25" customHeight="1">
      <c r="A50" s="24">
        <v>41069</v>
      </c>
      <c r="B50" s="24" t="s">
        <v>4083</v>
      </c>
      <c r="C50" s="25" t="s">
        <v>4036</v>
      </c>
      <c r="D50" s="24" t="s">
        <v>4037</v>
      </c>
      <c r="E50" s="191">
        <v>542.52</v>
      </c>
      <c r="F50" s="39">
        <v>558.52</v>
      </c>
      <c r="G50" s="192">
        <v>566.5</v>
      </c>
      <c r="H50" s="22">
        <v>16</v>
      </c>
      <c r="I50" s="20">
        <v>3.3500000000000227</v>
      </c>
      <c r="J50" s="20">
        <v>0.35000000000002274</v>
      </c>
      <c r="K50" s="20">
        <v>0</v>
      </c>
      <c r="L50" s="20">
        <v>1.4199999999999591</v>
      </c>
      <c r="M50" s="20">
        <v>0.21000000000003638</v>
      </c>
      <c r="N50" s="20">
        <v>-9.0000000000031832E-2</v>
      </c>
      <c r="O50" s="27">
        <v>-0.14999999999997726</v>
      </c>
      <c r="P50" s="198">
        <v>2.8899999999999864</v>
      </c>
      <c r="Q50" s="28">
        <f t="shared" si="0"/>
        <v>4928000</v>
      </c>
      <c r="R50" s="28">
        <f t="shared" si="11"/>
        <v>5517600.0000000037</v>
      </c>
      <c r="S50" s="28">
        <f t="shared" si="2"/>
        <v>5548400.0000000056</v>
      </c>
      <c r="T50" s="28">
        <f t="shared" si="3"/>
        <v>5548400.0000000056</v>
      </c>
      <c r="U50" s="28">
        <f t="shared" si="4"/>
        <v>5673360.0000000019</v>
      </c>
      <c r="V50" s="28">
        <f t="shared" si="5"/>
        <v>5691840.0000000047</v>
      </c>
      <c r="W50" s="28">
        <f t="shared" si="6"/>
        <v>5683920.0000000019</v>
      </c>
      <c r="X50" s="28">
        <f t="shared" si="7"/>
        <v>5670720.0000000037</v>
      </c>
      <c r="Y50" s="28">
        <f t="shared" si="8"/>
        <v>5925040.0000000028</v>
      </c>
      <c r="Z50" s="203">
        <f t="shared" si="9"/>
        <v>50187280.00000003</v>
      </c>
      <c r="AA50" s="35">
        <v>11.769095602750719</v>
      </c>
      <c r="AB50" s="180">
        <v>12.116189773737986</v>
      </c>
      <c r="AC50" s="36">
        <v>12.289302991517884</v>
      </c>
      <c r="AD50" s="207">
        <v>23.980000000000015</v>
      </c>
      <c r="AE50" s="173">
        <f t="shared" si="10"/>
        <v>2110240.0000000014</v>
      </c>
    </row>
    <row r="51" spans="1:31" s="30" customFormat="1" ht="14.25" customHeight="1">
      <c r="A51" s="24">
        <v>41070</v>
      </c>
      <c r="B51" s="24" t="s">
        <v>4084</v>
      </c>
      <c r="C51" s="25" t="s">
        <v>4036</v>
      </c>
      <c r="D51" s="24" t="s">
        <v>4037</v>
      </c>
      <c r="E51" s="191">
        <v>401.1</v>
      </c>
      <c r="F51" s="39">
        <v>427.24</v>
      </c>
      <c r="G51" s="192">
        <v>434.93</v>
      </c>
      <c r="H51" s="22">
        <v>26.139999999999986</v>
      </c>
      <c r="I51" s="20">
        <v>3.5699999999999932</v>
      </c>
      <c r="J51" s="20">
        <v>0.94999999999998863</v>
      </c>
      <c r="K51" s="20">
        <v>0.29000000000002046</v>
      </c>
      <c r="L51" s="20">
        <v>0.75999999999999091</v>
      </c>
      <c r="M51" s="20">
        <v>0.87999999999999545</v>
      </c>
      <c r="N51" s="20">
        <v>6.9999999999993179E-2</v>
      </c>
      <c r="O51" s="27">
        <v>-9.9999999999909051E-3</v>
      </c>
      <c r="P51" s="198">
        <v>1.1800000000000068</v>
      </c>
      <c r="Q51" s="28">
        <f t="shared" si="0"/>
        <v>8051119.9999999981</v>
      </c>
      <c r="R51" s="28">
        <f t="shared" si="11"/>
        <v>8679439.9999999963</v>
      </c>
      <c r="S51" s="28">
        <f t="shared" si="2"/>
        <v>8763039.9999999944</v>
      </c>
      <c r="T51" s="28">
        <f t="shared" si="3"/>
        <v>8788559.9999999963</v>
      </c>
      <c r="U51" s="28">
        <f t="shared" si="4"/>
        <v>8855439.9999999963</v>
      </c>
      <c r="V51" s="28">
        <f t="shared" si="5"/>
        <v>8932879.9999999963</v>
      </c>
      <c r="W51" s="28">
        <f t="shared" si="6"/>
        <v>8939039.9999999963</v>
      </c>
      <c r="X51" s="28">
        <f t="shared" si="7"/>
        <v>8938159.9999999963</v>
      </c>
      <c r="Y51" s="28">
        <f t="shared" si="8"/>
        <v>9041999.9999999963</v>
      </c>
      <c r="Z51" s="203">
        <f t="shared" si="9"/>
        <v>78989679.999999985</v>
      </c>
      <c r="AA51" s="35">
        <v>5.7099661758174181</v>
      </c>
      <c r="AB51" s="180">
        <v>6.0820891272905353</v>
      </c>
      <c r="AC51" s="36">
        <v>6.1915621761362987</v>
      </c>
      <c r="AD51" s="207">
        <v>33.829999999999984</v>
      </c>
      <c r="AE51" s="173">
        <f t="shared" si="10"/>
        <v>2977039.9999999986</v>
      </c>
    </row>
    <row r="52" spans="1:31" s="30" customFormat="1" ht="14.25" customHeight="1">
      <c r="A52" s="24">
        <v>41071</v>
      </c>
      <c r="B52" s="24" t="s">
        <v>4085</v>
      </c>
      <c r="C52" s="25" t="s">
        <v>4036</v>
      </c>
      <c r="D52" s="24" t="s">
        <v>4037</v>
      </c>
      <c r="E52" s="191">
        <v>346.93</v>
      </c>
      <c r="F52" s="39">
        <v>354.28000000000003</v>
      </c>
      <c r="G52" s="192">
        <v>362.64000000000004</v>
      </c>
      <c r="H52" s="22">
        <v>7.3500000000000227</v>
      </c>
      <c r="I52" s="20">
        <v>6.4700000000000273</v>
      </c>
      <c r="J52" s="20">
        <v>0.44999999999993179</v>
      </c>
      <c r="K52" s="20">
        <v>1.999999999998181E-2</v>
      </c>
      <c r="L52" s="20">
        <v>0.10000000000007958</v>
      </c>
      <c r="M52" s="20">
        <v>0.1199999999999477</v>
      </c>
      <c r="N52" s="20">
        <v>0.22000000000002728</v>
      </c>
      <c r="O52" s="27">
        <v>0</v>
      </c>
      <c r="P52" s="198">
        <v>0.98000000000001819</v>
      </c>
      <c r="Q52" s="28">
        <f t="shared" si="0"/>
        <v>2263800.000000007</v>
      </c>
      <c r="R52" s="28">
        <f t="shared" si="11"/>
        <v>3402520.0000000116</v>
      </c>
      <c r="S52" s="28">
        <f t="shared" si="2"/>
        <v>3442120.0000000056</v>
      </c>
      <c r="T52" s="28">
        <f t="shared" si="3"/>
        <v>3443880.0000000042</v>
      </c>
      <c r="U52" s="28">
        <f t="shared" si="4"/>
        <v>3452680.0000000112</v>
      </c>
      <c r="V52" s="28">
        <f t="shared" si="5"/>
        <v>3463240.0000000065</v>
      </c>
      <c r="W52" s="28">
        <f t="shared" si="6"/>
        <v>3482600.0000000088</v>
      </c>
      <c r="X52" s="28">
        <f t="shared" si="7"/>
        <v>3482600.0000000088</v>
      </c>
      <c r="Y52" s="28">
        <f t="shared" si="8"/>
        <v>3568840.0000000102</v>
      </c>
      <c r="Z52" s="203">
        <f t="shared" si="9"/>
        <v>30002280.000000071</v>
      </c>
      <c r="AA52" s="35">
        <v>3.9674761417372362</v>
      </c>
      <c r="AB52" s="180">
        <v>4.0515304167834092</v>
      </c>
      <c r="AC52" s="36">
        <v>4.147135007176062</v>
      </c>
      <c r="AD52" s="207">
        <v>15.710000000000036</v>
      </c>
      <c r="AE52" s="173">
        <f t="shared" si="10"/>
        <v>1382480.0000000033</v>
      </c>
    </row>
    <row r="53" spans="1:31" s="30" customFormat="1" ht="14.25" customHeight="1">
      <c r="A53" s="24">
        <v>42001</v>
      </c>
      <c r="B53" s="24" t="s">
        <v>4086</v>
      </c>
      <c r="C53" s="25" t="s">
        <v>4087</v>
      </c>
      <c r="D53" s="24" t="s">
        <v>4037</v>
      </c>
      <c r="E53" s="191">
        <v>147.44</v>
      </c>
      <c r="F53" s="39">
        <v>160</v>
      </c>
      <c r="G53" s="192">
        <v>156.76</v>
      </c>
      <c r="H53" s="22">
        <v>12.560000000000002</v>
      </c>
      <c r="I53" s="20">
        <v>1.5600000000000023</v>
      </c>
      <c r="J53" s="20">
        <v>-2.0000000000010232E-2</v>
      </c>
      <c r="K53" s="20">
        <v>0.13999999999998636</v>
      </c>
      <c r="L53" s="20">
        <v>0</v>
      </c>
      <c r="M53" s="20">
        <v>6.9999999999993179E-2</v>
      </c>
      <c r="N53" s="20">
        <v>-5.8000000000000114</v>
      </c>
      <c r="O53" s="27">
        <v>1.620000000000033</v>
      </c>
      <c r="P53" s="198">
        <v>-0.8100000000000307</v>
      </c>
      <c r="Q53" s="28">
        <f t="shared" si="0"/>
        <v>3868480.0000000005</v>
      </c>
      <c r="R53" s="28">
        <f t="shared" si="11"/>
        <v>4143040.0000000009</v>
      </c>
      <c r="S53" s="28">
        <f t="shared" si="2"/>
        <v>4141280</v>
      </c>
      <c r="T53" s="28">
        <f t="shared" si="3"/>
        <v>4153599.9999999986</v>
      </c>
      <c r="U53" s="28">
        <f t="shared" si="4"/>
        <v>4153599.9999999986</v>
      </c>
      <c r="V53" s="28">
        <f t="shared" si="5"/>
        <v>4159759.9999999981</v>
      </c>
      <c r="W53" s="28">
        <f t="shared" si="6"/>
        <v>3649359.9999999972</v>
      </c>
      <c r="X53" s="28">
        <f t="shared" si="7"/>
        <v>3791920</v>
      </c>
      <c r="Y53" s="28">
        <f t="shared" si="8"/>
        <v>3720639.9999999972</v>
      </c>
      <c r="Z53" s="203">
        <f t="shared" si="9"/>
        <v>35781679.999999993</v>
      </c>
      <c r="AA53" s="35">
        <v>6.7506066572043402</v>
      </c>
      <c r="AB53" s="180">
        <v>7.325671901469712</v>
      </c>
      <c r="AC53" s="36">
        <v>7.1773270454649509</v>
      </c>
      <c r="AD53" s="207">
        <v>9.3199999999999932</v>
      </c>
      <c r="AE53" s="173">
        <f t="shared" si="10"/>
        <v>820159.99999999942</v>
      </c>
    </row>
    <row r="54" spans="1:31" s="30" customFormat="1" ht="14.25" customHeight="1">
      <c r="A54" s="24">
        <v>42002</v>
      </c>
      <c r="B54" s="24" t="s">
        <v>4088</v>
      </c>
      <c r="C54" s="25" t="s">
        <v>4087</v>
      </c>
      <c r="D54" s="24" t="s">
        <v>4037</v>
      </c>
      <c r="E54" s="191">
        <v>2115.75</v>
      </c>
      <c r="F54" s="39">
        <v>2156.42</v>
      </c>
      <c r="G54" s="192">
        <v>2176.9499999999998</v>
      </c>
      <c r="H54" s="22">
        <v>40.670000000000073</v>
      </c>
      <c r="I54" s="20">
        <v>3.2599999999997635</v>
      </c>
      <c r="J54" s="20">
        <v>2.1900000000000546</v>
      </c>
      <c r="K54" s="20">
        <v>-7.3599999999996726</v>
      </c>
      <c r="L54" s="20">
        <v>0.11999999999989086</v>
      </c>
      <c r="M54" s="20">
        <v>3.5</v>
      </c>
      <c r="N54" s="20">
        <v>3.4299999999998363</v>
      </c>
      <c r="O54" s="27">
        <v>3.8600000000001273</v>
      </c>
      <c r="P54" s="198">
        <v>11.529999999999745</v>
      </c>
      <c r="Q54" s="28">
        <f t="shared" si="0"/>
        <v>12526360.000000024</v>
      </c>
      <c r="R54" s="28">
        <f t="shared" si="11"/>
        <v>13100119.999999983</v>
      </c>
      <c r="S54" s="28">
        <f t="shared" si="2"/>
        <v>13292839.999999989</v>
      </c>
      <c r="T54" s="28">
        <f t="shared" si="3"/>
        <v>12645160.000000019</v>
      </c>
      <c r="U54" s="28">
        <f t="shared" si="4"/>
        <v>12655720.000000009</v>
      </c>
      <c r="V54" s="28">
        <f t="shared" si="5"/>
        <v>12963720.000000009</v>
      </c>
      <c r="W54" s="28">
        <f t="shared" si="6"/>
        <v>13265559.999999994</v>
      </c>
      <c r="X54" s="28">
        <f t="shared" si="7"/>
        <v>13605240.000000006</v>
      </c>
      <c r="Y54" s="28">
        <f t="shared" si="8"/>
        <v>14619879.999999983</v>
      </c>
      <c r="Z54" s="203">
        <f t="shared" si="9"/>
        <v>118674600.00000001</v>
      </c>
      <c r="AA54" s="35">
        <v>16.985408163592982</v>
      </c>
      <c r="AB54" s="180">
        <v>17.311910136894802</v>
      </c>
      <c r="AC54" s="36">
        <v>17.476726598952496</v>
      </c>
      <c r="AD54" s="207">
        <v>61.199999999999818</v>
      </c>
      <c r="AE54" s="173">
        <f t="shared" si="10"/>
        <v>5385599.9999999842</v>
      </c>
    </row>
    <row r="55" spans="1:31" s="30" customFormat="1" ht="14.25" customHeight="1">
      <c r="A55" s="24">
        <v>42003</v>
      </c>
      <c r="B55" s="24" t="s">
        <v>4089</v>
      </c>
      <c r="C55" s="25" t="s">
        <v>4087</v>
      </c>
      <c r="D55" s="24" t="s">
        <v>4037</v>
      </c>
      <c r="E55" s="191">
        <v>507.43</v>
      </c>
      <c r="F55" s="39">
        <v>521.54</v>
      </c>
      <c r="G55" s="192">
        <v>525.96</v>
      </c>
      <c r="H55" s="22">
        <v>14.109999999999957</v>
      </c>
      <c r="I55" s="20">
        <v>2.5800000000000409</v>
      </c>
      <c r="J55" s="20">
        <v>1.2000000000000455</v>
      </c>
      <c r="K55" s="20">
        <v>-9.0000000000031832E-2</v>
      </c>
      <c r="L55" s="20">
        <v>5.999999999994543E-2</v>
      </c>
      <c r="M55" s="20">
        <v>0.15999999999996817</v>
      </c>
      <c r="N55" s="20">
        <v>9.0000000000145519E-2</v>
      </c>
      <c r="O55" s="27">
        <v>0.23999999999989541</v>
      </c>
      <c r="P55" s="198">
        <v>0.18000000000006366</v>
      </c>
      <c r="Q55" s="28">
        <f t="shared" si="0"/>
        <v>4345879.999999987</v>
      </c>
      <c r="R55" s="28">
        <f t="shared" si="11"/>
        <v>4799959.9999999944</v>
      </c>
      <c r="S55" s="28">
        <f t="shared" si="2"/>
        <v>4905559.9999999981</v>
      </c>
      <c r="T55" s="28">
        <f t="shared" si="3"/>
        <v>4897639.9999999953</v>
      </c>
      <c r="U55" s="28">
        <f t="shared" si="4"/>
        <v>4902919.9999999907</v>
      </c>
      <c r="V55" s="28">
        <f t="shared" si="5"/>
        <v>4916999.9999999879</v>
      </c>
      <c r="W55" s="28">
        <f t="shared" si="6"/>
        <v>4924920.0000000009</v>
      </c>
      <c r="X55" s="28">
        <f t="shared" si="7"/>
        <v>4946039.9999999916</v>
      </c>
      <c r="Y55" s="28">
        <f t="shared" si="8"/>
        <v>4961879.9999999972</v>
      </c>
      <c r="Z55" s="203">
        <f t="shared" si="9"/>
        <v>43601799.999999948</v>
      </c>
      <c r="AA55" s="35">
        <v>3.9608713401768934</v>
      </c>
      <c r="AB55" s="180">
        <v>4.0710104620457148</v>
      </c>
      <c r="AC55" s="36">
        <v>4.1055118737154661</v>
      </c>
      <c r="AD55" s="207">
        <v>18.53000000000003</v>
      </c>
      <c r="AE55" s="173">
        <f t="shared" si="10"/>
        <v>1630640.0000000026</v>
      </c>
    </row>
    <row r="56" spans="1:31" s="30" customFormat="1" ht="14.25" customHeight="1">
      <c r="A56" s="24">
        <v>42004</v>
      </c>
      <c r="B56" s="24" t="s">
        <v>4090</v>
      </c>
      <c r="C56" s="25" t="s">
        <v>4087</v>
      </c>
      <c r="D56" s="24" t="s">
        <v>4037</v>
      </c>
      <c r="E56" s="191">
        <v>67.58</v>
      </c>
      <c r="F56" s="39">
        <v>69.149999999999991</v>
      </c>
      <c r="G56" s="192">
        <v>70.03</v>
      </c>
      <c r="H56" s="22">
        <v>1.5699999999999932</v>
      </c>
      <c r="I56" s="20">
        <v>0.18000000000002103</v>
      </c>
      <c r="J56" s="20">
        <v>9.9999999999980105E-2</v>
      </c>
      <c r="K56" s="20">
        <v>0</v>
      </c>
      <c r="L56" s="20">
        <v>0</v>
      </c>
      <c r="M56" s="20">
        <v>0</v>
      </c>
      <c r="N56" s="20">
        <v>9.0000000000003411E-2</v>
      </c>
      <c r="O56" s="27">
        <v>0.25999999999999091</v>
      </c>
      <c r="P56" s="198">
        <v>0.25</v>
      </c>
      <c r="Q56" s="28">
        <f t="shared" si="0"/>
        <v>483559.99999999796</v>
      </c>
      <c r="R56" s="28">
        <f t="shared" si="11"/>
        <v>515240.00000000169</v>
      </c>
      <c r="S56" s="28">
        <f t="shared" si="2"/>
        <v>524039.99999999994</v>
      </c>
      <c r="T56" s="28">
        <f t="shared" si="3"/>
        <v>524039.99999999994</v>
      </c>
      <c r="U56" s="28">
        <f t="shared" si="4"/>
        <v>524039.99999999994</v>
      </c>
      <c r="V56" s="28">
        <f t="shared" si="5"/>
        <v>524039.99999999994</v>
      </c>
      <c r="W56" s="28">
        <f t="shared" si="6"/>
        <v>531960.00000000023</v>
      </c>
      <c r="X56" s="28">
        <f t="shared" si="7"/>
        <v>554839.99999999942</v>
      </c>
      <c r="Y56" s="28">
        <f t="shared" si="8"/>
        <v>576839.99999999942</v>
      </c>
      <c r="Z56" s="203">
        <f t="shared" si="9"/>
        <v>4758599.9999999991</v>
      </c>
      <c r="AA56" s="35">
        <v>6.1324863883847556</v>
      </c>
      <c r="AB56" s="180">
        <v>6.2749546279491826</v>
      </c>
      <c r="AC56" s="36">
        <v>6.35480943738657</v>
      </c>
      <c r="AD56" s="207">
        <v>2.4500000000000028</v>
      </c>
      <c r="AE56" s="173">
        <f t="shared" si="10"/>
        <v>215600.00000000026</v>
      </c>
    </row>
    <row r="57" spans="1:31" s="30" customFormat="1" ht="14.25" customHeight="1">
      <c r="A57" s="24">
        <v>42005</v>
      </c>
      <c r="B57" s="24" t="s">
        <v>4091</v>
      </c>
      <c r="C57" s="25" t="s">
        <v>4087</v>
      </c>
      <c r="D57" s="24" t="s">
        <v>4037</v>
      </c>
      <c r="E57" s="191">
        <v>124.11</v>
      </c>
      <c r="F57" s="39">
        <v>132.13999999999999</v>
      </c>
      <c r="G57" s="192">
        <v>134.72</v>
      </c>
      <c r="H57" s="22">
        <v>8.0299999999999869</v>
      </c>
      <c r="I57" s="20">
        <v>1.5600000000000307</v>
      </c>
      <c r="J57" s="20">
        <v>0.12999999999996703</v>
      </c>
      <c r="K57" s="20">
        <v>0.20000000000001705</v>
      </c>
      <c r="L57" s="20">
        <v>0</v>
      </c>
      <c r="M57" s="20">
        <v>0.12000000000000455</v>
      </c>
      <c r="N57" s="20">
        <v>0.34000000000000341</v>
      </c>
      <c r="O57" s="27">
        <v>0</v>
      </c>
      <c r="P57" s="198">
        <v>0.22999999999998977</v>
      </c>
      <c r="Q57" s="28">
        <f t="shared" si="0"/>
        <v>2473239.9999999963</v>
      </c>
      <c r="R57" s="28">
        <f t="shared" si="11"/>
        <v>2747800.0000000019</v>
      </c>
      <c r="S57" s="28">
        <f t="shared" si="2"/>
        <v>2759239.9999999991</v>
      </c>
      <c r="T57" s="28">
        <f t="shared" si="3"/>
        <v>2776840.0000000005</v>
      </c>
      <c r="U57" s="28">
        <f t="shared" si="4"/>
        <v>2776840.0000000005</v>
      </c>
      <c r="V57" s="28">
        <f t="shared" si="5"/>
        <v>2787400.0000000009</v>
      </c>
      <c r="W57" s="28">
        <f t="shared" si="6"/>
        <v>2817320.0000000014</v>
      </c>
      <c r="X57" s="28">
        <f t="shared" si="7"/>
        <v>2817320.0000000014</v>
      </c>
      <c r="Y57" s="28">
        <f t="shared" si="8"/>
        <v>2837560.0000000005</v>
      </c>
      <c r="Z57" s="203">
        <f t="shared" si="9"/>
        <v>24793560</v>
      </c>
      <c r="AA57" s="35">
        <v>4.222620671822316</v>
      </c>
      <c r="AB57" s="180">
        <v>4.4958270532157032</v>
      </c>
      <c r="AC57" s="36">
        <v>4.5836069366521839</v>
      </c>
      <c r="AD57" s="207">
        <v>10.61</v>
      </c>
      <c r="AE57" s="173">
        <f t="shared" si="10"/>
        <v>933680</v>
      </c>
    </row>
    <row r="58" spans="1:31" s="30" customFormat="1" ht="14.25" customHeight="1">
      <c r="A58" s="24">
        <v>42006</v>
      </c>
      <c r="B58" s="24" t="s">
        <v>4092</v>
      </c>
      <c r="C58" s="25" t="s">
        <v>4087</v>
      </c>
      <c r="D58" s="24" t="s">
        <v>4037</v>
      </c>
      <c r="E58" s="191">
        <v>294.87</v>
      </c>
      <c r="F58" s="39">
        <v>307.31</v>
      </c>
      <c r="G58" s="192">
        <v>330.33000000000004</v>
      </c>
      <c r="H58" s="22">
        <v>12.439999999999998</v>
      </c>
      <c r="I58" s="20">
        <v>8.6200000000000045</v>
      </c>
      <c r="J58" s="20">
        <v>1.160000000000025</v>
      </c>
      <c r="K58" s="20">
        <v>0.89999999999997726</v>
      </c>
      <c r="L58" s="20">
        <v>1.999999999998181E-2</v>
      </c>
      <c r="M58" s="20">
        <v>9.1999999999999886</v>
      </c>
      <c r="N58" s="20">
        <v>0.19999999999998863</v>
      </c>
      <c r="O58" s="27">
        <v>1.8800000000000523</v>
      </c>
      <c r="P58" s="198">
        <v>1.0400000000000205</v>
      </c>
      <c r="Q58" s="28">
        <f t="shared" si="0"/>
        <v>3831519.9999999991</v>
      </c>
      <c r="R58" s="28">
        <f t="shared" si="11"/>
        <v>5348640</v>
      </c>
      <c r="S58" s="28">
        <f t="shared" si="2"/>
        <v>5450720.0000000019</v>
      </c>
      <c r="T58" s="28">
        <f t="shared" si="3"/>
        <v>5529920</v>
      </c>
      <c r="U58" s="28">
        <f t="shared" si="4"/>
        <v>5531679.9999999981</v>
      </c>
      <c r="V58" s="28">
        <f t="shared" si="5"/>
        <v>6341279.9999999972</v>
      </c>
      <c r="W58" s="28">
        <f t="shared" si="6"/>
        <v>6358879.9999999963</v>
      </c>
      <c r="X58" s="28">
        <f t="shared" si="7"/>
        <v>6524320.0000000009</v>
      </c>
      <c r="Y58" s="28">
        <f t="shared" si="8"/>
        <v>6615840.0000000028</v>
      </c>
      <c r="Z58" s="203">
        <f t="shared" si="9"/>
        <v>51532799.999999993</v>
      </c>
      <c r="AA58" s="35">
        <v>14.77859917303596</v>
      </c>
      <c r="AB58" s="180">
        <v>15.40207993985716</v>
      </c>
      <c r="AC58" s="36">
        <v>16.555820072672599</v>
      </c>
      <c r="AD58" s="207">
        <v>35.460000000000036</v>
      </c>
      <c r="AE58" s="173">
        <f t="shared" si="10"/>
        <v>3120480.0000000033</v>
      </c>
    </row>
    <row r="59" spans="1:31" s="30" customFormat="1" ht="14.25" customHeight="1">
      <c r="A59" s="24">
        <v>42007</v>
      </c>
      <c r="B59" s="24" t="s">
        <v>4093</v>
      </c>
      <c r="C59" s="25" t="s">
        <v>4087</v>
      </c>
      <c r="D59" s="24" t="s">
        <v>4037</v>
      </c>
      <c r="E59" s="191">
        <v>137.05000000000001</v>
      </c>
      <c r="F59" s="39">
        <v>151.97</v>
      </c>
      <c r="G59" s="192">
        <v>138.77000000000001</v>
      </c>
      <c r="H59" s="22">
        <v>14.919999999999987</v>
      </c>
      <c r="I59" s="20">
        <v>0.12999999999999545</v>
      </c>
      <c r="J59" s="20">
        <v>6.0300000000000011</v>
      </c>
      <c r="K59" s="20">
        <v>-18.97</v>
      </c>
      <c r="L59" s="20">
        <v>0</v>
      </c>
      <c r="M59" s="20">
        <v>0.96999999999999886</v>
      </c>
      <c r="N59" s="20">
        <v>-1.5</v>
      </c>
      <c r="O59" s="27">
        <v>6.9999999999993179E-2</v>
      </c>
      <c r="P59" s="198">
        <v>7.00000000000216E-2</v>
      </c>
      <c r="Q59" s="28">
        <f t="shared" si="0"/>
        <v>4595359.9999999953</v>
      </c>
      <c r="R59" s="28">
        <f t="shared" si="11"/>
        <v>4618239.9999999944</v>
      </c>
      <c r="S59" s="28">
        <f t="shared" si="2"/>
        <v>5148879.9999999944</v>
      </c>
      <c r="T59" s="28">
        <f t="shared" si="3"/>
        <v>3479519.9999999944</v>
      </c>
      <c r="U59" s="28">
        <f t="shared" si="4"/>
        <v>3479519.9999999944</v>
      </c>
      <c r="V59" s="28">
        <f t="shared" si="5"/>
        <v>3564879.9999999944</v>
      </c>
      <c r="W59" s="28">
        <f t="shared" si="6"/>
        <v>3432879.9999999944</v>
      </c>
      <c r="X59" s="28">
        <f t="shared" si="7"/>
        <v>3439039.9999999939</v>
      </c>
      <c r="Y59" s="28">
        <f t="shared" si="8"/>
        <v>3445199.9999999958</v>
      </c>
      <c r="Z59" s="203">
        <f t="shared" si="9"/>
        <v>35203519.99999994</v>
      </c>
      <c r="AA59" s="35">
        <v>11.550779603876951</v>
      </c>
      <c r="AB59" s="180">
        <v>12.808259587020649</v>
      </c>
      <c r="AC59" s="36">
        <v>11.69574378423936</v>
      </c>
      <c r="AD59" s="207">
        <v>1.7199999999999991</v>
      </c>
      <c r="AE59" s="173">
        <f t="shared" si="10"/>
        <v>151359.99999999991</v>
      </c>
    </row>
    <row r="60" spans="1:31" s="30" customFormat="1" ht="14.25" customHeight="1">
      <c r="A60" s="24">
        <v>42008</v>
      </c>
      <c r="B60" s="24" t="s">
        <v>4094</v>
      </c>
      <c r="C60" s="25" t="s">
        <v>4087</v>
      </c>
      <c r="D60" s="24" t="s">
        <v>4037</v>
      </c>
      <c r="E60" s="191">
        <v>139.14000000000001</v>
      </c>
      <c r="F60" s="39">
        <v>147.45000000000002</v>
      </c>
      <c r="G60" s="192">
        <v>151.89000000000001</v>
      </c>
      <c r="H60" s="22">
        <v>8.3100000000000023</v>
      </c>
      <c r="I60" s="20">
        <v>2.9699999999999989</v>
      </c>
      <c r="J60" s="20">
        <v>0</v>
      </c>
      <c r="K60" s="20">
        <v>1.3899999999999864</v>
      </c>
      <c r="L60" s="20">
        <v>-0.87999999999999545</v>
      </c>
      <c r="M60" s="20">
        <v>0</v>
      </c>
      <c r="N60" s="20">
        <v>0</v>
      </c>
      <c r="O60" s="27">
        <v>0.96000000000000796</v>
      </c>
      <c r="P60" s="198">
        <v>0</v>
      </c>
      <c r="Q60" s="28">
        <f t="shared" si="0"/>
        <v>2559480.0000000009</v>
      </c>
      <c r="R60" s="28">
        <f t="shared" si="11"/>
        <v>3082200.0000000009</v>
      </c>
      <c r="S60" s="28">
        <f t="shared" si="2"/>
        <v>3082200.0000000009</v>
      </c>
      <c r="T60" s="28">
        <f t="shared" si="3"/>
        <v>3204519.9999999995</v>
      </c>
      <c r="U60" s="28">
        <f t="shared" si="4"/>
        <v>3127080</v>
      </c>
      <c r="V60" s="28">
        <f t="shared" si="5"/>
        <v>3127080</v>
      </c>
      <c r="W60" s="28">
        <f t="shared" si="6"/>
        <v>3127080</v>
      </c>
      <c r="X60" s="28">
        <f t="shared" si="7"/>
        <v>3211560.0000000009</v>
      </c>
      <c r="Y60" s="28">
        <f t="shared" si="8"/>
        <v>3211560.0000000009</v>
      </c>
      <c r="Z60" s="203">
        <f t="shared" si="9"/>
        <v>27732760.000000004</v>
      </c>
      <c r="AA60" s="35">
        <v>23.049780501946497</v>
      </c>
      <c r="AB60" s="180">
        <v>24.426406029984264</v>
      </c>
      <c r="AC60" s="36">
        <v>25.161931582870871</v>
      </c>
      <c r="AD60" s="207">
        <v>12.75</v>
      </c>
      <c r="AE60" s="173">
        <f t="shared" si="10"/>
        <v>1122000</v>
      </c>
    </row>
    <row r="61" spans="1:31" s="30" customFormat="1" ht="14.25" customHeight="1">
      <c r="A61" s="24">
        <v>42010</v>
      </c>
      <c r="B61" s="24" t="s">
        <v>4095</v>
      </c>
      <c r="C61" s="25" t="s">
        <v>4087</v>
      </c>
      <c r="D61" s="24" t="s">
        <v>4037</v>
      </c>
      <c r="E61" s="191">
        <v>583.47</v>
      </c>
      <c r="F61" s="39">
        <v>597.22</v>
      </c>
      <c r="G61" s="192">
        <v>617.25</v>
      </c>
      <c r="H61" s="22">
        <v>13.75</v>
      </c>
      <c r="I61" s="20">
        <v>6.5599999999999454</v>
      </c>
      <c r="J61" s="20">
        <v>0.90999999999996817</v>
      </c>
      <c r="K61" s="20">
        <v>0.79000000000007731</v>
      </c>
      <c r="L61" s="20">
        <v>2.6399999999999864</v>
      </c>
      <c r="M61" s="20">
        <v>8.6400000000001</v>
      </c>
      <c r="N61" s="20">
        <v>0.57999999999992724</v>
      </c>
      <c r="O61" s="27">
        <v>-1.6699999999999591</v>
      </c>
      <c r="P61" s="198">
        <v>1.5799999999999272</v>
      </c>
      <c r="Q61" s="28">
        <f t="shared" si="0"/>
        <v>4235000</v>
      </c>
      <c r="R61" s="28">
        <f t="shared" si="11"/>
        <v>5389559.9999999907</v>
      </c>
      <c r="S61" s="28">
        <f t="shared" si="2"/>
        <v>5469639.9999999879</v>
      </c>
      <c r="T61" s="28">
        <f t="shared" si="3"/>
        <v>5539159.9999999944</v>
      </c>
      <c r="U61" s="28">
        <f t="shared" si="4"/>
        <v>5771479.9999999935</v>
      </c>
      <c r="V61" s="28">
        <f t="shared" si="5"/>
        <v>6531800.0000000019</v>
      </c>
      <c r="W61" s="28">
        <f t="shared" si="6"/>
        <v>6582839.9999999953</v>
      </c>
      <c r="X61" s="28">
        <f t="shared" si="7"/>
        <v>6435879.9999999991</v>
      </c>
      <c r="Y61" s="28">
        <f t="shared" si="8"/>
        <v>6574919.9999999925</v>
      </c>
      <c r="Z61" s="203">
        <f t="shared" si="9"/>
        <v>52530279.999999948</v>
      </c>
      <c r="AA61" s="35">
        <v>17.518833338837961</v>
      </c>
      <c r="AB61" s="180">
        <v>17.931680543336945</v>
      </c>
      <c r="AC61" s="36">
        <v>18.533086325599832</v>
      </c>
      <c r="AD61" s="207">
        <v>33.779999999999973</v>
      </c>
      <c r="AE61" s="173">
        <f t="shared" si="10"/>
        <v>2972639.9999999977</v>
      </c>
    </row>
    <row r="62" spans="1:31" s="30" customFormat="1" ht="14.25" customHeight="1">
      <c r="A62" s="24">
        <v>42011</v>
      </c>
      <c r="B62" s="24" t="s">
        <v>4096</v>
      </c>
      <c r="C62" s="25" t="s">
        <v>4087</v>
      </c>
      <c r="D62" s="24" t="s">
        <v>4037</v>
      </c>
      <c r="E62" s="191">
        <v>103.52</v>
      </c>
      <c r="F62" s="39">
        <v>113.71</v>
      </c>
      <c r="G62" s="192">
        <v>122.72</v>
      </c>
      <c r="H62" s="22">
        <v>10.189999999999998</v>
      </c>
      <c r="I62" s="20">
        <v>7.0500000000000114</v>
      </c>
      <c r="J62" s="20">
        <v>1.3400000000000034</v>
      </c>
      <c r="K62" s="20">
        <v>0.23000000000000398</v>
      </c>
      <c r="L62" s="20">
        <v>0</v>
      </c>
      <c r="M62" s="20">
        <v>0</v>
      </c>
      <c r="N62" s="20">
        <v>0</v>
      </c>
      <c r="O62" s="27">
        <v>0</v>
      </c>
      <c r="P62" s="198">
        <v>0.39000000000000057</v>
      </c>
      <c r="Q62" s="28">
        <f t="shared" si="0"/>
        <v>3138520</v>
      </c>
      <c r="R62" s="28">
        <f t="shared" si="11"/>
        <v>4379320.0000000019</v>
      </c>
      <c r="S62" s="28">
        <f t="shared" si="2"/>
        <v>4497240.0000000019</v>
      </c>
      <c r="T62" s="28">
        <f t="shared" si="3"/>
        <v>4517480.0000000019</v>
      </c>
      <c r="U62" s="28">
        <f t="shared" si="4"/>
        <v>4517480.0000000019</v>
      </c>
      <c r="V62" s="28">
        <f t="shared" si="5"/>
        <v>4517480.0000000019</v>
      </c>
      <c r="W62" s="28">
        <f t="shared" si="6"/>
        <v>4517480.0000000019</v>
      </c>
      <c r="X62" s="28">
        <f t="shared" si="7"/>
        <v>4517480.0000000019</v>
      </c>
      <c r="Y62" s="28">
        <f t="shared" si="8"/>
        <v>4551800.0000000019</v>
      </c>
      <c r="Z62" s="203">
        <f t="shared" si="9"/>
        <v>39154280.000000007</v>
      </c>
      <c r="AA62" s="35">
        <v>6.5142562282506766</v>
      </c>
      <c r="AB62" s="180">
        <v>7.1554875938406539</v>
      </c>
      <c r="AC62" s="36">
        <v>7.7224644931503397</v>
      </c>
      <c r="AD62" s="207">
        <v>19.200000000000003</v>
      </c>
      <c r="AE62" s="173">
        <f t="shared" si="10"/>
        <v>1689600.0000000002</v>
      </c>
    </row>
    <row r="63" spans="1:31" s="30" customFormat="1" ht="14.25" customHeight="1">
      <c r="A63" s="24">
        <v>42012</v>
      </c>
      <c r="B63" s="24" t="s">
        <v>4097</v>
      </c>
      <c r="C63" s="25" t="s">
        <v>4087</v>
      </c>
      <c r="D63" s="24" t="s">
        <v>4037</v>
      </c>
      <c r="E63" s="191">
        <v>170.89000000000001</v>
      </c>
      <c r="F63" s="39">
        <v>178.81</v>
      </c>
      <c r="G63" s="192">
        <v>187.44</v>
      </c>
      <c r="H63" s="22">
        <v>7.9199999999999875</v>
      </c>
      <c r="I63" s="20">
        <v>1.8199999999999932</v>
      </c>
      <c r="J63" s="20">
        <v>5.8600000000000136</v>
      </c>
      <c r="K63" s="20">
        <v>0.50999999999999091</v>
      </c>
      <c r="L63" s="20">
        <v>6.9999999999993179E-2</v>
      </c>
      <c r="M63" s="20">
        <v>-0.6799999999999784</v>
      </c>
      <c r="N63" s="20">
        <v>6.0000000000002274E-2</v>
      </c>
      <c r="O63" s="27">
        <v>-9.9999999999909051E-3</v>
      </c>
      <c r="P63" s="198">
        <v>0.99999999999997158</v>
      </c>
      <c r="Q63" s="28">
        <f t="shared" si="0"/>
        <v>2439359.9999999963</v>
      </c>
      <c r="R63" s="28">
        <f t="shared" si="11"/>
        <v>2759679.9999999949</v>
      </c>
      <c r="S63" s="28">
        <f t="shared" si="2"/>
        <v>3275359.9999999963</v>
      </c>
      <c r="T63" s="28">
        <f t="shared" si="3"/>
        <v>3320239.9999999953</v>
      </c>
      <c r="U63" s="28">
        <f t="shared" si="4"/>
        <v>3326399.9999999949</v>
      </c>
      <c r="V63" s="28">
        <f t="shared" si="5"/>
        <v>3266559.9999999967</v>
      </c>
      <c r="W63" s="28">
        <f t="shared" si="6"/>
        <v>3271839.9999999967</v>
      </c>
      <c r="X63" s="28">
        <f t="shared" si="7"/>
        <v>3270959.9999999977</v>
      </c>
      <c r="Y63" s="28">
        <f t="shared" si="8"/>
        <v>3358959.9999999953</v>
      </c>
      <c r="Z63" s="203">
        <f t="shared" si="9"/>
        <v>28289359.999999963</v>
      </c>
      <c r="AA63" s="35">
        <v>11.176659101759984</v>
      </c>
      <c r="AB63" s="180">
        <v>11.694648101034016</v>
      </c>
      <c r="AC63" s="36">
        <v>12.25907298281872</v>
      </c>
      <c r="AD63" s="207">
        <v>16.549999999999983</v>
      </c>
      <c r="AE63" s="173">
        <f t="shared" si="10"/>
        <v>1456399.9999999986</v>
      </c>
    </row>
    <row r="64" spans="1:31" s="30" customFormat="1" ht="14.25" customHeight="1">
      <c r="A64" s="24">
        <v>42013</v>
      </c>
      <c r="B64" s="24" t="s">
        <v>4098</v>
      </c>
      <c r="C64" s="25" t="s">
        <v>4087</v>
      </c>
      <c r="D64" s="24" t="s">
        <v>4037</v>
      </c>
      <c r="E64" s="191">
        <v>184</v>
      </c>
      <c r="F64" s="39">
        <v>189.76</v>
      </c>
      <c r="G64" s="192">
        <v>210.38</v>
      </c>
      <c r="H64" s="22">
        <v>5.7599999999999909</v>
      </c>
      <c r="I64" s="20">
        <v>0.53000000000000114</v>
      </c>
      <c r="J64" s="20">
        <v>0.25999999999999091</v>
      </c>
      <c r="K64" s="20">
        <v>15.990000000000038</v>
      </c>
      <c r="L64" s="20">
        <v>0</v>
      </c>
      <c r="M64" s="20">
        <v>2.5099999999999909</v>
      </c>
      <c r="N64" s="20">
        <v>0.23000000000001819</v>
      </c>
      <c r="O64" s="27">
        <v>0.69999999999998863</v>
      </c>
      <c r="P64" s="198">
        <v>0.40000000000000568</v>
      </c>
      <c r="Q64" s="28">
        <f t="shared" si="0"/>
        <v>1774079.9999999972</v>
      </c>
      <c r="R64" s="28">
        <f t="shared" si="11"/>
        <v>1867359.9999999974</v>
      </c>
      <c r="S64" s="28">
        <f t="shared" si="2"/>
        <v>1890239.9999999967</v>
      </c>
      <c r="T64" s="28">
        <f t="shared" si="3"/>
        <v>3297360</v>
      </c>
      <c r="U64" s="28">
        <f t="shared" si="4"/>
        <v>3297360</v>
      </c>
      <c r="V64" s="28">
        <f t="shared" si="5"/>
        <v>3518239.9999999991</v>
      </c>
      <c r="W64" s="28">
        <f t="shared" si="6"/>
        <v>3538480.0000000005</v>
      </c>
      <c r="X64" s="28">
        <f t="shared" si="7"/>
        <v>3600079.9999999995</v>
      </c>
      <c r="Y64" s="28">
        <f t="shared" si="8"/>
        <v>3635280</v>
      </c>
      <c r="Z64" s="203">
        <f t="shared" si="9"/>
        <v>26418479.999999989</v>
      </c>
      <c r="AA64" s="35">
        <v>10.89956994088168</v>
      </c>
      <c r="AB64" s="180">
        <v>11.240773869465801</v>
      </c>
      <c r="AC64" s="36">
        <v>12.462236544362431</v>
      </c>
      <c r="AD64" s="207">
        <v>26.379999999999995</v>
      </c>
      <c r="AE64" s="173">
        <f t="shared" si="10"/>
        <v>2321439.9999999995</v>
      </c>
    </row>
    <row r="65" spans="1:31" s="30" customFormat="1" ht="14.25" customHeight="1">
      <c r="A65" s="24">
        <v>42014</v>
      </c>
      <c r="B65" s="24" t="s">
        <v>4099</v>
      </c>
      <c r="C65" s="25" t="s">
        <v>4087</v>
      </c>
      <c r="D65" s="24" t="s">
        <v>4037</v>
      </c>
      <c r="E65" s="191">
        <v>295.06</v>
      </c>
      <c r="F65" s="39">
        <v>311.91000000000003</v>
      </c>
      <c r="G65" s="192">
        <v>322.09000000000003</v>
      </c>
      <c r="H65" s="22">
        <v>16.850000000000023</v>
      </c>
      <c r="I65" s="20">
        <v>7.3600000000000136</v>
      </c>
      <c r="J65" s="20">
        <v>0.62999999999993861</v>
      </c>
      <c r="K65" s="20">
        <v>3.0000000000029559E-2</v>
      </c>
      <c r="L65" s="20">
        <v>0.91000000000002501</v>
      </c>
      <c r="M65" s="20">
        <v>2.3500000000000227</v>
      </c>
      <c r="N65" s="20">
        <v>0.24999999999994316</v>
      </c>
      <c r="O65" s="27">
        <v>0.12999999999999545</v>
      </c>
      <c r="P65" s="198">
        <v>-1.4799999999999613</v>
      </c>
      <c r="Q65" s="28">
        <f t="shared" si="0"/>
        <v>5189800.0000000065</v>
      </c>
      <c r="R65" s="28">
        <f t="shared" si="11"/>
        <v>6485160.0000000093</v>
      </c>
      <c r="S65" s="28">
        <f t="shared" si="2"/>
        <v>6540600.0000000037</v>
      </c>
      <c r="T65" s="28">
        <f t="shared" si="3"/>
        <v>6543240.0000000065</v>
      </c>
      <c r="U65" s="28">
        <f t="shared" si="4"/>
        <v>6623320.0000000084</v>
      </c>
      <c r="V65" s="28">
        <f t="shared" si="5"/>
        <v>6830120.0000000102</v>
      </c>
      <c r="W65" s="28">
        <f t="shared" si="6"/>
        <v>6852120.0000000056</v>
      </c>
      <c r="X65" s="28">
        <f t="shared" si="7"/>
        <v>6863560.0000000056</v>
      </c>
      <c r="Y65" s="28">
        <f t="shared" si="8"/>
        <v>6733320.0000000093</v>
      </c>
      <c r="Z65" s="203">
        <f t="shared" si="9"/>
        <v>58661240.000000067</v>
      </c>
      <c r="AA65" s="35">
        <v>16.801908764257366</v>
      </c>
      <c r="AB65" s="180">
        <v>17.761415856637683</v>
      </c>
      <c r="AC65" s="36">
        <v>18.341106194942231</v>
      </c>
      <c r="AD65" s="207">
        <v>27.030000000000033</v>
      </c>
      <c r="AE65" s="173">
        <f t="shared" si="10"/>
        <v>2378640.0000000028</v>
      </c>
    </row>
    <row r="66" spans="1:31" s="30" customFormat="1" ht="14.25" customHeight="1">
      <c r="A66" s="24">
        <v>42015</v>
      </c>
      <c r="B66" s="24" t="s">
        <v>4100</v>
      </c>
      <c r="C66" s="25" t="s">
        <v>4087</v>
      </c>
      <c r="D66" s="24" t="s">
        <v>4037</v>
      </c>
      <c r="E66" s="191">
        <v>367.71</v>
      </c>
      <c r="F66" s="39">
        <v>392.75</v>
      </c>
      <c r="G66" s="192">
        <v>409.83000000000004</v>
      </c>
      <c r="H66" s="22">
        <v>25.04000000000002</v>
      </c>
      <c r="I66" s="20">
        <v>1.0600000000000023</v>
      </c>
      <c r="J66" s="20">
        <v>4.4200000000000159</v>
      </c>
      <c r="K66" s="20">
        <v>2.4200000000000159</v>
      </c>
      <c r="L66" s="20">
        <v>2.160000000000025</v>
      </c>
      <c r="M66" s="20">
        <v>-1.2600000000000477</v>
      </c>
      <c r="N66" s="20">
        <v>0.58999999999997499</v>
      </c>
      <c r="O66" s="27">
        <v>4.7699999999999818</v>
      </c>
      <c r="P66" s="198">
        <v>2.9200000000000728</v>
      </c>
      <c r="Q66" s="28">
        <f t="shared" si="0"/>
        <v>7712320.0000000056</v>
      </c>
      <c r="R66" s="28">
        <f t="shared" si="11"/>
        <v>7898880.0000000056</v>
      </c>
      <c r="S66" s="28">
        <f t="shared" si="2"/>
        <v>8287840.0000000075</v>
      </c>
      <c r="T66" s="28">
        <f t="shared" si="3"/>
        <v>8500800.0000000093</v>
      </c>
      <c r="U66" s="28">
        <f t="shared" si="4"/>
        <v>8690880.0000000112</v>
      </c>
      <c r="V66" s="28">
        <f t="shared" si="5"/>
        <v>8580000.0000000075</v>
      </c>
      <c r="W66" s="28">
        <f t="shared" si="6"/>
        <v>8631920.0000000056</v>
      </c>
      <c r="X66" s="28">
        <f t="shared" si="7"/>
        <v>9051680.0000000037</v>
      </c>
      <c r="Y66" s="28">
        <f t="shared" si="8"/>
        <v>9308640.0000000093</v>
      </c>
      <c r="Z66" s="203">
        <f t="shared" si="9"/>
        <v>76662960.000000075</v>
      </c>
      <c r="AA66" s="35">
        <v>7.4753302513935802</v>
      </c>
      <c r="AB66" s="180">
        <v>7.9843788752952838</v>
      </c>
      <c r="AC66" s="36">
        <v>8.3316053328129023</v>
      </c>
      <c r="AD66" s="207">
        <v>42.120000000000061</v>
      </c>
      <c r="AE66" s="173">
        <f t="shared" si="10"/>
        <v>3706560.0000000056</v>
      </c>
    </row>
    <row r="67" spans="1:31" s="30" customFormat="1" ht="14.25" customHeight="1">
      <c r="A67" s="24">
        <v>42016</v>
      </c>
      <c r="B67" s="24" t="s">
        <v>4101</v>
      </c>
      <c r="C67" s="25" t="s">
        <v>4087</v>
      </c>
      <c r="D67" s="24" t="s">
        <v>4037</v>
      </c>
      <c r="E67" s="191">
        <v>211.73000000000002</v>
      </c>
      <c r="F67" s="39">
        <v>216.09000000000003</v>
      </c>
      <c r="G67" s="192">
        <v>217.9</v>
      </c>
      <c r="H67" s="22">
        <v>4.3600000000000136</v>
      </c>
      <c r="I67" s="20">
        <v>0.30999999999997385</v>
      </c>
      <c r="J67" s="20">
        <v>0.27000000000001023</v>
      </c>
      <c r="K67" s="20">
        <v>0</v>
      </c>
      <c r="L67" s="20">
        <v>9.0000000000003411E-2</v>
      </c>
      <c r="M67" s="20">
        <v>0.29999999999998295</v>
      </c>
      <c r="N67" s="20">
        <v>0</v>
      </c>
      <c r="O67" s="27">
        <v>0.84000000000000341</v>
      </c>
      <c r="P67" s="198">
        <v>0</v>
      </c>
      <c r="Q67" s="28">
        <f t="shared" si="0"/>
        <v>1342880.0000000042</v>
      </c>
      <c r="R67" s="28">
        <f t="shared" ref="R67:R98" si="12">Q67+((I67/3)*88000+((I67/3)*88000)*2+((I67/3)*88000)*3)</f>
        <v>1397439.9999999995</v>
      </c>
      <c r="S67" s="28">
        <f t="shared" ref="S67:S130" si="13">R67+(J67*88000)</f>
        <v>1421200.0000000005</v>
      </c>
      <c r="T67" s="28">
        <f t="shared" ref="T67:T130" si="14">S67+(K67*88000)</f>
        <v>1421200.0000000005</v>
      </c>
      <c r="U67" s="28">
        <f t="shared" ref="U67:U130" si="15">T67+(L67*88000)</f>
        <v>1429120.0000000007</v>
      </c>
      <c r="V67" s="28">
        <f t="shared" ref="V67:V130" si="16">U67+(M67*88000)</f>
        <v>1455519.9999999993</v>
      </c>
      <c r="W67" s="28">
        <f t="shared" ref="W67:W130" si="17">V67+(N67*88000)</f>
        <v>1455519.9999999993</v>
      </c>
      <c r="X67" s="28">
        <f t="shared" ref="X67:X130" si="18">W67+(O67*88000)</f>
        <v>1529439.9999999995</v>
      </c>
      <c r="Y67" s="28">
        <f t="shared" ref="Y67:Y130" si="19">X67+(P67*88000)</f>
        <v>1529439.9999999995</v>
      </c>
      <c r="Z67" s="203">
        <f t="shared" si="9"/>
        <v>12981760.000000006</v>
      </c>
      <c r="AA67" s="35">
        <v>7.7414424757405804</v>
      </c>
      <c r="AB67" s="180">
        <v>7.9008563008680017</v>
      </c>
      <c r="AC67" s="36">
        <v>7.9670349759782377</v>
      </c>
      <c r="AD67" s="207">
        <v>6.1699999999999884</v>
      </c>
      <c r="AE67" s="173">
        <f t="shared" si="10"/>
        <v>542959.99999999895</v>
      </c>
    </row>
    <row r="68" spans="1:31" s="30" customFormat="1" ht="14.25" customHeight="1">
      <c r="A68" s="24">
        <v>42017</v>
      </c>
      <c r="B68" s="24" t="s">
        <v>4102</v>
      </c>
      <c r="C68" s="25" t="s">
        <v>4087</v>
      </c>
      <c r="D68" s="24" t="s">
        <v>4037</v>
      </c>
      <c r="E68" s="191">
        <v>1392.29</v>
      </c>
      <c r="F68" s="39">
        <v>1453.3899999999999</v>
      </c>
      <c r="G68" s="192">
        <v>1454.22</v>
      </c>
      <c r="H68" s="22">
        <v>61.099999999999909</v>
      </c>
      <c r="I68" s="20">
        <v>-15.509999999999764</v>
      </c>
      <c r="J68" s="20">
        <v>2.0999999999999091</v>
      </c>
      <c r="K68" s="20">
        <v>8.7999999999999545</v>
      </c>
      <c r="L68" s="20">
        <v>1.5500000000001819</v>
      </c>
      <c r="M68" s="20">
        <v>0.4499999999998181</v>
      </c>
      <c r="N68" s="20">
        <v>2.0599999999999454</v>
      </c>
      <c r="O68" s="27">
        <v>-0.25</v>
      </c>
      <c r="P68" s="198">
        <v>1.6300000000001091</v>
      </c>
      <c r="Q68" s="28">
        <f t="shared" si="0"/>
        <v>18818799.99999997</v>
      </c>
      <c r="R68" s="28">
        <f t="shared" si="12"/>
        <v>16089040.000000011</v>
      </c>
      <c r="S68" s="28">
        <f t="shared" si="13"/>
        <v>16273840.000000004</v>
      </c>
      <c r="T68" s="28">
        <f t="shared" si="14"/>
        <v>17048240</v>
      </c>
      <c r="U68" s="28">
        <f t="shared" si="15"/>
        <v>17184640.000000015</v>
      </c>
      <c r="V68" s="28">
        <f t="shared" si="16"/>
        <v>17224240</v>
      </c>
      <c r="W68" s="28">
        <f t="shared" si="17"/>
        <v>17405519.999999996</v>
      </c>
      <c r="X68" s="28">
        <f t="shared" si="18"/>
        <v>17383519.999999996</v>
      </c>
      <c r="Y68" s="28">
        <f t="shared" si="19"/>
        <v>17526960.000000007</v>
      </c>
      <c r="Z68" s="203">
        <f t="shared" si="9"/>
        <v>154954800</v>
      </c>
      <c r="AA68" s="35">
        <v>5.1257970113844831</v>
      </c>
      <c r="AB68" s="180">
        <v>5.3507402325493203</v>
      </c>
      <c r="AC68" s="36">
        <v>5.3537959260610526</v>
      </c>
      <c r="AD68" s="207">
        <v>61.930000000000064</v>
      </c>
      <c r="AE68" s="173">
        <f t="shared" si="10"/>
        <v>5449840.0000000056</v>
      </c>
    </row>
    <row r="69" spans="1:31" s="30" customFormat="1" ht="14.25" customHeight="1">
      <c r="A69" s="24">
        <v>42018</v>
      </c>
      <c r="B69" s="24" t="s">
        <v>4103</v>
      </c>
      <c r="C69" s="25" t="s">
        <v>4087</v>
      </c>
      <c r="D69" s="24" t="s">
        <v>4037</v>
      </c>
      <c r="E69" s="191">
        <v>639.72</v>
      </c>
      <c r="F69" s="39">
        <v>661.26</v>
      </c>
      <c r="G69" s="192">
        <v>698.98</v>
      </c>
      <c r="H69" s="22">
        <v>21.539999999999964</v>
      </c>
      <c r="I69" s="20">
        <v>7.7000000000000455</v>
      </c>
      <c r="J69" s="20">
        <v>0.82000000000005002</v>
      </c>
      <c r="K69" s="20">
        <v>-9.0200000000000955</v>
      </c>
      <c r="L69" s="20">
        <v>1.0099999999999909</v>
      </c>
      <c r="M69" s="20">
        <v>5.9500000000000455</v>
      </c>
      <c r="N69" s="20">
        <v>6.6200000000000045</v>
      </c>
      <c r="O69" s="27">
        <v>9.7400000000000091</v>
      </c>
      <c r="P69" s="198">
        <v>14.899999999999977</v>
      </c>
      <c r="Q69" s="28">
        <f t="shared" si="0"/>
        <v>6634319.9999999888</v>
      </c>
      <c r="R69" s="28">
        <f t="shared" si="12"/>
        <v>7989519.9999999972</v>
      </c>
      <c r="S69" s="28">
        <f t="shared" si="13"/>
        <v>8061680.0000000019</v>
      </c>
      <c r="T69" s="28">
        <f t="shared" si="14"/>
        <v>7267919.9999999935</v>
      </c>
      <c r="U69" s="28">
        <f t="shared" si="15"/>
        <v>7356799.9999999925</v>
      </c>
      <c r="V69" s="28">
        <f t="shared" si="16"/>
        <v>7880399.9999999963</v>
      </c>
      <c r="W69" s="28">
        <f t="shared" si="17"/>
        <v>8462959.9999999963</v>
      </c>
      <c r="X69" s="28">
        <f t="shared" si="18"/>
        <v>9320079.9999999963</v>
      </c>
      <c r="Y69" s="28">
        <f t="shared" si="19"/>
        <v>10631279.999999994</v>
      </c>
      <c r="Z69" s="203">
        <f t="shared" si="9"/>
        <v>73604959.99999997</v>
      </c>
      <c r="AA69" s="35">
        <v>24.836357706911414</v>
      </c>
      <c r="AB69" s="180">
        <v>25.672622236716443</v>
      </c>
      <c r="AC69" s="36">
        <v>27.137055758733414</v>
      </c>
      <c r="AD69" s="207">
        <v>59.259999999999991</v>
      </c>
      <c r="AE69" s="173">
        <f t="shared" si="10"/>
        <v>5214879.9999999991</v>
      </c>
    </row>
    <row r="70" spans="1:31" s="30" customFormat="1" ht="14.25" customHeight="1">
      <c r="A70" s="24">
        <v>42019</v>
      </c>
      <c r="B70" s="24" t="s">
        <v>4104</v>
      </c>
      <c r="C70" s="25" t="s">
        <v>4087</v>
      </c>
      <c r="D70" s="24" t="s">
        <v>4037</v>
      </c>
      <c r="E70" s="191">
        <v>374.74</v>
      </c>
      <c r="F70" s="39">
        <v>399</v>
      </c>
      <c r="G70" s="192">
        <v>407.11</v>
      </c>
      <c r="H70" s="22">
        <v>24.259999999999991</v>
      </c>
      <c r="I70" s="20">
        <v>4.6899999999999977</v>
      </c>
      <c r="J70" s="20">
        <v>0.93999999999999773</v>
      </c>
      <c r="K70" s="20">
        <v>0.32999999999998408</v>
      </c>
      <c r="L70" s="20">
        <v>0.17000000000007276</v>
      </c>
      <c r="M70" s="20">
        <v>0.37999999999993861</v>
      </c>
      <c r="N70" s="20">
        <v>0.62000000000000455</v>
      </c>
      <c r="O70" s="27">
        <v>0.52999999999997272</v>
      </c>
      <c r="P70" s="198">
        <v>0.45000000000004547</v>
      </c>
      <c r="Q70" s="28">
        <f t="shared" si="0"/>
        <v>7472079.9999999972</v>
      </c>
      <c r="R70" s="28">
        <f t="shared" si="12"/>
        <v>8297519.9999999963</v>
      </c>
      <c r="S70" s="28">
        <f t="shared" si="13"/>
        <v>8380239.9999999963</v>
      </c>
      <c r="T70" s="28">
        <f t="shared" si="14"/>
        <v>8409279.9999999944</v>
      </c>
      <c r="U70" s="28">
        <f t="shared" si="15"/>
        <v>8424240</v>
      </c>
      <c r="V70" s="28">
        <f t="shared" si="16"/>
        <v>8457679.9999999944</v>
      </c>
      <c r="W70" s="28">
        <f t="shared" si="17"/>
        <v>8512239.9999999944</v>
      </c>
      <c r="X70" s="28">
        <f t="shared" si="18"/>
        <v>8558879.9999999925</v>
      </c>
      <c r="Y70" s="28">
        <f t="shared" si="19"/>
        <v>8598479.9999999963</v>
      </c>
      <c r="Z70" s="203">
        <f t="shared" si="9"/>
        <v>75110639.999999955</v>
      </c>
      <c r="AA70" s="35">
        <v>5.2751305620856153</v>
      </c>
      <c r="AB70" s="180">
        <v>5.6166331170202275</v>
      </c>
      <c r="AC70" s="36">
        <v>5.730795760075452</v>
      </c>
      <c r="AD70" s="207">
        <v>32.370000000000005</v>
      </c>
      <c r="AE70" s="173">
        <f t="shared" si="10"/>
        <v>2848560.0000000005</v>
      </c>
    </row>
    <row r="71" spans="1:31" s="30" customFormat="1" ht="14.25" customHeight="1">
      <c r="A71" s="24">
        <v>42020</v>
      </c>
      <c r="B71" s="24" t="s">
        <v>4105</v>
      </c>
      <c r="C71" s="25" t="s">
        <v>4087</v>
      </c>
      <c r="D71" s="24" t="s">
        <v>4037</v>
      </c>
      <c r="E71" s="191">
        <v>246.52</v>
      </c>
      <c r="F71" s="39">
        <v>261.95</v>
      </c>
      <c r="G71" s="192">
        <v>271.08</v>
      </c>
      <c r="H71" s="22">
        <v>15.429999999999978</v>
      </c>
      <c r="I71" s="20">
        <v>4.1899999999999977</v>
      </c>
      <c r="J71" s="20">
        <v>0.18999999999999773</v>
      </c>
      <c r="K71" s="20">
        <v>2.160000000000025</v>
      </c>
      <c r="L71" s="20">
        <v>1.8000000000000114</v>
      </c>
      <c r="M71" s="20">
        <v>0</v>
      </c>
      <c r="N71" s="20">
        <v>0.25999999999999091</v>
      </c>
      <c r="O71" s="27">
        <v>0.81000000000000227</v>
      </c>
      <c r="P71" s="198">
        <v>-0.28000000000002956</v>
      </c>
      <c r="Q71" s="28">
        <f t="shared" si="0"/>
        <v>4752439.9999999935</v>
      </c>
      <c r="R71" s="28">
        <f t="shared" si="12"/>
        <v>5489879.9999999925</v>
      </c>
      <c r="S71" s="28">
        <f t="shared" si="13"/>
        <v>5506599.9999999925</v>
      </c>
      <c r="T71" s="28">
        <f t="shared" si="14"/>
        <v>5696679.9999999944</v>
      </c>
      <c r="U71" s="28">
        <f t="shared" si="15"/>
        <v>5855079.9999999953</v>
      </c>
      <c r="V71" s="28">
        <f t="shared" si="16"/>
        <v>5855079.9999999953</v>
      </c>
      <c r="W71" s="28">
        <f t="shared" si="17"/>
        <v>5877959.9999999944</v>
      </c>
      <c r="X71" s="28">
        <f t="shared" si="18"/>
        <v>5949239.9999999944</v>
      </c>
      <c r="Y71" s="28">
        <f t="shared" si="19"/>
        <v>5924599.9999999916</v>
      </c>
      <c r="Z71" s="203">
        <f t="shared" si="9"/>
        <v>50907559.99999994</v>
      </c>
      <c r="AA71" s="35">
        <v>3.3756961380513468</v>
      </c>
      <c r="AB71" s="180">
        <v>3.5869852481038063</v>
      </c>
      <c r="AC71" s="36">
        <v>3.7120059593662145</v>
      </c>
      <c r="AD71" s="207">
        <v>24.559999999999974</v>
      </c>
      <c r="AE71" s="173">
        <f t="shared" si="10"/>
        <v>2161279.9999999977</v>
      </c>
    </row>
    <row r="72" spans="1:31" s="30" customFormat="1" ht="14.25" customHeight="1">
      <c r="A72" s="24">
        <v>42021</v>
      </c>
      <c r="B72" s="24" t="s">
        <v>4106</v>
      </c>
      <c r="C72" s="25" t="s">
        <v>4087</v>
      </c>
      <c r="D72" s="24" t="s">
        <v>4037</v>
      </c>
      <c r="E72" s="191">
        <v>1253.8800000000001</v>
      </c>
      <c r="F72" s="39">
        <v>1306.1100000000001</v>
      </c>
      <c r="G72" s="192">
        <v>1346.02</v>
      </c>
      <c r="H72" s="22">
        <v>52.230000000000018</v>
      </c>
      <c r="I72" s="20">
        <v>13.440000000000055</v>
      </c>
      <c r="J72" s="20">
        <v>10.2199999999998</v>
      </c>
      <c r="K72" s="20">
        <v>0.56999999999993634</v>
      </c>
      <c r="L72" s="20">
        <v>3.3800000000001091</v>
      </c>
      <c r="M72" s="20">
        <v>14.670000000000073</v>
      </c>
      <c r="N72" s="20">
        <v>0.66000000000008185</v>
      </c>
      <c r="O72" s="27">
        <v>-2.3600000000001273</v>
      </c>
      <c r="P72" s="198">
        <v>-0.67000000000007276</v>
      </c>
      <c r="Q72" s="28">
        <f t="shared" si="0"/>
        <v>16086840.000000007</v>
      </c>
      <c r="R72" s="28">
        <f t="shared" si="12"/>
        <v>18452280.000000019</v>
      </c>
      <c r="S72" s="28">
        <f t="shared" si="13"/>
        <v>19351640</v>
      </c>
      <c r="T72" s="28">
        <f t="shared" si="14"/>
        <v>19401799.999999993</v>
      </c>
      <c r="U72" s="28">
        <f t="shared" si="15"/>
        <v>19699240.000000004</v>
      </c>
      <c r="V72" s="28">
        <f t="shared" si="16"/>
        <v>20990200.000000011</v>
      </c>
      <c r="W72" s="28">
        <f t="shared" si="17"/>
        <v>21048280.000000019</v>
      </c>
      <c r="X72" s="28">
        <f t="shared" si="18"/>
        <v>20840600.000000007</v>
      </c>
      <c r="Y72" s="28">
        <f t="shared" si="19"/>
        <v>20781640</v>
      </c>
      <c r="Z72" s="203">
        <f t="shared" si="9"/>
        <v>176652520.00000006</v>
      </c>
      <c r="AA72" s="35">
        <v>11.538153626722494</v>
      </c>
      <c r="AB72" s="180">
        <v>12.018771998435668</v>
      </c>
      <c r="AC72" s="36">
        <v>12.386022222733439</v>
      </c>
      <c r="AD72" s="207">
        <v>92.139999999999873</v>
      </c>
      <c r="AE72" s="173">
        <f t="shared" si="10"/>
        <v>8108319.9999999888</v>
      </c>
    </row>
    <row r="73" spans="1:31" s="30" customFormat="1" ht="14.25" customHeight="1">
      <c r="A73" s="24">
        <v>42022</v>
      </c>
      <c r="B73" s="24" t="s">
        <v>4107</v>
      </c>
      <c r="C73" s="25" t="s">
        <v>4087</v>
      </c>
      <c r="D73" s="24" t="s">
        <v>4037</v>
      </c>
      <c r="E73" s="191">
        <v>344.84000000000003</v>
      </c>
      <c r="F73" s="39">
        <v>352.69</v>
      </c>
      <c r="G73" s="192">
        <v>358.71999999999997</v>
      </c>
      <c r="H73" s="22">
        <v>7.8499999999999659</v>
      </c>
      <c r="I73" s="20">
        <v>2.7700000000000387</v>
      </c>
      <c r="J73" s="20">
        <v>0.56999999999993634</v>
      </c>
      <c r="K73" s="20">
        <v>0.18000000000006366</v>
      </c>
      <c r="L73" s="20">
        <v>0.12999999999993861</v>
      </c>
      <c r="M73" s="20">
        <v>0.92000000000007276</v>
      </c>
      <c r="N73" s="20">
        <v>0.57999999999992724</v>
      </c>
      <c r="O73" s="27">
        <v>0.45000000000004547</v>
      </c>
      <c r="P73" s="198">
        <v>0.42999999999994998</v>
      </c>
      <c r="Q73" s="28">
        <f t="shared" si="0"/>
        <v>2417799.9999999898</v>
      </c>
      <c r="R73" s="28">
        <f t="shared" si="12"/>
        <v>2905319.9999999963</v>
      </c>
      <c r="S73" s="28">
        <f t="shared" si="13"/>
        <v>2955479.9999999907</v>
      </c>
      <c r="T73" s="28">
        <f t="shared" si="14"/>
        <v>2971319.9999999963</v>
      </c>
      <c r="U73" s="28">
        <f t="shared" si="15"/>
        <v>2982759.9999999907</v>
      </c>
      <c r="V73" s="28">
        <f t="shared" si="16"/>
        <v>3063719.9999999972</v>
      </c>
      <c r="W73" s="28">
        <f t="shared" si="17"/>
        <v>3114759.9999999907</v>
      </c>
      <c r="X73" s="28">
        <f t="shared" si="18"/>
        <v>3154359.9999999949</v>
      </c>
      <c r="Y73" s="28">
        <f t="shared" si="19"/>
        <v>3192199.9999999907</v>
      </c>
      <c r="Z73" s="203">
        <f t="shared" si="9"/>
        <v>26757719.99999994</v>
      </c>
      <c r="AA73" s="35">
        <v>19.318983966206908</v>
      </c>
      <c r="AB73" s="180">
        <v>19.758764804087438</v>
      </c>
      <c r="AC73" s="36">
        <v>20.096583715223698</v>
      </c>
      <c r="AD73" s="207">
        <v>13.879999999999939</v>
      </c>
      <c r="AE73" s="173">
        <f t="shared" si="10"/>
        <v>1221439.9999999946</v>
      </c>
    </row>
    <row r="74" spans="1:31" s="30" customFormat="1" ht="14.25" customHeight="1">
      <c r="A74" s="24">
        <v>42023</v>
      </c>
      <c r="B74" s="24" t="s">
        <v>4108</v>
      </c>
      <c r="C74" s="25" t="s">
        <v>4087</v>
      </c>
      <c r="D74" s="24" t="s">
        <v>4037</v>
      </c>
      <c r="E74" s="191">
        <v>230.8</v>
      </c>
      <c r="F74" s="39">
        <v>236.63000000000002</v>
      </c>
      <c r="G74" s="192">
        <v>254.26000000000002</v>
      </c>
      <c r="H74" s="22">
        <v>5.8300000000000125</v>
      </c>
      <c r="I74" s="20">
        <v>9.0699999999999648</v>
      </c>
      <c r="J74" s="20">
        <v>6.5900000000000318</v>
      </c>
      <c r="K74" s="20">
        <v>4.339999999999975</v>
      </c>
      <c r="L74" s="20">
        <v>0.5</v>
      </c>
      <c r="M74" s="20">
        <v>-0.75</v>
      </c>
      <c r="N74" s="20">
        <v>0.70999999999997954</v>
      </c>
      <c r="O74" s="27">
        <v>-3.0699999999999648</v>
      </c>
      <c r="P74" s="198">
        <v>0.24000000000000909</v>
      </c>
      <c r="Q74" s="28">
        <f t="shared" si="0"/>
        <v>1795640.0000000037</v>
      </c>
      <c r="R74" s="28">
        <f t="shared" si="12"/>
        <v>3391959.9999999972</v>
      </c>
      <c r="S74" s="28">
        <f t="shared" si="13"/>
        <v>3971880</v>
      </c>
      <c r="T74" s="28">
        <f t="shared" si="14"/>
        <v>4353799.9999999981</v>
      </c>
      <c r="U74" s="28">
        <f t="shared" si="15"/>
        <v>4397799.9999999981</v>
      </c>
      <c r="V74" s="28">
        <f t="shared" si="16"/>
        <v>4331799.9999999981</v>
      </c>
      <c r="W74" s="28">
        <f t="shared" si="17"/>
        <v>4394279.9999999963</v>
      </c>
      <c r="X74" s="28">
        <f t="shared" si="18"/>
        <v>4124119.9999999995</v>
      </c>
      <c r="Y74" s="28">
        <f t="shared" si="19"/>
        <v>4145240.0000000005</v>
      </c>
      <c r="Z74" s="203">
        <f t="shared" si="9"/>
        <v>34906519.999999993</v>
      </c>
      <c r="AA74" s="35">
        <v>10.760157579430757</v>
      </c>
      <c r="AB74" s="180">
        <v>11.031958786918112</v>
      </c>
      <c r="AC74" s="36">
        <v>11.853889368050536</v>
      </c>
      <c r="AD74" s="207">
        <v>23.460000000000008</v>
      </c>
      <c r="AE74" s="173">
        <f t="shared" si="10"/>
        <v>2064480.0000000007</v>
      </c>
    </row>
    <row r="75" spans="1:31" s="30" customFormat="1" ht="14.25" customHeight="1">
      <c r="A75" s="24">
        <v>42024</v>
      </c>
      <c r="B75" s="24" t="s">
        <v>4109</v>
      </c>
      <c r="C75" s="25" t="s">
        <v>4087</v>
      </c>
      <c r="D75" s="24" t="s">
        <v>4037</v>
      </c>
      <c r="E75" s="191">
        <v>58.25</v>
      </c>
      <c r="F75" s="39">
        <v>60.28</v>
      </c>
      <c r="G75" s="192">
        <v>60.56</v>
      </c>
      <c r="H75" s="22">
        <v>2.0300000000000011</v>
      </c>
      <c r="I75" s="20">
        <v>0</v>
      </c>
      <c r="J75" s="20">
        <v>0.15999999999999659</v>
      </c>
      <c r="K75" s="20">
        <v>0</v>
      </c>
      <c r="L75" s="20">
        <v>0</v>
      </c>
      <c r="M75" s="20">
        <v>4.9999999999997158E-2</v>
      </c>
      <c r="N75" s="20">
        <v>3.0000000000008242E-2</v>
      </c>
      <c r="O75" s="27">
        <v>0</v>
      </c>
      <c r="P75" s="198">
        <v>3.9999999999999147E-2</v>
      </c>
      <c r="Q75" s="28">
        <f t="shared" si="0"/>
        <v>625240.00000000035</v>
      </c>
      <c r="R75" s="28">
        <f t="shared" si="12"/>
        <v>625240.00000000035</v>
      </c>
      <c r="S75" s="28">
        <f t="shared" si="13"/>
        <v>639320</v>
      </c>
      <c r="T75" s="28">
        <f t="shared" si="14"/>
        <v>639320</v>
      </c>
      <c r="U75" s="28">
        <f t="shared" si="15"/>
        <v>639320</v>
      </c>
      <c r="V75" s="28">
        <f t="shared" si="16"/>
        <v>643719.99999999977</v>
      </c>
      <c r="W75" s="28">
        <f t="shared" si="17"/>
        <v>646360.00000000047</v>
      </c>
      <c r="X75" s="28">
        <f t="shared" si="18"/>
        <v>646360.00000000047</v>
      </c>
      <c r="Y75" s="28">
        <f t="shared" si="19"/>
        <v>649880.00000000035</v>
      </c>
      <c r="Z75" s="203">
        <f t="shared" si="9"/>
        <v>5754760.0000000019</v>
      </c>
      <c r="AA75" s="35">
        <v>8.018887405184401</v>
      </c>
      <c r="AB75" s="180">
        <v>8.2983439104637888</v>
      </c>
      <c r="AC75" s="36">
        <v>8.3368896353299089</v>
      </c>
      <c r="AD75" s="207">
        <v>2.3100000000000023</v>
      </c>
      <c r="AE75" s="173">
        <f t="shared" si="10"/>
        <v>203280.0000000002</v>
      </c>
    </row>
    <row r="76" spans="1:31" s="30" customFormat="1" ht="14.25" customHeight="1">
      <c r="A76" s="24">
        <v>42025</v>
      </c>
      <c r="B76" s="24" t="s">
        <v>4110</v>
      </c>
      <c r="C76" s="25" t="s">
        <v>4087</v>
      </c>
      <c r="D76" s="24" t="s">
        <v>4037</v>
      </c>
      <c r="E76" s="191">
        <v>197.35</v>
      </c>
      <c r="F76" s="39">
        <v>205.07</v>
      </c>
      <c r="G76" s="192">
        <v>209.48000000000002</v>
      </c>
      <c r="H76" s="22">
        <v>7.7199999999999989</v>
      </c>
      <c r="I76" s="20">
        <v>1.9499999999999886</v>
      </c>
      <c r="J76" s="20">
        <v>0.14000000000001478</v>
      </c>
      <c r="K76" s="20">
        <v>0.25999999999999091</v>
      </c>
      <c r="L76" s="20">
        <v>0</v>
      </c>
      <c r="M76" s="20">
        <v>0.75</v>
      </c>
      <c r="N76" s="20">
        <v>0</v>
      </c>
      <c r="O76" s="27">
        <v>3.9999999999992042E-2</v>
      </c>
      <c r="P76" s="198">
        <v>1.2700000000000102</v>
      </c>
      <c r="Q76" s="28">
        <f t="shared" si="0"/>
        <v>2377759.9999999995</v>
      </c>
      <c r="R76" s="28">
        <f t="shared" si="12"/>
        <v>2720959.9999999977</v>
      </c>
      <c r="S76" s="28">
        <f t="shared" si="13"/>
        <v>2733279.9999999991</v>
      </c>
      <c r="T76" s="28">
        <f t="shared" si="14"/>
        <v>2756159.9999999981</v>
      </c>
      <c r="U76" s="28">
        <f t="shared" si="15"/>
        <v>2756159.9999999981</v>
      </c>
      <c r="V76" s="28">
        <f t="shared" si="16"/>
        <v>2822159.9999999981</v>
      </c>
      <c r="W76" s="28">
        <f t="shared" si="17"/>
        <v>2822159.9999999981</v>
      </c>
      <c r="X76" s="28">
        <f t="shared" si="18"/>
        <v>2825679.9999999972</v>
      </c>
      <c r="Y76" s="28">
        <f t="shared" si="19"/>
        <v>2937439.9999999981</v>
      </c>
      <c r="Z76" s="203">
        <f t="shared" si="9"/>
        <v>24751759.999999985</v>
      </c>
      <c r="AA76" s="35">
        <v>13.484704580084864</v>
      </c>
      <c r="AB76" s="180">
        <v>14.012203538069434</v>
      </c>
      <c r="AC76" s="36">
        <v>14.313533901374095</v>
      </c>
      <c r="AD76" s="207">
        <v>12.130000000000024</v>
      </c>
      <c r="AE76" s="173">
        <f t="shared" si="10"/>
        <v>1067440.0000000021</v>
      </c>
    </row>
    <row r="77" spans="1:31" s="30" customFormat="1" ht="14.25" customHeight="1">
      <c r="A77" s="24">
        <v>42026</v>
      </c>
      <c r="B77" s="24" t="s">
        <v>4111</v>
      </c>
      <c r="C77" s="25" t="s">
        <v>4087</v>
      </c>
      <c r="D77" s="24" t="s">
        <v>4037</v>
      </c>
      <c r="E77" s="191">
        <v>111.16</v>
      </c>
      <c r="F77" s="39">
        <v>111.86999999999999</v>
      </c>
      <c r="G77" s="192">
        <v>113.09</v>
      </c>
      <c r="H77" s="22">
        <v>0.70999999999999375</v>
      </c>
      <c r="I77" s="20">
        <v>0.9100000000000108</v>
      </c>
      <c r="J77" s="20">
        <v>4.0000000000006253E-2</v>
      </c>
      <c r="K77" s="20">
        <v>7.9999999999998295E-2</v>
      </c>
      <c r="L77" s="20">
        <v>0.12000000000000455</v>
      </c>
      <c r="M77" s="20">
        <v>0</v>
      </c>
      <c r="N77" s="20">
        <v>1.0000000000005116E-2</v>
      </c>
      <c r="O77" s="27">
        <v>0.17000000000000171</v>
      </c>
      <c r="P77" s="198">
        <v>-0.10999999999999943</v>
      </c>
      <c r="Q77" s="28">
        <f t="shared" si="0"/>
        <v>218679.99999999802</v>
      </c>
      <c r="R77" s="28">
        <f t="shared" si="12"/>
        <v>378839.99999999994</v>
      </c>
      <c r="S77" s="28">
        <f t="shared" si="13"/>
        <v>382360.00000000047</v>
      </c>
      <c r="T77" s="28">
        <f t="shared" si="14"/>
        <v>389400.00000000029</v>
      </c>
      <c r="U77" s="28">
        <f t="shared" si="15"/>
        <v>399960.0000000007</v>
      </c>
      <c r="V77" s="28">
        <f t="shared" si="16"/>
        <v>399960.0000000007</v>
      </c>
      <c r="W77" s="28">
        <f t="shared" si="17"/>
        <v>400840.00000000116</v>
      </c>
      <c r="X77" s="28">
        <f t="shared" si="18"/>
        <v>415800.00000000134</v>
      </c>
      <c r="Y77" s="28">
        <f t="shared" si="19"/>
        <v>406120.0000000014</v>
      </c>
      <c r="Z77" s="203">
        <f t="shared" si="9"/>
        <v>3391960.0000000037</v>
      </c>
      <c r="AA77" s="35">
        <v>4.5670993003085547</v>
      </c>
      <c r="AB77" s="180">
        <v>4.5962702296286251</v>
      </c>
      <c r="AC77" s="36">
        <v>4.6463949250800143</v>
      </c>
      <c r="AD77" s="207">
        <v>1.930000000000007</v>
      </c>
      <c r="AE77" s="173">
        <f t="shared" si="10"/>
        <v>169840.00000000061</v>
      </c>
    </row>
    <row r="78" spans="1:31" s="30" customFormat="1" ht="14.25" customHeight="1">
      <c r="A78" s="24">
        <v>42027</v>
      </c>
      <c r="B78" s="24" t="s">
        <v>4112</v>
      </c>
      <c r="C78" s="25" t="s">
        <v>4087</v>
      </c>
      <c r="D78" s="24" t="s">
        <v>4037</v>
      </c>
      <c r="E78" s="191">
        <v>265.16000000000003</v>
      </c>
      <c r="F78" s="39">
        <v>286.05</v>
      </c>
      <c r="G78" s="192">
        <v>288.81</v>
      </c>
      <c r="H78" s="22">
        <v>20.889999999999986</v>
      </c>
      <c r="I78" s="20">
        <v>0.12000000000000455</v>
      </c>
      <c r="J78" s="20">
        <v>0.43999999999999773</v>
      </c>
      <c r="K78" s="20">
        <v>0.22000000000002728</v>
      </c>
      <c r="L78" s="20">
        <v>0.26999999999992497</v>
      </c>
      <c r="M78" s="20">
        <v>0.80000000000006821</v>
      </c>
      <c r="N78" s="20">
        <v>0.66000000000002501</v>
      </c>
      <c r="O78" s="27">
        <v>-0.10000000000002274</v>
      </c>
      <c r="P78" s="198">
        <v>0.34999999999996589</v>
      </c>
      <c r="Q78" s="28">
        <f t="shared" si="0"/>
        <v>6434119.9999999953</v>
      </c>
      <c r="R78" s="28">
        <f t="shared" si="12"/>
        <v>6455239.9999999963</v>
      </c>
      <c r="S78" s="28">
        <f t="shared" si="13"/>
        <v>6493959.9999999963</v>
      </c>
      <c r="T78" s="28">
        <f t="shared" si="14"/>
        <v>6513319.9999999991</v>
      </c>
      <c r="U78" s="28">
        <f t="shared" si="15"/>
        <v>6537079.9999999925</v>
      </c>
      <c r="V78" s="28">
        <f t="shared" si="16"/>
        <v>6607479.9999999981</v>
      </c>
      <c r="W78" s="28">
        <f t="shared" si="17"/>
        <v>6665560</v>
      </c>
      <c r="X78" s="28">
        <f t="shared" si="18"/>
        <v>6656759.9999999981</v>
      </c>
      <c r="Y78" s="28">
        <f t="shared" si="19"/>
        <v>6687559.9999999953</v>
      </c>
      <c r="Z78" s="203">
        <f t="shared" si="9"/>
        <v>59051079.99999997</v>
      </c>
      <c r="AA78" s="35">
        <v>11.909863051846262</v>
      </c>
      <c r="AB78" s="180">
        <v>12.848153288507403</v>
      </c>
      <c r="AC78" s="36">
        <v>12.972120787463115</v>
      </c>
      <c r="AD78" s="207">
        <v>23.649999999999977</v>
      </c>
      <c r="AE78" s="173">
        <f t="shared" si="10"/>
        <v>2081199.9999999979</v>
      </c>
    </row>
    <row r="79" spans="1:31" s="30" customFormat="1" ht="14.25" customHeight="1">
      <c r="A79" s="24">
        <v>42029</v>
      </c>
      <c r="B79" s="24" t="s">
        <v>4113</v>
      </c>
      <c r="C79" s="25" t="s">
        <v>4087</v>
      </c>
      <c r="D79" s="24" t="s">
        <v>4037</v>
      </c>
      <c r="E79" s="191">
        <v>152.18</v>
      </c>
      <c r="F79" s="39">
        <v>157.15</v>
      </c>
      <c r="G79" s="192">
        <v>172.33</v>
      </c>
      <c r="H79" s="22">
        <v>4.9699999999999989</v>
      </c>
      <c r="I79" s="20">
        <v>0.40999999999999659</v>
      </c>
      <c r="J79" s="20">
        <v>0.43999999999999773</v>
      </c>
      <c r="K79" s="20">
        <v>0</v>
      </c>
      <c r="L79" s="20">
        <v>0.53000000000000114</v>
      </c>
      <c r="M79" s="20">
        <v>0.21999999999999886</v>
      </c>
      <c r="N79" s="20">
        <v>9.1299999999999955</v>
      </c>
      <c r="O79" s="27">
        <v>4.4499999999999886</v>
      </c>
      <c r="P79" s="198">
        <v>0</v>
      </c>
      <c r="Q79" s="28">
        <f t="shared" si="0"/>
        <v>1530759.9999999998</v>
      </c>
      <c r="R79" s="28">
        <f t="shared" si="12"/>
        <v>1602919.9999999991</v>
      </c>
      <c r="S79" s="28">
        <f t="shared" si="13"/>
        <v>1641639.9999999988</v>
      </c>
      <c r="T79" s="28">
        <f t="shared" si="14"/>
        <v>1641639.9999999988</v>
      </c>
      <c r="U79" s="28">
        <f t="shared" si="15"/>
        <v>1688279.9999999988</v>
      </c>
      <c r="V79" s="28">
        <f t="shared" si="16"/>
        <v>1707639.9999999988</v>
      </c>
      <c r="W79" s="28">
        <f t="shared" si="17"/>
        <v>2511079.9999999986</v>
      </c>
      <c r="X79" s="28">
        <f t="shared" si="18"/>
        <v>2902679.9999999977</v>
      </c>
      <c r="Y79" s="28">
        <f t="shared" si="19"/>
        <v>2902679.9999999977</v>
      </c>
      <c r="Z79" s="203">
        <f t="shared" si="9"/>
        <v>18129319.999999989</v>
      </c>
      <c r="AA79" s="35">
        <v>11.238294981242431</v>
      </c>
      <c r="AB79" s="180">
        <v>11.605323014208489</v>
      </c>
      <c r="AC79" s="36">
        <v>12.72634626177887</v>
      </c>
      <c r="AD79" s="207">
        <v>20.150000000000006</v>
      </c>
      <c r="AE79" s="173">
        <f t="shared" si="10"/>
        <v>1773200.0000000005</v>
      </c>
    </row>
    <row r="80" spans="1:31" s="30" customFormat="1" ht="14.25" customHeight="1">
      <c r="A80" s="24">
        <v>42030</v>
      </c>
      <c r="B80" s="24" t="s">
        <v>4114</v>
      </c>
      <c r="C80" s="25" t="s">
        <v>4087</v>
      </c>
      <c r="D80" s="24" t="s">
        <v>4037</v>
      </c>
      <c r="E80" s="191">
        <v>183.66</v>
      </c>
      <c r="F80" s="39">
        <v>186.4</v>
      </c>
      <c r="G80" s="192">
        <v>189.92000000000002</v>
      </c>
      <c r="H80" s="22">
        <v>2.7400000000000091</v>
      </c>
      <c r="I80" s="20">
        <v>0.87999999999999545</v>
      </c>
      <c r="J80" s="20">
        <v>0.63999999999998636</v>
      </c>
      <c r="K80" s="20">
        <v>0.21000000000003638</v>
      </c>
      <c r="L80" s="20">
        <v>0.30999999999997385</v>
      </c>
      <c r="M80" s="20">
        <v>0.55000000000001137</v>
      </c>
      <c r="N80" s="20">
        <v>9.9999999999994316E-2</v>
      </c>
      <c r="O80" s="27">
        <v>0.18000000000000682</v>
      </c>
      <c r="P80" s="198">
        <v>0.65000000000000568</v>
      </c>
      <c r="Q80" s="28">
        <f t="shared" si="0"/>
        <v>843920.00000000268</v>
      </c>
      <c r="R80" s="28">
        <f t="shared" si="12"/>
        <v>998800.00000000186</v>
      </c>
      <c r="S80" s="28">
        <f t="shared" si="13"/>
        <v>1055120.0000000007</v>
      </c>
      <c r="T80" s="28">
        <f t="shared" si="14"/>
        <v>1073600.000000004</v>
      </c>
      <c r="U80" s="28">
        <f t="shared" si="15"/>
        <v>1100880.0000000016</v>
      </c>
      <c r="V80" s="28">
        <f t="shared" si="16"/>
        <v>1149280.0000000026</v>
      </c>
      <c r="W80" s="28">
        <f t="shared" si="17"/>
        <v>1158080.0000000021</v>
      </c>
      <c r="X80" s="28">
        <f t="shared" si="18"/>
        <v>1173920.0000000028</v>
      </c>
      <c r="Y80" s="28">
        <f t="shared" si="19"/>
        <v>1231120.0000000033</v>
      </c>
      <c r="Z80" s="203">
        <f t="shared" si="9"/>
        <v>9784720.0000000224</v>
      </c>
      <c r="AA80" s="35">
        <v>8.4381633234399551</v>
      </c>
      <c r="AB80" s="180">
        <v>8.5640512005292813</v>
      </c>
      <c r="AC80" s="36">
        <v>8.7257757725564424</v>
      </c>
      <c r="AD80" s="207">
        <v>6.2600000000000202</v>
      </c>
      <c r="AE80" s="173">
        <f t="shared" si="10"/>
        <v>550880.00000000175</v>
      </c>
    </row>
    <row r="81" spans="1:31" s="30" customFormat="1" ht="14.25" customHeight="1">
      <c r="A81" s="24">
        <v>42031</v>
      </c>
      <c r="B81" s="24" t="s">
        <v>4115</v>
      </c>
      <c r="C81" s="25" t="s">
        <v>4087</v>
      </c>
      <c r="D81" s="24" t="s">
        <v>4037</v>
      </c>
      <c r="E81" s="191">
        <v>99.240000000000009</v>
      </c>
      <c r="F81" s="39">
        <v>101.55000000000001</v>
      </c>
      <c r="G81" s="192">
        <v>102.71</v>
      </c>
      <c r="H81" s="22">
        <v>2.3100000000000023</v>
      </c>
      <c r="I81" s="20">
        <v>0.47999999999998977</v>
      </c>
      <c r="J81" s="20">
        <v>4.0000000000006253E-2</v>
      </c>
      <c r="K81" s="20">
        <v>0</v>
      </c>
      <c r="L81" s="20">
        <v>0.25</v>
      </c>
      <c r="M81" s="20">
        <v>-0.20000000000000284</v>
      </c>
      <c r="N81" s="20">
        <v>9.9999999999994316E-2</v>
      </c>
      <c r="O81" s="27">
        <v>0</v>
      </c>
      <c r="P81" s="198">
        <v>0.48999999999999488</v>
      </c>
      <c r="Q81" s="28">
        <f t="shared" si="0"/>
        <v>711480.00000000081</v>
      </c>
      <c r="R81" s="28">
        <f t="shared" si="12"/>
        <v>795959.99999999907</v>
      </c>
      <c r="S81" s="28">
        <f t="shared" si="13"/>
        <v>799479.99999999965</v>
      </c>
      <c r="T81" s="28">
        <f t="shared" si="14"/>
        <v>799479.99999999965</v>
      </c>
      <c r="U81" s="28">
        <f t="shared" si="15"/>
        <v>821479.99999999965</v>
      </c>
      <c r="V81" s="28">
        <f t="shared" si="16"/>
        <v>803879.99999999942</v>
      </c>
      <c r="W81" s="28">
        <f t="shared" si="17"/>
        <v>812679.99999999895</v>
      </c>
      <c r="X81" s="28">
        <f t="shared" si="18"/>
        <v>812679.99999999895</v>
      </c>
      <c r="Y81" s="28">
        <f t="shared" si="19"/>
        <v>855799.99999999849</v>
      </c>
      <c r="Z81" s="203">
        <f t="shared" si="9"/>
        <v>7212919.9999999944</v>
      </c>
      <c r="AA81" s="35">
        <v>5.1098536143306585</v>
      </c>
      <c r="AB81" s="180">
        <v>5.2287951887875685</v>
      </c>
      <c r="AC81" s="36">
        <v>5.2885234253113849</v>
      </c>
      <c r="AD81" s="207">
        <v>3.4699999999999847</v>
      </c>
      <c r="AE81" s="173">
        <f t="shared" si="10"/>
        <v>305359.99999999866</v>
      </c>
    </row>
    <row r="82" spans="1:31" s="30" customFormat="1" ht="14.25" customHeight="1">
      <c r="A82" s="24">
        <v>42032</v>
      </c>
      <c r="B82" s="24" t="s">
        <v>4116</v>
      </c>
      <c r="C82" s="25" t="s">
        <v>4087</v>
      </c>
      <c r="D82" s="24" t="s">
        <v>4037</v>
      </c>
      <c r="E82" s="191">
        <v>228.4</v>
      </c>
      <c r="F82" s="39">
        <v>241.44</v>
      </c>
      <c r="G82" s="192">
        <v>244.44</v>
      </c>
      <c r="H82" s="22">
        <v>13.039999999999992</v>
      </c>
      <c r="I82" s="20">
        <v>0.75</v>
      </c>
      <c r="J82" s="20">
        <v>2.0000000000010232E-2</v>
      </c>
      <c r="K82" s="20">
        <v>9.9999999999909051E-3</v>
      </c>
      <c r="L82" s="20">
        <v>0</v>
      </c>
      <c r="M82" s="20">
        <v>2.0000000000010232E-2</v>
      </c>
      <c r="N82" s="20">
        <v>3.0000000000001137E-2</v>
      </c>
      <c r="O82" s="27">
        <v>1.5500000000000114</v>
      </c>
      <c r="P82" s="198">
        <v>0.61999999999997613</v>
      </c>
      <c r="Q82" s="28">
        <f t="shared" si="0"/>
        <v>4016319.9999999977</v>
      </c>
      <c r="R82" s="28">
        <f t="shared" si="12"/>
        <v>4148319.9999999977</v>
      </c>
      <c r="S82" s="28">
        <f t="shared" si="13"/>
        <v>4150079.9999999986</v>
      </c>
      <c r="T82" s="28">
        <f t="shared" si="14"/>
        <v>4150959.9999999977</v>
      </c>
      <c r="U82" s="28">
        <f t="shared" si="15"/>
        <v>4150959.9999999977</v>
      </c>
      <c r="V82" s="28">
        <f t="shared" si="16"/>
        <v>4152719.9999999986</v>
      </c>
      <c r="W82" s="28">
        <f t="shared" si="17"/>
        <v>4155359.9999999986</v>
      </c>
      <c r="X82" s="28">
        <f t="shared" si="18"/>
        <v>4291760</v>
      </c>
      <c r="Y82" s="28">
        <f t="shared" si="19"/>
        <v>4346319.9999999981</v>
      </c>
      <c r="Z82" s="203">
        <f t="shared" si="9"/>
        <v>37562799.999999985</v>
      </c>
      <c r="AA82" s="35">
        <v>20.942408376963346</v>
      </c>
      <c r="AB82" s="180">
        <v>22.13806952072693</v>
      </c>
      <c r="AC82" s="36">
        <v>22.413144937236957</v>
      </c>
      <c r="AD82" s="207">
        <v>16.039999999999992</v>
      </c>
      <c r="AE82" s="173">
        <f t="shared" si="10"/>
        <v>1411519.9999999993</v>
      </c>
    </row>
    <row r="83" spans="1:31" s="30" customFormat="1" ht="14.25" customHeight="1">
      <c r="A83" s="24">
        <v>42033</v>
      </c>
      <c r="B83" s="24" t="s">
        <v>4117</v>
      </c>
      <c r="C83" s="25" t="s">
        <v>4087</v>
      </c>
      <c r="D83" s="24" t="s">
        <v>4037</v>
      </c>
      <c r="E83" s="191">
        <v>76.610000000000014</v>
      </c>
      <c r="F83" s="39">
        <v>77.720000000000013</v>
      </c>
      <c r="G83" s="192">
        <v>80.7</v>
      </c>
      <c r="H83" s="22">
        <v>1.1099999999999994</v>
      </c>
      <c r="I83" s="20">
        <v>0.75999999999999091</v>
      </c>
      <c r="J83" s="20">
        <v>0.39000000000000057</v>
      </c>
      <c r="K83" s="20">
        <v>1.0000000000005116E-2</v>
      </c>
      <c r="L83" s="20">
        <v>0.26999999999998181</v>
      </c>
      <c r="M83" s="20">
        <v>0.12000000000001876</v>
      </c>
      <c r="N83" s="20">
        <v>0.55999999999998806</v>
      </c>
      <c r="O83" s="27">
        <v>0.76999999999999602</v>
      </c>
      <c r="P83" s="198">
        <v>0.10000000000000853</v>
      </c>
      <c r="Q83" s="28">
        <f t="shared" si="0"/>
        <v>341879.99999999988</v>
      </c>
      <c r="R83" s="28">
        <f t="shared" si="12"/>
        <v>475639.99999999825</v>
      </c>
      <c r="S83" s="28">
        <f t="shared" si="13"/>
        <v>509959.99999999831</v>
      </c>
      <c r="T83" s="28">
        <f t="shared" si="14"/>
        <v>510839.99999999878</v>
      </c>
      <c r="U83" s="28">
        <f t="shared" si="15"/>
        <v>534599.99999999721</v>
      </c>
      <c r="V83" s="28">
        <f t="shared" si="16"/>
        <v>545159.99999999884</v>
      </c>
      <c r="W83" s="28">
        <f t="shared" si="17"/>
        <v>594439.99999999779</v>
      </c>
      <c r="X83" s="28">
        <f t="shared" si="18"/>
        <v>662199.99999999744</v>
      </c>
      <c r="Y83" s="28">
        <f t="shared" si="19"/>
        <v>670999.99999999814</v>
      </c>
      <c r="Z83" s="203">
        <f t="shared" si="9"/>
        <v>4845719.9999999851</v>
      </c>
      <c r="AA83" s="35">
        <v>7.2236785034039279</v>
      </c>
      <c r="AB83" s="180">
        <v>7.3283421653120131</v>
      </c>
      <c r="AC83" s="36">
        <v>7.6093310954796616</v>
      </c>
      <c r="AD83" s="207">
        <v>4.0899999999999892</v>
      </c>
      <c r="AE83" s="173">
        <f t="shared" si="10"/>
        <v>359919.99999999907</v>
      </c>
    </row>
    <row r="84" spans="1:31" s="30" customFormat="1" ht="14.25" customHeight="1">
      <c r="A84" s="24">
        <v>42034</v>
      </c>
      <c r="B84" s="24" t="s">
        <v>4118</v>
      </c>
      <c r="C84" s="25" t="s">
        <v>4087</v>
      </c>
      <c r="D84" s="24" t="s">
        <v>4037</v>
      </c>
      <c r="E84" s="191">
        <v>1190.2</v>
      </c>
      <c r="F84" s="39">
        <v>1262</v>
      </c>
      <c r="G84" s="192">
        <v>1303.6600000000001</v>
      </c>
      <c r="H84" s="22">
        <v>71.799999999999955</v>
      </c>
      <c r="I84" s="20">
        <v>18.519999999999982</v>
      </c>
      <c r="J84" s="20">
        <v>2.8900000000001</v>
      </c>
      <c r="K84" s="20">
        <v>3.2400000000000091</v>
      </c>
      <c r="L84" s="20">
        <v>1.7999999999999545</v>
      </c>
      <c r="M84" s="20">
        <v>42.210000000000036</v>
      </c>
      <c r="N84" s="20">
        <v>-7.3199999999999363</v>
      </c>
      <c r="O84" s="27">
        <v>-28.6400000000001</v>
      </c>
      <c r="P84" s="198">
        <v>8.9600000000000364</v>
      </c>
      <c r="Q84" s="28">
        <f t="shared" si="0"/>
        <v>22114399.999999985</v>
      </c>
      <c r="R84" s="28">
        <f t="shared" si="12"/>
        <v>25373919.999999981</v>
      </c>
      <c r="S84" s="28">
        <f t="shared" si="13"/>
        <v>25628239.999999989</v>
      </c>
      <c r="T84" s="28">
        <f t="shared" si="14"/>
        <v>25913359.999999989</v>
      </c>
      <c r="U84" s="28">
        <f t="shared" si="15"/>
        <v>26071759.999999985</v>
      </c>
      <c r="V84" s="28">
        <f t="shared" si="16"/>
        <v>29786239.999999989</v>
      </c>
      <c r="W84" s="28">
        <f t="shared" si="17"/>
        <v>29142079.999999993</v>
      </c>
      <c r="X84" s="28">
        <f t="shared" si="18"/>
        <v>26621759.999999985</v>
      </c>
      <c r="Y84" s="28">
        <f t="shared" si="19"/>
        <v>27410239.999999989</v>
      </c>
      <c r="Z84" s="203">
        <f t="shared" si="9"/>
        <v>238061999.99999988</v>
      </c>
      <c r="AA84" s="35">
        <v>11.177570479643805</v>
      </c>
      <c r="AB84" s="180">
        <v>11.851868547563839</v>
      </c>
      <c r="AC84" s="36">
        <v>12.243111688365357</v>
      </c>
      <c r="AD84" s="207">
        <v>113.46000000000004</v>
      </c>
      <c r="AE84" s="173">
        <f t="shared" si="10"/>
        <v>9984480.0000000037</v>
      </c>
    </row>
    <row r="85" spans="1:31" s="30" customFormat="1" ht="14.25" customHeight="1">
      <c r="A85" s="24">
        <v>42035</v>
      </c>
      <c r="B85" s="24" t="s">
        <v>4119</v>
      </c>
      <c r="C85" s="25" t="s">
        <v>4087</v>
      </c>
      <c r="D85" s="24" t="s">
        <v>4037</v>
      </c>
      <c r="E85" s="191">
        <v>348.3</v>
      </c>
      <c r="F85" s="39">
        <v>373.34000000000003</v>
      </c>
      <c r="G85" s="192">
        <v>380.88</v>
      </c>
      <c r="H85" s="22">
        <v>25.04000000000002</v>
      </c>
      <c r="I85" s="20">
        <v>4.9699999999999704</v>
      </c>
      <c r="J85" s="20">
        <v>0.30000000000001137</v>
      </c>
      <c r="K85" s="20">
        <v>0.42000000000001592</v>
      </c>
      <c r="L85" s="20">
        <v>0.20999999999997954</v>
      </c>
      <c r="M85" s="20">
        <v>0.17000000000001592</v>
      </c>
      <c r="N85" s="20">
        <v>0</v>
      </c>
      <c r="O85" s="27">
        <v>0.6099999999999568</v>
      </c>
      <c r="P85" s="198">
        <v>0.86000000000001364</v>
      </c>
      <c r="Q85" s="28">
        <f t="shared" si="0"/>
        <v>7712320.0000000056</v>
      </c>
      <c r="R85" s="28">
        <f t="shared" si="12"/>
        <v>8587040</v>
      </c>
      <c r="S85" s="28">
        <f t="shared" si="13"/>
        <v>8613440.0000000019</v>
      </c>
      <c r="T85" s="28">
        <f t="shared" si="14"/>
        <v>8650400.0000000037</v>
      </c>
      <c r="U85" s="28">
        <f t="shared" si="15"/>
        <v>8668880.0000000019</v>
      </c>
      <c r="V85" s="28">
        <f t="shared" si="16"/>
        <v>8683840.0000000037</v>
      </c>
      <c r="W85" s="28">
        <f t="shared" si="17"/>
        <v>8683840.0000000037</v>
      </c>
      <c r="X85" s="28">
        <f t="shared" si="18"/>
        <v>8737520</v>
      </c>
      <c r="Y85" s="28">
        <f t="shared" si="19"/>
        <v>8813200.0000000019</v>
      </c>
      <c r="Z85" s="203">
        <f t="shared" si="9"/>
        <v>77150480.000000015</v>
      </c>
      <c r="AA85" s="35">
        <v>7.3852456235581494</v>
      </c>
      <c r="AB85" s="180">
        <v>7.9161860496675267</v>
      </c>
      <c r="AC85" s="36">
        <v>8.0760618808522171</v>
      </c>
      <c r="AD85" s="207">
        <v>32.579999999999984</v>
      </c>
      <c r="AE85" s="173">
        <f t="shared" si="10"/>
        <v>2867039.9999999986</v>
      </c>
    </row>
    <row r="86" spans="1:31" s="30" customFormat="1" ht="14.25" customHeight="1">
      <c r="A86" s="24">
        <v>42036</v>
      </c>
      <c r="B86" s="24" t="s">
        <v>4120</v>
      </c>
      <c r="C86" s="25" t="s">
        <v>4087</v>
      </c>
      <c r="D86" s="24" t="s">
        <v>4037</v>
      </c>
      <c r="E86" s="191">
        <v>191.64000000000001</v>
      </c>
      <c r="F86" s="39">
        <v>201.59</v>
      </c>
      <c r="G86" s="192">
        <v>203.32</v>
      </c>
      <c r="H86" s="22">
        <v>9.9499999999999886</v>
      </c>
      <c r="I86" s="20">
        <v>0.33000000000001251</v>
      </c>
      <c r="J86" s="20">
        <v>3.0000000000001137E-2</v>
      </c>
      <c r="K86" s="20">
        <v>0.81000000000000227</v>
      </c>
      <c r="L86" s="20">
        <v>2.9999999999972715E-2</v>
      </c>
      <c r="M86" s="20">
        <v>0</v>
      </c>
      <c r="N86" s="20">
        <v>6.9999999999993179E-2</v>
      </c>
      <c r="O86" s="27">
        <v>1.0000000000019327E-2</v>
      </c>
      <c r="P86" s="198">
        <v>0.44999999999998863</v>
      </c>
      <c r="Q86" s="28">
        <f t="shared" si="0"/>
        <v>3064599.9999999967</v>
      </c>
      <c r="R86" s="28">
        <f t="shared" si="12"/>
        <v>3122679.9999999991</v>
      </c>
      <c r="S86" s="28">
        <f t="shared" si="13"/>
        <v>3125319.9999999991</v>
      </c>
      <c r="T86" s="28">
        <f t="shared" si="14"/>
        <v>3196599.9999999991</v>
      </c>
      <c r="U86" s="28">
        <f t="shared" si="15"/>
        <v>3199239.9999999967</v>
      </c>
      <c r="V86" s="28">
        <f t="shared" si="16"/>
        <v>3199239.9999999967</v>
      </c>
      <c r="W86" s="28">
        <f t="shared" si="17"/>
        <v>3205399.9999999963</v>
      </c>
      <c r="X86" s="28">
        <f t="shared" si="18"/>
        <v>3206279.9999999981</v>
      </c>
      <c r="Y86" s="28">
        <f t="shared" si="19"/>
        <v>3245879.9999999972</v>
      </c>
      <c r="Z86" s="203">
        <f t="shared" si="9"/>
        <v>28565239.999999981</v>
      </c>
      <c r="AA86" s="35">
        <v>6.3967208627762524</v>
      </c>
      <c r="AB86" s="180">
        <v>6.7288403189681931</v>
      </c>
      <c r="AC86" s="36">
        <v>6.7865857118538262</v>
      </c>
      <c r="AD86" s="207">
        <v>11.679999999999978</v>
      </c>
      <c r="AE86" s="173">
        <f t="shared" si="10"/>
        <v>1027839.9999999981</v>
      </c>
    </row>
    <row r="87" spans="1:31" s="30" customFormat="1" ht="14.25" customHeight="1">
      <c r="A87" s="24">
        <v>42037</v>
      </c>
      <c r="B87" s="24" t="s">
        <v>4121</v>
      </c>
      <c r="C87" s="25" t="s">
        <v>4087</v>
      </c>
      <c r="D87" s="24" t="s">
        <v>4037</v>
      </c>
      <c r="E87" s="191">
        <v>53.94</v>
      </c>
      <c r="F87" s="39">
        <v>56.989999999999995</v>
      </c>
      <c r="G87" s="192">
        <v>57.4</v>
      </c>
      <c r="H87" s="22">
        <v>3.0499999999999972</v>
      </c>
      <c r="I87" s="20">
        <v>0</v>
      </c>
      <c r="J87" s="20">
        <v>3.9999999999999147E-2</v>
      </c>
      <c r="K87" s="20">
        <v>0</v>
      </c>
      <c r="L87" s="20">
        <v>9.9999999999980105E-3</v>
      </c>
      <c r="M87" s="20">
        <v>0.42999999999999972</v>
      </c>
      <c r="N87" s="20">
        <v>4.9999999999997158E-2</v>
      </c>
      <c r="O87" s="27">
        <v>6.0000000000009379E-2</v>
      </c>
      <c r="P87" s="198">
        <v>-0.18000000000000682</v>
      </c>
      <c r="Q87" s="28">
        <f t="shared" si="0"/>
        <v>939399.99999999919</v>
      </c>
      <c r="R87" s="28">
        <f t="shared" si="12"/>
        <v>939399.99999999919</v>
      </c>
      <c r="S87" s="28">
        <f t="shared" si="13"/>
        <v>942919.99999999907</v>
      </c>
      <c r="T87" s="28">
        <f t="shared" si="14"/>
        <v>942919.99999999907</v>
      </c>
      <c r="U87" s="28">
        <f t="shared" si="15"/>
        <v>943799.99999999884</v>
      </c>
      <c r="V87" s="28">
        <f t="shared" si="16"/>
        <v>981639.99999999884</v>
      </c>
      <c r="W87" s="28">
        <f t="shared" si="17"/>
        <v>986039.9999999986</v>
      </c>
      <c r="X87" s="28">
        <f t="shared" si="18"/>
        <v>991319.99999999942</v>
      </c>
      <c r="Y87" s="28">
        <f t="shared" si="19"/>
        <v>975479.99999999884</v>
      </c>
      <c r="Z87" s="203">
        <f t="shared" si="9"/>
        <v>8642919.9999999907</v>
      </c>
      <c r="AA87" s="35">
        <v>4.0440845704003605</v>
      </c>
      <c r="AB87" s="180">
        <v>4.2727545359124308</v>
      </c>
      <c r="AC87" s="36">
        <v>4.3034937771779873</v>
      </c>
      <c r="AD87" s="207">
        <v>3.4600000000000009</v>
      </c>
      <c r="AE87" s="173">
        <f t="shared" si="10"/>
        <v>304480.00000000006</v>
      </c>
    </row>
    <row r="88" spans="1:31" s="30" customFormat="1" ht="14.25" customHeight="1">
      <c r="A88" s="24">
        <v>42038</v>
      </c>
      <c r="B88" s="24" t="s">
        <v>4122</v>
      </c>
      <c r="C88" s="25" t="s">
        <v>4087</v>
      </c>
      <c r="D88" s="24" t="s">
        <v>4037</v>
      </c>
      <c r="E88" s="191">
        <v>163.51</v>
      </c>
      <c r="F88" s="39">
        <v>174.07</v>
      </c>
      <c r="G88" s="192">
        <v>170.95000000000002</v>
      </c>
      <c r="H88" s="22">
        <v>10.560000000000002</v>
      </c>
      <c r="I88" s="20">
        <v>1.6000000000000227</v>
      </c>
      <c r="J88" s="20">
        <v>0</v>
      </c>
      <c r="K88" s="20">
        <v>3.9999999999992042E-2</v>
      </c>
      <c r="L88" s="20">
        <v>0</v>
      </c>
      <c r="M88" s="20">
        <v>13.400000000000006</v>
      </c>
      <c r="N88" s="20">
        <v>-12.070000000000022</v>
      </c>
      <c r="O88" s="27">
        <v>-5.9899999999999807</v>
      </c>
      <c r="P88" s="198">
        <v>-9.9999999999994316E-2</v>
      </c>
      <c r="Q88" s="28">
        <f t="shared" si="0"/>
        <v>3252480.0000000005</v>
      </c>
      <c r="R88" s="28">
        <f t="shared" si="12"/>
        <v>3534080.0000000047</v>
      </c>
      <c r="S88" s="28">
        <f t="shared" si="13"/>
        <v>3534080.0000000047</v>
      </c>
      <c r="T88" s="28">
        <f t="shared" si="14"/>
        <v>3537600.0000000037</v>
      </c>
      <c r="U88" s="28">
        <f t="shared" si="15"/>
        <v>3537600.0000000037</v>
      </c>
      <c r="V88" s="28">
        <f t="shared" si="16"/>
        <v>4716800.0000000037</v>
      </c>
      <c r="W88" s="28">
        <f t="shared" si="17"/>
        <v>3654640.0000000019</v>
      </c>
      <c r="X88" s="28">
        <f t="shared" si="18"/>
        <v>3127520.0000000037</v>
      </c>
      <c r="Y88" s="28">
        <f t="shared" si="19"/>
        <v>3118720.0000000042</v>
      </c>
      <c r="Z88" s="203">
        <f t="shared" si="9"/>
        <v>32013520.00000003</v>
      </c>
      <c r="AA88" s="35">
        <v>6.5595538973803507</v>
      </c>
      <c r="AB88" s="180">
        <v>6.9831909174790372</v>
      </c>
      <c r="AC88" s="36">
        <v>6.8580254342680638</v>
      </c>
      <c r="AD88" s="207">
        <v>7.4400000000000261</v>
      </c>
      <c r="AE88" s="173">
        <f t="shared" si="10"/>
        <v>654720.00000000233</v>
      </c>
    </row>
    <row r="89" spans="1:31" s="30" customFormat="1" ht="14.25" customHeight="1">
      <c r="A89" s="24">
        <v>42040</v>
      </c>
      <c r="B89" s="24" t="s">
        <v>4123</v>
      </c>
      <c r="C89" s="25" t="s">
        <v>4087</v>
      </c>
      <c r="D89" s="24" t="s">
        <v>4037</v>
      </c>
      <c r="E89" s="191">
        <v>86.18</v>
      </c>
      <c r="F89" s="39">
        <v>88.550000000000011</v>
      </c>
      <c r="G89" s="192">
        <v>89.11</v>
      </c>
      <c r="H89" s="22">
        <v>2.3700000000000045</v>
      </c>
      <c r="I89" s="20">
        <v>0.23999999999998067</v>
      </c>
      <c r="J89" s="20">
        <v>8.0000000000012506E-2</v>
      </c>
      <c r="K89" s="20">
        <v>1.0000000000005116E-2</v>
      </c>
      <c r="L89" s="20">
        <v>7.9999999999984084E-2</v>
      </c>
      <c r="M89" s="20">
        <v>5.0000000000011369E-2</v>
      </c>
      <c r="N89" s="20">
        <v>9.9999999999994316E-2</v>
      </c>
      <c r="O89" s="27">
        <v>0</v>
      </c>
      <c r="P89" s="198">
        <v>0</v>
      </c>
      <c r="Q89" s="28">
        <f t="shared" si="0"/>
        <v>729960.0000000014</v>
      </c>
      <c r="R89" s="28">
        <f t="shared" si="12"/>
        <v>772199.99999999802</v>
      </c>
      <c r="S89" s="28">
        <f t="shared" si="13"/>
        <v>779239.99999999907</v>
      </c>
      <c r="T89" s="28">
        <f t="shared" si="14"/>
        <v>780119.99999999953</v>
      </c>
      <c r="U89" s="28">
        <f t="shared" si="15"/>
        <v>787159.99999999814</v>
      </c>
      <c r="V89" s="28">
        <f t="shared" si="16"/>
        <v>791559.99999999919</v>
      </c>
      <c r="W89" s="28">
        <f t="shared" si="17"/>
        <v>800359.99999999872</v>
      </c>
      <c r="X89" s="28">
        <f t="shared" si="18"/>
        <v>800359.99999999872</v>
      </c>
      <c r="Y89" s="28">
        <f t="shared" si="19"/>
        <v>800359.99999999872</v>
      </c>
      <c r="Z89" s="203">
        <f t="shared" si="9"/>
        <v>7041319.9999999925</v>
      </c>
      <c r="AA89" s="35">
        <v>9.1787285256307847</v>
      </c>
      <c r="AB89" s="180">
        <v>9.4311488854096783</v>
      </c>
      <c r="AC89" s="36">
        <v>9.4907925147245198</v>
      </c>
      <c r="AD89" s="207">
        <v>2.9299999999999926</v>
      </c>
      <c r="AE89" s="173">
        <f t="shared" si="10"/>
        <v>257839.99999999936</v>
      </c>
    </row>
    <row r="90" spans="1:31" s="30" customFormat="1" ht="14.25" customHeight="1">
      <c r="A90" s="24">
        <v>42041</v>
      </c>
      <c r="B90" s="24" t="s">
        <v>4124</v>
      </c>
      <c r="C90" s="25" t="s">
        <v>4087</v>
      </c>
      <c r="D90" s="24" t="s">
        <v>4037</v>
      </c>
      <c r="E90" s="191">
        <v>94.62</v>
      </c>
      <c r="F90" s="39">
        <v>106.26</v>
      </c>
      <c r="G90" s="192">
        <v>114.33000000000001</v>
      </c>
      <c r="H90" s="22">
        <v>11.64</v>
      </c>
      <c r="I90" s="20">
        <v>2.9699999999999989</v>
      </c>
      <c r="J90" s="20">
        <v>0.26000000000000512</v>
      </c>
      <c r="K90" s="20">
        <v>0.35999999999999943</v>
      </c>
      <c r="L90" s="20">
        <v>0.39000000000000057</v>
      </c>
      <c r="M90" s="20">
        <v>3.7600000000000051</v>
      </c>
      <c r="N90" s="20">
        <v>0</v>
      </c>
      <c r="O90" s="27">
        <v>3.0000000000001137E-2</v>
      </c>
      <c r="P90" s="198">
        <v>0.30000000000001137</v>
      </c>
      <c r="Q90" s="28">
        <f t="shared" si="0"/>
        <v>3585120.0000000005</v>
      </c>
      <c r="R90" s="28">
        <f t="shared" si="12"/>
        <v>4107840.0000000005</v>
      </c>
      <c r="S90" s="28">
        <f t="shared" si="13"/>
        <v>4130720.0000000009</v>
      </c>
      <c r="T90" s="28">
        <f t="shared" si="14"/>
        <v>4162400.0000000009</v>
      </c>
      <c r="U90" s="28">
        <f t="shared" si="15"/>
        <v>4196720.0000000009</v>
      </c>
      <c r="V90" s="28">
        <f t="shared" si="16"/>
        <v>4527600.0000000019</v>
      </c>
      <c r="W90" s="28">
        <f t="shared" si="17"/>
        <v>4527600.0000000019</v>
      </c>
      <c r="X90" s="28">
        <f t="shared" si="18"/>
        <v>4530240.0000000019</v>
      </c>
      <c r="Y90" s="28">
        <f t="shared" si="19"/>
        <v>4556640.0000000028</v>
      </c>
      <c r="Z90" s="203">
        <f t="shared" si="9"/>
        <v>38324880.000000007</v>
      </c>
      <c r="AA90" s="35">
        <v>3.6781341107871719</v>
      </c>
      <c r="AB90" s="180">
        <v>4.1306122448979581</v>
      </c>
      <c r="AC90" s="36">
        <v>4.444314868804665</v>
      </c>
      <c r="AD90" s="207">
        <v>19.710000000000008</v>
      </c>
      <c r="AE90" s="173">
        <f t="shared" si="10"/>
        <v>1734480.0000000007</v>
      </c>
    </row>
    <row r="91" spans="1:31" s="30" customFormat="1" ht="14.25" customHeight="1">
      <c r="A91" s="24">
        <v>42042</v>
      </c>
      <c r="B91" s="24" t="s">
        <v>4125</v>
      </c>
      <c r="C91" s="25" t="s">
        <v>4087</v>
      </c>
      <c r="D91" s="24" t="s">
        <v>4037</v>
      </c>
      <c r="E91" s="191">
        <v>50.5</v>
      </c>
      <c r="F91" s="39">
        <v>53.53</v>
      </c>
      <c r="G91" s="192">
        <v>54.1</v>
      </c>
      <c r="H91" s="22">
        <v>3.0300000000000011</v>
      </c>
      <c r="I91" s="20">
        <v>0.49000000000000199</v>
      </c>
      <c r="J91" s="20">
        <v>3.0000000000001137E-2</v>
      </c>
      <c r="K91" s="20">
        <v>0</v>
      </c>
      <c r="L91" s="20">
        <v>0</v>
      </c>
      <c r="M91" s="20">
        <v>0</v>
      </c>
      <c r="N91" s="20">
        <v>0</v>
      </c>
      <c r="O91" s="27">
        <v>0</v>
      </c>
      <c r="P91" s="198">
        <v>4.9999999999997158E-2</v>
      </c>
      <c r="Q91" s="28">
        <f t="shared" si="0"/>
        <v>933240.00000000047</v>
      </c>
      <c r="R91" s="28">
        <f t="shared" si="12"/>
        <v>1019480.0000000008</v>
      </c>
      <c r="S91" s="28">
        <f t="shared" si="13"/>
        <v>1022120.0000000009</v>
      </c>
      <c r="T91" s="28">
        <f t="shared" si="14"/>
        <v>1022120.0000000009</v>
      </c>
      <c r="U91" s="28">
        <f t="shared" si="15"/>
        <v>1022120.0000000009</v>
      </c>
      <c r="V91" s="28">
        <f t="shared" si="16"/>
        <v>1022120.0000000009</v>
      </c>
      <c r="W91" s="28">
        <f t="shared" si="17"/>
        <v>1022120.0000000009</v>
      </c>
      <c r="X91" s="28">
        <f t="shared" si="18"/>
        <v>1022120.0000000009</v>
      </c>
      <c r="Y91" s="28">
        <f t="shared" si="19"/>
        <v>1026520.0000000007</v>
      </c>
      <c r="Z91" s="203">
        <f t="shared" si="9"/>
        <v>9111960.0000000075</v>
      </c>
      <c r="AA91" s="35">
        <v>5.0044098264807602</v>
      </c>
      <c r="AB91" s="180">
        <v>5.3046744160696058</v>
      </c>
      <c r="AC91" s="36">
        <v>5.3611598339130522</v>
      </c>
      <c r="AD91" s="207">
        <v>3.6000000000000014</v>
      </c>
      <c r="AE91" s="173">
        <f t="shared" si="10"/>
        <v>316800.00000000012</v>
      </c>
    </row>
    <row r="92" spans="1:31" s="30" customFormat="1" ht="14.25" customHeight="1">
      <c r="A92" s="24">
        <v>42043</v>
      </c>
      <c r="B92" s="24" t="s">
        <v>4126</v>
      </c>
      <c r="C92" s="25" t="s">
        <v>4087</v>
      </c>
      <c r="D92" s="24" t="s">
        <v>4037</v>
      </c>
      <c r="E92" s="191">
        <v>128.44999999999999</v>
      </c>
      <c r="F92" s="39">
        <v>131.89999999999998</v>
      </c>
      <c r="G92" s="192">
        <v>132.52000000000001</v>
      </c>
      <c r="H92" s="22">
        <v>3.4499999999999886</v>
      </c>
      <c r="I92" s="20">
        <v>3.0000000000029559E-2</v>
      </c>
      <c r="J92" s="20">
        <v>0.15000000000000568</v>
      </c>
      <c r="K92" s="20">
        <v>0.15000000000000568</v>
      </c>
      <c r="L92" s="20">
        <v>9.9999999999965894E-2</v>
      </c>
      <c r="M92" s="20">
        <v>0.13000000000002387</v>
      </c>
      <c r="N92" s="20">
        <v>0</v>
      </c>
      <c r="O92" s="27">
        <v>0</v>
      </c>
      <c r="P92" s="198">
        <v>6.0000000000002274E-2</v>
      </c>
      <c r="Q92" s="28">
        <f t="shared" si="0"/>
        <v>1062599.9999999965</v>
      </c>
      <c r="R92" s="28">
        <f t="shared" si="12"/>
        <v>1067880.0000000016</v>
      </c>
      <c r="S92" s="28">
        <f t="shared" si="13"/>
        <v>1081080.0000000021</v>
      </c>
      <c r="T92" s="28">
        <f t="shared" si="14"/>
        <v>1094280.0000000026</v>
      </c>
      <c r="U92" s="28">
        <f t="shared" si="15"/>
        <v>1103079.9999999995</v>
      </c>
      <c r="V92" s="28">
        <f t="shared" si="16"/>
        <v>1114520.0000000016</v>
      </c>
      <c r="W92" s="28">
        <f t="shared" si="17"/>
        <v>1114520.0000000016</v>
      </c>
      <c r="X92" s="28">
        <f t="shared" si="18"/>
        <v>1114520.0000000016</v>
      </c>
      <c r="Y92" s="28">
        <f t="shared" si="19"/>
        <v>1119800.0000000019</v>
      </c>
      <c r="Z92" s="203">
        <f t="shared" si="9"/>
        <v>9872280.0000000093</v>
      </c>
      <c r="AA92" s="35">
        <v>7.0400920774985591</v>
      </c>
      <c r="AB92" s="180">
        <v>7.2291797977583494</v>
      </c>
      <c r="AC92" s="36">
        <v>7.2631607793702564</v>
      </c>
      <c r="AD92" s="207">
        <v>4.0700000000000216</v>
      </c>
      <c r="AE92" s="173">
        <f t="shared" si="10"/>
        <v>358160.00000000192</v>
      </c>
    </row>
    <row r="93" spans="1:31" s="30" customFormat="1" ht="14.25" customHeight="1">
      <c r="A93" s="24">
        <v>42044</v>
      </c>
      <c r="B93" s="24" t="s">
        <v>4127</v>
      </c>
      <c r="C93" s="25" t="s">
        <v>4087</v>
      </c>
      <c r="D93" s="24" t="s">
        <v>4037</v>
      </c>
      <c r="E93" s="191">
        <v>562.02</v>
      </c>
      <c r="F93" s="39">
        <v>588.44999999999993</v>
      </c>
      <c r="G93" s="192">
        <v>608.58000000000004</v>
      </c>
      <c r="H93" s="22">
        <v>26.42999999999995</v>
      </c>
      <c r="I93" s="20">
        <v>11.950000000000045</v>
      </c>
      <c r="J93" s="20">
        <v>1.4700000000000273</v>
      </c>
      <c r="K93" s="20">
        <v>1.1399999999999864</v>
      </c>
      <c r="L93" s="20">
        <v>1.8400000000000318</v>
      </c>
      <c r="M93" s="20">
        <v>0.63999999999998636</v>
      </c>
      <c r="N93" s="20">
        <v>1.82000000000005</v>
      </c>
      <c r="O93" s="27">
        <v>0.66999999999995907</v>
      </c>
      <c r="P93" s="198">
        <v>0.60000000000002274</v>
      </c>
      <c r="Q93" s="28">
        <f t="shared" si="0"/>
        <v>8140439.9999999842</v>
      </c>
      <c r="R93" s="28">
        <f t="shared" si="12"/>
        <v>10243639.999999993</v>
      </c>
      <c r="S93" s="28">
        <f t="shared" si="13"/>
        <v>10372999.999999994</v>
      </c>
      <c r="T93" s="28">
        <f t="shared" si="14"/>
        <v>10473319.999999993</v>
      </c>
      <c r="U93" s="28">
        <f t="shared" si="15"/>
        <v>10635239.999999996</v>
      </c>
      <c r="V93" s="28">
        <f t="shared" si="16"/>
        <v>10691559.999999994</v>
      </c>
      <c r="W93" s="28">
        <f t="shared" si="17"/>
        <v>10851719.999999998</v>
      </c>
      <c r="X93" s="28">
        <f t="shared" si="18"/>
        <v>10910679.999999994</v>
      </c>
      <c r="Y93" s="28">
        <f t="shared" si="19"/>
        <v>10963479.999999996</v>
      </c>
      <c r="Z93" s="203">
        <f t="shared" si="9"/>
        <v>93283079.99999994</v>
      </c>
      <c r="AA93" s="35">
        <v>4.1018746797805203</v>
      </c>
      <c r="AB93" s="180">
        <v>4.294772704382134</v>
      </c>
      <c r="AC93" s="36">
        <v>4.4416904961048171</v>
      </c>
      <c r="AD93" s="207">
        <v>46.560000000000059</v>
      </c>
      <c r="AE93" s="173">
        <f t="shared" si="10"/>
        <v>4097280.0000000051</v>
      </c>
    </row>
    <row r="94" spans="1:31" s="30" customFormat="1" ht="14.25" customHeight="1">
      <c r="A94" s="24">
        <v>42045</v>
      </c>
      <c r="B94" s="24" t="s">
        <v>4128</v>
      </c>
      <c r="C94" s="25" t="s">
        <v>4087</v>
      </c>
      <c r="D94" s="24" t="s">
        <v>4037</v>
      </c>
      <c r="E94" s="191">
        <v>1304.95</v>
      </c>
      <c r="F94" s="39">
        <v>1344.5800000000002</v>
      </c>
      <c r="G94" s="192">
        <v>1358.23</v>
      </c>
      <c r="H94" s="22">
        <v>39.630000000000109</v>
      </c>
      <c r="I94" s="20">
        <v>-0.46000000000003638</v>
      </c>
      <c r="J94" s="20">
        <v>1.4600000000000364</v>
      </c>
      <c r="K94" s="20">
        <v>-3.5399999999999636</v>
      </c>
      <c r="L94" s="20">
        <v>3.0999999999996817</v>
      </c>
      <c r="M94" s="20">
        <v>4.0200000000002092</v>
      </c>
      <c r="N94" s="20">
        <v>0.84999999999990905</v>
      </c>
      <c r="O94" s="27">
        <v>1.0399999999999636</v>
      </c>
      <c r="P94" s="198">
        <v>7.1800000000000637</v>
      </c>
      <c r="Q94" s="28">
        <f t="shared" si="0"/>
        <v>12206040.000000037</v>
      </c>
      <c r="R94" s="28">
        <f t="shared" si="12"/>
        <v>12125080.000000032</v>
      </c>
      <c r="S94" s="28">
        <f t="shared" si="13"/>
        <v>12253560.000000035</v>
      </c>
      <c r="T94" s="28">
        <f t="shared" si="14"/>
        <v>11942040.000000039</v>
      </c>
      <c r="U94" s="28">
        <f t="shared" si="15"/>
        <v>12214840.000000011</v>
      </c>
      <c r="V94" s="28">
        <f t="shared" si="16"/>
        <v>12568600.00000003</v>
      </c>
      <c r="W94" s="28">
        <f t="shared" si="17"/>
        <v>12643400.000000022</v>
      </c>
      <c r="X94" s="28">
        <f t="shared" si="18"/>
        <v>12734920.000000019</v>
      </c>
      <c r="Y94" s="28">
        <f t="shared" si="19"/>
        <v>13366760.000000024</v>
      </c>
      <c r="Z94" s="203">
        <f t="shared" si="9"/>
        <v>112055240.00000025</v>
      </c>
      <c r="AA94" s="35">
        <v>11.102820309495529</v>
      </c>
      <c r="AB94" s="180">
        <v>11.440001633580982</v>
      </c>
      <c r="AC94" s="36">
        <v>11.556139031354546</v>
      </c>
      <c r="AD94" s="207">
        <v>53.279999999999966</v>
      </c>
      <c r="AE94" s="173">
        <f t="shared" si="10"/>
        <v>4688639.9999999972</v>
      </c>
    </row>
    <row r="95" spans="1:31" s="30" customFormat="1" ht="14.25" customHeight="1">
      <c r="A95" s="24">
        <v>42046</v>
      </c>
      <c r="B95" s="24" t="s">
        <v>4129</v>
      </c>
      <c r="C95" s="25" t="s">
        <v>4087</v>
      </c>
      <c r="D95" s="24" t="s">
        <v>4037</v>
      </c>
      <c r="E95" s="191">
        <v>192.54</v>
      </c>
      <c r="F95" s="39">
        <v>200.07</v>
      </c>
      <c r="G95" s="192">
        <v>209.75</v>
      </c>
      <c r="H95" s="22">
        <v>7.5300000000000011</v>
      </c>
      <c r="I95" s="20">
        <v>3.2199999999999989</v>
      </c>
      <c r="J95" s="20">
        <v>0.30000000000001137</v>
      </c>
      <c r="K95" s="20">
        <v>2.3199999999999932</v>
      </c>
      <c r="L95" s="20">
        <v>0.31999999999999318</v>
      </c>
      <c r="M95" s="20">
        <v>0.16000000000002501</v>
      </c>
      <c r="N95" s="20">
        <v>1.1100000000000136</v>
      </c>
      <c r="O95" s="27">
        <v>1.6399999999999579</v>
      </c>
      <c r="P95" s="198">
        <v>0.61000000000001364</v>
      </c>
      <c r="Q95" s="28">
        <f t="shared" si="0"/>
        <v>2319240.0000000005</v>
      </c>
      <c r="R95" s="28">
        <f t="shared" si="12"/>
        <v>2885960</v>
      </c>
      <c r="S95" s="28">
        <f t="shared" si="13"/>
        <v>2912360.0000000009</v>
      </c>
      <c r="T95" s="28">
        <f t="shared" si="14"/>
        <v>3116520.0000000005</v>
      </c>
      <c r="U95" s="28">
        <f t="shared" si="15"/>
        <v>3144680</v>
      </c>
      <c r="V95" s="28">
        <f t="shared" si="16"/>
        <v>3158760.0000000023</v>
      </c>
      <c r="W95" s="28">
        <f t="shared" si="17"/>
        <v>3256440.0000000037</v>
      </c>
      <c r="X95" s="28">
        <f t="shared" si="18"/>
        <v>3400760</v>
      </c>
      <c r="Y95" s="28">
        <f t="shared" si="19"/>
        <v>3454440.0000000014</v>
      </c>
      <c r="Z95" s="203">
        <f t="shared" si="9"/>
        <v>27649160.000000007</v>
      </c>
      <c r="AA95" s="35">
        <v>7.8603796693202694</v>
      </c>
      <c r="AB95" s="180">
        <v>8.1677893447642376</v>
      </c>
      <c r="AC95" s="36">
        <v>8.5629720351092065</v>
      </c>
      <c r="AD95" s="207">
        <v>17.210000000000008</v>
      </c>
      <c r="AE95" s="173">
        <f t="shared" si="10"/>
        <v>1514480.0000000007</v>
      </c>
    </row>
    <row r="96" spans="1:31" s="30" customFormat="1" ht="14.25" customHeight="1">
      <c r="A96" s="24">
        <v>42047</v>
      </c>
      <c r="B96" s="24" t="s">
        <v>4130</v>
      </c>
      <c r="C96" s="25" t="s">
        <v>4087</v>
      </c>
      <c r="D96" s="24" t="s">
        <v>4037</v>
      </c>
      <c r="E96" s="191">
        <v>290.49</v>
      </c>
      <c r="F96" s="39">
        <v>293.47000000000003</v>
      </c>
      <c r="G96" s="192">
        <v>297.76</v>
      </c>
      <c r="H96" s="22">
        <v>2.9800000000000182</v>
      </c>
      <c r="I96" s="20">
        <v>0.52999999999997272</v>
      </c>
      <c r="J96" s="20">
        <v>6.0000000000002274E-2</v>
      </c>
      <c r="K96" s="20">
        <v>2.0799999999999841</v>
      </c>
      <c r="L96" s="20">
        <v>0</v>
      </c>
      <c r="M96" s="20">
        <v>0.25999999999999091</v>
      </c>
      <c r="N96" s="20">
        <v>0.44000000000005457</v>
      </c>
      <c r="O96" s="27">
        <v>0.86000000000001364</v>
      </c>
      <c r="P96" s="198">
        <v>5.999999999994543E-2</v>
      </c>
      <c r="Q96" s="28">
        <f t="shared" si="0"/>
        <v>917840.00000000559</v>
      </c>
      <c r="R96" s="28">
        <f t="shared" si="12"/>
        <v>1011120.0000000008</v>
      </c>
      <c r="S96" s="28">
        <f t="shared" si="13"/>
        <v>1016400.000000001</v>
      </c>
      <c r="T96" s="28">
        <f t="shared" si="14"/>
        <v>1199439.9999999995</v>
      </c>
      <c r="U96" s="28">
        <f t="shared" si="15"/>
        <v>1199439.9999999995</v>
      </c>
      <c r="V96" s="28">
        <f t="shared" si="16"/>
        <v>1222319.9999999988</v>
      </c>
      <c r="W96" s="28">
        <f t="shared" si="17"/>
        <v>1261040.0000000037</v>
      </c>
      <c r="X96" s="28">
        <f t="shared" si="18"/>
        <v>1336720.0000000049</v>
      </c>
      <c r="Y96" s="28">
        <f t="shared" si="19"/>
        <v>1342000</v>
      </c>
      <c r="Z96" s="203">
        <f t="shared" si="9"/>
        <v>10506320.000000015</v>
      </c>
      <c r="AA96" s="35">
        <v>5.8987891328583011</v>
      </c>
      <c r="AB96" s="180">
        <v>5.9593020304310826</v>
      </c>
      <c r="AC96" s="36">
        <v>6.046416235326129</v>
      </c>
      <c r="AD96" s="207">
        <v>7.2699999999999818</v>
      </c>
      <c r="AE96" s="173">
        <f t="shared" si="10"/>
        <v>639759.99999999837</v>
      </c>
    </row>
    <row r="97" spans="1:31" s="30" customFormat="1" ht="14.25" customHeight="1">
      <c r="A97" s="24">
        <v>42048</v>
      </c>
      <c r="B97" s="24" t="s">
        <v>4131</v>
      </c>
      <c r="C97" s="25" t="s">
        <v>4087</v>
      </c>
      <c r="D97" s="24" t="s">
        <v>4037</v>
      </c>
      <c r="E97" s="191">
        <v>146.83000000000001</v>
      </c>
      <c r="F97" s="39">
        <v>154.08000000000001</v>
      </c>
      <c r="G97" s="192">
        <v>158.08000000000001</v>
      </c>
      <c r="H97" s="22">
        <v>7.25</v>
      </c>
      <c r="I97" s="20">
        <v>1.6500000000000057</v>
      </c>
      <c r="J97" s="20">
        <v>0.36999999999997613</v>
      </c>
      <c r="K97" s="20">
        <v>0.15999999999999659</v>
      </c>
      <c r="L97" s="20">
        <v>0.21000000000000796</v>
      </c>
      <c r="M97" s="20">
        <v>0.28999999999999204</v>
      </c>
      <c r="N97" s="20">
        <v>0</v>
      </c>
      <c r="O97" s="27">
        <v>0.27000000000001023</v>
      </c>
      <c r="P97" s="198">
        <v>1.0500000000000114</v>
      </c>
      <c r="Q97" s="28">
        <f t="shared" si="0"/>
        <v>2233000</v>
      </c>
      <c r="R97" s="28">
        <f t="shared" si="12"/>
        <v>2523400.0000000009</v>
      </c>
      <c r="S97" s="28">
        <f t="shared" si="13"/>
        <v>2555959.9999999986</v>
      </c>
      <c r="T97" s="28">
        <f t="shared" si="14"/>
        <v>2570039.9999999981</v>
      </c>
      <c r="U97" s="28">
        <f t="shared" si="15"/>
        <v>2588519.9999999991</v>
      </c>
      <c r="V97" s="28">
        <f t="shared" si="16"/>
        <v>2614039.9999999981</v>
      </c>
      <c r="W97" s="28">
        <f t="shared" si="17"/>
        <v>2614039.9999999981</v>
      </c>
      <c r="X97" s="28">
        <f t="shared" si="18"/>
        <v>2637799.9999999991</v>
      </c>
      <c r="Y97" s="28">
        <f t="shared" si="19"/>
        <v>2730200</v>
      </c>
      <c r="Z97" s="203">
        <f t="shared" si="9"/>
        <v>23066999.999999993</v>
      </c>
      <c r="AA97" s="35">
        <v>8.8280033428930462</v>
      </c>
      <c r="AB97" s="180">
        <v>9.2639021662668419</v>
      </c>
      <c r="AC97" s="36">
        <v>9.5043980688179026</v>
      </c>
      <c r="AD97" s="207">
        <v>11.25</v>
      </c>
      <c r="AE97" s="173">
        <f t="shared" si="10"/>
        <v>990000</v>
      </c>
    </row>
    <row r="98" spans="1:31" s="30" customFormat="1" ht="14.25" customHeight="1">
      <c r="A98" s="24">
        <v>42049</v>
      </c>
      <c r="B98" s="24" t="s">
        <v>4132</v>
      </c>
      <c r="C98" s="25" t="s">
        <v>4087</v>
      </c>
      <c r="D98" s="24" t="s">
        <v>4037</v>
      </c>
      <c r="E98" s="191">
        <v>122.07000000000001</v>
      </c>
      <c r="F98" s="39">
        <v>125.28</v>
      </c>
      <c r="G98" s="192">
        <v>126.80000000000001</v>
      </c>
      <c r="H98" s="22">
        <v>3.2099999999999937</v>
      </c>
      <c r="I98" s="20">
        <v>0.25</v>
      </c>
      <c r="J98" s="20">
        <v>0</v>
      </c>
      <c r="K98" s="20">
        <v>0</v>
      </c>
      <c r="L98" s="20">
        <v>0.12999999999999545</v>
      </c>
      <c r="M98" s="20">
        <v>9.9999999999994316E-2</v>
      </c>
      <c r="N98" s="20">
        <v>0.23000000000001819</v>
      </c>
      <c r="O98" s="27">
        <v>0.68999999999999773</v>
      </c>
      <c r="P98" s="198">
        <v>0.12000000000000455</v>
      </c>
      <c r="Q98" s="28">
        <f t="shared" si="0"/>
        <v>988679.99999999802</v>
      </c>
      <c r="R98" s="28">
        <f t="shared" si="12"/>
        <v>1032679.999999998</v>
      </c>
      <c r="S98" s="28">
        <f t="shared" si="13"/>
        <v>1032679.999999998</v>
      </c>
      <c r="T98" s="28">
        <f t="shared" si="14"/>
        <v>1032679.999999998</v>
      </c>
      <c r="U98" s="28">
        <f t="shared" si="15"/>
        <v>1044119.9999999977</v>
      </c>
      <c r="V98" s="28">
        <f t="shared" si="16"/>
        <v>1052919.9999999972</v>
      </c>
      <c r="W98" s="28">
        <f t="shared" si="17"/>
        <v>1073159.9999999988</v>
      </c>
      <c r="X98" s="28">
        <f t="shared" si="18"/>
        <v>1133879.9999999986</v>
      </c>
      <c r="Y98" s="28">
        <f t="shared" si="19"/>
        <v>1144439.9999999991</v>
      </c>
      <c r="Z98" s="203">
        <f t="shared" si="9"/>
        <v>9535239.9999999851</v>
      </c>
      <c r="AA98" s="35">
        <v>4.4486800099126809</v>
      </c>
      <c r="AB98" s="180">
        <v>4.5656642225105317</v>
      </c>
      <c r="AC98" s="36">
        <v>4.6210586160148104</v>
      </c>
      <c r="AD98" s="207">
        <v>4.730000000000004</v>
      </c>
      <c r="AE98" s="173">
        <f t="shared" si="10"/>
        <v>416240.00000000035</v>
      </c>
    </row>
    <row r="99" spans="1:31" s="30" customFormat="1" ht="14.25" customHeight="1">
      <c r="A99" s="24">
        <v>42050</v>
      </c>
      <c r="B99" s="24" t="s">
        <v>4133</v>
      </c>
      <c r="C99" s="25" t="s">
        <v>4087</v>
      </c>
      <c r="D99" s="24" t="s">
        <v>4037</v>
      </c>
      <c r="E99" s="191">
        <v>391.26</v>
      </c>
      <c r="F99" s="39">
        <v>414.9</v>
      </c>
      <c r="G99" s="192">
        <v>416.18</v>
      </c>
      <c r="H99" s="22">
        <v>23.639999999999986</v>
      </c>
      <c r="I99" s="20">
        <v>-3.0099999999999909</v>
      </c>
      <c r="J99" s="20">
        <v>0</v>
      </c>
      <c r="K99" s="20">
        <v>0.76999999999998181</v>
      </c>
      <c r="L99" s="20">
        <v>0.76000000000004775</v>
      </c>
      <c r="M99" s="20">
        <v>0</v>
      </c>
      <c r="N99" s="20">
        <v>0</v>
      </c>
      <c r="O99" s="27">
        <v>0</v>
      </c>
      <c r="P99" s="198">
        <v>2.7599999999999909</v>
      </c>
      <c r="Q99" s="28">
        <f t="shared" si="0"/>
        <v>7281119.9999999963</v>
      </c>
      <c r="R99" s="28">
        <f t="shared" ref="R99:R128" si="20">Q99+((I99/3)*88000+((I99/3)*88000)*2+((I99/3)*88000)*3)</f>
        <v>6751359.9999999981</v>
      </c>
      <c r="S99" s="28">
        <f t="shared" si="13"/>
        <v>6751359.9999999981</v>
      </c>
      <c r="T99" s="28">
        <f t="shared" si="14"/>
        <v>6819119.9999999963</v>
      </c>
      <c r="U99" s="28">
        <f t="shared" si="15"/>
        <v>6886000.0000000009</v>
      </c>
      <c r="V99" s="28">
        <f t="shared" si="16"/>
        <v>6886000.0000000009</v>
      </c>
      <c r="W99" s="28">
        <f t="shared" si="17"/>
        <v>6886000.0000000009</v>
      </c>
      <c r="X99" s="28">
        <f t="shared" si="18"/>
        <v>6886000.0000000009</v>
      </c>
      <c r="Y99" s="28">
        <f t="shared" si="19"/>
        <v>7128880</v>
      </c>
      <c r="Z99" s="203">
        <f t="shared" si="9"/>
        <v>62275839.999999993</v>
      </c>
      <c r="AA99" s="35">
        <v>9.9737184895906363</v>
      </c>
      <c r="AB99" s="180">
        <v>10.576332365514373</v>
      </c>
      <c r="AC99" s="36">
        <v>10.608961204819892</v>
      </c>
      <c r="AD99" s="207">
        <v>24.920000000000016</v>
      </c>
      <c r="AE99" s="173">
        <f t="shared" si="10"/>
        <v>2192960.0000000014</v>
      </c>
    </row>
    <row r="100" spans="1:31" s="30" customFormat="1" ht="14.25" customHeight="1">
      <c r="A100" s="24">
        <v>43002</v>
      </c>
      <c r="B100" s="24" t="s">
        <v>4134</v>
      </c>
      <c r="C100" s="25" t="s">
        <v>4135</v>
      </c>
      <c r="D100" s="24" t="s">
        <v>4037</v>
      </c>
      <c r="E100" s="191">
        <v>244.99</v>
      </c>
      <c r="F100" s="39">
        <v>256.11</v>
      </c>
      <c r="G100" s="192">
        <v>260.89</v>
      </c>
      <c r="H100" s="22">
        <v>11.120000000000005</v>
      </c>
      <c r="I100" s="20">
        <v>1.5500000000000114</v>
      </c>
      <c r="J100" s="20">
        <v>0</v>
      </c>
      <c r="K100" s="20">
        <v>0.93999999999999773</v>
      </c>
      <c r="L100" s="20">
        <v>1.6100000000000136</v>
      </c>
      <c r="M100" s="20">
        <v>-0.3800000000000523</v>
      </c>
      <c r="N100" s="20">
        <v>0.31999999999999318</v>
      </c>
      <c r="O100" s="27">
        <v>0.74000000000000909</v>
      </c>
      <c r="P100" s="198">
        <v>0</v>
      </c>
      <c r="Q100" s="28">
        <f t="shared" si="0"/>
        <v>3424960.0000000014</v>
      </c>
      <c r="R100" s="28">
        <f t="shared" si="20"/>
        <v>3697760.0000000033</v>
      </c>
      <c r="S100" s="28">
        <f t="shared" si="13"/>
        <v>3697760.0000000033</v>
      </c>
      <c r="T100" s="28">
        <f t="shared" si="14"/>
        <v>3780480.0000000033</v>
      </c>
      <c r="U100" s="28">
        <f t="shared" si="15"/>
        <v>3922160.0000000047</v>
      </c>
      <c r="V100" s="28">
        <f t="shared" si="16"/>
        <v>3888720</v>
      </c>
      <c r="W100" s="28">
        <f t="shared" si="17"/>
        <v>3916879.9999999995</v>
      </c>
      <c r="X100" s="28">
        <f t="shared" si="18"/>
        <v>3982000.0000000005</v>
      </c>
      <c r="Y100" s="28">
        <f t="shared" si="19"/>
        <v>3982000.0000000005</v>
      </c>
      <c r="Z100" s="203">
        <f t="shared" si="9"/>
        <v>34292720.000000015</v>
      </c>
      <c r="AA100" s="35">
        <v>4.5642882959419024</v>
      </c>
      <c r="AB100" s="180">
        <v>4.7714595513028319</v>
      </c>
      <c r="AC100" s="36">
        <v>4.8605133822943092</v>
      </c>
      <c r="AD100" s="207">
        <v>15.899999999999975</v>
      </c>
      <c r="AE100" s="173">
        <f t="shared" si="10"/>
        <v>1399199.9999999979</v>
      </c>
    </row>
    <row r="101" spans="1:31" s="30" customFormat="1" ht="14.25" customHeight="1">
      <c r="A101" s="24">
        <v>43003</v>
      </c>
      <c r="B101" s="24" t="s">
        <v>4136</v>
      </c>
      <c r="C101" s="25" t="s">
        <v>4135</v>
      </c>
      <c r="D101" s="24" t="s">
        <v>4037</v>
      </c>
      <c r="E101" s="191">
        <v>186.91</v>
      </c>
      <c r="F101" s="39">
        <v>195.38</v>
      </c>
      <c r="G101" s="192">
        <v>204.27</v>
      </c>
      <c r="H101" s="22">
        <v>8.4699999999999989</v>
      </c>
      <c r="I101" s="20">
        <v>8.0000000000012506E-2</v>
      </c>
      <c r="J101" s="20">
        <v>0</v>
      </c>
      <c r="K101" s="20">
        <v>6.1200000000000045</v>
      </c>
      <c r="L101" s="20">
        <v>0.28000000000000114</v>
      </c>
      <c r="M101" s="20">
        <v>0.81999999999999318</v>
      </c>
      <c r="N101" s="20">
        <v>0.56999999999999318</v>
      </c>
      <c r="O101" s="27">
        <v>0.44999999999998863</v>
      </c>
      <c r="P101" s="198">
        <v>0.5700000000000216</v>
      </c>
      <c r="Q101" s="28">
        <f t="shared" si="0"/>
        <v>2608759.9999999995</v>
      </c>
      <c r="R101" s="28">
        <f t="shared" si="20"/>
        <v>2622840.0000000019</v>
      </c>
      <c r="S101" s="28">
        <f t="shared" si="13"/>
        <v>2622840.0000000019</v>
      </c>
      <c r="T101" s="28">
        <f t="shared" si="14"/>
        <v>3161400.0000000023</v>
      </c>
      <c r="U101" s="28">
        <f t="shared" si="15"/>
        <v>3186040.0000000023</v>
      </c>
      <c r="V101" s="28">
        <f t="shared" si="16"/>
        <v>3258200.0000000019</v>
      </c>
      <c r="W101" s="28">
        <f t="shared" si="17"/>
        <v>3308360.0000000014</v>
      </c>
      <c r="X101" s="28">
        <f t="shared" si="18"/>
        <v>3347960.0000000005</v>
      </c>
      <c r="Y101" s="28">
        <f t="shared" si="19"/>
        <v>3398120.0000000023</v>
      </c>
      <c r="Z101" s="203">
        <f t="shared" si="9"/>
        <v>27514520.000000011</v>
      </c>
      <c r="AA101" s="35">
        <v>8.2623840720013444</v>
      </c>
      <c r="AB101" s="180">
        <v>8.6368016691863581</v>
      </c>
      <c r="AC101" s="36">
        <v>9.0297854282152628</v>
      </c>
      <c r="AD101" s="207">
        <v>17.360000000000014</v>
      </c>
      <c r="AE101" s="173">
        <f t="shared" si="10"/>
        <v>1527680.0000000012</v>
      </c>
    </row>
    <row r="102" spans="1:31" s="30" customFormat="1" ht="14.25" customHeight="1">
      <c r="A102" s="24">
        <v>43004</v>
      </c>
      <c r="B102" s="24" t="s">
        <v>4137</v>
      </c>
      <c r="C102" s="25" t="s">
        <v>4135</v>
      </c>
      <c r="D102" s="24" t="s">
        <v>4037</v>
      </c>
      <c r="E102" s="191">
        <v>114.3</v>
      </c>
      <c r="F102" s="39">
        <v>115.85</v>
      </c>
      <c r="G102" s="192">
        <v>117.02</v>
      </c>
      <c r="H102" s="22">
        <v>1.5499999999999972</v>
      </c>
      <c r="I102" s="20">
        <v>0.21000000000000796</v>
      </c>
      <c r="J102" s="20">
        <v>9.9999999999909051E-3</v>
      </c>
      <c r="K102" s="20">
        <v>0.24000000000000909</v>
      </c>
      <c r="L102" s="20">
        <v>3.0000000000001137E-2</v>
      </c>
      <c r="M102" s="20">
        <v>0.34999999999999432</v>
      </c>
      <c r="N102" s="20">
        <v>0.32999999999999829</v>
      </c>
      <c r="O102" s="27">
        <v>0</v>
      </c>
      <c r="P102" s="198">
        <v>0</v>
      </c>
      <c r="Q102" s="28">
        <f t="shared" si="0"/>
        <v>477399.99999999919</v>
      </c>
      <c r="R102" s="28">
        <f t="shared" si="20"/>
        <v>514360.00000000058</v>
      </c>
      <c r="S102" s="28">
        <f t="shared" si="13"/>
        <v>515239.99999999977</v>
      </c>
      <c r="T102" s="28">
        <f t="shared" si="14"/>
        <v>536360.00000000058</v>
      </c>
      <c r="U102" s="28">
        <f t="shared" si="15"/>
        <v>539000.0000000007</v>
      </c>
      <c r="V102" s="28">
        <f t="shared" si="16"/>
        <v>569800.00000000023</v>
      </c>
      <c r="W102" s="28">
        <f t="shared" si="17"/>
        <v>598840.00000000012</v>
      </c>
      <c r="X102" s="28">
        <f t="shared" si="18"/>
        <v>598840.00000000012</v>
      </c>
      <c r="Y102" s="28">
        <f t="shared" si="19"/>
        <v>598840.00000000012</v>
      </c>
      <c r="Z102" s="203">
        <f t="shared" si="9"/>
        <v>4948680.0000000009</v>
      </c>
      <c r="AA102" s="35">
        <v>7.1348759979775149</v>
      </c>
      <c r="AB102" s="180">
        <v>7.2316306593674122</v>
      </c>
      <c r="AC102" s="36">
        <v>7.3046648231262363</v>
      </c>
      <c r="AD102" s="207">
        <v>2.7199999999999989</v>
      </c>
      <c r="AE102" s="173">
        <f t="shared" si="10"/>
        <v>239359.99999999991</v>
      </c>
    </row>
    <row r="103" spans="1:31" s="30" customFormat="1" ht="14.25" customHeight="1">
      <c r="A103" s="24">
        <v>43005</v>
      </c>
      <c r="B103" s="24" t="s">
        <v>4138</v>
      </c>
      <c r="C103" s="25" t="s">
        <v>4135</v>
      </c>
      <c r="D103" s="24" t="s">
        <v>4037</v>
      </c>
      <c r="E103" s="191">
        <v>31.01</v>
      </c>
      <c r="F103" s="39">
        <v>31.01</v>
      </c>
      <c r="G103" s="192">
        <v>31.580000000000002</v>
      </c>
      <c r="H103" s="22">
        <v>0</v>
      </c>
      <c r="I103" s="20">
        <v>0.28999999999999915</v>
      </c>
      <c r="J103" s="20">
        <v>0</v>
      </c>
      <c r="K103" s="20">
        <v>0.14999999999999858</v>
      </c>
      <c r="L103" s="20">
        <v>8.9999999999999858E-2</v>
      </c>
      <c r="M103" s="20">
        <v>1.9999999999999574E-2</v>
      </c>
      <c r="N103" s="20">
        <v>0</v>
      </c>
      <c r="O103" s="27">
        <v>1.9999999999999574E-2</v>
      </c>
      <c r="P103" s="198">
        <v>0</v>
      </c>
      <c r="Q103" s="28">
        <f t="shared" si="0"/>
        <v>0</v>
      </c>
      <c r="R103" s="28">
        <f t="shared" si="20"/>
        <v>51039.999999999854</v>
      </c>
      <c r="S103" s="28">
        <f t="shared" si="13"/>
        <v>51039.999999999854</v>
      </c>
      <c r="T103" s="28">
        <f t="shared" si="14"/>
        <v>64239.999999999731</v>
      </c>
      <c r="U103" s="28">
        <f t="shared" si="15"/>
        <v>72159.999999999724</v>
      </c>
      <c r="V103" s="28">
        <f t="shared" si="16"/>
        <v>73919.99999999968</v>
      </c>
      <c r="W103" s="28">
        <f t="shared" si="17"/>
        <v>73919.99999999968</v>
      </c>
      <c r="X103" s="28">
        <f t="shared" si="18"/>
        <v>75679.999999999636</v>
      </c>
      <c r="Y103" s="28">
        <f t="shared" si="19"/>
        <v>75679.999999999636</v>
      </c>
      <c r="Z103" s="203">
        <f t="shared" si="9"/>
        <v>537679.99999999779</v>
      </c>
      <c r="AA103" s="35">
        <v>1.2015095392340716</v>
      </c>
      <c r="AB103" s="180">
        <v>1.2015095392340716</v>
      </c>
      <c r="AC103" s="36">
        <v>1.2235946871658168</v>
      </c>
      <c r="AD103" s="207">
        <v>0.57000000000000028</v>
      </c>
      <c r="AE103" s="173">
        <f t="shared" si="10"/>
        <v>50160.000000000022</v>
      </c>
    </row>
    <row r="104" spans="1:31" s="30" customFormat="1" ht="14.25" customHeight="1">
      <c r="A104" s="24">
        <v>43006</v>
      </c>
      <c r="B104" s="24" t="s">
        <v>4139</v>
      </c>
      <c r="C104" s="25" t="s">
        <v>4135</v>
      </c>
      <c r="D104" s="24" t="s">
        <v>4037</v>
      </c>
      <c r="E104" s="191">
        <v>138.29</v>
      </c>
      <c r="F104" s="39">
        <v>143.94999999999999</v>
      </c>
      <c r="G104" s="192">
        <v>152.26999999999998</v>
      </c>
      <c r="H104" s="22">
        <v>5.6599999999999966</v>
      </c>
      <c r="I104" s="20">
        <v>5.3000000000000398</v>
      </c>
      <c r="J104" s="20">
        <v>0.37999999999996703</v>
      </c>
      <c r="K104" s="20">
        <v>0.49000000000000909</v>
      </c>
      <c r="L104" s="20">
        <v>0.14000000000001478</v>
      </c>
      <c r="M104" s="20">
        <v>1.2999999999999829</v>
      </c>
      <c r="N104" s="20">
        <v>0.47999999999998977</v>
      </c>
      <c r="O104" s="27">
        <v>0.21999999999999886</v>
      </c>
      <c r="P104" s="198">
        <v>9.9999999999909051E-3</v>
      </c>
      <c r="Q104" s="28">
        <f t="shared" si="0"/>
        <v>1743279.9999999986</v>
      </c>
      <c r="R104" s="28">
        <f t="shared" si="20"/>
        <v>2676080.0000000056</v>
      </c>
      <c r="S104" s="28">
        <f t="shared" si="13"/>
        <v>2709520.0000000028</v>
      </c>
      <c r="T104" s="28">
        <f t="shared" si="14"/>
        <v>2752640.0000000037</v>
      </c>
      <c r="U104" s="28">
        <f t="shared" si="15"/>
        <v>2764960.0000000051</v>
      </c>
      <c r="V104" s="28">
        <f t="shared" si="16"/>
        <v>2879360.0000000037</v>
      </c>
      <c r="W104" s="28">
        <f t="shared" si="17"/>
        <v>2921600.0000000028</v>
      </c>
      <c r="X104" s="28">
        <f t="shared" si="18"/>
        <v>2940960.0000000028</v>
      </c>
      <c r="Y104" s="28">
        <f t="shared" si="19"/>
        <v>2941840.0000000019</v>
      </c>
      <c r="Z104" s="203">
        <f t="shared" si="9"/>
        <v>24330240.00000003</v>
      </c>
      <c r="AA104" s="35">
        <v>4.7419350414220665</v>
      </c>
      <c r="AB104" s="180">
        <v>4.9360152520985352</v>
      </c>
      <c r="AC104" s="36">
        <v>5.221306303834969</v>
      </c>
      <c r="AD104" s="207">
        <v>13.97999999999999</v>
      </c>
      <c r="AE104" s="173">
        <f t="shared" si="10"/>
        <v>1230239.9999999991</v>
      </c>
    </row>
    <row r="105" spans="1:31" s="30" customFormat="1" ht="14.25" customHeight="1">
      <c r="A105" s="24">
        <v>43007</v>
      </c>
      <c r="B105" s="24" t="s">
        <v>4140</v>
      </c>
      <c r="C105" s="25" t="s">
        <v>4135</v>
      </c>
      <c r="D105" s="24" t="s">
        <v>4037</v>
      </c>
      <c r="E105" s="191">
        <v>523.62</v>
      </c>
      <c r="F105" s="39">
        <v>539.28</v>
      </c>
      <c r="G105" s="192">
        <v>587.87</v>
      </c>
      <c r="H105" s="22">
        <v>15.659999999999968</v>
      </c>
      <c r="I105" s="20">
        <v>4.0199999999999818</v>
      </c>
      <c r="J105" s="20">
        <v>0.96000000000003638</v>
      </c>
      <c r="K105" s="20">
        <v>5.4500000000000455</v>
      </c>
      <c r="L105" s="20">
        <v>8.82000000000005</v>
      </c>
      <c r="M105" s="20">
        <v>2.9099999999999682</v>
      </c>
      <c r="N105" s="20">
        <v>4.5499999999999545</v>
      </c>
      <c r="O105" s="27">
        <v>4.6299999999999955</v>
      </c>
      <c r="P105" s="198">
        <v>17.25</v>
      </c>
      <c r="Q105" s="28">
        <f t="shared" si="0"/>
        <v>4823279.9999999907</v>
      </c>
      <c r="R105" s="28">
        <f t="shared" si="20"/>
        <v>5530799.999999987</v>
      </c>
      <c r="S105" s="28">
        <f t="shared" si="13"/>
        <v>5615279.9999999898</v>
      </c>
      <c r="T105" s="28">
        <f t="shared" si="14"/>
        <v>6094879.9999999935</v>
      </c>
      <c r="U105" s="28">
        <f t="shared" si="15"/>
        <v>6871039.9999999981</v>
      </c>
      <c r="V105" s="28">
        <f t="shared" si="16"/>
        <v>7127119.9999999953</v>
      </c>
      <c r="W105" s="28">
        <f t="shared" si="17"/>
        <v>7527519.9999999916</v>
      </c>
      <c r="X105" s="28">
        <f t="shared" si="18"/>
        <v>7934959.9999999916</v>
      </c>
      <c r="Y105" s="28">
        <f t="shared" si="19"/>
        <v>9452959.9999999925</v>
      </c>
      <c r="Z105" s="203">
        <f t="shared" si="9"/>
        <v>60977839.999999925</v>
      </c>
      <c r="AA105" s="35">
        <v>4.0392305698522604</v>
      </c>
      <c r="AB105" s="180">
        <v>4.1600325841448509</v>
      </c>
      <c r="AC105" s="36">
        <v>4.534858246627417</v>
      </c>
      <c r="AD105" s="207">
        <v>64.25</v>
      </c>
      <c r="AE105" s="173">
        <f t="shared" si="10"/>
        <v>5654000</v>
      </c>
    </row>
    <row r="106" spans="1:31" s="30" customFormat="1" ht="14.25" customHeight="1">
      <c r="A106" s="24">
        <v>43008</v>
      </c>
      <c r="B106" s="24" t="s">
        <v>4141</v>
      </c>
      <c r="C106" s="25" t="s">
        <v>4135</v>
      </c>
      <c r="D106" s="24" t="s">
        <v>4037</v>
      </c>
      <c r="E106" s="191">
        <v>42.99</v>
      </c>
      <c r="F106" s="39">
        <v>43.940000000000005</v>
      </c>
      <c r="G106" s="192">
        <v>44.32</v>
      </c>
      <c r="H106" s="22">
        <v>0.95000000000000284</v>
      </c>
      <c r="I106" s="20">
        <v>0.1699999999999946</v>
      </c>
      <c r="J106" s="20">
        <v>0</v>
      </c>
      <c r="K106" s="20">
        <v>9.9999999999980105E-3</v>
      </c>
      <c r="L106" s="20">
        <v>0</v>
      </c>
      <c r="M106" s="20">
        <v>0</v>
      </c>
      <c r="N106" s="20">
        <v>0.18999999999999773</v>
      </c>
      <c r="O106" s="27">
        <v>1.0000000000005116E-2</v>
      </c>
      <c r="P106" s="198">
        <v>0</v>
      </c>
      <c r="Q106" s="28">
        <f t="shared" si="0"/>
        <v>292600.00000000087</v>
      </c>
      <c r="R106" s="28">
        <f t="shared" si="20"/>
        <v>322519.99999999994</v>
      </c>
      <c r="S106" s="28">
        <f t="shared" si="13"/>
        <v>322519.99999999994</v>
      </c>
      <c r="T106" s="28">
        <f t="shared" si="14"/>
        <v>323399.99999999977</v>
      </c>
      <c r="U106" s="28">
        <f t="shared" si="15"/>
        <v>323399.99999999977</v>
      </c>
      <c r="V106" s="28">
        <f t="shared" si="16"/>
        <v>323399.99999999977</v>
      </c>
      <c r="W106" s="28">
        <f t="shared" si="17"/>
        <v>340119.99999999959</v>
      </c>
      <c r="X106" s="28">
        <f t="shared" si="18"/>
        <v>341000.00000000006</v>
      </c>
      <c r="Y106" s="28">
        <f t="shared" si="19"/>
        <v>341000.00000000006</v>
      </c>
      <c r="Z106" s="203">
        <f t="shared" si="9"/>
        <v>2929959.9999999995</v>
      </c>
      <c r="AA106" s="35">
        <v>4.8931786880954276</v>
      </c>
      <c r="AB106" s="180">
        <v>5.0013089452177972</v>
      </c>
      <c r="AC106" s="36">
        <v>5.0445610480667442</v>
      </c>
      <c r="AD106" s="207">
        <v>1.3299999999999983</v>
      </c>
      <c r="AE106" s="173">
        <f t="shared" si="10"/>
        <v>117039.99999999985</v>
      </c>
    </row>
    <row r="107" spans="1:31" s="30" customFormat="1" ht="14.25" customHeight="1">
      <c r="A107" s="24">
        <v>43009</v>
      </c>
      <c r="B107" s="24" t="s">
        <v>4142</v>
      </c>
      <c r="C107" s="25" t="s">
        <v>4135</v>
      </c>
      <c r="D107" s="24" t="s">
        <v>4037</v>
      </c>
      <c r="E107" s="191">
        <v>254.63</v>
      </c>
      <c r="F107" s="39">
        <v>259.71999999999997</v>
      </c>
      <c r="G107" s="192">
        <v>279.46000000000004</v>
      </c>
      <c r="H107" s="22">
        <v>5.089999999999975</v>
      </c>
      <c r="I107" s="20">
        <v>6.4700000000000841</v>
      </c>
      <c r="J107" s="20">
        <v>0.48999999999995225</v>
      </c>
      <c r="K107" s="20">
        <v>0.49000000000000909</v>
      </c>
      <c r="L107" s="20">
        <v>0</v>
      </c>
      <c r="M107" s="20">
        <v>0.12999999999999545</v>
      </c>
      <c r="N107" s="20">
        <v>0.37000000000000455</v>
      </c>
      <c r="O107" s="27">
        <v>0.81999999999999318</v>
      </c>
      <c r="P107" s="198">
        <v>10.970000000000027</v>
      </c>
      <c r="Q107" s="28">
        <f t="shared" si="0"/>
        <v>1567719.9999999921</v>
      </c>
      <c r="R107" s="28">
        <f t="shared" si="20"/>
        <v>2706440.000000007</v>
      </c>
      <c r="S107" s="28">
        <f t="shared" si="13"/>
        <v>2749560.0000000028</v>
      </c>
      <c r="T107" s="28">
        <f t="shared" si="14"/>
        <v>2792680.0000000037</v>
      </c>
      <c r="U107" s="28">
        <f t="shared" si="15"/>
        <v>2792680.0000000037</v>
      </c>
      <c r="V107" s="28">
        <f t="shared" si="16"/>
        <v>2804120.0000000033</v>
      </c>
      <c r="W107" s="28">
        <f t="shared" si="17"/>
        <v>2836680.0000000037</v>
      </c>
      <c r="X107" s="28">
        <f t="shared" si="18"/>
        <v>2908840.0000000033</v>
      </c>
      <c r="Y107" s="28">
        <f t="shared" si="19"/>
        <v>3874200.0000000056</v>
      </c>
      <c r="Z107" s="203">
        <f t="shared" si="9"/>
        <v>25032920.000000022</v>
      </c>
      <c r="AA107" s="35">
        <v>5.6889117272503853</v>
      </c>
      <c r="AB107" s="180">
        <v>5.8026318729194113</v>
      </c>
      <c r="AC107" s="36">
        <v>6.2436604928617712</v>
      </c>
      <c r="AD107" s="207">
        <v>24.830000000000041</v>
      </c>
      <c r="AE107" s="173">
        <f t="shared" si="10"/>
        <v>2185040.0000000037</v>
      </c>
    </row>
    <row r="108" spans="1:31" s="30" customFormat="1" ht="14.25" customHeight="1">
      <c r="A108" s="24">
        <v>43010</v>
      </c>
      <c r="B108" s="24" t="s">
        <v>4143</v>
      </c>
      <c r="C108" s="25" t="s">
        <v>4135</v>
      </c>
      <c r="D108" s="24" t="s">
        <v>4037</v>
      </c>
      <c r="E108" s="191">
        <v>64.73</v>
      </c>
      <c r="F108" s="39">
        <v>64.97</v>
      </c>
      <c r="G108" s="192">
        <v>67.290000000000006</v>
      </c>
      <c r="H108" s="22">
        <v>0.23999999999999488</v>
      </c>
      <c r="I108" s="20">
        <v>0.40000000000000568</v>
      </c>
      <c r="J108" s="20">
        <v>0</v>
      </c>
      <c r="K108" s="20">
        <v>0.23000000000000398</v>
      </c>
      <c r="L108" s="20">
        <v>2.3899999999999864</v>
      </c>
      <c r="M108" s="20">
        <v>-0.70000000000000284</v>
      </c>
      <c r="N108" s="20">
        <v>0</v>
      </c>
      <c r="O108" s="27">
        <v>0</v>
      </c>
      <c r="P108" s="198">
        <v>0</v>
      </c>
      <c r="Q108" s="28">
        <f t="shared" si="0"/>
        <v>73919.999999998428</v>
      </c>
      <c r="R108" s="28">
        <f t="shared" si="20"/>
        <v>144319.99999999942</v>
      </c>
      <c r="S108" s="28">
        <f t="shared" si="13"/>
        <v>144319.99999999942</v>
      </c>
      <c r="T108" s="28">
        <f t="shared" si="14"/>
        <v>164559.99999999977</v>
      </c>
      <c r="U108" s="28">
        <f t="shared" si="15"/>
        <v>374879.9999999986</v>
      </c>
      <c r="V108" s="28">
        <f t="shared" si="16"/>
        <v>313279.99999999837</v>
      </c>
      <c r="W108" s="28">
        <f t="shared" si="17"/>
        <v>313279.99999999837</v>
      </c>
      <c r="X108" s="28">
        <f t="shared" si="18"/>
        <v>313279.99999999837</v>
      </c>
      <c r="Y108" s="28">
        <f t="shared" si="19"/>
        <v>313279.99999999837</v>
      </c>
      <c r="Z108" s="203">
        <f t="shared" si="9"/>
        <v>2155119.9999999888</v>
      </c>
      <c r="AA108" s="35">
        <v>0.91783576227302266</v>
      </c>
      <c r="AB108" s="180">
        <v>0.92123883013870334</v>
      </c>
      <c r="AC108" s="36">
        <v>0.95413515284028561</v>
      </c>
      <c r="AD108" s="207">
        <v>2.5600000000000023</v>
      </c>
      <c r="AE108" s="173">
        <f t="shared" si="10"/>
        <v>225280.0000000002</v>
      </c>
    </row>
    <row r="109" spans="1:31" s="30" customFormat="1" ht="14.25" customHeight="1">
      <c r="A109" s="24">
        <v>43011</v>
      </c>
      <c r="B109" s="24" t="s">
        <v>4144</v>
      </c>
      <c r="C109" s="25" t="s">
        <v>4135</v>
      </c>
      <c r="D109" s="24" t="s">
        <v>4037</v>
      </c>
      <c r="E109" s="191">
        <v>74.77</v>
      </c>
      <c r="F109" s="39">
        <v>78.289999999999992</v>
      </c>
      <c r="G109" s="192">
        <v>78.63</v>
      </c>
      <c r="H109" s="22">
        <v>3.519999999999996</v>
      </c>
      <c r="I109" s="20">
        <v>3.0000000000015348E-2</v>
      </c>
      <c r="J109" s="20">
        <v>0</v>
      </c>
      <c r="K109" s="20">
        <v>0.26000000000000512</v>
      </c>
      <c r="L109" s="20">
        <v>1.999999999998181E-2</v>
      </c>
      <c r="M109" s="20">
        <v>3.0000000000015348E-2</v>
      </c>
      <c r="N109" s="20">
        <v>0</v>
      </c>
      <c r="O109" s="27">
        <v>0</v>
      </c>
      <c r="P109" s="198">
        <v>0</v>
      </c>
      <c r="Q109" s="28">
        <f t="shared" si="0"/>
        <v>1084159.9999999986</v>
      </c>
      <c r="R109" s="28">
        <f t="shared" si="20"/>
        <v>1089440.0000000014</v>
      </c>
      <c r="S109" s="28">
        <f t="shared" si="13"/>
        <v>1089440.0000000014</v>
      </c>
      <c r="T109" s="28">
        <f t="shared" si="14"/>
        <v>1112320.0000000019</v>
      </c>
      <c r="U109" s="28">
        <f t="shared" si="15"/>
        <v>1114080.0000000002</v>
      </c>
      <c r="V109" s="28">
        <f t="shared" si="16"/>
        <v>1116720.0000000016</v>
      </c>
      <c r="W109" s="28">
        <f t="shared" si="17"/>
        <v>1116720.0000000016</v>
      </c>
      <c r="X109" s="28">
        <f t="shared" si="18"/>
        <v>1116720.0000000016</v>
      </c>
      <c r="Y109" s="28">
        <f t="shared" si="19"/>
        <v>1116720.0000000016</v>
      </c>
      <c r="Z109" s="203">
        <f t="shared" si="9"/>
        <v>9956320.0000000112</v>
      </c>
      <c r="AA109" s="35">
        <v>2.7167258312410754</v>
      </c>
      <c r="AB109" s="180">
        <v>2.8446230483865689</v>
      </c>
      <c r="AC109" s="36">
        <v>2.8569767568608495</v>
      </c>
      <c r="AD109" s="207">
        <v>3.8599999999999994</v>
      </c>
      <c r="AE109" s="173">
        <f t="shared" si="10"/>
        <v>339679.99999999994</v>
      </c>
    </row>
    <row r="110" spans="1:31" s="30" customFormat="1" ht="14.25" customHeight="1">
      <c r="A110" s="24">
        <v>43012</v>
      </c>
      <c r="B110" s="24" t="s">
        <v>4145</v>
      </c>
      <c r="C110" s="25" t="s">
        <v>4135</v>
      </c>
      <c r="D110" s="24" t="s">
        <v>4037</v>
      </c>
      <c r="E110" s="191">
        <v>728.5</v>
      </c>
      <c r="F110" s="39">
        <v>759.76</v>
      </c>
      <c r="G110" s="192">
        <v>785.81</v>
      </c>
      <c r="H110" s="22">
        <v>31.259999999999991</v>
      </c>
      <c r="I110" s="20">
        <v>11.699999999999932</v>
      </c>
      <c r="J110" s="20">
        <v>9.4500000000001592</v>
      </c>
      <c r="K110" s="20">
        <v>-3.5600000000000591</v>
      </c>
      <c r="L110" s="20">
        <v>1.0600000000000591</v>
      </c>
      <c r="M110" s="20">
        <v>2.7099999999999227</v>
      </c>
      <c r="N110" s="20">
        <v>1.3099999999999454</v>
      </c>
      <c r="O110" s="27">
        <v>1.7300000000000182</v>
      </c>
      <c r="P110" s="198">
        <v>1.6499999999999773</v>
      </c>
      <c r="Q110" s="28">
        <f t="shared" si="0"/>
        <v>9628079.9999999963</v>
      </c>
      <c r="R110" s="28">
        <f t="shared" si="20"/>
        <v>11687279.999999985</v>
      </c>
      <c r="S110" s="28">
        <f t="shared" si="13"/>
        <v>12518880</v>
      </c>
      <c r="T110" s="28">
        <f t="shared" si="14"/>
        <v>12205599.999999994</v>
      </c>
      <c r="U110" s="28">
        <f t="shared" si="15"/>
        <v>12298880</v>
      </c>
      <c r="V110" s="28">
        <f t="shared" si="16"/>
        <v>12537359.999999993</v>
      </c>
      <c r="W110" s="28">
        <f t="shared" si="17"/>
        <v>12652639.999999987</v>
      </c>
      <c r="X110" s="28">
        <f t="shared" si="18"/>
        <v>12804879.999999989</v>
      </c>
      <c r="Y110" s="28">
        <f t="shared" si="19"/>
        <v>12950079.999999987</v>
      </c>
      <c r="Z110" s="203">
        <f t="shared" si="9"/>
        <v>109283679.99999993</v>
      </c>
      <c r="AA110" s="35">
        <v>4.9259051900175539</v>
      </c>
      <c r="AB110" s="180">
        <v>5.137276221232308</v>
      </c>
      <c r="AC110" s="36">
        <v>5.3134187472446035</v>
      </c>
      <c r="AD110" s="207">
        <v>57.309999999999945</v>
      </c>
      <c r="AE110" s="173">
        <f t="shared" si="10"/>
        <v>5043279.9999999953</v>
      </c>
    </row>
    <row r="111" spans="1:31" s="30" customFormat="1" ht="14.25" customHeight="1">
      <c r="A111" s="24">
        <v>43013</v>
      </c>
      <c r="B111" s="24" t="s">
        <v>4146</v>
      </c>
      <c r="C111" s="25" t="s">
        <v>4135</v>
      </c>
      <c r="D111" s="24" t="s">
        <v>4037</v>
      </c>
      <c r="E111" s="191">
        <v>1004.96</v>
      </c>
      <c r="F111" s="39">
        <v>1045.3600000000001</v>
      </c>
      <c r="G111" s="192">
        <v>1065.96</v>
      </c>
      <c r="H111" s="22">
        <v>40.400000000000091</v>
      </c>
      <c r="I111" s="20">
        <v>4.0399999999999636</v>
      </c>
      <c r="J111" s="20">
        <v>3.9600000000000364</v>
      </c>
      <c r="K111" s="20">
        <v>2.1399999999998727</v>
      </c>
      <c r="L111" s="20">
        <v>1.1700000000000728</v>
      </c>
      <c r="M111" s="20">
        <v>2.7100000000000364</v>
      </c>
      <c r="N111" s="20">
        <v>1.9900000000000091</v>
      </c>
      <c r="O111" s="27">
        <v>3.3599999999999</v>
      </c>
      <c r="P111" s="198">
        <v>1.2300000000000182</v>
      </c>
      <c r="Q111" s="28">
        <f t="shared" si="0"/>
        <v>12443200.000000026</v>
      </c>
      <c r="R111" s="28">
        <f t="shared" si="20"/>
        <v>13154240.00000002</v>
      </c>
      <c r="S111" s="28">
        <f t="shared" si="13"/>
        <v>13502720.000000024</v>
      </c>
      <c r="T111" s="28">
        <f t="shared" si="14"/>
        <v>13691040.000000013</v>
      </c>
      <c r="U111" s="28">
        <f t="shared" si="15"/>
        <v>13794000.000000019</v>
      </c>
      <c r="V111" s="28">
        <f t="shared" si="16"/>
        <v>14032480.000000022</v>
      </c>
      <c r="W111" s="28">
        <f t="shared" si="17"/>
        <v>14207600.000000022</v>
      </c>
      <c r="X111" s="28">
        <f t="shared" si="18"/>
        <v>14503280.000000013</v>
      </c>
      <c r="Y111" s="28">
        <f t="shared" si="19"/>
        <v>14611520.000000015</v>
      </c>
      <c r="Z111" s="203">
        <f t="shared" si="9"/>
        <v>123940080.00000018</v>
      </c>
      <c r="AA111" s="35">
        <v>21.876489782946106</v>
      </c>
      <c r="AB111" s="180">
        <v>22.755937907479442</v>
      </c>
      <c r="AC111" s="36">
        <v>23.204369376919711</v>
      </c>
      <c r="AD111" s="207">
        <v>61</v>
      </c>
      <c r="AE111" s="173">
        <f t="shared" si="10"/>
        <v>5368000</v>
      </c>
    </row>
    <row r="112" spans="1:31" s="30" customFormat="1" ht="14.25" customHeight="1">
      <c r="A112" s="24">
        <v>43014</v>
      </c>
      <c r="B112" s="24" t="s">
        <v>4147</v>
      </c>
      <c r="C112" s="25" t="s">
        <v>4135</v>
      </c>
      <c r="D112" s="24" t="s">
        <v>4037</v>
      </c>
      <c r="E112" s="191">
        <v>68.48</v>
      </c>
      <c r="F112" s="39">
        <v>70.710000000000008</v>
      </c>
      <c r="G112" s="192">
        <v>71.3</v>
      </c>
      <c r="H112" s="22">
        <v>2.230000000000004</v>
      </c>
      <c r="I112" s="20">
        <v>0.53000000000000114</v>
      </c>
      <c r="J112" s="20">
        <v>0</v>
      </c>
      <c r="K112" s="20">
        <v>0</v>
      </c>
      <c r="L112" s="20">
        <v>0</v>
      </c>
      <c r="M112" s="20">
        <v>0</v>
      </c>
      <c r="N112" s="20">
        <v>6.0000000000002274E-2</v>
      </c>
      <c r="O112" s="27">
        <v>0</v>
      </c>
      <c r="P112" s="198">
        <v>0</v>
      </c>
      <c r="Q112" s="28">
        <f t="shared" si="0"/>
        <v>686840.00000000116</v>
      </c>
      <c r="R112" s="28">
        <f t="shared" si="20"/>
        <v>780120.0000000014</v>
      </c>
      <c r="S112" s="28">
        <f t="shared" si="13"/>
        <v>780120.0000000014</v>
      </c>
      <c r="T112" s="28">
        <f t="shared" si="14"/>
        <v>780120.0000000014</v>
      </c>
      <c r="U112" s="28">
        <f t="shared" si="15"/>
        <v>780120.0000000014</v>
      </c>
      <c r="V112" s="28">
        <f t="shared" si="16"/>
        <v>780120.0000000014</v>
      </c>
      <c r="W112" s="28">
        <f t="shared" si="17"/>
        <v>785400.00000000163</v>
      </c>
      <c r="X112" s="28">
        <f t="shared" si="18"/>
        <v>785400.00000000163</v>
      </c>
      <c r="Y112" s="28">
        <f t="shared" si="19"/>
        <v>785400.00000000163</v>
      </c>
      <c r="Z112" s="203">
        <f t="shared" si="9"/>
        <v>6943640.000000013</v>
      </c>
      <c r="AA112" s="35">
        <v>6.1285126185788439</v>
      </c>
      <c r="AB112" s="180">
        <v>6.328083049937355</v>
      </c>
      <c r="AC112" s="36">
        <v>6.3808841954537332</v>
      </c>
      <c r="AD112" s="207">
        <v>2.8199999999999932</v>
      </c>
      <c r="AE112" s="173">
        <f t="shared" si="10"/>
        <v>248159.99999999939</v>
      </c>
    </row>
    <row r="113" spans="1:31" s="30" customFormat="1" ht="14.25" customHeight="1">
      <c r="A113" s="24">
        <v>43015</v>
      </c>
      <c r="B113" s="24" t="s">
        <v>4148</v>
      </c>
      <c r="C113" s="25" t="s">
        <v>4135</v>
      </c>
      <c r="D113" s="24" t="s">
        <v>4037</v>
      </c>
      <c r="E113" s="191">
        <v>628.43999999999994</v>
      </c>
      <c r="F113" s="39">
        <v>676.74</v>
      </c>
      <c r="G113" s="192">
        <v>695.67</v>
      </c>
      <c r="H113" s="22">
        <v>48.300000000000068</v>
      </c>
      <c r="I113" s="20">
        <v>6.6299999999999955</v>
      </c>
      <c r="J113" s="20">
        <v>2.3600000000000136</v>
      </c>
      <c r="K113" s="20">
        <v>0.10999999999989996</v>
      </c>
      <c r="L113" s="20">
        <v>1.220000000000141</v>
      </c>
      <c r="M113" s="20">
        <v>1.2799999999999727</v>
      </c>
      <c r="N113" s="20">
        <v>3.2200000000000273</v>
      </c>
      <c r="O113" s="27">
        <v>3.4599999999999227</v>
      </c>
      <c r="P113" s="198">
        <v>0.64999999999997726</v>
      </c>
      <c r="Q113" s="28">
        <f t="shared" si="0"/>
        <v>14876400.000000022</v>
      </c>
      <c r="R113" s="28">
        <f t="shared" si="20"/>
        <v>16043280.000000022</v>
      </c>
      <c r="S113" s="28">
        <f t="shared" si="13"/>
        <v>16250960.000000024</v>
      </c>
      <c r="T113" s="28">
        <f t="shared" si="14"/>
        <v>16260640.000000015</v>
      </c>
      <c r="U113" s="28">
        <f t="shared" si="15"/>
        <v>16368000.000000028</v>
      </c>
      <c r="V113" s="28">
        <f t="shared" si="16"/>
        <v>16480640.000000026</v>
      </c>
      <c r="W113" s="28">
        <f t="shared" si="17"/>
        <v>16764000.000000028</v>
      </c>
      <c r="X113" s="28">
        <f t="shared" si="18"/>
        <v>17068480.000000022</v>
      </c>
      <c r="Y113" s="28">
        <f t="shared" si="19"/>
        <v>17125680.000000019</v>
      </c>
      <c r="Z113" s="203">
        <f t="shared" si="9"/>
        <v>147238080.00000021</v>
      </c>
      <c r="AA113" s="35">
        <v>10.167336194804376</v>
      </c>
      <c r="AB113" s="180">
        <v>10.948766941111186</v>
      </c>
      <c r="AC113" s="36">
        <v>11.255029550378014</v>
      </c>
      <c r="AD113" s="207">
        <v>67.230000000000018</v>
      </c>
      <c r="AE113" s="173">
        <f t="shared" si="10"/>
        <v>5916240.0000000019</v>
      </c>
    </row>
    <row r="114" spans="1:31" s="30" customFormat="1" ht="14.25" customHeight="1">
      <c r="A114" s="24">
        <v>43016</v>
      </c>
      <c r="B114" s="24" t="s">
        <v>4149</v>
      </c>
      <c r="C114" s="25" t="s">
        <v>4135</v>
      </c>
      <c r="D114" s="24" t="s">
        <v>4037</v>
      </c>
      <c r="E114" s="191">
        <v>123.31</v>
      </c>
      <c r="F114" s="39">
        <v>124.60000000000001</v>
      </c>
      <c r="G114" s="192">
        <v>126.28</v>
      </c>
      <c r="H114" s="22">
        <v>1.2900000000000063</v>
      </c>
      <c r="I114" s="20">
        <v>0.62999999999999545</v>
      </c>
      <c r="J114" s="20">
        <v>0.46999999999999886</v>
      </c>
      <c r="K114" s="20">
        <v>3.0000000000001137E-2</v>
      </c>
      <c r="L114" s="20">
        <v>1.9999999999996021E-2</v>
      </c>
      <c r="M114" s="20">
        <v>0.43000000000000682</v>
      </c>
      <c r="N114" s="20">
        <v>9.9999999999994316E-2</v>
      </c>
      <c r="O114" s="27">
        <v>0</v>
      </c>
      <c r="P114" s="198">
        <v>0</v>
      </c>
      <c r="Q114" s="28">
        <f t="shared" si="0"/>
        <v>397320.00000000192</v>
      </c>
      <c r="R114" s="28">
        <f t="shared" si="20"/>
        <v>508200.00000000116</v>
      </c>
      <c r="S114" s="28">
        <f t="shared" si="13"/>
        <v>549560.00000000105</v>
      </c>
      <c r="T114" s="28">
        <f t="shared" si="14"/>
        <v>552200.00000000116</v>
      </c>
      <c r="U114" s="28">
        <f t="shared" si="15"/>
        <v>553960.00000000081</v>
      </c>
      <c r="V114" s="28">
        <f t="shared" si="16"/>
        <v>591800.0000000014</v>
      </c>
      <c r="W114" s="28">
        <f t="shared" si="17"/>
        <v>600600.00000000093</v>
      </c>
      <c r="X114" s="28">
        <f t="shared" si="18"/>
        <v>600600.00000000093</v>
      </c>
      <c r="Y114" s="28">
        <f t="shared" si="19"/>
        <v>600600.00000000093</v>
      </c>
      <c r="Z114" s="203">
        <f t="shared" si="9"/>
        <v>4954840.0000000102</v>
      </c>
      <c r="AA114" s="35">
        <v>2.5783909468806718</v>
      </c>
      <c r="AB114" s="180">
        <v>2.6053646255886114</v>
      </c>
      <c r="AC114" s="36">
        <v>2.640493137394301</v>
      </c>
      <c r="AD114" s="207">
        <v>2.9699999999999989</v>
      </c>
      <c r="AE114" s="173">
        <f t="shared" si="10"/>
        <v>261359.99999999991</v>
      </c>
    </row>
    <row r="115" spans="1:31" s="30" customFormat="1" ht="14.25" customHeight="1">
      <c r="A115" s="24">
        <v>43017</v>
      </c>
      <c r="B115" s="24" t="s">
        <v>4150</v>
      </c>
      <c r="C115" s="25" t="s">
        <v>4135</v>
      </c>
      <c r="D115" s="24" t="s">
        <v>4037</v>
      </c>
      <c r="E115" s="191">
        <v>160.71</v>
      </c>
      <c r="F115" s="39">
        <v>164.24</v>
      </c>
      <c r="G115" s="192">
        <v>168.85000000000002</v>
      </c>
      <c r="H115" s="22">
        <v>3.5300000000000011</v>
      </c>
      <c r="I115" s="20">
        <v>1.5699999999999932</v>
      </c>
      <c r="J115" s="20">
        <v>6.9999999999993179E-2</v>
      </c>
      <c r="K115" s="20">
        <v>0.13999999999998636</v>
      </c>
      <c r="L115" s="20">
        <v>0.39000000000001478</v>
      </c>
      <c r="M115" s="20">
        <v>0</v>
      </c>
      <c r="N115" s="20">
        <v>0.91999999999998749</v>
      </c>
      <c r="O115" s="27">
        <v>6.0000000000030695E-2</v>
      </c>
      <c r="P115" s="198">
        <v>1.460000000000008</v>
      </c>
      <c r="Q115" s="28">
        <f t="shared" si="0"/>
        <v>1087240.0000000002</v>
      </c>
      <c r="R115" s="28">
        <f t="shared" si="20"/>
        <v>1363559.9999999991</v>
      </c>
      <c r="S115" s="28">
        <f t="shared" si="13"/>
        <v>1369719.9999999984</v>
      </c>
      <c r="T115" s="28">
        <f t="shared" si="14"/>
        <v>1382039.9999999972</v>
      </c>
      <c r="U115" s="28">
        <f t="shared" si="15"/>
        <v>1416359.9999999986</v>
      </c>
      <c r="V115" s="28">
        <f t="shared" si="16"/>
        <v>1416359.9999999986</v>
      </c>
      <c r="W115" s="28">
        <f t="shared" si="17"/>
        <v>1497319.9999999974</v>
      </c>
      <c r="X115" s="28">
        <f t="shared" si="18"/>
        <v>1502600.0000000002</v>
      </c>
      <c r="Y115" s="28">
        <f t="shared" si="19"/>
        <v>1631080.0000000009</v>
      </c>
      <c r="Z115" s="203">
        <f t="shared" si="9"/>
        <v>12666279.999999989</v>
      </c>
      <c r="AA115" s="35">
        <v>1.9063242850839108</v>
      </c>
      <c r="AB115" s="180">
        <v>1.9481967555359438</v>
      </c>
      <c r="AC115" s="36">
        <v>2.0028800668061626</v>
      </c>
      <c r="AD115" s="207">
        <v>8.1400000000000148</v>
      </c>
      <c r="AE115" s="173">
        <f t="shared" si="10"/>
        <v>716320.00000000128</v>
      </c>
    </row>
    <row r="116" spans="1:31" s="30" customFormat="1" ht="14.25" customHeight="1">
      <c r="A116" s="24">
        <v>43019</v>
      </c>
      <c r="B116" s="24" t="s">
        <v>4151</v>
      </c>
      <c r="C116" s="25" t="s">
        <v>4135</v>
      </c>
      <c r="D116" s="24" t="s">
        <v>4037</v>
      </c>
      <c r="E116" s="191">
        <v>123.86</v>
      </c>
      <c r="F116" s="39">
        <v>124.48</v>
      </c>
      <c r="G116" s="192">
        <v>125.2</v>
      </c>
      <c r="H116" s="22">
        <v>0.62000000000000455</v>
      </c>
      <c r="I116" s="20">
        <v>0.51000000000000512</v>
      </c>
      <c r="J116" s="20">
        <v>4.0000000000006253E-2</v>
      </c>
      <c r="K116" s="20">
        <v>0</v>
      </c>
      <c r="L116" s="20">
        <v>0.17000000000000171</v>
      </c>
      <c r="M116" s="20">
        <v>0</v>
      </c>
      <c r="N116" s="20">
        <v>0</v>
      </c>
      <c r="O116" s="27">
        <v>0</v>
      </c>
      <c r="P116" s="198">
        <v>0</v>
      </c>
      <c r="Q116" s="28">
        <f t="shared" si="0"/>
        <v>190960.00000000143</v>
      </c>
      <c r="R116" s="28">
        <f t="shared" si="20"/>
        <v>280720.00000000233</v>
      </c>
      <c r="S116" s="28">
        <f t="shared" si="13"/>
        <v>284240.00000000285</v>
      </c>
      <c r="T116" s="28">
        <f t="shared" si="14"/>
        <v>284240.00000000285</v>
      </c>
      <c r="U116" s="28">
        <f t="shared" si="15"/>
        <v>299200.00000000303</v>
      </c>
      <c r="V116" s="28">
        <f t="shared" si="16"/>
        <v>299200.00000000303</v>
      </c>
      <c r="W116" s="28">
        <f t="shared" si="17"/>
        <v>299200.00000000303</v>
      </c>
      <c r="X116" s="28">
        <f t="shared" si="18"/>
        <v>299200.00000000303</v>
      </c>
      <c r="Y116" s="28">
        <f t="shared" si="19"/>
        <v>299200.00000000303</v>
      </c>
      <c r="Z116" s="203">
        <f t="shared" si="9"/>
        <v>2536160.0000000242</v>
      </c>
      <c r="AA116" s="35">
        <v>1.6279140068160523</v>
      </c>
      <c r="AB116" s="180">
        <v>1.6360627770746181</v>
      </c>
      <c r="AC116" s="36">
        <v>1.6455258651168232</v>
      </c>
      <c r="AD116" s="207">
        <v>1.3400000000000034</v>
      </c>
      <c r="AE116" s="173">
        <f t="shared" si="10"/>
        <v>117920.00000000031</v>
      </c>
    </row>
    <row r="117" spans="1:31" s="30" customFormat="1" ht="14.25" customHeight="1">
      <c r="A117" s="24">
        <v>43020</v>
      </c>
      <c r="B117" s="24" t="s">
        <v>4152</v>
      </c>
      <c r="C117" s="25" t="s">
        <v>4135</v>
      </c>
      <c r="D117" s="24" t="s">
        <v>4037</v>
      </c>
      <c r="E117" s="191">
        <v>75.28</v>
      </c>
      <c r="F117" s="39">
        <v>76.58</v>
      </c>
      <c r="G117" s="192">
        <v>77.28</v>
      </c>
      <c r="H117" s="22">
        <v>1.2999999999999972</v>
      </c>
      <c r="I117" s="20">
        <v>3.0000000000001137E-2</v>
      </c>
      <c r="J117" s="20">
        <v>4.0000000000006253E-2</v>
      </c>
      <c r="K117" s="20">
        <v>0</v>
      </c>
      <c r="L117" s="20">
        <v>0</v>
      </c>
      <c r="M117" s="20">
        <v>0</v>
      </c>
      <c r="N117" s="20">
        <v>0.29000000000000625</v>
      </c>
      <c r="O117" s="27">
        <v>0</v>
      </c>
      <c r="P117" s="198">
        <v>0.34000000000000341</v>
      </c>
      <c r="Q117" s="28">
        <f t="shared" si="0"/>
        <v>400399.99999999913</v>
      </c>
      <c r="R117" s="28">
        <f t="shared" si="20"/>
        <v>405679.9999999993</v>
      </c>
      <c r="S117" s="28">
        <f t="shared" si="13"/>
        <v>409199.99999999983</v>
      </c>
      <c r="T117" s="28">
        <f t="shared" si="14"/>
        <v>409199.99999999983</v>
      </c>
      <c r="U117" s="28">
        <f t="shared" si="15"/>
        <v>409199.99999999983</v>
      </c>
      <c r="V117" s="28">
        <f t="shared" si="16"/>
        <v>409199.99999999983</v>
      </c>
      <c r="W117" s="28">
        <f t="shared" si="17"/>
        <v>434720.00000000035</v>
      </c>
      <c r="X117" s="28">
        <f t="shared" si="18"/>
        <v>434720.00000000035</v>
      </c>
      <c r="Y117" s="28">
        <f t="shared" si="19"/>
        <v>464640.00000000064</v>
      </c>
      <c r="Z117" s="203">
        <f t="shared" si="9"/>
        <v>3776959.9999999991</v>
      </c>
      <c r="AA117" s="35">
        <v>3.1360786519194312</v>
      </c>
      <c r="AB117" s="180">
        <v>3.1902351642400384</v>
      </c>
      <c r="AC117" s="36">
        <v>3.2193963631819034</v>
      </c>
      <c r="AD117" s="207">
        <v>2</v>
      </c>
      <c r="AE117" s="173">
        <f t="shared" si="10"/>
        <v>176000</v>
      </c>
    </row>
    <row r="118" spans="1:31" s="30" customFormat="1" ht="14.25" customHeight="1">
      <c r="A118" s="24">
        <v>43021</v>
      </c>
      <c r="B118" s="24" t="s">
        <v>4153</v>
      </c>
      <c r="C118" s="25" t="s">
        <v>4135</v>
      </c>
      <c r="D118" s="24" t="s">
        <v>4037</v>
      </c>
      <c r="E118" s="191">
        <v>100.82000000000001</v>
      </c>
      <c r="F118" s="39">
        <v>100.92</v>
      </c>
      <c r="G118" s="192">
        <v>101.38</v>
      </c>
      <c r="H118" s="22">
        <v>9.9999999999994316E-2</v>
      </c>
      <c r="I118" s="20">
        <v>1.9999999999996021E-2</v>
      </c>
      <c r="J118" s="20">
        <v>0</v>
      </c>
      <c r="K118" s="20">
        <v>4.0000000000006253E-2</v>
      </c>
      <c r="L118" s="20">
        <v>0.17000000000000171</v>
      </c>
      <c r="M118" s="20">
        <v>1.9999999999996021E-2</v>
      </c>
      <c r="N118" s="20">
        <v>4.9999999999997158E-2</v>
      </c>
      <c r="O118" s="27">
        <v>0.15999999999999659</v>
      </c>
      <c r="P118" s="198">
        <v>0</v>
      </c>
      <c r="Q118" s="28">
        <f t="shared" si="0"/>
        <v>30799.999999998246</v>
      </c>
      <c r="R118" s="28">
        <f t="shared" si="20"/>
        <v>34319.999999997548</v>
      </c>
      <c r="S118" s="28">
        <f t="shared" si="13"/>
        <v>34319.999999997548</v>
      </c>
      <c r="T118" s="28">
        <f t="shared" si="14"/>
        <v>37839.999999998101</v>
      </c>
      <c r="U118" s="28">
        <f t="shared" si="15"/>
        <v>52799.999999998254</v>
      </c>
      <c r="V118" s="28">
        <f t="shared" si="16"/>
        <v>54559.999999997905</v>
      </c>
      <c r="W118" s="28">
        <f t="shared" si="17"/>
        <v>58959.999999997657</v>
      </c>
      <c r="X118" s="28">
        <f t="shared" si="18"/>
        <v>73039.999999997352</v>
      </c>
      <c r="Y118" s="28">
        <f t="shared" si="19"/>
        <v>73039.999999997352</v>
      </c>
      <c r="Z118" s="203">
        <f t="shared" si="9"/>
        <v>449679.99999997998</v>
      </c>
      <c r="AA118" s="35">
        <v>4.5472381459247604</v>
      </c>
      <c r="AB118" s="180">
        <v>4.5517483999873711</v>
      </c>
      <c r="AC118" s="36">
        <v>4.5724955686753832</v>
      </c>
      <c r="AD118" s="207">
        <v>0.55999999999998806</v>
      </c>
      <c r="AE118" s="173">
        <f t="shared" si="10"/>
        <v>49279.999999998952</v>
      </c>
    </row>
    <row r="119" spans="1:31" s="30" customFormat="1" ht="14.25" customHeight="1">
      <c r="A119" s="24">
        <v>43022</v>
      </c>
      <c r="B119" s="24" t="s">
        <v>4154</v>
      </c>
      <c r="C119" s="25" t="s">
        <v>4135</v>
      </c>
      <c r="D119" s="24" t="s">
        <v>4037</v>
      </c>
      <c r="E119" s="191">
        <v>133.17000000000002</v>
      </c>
      <c r="F119" s="39">
        <v>137.27000000000001</v>
      </c>
      <c r="G119" s="192">
        <v>138.92000000000002</v>
      </c>
      <c r="H119" s="22">
        <v>4.0999999999999943</v>
      </c>
      <c r="I119" s="20">
        <v>6.9999999999993179E-2</v>
      </c>
      <c r="J119" s="20">
        <v>0</v>
      </c>
      <c r="K119" s="20">
        <v>3.9999999999992042E-2</v>
      </c>
      <c r="L119" s="20">
        <v>0.12000000000000455</v>
      </c>
      <c r="M119" s="20">
        <v>0.41999999999998749</v>
      </c>
      <c r="N119" s="20">
        <v>0.3100000000000307</v>
      </c>
      <c r="O119" s="27">
        <v>0.6899999999999693</v>
      </c>
      <c r="P119" s="198">
        <v>0</v>
      </c>
      <c r="Q119" s="28">
        <f t="shared" si="0"/>
        <v>1262799.9999999981</v>
      </c>
      <c r="R119" s="28">
        <f t="shared" si="20"/>
        <v>1275119.999999997</v>
      </c>
      <c r="S119" s="28">
        <f t="shared" si="13"/>
        <v>1275119.999999997</v>
      </c>
      <c r="T119" s="28">
        <f t="shared" si="14"/>
        <v>1278639.9999999963</v>
      </c>
      <c r="U119" s="28">
        <f t="shared" si="15"/>
        <v>1289199.9999999967</v>
      </c>
      <c r="V119" s="28">
        <f t="shared" si="16"/>
        <v>1326159.9999999956</v>
      </c>
      <c r="W119" s="28">
        <f t="shared" si="17"/>
        <v>1353439.9999999984</v>
      </c>
      <c r="X119" s="28">
        <f t="shared" si="18"/>
        <v>1414159.9999999956</v>
      </c>
      <c r="Y119" s="28">
        <f t="shared" si="19"/>
        <v>1414159.9999999956</v>
      </c>
      <c r="Z119" s="203">
        <f t="shared" si="9"/>
        <v>11888799.999999972</v>
      </c>
      <c r="AA119" s="35">
        <v>4.0977780239460158</v>
      </c>
      <c r="AB119" s="180">
        <v>4.223939245678979</v>
      </c>
      <c r="AC119" s="36">
        <v>4.2747114446690739</v>
      </c>
      <c r="AD119" s="207">
        <v>5.75</v>
      </c>
      <c r="AE119" s="173">
        <f t="shared" si="10"/>
        <v>506000</v>
      </c>
    </row>
    <row r="120" spans="1:31" s="30" customFormat="1" ht="14.25" customHeight="1">
      <c r="A120" s="24">
        <v>43023</v>
      </c>
      <c r="B120" s="24" t="s">
        <v>4155</v>
      </c>
      <c r="C120" s="25" t="s">
        <v>4135</v>
      </c>
      <c r="D120" s="24" t="s">
        <v>4037</v>
      </c>
      <c r="E120" s="191">
        <v>1090.0800000000002</v>
      </c>
      <c r="F120" s="39">
        <v>1117.8500000000001</v>
      </c>
      <c r="G120" s="192">
        <v>1140.94</v>
      </c>
      <c r="H120" s="22">
        <v>27.769999999999982</v>
      </c>
      <c r="I120" s="20">
        <v>6.819999999999709</v>
      </c>
      <c r="J120" s="20">
        <v>3.5500000000001819</v>
      </c>
      <c r="K120" s="20">
        <v>0.48000000000001819</v>
      </c>
      <c r="L120" s="20">
        <v>1.3600000000001273</v>
      </c>
      <c r="M120" s="20">
        <v>2.5799999999996999</v>
      </c>
      <c r="N120" s="20">
        <v>3.8200000000001637</v>
      </c>
      <c r="O120" s="27">
        <v>4.1000000000001364</v>
      </c>
      <c r="P120" s="198">
        <v>0.37999999999988177</v>
      </c>
      <c r="Q120" s="28">
        <f t="shared" si="0"/>
        <v>8553159.9999999944</v>
      </c>
      <c r="R120" s="28">
        <f t="shared" si="20"/>
        <v>9753479.9999999441</v>
      </c>
      <c r="S120" s="28">
        <f t="shared" si="13"/>
        <v>10065879.999999961</v>
      </c>
      <c r="T120" s="28">
        <f t="shared" si="14"/>
        <v>10108119.999999963</v>
      </c>
      <c r="U120" s="28">
        <f t="shared" si="15"/>
        <v>10227799.999999974</v>
      </c>
      <c r="V120" s="28">
        <f t="shared" si="16"/>
        <v>10454839.999999948</v>
      </c>
      <c r="W120" s="28">
        <f t="shared" si="17"/>
        <v>10790999.999999963</v>
      </c>
      <c r="X120" s="28">
        <f t="shared" si="18"/>
        <v>11151799.999999974</v>
      </c>
      <c r="Y120" s="28">
        <f t="shared" si="19"/>
        <v>11185239.999999963</v>
      </c>
      <c r="Z120" s="203">
        <f t="shared" si="9"/>
        <v>92291319.999999672</v>
      </c>
      <c r="AA120" s="35">
        <v>11.809685181232862</v>
      </c>
      <c r="AB120" s="180">
        <v>12.110539207985797</v>
      </c>
      <c r="AC120" s="36">
        <v>12.360691151728151</v>
      </c>
      <c r="AD120" s="207">
        <v>50.859999999999907</v>
      </c>
      <c r="AE120" s="173">
        <f t="shared" si="10"/>
        <v>4475679.9999999916</v>
      </c>
    </row>
    <row r="121" spans="1:31" s="30" customFormat="1" ht="14.25" customHeight="1">
      <c r="A121" s="24">
        <v>43024</v>
      </c>
      <c r="B121" s="24" t="s">
        <v>4156</v>
      </c>
      <c r="C121" s="25" t="s">
        <v>4135</v>
      </c>
      <c r="D121" s="24" t="s">
        <v>4037</v>
      </c>
      <c r="E121" s="191">
        <v>458.51</v>
      </c>
      <c r="F121" s="39">
        <v>474.67</v>
      </c>
      <c r="G121" s="192">
        <v>540.81999999999994</v>
      </c>
      <c r="H121" s="22">
        <v>16.160000000000025</v>
      </c>
      <c r="I121" s="20">
        <v>5.6700000000000159</v>
      </c>
      <c r="J121" s="20">
        <v>0.73000000000001819</v>
      </c>
      <c r="K121" s="20">
        <v>9.9199999999999591</v>
      </c>
      <c r="L121" s="20">
        <v>0.81000000000000227</v>
      </c>
      <c r="M121" s="20">
        <v>1.6800000000000068</v>
      </c>
      <c r="N121" s="20">
        <v>8.3899999999999864</v>
      </c>
      <c r="O121" s="27">
        <v>25.899999999999977</v>
      </c>
      <c r="P121" s="198">
        <v>13.049999999999955</v>
      </c>
      <c r="Q121" s="28">
        <f t="shared" si="0"/>
        <v>4977280.0000000075</v>
      </c>
      <c r="R121" s="28">
        <f t="shared" si="20"/>
        <v>5975200.0000000102</v>
      </c>
      <c r="S121" s="28">
        <f t="shared" si="13"/>
        <v>6039440.0000000121</v>
      </c>
      <c r="T121" s="28">
        <f t="shared" si="14"/>
        <v>6912400.0000000084</v>
      </c>
      <c r="U121" s="28">
        <f t="shared" si="15"/>
        <v>6983680.0000000084</v>
      </c>
      <c r="V121" s="28">
        <f t="shared" si="16"/>
        <v>7131520.0000000093</v>
      </c>
      <c r="W121" s="28">
        <f t="shared" si="17"/>
        <v>7869840.0000000084</v>
      </c>
      <c r="X121" s="28">
        <f t="shared" si="18"/>
        <v>10149040.000000007</v>
      </c>
      <c r="Y121" s="28">
        <f t="shared" si="19"/>
        <v>11297440.000000004</v>
      </c>
      <c r="Z121" s="203">
        <f t="shared" si="9"/>
        <v>67335840.000000075</v>
      </c>
      <c r="AA121" s="35">
        <v>5.663700854415799</v>
      </c>
      <c r="AB121" s="180">
        <v>5.863315706452525</v>
      </c>
      <c r="AC121" s="36">
        <v>6.6804272449568209</v>
      </c>
      <c r="AD121" s="207">
        <v>82.309999999999945</v>
      </c>
      <c r="AE121" s="173">
        <f t="shared" si="10"/>
        <v>7243279.9999999953</v>
      </c>
    </row>
    <row r="122" spans="1:31" s="30" customFormat="1" ht="14.25" customHeight="1">
      <c r="A122" s="24">
        <v>43025</v>
      </c>
      <c r="B122" s="24" t="s">
        <v>4157</v>
      </c>
      <c r="C122" s="25" t="s">
        <v>4135</v>
      </c>
      <c r="D122" s="24" t="s">
        <v>4037</v>
      </c>
      <c r="E122" s="191">
        <v>208.53</v>
      </c>
      <c r="F122" s="39">
        <v>210.37</v>
      </c>
      <c r="G122" s="192">
        <v>211.26000000000002</v>
      </c>
      <c r="H122" s="22">
        <v>1.8400000000000034</v>
      </c>
      <c r="I122" s="20">
        <v>0.13999999999998636</v>
      </c>
      <c r="J122" s="20">
        <v>-0.75</v>
      </c>
      <c r="K122" s="20">
        <v>0</v>
      </c>
      <c r="L122" s="20">
        <v>0.12000000000000455</v>
      </c>
      <c r="M122" s="20">
        <v>0</v>
      </c>
      <c r="N122" s="20">
        <v>0.19999999999998863</v>
      </c>
      <c r="O122" s="27">
        <v>0.65000000000003411</v>
      </c>
      <c r="P122" s="198">
        <v>0.53000000000000114</v>
      </c>
      <c r="Q122" s="28">
        <f t="shared" si="0"/>
        <v>566720.00000000116</v>
      </c>
      <c r="R122" s="28">
        <f t="shared" si="20"/>
        <v>591359.99999999872</v>
      </c>
      <c r="S122" s="28">
        <f t="shared" si="13"/>
        <v>525359.99999999872</v>
      </c>
      <c r="T122" s="28">
        <f t="shared" si="14"/>
        <v>525359.99999999872</v>
      </c>
      <c r="U122" s="28">
        <f t="shared" si="15"/>
        <v>535919.99999999907</v>
      </c>
      <c r="V122" s="28">
        <f t="shared" si="16"/>
        <v>535919.99999999907</v>
      </c>
      <c r="W122" s="28">
        <f t="shared" si="17"/>
        <v>553519.99999999802</v>
      </c>
      <c r="X122" s="28">
        <f t="shared" si="18"/>
        <v>610720.00000000105</v>
      </c>
      <c r="Y122" s="28">
        <f t="shared" si="19"/>
        <v>657360.00000000116</v>
      </c>
      <c r="Z122" s="203">
        <f t="shared" si="9"/>
        <v>5102239.9999999953</v>
      </c>
      <c r="AA122" s="35">
        <v>7.1445947010836965</v>
      </c>
      <c r="AB122" s="180">
        <v>7.2076362502612454</v>
      </c>
      <c r="AC122" s="36">
        <v>7.2381291735047331</v>
      </c>
      <c r="AD122" s="207">
        <v>2.7300000000000182</v>
      </c>
      <c r="AE122" s="173">
        <f t="shared" si="10"/>
        <v>240240.0000000016</v>
      </c>
    </row>
    <row r="123" spans="1:31" s="30" customFormat="1" ht="14.25" customHeight="1">
      <c r="A123" s="24">
        <v>43026</v>
      </c>
      <c r="B123" s="24" t="s">
        <v>4158</v>
      </c>
      <c r="C123" s="25" t="s">
        <v>4135</v>
      </c>
      <c r="D123" s="24" t="s">
        <v>4037</v>
      </c>
      <c r="E123" s="191">
        <v>310.33</v>
      </c>
      <c r="F123" s="39">
        <v>329.41999999999996</v>
      </c>
      <c r="G123" s="192">
        <v>336.95</v>
      </c>
      <c r="H123" s="22">
        <v>19.089999999999975</v>
      </c>
      <c r="I123" s="20">
        <v>2.3000000000000682</v>
      </c>
      <c r="J123" s="20">
        <v>0.41000000000002501</v>
      </c>
      <c r="K123" s="20">
        <v>0.1099999999999568</v>
      </c>
      <c r="L123" s="20">
        <v>0</v>
      </c>
      <c r="M123" s="20">
        <v>0.80999999999994543</v>
      </c>
      <c r="N123" s="20">
        <v>0.59000000000003183</v>
      </c>
      <c r="O123" s="27">
        <v>3.1899999999999977</v>
      </c>
      <c r="P123" s="198">
        <v>0.12000000000000455</v>
      </c>
      <c r="Q123" s="28">
        <f t="shared" si="0"/>
        <v>5879719.9999999935</v>
      </c>
      <c r="R123" s="28">
        <f t="shared" si="20"/>
        <v>6284520.0000000056</v>
      </c>
      <c r="S123" s="28">
        <f t="shared" si="13"/>
        <v>6320600.0000000075</v>
      </c>
      <c r="T123" s="28">
        <f t="shared" si="14"/>
        <v>6330280.0000000037</v>
      </c>
      <c r="U123" s="28">
        <f t="shared" si="15"/>
        <v>6330280.0000000037</v>
      </c>
      <c r="V123" s="28">
        <f t="shared" si="16"/>
        <v>6401559.9999999991</v>
      </c>
      <c r="W123" s="28">
        <f t="shared" si="17"/>
        <v>6453480.0000000019</v>
      </c>
      <c r="X123" s="28">
        <f t="shared" si="18"/>
        <v>6734200.0000000019</v>
      </c>
      <c r="Y123" s="28">
        <f t="shared" si="19"/>
        <v>6744760.0000000019</v>
      </c>
      <c r="Z123" s="203">
        <f t="shared" si="9"/>
        <v>57479400.000000015</v>
      </c>
      <c r="AA123" s="35">
        <v>9.3259686439735656</v>
      </c>
      <c r="AB123" s="180">
        <v>9.8996571091991488</v>
      </c>
      <c r="AC123" s="36">
        <v>10.125947006692531</v>
      </c>
      <c r="AD123" s="207">
        <v>26.620000000000005</v>
      </c>
      <c r="AE123" s="173">
        <f t="shared" si="10"/>
        <v>2342560.0000000005</v>
      </c>
    </row>
    <row r="124" spans="1:31" s="30" customFormat="1" ht="14.25" customHeight="1">
      <c r="A124" s="24">
        <v>43027</v>
      </c>
      <c r="B124" s="24" t="s">
        <v>4159</v>
      </c>
      <c r="C124" s="25" t="s">
        <v>4135</v>
      </c>
      <c r="D124" s="24" t="s">
        <v>4037</v>
      </c>
      <c r="E124" s="191">
        <v>42.71</v>
      </c>
      <c r="F124" s="39">
        <v>42.71</v>
      </c>
      <c r="G124" s="192">
        <v>42.87</v>
      </c>
      <c r="H124" s="22">
        <v>0</v>
      </c>
      <c r="I124" s="20">
        <v>0</v>
      </c>
      <c r="J124" s="20">
        <v>0</v>
      </c>
      <c r="K124" s="20">
        <v>0.15999999999999659</v>
      </c>
      <c r="L124" s="20">
        <v>0</v>
      </c>
      <c r="M124" s="20">
        <v>0</v>
      </c>
      <c r="N124" s="20">
        <v>0</v>
      </c>
      <c r="O124" s="27">
        <v>0</v>
      </c>
      <c r="P124" s="198">
        <v>0</v>
      </c>
      <c r="Q124" s="28">
        <f t="shared" si="0"/>
        <v>0</v>
      </c>
      <c r="R124" s="28">
        <f t="shared" si="20"/>
        <v>0</v>
      </c>
      <c r="S124" s="28">
        <f t="shared" si="13"/>
        <v>0</v>
      </c>
      <c r="T124" s="28">
        <f t="shared" si="14"/>
        <v>14079.9999999997</v>
      </c>
      <c r="U124" s="28">
        <f t="shared" si="15"/>
        <v>14079.9999999997</v>
      </c>
      <c r="V124" s="28">
        <f t="shared" si="16"/>
        <v>14079.9999999997</v>
      </c>
      <c r="W124" s="28">
        <f t="shared" si="17"/>
        <v>14079.9999999997</v>
      </c>
      <c r="X124" s="28">
        <f t="shared" si="18"/>
        <v>14079.9999999997</v>
      </c>
      <c r="Y124" s="28">
        <f t="shared" si="19"/>
        <v>14079.9999999997</v>
      </c>
      <c r="Z124" s="203">
        <f t="shared" si="9"/>
        <v>84479.999999998196</v>
      </c>
      <c r="AA124" s="35">
        <v>1.1111573623606175</v>
      </c>
      <c r="AB124" s="180">
        <v>1.1111573623606175</v>
      </c>
      <c r="AC124" s="36">
        <v>1.1153199748161946</v>
      </c>
      <c r="AD124" s="207">
        <v>0.15999999999999659</v>
      </c>
      <c r="AE124" s="173">
        <f t="shared" si="10"/>
        <v>14079.9999999997</v>
      </c>
    </row>
    <row r="125" spans="1:31" s="30" customFormat="1" ht="14.25" customHeight="1">
      <c r="A125" s="24">
        <v>43028</v>
      </c>
      <c r="B125" s="24" t="s">
        <v>4160</v>
      </c>
      <c r="C125" s="25" t="s">
        <v>4135</v>
      </c>
      <c r="D125" s="24" t="s">
        <v>4037</v>
      </c>
      <c r="E125" s="191">
        <v>274.08</v>
      </c>
      <c r="F125" s="39">
        <v>283.08</v>
      </c>
      <c r="G125" s="192">
        <v>295.91000000000003</v>
      </c>
      <c r="H125" s="22">
        <v>9</v>
      </c>
      <c r="I125" s="20">
        <v>7.7300000000000182</v>
      </c>
      <c r="J125" s="20">
        <v>0.16000000000002501</v>
      </c>
      <c r="K125" s="20">
        <v>6.0000000000002274E-2</v>
      </c>
      <c r="L125" s="20">
        <v>1.0299999999999727</v>
      </c>
      <c r="M125" s="20">
        <v>0.87000000000000455</v>
      </c>
      <c r="N125" s="20">
        <v>0.57999999999998408</v>
      </c>
      <c r="O125" s="27">
        <v>1.0500000000000114</v>
      </c>
      <c r="P125" s="198">
        <v>1.3500000000000227</v>
      </c>
      <c r="Q125" s="28">
        <f t="shared" si="0"/>
        <v>2772000</v>
      </c>
      <c r="R125" s="28">
        <f t="shared" si="20"/>
        <v>4132480.0000000033</v>
      </c>
      <c r="S125" s="28">
        <f t="shared" si="13"/>
        <v>4146560.0000000056</v>
      </c>
      <c r="T125" s="28">
        <f t="shared" si="14"/>
        <v>4151840.0000000056</v>
      </c>
      <c r="U125" s="28">
        <f t="shared" si="15"/>
        <v>4242480.0000000028</v>
      </c>
      <c r="V125" s="28">
        <f t="shared" si="16"/>
        <v>4319040.0000000028</v>
      </c>
      <c r="W125" s="28">
        <f t="shared" si="17"/>
        <v>4370080.0000000019</v>
      </c>
      <c r="X125" s="28">
        <f t="shared" si="18"/>
        <v>4462480.0000000028</v>
      </c>
      <c r="Y125" s="28">
        <f t="shared" si="19"/>
        <v>4581280.0000000047</v>
      </c>
      <c r="Z125" s="203">
        <f t="shared" si="9"/>
        <v>37178240.00000003</v>
      </c>
      <c r="AA125" s="35">
        <v>12.561241091684042</v>
      </c>
      <c r="AB125" s="180">
        <v>12.973716171314647</v>
      </c>
      <c r="AC125" s="36">
        <v>13.561722312610284</v>
      </c>
      <c r="AD125" s="207">
        <v>21.830000000000041</v>
      </c>
      <c r="AE125" s="173">
        <f t="shared" si="10"/>
        <v>1921040.0000000035</v>
      </c>
    </row>
    <row r="126" spans="1:31" s="30" customFormat="1" ht="14.25" customHeight="1">
      <c r="A126" s="24">
        <v>43029</v>
      </c>
      <c r="B126" s="24" t="s">
        <v>4161</v>
      </c>
      <c r="C126" s="25" t="s">
        <v>4135</v>
      </c>
      <c r="D126" s="24" t="s">
        <v>4037</v>
      </c>
      <c r="E126" s="191">
        <v>160.63</v>
      </c>
      <c r="F126" s="39">
        <v>169.29</v>
      </c>
      <c r="G126" s="192">
        <v>174.22</v>
      </c>
      <c r="H126" s="22">
        <v>8.6599999999999966</v>
      </c>
      <c r="I126" s="20">
        <v>0.58000000000001251</v>
      </c>
      <c r="J126" s="20">
        <v>0.46999999999999886</v>
      </c>
      <c r="K126" s="20">
        <v>0.65000000000000568</v>
      </c>
      <c r="L126" s="20">
        <v>0.22999999999998977</v>
      </c>
      <c r="M126" s="20">
        <v>2.6299999999999955</v>
      </c>
      <c r="N126" s="20">
        <v>0</v>
      </c>
      <c r="O126" s="27">
        <v>0.37000000000000455</v>
      </c>
      <c r="P126" s="198">
        <v>0</v>
      </c>
      <c r="Q126" s="28">
        <f t="shared" si="0"/>
        <v>2667279.9999999991</v>
      </c>
      <c r="R126" s="28">
        <f t="shared" si="20"/>
        <v>2769360.0000000014</v>
      </c>
      <c r="S126" s="28">
        <f t="shared" si="13"/>
        <v>2810720.0000000014</v>
      </c>
      <c r="T126" s="28">
        <f t="shared" si="14"/>
        <v>2867920.0000000019</v>
      </c>
      <c r="U126" s="28">
        <f t="shared" si="15"/>
        <v>2888160.0000000009</v>
      </c>
      <c r="V126" s="28">
        <f t="shared" si="16"/>
        <v>3119600.0000000005</v>
      </c>
      <c r="W126" s="28">
        <f t="shared" si="17"/>
        <v>3119600.0000000005</v>
      </c>
      <c r="X126" s="28">
        <f t="shared" si="18"/>
        <v>3152160.0000000009</v>
      </c>
      <c r="Y126" s="28">
        <f t="shared" si="19"/>
        <v>3152160.0000000009</v>
      </c>
      <c r="Z126" s="203">
        <f t="shared" si="9"/>
        <v>26546960.000000004</v>
      </c>
      <c r="AA126" s="35">
        <v>4.7435113737371948</v>
      </c>
      <c r="AB126" s="180">
        <v>4.9992469679385527</v>
      </c>
      <c r="AC126" s="36">
        <v>5.1448331664850526</v>
      </c>
      <c r="AD126" s="207">
        <v>13.590000000000003</v>
      </c>
      <c r="AE126" s="173">
        <f t="shared" si="10"/>
        <v>1195920.0000000002</v>
      </c>
    </row>
    <row r="127" spans="1:31" s="30" customFormat="1" ht="14.25" customHeight="1">
      <c r="A127" s="24">
        <v>43030</v>
      </c>
      <c r="B127" s="24" t="s">
        <v>4162</v>
      </c>
      <c r="C127" s="25" t="s">
        <v>4135</v>
      </c>
      <c r="D127" s="24" t="s">
        <v>4037</v>
      </c>
      <c r="E127" s="191">
        <v>215.91</v>
      </c>
      <c r="F127" s="39">
        <v>228.12</v>
      </c>
      <c r="G127" s="192">
        <v>238.65</v>
      </c>
      <c r="H127" s="22">
        <v>12.210000000000008</v>
      </c>
      <c r="I127" s="20">
        <v>-1.5999999999999943</v>
      </c>
      <c r="J127" s="20">
        <v>0.25</v>
      </c>
      <c r="K127" s="20">
        <v>5.0800000000000125</v>
      </c>
      <c r="L127" s="20">
        <v>2.9999999999972715E-2</v>
      </c>
      <c r="M127" s="20">
        <v>4.1200000000000045</v>
      </c>
      <c r="N127" s="20">
        <v>2.710000000000008</v>
      </c>
      <c r="O127" s="27">
        <v>-0.52000000000001023</v>
      </c>
      <c r="P127" s="198">
        <v>0.46000000000000796</v>
      </c>
      <c r="Q127" s="28">
        <f t="shared" si="0"/>
        <v>3760680.0000000028</v>
      </c>
      <c r="R127" s="28">
        <f t="shared" si="20"/>
        <v>3479080.0000000037</v>
      </c>
      <c r="S127" s="28">
        <f t="shared" si="13"/>
        <v>3501080.0000000037</v>
      </c>
      <c r="T127" s="28">
        <f t="shared" si="14"/>
        <v>3948120.0000000047</v>
      </c>
      <c r="U127" s="28">
        <f t="shared" si="15"/>
        <v>3950760.0000000023</v>
      </c>
      <c r="V127" s="28">
        <f t="shared" si="16"/>
        <v>4313320.0000000028</v>
      </c>
      <c r="W127" s="28">
        <f t="shared" si="17"/>
        <v>4551800.0000000037</v>
      </c>
      <c r="X127" s="28">
        <f t="shared" si="18"/>
        <v>4506040.0000000028</v>
      </c>
      <c r="Y127" s="28">
        <f t="shared" si="19"/>
        <v>4546520.0000000037</v>
      </c>
      <c r="Z127" s="203">
        <f t="shared" si="9"/>
        <v>36557400.00000003</v>
      </c>
      <c r="AA127" s="35">
        <v>6.6256889292597005</v>
      </c>
      <c r="AB127" s="180">
        <v>7.0003805221746234</v>
      </c>
      <c r="AC127" s="36">
        <v>7.3235174978825768</v>
      </c>
      <c r="AD127" s="207">
        <v>22.740000000000009</v>
      </c>
      <c r="AE127" s="173">
        <f t="shared" si="10"/>
        <v>2001120.0000000007</v>
      </c>
    </row>
    <row r="128" spans="1:31" s="30" customFormat="1" ht="14.25" customHeight="1">
      <c r="A128" s="24">
        <v>43031</v>
      </c>
      <c r="B128" s="24" t="s">
        <v>4163</v>
      </c>
      <c r="C128" s="25" t="s">
        <v>4135</v>
      </c>
      <c r="D128" s="24" t="s">
        <v>4037</v>
      </c>
      <c r="E128" s="191">
        <v>177.22</v>
      </c>
      <c r="F128" s="39">
        <v>186.54</v>
      </c>
      <c r="G128" s="192">
        <v>190.23000000000002</v>
      </c>
      <c r="H128" s="22">
        <v>9.3199999999999932</v>
      </c>
      <c r="I128" s="20">
        <v>0.34000000000000341</v>
      </c>
      <c r="J128" s="20">
        <v>0.40000000000000568</v>
      </c>
      <c r="K128" s="20">
        <v>0</v>
      </c>
      <c r="L128" s="20">
        <v>2.0000000000010232E-2</v>
      </c>
      <c r="M128" s="20">
        <v>1.0600000000000023</v>
      </c>
      <c r="N128" s="20">
        <v>1.9900000000000091</v>
      </c>
      <c r="O128" s="27">
        <v>-0.14000000000001478</v>
      </c>
      <c r="P128" s="198">
        <v>2.0000000000010232E-2</v>
      </c>
      <c r="Q128" s="28">
        <f t="shared" si="0"/>
        <v>2870559.9999999977</v>
      </c>
      <c r="R128" s="28">
        <f t="shared" si="20"/>
        <v>2930399.9999999981</v>
      </c>
      <c r="S128" s="28">
        <f t="shared" si="13"/>
        <v>2965599.9999999986</v>
      </c>
      <c r="T128" s="28">
        <f t="shared" si="14"/>
        <v>2965599.9999999986</v>
      </c>
      <c r="U128" s="28">
        <f t="shared" si="15"/>
        <v>2967359.9999999995</v>
      </c>
      <c r="V128" s="28">
        <f t="shared" si="16"/>
        <v>3060639.9999999995</v>
      </c>
      <c r="W128" s="28">
        <f t="shared" si="17"/>
        <v>3235760.0000000005</v>
      </c>
      <c r="X128" s="28">
        <f t="shared" si="18"/>
        <v>3223439.9999999991</v>
      </c>
      <c r="Y128" s="28">
        <f t="shared" si="19"/>
        <v>3225200</v>
      </c>
      <c r="Z128" s="203">
        <f t="shared" si="9"/>
        <v>27444559.999999993</v>
      </c>
      <c r="AA128" s="35">
        <v>8.8681388517756794</v>
      </c>
      <c r="AB128" s="180">
        <v>9.3345142839986188</v>
      </c>
      <c r="AC128" s="36">
        <v>9.5191629261555555</v>
      </c>
      <c r="AD128" s="207">
        <v>13.010000000000019</v>
      </c>
      <c r="AE128" s="173">
        <f t="shared" si="10"/>
        <v>1144880.0000000016</v>
      </c>
    </row>
    <row r="129" spans="1:33" s="41" customFormat="1" ht="14.25" customHeight="1">
      <c r="A129" s="37">
        <v>43032</v>
      </c>
      <c r="B129" s="37" t="s">
        <v>4164</v>
      </c>
      <c r="C129" s="38" t="s">
        <v>4135</v>
      </c>
      <c r="D129" s="37" t="s">
        <v>4037</v>
      </c>
      <c r="E129" s="191">
        <v>79</v>
      </c>
      <c r="F129" s="39">
        <v>79.959999999999994</v>
      </c>
      <c r="G129" s="192">
        <v>78.08</v>
      </c>
      <c r="H129" s="22">
        <v>0.95999999999999375</v>
      </c>
      <c r="I129" s="22">
        <v>1.5400000000000063</v>
      </c>
      <c r="J129" s="22">
        <v>0.87000000000000455</v>
      </c>
      <c r="K129" s="22">
        <v>0.34999999999999432</v>
      </c>
      <c r="L129" s="22">
        <v>0.37000000000000455</v>
      </c>
      <c r="M129" s="22">
        <v>-3.1299999999999955</v>
      </c>
      <c r="N129" s="22">
        <v>-1.9100000000000108</v>
      </c>
      <c r="O129" s="32">
        <v>1.0000000000005116E-2</v>
      </c>
      <c r="P129" s="198">
        <v>1.9999999999996021E-2</v>
      </c>
      <c r="Q129" s="40">
        <f t="shared" ref="Q129" si="21">((H129/6)*88000)*6+((H129/6)*88000)*5+((H129/6)*88000)*4+((H129/6)*88000)*3+((H129/6)*88000)*2+((H129/6)*88000)</f>
        <v>295679.99999999802</v>
      </c>
      <c r="R129" s="14">
        <f>Q128+((I129/3)*88000+((I129/3)*88000)*2+((I129/3)*88000)*3)</f>
        <v>3141599.9999999986</v>
      </c>
      <c r="S129" s="14">
        <f t="shared" si="13"/>
        <v>3218159.9999999991</v>
      </c>
      <c r="T129" s="14">
        <f t="shared" si="14"/>
        <v>3248959.9999999986</v>
      </c>
      <c r="U129" s="14">
        <f t="shared" si="15"/>
        <v>3281519.9999999991</v>
      </c>
      <c r="V129" s="14">
        <f t="shared" si="16"/>
        <v>3006079.9999999995</v>
      </c>
      <c r="W129" s="14">
        <f t="shared" si="17"/>
        <v>2837999.9999999986</v>
      </c>
      <c r="X129" s="14">
        <f t="shared" si="18"/>
        <v>2838879.9999999991</v>
      </c>
      <c r="Y129" s="14">
        <f t="shared" si="19"/>
        <v>2840639.9999999986</v>
      </c>
      <c r="Z129" s="141">
        <f>SUM(Q129:Y129)</f>
        <v>24709519.999999993</v>
      </c>
      <c r="AA129" s="35">
        <v>4.2887699373513861</v>
      </c>
      <c r="AB129" s="35">
        <v>4.3408866353242637</v>
      </c>
      <c r="AC129" s="36">
        <v>4.2388247684607121</v>
      </c>
      <c r="AD129" s="207">
        <v>0.96</v>
      </c>
      <c r="AE129" s="173">
        <f t="shared" si="10"/>
        <v>84480</v>
      </c>
    </row>
    <row r="130" spans="1:33" s="30" customFormat="1" ht="14.25" customHeight="1">
      <c r="A130" s="24">
        <v>43033</v>
      </c>
      <c r="B130" s="24" t="s">
        <v>4165</v>
      </c>
      <c r="C130" s="25" t="s">
        <v>4135</v>
      </c>
      <c r="D130" s="24" t="s">
        <v>4037</v>
      </c>
      <c r="E130" s="191">
        <v>412.04</v>
      </c>
      <c r="F130" s="39">
        <v>433.02000000000004</v>
      </c>
      <c r="G130" s="192">
        <v>440.14000000000004</v>
      </c>
      <c r="H130" s="22">
        <v>20.980000000000018</v>
      </c>
      <c r="I130" s="20">
        <v>2.5699999999999932</v>
      </c>
      <c r="J130" s="20">
        <v>6.0000000000002274E-2</v>
      </c>
      <c r="K130" s="20">
        <v>0.30000000000001137</v>
      </c>
      <c r="L130" s="20">
        <v>0.1099999999999568</v>
      </c>
      <c r="M130" s="20">
        <v>1.4700000000000273</v>
      </c>
      <c r="N130" s="20">
        <v>0.48000000000001819</v>
      </c>
      <c r="O130" s="27">
        <v>1.519999999999925</v>
      </c>
      <c r="P130" s="198">
        <v>0.61000000000007049</v>
      </c>
      <c r="Q130" s="28">
        <f t="shared" ref="Q130:Q193" si="22">((H130/6)*88000)*6+((H130/6)*88000)*5+((H130/6)*88000)*4+((H130/6)*88000)*3+((H130/6)*88000)*2+((H130/6)*88000)</f>
        <v>6461840.0000000056</v>
      </c>
      <c r="R130" s="28">
        <f t="shared" ref="R130:R161" si="23">Q130+((I130/3)*88000+((I130/3)*88000)*2+((I130/3)*88000)*3)</f>
        <v>6914160.0000000047</v>
      </c>
      <c r="S130" s="28">
        <f t="shared" si="13"/>
        <v>6919440.0000000047</v>
      </c>
      <c r="T130" s="28">
        <f t="shared" si="14"/>
        <v>6945840.0000000056</v>
      </c>
      <c r="U130" s="28">
        <f t="shared" si="15"/>
        <v>6955520.0000000019</v>
      </c>
      <c r="V130" s="28">
        <f t="shared" si="16"/>
        <v>7084880.0000000047</v>
      </c>
      <c r="W130" s="28">
        <f t="shared" si="17"/>
        <v>7127120.0000000065</v>
      </c>
      <c r="X130" s="28">
        <f t="shared" si="18"/>
        <v>7260880</v>
      </c>
      <c r="Y130" s="28">
        <f t="shared" si="19"/>
        <v>7314560.0000000065</v>
      </c>
      <c r="Z130" s="203">
        <f t="shared" si="9"/>
        <v>62984240.000000045</v>
      </c>
      <c r="AA130" s="35">
        <v>9.7015645785997666</v>
      </c>
      <c r="AB130" s="180">
        <v>10.195542893469737</v>
      </c>
      <c r="AC130" s="36">
        <v>10.363184723873657</v>
      </c>
      <c r="AD130" s="207">
        <v>28.100000000000023</v>
      </c>
      <c r="AE130" s="173">
        <f t="shared" si="10"/>
        <v>2472800.0000000019</v>
      </c>
    </row>
    <row r="131" spans="1:33" s="30" customFormat="1" ht="14.25" customHeight="1">
      <c r="A131" s="24">
        <v>43034</v>
      </c>
      <c r="B131" s="24" t="s">
        <v>4166</v>
      </c>
      <c r="C131" s="25" t="s">
        <v>4135</v>
      </c>
      <c r="D131" s="24" t="s">
        <v>4037</v>
      </c>
      <c r="E131" s="191">
        <v>103.8</v>
      </c>
      <c r="F131" s="39">
        <v>120.75999999999999</v>
      </c>
      <c r="G131" s="192">
        <v>129.49</v>
      </c>
      <c r="H131" s="22">
        <v>16.959999999999994</v>
      </c>
      <c r="I131" s="20">
        <v>1.1700000000000159</v>
      </c>
      <c r="J131" s="20">
        <v>0.23000000000000398</v>
      </c>
      <c r="K131" s="20">
        <v>-0.71000000000000796</v>
      </c>
      <c r="L131" s="20">
        <v>6.0700000000000074</v>
      </c>
      <c r="M131" s="20">
        <v>0.20999999999999375</v>
      </c>
      <c r="N131" s="20">
        <v>6.0000000000002274E-2</v>
      </c>
      <c r="O131" s="27">
        <v>1.1099999999999994</v>
      </c>
      <c r="P131" s="198">
        <v>0.59000000000000341</v>
      </c>
      <c r="Q131" s="28">
        <f t="shared" si="22"/>
        <v>5223679.9999999991</v>
      </c>
      <c r="R131" s="28">
        <f t="shared" si="23"/>
        <v>5429600.0000000019</v>
      </c>
      <c r="S131" s="28">
        <f t="shared" ref="S131:S194" si="24">R131+(J131*88000)</f>
        <v>5449840.0000000019</v>
      </c>
      <c r="T131" s="28">
        <f t="shared" ref="T131:T194" si="25">S131+(K131*88000)</f>
        <v>5387360.0000000009</v>
      </c>
      <c r="U131" s="28">
        <f t="shared" ref="U131:U194" si="26">T131+(L131*88000)</f>
        <v>5921520.0000000019</v>
      </c>
      <c r="V131" s="28">
        <f t="shared" ref="V131:V194" si="27">U131+(M131*88000)</f>
        <v>5940000.0000000009</v>
      </c>
      <c r="W131" s="28">
        <f t="shared" ref="W131:W194" si="28">V131+(N131*88000)</f>
        <v>5945280.0000000009</v>
      </c>
      <c r="X131" s="28">
        <f t="shared" ref="X131:X194" si="29">W131+(O131*88000)</f>
        <v>6042960.0000000009</v>
      </c>
      <c r="Y131" s="28">
        <f t="shared" ref="Y131:Y194" si="30">X131+(P131*88000)</f>
        <v>6094880.0000000009</v>
      </c>
      <c r="Z131" s="203">
        <f t="shared" si="9"/>
        <v>51435120.000000007</v>
      </c>
      <c r="AA131" s="35">
        <v>4.0136417418741148</v>
      </c>
      <c r="AB131" s="180">
        <v>4.669435228793045</v>
      </c>
      <c r="AC131" s="36">
        <v>5.0069987394535564</v>
      </c>
      <c r="AD131" s="207">
        <v>25.690000000000012</v>
      </c>
      <c r="AE131" s="173">
        <f t="shared" si="10"/>
        <v>2260720.0000000009</v>
      </c>
    </row>
    <row r="132" spans="1:33" s="30" customFormat="1" ht="14.25" customHeight="1">
      <c r="A132" s="24">
        <v>43035</v>
      </c>
      <c r="B132" s="24" t="s">
        <v>4167</v>
      </c>
      <c r="C132" s="25" t="s">
        <v>4135</v>
      </c>
      <c r="D132" s="24" t="s">
        <v>4037</v>
      </c>
      <c r="E132" s="191">
        <v>98.05</v>
      </c>
      <c r="F132" s="39">
        <v>98.539999999999992</v>
      </c>
      <c r="G132" s="192">
        <v>99.720000000000013</v>
      </c>
      <c r="H132" s="22">
        <v>0.48999999999999488</v>
      </c>
      <c r="I132" s="20">
        <v>0</v>
      </c>
      <c r="J132" s="20">
        <v>7.9999999999998295E-2</v>
      </c>
      <c r="K132" s="20">
        <v>0.17000000000000171</v>
      </c>
      <c r="L132" s="20">
        <v>0.93000000000000682</v>
      </c>
      <c r="M132" s="20">
        <v>0</v>
      </c>
      <c r="N132" s="20">
        <v>0.73000000000000398</v>
      </c>
      <c r="O132" s="27">
        <v>6.0000000000002274E-2</v>
      </c>
      <c r="P132" s="198">
        <v>-0.78999999999999204</v>
      </c>
      <c r="Q132" s="28">
        <f t="shared" si="22"/>
        <v>150919.99999999846</v>
      </c>
      <c r="R132" s="28">
        <f t="shared" si="23"/>
        <v>150919.99999999846</v>
      </c>
      <c r="S132" s="28">
        <f t="shared" si="24"/>
        <v>157959.99999999831</v>
      </c>
      <c r="T132" s="28">
        <f t="shared" si="25"/>
        <v>172919.99999999846</v>
      </c>
      <c r="U132" s="28">
        <f t="shared" si="26"/>
        <v>254759.99999999907</v>
      </c>
      <c r="V132" s="28">
        <f t="shared" si="27"/>
        <v>254759.99999999907</v>
      </c>
      <c r="W132" s="28">
        <f t="shared" si="28"/>
        <v>318999.99999999942</v>
      </c>
      <c r="X132" s="28">
        <f t="shared" si="29"/>
        <v>324279.99999999959</v>
      </c>
      <c r="Y132" s="28">
        <f t="shared" si="30"/>
        <v>254760.00000000029</v>
      </c>
      <c r="Z132" s="203">
        <f t="shared" si="9"/>
        <v>2040279.9999999909</v>
      </c>
      <c r="AA132" s="35">
        <v>3.4996734114052588</v>
      </c>
      <c r="AB132" s="180">
        <v>3.5171628552766365</v>
      </c>
      <c r="AC132" s="36">
        <v>3.5592802915383226</v>
      </c>
      <c r="AD132" s="207">
        <v>1.6700000000000159</v>
      </c>
      <c r="AE132" s="173">
        <f t="shared" si="10"/>
        <v>146960.0000000014</v>
      </c>
    </row>
    <row r="133" spans="1:33" s="30" customFormat="1" ht="14.25" customHeight="1">
      <c r="A133" s="24">
        <v>43036</v>
      </c>
      <c r="B133" s="24" t="s">
        <v>4168</v>
      </c>
      <c r="C133" s="25" t="s">
        <v>4135</v>
      </c>
      <c r="D133" s="24" t="s">
        <v>4037</v>
      </c>
      <c r="E133" s="191">
        <v>99.63</v>
      </c>
      <c r="F133" s="39">
        <v>106.14999999999999</v>
      </c>
      <c r="G133" s="192">
        <v>111.59</v>
      </c>
      <c r="H133" s="22">
        <v>6.519999999999996</v>
      </c>
      <c r="I133" s="20">
        <v>2.710000000000008</v>
      </c>
      <c r="J133" s="20">
        <v>9.0000000000003411E-2</v>
      </c>
      <c r="K133" s="20">
        <v>0</v>
      </c>
      <c r="L133" s="20">
        <v>0.84000000000000341</v>
      </c>
      <c r="M133" s="20">
        <v>1.3799999999999955</v>
      </c>
      <c r="N133" s="20">
        <v>0.15000000000000568</v>
      </c>
      <c r="O133" s="27">
        <v>0.14000000000000057</v>
      </c>
      <c r="P133" s="198">
        <v>0.12999999999999545</v>
      </c>
      <c r="Q133" s="28">
        <f t="shared" si="22"/>
        <v>2008159.9999999988</v>
      </c>
      <c r="R133" s="28">
        <f t="shared" si="23"/>
        <v>2485120</v>
      </c>
      <c r="S133" s="28">
        <f t="shared" si="24"/>
        <v>2493040.0000000005</v>
      </c>
      <c r="T133" s="28">
        <f t="shared" si="25"/>
        <v>2493040.0000000005</v>
      </c>
      <c r="U133" s="28">
        <f t="shared" si="26"/>
        <v>2566960.0000000009</v>
      </c>
      <c r="V133" s="28">
        <f t="shared" si="27"/>
        <v>2688400.0000000005</v>
      </c>
      <c r="W133" s="28">
        <f t="shared" si="28"/>
        <v>2701600.0000000009</v>
      </c>
      <c r="X133" s="28">
        <f t="shared" si="29"/>
        <v>2713920.0000000009</v>
      </c>
      <c r="Y133" s="28">
        <f t="shared" si="30"/>
        <v>2725360.0000000005</v>
      </c>
      <c r="Z133" s="203">
        <f t="shared" si="9"/>
        <v>22875600</v>
      </c>
      <c r="AA133" s="35">
        <v>6.3834694858241221</v>
      </c>
      <c r="AB133" s="180">
        <v>6.8012173634470594</v>
      </c>
      <c r="AC133" s="36">
        <v>7.1497677398686541</v>
      </c>
      <c r="AD133" s="207">
        <v>11.960000000000008</v>
      </c>
      <c r="AE133" s="173">
        <f t="shared" si="10"/>
        <v>1052480.0000000007</v>
      </c>
      <c r="AG133" s="275"/>
    </row>
    <row r="134" spans="1:33" s="30" customFormat="1" ht="14.25" customHeight="1">
      <c r="A134" s="24">
        <v>43038</v>
      </c>
      <c r="B134" s="24" t="s">
        <v>4169</v>
      </c>
      <c r="C134" s="25" t="s">
        <v>4135</v>
      </c>
      <c r="D134" s="24" t="s">
        <v>4037</v>
      </c>
      <c r="E134" s="191">
        <v>168.63</v>
      </c>
      <c r="F134" s="39">
        <v>168.63</v>
      </c>
      <c r="G134" s="192">
        <v>179.37</v>
      </c>
      <c r="H134" s="22">
        <v>0</v>
      </c>
      <c r="I134" s="20">
        <v>1.2700000000000102</v>
      </c>
      <c r="J134" s="20">
        <v>0.37000000000000455</v>
      </c>
      <c r="K134" s="20">
        <v>6.9900000000000091</v>
      </c>
      <c r="L134" s="20">
        <v>-1.0000000000019327E-2</v>
      </c>
      <c r="M134" s="20">
        <v>1.3100000000000023</v>
      </c>
      <c r="N134" s="20">
        <v>9.0000000000003411E-2</v>
      </c>
      <c r="O134" s="27">
        <v>3.0000000000001137E-2</v>
      </c>
      <c r="P134" s="198">
        <v>0.68999999999999773</v>
      </c>
      <c r="Q134" s="28">
        <f t="shared" si="22"/>
        <v>0</v>
      </c>
      <c r="R134" s="28">
        <f t="shared" si="23"/>
        <v>223520.0000000018</v>
      </c>
      <c r="S134" s="28">
        <f t="shared" si="24"/>
        <v>256080.00000000221</v>
      </c>
      <c r="T134" s="28">
        <f t="shared" si="25"/>
        <v>871200.00000000303</v>
      </c>
      <c r="U134" s="28">
        <f t="shared" si="26"/>
        <v>870320.00000000128</v>
      </c>
      <c r="V134" s="28">
        <f t="shared" si="27"/>
        <v>985600.00000000151</v>
      </c>
      <c r="W134" s="28">
        <f t="shared" si="28"/>
        <v>993520.00000000186</v>
      </c>
      <c r="X134" s="28">
        <f t="shared" si="29"/>
        <v>996160.00000000198</v>
      </c>
      <c r="Y134" s="28">
        <f t="shared" si="30"/>
        <v>1056880.0000000019</v>
      </c>
      <c r="Z134" s="203">
        <f t="shared" si="9"/>
        <v>6253280.0000000149</v>
      </c>
      <c r="AA134" s="35">
        <v>2.2586482399473877</v>
      </c>
      <c r="AB134" s="180">
        <v>2.2586482399473877</v>
      </c>
      <c r="AC134" s="36">
        <v>2.4025009476330603</v>
      </c>
      <c r="AD134" s="207">
        <v>10.740000000000009</v>
      </c>
      <c r="AE134" s="173">
        <f t="shared" si="10"/>
        <v>945120.00000000081</v>
      </c>
    </row>
    <row r="135" spans="1:33" s="30" customFormat="1" ht="14.25" customHeight="1">
      <c r="A135" s="24">
        <v>43039</v>
      </c>
      <c r="B135" s="24" t="s">
        <v>4170</v>
      </c>
      <c r="C135" s="25" t="s">
        <v>4135</v>
      </c>
      <c r="D135" s="24" t="s">
        <v>4037</v>
      </c>
      <c r="E135" s="191">
        <v>86.16</v>
      </c>
      <c r="F135" s="39">
        <v>86.16</v>
      </c>
      <c r="G135" s="192">
        <v>86.67</v>
      </c>
      <c r="H135" s="22">
        <v>0</v>
      </c>
      <c r="I135" s="20">
        <v>1.2400000000000091</v>
      </c>
      <c r="J135" s="20">
        <v>0.15999999999999659</v>
      </c>
      <c r="K135" s="20">
        <v>6.9999999999993179E-2</v>
      </c>
      <c r="L135" s="20">
        <v>1.0999999999999943</v>
      </c>
      <c r="M135" s="20">
        <v>-0.65999999999998238</v>
      </c>
      <c r="N135" s="20">
        <v>-1.4000000000000057</v>
      </c>
      <c r="O135" s="27">
        <v>0</v>
      </c>
      <c r="P135" s="198">
        <v>0</v>
      </c>
      <c r="Q135" s="28">
        <f t="shared" si="22"/>
        <v>0</v>
      </c>
      <c r="R135" s="28">
        <f t="shared" si="23"/>
        <v>218240.00000000163</v>
      </c>
      <c r="S135" s="28">
        <f t="shared" si="24"/>
        <v>232320.00000000134</v>
      </c>
      <c r="T135" s="28">
        <f t="shared" si="25"/>
        <v>238480.00000000073</v>
      </c>
      <c r="U135" s="28">
        <f t="shared" si="26"/>
        <v>335280.00000000023</v>
      </c>
      <c r="V135" s="28">
        <f t="shared" si="27"/>
        <v>277200.0000000018</v>
      </c>
      <c r="W135" s="28">
        <f t="shared" si="28"/>
        <v>154000.00000000131</v>
      </c>
      <c r="X135" s="28">
        <f t="shared" si="29"/>
        <v>154000.00000000131</v>
      </c>
      <c r="Y135" s="28">
        <f t="shared" si="30"/>
        <v>154000.00000000131</v>
      </c>
      <c r="Z135" s="203">
        <f t="shared" si="9"/>
        <v>1763520.00000001</v>
      </c>
      <c r="AA135" s="35">
        <v>4.4370287974292415</v>
      </c>
      <c r="AB135" s="180">
        <v>4.4370287974292415</v>
      </c>
      <c r="AC135" s="36">
        <v>4.46329254727475</v>
      </c>
      <c r="AD135" s="207">
        <v>0.51000000000000512</v>
      </c>
      <c r="AE135" s="173">
        <f t="shared" si="10"/>
        <v>44880.000000000451</v>
      </c>
    </row>
    <row r="136" spans="1:33" s="30" customFormat="1" ht="14.25" customHeight="1">
      <c r="A136" s="24">
        <v>43040</v>
      </c>
      <c r="B136" s="24" t="s">
        <v>4171</v>
      </c>
      <c r="C136" s="25" t="s">
        <v>4135</v>
      </c>
      <c r="D136" s="24" t="s">
        <v>4037</v>
      </c>
      <c r="E136" s="191">
        <v>37.550000000000004</v>
      </c>
      <c r="F136" s="39">
        <v>37.550000000000004</v>
      </c>
      <c r="G136" s="192">
        <v>43.06</v>
      </c>
      <c r="H136" s="22">
        <v>0</v>
      </c>
      <c r="I136" s="20">
        <v>4.4799999999999969</v>
      </c>
      <c r="J136" s="20">
        <v>0</v>
      </c>
      <c r="K136" s="20">
        <v>0</v>
      </c>
      <c r="L136" s="20">
        <v>0</v>
      </c>
      <c r="M136" s="20">
        <v>0</v>
      </c>
      <c r="N136" s="20">
        <v>1.0300000000000011</v>
      </c>
      <c r="O136" s="27">
        <v>0</v>
      </c>
      <c r="P136" s="198">
        <v>0</v>
      </c>
      <c r="Q136" s="28">
        <f t="shared" si="22"/>
        <v>0</v>
      </c>
      <c r="R136" s="28">
        <f t="shared" si="23"/>
        <v>788479.99999999953</v>
      </c>
      <c r="S136" s="28">
        <f t="shared" si="24"/>
        <v>788479.99999999953</v>
      </c>
      <c r="T136" s="28">
        <f t="shared" si="25"/>
        <v>788479.99999999953</v>
      </c>
      <c r="U136" s="28">
        <f t="shared" si="26"/>
        <v>788479.99999999953</v>
      </c>
      <c r="V136" s="28">
        <f t="shared" si="27"/>
        <v>788479.99999999953</v>
      </c>
      <c r="W136" s="28">
        <f t="shared" si="28"/>
        <v>879119.99999999965</v>
      </c>
      <c r="X136" s="28">
        <f t="shared" si="29"/>
        <v>879119.99999999965</v>
      </c>
      <c r="Y136" s="28">
        <f t="shared" si="30"/>
        <v>879119.99999999965</v>
      </c>
      <c r="Z136" s="203">
        <f t="shared" si="9"/>
        <v>6579759.9999999972</v>
      </c>
      <c r="AA136" s="35">
        <v>2.8871734149379513</v>
      </c>
      <c r="AB136" s="180">
        <v>2.8871734149379513</v>
      </c>
      <c r="AC136" s="36">
        <v>3.3108305525227206</v>
      </c>
      <c r="AD136" s="207">
        <v>5.509999999999998</v>
      </c>
      <c r="AE136" s="173">
        <f t="shared" si="10"/>
        <v>484879.99999999983</v>
      </c>
    </row>
    <row r="137" spans="1:33" s="30" customFormat="1" ht="14.25" customHeight="1">
      <c r="A137" s="24">
        <v>43041</v>
      </c>
      <c r="B137" s="24" t="s">
        <v>4172</v>
      </c>
      <c r="C137" s="25" t="s">
        <v>4135</v>
      </c>
      <c r="D137" s="24" t="s">
        <v>4037</v>
      </c>
      <c r="E137" s="191">
        <v>341.83</v>
      </c>
      <c r="F137" s="39">
        <v>375.31</v>
      </c>
      <c r="G137" s="192">
        <v>385.59000000000003</v>
      </c>
      <c r="H137" s="22">
        <v>33.480000000000018</v>
      </c>
      <c r="I137" s="20">
        <v>3.9499999999999886</v>
      </c>
      <c r="J137" s="20">
        <v>0.26000000000004775</v>
      </c>
      <c r="K137" s="20">
        <v>2.9999999999915872E-2</v>
      </c>
      <c r="L137" s="20">
        <v>0.12000000000006139</v>
      </c>
      <c r="M137" s="20">
        <v>-0.67000000000001592</v>
      </c>
      <c r="N137" s="20">
        <v>1.7300000000000182</v>
      </c>
      <c r="O137" s="27">
        <v>4.1100000000000136</v>
      </c>
      <c r="P137" s="198">
        <v>0.75</v>
      </c>
      <c r="Q137" s="28">
        <f t="shared" si="22"/>
        <v>10311840.000000004</v>
      </c>
      <c r="R137" s="28">
        <f t="shared" si="23"/>
        <v>11007040.000000002</v>
      </c>
      <c r="S137" s="28">
        <f t="shared" si="24"/>
        <v>11029920.000000006</v>
      </c>
      <c r="T137" s="28">
        <f t="shared" si="25"/>
        <v>11032559.999999998</v>
      </c>
      <c r="U137" s="28">
        <f t="shared" si="26"/>
        <v>11043120.000000004</v>
      </c>
      <c r="V137" s="28">
        <f t="shared" si="27"/>
        <v>10984160.000000002</v>
      </c>
      <c r="W137" s="28">
        <f t="shared" si="28"/>
        <v>11136400.000000004</v>
      </c>
      <c r="X137" s="28">
        <f t="shared" si="29"/>
        <v>11498080.000000006</v>
      </c>
      <c r="Y137" s="28">
        <f t="shared" si="30"/>
        <v>11564080.000000006</v>
      </c>
      <c r="Z137" s="203">
        <f t="shared" si="9"/>
        <v>99607200.000000015</v>
      </c>
      <c r="AA137" s="35">
        <v>8.6631793967225743</v>
      </c>
      <c r="AB137" s="180">
        <v>9.5116808337008134</v>
      </c>
      <c r="AC137" s="36">
        <v>9.7722123382449091</v>
      </c>
      <c r="AD137" s="207">
        <v>43.760000000000048</v>
      </c>
      <c r="AE137" s="173">
        <f t="shared" si="10"/>
        <v>3850880.0000000042</v>
      </c>
    </row>
    <row r="138" spans="1:33" s="30" customFormat="1" ht="14.25" customHeight="1">
      <c r="A138" s="24">
        <v>43042</v>
      </c>
      <c r="B138" s="24" t="s">
        <v>4173</v>
      </c>
      <c r="C138" s="25" t="s">
        <v>4135</v>
      </c>
      <c r="D138" s="24" t="s">
        <v>4037</v>
      </c>
      <c r="E138" s="191">
        <v>311.18</v>
      </c>
      <c r="F138" s="39">
        <v>318.28999999999996</v>
      </c>
      <c r="G138" s="192">
        <v>325.54000000000002</v>
      </c>
      <c r="H138" s="22">
        <v>7.1099999999999568</v>
      </c>
      <c r="I138" s="20">
        <v>3.7300000000000182</v>
      </c>
      <c r="J138" s="20">
        <v>0.54000000000002046</v>
      </c>
      <c r="K138" s="20">
        <v>0</v>
      </c>
      <c r="L138" s="20">
        <v>0</v>
      </c>
      <c r="M138" s="20">
        <v>1.0600000000000023</v>
      </c>
      <c r="N138" s="20">
        <v>0.94999999999998863</v>
      </c>
      <c r="O138" s="27">
        <v>0.61000000000001364</v>
      </c>
      <c r="P138" s="198">
        <v>0.36000000000001364</v>
      </c>
      <c r="Q138" s="28">
        <f t="shared" si="22"/>
        <v>2189879.999999987</v>
      </c>
      <c r="R138" s="28">
        <f t="shared" si="23"/>
        <v>2846359.9999999902</v>
      </c>
      <c r="S138" s="28">
        <f t="shared" si="24"/>
        <v>2893879.9999999921</v>
      </c>
      <c r="T138" s="28">
        <f t="shared" si="25"/>
        <v>2893879.9999999921</v>
      </c>
      <c r="U138" s="28">
        <f t="shared" si="26"/>
        <v>2893879.9999999921</v>
      </c>
      <c r="V138" s="28">
        <f t="shared" si="27"/>
        <v>2987159.9999999921</v>
      </c>
      <c r="W138" s="28">
        <f t="shared" si="28"/>
        <v>3070759.9999999912</v>
      </c>
      <c r="X138" s="28">
        <f t="shared" si="29"/>
        <v>3124439.9999999925</v>
      </c>
      <c r="Y138" s="28">
        <f t="shared" si="30"/>
        <v>3156119.9999999939</v>
      </c>
      <c r="Z138" s="203">
        <f t="shared" si="9"/>
        <v>26056359.999999925</v>
      </c>
      <c r="AA138" s="35">
        <v>18.090913847531233</v>
      </c>
      <c r="AB138" s="180">
        <v>18.504264311751129</v>
      </c>
      <c r="AC138" s="36">
        <v>18.925753884971137</v>
      </c>
      <c r="AD138" s="207">
        <v>14.360000000000014</v>
      </c>
      <c r="AE138" s="173">
        <f t="shared" si="10"/>
        <v>1263680.0000000012</v>
      </c>
    </row>
    <row r="139" spans="1:33" s="30" customFormat="1" ht="14.25" customHeight="1">
      <c r="A139" s="24">
        <v>43043</v>
      </c>
      <c r="B139" s="24" t="s">
        <v>4174</v>
      </c>
      <c r="C139" s="25" t="s">
        <v>4135</v>
      </c>
      <c r="D139" s="24" t="s">
        <v>4037</v>
      </c>
      <c r="E139" s="191">
        <v>490.11</v>
      </c>
      <c r="F139" s="39">
        <v>505.76</v>
      </c>
      <c r="G139" s="192">
        <v>517.15</v>
      </c>
      <c r="H139" s="22">
        <v>15.649999999999977</v>
      </c>
      <c r="I139" s="20">
        <v>1.3899999999999864</v>
      </c>
      <c r="J139" s="20">
        <v>3.9200000000000728</v>
      </c>
      <c r="K139" s="20">
        <v>0.6199999999999477</v>
      </c>
      <c r="L139" s="20">
        <v>0.18000000000000682</v>
      </c>
      <c r="M139" s="20">
        <v>2.8899999999999864</v>
      </c>
      <c r="N139" s="20">
        <v>0.14999999999997726</v>
      </c>
      <c r="O139" s="27">
        <v>1.4900000000001228</v>
      </c>
      <c r="P139" s="198">
        <v>0.74999999999988631</v>
      </c>
      <c r="Q139" s="28">
        <f t="shared" si="22"/>
        <v>4820199.9999999925</v>
      </c>
      <c r="R139" s="28">
        <f t="shared" si="23"/>
        <v>5064839.9999999898</v>
      </c>
      <c r="S139" s="28">
        <f t="shared" si="24"/>
        <v>5409799.9999999963</v>
      </c>
      <c r="T139" s="28">
        <f t="shared" si="25"/>
        <v>5464359.9999999916</v>
      </c>
      <c r="U139" s="28">
        <f t="shared" si="26"/>
        <v>5480199.9999999925</v>
      </c>
      <c r="V139" s="28">
        <f t="shared" si="27"/>
        <v>5734519.9999999916</v>
      </c>
      <c r="W139" s="28">
        <f t="shared" si="28"/>
        <v>5747719.9999999898</v>
      </c>
      <c r="X139" s="28">
        <f t="shared" si="29"/>
        <v>5878840.0000000009</v>
      </c>
      <c r="Y139" s="28">
        <f t="shared" si="30"/>
        <v>5944839.9999999907</v>
      </c>
      <c r="Z139" s="203">
        <f t="shared" si="9"/>
        <v>49545319.99999994</v>
      </c>
      <c r="AA139" s="35">
        <v>10.12168073058003</v>
      </c>
      <c r="AB139" s="180">
        <v>10.444882263773755</v>
      </c>
      <c r="AC139" s="36">
        <v>10.680106894002289</v>
      </c>
      <c r="AD139" s="207">
        <v>27.039999999999964</v>
      </c>
      <c r="AE139" s="173">
        <f t="shared" si="10"/>
        <v>2379519.9999999967</v>
      </c>
    </row>
    <row r="140" spans="1:33" s="30" customFormat="1" ht="14.25" customHeight="1">
      <c r="A140" s="24">
        <v>43044</v>
      </c>
      <c r="B140" s="24" t="s">
        <v>4175</v>
      </c>
      <c r="C140" s="25" t="s">
        <v>4135</v>
      </c>
      <c r="D140" s="24" t="s">
        <v>4037</v>
      </c>
      <c r="E140" s="191">
        <v>797.37</v>
      </c>
      <c r="F140" s="39">
        <v>832.54</v>
      </c>
      <c r="G140" s="192">
        <v>851.73</v>
      </c>
      <c r="H140" s="22">
        <v>35.169999999999959</v>
      </c>
      <c r="I140" s="20">
        <v>6.7300000000001319</v>
      </c>
      <c r="J140" s="20">
        <v>-2.2600000000001046</v>
      </c>
      <c r="K140" s="20">
        <v>4.2100000000000364</v>
      </c>
      <c r="L140" s="20">
        <v>0.17999999999994998</v>
      </c>
      <c r="M140" s="20">
        <v>7.67999999999995</v>
      </c>
      <c r="N140" s="20">
        <v>0.85000000000013642</v>
      </c>
      <c r="O140" s="27">
        <v>-0.90999999999996817</v>
      </c>
      <c r="P140" s="198">
        <v>2.7099999999999227</v>
      </c>
      <c r="Q140" s="28">
        <f t="shared" si="22"/>
        <v>10832359.999999989</v>
      </c>
      <c r="R140" s="28">
        <f t="shared" si="23"/>
        <v>12016840.000000011</v>
      </c>
      <c r="S140" s="28">
        <f t="shared" si="24"/>
        <v>11817960.000000002</v>
      </c>
      <c r="T140" s="28">
        <f t="shared" si="25"/>
        <v>12188440.000000006</v>
      </c>
      <c r="U140" s="28">
        <f t="shared" si="26"/>
        <v>12204280.000000002</v>
      </c>
      <c r="V140" s="28">
        <f t="shared" si="27"/>
        <v>12880119.999999998</v>
      </c>
      <c r="W140" s="28">
        <f t="shared" si="28"/>
        <v>12954920.000000009</v>
      </c>
      <c r="X140" s="28">
        <f t="shared" si="29"/>
        <v>12874840.000000011</v>
      </c>
      <c r="Y140" s="28">
        <f t="shared" si="30"/>
        <v>13113320.000000004</v>
      </c>
      <c r="Z140" s="203">
        <f t="shared" si="9"/>
        <v>110883080.00000003</v>
      </c>
      <c r="AA140" s="35">
        <v>7.7264235409940261</v>
      </c>
      <c r="AB140" s="180">
        <v>8.0672167937333565</v>
      </c>
      <c r="AC140" s="36">
        <v>8.2531656854043209</v>
      </c>
      <c r="AD140" s="207">
        <v>54.360000000000014</v>
      </c>
      <c r="AE140" s="173">
        <f t="shared" si="10"/>
        <v>4783680.0000000009</v>
      </c>
    </row>
    <row r="141" spans="1:33" s="30" customFormat="1" ht="14.25" customHeight="1">
      <c r="A141" s="24">
        <v>43045</v>
      </c>
      <c r="B141" s="24" t="s">
        <v>4176</v>
      </c>
      <c r="C141" s="25" t="s">
        <v>4135</v>
      </c>
      <c r="D141" s="24" t="s">
        <v>4037</v>
      </c>
      <c r="E141" s="191">
        <v>61.76</v>
      </c>
      <c r="F141" s="39">
        <v>63.43</v>
      </c>
      <c r="G141" s="192">
        <v>63.97</v>
      </c>
      <c r="H141" s="22">
        <v>1.6700000000000017</v>
      </c>
      <c r="I141" s="20">
        <v>0.10000000000000142</v>
      </c>
      <c r="J141" s="20">
        <v>9.9999999999980105E-3</v>
      </c>
      <c r="K141" s="20">
        <v>3.0000000000001137E-2</v>
      </c>
      <c r="L141" s="20">
        <v>0.11999999999999744</v>
      </c>
      <c r="M141" s="20">
        <v>2.0000000000010232E-2</v>
      </c>
      <c r="N141" s="20">
        <v>0.17999999999999261</v>
      </c>
      <c r="O141" s="27">
        <v>0</v>
      </c>
      <c r="P141" s="198">
        <v>7.9999999999998295E-2</v>
      </c>
      <c r="Q141" s="28">
        <f t="shared" si="22"/>
        <v>514360.00000000047</v>
      </c>
      <c r="R141" s="28">
        <f t="shared" si="23"/>
        <v>531960.0000000007</v>
      </c>
      <c r="S141" s="28">
        <f t="shared" si="24"/>
        <v>532840.00000000047</v>
      </c>
      <c r="T141" s="28">
        <f t="shared" si="25"/>
        <v>535480.00000000058</v>
      </c>
      <c r="U141" s="28">
        <f t="shared" si="26"/>
        <v>546040.00000000035</v>
      </c>
      <c r="V141" s="28">
        <f t="shared" si="27"/>
        <v>547800.00000000128</v>
      </c>
      <c r="W141" s="28">
        <f t="shared" si="28"/>
        <v>563640.00000000058</v>
      </c>
      <c r="X141" s="28">
        <f t="shared" si="29"/>
        <v>563640.00000000058</v>
      </c>
      <c r="Y141" s="28">
        <f t="shared" si="30"/>
        <v>570680.00000000047</v>
      </c>
      <c r="Z141" s="203">
        <f t="shared" si="9"/>
        <v>4906440.0000000056</v>
      </c>
      <c r="AA141" s="35">
        <v>6.0879679829663074</v>
      </c>
      <c r="AB141" s="180">
        <v>6.2525875835419837</v>
      </c>
      <c r="AC141" s="36">
        <v>6.3058178735484889</v>
      </c>
      <c r="AD141" s="207">
        <v>2.2100000000000009</v>
      </c>
      <c r="AE141" s="173">
        <f t="shared" si="10"/>
        <v>194480.00000000009</v>
      </c>
    </row>
    <row r="142" spans="1:33" s="30" customFormat="1" ht="14.25" customHeight="1">
      <c r="A142" s="24">
        <v>43046</v>
      </c>
      <c r="B142" s="24" t="s">
        <v>4177</v>
      </c>
      <c r="C142" s="25" t="s">
        <v>4135</v>
      </c>
      <c r="D142" s="24" t="s">
        <v>4037</v>
      </c>
      <c r="E142" s="191">
        <v>363.47</v>
      </c>
      <c r="F142" s="39">
        <v>370.26000000000005</v>
      </c>
      <c r="G142" s="192">
        <v>385.27</v>
      </c>
      <c r="H142" s="22">
        <v>6.7900000000000205</v>
      </c>
      <c r="I142" s="20">
        <v>2.2899999999999636</v>
      </c>
      <c r="J142" s="20">
        <v>0.67000000000001592</v>
      </c>
      <c r="K142" s="20">
        <v>1.339999999999975</v>
      </c>
      <c r="L142" s="20">
        <v>0.12000000000000455</v>
      </c>
      <c r="M142" s="20">
        <v>1.0600000000000023</v>
      </c>
      <c r="N142" s="20">
        <v>2.6800000000000068</v>
      </c>
      <c r="O142" s="27">
        <v>0.45999999999997954</v>
      </c>
      <c r="P142" s="198">
        <v>6.3899999999999864</v>
      </c>
      <c r="Q142" s="28">
        <f t="shared" si="22"/>
        <v>2091320.0000000065</v>
      </c>
      <c r="R142" s="28">
        <f t="shared" si="23"/>
        <v>2494360</v>
      </c>
      <c r="S142" s="28">
        <f t="shared" si="24"/>
        <v>2553320.0000000014</v>
      </c>
      <c r="T142" s="28">
        <f t="shared" si="25"/>
        <v>2671239.9999999991</v>
      </c>
      <c r="U142" s="28">
        <f t="shared" si="26"/>
        <v>2681799.9999999995</v>
      </c>
      <c r="V142" s="28">
        <f t="shared" si="27"/>
        <v>2775079.9999999995</v>
      </c>
      <c r="W142" s="28">
        <f t="shared" si="28"/>
        <v>3010920</v>
      </c>
      <c r="X142" s="28">
        <f t="shared" si="29"/>
        <v>3051399.9999999981</v>
      </c>
      <c r="Y142" s="28">
        <f t="shared" si="30"/>
        <v>3613719.9999999972</v>
      </c>
      <c r="Z142" s="203">
        <f t="shared" si="9"/>
        <v>24943160.000000004</v>
      </c>
      <c r="AA142" s="35">
        <v>4.669048270511146</v>
      </c>
      <c r="AB142" s="180">
        <v>4.7562709787312762</v>
      </c>
      <c r="AC142" s="36">
        <v>4.9490858315124466</v>
      </c>
      <c r="AD142" s="207">
        <v>21.799999999999955</v>
      </c>
      <c r="AE142" s="173">
        <f t="shared" si="10"/>
        <v>1918399.999999996</v>
      </c>
    </row>
    <row r="143" spans="1:33" s="30" customFormat="1" ht="14.25" customHeight="1">
      <c r="A143" s="24">
        <v>43047</v>
      </c>
      <c r="B143" s="24" t="s">
        <v>4178</v>
      </c>
      <c r="C143" s="25" t="s">
        <v>4135</v>
      </c>
      <c r="D143" s="24" t="s">
        <v>4037</v>
      </c>
      <c r="E143" s="191">
        <v>788.24</v>
      </c>
      <c r="F143" s="39">
        <v>816.09</v>
      </c>
      <c r="G143" s="192">
        <v>830.94999999999993</v>
      </c>
      <c r="H143" s="22">
        <v>27.850000000000023</v>
      </c>
      <c r="I143" s="20">
        <v>2.82000000000005</v>
      </c>
      <c r="J143" s="20">
        <v>1.6299999999998818</v>
      </c>
      <c r="K143" s="20">
        <v>3.2799999999999727</v>
      </c>
      <c r="L143" s="20">
        <v>0.48000000000013188</v>
      </c>
      <c r="M143" s="20">
        <v>3.1200000000000045</v>
      </c>
      <c r="N143" s="20">
        <v>1.8899999999999864</v>
      </c>
      <c r="O143" s="27">
        <v>0.71000000000003638</v>
      </c>
      <c r="P143" s="198">
        <v>0.92999999999983629</v>
      </c>
      <c r="Q143" s="28">
        <f t="shared" si="22"/>
        <v>8577800.0000000075</v>
      </c>
      <c r="R143" s="28">
        <f t="shared" si="23"/>
        <v>9074120.0000000168</v>
      </c>
      <c r="S143" s="28">
        <f t="shared" si="24"/>
        <v>9217560.0000000056</v>
      </c>
      <c r="T143" s="28">
        <f t="shared" si="25"/>
        <v>9506200.0000000037</v>
      </c>
      <c r="U143" s="28">
        <f t="shared" si="26"/>
        <v>9548440.0000000149</v>
      </c>
      <c r="V143" s="28">
        <f t="shared" si="27"/>
        <v>9823000.0000000149</v>
      </c>
      <c r="W143" s="28">
        <f t="shared" si="28"/>
        <v>9989320.000000013</v>
      </c>
      <c r="X143" s="28">
        <f t="shared" si="29"/>
        <v>10051800.000000017</v>
      </c>
      <c r="Y143" s="28">
        <f t="shared" si="30"/>
        <v>10133640.000000002</v>
      </c>
      <c r="Z143" s="203">
        <f t="shared" si="9"/>
        <v>85921880.000000089</v>
      </c>
      <c r="AA143" s="35">
        <v>4.0658781195984259</v>
      </c>
      <c r="AB143" s="180">
        <v>4.2095332317861054</v>
      </c>
      <c r="AC143" s="36">
        <v>4.2861836794381301</v>
      </c>
      <c r="AD143" s="207">
        <v>42.709999999999923</v>
      </c>
      <c r="AE143" s="173">
        <f t="shared" si="10"/>
        <v>3758479.999999993</v>
      </c>
    </row>
    <row r="144" spans="1:33" s="30" customFormat="1" ht="14.25" customHeight="1">
      <c r="A144" s="24">
        <v>43048</v>
      </c>
      <c r="B144" s="24" t="s">
        <v>4179</v>
      </c>
      <c r="C144" s="25" t="s">
        <v>4135</v>
      </c>
      <c r="D144" s="24" t="s">
        <v>4037</v>
      </c>
      <c r="E144" s="191">
        <v>101.63</v>
      </c>
      <c r="F144" s="39">
        <v>107.02</v>
      </c>
      <c r="G144" s="192">
        <v>110.22</v>
      </c>
      <c r="H144" s="22">
        <v>5.3900000000000006</v>
      </c>
      <c r="I144" s="20">
        <v>2.4899999999999949</v>
      </c>
      <c r="J144" s="20">
        <v>0</v>
      </c>
      <c r="K144" s="20">
        <v>7.9999999999998295E-2</v>
      </c>
      <c r="L144" s="20">
        <v>0.12000000000000455</v>
      </c>
      <c r="M144" s="20">
        <v>0.28000000000000114</v>
      </c>
      <c r="N144" s="20">
        <v>0.20999999999999375</v>
      </c>
      <c r="O144" s="27">
        <v>1.9999999999996021E-2</v>
      </c>
      <c r="P144" s="198">
        <v>0</v>
      </c>
      <c r="Q144" s="28">
        <f t="shared" si="22"/>
        <v>1660120</v>
      </c>
      <c r="R144" s="28">
        <f t="shared" si="23"/>
        <v>2098359.9999999991</v>
      </c>
      <c r="S144" s="28">
        <f t="shared" si="24"/>
        <v>2098359.9999999991</v>
      </c>
      <c r="T144" s="28">
        <f t="shared" si="25"/>
        <v>2105399.9999999991</v>
      </c>
      <c r="U144" s="28">
        <f t="shared" si="26"/>
        <v>2115959.9999999995</v>
      </c>
      <c r="V144" s="28">
        <f t="shared" si="27"/>
        <v>2140599.9999999995</v>
      </c>
      <c r="W144" s="28">
        <f t="shared" si="28"/>
        <v>2159079.9999999991</v>
      </c>
      <c r="X144" s="28">
        <f t="shared" si="29"/>
        <v>2160839.9999999986</v>
      </c>
      <c r="Y144" s="28">
        <f t="shared" si="30"/>
        <v>2160839.9999999986</v>
      </c>
      <c r="Z144" s="203">
        <f t="shared" si="9"/>
        <v>18699559.999999993</v>
      </c>
      <c r="AA144" s="35">
        <v>3.7199989751060576</v>
      </c>
      <c r="AB144" s="180">
        <v>3.9172910588984582</v>
      </c>
      <c r="AC144" s="36">
        <v>4.0344217951017391</v>
      </c>
      <c r="AD144" s="207">
        <v>8.5900000000000034</v>
      </c>
      <c r="AE144" s="173">
        <f t="shared" si="10"/>
        <v>755920.00000000035</v>
      </c>
    </row>
    <row r="145" spans="1:31" s="30" customFormat="1" ht="14.25" customHeight="1">
      <c r="A145" s="24">
        <v>43049</v>
      </c>
      <c r="B145" s="24" t="s">
        <v>4180</v>
      </c>
      <c r="C145" s="25" t="s">
        <v>4135</v>
      </c>
      <c r="D145" s="24" t="s">
        <v>4037</v>
      </c>
      <c r="E145" s="191">
        <v>248.72</v>
      </c>
      <c r="F145" s="39">
        <v>250.95</v>
      </c>
      <c r="G145" s="192">
        <v>253.69</v>
      </c>
      <c r="H145" s="22">
        <v>2.2299999999999898</v>
      </c>
      <c r="I145" s="20">
        <v>0.93000000000003524</v>
      </c>
      <c r="J145" s="20">
        <v>0.38999999999995794</v>
      </c>
      <c r="K145" s="20">
        <v>0.34000000000003183</v>
      </c>
      <c r="L145" s="20">
        <v>0.31999999999999318</v>
      </c>
      <c r="M145" s="20">
        <v>0.27000000000001023</v>
      </c>
      <c r="N145" s="20">
        <v>0.24000000000000909</v>
      </c>
      <c r="O145" s="27">
        <v>9.9999999999965894E-2</v>
      </c>
      <c r="P145" s="198">
        <v>0.15000000000000568</v>
      </c>
      <c r="Q145" s="28">
        <f t="shared" si="22"/>
        <v>686839.99999999686</v>
      </c>
      <c r="R145" s="28">
        <f t="shared" si="23"/>
        <v>850520.00000000303</v>
      </c>
      <c r="S145" s="28">
        <f t="shared" si="24"/>
        <v>884839.9999999993</v>
      </c>
      <c r="T145" s="28">
        <f t="shared" si="25"/>
        <v>914760.0000000021</v>
      </c>
      <c r="U145" s="28">
        <f t="shared" si="26"/>
        <v>942920.00000000151</v>
      </c>
      <c r="V145" s="28">
        <f t="shared" si="27"/>
        <v>966680.00000000244</v>
      </c>
      <c r="W145" s="28">
        <f t="shared" si="28"/>
        <v>987800.00000000326</v>
      </c>
      <c r="X145" s="28">
        <f t="shared" si="29"/>
        <v>996600.00000000023</v>
      </c>
      <c r="Y145" s="28">
        <f t="shared" si="30"/>
        <v>1009800.0000000007</v>
      </c>
      <c r="Z145" s="203">
        <f t="shared" si="9"/>
        <v>8240760.0000000102</v>
      </c>
      <c r="AA145" s="35">
        <v>3.9459697864873697</v>
      </c>
      <c r="AB145" s="180">
        <v>3.9813489784456633</v>
      </c>
      <c r="AC145" s="36">
        <v>4.0248193757397113</v>
      </c>
      <c r="AD145" s="207">
        <v>4.9699999999999989</v>
      </c>
      <c r="AE145" s="173">
        <f t="shared" si="10"/>
        <v>437359.99999999988</v>
      </c>
    </row>
    <row r="146" spans="1:31" s="30" customFormat="1" ht="14.25" customHeight="1">
      <c r="A146" s="24">
        <v>43050</v>
      </c>
      <c r="B146" s="24" t="s">
        <v>4181</v>
      </c>
      <c r="C146" s="25" t="s">
        <v>4135</v>
      </c>
      <c r="D146" s="24" t="s">
        <v>4037</v>
      </c>
      <c r="E146" s="191">
        <v>55.07</v>
      </c>
      <c r="F146" s="39">
        <v>55.07</v>
      </c>
      <c r="G146" s="192">
        <v>55.59</v>
      </c>
      <c r="H146" s="22">
        <v>0</v>
      </c>
      <c r="I146" s="20">
        <v>0</v>
      </c>
      <c r="J146" s="20">
        <v>0</v>
      </c>
      <c r="K146" s="20">
        <v>0</v>
      </c>
      <c r="L146" s="20">
        <v>0</v>
      </c>
      <c r="M146" s="20">
        <v>9.9999999999980105E-3</v>
      </c>
      <c r="N146" s="20">
        <v>0.50999999999999801</v>
      </c>
      <c r="O146" s="27">
        <v>0</v>
      </c>
      <c r="P146" s="198">
        <v>0</v>
      </c>
      <c r="Q146" s="28">
        <f t="shared" si="22"/>
        <v>0</v>
      </c>
      <c r="R146" s="28">
        <f t="shared" si="23"/>
        <v>0</v>
      </c>
      <c r="S146" s="28">
        <f t="shared" si="24"/>
        <v>0</v>
      </c>
      <c r="T146" s="28">
        <f t="shared" si="25"/>
        <v>0</v>
      </c>
      <c r="U146" s="28">
        <f t="shared" si="26"/>
        <v>0</v>
      </c>
      <c r="V146" s="28">
        <f t="shared" si="27"/>
        <v>879.99999999982492</v>
      </c>
      <c r="W146" s="28">
        <f t="shared" si="28"/>
        <v>45759.999999999651</v>
      </c>
      <c r="X146" s="28">
        <f t="shared" si="29"/>
        <v>45759.999999999651</v>
      </c>
      <c r="Y146" s="28">
        <f t="shared" si="30"/>
        <v>45759.999999999651</v>
      </c>
      <c r="Z146" s="203">
        <f t="shared" si="9"/>
        <v>138159.99999999878</v>
      </c>
      <c r="AA146" s="35">
        <v>1.2968418474638939</v>
      </c>
      <c r="AB146" s="180">
        <v>1.2968418474638939</v>
      </c>
      <c r="AC146" s="36">
        <v>1.3090873125207525</v>
      </c>
      <c r="AD146" s="207">
        <v>0.52000000000000313</v>
      </c>
      <c r="AE146" s="173">
        <f t="shared" si="10"/>
        <v>45760.000000000276</v>
      </c>
    </row>
    <row r="147" spans="1:31" s="30" customFormat="1" ht="14.25" customHeight="1">
      <c r="A147" s="24">
        <v>43051</v>
      </c>
      <c r="B147" s="24" t="s">
        <v>4182</v>
      </c>
      <c r="C147" s="25" t="s">
        <v>4135</v>
      </c>
      <c r="D147" s="24" t="s">
        <v>4037</v>
      </c>
      <c r="E147" s="191">
        <v>123.07000000000001</v>
      </c>
      <c r="F147" s="39">
        <v>128.66</v>
      </c>
      <c r="G147" s="192">
        <v>130.66</v>
      </c>
      <c r="H147" s="22">
        <v>5.5899999999999892</v>
      </c>
      <c r="I147" s="20">
        <v>0.52000000000001023</v>
      </c>
      <c r="J147" s="20">
        <v>0</v>
      </c>
      <c r="K147" s="20">
        <v>3.9999999999992042E-2</v>
      </c>
      <c r="L147" s="20">
        <v>0</v>
      </c>
      <c r="M147" s="20">
        <v>0.44999999999998863</v>
      </c>
      <c r="N147" s="20">
        <v>0.80000000000003979</v>
      </c>
      <c r="O147" s="27">
        <v>0.14999999999997726</v>
      </c>
      <c r="P147" s="198">
        <v>3.9999999999992042E-2</v>
      </c>
      <c r="Q147" s="28">
        <f t="shared" si="22"/>
        <v>1721719.9999999967</v>
      </c>
      <c r="R147" s="28">
        <f t="shared" si="23"/>
        <v>1813239.9999999986</v>
      </c>
      <c r="S147" s="28">
        <f t="shared" si="24"/>
        <v>1813239.9999999986</v>
      </c>
      <c r="T147" s="28">
        <f t="shared" si="25"/>
        <v>1816759.9999999979</v>
      </c>
      <c r="U147" s="28">
        <f t="shared" si="26"/>
        <v>1816759.9999999979</v>
      </c>
      <c r="V147" s="28">
        <f t="shared" si="27"/>
        <v>1856359.999999997</v>
      </c>
      <c r="W147" s="28">
        <f t="shared" si="28"/>
        <v>1926760.0000000005</v>
      </c>
      <c r="X147" s="28">
        <f t="shared" si="29"/>
        <v>1939959.9999999984</v>
      </c>
      <c r="Y147" s="28">
        <f t="shared" si="30"/>
        <v>1943479.9999999977</v>
      </c>
      <c r="Z147" s="203">
        <f t="shared" si="9"/>
        <v>16648279.999999983</v>
      </c>
      <c r="AA147" s="35">
        <v>3.2756734600448749</v>
      </c>
      <c r="AB147" s="180">
        <v>3.4244588231849651</v>
      </c>
      <c r="AC147" s="36">
        <v>3.4776915112493976</v>
      </c>
      <c r="AD147" s="207">
        <v>7.5899999999999892</v>
      </c>
      <c r="AE147" s="173">
        <f t="shared" si="10"/>
        <v>667919.99999999907</v>
      </c>
    </row>
    <row r="148" spans="1:31" s="30" customFormat="1" ht="14.25" customHeight="1">
      <c r="A148" s="24">
        <v>43052</v>
      </c>
      <c r="B148" s="24" t="s">
        <v>4183</v>
      </c>
      <c r="C148" s="25" t="s">
        <v>4135</v>
      </c>
      <c r="D148" s="24" t="s">
        <v>4037</v>
      </c>
      <c r="E148" s="191">
        <v>203.86</v>
      </c>
      <c r="F148" s="39">
        <v>274.75</v>
      </c>
      <c r="G148" s="192">
        <v>227.75</v>
      </c>
      <c r="H148" s="22">
        <v>70.889999999999986</v>
      </c>
      <c r="I148" s="20">
        <v>-47.069999999999993</v>
      </c>
      <c r="J148" s="20">
        <v>9.0000000000003411E-2</v>
      </c>
      <c r="K148" s="20">
        <v>9.0000000000003411E-2</v>
      </c>
      <c r="L148" s="20">
        <v>-0.15000000000000568</v>
      </c>
      <c r="M148" s="20">
        <v>0</v>
      </c>
      <c r="N148" s="20">
        <v>3.9999999999992042E-2</v>
      </c>
      <c r="O148" s="27">
        <v>0</v>
      </c>
      <c r="P148" s="198">
        <v>0</v>
      </c>
      <c r="Q148" s="28">
        <f t="shared" si="22"/>
        <v>21834119.999999996</v>
      </c>
      <c r="R148" s="28">
        <f t="shared" si="23"/>
        <v>13549799.999999998</v>
      </c>
      <c r="S148" s="28">
        <f t="shared" si="24"/>
        <v>13557719.999999998</v>
      </c>
      <c r="T148" s="28">
        <f t="shared" si="25"/>
        <v>13565639.999999998</v>
      </c>
      <c r="U148" s="28">
        <f t="shared" si="26"/>
        <v>13552439.999999998</v>
      </c>
      <c r="V148" s="28">
        <f t="shared" si="27"/>
        <v>13552439.999999998</v>
      </c>
      <c r="W148" s="28">
        <f t="shared" si="28"/>
        <v>13555959.999999998</v>
      </c>
      <c r="X148" s="28">
        <f t="shared" si="29"/>
        <v>13555959.999999998</v>
      </c>
      <c r="Y148" s="28">
        <f t="shared" si="30"/>
        <v>13555959.999999998</v>
      </c>
      <c r="Z148" s="203">
        <f t="shared" si="9"/>
        <v>130280039.99999999</v>
      </c>
      <c r="AA148" s="35">
        <v>2.1275529905342365</v>
      </c>
      <c r="AB148" s="180">
        <v>2.8673853828572624</v>
      </c>
      <c r="AC148" s="36">
        <v>2.3768772372911426</v>
      </c>
      <c r="AD148" s="207">
        <v>23.889999999999983</v>
      </c>
      <c r="AE148" s="173">
        <f t="shared" si="10"/>
        <v>2102319.9999999986</v>
      </c>
    </row>
    <row r="149" spans="1:31" s="30" customFormat="1" ht="14.25" customHeight="1">
      <c r="A149" s="24">
        <v>43053</v>
      </c>
      <c r="B149" s="24" t="s">
        <v>4184</v>
      </c>
      <c r="C149" s="25" t="s">
        <v>4135</v>
      </c>
      <c r="D149" s="24" t="s">
        <v>4037</v>
      </c>
      <c r="E149" s="191">
        <v>750.57</v>
      </c>
      <c r="F149" s="39">
        <v>781.1</v>
      </c>
      <c r="G149" s="192">
        <v>798.72</v>
      </c>
      <c r="H149" s="22">
        <v>30.529999999999973</v>
      </c>
      <c r="I149" s="20">
        <v>7.6599999999999682</v>
      </c>
      <c r="J149" s="20">
        <v>0.25999999999999091</v>
      </c>
      <c r="K149" s="20">
        <v>0.26999999999998181</v>
      </c>
      <c r="L149" s="20">
        <v>0.29999999999995453</v>
      </c>
      <c r="M149" s="20">
        <v>2.9100000000000819</v>
      </c>
      <c r="N149" s="20">
        <v>3.7899999999999636</v>
      </c>
      <c r="O149" s="27">
        <v>2.3400000000000318</v>
      </c>
      <c r="P149" s="198">
        <v>9.0000000000031832E-2</v>
      </c>
      <c r="Q149" s="28">
        <f t="shared" si="22"/>
        <v>9403239.9999999907</v>
      </c>
      <c r="R149" s="28">
        <f t="shared" si="23"/>
        <v>10751399.999999985</v>
      </c>
      <c r="S149" s="28">
        <f t="shared" si="24"/>
        <v>10774279.999999985</v>
      </c>
      <c r="T149" s="28">
        <f t="shared" si="25"/>
        <v>10798039.999999983</v>
      </c>
      <c r="U149" s="28">
        <f t="shared" si="26"/>
        <v>10824439.99999998</v>
      </c>
      <c r="V149" s="28">
        <f t="shared" si="27"/>
        <v>11080519.999999987</v>
      </c>
      <c r="W149" s="28">
        <f t="shared" si="28"/>
        <v>11414039.999999983</v>
      </c>
      <c r="X149" s="28">
        <f t="shared" si="29"/>
        <v>11619959.999999985</v>
      </c>
      <c r="Y149" s="28">
        <f t="shared" si="30"/>
        <v>11627879.999999989</v>
      </c>
      <c r="Z149" s="203">
        <f t="shared" si="9"/>
        <v>98293799.999999866</v>
      </c>
      <c r="AA149" s="35">
        <v>7.9086621540743991</v>
      </c>
      <c r="AB149" s="180">
        <v>8.2303529431598808</v>
      </c>
      <c r="AC149" s="36">
        <v>8.4160126779678173</v>
      </c>
      <c r="AD149" s="207">
        <v>48.149999999999977</v>
      </c>
      <c r="AE149" s="173">
        <f t="shared" si="10"/>
        <v>4237199.9999999981</v>
      </c>
    </row>
    <row r="150" spans="1:31" s="30" customFormat="1" ht="14.25" customHeight="1">
      <c r="A150" s="24">
        <v>43054</v>
      </c>
      <c r="B150" s="24" t="s">
        <v>4185</v>
      </c>
      <c r="C150" s="25" t="s">
        <v>4135</v>
      </c>
      <c r="D150" s="24" t="s">
        <v>4037</v>
      </c>
      <c r="E150" s="191">
        <v>625.08000000000004</v>
      </c>
      <c r="F150" s="39">
        <v>704.24</v>
      </c>
      <c r="G150" s="192">
        <v>710.45</v>
      </c>
      <c r="H150" s="22">
        <v>79.159999999999968</v>
      </c>
      <c r="I150" s="20">
        <v>1.0800000000000409</v>
      </c>
      <c r="J150" s="20">
        <v>0.37000000000000455</v>
      </c>
      <c r="K150" s="20">
        <v>1.3600000000000136</v>
      </c>
      <c r="L150" s="20">
        <v>0.49000000000000909</v>
      </c>
      <c r="M150" s="20">
        <v>1.9199999999998454</v>
      </c>
      <c r="N150" s="20">
        <v>-0.9699999999999136</v>
      </c>
      <c r="O150" s="27">
        <v>0.57000000000005002</v>
      </c>
      <c r="P150" s="198">
        <v>1.3899999999999864</v>
      </c>
      <c r="Q150" s="28">
        <f t="shared" si="22"/>
        <v>24381279.999999989</v>
      </c>
      <c r="R150" s="28">
        <f t="shared" si="23"/>
        <v>24571359.999999996</v>
      </c>
      <c r="S150" s="28">
        <f t="shared" si="24"/>
        <v>24603919.999999996</v>
      </c>
      <c r="T150" s="28">
        <f t="shared" si="25"/>
        <v>24723599.999999996</v>
      </c>
      <c r="U150" s="28">
        <f t="shared" si="26"/>
        <v>24766719.999999996</v>
      </c>
      <c r="V150" s="28">
        <f t="shared" si="27"/>
        <v>24935679.999999981</v>
      </c>
      <c r="W150" s="28">
        <f t="shared" si="28"/>
        <v>24850319.999999989</v>
      </c>
      <c r="X150" s="28">
        <f t="shared" si="29"/>
        <v>24900479.999999993</v>
      </c>
      <c r="Y150" s="28">
        <f t="shared" si="30"/>
        <v>25022799.999999993</v>
      </c>
      <c r="Z150" s="203">
        <f t="shared" si="9"/>
        <v>222756159.99999997</v>
      </c>
      <c r="AA150" s="35">
        <v>6.6976756146875704</v>
      </c>
      <c r="AB150" s="180">
        <v>7.5458678487354813</v>
      </c>
      <c r="AC150" s="36">
        <v>7.6124074365757712</v>
      </c>
      <c r="AD150" s="207">
        <v>85.37</v>
      </c>
      <c r="AE150" s="173">
        <f t="shared" si="10"/>
        <v>7512560</v>
      </c>
    </row>
    <row r="151" spans="1:31" s="30" customFormat="1" ht="14.25" customHeight="1">
      <c r="A151" s="24">
        <v>43055</v>
      </c>
      <c r="B151" s="24" t="s">
        <v>4186</v>
      </c>
      <c r="C151" s="25" t="s">
        <v>4135</v>
      </c>
      <c r="D151" s="24" t="s">
        <v>4037</v>
      </c>
      <c r="E151" s="191">
        <v>137.76</v>
      </c>
      <c r="F151" s="39">
        <v>139.38999999999999</v>
      </c>
      <c r="G151" s="192">
        <v>139.07</v>
      </c>
      <c r="H151" s="22">
        <v>1.6299999999999955</v>
      </c>
      <c r="I151" s="20">
        <v>-0.76999999999998181</v>
      </c>
      <c r="J151" s="20">
        <v>0</v>
      </c>
      <c r="K151" s="20">
        <v>9.9999999999909051E-3</v>
      </c>
      <c r="L151" s="20">
        <v>3.0000000000001137E-2</v>
      </c>
      <c r="M151" s="20">
        <v>9.9999999999994316E-2</v>
      </c>
      <c r="N151" s="20">
        <v>0.28999999999999204</v>
      </c>
      <c r="O151" s="27">
        <v>2.0000000000038654E-2</v>
      </c>
      <c r="P151" s="198">
        <v>0</v>
      </c>
      <c r="Q151" s="28">
        <f t="shared" si="22"/>
        <v>502039.99999999849</v>
      </c>
      <c r="R151" s="28">
        <f t="shared" si="23"/>
        <v>366520.00000000169</v>
      </c>
      <c r="S151" s="28">
        <f t="shared" si="24"/>
        <v>366520.00000000169</v>
      </c>
      <c r="T151" s="28">
        <f t="shared" si="25"/>
        <v>367400.00000000087</v>
      </c>
      <c r="U151" s="28">
        <f t="shared" si="26"/>
        <v>370040.00000000099</v>
      </c>
      <c r="V151" s="28">
        <f t="shared" si="27"/>
        <v>378840.00000000047</v>
      </c>
      <c r="W151" s="28">
        <f t="shared" si="28"/>
        <v>404359.99999999977</v>
      </c>
      <c r="X151" s="28">
        <f t="shared" si="29"/>
        <v>406120.00000000314</v>
      </c>
      <c r="Y151" s="28">
        <f t="shared" si="30"/>
        <v>406120.00000000314</v>
      </c>
      <c r="Z151" s="203">
        <f t="shared" si="9"/>
        <v>3567960.0000000102</v>
      </c>
      <c r="AA151" s="35">
        <v>6.0388739358764161</v>
      </c>
      <c r="AB151" s="180">
        <v>6.1103269303267549</v>
      </c>
      <c r="AC151" s="36">
        <v>6.0962993485941723</v>
      </c>
      <c r="AD151" s="207">
        <v>1.3100000000000023</v>
      </c>
      <c r="AE151" s="173">
        <f t="shared" si="10"/>
        <v>115280.0000000002</v>
      </c>
    </row>
    <row r="152" spans="1:31" s="30" customFormat="1" ht="14.25" customHeight="1">
      <c r="A152" s="24">
        <v>43056</v>
      </c>
      <c r="B152" s="24" t="s">
        <v>4187</v>
      </c>
      <c r="C152" s="25" t="s">
        <v>4135</v>
      </c>
      <c r="D152" s="24" t="s">
        <v>4037</v>
      </c>
      <c r="E152" s="191">
        <v>107.08</v>
      </c>
      <c r="F152" s="39">
        <v>108.47</v>
      </c>
      <c r="G152" s="192">
        <v>108.96000000000001</v>
      </c>
      <c r="H152" s="22">
        <v>1.3900000000000006</v>
      </c>
      <c r="I152" s="20">
        <v>0</v>
      </c>
      <c r="J152" s="20">
        <v>6.9999999999993179E-2</v>
      </c>
      <c r="K152" s="20">
        <v>0.42000000000001592</v>
      </c>
      <c r="L152" s="20">
        <v>0</v>
      </c>
      <c r="M152" s="20">
        <v>0</v>
      </c>
      <c r="N152" s="20">
        <v>0</v>
      </c>
      <c r="O152" s="27">
        <v>0</v>
      </c>
      <c r="P152" s="198">
        <v>0</v>
      </c>
      <c r="Q152" s="28">
        <f t="shared" si="22"/>
        <v>428120.00000000017</v>
      </c>
      <c r="R152" s="28">
        <f t="shared" si="23"/>
        <v>428120.00000000017</v>
      </c>
      <c r="S152" s="28">
        <f t="shared" si="24"/>
        <v>434279.99999999959</v>
      </c>
      <c r="T152" s="28">
        <f t="shared" si="25"/>
        <v>471240.00000000099</v>
      </c>
      <c r="U152" s="28">
        <f t="shared" si="26"/>
        <v>471240.00000000099</v>
      </c>
      <c r="V152" s="28">
        <f t="shared" si="27"/>
        <v>471240.00000000099</v>
      </c>
      <c r="W152" s="28">
        <f t="shared" si="28"/>
        <v>471240.00000000099</v>
      </c>
      <c r="X152" s="28">
        <f t="shared" si="29"/>
        <v>471240.00000000099</v>
      </c>
      <c r="Y152" s="28">
        <f t="shared" si="30"/>
        <v>471240.00000000099</v>
      </c>
      <c r="Z152" s="203">
        <f t="shared" si="9"/>
        <v>4117960.0000000056</v>
      </c>
      <c r="AA152" s="35">
        <v>1.9405335561165404</v>
      </c>
      <c r="AB152" s="180">
        <v>1.9657235228984045</v>
      </c>
      <c r="AC152" s="36">
        <v>1.9746034392459686</v>
      </c>
      <c r="AD152" s="207">
        <v>1.8800000000000097</v>
      </c>
      <c r="AE152" s="173">
        <f t="shared" si="10"/>
        <v>165440.00000000084</v>
      </c>
    </row>
    <row r="153" spans="1:31" s="30" customFormat="1" ht="14.25" customHeight="1">
      <c r="A153" s="24">
        <v>43057</v>
      </c>
      <c r="B153" s="24" t="s">
        <v>4188</v>
      </c>
      <c r="C153" s="25" t="s">
        <v>4135</v>
      </c>
      <c r="D153" s="24" t="s">
        <v>4037</v>
      </c>
      <c r="E153" s="191">
        <v>158.78</v>
      </c>
      <c r="F153" s="39">
        <v>161.01</v>
      </c>
      <c r="G153" s="192">
        <v>165.83</v>
      </c>
      <c r="H153" s="22">
        <v>2.2299999999999898</v>
      </c>
      <c r="I153" s="20">
        <v>0</v>
      </c>
      <c r="J153" s="20">
        <v>0</v>
      </c>
      <c r="K153" s="20">
        <v>3.4000000000000057</v>
      </c>
      <c r="L153" s="20">
        <v>0.71000000000000796</v>
      </c>
      <c r="M153" s="20">
        <v>0</v>
      </c>
      <c r="N153" s="20">
        <v>0.33000000000001251</v>
      </c>
      <c r="O153" s="27">
        <v>0.37999999999999545</v>
      </c>
      <c r="P153" s="198">
        <v>0</v>
      </c>
      <c r="Q153" s="28">
        <f t="shared" si="22"/>
        <v>686839.99999999686</v>
      </c>
      <c r="R153" s="28">
        <f t="shared" si="23"/>
        <v>686839.99999999686</v>
      </c>
      <c r="S153" s="28">
        <f t="shared" si="24"/>
        <v>686839.99999999686</v>
      </c>
      <c r="T153" s="28">
        <f t="shared" si="25"/>
        <v>986039.99999999744</v>
      </c>
      <c r="U153" s="28">
        <f t="shared" si="26"/>
        <v>1048519.9999999981</v>
      </c>
      <c r="V153" s="28">
        <f t="shared" si="27"/>
        <v>1048519.9999999981</v>
      </c>
      <c r="W153" s="28">
        <f t="shared" si="28"/>
        <v>1077559.9999999993</v>
      </c>
      <c r="X153" s="28">
        <f t="shared" si="29"/>
        <v>1110999.9999999988</v>
      </c>
      <c r="Y153" s="28">
        <f t="shared" si="30"/>
        <v>1110999.9999999988</v>
      </c>
      <c r="Z153" s="203">
        <f t="shared" si="9"/>
        <v>8443159.9999999814</v>
      </c>
      <c r="AA153" s="35">
        <v>1.5842165022718611</v>
      </c>
      <c r="AB153" s="180">
        <v>1.6064661735155077</v>
      </c>
      <c r="AC153" s="36">
        <v>1.6545573911811482</v>
      </c>
      <c r="AD153" s="207">
        <v>7.0500000000000123</v>
      </c>
      <c r="AE153" s="173">
        <f t="shared" si="10"/>
        <v>620400.00000000105</v>
      </c>
    </row>
    <row r="154" spans="1:31" s="30" customFormat="1" ht="14.25" customHeight="1">
      <c r="A154" s="24">
        <v>43058</v>
      </c>
      <c r="B154" s="24" t="s">
        <v>4189</v>
      </c>
      <c r="C154" s="25" t="s">
        <v>4135</v>
      </c>
      <c r="D154" s="24" t="s">
        <v>4037</v>
      </c>
      <c r="E154" s="191">
        <v>149.59</v>
      </c>
      <c r="F154" s="39">
        <v>149.59</v>
      </c>
      <c r="G154" s="192">
        <v>154.69</v>
      </c>
      <c r="H154" s="22">
        <v>0</v>
      </c>
      <c r="I154" s="20">
        <v>1.9399999999999977</v>
      </c>
      <c r="J154" s="20">
        <v>0.21000000000000796</v>
      </c>
      <c r="K154" s="20">
        <v>1.1500000000000057</v>
      </c>
      <c r="L154" s="20">
        <v>1.5499999999999829</v>
      </c>
      <c r="M154" s="20">
        <v>2.0000000000010232E-2</v>
      </c>
      <c r="N154" s="20">
        <v>0</v>
      </c>
      <c r="O154" s="27">
        <v>0</v>
      </c>
      <c r="P154" s="198">
        <v>0.22999999999998977</v>
      </c>
      <c r="Q154" s="28">
        <f t="shared" si="22"/>
        <v>0</v>
      </c>
      <c r="R154" s="28">
        <f t="shared" si="23"/>
        <v>341439.99999999965</v>
      </c>
      <c r="S154" s="28">
        <f t="shared" si="24"/>
        <v>359920.00000000035</v>
      </c>
      <c r="T154" s="28">
        <f t="shared" si="25"/>
        <v>461120.00000000081</v>
      </c>
      <c r="U154" s="28">
        <f t="shared" si="26"/>
        <v>597519.9999999993</v>
      </c>
      <c r="V154" s="28">
        <f t="shared" si="27"/>
        <v>599280.00000000023</v>
      </c>
      <c r="W154" s="28">
        <f t="shared" si="28"/>
        <v>599280.00000000023</v>
      </c>
      <c r="X154" s="28">
        <f t="shared" si="29"/>
        <v>599280.00000000023</v>
      </c>
      <c r="Y154" s="28">
        <f t="shared" si="30"/>
        <v>619519.9999999993</v>
      </c>
      <c r="Z154" s="203">
        <f t="shared" si="9"/>
        <v>4177360</v>
      </c>
      <c r="AA154" s="35">
        <v>3.0831474939507735</v>
      </c>
      <c r="AB154" s="180">
        <v>3.0831474939507735</v>
      </c>
      <c r="AC154" s="36">
        <v>3.1882618212396898</v>
      </c>
      <c r="AD154" s="207">
        <v>5.0999999999999943</v>
      </c>
      <c r="AE154" s="173">
        <f t="shared" si="10"/>
        <v>448799.99999999948</v>
      </c>
    </row>
    <row r="155" spans="1:31" s="30" customFormat="1" ht="14.25" customHeight="1">
      <c r="A155" s="24">
        <v>44001</v>
      </c>
      <c r="B155" s="24" t="s">
        <v>4190</v>
      </c>
      <c r="C155" s="25" t="s">
        <v>4191</v>
      </c>
      <c r="D155" s="24" t="s">
        <v>4037</v>
      </c>
      <c r="E155" s="191">
        <v>283.3</v>
      </c>
      <c r="F155" s="39">
        <v>285.55</v>
      </c>
      <c r="G155" s="192">
        <v>291.67</v>
      </c>
      <c r="H155" s="22">
        <v>2.25</v>
      </c>
      <c r="I155" s="20">
        <v>0</v>
      </c>
      <c r="J155" s="20">
        <v>0</v>
      </c>
      <c r="K155" s="20">
        <v>1.7099999999999795</v>
      </c>
      <c r="L155" s="20">
        <v>0.43999999999999773</v>
      </c>
      <c r="M155" s="20">
        <v>2.2799999999999727</v>
      </c>
      <c r="N155" s="20">
        <v>0.94000000000005457</v>
      </c>
      <c r="O155" s="27">
        <v>0.75</v>
      </c>
      <c r="P155" s="198">
        <v>0</v>
      </c>
      <c r="Q155" s="28">
        <f t="shared" si="22"/>
        <v>693000</v>
      </c>
      <c r="R155" s="28">
        <f t="shared" si="23"/>
        <v>693000</v>
      </c>
      <c r="S155" s="28">
        <f t="shared" si="24"/>
        <v>693000</v>
      </c>
      <c r="T155" s="28">
        <f t="shared" si="25"/>
        <v>843479.99999999814</v>
      </c>
      <c r="U155" s="28">
        <f t="shared" si="26"/>
        <v>882199.9999999979</v>
      </c>
      <c r="V155" s="28">
        <f t="shared" si="27"/>
        <v>1082839.9999999956</v>
      </c>
      <c r="W155" s="28">
        <f t="shared" si="28"/>
        <v>1165560.0000000005</v>
      </c>
      <c r="X155" s="28">
        <f t="shared" si="29"/>
        <v>1231560.0000000005</v>
      </c>
      <c r="Y155" s="28">
        <f t="shared" si="30"/>
        <v>1231560.0000000005</v>
      </c>
      <c r="Z155" s="203">
        <f t="shared" si="9"/>
        <v>8516199.9999999925</v>
      </c>
      <c r="AA155" s="35">
        <v>2.052010832994712</v>
      </c>
      <c r="AB155" s="180">
        <v>2.0683081304681963</v>
      </c>
      <c r="AC155" s="36">
        <v>2.1126367795960732</v>
      </c>
      <c r="AD155" s="207">
        <v>8.3700000000000045</v>
      </c>
      <c r="AE155" s="173">
        <f t="shared" si="10"/>
        <v>736560.00000000035</v>
      </c>
    </row>
    <row r="156" spans="1:31" s="30" customFormat="1" ht="14.25" customHeight="1">
      <c r="A156" s="24">
        <v>44002</v>
      </c>
      <c r="B156" s="24" t="s">
        <v>4192</v>
      </c>
      <c r="C156" s="25" t="s">
        <v>4191</v>
      </c>
      <c r="D156" s="24" t="s">
        <v>4037</v>
      </c>
      <c r="E156" s="191">
        <v>169.95000000000002</v>
      </c>
      <c r="F156" s="39">
        <v>175.57000000000002</v>
      </c>
      <c r="G156" s="192">
        <v>180.3</v>
      </c>
      <c r="H156" s="22">
        <v>5.6200000000000045</v>
      </c>
      <c r="I156" s="20">
        <v>2.2799999999999727</v>
      </c>
      <c r="J156" s="20">
        <v>6.0000000000002274E-2</v>
      </c>
      <c r="K156" s="20">
        <v>0.28000000000000114</v>
      </c>
      <c r="L156" s="20">
        <v>0</v>
      </c>
      <c r="M156" s="20">
        <v>0.40999999999999659</v>
      </c>
      <c r="N156" s="20">
        <v>0.80000000000001137</v>
      </c>
      <c r="O156" s="27">
        <v>3.0000000000001137E-2</v>
      </c>
      <c r="P156" s="198">
        <v>0.87000000000000455</v>
      </c>
      <c r="Q156" s="28">
        <f t="shared" si="22"/>
        <v>1730960.0000000014</v>
      </c>
      <c r="R156" s="28">
        <f t="shared" si="23"/>
        <v>2132239.9999999967</v>
      </c>
      <c r="S156" s="28">
        <f t="shared" si="24"/>
        <v>2137519.9999999967</v>
      </c>
      <c r="T156" s="28">
        <f t="shared" si="25"/>
        <v>2162159.9999999967</v>
      </c>
      <c r="U156" s="28">
        <f t="shared" si="26"/>
        <v>2162159.9999999967</v>
      </c>
      <c r="V156" s="28">
        <f t="shared" si="27"/>
        <v>2198239.9999999963</v>
      </c>
      <c r="W156" s="28">
        <f t="shared" si="28"/>
        <v>2268639.9999999972</v>
      </c>
      <c r="X156" s="28">
        <f t="shared" si="29"/>
        <v>2271279.9999999972</v>
      </c>
      <c r="Y156" s="28">
        <f t="shared" si="30"/>
        <v>2347839.9999999977</v>
      </c>
      <c r="Z156" s="203">
        <f t="shared" si="9"/>
        <v>19411039.999999974</v>
      </c>
      <c r="AA156" s="35">
        <v>8.0937050548152687</v>
      </c>
      <c r="AB156" s="180">
        <v>8.3613521416529348</v>
      </c>
      <c r="AC156" s="36">
        <v>8.5866138357351733</v>
      </c>
      <c r="AD156" s="207">
        <v>10.349999999999994</v>
      </c>
      <c r="AE156" s="173">
        <f t="shared" si="10"/>
        <v>910799.99999999953</v>
      </c>
    </row>
    <row r="157" spans="1:31" s="30" customFormat="1" ht="14.25" customHeight="1">
      <c r="A157" s="24">
        <v>44005</v>
      </c>
      <c r="B157" s="24" t="s">
        <v>4193</v>
      </c>
      <c r="C157" s="25" t="s">
        <v>4191</v>
      </c>
      <c r="D157" s="24" t="s">
        <v>4037</v>
      </c>
      <c r="E157" s="191">
        <v>103.44</v>
      </c>
      <c r="F157" s="39">
        <v>106.27</v>
      </c>
      <c r="G157" s="192">
        <v>109.31</v>
      </c>
      <c r="H157" s="22">
        <v>2.8299999999999983</v>
      </c>
      <c r="I157" s="20">
        <v>1.4500000000000028</v>
      </c>
      <c r="J157" s="20">
        <v>0.28000000000000114</v>
      </c>
      <c r="K157" s="20">
        <v>0</v>
      </c>
      <c r="L157" s="20">
        <v>6.0000000000002274E-2</v>
      </c>
      <c r="M157" s="20">
        <v>9.9999999999994316E-2</v>
      </c>
      <c r="N157" s="20">
        <v>-1.019999999999996</v>
      </c>
      <c r="O157" s="27">
        <v>0.25</v>
      </c>
      <c r="P157" s="198">
        <v>1.9200000000000017</v>
      </c>
      <c r="Q157" s="28">
        <f t="shared" si="22"/>
        <v>871639.9999999993</v>
      </c>
      <c r="R157" s="28">
        <f t="shared" si="23"/>
        <v>1126839.9999999998</v>
      </c>
      <c r="S157" s="28">
        <f t="shared" si="24"/>
        <v>1151479.9999999998</v>
      </c>
      <c r="T157" s="28">
        <f t="shared" si="25"/>
        <v>1151479.9999999998</v>
      </c>
      <c r="U157" s="28">
        <f t="shared" si="26"/>
        <v>1156760</v>
      </c>
      <c r="V157" s="28">
        <f t="shared" si="27"/>
        <v>1165559.9999999995</v>
      </c>
      <c r="W157" s="28">
        <f t="shared" si="28"/>
        <v>1075800</v>
      </c>
      <c r="X157" s="28">
        <f t="shared" si="29"/>
        <v>1097800</v>
      </c>
      <c r="Y157" s="28">
        <f t="shared" si="30"/>
        <v>1266760.0000000002</v>
      </c>
      <c r="Z157" s="203">
        <f t="shared" si="9"/>
        <v>10064119.999999998</v>
      </c>
      <c r="AA157" s="35">
        <v>4.4717854718849024</v>
      </c>
      <c r="AB157" s="180">
        <v>4.5941284038786598</v>
      </c>
      <c r="AC157" s="36">
        <v>4.7255497866564067</v>
      </c>
      <c r="AD157" s="207">
        <v>5.8700000000000045</v>
      </c>
      <c r="AE157" s="173">
        <f t="shared" si="10"/>
        <v>516560.00000000041</v>
      </c>
    </row>
    <row r="158" spans="1:31" s="30" customFormat="1" ht="14.25" customHeight="1">
      <c r="A158" s="24">
        <v>44006</v>
      </c>
      <c r="B158" s="24" t="s">
        <v>4194</v>
      </c>
      <c r="C158" s="25" t="s">
        <v>4191</v>
      </c>
      <c r="D158" s="24" t="s">
        <v>4037</v>
      </c>
      <c r="E158" s="191">
        <v>155.83000000000001</v>
      </c>
      <c r="F158" s="39">
        <v>155.94000000000003</v>
      </c>
      <c r="G158" s="192">
        <v>177.45000000000002</v>
      </c>
      <c r="H158" s="22">
        <v>0.11000000000001364</v>
      </c>
      <c r="I158" s="20">
        <v>0.66999999999995907</v>
      </c>
      <c r="J158" s="20">
        <v>0.27000000000003865</v>
      </c>
      <c r="K158" s="20">
        <v>16.519999999999982</v>
      </c>
      <c r="L158" s="20">
        <v>3.3600000000000136</v>
      </c>
      <c r="M158" s="20">
        <v>0.13999999999995794</v>
      </c>
      <c r="N158" s="20">
        <v>0.55000000000001137</v>
      </c>
      <c r="O158" s="27">
        <v>0</v>
      </c>
      <c r="P158" s="198">
        <v>0</v>
      </c>
      <c r="Q158" s="28">
        <f t="shared" si="22"/>
        <v>33880.000000004206</v>
      </c>
      <c r="R158" s="28">
        <f t="shared" si="23"/>
        <v>151799.99999999703</v>
      </c>
      <c r="S158" s="28">
        <f t="shared" si="24"/>
        <v>175560.00000000044</v>
      </c>
      <c r="T158" s="28">
        <f t="shared" si="25"/>
        <v>1629319.9999999988</v>
      </c>
      <c r="U158" s="28">
        <f t="shared" si="26"/>
        <v>1925000</v>
      </c>
      <c r="V158" s="28">
        <f t="shared" si="27"/>
        <v>1937319.9999999963</v>
      </c>
      <c r="W158" s="28">
        <f t="shared" si="28"/>
        <v>1985719.9999999972</v>
      </c>
      <c r="X158" s="28">
        <f t="shared" si="29"/>
        <v>1985719.9999999972</v>
      </c>
      <c r="Y158" s="28">
        <f t="shared" si="30"/>
        <v>1985719.9999999972</v>
      </c>
      <c r="Z158" s="203">
        <f t="shared" si="9"/>
        <v>11810039.999999989</v>
      </c>
      <c r="AA158" s="35">
        <v>1.6942536933708503</v>
      </c>
      <c r="AB158" s="180">
        <v>1.6954496627366387</v>
      </c>
      <c r="AC158" s="36">
        <v>1.9293160359921544</v>
      </c>
      <c r="AD158" s="207">
        <v>21.620000000000005</v>
      </c>
      <c r="AE158" s="173">
        <f t="shared" si="10"/>
        <v>1902560.0000000005</v>
      </c>
    </row>
    <row r="159" spans="1:31" s="30" customFormat="1" ht="14.25" customHeight="1">
      <c r="A159" s="24">
        <v>44007</v>
      </c>
      <c r="B159" s="24" t="s">
        <v>4195</v>
      </c>
      <c r="C159" s="25" t="s">
        <v>4191</v>
      </c>
      <c r="D159" s="24" t="s">
        <v>4037</v>
      </c>
      <c r="E159" s="191">
        <v>1496.26</v>
      </c>
      <c r="F159" s="39">
        <v>1515.82</v>
      </c>
      <c r="G159" s="192">
        <v>1545.48</v>
      </c>
      <c r="H159" s="22">
        <v>19.559999999999945</v>
      </c>
      <c r="I159" s="20">
        <v>3.1200000000001182</v>
      </c>
      <c r="J159" s="20">
        <v>2.1800000000000637</v>
      </c>
      <c r="K159" s="20">
        <v>2.4700000000000273</v>
      </c>
      <c r="L159" s="20">
        <v>2.569999999999709</v>
      </c>
      <c r="M159" s="20">
        <v>3.5600000000001728</v>
      </c>
      <c r="N159" s="20">
        <v>8.7599999999999909</v>
      </c>
      <c r="O159" s="27">
        <v>0.41000000000008185</v>
      </c>
      <c r="P159" s="198">
        <v>6.5899999999999181</v>
      </c>
      <c r="Q159" s="28">
        <f t="shared" si="22"/>
        <v>6024479.9999999814</v>
      </c>
      <c r="R159" s="28">
        <f t="shared" si="23"/>
        <v>6573600.0000000019</v>
      </c>
      <c r="S159" s="28">
        <f t="shared" si="24"/>
        <v>6765440.0000000075</v>
      </c>
      <c r="T159" s="28">
        <f t="shared" si="25"/>
        <v>6982800.0000000102</v>
      </c>
      <c r="U159" s="28">
        <f t="shared" si="26"/>
        <v>7208959.9999999851</v>
      </c>
      <c r="V159" s="28">
        <f t="shared" si="27"/>
        <v>7522240</v>
      </c>
      <c r="W159" s="28">
        <f t="shared" si="28"/>
        <v>8293119.9999999991</v>
      </c>
      <c r="X159" s="28">
        <f t="shared" si="29"/>
        <v>8329200.0000000065</v>
      </c>
      <c r="Y159" s="28">
        <f t="shared" si="30"/>
        <v>8909120</v>
      </c>
      <c r="Z159" s="203">
        <f t="shared" si="9"/>
        <v>66608959.999999993</v>
      </c>
      <c r="AA159" s="35">
        <v>9.4934933918748303</v>
      </c>
      <c r="AB159" s="180">
        <v>9.6175979798107978</v>
      </c>
      <c r="AC159" s="36">
        <v>9.8057852026216779</v>
      </c>
      <c r="AD159" s="207">
        <v>49.220000000000034</v>
      </c>
      <c r="AE159" s="173">
        <f t="shared" si="10"/>
        <v>4331360.0000000028</v>
      </c>
    </row>
    <row r="160" spans="1:31" s="30" customFormat="1" ht="14.25" customHeight="1">
      <c r="A160" s="24">
        <v>44010</v>
      </c>
      <c r="B160" s="24" t="s">
        <v>4196</v>
      </c>
      <c r="C160" s="25" t="s">
        <v>4191</v>
      </c>
      <c r="D160" s="24" t="s">
        <v>4037</v>
      </c>
      <c r="E160" s="191">
        <v>100.34</v>
      </c>
      <c r="F160" s="39">
        <v>105.24000000000001</v>
      </c>
      <c r="G160" s="192">
        <v>105.49000000000001</v>
      </c>
      <c r="H160" s="22">
        <v>4.9000000000000057</v>
      </c>
      <c r="I160" s="20">
        <v>6.9999999999993179E-2</v>
      </c>
      <c r="J160" s="20">
        <v>0</v>
      </c>
      <c r="K160" s="20">
        <v>1.0000000000005116E-2</v>
      </c>
      <c r="L160" s="20">
        <v>0</v>
      </c>
      <c r="M160" s="20">
        <v>1.0000000000005116E-2</v>
      </c>
      <c r="N160" s="20">
        <v>0.13999999999998636</v>
      </c>
      <c r="O160" s="27">
        <v>1.9999999999996021E-2</v>
      </c>
      <c r="P160" s="198">
        <v>0</v>
      </c>
      <c r="Q160" s="28">
        <f t="shared" si="22"/>
        <v>1509200.0000000019</v>
      </c>
      <c r="R160" s="28">
        <f t="shared" si="23"/>
        <v>1521520.0000000007</v>
      </c>
      <c r="S160" s="28">
        <f t="shared" si="24"/>
        <v>1521520.0000000007</v>
      </c>
      <c r="T160" s="28">
        <f t="shared" si="25"/>
        <v>1522400.0000000012</v>
      </c>
      <c r="U160" s="28">
        <f t="shared" si="26"/>
        <v>1522400.0000000012</v>
      </c>
      <c r="V160" s="28">
        <f t="shared" si="27"/>
        <v>1523280.0000000016</v>
      </c>
      <c r="W160" s="28">
        <f t="shared" si="28"/>
        <v>1535600.0000000005</v>
      </c>
      <c r="X160" s="28">
        <f t="shared" si="29"/>
        <v>1537360</v>
      </c>
      <c r="Y160" s="28">
        <f t="shared" si="30"/>
        <v>1537360</v>
      </c>
      <c r="Z160" s="203">
        <f t="shared" si="9"/>
        <v>13730640.000000007</v>
      </c>
      <c r="AA160" s="35">
        <v>4.5242829638246729</v>
      </c>
      <c r="AB160" s="180">
        <v>4.7452216375613778</v>
      </c>
      <c r="AC160" s="36">
        <v>4.7564940188744753</v>
      </c>
      <c r="AD160" s="207">
        <v>5.1500000000000057</v>
      </c>
      <c r="AE160" s="173">
        <f t="shared" si="10"/>
        <v>453200.00000000052</v>
      </c>
    </row>
    <row r="161" spans="1:31" s="30" customFormat="1" ht="14.25" customHeight="1">
      <c r="A161" s="24">
        <v>44011</v>
      </c>
      <c r="B161" s="24" t="s">
        <v>4197</v>
      </c>
      <c r="C161" s="25" t="s">
        <v>4191</v>
      </c>
      <c r="D161" s="24" t="s">
        <v>4037</v>
      </c>
      <c r="E161" s="191">
        <v>151.5</v>
      </c>
      <c r="F161" s="39">
        <v>157.84</v>
      </c>
      <c r="G161" s="192">
        <v>162.25</v>
      </c>
      <c r="H161" s="22">
        <v>6.3400000000000034</v>
      </c>
      <c r="I161" s="20">
        <v>0.80000000000001137</v>
      </c>
      <c r="J161" s="20">
        <v>0.27000000000001023</v>
      </c>
      <c r="K161" s="20">
        <v>0.38999999999995794</v>
      </c>
      <c r="L161" s="20">
        <v>0.59000000000003183</v>
      </c>
      <c r="M161" s="20">
        <v>0.16999999999998749</v>
      </c>
      <c r="N161" s="20">
        <v>1.3600000000000136</v>
      </c>
      <c r="O161" s="27">
        <v>0.53999999999999204</v>
      </c>
      <c r="P161" s="198">
        <v>0.28999999999999204</v>
      </c>
      <c r="Q161" s="28">
        <f t="shared" si="22"/>
        <v>1952720.0000000014</v>
      </c>
      <c r="R161" s="28">
        <f t="shared" si="23"/>
        <v>2093520.0000000033</v>
      </c>
      <c r="S161" s="28">
        <f t="shared" si="24"/>
        <v>2117280.0000000042</v>
      </c>
      <c r="T161" s="28">
        <f t="shared" si="25"/>
        <v>2151600.0000000005</v>
      </c>
      <c r="U161" s="28">
        <f t="shared" si="26"/>
        <v>2203520.0000000033</v>
      </c>
      <c r="V161" s="28">
        <f t="shared" si="27"/>
        <v>2218480.0000000023</v>
      </c>
      <c r="W161" s="28">
        <f t="shared" si="28"/>
        <v>2338160.0000000037</v>
      </c>
      <c r="X161" s="28">
        <f t="shared" si="29"/>
        <v>2385680.0000000028</v>
      </c>
      <c r="Y161" s="28">
        <f t="shared" si="30"/>
        <v>2411200.0000000019</v>
      </c>
      <c r="Z161" s="203">
        <f t="shared" si="9"/>
        <v>19872160.000000022</v>
      </c>
      <c r="AA161" s="35">
        <v>13.840419506312696</v>
      </c>
      <c r="AB161" s="180">
        <v>14.419615939778192</v>
      </c>
      <c r="AC161" s="36">
        <v>14.822495477882738</v>
      </c>
      <c r="AD161" s="207">
        <v>10.75</v>
      </c>
      <c r="AE161" s="173">
        <f t="shared" si="10"/>
        <v>946000</v>
      </c>
    </row>
    <row r="162" spans="1:31" s="30" customFormat="1" ht="14.25" customHeight="1">
      <c r="A162" s="24">
        <v>44012</v>
      </c>
      <c r="B162" s="24" t="s">
        <v>4198</v>
      </c>
      <c r="C162" s="25" t="s">
        <v>4191</v>
      </c>
      <c r="D162" s="24" t="s">
        <v>4037</v>
      </c>
      <c r="E162" s="191">
        <v>144.96</v>
      </c>
      <c r="F162" s="39">
        <v>148.97</v>
      </c>
      <c r="G162" s="192">
        <v>154.09</v>
      </c>
      <c r="H162" s="22">
        <v>4.0099999999999909</v>
      </c>
      <c r="I162" s="20">
        <v>1.6200000000000045</v>
      </c>
      <c r="J162" s="20">
        <v>1.4900000000000091</v>
      </c>
      <c r="K162" s="20">
        <v>0.44999999999998863</v>
      </c>
      <c r="L162" s="20">
        <v>0</v>
      </c>
      <c r="M162" s="20">
        <v>-8.0000000000012506E-2</v>
      </c>
      <c r="N162" s="20">
        <v>0.34000000000003183</v>
      </c>
      <c r="O162" s="27">
        <v>0.86999999999997613</v>
      </c>
      <c r="P162" s="198">
        <v>0.43000000000000682</v>
      </c>
      <c r="Q162" s="28">
        <f t="shared" si="22"/>
        <v>1235079.999999997</v>
      </c>
      <c r="R162" s="28">
        <f t="shared" ref="R162:R193" si="31">Q162+((I162/3)*88000+((I162/3)*88000)*2+((I162/3)*88000)*3)</f>
        <v>1520199.9999999977</v>
      </c>
      <c r="S162" s="28">
        <f t="shared" si="24"/>
        <v>1651319.9999999986</v>
      </c>
      <c r="T162" s="28">
        <f t="shared" si="25"/>
        <v>1690919.9999999977</v>
      </c>
      <c r="U162" s="28">
        <f t="shared" si="26"/>
        <v>1690919.9999999977</v>
      </c>
      <c r="V162" s="28">
        <f t="shared" si="27"/>
        <v>1683879.9999999965</v>
      </c>
      <c r="W162" s="28">
        <f t="shared" si="28"/>
        <v>1713799.9999999993</v>
      </c>
      <c r="X162" s="28">
        <f t="shared" si="29"/>
        <v>1790359.9999999972</v>
      </c>
      <c r="Y162" s="28">
        <f t="shared" si="30"/>
        <v>1828199.9999999979</v>
      </c>
      <c r="Z162" s="203">
        <f t="shared" si="9"/>
        <v>14804679.99999998</v>
      </c>
      <c r="AA162" s="35">
        <v>3.7470241710975607</v>
      </c>
      <c r="AB162" s="180">
        <v>3.8506773645723205</v>
      </c>
      <c r="AC162" s="36">
        <v>3.9830225891585482</v>
      </c>
      <c r="AD162" s="207">
        <v>9.1299999999999955</v>
      </c>
      <c r="AE162" s="173">
        <f t="shared" si="10"/>
        <v>803439.99999999965</v>
      </c>
    </row>
    <row r="163" spans="1:31" s="30" customFormat="1" ht="14.25" customHeight="1">
      <c r="A163" s="24">
        <v>44013</v>
      </c>
      <c r="B163" s="24" t="s">
        <v>4199</v>
      </c>
      <c r="C163" s="25" t="s">
        <v>4191</v>
      </c>
      <c r="D163" s="24" t="s">
        <v>4037</v>
      </c>
      <c r="E163" s="191">
        <v>78.88</v>
      </c>
      <c r="F163" s="39">
        <v>82.89</v>
      </c>
      <c r="G163" s="192">
        <v>86.97</v>
      </c>
      <c r="H163" s="22">
        <v>4.0100000000000051</v>
      </c>
      <c r="I163" s="20">
        <v>1.6200000000000045</v>
      </c>
      <c r="J163" s="20">
        <v>0</v>
      </c>
      <c r="K163" s="20">
        <v>0</v>
      </c>
      <c r="L163" s="20">
        <v>0.45000000000000284</v>
      </c>
      <c r="M163" s="20">
        <v>-0.20000000000000284</v>
      </c>
      <c r="N163" s="20">
        <v>-6.9999999999993179E-2</v>
      </c>
      <c r="O163" s="27">
        <v>0.35999999999998522</v>
      </c>
      <c r="P163" s="198">
        <v>1.9200000000000017</v>
      </c>
      <c r="Q163" s="28">
        <f t="shared" si="22"/>
        <v>1235080.0000000016</v>
      </c>
      <c r="R163" s="28">
        <f t="shared" si="31"/>
        <v>1520200.0000000023</v>
      </c>
      <c r="S163" s="28">
        <f t="shared" si="24"/>
        <v>1520200.0000000023</v>
      </c>
      <c r="T163" s="28">
        <f t="shared" si="25"/>
        <v>1520200.0000000023</v>
      </c>
      <c r="U163" s="28">
        <f t="shared" si="26"/>
        <v>1559800.0000000026</v>
      </c>
      <c r="V163" s="28">
        <f t="shared" si="27"/>
        <v>1542200.0000000023</v>
      </c>
      <c r="W163" s="28">
        <f t="shared" si="28"/>
        <v>1536040.000000003</v>
      </c>
      <c r="X163" s="28">
        <f t="shared" si="29"/>
        <v>1567720.0000000016</v>
      </c>
      <c r="Y163" s="28">
        <f t="shared" si="30"/>
        <v>1736680.0000000019</v>
      </c>
      <c r="Z163" s="203">
        <f t="shared" si="9"/>
        <v>13738120.00000002</v>
      </c>
      <c r="AA163" s="35">
        <v>5.618353668525681</v>
      </c>
      <c r="AB163" s="180">
        <v>5.9039723071005783</v>
      </c>
      <c r="AC163" s="36">
        <v>6.1945768071967349</v>
      </c>
      <c r="AD163" s="207">
        <v>8.0900000000000034</v>
      </c>
      <c r="AE163" s="173">
        <f t="shared" si="10"/>
        <v>711920.00000000035</v>
      </c>
    </row>
    <row r="164" spans="1:31" s="30" customFormat="1" ht="14.25" customHeight="1">
      <c r="A164" s="24">
        <v>44014</v>
      </c>
      <c r="B164" s="24" t="s">
        <v>4200</v>
      </c>
      <c r="C164" s="25" t="s">
        <v>4191</v>
      </c>
      <c r="D164" s="24" t="s">
        <v>4037</v>
      </c>
      <c r="E164" s="191">
        <v>119.81</v>
      </c>
      <c r="F164" s="39">
        <v>123.49000000000001</v>
      </c>
      <c r="G164" s="192">
        <v>125.62</v>
      </c>
      <c r="H164" s="22">
        <v>3.6800000000000068</v>
      </c>
      <c r="I164" s="20">
        <v>0.18999999999999773</v>
      </c>
      <c r="J164" s="20">
        <v>0</v>
      </c>
      <c r="K164" s="20">
        <v>0</v>
      </c>
      <c r="L164" s="20">
        <v>3.0000000000001137E-2</v>
      </c>
      <c r="M164" s="20">
        <v>0.37000000000000455</v>
      </c>
      <c r="N164" s="20">
        <v>0.14999999999999147</v>
      </c>
      <c r="O164" s="27">
        <v>0.10999999999999943</v>
      </c>
      <c r="P164" s="198">
        <v>1.2800000000000011</v>
      </c>
      <c r="Q164" s="28">
        <f t="shared" si="22"/>
        <v>1133440.0000000023</v>
      </c>
      <c r="R164" s="28">
        <f t="shared" si="31"/>
        <v>1166880.0000000019</v>
      </c>
      <c r="S164" s="28">
        <f t="shared" si="24"/>
        <v>1166880.0000000019</v>
      </c>
      <c r="T164" s="28">
        <f t="shared" si="25"/>
        <v>1166880.0000000019</v>
      </c>
      <c r="U164" s="28">
        <f t="shared" si="26"/>
        <v>1169520.0000000019</v>
      </c>
      <c r="V164" s="28">
        <f t="shared" si="27"/>
        <v>1202080.0000000023</v>
      </c>
      <c r="W164" s="28">
        <f t="shared" si="28"/>
        <v>1215280.0000000016</v>
      </c>
      <c r="X164" s="28">
        <f t="shared" si="29"/>
        <v>1224960.0000000016</v>
      </c>
      <c r="Y164" s="28">
        <f t="shared" si="30"/>
        <v>1337600.0000000016</v>
      </c>
      <c r="Z164" s="203">
        <f t="shared" si="9"/>
        <v>10783520.000000017</v>
      </c>
      <c r="AA164" s="35">
        <v>20.227925037987507</v>
      </c>
      <c r="AB164" s="180">
        <v>20.849231808205303</v>
      </c>
      <c r="AC164" s="36">
        <v>21.208846868141144</v>
      </c>
      <c r="AD164" s="207">
        <v>5.8100000000000023</v>
      </c>
      <c r="AE164" s="173">
        <f t="shared" si="10"/>
        <v>511280.00000000017</v>
      </c>
    </row>
    <row r="165" spans="1:31" s="30" customFormat="1" ht="14.25" customHeight="1">
      <c r="A165" s="24">
        <v>44015</v>
      </c>
      <c r="B165" s="24" t="s">
        <v>4201</v>
      </c>
      <c r="C165" s="25" t="s">
        <v>4191</v>
      </c>
      <c r="D165" s="24" t="s">
        <v>4037</v>
      </c>
      <c r="E165" s="191">
        <v>234.86</v>
      </c>
      <c r="F165" s="39">
        <v>236.34</v>
      </c>
      <c r="G165" s="192">
        <v>239.46</v>
      </c>
      <c r="H165" s="22">
        <v>1.4799999999999898</v>
      </c>
      <c r="I165" s="20">
        <v>-3.3599999999999852</v>
      </c>
      <c r="J165" s="20">
        <v>3.9999999999992042E-2</v>
      </c>
      <c r="K165" s="20">
        <v>0.52000000000001023</v>
      </c>
      <c r="L165" s="20">
        <v>1.9799999999999613</v>
      </c>
      <c r="M165" s="20">
        <v>1.7200000000000273</v>
      </c>
      <c r="N165" s="20">
        <v>2.6299999999999955</v>
      </c>
      <c r="O165" s="27">
        <v>0.46999999999999886</v>
      </c>
      <c r="P165" s="198">
        <v>-0.87999999999999545</v>
      </c>
      <c r="Q165" s="28">
        <f t="shared" si="22"/>
        <v>455839.9999999968</v>
      </c>
      <c r="R165" s="28">
        <f t="shared" si="31"/>
        <v>-135520.00000000064</v>
      </c>
      <c r="S165" s="28">
        <f t="shared" si="24"/>
        <v>-132000.00000000134</v>
      </c>
      <c r="T165" s="28">
        <f t="shared" si="25"/>
        <v>-86240.000000000437</v>
      </c>
      <c r="U165" s="28">
        <f t="shared" si="26"/>
        <v>87999.999999996158</v>
      </c>
      <c r="V165" s="28">
        <f t="shared" si="27"/>
        <v>239359.99999999854</v>
      </c>
      <c r="W165" s="28">
        <f t="shared" si="28"/>
        <v>470799.99999999814</v>
      </c>
      <c r="X165" s="28">
        <f t="shared" si="29"/>
        <v>512159.99999999802</v>
      </c>
      <c r="Y165" s="28">
        <f t="shared" si="30"/>
        <v>434719.99999999843</v>
      </c>
      <c r="Z165" s="203">
        <f t="shared" si="9"/>
        <v>1847119.9999999835</v>
      </c>
      <c r="AA165" s="35">
        <v>4.3279800241405688</v>
      </c>
      <c r="AB165" s="180">
        <v>4.3552533377560332</v>
      </c>
      <c r="AC165" s="36">
        <v>4.4127484313237693</v>
      </c>
      <c r="AD165" s="207">
        <v>4.5999999999999943</v>
      </c>
      <c r="AE165" s="173">
        <f t="shared" si="10"/>
        <v>404799.99999999948</v>
      </c>
    </row>
    <row r="166" spans="1:31" s="30" customFormat="1" ht="14.25" customHeight="1">
      <c r="A166" s="24">
        <v>44016</v>
      </c>
      <c r="B166" s="24" t="s">
        <v>4202</v>
      </c>
      <c r="C166" s="25" t="s">
        <v>4191</v>
      </c>
      <c r="D166" s="24" t="s">
        <v>4037</v>
      </c>
      <c r="E166" s="191">
        <v>70.739999999999995</v>
      </c>
      <c r="F166" s="39">
        <v>72.599999999999994</v>
      </c>
      <c r="G166" s="192">
        <v>72.92</v>
      </c>
      <c r="H166" s="22">
        <v>1.8599999999999994</v>
      </c>
      <c r="I166" s="20">
        <v>0</v>
      </c>
      <c r="J166" s="20">
        <v>6.9999999999993179E-2</v>
      </c>
      <c r="K166" s="20">
        <v>4.9999999999997158E-2</v>
      </c>
      <c r="L166" s="20">
        <v>0</v>
      </c>
      <c r="M166" s="20">
        <v>0</v>
      </c>
      <c r="N166" s="20">
        <v>0.39000000000000057</v>
      </c>
      <c r="O166" s="27">
        <v>1.9999999999996021E-2</v>
      </c>
      <c r="P166" s="198">
        <v>-0.20999999999999375</v>
      </c>
      <c r="Q166" s="28">
        <f t="shared" si="22"/>
        <v>572879.99999999977</v>
      </c>
      <c r="R166" s="28">
        <f t="shared" si="31"/>
        <v>572879.99999999977</v>
      </c>
      <c r="S166" s="28">
        <f t="shared" si="24"/>
        <v>579039.99999999919</v>
      </c>
      <c r="T166" s="28">
        <f t="shared" si="25"/>
        <v>583439.99999999895</v>
      </c>
      <c r="U166" s="28">
        <f t="shared" si="26"/>
        <v>583439.99999999895</v>
      </c>
      <c r="V166" s="28">
        <f t="shared" si="27"/>
        <v>583439.99999999895</v>
      </c>
      <c r="W166" s="28">
        <f t="shared" si="28"/>
        <v>617759.99999999895</v>
      </c>
      <c r="X166" s="28">
        <f t="shared" si="29"/>
        <v>619519.9999999986</v>
      </c>
      <c r="Y166" s="28">
        <f t="shared" si="30"/>
        <v>601039.99999999919</v>
      </c>
      <c r="Z166" s="203">
        <f t="shared" si="9"/>
        <v>5313439.9999999925</v>
      </c>
      <c r="AA166" s="35">
        <v>4.7452942833760412</v>
      </c>
      <c r="AB166" s="180">
        <v>4.8700645317090832</v>
      </c>
      <c r="AC166" s="36">
        <v>4.8915303808846611</v>
      </c>
      <c r="AD166" s="207">
        <v>2.1800000000000068</v>
      </c>
      <c r="AE166" s="173">
        <f t="shared" si="10"/>
        <v>191840.00000000061</v>
      </c>
    </row>
    <row r="167" spans="1:31" s="30" customFormat="1" ht="14.25" customHeight="1">
      <c r="A167" s="24">
        <v>44017</v>
      </c>
      <c r="B167" s="24" t="s">
        <v>4203</v>
      </c>
      <c r="C167" s="25" t="s">
        <v>4191</v>
      </c>
      <c r="D167" s="24" t="s">
        <v>4037</v>
      </c>
      <c r="E167" s="191">
        <v>187.22</v>
      </c>
      <c r="F167" s="39">
        <v>195.26</v>
      </c>
      <c r="G167" s="192">
        <v>208.85</v>
      </c>
      <c r="H167" s="22">
        <v>8.039999999999992</v>
      </c>
      <c r="I167" s="20">
        <v>2.3700000000000045</v>
      </c>
      <c r="J167" s="20">
        <v>1.1299999999999955</v>
      </c>
      <c r="K167" s="20">
        <v>0</v>
      </c>
      <c r="L167" s="20">
        <v>0.21999999999999886</v>
      </c>
      <c r="M167" s="20">
        <v>2.120000000000033</v>
      </c>
      <c r="N167" s="20">
        <v>2.7499999999999716</v>
      </c>
      <c r="O167" s="27">
        <v>0.96999999999999886</v>
      </c>
      <c r="P167" s="198">
        <v>4.0300000000000011</v>
      </c>
      <c r="Q167" s="28">
        <f t="shared" si="22"/>
        <v>2476319.9999999972</v>
      </c>
      <c r="R167" s="28">
        <f t="shared" si="31"/>
        <v>2893439.9999999981</v>
      </c>
      <c r="S167" s="28">
        <f t="shared" si="24"/>
        <v>2992879.9999999977</v>
      </c>
      <c r="T167" s="28">
        <f t="shared" si="25"/>
        <v>2992879.9999999977</v>
      </c>
      <c r="U167" s="28">
        <f t="shared" si="26"/>
        <v>3012239.9999999977</v>
      </c>
      <c r="V167" s="28">
        <f t="shared" si="27"/>
        <v>3198800.0000000005</v>
      </c>
      <c r="W167" s="28">
        <f t="shared" si="28"/>
        <v>3440799.9999999981</v>
      </c>
      <c r="X167" s="28">
        <f t="shared" si="29"/>
        <v>3526159.9999999981</v>
      </c>
      <c r="Y167" s="28">
        <f t="shared" si="30"/>
        <v>3880799.9999999981</v>
      </c>
      <c r="Z167" s="203">
        <f t="shared" si="9"/>
        <v>28414319.999999985</v>
      </c>
      <c r="AA167" s="35">
        <v>10.831857997477465</v>
      </c>
      <c r="AB167" s="180">
        <v>11.297022714386548</v>
      </c>
      <c r="AC167" s="36">
        <v>12.083289941102279</v>
      </c>
      <c r="AD167" s="207">
        <v>21.629999999999995</v>
      </c>
      <c r="AE167" s="173">
        <f t="shared" si="10"/>
        <v>1903439.9999999995</v>
      </c>
    </row>
    <row r="168" spans="1:31" s="30" customFormat="1" ht="14.25" customHeight="1">
      <c r="A168" s="24">
        <v>44020</v>
      </c>
      <c r="B168" s="24" t="s">
        <v>4204</v>
      </c>
      <c r="C168" s="25" t="s">
        <v>4191</v>
      </c>
      <c r="D168" s="24" t="s">
        <v>4037</v>
      </c>
      <c r="E168" s="191">
        <v>181.8</v>
      </c>
      <c r="F168" s="39">
        <v>187.3</v>
      </c>
      <c r="G168" s="192">
        <v>208.69</v>
      </c>
      <c r="H168" s="22">
        <v>5.5</v>
      </c>
      <c r="I168" s="20">
        <v>18.47999999999999</v>
      </c>
      <c r="J168" s="20">
        <v>0</v>
      </c>
      <c r="K168" s="20">
        <v>0.46999999999999886</v>
      </c>
      <c r="L168" s="20">
        <v>-3.9999999999992042E-2</v>
      </c>
      <c r="M168" s="20">
        <v>0.68999999999999773</v>
      </c>
      <c r="N168" s="20">
        <v>0.5</v>
      </c>
      <c r="O168" s="27">
        <v>1.039999999999992</v>
      </c>
      <c r="P168" s="198">
        <v>0.25</v>
      </c>
      <c r="Q168" s="28">
        <f t="shared" si="22"/>
        <v>1694000</v>
      </c>
      <c r="R168" s="28">
        <f t="shared" si="31"/>
        <v>4946479.9999999981</v>
      </c>
      <c r="S168" s="28">
        <f t="shared" si="24"/>
        <v>4946479.9999999981</v>
      </c>
      <c r="T168" s="28">
        <f t="shared" si="25"/>
        <v>4987839.9999999981</v>
      </c>
      <c r="U168" s="28">
        <f t="shared" si="26"/>
        <v>4984319.9999999991</v>
      </c>
      <c r="V168" s="28">
        <f t="shared" si="27"/>
        <v>5045039.9999999991</v>
      </c>
      <c r="W168" s="28">
        <f t="shared" si="28"/>
        <v>5089039.9999999991</v>
      </c>
      <c r="X168" s="28">
        <f t="shared" si="29"/>
        <v>5180559.9999999981</v>
      </c>
      <c r="Y168" s="28">
        <f t="shared" si="30"/>
        <v>5202559.9999999981</v>
      </c>
      <c r="Z168" s="203">
        <f t="shared" si="9"/>
        <v>42076319.999999993</v>
      </c>
      <c r="AA168" s="35">
        <v>12.269690220692448</v>
      </c>
      <c r="AB168" s="180">
        <v>12.640885469393265</v>
      </c>
      <c r="AC168" s="36">
        <v>14.08449753661335</v>
      </c>
      <c r="AD168" s="207">
        <v>26.889999999999983</v>
      </c>
      <c r="AE168" s="173">
        <f t="shared" si="10"/>
        <v>2366319.9999999986</v>
      </c>
    </row>
    <row r="169" spans="1:31" s="30" customFormat="1" ht="14.25" customHeight="1">
      <c r="A169" s="24">
        <v>44021</v>
      </c>
      <c r="B169" s="24" t="s">
        <v>4205</v>
      </c>
      <c r="C169" s="25" t="s">
        <v>4191</v>
      </c>
      <c r="D169" s="24" t="s">
        <v>4037</v>
      </c>
      <c r="E169" s="191">
        <v>105.05</v>
      </c>
      <c r="F169" s="39">
        <v>105.36</v>
      </c>
      <c r="G169" s="192">
        <v>108.81</v>
      </c>
      <c r="H169" s="22">
        <v>0.31000000000000227</v>
      </c>
      <c r="I169" s="20">
        <v>0.79000000000000625</v>
      </c>
      <c r="J169" s="20">
        <v>6.0000000000002274E-2</v>
      </c>
      <c r="K169" s="20">
        <v>3.0000000000001137E-2</v>
      </c>
      <c r="L169" s="20">
        <v>0.45999999999999375</v>
      </c>
      <c r="M169" s="20">
        <v>4.9999999999997158E-2</v>
      </c>
      <c r="N169" s="20">
        <v>0</v>
      </c>
      <c r="O169" s="27">
        <v>0.15999999999999659</v>
      </c>
      <c r="P169" s="198">
        <v>1.9000000000000057</v>
      </c>
      <c r="Q169" s="28">
        <f t="shared" si="22"/>
        <v>95480.000000000713</v>
      </c>
      <c r="R169" s="28">
        <f t="shared" si="31"/>
        <v>234520.0000000018</v>
      </c>
      <c r="S169" s="28">
        <f t="shared" si="24"/>
        <v>239800.00000000201</v>
      </c>
      <c r="T169" s="28">
        <f t="shared" si="25"/>
        <v>242440.0000000021</v>
      </c>
      <c r="U169" s="28">
        <f t="shared" si="26"/>
        <v>282920.00000000151</v>
      </c>
      <c r="V169" s="28">
        <f t="shared" si="27"/>
        <v>287320.00000000128</v>
      </c>
      <c r="W169" s="28">
        <f t="shared" si="28"/>
        <v>287320.00000000128</v>
      </c>
      <c r="X169" s="28">
        <f t="shared" si="29"/>
        <v>301400.00000000099</v>
      </c>
      <c r="Y169" s="28">
        <f t="shared" si="30"/>
        <v>468600.00000000151</v>
      </c>
      <c r="Z169" s="203">
        <f t="shared" si="9"/>
        <v>2439800.000000013</v>
      </c>
      <c r="AA169" s="35">
        <v>3.0696089718490116</v>
      </c>
      <c r="AB169" s="180">
        <v>3.0786673134127738</v>
      </c>
      <c r="AC169" s="36">
        <v>3.1794778888804469</v>
      </c>
      <c r="AD169" s="207">
        <v>3.7600000000000051</v>
      </c>
      <c r="AE169" s="173">
        <f t="shared" si="10"/>
        <v>330880.00000000047</v>
      </c>
    </row>
    <row r="170" spans="1:31" s="30" customFormat="1" ht="14.25" customHeight="1">
      <c r="A170" s="24">
        <v>44023</v>
      </c>
      <c r="B170" s="24" t="s">
        <v>4206</v>
      </c>
      <c r="C170" s="25" t="s">
        <v>4191</v>
      </c>
      <c r="D170" s="24" t="s">
        <v>4037</v>
      </c>
      <c r="E170" s="191">
        <v>373.75</v>
      </c>
      <c r="F170" s="39">
        <v>378.15</v>
      </c>
      <c r="G170" s="192">
        <v>385.15000000000003</v>
      </c>
      <c r="H170" s="22">
        <v>4.3999999999999773</v>
      </c>
      <c r="I170" s="20">
        <v>2.7900000000000773</v>
      </c>
      <c r="J170" s="20">
        <v>7.999999999992724E-2</v>
      </c>
      <c r="K170" s="20">
        <v>0.33000000000004093</v>
      </c>
      <c r="L170" s="20">
        <v>0.42000000000001592</v>
      </c>
      <c r="M170" s="20">
        <v>4.9999999999954525E-2</v>
      </c>
      <c r="N170" s="20">
        <v>1.6399999999999864</v>
      </c>
      <c r="O170" s="27">
        <v>0.53000000000002956</v>
      </c>
      <c r="P170" s="198">
        <v>1.160000000000025</v>
      </c>
      <c r="Q170" s="28">
        <f t="shared" si="22"/>
        <v>1355199.999999993</v>
      </c>
      <c r="R170" s="28">
        <f t="shared" si="31"/>
        <v>1846240.0000000065</v>
      </c>
      <c r="S170" s="28">
        <f t="shared" si="24"/>
        <v>1853280</v>
      </c>
      <c r="T170" s="28">
        <f t="shared" si="25"/>
        <v>1882320.0000000035</v>
      </c>
      <c r="U170" s="28">
        <f t="shared" si="26"/>
        <v>1919280.0000000049</v>
      </c>
      <c r="V170" s="28">
        <f t="shared" si="27"/>
        <v>1923680.0000000009</v>
      </c>
      <c r="W170" s="28">
        <f t="shared" si="28"/>
        <v>2067999.9999999998</v>
      </c>
      <c r="X170" s="28">
        <f t="shared" si="29"/>
        <v>2114640.0000000023</v>
      </c>
      <c r="Y170" s="28">
        <f t="shared" si="30"/>
        <v>2216720.0000000047</v>
      </c>
      <c r="Z170" s="203">
        <f t="shared" si="9"/>
        <v>17179360.000000019</v>
      </c>
      <c r="AA170" s="35">
        <v>20.832172119725769</v>
      </c>
      <c r="AB170" s="180">
        <v>21.07742043364361</v>
      </c>
      <c r="AC170" s="36">
        <v>21.467588205785631</v>
      </c>
      <c r="AD170" s="207">
        <v>11.400000000000034</v>
      </c>
      <c r="AE170" s="173">
        <f t="shared" si="10"/>
        <v>1003200.000000003</v>
      </c>
    </row>
    <row r="171" spans="1:31" s="30" customFormat="1" ht="14.25" customHeight="1">
      <c r="A171" s="24">
        <v>44027</v>
      </c>
      <c r="B171" s="24" t="s">
        <v>4207</v>
      </c>
      <c r="C171" s="25" t="s">
        <v>4191</v>
      </c>
      <c r="D171" s="24" t="s">
        <v>4037</v>
      </c>
      <c r="E171" s="191">
        <v>128.35</v>
      </c>
      <c r="F171" s="39">
        <v>131.25</v>
      </c>
      <c r="G171" s="192">
        <v>137.10999999999999</v>
      </c>
      <c r="H171" s="22">
        <v>2.9000000000000057</v>
      </c>
      <c r="I171" s="20">
        <v>2.9799999999999898</v>
      </c>
      <c r="J171" s="20">
        <v>0.25999999999999091</v>
      </c>
      <c r="K171" s="20">
        <v>0</v>
      </c>
      <c r="L171" s="20">
        <v>0.28999999999999204</v>
      </c>
      <c r="M171" s="20">
        <v>6.9999999999993179E-2</v>
      </c>
      <c r="N171" s="20">
        <v>0.96999999999999886</v>
      </c>
      <c r="O171" s="27">
        <v>0.34000000000003183</v>
      </c>
      <c r="P171" s="198">
        <v>0.94999999999996021</v>
      </c>
      <c r="Q171" s="28">
        <f t="shared" si="22"/>
        <v>893200.00000000163</v>
      </c>
      <c r="R171" s="28">
        <f t="shared" si="31"/>
        <v>1417680</v>
      </c>
      <c r="S171" s="28">
        <f t="shared" si="24"/>
        <v>1440559.9999999993</v>
      </c>
      <c r="T171" s="28">
        <f t="shared" si="25"/>
        <v>1440559.9999999993</v>
      </c>
      <c r="U171" s="28">
        <f t="shared" si="26"/>
        <v>1466079.9999999986</v>
      </c>
      <c r="V171" s="28">
        <f t="shared" si="27"/>
        <v>1472239.9999999979</v>
      </c>
      <c r="W171" s="28">
        <f t="shared" si="28"/>
        <v>1557599.9999999979</v>
      </c>
      <c r="X171" s="28">
        <f t="shared" si="29"/>
        <v>1587520.0000000007</v>
      </c>
      <c r="Y171" s="28">
        <f t="shared" si="30"/>
        <v>1671119.9999999972</v>
      </c>
      <c r="Z171" s="203">
        <f t="shared" si="9"/>
        <v>12946559.999999993</v>
      </c>
      <c r="AA171" s="35">
        <v>15.748273027324819</v>
      </c>
      <c r="AB171" s="180">
        <v>16.104096882246843</v>
      </c>
      <c r="AC171" s="36">
        <v>16.823106464951348</v>
      </c>
      <c r="AD171" s="207">
        <v>8.7599999999999909</v>
      </c>
      <c r="AE171" s="173">
        <f t="shared" si="10"/>
        <v>770879.99999999919</v>
      </c>
    </row>
    <row r="172" spans="1:31" s="30" customFormat="1" ht="14.25" customHeight="1">
      <c r="A172" s="24">
        <v>44029</v>
      </c>
      <c r="B172" s="24" t="s">
        <v>4208</v>
      </c>
      <c r="C172" s="25" t="s">
        <v>4191</v>
      </c>
      <c r="D172" s="24" t="s">
        <v>4037</v>
      </c>
      <c r="E172" s="191">
        <v>87.68</v>
      </c>
      <c r="F172" s="39">
        <v>89.79</v>
      </c>
      <c r="G172" s="192">
        <v>92.53</v>
      </c>
      <c r="H172" s="22">
        <v>2.1099999999999994</v>
      </c>
      <c r="I172" s="20">
        <v>0.31000000000000227</v>
      </c>
      <c r="J172" s="20">
        <v>0.43999999999999773</v>
      </c>
      <c r="K172" s="20">
        <v>5.9999999999988063E-2</v>
      </c>
      <c r="L172" s="20">
        <v>0.20000000000001705</v>
      </c>
      <c r="M172" s="20">
        <v>-4.0000000000006253E-2</v>
      </c>
      <c r="N172" s="20">
        <v>0.90999999999999659</v>
      </c>
      <c r="O172" s="27">
        <v>0.48999999999999488</v>
      </c>
      <c r="P172" s="198">
        <v>0.37000000000000455</v>
      </c>
      <c r="Q172" s="28">
        <f t="shared" si="22"/>
        <v>649879.99999999988</v>
      </c>
      <c r="R172" s="28">
        <f t="shared" si="31"/>
        <v>704440.00000000023</v>
      </c>
      <c r="S172" s="28">
        <f t="shared" si="24"/>
        <v>743160</v>
      </c>
      <c r="T172" s="28">
        <f t="shared" si="25"/>
        <v>748439.99999999895</v>
      </c>
      <c r="U172" s="28">
        <f t="shared" si="26"/>
        <v>766040.00000000047</v>
      </c>
      <c r="V172" s="28">
        <f t="shared" si="27"/>
        <v>762519.99999999988</v>
      </c>
      <c r="W172" s="28">
        <f t="shared" si="28"/>
        <v>842599.99999999953</v>
      </c>
      <c r="X172" s="28">
        <f t="shared" si="29"/>
        <v>885719.99999999907</v>
      </c>
      <c r="Y172" s="28">
        <f t="shared" si="30"/>
        <v>918279.99999999942</v>
      </c>
      <c r="Z172" s="203">
        <f t="shared" si="9"/>
        <v>7021079.9999999963</v>
      </c>
      <c r="AA172" s="35">
        <v>5.3942649022104927</v>
      </c>
      <c r="AB172" s="180">
        <v>5.5240767058562961</v>
      </c>
      <c r="AC172" s="36">
        <v>5.692647484050374</v>
      </c>
      <c r="AD172" s="207">
        <v>4.8499999999999943</v>
      </c>
      <c r="AE172" s="173">
        <f t="shared" si="10"/>
        <v>426799.99999999948</v>
      </c>
    </row>
    <row r="173" spans="1:31" s="30" customFormat="1" ht="14.25" customHeight="1">
      <c r="A173" s="24">
        <v>44031</v>
      </c>
      <c r="B173" s="24" t="s">
        <v>4209</v>
      </c>
      <c r="C173" s="25" t="s">
        <v>4191</v>
      </c>
      <c r="D173" s="24" t="s">
        <v>4037</v>
      </c>
      <c r="E173" s="191">
        <v>193.17000000000002</v>
      </c>
      <c r="F173" s="39">
        <v>197.85000000000002</v>
      </c>
      <c r="G173" s="192">
        <v>215.32</v>
      </c>
      <c r="H173" s="22">
        <v>4.6800000000000068</v>
      </c>
      <c r="I173" s="20">
        <v>6.7799999999999727</v>
      </c>
      <c r="J173" s="20">
        <v>0.78000000000000114</v>
      </c>
      <c r="K173" s="20">
        <v>0.27000000000001023</v>
      </c>
      <c r="L173" s="20">
        <v>7.210000000000008</v>
      </c>
      <c r="M173" s="20">
        <v>0.33000000000001251</v>
      </c>
      <c r="N173" s="20">
        <v>1.6399999999999864</v>
      </c>
      <c r="O173" s="27">
        <v>0.46000000000000796</v>
      </c>
      <c r="P173" s="198">
        <v>0</v>
      </c>
      <c r="Q173" s="28">
        <f t="shared" si="22"/>
        <v>1441440.0000000021</v>
      </c>
      <c r="R173" s="28">
        <f t="shared" si="31"/>
        <v>2634719.9999999972</v>
      </c>
      <c r="S173" s="28">
        <f t="shared" si="24"/>
        <v>2703359.9999999972</v>
      </c>
      <c r="T173" s="28">
        <f t="shared" si="25"/>
        <v>2727119.9999999981</v>
      </c>
      <c r="U173" s="28">
        <f t="shared" si="26"/>
        <v>3361599.9999999991</v>
      </c>
      <c r="V173" s="28">
        <f t="shared" si="27"/>
        <v>3390640</v>
      </c>
      <c r="W173" s="28">
        <f t="shared" si="28"/>
        <v>3534959.9999999986</v>
      </c>
      <c r="X173" s="28">
        <f t="shared" si="29"/>
        <v>3575439.9999999991</v>
      </c>
      <c r="Y173" s="28">
        <f t="shared" si="30"/>
        <v>3575439.9999999991</v>
      </c>
      <c r="Z173" s="203">
        <f t="shared" si="9"/>
        <v>26944719.999999993</v>
      </c>
      <c r="AA173" s="35">
        <v>12.552798825104297</v>
      </c>
      <c r="AB173" s="180">
        <v>12.856920057705054</v>
      </c>
      <c r="AC173" s="36">
        <v>13.992176026409162</v>
      </c>
      <c r="AD173" s="207">
        <v>22.149999999999977</v>
      </c>
      <c r="AE173" s="173">
        <f t="shared" si="10"/>
        <v>1949199.9999999979</v>
      </c>
    </row>
    <row r="174" spans="1:31" s="30" customFormat="1" ht="14.25" customHeight="1">
      <c r="A174" s="24">
        <v>44032</v>
      </c>
      <c r="B174" s="24" t="s">
        <v>4210</v>
      </c>
      <c r="C174" s="25" t="s">
        <v>4191</v>
      </c>
      <c r="D174" s="24" t="s">
        <v>4037</v>
      </c>
      <c r="E174" s="191">
        <v>143.14000000000001</v>
      </c>
      <c r="F174" s="39">
        <v>143.88000000000002</v>
      </c>
      <c r="G174" s="192">
        <v>150.78</v>
      </c>
      <c r="H174" s="22">
        <v>0.74000000000000909</v>
      </c>
      <c r="I174" s="20">
        <v>2.8499999999999659</v>
      </c>
      <c r="J174" s="20">
        <v>0</v>
      </c>
      <c r="K174" s="20">
        <v>2.0000000000010232E-2</v>
      </c>
      <c r="L174" s="20">
        <v>0</v>
      </c>
      <c r="M174" s="20">
        <v>0.37000000000000455</v>
      </c>
      <c r="N174" s="20">
        <v>3.0800000000000125</v>
      </c>
      <c r="O174" s="27">
        <v>0.31000000000000227</v>
      </c>
      <c r="P174" s="198">
        <v>0.26999999999998181</v>
      </c>
      <c r="Q174" s="28">
        <f t="shared" si="22"/>
        <v>227920.00000000282</v>
      </c>
      <c r="R174" s="28">
        <f t="shared" si="31"/>
        <v>729519.99999999674</v>
      </c>
      <c r="S174" s="28">
        <f t="shared" si="24"/>
        <v>729519.99999999674</v>
      </c>
      <c r="T174" s="28">
        <f t="shared" si="25"/>
        <v>731279.99999999767</v>
      </c>
      <c r="U174" s="28">
        <f t="shared" si="26"/>
        <v>731279.99999999767</v>
      </c>
      <c r="V174" s="28">
        <f t="shared" si="27"/>
        <v>763839.99999999802</v>
      </c>
      <c r="W174" s="28">
        <f t="shared" si="28"/>
        <v>1034879.9999999991</v>
      </c>
      <c r="X174" s="28">
        <f t="shared" si="29"/>
        <v>1062159.9999999993</v>
      </c>
      <c r="Y174" s="28">
        <f t="shared" si="30"/>
        <v>1085919.9999999977</v>
      </c>
      <c r="Z174" s="203">
        <f t="shared" si="9"/>
        <v>7096319.9999999851</v>
      </c>
      <c r="AA174" s="35">
        <v>4.2288182411732214</v>
      </c>
      <c r="AB174" s="180">
        <v>4.2506802329188424</v>
      </c>
      <c r="AC174" s="36">
        <v>4.4545285343307119</v>
      </c>
      <c r="AD174" s="207">
        <v>7.6399999999999864</v>
      </c>
      <c r="AE174" s="173">
        <f t="shared" si="10"/>
        <v>672319.99999999884</v>
      </c>
    </row>
    <row r="175" spans="1:31" s="30" customFormat="1" ht="14.25" customHeight="1">
      <c r="A175" s="24">
        <v>44034</v>
      </c>
      <c r="B175" s="24" t="s">
        <v>4211</v>
      </c>
      <c r="C175" s="25" t="s">
        <v>4191</v>
      </c>
      <c r="D175" s="24" t="s">
        <v>4037</v>
      </c>
      <c r="E175" s="191">
        <v>43.63</v>
      </c>
      <c r="F175" s="39">
        <v>47.82</v>
      </c>
      <c r="G175" s="192">
        <v>49.27</v>
      </c>
      <c r="H175" s="22">
        <v>4.1899999999999977</v>
      </c>
      <c r="I175" s="20">
        <v>1.259999999999998</v>
      </c>
      <c r="J175" s="20">
        <v>3.0000000000001137E-2</v>
      </c>
      <c r="K175" s="20">
        <v>0</v>
      </c>
      <c r="L175" s="20">
        <v>-3.0000000000001137E-2</v>
      </c>
      <c r="M175" s="20">
        <v>7.0000000000000284E-2</v>
      </c>
      <c r="N175" s="20">
        <v>0</v>
      </c>
      <c r="O175" s="27">
        <v>0.11999999999999744</v>
      </c>
      <c r="P175" s="198">
        <v>0</v>
      </c>
      <c r="Q175" s="28">
        <f t="shared" si="22"/>
        <v>1290519.9999999993</v>
      </c>
      <c r="R175" s="28">
        <f t="shared" si="31"/>
        <v>1512279.9999999991</v>
      </c>
      <c r="S175" s="28">
        <f t="shared" si="24"/>
        <v>1514919.9999999991</v>
      </c>
      <c r="T175" s="28">
        <f t="shared" si="25"/>
        <v>1514919.9999999991</v>
      </c>
      <c r="U175" s="28">
        <f t="shared" si="26"/>
        <v>1512279.9999999991</v>
      </c>
      <c r="V175" s="28">
        <f t="shared" si="27"/>
        <v>1518439.9999999991</v>
      </c>
      <c r="W175" s="28">
        <f t="shared" si="28"/>
        <v>1518439.9999999991</v>
      </c>
      <c r="X175" s="28">
        <f t="shared" si="29"/>
        <v>1528999.9999999988</v>
      </c>
      <c r="Y175" s="28">
        <f t="shared" si="30"/>
        <v>1528999.9999999988</v>
      </c>
      <c r="Z175" s="203">
        <f t="shared" si="9"/>
        <v>13439799.999999989</v>
      </c>
      <c r="AA175" s="35">
        <v>3.6654009005981583</v>
      </c>
      <c r="AB175" s="180">
        <v>4.0174070838093963</v>
      </c>
      <c r="AC175" s="36">
        <v>4.1392230660662683</v>
      </c>
      <c r="AD175" s="207">
        <v>5.6400000000000006</v>
      </c>
      <c r="AE175" s="173">
        <f t="shared" si="10"/>
        <v>496320.00000000006</v>
      </c>
    </row>
    <row r="176" spans="1:31" s="30" customFormat="1" ht="14.25" customHeight="1">
      <c r="A176" s="24">
        <v>44036</v>
      </c>
      <c r="B176" s="24" t="s">
        <v>4212</v>
      </c>
      <c r="C176" s="25" t="s">
        <v>4191</v>
      </c>
      <c r="D176" s="24" t="s">
        <v>4037</v>
      </c>
      <c r="E176" s="191">
        <v>142.17000000000002</v>
      </c>
      <c r="F176" s="39">
        <v>147.59</v>
      </c>
      <c r="G176" s="192">
        <v>152.01</v>
      </c>
      <c r="H176" s="22">
        <v>5.4199999999999875</v>
      </c>
      <c r="I176" s="20">
        <v>1.6800000000000068</v>
      </c>
      <c r="J176" s="20">
        <v>9.9999999999909051E-3</v>
      </c>
      <c r="K176" s="20">
        <v>0.15999999999999659</v>
      </c>
      <c r="L176" s="20">
        <v>0.28999999999999204</v>
      </c>
      <c r="M176" s="20">
        <v>0.21000000000000796</v>
      </c>
      <c r="N176" s="20">
        <v>0</v>
      </c>
      <c r="O176" s="27">
        <v>0.15999999999999659</v>
      </c>
      <c r="P176" s="198">
        <v>1.9099999999999966</v>
      </c>
      <c r="Q176" s="28">
        <f t="shared" si="22"/>
        <v>1669359.9999999963</v>
      </c>
      <c r="R176" s="28">
        <f t="shared" si="31"/>
        <v>1965039.9999999974</v>
      </c>
      <c r="S176" s="28">
        <f t="shared" si="24"/>
        <v>1965919.9999999967</v>
      </c>
      <c r="T176" s="28">
        <f t="shared" si="25"/>
        <v>1979999.9999999965</v>
      </c>
      <c r="U176" s="28">
        <f t="shared" si="26"/>
        <v>2005519.9999999958</v>
      </c>
      <c r="V176" s="28">
        <f t="shared" si="27"/>
        <v>2023999.9999999965</v>
      </c>
      <c r="W176" s="28">
        <f t="shared" si="28"/>
        <v>2023999.9999999965</v>
      </c>
      <c r="X176" s="28">
        <f t="shared" si="29"/>
        <v>2038079.9999999963</v>
      </c>
      <c r="Y176" s="28">
        <f t="shared" si="30"/>
        <v>2206159.9999999958</v>
      </c>
      <c r="Z176" s="203">
        <f t="shared" si="9"/>
        <v>17878079.999999966</v>
      </c>
      <c r="AA176" s="35">
        <v>5.0546996938808171</v>
      </c>
      <c r="AB176" s="180">
        <v>5.2474018978678316</v>
      </c>
      <c r="AC176" s="36">
        <v>5.4045501896801209</v>
      </c>
      <c r="AD176" s="207">
        <v>9.839999999999975</v>
      </c>
      <c r="AE176" s="173">
        <f t="shared" si="10"/>
        <v>865919.99999999779</v>
      </c>
    </row>
    <row r="177" spans="1:31" s="30" customFormat="1" ht="14.25" customHeight="1">
      <c r="A177" s="24">
        <v>44038</v>
      </c>
      <c r="B177" s="24" t="s">
        <v>4213</v>
      </c>
      <c r="C177" s="25" t="s">
        <v>4191</v>
      </c>
      <c r="D177" s="24" t="s">
        <v>4037</v>
      </c>
      <c r="E177" s="191">
        <v>92.72</v>
      </c>
      <c r="F177" s="39">
        <v>92.72</v>
      </c>
      <c r="G177" s="192">
        <v>94.62</v>
      </c>
      <c r="H177" s="22">
        <v>0</v>
      </c>
      <c r="I177" s="20">
        <v>0</v>
      </c>
      <c r="J177" s="20">
        <v>0</v>
      </c>
      <c r="K177" s="20">
        <v>0.40000000000000568</v>
      </c>
      <c r="L177" s="20">
        <v>0</v>
      </c>
      <c r="M177" s="20">
        <v>0</v>
      </c>
      <c r="N177" s="20">
        <v>1.3799999999999955</v>
      </c>
      <c r="O177" s="27">
        <v>0.12000000000000455</v>
      </c>
      <c r="P177" s="198">
        <v>0</v>
      </c>
      <c r="Q177" s="28">
        <f t="shared" si="22"/>
        <v>0</v>
      </c>
      <c r="R177" s="28">
        <f t="shared" si="31"/>
        <v>0</v>
      </c>
      <c r="S177" s="28">
        <f t="shared" si="24"/>
        <v>0</v>
      </c>
      <c r="T177" s="28">
        <f t="shared" si="25"/>
        <v>35200.000000000502</v>
      </c>
      <c r="U177" s="28">
        <f t="shared" si="26"/>
        <v>35200.000000000502</v>
      </c>
      <c r="V177" s="28">
        <f t="shared" si="27"/>
        <v>35200.000000000502</v>
      </c>
      <c r="W177" s="28">
        <f t="shared" si="28"/>
        <v>156640.00000000009</v>
      </c>
      <c r="X177" s="28">
        <f t="shared" si="29"/>
        <v>167200.00000000049</v>
      </c>
      <c r="Y177" s="28">
        <f t="shared" si="30"/>
        <v>167200.00000000049</v>
      </c>
      <c r="Z177" s="203">
        <f t="shared" si="9"/>
        <v>596640.00000000256</v>
      </c>
      <c r="AA177" s="35">
        <v>1.9175804403486059</v>
      </c>
      <c r="AB177" s="180">
        <v>1.9175804403486059</v>
      </c>
      <c r="AC177" s="36">
        <v>1.9568751215032902</v>
      </c>
      <c r="AD177" s="207">
        <v>1.9000000000000057</v>
      </c>
      <c r="AE177" s="173">
        <f t="shared" si="10"/>
        <v>167200.00000000049</v>
      </c>
    </row>
    <row r="178" spans="1:31" s="30" customFormat="1" ht="14.25" customHeight="1">
      <c r="A178" s="24">
        <v>44044</v>
      </c>
      <c r="B178" s="24" t="s">
        <v>4214</v>
      </c>
      <c r="C178" s="25" t="s">
        <v>4191</v>
      </c>
      <c r="D178" s="24" t="s">
        <v>4037</v>
      </c>
      <c r="E178" s="191">
        <v>90.55</v>
      </c>
      <c r="F178" s="39">
        <v>90.56</v>
      </c>
      <c r="G178" s="192">
        <v>91.25</v>
      </c>
      <c r="H178" s="22">
        <v>1.0000000000005116E-2</v>
      </c>
      <c r="I178" s="20">
        <v>1.0000000000005116E-2</v>
      </c>
      <c r="J178" s="20">
        <v>0</v>
      </c>
      <c r="K178" s="20">
        <v>0.10999999999999943</v>
      </c>
      <c r="L178" s="20">
        <v>0.12999999999999545</v>
      </c>
      <c r="M178" s="20">
        <v>0.15000000000000568</v>
      </c>
      <c r="N178" s="20">
        <v>0</v>
      </c>
      <c r="O178" s="27">
        <v>3.0000000000001137E-2</v>
      </c>
      <c r="P178" s="198">
        <v>0.25999999999999091</v>
      </c>
      <c r="Q178" s="28">
        <f t="shared" si="22"/>
        <v>3080.0000000015762</v>
      </c>
      <c r="R178" s="28">
        <f t="shared" si="31"/>
        <v>4840.0000000024766</v>
      </c>
      <c r="S178" s="28">
        <f t="shared" si="24"/>
        <v>4840.0000000024766</v>
      </c>
      <c r="T178" s="28">
        <f t="shared" si="25"/>
        <v>14520.000000002427</v>
      </c>
      <c r="U178" s="28">
        <f t="shared" si="26"/>
        <v>25960.000000002026</v>
      </c>
      <c r="V178" s="28">
        <f t="shared" si="27"/>
        <v>39160.000000002525</v>
      </c>
      <c r="W178" s="28">
        <f t="shared" si="28"/>
        <v>39160.000000002525</v>
      </c>
      <c r="X178" s="28">
        <f t="shared" si="29"/>
        <v>41800.000000002627</v>
      </c>
      <c r="Y178" s="28">
        <f t="shared" si="30"/>
        <v>64680.000000001826</v>
      </c>
      <c r="Z178" s="203">
        <f t="shared" si="9"/>
        <v>238040.00000002049</v>
      </c>
      <c r="AA178" s="35">
        <v>1.3386297044222826</v>
      </c>
      <c r="AB178" s="180">
        <v>1.3387775376309432</v>
      </c>
      <c r="AC178" s="36">
        <v>1.3489780290285289</v>
      </c>
      <c r="AD178" s="207">
        <v>0.70000000000000284</v>
      </c>
      <c r="AE178" s="173">
        <f t="shared" si="10"/>
        <v>61600.000000000247</v>
      </c>
    </row>
    <row r="179" spans="1:31" s="30" customFormat="1" ht="14.25" customHeight="1">
      <c r="A179" s="24">
        <v>44045</v>
      </c>
      <c r="B179" s="24" t="s">
        <v>4215</v>
      </c>
      <c r="C179" s="25" t="s">
        <v>4191</v>
      </c>
      <c r="D179" s="24" t="s">
        <v>4037</v>
      </c>
      <c r="E179" s="191">
        <v>434.2</v>
      </c>
      <c r="F179" s="39">
        <v>447.86</v>
      </c>
      <c r="G179" s="192">
        <v>470.55</v>
      </c>
      <c r="H179" s="22">
        <v>13.660000000000025</v>
      </c>
      <c r="I179" s="20">
        <v>9.5799999999999841</v>
      </c>
      <c r="J179" s="20">
        <v>0.41000000000002501</v>
      </c>
      <c r="K179" s="20">
        <v>1.1599999999999682</v>
      </c>
      <c r="L179" s="20">
        <v>0.35000000000002274</v>
      </c>
      <c r="M179" s="20">
        <v>7.2400000000000091</v>
      </c>
      <c r="N179" s="20">
        <v>1.9300000000000068</v>
      </c>
      <c r="O179" s="27">
        <v>1.1700000000000159</v>
      </c>
      <c r="P179" s="198">
        <v>0.84999999999996589</v>
      </c>
      <c r="Q179" s="28">
        <f t="shared" si="22"/>
        <v>4207280.0000000075</v>
      </c>
      <c r="R179" s="28">
        <f t="shared" si="31"/>
        <v>5893360.0000000047</v>
      </c>
      <c r="S179" s="28">
        <f t="shared" si="24"/>
        <v>5929440.0000000065</v>
      </c>
      <c r="T179" s="28">
        <f t="shared" si="25"/>
        <v>6031520.0000000037</v>
      </c>
      <c r="U179" s="28">
        <f t="shared" si="26"/>
        <v>6062320.0000000056</v>
      </c>
      <c r="V179" s="28">
        <f t="shared" si="27"/>
        <v>6699440.0000000065</v>
      </c>
      <c r="W179" s="28">
        <f t="shared" si="28"/>
        <v>6869280.0000000075</v>
      </c>
      <c r="X179" s="28">
        <f t="shared" si="29"/>
        <v>6972240.0000000093</v>
      </c>
      <c r="Y179" s="28">
        <f t="shared" si="30"/>
        <v>7047040.0000000065</v>
      </c>
      <c r="Z179" s="203">
        <f t="shared" si="9"/>
        <v>55711920.00000006</v>
      </c>
      <c r="AA179" s="35">
        <v>16.513021784106126</v>
      </c>
      <c r="AB179" s="180">
        <v>17.032524035536085</v>
      </c>
      <c r="AC179" s="36">
        <v>17.895445418035781</v>
      </c>
      <c r="AD179" s="207">
        <v>36.350000000000023</v>
      </c>
      <c r="AE179" s="173">
        <f t="shared" si="10"/>
        <v>3198800.0000000019</v>
      </c>
    </row>
    <row r="180" spans="1:31" s="30" customFormat="1" ht="14.25" customHeight="1">
      <c r="A180" s="24">
        <v>44054</v>
      </c>
      <c r="B180" s="24" t="s">
        <v>4216</v>
      </c>
      <c r="C180" s="25" t="s">
        <v>4191</v>
      </c>
      <c r="D180" s="24" t="s">
        <v>4037</v>
      </c>
      <c r="E180" s="191">
        <v>259.26000000000005</v>
      </c>
      <c r="F180" s="39">
        <v>269.81</v>
      </c>
      <c r="G180" s="192">
        <v>297.04000000000002</v>
      </c>
      <c r="H180" s="22">
        <v>10.549999999999955</v>
      </c>
      <c r="I180" s="20">
        <v>16.199999999999989</v>
      </c>
      <c r="J180" s="20">
        <v>0.86000000000001364</v>
      </c>
      <c r="K180" s="20">
        <v>0.97000000000002728</v>
      </c>
      <c r="L180" s="20">
        <v>0.18000000000000682</v>
      </c>
      <c r="M180" s="20">
        <v>4.9999999999954525E-2</v>
      </c>
      <c r="N180" s="20">
        <v>4.1499999999999773</v>
      </c>
      <c r="O180" s="27">
        <v>3.2600000000000477</v>
      </c>
      <c r="P180" s="198">
        <v>1.5600000000000023</v>
      </c>
      <c r="Q180" s="28">
        <f t="shared" si="22"/>
        <v>3249399.9999999865</v>
      </c>
      <c r="R180" s="28">
        <f t="shared" si="31"/>
        <v>6100599.9999999851</v>
      </c>
      <c r="S180" s="28">
        <f t="shared" si="24"/>
        <v>6176279.999999986</v>
      </c>
      <c r="T180" s="28">
        <f t="shared" si="25"/>
        <v>6261639.9999999888</v>
      </c>
      <c r="U180" s="28">
        <f t="shared" si="26"/>
        <v>6277479.9999999898</v>
      </c>
      <c r="V180" s="28">
        <f t="shared" si="27"/>
        <v>6281879.999999986</v>
      </c>
      <c r="W180" s="28">
        <f t="shared" si="28"/>
        <v>6647079.9999999842</v>
      </c>
      <c r="X180" s="28">
        <f t="shared" si="29"/>
        <v>6933959.9999999888</v>
      </c>
      <c r="Y180" s="28">
        <f t="shared" si="30"/>
        <v>7071239.9999999888</v>
      </c>
      <c r="Z180" s="203">
        <f t="shared" si="9"/>
        <v>54999559.999999881</v>
      </c>
      <c r="AA180" s="35">
        <v>5.2413558869730297</v>
      </c>
      <c r="AB180" s="180">
        <v>5.4546410239303897</v>
      </c>
      <c r="AC180" s="36">
        <v>6.005139059887636</v>
      </c>
      <c r="AD180" s="207">
        <v>37.779999999999973</v>
      </c>
      <c r="AE180" s="173">
        <f t="shared" si="10"/>
        <v>3324639.9999999977</v>
      </c>
    </row>
    <row r="181" spans="1:31" s="30" customFormat="1" ht="14.25" customHeight="1">
      <c r="A181" s="24">
        <v>44056</v>
      </c>
      <c r="B181" s="24" t="s">
        <v>4217</v>
      </c>
      <c r="C181" s="25" t="s">
        <v>4191</v>
      </c>
      <c r="D181" s="24" t="s">
        <v>4037</v>
      </c>
      <c r="E181" s="191">
        <v>29.66</v>
      </c>
      <c r="F181" s="39">
        <v>29.69</v>
      </c>
      <c r="G181" s="192">
        <v>29.85</v>
      </c>
      <c r="H181" s="22">
        <v>3.0000000000001137E-2</v>
      </c>
      <c r="I181" s="20">
        <v>1.9999999999999574E-2</v>
      </c>
      <c r="J181" s="20">
        <v>0</v>
      </c>
      <c r="K181" s="20">
        <v>3.9999999999999147E-2</v>
      </c>
      <c r="L181" s="20">
        <v>1.0000000000001563E-2</v>
      </c>
      <c r="M181" s="20">
        <v>0</v>
      </c>
      <c r="N181" s="20">
        <v>8.9999999999999858E-2</v>
      </c>
      <c r="O181" s="27">
        <v>0</v>
      </c>
      <c r="P181" s="198">
        <v>0</v>
      </c>
      <c r="Q181" s="28">
        <f t="shared" si="22"/>
        <v>9240.0000000003492</v>
      </c>
      <c r="R181" s="28">
        <f t="shared" si="31"/>
        <v>12760.000000000275</v>
      </c>
      <c r="S181" s="28">
        <f t="shared" si="24"/>
        <v>12760.000000000275</v>
      </c>
      <c r="T181" s="28">
        <f t="shared" si="25"/>
        <v>16280.0000000002</v>
      </c>
      <c r="U181" s="28">
        <f t="shared" si="26"/>
        <v>17160.000000000338</v>
      </c>
      <c r="V181" s="28">
        <f t="shared" si="27"/>
        <v>17160.000000000338</v>
      </c>
      <c r="W181" s="28">
        <f t="shared" si="28"/>
        <v>25080.000000000327</v>
      </c>
      <c r="X181" s="28">
        <f t="shared" si="29"/>
        <v>25080.000000000327</v>
      </c>
      <c r="Y181" s="28">
        <f t="shared" si="30"/>
        <v>25080.000000000327</v>
      </c>
      <c r="Z181" s="203">
        <f t="shared" si="9"/>
        <v>160600.00000000274</v>
      </c>
      <c r="AA181" s="35">
        <v>2.3417391716275322</v>
      </c>
      <c r="AB181" s="180">
        <v>2.3441077547411138</v>
      </c>
      <c r="AC181" s="36">
        <v>2.3567401980135485</v>
      </c>
      <c r="AD181" s="207">
        <v>0.19000000000000128</v>
      </c>
      <c r="AE181" s="173">
        <f t="shared" si="10"/>
        <v>16720.000000000113</v>
      </c>
    </row>
    <row r="182" spans="1:31" s="30" customFormat="1" ht="14.25" customHeight="1">
      <c r="A182" s="24">
        <v>44063</v>
      </c>
      <c r="B182" s="24" t="s">
        <v>4218</v>
      </c>
      <c r="C182" s="25" t="s">
        <v>4191</v>
      </c>
      <c r="D182" s="24" t="s">
        <v>4037</v>
      </c>
      <c r="E182" s="191">
        <v>317.22000000000003</v>
      </c>
      <c r="F182" s="39">
        <v>317.5</v>
      </c>
      <c r="G182" s="192">
        <v>327.74</v>
      </c>
      <c r="H182" s="22">
        <v>0.27999999999997272</v>
      </c>
      <c r="I182" s="20">
        <v>2.5299999999999727</v>
      </c>
      <c r="J182" s="20">
        <v>0.96000000000003638</v>
      </c>
      <c r="K182" s="20">
        <v>0.81999999999999318</v>
      </c>
      <c r="L182" s="20">
        <v>0.22000000000002728</v>
      </c>
      <c r="M182" s="20">
        <v>1.339999999999975</v>
      </c>
      <c r="N182" s="20">
        <v>1.1099999999999568</v>
      </c>
      <c r="O182" s="27">
        <v>0.86000000000001364</v>
      </c>
      <c r="P182" s="198">
        <v>2.4000000000000341</v>
      </c>
      <c r="Q182" s="28">
        <f t="shared" si="22"/>
        <v>86239.999999991574</v>
      </c>
      <c r="R182" s="28">
        <f t="shared" si="31"/>
        <v>531519.99999998685</v>
      </c>
      <c r="S182" s="28">
        <f t="shared" si="24"/>
        <v>615999.99999998999</v>
      </c>
      <c r="T182" s="28">
        <f t="shared" si="25"/>
        <v>688159.99999998941</v>
      </c>
      <c r="U182" s="28">
        <f t="shared" si="26"/>
        <v>707519.99999999185</v>
      </c>
      <c r="V182" s="28">
        <f t="shared" si="27"/>
        <v>825439.99999998964</v>
      </c>
      <c r="W182" s="28">
        <f t="shared" si="28"/>
        <v>923119.9999999858</v>
      </c>
      <c r="X182" s="28">
        <f t="shared" si="29"/>
        <v>998799.99999998696</v>
      </c>
      <c r="Y182" s="28">
        <f t="shared" si="30"/>
        <v>1209999.99999999</v>
      </c>
      <c r="Z182" s="203">
        <f t="shared" si="9"/>
        <v>6586799.9999999022</v>
      </c>
      <c r="AA182" s="35">
        <v>4.283197072703091</v>
      </c>
      <c r="AB182" s="180">
        <v>4.2869777144670298</v>
      </c>
      <c r="AC182" s="36">
        <v>4.4252411846911013</v>
      </c>
      <c r="AD182" s="207">
        <v>10.519999999999982</v>
      </c>
      <c r="AE182" s="173">
        <f t="shared" si="10"/>
        <v>925759.99999999837</v>
      </c>
    </row>
    <row r="183" spans="1:31" s="30" customFormat="1" ht="14.25" customHeight="1">
      <c r="A183" s="24">
        <v>44064</v>
      </c>
      <c r="B183" s="24" t="s">
        <v>4219</v>
      </c>
      <c r="C183" s="25" t="s">
        <v>4191</v>
      </c>
      <c r="D183" s="24" t="s">
        <v>4037</v>
      </c>
      <c r="E183" s="191">
        <v>162.1</v>
      </c>
      <c r="F183" s="39">
        <v>163.15</v>
      </c>
      <c r="G183" s="192">
        <v>163.61000000000001</v>
      </c>
      <c r="H183" s="22">
        <v>1.0500000000000114</v>
      </c>
      <c r="I183" s="20">
        <v>9.0000000000003411E-2</v>
      </c>
      <c r="J183" s="20">
        <v>0.16999999999998749</v>
      </c>
      <c r="K183" s="20">
        <v>9.9999999999909051E-3</v>
      </c>
      <c r="L183" s="20">
        <v>4.0000000000020464E-2</v>
      </c>
      <c r="M183" s="20">
        <v>3.0000000000001137E-2</v>
      </c>
      <c r="N183" s="20">
        <v>0</v>
      </c>
      <c r="O183" s="27">
        <v>0.12000000000000455</v>
      </c>
      <c r="P183" s="198">
        <v>0</v>
      </c>
      <c r="Q183" s="28">
        <f t="shared" si="22"/>
        <v>323400.00000000355</v>
      </c>
      <c r="R183" s="28">
        <f t="shared" si="31"/>
        <v>339240.00000000413</v>
      </c>
      <c r="S183" s="28">
        <f t="shared" si="24"/>
        <v>354200.00000000303</v>
      </c>
      <c r="T183" s="28">
        <f t="shared" si="25"/>
        <v>355080.00000000221</v>
      </c>
      <c r="U183" s="28">
        <f t="shared" si="26"/>
        <v>358600.00000000402</v>
      </c>
      <c r="V183" s="28">
        <f t="shared" si="27"/>
        <v>361240.00000000413</v>
      </c>
      <c r="W183" s="28">
        <f t="shared" si="28"/>
        <v>361240.00000000413</v>
      </c>
      <c r="X183" s="28">
        <f t="shared" si="29"/>
        <v>371800.00000000454</v>
      </c>
      <c r="Y183" s="28">
        <f t="shared" si="30"/>
        <v>371800.00000000454</v>
      </c>
      <c r="Z183" s="203">
        <f t="shared" si="9"/>
        <v>3196600.0000000345</v>
      </c>
      <c r="AA183" s="35">
        <v>2.680016599239146</v>
      </c>
      <c r="AB183" s="180">
        <v>2.6973763612946748</v>
      </c>
      <c r="AC183" s="36">
        <v>2.704981590385668</v>
      </c>
      <c r="AD183" s="207">
        <v>1.5100000000000191</v>
      </c>
      <c r="AE183" s="173">
        <f t="shared" si="10"/>
        <v>132880.00000000169</v>
      </c>
    </row>
    <row r="184" spans="1:31" s="30" customFormat="1" ht="14.25" customHeight="1">
      <c r="A184" s="24">
        <v>44065</v>
      </c>
      <c r="B184" s="24" t="s">
        <v>4220</v>
      </c>
      <c r="C184" s="25" t="s">
        <v>4191</v>
      </c>
      <c r="D184" s="24" t="s">
        <v>4037</v>
      </c>
      <c r="E184" s="191">
        <v>117.31</v>
      </c>
      <c r="F184" s="39">
        <v>122.21000000000001</v>
      </c>
      <c r="G184" s="192">
        <v>124.32</v>
      </c>
      <c r="H184" s="22">
        <v>4.9000000000000057</v>
      </c>
      <c r="I184" s="20">
        <v>1.9999999999996021E-2</v>
      </c>
      <c r="J184" s="20">
        <v>0.34000000000000341</v>
      </c>
      <c r="K184" s="20">
        <v>0.26999999999999602</v>
      </c>
      <c r="L184" s="20">
        <v>1.9999999999996021E-2</v>
      </c>
      <c r="M184" s="20">
        <v>-0.10999999999999943</v>
      </c>
      <c r="N184" s="20">
        <v>0.67000000000000171</v>
      </c>
      <c r="O184" s="27">
        <v>1.9999999999996021E-2</v>
      </c>
      <c r="P184" s="198">
        <v>0.87999999999999545</v>
      </c>
      <c r="Q184" s="28">
        <f t="shared" si="22"/>
        <v>1509200.0000000019</v>
      </c>
      <c r="R184" s="28">
        <f t="shared" si="31"/>
        <v>1512720.0000000012</v>
      </c>
      <c r="S184" s="28">
        <f t="shared" si="24"/>
        <v>1542640.0000000014</v>
      </c>
      <c r="T184" s="28">
        <f t="shared" si="25"/>
        <v>1566400.0000000009</v>
      </c>
      <c r="U184" s="28">
        <f t="shared" si="26"/>
        <v>1568160.0000000005</v>
      </c>
      <c r="V184" s="28">
        <f t="shared" si="27"/>
        <v>1558480.0000000005</v>
      </c>
      <c r="W184" s="28">
        <f t="shared" si="28"/>
        <v>1617440.0000000007</v>
      </c>
      <c r="X184" s="28">
        <f t="shared" si="29"/>
        <v>1619200.0000000002</v>
      </c>
      <c r="Y184" s="28">
        <f t="shared" si="30"/>
        <v>1696639.9999999998</v>
      </c>
      <c r="Z184" s="203">
        <f t="shared" si="9"/>
        <v>14190880.000000006</v>
      </c>
      <c r="AA184" s="35">
        <v>4.2867061316962651</v>
      </c>
      <c r="AB184" s="180">
        <v>4.4657604326536582</v>
      </c>
      <c r="AC184" s="36">
        <v>4.5428634071475544</v>
      </c>
      <c r="AD184" s="207">
        <v>7.0099999999999909</v>
      </c>
      <c r="AE184" s="173">
        <f t="shared" si="10"/>
        <v>616879.99999999919</v>
      </c>
    </row>
    <row r="185" spans="1:31" s="30" customFormat="1" ht="14.25" customHeight="1">
      <c r="A185" s="24">
        <v>44066</v>
      </c>
      <c r="B185" s="24" t="s">
        <v>4221</v>
      </c>
      <c r="C185" s="25" t="s">
        <v>4191</v>
      </c>
      <c r="D185" s="24" t="s">
        <v>4037</v>
      </c>
      <c r="E185" s="191">
        <v>916.05000000000007</v>
      </c>
      <c r="F185" s="39">
        <v>927.99</v>
      </c>
      <c r="G185" s="192">
        <v>954.24</v>
      </c>
      <c r="H185" s="22">
        <v>11.939999999999941</v>
      </c>
      <c r="I185" s="20">
        <v>2.3100000000000591</v>
      </c>
      <c r="J185" s="20">
        <v>0.92999999999994998</v>
      </c>
      <c r="K185" s="20">
        <v>2.07000000000005</v>
      </c>
      <c r="L185" s="20">
        <v>0.30999999999994543</v>
      </c>
      <c r="M185" s="20">
        <v>4.7999999999999545</v>
      </c>
      <c r="N185" s="20">
        <v>3.25</v>
      </c>
      <c r="O185" s="27">
        <v>7.6700000000000728</v>
      </c>
      <c r="P185" s="198">
        <v>4.9099999999999682</v>
      </c>
      <c r="Q185" s="28">
        <f t="shared" si="22"/>
        <v>3677519.9999999814</v>
      </c>
      <c r="R185" s="28">
        <f t="shared" si="31"/>
        <v>4084079.9999999916</v>
      </c>
      <c r="S185" s="28">
        <f t="shared" si="24"/>
        <v>4165919.9999999874</v>
      </c>
      <c r="T185" s="28">
        <f t="shared" si="25"/>
        <v>4348079.9999999916</v>
      </c>
      <c r="U185" s="28">
        <f t="shared" si="26"/>
        <v>4375359.999999987</v>
      </c>
      <c r="V185" s="28">
        <f t="shared" si="27"/>
        <v>4797759.9999999832</v>
      </c>
      <c r="W185" s="28">
        <f t="shared" si="28"/>
        <v>5083759.9999999832</v>
      </c>
      <c r="X185" s="28">
        <f t="shared" si="29"/>
        <v>5758719.9999999898</v>
      </c>
      <c r="Y185" s="28">
        <f t="shared" si="30"/>
        <v>6190799.999999987</v>
      </c>
      <c r="Z185" s="203">
        <f t="shared" si="9"/>
        <v>42481999.999999888</v>
      </c>
      <c r="AA185" s="35">
        <v>36.169196266405542</v>
      </c>
      <c r="AB185" s="180">
        <v>36.640633637095874</v>
      </c>
      <c r="AC185" s="36">
        <v>37.677085143010565</v>
      </c>
      <c r="AD185" s="207">
        <v>38.189999999999941</v>
      </c>
      <c r="AE185" s="173">
        <f t="shared" si="10"/>
        <v>3360719.9999999949</v>
      </c>
    </row>
    <row r="186" spans="1:31" s="30" customFormat="1" ht="14.25" customHeight="1">
      <c r="A186" s="24">
        <v>44071</v>
      </c>
      <c r="B186" s="24" t="s">
        <v>4222</v>
      </c>
      <c r="C186" s="25" t="s">
        <v>4191</v>
      </c>
      <c r="D186" s="24" t="s">
        <v>4037</v>
      </c>
      <c r="E186" s="191">
        <v>225.34</v>
      </c>
      <c r="F186" s="39">
        <v>232.71</v>
      </c>
      <c r="G186" s="192">
        <v>244.72</v>
      </c>
      <c r="H186" s="22">
        <v>7.3700000000000045</v>
      </c>
      <c r="I186" s="20">
        <v>4.9499999999999886</v>
      </c>
      <c r="J186" s="20">
        <v>9.0000000000003411E-2</v>
      </c>
      <c r="K186" s="20">
        <v>0.28000000000000114</v>
      </c>
      <c r="L186" s="20">
        <v>0.93000000000000682</v>
      </c>
      <c r="M186" s="20">
        <v>1.1299999999999955</v>
      </c>
      <c r="N186" s="20">
        <v>2.5600000000000023</v>
      </c>
      <c r="O186" s="27">
        <v>0.37000000000000455</v>
      </c>
      <c r="P186" s="198">
        <v>1.6999999999999886</v>
      </c>
      <c r="Q186" s="28">
        <f t="shared" si="22"/>
        <v>2269960.0000000014</v>
      </c>
      <c r="R186" s="28">
        <f t="shared" si="31"/>
        <v>3141159.9999999991</v>
      </c>
      <c r="S186" s="28">
        <f t="shared" si="24"/>
        <v>3149079.9999999995</v>
      </c>
      <c r="T186" s="28">
        <f t="shared" si="25"/>
        <v>3173719.9999999995</v>
      </c>
      <c r="U186" s="28">
        <f t="shared" si="26"/>
        <v>3255560</v>
      </c>
      <c r="V186" s="28">
        <f t="shared" si="27"/>
        <v>3354999.9999999995</v>
      </c>
      <c r="W186" s="28">
        <f t="shared" si="28"/>
        <v>3580279.9999999995</v>
      </c>
      <c r="X186" s="28">
        <f t="shared" si="29"/>
        <v>3612840</v>
      </c>
      <c r="Y186" s="28">
        <f t="shared" si="30"/>
        <v>3762439.9999999991</v>
      </c>
      <c r="Z186" s="203">
        <f t="shared" si="9"/>
        <v>29300040</v>
      </c>
      <c r="AA186" s="35">
        <v>17.960244209586662</v>
      </c>
      <c r="AB186" s="180">
        <v>18.547654344603316</v>
      </c>
      <c r="AC186" s="36">
        <v>19.50488578579057</v>
      </c>
      <c r="AD186" s="207">
        <v>19.379999999999995</v>
      </c>
      <c r="AE186" s="173">
        <f t="shared" si="10"/>
        <v>1705439.9999999995</v>
      </c>
    </row>
    <row r="187" spans="1:31" s="30" customFormat="1" ht="14.25" customHeight="1">
      <c r="A187" s="24">
        <v>44073</v>
      </c>
      <c r="B187" s="24" t="s">
        <v>4223</v>
      </c>
      <c r="C187" s="25" t="s">
        <v>4191</v>
      </c>
      <c r="D187" s="24" t="s">
        <v>4037</v>
      </c>
      <c r="E187" s="191">
        <v>122.10000000000001</v>
      </c>
      <c r="F187" s="39">
        <v>122.33000000000001</v>
      </c>
      <c r="G187" s="192">
        <v>123.74000000000001</v>
      </c>
      <c r="H187" s="22">
        <v>0.23000000000000398</v>
      </c>
      <c r="I187" s="20">
        <v>4.9999999999982947E-2</v>
      </c>
      <c r="J187" s="20">
        <v>9.0000000000003411E-2</v>
      </c>
      <c r="K187" s="20">
        <v>0.18000000000000682</v>
      </c>
      <c r="L187" s="20">
        <v>6.9999999999993179E-2</v>
      </c>
      <c r="M187" s="20">
        <v>0</v>
      </c>
      <c r="N187" s="20">
        <v>0.12000000000000455</v>
      </c>
      <c r="O187" s="27">
        <v>0.10999999999999943</v>
      </c>
      <c r="P187" s="198">
        <v>0.79000000000000625</v>
      </c>
      <c r="Q187" s="28">
        <f t="shared" si="22"/>
        <v>70840.000000001222</v>
      </c>
      <c r="R187" s="28">
        <f t="shared" si="31"/>
        <v>79639.999999998225</v>
      </c>
      <c r="S187" s="28">
        <f t="shared" si="24"/>
        <v>87559.99999999853</v>
      </c>
      <c r="T187" s="28">
        <f t="shared" si="25"/>
        <v>103399.99999999913</v>
      </c>
      <c r="U187" s="28">
        <f t="shared" si="26"/>
        <v>109559.99999999853</v>
      </c>
      <c r="V187" s="28">
        <f t="shared" si="27"/>
        <v>109559.99999999853</v>
      </c>
      <c r="W187" s="28">
        <f t="shared" si="28"/>
        <v>120119.99999999892</v>
      </c>
      <c r="X187" s="28">
        <f t="shared" si="29"/>
        <v>129799.99999999886</v>
      </c>
      <c r="Y187" s="28">
        <f t="shared" si="30"/>
        <v>199319.99999999942</v>
      </c>
      <c r="Z187" s="203">
        <f t="shared" si="9"/>
        <v>1009799.9999999914</v>
      </c>
      <c r="AA187" s="35">
        <v>4.0522242429874291</v>
      </c>
      <c r="AB187" s="180">
        <v>4.0598574254271274</v>
      </c>
      <c r="AC187" s="36">
        <v>4.1066521525574489</v>
      </c>
      <c r="AD187" s="207">
        <v>1.6400000000000006</v>
      </c>
      <c r="AE187" s="173">
        <f t="shared" si="10"/>
        <v>144320.00000000006</v>
      </c>
    </row>
    <row r="188" spans="1:31" s="30" customFormat="1" ht="14.25" customHeight="1">
      <c r="A188" s="24">
        <v>109001</v>
      </c>
      <c r="B188" s="24" t="s">
        <v>7893</v>
      </c>
      <c r="C188" s="25" t="s">
        <v>7894</v>
      </c>
      <c r="D188" s="24" t="s">
        <v>4037</v>
      </c>
      <c r="E188" s="191">
        <v>135.47</v>
      </c>
      <c r="F188" s="39">
        <v>142.72999999999999</v>
      </c>
      <c r="G188" s="192">
        <v>147.21</v>
      </c>
      <c r="H188" s="22">
        <v>7.2599999999999909</v>
      </c>
      <c r="I188" s="20">
        <v>1.2299999999999898</v>
      </c>
      <c r="J188" s="20">
        <v>0.33000000000004093</v>
      </c>
      <c r="K188" s="20">
        <v>0.27999999999997272</v>
      </c>
      <c r="L188" s="20">
        <v>0.18000000000000682</v>
      </c>
      <c r="M188" s="20">
        <v>9.0000000000003411E-2</v>
      </c>
      <c r="N188" s="20">
        <v>1.6699999999999875</v>
      </c>
      <c r="O188" s="27">
        <v>0.70000000000001705</v>
      </c>
      <c r="P188" s="198">
        <v>0</v>
      </c>
      <c r="Q188" s="28">
        <f t="shared" si="22"/>
        <v>2236079.9999999967</v>
      </c>
      <c r="R188" s="28">
        <f t="shared" si="31"/>
        <v>2452559.9999999949</v>
      </c>
      <c r="S188" s="28">
        <f t="shared" si="24"/>
        <v>2481599.9999999986</v>
      </c>
      <c r="T188" s="28">
        <f t="shared" si="25"/>
        <v>2506239.9999999963</v>
      </c>
      <c r="U188" s="28">
        <f t="shared" si="26"/>
        <v>2522079.9999999967</v>
      </c>
      <c r="V188" s="28">
        <f t="shared" si="27"/>
        <v>2529999.9999999972</v>
      </c>
      <c r="W188" s="28">
        <f t="shared" si="28"/>
        <v>2676959.9999999963</v>
      </c>
      <c r="X188" s="28">
        <f t="shared" si="29"/>
        <v>2738559.9999999977</v>
      </c>
      <c r="Y188" s="28">
        <f t="shared" si="30"/>
        <v>2738559.9999999977</v>
      </c>
      <c r="Z188" s="203">
        <f t="shared" ref="Z188:Z200" si="32">SUM(Q188:Y188)</f>
        <v>22882639.99999997</v>
      </c>
      <c r="AA188" s="35">
        <v>10.475078483831556</v>
      </c>
      <c r="AB188" s="180">
        <v>11.036450520390332</v>
      </c>
      <c r="AC188" s="36">
        <v>11.382861914850844</v>
      </c>
      <c r="AD188" s="207">
        <v>11.740000000000009</v>
      </c>
      <c r="AE188" s="173">
        <f t="shared" ref="AE188:AE227" si="33">AD188*88000</f>
        <v>1033120.0000000008</v>
      </c>
    </row>
    <row r="189" spans="1:31" s="30" customFormat="1" ht="14.25" customHeight="1">
      <c r="A189" s="24">
        <v>109002</v>
      </c>
      <c r="B189" s="24" t="s">
        <v>7895</v>
      </c>
      <c r="C189" s="25" t="s">
        <v>7894</v>
      </c>
      <c r="D189" s="24" t="s">
        <v>4037</v>
      </c>
      <c r="E189" s="191">
        <v>270.37</v>
      </c>
      <c r="F189" s="39">
        <v>273.5</v>
      </c>
      <c r="G189" s="192">
        <v>281.8</v>
      </c>
      <c r="H189" s="22">
        <v>3.1299999999999955</v>
      </c>
      <c r="I189" s="20">
        <v>1.160000000000025</v>
      </c>
      <c r="J189" s="20">
        <v>0.24000000000000909</v>
      </c>
      <c r="K189" s="20">
        <v>0.37000000000000455</v>
      </c>
      <c r="L189" s="20">
        <v>0.1099999999999568</v>
      </c>
      <c r="M189" s="20">
        <v>0.55000000000001137</v>
      </c>
      <c r="N189" s="20">
        <v>1.1000000000000227</v>
      </c>
      <c r="O189" s="27">
        <v>3.5099999999999909</v>
      </c>
      <c r="P189" s="198">
        <v>1.2599999999999909</v>
      </c>
      <c r="Q189" s="28">
        <f t="shared" si="22"/>
        <v>964039.99999999872</v>
      </c>
      <c r="R189" s="28">
        <f t="shared" si="31"/>
        <v>1168200.000000003</v>
      </c>
      <c r="S189" s="28">
        <f t="shared" si="24"/>
        <v>1189320.0000000037</v>
      </c>
      <c r="T189" s="28">
        <f t="shared" si="25"/>
        <v>1221880.0000000042</v>
      </c>
      <c r="U189" s="28">
        <f t="shared" si="26"/>
        <v>1231560.0000000005</v>
      </c>
      <c r="V189" s="28">
        <f t="shared" si="27"/>
        <v>1279960.0000000014</v>
      </c>
      <c r="W189" s="28">
        <f t="shared" si="28"/>
        <v>1376760.0000000035</v>
      </c>
      <c r="X189" s="28">
        <f t="shared" si="29"/>
        <v>1685640.0000000028</v>
      </c>
      <c r="Y189" s="28">
        <f t="shared" si="30"/>
        <v>1796520.0000000021</v>
      </c>
      <c r="Z189" s="203">
        <f t="shared" si="32"/>
        <v>11913880.00000002</v>
      </c>
      <c r="AA189" s="35">
        <v>3.8996141780550246</v>
      </c>
      <c r="AB189" s="180">
        <v>3.9447589514297046</v>
      </c>
      <c r="AC189" s="36">
        <v>4.0644719287491435</v>
      </c>
      <c r="AD189" s="207">
        <v>11.430000000000007</v>
      </c>
      <c r="AE189" s="173">
        <f t="shared" si="33"/>
        <v>1005840.0000000006</v>
      </c>
    </row>
    <row r="190" spans="1:31" s="30" customFormat="1" ht="14.25" customHeight="1">
      <c r="A190" s="24">
        <v>109003</v>
      </c>
      <c r="B190" s="24" t="s">
        <v>7896</v>
      </c>
      <c r="C190" s="25" t="s">
        <v>7894</v>
      </c>
      <c r="D190" s="24" t="s">
        <v>4037</v>
      </c>
      <c r="E190" s="191">
        <v>46.85</v>
      </c>
      <c r="F190" s="39">
        <v>46.96</v>
      </c>
      <c r="G190" s="192">
        <v>47.39</v>
      </c>
      <c r="H190" s="22">
        <v>0.10999999999999943</v>
      </c>
      <c r="I190" s="20">
        <v>0.25</v>
      </c>
      <c r="J190" s="20">
        <v>0</v>
      </c>
      <c r="K190" s="20">
        <v>0</v>
      </c>
      <c r="L190" s="20">
        <v>3.9999999999999147E-2</v>
      </c>
      <c r="M190" s="20">
        <v>0</v>
      </c>
      <c r="N190" s="20">
        <v>9.9999999999980105E-3</v>
      </c>
      <c r="O190" s="27">
        <v>0</v>
      </c>
      <c r="P190" s="198">
        <v>0.13000000000000256</v>
      </c>
      <c r="Q190" s="28">
        <f t="shared" si="22"/>
        <v>33879.999999999825</v>
      </c>
      <c r="R190" s="28">
        <f t="shared" si="31"/>
        <v>77879.999999999825</v>
      </c>
      <c r="S190" s="28">
        <f t="shared" si="24"/>
        <v>77879.999999999825</v>
      </c>
      <c r="T190" s="28">
        <f t="shared" si="25"/>
        <v>77879.999999999825</v>
      </c>
      <c r="U190" s="28">
        <f t="shared" si="26"/>
        <v>81399.999999999753</v>
      </c>
      <c r="V190" s="28">
        <f t="shared" si="27"/>
        <v>81399.999999999753</v>
      </c>
      <c r="W190" s="28">
        <f t="shared" si="28"/>
        <v>82279.999999999578</v>
      </c>
      <c r="X190" s="28">
        <f t="shared" si="29"/>
        <v>82279.999999999578</v>
      </c>
      <c r="Y190" s="28">
        <f t="shared" si="30"/>
        <v>93719.999999999796</v>
      </c>
      <c r="Z190" s="203">
        <f t="shared" si="32"/>
        <v>688599.99999999779</v>
      </c>
      <c r="AA190" s="35">
        <v>4.4599084219444629</v>
      </c>
      <c r="AB190" s="180">
        <v>4.4703799251763492</v>
      </c>
      <c r="AC190" s="36">
        <v>4.5113139832646336</v>
      </c>
      <c r="AD190" s="207">
        <v>0.53999999999999915</v>
      </c>
      <c r="AE190" s="173">
        <f t="shared" si="33"/>
        <v>47519.999999999927</v>
      </c>
    </row>
    <row r="191" spans="1:31" s="30" customFormat="1" ht="14.25" customHeight="1">
      <c r="A191" s="24">
        <v>109004</v>
      </c>
      <c r="B191" s="24" t="s">
        <v>7897</v>
      </c>
      <c r="C191" s="25" t="s">
        <v>7894</v>
      </c>
      <c r="D191" s="24" t="s">
        <v>4037</v>
      </c>
      <c r="E191" s="191">
        <v>105.08</v>
      </c>
      <c r="F191" s="39">
        <v>109.81</v>
      </c>
      <c r="G191" s="192">
        <v>113.29</v>
      </c>
      <c r="H191" s="22">
        <v>4.730000000000004</v>
      </c>
      <c r="I191" s="20">
        <v>0.54999999999999716</v>
      </c>
      <c r="J191" s="20">
        <v>0</v>
      </c>
      <c r="K191" s="20">
        <v>1.9999999999996021E-2</v>
      </c>
      <c r="L191" s="20">
        <v>1.4300000000000068</v>
      </c>
      <c r="M191" s="20">
        <v>0.61000000000001364</v>
      </c>
      <c r="N191" s="20">
        <v>1.7499999999999858</v>
      </c>
      <c r="O191" s="27">
        <v>0.79000000000000625</v>
      </c>
      <c r="P191" s="198">
        <v>-1.6700000000000017</v>
      </c>
      <c r="Q191" s="28">
        <f t="shared" si="22"/>
        <v>1456840.0000000012</v>
      </c>
      <c r="R191" s="28">
        <f t="shared" si="31"/>
        <v>1553640.0000000007</v>
      </c>
      <c r="S191" s="28">
        <f t="shared" si="24"/>
        <v>1553640.0000000007</v>
      </c>
      <c r="T191" s="28">
        <f t="shared" si="25"/>
        <v>1555400.0000000002</v>
      </c>
      <c r="U191" s="28">
        <f t="shared" si="26"/>
        <v>1681240.0000000009</v>
      </c>
      <c r="V191" s="28">
        <f t="shared" si="27"/>
        <v>1734920.0000000021</v>
      </c>
      <c r="W191" s="28">
        <f t="shared" si="28"/>
        <v>1888920.0000000009</v>
      </c>
      <c r="X191" s="28">
        <f t="shared" si="29"/>
        <v>1958440.0000000014</v>
      </c>
      <c r="Y191" s="28">
        <f t="shared" si="30"/>
        <v>1811480.0000000012</v>
      </c>
      <c r="Z191" s="203">
        <f t="shared" si="32"/>
        <v>15194520.000000011</v>
      </c>
      <c r="AA191" s="35">
        <v>8.6305881579919994</v>
      </c>
      <c r="AB191" s="180">
        <v>9.019079612001347</v>
      </c>
      <c r="AC191" s="36">
        <v>9.3049041912724952</v>
      </c>
      <c r="AD191" s="207">
        <v>8.210000000000008</v>
      </c>
      <c r="AE191" s="173">
        <f t="shared" si="33"/>
        <v>722480.0000000007</v>
      </c>
    </row>
    <row r="192" spans="1:31" s="30" customFormat="1" ht="14.25" customHeight="1">
      <c r="A192" s="24">
        <v>109005</v>
      </c>
      <c r="B192" s="24" t="s">
        <v>7898</v>
      </c>
      <c r="C192" s="25" t="s">
        <v>7894</v>
      </c>
      <c r="D192" s="24" t="s">
        <v>4037</v>
      </c>
      <c r="E192" s="191">
        <v>170.42000000000002</v>
      </c>
      <c r="F192" s="39">
        <v>182.48000000000002</v>
      </c>
      <c r="G192" s="192">
        <v>186.42</v>
      </c>
      <c r="H192" s="22">
        <v>12.060000000000002</v>
      </c>
      <c r="I192" s="20">
        <v>3.9999999999999716</v>
      </c>
      <c r="J192" s="20">
        <v>6.0000000000002274E-2</v>
      </c>
      <c r="K192" s="20">
        <v>0</v>
      </c>
      <c r="L192" s="20">
        <v>0.44999999999998863</v>
      </c>
      <c r="M192" s="20">
        <v>-1.629999999999967</v>
      </c>
      <c r="N192" s="20">
        <v>0.44999999999998863</v>
      </c>
      <c r="O192" s="27">
        <v>0</v>
      </c>
      <c r="P192" s="198">
        <v>0.60999999999998522</v>
      </c>
      <c r="Q192" s="28">
        <f t="shared" si="22"/>
        <v>3714480.0000000005</v>
      </c>
      <c r="R192" s="28">
        <f t="shared" si="31"/>
        <v>4418479.9999999953</v>
      </c>
      <c r="S192" s="28">
        <f t="shared" si="24"/>
        <v>4423759.9999999953</v>
      </c>
      <c r="T192" s="28">
        <f t="shared" si="25"/>
        <v>4423759.9999999953</v>
      </c>
      <c r="U192" s="28">
        <f t="shared" si="26"/>
        <v>4463359.9999999944</v>
      </c>
      <c r="V192" s="28">
        <f t="shared" si="27"/>
        <v>4319919.9999999972</v>
      </c>
      <c r="W192" s="28">
        <f t="shared" si="28"/>
        <v>4359519.9999999963</v>
      </c>
      <c r="X192" s="28">
        <f t="shared" si="29"/>
        <v>4359519.9999999963</v>
      </c>
      <c r="Y192" s="28">
        <f t="shared" si="30"/>
        <v>4413199.9999999953</v>
      </c>
      <c r="Z192" s="203">
        <f t="shared" si="32"/>
        <v>38895999.999999963</v>
      </c>
      <c r="AA192" s="35">
        <v>6.9411295118156415</v>
      </c>
      <c r="AB192" s="180">
        <v>7.4323278565668254</v>
      </c>
      <c r="AC192" s="36">
        <v>7.5928022743379397</v>
      </c>
      <c r="AD192" s="207">
        <v>15.999999999999972</v>
      </c>
      <c r="AE192" s="173">
        <f t="shared" si="33"/>
        <v>1407999.9999999974</v>
      </c>
    </row>
    <row r="193" spans="1:31" s="30" customFormat="1" ht="14.25" customHeight="1">
      <c r="A193" s="24">
        <v>109006</v>
      </c>
      <c r="B193" s="24" t="s">
        <v>7899</v>
      </c>
      <c r="C193" s="25" t="s">
        <v>7894</v>
      </c>
      <c r="D193" s="24" t="s">
        <v>4037</v>
      </c>
      <c r="E193" s="191">
        <v>1251.43</v>
      </c>
      <c r="F193" s="39">
        <v>1321.79</v>
      </c>
      <c r="G193" s="192">
        <v>1367.56</v>
      </c>
      <c r="H193" s="22">
        <v>70.3599999999999</v>
      </c>
      <c r="I193" s="20">
        <v>10.180000000000064</v>
      </c>
      <c r="J193" s="20">
        <v>5.4500000000000455</v>
      </c>
      <c r="K193" s="20">
        <v>3.4400000000000546</v>
      </c>
      <c r="L193" s="20">
        <v>9.3499999999999091</v>
      </c>
      <c r="M193" s="20">
        <v>16.730000000000018</v>
      </c>
      <c r="N193" s="20">
        <v>-6.9100000000000819</v>
      </c>
      <c r="O193" s="27">
        <v>10.590000000000146</v>
      </c>
      <c r="P193" s="198">
        <v>-3.0600000000001728</v>
      </c>
      <c r="Q193" s="28">
        <f t="shared" si="22"/>
        <v>21670879.99999997</v>
      </c>
      <c r="R193" s="28">
        <f t="shared" si="31"/>
        <v>23462559.999999981</v>
      </c>
      <c r="S193" s="28">
        <f t="shared" si="24"/>
        <v>23942159.999999985</v>
      </c>
      <c r="T193" s="28">
        <f t="shared" si="25"/>
        <v>24244879.999999989</v>
      </c>
      <c r="U193" s="28">
        <f t="shared" si="26"/>
        <v>25067679.999999981</v>
      </c>
      <c r="V193" s="28">
        <f t="shared" si="27"/>
        <v>26539919.999999981</v>
      </c>
      <c r="W193" s="28">
        <f t="shared" si="28"/>
        <v>25931839.999999974</v>
      </c>
      <c r="X193" s="28">
        <f t="shared" si="29"/>
        <v>26863759.999999985</v>
      </c>
      <c r="Y193" s="28">
        <f t="shared" si="30"/>
        <v>26594479.99999997</v>
      </c>
      <c r="Z193" s="203">
        <f t="shared" si="32"/>
        <v>224318159.99999979</v>
      </c>
      <c r="AA193" s="35">
        <v>10.077402646764662</v>
      </c>
      <c r="AB193" s="180">
        <v>10.643991309515565</v>
      </c>
      <c r="AC193" s="36">
        <v>11.012563837857076</v>
      </c>
      <c r="AD193" s="207">
        <v>116.12999999999987</v>
      </c>
      <c r="AE193" s="173">
        <f t="shared" si="33"/>
        <v>10219439.999999989</v>
      </c>
    </row>
    <row r="194" spans="1:31" s="30" customFormat="1" ht="14.25" customHeight="1">
      <c r="A194" s="24">
        <v>109007</v>
      </c>
      <c r="B194" s="24" t="s">
        <v>7900</v>
      </c>
      <c r="C194" s="25" t="s">
        <v>7894</v>
      </c>
      <c r="D194" s="24" t="s">
        <v>4037</v>
      </c>
      <c r="E194" s="191">
        <v>50.07</v>
      </c>
      <c r="F194" s="39">
        <v>53.53</v>
      </c>
      <c r="G194" s="192">
        <v>54.24</v>
      </c>
      <c r="H194" s="22">
        <v>3.4600000000000009</v>
      </c>
      <c r="I194" s="20">
        <v>0.21999999999999886</v>
      </c>
      <c r="J194" s="20">
        <v>0</v>
      </c>
      <c r="K194" s="20">
        <v>0</v>
      </c>
      <c r="L194" s="20">
        <v>3.9999999999999147E-2</v>
      </c>
      <c r="M194" s="20">
        <v>0</v>
      </c>
      <c r="N194" s="20">
        <v>0.32000000000000028</v>
      </c>
      <c r="O194" s="27">
        <v>0</v>
      </c>
      <c r="P194" s="198">
        <v>0.13000000000000256</v>
      </c>
      <c r="Q194" s="28">
        <f t="shared" ref="Q194:Q200" si="34">((H194/6)*88000)*6+((H194/6)*88000)*5+((H194/6)*88000)*4+((H194/6)*88000)*3+((H194/6)*88000)*2+((H194/6)*88000)</f>
        <v>1065680.0000000002</v>
      </c>
      <c r="R194" s="28">
        <f t="shared" ref="R194:R200" si="35">Q194+((I194/3)*88000+((I194/3)*88000)*2+((I194/3)*88000)*3)</f>
        <v>1104400</v>
      </c>
      <c r="S194" s="28">
        <f t="shared" si="24"/>
        <v>1104400</v>
      </c>
      <c r="T194" s="28">
        <f t="shared" si="25"/>
        <v>1104400</v>
      </c>
      <c r="U194" s="28">
        <f t="shared" si="26"/>
        <v>1107920</v>
      </c>
      <c r="V194" s="28">
        <f t="shared" si="27"/>
        <v>1107920</v>
      </c>
      <c r="W194" s="28">
        <f t="shared" si="28"/>
        <v>1136080</v>
      </c>
      <c r="X194" s="28">
        <f t="shared" si="29"/>
        <v>1136080</v>
      </c>
      <c r="Y194" s="28">
        <f t="shared" si="30"/>
        <v>1147520.0000000002</v>
      </c>
      <c r="Z194" s="203">
        <f t="shared" si="32"/>
        <v>10014400</v>
      </c>
      <c r="AA194" s="35">
        <v>4.9194824079623496</v>
      </c>
      <c r="AB194" s="180">
        <v>5.2594346574440705</v>
      </c>
      <c r="AC194" s="36">
        <v>5.329193645054481</v>
      </c>
      <c r="AD194" s="207">
        <v>4.1700000000000017</v>
      </c>
      <c r="AE194" s="173">
        <f t="shared" si="33"/>
        <v>366960.00000000017</v>
      </c>
    </row>
    <row r="195" spans="1:31" s="30" customFormat="1" ht="14.25" customHeight="1">
      <c r="A195" s="24">
        <v>109008</v>
      </c>
      <c r="B195" s="24" t="s">
        <v>7901</v>
      </c>
      <c r="C195" s="25" t="s">
        <v>7894</v>
      </c>
      <c r="D195" s="24" t="s">
        <v>4037</v>
      </c>
      <c r="E195" s="191">
        <v>162.45000000000002</v>
      </c>
      <c r="F195" s="39">
        <v>165.95000000000002</v>
      </c>
      <c r="G195" s="192">
        <v>168.5</v>
      </c>
      <c r="H195" s="22">
        <v>3.5</v>
      </c>
      <c r="I195" s="20">
        <v>0.90000000000000568</v>
      </c>
      <c r="J195" s="20">
        <v>0.1799999999999784</v>
      </c>
      <c r="K195" s="20">
        <v>0</v>
      </c>
      <c r="L195" s="20">
        <v>0.33000000000001251</v>
      </c>
      <c r="M195" s="20">
        <v>3.0000000000001137E-2</v>
      </c>
      <c r="N195" s="20">
        <v>0.29999999999998295</v>
      </c>
      <c r="O195" s="27">
        <v>0.81000000000000227</v>
      </c>
      <c r="P195" s="198">
        <v>0</v>
      </c>
      <c r="Q195" s="28">
        <f t="shared" si="34"/>
        <v>1078000</v>
      </c>
      <c r="R195" s="28">
        <f t="shared" si="35"/>
        <v>1236400.0000000009</v>
      </c>
      <c r="S195" s="28">
        <f t="shared" ref="S195:S227" si="36">R195+(J195*88000)</f>
        <v>1252239.9999999991</v>
      </c>
      <c r="T195" s="28">
        <f t="shared" ref="T195:T227" si="37">S195+(K195*88000)</f>
        <v>1252239.9999999991</v>
      </c>
      <c r="U195" s="28">
        <f t="shared" ref="U195:U227" si="38">T195+(L195*88000)</f>
        <v>1281280.0000000002</v>
      </c>
      <c r="V195" s="28">
        <f t="shared" ref="V195:V227" si="39">U195+(M195*88000)</f>
        <v>1283920.0000000002</v>
      </c>
      <c r="W195" s="28">
        <f t="shared" ref="W195:W227" si="40">V195+(N195*88000)</f>
        <v>1310319.9999999988</v>
      </c>
      <c r="X195" s="28">
        <f t="shared" ref="X195:X227" si="41">W195+(O195*88000)</f>
        <v>1381599.9999999991</v>
      </c>
      <c r="Y195" s="28">
        <f t="shared" ref="Y195:Y227" si="42">X195+(P195*88000)</f>
        <v>1381599.9999999991</v>
      </c>
      <c r="Z195" s="203">
        <f t="shared" si="32"/>
        <v>11457599.999999996</v>
      </c>
      <c r="AA195" s="35">
        <v>17.588592587780557</v>
      </c>
      <c r="AB195" s="180">
        <v>17.967540412078691</v>
      </c>
      <c r="AC195" s="36">
        <v>18.24363096978162</v>
      </c>
      <c r="AD195" s="207">
        <v>6.0499999999999829</v>
      </c>
      <c r="AE195" s="173">
        <f t="shared" si="33"/>
        <v>532399.99999999849</v>
      </c>
    </row>
    <row r="196" spans="1:31" s="30" customFormat="1" ht="14.25" customHeight="1">
      <c r="A196" s="24">
        <v>109009</v>
      </c>
      <c r="B196" s="24" t="s">
        <v>7902</v>
      </c>
      <c r="C196" s="25" t="s">
        <v>7894</v>
      </c>
      <c r="D196" s="24" t="s">
        <v>4037</v>
      </c>
      <c r="E196" s="191">
        <v>75.16</v>
      </c>
      <c r="F196" s="39">
        <v>77.08</v>
      </c>
      <c r="G196" s="192">
        <v>80.460000000000008</v>
      </c>
      <c r="H196" s="22">
        <v>1.9200000000000017</v>
      </c>
      <c r="I196" s="20">
        <v>2.5699999999999932</v>
      </c>
      <c r="J196" s="20">
        <v>0</v>
      </c>
      <c r="K196" s="20">
        <v>0</v>
      </c>
      <c r="L196" s="20">
        <v>0</v>
      </c>
      <c r="M196" s="20">
        <v>3.0000000000001137E-2</v>
      </c>
      <c r="N196" s="20">
        <v>1.0600000000000023</v>
      </c>
      <c r="O196" s="27">
        <v>0.38999999999998636</v>
      </c>
      <c r="P196" s="198">
        <v>-0.66999999999998749</v>
      </c>
      <c r="Q196" s="28">
        <f t="shared" si="34"/>
        <v>591360.00000000047</v>
      </c>
      <c r="R196" s="28">
        <f t="shared" si="35"/>
        <v>1043679.9999999993</v>
      </c>
      <c r="S196" s="28">
        <f t="shared" si="36"/>
        <v>1043679.9999999993</v>
      </c>
      <c r="T196" s="28">
        <f t="shared" si="37"/>
        <v>1043679.9999999993</v>
      </c>
      <c r="U196" s="28">
        <f t="shared" si="38"/>
        <v>1043679.9999999993</v>
      </c>
      <c r="V196" s="28">
        <f t="shared" si="39"/>
        <v>1046319.9999999994</v>
      </c>
      <c r="W196" s="28">
        <f t="shared" si="40"/>
        <v>1139599.9999999995</v>
      </c>
      <c r="X196" s="28">
        <f t="shared" si="41"/>
        <v>1173919.9999999984</v>
      </c>
      <c r="Y196" s="28">
        <f t="shared" si="42"/>
        <v>1114959.9999999995</v>
      </c>
      <c r="Z196" s="203">
        <f t="shared" si="32"/>
        <v>9240879.9999999944</v>
      </c>
      <c r="AA196" s="35">
        <v>5.0507358376453189</v>
      </c>
      <c r="AB196" s="180">
        <v>5.1797594247698413</v>
      </c>
      <c r="AC196" s="36">
        <v>5.4068946979369672</v>
      </c>
      <c r="AD196" s="207">
        <v>5.3000000000000114</v>
      </c>
      <c r="AE196" s="173">
        <f t="shared" si="33"/>
        <v>466400.00000000099</v>
      </c>
    </row>
    <row r="197" spans="1:31" s="30" customFormat="1" ht="14.25" customHeight="1">
      <c r="A197" s="24">
        <v>109010</v>
      </c>
      <c r="B197" s="24" t="s">
        <v>7903</v>
      </c>
      <c r="C197" s="25" t="s">
        <v>7894</v>
      </c>
      <c r="D197" s="24" t="s">
        <v>4037</v>
      </c>
      <c r="E197" s="191">
        <v>83.97</v>
      </c>
      <c r="F197" s="39">
        <v>84.03</v>
      </c>
      <c r="G197" s="192">
        <v>85.710000000000008</v>
      </c>
      <c r="H197" s="22">
        <v>6.0000000000002274E-2</v>
      </c>
      <c r="I197" s="20">
        <v>0.93000000000000682</v>
      </c>
      <c r="J197" s="20">
        <v>0</v>
      </c>
      <c r="K197" s="20">
        <v>9.0000000000003411E-2</v>
      </c>
      <c r="L197" s="20">
        <v>-0.17000000000000171</v>
      </c>
      <c r="M197" s="20">
        <v>5.9999999999988063E-2</v>
      </c>
      <c r="N197" s="20">
        <v>0.34999999999999432</v>
      </c>
      <c r="O197" s="27">
        <v>0.27000000000001023</v>
      </c>
      <c r="P197" s="198">
        <v>0.15000000000000568</v>
      </c>
      <c r="Q197" s="28">
        <f t="shared" si="34"/>
        <v>18480.000000000698</v>
      </c>
      <c r="R197" s="28">
        <f t="shared" si="35"/>
        <v>182160.00000000189</v>
      </c>
      <c r="S197" s="28">
        <f t="shared" si="36"/>
        <v>182160.00000000189</v>
      </c>
      <c r="T197" s="28">
        <f t="shared" si="37"/>
        <v>190080.00000000218</v>
      </c>
      <c r="U197" s="28">
        <f t="shared" si="38"/>
        <v>175120.00000000204</v>
      </c>
      <c r="V197" s="28">
        <f t="shared" si="39"/>
        <v>180400.00000000099</v>
      </c>
      <c r="W197" s="28">
        <f t="shared" si="40"/>
        <v>211200.00000000049</v>
      </c>
      <c r="X197" s="28">
        <f t="shared" si="41"/>
        <v>234960.0000000014</v>
      </c>
      <c r="Y197" s="28">
        <f t="shared" si="42"/>
        <v>248160.00000000189</v>
      </c>
      <c r="Z197" s="203">
        <f t="shared" si="32"/>
        <v>1622720.0000000133</v>
      </c>
      <c r="AA197" s="35">
        <v>10.616213209264691</v>
      </c>
      <c r="AB197" s="180">
        <v>10.623798927885101</v>
      </c>
      <c r="AC197" s="36">
        <v>10.836199049256601</v>
      </c>
      <c r="AD197" s="207">
        <v>1.7400000000000093</v>
      </c>
      <c r="AE197" s="173">
        <f t="shared" si="33"/>
        <v>153120.00000000081</v>
      </c>
    </row>
    <row r="198" spans="1:31" s="30" customFormat="1" ht="14.25" customHeight="1">
      <c r="A198" s="24">
        <v>109011</v>
      </c>
      <c r="B198" s="24" t="s">
        <v>7904</v>
      </c>
      <c r="C198" s="25" t="s">
        <v>7894</v>
      </c>
      <c r="D198" s="24" t="s">
        <v>4037</v>
      </c>
      <c r="E198" s="191">
        <v>39.61</v>
      </c>
      <c r="F198" s="39">
        <v>39.61</v>
      </c>
      <c r="G198" s="192">
        <v>40.76</v>
      </c>
      <c r="H198" s="22">
        <v>0</v>
      </c>
      <c r="I198" s="20">
        <v>0</v>
      </c>
      <c r="J198" s="20">
        <v>3.0000000000001137E-2</v>
      </c>
      <c r="K198" s="20">
        <v>0</v>
      </c>
      <c r="L198" s="20">
        <v>0.29999999999999716</v>
      </c>
      <c r="M198" s="20">
        <v>0</v>
      </c>
      <c r="N198" s="20">
        <v>0.82000000000000028</v>
      </c>
      <c r="O198" s="27">
        <v>0</v>
      </c>
      <c r="P198" s="198">
        <v>0</v>
      </c>
      <c r="Q198" s="28">
        <f t="shared" si="34"/>
        <v>0</v>
      </c>
      <c r="R198" s="28">
        <f t="shared" si="35"/>
        <v>0</v>
      </c>
      <c r="S198" s="28">
        <f t="shared" si="36"/>
        <v>2640.0000000001</v>
      </c>
      <c r="T198" s="28">
        <f t="shared" si="37"/>
        <v>2640.0000000001</v>
      </c>
      <c r="U198" s="28">
        <f t="shared" si="38"/>
        <v>29039.999999999847</v>
      </c>
      <c r="V198" s="28">
        <f t="shared" si="39"/>
        <v>29039.999999999847</v>
      </c>
      <c r="W198" s="28">
        <f t="shared" si="40"/>
        <v>101199.99999999988</v>
      </c>
      <c r="X198" s="28">
        <f t="shared" si="41"/>
        <v>101199.99999999988</v>
      </c>
      <c r="Y198" s="28">
        <f t="shared" si="42"/>
        <v>101199.99999999988</v>
      </c>
      <c r="Z198" s="203">
        <f t="shared" si="32"/>
        <v>366959.99999999953</v>
      </c>
      <c r="AA198" s="35">
        <v>5.1396169616442622</v>
      </c>
      <c r="AB198" s="180">
        <v>5.1396169616442622</v>
      </c>
      <c r="AC198" s="36">
        <v>5.2888358332900811</v>
      </c>
      <c r="AD198" s="207">
        <v>1.1499999999999986</v>
      </c>
      <c r="AE198" s="173">
        <f t="shared" si="33"/>
        <v>101199.99999999987</v>
      </c>
    </row>
    <row r="199" spans="1:31" s="30" customFormat="1" ht="14.25" customHeight="1">
      <c r="A199" s="24">
        <v>109012</v>
      </c>
      <c r="B199" s="24" t="s">
        <v>7905</v>
      </c>
      <c r="C199" s="25" t="s">
        <v>7894</v>
      </c>
      <c r="D199" s="24" t="s">
        <v>4037</v>
      </c>
      <c r="E199" s="191">
        <v>43.910000000000004</v>
      </c>
      <c r="F199" s="39">
        <v>45.330000000000005</v>
      </c>
      <c r="G199" s="192">
        <v>46.7</v>
      </c>
      <c r="H199" s="22">
        <v>1.4200000000000017</v>
      </c>
      <c r="I199" s="20">
        <v>1.019999999999996</v>
      </c>
      <c r="J199" s="20">
        <v>0</v>
      </c>
      <c r="K199" s="20">
        <v>0</v>
      </c>
      <c r="L199" s="20">
        <v>9.9999999999980105E-3</v>
      </c>
      <c r="M199" s="20">
        <v>0</v>
      </c>
      <c r="N199" s="20">
        <v>0</v>
      </c>
      <c r="O199" s="27">
        <v>0</v>
      </c>
      <c r="P199" s="198">
        <v>0.34000000000000341</v>
      </c>
      <c r="Q199" s="28">
        <f t="shared" si="34"/>
        <v>437360.00000000047</v>
      </c>
      <c r="R199" s="28">
        <f t="shared" si="35"/>
        <v>616879.99999999977</v>
      </c>
      <c r="S199" s="28">
        <f t="shared" si="36"/>
        <v>616879.99999999977</v>
      </c>
      <c r="T199" s="28">
        <f t="shared" si="37"/>
        <v>616879.99999999977</v>
      </c>
      <c r="U199" s="28">
        <f t="shared" si="38"/>
        <v>617759.99999999953</v>
      </c>
      <c r="V199" s="28">
        <f t="shared" si="39"/>
        <v>617759.99999999953</v>
      </c>
      <c r="W199" s="28">
        <f t="shared" si="40"/>
        <v>617759.99999999953</v>
      </c>
      <c r="X199" s="28">
        <f t="shared" si="41"/>
        <v>617759.99999999953</v>
      </c>
      <c r="Y199" s="28">
        <f t="shared" si="42"/>
        <v>647679.99999999988</v>
      </c>
      <c r="Z199" s="203">
        <f t="shared" si="32"/>
        <v>5406719.9999999981</v>
      </c>
      <c r="AA199" s="35">
        <v>4.5093709884467277</v>
      </c>
      <c r="AB199" s="180">
        <v>4.6551989730423617</v>
      </c>
      <c r="AC199" s="36">
        <v>4.7958921694480097</v>
      </c>
      <c r="AD199" s="207">
        <v>2.7899999999999991</v>
      </c>
      <c r="AE199" s="173">
        <f t="shared" si="33"/>
        <v>245519.99999999991</v>
      </c>
    </row>
    <row r="200" spans="1:31" s="30" customFormat="1" ht="14.25" customHeight="1">
      <c r="A200" s="24">
        <v>109013</v>
      </c>
      <c r="B200" s="24" t="s">
        <v>7906</v>
      </c>
      <c r="C200" s="25" t="s">
        <v>7894</v>
      </c>
      <c r="D200" s="24" t="s">
        <v>4037</v>
      </c>
      <c r="E200" s="191">
        <v>61.09</v>
      </c>
      <c r="F200" s="39">
        <v>61.1</v>
      </c>
      <c r="G200" s="192">
        <v>61.21</v>
      </c>
      <c r="H200" s="22">
        <v>9.9999999999980105E-3</v>
      </c>
      <c r="I200" s="20">
        <v>0</v>
      </c>
      <c r="J200" s="20">
        <v>0</v>
      </c>
      <c r="K200" s="20">
        <v>2.0000000000003126E-2</v>
      </c>
      <c r="L200" s="20">
        <v>0</v>
      </c>
      <c r="M200" s="20">
        <v>0</v>
      </c>
      <c r="N200" s="20">
        <v>0</v>
      </c>
      <c r="O200" s="27">
        <v>9.0000000000003411E-2</v>
      </c>
      <c r="P200" s="198">
        <v>0</v>
      </c>
      <c r="Q200" s="28">
        <f t="shared" si="34"/>
        <v>3079.9999999993861</v>
      </c>
      <c r="R200" s="28">
        <f t="shared" si="35"/>
        <v>3079.9999999993861</v>
      </c>
      <c r="S200" s="28">
        <f t="shared" si="36"/>
        <v>3079.9999999993861</v>
      </c>
      <c r="T200" s="28">
        <f t="shared" si="37"/>
        <v>4839.9999999996617</v>
      </c>
      <c r="U200" s="28">
        <f t="shared" si="38"/>
        <v>4839.9999999996617</v>
      </c>
      <c r="V200" s="28">
        <f t="shared" si="39"/>
        <v>4839.9999999996617</v>
      </c>
      <c r="W200" s="28">
        <f t="shared" si="40"/>
        <v>4839.9999999996617</v>
      </c>
      <c r="X200" s="28">
        <f t="shared" si="41"/>
        <v>12759.999999999962</v>
      </c>
      <c r="Y200" s="28">
        <f t="shared" si="42"/>
        <v>12759.999999999962</v>
      </c>
      <c r="Z200" s="203">
        <f t="shared" si="32"/>
        <v>54119.999999996733</v>
      </c>
      <c r="AA200" s="35">
        <v>5.8842793708280761</v>
      </c>
      <c r="AB200" s="180">
        <v>5.8852425856538781</v>
      </c>
      <c r="AC200" s="36">
        <v>5.8958379487377064</v>
      </c>
      <c r="AD200" s="207">
        <v>0.11999999999999744</v>
      </c>
      <c r="AE200" s="173">
        <f t="shared" si="33"/>
        <v>10559.999999999774</v>
      </c>
    </row>
    <row r="201" spans="1:31" s="41" customFormat="1" ht="14.25" customHeight="1">
      <c r="A201" s="37">
        <v>109014</v>
      </c>
      <c r="B201" s="37" t="s">
        <v>7907</v>
      </c>
      <c r="C201" s="38" t="s">
        <v>7894</v>
      </c>
      <c r="D201" s="37" t="s">
        <v>4037</v>
      </c>
      <c r="E201" s="191">
        <v>61.11</v>
      </c>
      <c r="F201" s="39">
        <v>61.12</v>
      </c>
      <c r="G201" s="192">
        <v>59.97</v>
      </c>
      <c r="H201" s="22">
        <v>9.9999999999980105E-3</v>
      </c>
      <c r="I201" s="22">
        <v>-1.1999999999999957</v>
      </c>
      <c r="J201" s="22">
        <v>0</v>
      </c>
      <c r="K201" s="22">
        <v>2.0000000000003126E-2</v>
      </c>
      <c r="L201" s="22">
        <v>0</v>
      </c>
      <c r="M201" s="22">
        <v>0</v>
      </c>
      <c r="N201" s="22">
        <v>2.0000000000003126E-2</v>
      </c>
      <c r="O201" s="32">
        <v>9.9999999999980105E-3</v>
      </c>
      <c r="P201" s="198">
        <v>0</v>
      </c>
      <c r="Q201" s="14">
        <f>((H201/6)*88000)*6+((H201/6)*88000)*5+((H201/6)*88000)*4+((H201/6)*88000)*3+((H201/6)*88000)*2+((H201/6)*88000)</f>
        <v>3079.9999999993861</v>
      </c>
      <c r="R201" s="14">
        <v>0</v>
      </c>
      <c r="S201" s="14">
        <f t="shared" si="36"/>
        <v>0</v>
      </c>
      <c r="T201" s="14">
        <f t="shared" si="37"/>
        <v>1760.0000000002751</v>
      </c>
      <c r="U201" s="14">
        <f t="shared" si="38"/>
        <v>1760.0000000002751</v>
      </c>
      <c r="V201" s="14">
        <f t="shared" si="39"/>
        <v>1760.0000000002751</v>
      </c>
      <c r="W201" s="14">
        <f t="shared" si="40"/>
        <v>3520.0000000005502</v>
      </c>
      <c r="X201" s="14">
        <f t="shared" si="41"/>
        <v>4400.0000000003747</v>
      </c>
      <c r="Y201" s="14">
        <f t="shared" si="42"/>
        <v>4400.0000000003747</v>
      </c>
      <c r="Z201" s="141">
        <f>SUM(Q201:Y201)</f>
        <v>20680.00000000151</v>
      </c>
      <c r="AA201" s="13">
        <v>3.8306274681878021</v>
      </c>
      <c r="AB201" s="13">
        <v>3.8312543095342573</v>
      </c>
      <c r="AC201" s="13">
        <v>3.7591675546919077</v>
      </c>
      <c r="AD201" s="207">
        <v>0.05</v>
      </c>
      <c r="AE201" s="173">
        <f t="shared" si="33"/>
        <v>4400</v>
      </c>
    </row>
    <row r="202" spans="1:31" s="30" customFormat="1" ht="14.25" customHeight="1">
      <c r="A202" s="24">
        <v>109015</v>
      </c>
      <c r="B202" s="24" t="s">
        <v>7908</v>
      </c>
      <c r="C202" s="25" t="s">
        <v>7894</v>
      </c>
      <c r="D202" s="24" t="s">
        <v>4037</v>
      </c>
      <c r="E202" s="191">
        <v>141.25</v>
      </c>
      <c r="F202" s="39">
        <v>143.41999999999999</v>
      </c>
      <c r="G202" s="192">
        <v>145.84</v>
      </c>
      <c r="H202" s="22">
        <v>2.1699999999999875</v>
      </c>
      <c r="I202" s="20">
        <v>0.15000000000003411</v>
      </c>
      <c r="J202" s="20">
        <v>0.35999999999998522</v>
      </c>
      <c r="K202" s="20">
        <v>5.0000000000011369E-2</v>
      </c>
      <c r="L202" s="20">
        <v>9.9999999999965894E-2</v>
      </c>
      <c r="M202" s="20">
        <v>0.19000000000002615</v>
      </c>
      <c r="N202" s="20">
        <v>0.87999999999999545</v>
      </c>
      <c r="O202" s="27">
        <v>0.13999999999998636</v>
      </c>
      <c r="P202" s="198">
        <v>0.55000000000001137</v>
      </c>
      <c r="Q202" s="28">
        <f t="shared" ref="Q202:Q227" si="43">((H202/6)*88000)*6+((H202/6)*88000)*5+((H202/6)*88000)*4+((H202/6)*88000)*3+((H202/6)*88000)*2+((H202/6)*88000)</f>
        <v>668359.99999999604</v>
      </c>
      <c r="R202" s="28">
        <f t="shared" ref="R202:R227" si="44">Q202+((I202/3)*88000+((I202/3)*88000)*2+((I202/3)*88000)*3)</f>
        <v>694760.0000000021</v>
      </c>
      <c r="S202" s="28">
        <f t="shared" si="36"/>
        <v>726440.00000000081</v>
      </c>
      <c r="T202" s="28">
        <f t="shared" si="37"/>
        <v>730840.00000000186</v>
      </c>
      <c r="U202" s="28">
        <f t="shared" si="38"/>
        <v>739639.99999999884</v>
      </c>
      <c r="V202" s="28">
        <f t="shared" si="39"/>
        <v>756360.00000000116</v>
      </c>
      <c r="W202" s="28">
        <f t="shared" si="40"/>
        <v>833800.0000000007</v>
      </c>
      <c r="X202" s="28">
        <f t="shared" si="41"/>
        <v>846119.99999999953</v>
      </c>
      <c r="Y202" s="28">
        <f t="shared" si="42"/>
        <v>894520.00000000058</v>
      </c>
      <c r="Z202" s="203">
        <f t="shared" ref="Z202:Z227" si="45">SUM(Q202:Y202)</f>
        <v>6890840.0000000028</v>
      </c>
      <c r="AA202" s="35">
        <v>1.8007164620542828</v>
      </c>
      <c r="AB202" s="180">
        <v>1.8283805662854882</v>
      </c>
      <c r="AC202" s="36">
        <v>1.8592317792990909</v>
      </c>
      <c r="AD202" s="207">
        <v>4.5900000000000034</v>
      </c>
      <c r="AE202" s="173">
        <f t="shared" si="33"/>
        <v>403920.00000000029</v>
      </c>
    </row>
    <row r="203" spans="1:31" s="30" customFormat="1" ht="14.25" customHeight="1">
      <c r="A203" s="24">
        <v>109016</v>
      </c>
      <c r="B203" s="24" t="s">
        <v>7909</v>
      </c>
      <c r="C203" s="25" t="s">
        <v>7894</v>
      </c>
      <c r="D203" s="24" t="s">
        <v>4037</v>
      </c>
      <c r="E203" s="191">
        <v>67.320000000000007</v>
      </c>
      <c r="F203" s="39">
        <v>68.650000000000006</v>
      </c>
      <c r="G203" s="192">
        <v>68.97</v>
      </c>
      <c r="H203" s="22">
        <v>1.3299999999999983</v>
      </c>
      <c r="I203" s="20">
        <v>0</v>
      </c>
      <c r="J203" s="20">
        <v>4.0000000000006253E-2</v>
      </c>
      <c r="K203" s="20">
        <v>0</v>
      </c>
      <c r="L203" s="20">
        <v>0</v>
      </c>
      <c r="M203" s="20">
        <v>0</v>
      </c>
      <c r="N203" s="20">
        <v>0</v>
      </c>
      <c r="O203" s="27">
        <v>4.0000000000006253E-2</v>
      </c>
      <c r="P203" s="198">
        <v>0.23999999999999488</v>
      </c>
      <c r="Q203" s="28">
        <f t="shared" si="43"/>
        <v>409639.99999999953</v>
      </c>
      <c r="R203" s="28">
        <f t="shared" si="44"/>
        <v>409639.99999999953</v>
      </c>
      <c r="S203" s="28">
        <f t="shared" si="36"/>
        <v>413160.00000000006</v>
      </c>
      <c r="T203" s="28">
        <f t="shared" si="37"/>
        <v>413160.00000000006</v>
      </c>
      <c r="U203" s="28">
        <f t="shared" si="38"/>
        <v>413160.00000000006</v>
      </c>
      <c r="V203" s="28">
        <f t="shared" si="39"/>
        <v>413160.00000000006</v>
      </c>
      <c r="W203" s="28">
        <f t="shared" si="40"/>
        <v>413160.00000000006</v>
      </c>
      <c r="X203" s="28">
        <f t="shared" si="41"/>
        <v>416680.00000000058</v>
      </c>
      <c r="Y203" s="28">
        <f t="shared" si="42"/>
        <v>437800.00000000012</v>
      </c>
      <c r="Z203" s="203">
        <f t="shared" si="45"/>
        <v>3739559.9999999995</v>
      </c>
      <c r="AA203" s="35">
        <v>5.3855138317786926</v>
      </c>
      <c r="AB203" s="180">
        <v>5.4919121294059288</v>
      </c>
      <c r="AC203" s="36">
        <v>5.5175117198124832</v>
      </c>
      <c r="AD203" s="207">
        <v>1.6499999999999915</v>
      </c>
      <c r="AE203" s="173">
        <f t="shared" si="33"/>
        <v>145199.99999999924</v>
      </c>
    </row>
    <row r="204" spans="1:31" s="30" customFormat="1" ht="14.25" customHeight="1">
      <c r="A204" s="24">
        <v>109017</v>
      </c>
      <c r="B204" s="24" t="s">
        <v>7910</v>
      </c>
      <c r="C204" s="25" t="s">
        <v>7894</v>
      </c>
      <c r="D204" s="24" t="s">
        <v>4037</v>
      </c>
      <c r="E204" s="191">
        <v>322.3</v>
      </c>
      <c r="F204" s="39">
        <v>344.76</v>
      </c>
      <c r="G204" s="192">
        <v>353.41</v>
      </c>
      <c r="H204" s="22">
        <v>22.45999999999998</v>
      </c>
      <c r="I204" s="20">
        <v>0.61000000000001364</v>
      </c>
      <c r="J204" s="20">
        <v>0.24000000000000909</v>
      </c>
      <c r="K204" s="20">
        <v>0.72000000000002728</v>
      </c>
      <c r="L204" s="20">
        <v>0.17999999999994998</v>
      </c>
      <c r="M204" s="20">
        <v>-0.61000000000001364</v>
      </c>
      <c r="N204" s="20">
        <v>2.7200000000000273</v>
      </c>
      <c r="O204" s="27">
        <v>0.30000000000001137</v>
      </c>
      <c r="P204" s="198">
        <v>4.4900000000000091</v>
      </c>
      <c r="Q204" s="28">
        <f t="shared" si="43"/>
        <v>6917679.9999999935</v>
      </c>
      <c r="R204" s="28">
        <f t="shared" si="44"/>
        <v>7025039.9999999963</v>
      </c>
      <c r="S204" s="28">
        <f t="shared" si="36"/>
        <v>7046159.9999999972</v>
      </c>
      <c r="T204" s="28">
        <f t="shared" si="37"/>
        <v>7109520</v>
      </c>
      <c r="U204" s="28">
        <f t="shared" si="38"/>
        <v>7125359.9999999953</v>
      </c>
      <c r="V204" s="28">
        <f t="shared" si="39"/>
        <v>7071679.9999999944</v>
      </c>
      <c r="W204" s="28">
        <f t="shared" si="40"/>
        <v>7311039.9999999972</v>
      </c>
      <c r="X204" s="28">
        <f t="shared" si="41"/>
        <v>7337439.9999999981</v>
      </c>
      <c r="Y204" s="28">
        <f t="shared" si="42"/>
        <v>7732559.9999999991</v>
      </c>
      <c r="Z204" s="203">
        <f t="shared" si="45"/>
        <v>64676479.99999997</v>
      </c>
      <c r="AA204" s="35">
        <v>6.8102244225677691</v>
      </c>
      <c r="AB204" s="180">
        <v>7.2848059941807763</v>
      </c>
      <c r="AC204" s="36">
        <v>7.4675811764805324</v>
      </c>
      <c r="AD204" s="207">
        <v>31.110000000000017</v>
      </c>
      <c r="AE204" s="173">
        <f t="shared" si="33"/>
        <v>2737680.0000000014</v>
      </c>
    </row>
    <row r="205" spans="1:31" s="30" customFormat="1" ht="14.25" customHeight="1">
      <c r="A205" s="24">
        <v>109018</v>
      </c>
      <c r="B205" s="24" t="s">
        <v>7911</v>
      </c>
      <c r="C205" s="25" t="s">
        <v>7894</v>
      </c>
      <c r="D205" s="24" t="s">
        <v>4037</v>
      </c>
      <c r="E205" s="191">
        <v>317.09000000000003</v>
      </c>
      <c r="F205" s="39">
        <v>324.22000000000003</v>
      </c>
      <c r="G205" s="192">
        <v>333.17</v>
      </c>
      <c r="H205" s="22">
        <v>7.1299999999999955</v>
      </c>
      <c r="I205" s="20">
        <v>5.1200000000000045</v>
      </c>
      <c r="J205" s="20">
        <v>0.66000000000002501</v>
      </c>
      <c r="K205" s="20">
        <v>0.82999999999992724</v>
      </c>
      <c r="L205" s="20">
        <v>0</v>
      </c>
      <c r="M205" s="20">
        <v>0.11000000000001364</v>
      </c>
      <c r="N205" s="20">
        <v>1.7099999999999795</v>
      </c>
      <c r="O205" s="27">
        <v>0.50000000000005684</v>
      </c>
      <c r="P205" s="198">
        <v>1.999999999998181E-2</v>
      </c>
      <c r="Q205" s="28">
        <f t="shared" si="43"/>
        <v>2196039.9999999986</v>
      </c>
      <c r="R205" s="28">
        <f t="shared" si="44"/>
        <v>3097159.9999999995</v>
      </c>
      <c r="S205" s="28">
        <f t="shared" si="36"/>
        <v>3155240.0000000019</v>
      </c>
      <c r="T205" s="28">
        <f t="shared" si="37"/>
        <v>3228279.9999999953</v>
      </c>
      <c r="U205" s="28">
        <f t="shared" si="38"/>
        <v>3228279.9999999953</v>
      </c>
      <c r="V205" s="28">
        <f t="shared" si="39"/>
        <v>3237959.9999999967</v>
      </c>
      <c r="W205" s="28">
        <f t="shared" si="40"/>
        <v>3388439.9999999949</v>
      </c>
      <c r="X205" s="28">
        <f t="shared" si="41"/>
        <v>3432440</v>
      </c>
      <c r="Y205" s="28">
        <f t="shared" si="42"/>
        <v>3434199.9999999986</v>
      </c>
      <c r="Z205" s="203">
        <f t="shared" si="45"/>
        <v>28398039.999999985</v>
      </c>
      <c r="AA205" s="35">
        <v>10.119193885529192</v>
      </c>
      <c r="AB205" s="180">
        <v>10.346731343045427</v>
      </c>
      <c r="AC205" s="36">
        <v>10.632349890699047</v>
      </c>
      <c r="AD205" s="207">
        <v>16.079999999999984</v>
      </c>
      <c r="AE205" s="173">
        <f t="shared" si="33"/>
        <v>1415039.9999999986</v>
      </c>
    </row>
    <row r="206" spans="1:31" s="30" customFormat="1" ht="14.25" customHeight="1">
      <c r="A206" s="24">
        <v>109019</v>
      </c>
      <c r="B206" s="24" t="s">
        <v>7912</v>
      </c>
      <c r="C206" s="25" t="s">
        <v>7894</v>
      </c>
      <c r="D206" s="24" t="s">
        <v>4037</v>
      </c>
      <c r="E206" s="191">
        <v>34.22</v>
      </c>
      <c r="F206" s="39">
        <v>34.22</v>
      </c>
      <c r="G206" s="192">
        <v>34.659999999999997</v>
      </c>
      <c r="H206" s="22">
        <v>0</v>
      </c>
      <c r="I206" s="20">
        <v>0.21999999999999886</v>
      </c>
      <c r="J206" s="20">
        <v>7.0000000000000284E-2</v>
      </c>
      <c r="K206" s="20">
        <v>0</v>
      </c>
      <c r="L206" s="20">
        <v>0</v>
      </c>
      <c r="M206" s="20">
        <v>0</v>
      </c>
      <c r="N206" s="20">
        <v>0</v>
      </c>
      <c r="O206" s="27">
        <v>3.0000000000001137E-2</v>
      </c>
      <c r="P206" s="198">
        <v>0.11999999999999744</v>
      </c>
      <c r="Q206" s="28">
        <f t="shared" si="43"/>
        <v>0</v>
      </c>
      <c r="R206" s="28">
        <f t="shared" si="44"/>
        <v>38719.999999999804</v>
      </c>
      <c r="S206" s="28">
        <f t="shared" si="36"/>
        <v>44879.999999999825</v>
      </c>
      <c r="T206" s="28">
        <f t="shared" si="37"/>
        <v>44879.999999999825</v>
      </c>
      <c r="U206" s="28">
        <f t="shared" si="38"/>
        <v>44879.999999999825</v>
      </c>
      <c r="V206" s="28">
        <f t="shared" si="39"/>
        <v>44879.999999999825</v>
      </c>
      <c r="W206" s="28">
        <f t="shared" si="40"/>
        <v>44879.999999999825</v>
      </c>
      <c r="X206" s="28">
        <f t="shared" si="41"/>
        <v>47519.999999999927</v>
      </c>
      <c r="Y206" s="28">
        <f t="shared" si="42"/>
        <v>58079.999999999702</v>
      </c>
      <c r="Z206" s="203">
        <f t="shared" si="45"/>
        <v>368719.9999999986</v>
      </c>
      <c r="AA206" s="35">
        <v>4.1765323309004811</v>
      </c>
      <c r="AB206" s="180">
        <v>4.1765323309004811</v>
      </c>
      <c r="AC206" s="36">
        <v>4.2302340908536138</v>
      </c>
      <c r="AD206" s="207">
        <v>0.43999999999999767</v>
      </c>
      <c r="AE206" s="173">
        <f t="shared" si="33"/>
        <v>38719.999999999796</v>
      </c>
    </row>
    <row r="207" spans="1:31" s="30" customFormat="1" ht="14.25" customHeight="1">
      <c r="A207" s="24">
        <v>109020</v>
      </c>
      <c r="B207" s="24" t="s">
        <v>7913</v>
      </c>
      <c r="C207" s="25" t="s">
        <v>7894</v>
      </c>
      <c r="D207" s="24" t="s">
        <v>4037</v>
      </c>
      <c r="E207" s="191">
        <v>83.43</v>
      </c>
      <c r="F207" s="39">
        <v>87.240000000000009</v>
      </c>
      <c r="G207" s="192">
        <v>93.16</v>
      </c>
      <c r="H207" s="22">
        <v>3.8100000000000023</v>
      </c>
      <c r="I207" s="20">
        <v>0.99999999999998579</v>
      </c>
      <c r="J207" s="20">
        <v>1.0000000000005116E-2</v>
      </c>
      <c r="K207" s="20">
        <v>0</v>
      </c>
      <c r="L207" s="20">
        <v>1.0000000000005116E-2</v>
      </c>
      <c r="M207" s="20">
        <v>1.9999999999996021E-2</v>
      </c>
      <c r="N207" s="20">
        <v>0</v>
      </c>
      <c r="O207" s="27">
        <v>3.0000000000001137E-2</v>
      </c>
      <c r="P207" s="198">
        <v>4.8499999999999943</v>
      </c>
      <c r="Q207" s="28">
        <f t="shared" si="43"/>
        <v>1173480.0000000005</v>
      </c>
      <c r="R207" s="28">
        <f t="shared" si="44"/>
        <v>1349479.9999999979</v>
      </c>
      <c r="S207" s="28">
        <f t="shared" si="36"/>
        <v>1350359.9999999984</v>
      </c>
      <c r="T207" s="28">
        <f t="shared" si="37"/>
        <v>1350359.9999999984</v>
      </c>
      <c r="U207" s="28">
        <f t="shared" si="38"/>
        <v>1351239.9999999988</v>
      </c>
      <c r="V207" s="28">
        <f t="shared" si="39"/>
        <v>1352999.9999999984</v>
      </c>
      <c r="W207" s="28">
        <f t="shared" si="40"/>
        <v>1352999.9999999984</v>
      </c>
      <c r="X207" s="28">
        <f t="shared" si="41"/>
        <v>1355639.9999999984</v>
      </c>
      <c r="Y207" s="28">
        <f t="shared" si="42"/>
        <v>1782439.9999999979</v>
      </c>
      <c r="Z207" s="203">
        <f t="shared" si="45"/>
        <v>12418999.999999987</v>
      </c>
      <c r="AA207" s="35">
        <v>3.8678003189556063</v>
      </c>
      <c r="AB207" s="180">
        <v>4.0444312576493715</v>
      </c>
      <c r="AC207" s="36">
        <v>4.3188814301079255</v>
      </c>
      <c r="AD207" s="207">
        <v>9.7299999999999898</v>
      </c>
      <c r="AE207" s="173">
        <f t="shared" si="33"/>
        <v>856239.99999999907</v>
      </c>
    </row>
    <row r="208" spans="1:31" s="30" customFormat="1" ht="14.25" customHeight="1">
      <c r="A208" s="24">
        <v>109021</v>
      </c>
      <c r="B208" s="24" t="s">
        <v>7914</v>
      </c>
      <c r="C208" s="25" t="s">
        <v>7894</v>
      </c>
      <c r="D208" s="24" t="s">
        <v>4037</v>
      </c>
      <c r="E208" s="191">
        <v>30.75</v>
      </c>
      <c r="F208" s="39">
        <v>30.75</v>
      </c>
      <c r="G208" s="192">
        <v>31.65</v>
      </c>
      <c r="H208" s="22">
        <v>0</v>
      </c>
      <c r="I208" s="20">
        <v>7.9999999999998295E-2</v>
      </c>
      <c r="J208" s="20">
        <v>3.000000000000469E-2</v>
      </c>
      <c r="K208" s="20">
        <v>4.9999999999997158E-2</v>
      </c>
      <c r="L208" s="20">
        <v>0.12999999999999901</v>
      </c>
      <c r="M208" s="20">
        <v>0</v>
      </c>
      <c r="N208" s="20">
        <v>-3.9999999999999147E-2</v>
      </c>
      <c r="O208" s="27">
        <v>0</v>
      </c>
      <c r="P208" s="198">
        <v>0.64999999999999858</v>
      </c>
      <c r="Q208" s="28">
        <f t="shared" si="43"/>
        <v>0</v>
      </c>
      <c r="R208" s="28">
        <f t="shared" si="44"/>
        <v>14079.999999999702</v>
      </c>
      <c r="S208" s="28">
        <f t="shared" si="36"/>
        <v>16720.000000000116</v>
      </c>
      <c r="T208" s="28">
        <f t="shared" si="37"/>
        <v>21119.999999999865</v>
      </c>
      <c r="U208" s="28">
        <f t="shared" si="38"/>
        <v>32559.999999999778</v>
      </c>
      <c r="V208" s="28">
        <f t="shared" si="39"/>
        <v>32559.999999999778</v>
      </c>
      <c r="W208" s="28">
        <f t="shared" si="40"/>
        <v>29039.999999999854</v>
      </c>
      <c r="X208" s="28">
        <f t="shared" si="41"/>
        <v>29039.999999999854</v>
      </c>
      <c r="Y208" s="28">
        <f t="shared" si="42"/>
        <v>86239.999999999738</v>
      </c>
      <c r="Z208" s="203">
        <f t="shared" si="45"/>
        <v>261359.99999999869</v>
      </c>
      <c r="AA208" s="35">
        <v>3.8928485523667256</v>
      </c>
      <c r="AB208" s="180">
        <v>3.8928485523667256</v>
      </c>
      <c r="AC208" s="36">
        <v>4.0067855831677024</v>
      </c>
      <c r="AD208" s="207">
        <v>0.89999999999999847</v>
      </c>
      <c r="AE208" s="173">
        <f t="shared" si="33"/>
        <v>79199.999999999869</v>
      </c>
    </row>
    <row r="209" spans="1:31" s="30" customFormat="1" ht="14.25" customHeight="1">
      <c r="A209" s="24">
        <v>109022</v>
      </c>
      <c r="B209" s="24" t="s">
        <v>7915</v>
      </c>
      <c r="C209" s="25" t="s">
        <v>7894</v>
      </c>
      <c r="D209" s="24" t="s">
        <v>4037</v>
      </c>
      <c r="E209" s="191">
        <v>142.53</v>
      </c>
      <c r="F209" s="39">
        <v>145.60000000000002</v>
      </c>
      <c r="G209" s="192">
        <v>148.75</v>
      </c>
      <c r="H209" s="22">
        <v>3.0700000000000216</v>
      </c>
      <c r="I209" s="20">
        <v>0</v>
      </c>
      <c r="J209" s="20">
        <v>0</v>
      </c>
      <c r="K209" s="20">
        <v>0.71999999999999886</v>
      </c>
      <c r="L209" s="20">
        <v>6.1699999999999875</v>
      </c>
      <c r="M209" s="20">
        <v>0.36000000000004206</v>
      </c>
      <c r="N209" s="20">
        <v>-5.8500000000000227</v>
      </c>
      <c r="O209" s="27">
        <v>0.21999999999999886</v>
      </c>
      <c r="P209" s="198">
        <v>1.5300000000000011</v>
      </c>
      <c r="Q209" s="28">
        <f t="shared" si="43"/>
        <v>945560.00000000664</v>
      </c>
      <c r="R209" s="28">
        <f t="shared" si="44"/>
        <v>945560.00000000664</v>
      </c>
      <c r="S209" s="28">
        <f t="shared" si="36"/>
        <v>945560.00000000664</v>
      </c>
      <c r="T209" s="28">
        <f t="shared" si="37"/>
        <v>1008920.0000000065</v>
      </c>
      <c r="U209" s="28">
        <f t="shared" si="38"/>
        <v>1551880.0000000056</v>
      </c>
      <c r="V209" s="28">
        <f t="shared" si="39"/>
        <v>1583560.0000000093</v>
      </c>
      <c r="W209" s="28">
        <f t="shared" si="40"/>
        <v>1068760.0000000075</v>
      </c>
      <c r="X209" s="28">
        <f t="shared" si="41"/>
        <v>1088120.0000000075</v>
      </c>
      <c r="Y209" s="28">
        <f t="shared" si="42"/>
        <v>1222760.0000000075</v>
      </c>
      <c r="Z209" s="203">
        <f t="shared" si="45"/>
        <v>10360680.000000063</v>
      </c>
      <c r="AA209" s="35">
        <v>4.4341365986597721</v>
      </c>
      <c r="AB209" s="180">
        <v>4.5296449081938048</v>
      </c>
      <c r="AC209" s="36">
        <v>4.6276420336114583</v>
      </c>
      <c r="AD209" s="207">
        <v>6.2199999999999989</v>
      </c>
      <c r="AE209" s="173">
        <f t="shared" si="33"/>
        <v>547359.99999999988</v>
      </c>
    </row>
    <row r="210" spans="1:31" s="30" customFormat="1" ht="14.25" customHeight="1">
      <c r="A210" s="24">
        <v>109023</v>
      </c>
      <c r="B210" s="24" t="s">
        <v>7916</v>
      </c>
      <c r="C210" s="25" t="s">
        <v>7894</v>
      </c>
      <c r="D210" s="24" t="s">
        <v>4037</v>
      </c>
      <c r="E210" s="191">
        <v>114.3</v>
      </c>
      <c r="F210" s="39">
        <v>132.15</v>
      </c>
      <c r="G210" s="192">
        <v>134.22</v>
      </c>
      <c r="H210" s="22">
        <v>17.850000000000009</v>
      </c>
      <c r="I210" s="20">
        <v>0</v>
      </c>
      <c r="J210" s="20">
        <v>6.9999999999993179E-2</v>
      </c>
      <c r="K210" s="20">
        <v>0</v>
      </c>
      <c r="L210" s="20">
        <v>0</v>
      </c>
      <c r="M210" s="20">
        <v>0</v>
      </c>
      <c r="N210" s="20">
        <v>0.11000000000001364</v>
      </c>
      <c r="O210" s="27">
        <v>0.21999999999999886</v>
      </c>
      <c r="P210" s="198">
        <v>1.6699999999999875</v>
      </c>
      <c r="Q210" s="28">
        <f t="shared" si="43"/>
        <v>5497800.0000000019</v>
      </c>
      <c r="R210" s="28">
        <f t="shared" si="44"/>
        <v>5497800.0000000019</v>
      </c>
      <c r="S210" s="28">
        <f t="shared" si="36"/>
        <v>5503960.0000000009</v>
      </c>
      <c r="T210" s="28">
        <f t="shared" si="37"/>
        <v>5503960.0000000009</v>
      </c>
      <c r="U210" s="28">
        <f t="shared" si="38"/>
        <v>5503960.0000000009</v>
      </c>
      <c r="V210" s="28">
        <f t="shared" si="39"/>
        <v>5503960.0000000009</v>
      </c>
      <c r="W210" s="28">
        <f t="shared" si="40"/>
        <v>5513640.0000000019</v>
      </c>
      <c r="X210" s="28">
        <f t="shared" si="41"/>
        <v>5533000.0000000019</v>
      </c>
      <c r="Y210" s="28">
        <f t="shared" si="42"/>
        <v>5679960.0000000009</v>
      </c>
      <c r="Z210" s="203">
        <f t="shared" si="45"/>
        <v>49738040.000000007</v>
      </c>
      <c r="AA210" s="35">
        <v>6.2111463722123199</v>
      </c>
      <c r="AB210" s="180">
        <v>7.181128548450201</v>
      </c>
      <c r="AC210" s="36">
        <v>7.2936138764508982</v>
      </c>
      <c r="AD210" s="207">
        <v>19.920000000000002</v>
      </c>
      <c r="AE210" s="173">
        <f t="shared" si="33"/>
        <v>1752960.0000000002</v>
      </c>
    </row>
    <row r="211" spans="1:31" s="30" customFormat="1" ht="14.25" customHeight="1">
      <c r="A211" s="24">
        <v>109024</v>
      </c>
      <c r="B211" s="24" t="s">
        <v>7917</v>
      </c>
      <c r="C211" s="25" t="s">
        <v>7894</v>
      </c>
      <c r="D211" s="24" t="s">
        <v>4037</v>
      </c>
      <c r="E211" s="191">
        <v>219.66</v>
      </c>
      <c r="F211" s="39">
        <v>229.32</v>
      </c>
      <c r="G211" s="192">
        <v>233.52</v>
      </c>
      <c r="H211" s="22">
        <v>9.6599999999999966</v>
      </c>
      <c r="I211" s="20">
        <v>-1.960000000000008</v>
      </c>
      <c r="J211" s="20">
        <v>0</v>
      </c>
      <c r="K211" s="20">
        <v>0.5</v>
      </c>
      <c r="L211" s="20">
        <v>12.25</v>
      </c>
      <c r="M211" s="20">
        <v>-5.6500000000000057</v>
      </c>
      <c r="N211" s="20">
        <v>-2.3600000000000136</v>
      </c>
      <c r="O211" s="27">
        <v>-0.53999999999999204</v>
      </c>
      <c r="P211" s="198">
        <v>1.960000000000008</v>
      </c>
      <c r="Q211" s="28">
        <f t="shared" si="43"/>
        <v>2975279.9999999991</v>
      </c>
      <c r="R211" s="28">
        <f t="shared" si="44"/>
        <v>2630319.9999999977</v>
      </c>
      <c r="S211" s="28">
        <f t="shared" si="36"/>
        <v>2630319.9999999977</v>
      </c>
      <c r="T211" s="28">
        <f t="shared" si="37"/>
        <v>2674319.9999999977</v>
      </c>
      <c r="U211" s="28">
        <f t="shared" si="38"/>
        <v>3752319.9999999977</v>
      </c>
      <c r="V211" s="28">
        <f t="shared" si="39"/>
        <v>3255119.9999999972</v>
      </c>
      <c r="W211" s="28">
        <f t="shared" si="40"/>
        <v>3047439.9999999958</v>
      </c>
      <c r="X211" s="28">
        <f t="shared" si="41"/>
        <v>2999919.9999999963</v>
      </c>
      <c r="Y211" s="28">
        <f t="shared" si="42"/>
        <v>3172399.9999999972</v>
      </c>
      <c r="Z211" s="203">
        <f t="shared" si="45"/>
        <v>27137439.999999978</v>
      </c>
      <c r="AA211" s="35">
        <v>13.176964607078581</v>
      </c>
      <c r="AB211" s="180">
        <v>13.756448710257949</v>
      </c>
      <c r="AC211" s="36">
        <v>14.008398320335932</v>
      </c>
      <c r="AD211" s="207">
        <v>13.860000000000014</v>
      </c>
      <c r="AE211" s="173">
        <f t="shared" si="33"/>
        <v>1219680.0000000012</v>
      </c>
    </row>
    <row r="212" spans="1:31" s="30" customFormat="1" ht="14.25" customHeight="1">
      <c r="A212" s="24">
        <v>109025</v>
      </c>
      <c r="B212" s="24" t="s">
        <v>7918</v>
      </c>
      <c r="C212" s="25" t="s">
        <v>7894</v>
      </c>
      <c r="D212" s="24" t="s">
        <v>4037</v>
      </c>
      <c r="E212" s="191">
        <v>38.5</v>
      </c>
      <c r="F212" s="39">
        <v>39.93</v>
      </c>
      <c r="G212" s="192">
        <v>42.18</v>
      </c>
      <c r="H212" s="22">
        <v>1.4299999999999997</v>
      </c>
      <c r="I212" s="20">
        <v>1.7899999999999991</v>
      </c>
      <c r="J212" s="20">
        <v>0.35999999999999943</v>
      </c>
      <c r="K212" s="20">
        <v>-0.35999999999999943</v>
      </c>
      <c r="L212" s="20">
        <v>0.46000000000000085</v>
      </c>
      <c r="M212" s="20">
        <v>0</v>
      </c>
      <c r="N212" s="20">
        <v>0</v>
      </c>
      <c r="O212" s="27">
        <v>0.35999999999999943</v>
      </c>
      <c r="P212" s="198">
        <v>-0.35999999999999943</v>
      </c>
      <c r="Q212" s="28">
        <f t="shared" si="43"/>
        <v>440439.99999999994</v>
      </c>
      <c r="R212" s="28">
        <f t="shared" si="44"/>
        <v>755479.99999999977</v>
      </c>
      <c r="S212" s="28">
        <f t="shared" si="36"/>
        <v>787159.99999999977</v>
      </c>
      <c r="T212" s="28">
        <f t="shared" si="37"/>
        <v>755479.99999999977</v>
      </c>
      <c r="U212" s="28">
        <f t="shared" si="38"/>
        <v>795959.99999999988</v>
      </c>
      <c r="V212" s="28">
        <f t="shared" si="39"/>
        <v>795959.99999999988</v>
      </c>
      <c r="W212" s="28">
        <f t="shared" si="40"/>
        <v>795959.99999999988</v>
      </c>
      <c r="X212" s="28">
        <f t="shared" si="41"/>
        <v>827639.99999999988</v>
      </c>
      <c r="Y212" s="28">
        <f t="shared" si="42"/>
        <v>795959.99999999988</v>
      </c>
      <c r="Z212" s="203">
        <f t="shared" si="45"/>
        <v>6750039.9999999991</v>
      </c>
      <c r="AA212" s="35">
        <v>3.4566970137729176</v>
      </c>
      <c r="AB212" s="180">
        <v>3.5850886171416261</v>
      </c>
      <c r="AC212" s="36">
        <v>3.7871033776867966</v>
      </c>
      <c r="AD212" s="207">
        <v>3.68</v>
      </c>
      <c r="AE212" s="173">
        <f t="shared" si="33"/>
        <v>323840</v>
      </c>
    </row>
    <row r="213" spans="1:31" s="30" customFormat="1" ht="14.25" customHeight="1">
      <c r="A213" s="24">
        <v>109026</v>
      </c>
      <c r="B213" s="24" t="s">
        <v>7919</v>
      </c>
      <c r="C213" s="25" t="s">
        <v>7894</v>
      </c>
      <c r="D213" s="24" t="s">
        <v>4037</v>
      </c>
      <c r="E213" s="191">
        <v>35.020000000000003</v>
      </c>
      <c r="F213" s="39">
        <v>36.480000000000004</v>
      </c>
      <c r="G213" s="192">
        <v>37.43</v>
      </c>
      <c r="H213" s="22">
        <v>1.4600000000000009</v>
      </c>
      <c r="I213" s="20">
        <v>0.95000000000000284</v>
      </c>
      <c r="J213" s="20">
        <v>0</v>
      </c>
      <c r="K213" s="20">
        <v>0</v>
      </c>
      <c r="L213" s="20">
        <v>0</v>
      </c>
      <c r="M213" s="20">
        <v>0</v>
      </c>
      <c r="N213" s="20">
        <v>0</v>
      </c>
      <c r="O213" s="27">
        <v>0</v>
      </c>
      <c r="P213" s="198">
        <v>0</v>
      </c>
      <c r="Q213" s="28">
        <f t="shared" si="43"/>
        <v>449680.00000000029</v>
      </c>
      <c r="R213" s="28">
        <f t="shared" si="44"/>
        <v>616880.00000000081</v>
      </c>
      <c r="S213" s="28">
        <f t="shared" si="36"/>
        <v>616880.00000000081</v>
      </c>
      <c r="T213" s="28">
        <f t="shared" si="37"/>
        <v>616880.00000000081</v>
      </c>
      <c r="U213" s="28">
        <f t="shared" si="38"/>
        <v>616880.00000000081</v>
      </c>
      <c r="V213" s="28">
        <f t="shared" si="39"/>
        <v>616880.00000000081</v>
      </c>
      <c r="W213" s="28">
        <f t="shared" si="40"/>
        <v>616880.00000000081</v>
      </c>
      <c r="X213" s="28">
        <f t="shared" si="41"/>
        <v>616880.00000000081</v>
      </c>
      <c r="Y213" s="28">
        <f t="shared" si="42"/>
        <v>616880.00000000081</v>
      </c>
      <c r="Z213" s="203">
        <f t="shared" si="45"/>
        <v>5384720.0000000075</v>
      </c>
      <c r="AA213" s="35">
        <v>5.902081402207803</v>
      </c>
      <c r="AB213" s="180">
        <v>6.1481419061262335</v>
      </c>
      <c r="AC213" s="36">
        <v>6.308249768264937</v>
      </c>
      <c r="AD213" s="207">
        <v>2.4099999999999966</v>
      </c>
      <c r="AE213" s="173">
        <f t="shared" si="33"/>
        <v>212079.99999999971</v>
      </c>
    </row>
    <row r="214" spans="1:31" s="30" customFormat="1" ht="14.25" customHeight="1">
      <c r="A214" s="24">
        <v>109027</v>
      </c>
      <c r="B214" s="24" t="s">
        <v>7920</v>
      </c>
      <c r="C214" s="25" t="s">
        <v>7894</v>
      </c>
      <c r="D214" s="24" t="s">
        <v>4037</v>
      </c>
      <c r="E214" s="191">
        <v>76.73</v>
      </c>
      <c r="F214" s="39">
        <v>80.410000000000011</v>
      </c>
      <c r="G214" s="192">
        <v>81.27</v>
      </c>
      <c r="H214" s="22">
        <v>3.6800000000000068</v>
      </c>
      <c r="I214" s="20">
        <v>7.9999999999984084E-2</v>
      </c>
      <c r="J214" s="20">
        <v>0.43000000000000682</v>
      </c>
      <c r="K214" s="20">
        <v>1.9999999999996021E-2</v>
      </c>
      <c r="L214" s="20">
        <v>1.9999999999996021E-2</v>
      </c>
      <c r="M214" s="20">
        <v>1.0000000000019327E-2</v>
      </c>
      <c r="N214" s="20">
        <v>1.999999999998181E-2</v>
      </c>
      <c r="O214" s="27">
        <v>0.20000000000000284</v>
      </c>
      <c r="P214" s="198">
        <v>7.9999999999998295E-2</v>
      </c>
      <c r="Q214" s="28">
        <f t="shared" si="43"/>
        <v>1133440.0000000023</v>
      </c>
      <c r="R214" s="28">
        <f t="shared" si="44"/>
        <v>1147519.9999999995</v>
      </c>
      <c r="S214" s="28">
        <f t="shared" si="36"/>
        <v>1185360.0000000002</v>
      </c>
      <c r="T214" s="28">
        <f t="shared" si="37"/>
        <v>1187119.9999999998</v>
      </c>
      <c r="U214" s="28">
        <f t="shared" si="38"/>
        <v>1188879.9999999993</v>
      </c>
      <c r="V214" s="28">
        <f t="shared" si="39"/>
        <v>1189760.0000000009</v>
      </c>
      <c r="W214" s="28">
        <f t="shared" si="40"/>
        <v>1191519.9999999993</v>
      </c>
      <c r="X214" s="28">
        <f t="shared" si="41"/>
        <v>1209119.9999999995</v>
      </c>
      <c r="Y214" s="28">
        <f t="shared" si="42"/>
        <v>1216159.9999999993</v>
      </c>
      <c r="Z214" s="203">
        <f t="shared" si="45"/>
        <v>10648880</v>
      </c>
      <c r="AA214" s="35">
        <v>4.6969019912709733</v>
      </c>
      <c r="AB214" s="180">
        <v>4.9221671982027759</v>
      </c>
      <c r="AC214" s="36">
        <v>4.9748106976487936</v>
      </c>
      <c r="AD214" s="207">
        <v>4.539999999999992</v>
      </c>
      <c r="AE214" s="173">
        <f t="shared" si="33"/>
        <v>399519.9999999993</v>
      </c>
    </row>
    <row r="215" spans="1:31" s="30" customFormat="1" ht="14.25" customHeight="1">
      <c r="A215" s="24">
        <v>109028</v>
      </c>
      <c r="B215" s="24" t="s">
        <v>7921</v>
      </c>
      <c r="C215" s="25" t="s">
        <v>7894</v>
      </c>
      <c r="D215" s="24" t="s">
        <v>4037</v>
      </c>
      <c r="E215" s="191">
        <v>50.75</v>
      </c>
      <c r="F215" s="39">
        <v>50.82</v>
      </c>
      <c r="G215" s="192">
        <v>57.019999999999996</v>
      </c>
      <c r="H215" s="22">
        <v>7.0000000000000284E-2</v>
      </c>
      <c r="I215" s="20">
        <v>2.6400000000000006</v>
      </c>
      <c r="J215" s="20">
        <v>0.60000000000000142</v>
      </c>
      <c r="K215" s="20">
        <v>0.13000000000000256</v>
      </c>
      <c r="L215" s="20">
        <v>0.27999999999999403</v>
      </c>
      <c r="M215" s="20">
        <v>0</v>
      </c>
      <c r="N215" s="20">
        <v>0.21000000000000085</v>
      </c>
      <c r="O215" s="27">
        <v>0.64999999999999858</v>
      </c>
      <c r="P215" s="198">
        <v>1.6899999999999977</v>
      </c>
      <c r="Q215" s="28">
        <f t="shared" si="43"/>
        <v>21560.000000000087</v>
      </c>
      <c r="R215" s="28">
        <f t="shared" si="44"/>
        <v>486200.00000000023</v>
      </c>
      <c r="S215" s="28">
        <f t="shared" si="36"/>
        <v>539000.00000000035</v>
      </c>
      <c r="T215" s="28">
        <f t="shared" si="37"/>
        <v>550440.00000000058</v>
      </c>
      <c r="U215" s="28">
        <f t="shared" si="38"/>
        <v>575080</v>
      </c>
      <c r="V215" s="28">
        <f t="shared" si="39"/>
        <v>575080</v>
      </c>
      <c r="W215" s="28">
        <f t="shared" si="40"/>
        <v>593560.00000000012</v>
      </c>
      <c r="X215" s="28">
        <f t="shared" si="41"/>
        <v>650760</v>
      </c>
      <c r="Y215" s="28">
        <f t="shared" si="42"/>
        <v>799479.99999999977</v>
      </c>
      <c r="Z215" s="203">
        <f t="shared" si="45"/>
        <v>4791160.0000000009</v>
      </c>
      <c r="AA215" s="35">
        <v>8.0152249790735492</v>
      </c>
      <c r="AB215" s="180">
        <v>8.0262804618033066</v>
      </c>
      <c r="AC215" s="36">
        <v>9.0054803607246079</v>
      </c>
      <c r="AD215" s="207">
        <v>6.269999999999996</v>
      </c>
      <c r="AE215" s="173">
        <f t="shared" si="33"/>
        <v>551759.99999999965</v>
      </c>
    </row>
    <row r="216" spans="1:31" s="30" customFormat="1" ht="14.25" customHeight="1">
      <c r="A216" s="24">
        <v>109029</v>
      </c>
      <c r="B216" s="24" t="s">
        <v>7922</v>
      </c>
      <c r="C216" s="25" t="s">
        <v>7894</v>
      </c>
      <c r="D216" s="24" t="s">
        <v>4037</v>
      </c>
      <c r="E216" s="191">
        <v>59.550000000000004</v>
      </c>
      <c r="F216" s="39">
        <v>65.910000000000011</v>
      </c>
      <c r="G216" s="192">
        <v>66.09</v>
      </c>
      <c r="H216" s="22">
        <v>6.3600000000000065</v>
      </c>
      <c r="I216" s="20">
        <v>5.9999999999988063E-2</v>
      </c>
      <c r="J216" s="20">
        <v>0</v>
      </c>
      <c r="K216" s="20">
        <v>0</v>
      </c>
      <c r="L216" s="20">
        <v>0</v>
      </c>
      <c r="M216" s="20">
        <v>3.0000000000001137E-2</v>
      </c>
      <c r="N216" s="20">
        <v>3.0000000000001137E-2</v>
      </c>
      <c r="O216" s="27">
        <v>6.0000000000002274E-2</v>
      </c>
      <c r="P216" s="198">
        <v>0</v>
      </c>
      <c r="Q216" s="28">
        <f t="shared" si="43"/>
        <v>1958880.0000000021</v>
      </c>
      <c r="R216" s="28">
        <f t="shared" si="44"/>
        <v>1969440</v>
      </c>
      <c r="S216" s="28">
        <f t="shared" si="36"/>
        <v>1969440</v>
      </c>
      <c r="T216" s="28">
        <f t="shared" si="37"/>
        <v>1969440</v>
      </c>
      <c r="U216" s="28">
        <f t="shared" si="38"/>
        <v>1969440</v>
      </c>
      <c r="V216" s="28">
        <f t="shared" si="39"/>
        <v>1972080</v>
      </c>
      <c r="W216" s="28">
        <f t="shared" si="40"/>
        <v>1974720</v>
      </c>
      <c r="X216" s="28">
        <f t="shared" si="41"/>
        <v>1980000.0000000002</v>
      </c>
      <c r="Y216" s="28">
        <f t="shared" si="42"/>
        <v>1980000.0000000002</v>
      </c>
      <c r="Z216" s="203">
        <f t="shared" si="45"/>
        <v>17743440.000000004</v>
      </c>
      <c r="AA216" s="35">
        <v>8.4396258503401356</v>
      </c>
      <c r="AB216" s="180">
        <v>9.3409863945578255</v>
      </c>
      <c r="AC216" s="36">
        <v>9.3664965986394559</v>
      </c>
      <c r="AD216" s="207">
        <v>6.5399999999999983</v>
      </c>
      <c r="AE216" s="173">
        <f t="shared" si="33"/>
        <v>575519.99999999988</v>
      </c>
    </row>
    <row r="217" spans="1:31" s="30" customFormat="1" ht="14.25" customHeight="1">
      <c r="A217" s="24">
        <v>109030</v>
      </c>
      <c r="B217" s="24" t="s">
        <v>7923</v>
      </c>
      <c r="C217" s="25" t="s">
        <v>7894</v>
      </c>
      <c r="D217" s="24" t="s">
        <v>4037</v>
      </c>
      <c r="E217" s="191">
        <v>75.650000000000006</v>
      </c>
      <c r="F217" s="39">
        <v>76.02000000000001</v>
      </c>
      <c r="G217" s="192">
        <v>78.59</v>
      </c>
      <c r="H217" s="22">
        <v>0.37000000000000455</v>
      </c>
      <c r="I217" s="20">
        <v>0.64999999999999147</v>
      </c>
      <c r="J217" s="20">
        <v>0.23000000000000398</v>
      </c>
      <c r="K217" s="20">
        <v>0</v>
      </c>
      <c r="L217" s="20">
        <v>0.70999999999999375</v>
      </c>
      <c r="M217" s="20">
        <v>0.12999999999999545</v>
      </c>
      <c r="N217" s="20">
        <v>-0.10999999999999943</v>
      </c>
      <c r="O217" s="27">
        <v>0.68999999999999773</v>
      </c>
      <c r="P217" s="198">
        <v>0.27000000000001023</v>
      </c>
      <c r="Q217" s="28">
        <f t="shared" si="43"/>
        <v>113960.00000000141</v>
      </c>
      <c r="R217" s="28">
        <f t="shared" si="44"/>
        <v>228359.99999999991</v>
      </c>
      <c r="S217" s="28">
        <f t="shared" si="36"/>
        <v>248600.00000000026</v>
      </c>
      <c r="T217" s="28">
        <f t="shared" si="37"/>
        <v>248600.00000000026</v>
      </c>
      <c r="U217" s="28">
        <f t="shared" si="38"/>
        <v>311079.99999999971</v>
      </c>
      <c r="V217" s="28">
        <f t="shared" si="39"/>
        <v>322519.9999999993</v>
      </c>
      <c r="W217" s="28">
        <f t="shared" si="40"/>
        <v>312839.99999999936</v>
      </c>
      <c r="X217" s="28">
        <f t="shared" si="41"/>
        <v>373559.99999999919</v>
      </c>
      <c r="Y217" s="28">
        <f t="shared" si="42"/>
        <v>397320.00000000012</v>
      </c>
      <c r="Z217" s="203">
        <f t="shared" si="45"/>
        <v>2556839.9999999995</v>
      </c>
      <c r="AA217" s="35">
        <v>19.720549516435966</v>
      </c>
      <c r="AB217" s="180">
        <v>19.817001642292954</v>
      </c>
      <c r="AC217" s="36">
        <v>20.486952894867184</v>
      </c>
      <c r="AD217" s="207">
        <v>2.9399999999999977</v>
      </c>
      <c r="AE217" s="173">
        <f t="shared" si="33"/>
        <v>258719.9999999998</v>
      </c>
    </row>
    <row r="218" spans="1:31" s="30" customFormat="1" ht="14.25" customHeight="1">
      <c r="A218" s="24">
        <v>109031</v>
      </c>
      <c r="B218" s="24" t="s">
        <v>7924</v>
      </c>
      <c r="C218" s="25" t="s">
        <v>7894</v>
      </c>
      <c r="D218" s="24" t="s">
        <v>4037</v>
      </c>
      <c r="E218" s="191">
        <v>141.77000000000001</v>
      </c>
      <c r="F218" s="39">
        <v>144.06</v>
      </c>
      <c r="G218" s="192">
        <v>146.19999999999999</v>
      </c>
      <c r="H218" s="22">
        <v>2.289999999999992</v>
      </c>
      <c r="I218" s="20">
        <v>0.53000000000000114</v>
      </c>
      <c r="J218" s="20">
        <v>0.27000000000001023</v>
      </c>
      <c r="K218" s="20">
        <v>0.24000000000000909</v>
      </c>
      <c r="L218" s="20">
        <v>0</v>
      </c>
      <c r="M218" s="20">
        <v>0.3100000000000307</v>
      </c>
      <c r="N218" s="20">
        <v>0.36999999999997613</v>
      </c>
      <c r="O218" s="27">
        <v>-3.0000000000001137E-2</v>
      </c>
      <c r="P218" s="198">
        <v>0.44999999999998863</v>
      </c>
      <c r="Q218" s="28">
        <f t="shared" si="43"/>
        <v>705319.99999999756</v>
      </c>
      <c r="R218" s="28">
        <f t="shared" si="44"/>
        <v>798599.99999999779</v>
      </c>
      <c r="S218" s="28">
        <f t="shared" si="36"/>
        <v>822359.99999999872</v>
      </c>
      <c r="T218" s="28">
        <f t="shared" si="37"/>
        <v>843479.99999999953</v>
      </c>
      <c r="U218" s="28">
        <f t="shared" si="38"/>
        <v>843479.99999999953</v>
      </c>
      <c r="V218" s="28">
        <f t="shared" si="39"/>
        <v>870760.00000000221</v>
      </c>
      <c r="W218" s="28">
        <f t="shared" si="40"/>
        <v>903320.00000000012</v>
      </c>
      <c r="X218" s="28">
        <f t="shared" si="41"/>
        <v>900680</v>
      </c>
      <c r="Y218" s="28">
        <f t="shared" si="42"/>
        <v>940279.99999999895</v>
      </c>
      <c r="Z218" s="203">
        <f t="shared" si="45"/>
        <v>7628279.9999999944</v>
      </c>
      <c r="AA218" s="35">
        <v>5.922927163495685</v>
      </c>
      <c r="AB218" s="180">
        <v>6.0185997543428673</v>
      </c>
      <c r="AC218" s="36">
        <v>6.108005581597439</v>
      </c>
      <c r="AD218" s="207">
        <v>4.4299999999999784</v>
      </c>
      <c r="AE218" s="173">
        <f t="shared" si="33"/>
        <v>389839.99999999808</v>
      </c>
    </row>
    <row r="219" spans="1:31" s="30" customFormat="1" ht="14.25" customHeight="1">
      <c r="A219" s="24">
        <v>109032</v>
      </c>
      <c r="B219" s="24" t="s">
        <v>7925</v>
      </c>
      <c r="C219" s="25" t="s">
        <v>7894</v>
      </c>
      <c r="D219" s="24" t="s">
        <v>4037</v>
      </c>
      <c r="E219" s="191">
        <v>98.63</v>
      </c>
      <c r="F219" s="39">
        <v>102.05</v>
      </c>
      <c r="G219" s="192">
        <v>101.23</v>
      </c>
      <c r="H219" s="22">
        <v>3.4200000000000017</v>
      </c>
      <c r="I219" s="20">
        <v>0.18999999999999773</v>
      </c>
      <c r="J219" s="20">
        <v>0</v>
      </c>
      <c r="K219" s="20">
        <v>0.40000000000000568</v>
      </c>
      <c r="L219" s="20">
        <v>0</v>
      </c>
      <c r="M219" s="20">
        <v>-1.4699999999999989</v>
      </c>
      <c r="N219" s="20">
        <v>-0.36999999999999034</v>
      </c>
      <c r="O219" s="27">
        <v>0.42999999999999261</v>
      </c>
      <c r="P219" s="198">
        <v>0</v>
      </c>
      <c r="Q219" s="28">
        <f t="shared" si="43"/>
        <v>1053360.0000000005</v>
      </c>
      <c r="R219" s="28">
        <f t="shared" si="44"/>
        <v>1086800</v>
      </c>
      <c r="S219" s="28">
        <f t="shared" si="36"/>
        <v>1086800</v>
      </c>
      <c r="T219" s="28">
        <f t="shared" si="37"/>
        <v>1122000.0000000005</v>
      </c>
      <c r="U219" s="28">
        <f t="shared" si="38"/>
        <v>1122000.0000000005</v>
      </c>
      <c r="V219" s="28">
        <f t="shared" si="39"/>
        <v>992640.00000000058</v>
      </c>
      <c r="W219" s="28">
        <f t="shared" si="40"/>
        <v>960080.0000000014</v>
      </c>
      <c r="X219" s="28">
        <f t="shared" si="41"/>
        <v>997920.0000000007</v>
      </c>
      <c r="Y219" s="28">
        <f t="shared" si="42"/>
        <v>997920.0000000007</v>
      </c>
      <c r="Z219" s="203">
        <f t="shared" si="45"/>
        <v>9419520.0000000037</v>
      </c>
      <c r="AA219" s="35">
        <v>6.9299139293869665</v>
      </c>
      <c r="AB219" s="180">
        <v>7.1702090286316524</v>
      </c>
      <c r="AC219" s="36">
        <v>7.112594414192869</v>
      </c>
      <c r="AD219" s="207">
        <v>2.6000000000000085</v>
      </c>
      <c r="AE219" s="173">
        <f t="shared" si="33"/>
        <v>228800.00000000076</v>
      </c>
    </row>
    <row r="220" spans="1:31" s="30" customFormat="1" ht="14.25" customHeight="1">
      <c r="A220" s="24">
        <v>109033</v>
      </c>
      <c r="B220" s="24" t="s">
        <v>7926</v>
      </c>
      <c r="C220" s="25" t="s">
        <v>7894</v>
      </c>
      <c r="D220" s="24" t="s">
        <v>4037</v>
      </c>
      <c r="E220" s="191">
        <v>319.28000000000003</v>
      </c>
      <c r="F220" s="39">
        <v>320.74</v>
      </c>
      <c r="G220" s="192">
        <v>323.79999999999995</v>
      </c>
      <c r="H220" s="22">
        <v>1.4599999999999795</v>
      </c>
      <c r="I220" s="20">
        <v>0.50999999999999091</v>
      </c>
      <c r="J220" s="20">
        <v>0.5</v>
      </c>
      <c r="K220" s="20">
        <v>0</v>
      </c>
      <c r="L220" s="20">
        <v>0</v>
      </c>
      <c r="M220" s="20">
        <v>0.80000000000001137</v>
      </c>
      <c r="N220" s="20">
        <v>0.56999999999999318</v>
      </c>
      <c r="O220" s="27">
        <v>0.39999999999997726</v>
      </c>
      <c r="P220" s="198">
        <v>0.27999999999997272</v>
      </c>
      <c r="Q220" s="28">
        <f t="shared" si="43"/>
        <v>449679.99999999371</v>
      </c>
      <c r="R220" s="28">
        <f t="shared" si="44"/>
        <v>539439.99999999208</v>
      </c>
      <c r="S220" s="28">
        <f t="shared" si="36"/>
        <v>583439.99999999208</v>
      </c>
      <c r="T220" s="28">
        <f t="shared" si="37"/>
        <v>583439.99999999208</v>
      </c>
      <c r="U220" s="28">
        <f t="shared" si="38"/>
        <v>583439.99999999208</v>
      </c>
      <c r="V220" s="28">
        <f t="shared" si="39"/>
        <v>653839.99999999313</v>
      </c>
      <c r="W220" s="28">
        <f t="shared" si="40"/>
        <v>703999.99999999255</v>
      </c>
      <c r="X220" s="28">
        <f t="shared" si="41"/>
        <v>739199.99999999057</v>
      </c>
      <c r="Y220" s="28">
        <f t="shared" si="42"/>
        <v>763839.99999998813</v>
      </c>
      <c r="Z220" s="203">
        <f t="shared" si="45"/>
        <v>5600319.9999999264</v>
      </c>
      <c r="AA220" s="35">
        <v>36.417556346381971</v>
      </c>
      <c r="AB220" s="180">
        <v>36.584086139246281</v>
      </c>
      <c r="AC220" s="36">
        <v>36.93311433524957</v>
      </c>
      <c r="AD220" s="207">
        <v>4.519999999999925</v>
      </c>
      <c r="AE220" s="173">
        <f t="shared" si="33"/>
        <v>397759.99999999342</v>
      </c>
    </row>
    <row r="221" spans="1:31" s="30" customFormat="1" ht="14.25" customHeight="1">
      <c r="A221" s="24">
        <v>109034</v>
      </c>
      <c r="B221" s="24" t="s">
        <v>7927</v>
      </c>
      <c r="C221" s="25" t="s">
        <v>7894</v>
      </c>
      <c r="D221" s="24" t="s">
        <v>4037</v>
      </c>
      <c r="E221" s="191">
        <v>471.1</v>
      </c>
      <c r="F221" s="39">
        <v>502.89000000000004</v>
      </c>
      <c r="G221" s="192">
        <v>505.15000000000003</v>
      </c>
      <c r="H221" s="22">
        <v>31.79000000000002</v>
      </c>
      <c r="I221" s="20">
        <v>-5.6800000000000068</v>
      </c>
      <c r="J221" s="20">
        <v>1.4300000000000068</v>
      </c>
      <c r="K221" s="20">
        <v>0.40999999999996817</v>
      </c>
      <c r="L221" s="20">
        <v>-1.3199999999999932</v>
      </c>
      <c r="M221" s="20">
        <v>3.8000000000000114</v>
      </c>
      <c r="N221" s="20">
        <v>-9.0000000000031832E-2</v>
      </c>
      <c r="O221" s="27">
        <v>1.9200000000000159</v>
      </c>
      <c r="P221" s="198">
        <v>1.7900000000000205</v>
      </c>
      <c r="Q221" s="28">
        <f t="shared" si="43"/>
        <v>9791320.0000000056</v>
      </c>
      <c r="R221" s="28">
        <f t="shared" si="44"/>
        <v>8791640.0000000037</v>
      </c>
      <c r="S221" s="28">
        <f t="shared" si="36"/>
        <v>8917480.0000000037</v>
      </c>
      <c r="T221" s="28">
        <f t="shared" si="37"/>
        <v>8953560</v>
      </c>
      <c r="U221" s="28">
        <f t="shared" si="38"/>
        <v>8837400</v>
      </c>
      <c r="V221" s="28">
        <f t="shared" si="39"/>
        <v>9171800.0000000019</v>
      </c>
      <c r="W221" s="28">
        <f t="shared" si="40"/>
        <v>9163879.9999999981</v>
      </c>
      <c r="X221" s="28">
        <f t="shared" si="41"/>
        <v>9332840</v>
      </c>
      <c r="Y221" s="28">
        <f t="shared" si="42"/>
        <v>9490360.0000000019</v>
      </c>
      <c r="Z221" s="203">
        <f t="shared" si="45"/>
        <v>82450280.000000015</v>
      </c>
      <c r="AA221" s="35">
        <v>26.067229215659154</v>
      </c>
      <c r="AB221" s="180">
        <v>27.826255360354128</v>
      </c>
      <c r="AC221" s="36">
        <v>27.951307234748928</v>
      </c>
      <c r="AD221" s="207">
        <v>34.050000000000011</v>
      </c>
      <c r="AE221" s="173">
        <f t="shared" si="33"/>
        <v>2996400.0000000009</v>
      </c>
    </row>
    <row r="222" spans="1:31" s="30" customFormat="1" ht="14.25" customHeight="1">
      <c r="A222" s="24">
        <v>109035</v>
      </c>
      <c r="B222" s="24" t="s">
        <v>7928</v>
      </c>
      <c r="C222" s="25" t="s">
        <v>7894</v>
      </c>
      <c r="D222" s="24" t="s">
        <v>4037</v>
      </c>
      <c r="E222" s="191">
        <v>83.65</v>
      </c>
      <c r="F222" s="39">
        <v>88.38000000000001</v>
      </c>
      <c r="G222" s="192">
        <v>92.17</v>
      </c>
      <c r="H222" s="22">
        <v>4.730000000000004</v>
      </c>
      <c r="I222" s="20">
        <v>0.19999999999998863</v>
      </c>
      <c r="J222" s="20">
        <v>0.42000000000000171</v>
      </c>
      <c r="K222" s="20">
        <v>0</v>
      </c>
      <c r="L222" s="20">
        <v>0.29999999999999716</v>
      </c>
      <c r="M222" s="20">
        <v>-3.9999999999992042E-2</v>
      </c>
      <c r="N222" s="20">
        <v>0.37999999999999545</v>
      </c>
      <c r="O222" s="27">
        <v>9.9999999999994316E-2</v>
      </c>
      <c r="P222" s="198">
        <v>2.4300000000000068</v>
      </c>
      <c r="Q222" s="28">
        <f t="shared" si="43"/>
        <v>1456840.0000000012</v>
      </c>
      <c r="R222" s="28">
        <f t="shared" si="44"/>
        <v>1492039.9999999991</v>
      </c>
      <c r="S222" s="28">
        <f t="shared" si="36"/>
        <v>1528999.9999999993</v>
      </c>
      <c r="T222" s="28">
        <f t="shared" si="37"/>
        <v>1528999.9999999993</v>
      </c>
      <c r="U222" s="28">
        <f t="shared" si="38"/>
        <v>1555399.9999999991</v>
      </c>
      <c r="V222" s="28">
        <f t="shared" si="39"/>
        <v>1551879.9999999998</v>
      </c>
      <c r="W222" s="28">
        <f t="shared" si="40"/>
        <v>1585319.9999999993</v>
      </c>
      <c r="X222" s="28">
        <f t="shared" si="41"/>
        <v>1594119.9999999988</v>
      </c>
      <c r="Y222" s="28">
        <f t="shared" si="42"/>
        <v>1807959.9999999995</v>
      </c>
      <c r="Z222" s="203">
        <f t="shared" si="45"/>
        <v>14101559.999999994</v>
      </c>
      <c r="AA222" s="35">
        <v>6.6335715022085466</v>
      </c>
      <c r="AB222" s="180">
        <v>7.0086676552921858</v>
      </c>
      <c r="AC222" s="36">
        <v>7.3092203868327763</v>
      </c>
      <c r="AD222" s="207">
        <v>8.519999999999996</v>
      </c>
      <c r="AE222" s="173">
        <f t="shared" si="33"/>
        <v>749759.99999999965</v>
      </c>
    </row>
    <row r="223" spans="1:31" s="30" customFormat="1" ht="14.25" customHeight="1">
      <c r="A223" s="24">
        <v>109036</v>
      </c>
      <c r="B223" s="24" t="s">
        <v>7929</v>
      </c>
      <c r="C223" s="25" t="s">
        <v>7894</v>
      </c>
      <c r="D223" s="24" t="s">
        <v>4037</v>
      </c>
      <c r="E223" s="191">
        <v>105.94</v>
      </c>
      <c r="F223" s="39">
        <v>114.21</v>
      </c>
      <c r="G223" s="192">
        <v>104.81</v>
      </c>
      <c r="H223" s="22">
        <v>8.269999999999996</v>
      </c>
      <c r="I223" s="20">
        <v>-9.8100000000000023</v>
      </c>
      <c r="J223" s="20">
        <v>0.13000000000000966</v>
      </c>
      <c r="K223" s="20">
        <v>0</v>
      </c>
      <c r="L223" s="20">
        <v>7.9999999999998295E-2</v>
      </c>
      <c r="M223" s="20">
        <v>-0.87999999999999545</v>
      </c>
      <c r="N223" s="20">
        <v>4.0000000000006253E-2</v>
      </c>
      <c r="O223" s="27">
        <v>0</v>
      </c>
      <c r="P223" s="198">
        <v>1.0400000000000063</v>
      </c>
      <c r="Q223" s="28">
        <f t="shared" si="43"/>
        <v>2547159.9999999991</v>
      </c>
      <c r="R223" s="28">
        <f t="shared" si="44"/>
        <v>820599.9999999986</v>
      </c>
      <c r="S223" s="28">
        <f t="shared" si="36"/>
        <v>832039.99999999942</v>
      </c>
      <c r="T223" s="28">
        <f t="shared" si="37"/>
        <v>832039.99999999942</v>
      </c>
      <c r="U223" s="28">
        <f t="shared" si="38"/>
        <v>839079.9999999993</v>
      </c>
      <c r="V223" s="28">
        <f t="shared" si="39"/>
        <v>761639.99999999977</v>
      </c>
      <c r="W223" s="28">
        <f t="shared" si="40"/>
        <v>765160.00000000035</v>
      </c>
      <c r="X223" s="28">
        <f t="shared" si="41"/>
        <v>765160.00000000035</v>
      </c>
      <c r="Y223" s="28">
        <f t="shared" si="42"/>
        <v>856680.00000000093</v>
      </c>
      <c r="Z223" s="203">
        <f t="shared" si="45"/>
        <v>9019559.9999999963</v>
      </c>
      <c r="AA223" s="35">
        <v>4.0567966853282886</v>
      </c>
      <c r="AB223" s="180">
        <v>4.3734826263105893</v>
      </c>
      <c r="AC223" s="36">
        <v>4.0135252085072484</v>
      </c>
      <c r="AD223" s="207">
        <v>1.29</v>
      </c>
      <c r="AE223" s="173">
        <f t="shared" si="33"/>
        <v>113520</v>
      </c>
    </row>
    <row r="224" spans="1:31" s="30" customFormat="1" ht="14.25" customHeight="1">
      <c r="A224" s="24">
        <v>109037</v>
      </c>
      <c r="B224" s="24" t="s">
        <v>7930</v>
      </c>
      <c r="C224" s="25" t="s">
        <v>7894</v>
      </c>
      <c r="D224" s="24" t="s">
        <v>4037</v>
      </c>
      <c r="E224" s="191">
        <v>516.56000000000006</v>
      </c>
      <c r="F224" s="39">
        <v>537.7600000000001</v>
      </c>
      <c r="G224" s="192">
        <v>563.32999999999993</v>
      </c>
      <c r="H224" s="22">
        <v>21.200000000000045</v>
      </c>
      <c r="I224" s="20">
        <v>8.3099999999998317</v>
      </c>
      <c r="J224" s="20">
        <v>0.97000000000014097</v>
      </c>
      <c r="K224" s="20">
        <v>1.8399999999999181</v>
      </c>
      <c r="L224" s="20">
        <v>2.9700000000000273</v>
      </c>
      <c r="M224" s="20">
        <v>2.0099999999999909</v>
      </c>
      <c r="N224" s="20">
        <v>5.2000000000000455</v>
      </c>
      <c r="O224" s="27">
        <v>2.5600000000000591</v>
      </c>
      <c r="P224" s="198">
        <v>1.709999999999809</v>
      </c>
      <c r="Q224" s="28">
        <f t="shared" si="43"/>
        <v>6529600.000000014</v>
      </c>
      <c r="R224" s="28">
        <f t="shared" si="44"/>
        <v>7992159.9999999842</v>
      </c>
      <c r="S224" s="28">
        <f t="shared" si="36"/>
        <v>8077519.9999999963</v>
      </c>
      <c r="T224" s="28">
        <f t="shared" si="37"/>
        <v>8239439.9999999888</v>
      </c>
      <c r="U224" s="28">
        <f t="shared" si="38"/>
        <v>8500799.9999999907</v>
      </c>
      <c r="V224" s="28">
        <f t="shared" si="39"/>
        <v>8677679.9999999907</v>
      </c>
      <c r="W224" s="28">
        <f t="shared" si="40"/>
        <v>9135279.9999999944</v>
      </c>
      <c r="X224" s="28">
        <f t="shared" si="41"/>
        <v>9360560</v>
      </c>
      <c r="Y224" s="28">
        <f t="shared" si="42"/>
        <v>9511039.9999999832</v>
      </c>
      <c r="Z224" s="203">
        <f t="shared" si="45"/>
        <v>76024079.99999994</v>
      </c>
      <c r="AA224" s="35">
        <v>10.253478631969671</v>
      </c>
      <c r="AB224" s="180">
        <v>10.674288890212193</v>
      </c>
      <c r="AC224" s="36">
        <v>11.181841640366025</v>
      </c>
      <c r="AD224" s="207">
        <v>46.769999999999868</v>
      </c>
      <c r="AE224" s="173">
        <f t="shared" si="33"/>
        <v>4115759.9999999884</v>
      </c>
    </row>
    <row r="225" spans="1:31" s="30" customFormat="1" ht="14.25" customHeight="1">
      <c r="A225" s="24">
        <v>109038</v>
      </c>
      <c r="B225" s="24" t="s">
        <v>7931</v>
      </c>
      <c r="C225" s="25" t="s">
        <v>7894</v>
      </c>
      <c r="D225" s="24" t="s">
        <v>4037</v>
      </c>
      <c r="E225" s="191">
        <v>118.77</v>
      </c>
      <c r="F225" s="39">
        <v>123.03</v>
      </c>
      <c r="G225" s="192">
        <v>126.09</v>
      </c>
      <c r="H225" s="22">
        <v>4.2600000000000051</v>
      </c>
      <c r="I225" s="20">
        <v>0.43999999999999773</v>
      </c>
      <c r="J225" s="20">
        <v>0.27000000000001023</v>
      </c>
      <c r="K225" s="20">
        <v>0.51000000000000512</v>
      </c>
      <c r="L225" s="20">
        <v>0</v>
      </c>
      <c r="M225" s="20">
        <v>0.28000000000000114</v>
      </c>
      <c r="N225" s="20">
        <v>0.45999999999999375</v>
      </c>
      <c r="O225" s="27">
        <v>1.0000000000019327E-2</v>
      </c>
      <c r="P225" s="198">
        <v>1.0899999999999892</v>
      </c>
      <c r="Q225" s="28">
        <f t="shared" si="43"/>
        <v>1312080.0000000016</v>
      </c>
      <c r="R225" s="28">
        <f t="shared" si="44"/>
        <v>1389520.0000000012</v>
      </c>
      <c r="S225" s="28">
        <f t="shared" si="36"/>
        <v>1413280.0000000021</v>
      </c>
      <c r="T225" s="28">
        <f t="shared" si="37"/>
        <v>1458160.0000000026</v>
      </c>
      <c r="U225" s="28">
        <f t="shared" si="38"/>
        <v>1458160.0000000026</v>
      </c>
      <c r="V225" s="28">
        <f t="shared" si="39"/>
        <v>1482800.0000000026</v>
      </c>
      <c r="W225" s="28">
        <f t="shared" si="40"/>
        <v>1523280.0000000021</v>
      </c>
      <c r="X225" s="28">
        <f t="shared" si="41"/>
        <v>1524160.0000000037</v>
      </c>
      <c r="Y225" s="28">
        <f t="shared" si="42"/>
        <v>1620080.0000000028</v>
      </c>
      <c r="Z225" s="203">
        <f t="shared" si="45"/>
        <v>13181520.000000022</v>
      </c>
      <c r="AA225" s="35">
        <v>6.4390735801184036</v>
      </c>
      <c r="AB225" s="180">
        <v>6.6700279747576614</v>
      </c>
      <c r="AC225" s="36">
        <v>6.8359247934421967</v>
      </c>
      <c r="AD225" s="207">
        <v>7.3200000000000083</v>
      </c>
      <c r="AE225" s="173">
        <f t="shared" si="33"/>
        <v>644160.0000000007</v>
      </c>
    </row>
    <row r="226" spans="1:31" s="30" customFormat="1" ht="14.25" customHeight="1">
      <c r="A226" s="24">
        <v>109039</v>
      </c>
      <c r="B226" s="24" t="s">
        <v>7932</v>
      </c>
      <c r="C226" s="25" t="s">
        <v>7894</v>
      </c>
      <c r="D226" s="24" t="s">
        <v>4037</v>
      </c>
      <c r="E226" s="191">
        <v>41.04</v>
      </c>
      <c r="F226" s="39">
        <v>41.1</v>
      </c>
      <c r="G226" s="192">
        <v>41.38</v>
      </c>
      <c r="H226" s="22">
        <v>6.0000000000002274E-2</v>
      </c>
      <c r="I226" s="20">
        <v>1.9299999999999997</v>
      </c>
      <c r="J226" s="20">
        <v>9.9999999999980105E-3</v>
      </c>
      <c r="K226" s="20">
        <v>6.0000000000002274E-2</v>
      </c>
      <c r="L226" s="20">
        <v>6.0000000000002274E-2</v>
      </c>
      <c r="M226" s="20">
        <v>3.0000000000001137E-2</v>
      </c>
      <c r="N226" s="20">
        <v>-1.8500000000000014</v>
      </c>
      <c r="O226" s="27">
        <v>3.9999999999999147E-2</v>
      </c>
      <c r="P226" s="198">
        <v>0</v>
      </c>
      <c r="Q226" s="28">
        <f t="shared" si="43"/>
        <v>18480.000000000698</v>
      </c>
      <c r="R226" s="28">
        <f t="shared" si="44"/>
        <v>358160.00000000064</v>
      </c>
      <c r="S226" s="28">
        <f t="shared" si="36"/>
        <v>359040.00000000047</v>
      </c>
      <c r="T226" s="28">
        <f t="shared" si="37"/>
        <v>364320.00000000064</v>
      </c>
      <c r="U226" s="28">
        <f t="shared" si="38"/>
        <v>369600.00000000081</v>
      </c>
      <c r="V226" s="28">
        <f t="shared" si="39"/>
        <v>372240.00000000093</v>
      </c>
      <c r="W226" s="28">
        <f t="shared" si="40"/>
        <v>209440.00000000081</v>
      </c>
      <c r="X226" s="28">
        <f t="shared" si="41"/>
        <v>212960.00000000073</v>
      </c>
      <c r="Y226" s="28">
        <f t="shared" si="42"/>
        <v>212960.00000000073</v>
      </c>
      <c r="Z226" s="203">
        <f t="shared" si="45"/>
        <v>2477200.000000007</v>
      </c>
      <c r="AA226" s="35">
        <v>3.6427221004233865</v>
      </c>
      <c r="AB226" s="180">
        <v>3.6480477175292694</v>
      </c>
      <c r="AC226" s="36">
        <v>3.6729005973567186</v>
      </c>
      <c r="AD226" s="207">
        <v>0.34000000000000341</v>
      </c>
      <c r="AE226" s="173">
        <f t="shared" si="33"/>
        <v>29920.000000000298</v>
      </c>
    </row>
    <row r="227" spans="1:31" s="30" customFormat="1" ht="14.25" customHeight="1">
      <c r="A227" s="24">
        <v>109040</v>
      </c>
      <c r="B227" s="24" t="s">
        <v>7933</v>
      </c>
      <c r="C227" s="25" t="s">
        <v>7894</v>
      </c>
      <c r="D227" s="24" t="s">
        <v>4037</v>
      </c>
      <c r="E227" s="191">
        <v>72.900000000000006</v>
      </c>
      <c r="F227" s="39">
        <v>83.02000000000001</v>
      </c>
      <c r="G227" s="192">
        <v>84.100000000000009</v>
      </c>
      <c r="H227" s="22">
        <v>10.120000000000005</v>
      </c>
      <c r="I227" s="20">
        <v>-1.7900000000000063</v>
      </c>
      <c r="J227" s="20">
        <v>0.56999999999999318</v>
      </c>
      <c r="K227" s="20">
        <v>-0.37999999999999545</v>
      </c>
      <c r="L227" s="20">
        <v>0.31000000000000227</v>
      </c>
      <c r="M227" s="20">
        <v>1.1099999999999994</v>
      </c>
      <c r="N227" s="20">
        <v>7.9999999999998295E-2</v>
      </c>
      <c r="O227" s="27">
        <v>1.1800000000000068</v>
      </c>
      <c r="P227" s="260">
        <v>0</v>
      </c>
      <c r="Q227" s="28">
        <f t="shared" si="43"/>
        <v>3116960.0000000009</v>
      </c>
      <c r="R227" s="28">
        <f t="shared" si="44"/>
        <v>2801920</v>
      </c>
      <c r="S227" s="28">
        <f t="shared" si="36"/>
        <v>2852079.9999999995</v>
      </c>
      <c r="T227" s="28">
        <f t="shared" si="37"/>
        <v>2818640</v>
      </c>
      <c r="U227" s="28">
        <f t="shared" si="38"/>
        <v>2845920</v>
      </c>
      <c r="V227" s="28">
        <f t="shared" si="39"/>
        <v>2943600</v>
      </c>
      <c r="W227" s="28">
        <f t="shared" si="40"/>
        <v>2950640</v>
      </c>
      <c r="X227" s="28">
        <f t="shared" si="41"/>
        <v>3054480.0000000005</v>
      </c>
      <c r="Y227" s="28">
        <f t="shared" si="42"/>
        <v>3054480.0000000005</v>
      </c>
      <c r="Z227" s="262">
        <f t="shared" si="45"/>
        <v>26438720</v>
      </c>
      <c r="AA227" s="35">
        <v>6.1256386125302509</v>
      </c>
      <c r="AB227" s="180">
        <v>6.97600161333692</v>
      </c>
      <c r="AC227" s="36">
        <v>7.066751815004034</v>
      </c>
      <c r="AD227" s="270">
        <v>11.200000000000003</v>
      </c>
      <c r="AE227" s="274">
        <f t="shared" si="33"/>
        <v>985600.00000000023</v>
      </c>
    </row>
    <row r="228" spans="1:31" s="81" customFormat="1" ht="39" customHeight="1">
      <c r="A228" s="69"/>
      <c r="B228" s="69"/>
      <c r="C228" s="70"/>
      <c r="D228" s="69"/>
      <c r="E228" s="307"/>
      <c r="F228" s="73"/>
      <c r="G228" s="308"/>
      <c r="H228" s="74"/>
      <c r="I228" s="69"/>
      <c r="J228" s="69"/>
      <c r="K228" s="69"/>
      <c r="L228" s="69"/>
      <c r="M228" s="69"/>
      <c r="N228" s="69"/>
      <c r="O228" s="75"/>
      <c r="P228" s="74"/>
      <c r="Q228" s="72"/>
      <c r="R228" s="72"/>
      <c r="S228" s="72"/>
      <c r="T228" s="72"/>
      <c r="U228" s="72"/>
      <c r="V228" s="72"/>
      <c r="W228" s="72"/>
      <c r="X228" s="72"/>
      <c r="Y228" s="72"/>
      <c r="Z228" s="76">
        <f>SUM(Z3:Z227)</f>
        <v>7469431200.000001</v>
      </c>
      <c r="AA228" s="71"/>
      <c r="AB228" s="71"/>
      <c r="AC228" s="77"/>
      <c r="AD228" s="78"/>
      <c r="AE228" s="79">
        <f>SUM(AE3:AE227)</f>
        <v>349176079.99999994</v>
      </c>
    </row>
    <row r="229" spans="1:31" s="30" customFormat="1" ht="14.25" customHeight="1">
      <c r="A229" s="24"/>
      <c r="B229" s="24"/>
      <c r="C229" s="25"/>
      <c r="D229" s="24"/>
      <c r="E229" s="191"/>
      <c r="F229" s="39"/>
      <c r="G229" s="192"/>
      <c r="H229" s="22"/>
      <c r="I229" s="20"/>
      <c r="J229" s="20"/>
      <c r="K229" s="20"/>
      <c r="L229" s="20"/>
      <c r="M229" s="20"/>
      <c r="N229" s="20"/>
      <c r="O229" s="27"/>
      <c r="P229" s="22"/>
      <c r="Q229" s="28"/>
      <c r="R229" s="28"/>
      <c r="S229" s="28"/>
      <c r="T229" s="28"/>
      <c r="U229" s="28"/>
      <c r="V229" s="28"/>
      <c r="W229" s="28"/>
      <c r="X229" s="28"/>
      <c r="Y229" s="28"/>
      <c r="Z229" s="34"/>
      <c r="AA229" s="35"/>
      <c r="AB229" s="35"/>
      <c r="AC229" s="36"/>
      <c r="AD229" s="29"/>
      <c r="AE229" s="23"/>
    </row>
    <row r="230" spans="1:31" s="21" customFormat="1">
      <c r="E230" s="309"/>
      <c r="F230" s="18"/>
      <c r="G230" s="310"/>
    </row>
    <row r="231" spans="1:31" s="21" customFormat="1">
      <c r="E231" s="309"/>
      <c r="F231" s="18"/>
      <c r="G231" s="310"/>
    </row>
    <row r="232" spans="1:31" s="21" customFormat="1">
      <c r="E232" s="309"/>
      <c r="F232" s="18"/>
      <c r="G232" s="310"/>
    </row>
    <row r="233" spans="1:31" s="21" customFormat="1">
      <c r="E233" s="309"/>
      <c r="F233" s="18"/>
      <c r="G233" s="310"/>
    </row>
    <row r="234" spans="1:31" s="21" customFormat="1">
      <c r="E234" s="309"/>
      <c r="F234" s="18"/>
      <c r="G234" s="310"/>
    </row>
    <row r="235" spans="1:31" s="21" customFormat="1">
      <c r="E235" s="309"/>
      <c r="F235" s="18"/>
      <c r="G235" s="310"/>
    </row>
    <row r="236" spans="1:31" s="21" customFormat="1">
      <c r="E236" s="309"/>
      <c r="F236" s="18"/>
      <c r="G236" s="310"/>
    </row>
    <row r="237" spans="1:31" s="21" customFormat="1">
      <c r="E237" s="309"/>
      <c r="F237" s="18"/>
      <c r="G237" s="310"/>
    </row>
    <row r="238" spans="1:31" s="21" customFormat="1">
      <c r="E238" s="309"/>
      <c r="F238" s="18"/>
      <c r="G238" s="310"/>
    </row>
    <row r="239" spans="1:31" s="21" customFormat="1">
      <c r="E239" s="309"/>
      <c r="F239" s="18"/>
      <c r="G239" s="310"/>
    </row>
    <row r="240" spans="1:31" s="21" customFormat="1">
      <c r="E240" s="309"/>
      <c r="F240" s="18"/>
      <c r="G240" s="310"/>
    </row>
    <row r="241" spans="1:17" s="21" customFormat="1">
      <c r="A241" s="18"/>
      <c r="B241" s="18"/>
      <c r="C241" s="18"/>
      <c r="D241" s="18"/>
      <c r="E241" s="309"/>
      <c r="F241" s="18"/>
      <c r="G241" s="310"/>
      <c r="H241" s="18"/>
      <c r="I241" s="18"/>
      <c r="J241" s="18"/>
      <c r="K241" s="18"/>
      <c r="L241" s="18"/>
      <c r="M241" s="18"/>
      <c r="N241" s="18"/>
      <c r="O241" s="18"/>
      <c r="P241" s="18"/>
      <c r="Q241" s="18"/>
    </row>
    <row r="242" spans="1:17" s="21" customFormat="1">
      <c r="E242" s="309"/>
      <c r="F242" s="18"/>
      <c r="G242" s="310"/>
    </row>
    <row r="243" spans="1:17" s="21" customFormat="1">
      <c r="E243" s="309"/>
      <c r="F243" s="18"/>
      <c r="G243" s="310"/>
    </row>
    <row r="244" spans="1:17" s="21" customFormat="1">
      <c r="E244" s="309"/>
      <c r="F244" s="18"/>
      <c r="G244" s="310"/>
    </row>
    <row r="245" spans="1:17" s="21" customFormat="1">
      <c r="E245" s="309"/>
      <c r="F245" s="18"/>
      <c r="G245" s="310"/>
    </row>
    <row r="246" spans="1:17" s="21" customFormat="1">
      <c r="E246" s="309"/>
      <c r="F246" s="18"/>
      <c r="G246" s="310"/>
    </row>
    <row r="247" spans="1:17" s="21" customFormat="1">
      <c r="E247" s="309"/>
      <c r="F247" s="18"/>
      <c r="G247" s="310"/>
    </row>
    <row r="248" spans="1:17" s="21" customFormat="1">
      <c r="E248" s="309"/>
      <c r="F248" s="18"/>
      <c r="G248" s="310"/>
    </row>
    <row r="249" spans="1:17" s="21" customFormat="1">
      <c r="E249" s="309"/>
      <c r="F249" s="18"/>
      <c r="G249" s="310"/>
    </row>
    <row r="250" spans="1:17" s="21" customFormat="1">
      <c r="E250" s="309"/>
      <c r="F250" s="18"/>
      <c r="G250" s="310"/>
    </row>
    <row r="251" spans="1:17" s="21" customFormat="1">
      <c r="E251" s="309"/>
      <c r="F251" s="18"/>
      <c r="G251" s="310"/>
    </row>
    <row r="252" spans="1:17" s="21" customFormat="1">
      <c r="E252" s="309"/>
      <c r="F252" s="18"/>
      <c r="G252" s="310"/>
    </row>
    <row r="253" spans="1:17" s="21" customFormat="1">
      <c r="E253" s="309"/>
      <c r="F253" s="18"/>
      <c r="G253" s="310"/>
    </row>
    <row r="254" spans="1:17" s="21" customFormat="1">
      <c r="E254" s="309"/>
      <c r="F254" s="18"/>
      <c r="G254" s="310"/>
    </row>
    <row r="255" spans="1:17" s="21" customFormat="1">
      <c r="E255" s="309"/>
      <c r="F255" s="18"/>
      <c r="G255" s="310"/>
    </row>
    <row r="256" spans="1:17" s="21" customFormat="1">
      <c r="E256" s="309"/>
      <c r="F256" s="18"/>
      <c r="G256" s="310"/>
    </row>
    <row r="257" spans="5:7" s="21" customFormat="1">
      <c r="E257" s="309"/>
      <c r="F257" s="18"/>
      <c r="G257" s="310"/>
    </row>
    <row r="258" spans="5:7" s="21" customFormat="1">
      <c r="E258" s="309"/>
      <c r="F258" s="18"/>
      <c r="G258" s="310"/>
    </row>
    <row r="259" spans="5:7" s="21" customFormat="1">
      <c r="E259" s="309"/>
      <c r="F259" s="18"/>
      <c r="G259" s="310"/>
    </row>
    <row r="260" spans="5:7" s="21" customFormat="1">
      <c r="E260" s="309"/>
      <c r="F260" s="18"/>
      <c r="G260" s="310"/>
    </row>
    <row r="261" spans="5:7" s="21" customFormat="1">
      <c r="E261" s="309"/>
      <c r="F261" s="18"/>
      <c r="G261" s="310"/>
    </row>
    <row r="262" spans="5:7" s="21" customFormat="1">
      <c r="E262" s="309"/>
      <c r="F262" s="18"/>
      <c r="G262" s="310"/>
    </row>
    <row r="263" spans="5:7" s="21" customFormat="1">
      <c r="E263" s="309"/>
      <c r="F263" s="18"/>
      <c r="G263" s="310"/>
    </row>
    <row r="264" spans="5:7" s="21" customFormat="1">
      <c r="E264" s="309"/>
      <c r="F264" s="18"/>
      <c r="G264" s="310"/>
    </row>
    <row r="265" spans="5:7" s="21" customFormat="1">
      <c r="E265" s="309"/>
      <c r="F265" s="18"/>
      <c r="G265" s="310"/>
    </row>
    <row r="266" spans="5:7" s="21" customFormat="1">
      <c r="E266" s="309"/>
      <c r="F266" s="18"/>
      <c r="G266" s="310"/>
    </row>
    <row r="267" spans="5:7" s="21" customFormat="1">
      <c r="E267" s="309"/>
      <c r="F267" s="18"/>
      <c r="G267" s="310"/>
    </row>
    <row r="268" spans="5:7" s="21" customFormat="1">
      <c r="E268" s="309"/>
      <c r="F268" s="18"/>
      <c r="G268" s="310"/>
    </row>
    <row r="269" spans="5:7" s="21" customFormat="1">
      <c r="E269" s="309"/>
      <c r="F269" s="18"/>
      <c r="G269" s="310"/>
    </row>
    <row r="270" spans="5:7" s="21" customFormat="1">
      <c r="E270" s="309"/>
      <c r="F270" s="18"/>
      <c r="G270" s="310"/>
    </row>
    <row r="271" spans="5:7" s="21" customFormat="1">
      <c r="E271" s="309"/>
      <c r="F271" s="18"/>
      <c r="G271" s="310"/>
    </row>
    <row r="272" spans="5:7" s="21" customFormat="1">
      <c r="E272" s="309"/>
      <c r="F272" s="18"/>
      <c r="G272" s="310"/>
    </row>
    <row r="273" spans="5:7" s="21" customFormat="1">
      <c r="E273" s="309"/>
      <c r="F273" s="18"/>
      <c r="G273" s="310"/>
    </row>
    <row r="274" spans="5:7" s="21" customFormat="1">
      <c r="E274" s="309"/>
      <c r="F274" s="18"/>
      <c r="G274" s="310"/>
    </row>
    <row r="275" spans="5:7" s="21" customFormat="1">
      <c r="E275" s="309"/>
      <c r="F275" s="18"/>
      <c r="G275" s="310"/>
    </row>
    <row r="276" spans="5:7" s="21" customFormat="1">
      <c r="E276" s="309"/>
      <c r="F276" s="18"/>
      <c r="G276" s="310"/>
    </row>
    <row r="277" spans="5:7" s="21" customFormat="1">
      <c r="E277" s="309"/>
      <c r="F277" s="18"/>
      <c r="G277" s="310"/>
    </row>
    <row r="278" spans="5:7" s="21" customFormat="1">
      <c r="E278" s="309"/>
      <c r="F278" s="18"/>
      <c r="G278" s="310"/>
    </row>
    <row r="279" spans="5:7" s="21" customFormat="1">
      <c r="E279" s="309"/>
      <c r="F279" s="18"/>
      <c r="G279" s="310"/>
    </row>
    <row r="280" spans="5:7" s="21" customFormat="1">
      <c r="E280" s="309"/>
      <c r="F280" s="18"/>
      <c r="G280" s="310"/>
    </row>
    <row r="281" spans="5:7" s="21" customFormat="1">
      <c r="E281" s="309"/>
      <c r="F281" s="18"/>
      <c r="G281" s="310"/>
    </row>
    <row r="282" spans="5:7" s="21" customFormat="1">
      <c r="E282" s="309"/>
      <c r="F282" s="18"/>
      <c r="G282" s="310"/>
    </row>
    <row r="283" spans="5:7" s="21" customFormat="1">
      <c r="E283" s="309"/>
      <c r="F283" s="18"/>
      <c r="G283" s="310"/>
    </row>
    <row r="284" spans="5:7" s="21" customFormat="1">
      <c r="E284" s="309"/>
      <c r="F284" s="18"/>
      <c r="G284" s="310"/>
    </row>
    <row r="285" spans="5:7" s="21" customFormat="1">
      <c r="E285" s="309"/>
      <c r="F285" s="18"/>
      <c r="G285" s="310"/>
    </row>
    <row r="286" spans="5:7" s="21" customFormat="1">
      <c r="E286" s="309"/>
      <c r="F286" s="18"/>
      <c r="G286" s="310"/>
    </row>
    <row r="287" spans="5:7" s="21" customFormat="1">
      <c r="E287" s="309"/>
      <c r="F287" s="18"/>
      <c r="G287" s="310"/>
    </row>
    <row r="288" spans="5:7" s="21" customFormat="1">
      <c r="E288" s="309"/>
      <c r="F288" s="18"/>
      <c r="G288" s="310"/>
    </row>
    <row r="289" spans="5:7" s="21" customFormat="1">
      <c r="E289" s="309"/>
      <c r="F289" s="18"/>
      <c r="G289" s="310"/>
    </row>
    <row r="290" spans="5:7" s="21" customFormat="1">
      <c r="E290" s="309"/>
      <c r="F290" s="18"/>
      <c r="G290" s="310"/>
    </row>
    <row r="291" spans="5:7" s="21" customFormat="1">
      <c r="E291" s="309"/>
      <c r="F291" s="18"/>
      <c r="G291" s="310"/>
    </row>
    <row r="292" spans="5:7" s="21" customFormat="1">
      <c r="E292" s="309"/>
      <c r="F292" s="18"/>
      <c r="G292" s="310"/>
    </row>
    <row r="293" spans="5:7" s="21" customFormat="1">
      <c r="E293" s="309"/>
      <c r="F293" s="18"/>
      <c r="G293" s="310"/>
    </row>
    <row r="294" spans="5:7" s="21" customFormat="1">
      <c r="E294" s="309"/>
      <c r="F294" s="18"/>
      <c r="G294" s="310"/>
    </row>
    <row r="295" spans="5:7" s="21" customFormat="1">
      <c r="E295" s="309"/>
      <c r="F295" s="18"/>
      <c r="G295" s="310"/>
    </row>
    <row r="296" spans="5:7" s="21" customFormat="1">
      <c r="E296" s="309"/>
      <c r="F296" s="18"/>
      <c r="G296" s="310"/>
    </row>
    <row r="297" spans="5:7" s="21" customFormat="1">
      <c r="E297" s="309"/>
      <c r="F297" s="18"/>
      <c r="G297" s="310"/>
    </row>
    <row r="298" spans="5:7" s="21" customFormat="1">
      <c r="E298" s="309"/>
      <c r="F298" s="18"/>
      <c r="G298" s="310"/>
    </row>
    <row r="299" spans="5:7" s="21" customFormat="1">
      <c r="E299" s="309"/>
      <c r="F299" s="18"/>
      <c r="G299" s="310"/>
    </row>
    <row r="300" spans="5:7" s="21" customFormat="1">
      <c r="E300" s="309"/>
      <c r="F300" s="18"/>
      <c r="G300" s="310"/>
    </row>
    <row r="301" spans="5:7" s="21" customFormat="1">
      <c r="E301" s="309"/>
      <c r="F301" s="18"/>
      <c r="G301" s="310"/>
    </row>
    <row r="302" spans="5:7" s="21" customFormat="1">
      <c r="E302" s="309"/>
      <c r="F302" s="18"/>
      <c r="G302" s="310"/>
    </row>
    <row r="303" spans="5:7" s="21" customFormat="1">
      <c r="E303" s="309"/>
      <c r="F303" s="18"/>
      <c r="G303" s="310"/>
    </row>
    <row r="304" spans="5:7" s="21" customFormat="1">
      <c r="E304" s="309"/>
      <c r="F304" s="18"/>
      <c r="G304" s="310"/>
    </row>
    <row r="305" spans="5:7" s="21" customFormat="1">
      <c r="E305" s="309"/>
      <c r="F305" s="18"/>
      <c r="G305" s="310"/>
    </row>
    <row r="306" spans="5:7" s="21" customFormat="1">
      <c r="E306" s="309"/>
      <c r="F306" s="18"/>
      <c r="G306" s="310"/>
    </row>
    <row r="307" spans="5:7" s="21" customFormat="1">
      <c r="E307" s="309"/>
      <c r="F307" s="18"/>
      <c r="G307" s="310"/>
    </row>
    <row r="308" spans="5:7" s="21" customFormat="1">
      <c r="E308" s="309"/>
      <c r="F308" s="18"/>
      <c r="G308" s="310"/>
    </row>
    <row r="309" spans="5:7" s="21" customFormat="1">
      <c r="E309" s="309"/>
      <c r="F309" s="18"/>
      <c r="G309" s="310"/>
    </row>
    <row r="310" spans="5:7" s="21" customFormat="1">
      <c r="E310" s="309"/>
      <c r="F310" s="18"/>
      <c r="G310" s="310"/>
    </row>
    <row r="311" spans="5:7" s="21" customFormat="1">
      <c r="E311" s="309"/>
      <c r="F311" s="18"/>
      <c r="G311" s="310"/>
    </row>
    <row r="312" spans="5:7" s="21" customFormat="1">
      <c r="E312" s="309"/>
      <c r="F312" s="18"/>
      <c r="G312" s="310"/>
    </row>
    <row r="313" spans="5:7" s="21" customFormat="1">
      <c r="E313" s="309"/>
      <c r="F313" s="18"/>
      <c r="G313" s="310"/>
    </row>
    <row r="314" spans="5:7" s="21" customFormat="1">
      <c r="E314" s="309"/>
      <c r="F314" s="18"/>
      <c r="G314" s="310"/>
    </row>
    <row r="315" spans="5:7" s="21" customFormat="1">
      <c r="E315" s="309"/>
      <c r="F315" s="18"/>
      <c r="G315" s="310"/>
    </row>
    <row r="316" spans="5:7" s="21" customFormat="1">
      <c r="E316" s="309"/>
      <c r="F316" s="18"/>
      <c r="G316" s="310"/>
    </row>
    <row r="317" spans="5:7" s="21" customFormat="1">
      <c r="E317" s="309"/>
      <c r="F317" s="18"/>
      <c r="G317" s="310"/>
    </row>
    <row r="318" spans="5:7" s="21" customFormat="1">
      <c r="E318" s="309"/>
      <c r="F318" s="18"/>
      <c r="G318" s="310"/>
    </row>
    <row r="319" spans="5:7" s="21" customFormat="1">
      <c r="E319" s="309"/>
      <c r="F319" s="18"/>
      <c r="G319" s="310"/>
    </row>
    <row r="320" spans="5:7" s="21" customFormat="1">
      <c r="E320" s="309"/>
      <c r="F320" s="18"/>
      <c r="G320" s="310"/>
    </row>
    <row r="321" spans="5:7" s="21" customFormat="1">
      <c r="E321" s="309"/>
      <c r="F321" s="18"/>
      <c r="G321" s="310"/>
    </row>
    <row r="322" spans="5:7" s="21" customFormat="1">
      <c r="E322" s="309"/>
      <c r="F322" s="18"/>
      <c r="G322" s="310"/>
    </row>
    <row r="323" spans="5:7" s="21" customFormat="1">
      <c r="E323" s="309"/>
      <c r="F323" s="18"/>
      <c r="G323" s="310"/>
    </row>
    <row r="324" spans="5:7" s="21" customFormat="1">
      <c r="E324" s="309"/>
      <c r="F324" s="18"/>
      <c r="G324" s="310"/>
    </row>
    <row r="325" spans="5:7" s="21" customFormat="1">
      <c r="E325" s="309"/>
      <c r="F325" s="18"/>
      <c r="G325" s="310"/>
    </row>
    <row r="326" spans="5:7" s="21" customFormat="1">
      <c r="E326" s="309"/>
      <c r="F326" s="18"/>
      <c r="G326" s="310"/>
    </row>
    <row r="327" spans="5:7" s="21" customFormat="1">
      <c r="E327" s="309"/>
      <c r="F327" s="18"/>
      <c r="G327" s="310"/>
    </row>
    <row r="328" spans="5:7" s="21" customFormat="1">
      <c r="E328" s="309"/>
      <c r="F328" s="18"/>
      <c r="G328" s="310"/>
    </row>
    <row r="329" spans="5:7" s="21" customFormat="1">
      <c r="E329" s="309"/>
      <c r="F329" s="18"/>
      <c r="G329" s="310"/>
    </row>
    <row r="330" spans="5:7" s="21" customFormat="1">
      <c r="E330" s="309"/>
      <c r="F330" s="18"/>
      <c r="G330" s="310"/>
    </row>
    <row r="331" spans="5:7" s="21" customFormat="1">
      <c r="E331" s="309"/>
      <c r="F331" s="18"/>
      <c r="G331" s="310"/>
    </row>
    <row r="332" spans="5:7" s="21" customFormat="1">
      <c r="E332" s="309"/>
      <c r="F332" s="18"/>
      <c r="G332" s="310"/>
    </row>
    <row r="333" spans="5:7" s="21" customFormat="1">
      <c r="E333" s="309"/>
      <c r="F333" s="18"/>
      <c r="G333" s="310"/>
    </row>
    <row r="334" spans="5:7" s="21" customFormat="1">
      <c r="E334" s="309"/>
      <c r="F334" s="18"/>
      <c r="G334" s="310"/>
    </row>
    <row r="335" spans="5:7" s="21" customFormat="1">
      <c r="E335" s="309"/>
      <c r="F335" s="18"/>
      <c r="G335" s="310"/>
    </row>
  </sheetData>
  <autoFilter ref="A2:BO2"/>
  <mergeCells count="5">
    <mergeCell ref="A1:D1"/>
    <mergeCell ref="E1:G1"/>
    <mergeCell ref="H1:P1"/>
    <mergeCell ref="Q1:Y1"/>
    <mergeCell ref="AA1:AC1"/>
  </mergeCells>
  <pageMargins left="0.7" right="0.7" top="0.75" bottom="0.75" header="0.3" footer="0.3"/>
</worksheet>
</file>

<file path=xl/worksheets/sheet12.xml><?xml version="1.0" encoding="utf-8"?>
<worksheet xmlns="http://schemas.openxmlformats.org/spreadsheetml/2006/main" xmlns:r="http://schemas.openxmlformats.org/officeDocument/2006/relationships">
  <dimension ref="A1:BO139"/>
  <sheetViews>
    <sheetView workbookViewId="0">
      <selection activeCell="AI9" sqref="AI9"/>
    </sheetView>
  </sheetViews>
  <sheetFormatPr defaultRowHeight="15"/>
  <cols>
    <col min="5" max="5" width="9.140625" style="296"/>
    <col min="6" max="6" width="9.140625" style="17"/>
    <col min="7" max="7" width="9.140625" style="297"/>
    <col min="16" max="16" width="9.140625" style="288"/>
    <col min="17" max="25" width="10.7109375" customWidth="1"/>
    <col min="26" max="26" width="19.28515625" style="288" customWidth="1"/>
    <col min="30" max="30" width="9.140625" style="288"/>
    <col min="31" max="31" width="17.140625" style="288" customWidth="1"/>
  </cols>
  <sheetData>
    <row r="1" spans="1:67" s="3" customFormat="1" ht="63" customHeight="1">
      <c r="A1" s="336"/>
      <c r="B1" s="337"/>
      <c r="C1" s="337"/>
      <c r="D1" s="338"/>
      <c r="E1" s="339" t="s">
        <v>1064</v>
      </c>
      <c r="F1" s="340"/>
      <c r="G1" s="341"/>
      <c r="H1" s="342" t="s">
        <v>8110</v>
      </c>
      <c r="I1" s="343"/>
      <c r="J1" s="343"/>
      <c r="K1" s="343"/>
      <c r="L1" s="343"/>
      <c r="M1" s="343"/>
      <c r="N1" s="343"/>
      <c r="O1" s="343"/>
      <c r="P1" s="344"/>
      <c r="Q1" s="332" t="s">
        <v>1065</v>
      </c>
      <c r="R1" s="345"/>
      <c r="S1" s="345"/>
      <c r="T1" s="345"/>
      <c r="U1" s="345"/>
      <c r="V1" s="345"/>
      <c r="W1" s="345"/>
      <c r="X1" s="345"/>
      <c r="Y1" s="346"/>
      <c r="Z1" s="143" t="s">
        <v>1066</v>
      </c>
      <c r="AA1" s="347" t="s">
        <v>1067</v>
      </c>
      <c r="AB1" s="348"/>
      <c r="AC1" s="349"/>
      <c r="AD1" s="290" t="s">
        <v>1068</v>
      </c>
      <c r="AE1" s="144" t="s">
        <v>1069</v>
      </c>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row>
    <row r="2" spans="1:67" s="3" customFormat="1" ht="150" customHeight="1">
      <c r="A2" s="145" t="s">
        <v>0</v>
      </c>
      <c r="B2" s="146" t="s">
        <v>1</v>
      </c>
      <c r="C2" s="147" t="s">
        <v>2</v>
      </c>
      <c r="D2" s="160" t="s">
        <v>3</v>
      </c>
      <c r="E2" s="161">
        <v>2006</v>
      </c>
      <c r="F2" s="162">
        <v>2012</v>
      </c>
      <c r="G2" s="298">
        <v>2022</v>
      </c>
      <c r="H2" s="149" t="s">
        <v>4</v>
      </c>
      <c r="I2" s="150" t="s">
        <v>5</v>
      </c>
      <c r="J2" s="150" t="s">
        <v>6</v>
      </c>
      <c r="K2" s="150" t="s">
        <v>7</v>
      </c>
      <c r="L2" s="150" t="s">
        <v>8</v>
      </c>
      <c r="M2" s="150" t="s">
        <v>9</v>
      </c>
      <c r="N2" s="150" t="s">
        <v>10</v>
      </c>
      <c r="O2" s="163" t="s">
        <v>11</v>
      </c>
      <c r="P2" s="164" t="s">
        <v>12</v>
      </c>
      <c r="Q2" s="151" t="s">
        <v>13</v>
      </c>
      <c r="R2" s="152" t="s">
        <v>14</v>
      </c>
      <c r="S2" s="152" t="s">
        <v>15</v>
      </c>
      <c r="T2" s="152" t="s">
        <v>16</v>
      </c>
      <c r="U2" s="152" t="s">
        <v>17</v>
      </c>
      <c r="V2" s="152" t="s">
        <v>18</v>
      </c>
      <c r="W2" s="152" t="s">
        <v>19</v>
      </c>
      <c r="X2" s="152" t="s">
        <v>20</v>
      </c>
      <c r="Y2" s="153" t="s">
        <v>21</v>
      </c>
      <c r="Z2" s="154" t="s">
        <v>22</v>
      </c>
      <c r="AA2" s="201">
        <v>2006</v>
      </c>
      <c r="AB2" s="156">
        <v>2012</v>
      </c>
      <c r="AC2" s="205">
        <v>2022</v>
      </c>
      <c r="AD2" s="292" t="s">
        <v>23</v>
      </c>
      <c r="AE2" s="159" t="s">
        <v>24</v>
      </c>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2"/>
    </row>
    <row r="3" spans="1:67" s="3" customFormat="1" ht="14.25" customHeight="1">
      <c r="A3" s="4">
        <v>70001</v>
      </c>
      <c r="B3" s="4" t="s">
        <v>5845</v>
      </c>
      <c r="C3" s="5" t="s">
        <v>5846</v>
      </c>
      <c r="D3" s="4" t="s">
        <v>5847</v>
      </c>
      <c r="E3" s="186">
        <v>56.7</v>
      </c>
      <c r="F3" s="133">
        <v>56.7</v>
      </c>
      <c r="G3" s="187">
        <v>57.09</v>
      </c>
      <c r="H3" s="132">
        <v>0</v>
      </c>
      <c r="I3" s="6">
        <v>0.17999999999999972</v>
      </c>
      <c r="J3" s="6">
        <v>2.0000000000003126E-2</v>
      </c>
      <c r="K3" s="6">
        <v>8.9999999999996305E-2</v>
      </c>
      <c r="L3" s="6">
        <v>0</v>
      </c>
      <c r="M3" s="6">
        <v>0</v>
      </c>
      <c r="N3" s="6">
        <v>7.0000000000000284E-2</v>
      </c>
      <c r="O3" s="7">
        <v>0</v>
      </c>
      <c r="P3" s="135">
        <v>3.0000000000001137E-2</v>
      </c>
      <c r="Q3" s="8">
        <f t="shared" ref="Q3:Q86" si="0">((H3/6)*88000)*6+((H3/6)*88000)*5+((H3/6)*88000)*4+((H3/6)*88000)*3+((H3/6)*88000)*2+((H3/6)*88000)</f>
        <v>0</v>
      </c>
      <c r="R3" s="8">
        <f t="shared" ref="R3:R86" si="1">Q3+((I3/3)*88000+((I3/3)*88000)*2+((I3/3)*88000)*3)</f>
        <v>31679.999999999949</v>
      </c>
      <c r="S3" s="8">
        <f t="shared" ref="S3:Y39" si="2">R3+(J3*88000)</f>
        <v>33440.000000000226</v>
      </c>
      <c r="T3" s="8">
        <f t="shared" si="2"/>
        <v>41359.999999999898</v>
      </c>
      <c r="U3" s="8">
        <f t="shared" si="2"/>
        <v>41359.999999999898</v>
      </c>
      <c r="V3" s="8">
        <f t="shared" si="2"/>
        <v>41359.999999999898</v>
      </c>
      <c r="W3" s="8">
        <f t="shared" si="2"/>
        <v>47519.999999999927</v>
      </c>
      <c r="X3" s="8">
        <f t="shared" si="2"/>
        <v>47519.999999999927</v>
      </c>
      <c r="Y3" s="8">
        <f t="shared" si="2"/>
        <v>50160.000000000029</v>
      </c>
      <c r="Z3" s="140">
        <f t="shared" ref="Z3:Z86" si="3">SUM(Q3:Y3)</f>
        <v>334399.99999999977</v>
      </c>
      <c r="AA3" s="138">
        <v>1.9923398573386275</v>
      </c>
      <c r="AB3" s="9">
        <v>1.9923398573386275</v>
      </c>
      <c r="AC3" s="165">
        <v>2.0060437822832848</v>
      </c>
      <c r="AD3" s="291">
        <v>0.39000000000000057</v>
      </c>
      <c r="AE3" s="172">
        <f t="shared" ref="AE3:AE86" si="4">AD3*88000</f>
        <v>34320.000000000051</v>
      </c>
    </row>
    <row r="4" spans="1:67" s="3" customFormat="1" ht="14.25" customHeight="1">
      <c r="A4" s="4">
        <v>70002</v>
      </c>
      <c r="B4" s="4" t="s">
        <v>5848</v>
      </c>
      <c r="C4" s="5" t="s">
        <v>5846</v>
      </c>
      <c r="D4" s="4" t="s">
        <v>5847</v>
      </c>
      <c r="E4" s="186">
        <v>137.27000000000001</v>
      </c>
      <c r="F4" s="133">
        <v>137.5</v>
      </c>
      <c r="G4" s="187">
        <v>138.6</v>
      </c>
      <c r="H4" s="132">
        <v>0.22999999999998977</v>
      </c>
      <c r="I4" s="6">
        <v>0.37000000000000455</v>
      </c>
      <c r="J4" s="6">
        <v>0</v>
      </c>
      <c r="K4" s="6">
        <v>-0.56000000000000227</v>
      </c>
      <c r="L4" s="6">
        <v>0.47999999999998977</v>
      </c>
      <c r="M4" s="6">
        <v>0.25</v>
      </c>
      <c r="N4" s="6">
        <v>0.12999999999999545</v>
      </c>
      <c r="O4" s="7">
        <v>0.18000000000003524</v>
      </c>
      <c r="P4" s="135">
        <v>0.24999999999997158</v>
      </c>
      <c r="Q4" s="8">
        <f t="shared" si="0"/>
        <v>70839.999999996857</v>
      </c>
      <c r="R4" s="8">
        <f t="shared" si="1"/>
        <v>135959.99999999767</v>
      </c>
      <c r="S4" s="8">
        <f t="shared" si="2"/>
        <v>135959.99999999767</v>
      </c>
      <c r="T4" s="8">
        <f t="shared" si="2"/>
        <v>86679.999999997468</v>
      </c>
      <c r="U4" s="8">
        <f t="shared" si="2"/>
        <v>128919.99999999657</v>
      </c>
      <c r="V4" s="8">
        <f t="shared" si="2"/>
        <v>150919.99999999657</v>
      </c>
      <c r="W4" s="8">
        <f t="shared" si="2"/>
        <v>162359.99999999616</v>
      </c>
      <c r="X4" s="8">
        <f t="shared" si="2"/>
        <v>178199.99999999927</v>
      </c>
      <c r="Y4" s="8">
        <f t="shared" si="2"/>
        <v>200199.99999999677</v>
      </c>
      <c r="Z4" s="140">
        <f t="shared" si="3"/>
        <v>1250039.9999999749</v>
      </c>
      <c r="AA4" s="138">
        <v>5.5167286245353164</v>
      </c>
      <c r="AB4" s="9">
        <v>5.5259720687229983</v>
      </c>
      <c r="AC4" s="165">
        <v>5.570179845272782</v>
      </c>
      <c r="AD4" s="291">
        <v>1.3299999999999841</v>
      </c>
      <c r="AE4" s="172">
        <f t="shared" si="4"/>
        <v>117039.9999999986</v>
      </c>
    </row>
    <row r="5" spans="1:67" s="3" customFormat="1" ht="14.25" customHeight="1">
      <c r="A5" s="4">
        <v>70003</v>
      </c>
      <c r="B5" s="4" t="s">
        <v>5849</v>
      </c>
      <c r="C5" s="5" t="s">
        <v>5846</v>
      </c>
      <c r="D5" s="4" t="s">
        <v>5847</v>
      </c>
      <c r="E5" s="186">
        <v>391.14</v>
      </c>
      <c r="F5" s="133">
        <v>395.32</v>
      </c>
      <c r="G5" s="187">
        <v>406.59000000000003</v>
      </c>
      <c r="H5" s="132">
        <v>4.1800000000000068</v>
      </c>
      <c r="I5" s="6">
        <v>2.6800000000000068</v>
      </c>
      <c r="J5" s="6">
        <v>0</v>
      </c>
      <c r="K5" s="6">
        <v>3.4599999999999795</v>
      </c>
      <c r="L5" s="6">
        <v>4.0000000000077307E-2</v>
      </c>
      <c r="M5" s="6">
        <v>2.1299999999999386</v>
      </c>
      <c r="N5" s="6">
        <v>5.0000000000011369E-2</v>
      </c>
      <c r="O5" s="7">
        <v>0.86000000000001364</v>
      </c>
      <c r="P5" s="135">
        <v>2.0500000000000114</v>
      </c>
      <c r="Q5" s="8">
        <f t="shared" si="0"/>
        <v>1287440.0000000021</v>
      </c>
      <c r="R5" s="8">
        <f t="shared" si="1"/>
        <v>1759120.0000000033</v>
      </c>
      <c r="S5" s="8">
        <f t="shared" si="2"/>
        <v>1759120.0000000033</v>
      </c>
      <c r="T5" s="8">
        <f t="shared" si="2"/>
        <v>2063600.0000000014</v>
      </c>
      <c r="U5" s="8">
        <f t="shared" si="2"/>
        <v>2067120.0000000081</v>
      </c>
      <c r="V5" s="8">
        <f t="shared" si="2"/>
        <v>2254560.0000000028</v>
      </c>
      <c r="W5" s="8">
        <f t="shared" si="2"/>
        <v>2258960.0000000037</v>
      </c>
      <c r="X5" s="8">
        <f t="shared" si="2"/>
        <v>2334640.0000000051</v>
      </c>
      <c r="Y5" s="8">
        <f t="shared" si="2"/>
        <v>2515040.0000000061</v>
      </c>
      <c r="Z5" s="140">
        <f t="shared" si="3"/>
        <v>18299600.000000037</v>
      </c>
      <c r="AA5" s="138">
        <v>7.4638485934440846</v>
      </c>
      <c r="AB5" s="9">
        <v>7.5436125836281551</v>
      </c>
      <c r="AC5" s="165">
        <v>7.7586700404163</v>
      </c>
      <c r="AD5" s="291">
        <v>15.450000000000045</v>
      </c>
      <c r="AE5" s="172">
        <f t="shared" si="4"/>
        <v>1359600.000000004</v>
      </c>
    </row>
    <row r="6" spans="1:67" s="3" customFormat="1" ht="14.25" customHeight="1">
      <c r="A6" s="4">
        <v>70004</v>
      </c>
      <c r="B6" s="4" t="s">
        <v>5850</v>
      </c>
      <c r="C6" s="5" t="s">
        <v>5846</v>
      </c>
      <c r="D6" s="4" t="s">
        <v>5847</v>
      </c>
      <c r="E6" s="186">
        <v>109.94</v>
      </c>
      <c r="F6" s="133">
        <v>111.6</v>
      </c>
      <c r="G6" s="187">
        <v>112.44</v>
      </c>
      <c r="H6" s="132">
        <v>1.6599999999999966</v>
      </c>
      <c r="I6" s="6">
        <v>0.17000000000001592</v>
      </c>
      <c r="J6" s="6">
        <v>0</v>
      </c>
      <c r="K6" s="6">
        <v>0</v>
      </c>
      <c r="L6" s="6">
        <v>0</v>
      </c>
      <c r="M6" s="6">
        <v>0.10999999999999943</v>
      </c>
      <c r="N6" s="6">
        <v>0</v>
      </c>
      <c r="O6" s="7">
        <v>0</v>
      </c>
      <c r="P6" s="135">
        <v>0.56000000000000227</v>
      </c>
      <c r="Q6" s="8">
        <f t="shared" si="0"/>
        <v>511279.99999999895</v>
      </c>
      <c r="R6" s="8">
        <f t="shared" si="1"/>
        <v>541200.00000000175</v>
      </c>
      <c r="S6" s="8">
        <f t="shared" si="2"/>
        <v>541200.00000000175</v>
      </c>
      <c r="T6" s="8">
        <f t="shared" si="2"/>
        <v>541200.00000000175</v>
      </c>
      <c r="U6" s="8">
        <f t="shared" si="2"/>
        <v>541200.00000000175</v>
      </c>
      <c r="V6" s="8">
        <f t="shared" si="2"/>
        <v>550880.00000000175</v>
      </c>
      <c r="W6" s="8">
        <f t="shared" si="2"/>
        <v>550880.00000000175</v>
      </c>
      <c r="X6" s="8">
        <f t="shared" si="2"/>
        <v>550880.00000000175</v>
      </c>
      <c r="Y6" s="8">
        <f t="shared" si="2"/>
        <v>600160.00000000198</v>
      </c>
      <c r="Z6" s="140">
        <f t="shared" si="3"/>
        <v>4928880.000000013</v>
      </c>
      <c r="AA6" s="138">
        <v>3.5332532025530439</v>
      </c>
      <c r="AB6" s="9">
        <v>3.5866023049383271</v>
      </c>
      <c r="AC6" s="165">
        <v>3.6135982362658199</v>
      </c>
      <c r="AD6" s="291">
        <v>2.5</v>
      </c>
      <c r="AE6" s="172">
        <f t="shared" si="4"/>
        <v>220000</v>
      </c>
    </row>
    <row r="7" spans="1:67" s="3" customFormat="1" ht="14.25" customHeight="1">
      <c r="A7" s="4">
        <v>70005</v>
      </c>
      <c r="B7" s="4" t="s">
        <v>5851</v>
      </c>
      <c r="C7" s="5" t="s">
        <v>5846</v>
      </c>
      <c r="D7" s="4" t="s">
        <v>5847</v>
      </c>
      <c r="E7" s="186">
        <v>98.92</v>
      </c>
      <c r="F7" s="133">
        <v>99.23</v>
      </c>
      <c r="G7" s="187">
        <v>101.51</v>
      </c>
      <c r="H7" s="132">
        <v>0.31000000000000227</v>
      </c>
      <c r="I7" s="6">
        <v>0.26999999999999602</v>
      </c>
      <c r="J7" s="6">
        <v>0</v>
      </c>
      <c r="K7" s="6">
        <v>0.51000000000000512</v>
      </c>
      <c r="L7" s="6">
        <v>0.42000000000000171</v>
      </c>
      <c r="M7" s="6">
        <v>1.0000000000005116E-2</v>
      </c>
      <c r="N7" s="6">
        <v>0.27999999999998693</v>
      </c>
      <c r="O7" s="7">
        <v>0.79000000000000625</v>
      </c>
      <c r="P7" s="135">
        <v>0</v>
      </c>
      <c r="Q7" s="8">
        <f t="shared" si="0"/>
        <v>95480.000000000713</v>
      </c>
      <c r="R7" s="8">
        <f t="shared" si="1"/>
        <v>143000</v>
      </c>
      <c r="S7" s="8">
        <f t="shared" si="2"/>
        <v>143000</v>
      </c>
      <c r="T7" s="8">
        <f t="shared" si="2"/>
        <v>187880.00000000047</v>
      </c>
      <c r="U7" s="8">
        <f t="shared" si="2"/>
        <v>224840.00000000061</v>
      </c>
      <c r="V7" s="8">
        <f t="shared" si="2"/>
        <v>225720.00000000105</v>
      </c>
      <c r="W7" s="8">
        <f t="shared" si="2"/>
        <v>250359.99999999988</v>
      </c>
      <c r="X7" s="8">
        <f t="shared" si="2"/>
        <v>319880.00000000047</v>
      </c>
      <c r="Y7" s="8">
        <f t="shared" si="2"/>
        <v>319880.00000000047</v>
      </c>
      <c r="Z7" s="140">
        <f t="shared" si="3"/>
        <v>1910040.0000000037</v>
      </c>
      <c r="AA7" s="138">
        <v>4.1736459489222018</v>
      </c>
      <c r="AB7" s="9">
        <v>4.1867255106303087</v>
      </c>
      <c r="AC7" s="165">
        <v>4.2829235773867032</v>
      </c>
      <c r="AD7" s="291">
        <v>2.5900000000000034</v>
      </c>
      <c r="AE7" s="172">
        <f t="shared" si="4"/>
        <v>227920.00000000029</v>
      </c>
    </row>
    <row r="8" spans="1:67" s="3" customFormat="1" ht="14.25" customHeight="1">
      <c r="A8" s="4">
        <v>70006</v>
      </c>
      <c r="B8" s="4" t="s">
        <v>5852</v>
      </c>
      <c r="C8" s="5" t="s">
        <v>5846</v>
      </c>
      <c r="D8" s="4" t="s">
        <v>5847</v>
      </c>
      <c r="E8" s="186">
        <v>1089.06</v>
      </c>
      <c r="F8" s="133">
        <v>1097.19</v>
      </c>
      <c r="G8" s="187">
        <v>1119.4000000000001</v>
      </c>
      <c r="H8" s="132">
        <v>8.1300000000001091</v>
      </c>
      <c r="I8" s="6">
        <v>5.1600000000000819</v>
      </c>
      <c r="J8" s="6">
        <v>0.89000000000010004</v>
      </c>
      <c r="K8" s="6">
        <v>3.4799999999997908</v>
      </c>
      <c r="L8" s="6">
        <v>3.9300000000000637</v>
      </c>
      <c r="M8" s="6">
        <v>0.23000000000001819</v>
      </c>
      <c r="N8" s="6">
        <v>0.48000000000001819</v>
      </c>
      <c r="O8" s="7">
        <v>4.0599999999999454</v>
      </c>
      <c r="P8" s="135">
        <v>3.9800000000000182</v>
      </c>
      <c r="Q8" s="8">
        <f t="shared" si="0"/>
        <v>2504040.0000000335</v>
      </c>
      <c r="R8" s="8">
        <f t="shared" si="1"/>
        <v>3412200.000000048</v>
      </c>
      <c r="S8" s="8">
        <f t="shared" si="2"/>
        <v>3490520.0000000568</v>
      </c>
      <c r="T8" s="8">
        <f t="shared" si="2"/>
        <v>3796760.0000000382</v>
      </c>
      <c r="U8" s="8">
        <f t="shared" si="2"/>
        <v>4142600.0000000438</v>
      </c>
      <c r="V8" s="8">
        <f t="shared" si="2"/>
        <v>4162840.0000000452</v>
      </c>
      <c r="W8" s="8">
        <f t="shared" si="2"/>
        <v>4205080.0000000466</v>
      </c>
      <c r="X8" s="8">
        <f t="shared" si="2"/>
        <v>4562360.0000000419</v>
      </c>
      <c r="Y8" s="8">
        <f t="shared" si="2"/>
        <v>4912600.0000000438</v>
      </c>
      <c r="Z8" s="140">
        <f t="shared" si="3"/>
        <v>35189000.000000395</v>
      </c>
      <c r="AA8" s="138">
        <v>19.500290070977861</v>
      </c>
      <c r="AB8" s="9">
        <v>19.645862728386131</v>
      </c>
      <c r="AC8" s="165">
        <v>20.043546457911059</v>
      </c>
      <c r="AD8" s="291">
        <v>30.340000000000149</v>
      </c>
      <c r="AE8" s="172">
        <f t="shared" si="4"/>
        <v>2669920.000000013</v>
      </c>
    </row>
    <row r="9" spans="1:67" s="3" customFormat="1" ht="14.25" customHeight="1">
      <c r="A9" s="4">
        <v>70007</v>
      </c>
      <c r="B9" s="4" t="s">
        <v>5853</v>
      </c>
      <c r="C9" s="5" t="s">
        <v>5846</v>
      </c>
      <c r="D9" s="4" t="s">
        <v>5847</v>
      </c>
      <c r="E9" s="186">
        <v>129.55000000000001</v>
      </c>
      <c r="F9" s="133">
        <v>136.97</v>
      </c>
      <c r="G9" s="187">
        <v>144.28</v>
      </c>
      <c r="H9" s="132">
        <v>7.4199999999999875</v>
      </c>
      <c r="I9" s="6">
        <v>0.93999999999999773</v>
      </c>
      <c r="J9" s="6">
        <v>5.0000000000011369E-2</v>
      </c>
      <c r="K9" s="6">
        <v>4.7800000000000011</v>
      </c>
      <c r="L9" s="6">
        <v>0</v>
      </c>
      <c r="M9" s="6">
        <v>0.58000000000001251</v>
      </c>
      <c r="N9" s="6">
        <v>0</v>
      </c>
      <c r="O9" s="7">
        <v>0.96000000000000796</v>
      </c>
      <c r="P9" s="135">
        <v>0</v>
      </c>
      <c r="Q9" s="8">
        <f t="shared" si="0"/>
        <v>2285359.9999999963</v>
      </c>
      <c r="R9" s="8">
        <f t="shared" si="1"/>
        <v>2450799.9999999958</v>
      </c>
      <c r="S9" s="8">
        <f t="shared" si="2"/>
        <v>2455199.9999999967</v>
      </c>
      <c r="T9" s="8">
        <f t="shared" si="2"/>
        <v>2875839.9999999967</v>
      </c>
      <c r="U9" s="8">
        <f t="shared" si="2"/>
        <v>2875839.9999999967</v>
      </c>
      <c r="V9" s="8">
        <f t="shared" si="2"/>
        <v>2926879.9999999977</v>
      </c>
      <c r="W9" s="8">
        <f t="shared" si="2"/>
        <v>2926879.9999999977</v>
      </c>
      <c r="X9" s="8">
        <f t="shared" si="2"/>
        <v>3011359.9999999981</v>
      </c>
      <c r="Y9" s="8">
        <f t="shared" si="2"/>
        <v>3011359.9999999981</v>
      </c>
      <c r="Z9" s="140">
        <f t="shared" si="3"/>
        <v>24819519.999999978</v>
      </c>
      <c r="AA9" s="138">
        <v>3.6447680487056924</v>
      </c>
      <c r="AB9" s="9">
        <v>3.8535228068793415</v>
      </c>
      <c r="AC9" s="165">
        <v>4.059182817964162</v>
      </c>
      <c r="AD9" s="291">
        <v>14.72999999999999</v>
      </c>
      <c r="AE9" s="172">
        <f t="shared" si="4"/>
        <v>1296239.9999999991</v>
      </c>
    </row>
    <row r="10" spans="1:67" s="3" customFormat="1" ht="14.25" customHeight="1">
      <c r="A10" s="4">
        <v>70008</v>
      </c>
      <c r="B10" s="4" t="s">
        <v>5854</v>
      </c>
      <c r="C10" s="5" t="s">
        <v>5846</v>
      </c>
      <c r="D10" s="4" t="s">
        <v>5847</v>
      </c>
      <c r="E10" s="186">
        <v>118.49000000000001</v>
      </c>
      <c r="F10" s="133">
        <v>118.67000000000002</v>
      </c>
      <c r="G10" s="187">
        <v>120.17999999999999</v>
      </c>
      <c r="H10" s="132">
        <v>0.18000000000000682</v>
      </c>
      <c r="I10" s="6">
        <v>0.23999999999998067</v>
      </c>
      <c r="J10" s="6">
        <v>0.14000000000000057</v>
      </c>
      <c r="K10" s="6">
        <v>0</v>
      </c>
      <c r="L10" s="6">
        <v>0.12000000000000455</v>
      </c>
      <c r="M10" s="6">
        <v>0</v>
      </c>
      <c r="N10" s="6">
        <v>9.9999999999994316E-2</v>
      </c>
      <c r="O10" s="7">
        <v>0.20000000000000284</v>
      </c>
      <c r="P10" s="135">
        <v>0.70999999999999375</v>
      </c>
      <c r="Q10" s="8">
        <f t="shared" si="0"/>
        <v>55440.000000002095</v>
      </c>
      <c r="R10" s="8">
        <f t="shared" si="1"/>
        <v>97679.99999999869</v>
      </c>
      <c r="S10" s="8">
        <f t="shared" si="2"/>
        <v>109999.99999999875</v>
      </c>
      <c r="T10" s="8">
        <f t="shared" si="2"/>
        <v>109999.99999999875</v>
      </c>
      <c r="U10" s="8">
        <f t="shared" si="2"/>
        <v>120559.99999999916</v>
      </c>
      <c r="V10" s="8">
        <f t="shared" si="2"/>
        <v>120559.99999999916</v>
      </c>
      <c r="W10" s="8">
        <f t="shared" si="2"/>
        <v>129359.99999999866</v>
      </c>
      <c r="X10" s="8">
        <f t="shared" si="2"/>
        <v>146959.99999999892</v>
      </c>
      <c r="Y10" s="8">
        <f t="shared" si="2"/>
        <v>209439.99999999837</v>
      </c>
      <c r="Z10" s="140">
        <f t="shared" si="3"/>
        <v>1099999.9999999925</v>
      </c>
      <c r="AA10" s="138">
        <v>6.0367226745193143</v>
      </c>
      <c r="AB10" s="9">
        <v>6.0458931537277998</v>
      </c>
      <c r="AC10" s="165">
        <v>6.1228232848656514</v>
      </c>
      <c r="AD10" s="291">
        <v>1.6899999999999835</v>
      </c>
      <c r="AE10" s="172">
        <f t="shared" si="4"/>
        <v>148719.99999999854</v>
      </c>
    </row>
    <row r="11" spans="1:67" s="3" customFormat="1" ht="14.25" customHeight="1">
      <c r="A11" s="4">
        <v>70009</v>
      </c>
      <c r="B11" s="4" t="s">
        <v>5855</v>
      </c>
      <c r="C11" s="5" t="s">
        <v>5846</v>
      </c>
      <c r="D11" s="4" t="s">
        <v>5847</v>
      </c>
      <c r="E11" s="186">
        <v>86.69</v>
      </c>
      <c r="F11" s="133">
        <v>87.11</v>
      </c>
      <c r="G11" s="187">
        <v>87.83</v>
      </c>
      <c r="H11" s="132">
        <v>0.42000000000000171</v>
      </c>
      <c r="I11" s="6">
        <v>6.0000000000002274E-2</v>
      </c>
      <c r="J11" s="6">
        <v>0</v>
      </c>
      <c r="K11" s="6">
        <v>0</v>
      </c>
      <c r="L11" s="6">
        <v>0.60999999999999943</v>
      </c>
      <c r="M11" s="6">
        <v>0</v>
      </c>
      <c r="N11" s="6">
        <v>4.0000000000006253E-2</v>
      </c>
      <c r="O11" s="7">
        <v>1.0000000000005116E-2</v>
      </c>
      <c r="P11" s="135">
        <v>0</v>
      </c>
      <c r="Q11" s="8">
        <f t="shared" si="0"/>
        <v>129360.00000000052</v>
      </c>
      <c r="R11" s="8">
        <f t="shared" si="1"/>
        <v>139920.00000000093</v>
      </c>
      <c r="S11" s="8">
        <f t="shared" si="2"/>
        <v>139920.00000000093</v>
      </c>
      <c r="T11" s="8">
        <f t="shared" si="2"/>
        <v>139920.00000000093</v>
      </c>
      <c r="U11" s="8">
        <f t="shared" si="2"/>
        <v>193600.00000000087</v>
      </c>
      <c r="V11" s="8">
        <f t="shared" si="2"/>
        <v>193600.00000000087</v>
      </c>
      <c r="W11" s="8">
        <f t="shared" si="2"/>
        <v>197120.00000000143</v>
      </c>
      <c r="X11" s="8">
        <f t="shared" si="2"/>
        <v>198000.00000000186</v>
      </c>
      <c r="Y11" s="8">
        <f t="shared" si="2"/>
        <v>198000.00000000186</v>
      </c>
      <c r="Z11" s="140">
        <f t="shared" si="3"/>
        <v>1529440.0000000102</v>
      </c>
      <c r="AA11" s="138">
        <v>3.5666090677199036</v>
      </c>
      <c r="AB11" s="9">
        <v>3.5838887517485389</v>
      </c>
      <c r="AC11" s="165">
        <v>3.6135110672261996</v>
      </c>
      <c r="AD11" s="291">
        <v>1.1400000000000006</v>
      </c>
      <c r="AE11" s="172">
        <f t="shared" si="4"/>
        <v>100320.00000000004</v>
      </c>
    </row>
    <row r="12" spans="1:67" s="3" customFormat="1" ht="14.25" customHeight="1">
      <c r="A12" s="4">
        <v>70010</v>
      </c>
      <c r="B12" s="4" t="s">
        <v>5856</v>
      </c>
      <c r="C12" s="5" t="s">
        <v>5846</v>
      </c>
      <c r="D12" s="4" t="s">
        <v>5847</v>
      </c>
      <c r="E12" s="186">
        <v>376.77</v>
      </c>
      <c r="F12" s="133">
        <v>396.47999999999996</v>
      </c>
      <c r="G12" s="187">
        <v>403.28000000000003</v>
      </c>
      <c r="H12" s="132">
        <v>19.70999999999998</v>
      </c>
      <c r="I12" s="6">
        <v>1.5000000000000568</v>
      </c>
      <c r="J12" s="6">
        <v>0.44999999999998863</v>
      </c>
      <c r="K12" s="6">
        <v>0.16000000000002501</v>
      </c>
      <c r="L12" s="6">
        <v>0.75999999999999091</v>
      </c>
      <c r="M12" s="6">
        <v>1.0799999999999841</v>
      </c>
      <c r="N12" s="6">
        <v>0.55000000000001137</v>
      </c>
      <c r="O12" s="7">
        <v>2.1399999999999864</v>
      </c>
      <c r="P12" s="135">
        <v>0.16000000000002501</v>
      </c>
      <c r="Q12" s="8">
        <f t="shared" si="0"/>
        <v>6070679.9999999935</v>
      </c>
      <c r="R12" s="8">
        <f t="shared" si="1"/>
        <v>6334680.0000000037</v>
      </c>
      <c r="S12" s="8">
        <f t="shared" si="2"/>
        <v>6374280.0000000028</v>
      </c>
      <c r="T12" s="8">
        <f t="shared" si="2"/>
        <v>6388360.0000000047</v>
      </c>
      <c r="U12" s="8">
        <f t="shared" si="2"/>
        <v>6455240.0000000037</v>
      </c>
      <c r="V12" s="8">
        <f t="shared" si="2"/>
        <v>6550280.0000000019</v>
      </c>
      <c r="W12" s="8">
        <f t="shared" si="2"/>
        <v>6598680.0000000028</v>
      </c>
      <c r="X12" s="8">
        <f t="shared" si="2"/>
        <v>6787000.0000000019</v>
      </c>
      <c r="Y12" s="8">
        <f t="shared" si="2"/>
        <v>6801080.0000000037</v>
      </c>
      <c r="Z12" s="140">
        <f t="shared" si="3"/>
        <v>58360280.000000015</v>
      </c>
      <c r="AA12" s="138">
        <v>4.9405655614636679</v>
      </c>
      <c r="AB12" s="9">
        <v>5.1990217740507862</v>
      </c>
      <c r="AC12" s="165">
        <v>5.2881898230407618</v>
      </c>
      <c r="AD12" s="291">
        <v>26.510000000000048</v>
      </c>
      <c r="AE12" s="172">
        <f t="shared" si="4"/>
        <v>2332880.0000000042</v>
      </c>
    </row>
    <row r="13" spans="1:67" s="3" customFormat="1" ht="14.25" customHeight="1">
      <c r="A13" s="4">
        <v>70011</v>
      </c>
      <c r="B13" s="4" t="s">
        <v>5857</v>
      </c>
      <c r="C13" s="5" t="s">
        <v>5846</v>
      </c>
      <c r="D13" s="4" t="s">
        <v>5847</v>
      </c>
      <c r="E13" s="186">
        <v>171.4</v>
      </c>
      <c r="F13" s="133">
        <v>171.71</v>
      </c>
      <c r="G13" s="187">
        <v>174.37</v>
      </c>
      <c r="H13" s="132">
        <v>0.31000000000000227</v>
      </c>
      <c r="I13" s="6">
        <v>0.56999999999999318</v>
      </c>
      <c r="J13" s="6">
        <v>9.9999999999909051E-3</v>
      </c>
      <c r="K13" s="6">
        <v>0.12000000000000455</v>
      </c>
      <c r="L13" s="6">
        <v>9.9999999999994316E-2</v>
      </c>
      <c r="M13" s="6">
        <v>0.56999999999999318</v>
      </c>
      <c r="N13" s="6">
        <v>0.99000000000003752</v>
      </c>
      <c r="O13" s="7">
        <v>0.22999999999996135</v>
      </c>
      <c r="P13" s="135">
        <v>7.00000000000216E-2</v>
      </c>
      <c r="Q13" s="8">
        <f t="shared" si="0"/>
        <v>95480.000000000713</v>
      </c>
      <c r="R13" s="8">
        <f t="shared" si="1"/>
        <v>195799.99999999953</v>
      </c>
      <c r="S13" s="8">
        <f t="shared" si="2"/>
        <v>196679.99999999872</v>
      </c>
      <c r="T13" s="8">
        <f t="shared" si="2"/>
        <v>207239.99999999913</v>
      </c>
      <c r="U13" s="8">
        <f t="shared" si="2"/>
        <v>216039.99999999863</v>
      </c>
      <c r="V13" s="8">
        <f t="shared" si="2"/>
        <v>266199.99999999802</v>
      </c>
      <c r="W13" s="8">
        <f t="shared" si="2"/>
        <v>353320.00000000134</v>
      </c>
      <c r="X13" s="8">
        <f t="shared" si="2"/>
        <v>373559.99999999796</v>
      </c>
      <c r="Y13" s="8">
        <f t="shared" si="2"/>
        <v>379719.99999999988</v>
      </c>
      <c r="Z13" s="140">
        <f t="shared" si="3"/>
        <v>2284039.9999999939</v>
      </c>
      <c r="AA13" s="138">
        <v>2.5604522170916906</v>
      </c>
      <c r="AB13" s="9">
        <v>2.5650831400047505</v>
      </c>
      <c r="AC13" s="165">
        <v>2.6048194462910046</v>
      </c>
      <c r="AD13" s="291">
        <v>2.9699999999999989</v>
      </c>
      <c r="AE13" s="172">
        <f t="shared" si="4"/>
        <v>261359.99999999991</v>
      </c>
    </row>
    <row r="14" spans="1:67" s="3" customFormat="1" ht="14.25" customHeight="1">
      <c r="A14" s="4">
        <v>70012</v>
      </c>
      <c r="B14" s="4" t="s">
        <v>5858</v>
      </c>
      <c r="C14" s="5" t="s">
        <v>5846</v>
      </c>
      <c r="D14" s="4" t="s">
        <v>5847</v>
      </c>
      <c r="E14" s="186">
        <v>79.13</v>
      </c>
      <c r="F14" s="133">
        <v>82.259999999999991</v>
      </c>
      <c r="G14" s="187">
        <v>83.14</v>
      </c>
      <c r="H14" s="132">
        <v>3.1299999999999955</v>
      </c>
      <c r="I14" s="6">
        <v>0</v>
      </c>
      <c r="J14" s="6">
        <v>0.29999999999999716</v>
      </c>
      <c r="K14" s="6">
        <v>0.20000000000000284</v>
      </c>
      <c r="L14" s="6">
        <v>0</v>
      </c>
      <c r="M14" s="6">
        <v>0</v>
      </c>
      <c r="N14" s="6">
        <v>0</v>
      </c>
      <c r="O14" s="7">
        <v>0.37999999999999545</v>
      </c>
      <c r="P14" s="135">
        <v>0</v>
      </c>
      <c r="Q14" s="8">
        <f t="shared" si="0"/>
        <v>964039.99999999872</v>
      </c>
      <c r="R14" s="8">
        <f t="shared" si="1"/>
        <v>964039.99999999872</v>
      </c>
      <c r="S14" s="8">
        <f t="shared" si="2"/>
        <v>990439.99999999849</v>
      </c>
      <c r="T14" s="8">
        <f t="shared" si="2"/>
        <v>1008039.9999999987</v>
      </c>
      <c r="U14" s="8">
        <f t="shared" si="2"/>
        <v>1008039.9999999987</v>
      </c>
      <c r="V14" s="8">
        <f t="shared" si="2"/>
        <v>1008039.9999999987</v>
      </c>
      <c r="W14" s="8">
        <f t="shared" si="2"/>
        <v>1008039.9999999987</v>
      </c>
      <c r="X14" s="8">
        <f t="shared" si="2"/>
        <v>1041479.9999999984</v>
      </c>
      <c r="Y14" s="8">
        <f t="shared" si="2"/>
        <v>1041479.9999999984</v>
      </c>
      <c r="Z14" s="140">
        <f t="shared" si="3"/>
        <v>9033639.9999999888</v>
      </c>
      <c r="AA14" s="138">
        <v>4.1689936039956583</v>
      </c>
      <c r="AB14" s="9">
        <v>4.3338988230087558</v>
      </c>
      <c r="AC14" s="165">
        <v>4.3802619516769754</v>
      </c>
      <c r="AD14" s="291">
        <v>4.0100000000000051</v>
      </c>
      <c r="AE14" s="172">
        <f t="shared" si="4"/>
        <v>352880.00000000047</v>
      </c>
    </row>
    <row r="15" spans="1:67" s="3" customFormat="1" ht="14.25" customHeight="1">
      <c r="A15" s="4">
        <v>70013</v>
      </c>
      <c r="B15" s="4" t="s">
        <v>5859</v>
      </c>
      <c r="C15" s="5" t="s">
        <v>5846</v>
      </c>
      <c r="D15" s="4" t="s">
        <v>5847</v>
      </c>
      <c r="E15" s="186">
        <v>27.19</v>
      </c>
      <c r="F15" s="133">
        <v>27.19</v>
      </c>
      <c r="G15" s="187">
        <v>27.490000000000002</v>
      </c>
      <c r="H15" s="132">
        <v>0</v>
      </c>
      <c r="I15" s="6">
        <v>0</v>
      </c>
      <c r="J15" s="6">
        <v>0</v>
      </c>
      <c r="K15" s="6">
        <v>0</v>
      </c>
      <c r="L15" s="6">
        <v>0</v>
      </c>
      <c r="M15" s="6">
        <v>0</v>
      </c>
      <c r="N15" s="6">
        <v>0</v>
      </c>
      <c r="O15" s="7">
        <v>0</v>
      </c>
      <c r="P15" s="135">
        <v>0.30000000000000071</v>
      </c>
      <c r="Q15" s="8">
        <f t="shared" si="0"/>
        <v>0</v>
      </c>
      <c r="R15" s="8">
        <f t="shared" si="1"/>
        <v>0</v>
      </c>
      <c r="S15" s="8">
        <f t="shared" si="2"/>
        <v>0</v>
      </c>
      <c r="T15" s="8">
        <f t="shared" si="2"/>
        <v>0</v>
      </c>
      <c r="U15" s="8">
        <f t="shared" si="2"/>
        <v>0</v>
      </c>
      <c r="V15" s="8">
        <f t="shared" si="2"/>
        <v>0</v>
      </c>
      <c r="W15" s="8">
        <f t="shared" si="2"/>
        <v>0</v>
      </c>
      <c r="X15" s="8">
        <f t="shared" si="2"/>
        <v>0</v>
      </c>
      <c r="Y15" s="8">
        <f t="shared" si="2"/>
        <v>26400.000000000062</v>
      </c>
      <c r="Z15" s="140">
        <f t="shared" si="3"/>
        <v>26400.000000000062</v>
      </c>
      <c r="AA15" s="138">
        <v>2.4339590550617216</v>
      </c>
      <c r="AB15" s="9">
        <v>2.4339590550617216</v>
      </c>
      <c r="AC15" s="165">
        <v>2.4608140648638002</v>
      </c>
      <c r="AD15" s="291">
        <v>0.30000000000000071</v>
      </c>
      <c r="AE15" s="172">
        <f t="shared" si="4"/>
        <v>26400.000000000062</v>
      </c>
    </row>
    <row r="16" spans="1:67" s="3" customFormat="1" ht="14.25" customHeight="1">
      <c r="A16" s="4">
        <v>70014</v>
      </c>
      <c r="B16" s="4" t="s">
        <v>5860</v>
      </c>
      <c r="C16" s="5" t="s">
        <v>5846</v>
      </c>
      <c r="D16" s="4" t="s">
        <v>5847</v>
      </c>
      <c r="E16" s="186">
        <v>39.869999999999997</v>
      </c>
      <c r="F16" s="133">
        <v>41.25</v>
      </c>
      <c r="G16" s="187">
        <v>43.59</v>
      </c>
      <c r="H16" s="132">
        <v>1.3800000000000026</v>
      </c>
      <c r="I16" s="6">
        <v>0.27000000000000313</v>
      </c>
      <c r="J16" s="6">
        <v>0</v>
      </c>
      <c r="K16" s="6">
        <v>0.21000000000000085</v>
      </c>
      <c r="L16" s="6">
        <v>0.56000000000000227</v>
      </c>
      <c r="M16" s="6">
        <v>0</v>
      </c>
      <c r="N16" s="6">
        <v>0.17000000000000171</v>
      </c>
      <c r="O16" s="7">
        <v>0.53999999999999915</v>
      </c>
      <c r="P16" s="135">
        <v>0.59000000000000341</v>
      </c>
      <c r="Q16" s="8">
        <f t="shared" si="0"/>
        <v>425040.00000000081</v>
      </c>
      <c r="R16" s="8">
        <f t="shared" si="1"/>
        <v>472560.00000000134</v>
      </c>
      <c r="S16" s="8">
        <f t="shared" si="2"/>
        <v>472560.00000000134</v>
      </c>
      <c r="T16" s="8">
        <f t="shared" si="2"/>
        <v>491040.0000000014</v>
      </c>
      <c r="U16" s="8">
        <f t="shared" si="2"/>
        <v>540320.00000000163</v>
      </c>
      <c r="V16" s="8">
        <f t="shared" si="2"/>
        <v>540320.00000000163</v>
      </c>
      <c r="W16" s="8">
        <f t="shared" si="2"/>
        <v>555280.00000000175</v>
      </c>
      <c r="X16" s="8">
        <f t="shared" si="2"/>
        <v>602800.00000000163</v>
      </c>
      <c r="Y16" s="8">
        <f t="shared" si="2"/>
        <v>654720.00000000198</v>
      </c>
      <c r="Z16" s="140">
        <f t="shared" si="3"/>
        <v>4754640.000000014</v>
      </c>
      <c r="AA16" s="138">
        <v>2.5772629428761658</v>
      </c>
      <c r="AB16" s="9">
        <v>2.666468432245845</v>
      </c>
      <c r="AC16" s="165">
        <v>2.8177299142205188</v>
      </c>
      <c r="AD16" s="291">
        <v>3.720000000000006</v>
      </c>
      <c r="AE16" s="172">
        <f t="shared" si="4"/>
        <v>327360.00000000052</v>
      </c>
    </row>
    <row r="17" spans="1:31" s="3" customFormat="1" ht="14.25" customHeight="1">
      <c r="A17" s="4">
        <v>70015</v>
      </c>
      <c r="B17" s="4" t="s">
        <v>5861</v>
      </c>
      <c r="C17" s="5" t="s">
        <v>5846</v>
      </c>
      <c r="D17" s="4" t="s">
        <v>5847</v>
      </c>
      <c r="E17" s="186">
        <v>88.05</v>
      </c>
      <c r="F17" s="133">
        <v>88.05</v>
      </c>
      <c r="G17" s="187">
        <v>94.910000000000011</v>
      </c>
      <c r="H17" s="132">
        <v>0</v>
      </c>
      <c r="I17" s="6">
        <v>0.71999999999999886</v>
      </c>
      <c r="J17" s="6">
        <v>0</v>
      </c>
      <c r="K17" s="6">
        <v>0</v>
      </c>
      <c r="L17" s="6">
        <v>0.84000000000000341</v>
      </c>
      <c r="M17" s="6">
        <v>1.0000000000005116E-2</v>
      </c>
      <c r="N17" s="6">
        <v>0</v>
      </c>
      <c r="O17" s="7">
        <v>1.3599999999999994</v>
      </c>
      <c r="P17" s="135">
        <v>3.9300000000000068</v>
      </c>
      <c r="Q17" s="8">
        <f t="shared" si="0"/>
        <v>0</v>
      </c>
      <c r="R17" s="8">
        <f t="shared" si="1"/>
        <v>126719.9999999998</v>
      </c>
      <c r="S17" s="8">
        <f t="shared" si="2"/>
        <v>126719.9999999998</v>
      </c>
      <c r="T17" s="8">
        <f t="shared" si="2"/>
        <v>126719.9999999998</v>
      </c>
      <c r="U17" s="8">
        <f t="shared" si="2"/>
        <v>200640.00000000012</v>
      </c>
      <c r="V17" s="8">
        <f t="shared" si="2"/>
        <v>201520.00000000055</v>
      </c>
      <c r="W17" s="8">
        <f t="shared" si="2"/>
        <v>201520.00000000055</v>
      </c>
      <c r="X17" s="8">
        <f t="shared" si="2"/>
        <v>321200.00000000052</v>
      </c>
      <c r="Y17" s="8">
        <f t="shared" si="2"/>
        <v>667040.00000000116</v>
      </c>
      <c r="Z17" s="140">
        <f t="shared" si="3"/>
        <v>1972080.0000000023</v>
      </c>
      <c r="AA17" s="138">
        <v>2.0281943196738301</v>
      </c>
      <c r="AB17" s="9">
        <v>2.0281943196738301</v>
      </c>
      <c r="AC17" s="165">
        <v>2.186211503466704</v>
      </c>
      <c r="AD17" s="291">
        <v>6.8600000000000136</v>
      </c>
      <c r="AE17" s="172">
        <f t="shared" si="4"/>
        <v>603680.00000000116</v>
      </c>
    </row>
    <row r="18" spans="1:31" s="3" customFormat="1" ht="14.25" customHeight="1">
      <c r="A18" s="4">
        <v>70016</v>
      </c>
      <c r="B18" s="4" t="s">
        <v>5862</v>
      </c>
      <c r="C18" s="5" t="s">
        <v>5846</v>
      </c>
      <c r="D18" s="4" t="s">
        <v>5847</v>
      </c>
      <c r="E18" s="186">
        <v>112.42</v>
      </c>
      <c r="F18" s="133">
        <v>113.06</v>
      </c>
      <c r="G18" s="187">
        <v>114.54</v>
      </c>
      <c r="H18" s="132">
        <v>0.64000000000000057</v>
      </c>
      <c r="I18" s="6">
        <v>0.20000000000000284</v>
      </c>
      <c r="J18" s="6">
        <v>0</v>
      </c>
      <c r="K18" s="6">
        <v>0.14000000000000057</v>
      </c>
      <c r="L18" s="6">
        <v>0</v>
      </c>
      <c r="M18" s="6">
        <v>0</v>
      </c>
      <c r="N18" s="6">
        <v>0.28000000000000114</v>
      </c>
      <c r="O18" s="7">
        <v>0.85999999999999943</v>
      </c>
      <c r="P18" s="135">
        <v>0</v>
      </c>
      <c r="Q18" s="8">
        <f t="shared" si="0"/>
        <v>197120.00000000017</v>
      </c>
      <c r="R18" s="8">
        <f t="shared" si="1"/>
        <v>232320.00000000067</v>
      </c>
      <c r="S18" s="8">
        <f t="shared" si="2"/>
        <v>232320.00000000067</v>
      </c>
      <c r="T18" s="8">
        <f t="shared" si="2"/>
        <v>244640.00000000073</v>
      </c>
      <c r="U18" s="8">
        <f t="shared" si="2"/>
        <v>244640.00000000073</v>
      </c>
      <c r="V18" s="8">
        <f t="shared" si="2"/>
        <v>244640.00000000073</v>
      </c>
      <c r="W18" s="8">
        <f t="shared" si="2"/>
        <v>269280.00000000081</v>
      </c>
      <c r="X18" s="8">
        <f t="shared" si="2"/>
        <v>344960.00000000076</v>
      </c>
      <c r="Y18" s="8">
        <f t="shared" si="2"/>
        <v>344960.00000000076</v>
      </c>
      <c r="Z18" s="140">
        <f t="shared" si="3"/>
        <v>2354880.0000000061</v>
      </c>
      <c r="AA18" s="138">
        <v>4.1890240267095935</v>
      </c>
      <c r="AB18" s="9">
        <v>4.2128718774220477</v>
      </c>
      <c r="AC18" s="165">
        <v>4.2680200321945989</v>
      </c>
      <c r="AD18" s="291">
        <v>2.1200000000000045</v>
      </c>
      <c r="AE18" s="172">
        <f t="shared" si="4"/>
        <v>186560.00000000041</v>
      </c>
    </row>
    <row r="19" spans="1:31" s="3" customFormat="1" ht="14.25" customHeight="1">
      <c r="A19" s="4">
        <v>70017</v>
      </c>
      <c r="B19" s="4" t="s">
        <v>5863</v>
      </c>
      <c r="C19" s="5" t="s">
        <v>5846</v>
      </c>
      <c r="D19" s="4" t="s">
        <v>5847</v>
      </c>
      <c r="E19" s="186">
        <v>234</v>
      </c>
      <c r="F19" s="133">
        <v>234.4</v>
      </c>
      <c r="G19" s="187">
        <v>239.9</v>
      </c>
      <c r="H19" s="132">
        <v>0.40000000000000568</v>
      </c>
      <c r="I19" s="6">
        <v>1.9900000000000091</v>
      </c>
      <c r="J19" s="6">
        <v>0.53000000000000114</v>
      </c>
      <c r="K19" s="6">
        <v>0.62000000000000455</v>
      </c>
      <c r="L19" s="6">
        <v>0.39999999999997726</v>
      </c>
      <c r="M19" s="6">
        <v>0.55000000000001137</v>
      </c>
      <c r="N19" s="6">
        <v>0.21999999999999886</v>
      </c>
      <c r="O19" s="7">
        <v>1.0600000000000023</v>
      </c>
      <c r="P19" s="135">
        <v>0.12999999999999545</v>
      </c>
      <c r="Q19" s="8">
        <f t="shared" si="0"/>
        <v>123200.00000000175</v>
      </c>
      <c r="R19" s="8">
        <f t="shared" si="1"/>
        <v>473440.00000000332</v>
      </c>
      <c r="S19" s="8">
        <f t="shared" si="2"/>
        <v>520080.00000000343</v>
      </c>
      <c r="T19" s="8">
        <f t="shared" si="2"/>
        <v>574640.00000000384</v>
      </c>
      <c r="U19" s="8">
        <f t="shared" si="2"/>
        <v>609840.00000000186</v>
      </c>
      <c r="V19" s="8">
        <f t="shared" si="2"/>
        <v>658240.00000000291</v>
      </c>
      <c r="W19" s="8">
        <f t="shared" si="2"/>
        <v>677600.00000000279</v>
      </c>
      <c r="X19" s="8">
        <f t="shared" si="2"/>
        <v>770880.00000000303</v>
      </c>
      <c r="Y19" s="8">
        <f t="shared" si="2"/>
        <v>782320.00000000268</v>
      </c>
      <c r="Z19" s="140">
        <f t="shared" si="3"/>
        <v>5190240.0000000261</v>
      </c>
      <c r="AA19" s="138">
        <v>4.1316550103379663</v>
      </c>
      <c r="AB19" s="9">
        <v>4.1387176684752962</v>
      </c>
      <c r="AC19" s="165">
        <v>4.2358292178635812</v>
      </c>
      <c r="AD19" s="291">
        <v>5.9000000000000057</v>
      </c>
      <c r="AE19" s="172">
        <f t="shared" si="4"/>
        <v>519200.00000000052</v>
      </c>
    </row>
    <row r="20" spans="1:31" s="3" customFormat="1" ht="14.25" customHeight="1">
      <c r="A20" s="4">
        <v>70018</v>
      </c>
      <c r="B20" s="4" t="s">
        <v>5864</v>
      </c>
      <c r="C20" s="5" t="s">
        <v>5846</v>
      </c>
      <c r="D20" s="4" t="s">
        <v>5847</v>
      </c>
      <c r="E20" s="186">
        <v>60.25</v>
      </c>
      <c r="F20" s="133">
        <v>60.46</v>
      </c>
      <c r="G20" s="187">
        <v>60.46</v>
      </c>
      <c r="H20" s="132">
        <v>0.21000000000000085</v>
      </c>
      <c r="I20" s="6">
        <v>0</v>
      </c>
      <c r="J20" s="6">
        <v>0</v>
      </c>
      <c r="K20" s="6">
        <v>0</v>
      </c>
      <c r="L20" s="6">
        <v>0</v>
      </c>
      <c r="M20" s="6">
        <v>0</v>
      </c>
      <c r="N20" s="6">
        <v>0</v>
      </c>
      <c r="O20" s="7">
        <v>0</v>
      </c>
      <c r="P20" s="135">
        <v>0</v>
      </c>
      <c r="Q20" s="8">
        <f t="shared" si="0"/>
        <v>64680.000000000262</v>
      </c>
      <c r="R20" s="8">
        <f t="shared" si="1"/>
        <v>64680.000000000262</v>
      </c>
      <c r="S20" s="8">
        <f t="shared" si="2"/>
        <v>64680.000000000262</v>
      </c>
      <c r="T20" s="8">
        <f t="shared" si="2"/>
        <v>64680.000000000262</v>
      </c>
      <c r="U20" s="8">
        <f t="shared" si="2"/>
        <v>64680.000000000262</v>
      </c>
      <c r="V20" s="8">
        <f t="shared" si="2"/>
        <v>64680.000000000262</v>
      </c>
      <c r="W20" s="8">
        <f t="shared" si="2"/>
        <v>64680.000000000262</v>
      </c>
      <c r="X20" s="8">
        <f t="shared" si="2"/>
        <v>64680.000000000262</v>
      </c>
      <c r="Y20" s="8">
        <f t="shared" si="2"/>
        <v>64680.000000000262</v>
      </c>
      <c r="Z20" s="140">
        <f t="shared" si="3"/>
        <v>582120.00000000221</v>
      </c>
      <c r="AA20" s="138">
        <v>3.604827177704518</v>
      </c>
      <c r="AB20" s="9">
        <v>3.6173917205645667</v>
      </c>
      <c r="AC20" s="165">
        <v>3.6173917205645667</v>
      </c>
      <c r="AD20" s="291">
        <v>0.21000000000000088</v>
      </c>
      <c r="AE20" s="172">
        <f t="shared" si="4"/>
        <v>18480.000000000076</v>
      </c>
    </row>
    <row r="21" spans="1:31" s="3" customFormat="1" ht="14.25" customHeight="1">
      <c r="A21" s="4">
        <v>70019</v>
      </c>
      <c r="B21" s="4" t="s">
        <v>5865</v>
      </c>
      <c r="C21" s="5" t="s">
        <v>5846</v>
      </c>
      <c r="D21" s="4" t="s">
        <v>5847</v>
      </c>
      <c r="E21" s="186">
        <v>50.300000000000004</v>
      </c>
      <c r="F21" s="133">
        <v>50.300000000000004</v>
      </c>
      <c r="G21" s="187">
        <v>50.6</v>
      </c>
      <c r="H21" s="132">
        <v>0</v>
      </c>
      <c r="I21" s="6">
        <v>0</v>
      </c>
      <c r="J21" s="6">
        <v>0</v>
      </c>
      <c r="K21" s="6">
        <v>3.9999999999999147E-2</v>
      </c>
      <c r="L21" s="6">
        <v>4.9999999999997158E-2</v>
      </c>
      <c r="M21" s="6">
        <v>0</v>
      </c>
      <c r="N21" s="6">
        <v>0</v>
      </c>
      <c r="O21" s="7">
        <v>9.9999999999980105E-3</v>
      </c>
      <c r="P21" s="135">
        <v>0.20000000000000284</v>
      </c>
      <c r="Q21" s="8">
        <f t="shared" si="0"/>
        <v>0</v>
      </c>
      <c r="R21" s="8">
        <f t="shared" si="1"/>
        <v>0</v>
      </c>
      <c r="S21" s="8">
        <f t="shared" si="2"/>
        <v>0</v>
      </c>
      <c r="T21" s="8">
        <f t="shared" si="2"/>
        <v>3519.999999999925</v>
      </c>
      <c r="U21" s="8">
        <f t="shared" si="2"/>
        <v>7919.9999999996744</v>
      </c>
      <c r="V21" s="8">
        <f t="shared" si="2"/>
        <v>7919.9999999996744</v>
      </c>
      <c r="W21" s="8">
        <f t="shared" si="2"/>
        <v>7919.9999999996744</v>
      </c>
      <c r="X21" s="8">
        <f t="shared" si="2"/>
        <v>8799.9999999994998</v>
      </c>
      <c r="Y21" s="8">
        <f t="shared" si="2"/>
        <v>26399.999999999753</v>
      </c>
      <c r="Z21" s="140">
        <f t="shared" si="3"/>
        <v>62479.999999998196</v>
      </c>
      <c r="AA21" s="138">
        <v>1.2993588451980553</v>
      </c>
      <c r="AB21" s="9">
        <v>1.2993588451980553</v>
      </c>
      <c r="AC21" s="165">
        <v>1.3071085003384018</v>
      </c>
      <c r="AD21" s="291">
        <v>0.29999999999999716</v>
      </c>
      <c r="AE21" s="172">
        <f t="shared" si="4"/>
        <v>26399.999999999749</v>
      </c>
    </row>
    <row r="22" spans="1:31" s="3" customFormat="1" ht="14.25" customHeight="1">
      <c r="A22" s="4">
        <v>70020</v>
      </c>
      <c r="B22" s="4" t="s">
        <v>5866</v>
      </c>
      <c r="C22" s="5" t="s">
        <v>5846</v>
      </c>
      <c r="D22" s="4" t="s">
        <v>5847</v>
      </c>
      <c r="E22" s="186">
        <v>76.13</v>
      </c>
      <c r="F22" s="133">
        <v>77.3</v>
      </c>
      <c r="G22" s="187">
        <v>79.36</v>
      </c>
      <c r="H22" s="132">
        <v>1.1700000000000017</v>
      </c>
      <c r="I22" s="6">
        <v>0</v>
      </c>
      <c r="J22" s="6">
        <v>4.9999999999997158E-2</v>
      </c>
      <c r="K22" s="6">
        <v>0.83000000000001251</v>
      </c>
      <c r="L22" s="6">
        <v>0</v>
      </c>
      <c r="M22" s="6">
        <v>1.0000000000005116E-2</v>
      </c>
      <c r="N22" s="6">
        <v>0.20999999999997954</v>
      </c>
      <c r="O22" s="7">
        <v>0.59000000000001762</v>
      </c>
      <c r="P22" s="135">
        <v>0.36999999999999034</v>
      </c>
      <c r="Q22" s="8">
        <f t="shared" si="0"/>
        <v>360360.00000000052</v>
      </c>
      <c r="R22" s="8">
        <f t="shared" si="1"/>
        <v>360360.00000000052</v>
      </c>
      <c r="S22" s="8">
        <f t="shared" si="2"/>
        <v>364760.00000000029</v>
      </c>
      <c r="T22" s="8">
        <f t="shared" si="2"/>
        <v>437800.0000000014</v>
      </c>
      <c r="U22" s="8">
        <f t="shared" si="2"/>
        <v>437800.0000000014</v>
      </c>
      <c r="V22" s="8">
        <f t="shared" si="2"/>
        <v>438680.00000000186</v>
      </c>
      <c r="W22" s="8">
        <f t="shared" si="2"/>
        <v>457160.00000000006</v>
      </c>
      <c r="X22" s="8">
        <f t="shared" si="2"/>
        <v>509080.00000000163</v>
      </c>
      <c r="Y22" s="8">
        <f t="shared" si="2"/>
        <v>541640.00000000081</v>
      </c>
      <c r="Z22" s="140">
        <f t="shared" si="3"/>
        <v>3907640.0000000084</v>
      </c>
      <c r="AA22" s="138">
        <v>4.8730996959513515</v>
      </c>
      <c r="AB22" s="9">
        <v>4.9479916786685871</v>
      </c>
      <c r="AC22" s="165">
        <v>5.0798527764442314</v>
      </c>
      <c r="AD22" s="291">
        <v>3.230000000000004</v>
      </c>
      <c r="AE22" s="172">
        <f t="shared" si="4"/>
        <v>284240.00000000035</v>
      </c>
    </row>
    <row r="23" spans="1:31" s="3" customFormat="1" ht="14.25" customHeight="1">
      <c r="A23" s="4">
        <v>70021</v>
      </c>
      <c r="B23" s="4" t="s">
        <v>5867</v>
      </c>
      <c r="C23" s="5" t="s">
        <v>5846</v>
      </c>
      <c r="D23" s="4" t="s">
        <v>5847</v>
      </c>
      <c r="E23" s="186">
        <v>99.19</v>
      </c>
      <c r="F23" s="133">
        <v>99.28</v>
      </c>
      <c r="G23" s="187">
        <v>100.39</v>
      </c>
      <c r="H23" s="132">
        <v>9.0000000000003411E-2</v>
      </c>
      <c r="I23" s="6">
        <v>0.5</v>
      </c>
      <c r="J23" s="6">
        <v>0</v>
      </c>
      <c r="K23" s="6">
        <v>0</v>
      </c>
      <c r="L23" s="6">
        <v>0.34000000000000341</v>
      </c>
      <c r="M23" s="6">
        <v>0.17000000000000171</v>
      </c>
      <c r="N23" s="6">
        <v>0</v>
      </c>
      <c r="O23" s="7">
        <v>7.9999999999998295E-2</v>
      </c>
      <c r="P23" s="135">
        <v>1.9999999999996021E-2</v>
      </c>
      <c r="Q23" s="8">
        <f t="shared" si="0"/>
        <v>27720.000000001048</v>
      </c>
      <c r="R23" s="8">
        <f t="shared" si="1"/>
        <v>115720.00000000105</v>
      </c>
      <c r="S23" s="8">
        <f t="shared" si="2"/>
        <v>115720.00000000105</v>
      </c>
      <c r="T23" s="8">
        <f t="shared" si="2"/>
        <v>115720.00000000105</v>
      </c>
      <c r="U23" s="8">
        <f t="shared" si="2"/>
        <v>145640.00000000134</v>
      </c>
      <c r="V23" s="8">
        <f t="shared" si="2"/>
        <v>160600.00000000148</v>
      </c>
      <c r="W23" s="8">
        <f t="shared" si="2"/>
        <v>160600.00000000148</v>
      </c>
      <c r="X23" s="8">
        <f t="shared" si="2"/>
        <v>167640.00000000134</v>
      </c>
      <c r="Y23" s="8">
        <f t="shared" si="2"/>
        <v>169400.00000000099</v>
      </c>
      <c r="Z23" s="140">
        <f t="shared" si="3"/>
        <v>1178760.0000000107</v>
      </c>
      <c r="AA23" s="138">
        <v>2.7774588729436469</v>
      </c>
      <c r="AB23" s="9">
        <v>2.779978998949947</v>
      </c>
      <c r="AC23" s="165">
        <v>2.8110605530276516</v>
      </c>
      <c r="AD23" s="291">
        <v>1.2000000000000028</v>
      </c>
      <c r="AE23" s="172">
        <f t="shared" si="4"/>
        <v>105600.00000000025</v>
      </c>
    </row>
    <row r="24" spans="1:31" s="3" customFormat="1" ht="14.25" customHeight="1">
      <c r="A24" s="4">
        <v>70022</v>
      </c>
      <c r="B24" s="4" t="s">
        <v>5868</v>
      </c>
      <c r="C24" s="5" t="s">
        <v>5846</v>
      </c>
      <c r="D24" s="4" t="s">
        <v>5847</v>
      </c>
      <c r="E24" s="186">
        <v>56.51</v>
      </c>
      <c r="F24" s="133">
        <v>56.51</v>
      </c>
      <c r="G24" s="187">
        <v>56.74</v>
      </c>
      <c r="H24" s="132">
        <v>0</v>
      </c>
      <c r="I24" s="6">
        <v>0</v>
      </c>
      <c r="J24" s="6">
        <v>0</v>
      </c>
      <c r="K24" s="6">
        <v>3.9999999999999147E-2</v>
      </c>
      <c r="L24" s="6">
        <v>6.0000000000009379E-2</v>
      </c>
      <c r="M24" s="6">
        <v>0</v>
      </c>
      <c r="N24" s="6">
        <v>0</v>
      </c>
      <c r="O24" s="7">
        <v>4.9999999999997158E-2</v>
      </c>
      <c r="P24" s="135">
        <v>8.00000000000054E-2</v>
      </c>
      <c r="Q24" s="8">
        <f t="shared" si="0"/>
        <v>0</v>
      </c>
      <c r="R24" s="8">
        <f t="shared" si="1"/>
        <v>0</v>
      </c>
      <c r="S24" s="8">
        <f t="shared" si="2"/>
        <v>0</v>
      </c>
      <c r="T24" s="8">
        <f t="shared" si="2"/>
        <v>3519.999999999925</v>
      </c>
      <c r="U24" s="8">
        <f t="shared" si="2"/>
        <v>8800.0000000007512</v>
      </c>
      <c r="V24" s="8">
        <f t="shared" si="2"/>
        <v>8800.0000000007512</v>
      </c>
      <c r="W24" s="8">
        <f t="shared" si="2"/>
        <v>8800.0000000007512</v>
      </c>
      <c r="X24" s="8">
        <f t="shared" si="2"/>
        <v>13200.000000000502</v>
      </c>
      <c r="Y24" s="8">
        <f t="shared" si="2"/>
        <v>20240.000000000975</v>
      </c>
      <c r="Z24" s="140">
        <f t="shared" si="3"/>
        <v>63360.000000003653</v>
      </c>
      <c r="AA24" s="138">
        <v>2.5259930089310454</v>
      </c>
      <c r="AB24" s="9">
        <v>2.5259930089310454</v>
      </c>
      <c r="AC24" s="165">
        <v>2.5362739926870921</v>
      </c>
      <c r="AD24" s="291">
        <v>0.23000000000000398</v>
      </c>
      <c r="AE24" s="172">
        <f t="shared" si="4"/>
        <v>20240.000000000349</v>
      </c>
    </row>
    <row r="25" spans="1:31" s="3" customFormat="1" ht="14.25" customHeight="1">
      <c r="A25" s="4">
        <v>70023</v>
      </c>
      <c r="B25" s="4" t="s">
        <v>5869</v>
      </c>
      <c r="C25" s="5" t="s">
        <v>5846</v>
      </c>
      <c r="D25" s="4" t="s">
        <v>5847</v>
      </c>
      <c r="E25" s="186">
        <v>129.33000000000001</v>
      </c>
      <c r="F25" s="133">
        <v>129.33000000000001</v>
      </c>
      <c r="G25" s="187">
        <v>131.44</v>
      </c>
      <c r="H25" s="132">
        <v>0</v>
      </c>
      <c r="I25" s="6">
        <v>0.53999999999999204</v>
      </c>
      <c r="J25" s="6">
        <v>0</v>
      </c>
      <c r="K25" s="6">
        <v>0.18000000000000682</v>
      </c>
      <c r="L25" s="6">
        <v>0.72999999999998977</v>
      </c>
      <c r="M25" s="6">
        <v>2.0000000000010232E-2</v>
      </c>
      <c r="N25" s="6">
        <v>0.53999999999999204</v>
      </c>
      <c r="O25" s="7">
        <v>9.9999999999994316E-2</v>
      </c>
      <c r="P25" s="135">
        <v>0</v>
      </c>
      <c r="Q25" s="8">
        <f t="shared" si="0"/>
        <v>0</v>
      </c>
      <c r="R25" s="8">
        <f t="shared" si="1"/>
        <v>95039.999999998603</v>
      </c>
      <c r="S25" s="8">
        <f t="shared" si="2"/>
        <v>95039.999999998603</v>
      </c>
      <c r="T25" s="8">
        <f t="shared" si="2"/>
        <v>110879.9999999992</v>
      </c>
      <c r="U25" s="8">
        <f t="shared" si="2"/>
        <v>175119.99999999831</v>
      </c>
      <c r="V25" s="8">
        <f t="shared" si="2"/>
        <v>176879.99999999921</v>
      </c>
      <c r="W25" s="8">
        <f t="shared" si="2"/>
        <v>224399.99999999852</v>
      </c>
      <c r="X25" s="8">
        <f t="shared" si="2"/>
        <v>233199.99999999802</v>
      </c>
      <c r="Y25" s="8">
        <f t="shared" si="2"/>
        <v>233199.99999999802</v>
      </c>
      <c r="Z25" s="140">
        <f t="shared" si="3"/>
        <v>1343759.9999999884</v>
      </c>
      <c r="AA25" s="138">
        <v>7.7465843271379038</v>
      </c>
      <c r="AB25" s="9">
        <v>7.7465843271379038</v>
      </c>
      <c r="AC25" s="165">
        <v>7.8729687153715755</v>
      </c>
      <c r="AD25" s="291">
        <v>2.1099999999999852</v>
      </c>
      <c r="AE25" s="172">
        <f t="shared" si="4"/>
        <v>185679.99999999869</v>
      </c>
    </row>
    <row r="26" spans="1:31" s="3" customFormat="1" ht="14.25" customHeight="1">
      <c r="A26" s="4">
        <v>70024</v>
      </c>
      <c r="B26" s="4" t="s">
        <v>5870</v>
      </c>
      <c r="C26" s="5" t="s">
        <v>5846</v>
      </c>
      <c r="D26" s="4" t="s">
        <v>5847</v>
      </c>
      <c r="E26" s="186">
        <v>109.09</v>
      </c>
      <c r="F26" s="133">
        <v>109.09</v>
      </c>
      <c r="G26" s="187">
        <v>109.99000000000001</v>
      </c>
      <c r="H26" s="132">
        <v>0</v>
      </c>
      <c r="I26" s="6">
        <v>0.18999999999999773</v>
      </c>
      <c r="J26" s="6">
        <v>9.0000000000003411E-2</v>
      </c>
      <c r="K26" s="6">
        <v>0</v>
      </c>
      <c r="L26" s="6">
        <v>0.17000000000000171</v>
      </c>
      <c r="M26" s="6">
        <v>0</v>
      </c>
      <c r="N26" s="6">
        <v>0</v>
      </c>
      <c r="O26" s="7">
        <v>1.9999999999996021E-2</v>
      </c>
      <c r="P26" s="135">
        <v>0.43000000000000682</v>
      </c>
      <c r="Q26" s="8">
        <f t="shared" si="0"/>
        <v>0</v>
      </c>
      <c r="R26" s="8">
        <f t="shared" si="1"/>
        <v>33439.9999999996</v>
      </c>
      <c r="S26" s="8">
        <f t="shared" si="2"/>
        <v>41359.999999999898</v>
      </c>
      <c r="T26" s="8">
        <f t="shared" si="2"/>
        <v>41359.999999999898</v>
      </c>
      <c r="U26" s="8">
        <f t="shared" si="2"/>
        <v>56320.000000000044</v>
      </c>
      <c r="V26" s="8">
        <f t="shared" si="2"/>
        <v>56320.000000000044</v>
      </c>
      <c r="W26" s="8">
        <f t="shared" si="2"/>
        <v>56320.000000000044</v>
      </c>
      <c r="X26" s="8">
        <f t="shared" si="2"/>
        <v>58079.999999999694</v>
      </c>
      <c r="Y26" s="8">
        <f t="shared" si="2"/>
        <v>95920.000000000291</v>
      </c>
      <c r="Z26" s="140">
        <f t="shared" si="3"/>
        <v>439119.99999999953</v>
      </c>
      <c r="AA26" s="138">
        <v>3.8675208372478878</v>
      </c>
      <c r="AB26" s="9">
        <v>3.8675208372478878</v>
      </c>
      <c r="AC26" s="165">
        <v>3.8994281500494568</v>
      </c>
      <c r="AD26" s="291">
        <v>0.90000000000000557</v>
      </c>
      <c r="AE26" s="172">
        <f t="shared" si="4"/>
        <v>79200.000000000495</v>
      </c>
    </row>
    <row r="27" spans="1:31" s="3" customFormat="1" ht="14.25" customHeight="1">
      <c r="A27" s="4">
        <v>70025</v>
      </c>
      <c r="B27" s="4" t="s">
        <v>5871</v>
      </c>
      <c r="C27" s="5" t="s">
        <v>5846</v>
      </c>
      <c r="D27" s="4" t="s">
        <v>5847</v>
      </c>
      <c r="E27" s="186">
        <v>144.24</v>
      </c>
      <c r="F27" s="133">
        <v>146.72</v>
      </c>
      <c r="G27" s="187">
        <v>148.20999999999998</v>
      </c>
      <c r="H27" s="132">
        <v>2.4799999999999898</v>
      </c>
      <c r="I27" s="6">
        <v>0.56000000000000227</v>
      </c>
      <c r="J27" s="6">
        <v>0.12999999999999545</v>
      </c>
      <c r="K27" s="6">
        <v>0.29000000000002046</v>
      </c>
      <c r="L27" s="6">
        <v>0</v>
      </c>
      <c r="M27" s="6">
        <v>0.34000000000000341</v>
      </c>
      <c r="N27" s="6">
        <v>0</v>
      </c>
      <c r="O27" s="7">
        <v>0</v>
      </c>
      <c r="P27" s="135">
        <v>0.16999999999998749</v>
      </c>
      <c r="Q27" s="8">
        <f t="shared" si="0"/>
        <v>763839.99999999674</v>
      </c>
      <c r="R27" s="8">
        <f t="shared" si="1"/>
        <v>862399.99999999721</v>
      </c>
      <c r="S27" s="8">
        <f t="shared" si="2"/>
        <v>873839.99999999686</v>
      </c>
      <c r="T27" s="8">
        <f t="shared" si="2"/>
        <v>899359.9999999986</v>
      </c>
      <c r="U27" s="8">
        <f t="shared" si="2"/>
        <v>899359.9999999986</v>
      </c>
      <c r="V27" s="8">
        <f t="shared" si="2"/>
        <v>929279.99999999895</v>
      </c>
      <c r="W27" s="8">
        <f t="shared" si="2"/>
        <v>929279.99999999895</v>
      </c>
      <c r="X27" s="8">
        <f t="shared" si="2"/>
        <v>929279.99999999895</v>
      </c>
      <c r="Y27" s="8">
        <f t="shared" si="2"/>
        <v>944239.9999999979</v>
      </c>
      <c r="Z27" s="140">
        <f t="shared" si="3"/>
        <v>8030879.9999999832</v>
      </c>
      <c r="AA27" s="138">
        <v>3.3190895974706445</v>
      </c>
      <c r="AB27" s="9">
        <v>3.3761565844487853</v>
      </c>
      <c r="AC27" s="165">
        <v>3.4104427983993624</v>
      </c>
      <c r="AD27" s="291">
        <v>3.9699999999999704</v>
      </c>
      <c r="AE27" s="172">
        <f t="shared" si="4"/>
        <v>349359.99999999738</v>
      </c>
    </row>
    <row r="28" spans="1:31" s="3" customFormat="1" ht="14.25" customHeight="1">
      <c r="A28" s="4">
        <v>70026</v>
      </c>
      <c r="B28" s="4" t="s">
        <v>5872</v>
      </c>
      <c r="C28" s="5" t="s">
        <v>5846</v>
      </c>
      <c r="D28" s="4" t="s">
        <v>5847</v>
      </c>
      <c r="E28" s="186">
        <v>96.740000000000009</v>
      </c>
      <c r="F28" s="133">
        <v>98.73</v>
      </c>
      <c r="G28" s="187">
        <v>99</v>
      </c>
      <c r="H28" s="132">
        <v>1.9899999999999949</v>
      </c>
      <c r="I28" s="6">
        <v>0.10999999999999943</v>
      </c>
      <c r="J28" s="6">
        <v>0</v>
      </c>
      <c r="K28" s="6">
        <v>0</v>
      </c>
      <c r="L28" s="6">
        <v>1.0000000000005116E-2</v>
      </c>
      <c r="M28" s="6">
        <v>0</v>
      </c>
      <c r="N28" s="6">
        <v>0.12999999999999545</v>
      </c>
      <c r="O28" s="7">
        <v>1.9999999999996021E-2</v>
      </c>
      <c r="P28" s="135">
        <v>0</v>
      </c>
      <c r="Q28" s="8">
        <f t="shared" si="0"/>
        <v>612919.99999999837</v>
      </c>
      <c r="R28" s="8">
        <f t="shared" si="1"/>
        <v>632279.99999999825</v>
      </c>
      <c r="S28" s="8">
        <f t="shared" si="2"/>
        <v>632279.99999999825</v>
      </c>
      <c r="T28" s="8">
        <f t="shared" si="2"/>
        <v>632279.99999999825</v>
      </c>
      <c r="U28" s="8">
        <f t="shared" si="2"/>
        <v>633159.99999999872</v>
      </c>
      <c r="V28" s="8">
        <f t="shared" si="2"/>
        <v>633159.99999999872</v>
      </c>
      <c r="W28" s="8">
        <f t="shared" si="2"/>
        <v>644599.99999999837</v>
      </c>
      <c r="X28" s="8">
        <f t="shared" si="2"/>
        <v>646359.99999999802</v>
      </c>
      <c r="Y28" s="8">
        <f t="shared" si="2"/>
        <v>646359.99999999802</v>
      </c>
      <c r="Z28" s="140">
        <f t="shared" si="3"/>
        <v>5713399.9999999851</v>
      </c>
      <c r="AA28" s="138">
        <v>3.2668636555508654</v>
      </c>
      <c r="AB28" s="9">
        <v>3.3340650063317856</v>
      </c>
      <c r="AC28" s="165">
        <v>3.3431827775432672</v>
      </c>
      <c r="AD28" s="291">
        <v>2.2599999999999909</v>
      </c>
      <c r="AE28" s="172">
        <f t="shared" si="4"/>
        <v>198879.99999999919</v>
      </c>
    </row>
    <row r="29" spans="1:31" s="3" customFormat="1" ht="14.25" customHeight="1">
      <c r="A29" s="4">
        <v>70027</v>
      </c>
      <c r="B29" s="4" t="s">
        <v>5873</v>
      </c>
      <c r="C29" s="5" t="s">
        <v>5846</v>
      </c>
      <c r="D29" s="4" t="s">
        <v>5847</v>
      </c>
      <c r="E29" s="186">
        <v>85.28</v>
      </c>
      <c r="F29" s="133">
        <v>85.52</v>
      </c>
      <c r="G29" s="187">
        <v>85.79</v>
      </c>
      <c r="H29" s="132">
        <v>0.23999999999999488</v>
      </c>
      <c r="I29" s="6">
        <v>7.9999999999998295E-2</v>
      </c>
      <c r="J29" s="6">
        <v>0</v>
      </c>
      <c r="K29" s="6">
        <v>0</v>
      </c>
      <c r="L29" s="6">
        <v>0.12000000000000455</v>
      </c>
      <c r="M29" s="6">
        <v>0</v>
      </c>
      <c r="N29" s="6">
        <v>6.9999999999993179E-2</v>
      </c>
      <c r="O29" s="7">
        <v>0</v>
      </c>
      <c r="P29" s="135">
        <v>0</v>
      </c>
      <c r="Q29" s="8">
        <f t="shared" si="0"/>
        <v>73919.999999998428</v>
      </c>
      <c r="R29" s="8">
        <f t="shared" si="1"/>
        <v>87999.999999998137</v>
      </c>
      <c r="S29" s="8">
        <f t="shared" si="2"/>
        <v>87999.999999998137</v>
      </c>
      <c r="T29" s="8">
        <f t="shared" si="2"/>
        <v>87999.999999998137</v>
      </c>
      <c r="U29" s="8">
        <f t="shared" si="2"/>
        <v>98559.999999998545</v>
      </c>
      <c r="V29" s="8">
        <f t="shared" si="2"/>
        <v>98559.999999998545</v>
      </c>
      <c r="W29" s="8">
        <f t="shared" si="2"/>
        <v>104719.99999999795</v>
      </c>
      <c r="X29" s="8">
        <f t="shared" si="2"/>
        <v>104719.99999999795</v>
      </c>
      <c r="Y29" s="8">
        <f t="shared" si="2"/>
        <v>104719.99999999795</v>
      </c>
      <c r="Z29" s="140">
        <f t="shared" si="3"/>
        <v>849199.9999999837</v>
      </c>
      <c r="AA29" s="138">
        <v>1.9688602404742999</v>
      </c>
      <c r="AB29" s="9">
        <v>1.9744011229521816</v>
      </c>
      <c r="AC29" s="165">
        <v>1.9806346157398003</v>
      </c>
      <c r="AD29" s="291">
        <v>0.51000000000000512</v>
      </c>
      <c r="AE29" s="172">
        <f t="shared" si="4"/>
        <v>44880.000000000451</v>
      </c>
    </row>
    <row r="30" spans="1:31" s="3" customFormat="1" ht="14.25" customHeight="1">
      <c r="A30" s="4">
        <v>70028</v>
      </c>
      <c r="B30" s="4" t="s">
        <v>5874</v>
      </c>
      <c r="C30" s="5" t="s">
        <v>5846</v>
      </c>
      <c r="D30" s="4" t="s">
        <v>5847</v>
      </c>
      <c r="E30" s="186">
        <v>120.63</v>
      </c>
      <c r="F30" s="133">
        <v>122.61</v>
      </c>
      <c r="G30" s="187">
        <v>123.10000000000001</v>
      </c>
      <c r="H30" s="132">
        <v>1.980000000000004</v>
      </c>
      <c r="I30" s="6">
        <v>0.35999999999999943</v>
      </c>
      <c r="J30" s="6">
        <v>1.0000000000005116E-2</v>
      </c>
      <c r="K30" s="6">
        <v>0</v>
      </c>
      <c r="L30" s="6">
        <v>0</v>
      </c>
      <c r="M30" s="6">
        <v>0.12000000000000455</v>
      </c>
      <c r="N30" s="6">
        <v>0</v>
      </c>
      <c r="O30" s="7">
        <v>0</v>
      </c>
      <c r="P30" s="135">
        <v>0</v>
      </c>
      <c r="Q30" s="8">
        <f t="shared" si="0"/>
        <v>609840.00000000116</v>
      </c>
      <c r="R30" s="8">
        <f t="shared" si="1"/>
        <v>673200.00000000105</v>
      </c>
      <c r="S30" s="8">
        <f t="shared" si="2"/>
        <v>674080.00000000151</v>
      </c>
      <c r="T30" s="8">
        <f t="shared" si="2"/>
        <v>674080.00000000151</v>
      </c>
      <c r="U30" s="8">
        <f t="shared" si="2"/>
        <v>674080.00000000151</v>
      </c>
      <c r="V30" s="8">
        <f t="shared" si="2"/>
        <v>684640.00000000186</v>
      </c>
      <c r="W30" s="8">
        <f t="shared" si="2"/>
        <v>684640.00000000186</v>
      </c>
      <c r="X30" s="8">
        <f t="shared" si="2"/>
        <v>684640.00000000186</v>
      </c>
      <c r="Y30" s="8">
        <f t="shared" si="2"/>
        <v>684640.00000000186</v>
      </c>
      <c r="Z30" s="140">
        <f t="shared" si="3"/>
        <v>6043840.000000014</v>
      </c>
      <c r="AA30" s="138">
        <v>2.771790830089659</v>
      </c>
      <c r="AB30" s="9">
        <v>2.8172865263806108</v>
      </c>
      <c r="AC30" s="165">
        <v>2.8285455623314015</v>
      </c>
      <c r="AD30" s="291">
        <v>2.4700000000000131</v>
      </c>
      <c r="AE30" s="172">
        <f t="shared" si="4"/>
        <v>217360.00000000116</v>
      </c>
    </row>
    <row r="31" spans="1:31" s="3" customFormat="1" ht="14.25" customHeight="1">
      <c r="A31" s="4">
        <v>70029</v>
      </c>
      <c r="B31" s="4" t="s">
        <v>5875</v>
      </c>
      <c r="C31" s="5" t="s">
        <v>5846</v>
      </c>
      <c r="D31" s="4" t="s">
        <v>5847</v>
      </c>
      <c r="E31" s="186">
        <v>333.25</v>
      </c>
      <c r="F31" s="133">
        <v>359.38</v>
      </c>
      <c r="G31" s="187">
        <v>374.52000000000004</v>
      </c>
      <c r="H31" s="132">
        <v>26.129999999999995</v>
      </c>
      <c r="I31" s="6">
        <v>1.5400000000000205</v>
      </c>
      <c r="J31" s="6">
        <v>4.0000000000020464E-2</v>
      </c>
      <c r="K31" s="6">
        <v>0.59999999999996589</v>
      </c>
      <c r="L31" s="6">
        <v>0.57999999999998408</v>
      </c>
      <c r="M31" s="6">
        <v>0.25</v>
      </c>
      <c r="N31" s="6">
        <v>8.9800000000000182</v>
      </c>
      <c r="O31" s="7">
        <v>0.49000000000000909</v>
      </c>
      <c r="P31" s="135">
        <v>2.660000000000025</v>
      </c>
      <c r="Q31" s="8">
        <f t="shared" si="0"/>
        <v>8048039.9999999991</v>
      </c>
      <c r="R31" s="8">
        <f t="shared" si="1"/>
        <v>8319080.0000000028</v>
      </c>
      <c r="S31" s="8">
        <f t="shared" si="2"/>
        <v>8322600.0000000047</v>
      </c>
      <c r="T31" s="8">
        <f t="shared" si="2"/>
        <v>8375400.0000000019</v>
      </c>
      <c r="U31" s="8">
        <f t="shared" si="2"/>
        <v>8426440</v>
      </c>
      <c r="V31" s="8">
        <f t="shared" si="2"/>
        <v>8448440</v>
      </c>
      <c r="W31" s="8">
        <f t="shared" si="2"/>
        <v>9238680.0000000019</v>
      </c>
      <c r="X31" s="8">
        <f t="shared" si="2"/>
        <v>9281800.0000000019</v>
      </c>
      <c r="Y31" s="8">
        <f t="shared" si="2"/>
        <v>9515880.0000000037</v>
      </c>
      <c r="Z31" s="140">
        <f t="shared" si="3"/>
        <v>77976360.000000015</v>
      </c>
      <c r="AA31" s="138">
        <v>3.3182018681501413</v>
      </c>
      <c r="AB31" s="9">
        <v>3.5783807573167223</v>
      </c>
      <c r="AC31" s="165">
        <v>3.7291311737722164</v>
      </c>
      <c r="AD31" s="291">
        <v>41.270000000000039</v>
      </c>
      <c r="AE31" s="172">
        <f t="shared" si="4"/>
        <v>3631760.0000000033</v>
      </c>
    </row>
    <row r="32" spans="1:31" s="3" customFormat="1" ht="14.25" customHeight="1">
      <c r="A32" s="4">
        <v>70030</v>
      </c>
      <c r="B32" s="4" t="s">
        <v>5876</v>
      </c>
      <c r="C32" s="5" t="s">
        <v>5846</v>
      </c>
      <c r="D32" s="4" t="s">
        <v>5847</v>
      </c>
      <c r="E32" s="186">
        <v>117.53</v>
      </c>
      <c r="F32" s="133">
        <v>119.6</v>
      </c>
      <c r="G32" s="187">
        <v>120.58</v>
      </c>
      <c r="H32" s="132">
        <v>2.0699999999999932</v>
      </c>
      <c r="I32" s="6">
        <v>4.0000000000020464E-2</v>
      </c>
      <c r="J32" s="6">
        <v>0</v>
      </c>
      <c r="K32" s="6">
        <v>0.48000000000000398</v>
      </c>
      <c r="L32" s="6">
        <v>0.23000000000000398</v>
      </c>
      <c r="M32" s="6">
        <v>0</v>
      </c>
      <c r="N32" s="6">
        <v>0.14000000000000057</v>
      </c>
      <c r="O32" s="7">
        <v>9.0000000000003411E-2</v>
      </c>
      <c r="P32" s="135">
        <v>0</v>
      </c>
      <c r="Q32" s="8">
        <f t="shared" si="0"/>
        <v>637559.99999999779</v>
      </c>
      <c r="R32" s="8">
        <f t="shared" si="1"/>
        <v>644600.0000000014</v>
      </c>
      <c r="S32" s="8">
        <f t="shared" si="2"/>
        <v>644600.0000000014</v>
      </c>
      <c r="T32" s="8">
        <f t="shared" si="2"/>
        <v>686840.00000000175</v>
      </c>
      <c r="U32" s="8">
        <f t="shared" si="2"/>
        <v>707080.0000000021</v>
      </c>
      <c r="V32" s="8">
        <f t="shared" si="2"/>
        <v>707080.0000000021</v>
      </c>
      <c r="W32" s="8">
        <f t="shared" si="2"/>
        <v>719400.0000000021</v>
      </c>
      <c r="X32" s="8">
        <f t="shared" si="2"/>
        <v>727320.00000000244</v>
      </c>
      <c r="Y32" s="8">
        <f t="shared" si="2"/>
        <v>727320.00000000244</v>
      </c>
      <c r="Z32" s="140">
        <f t="shared" si="3"/>
        <v>6201800.000000014</v>
      </c>
      <c r="AA32" s="138">
        <v>4.1053925849337354</v>
      </c>
      <c r="AB32" s="9">
        <v>4.1776989122613362</v>
      </c>
      <c r="AC32" s="165">
        <v>4.2119308933149826</v>
      </c>
      <c r="AD32" s="291">
        <v>3.0499999999999972</v>
      </c>
      <c r="AE32" s="172">
        <f t="shared" si="4"/>
        <v>268399.99999999977</v>
      </c>
    </row>
    <row r="33" spans="1:31" s="3" customFormat="1" ht="14.25" customHeight="1">
      <c r="A33" s="4">
        <v>70031</v>
      </c>
      <c r="B33" s="4" t="s">
        <v>5877</v>
      </c>
      <c r="C33" s="5" t="s">
        <v>5846</v>
      </c>
      <c r="D33" s="4" t="s">
        <v>5847</v>
      </c>
      <c r="E33" s="186">
        <v>408.84000000000003</v>
      </c>
      <c r="F33" s="133">
        <v>417.04</v>
      </c>
      <c r="G33" s="187">
        <v>450.04</v>
      </c>
      <c r="H33" s="132">
        <v>8.1999999999999886</v>
      </c>
      <c r="I33" s="6">
        <v>1.3600000000000136</v>
      </c>
      <c r="J33" s="6">
        <v>10.509999999999991</v>
      </c>
      <c r="K33" s="6">
        <v>3.1200000000000045</v>
      </c>
      <c r="L33" s="6">
        <v>0.78999999999996362</v>
      </c>
      <c r="M33" s="6">
        <v>1.8299999999999841</v>
      </c>
      <c r="N33" s="6">
        <v>2.3500000000000796</v>
      </c>
      <c r="O33" s="7">
        <v>7.4599999999999795</v>
      </c>
      <c r="P33" s="135">
        <v>5.5799999999999841</v>
      </c>
      <c r="Q33" s="8">
        <f t="shared" si="0"/>
        <v>2525599.9999999963</v>
      </c>
      <c r="R33" s="8">
        <f t="shared" si="1"/>
        <v>2764959.9999999986</v>
      </c>
      <c r="S33" s="8">
        <f t="shared" si="2"/>
        <v>3689839.9999999977</v>
      </c>
      <c r="T33" s="8">
        <f t="shared" si="2"/>
        <v>3964399.9999999981</v>
      </c>
      <c r="U33" s="8">
        <f t="shared" si="2"/>
        <v>4033919.9999999949</v>
      </c>
      <c r="V33" s="8">
        <f t="shared" si="2"/>
        <v>4194959.9999999935</v>
      </c>
      <c r="W33" s="8">
        <f t="shared" si="2"/>
        <v>4401760.0000000009</v>
      </c>
      <c r="X33" s="8">
        <f t="shared" si="2"/>
        <v>5058239.9999999991</v>
      </c>
      <c r="Y33" s="8">
        <f t="shared" si="2"/>
        <v>5549279.9999999981</v>
      </c>
      <c r="Z33" s="140">
        <f t="shared" si="3"/>
        <v>36182959.999999978</v>
      </c>
      <c r="AA33" s="138">
        <v>4.6295688173333662</v>
      </c>
      <c r="AB33" s="9">
        <v>4.7224229027998899</v>
      </c>
      <c r="AC33" s="165">
        <v>5.0961039784578519</v>
      </c>
      <c r="AD33" s="291">
        <v>41.199999999999989</v>
      </c>
      <c r="AE33" s="172">
        <f t="shared" si="4"/>
        <v>3625599.9999999991</v>
      </c>
    </row>
    <row r="34" spans="1:31" s="3" customFormat="1" ht="14.25" customHeight="1">
      <c r="A34" s="4">
        <v>70032</v>
      </c>
      <c r="B34" s="4" t="s">
        <v>5878</v>
      </c>
      <c r="C34" s="5" t="s">
        <v>5846</v>
      </c>
      <c r="D34" s="4" t="s">
        <v>5847</v>
      </c>
      <c r="E34" s="186">
        <v>70.960000000000008</v>
      </c>
      <c r="F34" s="133">
        <v>70.960000000000008</v>
      </c>
      <c r="G34" s="187">
        <v>71.25</v>
      </c>
      <c r="H34" s="132">
        <v>0</v>
      </c>
      <c r="I34" s="6">
        <v>4.9999999999997158E-2</v>
      </c>
      <c r="J34" s="6">
        <v>0</v>
      </c>
      <c r="K34" s="6">
        <v>0</v>
      </c>
      <c r="L34" s="6">
        <v>6.0000000000002274E-2</v>
      </c>
      <c r="M34" s="6">
        <v>1.9999999999996021E-2</v>
      </c>
      <c r="N34" s="6">
        <v>4.9999999999997158E-2</v>
      </c>
      <c r="O34" s="7">
        <v>0</v>
      </c>
      <c r="P34" s="135">
        <v>0.10999999999999943</v>
      </c>
      <c r="Q34" s="8">
        <f t="shared" si="0"/>
        <v>0</v>
      </c>
      <c r="R34" s="8">
        <f t="shared" si="1"/>
        <v>8799.9999999994998</v>
      </c>
      <c r="S34" s="8">
        <f t="shared" si="2"/>
        <v>8799.9999999994998</v>
      </c>
      <c r="T34" s="8">
        <f t="shared" si="2"/>
        <v>8799.9999999994998</v>
      </c>
      <c r="U34" s="8">
        <f t="shared" si="2"/>
        <v>14079.9999999997</v>
      </c>
      <c r="V34" s="8">
        <f t="shared" si="2"/>
        <v>15839.999999999349</v>
      </c>
      <c r="W34" s="8">
        <f t="shared" si="2"/>
        <v>20239.999999999098</v>
      </c>
      <c r="X34" s="8">
        <f t="shared" si="2"/>
        <v>20239.999999999098</v>
      </c>
      <c r="Y34" s="8">
        <f t="shared" si="2"/>
        <v>29919.999999999047</v>
      </c>
      <c r="Z34" s="140">
        <f t="shared" si="3"/>
        <v>126719.99999999479</v>
      </c>
      <c r="AA34" s="138">
        <v>2.5219641181655339</v>
      </c>
      <c r="AB34" s="9">
        <v>2.5219641181655339</v>
      </c>
      <c r="AC34" s="165">
        <v>2.5322709050069663</v>
      </c>
      <c r="AD34" s="291">
        <v>0.28999999999999204</v>
      </c>
      <c r="AE34" s="172">
        <f t="shared" si="4"/>
        <v>25519.999999999302</v>
      </c>
    </row>
    <row r="35" spans="1:31" s="3" customFormat="1" ht="14.25" customHeight="1">
      <c r="A35" s="4">
        <v>70033</v>
      </c>
      <c r="B35" s="4" t="s">
        <v>5879</v>
      </c>
      <c r="C35" s="5" t="s">
        <v>5846</v>
      </c>
      <c r="D35" s="4" t="s">
        <v>5847</v>
      </c>
      <c r="E35" s="186">
        <v>72.91</v>
      </c>
      <c r="F35" s="133">
        <v>73.34</v>
      </c>
      <c r="G35" s="187">
        <v>76.06</v>
      </c>
      <c r="H35" s="132">
        <v>0.43000000000000682</v>
      </c>
      <c r="I35" s="6">
        <v>0</v>
      </c>
      <c r="J35" s="6">
        <v>0</v>
      </c>
      <c r="K35" s="6">
        <v>0.70999999999999375</v>
      </c>
      <c r="L35" s="6">
        <v>0.12999999999999545</v>
      </c>
      <c r="M35" s="6">
        <v>0.11000000000001364</v>
      </c>
      <c r="N35" s="6">
        <v>1.480000000000004</v>
      </c>
      <c r="O35" s="7">
        <v>5.9999999999988063E-2</v>
      </c>
      <c r="P35" s="135">
        <v>0.23000000000000398</v>
      </c>
      <c r="Q35" s="8">
        <f t="shared" si="0"/>
        <v>132440.0000000021</v>
      </c>
      <c r="R35" s="8">
        <f t="shared" si="1"/>
        <v>132440.0000000021</v>
      </c>
      <c r="S35" s="8">
        <f t="shared" si="2"/>
        <v>132440.0000000021</v>
      </c>
      <c r="T35" s="8">
        <f t="shared" si="2"/>
        <v>194920.00000000154</v>
      </c>
      <c r="U35" s="8">
        <f t="shared" si="2"/>
        <v>206360.00000000114</v>
      </c>
      <c r="V35" s="8">
        <f t="shared" si="2"/>
        <v>216040.00000000233</v>
      </c>
      <c r="W35" s="8">
        <f t="shared" si="2"/>
        <v>346280.00000000268</v>
      </c>
      <c r="X35" s="8">
        <f t="shared" si="2"/>
        <v>351560.00000000163</v>
      </c>
      <c r="Y35" s="8">
        <f t="shared" si="2"/>
        <v>371800.00000000198</v>
      </c>
      <c r="Z35" s="140">
        <f t="shared" si="3"/>
        <v>2084280.0000000177</v>
      </c>
      <c r="AA35" s="138">
        <v>2.3209175439210803</v>
      </c>
      <c r="AB35" s="9">
        <v>2.3346055777146075</v>
      </c>
      <c r="AC35" s="165">
        <v>2.4211903496178495</v>
      </c>
      <c r="AD35" s="291">
        <v>3.1500000000000061</v>
      </c>
      <c r="AE35" s="172">
        <f t="shared" si="4"/>
        <v>277200.00000000052</v>
      </c>
    </row>
    <row r="36" spans="1:31" s="3" customFormat="1" ht="14.25" customHeight="1">
      <c r="A36" s="4">
        <v>70034</v>
      </c>
      <c r="B36" s="4" t="s">
        <v>5880</v>
      </c>
      <c r="C36" s="5" t="s">
        <v>5846</v>
      </c>
      <c r="D36" s="4" t="s">
        <v>5847</v>
      </c>
      <c r="E36" s="186">
        <v>65.960000000000008</v>
      </c>
      <c r="F36" s="133">
        <v>65.960000000000008</v>
      </c>
      <c r="G36" s="187">
        <v>66.690000000000012</v>
      </c>
      <c r="H36" s="132">
        <v>0</v>
      </c>
      <c r="I36" s="6">
        <v>3.0000000000001137E-2</v>
      </c>
      <c r="J36" s="6">
        <v>0</v>
      </c>
      <c r="K36" s="6">
        <v>0</v>
      </c>
      <c r="L36" s="6">
        <v>0</v>
      </c>
      <c r="M36" s="6">
        <v>0</v>
      </c>
      <c r="N36" s="6">
        <v>4.9999999999997158E-2</v>
      </c>
      <c r="O36" s="7">
        <v>0</v>
      </c>
      <c r="P36" s="135">
        <v>0.65000000000000568</v>
      </c>
      <c r="Q36" s="8">
        <f t="shared" si="0"/>
        <v>0</v>
      </c>
      <c r="R36" s="8">
        <f t="shared" si="1"/>
        <v>5280.0000000002001</v>
      </c>
      <c r="S36" s="8">
        <f t="shared" si="2"/>
        <v>5280.0000000002001</v>
      </c>
      <c r="T36" s="8">
        <f t="shared" si="2"/>
        <v>5280.0000000002001</v>
      </c>
      <c r="U36" s="8">
        <f t="shared" si="2"/>
        <v>5280.0000000002001</v>
      </c>
      <c r="V36" s="8">
        <f t="shared" si="2"/>
        <v>5280.0000000002001</v>
      </c>
      <c r="W36" s="8">
        <f t="shared" si="2"/>
        <v>9679.9999999999491</v>
      </c>
      <c r="X36" s="8">
        <f t="shared" si="2"/>
        <v>9679.9999999999491</v>
      </c>
      <c r="Y36" s="8">
        <f t="shared" si="2"/>
        <v>66880.000000000451</v>
      </c>
      <c r="Z36" s="140">
        <f t="shared" si="3"/>
        <v>112640.00000000134</v>
      </c>
      <c r="AA36" s="138">
        <v>2.5616429312092461</v>
      </c>
      <c r="AB36" s="9">
        <v>2.5616429312092461</v>
      </c>
      <c r="AC36" s="165">
        <v>2.5899934366638058</v>
      </c>
      <c r="AD36" s="291">
        <v>0.73000000000000398</v>
      </c>
      <c r="AE36" s="172">
        <f t="shared" si="4"/>
        <v>64240.000000000349</v>
      </c>
    </row>
    <row r="37" spans="1:31" s="3" customFormat="1" ht="14.25" customHeight="1">
      <c r="A37" s="4">
        <v>70035</v>
      </c>
      <c r="B37" s="4" t="s">
        <v>5881</v>
      </c>
      <c r="C37" s="5" t="s">
        <v>5846</v>
      </c>
      <c r="D37" s="4" t="s">
        <v>5847</v>
      </c>
      <c r="E37" s="186">
        <v>66.53</v>
      </c>
      <c r="F37" s="133">
        <v>66.88</v>
      </c>
      <c r="G37" s="187">
        <v>67.83</v>
      </c>
      <c r="H37" s="132">
        <v>0.34999999999999432</v>
      </c>
      <c r="I37" s="6">
        <v>0.26000000000000512</v>
      </c>
      <c r="J37" s="6">
        <v>0</v>
      </c>
      <c r="K37" s="6">
        <v>0</v>
      </c>
      <c r="L37" s="6">
        <v>9.0000000000003411E-2</v>
      </c>
      <c r="M37" s="6">
        <v>0</v>
      </c>
      <c r="N37" s="6">
        <v>0.59999999999999432</v>
      </c>
      <c r="O37" s="7">
        <v>0</v>
      </c>
      <c r="P37" s="135">
        <v>0</v>
      </c>
      <c r="Q37" s="8">
        <f t="shared" si="0"/>
        <v>107799.99999999824</v>
      </c>
      <c r="R37" s="8">
        <f t="shared" si="1"/>
        <v>153559.99999999913</v>
      </c>
      <c r="S37" s="8">
        <f t="shared" si="2"/>
        <v>153559.99999999913</v>
      </c>
      <c r="T37" s="8">
        <f t="shared" si="2"/>
        <v>153559.99999999913</v>
      </c>
      <c r="U37" s="8">
        <f t="shared" si="2"/>
        <v>161479.99999999942</v>
      </c>
      <c r="V37" s="8">
        <f t="shared" si="2"/>
        <v>161479.99999999942</v>
      </c>
      <c r="W37" s="8">
        <f t="shared" si="2"/>
        <v>214279.99999999892</v>
      </c>
      <c r="X37" s="8">
        <f t="shared" si="2"/>
        <v>214279.99999999892</v>
      </c>
      <c r="Y37" s="8">
        <f t="shared" si="2"/>
        <v>214279.99999999892</v>
      </c>
      <c r="Z37" s="140">
        <f t="shared" si="3"/>
        <v>1534279.9999999909</v>
      </c>
      <c r="AA37" s="138">
        <v>2.5018520398762045</v>
      </c>
      <c r="AB37" s="9">
        <v>2.5150137445801977</v>
      </c>
      <c r="AC37" s="165">
        <v>2.5507383716338943</v>
      </c>
      <c r="AD37" s="291">
        <v>1.2999999999999972</v>
      </c>
      <c r="AE37" s="172">
        <f t="shared" si="4"/>
        <v>114399.99999999975</v>
      </c>
    </row>
    <row r="38" spans="1:31" s="3" customFormat="1" ht="14.25" customHeight="1">
      <c r="A38" s="4">
        <v>70036</v>
      </c>
      <c r="B38" s="4" t="s">
        <v>5882</v>
      </c>
      <c r="C38" s="5" t="s">
        <v>5846</v>
      </c>
      <c r="D38" s="4" t="s">
        <v>5847</v>
      </c>
      <c r="E38" s="186">
        <v>127.71000000000001</v>
      </c>
      <c r="F38" s="133">
        <v>128.67000000000002</v>
      </c>
      <c r="G38" s="187">
        <v>131.28</v>
      </c>
      <c r="H38" s="132">
        <v>0.96000000000000796</v>
      </c>
      <c r="I38" s="6">
        <v>-1.8100000000000165</v>
      </c>
      <c r="J38" s="6">
        <v>0.23999999999999488</v>
      </c>
      <c r="K38" s="6">
        <v>0</v>
      </c>
      <c r="L38" s="6">
        <v>6.9999999999993179E-2</v>
      </c>
      <c r="M38" s="6">
        <v>0.45000000000000284</v>
      </c>
      <c r="N38" s="6">
        <v>1.5</v>
      </c>
      <c r="O38" s="7">
        <v>0</v>
      </c>
      <c r="P38" s="135">
        <v>2.1599999999999966</v>
      </c>
      <c r="Q38" s="8">
        <f t="shared" si="0"/>
        <v>295680.0000000025</v>
      </c>
      <c r="R38" s="8">
        <f t="shared" si="1"/>
        <v>-22880.000000000407</v>
      </c>
      <c r="S38" s="8">
        <f t="shared" si="2"/>
        <v>-1760.0000000008586</v>
      </c>
      <c r="T38" s="8">
        <f t="shared" si="2"/>
        <v>-1760.0000000008586</v>
      </c>
      <c r="U38" s="8">
        <f t="shared" si="2"/>
        <v>4399.9999999985412</v>
      </c>
      <c r="V38" s="8">
        <f t="shared" si="2"/>
        <v>43999.999999998792</v>
      </c>
      <c r="W38" s="8">
        <f t="shared" si="2"/>
        <v>175999.99999999878</v>
      </c>
      <c r="X38" s="8">
        <f t="shared" si="2"/>
        <v>175999.99999999878</v>
      </c>
      <c r="Y38" s="8">
        <f t="shared" si="2"/>
        <v>366079.99999999849</v>
      </c>
      <c r="Z38" s="140">
        <f t="shared" si="3"/>
        <v>1035759.9999999937</v>
      </c>
      <c r="AA38" s="138">
        <v>3.9472830168851356</v>
      </c>
      <c r="AB38" s="9">
        <v>3.9769548647921891</v>
      </c>
      <c r="AC38" s="165">
        <v>4.0576252012894889</v>
      </c>
      <c r="AD38" s="291">
        <v>3.5699999999999932</v>
      </c>
      <c r="AE38" s="172">
        <f t="shared" si="4"/>
        <v>314159.99999999942</v>
      </c>
    </row>
    <row r="39" spans="1:31" s="3" customFormat="1" ht="14.25" customHeight="1">
      <c r="A39" s="4">
        <v>70037</v>
      </c>
      <c r="B39" s="4" t="s">
        <v>5883</v>
      </c>
      <c r="C39" s="5" t="s">
        <v>5846</v>
      </c>
      <c r="D39" s="4" t="s">
        <v>5847</v>
      </c>
      <c r="E39" s="186">
        <v>99.41</v>
      </c>
      <c r="F39" s="133">
        <v>102.71</v>
      </c>
      <c r="G39" s="187">
        <v>104.66</v>
      </c>
      <c r="H39" s="132">
        <v>3.2999999999999972</v>
      </c>
      <c r="I39" s="6">
        <v>0.36000000000001364</v>
      </c>
      <c r="J39" s="6">
        <v>0</v>
      </c>
      <c r="K39" s="6">
        <v>0.96999999999999886</v>
      </c>
      <c r="L39" s="6">
        <v>1.0000000000005116E-2</v>
      </c>
      <c r="M39" s="6">
        <v>0.46999999999998465</v>
      </c>
      <c r="N39" s="6">
        <v>6.0000000000002274E-2</v>
      </c>
      <c r="O39" s="7">
        <v>7.9999999999998295E-2</v>
      </c>
      <c r="P39" s="135">
        <v>0</v>
      </c>
      <c r="Q39" s="8">
        <f t="shared" si="0"/>
        <v>1016399.9999999991</v>
      </c>
      <c r="R39" s="8">
        <f t="shared" si="1"/>
        <v>1079760.0000000014</v>
      </c>
      <c r="S39" s="8">
        <f t="shared" si="2"/>
        <v>1079760.0000000014</v>
      </c>
      <c r="T39" s="8">
        <f t="shared" si="2"/>
        <v>1165120.0000000014</v>
      </c>
      <c r="U39" s="8">
        <f t="shared" si="2"/>
        <v>1166000.0000000019</v>
      </c>
      <c r="V39" s="8">
        <f t="shared" ref="V39:Y39" si="5">U39+(M39*88000)</f>
        <v>1207360.0000000005</v>
      </c>
      <c r="W39" s="8">
        <f t="shared" si="5"/>
        <v>1212640.0000000007</v>
      </c>
      <c r="X39" s="8">
        <f t="shared" si="5"/>
        <v>1219680.0000000005</v>
      </c>
      <c r="Y39" s="8">
        <f t="shared" si="5"/>
        <v>1219680.0000000005</v>
      </c>
      <c r="Z39" s="140">
        <f t="shared" si="3"/>
        <v>10366400.000000007</v>
      </c>
      <c r="AA39" s="138">
        <v>4.8913337630451146</v>
      </c>
      <c r="AB39" s="9">
        <v>5.053705772078902</v>
      </c>
      <c r="AC39" s="165">
        <v>5.1496528683261413</v>
      </c>
      <c r="AD39" s="291">
        <v>5.25</v>
      </c>
      <c r="AE39" s="172">
        <f t="shared" si="4"/>
        <v>462000</v>
      </c>
    </row>
    <row r="40" spans="1:31" s="3" customFormat="1" ht="14.25" customHeight="1">
      <c r="A40" s="4">
        <v>70038</v>
      </c>
      <c r="B40" s="4" t="s">
        <v>5884</v>
      </c>
      <c r="C40" s="5" t="s">
        <v>5846</v>
      </c>
      <c r="D40" s="4" t="s">
        <v>5847</v>
      </c>
      <c r="E40" s="186">
        <v>99.33</v>
      </c>
      <c r="F40" s="133">
        <v>102.94</v>
      </c>
      <c r="G40" s="187">
        <v>105.64999999999999</v>
      </c>
      <c r="H40" s="132">
        <v>3.6099999999999994</v>
      </c>
      <c r="I40" s="6">
        <v>1.4899999999999949</v>
      </c>
      <c r="J40" s="6">
        <v>0</v>
      </c>
      <c r="K40" s="6">
        <v>3.0000000000001137E-2</v>
      </c>
      <c r="L40" s="6">
        <v>0.34000000000000341</v>
      </c>
      <c r="M40" s="6">
        <v>0</v>
      </c>
      <c r="N40" s="6">
        <v>0</v>
      </c>
      <c r="O40" s="7">
        <v>0.32999999999999829</v>
      </c>
      <c r="P40" s="135">
        <v>0.51999999999999602</v>
      </c>
      <c r="Q40" s="8">
        <f t="shared" si="0"/>
        <v>1111880</v>
      </c>
      <c r="R40" s="8">
        <f t="shared" si="1"/>
        <v>1374119.9999999991</v>
      </c>
      <c r="S40" s="8">
        <f t="shared" ref="S40:Y76" si="6">R40+(J40*88000)</f>
        <v>1374119.9999999991</v>
      </c>
      <c r="T40" s="8">
        <f t="shared" si="6"/>
        <v>1376759.9999999991</v>
      </c>
      <c r="U40" s="8">
        <f t="shared" si="6"/>
        <v>1406679.9999999993</v>
      </c>
      <c r="V40" s="8">
        <f t="shared" si="6"/>
        <v>1406679.9999999993</v>
      </c>
      <c r="W40" s="8">
        <f t="shared" si="6"/>
        <v>1406679.9999999993</v>
      </c>
      <c r="X40" s="8">
        <f t="shared" si="6"/>
        <v>1435719.9999999991</v>
      </c>
      <c r="Y40" s="8">
        <f t="shared" si="6"/>
        <v>1481479.9999999986</v>
      </c>
      <c r="Z40" s="140">
        <f t="shared" si="3"/>
        <v>12374119.999999991</v>
      </c>
      <c r="AA40" s="138">
        <v>4.6577385139127259</v>
      </c>
      <c r="AB40" s="9">
        <v>4.8270170403923887</v>
      </c>
      <c r="AC40" s="165">
        <v>4.9540931641485892</v>
      </c>
      <c r="AD40" s="291">
        <v>6.3199999999999932</v>
      </c>
      <c r="AE40" s="172">
        <f t="shared" si="4"/>
        <v>556159.99999999942</v>
      </c>
    </row>
    <row r="41" spans="1:31" s="3" customFormat="1" ht="14.25" customHeight="1">
      <c r="A41" s="4">
        <v>70039</v>
      </c>
      <c r="B41" s="4" t="s">
        <v>5847</v>
      </c>
      <c r="C41" s="5" t="s">
        <v>5846</v>
      </c>
      <c r="D41" s="4" t="s">
        <v>5847</v>
      </c>
      <c r="E41" s="186">
        <v>26.64</v>
      </c>
      <c r="F41" s="133">
        <v>26.64</v>
      </c>
      <c r="G41" s="187">
        <v>27.060000000000002</v>
      </c>
      <c r="H41" s="132">
        <v>0</v>
      </c>
      <c r="I41" s="6">
        <v>0.19999999999999929</v>
      </c>
      <c r="J41" s="6">
        <v>0</v>
      </c>
      <c r="K41" s="6">
        <v>0</v>
      </c>
      <c r="L41" s="6">
        <v>0</v>
      </c>
      <c r="M41" s="6">
        <v>0</v>
      </c>
      <c r="N41" s="6">
        <v>0.21999999999999886</v>
      </c>
      <c r="O41" s="7">
        <v>0</v>
      </c>
      <c r="P41" s="135">
        <v>0</v>
      </c>
      <c r="Q41" s="8">
        <f t="shared" si="0"/>
        <v>0</v>
      </c>
      <c r="R41" s="8">
        <f t="shared" si="1"/>
        <v>35199.999999999876</v>
      </c>
      <c r="S41" s="8">
        <f t="shared" si="6"/>
        <v>35199.999999999876</v>
      </c>
      <c r="T41" s="8">
        <f t="shared" si="6"/>
        <v>35199.999999999876</v>
      </c>
      <c r="U41" s="8">
        <f t="shared" si="6"/>
        <v>35199.999999999876</v>
      </c>
      <c r="V41" s="8">
        <f t="shared" si="6"/>
        <v>35199.999999999876</v>
      </c>
      <c r="W41" s="8">
        <f t="shared" si="6"/>
        <v>54559.999999999774</v>
      </c>
      <c r="X41" s="8">
        <f t="shared" si="6"/>
        <v>54559.999999999774</v>
      </c>
      <c r="Y41" s="8">
        <f t="shared" si="6"/>
        <v>54559.999999999774</v>
      </c>
      <c r="Z41" s="140">
        <f t="shared" si="3"/>
        <v>339679.99999999872</v>
      </c>
      <c r="AA41" s="138">
        <v>5.1448435689455385</v>
      </c>
      <c r="AB41" s="9">
        <v>5.1448435689455385</v>
      </c>
      <c r="AC41" s="165">
        <v>5.2259559675550413</v>
      </c>
      <c r="AD41" s="291">
        <v>0.42000000000000176</v>
      </c>
      <c r="AE41" s="172">
        <f t="shared" si="4"/>
        <v>36960.000000000153</v>
      </c>
    </row>
    <row r="42" spans="1:31" s="3" customFormat="1" ht="14.25" customHeight="1">
      <c r="A42" s="4">
        <v>70040</v>
      </c>
      <c r="B42" s="4" t="s">
        <v>5885</v>
      </c>
      <c r="C42" s="5" t="s">
        <v>5846</v>
      </c>
      <c r="D42" s="4" t="s">
        <v>5847</v>
      </c>
      <c r="E42" s="186">
        <v>80.25</v>
      </c>
      <c r="F42" s="133">
        <v>85.54</v>
      </c>
      <c r="G42" s="187">
        <v>85.84</v>
      </c>
      <c r="H42" s="132">
        <v>5.2900000000000063</v>
      </c>
      <c r="I42" s="6">
        <v>6.0000000000002274E-2</v>
      </c>
      <c r="J42" s="6">
        <v>0</v>
      </c>
      <c r="K42" s="6">
        <v>0</v>
      </c>
      <c r="L42" s="6">
        <v>0.20000000000000284</v>
      </c>
      <c r="M42" s="6">
        <v>0</v>
      </c>
      <c r="N42" s="6">
        <v>0</v>
      </c>
      <c r="O42" s="7">
        <v>4.0000000000006253E-2</v>
      </c>
      <c r="P42" s="135">
        <v>0</v>
      </c>
      <c r="Q42" s="8">
        <f t="shared" si="0"/>
        <v>1629320.0000000019</v>
      </c>
      <c r="R42" s="8">
        <f t="shared" si="1"/>
        <v>1639880.0000000023</v>
      </c>
      <c r="S42" s="8">
        <f t="shared" si="6"/>
        <v>1639880.0000000023</v>
      </c>
      <c r="T42" s="8">
        <f t="shared" si="6"/>
        <v>1639880.0000000023</v>
      </c>
      <c r="U42" s="8">
        <f t="shared" si="6"/>
        <v>1657480.0000000026</v>
      </c>
      <c r="V42" s="8">
        <f t="shared" si="6"/>
        <v>1657480.0000000026</v>
      </c>
      <c r="W42" s="8">
        <f t="shared" si="6"/>
        <v>1657480.0000000026</v>
      </c>
      <c r="X42" s="8">
        <f t="shared" si="6"/>
        <v>1661000.000000003</v>
      </c>
      <c r="Y42" s="8">
        <f t="shared" si="6"/>
        <v>1661000.000000003</v>
      </c>
      <c r="Z42" s="140">
        <f t="shared" si="3"/>
        <v>14843400.000000024</v>
      </c>
      <c r="AA42" s="138">
        <v>2.9634963717941618</v>
      </c>
      <c r="AB42" s="9">
        <v>3.1588470983585375</v>
      </c>
      <c r="AC42" s="165">
        <v>3.1699255894680478</v>
      </c>
      <c r="AD42" s="291">
        <v>5.5900000000000034</v>
      </c>
      <c r="AE42" s="172">
        <f t="shared" si="4"/>
        <v>491920.00000000029</v>
      </c>
    </row>
    <row r="43" spans="1:31" s="3" customFormat="1" ht="14.25" customHeight="1">
      <c r="A43" s="4">
        <v>70041</v>
      </c>
      <c r="B43" s="4" t="s">
        <v>5886</v>
      </c>
      <c r="C43" s="5" t="s">
        <v>5846</v>
      </c>
      <c r="D43" s="4" t="s">
        <v>5847</v>
      </c>
      <c r="E43" s="186">
        <v>59.45</v>
      </c>
      <c r="F43" s="133">
        <v>64.180000000000007</v>
      </c>
      <c r="G43" s="187">
        <v>64.88000000000001</v>
      </c>
      <c r="H43" s="132">
        <v>4.730000000000004</v>
      </c>
      <c r="I43" s="6">
        <v>7.9999999999998295E-2</v>
      </c>
      <c r="J43" s="6">
        <v>0</v>
      </c>
      <c r="K43" s="6">
        <v>0</v>
      </c>
      <c r="L43" s="6">
        <v>4.0000000000006253E-2</v>
      </c>
      <c r="M43" s="6">
        <v>0.51999999999998181</v>
      </c>
      <c r="N43" s="6">
        <v>0</v>
      </c>
      <c r="O43" s="7">
        <v>0</v>
      </c>
      <c r="P43" s="135">
        <v>6.0000000000002274E-2</v>
      </c>
      <c r="Q43" s="8">
        <f t="shared" si="0"/>
        <v>1456840.0000000012</v>
      </c>
      <c r="R43" s="8">
        <f t="shared" si="1"/>
        <v>1470920.0000000009</v>
      </c>
      <c r="S43" s="8">
        <f t="shared" si="6"/>
        <v>1470920.0000000009</v>
      </c>
      <c r="T43" s="8">
        <f t="shared" si="6"/>
        <v>1470920.0000000009</v>
      </c>
      <c r="U43" s="8">
        <f t="shared" si="6"/>
        <v>1474440.0000000014</v>
      </c>
      <c r="V43" s="8">
        <f t="shared" si="6"/>
        <v>1520199.9999999998</v>
      </c>
      <c r="W43" s="8">
        <f t="shared" si="6"/>
        <v>1520199.9999999998</v>
      </c>
      <c r="X43" s="8">
        <f t="shared" si="6"/>
        <v>1520199.9999999998</v>
      </c>
      <c r="Y43" s="8">
        <f t="shared" si="6"/>
        <v>1525480</v>
      </c>
      <c r="Z43" s="140">
        <f t="shared" si="3"/>
        <v>13430120.000000006</v>
      </c>
      <c r="AA43" s="138">
        <v>2.2436163548121706</v>
      </c>
      <c r="AB43" s="9">
        <v>2.4221244348502124</v>
      </c>
      <c r="AC43" s="165">
        <v>2.4485421211137699</v>
      </c>
      <c r="AD43" s="291">
        <v>5.4300000000000068</v>
      </c>
      <c r="AE43" s="172">
        <f t="shared" si="4"/>
        <v>477840.00000000058</v>
      </c>
    </row>
    <row r="44" spans="1:31" s="3" customFormat="1" ht="14.25" customHeight="1">
      <c r="A44" s="4">
        <v>70042</v>
      </c>
      <c r="B44" s="4" t="s">
        <v>5887</v>
      </c>
      <c r="C44" s="5" t="s">
        <v>5846</v>
      </c>
      <c r="D44" s="4" t="s">
        <v>5847</v>
      </c>
      <c r="E44" s="186">
        <v>67.16</v>
      </c>
      <c r="F44" s="133">
        <v>68.81</v>
      </c>
      <c r="G44" s="187">
        <v>76.56</v>
      </c>
      <c r="H44" s="132">
        <v>1.6500000000000057</v>
      </c>
      <c r="I44" s="6">
        <v>0.40999999999999659</v>
      </c>
      <c r="J44" s="6">
        <v>7.9999999999998295E-2</v>
      </c>
      <c r="K44" s="6">
        <v>0</v>
      </c>
      <c r="L44" s="6">
        <v>0.18000000000000682</v>
      </c>
      <c r="M44" s="6">
        <v>0</v>
      </c>
      <c r="N44" s="6">
        <v>1.9699999999999989</v>
      </c>
      <c r="O44" s="7">
        <v>2.0100000000000051</v>
      </c>
      <c r="P44" s="135">
        <v>3.0999999999999943</v>
      </c>
      <c r="Q44" s="8">
        <f t="shared" si="0"/>
        <v>508200.00000000175</v>
      </c>
      <c r="R44" s="8">
        <f t="shared" si="1"/>
        <v>580360.00000000116</v>
      </c>
      <c r="S44" s="8">
        <f t="shared" si="6"/>
        <v>587400.00000000105</v>
      </c>
      <c r="T44" s="8">
        <f t="shared" si="6"/>
        <v>587400.00000000105</v>
      </c>
      <c r="U44" s="8">
        <f t="shared" si="6"/>
        <v>603240.00000000163</v>
      </c>
      <c r="V44" s="8">
        <f t="shared" si="6"/>
        <v>603240.00000000163</v>
      </c>
      <c r="W44" s="8">
        <f t="shared" si="6"/>
        <v>776600.00000000151</v>
      </c>
      <c r="X44" s="8">
        <f t="shared" si="6"/>
        <v>953480.00000000198</v>
      </c>
      <c r="Y44" s="8">
        <f t="shared" si="6"/>
        <v>1226280.0000000014</v>
      </c>
      <c r="Z44" s="140">
        <f t="shared" si="3"/>
        <v>6426200.000000013</v>
      </c>
      <c r="AA44" s="138">
        <v>2.945149011559578</v>
      </c>
      <c r="AB44" s="9">
        <v>3.017506007823326</v>
      </c>
      <c r="AC44" s="165">
        <v>3.3573646266378994</v>
      </c>
      <c r="AD44" s="291">
        <v>9.4000000000000057</v>
      </c>
      <c r="AE44" s="172">
        <f t="shared" si="4"/>
        <v>827200.00000000047</v>
      </c>
    </row>
    <row r="45" spans="1:31" s="3" customFormat="1" ht="14.25" customHeight="1">
      <c r="A45" s="4">
        <v>70043</v>
      </c>
      <c r="B45" s="4" t="s">
        <v>5888</v>
      </c>
      <c r="C45" s="5" t="s">
        <v>5846</v>
      </c>
      <c r="D45" s="4" t="s">
        <v>5847</v>
      </c>
      <c r="E45" s="186">
        <v>97.56</v>
      </c>
      <c r="F45" s="133">
        <v>97.740000000000009</v>
      </c>
      <c r="G45" s="187">
        <v>98.350000000000009</v>
      </c>
      <c r="H45" s="132">
        <v>0.18000000000000682</v>
      </c>
      <c r="I45" s="6">
        <v>0</v>
      </c>
      <c r="J45" s="6">
        <v>0</v>
      </c>
      <c r="K45" s="6">
        <v>0</v>
      </c>
      <c r="L45" s="6">
        <v>6.0000000000002274E-2</v>
      </c>
      <c r="M45" s="6">
        <v>0</v>
      </c>
      <c r="N45" s="6">
        <v>0.54999999999999716</v>
      </c>
      <c r="O45" s="7">
        <v>0</v>
      </c>
      <c r="P45" s="135">
        <v>0</v>
      </c>
      <c r="Q45" s="8">
        <f t="shared" si="0"/>
        <v>55440.000000002095</v>
      </c>
      <c r="R45" s="8">
        <f t="shared" si="1"/>
        <v>55440.000000002095</v>
      </c>
      <c r="S45" s="8">
        <f t="shared" si="6"/>
        <v>55440.000000002095</v>
      </c>
      <c r="T45" s="8">
        <f t="shared" si="6"/>
        <v>55440.000000002095</v>
      </c>
      <c r="U45" s="8">
        <f t="shared" si="6"/>
        <v>60720.000000002299</v>
      </c>
      <c r="V45" s="8">
        <f t="shared" si="6"/>
        <v>60720.000000002299</v>
      </c>
      <c r="W45" s="8">
        <f t="shared" si="6"/>
        <v>109120.00000000205</v>
      </c>
      <c r="X45" s="8">
        <f t="shared" si="6"/>
        <v>109120.00000000205</v>
      </c>
      <c r="Y45" s="8">
        <f t="shared" si="6"/>
        <v>109120.00000000205</v>
      </c>
      <c r="Z45" s="140">
        <f t="shared" si="3"/>
        <v>670560.00000001921</v>
      </c>
      <c r="AA45" s="138">
        <v>3.0096527300042886</v>
      </c>
      <c r="AB45" s="9">
        <v>3.0152055948197947</v>
      </c>
      <c r="AC45" s="165">
        <v>3.0340236366945645</v>
      </c>
      <c r="AD45" s="291">
        <v>0.79000000000000625</v>
      </c>
      <c r="AE45" s="172">
        <f t="shared" si="4"/>
        <v>69520.000000000553</v>
      </c>
    </row>
    <row r="46" spans="1:31" s="3" customFormat="1" ht="14.25" customHeight="1">
      <c r="A46" s="4">
        <v>70044</v>
      </c>
      <c r="B46" s="4" t="s">
        <v>5889</v>
      </c>
      <c r="C46" s="5" t="s">
        <v>5846</v>
      </c>
      <c r="D46" s="4" t="s">
        <v>5847</v>
      </c>
      <c r="E46" s="186">
        <v>48.28</v>
      </c>
      <c r="F46" s="133">
        <v>48.83</v>
      </c>
      <c r="G46" s="187">
        <v>50.03</v>
      </c>
      <c r="H46" s="132">
        <v>0.54999999999999716</v>
      </c>
      <c r="I46" s="6">
        <v>7.0000000000000284E-2</v>
      </c>
      <c r="J46" s="6">
        <v>6.0000000000002274E-2</v>
      </c>
      <c r="K46" s="6">
        <v>0</v>
      </c>
      <c r="L46" s="6">
        <v>0</v>
      </c>
      <c r="M46" s="6">
        <v>0</v>
      </c>
      <c r="N46" s="6">
        <v>0</v>
      </c>
      <c r="O46" s="7">
        <v>0.88000000000000256</v>
      </c>
      <c r="P46" s="135">
        <v>0.18999999999999773</v>
      </c>
      <c r="Q46" s="8">
        <f t="shared" si="0"/>
        <v>169399.99999999913</v>
      </c>
      <c r="R46" s="8">
        <f t="shared" si="1"/>
        <v>181719.99999999919</v>
      </c>
      <c r="S46" s="8">
        <f t="shared" si="6"/>
        <v>186999.99999999939</v>
      </c>
      <c r="T46" s="8">
        <f t="shared" si="6"/>
        <v>186999.99999999939</v>
      </c>
      <c r="U46" s="8">
        <f t="shared" si="6"/>
        <v>186999.99999999939</v>
      </c>
      <c r="V46" s="8">
        <f t="shared" si="6"/>
        <v>186999.99999999939</v>
      </c>
      <c r="W46" s="8">
        <f t="shared" si="6"/>
        <v>186999.99999999939</v>
      </c>
      <c r="X46" s="8">
        <f t="shared" si="6"/>
        <v>264439.99999999959</v>
      </c>
      <c r="Y46" s="8">
        <f t="shared" si="6"/>
        <v>281159.99999999942</v>
      </c>
      <c r="Z46" s="140">
        <f t="shared" si="3"/>
        <v>1831719.9999999939</v>
      </c>
      <c r="AA46" s="138">
        <v>3.8026227700547399</v>
      </c>
      <c r="AB46" s="9">
        <v>3.8459417949828696</v>
      </c>
      <c r="AC46" s="165">
        <v>3.9404560311896977</v>
      </c>
      <c r="AD46" s="291">
        <v>1.75</v>
      </c>
      <c r="AE46" s="172">
        <f t="shared" si="4"/>
        <v>154000</v>
      </c>
    </row>
    <row r="47" spans="1:31" s="3" customFormat="1" ht="14.25" customHeight="1">
      <c r="A47" s="4">
        <v>70045</v>
      </c>
      <c r="B47" s="4" t="s">
        <v>5890</v>
      </c>
      <c r="C47" s="5" t="s">
        <v>5846</v>
      </c>
      <c r="D47" s="4" t="s">
        <v>5847</v>
      </c>
      <c r="E47" s="186">
        <v>46.77</v>
      </c>
      <c r="F47" s="133">
        <v>46.77</v>
      </c>
      <c r="G47" s="187">
        <v>46.87</v>
      </c>
      <c r="H47" s="132">
        <v>0</v>
      </c>
      <c r="I47" s="6">
        <v>0</v>
      </c>
      <c r="J47" s="6">
        <v>0.10000000000000142</v>
      </c>
      <c r="K47" s="6">
        <v>0</v>
      </c>
      <c r="L47" s="6">
        <v>0</v>
      </c>
      <c r="M47" s="6">
        <v>0</v>
      </c>
      <c r="N47" s="6">
        <v>0</v>
      </c>
      <c r="O47" s="7">
        <v>0</v>
      </c>
      <c r="P47" s="135">
        <v>0</v>
      </c>
      <c r="Q47" s="8">
        <f t="shared" si="0"/>
        <v>0</v>
      </c>
      <c r="R47" s="8">
        <f t="shared" si="1"/>
        <v>0</v>
      </c>
      <c r="S47" s="8">
        <f t="shared" si="6"/>
        <v>8800.0000000001255</v>
      </c>
      <c r="T47" s="8">
        <f t="shared" si="6"/>
        <v>8800.0000000001255</v>
      </c>
      <c r="U47" s="8">
        <f t="shared" si="6"/>
        <v>8800.0000000001255</v>
      </c>
      <c r="V47" s="8">
        <f t="shared" si="6"/>
        <v>8800.0000000001255</v>
      </c>
      <c r="W47" s="8">
        <f t="shared" si="6"/>
        <v>8800.0000000001255</v>
      </c>
      <c r="X47" s="8">
        <f t="shared" si="6"/>
        <v>8800.0000000001255</v>
      </c>
      <c r="Y47" s="8">
        <f t="shared" si="6"/>
        <v>8800.0000000001255</v>
      </c>
      <c r="Z47" s="140">
        <f t="shared" si="3"/>
        <v>61600.000000000873</v>
      </c>
      <c r="AA47" s="138">
        <v>2.8836727521595176</v>
      </c>
      <c r="AB47" s="9">
        <v>2.8836727521595176</v>
      </c>
      <c r="AC47" s="165">
        <v>2.8898383984117295</v>
      </c>
      <c r="AD47" s="291">
        <v>9.9999999999994316E-2</v>
      </c>
      <c r="AE47" s="172">
        <f t="shared" si="4"/>
        <v>8799.9999999994998</v>
      </c>
    </row>
    <row r="48" spans="1:31" s="3" customFormat="1" ht="14.25" customHeight="1">
      <c r="A48" s="4">
        <v>70046</v>
      </c>
      <c r="B48" s="4" t="s">
        <v>5891</v>
      </c>
      <c r="C48" s="5" t="s">
        <v>5846</v>
      </c>
      <c r="D48" s="4" t="s">
        <v>5847</v>
      </c>
      <c r="E48" s="186">
        <v>417.25</v>
      </c>
      <c r="F48" s="133">
        <v>453.85</v>
      </c>
      <c r="G48" s="187">
        <v>484.64</v>
      </c>
      <c r="H48" s="132">
        <v>36.600000000000023</v>
      </c>
      <c r="I48" s="6">
        <v>4.2200000000000273</v>
      </c>
      <c r="J48" s="6">
        <v>1.2499999999999432</v>
      </c>
      <c r="K48" s="6">
        <v>0</v>
      </c>
      <c r="L48" s="6">
        <v>1.0400000000000205</v>
      </c>
      <c r="M48" s="6">
        <v>1.3700000000000045</v>
      </c>
      <c r="N48" s="6">
        <v>14.610000000000014</v>
      </c>
      <c r="O48" s="7">
        <v>2.839999999999975</v>
      </c>
      <c r="P48" s="135">
        <v>5.4599999999999795</v>
      </c>
      <c r="Q48" s="8">
        <f t="shared" si="0"/>
        <v>11272800.000000007</v>
      </c>
      <c r="R48" s="8">
        <f t="shared" si="1"/>
        <v>12015520.000000013</v>
      </c>
      <c r="S48" s="8">
        <f t="shared" si="6"/>
        <v>12125520.000000007</v>
      </c>
      <c r="T48" s="8">
        <f t="shared" si="6"/>
        <v>12125520.000000007</v>
      </c>
      <c r="U48" s="8">
        <f t="shared" si="6"/>
        <v>12217040.000000009</v>
      </c>
      <c r="V48" s="8">
        <f t="shared" si="6"/>
        <v>12337600.000000009</v>
      </c>
      <c r="W48" s="8">
        <f t="shared" si="6"/>
        <v>13623280.000000011</v>
      </c>
      <c r="X48" s="8">
        <f t="shared" si="6"/>
        <v>13873200.000000009</v>
      </c>
      <c r="Y48" s="8">
        <f t="shared" si="6"/>
        <v>14353680.000000007</v>
      </c>
      <c r="Z48" s="140">
        <f t="shared" si="3"/>
        <v>113944160.00000009</v>
      </c>
      <c r="AA48" s="138">
        <v>4.4931442533519554</v>
      </c>
      <c r="AB48" s="9">
        <v>4.8872702681456799</v>
      </c>
      <c r="AC48" s="165">
        <v>5.2188314702084888</v>
      </c>
      <c r="AD48" s="291">
        <v>67.389999999999986</v>
      </c>
      <c r="AE48" s="172">
        <f t="shared" si="4"/>
        <v>5930319.9999999991</v>
      </c>
    </row>
    <row r="49" spans="1:31" s="3" customFormat="1" ht="14.25" customHeight="1">
      <c r="A49" s="4">
        <v>70047</v>
      </c>
      <c r="B49" s="4" t="s">
        <v>5892</v>
      </c>
      <c r="C49" s="5" t="s">
        <v>5846</v>
      </c>
      <c r="D49" s="4" t="s">
        <v>5847</v>
      </c>
      <c r="E49" s="186">
        <v>64.84</v>
      </c>
      <c r="F49" s="133">
        <v>67.23</v>
      </c>
      <c r="G49" s="187">
        <v>67.62</v>
      </c>
      <c r="H49" s="132">
        <v>2.3900000000000006</v>
      </c>
      <c r="I49" s="6">
        <v>0.10999999999999943</v>
      </c>
      <c r="J49" s="6">
        <v>0</v>
      </c>
      <c r="K49" s="6">
        <v>0</v>
      </c>
      <c r="L49" s="6">
        <v>0.20000000000000284</v>
      </c>
      <c r="M49" s="6">
        <v>0</v>
      </c>
      <c r="N49" s="6">
        <v>0</v>
      </c>
      <c r="O49" s="7">
        <v>0</v>
      </c>
      <c r="P49" s="135">
        <v>7.9999999999998295E-2</v>
      </c>
      <c r="Q49" s="8">
        <f t="shared" si="0"/>
        <v>736120.00000000012</v>
      </c>
      <c r="R49" s="8">
        <f t="shared" si="1"/>
        <v>755480</v>
      </c>
      <c r="S49" s="8">
        <f t="shared" si="6"/>
        <v>755480</v>
      </c>
      <c r="T49" s="8">
        <f t="shared" si="6"/>
        <v>755480</v>
      </c>
      <c r="U49" s="8">
        <f t="shared" si="6"/>
        <v>773080.00000000023</v>
      </c>
      <c r="V49" s="8">
        <f t="shared" si="6"/>
        <v>773080.00000000023</v>
      </c>
      <c r="W49" s="8">
        <f t="shared" si="6"/>
        <v>773080.00000000023</v>
      </c>
      <c r="X49" s="8">
        <f t="shared" si="6"/>
        <v>773080.00000000023</v>
      </c>
      <c r="Y49" s="8">
        <f t="shared" si="6"/>
        <v>780120.00000000012</v>
      </c>
      <c r="Z49" s="140">
        <f t="shared" si="3"/>
        <v>6875000</v>
      </c>
      <c r="AA49" s="138">
        <v>2.0586414363500705</v>
      </c>
      <c r="AB49" s="9">
        <v>2.1345228834949914</v>
      </c>
      <c r="AC49" s="165">
        <v>2.1469052116901879</v>
      </c>
      <c r="AD49" s="291">
        <v>2.7800000000000011</v>
      </c>
      <c r="AE49" s="172">
        <f t="shared" si="4"/>
        <v>244640.00000000009</v>
      </c>
    </row>
    <row r="50" spans="1:31" s="3" customFormat="1" ht="14.25" customHeight="1">
      <c r="A50" s="4">
        <v>70048</v>
      </c>
      <c r="B50" s="4" t="s">
        <v>5893</v>
      </c>
      <c r="C50" s="5" t="s">
        <v>5846</v>
      </c>
      <c r="D50" s="4" t="s">
        <v>5847</v>
      </c>
      <c r="E50" s="186">
        <v>96.070000000000007</v>
      </c>
      <c r="F50" s="133">
        <v>96.070000000000007</v>
      </c>
      <c r="G50" s="187">
        <v>97.77</v>
      </c>
      <c r="H50" s="132">
        <v>0</v>
      </c>
      <c r="I50" s="6">
        <v>0.70000000000000284</v>
      </c>
      <c r="J50" s="6">
        <v>0</v>
      </c>
      <c r="K50" s="6">
        <v>0.43999999999999773</v>
      </c>
      <c r="L50" s="6">
        <v>0.25000000000001421</v>
      </c>
      <c r="M50" s="6">
        <v>0</v>
      </c>
      <c r="N50" s="6">
        <v>0.28000000000000114</v>
      </c>
      <c r="O50" s="7">
        <v>3.0000000000001137E-2</v>
      </c>
      <c r="P50" s="135">
        <v>0</v>
      </c>
      <c r="Q50" s="8">
        <f t="shared" si="0"/>
        <v>0</v>
      </c>
      <c r="R50" s="8">
        <f t="shared" si="1"/>
        <v>123200.00000000049</v>
      </c>
      <c r="S50" s="8">
        <f t="shared" si="6"/>
        <v>123200.00000000049</v>
      </c>
      <c r="T50" s="8">
        <f t="shared" si="6"/>
        <v>161920.00000000029</v>
      </c>
      <c r="U50" s="8">
        <f t="shared" si="6"/>
        <v>183920.00000000154</v>
      </c>
      <c r="V50" s="8">
        <f t="shared" si="6"/>
        <v>183920.00000000154</v>
      </c>
      <c r="W50" s="8">
        <f t="shared" si="6"/>
        <v>208560.00000000163</v>
      </c>
      <c r="X50" s="8">
        <f t="shared" si="6"/>
        <v>211200.00000000172</v>
      </c>
      <c r="Y50" s="8">
        <f t="shared" si="6"/>
        <v>211200.00000000172</v>
      </c>
      <c r="Z50" s="140">
        <f t="shared" si="3"/>
        <v>1407120.0000000093</v>
      </c>
      <c r="AA50" s="138">
        <v>2.1061192992609836</v>
      </c>
      <c r="AB50" s="9">
        <v>2.1061192992609836</v>
      </c>
      <c r="AC50" s="165">
        <v>2.1433879867674235</v>
      </c>
      <c r="AD50" s="291">
        <v>1.6999999999999889</v>
      </c>
      <c r="AE50" s="172">
        <f t="shared" si="4"/>
        <v>149599.99999999901</v>
      </c>
    </row>
    <row r="51" spans="1:31" s="3" customFormat="1" ht="14.25" customHeight="1">
      <c r="A51" s="4">
        <v>70049</v>
      </c>
      <c r="B51" s="4" t="s">
        <v>5894</v>
      </c>
      <c r="C51" s="5" t="s">
        <v>5846</v>
      </c>
      <c r="D51" s="4" t="s">
        <v>5847</v>
      </c>
      <c r="E51" s="186">
        <v>87.210000000000008</v>
      </c>
      <c r="F51" s="133">
        <v>88.390000000000015</v>
      </c>
      <c r="G51" s="187">
        <v>90.43</v>
      </c>
      <c r="H51" s="132">
        <v>1.1800000000000068</v>
      </c>
      <c r="I51" s="6">
        <v>0.56999999999997897</v>
      </c>
      <c r="J51" s="6">
        <v>0</v>
      </c>
      <c r="K51" s="6">
        <v>0.60999999999999943</v>
      </c>
      <c r="L51" s="6">
        <v>0.12999999999999545</v>
      </c>
      <c r="M51" s="6">
        <v>0</v>
      </c>
      <c r="N51" s="6">
        <v>0</v>
      </c>
      <c r="O51" s="7">
        <v>0.67000000000000171</v>
      </c>
      <c r="P51" s="135">
        <v>6.0000000000002274E-2</v>
      </c>
      <c r="Q51" s="8">
        <f t="shared" si="0"/>
        <v>363440.0000000021</v>
      </c>
      <c r="R51" s="8">
        <f t="shared" si="1"/>
        <v>463759.99999999837</v>
      </c>
      <c r="S51" s="8">
        <f t="shared" si="6"/>
        <v>463759.99999999837</v>
      </c>
      <c r="T51" s="8">
        <f t="shared" si="6"/>
        <v>517439.99999999831</v>
      </c>
      <c r="U51" s="8">
        <f t="shared" si="6"/>
        <v>528879.9999999979</v>
      </c>
      <c r="V51" s="8">
        <f t="shared" si="6"/>
        <v>528879.9999999979</v>
      </c>
      <c r="W51" s="8">
        <f t="shared" si="6"/>
        <v>528879.9999999979</v>
      </c>
      <c r="X51" s="8">
        <f t="shared" si="6"/>
        <v>587839.99999999802</v>
      </c>
      <c r="Y51" s="8">
        <f t="shared" si="6"/>
        <v>593119.99999999825</v>
      </c>
      <c r="Z51" s="140">
        <f t="shared" si="3"/>
        <v>4575999.9999999879</v>
      </c>
      <c r="AA51" s="138">
        <v>4.8980073237031876</v>
      </c>
      <c r="AB51" s="9">
        <v>4.9642800979489143</v>
      </c>
      <c r="AC51" s="165">
        <v>5.0788533686788133</v>
      </c>
      <c r="AD51" s="291">
        <v>3.2199999999999989</v>
      </c>
      <c r="AE51" s="172">
        <f t="shared" si="4"/>
        <v>283359.99999999988</v>
      </c>
    </row>
    <row r="52" spans="1:31" s="3" customFormat="1" ht="14.25" customHeight="1">
      <c r="A52" s="4">
        <v>70050</v>
      </c>
      <c r="B52" s="4" t="s">
        <v>5895</v>
      </c>
      <c r="C52" s="5" t="s">
        <v>5846</v>
      </c>
      <c r="D52" s="4" t="s">
        <v>5847</v>
      </c>
      <c r="E52" s="186">
        <v>111.68</v>
      </c>
      <c r="F52" s="133">
        <v>113.7</v>
      </c>
      <c r="G52" s="187">
        <v>117.77000000000001</v>
      </c>
      <c r="H52" s="132">
        <v>2.019999999999996</v>
      </c>
      <c r="I52" s="6">
        <v>6.9999999999993179E-2</v>
      </c>
      <c r="J52" s="6">
        <v>0.26999999999999602</v>
      </c>
      <c r="K52" s="6">
        <v>0.64000000000001478</v>
      </c>
      <c r="L52" s="6">
        <v>-0.24000000000000909</v>
      </c>
      <c r="M52" s="6">
        <v>0</v>
      </c>
      <c r="N52" s="6">
        <v>0.54999999999999716</v>
      </c>
      <c r="O52" s="7">
        <v>0</v>
      </c>
      <c r="P52" s="135">
        <v>2.7800000000000011</v>
      </c>
      <c r="Q52" s="8">
        <f t="shared" si="0"/>
        <v>622159.99999999884</v>
      </c>
      <c r="R52" s="8">
        <f t="shared" si="1"/>
        <v>634479.99999999767</v>
      </c>
      <c r="S52" s="8">
        <f t="shared" si="6"/>
        <v>658239.99999999732</v>
      </c>
      <c r="T52" s="8">
        <f t="shared" si="6"/>
        <v>714559.9999999986</v>
      </c>
      <c r="U52" s="8">
        <f t="shared" si="6"/>
        <v>693439.99999999779</v>
      </c>
      <c r="V52" s="8">
        <f t="shared" si="6"/>
        <v>693439.99999999779</v>
      </c>
      <c r="W52" s="8">
        <f t="shared" si="6"/>
        <v>741839.99999999756</v>
      </c>
      <c r="X52" s="8">
        <f t="shared" si="6"/>
        <v>741839.99999999756</v>
      </c>
      <c r="Y52" s="8">
        <f t="shared" si="6"/>
        <v>986479.99999999767</v>
      </c>
      <c r="Z52" s="140">
        <f t="shared" si="3"/>
        <v>6486479.9999999795</v>
      </c>
      <c r="AA52" s="138">
        <v>2.5612094192329216</v>
      </c>
      <c r="AB52" s="9">
        <v>2.6075350194017117</v>
      </c>
      <c r="AC52" s="165">
        <v>2.7008742237021948</v>
      </c>
      <c r="AD52" s="291">
        <v>6.0900000000000043</v>
      </c>
      <c r="AE52" s="172">
        <f t="shared" si="4"/>
        <v>535920.00000000035</v>
      </c>
    </row>
    <row r="53" spans="1:31" s="3" customFormat="1" ht="14.25" customHeight="1">
      <c r="A53" s="4">
        <v>70051</v>
      </c>
      <c r="B53" s="4" t="s">
        <v>5896</v>
      </c>
      <c r="C53" s="5" t="s">
        <v>5846</v>
      </c>
      <c r="D53" s="4" t="s">
        <v>5847</v>
      </c>
      <c r="E53" s="186">
        <v>202.92000000000002</v>
      </c>
      <c r="F53" s="133">
        <v>204.99</v>
      </c>
      <c r="G53" s="187">
        <v>213.94</v>
      </c>
      <c r="H53" s="132">
        <v>2.0699999999999932</v>
      </c>
      <c r="I53" s="6">
        <v>3.0500000000000114</v>
      </c>
      <c r="J53" s="6">
        <v>0.25999999999996248</v>
      </c>
      <c r="K53" s="6">
        <v>0.10000000000002274</v>
      </c>
      <c r="L53" s="6">
        <v>0.19999999999998863</v>
      </c>
      <c r="M53" s="6">
        <v>0.15000000000000568</v>
      </c>
      <c r="N53" s="6">
        <v>3.3300000000000125</v>
      </c>
      <c r="O53" s="7">
        <v>1.6599999999999966</v>
      </c>
      <c r="P53" s="135">
        <v>0.19999999999998863</v>
      </c>
      <c r="Q53" s="8">
        <f t="shared" si="0"/>
        <v>637559.99999999779</v>
      </c>
      <c r="R53" s="8">
        <f t="shared" si="1"/>
        <v>1174359.9999999998</v>
      </c>
      <c r="S53" s="8">
        <f t="shared" si="6"/>
        <v>1197239.9999999965</v>
      </c>
      <c r="T53" s="8">
        <f t="shared" si="6"/>
        <v>1206039.9999999986</v>
      </c>
      <c r="U53" s="8">
        <f t="shared" si="6"/>
        <v>1223639.9999999977</v>
      </c>
      <c r="V53" s="8">
        <f t="shared" si="6"/>
        <v>1236839.9999999981</v>
      </c>
      <c r="W53" s="8">
        <f t="shared" si="6"/>
        <v>1529879.9999999993</v>
      </c>
      <c r="X53" s="8">
        <f t="shared" si="6"/>
        <v>1675959.9999999991</v>
      </c>
      <c r="Y53" s="8">
        <f t="shared" si="6"/>
        <v>1693559.9999999981</v>
      </c>
      <c r="Z53" s="140">
        <f t="shared" si="3"/>
        <v>11575079.999999985</v>
      </c>
      <c r="AA53" s="138">
        <v>5.760566858855892</v>
      </c>
      <c r="AB53" s="9">
        <v>5.8193307727028856</v>
      </c>
      <c r="AC53" s="165">
        <v>6.0734066320896387</v>
      </c>
      <c r="AD53" s="291">
        <v>11.019999999999982</v>
      </c>
      <c r="AE53" s="172">
        <f t="shared" si="4"/>
        <v>969759.99999999837</v>
      </c>
    </row>
    <row r="54" spans="1:31" s="3" customFormat="1" ht="14.25" customHeight="1">
      <c r="A54" s="4">
        <v>70052</v>
      </c>
      <c r="B54" s="4" t="s">
        <v>5897</v>
      </c>
      <c r="C54" s="5" t="s">
        <v>5846</v>
      </c>
      <c r="D54" s="4" t="s">
        <v>5847</v>
      </c>
      <c r="E54" s="186">
        <v>72.790000000000006</v>
      </c>
      <c r="F54" s="133">
        <v>77.110000000000014</v>
      </c>
      <c r="G54" s="187">
        <v>81.05</v>
      </c>
      <c r="H54" s="132">
        <v>4.3200000000000074</v>
      </c>
      <c r="I54" s="6">
        <v>2.2299999999999898</v>
      </c>
      <c r="J54" s="6">
        <v>0.12999999999999545</v>
      </c>
      <c r="K54" s="6">
        <v>1.3100000000000023</v>
      </c>
      <c r="L54" s="6">
        <v>0</v>
      </c>
      <c r="M54" s="6">
        <v>9.0000000000003411E-2</v>
      </c>
      <c r="N54" s="6">
        <v>0.18000000000000682</v>
      </c>
      <c r="O54" s="7">
        <v>0</v>
      </c>
      <c r="P54" s="135">
        <v>0</v>
      </c>
      <c r="Q54" s="8">
        <f t="shared" si="0"/>
        <v>1330560.0000000021</v>
      </c>
      <c r="R54" s="8">
        <f t="shared" si="1"/>
        <v>1723040.0000000005</v>
      </c>
      <c r="S54" s="8">
        <f t="shared" si="6"/>
        <v>1734480</v>
      </c>
      <c r="T54" s="8">
        <f t="shared" si="6"/>
        <v>1849760.0000000002</v>
      </c>
      <c r="U54" s="8">
        <f t="shared" si="6"/>
        <v>1849760.0000000002</v>
      </c>
      <c r="V54" s="8">
        <f t="shared" si="6"/>
        <v>1857680.0000000005</v>
      </c>
      <c r="W54" s="8">
        <f t="shared" si="6"/>
        <v>1873520.0000000012</v>
      </c>
      <c r="X54" s="8">
        <f t="shared" si="6"/>
        <v>1873520.0000000012</v>
      </c>
      <c r="Y54" s="8">
        <f t="shared" si="6"/>
        <v>1873520.0000000012</v>
      </c>
      <c r="Z54" s="140">
        <f t="shared" si="3"/>
        <v>15965840.000000009</v>
      </c>
      <c r="AA54" s="138">
        <v>2.7580849894852508</v>
      </c>
      <c r="AB54" s="9">
        <v>2.9217740560407712</v>
      </c>
      <c r="AC54" s="165">
        <v>3.071064547297425</v>
      </c>
      <c r="AD54" s="291">
        <v>8.2599999999999909</v>
      </c>
      <c r="AE54" s="172">
        <f t="shared" si="4"/>
        <v>726879.99999999919</v>
      </c>
    </row>
    <row r="55" spans="1:31" s="3" customFormat="1" ht="14.25" customHeight="1">
      <c r="A55" s="4">
        <v>70053</v>
      </c>
      <c r="B55" s="4" t="s">
        <v>5898</v>
      </c>
      <c r="C55" s="5" t="s">
        <v>5846</v>
      </c>
      <c r="D55" s="4" t="s">
        <v>5847</v>
      </c>
      <c r="E55" s="186">
        <v>130.62</v>
      </c>
      <c r="F55" s="133">
        <v>131.31</v>
      </c>
      <c r="G55" s="187">
        <v>134.04</v>
      </c>
      <c r="H55" s="132">
        <v>0.68999999999999773</v>
      </c>
      <c r="I55" s="6">
        <v>1.3799999999999955</v>
      </c>
      <c r="J55" s="6">
        <v>3.9999999999992042E-2</v>
      </c>
      <c r="K55" s="6">
        <v>0</v>
      </c>
      <c r="L55" s="6">
        <v>9.9999999999909051E-3</v>
      </c>
      <c r="M55" s="6">
        <v>0.28000000000002956</v>
      </c>
      <c r="N55" s="6">
        <v>0</v>
      </c>
      <c r="O55" s="7">
        <v>0.21000000000000796</v>
      </c>
      <c r="P55" s="135">
        <v>0.80999999999997385</v>
      </c>
      <c r="Q55" s="8">
        <f t="shared" si="0"/>
        <v>212519.99999999927</v>
      </c>
      <c r="R55" s="8">
        <f t="shared" si="1"/>
        <v>455399.99999999849</v>
      </c>
      <c r="S55" s="8">
        <f t="shared" si="6"/>
        <v>458919.99999999779</v>
      </c>
      <c r="T55" s="8">
        <f t="shared" si="6"/>
        <v>458919.99999999779</v>
      </c>
      <c r="U55" s="8">
        <f t="shared" si="6"/>
        <v>459799.99999999697</v>
      </c>
      <c r="V55" s="8">
        <f t="shared" si="6"/>
        <v>484439.99999999959</v>
      </c>
      <c r="W55" s="8">
        <f t="shared" si="6"/>
        <v>484439.99999999959</v>
      </c>
      <c r="X55" s="8">
        <f t="shared" si="6"/>
        <v>502920.00000000029</v>
      </c>
      <c r="Y55" s="8">
        <f t="shared" si="6"/>
        <v>574199.99999999802</v>
      </c>
      <c r="Z55" s="140">
        <f t="shared" si="3"/>
        <v>4091559.9999999884</v>
      </c>
      <c r="AA55" s="138">
        <v>2.6109744079732469</v>
      </c>
      <c r="AB55" s="9">
        <v>2.6247668772850021</v>
      </c>
      <c r="AC55" s="165">
        <v>2.6793370819532534</v>
      </c>
      <c r="AD55" s="291">
        <v>3.4199999999999875</v>
      </c>
      <c r="AE55" s="172">
        <f t="shared" si="4"/>
        <v>300959.99999999889</v>
      </c>
    </row>
    <row r="56" spans="1:31" s="3" customFormat="1" ht="14.25" customHeight="1">
      <c r="A56" s="4">
        <v>70054</v>
      </c>
      <c r="B56" s="4" t="s">
        <v>5899</v>
      </c>
      <c r="C56" s="5" t="s">
        <v>5846</v>
      </c>
      <c r="D56" s="4" t="s">
        <v>5847</v>
      </c>
      <c r="E56" s="186">
        <v>35.270000000000003</v>
      </c>
      <c r="F56" s="133">
        <v>35.270000000000003</v>
      </c>
      <c r="G56" s="187">
        <v>35.78</v>
      </c>
      <c r="H56" s="132">
        <v>0</v>
      </c>
      <c r="I56" s="6">
        <v>0</v>
      </c>
      <c r="J56" s="6">
        <v>0</v>
      </c>
      <c r="K56" s="6">
        <v>0</v>
      </c>
      <c r="L56" s="6">
        <v>0.36999999999999744</v>
      </c>
      <c r="M56" s="6">
        <v>0</v>
      </c>
      <c r="N56" s="6">
        <v>0</v>
      </c>
      <c r="O56" s="7">
        <v>0</v>
      </c>
      <c r="P56" s="135">
        <v>0.14000000000000057</v>
      </c>
      <c r="Q56" s="8">
        <f t="shared" si="0"/>
        <v>0</v>
      </c>
      <c r="R56" s="8">
        <f t="shared" si="1"/>
        <v>0</v>
      </c>
      <c r="S56" s="8">
        <f t="shared" si="6"/>
        <v>0</v>
      </c>
      <c r="T56" s="8">
        <f t="shared" si="6"/>
        <v>0</v>
      </c>
      <c r="U56" s="8">
        <f t="shared" si="6"/>
        <v>32559.999999999774</v>
      </c>
      <c r="V56" s="8">
        <f t="shared" si="6"/>
        <v>32559.999999999774</v>
      </c>
      <c r="W56" s="8">
        <f t="shared" si="6"/>
        <v>32559.999999999774</v>
      </c>
      <c r="X56" s="8">
        <f t="shared" si="6"/>
        <v>32559.999999999774</v>
      </c>
      <c r="Y56" s="8">
        <f t="shared" si="6"/>
        <v>44879.999999999825</v>
      </c>
      <c r="Z56" s="140">
        <f t="shared" si="3"/>
        <v>175119.99999999892</v>
      </c>
      <c r="AA56" s="138">
        <v>3.5143483459545641</v>
      </c>
      <c r="AB56" s="9">
        <v>3.5143483459545641</v>
      </c>
      <c r="AC56" s="165">
        <v>3.5651654045436429</v>
      </c>
      <c r="AD56" s="291">
        <v>0.50999999999999801</v>
      </c>
      <c r="AE56" s="172">
        <f t="shared" si="4"/>
        <v>44879.999999999825</v>
      </c>
    </row>
    <row r="57" spans="1:31" s="3" customFormat="1" ht="14.25" customHeight="1">
      <c r="A57" s="4">
        <v>70055</v>
      </c>
      <c r="B57" s="4" t="s">
        <v>5900</v>
      </c>
      <c r="C57" s="5" t="s">
        <v>5846</v>
      </c>
      <c r="D57" s="4" t="s">
        <v>5847</v>
      </c>
      <c r="E57" s="186">
        <v>60.83</v>
      </c>
      <c r="F57" s="133">
        <v>64.260000000000005</v>
      </c>
      <c r="G57" s="187">
        <v>65.44</v>
      </c>
      <c r="H57" s="132">
        <v>3.4300000000000068</v>
      </c>
      <c r="I57" s="6">
        <v>0.23999999999999488</v>
      </c>
      <c r="J57" s="6">
        <v>0.12000000000000455</v>
      </c>
      <c r="K57" s="6">
        <v>0</v>
      </c>
      <c r="L57" s="6">
        <v>0</v>
      </c>
      <c r="M57" s="6">
        <v>0.12999999999999545</v>
      </c>
      <c r="N57" s="6">
        <v>0.28000000000000114</v>
      </c>
      <c r="O57" s="7">
        <v>0.23999999999999488</v>
      </c>
      <c r="P57" s="135">
        <v>0.17000000000000171</v>
      </c>
      <c r="Q57" s="8">
        <f t="shared" si="0"/>
        <v>1056440.0000000021</v>
      </c>
      <c r="R57" s="8">
        <f t="shared" si="1"/>
        <v>1098680.0000000012</v>
      </c>
      <c r="S57" s="8">
        <f t="shared" si="6"/>
        <v>1109240.0000000016</v>
      </c>
      <c r="T57" s="8">
        <f t="shared" si="6"/>
        <v>1109240.0000000016</v>
      </c>
      <c r="U57" s="8">
        <f t="shared" si="6"/>
        <v>1109240.0000000016</v>
      </c>
      <c r="V57" s="8">
        <f t="shared" si="6"/>
        <v>1120680.0000000012</v>
      </c>
      <c r="W57" s="8">
        <f t="shared" si="6"/>
        <v>1145320.0000000012</v>
      </c>
      <c r="X57" s="8">
        <f t="shared" si="6"/>
        <v>1166440.0000000007</v>
      </c>
      <c r="Y57" s="8">
        <f t="shared" si="6"/>
        <v>1181400.0000000009</v>
      </c>
      <c r="Z57" s="140">
        <f t="shared" si="3"/>
        <v>10096680.000000011</v>
      </c>
      <c r="AA57" s="138">
        <v>4.6624817003533456</v>
      </c>
      <c r="AB57" s="9">
        <v>4.925383430292718</v>
      </c>
      <c r="AC57" s="165">
        <v>5.0158277572106353</v>
      </c>
      <c r="AD57" s="291">
        <v>4.6099999999999994</v>
      </c>
      <c r="AE57" s="172">
        <f t="shared" si="4"/>
        <v>405679.99999999994</v>
      </c>
    </row>
    <row r="58" spans="1:31" s="3" customFormat="1" ht="14.25" customHeight="1">
      <c r="A58" s="4">
        <v>70056</v>
      </c>
      <c r="B58" s="4" t="s">
        <v>5901</v>
      </c>
      <c r="C58" s="5" t="s">
        <v>5846</v>
      </c>
      <c r="D58" s="4" t="s">
        <v>5847</v>
      </c>
      <c r="E58" s="186">
        <v>19.190000000000001</v>
      </c>
      <c r="F58" s="133">
        <v>19.470000000000002</v>
      </c>
      <c r="G58" s="187">
        <v>20.07</v>
      </c>
      <c r="H58" s="132">
        <v>0.28000000000000114</v>
      </c>
      <c r="I58" s="6">
        <v>1.9999999999996021E-2</v>
      </c>
      <c r="J58" s="6">
        <v>0.13000000000000256</v>
      </c>
      <c r="K58" s="6">
        <v>0.12000000000000099</v>
      </c>
      <c r="L58" s="6">
        <v>0.32999999999999829</v>
      </c>
      <c r="M58" s="6">
        <v>0</v>
      </c>
      <c r="N58" s="6">
        <v>0</v>
      </c>
      <c r="O58" s="7">
        <v>0</v>
      </c>
      <c r="P58" s="135">
        <v>0</v>
      </c>
      <c r="Q58" s="8">
        <f t="shared" si="0"/>
        <v>86240.000000000349</v>
      </c>
      <c r="R58" s="8">
        <f t="shared" si="1"/>
        <v>89759.999999999651</v>
      </c>
      <c r="S58" s="8">
        <f t="shared" si="6"/>
        <v>101199.99999999988</v>
      </c>
      <c r="T58" s="8">
        <f t="shared" si="6"/>
        <v>111759.99999999997</v>
      </c>
      <c r="U58" s="8">
        <f t="shared" si="6"/>
        <v>140799.99999999983</v>
      </c>
      <c r="V58" s="8">
        <f t="shared" si="6"/>
        <v>140799.99999999983</v>
      </c>
      <c r="W58" s="8">
        <f t="shared" si="6"/>
        <v>140799.99999999983</v>
      </c>
      <c r="X58" s="8">
        <f t="shared" si="6"/>
        <v>140799.99999999983</v>
      </c>
      <c r="Y58" s="8">
        <f t="shared" si="6"/>
        <v>140799.99999999983</v>
      </c>
      <c r="Z58" s="140">
        <f t="shared" si="3"/>
        <v>1092959.9999999988</v>
      </c>
      <c r="AA58" s="138">
        <v>1.3743858593671667</v>
      </c>
      <c r="AB58" s="9">
        <v>1.3944394310515236</v>
      </c>
      <c r="AC58" s="165">
        <v>1.437411370375145</v>
      </c>
      <c r="AD58" s="291">
        <v>0.87999999999999901</v>
      </c>
      <c r="AE58" s="172">
        <f t="shared" si="4"/>
        <v>77439.999999999913</v>
      </c>
    </row>
    <row r="59" spans="1:31" s="3" customFormat="1" ht="14.25" customHeight="1">
      <c r="A59" s="4">
        <v>70057</v>
      </c>
      <c r="B59" s="4" t="s">
        <v>5902</v>
      </c>
      <c r="C59" s="5" t="s">
        <v>5846</v>
      </c>
      <c r="D59" s="4" t="s">
        <v>5847</v>
      </c>
      <c r="E59" s="186">
        <v>314.17</v>
      </c>
      <c r="F59" s="133">
        <v>322.23</v>
      </c>
      <c r="G59" s="187">
        <v>329.34999999999997</v>
      </c>
      <c r="H59" s="132">
        <v>8.0600000000000023</v>
      </c>
      <c r="I59" s="6">
        <v>3.089999999999975</v>
      </c>
      <c r="J59" s="6">
        <v>6.9999999999993179E-2</v>
      </c>
      <c r="K59" s="6">
        <v>0.61000000000001364</v>
      </c>
      <c r="L59" s="6">
        <v>0.29000000000002046</v>
      </c>
      <c r="M59" s="6">
        <v>0.81000000000000227</v>
      </c>
      <c r="N59" s="6">
        <v>0.72000000000002728</v>
      </c>
      <c r="O59" s="7">
        <v>0.81999999999993634</v>
      </c>
      <c r="P59" s="135">
        <v>0.70999999999997954</v>
      </c>
      <c r="Q59" s="8">
        <f t="shared" si="0"/>
        <v>2482480.0000000005</v>
      </c>
      <c r="R59" s="8">
        <f t="shared" si="1"/>
        <v>3026319.9999999963</v>
      </c>
      <c r="S59" s="8">
        <f t="shared" si="6"/>
        <v>3032479.9999999958</v>
      </c>
      <c r="T59" s="8">
        <f t="shared" si="6"/>
        <v>3086159.9999999972</v>
      </c>
      <c r="U59" s="8">
        <f t="shared" si="6"/>
        <v>3111679.9999999991</v>
      </c>
      <c r="V59" s="8">
        <f t="shared" si="6"/>
        <v>3182959.9999999991</v>
      </c>
      <c r="W59" s="8">
        <f t="shared" si="6"/>
        <v>3246320.0000000014</v>
      </c>
      <c r="X59" s="8">
        <f t="shared" si="6"/>
        <v>3318479.9999999958</v>
      </c>
      <c r="Y59" s="8">
        <f t="shared" si="6"/>
        <v>3380959.9999999939</v>
      </c>
      <c r="Z59" s="140">
        <f t="shared" si="3"/>
        <v>27867839.999999978</v>
      </c>
      <c r="AA59" s="138">
        <v>4.5084113866195601</v>
      </c>
      <c r="AB59" s="9">
        <v>4.6240742308636111</v>
      </c>
      <c r="AC59" s="165">
        <v>4.7262478600221272</v>
      </c>
      <c r="AD59" s="291">
        <v>15.17999999999995</v>
      </c>
      <c r="AE59" s="172">
        <f t="shared" si="4"/>
        <v>1335839.9999999956</v>
      </c>
    </row>
    <row r="60" spans="1:31" s="3" customFormat="1" ht="14.25" customHeight="1">
      <c r="A60" s="4">
        <v>70058</v>
      </c>
      <c r="B60" s="4" t="s">
        <v>5903</v>
      </c>
      <c r="C60" s="5" t="s">
        <v>5846</v>
      </c>
      <c r="D60" s="4" t="s">
        <v>5847</v>
      </c>
      <c r="E60" s="186">
        <v>86.34</v>
      </c>
      <c r="F60" s="133">
        <v>92.97</v>
      </c>
      <c r="G60" s="187">
        <v>94.410000000000011</v>
      </c>
      <c r="H60" s="132">
        <v>6.6299999999999955</v>
      </c>
      <c r="I60" s="6">
        <v>0.56000000000000227</v>
      </c>
      <c r="J60" s="6">
        <v>0</v>
      </c>
      <c r="K60" s="6">
        <v>0.62999999999999545</v>
      </c>
      <c r="L60" s="6">
        <v>0</v>
      </c>
      <c r="M60" s="6">
        <v>0</v>
      </c>
      <c r="N60" s="6">
        <v>0</v>
      </c>
      <c r="O60" s="7">
        <v>4.9999999999997158E-2</v>
      </c>
      <c r="P60" s="135">
        <v>0.20000000000001705</v>
      </c>
      <c r="Q60" s="8">
        <f t="shared" si="0"/>
        <v>2042039.9999999986</v>
      </c>
      <c r="R60" s="8">
        <f t="shared" si="1"/>
        <v>2140599.9999999991</v>
      </c>
      <c r="S60" s="8">
        <f t="shared" si="6"/>
        <v>2140599.9999999991</v>
      </c>
      <c r="T60" s="8">
        <f t="shared" si="6"/>
        <v>2196039.9999999986</v>
      </c>
      <c r="U60" s="8">
        <f t="shared" si="6"/>
        <v>2196039.9999999986</v>
      </c>
      <c r="V60" s="8">
        <f t="shared" si="6"/>
        <v>2196039.9999999986</v>
      </c>
      <c r="W60" s="8">
        <f t="shared" si="6"/>
        <v>2196039.9999999986</v>
      </c>
      <c r="X60" s="8">
        <f t="shared" si="6"/>
        <v>2200439.9999999981</v>
      </c>
      <c r="Y60" s="8">
        <f t="shared" si="6"/>
        <v>2218039.9999999995</v>
      </c>
      <c r="Z60" s="140">
        <f t="shared" si="3"/>
        <v>19525879.999999985</v>
      </c>
      <c r="AA60" s="138">
        <v>2.7148040775514568</v>
      </c>
      <c r="AB60" s="9">
        <v>2.9232723545281325</v>
      </c>
      <c r="AC60" s="165">
        <v>2.9685505323330212</v>
      </c>
      <c r="AD60" s="291">
        <v>8.0700000000000074</v>
      </c>
      <c r="AE60" s="172">
        <f t="shared" si="4"/>
        <v>710160.0000000007</v>
      </c>
    </row>
    <row r="61" spans="1:31" s="3" customFormat="1" ht="14.25" customHeight="1">
      <c r="A61" s="4">
        <v>70059</v>
      </c>
      <c r="B61" s="4" t="s">
        <v>5904</v>
      </c>
      <c r="C61" s="5" t="s">
        <v>5846</v>
      </c>
      <c r="D61" s="4" t="s">
        <v>5847</v>
      </c>
      <c r="E61" s="186">
        <v>170.91</v>
      </c>
      <c r="F61" s="133">
        <v>174.21</v>
      </c>
      <c r="G61" s="187">
        <v>181.1</v>
      </c>
      <c r="H61" s="132">
        <v>3.3000000000000114</v>
      </c>
      <c r="I61" s="6">
        <v>1.8000000000000114</v>
      </c>
      <c r="J61" s="6">
        <v>0</v>
      </c>
      <c r="K61" s="6">
        <v>0.33000000000001251</v>
      </c>
      <c r="L61" s="6">
        <v>9.9999999999994316E-2</v>
      </c>
      <c r="M61" s="6">
        <v>0.18000000000000682</v>
      </c>
      <c r="N61" s="6">
        <v>1.8700000000000045</v>
      </c>
      <c r="O61" s="7">
        <v>0.43999999999999773</v>
      </c>
      <c r="P61" s="135">
        <v>2.1699999999999875</v>
      </c>
      <c r="Q61" s="8">
        <f t="shared" si="0"/>
        <v>1016400.0000000035</v>
      </c>
      <c r="R61" s="8">
        <f t="shared" si="1"/>
        <v>1333200.0000000056</v>
      </c>
      <c r="S61" s="8">
        <f t="shared" si="6"/>
        <v>1333200.0000000056</v>
      </c>
      <c r="T61" s="8">
        <f t="shared" si="6"/>
        <v>1362240.0000000068</v>
      </c>
      <c r="U61" s="8">
        <f t="shared" si="6"/>
        <v>1371040.0000000063</v>
      </c>
      <c r="V61" s="8">
        <f t="shared" si="6"/>
        <v>1386880.000000007</v>
      </c>
      <c r="W61" s="8">
        <f t="shared" si="6"/>
        <v>1551440.0000000075</v>
      </c>
      <c r="X61" s="8">
        <f t="shared" si="6"/>
        <v>1590160.0000000072</v>
      </c>
      <c r="Y61" s="8">
        <f t="shared" si="6"/>
        <v>1781120.0000000061</v>
      </c>
      <c r="Z61" s="140">
        <f t="shared" si="3"/>
        <v>12725680.000000056</v>
      </c>
      <c r="AA61" s="138">
        <v>5.0755346223862823</v>
      </c>
      <c r="AB61" s="9">
        <v>5.1735351153584599</v>
      </c>
      <c r="AC61" s="165">
        <v>5.3781482658367308</v>
      </c>
      <c r="AD61" s="291">
        <v>10.189999999999998</v>
      </c>
      <c r="AE61" s="172">
        <f t="shared" si="4"/>
        <v>896719.99999999977</v>
      </c>
    </row>
    <row r="62" spans="1:31" s="3" customFormat="1" ht="14.25" customHeight="1">
      <c r="A62" s="4">
        <v>70060</v>
      </c>
      <c r="B62" s="4" t="s">
        <v>5905</v>
      </c>
      <c r="C62" s="5" t="s">
        <v>5846</v>
      </c>
      <c r="D62" s="4" t="s">
        <v>5847</v>
      </c>
      <c r="E62" s="186">
        <v>73.430000000000007</v>
      </c>
      <c r="F62" s="133">
        <v>73.430000000000007</v>
      </c>
      <c r="G62" s="187">
        <v>73.95</v>
      </c>
      <c r="H62" s="132">
        <v>0</v>
      </c>
      <c r="I62" s="6">
        <v>4.0000000000006253E-2</v>
      </c>
      <c r="J62" s="6">
        <v>0</v>
      </c>
      <c r="K62" s="6">
        <v>0</v>
      </c>
      <c r="L62" s="6">
        <v>0</v>
      </c>
      <c r="M62" s="6">
        <v>0</v>
      </c>
      <c r="N62" s="6">
        <v>6.0000000000002274E-2</v>
      </c>
      <c r="O62" s="7">
        <v>0.26000000000000512</v>
      </c>
      <c r="P62" s="135">
        <v>0.15999999999999659</v>
      </c>
      <c r="Q62" s="8">
        <f t="shared" si="0"/>
        <v>0</v>
      </c>
      <c r="R62" s="8">
        <f t="shared" si="1"/>
        <v>7040.0000000011005</v>
      </c>
      <c r="S62" s="8">
        <f t="shared" si="6"/>
        <v>7040.0000000011005</v>
      </c>
      <c r="T62" s="8">
        <f t="shared" si="6"/>
        <v>7040.0000000011005</v>
      </c>
      <c r="U62" s="8">
        <f t="shared" si="6"/>
        <v>7040.0000000011005</v>
      </c>
      <c r="V62" s="8">
        <f t="shared" si="6"/>
        <v>7040.0000000011005</v>
      </c>
      <c r="W62" s="8">
        <f t="shared" si="6"/>
        <v>12320.000000001301</v>
      </c>
      <c r="X62" s="8">
        <f t="shared" si="6"/>
        <v>35200.000000001754</v>
      </c>
      <c r="Y62" s="8">
        <f t="shared" si="6"/>
        <v>49280.000000001455</v>
      </c>
      <c r="Z62" s="140">
        <f t="shared" si="3"/>
        <v>132000.00000001001</v>
      </c>
      <c r="AA62" s="138">
        <v>3.505346572465152</v>
      </c>
      <c r="AB62" s="9">
        <v>3.505346572465152</v>
      </c>
      <c r="AC62" s="165">
        <v>3.530169944624785</v>
      </c>
      <c r="AD62" s="291">
        <v>0.51999999999999602</v>
      </c>
      <c r="AE62" s="172">
        <f t="shared" si="4"/>
        <v>45759.999999999651</v>
      </c>
    </row>
    <row r="63" spans="1:31" s="3" customFormat="1" ht="14.25" customHeight="1">
      <c r="A63" s="4">
        <v>70061</v>
      </c>
      <c r="B63" s="4" t="s">
        <v>5906</v>
      </c>
      <c r="C63" s="5" t="s">
        <v>5846</v>
      </c>
      <c r="D63" s="4" t="s">
        <v>5847</v>
      </c>
      <c r="E63" s="186">
        <v>144.45000000000002</v>
      </c>
      <c r="F63" s="133">
        <v>165.43</v>
      </c>
      <c r="G63" s="187">
        <v>176.46</v>
      </c>
      <c r="H63" s="132">
        <v>20.97999999999999</v>
      </c>
      <c r="I63" s="6">
        <v>3.039999999999992</v>
      </c>
      <c r="J63" s="6">
        <v>0</v>
      </c>
      <c r="K63" s="6">
        <v>0.5</v>
      </c>
      <c r="L63" s="6">
        <v>0.80000000000001137</v>
      </c>
      <c r="M63" s="6">
        <v>0.93000000000000682</v>
      </c>
      <c r="N63" s="6">
        <v>0</v>
      </c>
      <c r="O63" s="7">
        <v>0</v>
      </c>
      <c r="P63" s="135">
        <v>5.7599999999999909</v>
      </c>
      <c r="Q63" s="8">
        <f t="shared" si="0"/>
        <v>6461839.9999999981</v>
      </c>
      <c r="R63" s="8">
        <f t="shared" si="1"/>
        <v>6996879.9999999963</v>
      </c>
      <c r="S63" s="8">
        <f t="shared" si="6"/>
        <v>6996879.9999999963</v>
      </c>
      <c r="T63" s="8">
        <f t="shared" si="6"/>
        <v>7040879.9999999963</v>
      </c>
      <c r="U63" s="8">
        <f t="shared" si="6"/>
        <v>7111279.9999999972</v>
      </c>
      <c r="V63" s="8">
        <f t="shared" si="6"/>
        <v>7193119.9999999981</v>
      </c>
      <c r="W63" s="8">
        <f t="shared" si="6"/>
        <v>7193119.9999999981</v>
      </c>
      <c r="X63" s="8">
        <f t="shared" si="6"/>
        <v>7193119.9999999981</v>
      </c>
      <c r="Y63" s="8">
        <f t="shared" si="6"/>
        <v>7699999.9999999972</v>
      </c>
      <c r="Z63" s="140">
        <f t="shared" si="3"/>
        <v>63887119.999999985</v>
      </c>
      <c r="AA63" s="138">
        <v>2.0530714346627255</v>
      </c>
      <c r="AB63" s="9">
        <v>2.3512606953011739</v>
      </c>
      <c r="AC63" s="165">
        <v>2.5080303590210069</v>
      </c>
      <c r="AD63" s="291">
        <v>32.009999999999991</v>
      </c>
      <c r="AE63" s="172">
        <f t="shared" si="4"/>
        <v>2816879.9999999991</v>
      </c>
    </row>
    <row r="64" spans="1:31" s="3" customFormat="1" ht="14.25" customHeight="1">
      <c r="A64" s="4">
        <v>70062</v>
      </c>
      <c r="B64" s="4" t="s">
        <v>5907</v>
      </c>
      <c r="C64" s="5" t="s">
        <v>5846</v>
      </c>
      <c r="D64" s="4" t="s">
        <v>5847</v>
      </c>
      <c r="E64" s="186">
        <v>90.11</v>
      </c>
      <c r="F64" s="133">
        <v>90.11</v>
      </c>
      <c r="G64" s="187">
        <v>90.32</v>
      </c>
      <c r="H64" s="132">
        <v>0</v>
      </c>
      <c r="I64" s="6">
        <v>0</v>
      </c>
      <c r="J64" s="6">
        <v>1.0000000000005116E-2</v>
      </c>
      <c r="K64" s="6">
        <v>3.0000000000001137E-2</v>
      </c>
      <c r="L64" s="6">
        <v>0</v>
      </c>
      <c r="M64" s="6">
        <v>4.9999999999997158E-2</v>
      </c>
      <c r="N64" s="6">
        <v>6.9999999999993179E-2</v>
      </c>
      <c r="O64" s="7">
        <v>0</v>
      </c>
      <c r="P64" s="135">
        <v>4.9999999999997158E-2</v>
      </c>
      <c r="Q64" s="8">
        <f t="shared" si="0"/>
        <v>0</v>
      </c>
      <c r="R64" s="8">
        <f t="shared" si="1"/>
        <v>0</v>
      </c>
      <c r="S64" s="8">
        <f t="shared" si="6"/>
        <v>880.0000000004502</v>
      </c>
      <c r="T64" s="8">
        <f t="shared" si="6"/>
        <v>3520.0000000005502</v>
      </c>
      <c r="U64" s="8">
        <f t="shared" si="6"/>
        <v>3520.0000000005502</v>
      </c>
      <c r="V64" s="8">
        <f t="shared" si="6"/>
        <v>7920.0000000003001</v>
      </c>
      <c r="W64" s="8">
        <f t="shared" si="6"/>
        <v>14079.9999999997</v>
      </c>
      <c r="X64" s="8">
        <f t="shared" si="6"/>
        <v>14079.9999999997</v>
      </c>
      <c r="Y64" s="8">
        <f t="shared" si="6"/>
        <v>18479.999999999451</v>
      </c>
      <c r="Z64" s="140">
        <f t="shared" si="3"/>
        <v>62480.000000000698</v>
      </c>
      <c r="AA64" s="138">
        <v>3.2025105464987753</v>
      </c>
      <c r="AB64" s="9">
        <v>3.2025105464987753</v>
      </c>
      <c r="AC64" s="165">
        <v>3.2099739491706734</v>
      </c>
      <c r="AD64" s="291">
        <v>0.20999999999999375</v>
      </c>
      <c r="AE64" s="172">
        <f t="shared" si="4"/>
        <v>18479.999999999451</v>
      </c>
    </row>
    <row r="65" spans="1:31" s="3" customFormat="1" ht="14.25" customHeight="1">
      <c r="A65" s="4">
        <v>70063</v>
      </c>
      <c r="B65" s="4" t="s">
        <v>5908</v>
      </c>
      <c r="C65" s="5" t="s">
        <v>5846</v>
      </c>
      <c r="D65" s="4" t="s">
        <v>5847</v>
      </c>
      <c r="E65" s="186">
        <v>22.080000000000002</v>
      </c>
      <c r="F65" s="133">
        <v>22.080000000000002</v>
      </c>
      <c r="G65" s="187">
        <v>22.080000000000002</v>
      </c>
      <c r="H65" s="132">
        <v>0</v>
      </c>
      <c r="I65" s="6">
        <v>0</v>
      </c>
      <c r="J65" s="6">
        <v>0</v>
      </c>
      <c r="K65" s="6">
        <v>0</v>
      </c>
      <c r="L65" s="6">
        <v>0</v>
      </c>
      <c r="M65" s="6">
        <v>0</v>
      </c>
      <c r="N65" s="6">
        <v>0</v>
      </c>
      <c r="O65" s="7">
        <v>0</v>
      </c>
      <c r="P65" s="135">
        <v>0</v>
      </c>
      <c r="Q65" s="8">
        <f t="shared" si="0"/>
        <v>0</v>
      </c>
      <c r="R65" s="8">
        <f t="shared" si="1"/>
        <v>0</v>
      </c>
      <c r="S65" s="8">
        <f t="shared" si="6"/>
        <v>0</v>
      </c>
      <c r="T65" s="8">
        <f t="shared" si="6"/>
        <v>0</v>
      </c>
      <c r="U65" s="8">
        <f t="shared" si="6"/>
        <v>0</v>
      </c>
      <c r="V65" s="8">
        <f t="shared" si="6"/>
        <v>0</v>
      </c>
      <c r="W65" s="8">
        <f t="shared" si="6"/>
        <v>0</v>
      </c>
      <c r="X65" s="8">
        <f t="shared" si="6"/>
        <v>0</v>
      </c>
      <c r="Y65" s="8">
        <f t="shared" si="6"/>
        <v>0</v>
      </c>
      <c r="Z65" s="140">
        <f t="shared" si="3"/>
        <v>0</v>
      </c>
      <c r="AA65" s="138">
        <v>1.8724400234055003</v>
      </c>
      <c r="AB65" s="9">
        <v>1.8724400234055003</v>
      </c>
      <c r="AC65" s="165">
        <v>1.8724400234055003</v>
      </c>
      <c r="AD65" s="291">
        <v>0</v>
      </c>
      <c r="AE65" s="172">
        <f t="shared" si="4"/>
        <v>0</v>
      </c>
    </row>
    <row r="66" spans="1:31" s="3" customFormat="1" ht="14.25" customHeight="1">
      <c r="A66" s="4">
        <v>70064</v>
      </c>
      <c r="B66" s="4" t="s">
        <v>5909</v>
      </c>
      <c r="C66" s="5" t="s">
        <v>5846</v>
      </c>
      <c r="D66" s="4" t="s">
        <v>5847</v>
      </c>
      <c r="E66" s="186">
        <v>64.820000000000007</v>
      </c>
      <c r="F66" s="133">
        <v>64.820000000000007</v>
      </c>
      <c r="G66" s="187">
        <v>65.64</v>
      </c>
      <c r="H66" s="132">
        <v>0</v>
      </c>
      <c r="I66" s="6">
        <v>0.81000000000000227</v>
      </c>
      <c r="J66" s="6">
        <v>9.9999999999909051E-3</v>
      </c>
      <c r="K66" s="6">
        <v>0</v>
      </c>
      <c r="L66" s="6">
        <v>0</v>
      </c>
      <c r="M66" s="6">
        <v>0</v>
      </c>
      <c r="N66" s="6">
        <v>0</v>
      </c>
      <c r="O66" s="7">
        <v>0</v>
      </c>
      <c r="P66" s="135">
        <v>0</v>
      </c>
      <c r="Q66" s="8">
        <f t="shared" si="0"/>
        <v>0</v>
      </c>
      <c r="R66" s="8">
        <f t="shared" si="1"/>
        <v>142560.00000000041</v>
      </c>
      <c r="S66" s="8">
        <f t="shared" si="6"/>
        <v>143439.99999999959</v>
      </c>
      <c r="T66" s="8">
        <f t="shared" si="6"/>
        <v>143439.99999999959</v>
      </c>
      <c r="U66" s="8">
        <f t="shared" si="6"/>
        <v>143439.99999999959</v>
      </c>
      <c r="V66" s="8">
        <f t="shared" si="6"/>
        <v>143439.99999999959</v>
      </c>
      <c r="W66" s="8">
        <f t="shared" si="6"/>
        <v>143439.99999999959</v>
      </c>
      <c r="X66" s="8">
        <f t="shared" si="6"/>
        <v>143439.99999999959</v>
      </c>
      <c r="Y66" s="8">
        <f t="shared" si="6"/>
        <v>143439.99999999959</v>
      </c>
      <c r="Z66" s="140">
        <f t="shared" si="3"/>
        <v>1146639.9999999974</v>
      </c>
      <c r="AA66" s="138">
        <v>2.6724056185658394</v>
      </c>
      <c r="AB66" s="9">
        <v>2.6724056185658394</v>
      </c>
      <c r="AC66" s="165">
        <v>2.7062126627994711</v>
      </c>
      <c r="AD66" s="291">
        <v>0.81999999999999318</v>
      </c>
      <c r="AE66" s="172">
        <f t="shared" si="4"/>
        <v>72159.999999999403</v>
      </c>
    </row>
    <row r="67" spans="1:31" s="3" customFormat="1" ht="14.25" customHeight="1">
      <c r="A67" s="4">
        <v>70065</v>
      </c>
      <c r="B67" s="4" t="s">
        <v>5910</v>
      </c>
      <c r="C67" s="5" t="s">
        <v>5846</v>
      </c>
      <c r="D67" s="4" t="s">
        <v>5847</v>
      </c>
      <c r="E67" s="186">
        <v>48.49</v>
      </c>
      <c r="F67" s="133">
        <v>48.800000000000004</v>
      </c>
      <c r="G67" s="187">
        <v>49.67</v>
      </c>
      <c r="H67" s="132">
        <v>0.31000000000000227</v>
      </c>
      <c r="I67" s="6">
        <v>0.13000000000000256</v>
      </c>
      <c r="J67" s="6">
        <v>0</v>
      </c>
      <c r="K67" s="6">
        <v>0.25999999999999801</v>
      </c>
      <c r="L67" s="6">
        <v>0</v>
      </c>
      <c r="M67" s="6">
        <v>0</v>
      </c>
      <c r="N67" s="6">
        <v>0.40999999999999659</v>
      </c>
      <c r="O67" s="7">
        <v>7.000000000000739E-2</v>
      </c>
      <c r="P67" s="135">
        <v>0</v>
      </c>
      <c r="Q67" s="8">
        <f t="shared" si="0"/>
        <v>95480.000000000713</v>
      </c>
      <c r="R67" s="8">
        <f t="shared" si="1"/>
        <v>118360.00000000116</v>
      </c>
      <c r="S67" s="8">
        <f t="shared" si="6"/>
        <v>118360.00000000116</v>
      </c>
      <c r="T67" s="8">
        <f t="shared" si="6"/>
        <v>141240.00000000099</v>
      </c>
      <c r="U67" s="8">
        <f t="shared" si="6"/>
        <v>141240.00000000099</v>
      </c>
      <c r="V67" s="8">
        <f t="shared" si="6"/>
        <v>141240.00000000099</v>
      </c>
      <c r="W67" s="8">
        <f t="shared" si="6"/>
        <v>177320.0000000007</v>
      </c>
      <c r="X67" s="8">
        <f t="shared" si="6"/>
        <v>183480.00000000134</v>
      </c>
      <c r="Y67" s="8">
        <f t="shared" si="6"/>
        <v>183480.00000000134</v>
      </c>
      <c r="Z67" s="140">
        <f t="shared" si="3"/>
        <v>1300200.0000000095</v>
      </c>
      <c r="AA67" s="138">
        <v>4.3984253111280429</v>
      </c>
      <c r="AB67" s="9">
        <v>4.426544755270128</v>
      </c>
      <c r="AC67" s="165">
        <v>4.5054606146366245</v>
      </c>
      <c r="AD67" s="291">
        <v>1.1799999999999997</v>
      </c>
      <c r="AE67" s="172">
        <f t="shared" si="4"/>
        <v>103839.99999999997</v>
      </c>
    </row>
    <row r="68" spans="1:31" s="3" customFormat="1" ht="14.25" customHeight="1">
      <c r="A68" s="4">
        <v>70066</v>
      </c>
      <c r="B68" s="4" t="s">
        <v>5911</v>
      </c>
      <c r="C68" s="5" t="s">
        <v>5846</v>
      </c>
      <c r="D68" s="4" t="s">
        <v>5847</v>
      </c>
      <c r="E68" s="186">
        <v>62.71</v>
      </c>
      <c r="F68" s="133">
        <v>62.71</v>
      </c>
      <c r="G68" s="187">
        <v>62.88</v>
      </c>
      <c r="H68" s="132">
        <v>0</v>
      </c>
      <c r="I68" s="6">
        <v>0.10000000000000142</v>
      </c>
      <c r="J68" s="6">
        <v>7.0000000000000284E-2</v>
      </c>
      <c r="K68" s="6">
        <v>0</v>
      </c>
      <c r="L68" s="6">
        <v>0</v>
      </c>
      <c r="M68" s="6">
        <v>0</v>
      </c>
      <c r="N68" s="6">
        <v>0</v>
      </c>
      <c r="O68" s="7">
        <v>0</v>
      </c>
      <c r="P68" s="135">
        <v>0</v>
      </c>
      <c r="Q68" s="8">
        <f t="shared" si="0"/>
        <v>0</v>
      </c>
      <c r="R68" s="8">
        <f t="shared" si="1"/>
        <v>17600.000000000247</v>
      </c>
      <c r="S68" s="8">
        <f t="shared" si="6"/>
        <v>23760.000000000273</v>
      </c>
      <c r="T68" s="8">
        <f t="shared" si="6"/>
        <v>23760.000000000273</v>
      </c>
      <c r="U68" s="8">
        <f t="shared" si="6"/>
        <v>23760.000000000273</v>
      </c>
      <c r="V68" s="8">
        <f t="shared" si="6"/>
        <v>23760.000000000273</v>
      </c>
      <c r="W68" s="8">
        <f t="shared" si="6"/>
        <v>23760.000000000273</v>
      </c>
      <c r="X68" s="8">
        <f t="shared" si="6"/>
        <v>23760.000000000273</v>
      </c>
      <c r="Y68" s="8">
        <f t="shared" si="6"/>
        <v>23760.000000000273</v>
      </c>
      <c r="Z68" s="140">
        <f t="shared" si="3"/>
        <v>183920.00000000215</v>
      </c>
      <c r="AA68" s="138">
        <v>3.2402742684710097</v>
      </c>
      <c r="AB68" s="9">
        <v>3.2402742684710097</v>
      </c>
      <c r="AC68" s="165">
        <v>3.2490583001348607</v>
      </c>
      <c r="AD68" s="291">
        <v>0.17000000000000171</v>
      </c>
      <c r="AE68" s="172">
        <f t="shared" si="4"/>
        <v>14960.000000000149</v>
      </c>
    </row>
    <row r="69" spans="1:31" s="3" customFormat="1" ht="14.25" customHeight="1">
      <c r="A69" s="4">
        <v>70067</v>
      </c>
      <c r="B69" s="4" t="s">
        <v>5912</v>
      </c>
      <c r="C69" s="5" t="s">
        <v>5846</v>
      </c>
      <c r="D69" s="4" t="s">
        <v>5847</v>
      </c>
      <c r="E69" s="186">
        <v>95.16</v>
      </c>
      <c r="F69" s="133">
        <v>96.36</v>
      </c>
      <c r="G69" s="187">
        <v>99.9</v>
      </c>
      <c r="H69" s="132">
        <v>1.2000000000000028</v>
      </c>
      <c r="I69" s="6">
        <v>0.76999999999999602</v>
      </c>
      <c r="J69" s="6">
        <v>0.15999999999999659</v>
      </c>
      <c r="K69" s="6">
        <v>8.0000000000012506E-2</v>
      </c>
      <c r="L69" s="6">
        <v>4.9999999999997158E-2</v>
      </c>
      <c r="M69" s="6">
        <v>7.9999999999998295E-2</v>
      </c>
      <c r="N69" s="6">
        <v>0</v>
      </c>
      <c r="O69" s="7">
        <v>1.75</v>
      </c>
      <c r="P69" s="135">
        <v>0.65000000000000568</v>
      </c>
      <c r="Q69" s="8">
        <f t="shared" si="0"/>
        <v>369600.00000000087</v>
      </c>
      <c r="R69" s="8">
        <f t="shared" si="1"/>
        <v>505120.00000000017</v>
      </c>
      <c r="S69" s="8">
        <f t="shared" si="6"/>
        <v>519199.99999999988</v>
      </c>
      <c r="T69" s="8">
        <f t="shared" si="6"/>
        <v>526240.00000000093</v>
      </c>
      <c r="U69" s="8">
        <f t="shared" si="6"/>
        <v>530640.0000000007</v>
      </c>
      <c r="V69" s="8">
        <f t="shared" si="6"/>
        <v>537680.00000000058</v>
      </c>
      <c r="W69" s="8">
        <f t="shared" si="6"/>
        <v>537680.00000000058</v>
      </c>
      <c r="X69" s="8">
        <f t="shared" si="6"/>
        <v>691680.00000000058</v>
      </c>
      <c r="Y69" s="8">
        <f t="shared" si="6"/>
        <v>748880.00000000105</v>
      </c>
      <c r="Z69" s="140">
        <f t="shared" si="3"/>
        <v>4966720.0000000056</v>
      </c>
      <c r="AA69" s="138">
        <v>3.9750535729950331</v>
      </c>
      <c r="AB69" s="9">
        <v>4.0251803519735327</v>
      </c>
      <c r="AC69" s="165">
        <v>4.1730543499601067</v>
      </c>
      <c r="AD69" s="291">
        <v>4.7400000000000091</v>
      </c>
      <c r="AE69" s="172">
        <f t="shared" si="4"/>
        <v>417120.00000000081</v>
      </c>
    </row>
    <row r="70" spans="1:31" s="3" customFormat="1" ht="14.25" customHeight="1">
      <c r="A70" s="4">
        <v>70068</v>
      </c>
      <c r="B70" s="4" t="s">
        <v>5913</v>
      </c>
      <c r="C70" s="5" t="s">
        <v>5846</v>
      </c>
      <c r="D70" s="4" t="s">
        <v>5847</v>
      </c>
      <c r="E70" s="186">
        <v>95.490000000000009</v>
      </c>
      <c r="F70" s="133">
        <v>97.37</v>
      </c>
      <c r="G70" s="187">
        <v>99.1</v>
      </c>
      <c r="H70" s="132">
        <v>1.8799999999999955</v>
      </c>
      <c r="I70" s="6">
        <v>0.23999999999999488</v>
      </c>
      <c r="J70" s="6">
        <v>7.9999999999998295E-2</v>
      </c>
      <c r="K70" s="6">
        <v>0</v>
      </c>
      <c r="L70" s="6">
        <v>0</v>
      </c>
      <c r="M70" s="6">
        <v>0.75</v>
      </c>
      <c r="N70" s="6">
        <v>0</v>
      </c>
      <c r="O70" s="7">
        <v>0.59000000000000341</v>
      </c>
      <c r="P70" s="135">
        <v>6.9999999999993179E-2</v>
      </c>
      <c r="Q70" s="8">
        <f t="shared" si="0"/>
        <v>579039.9999999986</v>
      </c>
      <c r="R70" s="8">
        <f t="shared" si="1"/>
        <v>621279.99999999767</v>
      </c>
      <c r="S70" s="8">
        <f t="shared" si="6"/>
        <v>628319.99999999756</v>
      </c>
      <c r="T70" s="8">
        <f t="shared" si="6"/>
        <v>628319.99999999756</v>
      </c>
      <c r="U70" s="8">
        <f t="shared" si="6"/>
        <v>628319.99999999756</v>
      </c>
      <c r="V70" s="8">
        <f t="shared" si="6"/>
        <v>694319.99999999756</v>
      </c>
      <c r="W70" s="8">
        <f t="shared" si="6"/>
        <v>694319.99999999756</v>
      </c>
      <c r="X70" s="8">
        <f t="shared" si="6"/>
        <v>746239.9999999979</v>
      </c>
      <c r="Y70" s="8">
        <f t="shared" si="6"/>
        <v>752399.99999999732</v>
      </c>
      <c r="Z70" s="140">
        <f t="shared" si="3"/>
        <v>5972559.9999999795</v>
      </c>
      <c r="AA70" s="138">
        <v>2.2832152950796938</v>
      </c>
      <c r="AB70" s="9">
        <v>2.3281670675663397</v>
      </c>
      <c r="AC70" s="165">
        <v>2.3695322624609658</v>
      </c>
      <c r="AD70" s="291">
        <v>3.6099999999999857</v>
      </c>
      <c r="AE70" s="172">
        <f t="shared" si="4"/>
        <v>317679.99999999872</v>
      </c>
    </row>
    <row r="71" spans="1:31" s="3" customFormat="1" ht="14.25" customHeight="1">
      <c r="A71" s="4">
        <v>70069</v>
      </c>
      <c r="B71" s="4" t="s">
        <v>5914</v>
      </c>
      <c r="C71" s="5" t="s">
        <v>5846</v>
      </c>
      <c r="D71" s="4" t="s">
        <v>5847</v>
      </c>
      <c r="E71" s="186">
        <v>216.52</v>
      </c>
      <c r="F71" s="133">
        <v>232.25</v>
      </c>
      <c r="G71" s="187">
        <v>242.18</v>
      </c>
      <c r="H71" s="132">
        <v>15.72999999999999</v>
      </c>
      <c r="I71" s="6">
        <v>5.1500000000000057</v>
      </c>
      <c r="J71" s="6">
        <v>5.0000000000011369E-2</v>
      </c>
      <c r="K71" s="6">
        <v>1.3700000000000045</v>
      </c>
      <c r="L71" s="6">
        <v>1.089999999999975</v>
      </c>
      <c r="M71" s="6">
        <v>1.1299999999999955</v>
      </c>
      <c r="N71" s="6">
        <v>0.46000000000000796</v>
      </c>
      <c r="O71" s="7">
        <v>0.30000000000001137</v>
      </c>
      <c r="P71" s="135">
        <v>0.37999999999999545</v>
      </c>
      <c r="Q71" s="8">
        <f t="shared" si="0"/>
        <v>4844839.9999999963</v>
      </c>
      <c r="R71" s="8">
        <f t="shared" si="1"/>
        <v>5751239.9999999972</v>
      </c>
      <c r="S71" s="8">
        <f t="shared" si="6"/>
        <v>5755639.9999999981</v>
      </c>
      <c r="T71" s="8">
        <f t="shared" si="6"/>
        <v>5876199.9999999981</v>
      </c>
      <c r="U71" s="8">
        <f t="shared" si="6"/>
        <v>5972119.9999999963</v>
      </c>
      <c r="V71" s="8">
        <f t="shared" si="6"/>
        <v>6071559.9999999963</v>
      </c>
      <c r="W71" s="8">
        <f t="shared" si="6"/>
        <v>6112039.9999999972</v>
      </c>
      <c r="X71" s="8">
        <f t="shared" si="6"/>
        <v>6138439.9999999981</v>
      </c>
      <c r="Y71" s="8">
        <f t="shared" si="6"/>
        <v>6171879.9999999981</v>
      </c>
      <c r="Z71" s="140">
        <f t="shared" si="3"/>
        <v>52693959.999999985</v>
      </c>
      <c r="AA71" s="138">
        <v>2.1627301621548192</v>
      </c>
      <c r="AB71" s="9">
        <v>2.319850730465808</v>
      </c>
      <c r="AC71" s="165">
        <v>2.4190374592215691</v>
      </c>
      <c r="AD71" s="291">
        <v>25.659999999999993</v>
      </c>
      <c r="AE71" s="172">
        <f t="shared" si="4"/>
        <v>2258079.9999999995</v>
      </c>
    </row>
    <row r="72" spans="1:31" s="3" customFormat="1" ht="14.25" customHeight="1">
      <c r="A72" s="4">
        <v>70070</v>
      </c>
      <c r="B72" s="4" t="s">
        <v>5915</v>
      </c>
      <c r="C72" s="5" t="s">
        <v>5846</v>
      </c>
      <c r="D72" s="4" t="s">
        <v>5847</v>
      </c>
      <c r="E72" s="186">
        <v>99.570000000000007</v>
      </c>
      <c r="F72" s="133">
        <v>100.57000000000001</v>
      </c>
      <c r="G72" s="187">
        <v>101.42</v>
      </c>
      <c r="H72" s="132">
        <v>1</v>
      </c>
      <c r="I72" s="6">
        <v>0</v>
      </c>
      <c r="J72" s="6">
        <v>0</v>
      </c>
      <c r="K72" s="6">
        <v>0.35999999999999943</v>
      </c>
      <c r="L72" s="6">
        <v>9.0000000000003411E-2</v>
      </c>
      <c r="M72" s="6">
        <v>0</v>
      </c>
      <c r="N72" s="6">
        <v>0.18999999999999773</v>
      </c>
      <c r="O72" s="7">
        <v>0.21000000000000796</v>
      </c>
      <c r="P72" s="135">
        <v>0</v>
      </c>
      <c r="Q72" s="8">
        <f t="shared" si="0"/>
        <v>308000</v>
      </c>
      <c r="R72" s="8">
        <f t="shared" si="1"/>
        <v>308000</v>
      </c>
      <c r="S72" s="8">
        <f t="shared" si="6"/>
        <v>308000</v>
      </c>
      <c r="T72" s="8">
        <f t="shared" si="6"/>
        <v>339679.99999999994</v>
      </c>
      <c r="U72" s="8">
        <f t="shared" si="6"/>
        <v>347600.00000000023</v>
      </c>
      <c r="V72" s="8">
        <f t="shared" si="6"/>
        <v>347600.00000000023</v>
      </c>
      <c r="W72" s="8">
        <f t="shared" si="6"/>
        <v>364320.00000000006</v>
      </c>
      <c r="X72" s="8">
        <f t="shared" si="6"/>
        <v>382800.00000000076</v>
      </c>
      <c r="Y72" s="8">
        <f t="shared" si="6"/>
        <v>382800.00000000076</v>
      </c>
      <c r="Z72" s="140">
        <f t="shared" si="3"/>
        <v>3088800.0000000023</v>
      </c>
      <c r="AA72" s="138">
        <v>3.6589533563372982</v>
      </c>
      <c r="AB72" s="9">
        <v>3.6957009043571563</v>
      </c>
      <c r="AC72" s="165">
        <v>3.7269363201740369</v>
      </c>
      <c r="AD72" s="291">
        <v>1.8499999999999943</v>
      </c>
      <c r="AE72" s="172">
        <f t="shared" si="4"/>
        <v>162799.99999999951</v>
      </c>
    </row>
    <row r="73" spans="1:31" s="3" customFormat="1" ht="14.25" customHeight="1">
      <c r="A73" s="4">
        <v>70071</v>
      </c>
      <c r="B73" s="4" t="s">
        <v>5916</v>
      </c>
      <c r="C73" s="5" t="s">
        <v>5846</v>
      </c>
      <c r="D73" s="4" t="s">
        <v>5847</v>
      </c>
      <c r="E73" s="186">
        <v>82.2</v>
      </c>
      <c r="F73" s="133">
        <v>85.13000000000001</v>
      </c>
      <c r="G73" s="187">
        <v>88.830000000000013</v>
      </c>
      <c r="H73" s="132">
        <v>2.9300000000000068</v>
      </c>
      <c r="I73" s="6">
        <v>0.38999999999998636</v>
      </c>
      <c r="J73" s="6">
        <v>0</v>
      </c>
      <c r="K73" s="6">
        <v>1.3400000000000034</v>
      </c>
      <c r="L73" s="6">
        <v>0</v>
      </c>
      <c r="M73" s="6">
        <v>0.34999999999999432</v>
      </c>
      <c r="N73" s="6">
        <v>0.96000000000000796</v>
      </c>
      <c r="O73" s="7">
        <v>0.54000000000000625</v>
      </c>
      <c r="P73" s="135">
        <v>0.12000000000000455</v>
      </c>
      <c r="Q73" s="8">
        <f t="shared" si="0"/>
        <v>902440.00000000186</v>
      </c>
      <c r="R73" s="8">
        <f t="shared" si="1"/>
        <v>971079.99999999942</v>
      </c>
      <c r="S73" s="8">
        <f t="shared" si="6"/>
        <v>971079.99999999942</v>
      </c>
      <c r="T73" s="8">
        <f t="shared" si="6"/>
        <v>1088999.9999999998</v>
      </c>
      <c r="U73" s="8">
        <f t="shared" si="6"/>
        <v>1088999.9999999998</v>
      </c>
      <c r="V73" s="8">
        <f t="shared" si="6"/>
        <v>1119799.9999999993</v>
      </c>
      <c r="W73" s="8">
        <f t="shared" si="6"/>
        <v>1204280</v>
      </c>
      <c r="X73" s="8">
        <f t="shared" si="6"/>
        <v>1251800.0000000005</v>
      </c>
      <c r="Y73" s="8">
        <f t="shared" si="6"/>
        <v>1262360.0000000009</v>
      </c>
      <c r="Z73" s="140">
        <f t="shared" si="3"/>
        <v>9860840</v>
      </c>
      <c r="AA73" s="138">
        <v>5.4021016935785964</v>
      </c>
      <c r="AB73" s="9">
        <v>5.59465835978523</v>
      </c>
      <c r="AC73" s="165">
        <v>5.8378186549949733</v>
      </c>
      <c r="AD73" s="291">
        <v>6.6300000000000097</v>
      </c>
      <c r="AE73" s="172">
        <f t="shared" si="4"/>
        <v>583440.00000000081</v>
      </c>
    </row>
    <row r="74" spans="1:31" s="3" customFormat="1" ht="14.25" customHeight="1">
      <c r="A74" s="4">
        <v>70072</v>
      </c>
      <c r="B74" s="4" t="s">
        <v>5917</v>
      </c>
      <c r="C74" s="5" t="s">
        <v>5846</v>
      </c>
      <c r="D74" s="4" t="s">
        <v>5847</v>
      </c>
      <c r="E74" s="186">
        <v>162.25</v>
      </c>
      <c r="F74" s="133">
        <v>162.25</v>
      </c>
      <c r="G74" s="187">
        <v>174.99</v>
      </c>
      <c r="H74" s="132">
        <v>0</v>
      </c>
      <c r="I74" s="6">
        <v>0.58000000000001251</v>
      </c>
      <c r="J74" s="6">
        <v>0.41999999999998749</v>
      </c>
      <c r="K74" s="6">
        <v>0</v>
      </c>
      <c r="L74" s="6">
        <v>0</v>
      </c>
      <c r="M74" s="6">
        <v>1.410000000000025</v>
      </c>
      <c r="N74" s="6">
        <v>0.16999999999995907</v>
      </c>
      <c r="O74" s="7">
        <v>0</v>
      </c>
      <c r="P74" s="135">
        <v>10.159999999999997</v>
      </c>
      <c r="Q74" s="8">
        <f t="shared" si="0"/>
        <v>0</v>
      </c>
      <c r="R74" s="8">
        <f t="shared" si="1"/>
        <v>102080.0000000022</v>
      </c>
      <c r="S74" s="8">
        <f t="shared" si="6"/>
        <v>139040.00000000111</v>
      </c>
      <c r="T74" s="8">
        <f t="shared" si="6"/>
        <v>139040.00000000111</v>
      </c>
      <c r="U74" s="8">
        <f t="shared" si="6"/>
        <v>139040.00000000111</v>
      </c>
      <c r="V74" s="8">
        <f t="shared" si="6"/>
        <v>263120.00000000332</v>
      </c>
      <c r="W74" s="8">
        <f t="shared" si="6"/>
        <v>278079.99999999971</v>
      </c>
      <c r="X74" s="8">
        <f t="shared" si="6"/>
        <v>278079.99999999971</v>
      </c>
      <c r="Y74" s="8">
        <f t="shared" si="6"/>
        <v>1172159.9999999993</v>
      </c>
      <c r="Z74" s="140">
        <f t="shared" si="3"/>
        <v>2510640.0000000075</v>
      </c>
      <c r="AA74" s="138">
        <v>3.0567702043561562</v>
      </c>
      <c r="AB74" s="9">
        <v>3.0567702043561562</v>
      </c>
      <c r="AC74" s="165">
        <v>3.2967902499863406</v>
      </c>
      <c r="AD74" s="291">
        <v>12.740000000000007</v>
      </c>
      <c r="AE74" s="172">
        <f t="shared" si="4"/>
        <v>1121120.0000000007</v>
      </c>
    </row>
    <row r="75" spans="1:31" s="3" customFormat="1" ht="14.25" customHeight="1">
      <c r="A75" s="4">
        <v>70073</v>
      </c>
      <c r="B75" s="4" t="s">
        <v>5918</v>
      </c>
      <c r="C75" s="5" t="s">
        <v>5846</v>
      </c>
      <c r="D75" s="4" t="s">
        <v>5847</v>
      </c>
      <c r="E75" s="186">
        <v>43.5</v>
      </c>
      <c r="F75" s="133">
        <v>43.56</v>
      </c>
      <c r="G75" s="187">
        <v>44.12</v>
      </c>
      <c r="H75" s="132">
        <v>6.0000000000002274E-2</v>
      </c>
      <c r="I75" s="6">
        <v>0.56000000000000227</v>
      </c>
      <c r="J75" s="6">
        <v>0</v>
      </c>
      <c r="K75" s="6">
        <v>0</v>
      </c>
      <c r="L75" s="6">
        <v>0</v>
      </c>
      <c r="M75" s="6">
        <v>0</v>
      </c>
      <c r="N75" s="6">
        <v>0</v>
      </c>
      <c r="O75" s="7">
        <v>0</v>
      </c>
      <c r="P75" s="135">
        <v>0</v>
      </c>
      <c r="Q75" s="8">
        <f t="shared" si="0"/>
        <v>18480.000000000698</v>
      </c>
      <c r="R75" s="8">
        <f t="shared" si="1"/>
        <v>117040.00000000111</v>
      </c>
      <c r="S75" s="8">
        <f t="shared" si="6"/>
        <v>117040.00000000111</v>
      </c>
      <c r="T75" s="8">
        <f t="shared" si="6"/>
        <v>117040.00000000111</v>
      </c>
      <c r="U75" s="8">
        <f t="shared" si="6"/>
        <v>117040.00000000111</v>
      </c>
      <c r="V75" s="8">
        <f t="shared" si="6"/>
        <v>117040.00000000111</v>
      </c>
      <c r="W75" s="8">
        <f t="shared" si="6"/>
        <v>117040.00000000111</v>
      </c>
      <c r="X75" s="8">
        <f t="shared" si="6"/>
        <v>117040.00000000111</v>
      </c>
      <c r="Y75" s="8">
        <f t="shared" si="6"/>
        <v>117040.00000000111</v>
      </c>
      <c r="Z75" s="140">
        <f t="shared" si="3"/>
        <v>954800.00000000978</v>
      </c>
      <c r="AA75" s="138">
        <v>2.5907352923659666</v>
      </c>
      <c r="AB75" s="9">
        <v>2.5943087203554374</v>
      </c>
      <c r="AC75" s="165">
        <v>2.6276607149238265</v>
      </c>
      <c r="AD75" s="291">
        <v>0.61999999999999744</v>
      </c>
      <c r="AE75" s="172">
        <f t="shared" si="4"/>
        <v>54559.999999999774</v>
      </c>
    </row>
    <row r="76" spans="1:31" s="3" customFormat="1" ht="14.25" customHeight="1">
      <c r="A76" s="4">
        <v>70074</v>
      </c>
      <c r="B76" s="4" t="s">
        <v>5919</v>
      </c>
      <c r="C76" s="5" t="s">
        <v>5846</v>
      </c>
      <c r="D76" s="4" t="s">
        <v>5847</v>
      </c>
      <c r="E76" s="186">
        <v>164.45000000000002</v>
      </c>
      <c r="F76" s="133">
        <v>165.37</v>
      </c>
      <c r="G76" s="187">
        <v>167.46</v>
      </c>
      <c r="H76" s="132">
        <v>0.91999999999998749</v>
      </c>
      <c r="I76" s="6">
        <v>0.78999999999999204</v>
      </c>
      <c r="J76" s="6">
        <v>0</v>
      </c>
      <c r="K76" s="6">
        <v>0.37999999999999545</v>
      </c>
      <c r="L76" s="6">
        <v>0.87000000000000455</v>
      </c>
      <c r="M76" s="6">
        <v>0</v>
      </c>
      <c r="N76" s="6">
        <v>5.0000000000011369E-2</v>
      </c>
      <c r="O76" s="7">
        <v>0</v>
      </c>
      <c r="P76" s="135">
        <v>0</v>
      </c>
      <c r="Q76" s="8">
        <f t="shared" si="0"/>
        <v>283359.9999999961</v>
      </c>
      <c r="R76" s="8">
        <f t="shared" si="1"/>
        <v>422399.9999999947</v>
      </c>
      <c r="S76" s="8">
        <f t="shared" si="6"/>
        <v>422399.9999999947</v>
      </c>
      <c r="T76" s="8">
        <f t="shared" si="6"/>
        <v>455839.9999999943</v>
      </c>
      <c r="U76" s="8">
        <f t="shared" si="6"/>
        <v>532399.99999999464</v>
      </c>
      <c r="V76" s="8">
        <f t="shared" ref="V76:Y76" si="7">U76+(M76*88000)</f>
        <v>532399.99999999464</v>
      </c>
      <c r="W76" s="8">
        <f t="shared" si="7"/>
        <v>536799.99999999569</v>
      </c>
      <c r="X76" s="8">
        <f t="shared" si="7"/>
        <v>536799.99999999569</v>
      </c>
      <c r="Y76" s="8">
        <f t="shared" si="7"/>
        <v>536799.99999999569</v>
      </c>
      <c r="Z76" s="140">
        <f t="shared" si="3"/>
        <v>4259199.9999999562</v>
      </c>
      <c r="AA76" s="138">
        <v>2.422129529801988</v>
      </c>
      <c r="AB76" s="9">
        <v>2.4356799047938869</v>
      </c>
      <c r="AC76" s="165">
        <v>2.4664628218950493</v>
      </c>
      <c r="AD76" s="291">
        <v>3.0099999999999909</v>
      </c>
      <c r="AE76" s="172">
        <f t="shared" si="4"/>
        <v>264879.99999999919</v>
      </c>
    </row>
    <row r="77" spans="1:31" s="3" customFormat="1" ht="14.25" customHeight="1">
      <c r="A77" s="4">
        <v>70075</v>
      </c>
      <c r="B77" s="4" t="s">
        <v>5920</v>
      </c>
      <c r="C77" s="5" t="s">
        <v>5846</v>
      </c>
      <c r="D77" s="4" t="s">
        <v>5847</v>
      </c>
      <c r="E77" s="186">
        <v>145.39000000000001</v>
      </c>
      <c r="F77" s="133">
        <v>146.02000000000001</v>
      </c>
      <c r="G77" s="187">
        <v>152.07999999999998</v>
      </c>
      <c r="H77" s="132">
        <v>0.62999999999999545</v>
      </c>
      <c r="I77" s="6">
        <v>2.7700000000000102</v>
      </c>
      <c r="J77" s="6">
        <v>0</v>
      </c>
      <c r="K77" s="6">
        <v>0.65999999999999659</v>
      </c>
      <c r="L77" s="6">
        <v>0.45000000000001705</v>
      </c>
      <c r="M77" s="6">
        <v>0</v>
      </c>
      <c r="N77" s="6">
        <v>0</v>
      </c>
      <c r="O77" s="7">
        <v>2.0800000000000125</v>
      </c>
      <c r="P77" s="135">
        <v>9.9999999999965894E-2</v>
      </c>
      <c r="Q77" s="8">
        <f t="shared" si="0"/>
        <v>194039.9999999986</v>
      </c>
      <c r="R77" s="8">
        <f t="shared" si="1"/>
        <v>681560.00000000047</v>
      </c>
      <c r="S77" s="8">
        <f t="shared" ref="S77:Y92" si="8">R77+(J77*88000)</f>
        <v>681560.00000000047</v>
      </c>
      <c r="T77" s="8">
        <f t="shared" si="8"/>
        <v>739640.00000000012</v>
      </c>
      <c r="U77" s="8">
        <f t="shared" si="8"/>
        <v>779240.00000000163</v>
      </c>
      <c r="V77" s="8">
        <f t="shared" si="8"/>
        <v>779240.00000000163</v>
      </c>
      <c r="W77" s="8">
        <f t="shared" si="8"/>
        <v>779240.00000000163</v>
      </c>
      <c r="X77" s="8">
        <f t="shared" si="8"/>
        <v>962280.00000000279</v>
      </c>
      <c r="Y77" s="8">
        <f t="shared" si="8"/>
        <v>971079.99999999977</v>
      </c>
      <c r="Z77" s="140">
        <f t="shared" si="3"/>
        <v>6567880.0000000075</v>
      </c>
      <c r="AA77" s="138">
        <v>2.3798806049306531</v>
      </c>
      <c r="AB77" s="9">
        <v>2.3901930389433521</v>
      </c>
      <c r="AC77" s="165">
        <v>2.48938883277979</v>
      </c>
      <c r="AD77" s="291">
        <v>6.6899999999999693</v>
      </c>
      <c r="AE77" s="172">
        <f t="shared" si="4"/>
        <v>588719.99999999732</v>
      </c>
    </row>
    <row r="78" spans="1:31" s="3" customFormat="1" ht="14.25" customHeight="1">
      <c r="A78" s="4">
        <v>70076</v>
      </c>
      <c r="B78" s="4" t="s">
        <v>5921</v>
      </c>
      <c r="C78" s="5" t="s">
        <v>5846</v>
      </c>
      <c r="D78" s="4" t="s">
        <v>5847</v>
      </c>
      <c r="E78" s="186">
        <v>91.17</v>
      </c>
      <c r="F78" s="133">
        <v>91.17</v>
      </c>
      <c r="G78" s="187">
        <v>92.5</v>
      </c>
      <c r="H78" s="132">
        <v>0</v>
      </c>
      <c r="I78" s="6">
        <v>0.48000000000000398</v>
      </c>
      <c r="J78" s="6">
        <v>0</v>
      </c>
      <c r="K78" s="6">
        <v>0.29999999999999716</v>
      </c>
      <c r="L78" s="6">
        <v>0.15999999999999659</v>
      </c>
      <c r="M78" s="6">
        <v>-7.9999999999998295E-2</v>
      </c>
      <c r="N78" s="6">
        <v>0.26000000000000512</v>
      </c>
      <c r="O78" s="7">
        <v>0.15999999999999659</v>
      </c>
      <c r="P78" s="135">
        <v>4.9999999999997158E-2</v>
      </c>
      <c r="Q78" s="8">
        <f t="shared" si="0"/>
        <v>0</v>
      </c>
      <c r="R78" s="8">
        <f t="shared" si="1"/>
        <v>84480.000000000713</v>
      </c>
      <c r="S78" s="8">
        <f t="shared" si="8"/>
        <v>84480.000000000713</v>
      </c>
      <c r="T78" s="8">
        <f t="shared" si="8"/>
        <v>110880.00000000047</v>
      </c>
      <c r="U78" s="8">
        <f t="shared" si="8"/>
        <v>124960.00000000016</v>
      </c>
      <c r="V78" s="8">
        <f t="shared" si="8"/>
        <v>117920.00000000031</v>
      </c>
      <c r="W78" s="8">
        <f t="shared" si="8"/>
        <v>140800.00000000076</v>
      </c>
      <c r="X78" s="8">
        <f t="shared" si="8"/>
        <v>154880.00000000047</v>
      </c>
      <c r="Y78" s="8">
        <f t="shared" si="8"/>
        <v>159280.0000000002</v>
      </c>
      <c r="Z78" s="140">
        <f t="shared" si="3"/>
        <v>977680.00000000373</v>
      </c>
      <c r="AA78" s="138">
        <v>5.1345156367035925</v>
      </c>
      <c r="AB78" s="9">
        <v>5.1345156367035925</v>
      </c>
      <c r="AC78" s="165">
        <v>5.209418628881016</v>
      </c>
      <c r="AD78" s="291">
        <v>1.3299999999999983</v>
      </c>
      <c r="AE78" s="172">
        <f t="shared" si="4"/>
        <v>117039.99999999985</v>
      </c>
    </row>
    <row r="79" spans="1:31" s="3" customFormat="1" ht="14.25" customHeight="1">
      <c r="A79" s="4">
        <v>70077</v>
      </c>
      <c r="B79" s="4" t="s">
        <v>5922</v>
      </c>
      <c r="C79" s="5" t="s">
        <v>5846</v>
      </c>
      <c r="D79" s="4" t="s">
        <v>5847</v>
      </c>
      <c r="E79" s="186">
        <v>60.7</v>
      </c>
      <c r="F79" s="133">
        <v>60.800000000000004</v>
      </c>
      <c r="G79" s="187">
        <v>61.25</v>
      </c>
      <c r="H79" s="132">
        <v>0.10000000000000142</v>
      </c>
      <c r="I79" s="6">
        <v>0</v>
      </c>
      <c r="J79" s="6">
        <v>0.13000000000000256</v>
      </c>
      <c r="K79" s="6">
        <v>0.23999999999999488</v>
      </c>
      <c r="L79" s="6">
        <v>7.9999999999998295E-2</v>
      </c>
      <c r="M79" s="6">
        <v>0</v>
      </c>
      <c r="N79" s="6">
        <v>0.82999999999999829</v>
      </c>
      <c r="O79" s="7">
        <v>0</v>
      </c>
      <c r="P79" s="135">
        <v>-0.82999999999999829</v>
      </c>
      <c r="Q79" s="8">
        <f t="shared" si="0"/>
        <v>30800.000000000437</v>
      </c>
      <c r="R79" s="8">
        <f t="shared" si="1"/>
        <v>30800.000000000437</v>
      </c>
      <c r="S79" s="8">
        <f t="shared" si="8"/>
        <v>42240.000000000662</v>
      </c>
      <c r="T79" s="8">
        <f t="shared" si="8"/>
        <v>63360.000000000211</v>
      </c>
      <c r="U79" s="8">
        <f t="shared" si="8"/>
        <v>70400.000000000058</v>
      </c>
      <c r="V79" s="8">
        <f t="shared" si="8"/>
        <v>70400.000000000058</v>
      </c>
      <c r="W79" s="8">
        <f t="shared" si="8"/>
        <v>143439.99999999991</v>
      </c>
      <c r="X79" s="8">
        <f t="shared" si="8"/>
        <v>143439.99999999991</v>
      </c>
      <c r="Y79" s="8">
        <f t="shared" si="8"/>
        <v>70400.000000000058</v>
      </c>
      <c r="Z79" s="140">
        <f t="shared" si="3"/>
        <v>665280.00000000163</v>
      </c>
      <c r="AA79" s="138">
        <v>2.7763547879541886</v>
      </c>
      <c r="AB79" s="9">
        <v>2.780928683815727</v>
      </c>
      <c r="AC79" s="165">
        <v>2.8015112151926522</v>
      </c>
      <c r="AD79" s="291">
        <v>0.54999999999999716</v>
      </c>
      <c r="AE79" s="172">
        <f t="shared" si="4"/>
        <v>48399.999999999753</v>
      </c>
    </row>
    <row r="80" spans="1:31" s="3" customFormat="1" ht="14.25" customHeight="1">
      <c r="A80" s="4">
        <v>70078</v>
      </c>
      <c r="B80" s="4" t="s">
        <v>5923</v>
      </c>
      <c r="C80" s="5" t="s">
        <v>5846</v>
      </c>
      <c r="D80" s="4" t="s">
        <v>5847</v>
      </c>
      <c r="E80" s="186">
        <v>950.49</v>
      </c>
      <c r="F80" s="133">
        <v>964.9</v>
      </c>
      <c r="G80" s="187">
        <v>998.92</v>
      </c>
      <c r="H80" s="132">
        <v>14.409999999999968</v>
      </c>
      <c r="I80" s="6">
        <v>2.7999999999999545</v>
      </c>
      <c r="J80" s="6">
        <v>1.9100000000000819</v>
      </c>
      <c r="K80" s="6">
        <v>2.8999999999999773</v>
      </c>
      <c r="L80" s="6">
        <v>13.42999999999995</v>
      </c>
      <c r="M80" s="6">
        <v>5.8000000000000682</v>
      </c>
      <c r="N80" s="6">
        <v>1.57000000000005</v>
      </c>
      <c r="O80" s="7">
        <v>3.2100000000000364</v>
      </c>
      <c r="P80" s="135">
        <v>2.3999999999998636</v>
      </c>
      <c r="Q80" s="8">
        <f t="shared" si="0"/>
        <v>4438279.9999999907</v>
      </c>
      <c r="R80" s="8">
        <f t="shared" si="1"/>
        <v>4931079.9999999823</v>
      </c>
      <c r="S80" s="8">
        <f t="shared" si="8"/>
        <v>5099159.9999999898</v>
      </c>
      <c r="T80" s="8">
        <f t="shared" si="8"/>
        <v>5354359.9999999879</v>
      </c>
      <c r="U80" s="8">
        <f t="shared" si="8"/>
        <v>6536199.9999999832</v>
      </c>
      <c r="V80" s="8">
        <f t="shared" si="8"/>
        <v>7046599.9999999888</v>
      </c>
      <c r="W80" s="8">
        <f t="shared" si="8"/>
        <v>7184759.9999999935</v>
      </c>
      <c r="X80" s="8">
        <f t="shared" si="8"/>
        <v>7467239.9999999963</v>
      </c>
      <c r="Y80" s="8">
        <f t="shared" si="8"/>
        <v>7678439.9999999842</v>
      </c>
      <c r="Z80" s="140">
        <f t="shared" si="3"/>
        <v>55736119.999999896</v>
      </c>
      <c r="AA80" s="138">
        <v>17.17418839587237</v>
      </c>
      <c r="AB80" s="9">
        <v>17.434559420064648</v>
      </c>
      <c r="AC80" s="165">
        <v>18.049259089948162</v>
      </c>
      <c r="AD80" s="291">
        <v>48.42999999999995</v>
      </c>
      <c r="AE80" s="172">
        <f t="shared" si="4"/>
        <v>4261839.9999999953</v>
      </c>
    </row>
    <row r="81" spans="1:31" s="3" customFormat="1" ht="14.25" customHeight="1">
      <c r="A81" s="4">
        <v>70079</v>
      </c>
      <c r="B81" s="4" t="s">
        <v>5924</v>
      </c>
      <c r="C81" s="5" t="s">
        <v>5846</v>
      </c>
      <c r="D81" s="4" t="s">
        <v>5847</v>
      </c>
      <c r="E81" s="186">
        <v>48.160000000000004</v>
      </c>
      <c r="F81" s="133">
        <v>48.160000000000004</v>
      </c>
      <c r="G81" s="187">
        <v>49.31</v>
      </c>
      <c r="H81" s="132">
        <v>0</v>
      </c>
      <c r="I81" s="6">
        <v>0.15999999999999659</v>
      </c>
      <c r="J81" s="6">
        <v>0</v>
      </c>
      <c r="K81" s="6">
        <v>0.13000000000000256</v>
      </c>
      <c r="L81" s="6">
        <v>0</v>
      </c>
      <c r="M81" s="6">
        <v>0</v>
      </c>
      <c r="N81" s="6">
        <v>0.68999999999999773</v>
      </c>
      <c r="O81" s="7">
        <v>0</v>
      </c>
      <c r="P81" s="135">
        <v>0.17000000000000171</v>
      </c>
      <c r="Q81" s="8">
        <f t="shared" si="0"/>
        <v>0</v>
      </c>
      <c r="R81" s="8">
        <f t="shared" si="1"/>
        <v>28159.999999999403</v>
      </c>
      <c r="S81" s="8">
        <f t="shared" si="8"/>
        <v>28159.999999999403</v>
      </c>
      <c r="T81" s="8">
        <f t="shared" si="8"/>
        <v>39599.999999999629</v>
      </c>
      <c r="U81" s="8">
        <f t="shared" si="8"/>
        <v>39599.999999999629</v>
      </c>
      <c r="V81" s="8">
        <f t="shared" si="8"/>
        <v>39599.999999999629</v>
      </c>
      <c r="W81" s="8">
        <f t="shared" si="8"/>
        <v>100319.99999999942</v>
      </c>
      <c r="X81" s="8">
        <f t="shared" si="8"/>
        <v>100319.99999999942</v>
      </c>
      <c r="Y81" s="8">
        <f t="shared" si="8"/>
        <v>115279.99999999956</v>
      </c>
      <c r="Z81" s="140">
        <f t="shared" si="3"/>
        <v>491039.99999999604</v>
      </c>
      <c r="AA81" s="138">
        <v>2.8911033737543521</v>
      </c>
      <c r="AB81" s="9">
        <v>2.8911033737543521</v>
      </c>
      <c r="AC81" s="165">
        <v>2.9601392724216593</v>
      </c>
      <c r="AD81" s="291">
        <v>1.1499999999999986</v>
      </c>
      <c r="AE81" s="172">
        <f t="shared" si="4"/>
        <v>101199.99999999987</v>
      </c>
    </row>
    <row r="82" spans="1:31" s="3" customFormat="1" ht="14.25" customHeight="1">
      <c r="A82" s="4">
        <v>70080</v>
      </c>
      <c r="B82" s="4" t="s">
        <v>5925</v>
      </c>
      <c r="C82" s="5" t="s">
        <v>5846</v>
      </c>
      <c r="D82" s="4" t="s">
        <v>5847</v>
      </c>
      <c r="E82" s="186">
        <v>79.820000000000007</v>
      </c>
      <c r="F82" s="133">
        <v>80.31</v>
      </c>
      <c r="G82" s="187">
        <v>80.56</v>
      </c>
      <c r="H82" s="132">
        <v>0.48999999999999488</v>
      </c>
      <c r="I82" s="6">
        <v>1.9999999999996021E-2</v>
      </c>
      <c r="J82" s="6">
        <v>0</v>
      </c>
      <c r="K82" s="6">
        <v>0</v>
      </c>
      <c r="L82" s="6">
        <v>0</v>
      </c>
      <c r="M82" s="6">
        <v>0</v>
      </c>
      <c r="N82" s="6">
        <v>0</v>
      </c>
      <c r="O82" s="7">
        <v>0</v>
      </c>
      <c r="P82" s="135">
        <v>0.23000000000000398</v>
      </c>
      <c r="Q82" s="8">
        <f t="shared" si="0"/>
        <v>150919.99999999846</v>
      </c>
      <c r="R82" s="8">
        <f t="shared" si="1"/>
        <v>154439.99999999776</v>
      </c>
      <c r="S82" s="8">
        <f t="shared" si="8"/>
        <v>154439.99999999776</v>
      </c>
      <c r="T82" s="8">
        <f t="shared" si="8"/>
        <v>154439.99999999776</v>
      </c>
      <c r="U82" s="8">
        <f t="shared" si="8"/>
        <v>154439.99999999776</v>
      </c>
      <c r="V82" s="8">
        <f t="shared" si="8"/>
        <v>154439.99999999776</v>
      </c>
      <c r="W82" s="8">
        <f t="shared" si="8"/>
        <v>154439.99999999776</v>
      </c>
      <c r="X82" s="8">
        <f t="shared" si="8"/>
        <v>154439.99999999776</v>
      </c>
      <c r="Y82" s="8">
        <f t="shared" si="8"/>
        <v>174679.99999999811</v>
      </c>
      <c r="Z82" s="140">
        <f t="shared" si="3"/>
        <v>1406679.9999999809</v>
      </c>
      <c r="AA82" s="138">
        <v>3.3343916051198077</v>
      </c>
      <c r="AB82" s="9">
        <v>3.354860809410821</v>
      </c>
      <c r="AC82" s="165">
        <v>3.3653042809878686</v>
      </c>
      <c r="AD82" s="291">
        <v>0.73999999999999488</v>
      </c>
      <c r="AE82" s="172">
        <f t="shared" si="4"/>
        <v>65119.999999999549</v>
      </c>
    </row>
    <row r="83" spans="1:31" s="3" customFormat="1" ht="14.25" customHeight="1">
      <c r="A83" s="4">
        <v>70081</v>
      </c>
      <c r="B83" s="4" t="s">
        <v>5926</v>
      </c>
      <c r="C83" s="5" t="s">
        <v>5846</v>
      </c>
      <c r="D83" s="4" t="s">
        <v>5847</v>
      </c>
      <c r="E83" s="186">
        <v>311.26</v>
      </c>
      <c r="F83" s="133">
        <v>315.01</v>
      </c>
      <c r="G83" s="187">
        <v>326.04000000000002</v>
      </c>
      <c r="H83" s="132">
        <v>3.75</v>
      </c>
      <c r="I83" s="6">
        <v>0.82999999999998408</v>
      </c>
      <c r="J83" s="6">
        <v>0.6400000000000432</v>
      </c>
      <c r="K83" s="6">
        <v>0.29000000000002046</v>
      </c>
      <c r="L83" s="6">
        <v>0.67999999999994998</v>
      </c>
      <c r="M83" s="6">
        <v>1.9800000000000182</v>
      </c>
      <c r="N83" s="6">
        <v>1.910000000000025</v>
      </c>
      <c r="O83" s="7">
        <v>0.37999999999999545</v>
      </c>
      <c r="P83" s="135">
        <v>4.3199999999999932</v>
      </c>
      <c r="Q83" s="8">
        <f t="shared" si="0"/>
        <v>1155000</v>
      </c>
      <c r="R83" s="8">
        <f t="shared" si="1"/>
        <v>1301079.9999999972</v>
      </c>
      <c r="S83" s="8">
        <f t="shared" si="8"/>
        <v>1357400.0000000009</v>
      </c>
      <c r="T83" s="8">
        <f t="shared" si="8"/>
        <v>1382920.0000000028</v>
      </c>
      <c r="U83" s="8">
        <f t="shared" si="8"/>
        <v>1442759.9999999984</v>
      </c>
      <c r="V83" s="8">
        <f t="shared" si="8"/>
        <v>1617000</v>
      </c>
      <c r="W83" s="8">
        <f t="shared" si="8"/>
        <v>1785080.0000000023</v>
      </c>
      <c r="X83" s="8">
        <f t="shared" si="8"/>
        <v>1818520.0000000019</v>
      </c>
      <c r="Y83" s="8">
        <f t="shared" si="8"/>
        <v>2198680.0000000014</v>
      </c>
      <c r="Z83" s="140">
        <f t="shared" si="3"/>
        <v>14058440.000000006</v>
      </c>
      <c r="AA83" s="138">
        <v>4.2424895014536448</v>
      </c>
      <c r="AB83" s="9">
        <v>4.2936021906217068</v>
      </c>
      <c r="AC83" s="165">
        <v>4.4439416470280362</v>
      </c>
      <c r="AD83" s="291">
        <v>14.78000000000003</v>
      </c>
      <c r="AE83" s="172">
        <f t="shared" si="4"/>
        <v>1300640.0000000026</v>
      </c>
    </row>
    <row r="84" spans="1:31" s="3" customFormat="1" ht="14.25" customHeight="1">
      <c r="A84" s="4">
        <v>70082</v>
      </c>
      <c r="B84" s="4" t="s">
        <v>5927</v>
      </c>
      <c r="C84" s="5" t="s">
        <v>5846</v>
      </c>
      <c r="D84" s="4" t="s">
        <v>5847</v>
      </c>
      <c r="E84" s="186">
        <v>113.92</v>
      </c>
      <c r="F84" s="133">
        <v>120.35</v>
      </c>
      <c r="G84" s="187">
        <v>121.59</v>
      </c>
      <c r="H84" s="132">
        <v>6.4299999999999926</v>
      </c>
      <c r="I84" s="6">
        <v>0.35000000000000853</v>
      </c>
      <c r="J84" s="6">
        <v>0.18000000000000682</v>
      </c>
      <c r="K84" s="6">
        <v>0.50999999999999091</v>
      </c>
      <c r="L84" s="6">
        <v>0</v>
      </c>
      <c r="M84" s="6">
        <v>0</v>
      </c>
      <c r="N84" s="6">
        <v>0</v>
      </c>
      <c r="O84" s="7">
        <v>0</v>
      </c>
      <c r="P84" s="135">
        <v>0.20000000000000284</v>
      </c>
      <c r="Q84" s="8">
        <f t="shared" si="0"/>
        <v>1980439.9999999977</v>
      </c>
      <c r="R84" s="8">
        <f t="shared" si="1"/>
        <v>2042039.9999999991</v>
      </c>
      <c r="S84" s="8">
        <f t="shared" si="8"/>
        <v>2057879.9999999998</v>
      </c>
      <c r="T84" s="8">
        <f t="shared" si="8"/>
        <v>2102759.9999999991</v>
      </c>
      <c r="U84" s="8">
        <f t="shared" si="8"/>
        <v>2102759.9999999991</v>
      </c>
      <c r="V84" s="8">
        <f t="shared" si="8"/>
        <v>2102759.9999999991</v>
      </c>
      <c r="W84" s="8">
        <f t="shared" si="8"/>
        <v>2102759.9999999991</v>
      </c>
      <c r="X84" s="8">
        <f t="shared" si="8"/>
        <v>2102759.9999999991</v>
      </c>
      <c r="Y84" s="8">
        <f t="shared" si="8"/>
        <v>2120359.9999999995</v>
      </c>
      <c r="Z84" s="140">
        <f t="shared" si="3"/>
        <v>18714519.999999993</v>
      </c>
      <c r="AA84" s="138">
        <v>3.22455553385472</v>
      </c>
      <c r="AB84" s="9">
        <v>3.4065595022771724</v>
      </c>
      <c r="AC84" s="165">
        <v>3.4416582457987648</v>
      </c>
      <c r="AD84" s="291">
        <v>7.6700000000000017</v>
      </c>
      <c r="AE84" s="172">
        <f t="shared" si="4"/>
        <v>674960.00000000012</v>
      </c>
    </row>
    <row r="85" spans="1:31" s="3" customFormat="1" ht="14.25" customHeight="1">
      <c r="A85" s="4">
        <v>70083</v>
      </c>
      <c r="B85" s="4" t="s">
        <v>5928</v>
      </c>
      <c r="C85" s="5" t="s">
        <v>5846</v>
      </c>
      <c r="D85" s="4" t="s">
        <v>5847</v>
      </c>
      <c r="E85" s="186">
        <v>97.48</v>
      </c>
      <c r="F85" s="133">
        <v>99.33</v>
      </c>
      <c r="G85" s="187">
        <v>106.82000000000001</v>
      </c>
      <c r="H85" s="132">
        <v>1.8499999999999943</v>
      </c>
      <c r="I85" s="6">
        <v>2.5100000000000051</v>
      </c>
      <c r="J85" s="6">
        <v>0.12000000000000455</v>
      </c>
      <c r="K85" s="6">
        <v>0.76000000000000512</v>
      </c>
      <c r="L85" s="6">
        <v>0.22999999999998977</v>
      </c>
      <c r="M85" s="6">
        <v>0.45000000000000284</v>
      </c>
      <c r="N85" s="6">
        <v>3.0000000000001137E-2</v>
      </c>
      <c r="O85" s="7">
        <v>7.9999999999998295E-2</v>
      </c>
      <c r="P85" s="135">
        <v>3.3100000000000023</v>
      </c>
      <c r="Q85" s="8">
        <f t="shared" si="0"/>
        <v>569799.99999999825</v>
      </c>
      <c r="R85" s="8">
        <f t="shared" si="1"/>
        <v>1011559.9999999992</v>
      </c>
      <c r="S85" s="8">
        <f t="shared" si="8"/>
        <v>1022119.9999999995</v>
      </c>
      <c r="T85" s="8">
        <f t="shared" si="8"/>
        <v>1089000</v>
      </c>
      <c r="U85" s="8">
        <f t="shared" si="8"/>
        <v>1109239.9999999991</v>
      </c>
      <c r="V85" s="8">
        <f t="shared" si="8"/>
        <v>1148839.9999999993</v>
      </c>
      <c r="W85" s="8">
        <f t="shared" si="8"/>
        <v>1151479.9999999993</v>
      </c>
      <c r="X85" s="8">
        <f t="shared" si="8"/>
        <v>1158519.9999999991</v>
      </c>
      <c r="Y85" s="8">
        <f t="shared" si="8"/>
        <v>1449799.9999999993</v>
      </c>
      <c r="Z85" s="140">
        <f t="shared" si="3"/>
        <v>9710359.9999999925</v>
      </c>
      <c r="AA85" s="138">
        <v>3.096461051233915</v>
      </c>
      <c r="AB85" s="9">
        <v>3.1552264692148619</v>
      </c>
      <c r="AC85" s="165">
        <v>3.393146999310698</v>
      </c>
      <c r="AD85" s="291">
        <v>9.3400000000000034</v>
      </c>
      <c r="AE85" s="172">
        <f t="shared" si="4"/>
        <v>821920.00000000035</v>
      </c>
    </row>
    <row r="86" spans="1:31" s="3" customFormat="1" ht="14.25" customHeight="1">
      <c r="A86" s="4">
        <v>70084</v>
      </c>
      <c r="B86" s="4" t="s">
        <v>5929</v>
      </c>
      <c r="C86" s="5" t="s">
        <v>5846</v>
      </c>
      <c r="D86" s="4" t="s">
        <v>5847</v>
      </c>
      <c r="E86" s="186">
        <v>223.46</v>
      </c>
      <c r="F86" s="133">
        <v>232.61</v>
      </c>
      <c r="G86" s="187">
        <v>242.81</v>
      </c>
      <c r="H86" s="132">
        <v>9.1500000000000057</v>
      </c>
      <c r="I86" s="6">
        <v>4.3400000000000034</v>
      </c>
      <c r="J86" s="6">
        <v>0.37000000000000455</v>
      </c>
      <c r="K86" s="6">
        <v>0.59999999999996589</v>
      </c>
      <c r="L86" s="6">
        <v>0.51000000000001933</v>
      </c>
      <c r="M86" s="6">
        <v>2.0900000000000034</v>
      </c>
      <c r="N86" s="6">
        <v>0.69999999999998863</v>
      </c>
      <c r="O86" s="7">
        <v>1.5900000000000034</v>
      </c>
      <c r="P86" s="135">
        <v>0</v>
      </c>
      <c r="Q86" s="8">
        <f t="shared" si="0"/>
        <v>2818200.0000000019</v>
      </c>
      <c r="R86" s="8">
        <f t="shared" si="1"/>
        <v>3582040.0000000028</v>
      </c>
      <c r="S86" s="8">
        <f t="shared" si="8"/>
        <v>3614600.0000000033</v>
      </c>
      <c r="T86" s="8">
        <f t="shared" si="8"/>
        <v>3667400.0000000005</v>
      </c>
      <c r="U86" s="8">
        <f t="shared" si="8"/>
        <v>3712280.0000000023</v>
      </c>
      <c r="V86" s="8">
        <f t="shared" si="8"/>
        <v>3896200.0000000028</v>
      </c>
      <c r="W86" s="8">
        <f t="shared" si="8"/>
        <v>3957800.0000000019</v>
      </c>
      <c r="X86" s="8">
        <f t="shared" si="8"/>
        <v>4097720.0000000023</v>
      </c>
      <c r="Y86" s="8">
        <f t="shared" si="8"/>
        <v>4097720.0000000023</v>
      </c>
      <c r="Z86" s="140">
        <f t="shared" si="3"/>
        <v>33443960.000000022</v>
      </c>
      <c r="AA86" s="138">
        <v>6.3271928284641561</v>
      </c>
      <c r="AB86" s="9">
        <v>6.5862719226217097</v>
      </c>
      <c r="AC86" s="165">
        <v>6.8750814046334092</v>
      </c>
      <c r="AD86" s="291">
        <v>19.349999999999994</v>
      </c>
      <c r="AE86" s="172">
        <f t="shared" si="4"/>
        <v>1702799.9999999995</v>
      </c>
    </row>
    <row r="87" spans="1:31" s="3" customFormat="1" ht="14.25" customHeight="1">
      <c r="A87" s="4">
        <v>94001</v>
      </c>
      <c r="B87" s="4" t="s">
        <v>7285</v>
      </c>
      <c r="C87" s="5" t="s">
        <v>7286</v>
      </c>
      <c r="D87" s="4" t="s">
        <v>5847</v>
      </c>
      <c r="E87" s="186">
        <v>31.3</v>
      </c>
      <c r="F87" s="133">
        <v>31.3</v>
      </c>
      <c r="G87" s="187">
        <v>32.01</v>
      </c>
      <c r="H87" s="132">
        <v>0</v>
      </c>
      <c r="I87" s="6">
        <v>0.69000000000000128</v>
      </c>
      <c r="J87" s="6">
        <v>0</v>
      </c>
      <c r="K87" s="6">
        <v>0</v>
      </c>
      <c r="L87" s="6">
        <v>2.0000000000003126E-2</v>
      </c>
      <c r="M87" s="6">
        <v>0</v>
      </c>
      <c r="N87" s="6">
        <v>0</v>
      </c>
      <c r="O87" s="7">
        <v>0</v>
      </c>
      <c r="P87" s="135">
        <v>0</v>
      </c>
      <c r="Q87" s="8">
        <f t="shared" ref="Q87:Q138" si="9">((H87/6)*88000)*6+((H87/6)*88000)*5+((H87/6)*88000)*4+((H87/6)*88000)*3+((H87/6)*88000)*2+((H87/6)*88000)</f>
        <v>0</v>
      </c>
      <c r="R87" s="8">
        <f t="shared" ref="R87:R138" si="10">Q87+((I87/3)*88000+((I87/3)*88000)*2+((I87/3)*88000)*3)</f>
        <v>121440.00000000022</v>
      </c>
      <c r="S87" s="8">
        <f t="shared" si="8"/>
        <v>121440.00000000022</v>
      </c>
      <c r="T87" s="8">
        <f t="shared" si="8"/>
        <v>121440.00000000022</v>
      </c>
      <c r="U87" s="8">
        <f t="shared" si="8"/>
        <v>123200.00000000049</v>
      </c>
      <c r="V87" s="8">
        <f t="shared" si="8"/>
        <v>123200.00000000049</v>
      </c>
      <c r="W87" s="8">
        <f t="shared" si="8"/>
        <v>123200.00000000049</v>
      </c>
      <c r="X87" s="8">
        <f t="shared" si="8"/>
        <v>123200.00000000049</v>
      </c>
      <c r="Y87" s="8">
        <f t="shared" si="8"/>
        <v>123200.00000000049</v>
      </c>
      <c r="Z87" s="140">
        <f t="shared" ref="Z87:Z138" si="11">SUM(Q87:Y87)</f>
        <v>980320.00000000303</v>
      </c>
      <c r="AA87" s="138">
        <v>2.3244415399239546</v>
      </c>
      <c r="AB87" s="9">
        <v>2.3244415399239546</v>
      </c>
      <c r="AC87" s="165">
        <v>2.3771684885931559</v>
      </c>
      <c r="AD87" s="291">
        <v>0.7099999999999973</v>
      </c>
      <c r="AE87" s="172">
        <f t="shared" ref="AE87:AE138" si="12">AD87*88000</f>
        <v>62479.99999999976</v>
      </c>
    </row>
    <row r="88" spans="1:31" s="3" customFormat="1" ht="14.25" customHeight="1">
      <c r="A88" s="4">
        <v>94002</v>
      </c>
      <c r="B88" s="4" t="s">
        <v>7287</v>
      </c>
      <c r="C88" s="5" t="s">
        <v>7286</v>
      </c>
      <c r="D88" s="4" t="s">
        <v>5847</v>
      </c>
      <c r="E88" s="186">
        <v>328.53000000000003</v>
      </c>
      <c r="F88" s="133">
        <v>333.1</v>
      </c>
      <c r="G88" s="187">
        <v>341.19</v>
      </c>
      <c r="H88" s="132">
        <v>4.5699999999999932</v>
      </c>
      <c r="I88" s="6">
        <v>0.20999999999997954</v>
      </c>
      <c r="J88" s="6">
        <v>0.25</v>
      </c>
      <c r="K88" s="6">
        <v>1.5</v>
      </c>
      <c r="L88" s="6">
        <v>3.4200000000000159</v>
      </c>
      <c r="M88" s="6">
        <v>0.75999999999999091</v>
      </c>
      <c r="N88" s="6">
        <v>0.99000000000000909</v>
      </c>
      <c r="O88" s="7">
        <v>0.27999999999997272</v>
      </c>
      <c r="P88" s="135">
        <v>0.68000000000000682</v>
      </c>
      <c r="Q88" s="8">
        <f t="shared" si="9"/>
        <v>1407559.9999999981</v>
      </c>
      <c r="R88" s="8">
        <f t="shared" si="10"/>
        <v>1444519.9999999946</v>
      </c>
      <c r="S88" s="8">
        <f t="shared" si="8"/>
        <v>1466519.9999999946</v>
      </c>
      <c r="T88" s="8">
        <f t="shared" si="8"/>
        <v>1598519.9999999946</v>
      </c>
      <c r="U88" s="8">
        <f t="shared" si="8"/>
        <v>1899479.999999996</v>
      </c>
      <c r="V88" s="8">
        <f t="shared" si="8"/>
        <v>1966359.9999999953</v>
      </c>
      <c r="W88" s="8">
        <f t="shared" si="8"/>
        <v>2053479.999999996</v>
      </c>
      <c r="X88" s="8">
        <f t="shared" si="8"/>
        <v>2078119.9999999937</v>
      </c>
      <c r="Y88" s="8">
        <f t="shared" si="8"/>
        <v>2137959.9999999944</v>
      </c>
      <c r="Z88" s="140">
        <f t="shared" si="11"/>
        <v>16052519.999999959</v>
      </c>
      <c r="AA88" s="138">
        <v>3.4060937072333228</v>
      </c>
      <c r="AB88" s="9">
        <v>3.4534740020071828</v>
      </c>
      <c r="AC88" s="165">
        <v>3.5373485282042352</v>
      </c>
      <c r="AD88" s="291">
        <v>12.659999999999968</v>
      </c>
      <c r="AE88" s="172">
        <f t="shared" si="12"/>
        <v>1114079.9999999972</v>
      </c>
    </row>
    <row r="89" spans="1:31" s="3" customFormat="1" ht="14.25" customHeight="1">
      <c r="A89" s="4">
        <v>94003</v>
      </c>
      <c r="B89" s="4" t="s">
        <v>7288</v>
      </c>
      <c r="C89" s="5" t="s">
        <v>7286</v>
      </c>
      <c r="D89" s="4" t="s">
        <v>5847</v>
      </c>
      <c r="E89" s="186">
        <v>105.94</v>
      </c>
      <c r="F89" s="133">
        <v>106.83</v>
      </c>
      <c r="G89" s="187">
        <v>108.22</v>
      </c>
      <c r="H89" s="132">
        <v>0.89000000000000057</v>
      </c>
      <c r="I89" s="6">
        <v>0.87000000000000455</v>
      </c>
      <c r="J89" s="6">
        <v>0</v>
      </c>
      <c r="K89" s="6">
        <v>0.17000000000000171</v>
      </c>
      <c r="L89" s="6">
        <v>0</v>
      </c>
      <c r="M89" s="6">
        <v>0</v>
      </c>
      <c r="N89" s="6">
        <v>0</v>
      </c>
      <c r="O89" s="7">
        <v>0.21999999999999886</v>
      </c>
      <c r="P89" s="135">
        <v>0.12999999999999545</v>
      </c>
      <c r="Q89" s="8">
        <f t="shared" si="9"/>
        <v>274120.00000000017</v>
      </c>
      <c r="R89" s="8">
        <f t="shared" si="10"/>
        <v>427240.00000000099</v>
      </c>
      <c r="S89" s="8">
        <f t="shared" si="8"/>
        <v>427240.00000000099</v>
      </c>
      <c r="T89" s="8">
        <f t="shared" si="8"/>
        <v>442200.00000000116</v>
      </c>
      <c r="U89" s="8">
        <f t="shared" si="8"/>
        <v>442200.00000000116</v>
      </c>
      <c r="V89" s="8">
        <f t="shared" si="8"/>
        <v>442200.00000000116</v>
      </c>
      <c r="W89" s="8">
        <f t="shared" si="8"/>
        <v>442200.00000000116</v>
      </c>
      <c r="X89" s="8">
        <f t="shared" si="8"/>
        <v>461560.00000000105</v>
      </c>
      <c r="Y89" s="8">
        <f t="shared" si="8"/>
        <v>473000.00000000064</v>
      </c>
      <c r="Z89" s="140">
        <f t="shared" si="11"/>
        <v>3831960.0000000079</v>
      </c>
      <c r="AA89" s="138">
        <v>2.8910047019077791</v>
      </c>
      <c r="AB89" s="9">
        <v>2.9152919794676992</v>
      </c>
      <c r="AC89" s="165">
        <v>2.9532237949826308</v>
      </c>
      <c r="AD89" s="291">
        <v>2.2800000000000011</v>
      </c>
      <c r="AE89" s="172">
        <f t="shared" si="12"/>
        <v>200640.00000000009</v>
      </c>
    </row>
    <row r="90" spans="1:31" s="3" customFormat="1" ht="14.25" customHeight="1">
      <c r="A90" s="4">
        <v>94004</v>
      </c>
      <c r="B90" s="4" t="s">
        <v>7289</v>
      </c>
      <c r="C90" s="5" t="s">
        <v>7286</v>
      </c>
      <c r="D90" s="4" t="s">
        <v>5847</v>
      </c>
      <c r="E90" s="186">
        <v>66.63</v>
      </c>
      <c r="F90" s="133">
        <v>66.839999999999989</v>
      </c>
      <c r="G90" s="187">
        <v>67.010000000000005</v>
      </c>
      <c r="H90" s="132">
        <v>0.20999999999999375</v>
      </c>
      <c r="I90" s="6">
        <v>0</v>
      </c>
      <c r="J90" s="6">
        <v>1.9999999999996021E-2</v>
      </c>
      <c r="K90" s="6">
        <v>0</v>
      </c>
      <c r="L90" s="6">
        <v>0</v>
      </c>
      <c r="M90" s="6">
        <v>0</v>
      </c>
      <c r="N90" s="6">
        <v>0.12000000000000455</v>
      </c>
      <c r="O90" s="7">
        <v>3.0000000000001137E-2</v>
      </c>
      <c r="P90" s="135">
        <v>0</v>
      </c>
      <c r="Q90" s="8">
        <f t="shared" si="9"/>
        <v>64679.999999998065</v>
      </c>
      <c r="R90" s="8">
        <f t="shared" si="10"/>
        <v>64679.999999998065</v>
      </c>
      <c r="S90" s="8">
        <f t="shared" si="8"/>
        <v>66439.999999997715</v>
      </c>
      <c r="T90" s="8">
        <f t="shared" si="8"/>
        <v>66439.999999997715</v>
      </c>
      <c r="U90" s="8">
        <f t="shared" si="8"/>
        <v>66439.999999997715</v>
      </c>
      <c r="V90" s="8">
        <f t="shared" si="8"/>
        <v>66439.999999997715</v>
      </c>
      <c r="W90" s="8">
        <f t="shared" si="8"/>
        <v>76999.999999998108</v>
      </c>
      <c r="X90" s="8">
        <f t="shared" si="8"/>
        <v>79639.99999999821</v>
      </c>
      <c r="Y90" s="8">
        <f t="shared" si="8"/>
        <v>79639.99999999821</v>
      </c>
      <c r="Z90" s="140">
        <f t="shared" si="11"/>
        <v>631399.99999998161</v>
      </c>
      <c r="AA90" s="138">
        <v>3.2931349775119849</v>
      </c>
      <c r="AB90" s="9">
        <v>3.3035140611871689</v>
      </c>
      <c r="AC90" s="165">
        <v>3.3119161765432712</v>
      </c>
      <c r="AD90" s="291">
        <v>0.38000000000000966</v>
      </c>
      <c r="AE90" s="172">
        <f t="shared" si="12"/>
        <v>33440.000000000851</v>
      </c>
    </row>
    <row r="91" spans="1:31" s="3" customFormat="1" ht="14.25" customHeight="1">
      <c r="A91" s="4">
        <v>94005</v>
      </c>
      <c r="B91" s="4" t="s">
        <v>7290</v>
      </c>
      <c r="C91" s="5" t="s">
        <v>7286</v>
      </c>
      <c r="D91" s="4" t="s">
        <v>5847</v>
      </c>
      <c r="E91" s="186">
        <v>108.37</v>
      </c>
      <c r="F91" s="133">
        <v>109.60000000000001</v>
      </c>
      <c r="G91" s="187">
        <v>110.61</v>
      </c>
      <c r="H91" s="132">
        <v>1.230000000000004</v>
      </c>
      <c r="I91" s="6">
        <v>0.29999999999999716</v>
      </c>
      <c r="J91" s="6">
        <v>0</v>
      </c>
      <c r="K91" s="6">
        <v>0.23000000000000398</v>
      </c>
      <c r="L91" s="6">
        <v>9.9999999999909051E-3</v>
      </c>
      <c r="M91" s="6">
        <v>0</v>
      </c>
      <c r="N91" s="6">
        <v>4.0000000000006253E-2</v>
      </c>
      <c r="O91" s="7">
        <v>0.32999999999999829</v>
      </c>
      <c r="P91" s="135">
        <v>9.9999999999994316E-2</v>
      </c>
      <c r="Q91" s="8">
        <f t="shared" si="9"/>
        <v>378840.00000000122</v>
      </c>
      <c r="R91" s="8">
        <f t="shared" si="10"/>
        <v>431640.0000000007</v>
      </c>
      <c r="S91" s="8">
        <f t="shared" si="8"/>
        <v>431640.0000000007</v>
      </c>
      <c r="T91" s="8">
        <f t="shared" si="8"/>
        <v>451880.00000000105</v>
      </c>
      <c r="U91" s="8">
        <f t="shared" si="8"/>
        <v>452760.00000000023</v>
      </c>
      <c r="V91" s="8">
        <f t="shared" si="8"/>
        <v>452760.00000000023</v>
      </c>
      <c r="W91" s="8">
        <f t="shared" si="8"/>
        <v>456280.00000000076</v>
      </c>
      <c r="X91" s="8">
        <f t="shared" si="8"/>
        <v>485320.00000000058</v>
      </c>
      <c r="Y91" s="8">
        <f t="shared" si="8"/>
        <v>494120.00000000006</v>
      </c>
      <c r="Z91" s="140">
        <f t="shared" si="11"/>
        <v>4035240.0000000051</v>
      </c>
      <c r="AA91" s="138">
        <v>6.9586155970077375</v>
      </c>
      <c r="AB91" s="9">
        <v>7.0375959161395967</v>
      </c>
      <c r="AC91" s="165">
        <v>7.1024496741259195</v>
      </c>
      <c r="AD91" s="291">
        <v>2.2399999999999949</v>
      </c>
      <c r="AE91" s="172">
        <f t="shared" si="12"/>
        <v>197119.99999999956</v>
      </c>
    </row>
    <row r="92" spans="1:31" s="3" customFormat="1" ht="14.25" customHeight="1">
      <c r="A92" s="4">
        <v>94006</v>
      </c>
      <c r="B92" s="4" t="s">
        <v>7291</v>
      </c>
      <c r="C92" s="5" t="s">
        <v>7286</v>
      </c>
      <c r="D92" s="4" t="s">
        <v>5847</v>
      </c>
      <c r="E92" s="186">
        <v>81.010000000000005</v>
      </c>
      <c r="F92" s="133">
        <v>81.38000000000001</v>
      </c>
      <c r="G92" s="187">
        <v>81.600000000000009</v>
      </c>
      <c r="H92" s="132">
        <v>0.37000000000000455</v>
      </c>
      <c r="I92" s="6">
        <v>0</v>
      </c>
      <c r="J92" s="6">
        <v>0</v>
      </c>
      <c r="K92" s="6">
        <v>0</v>
      </c>
      <c r="L92" s="6">
        <v>0.21999999999999886</v>
      </c>
      <c r="M92" s="6">
        <v>0</v>
      </c>
      <c r="N92" s="6">
        <v>0</v>
      </c>
      <c r="O92" s="7">
        <v>0</v>
      </c>
      <c r="P92" s="135">
        <v>0</v>
      </c>
      <c r="Q92" s="8">
        <f t="shared" si="9"/>
        <v>113960.00000000141</v>
      </c>
      <c r="R92" s="8">
        <f t="shared" si="10"/>
        <v>113960.00000000141</v>
      </c>
      <c r="S92" s="8">
        <f t="shared" si="8"/>
        <v>113960.00000000141</v>
      </c>
      <c r="T92" s="8">
        <f t="shared" si="8"/>
        <v>113960.00000000141</v>
      </c>
      <c r="U92" s="8">
        <f t="shared" si="8"/>
        <v>133320.00000000131</v>
      </c>
      <c r="V92" s="8">
        <f t="shared" si="8"/>
        <v>133320.00000000131</v>
      </c>
      <c r="W92" s="8">
        <f t="shared" si="8"/>
        <v>133320.00000000131</v>
      </c>
      <c r="X92" s="8">
        <f t="shared" si="8"/>
        <v>133320.00000000131</v>
      </c>
      <c r="Y92" s="8">
        <f t="shared" si="8"/>
        <v>133320.00000000131</v>
      </c>
      <c r="Z92" s="140">
        <f t="shared" si="11"/>
        <v>1122440.0000000121</v>
      </c>
      <c r="AA92" s="138">
        <v>1.9116501876017651</v>
      </c>
      <c r="AB92" s="9">
        <v>1.9203813389338558</v>
      </c>
      <c r="AC92" s="165">
        <v>1.9255728343205041</v>
      </c>
      <c r="AD92" s="291">
        <v>0.59000000000000341</v>
      </c>
      <c r="AE92" s="172">
        <f t="shared" si="12"/>
        <v>51920.000000000298</v>
      </c>
    </row>
    <row r="93" spans="1:31" s="3" customFormat="1" ht="14.25" customHeight="1">
      <c r="A93" s="4">
        <v>94007</v>
      </c>
      <c r="B93" s="4" t="s">
        <v>7292</v>
      </c>
      <c r="C93" s="5" t="s">
        <v>7286</v>
      </c>
      <c r="D93" s="4" t="s">
        <v>5847</v>
      </c>
      <c r="E93" s="186">
        <v>96.52</v>
      </c>
      <c r="F93" s="133">
        <v>97.149999999999991</v>
      </c>
      <c r="G93" s="187">
        <v>98.72</v>
      </c>
      <c r="H93" s="132">
        <v>0.62999999999999545</v>
      </c>
      <c r="I93" s="6">
        <v>9.0000000000017621E-2</v>
      </c>
      <c r="J93" s="6">
        <v>4.0000000000006253E-2</v>
      </c>
      <c r="K93" s="6">
        <v>5.9999999999988063E-2</v>
      </c>
      <c r="L93" s="6">
        <v>4.9999999999997158E-2</v>
      </c>
      <c r="M93" s="6">
        <v>1.2199999999999989</v>
      </c>
      <c r="N93" s="6">
        <v>6.9999999999993179E-2</v>
      </c>
      <c r="O93" s="7">
        <v>4.0000000000020464E-2</v>
      </c>
      <c r="P93" s="135">
        <v>0</v>
      </c>
      <c r="Q93" s="8">
        <f t="shared" si="9"/>
        <v>194039.9999999986</v>
      </c>
      <c r="R93" s="8">
        <f t="shared" si="10"/>
        <v>209880.00000000169</v>
      </c>
      <c r="S93" s="8">
        <f t="shared" ref="S93:Y129" si="13">R93+(J93*88000)</f>
        <v>213400.00000000224</v>
      </c>
      <c r="T93" s="8">
        <f t="shared" si="13"/>
        <v>218680.00000000119</v>
      </c>
      <c r="U93" s="8">
        <f t="shared" si="13"/>
        <v>223080.00000000093</v>
      </c>
      <c r="V93" s="8">
        <f t="shared" si="13"/>
        <v>330440.00000000081</v>
      </c>
      <c r="W93" s="8">
        <f t="shared" si="13"/>
        <v>336600.00000000023</v>
      </c>
      <c r="X93" s="8">
        <f t="shared" si="13"/>
        <v>340120.00000000204</v>
      </c>
      <c r="Y93" s="8">
        <f t="shared" si="13"/>
        <v>340120.00000000204</v>
      </c>
      <c r="Z93" s="140">
        <f t="shared" si="11"/>
        <v>2406360.0000000098</v>
      </c>
      <c r="AA93" s="138">
        <v>2.3316544068799745</v>
      </c>
      <c r="AB93" s="9">
        <v>2.3468734524284036</v>
      </c>
      <c r="AC93" s="165">
        <v>2.3848002802236956</v>
      </c>
      <c r="AD93" s="291">
        <v>2.2000000000000028</v>
      </c>
      <c r="AE93" s="172">
        <f t="shared" si="12"/>
        <v>193600.00000000026</v>
      </c>
    </row>
    <row r="94" spans="1:31" s="3" customFormat="1" ht="14.25" customHeight="1">
      <c r="A94" s="4">
        <v>94008</v>
      </c>
      <c r="B94" s="4" t="s">
        <v>7293</v>
      </c>
      <c r="C94" s="5" t="s">
        <v>7286</v>
      </c>
      <c r="D94" s="4" t="s">
        <v>5847</v>
      </c>
      <c r="E94" s="186">
        <v>86.39</v>
      </c>
      <c r="F94" s="133">
        <v>92.78</v>
      </c>
      <c r="G94" s="187">
        <v>94.539999999999992</v>
      </c>
      <c r="H94" s="132">
        <v>6.3900000000000006</v>
      </c>
      <c r="I94" s="6">
        <v>1.1400000000000006</v>
      </c>
      <c r="J94" s="6">
        <v>0</v>
      </c>
      <c r="K94" s="6">
        <v>0</v>
      </c>
      <c r="L94" s="6">
        <v>0.20000000000000284</v>
      </c>
      <c r="M94" s="6">
        <v>0</v>
      </c>
      <c r="N94" s="6">
        <v>9.9999999999994316E-2</v>
      </c>
      <c r="O94" s="7">
        <v>0.18999999999999773</v>
      </c>
      <c r="P94" s="135">
        <v>0.12999999999999545</v>
      </c>
      <c r="Q94" s="8">
        <f t="shared" si="9"/>
        <v>1968120.0000000002</v>
      </c>
      <c r="R94" s="8">
        <f t="shared" si="10"/>
        <v>2168760.0000000005</v>
      </c>
      <c r="S94" s="8">
        <f t="shared" si="13"/>
        <v>2168760.0000000005</v>
      </c>
      <c r="T94" s="8">
        <f t="shared" si="13"/>
        <v>2168760.0000000005</v>
      </c>
      <c r="U94" s="8">
        <f t="shared" si="13"/>
        <v>2186360.0000000009</v>
      </c>
      <c r="V94" s="8">
        <f t="shared" si="13"/>
        <v>2186360.0000000009</v>
      </c>
      <c r="W94" s="8">
        <f t="shared" si="13"/>
        <v>2195160.0000000005</v>
      </c>
      <c r="X94" s="8">
        <f t="shared" si="13"/>
        <v>2211880.0000000005</v>
      </c>
      <c r="Y94" s="8">
        <f t="shared" si="13"/>
        <v>2223320</v>
      </c>
      <c r="Z94" s="140">
        <f t="shared" si="11"/>
        <v>19477480.000000004</v>
      </c>
      <c r="AA94" s="138">
        <v>2.674728935619501</v>
      </c>
      <c r="AB94" s="9">
        <v>2.8725703281256774</v>
      </c>
      <c r="AC94" s="165">
        <v>2.9270618540741697</v>
      </c>
      <c r="AD94" s="291">
        <v>8.1499999999999915</v>
      </c>
      <c r="AE94" s="172">
        <f t="shared" si="12"/>
        <v>717199.9999999993</v>
      </c>
    </row>
    <row r="95" spans="1:31" s="3" customFormat="1" ht="14.25" customHeight="1">
      <c r="A95" s="4">
        <v>94009</v>
      </c>
      <c r="B95" s="4" t="s">
        <v>7294</v>
      </c>
      <c r="C95" s="5" t="s">
        <v>7286</v>
      </c>
      <c r="D95" s="4" t="s">
        <v>5847</v>
      </c>
      <c r="E95" s="186">
        <v>34.380000000000003</v>
      </c>
      <c r="F95" s="133">
        <v>34.75</v>
      </c>
      <c r="G95" s="187">
        <v>35.15</v>
      </c>
      <c r="H95" s="132">
        <v>0.36999999999999744</v>
      </c>
      <c r="I95" s="6">
        <v>0</v>
      </c>
      <c r="J95" s="6">
        <v>0</v>
      </c>
      <c r="K95" s="6">
        <v>0</v>
      </c>
      <c r="L95" s="6">
        <v>9.9999999999980105E-3</v>
      </c>
      <c r="M95" s="6">
        <v>0</v>
      </c>
      <c r="N95" s="6">
        <v>0</v>
      </c>
      <c r="O95" s="7">
        <v>0</v>
      </c>
      <c r="P95" s="135">
        <v>0.39000000000000057</v>
      </c>
      <c r="Q95" s="8">
        <f t="shared" si="9"/>
        <v>113959.9999999992</v>
      </c>
      <c r="R95" s="8">
        <f t="shared" si="10"/>
        <v>113959.9999999992</v>
      </c>
      <c r="S95" s="8">
        <f t="shared" si="13"/>
        <v>113959.9999999992</v>
      </c>
      <c r="T95" s="8">
        <f t="shared" si="13"/>
        <v>113959.9999999992</v>
      </c>
      <c r="U95" s="8">
        <f t="shared" si="13"/>
        <v>114839.99999999903</v>
      </c>
      <c r="V95" s="8">
        <f t="shared" si="13"/>
        <v>114839.99999999903</v>
      </c>
      <c r="W95" s="8">
        <f t="shared" si="13"/>
        <v>114839.99999999903</v>
      </c>
      <c r="X95" s="8">
        <f t="shared" si="13"/>
        <v>114839.99999999903</v>
      </c>
      <c r="Y95" s="8">
        <f t="shared" si="13"/>
        <v>149159.99999999907</v>
      </c>
      <c r="Z95" s="140">
        <f t="shared" si="11"/>
        <v>1064359.9999999921</v>
      </c>
      <c r="AA95" s="138">
        <v>2.3306736446773462</v>
      </c>
      <c r="AB95" s="9">
        <v>2.3557565198527564</v>
      </c>
      <c r="AC95" s="165">
        <v>2.3828731416640112</v>
      </c>
      <c r="AD95" s="291">
        <v>0.76999999999999602</v>
      </c>
      <c r="AE95" s="172">
        <f t="shared" si="12"/>
        <v>67759.999999999651</v>
      </c>
    </row>
    <row r="96" spans="1:31" s="3" customFormat="1" ht="14.25" customHeight="1">
      <c r="A96" s="4">
        <v>94010</v>
      </c>
      <c r="B96" s="4" t="s">
        <v>7295</v>
      </c>
      <c r="C96" s="5" t="s">
        <v>7286</v>
      </c>
      <c r="D96" s="4" t="s">
        <v>5847</v>
      </c>
      <c r="E96" s="186">
        <v>110.29</v>
      </c>
      <c r="F96" s="133">
        <v>111.12</v>
      </c>
      <c r="G96" s="187">
        <v>112.89</v>
      </c>
      <c r="H96" s="132">
        <v>0.82999999999999829</v>
      </c>
      <c r="I96" s="6">
        <v>0.68999999999999773</v>
      </c>
      <c r="J96" s="6">
        <v>1.0000000000005116E-2</v>
      </c>
      <c r="K96" s="6">
        <v>0</v>
      </c>
      <c r="L96" s="6">
        <v>0</v>
      </c>
      <c r="M96" s="6">
        <v>9.0000000000003411E-2</v>
      </c>
      <c r="N96" s="6">
        <v>0.23999999999998067</v>
      </c>
      <c r="O96" s="7">
        <v>1.0000000000019327E-2</v>
      </c>
      <c r="P96" s="135">
        <v>0.72999999999998977</v>
      </c>
      <c r="Q96" s="8">
        <f t="shared" si="9"/>
        <v>255639.99999999948</v>
      </c>
      <c r="R96" s="8">
        <f t="shared" si="10"/>
        <v>377079.99999999907</v>
      </c>
      <c r="S96" s="8">
        <f t="shared" si="13"/>
        <v>377959.99999999953</v>
      </c>
      <c r="T96" s="8">
        <f t="shared" si="13"/>
        <v>377959.99999999953</v>
      </c>
      <c r="U96" s="8">
        <f t="shared" si="13"/>
        <v>377959.99999999953</v>
      </c>
      <c r="V96" s="8">
        <f t="shared" si="13"/>
        <v>385879.99999999983</v>
      </c>
      <c r="W96" s="8">
        <f t="shared" si="13"/>
        <v>406999.99999999814</v>
      </c>
      <c r="X96" s="8">
        <f t="shared" si="13"/>
        <v>407879.99999999983</v>
      </c>
      <c r="Y96" s="8">
        <f t="shared" si="13"/>
        <v>472119.99999999895</v>
      </c>
      <c r="Z96" s="140">
        <f t="shared" si="11"/>
        <v>3439479.9999999944</v>
      </c>
      <c r="AA96" s="138">
        <v>4.8773045474043579</v>
      </c>
      <c r="AB96" s="9">
        <v>4.9140092602010359</v>
      </c>
      <c r="AC96" s="165">
        <v>4.99228316580359</v>
      </c>
      <c r="AD96" s="291">
        <v>2.5999999999999943</v>
      </c>
      <c r="AE96" s="172">
        <f t="shared" si="12"/>
        <v>228799.99999999951</v>
      </c>
    </row>
    <row r="97" spans="1:31" s="3" customFormat="1" ht="14.25" customHeight="1">
      <c r="A97" s="4">
        <v>94011</v>
      </c>
      <c r="B97" s="4" t="s">
        <v>7296</v>
      </c>
      <c r="C97" s="5" t="s">
        <v>7286</v>
      </c>
      <c r="D97" s="4" t="s">
        <v>5847</v>
      </c>
      <c r="E97" s="186">
        <v>17.73</v>
      </c>
      <c r="F97" s="133">
        <v>17.740000000000002</v>
      </c>
      <c r="G97" s="187">
        <v>17.75</v>
      </c>
      <c r="H97" s="132">
        <v>1.0000000000001563E-2</v>
      </c>
      <c r="I97" s="6">
        <v>0</v>
      </c>
      <c r="J97" s="6">
        <v>1.0000000000001563E-2</v>
      </c>
      <c r="K97" s="6">
        <v>0</v>
      </c>
      <c r="L97" s="6">
        <v>0</v>
      </c>
      <c r="M97" s="6">
        <v>0</v>
      </c>
      <c r="N97" s="6">
        <v>0</v>
      </c>
      <c r="O97" s="7">
        <v>0</v>
      </c>
      <c r="P97" s="135">
        <v>0</v>
      </c>
      <c r="Q97" s="8">
        <f t="shared" si="9"/>
        <v>3080.0000000004811</v>
      </c>
      <c r="R97" s="8">
        <f t="shared" si="10"/>
        <v>3080.0000000004811</v>
      </c>
      <c r="S97" s="8">
        <f t="shared" si="13"/>
        <v>3960.0000000006185</v>
      </c>
      <c r="T97" s="8">
        <f t="shared" si="13"/>
        <v>3960.0000000006185</v>
      </c>
      <c r="U97" s="8">
        <f t="shared" si="13"/>
        <v>3960.0000000006185</v>
      </c>
      <c r="V97" s="8">
        <f t="shared" si="13"/>
        <v>3960.0000000006185</v>
      </c>
      <c r="W97" s="8">
        <f t="shared" si="13"/>
        <v>3960.0000000006185</v>
      </c>
      <c r="X97" s="8">
        <f t="shared" si="13"/>
        <v>3960.0000000006185</v>
      </c>
      <c r="Y97" s="8">
        <f t="shared" si="13"/>
        <v>3960.0000000006185</v>
      </c>
      <c r="Z97" s="140">
        <f t="shared" si="11"/>
        <v>33880.00000000529</v>
      </c>
      <c r="AA97" s="138">
        <v>1.1566614041725924</v>
      </c>
      <c r="AB97" s="9">
        <v>1.1573137794710542</v>
      </c>
      <c r="AC97" s="165">
        <v>1.1579661547695157</v>
      </c>
      <c r="AD97" s="291">
        <v>1.9999999999999574E-2</v>
      </c>
      <c r="AE97" s="172">
        <f t="shared" si="12"/>
        <v>1759.9999999999625</v>
      </c>
    </row>
    <row r="98" spans="1:31" s="3" customFormat="1" ht="14.25" customHeight="1">
      <c r="A98" s="4">
        <v>94012</v>
      </c>
      <c r="B98" s="4" t="s">
        <v>7297</v>
      </c>
      <c r="C98" s="5" t="s">
        <v>7286</v>
      </c>
      <c r="D98" s="4" t="s">
        <v>5847</v>
      </c>
      <c r="E98" s="186">
        <v>38.97</v>
      </c>
      <c r="F98" s="133">
        <v>39.51</v>
      </c>
      <c r="G98" s="187">
        <v>39.96</v>
      </c>
      <c r="H98" s="132">
        <v>0.53999999999999915</v>
      </c>
      <c r="I98" s="6">
        <v>0</v>
      </c>
      <c r="J98" s="6">
        <v>0</v>
      </c>
      <c r="K98" s="6">
        <v>0</v>
      </c>
      <c r="L98" s="6">
        <v>0</v>
      </c>
      <c r="M98" s="6">
        <v>0.35999999999999943</v>
      </c>
      <c r="N98" s="6">
        <v>9.0000000000003411E-2</v>
      </c>
      <c r="O98" s="7">
        <v>0</v>
      </c>
      <c r="P98" s="135">
        <v>0</v>
      </c>
      <c r="Q98" s="8">
        <f t="shared" si="9"/>
        <v>166319.99999999974</v>
      </c>
      <c r="R98" s="8">
        <f t="shared" si="10"/>
        <v>166319.99999999974</v>
      </c>
      <c r="S98" s="8">
        <f t="shared" si="13"/>
        <v>166319.99999999974</v>
      </c>
      <c r="T98" s="8">
        <f t="shared" si="13"/>
        <v>166319.99999999974</v>
      </c>
      <c r="U98" s="8">
        <f t="shared" si="13"/>
        <v>166319.99999999974</v>
      </c>
      <c r="V98" s="8">
        <f t="shared" si="13"/>
        <v>197999.99999999968</v>
      </c>
      <c r="W98" s="8">
        <f t="shared" si="13"/>
        <v>205919.99999999997</v>
      </c>
      <c r="X98" s="8">
        <f t="shared" si="13"/>
        <v>205919.99999999997</v>
      </c>
      <c r="Y98" s="8">
        <f t="shared" si="13"/>
        <v>205919.99999999997</v>
      </c>
      <c r="Z98" s="140">
        <f t="shared" si="11"/>
        <v>1647359.9999999984</v>
      </c>
      <c r="AA98" s="138">
        <v>1.7794439294797741</v>
      </c>
      <c r="AB98" s="9">
        <v>1.8041013511353825</v>
      </c>
      <c r="AC98" s="165">
        <v>1.8246492025150569</v>
      </c>
      <c r="AD98" s="291">
        <v>0.99000000000000199</v>
      </c>
      <c r="AE98" s="172">
        <f t="shared" si="12"/>
        <v>87120.000000000175</v>
      </c>
    </row>
    <row r="99" spans="1:31" s="3" customFormat="1" ht="14.25" customHeight="1">
      <c r="A99" s="4">
        <v>94013</v>
      </c>
      <c r="B99" s="4" t="s">
        <v>7298</v>
      </c>
      <c r="C99" s="5" t="s">
        <v>7286</v>
      </c>
      <c r="D99" s="4" t="s">
        <v>5847</v>
      </c>
      <c r="E99" s="186">
        <v>15.34</v>
      </c>
      <c r="F99" s="133">
        <v>17.350000000000001</v>
      </c>
      <c r="G99" s="187">
        <v>17.89</v>
      </c>
      <c r="H99" s="132">
        <v>2.0100000000000016</v>
      </c>
      <c r="I99" s="6">
        <v>0.28000000000000114</v>
      </c>
      <c r="J99" s="6">
        <v>0</v>
      </c>
      <c r="K99" s="6">
        <v>0</v>
      </c>
      <c r="L99" s="6">
        <v>0</v>
      </c>
      <c r="M99" s="6">
        <v>0</v>
      </c>
      <c r="N99" s="6">
        <v>5.0000000000000711E-2</v>
      </c>
      <c r="O99" s="7">
        <v>0</v>
      </c>
      <c r="P99" s="135">
        <v>0.21000000000000085</v>
      </c>
      <c r="Q99" s="8">
        <f t="shared" si="9"/>
        <v>619080.00000000047</v>
      </c>
      <c r="R99" s="8">
        <f t="shared" si="10"/>
        <v>668360.0000000007</v>
      </c>
      <c r="S99" s="8">
        <f t="shared" si="13"/>
        <v>668360.0000000007</v>
      </c>
      <c r="T99" s="8">
        <f t="shared" si="13"/>
        <v>668360.0000000007</v>
      </c>
      <c r="U99" s="8">
        <f t="shared" si="13"/>
        <v>668360.0000000007</v>
      </c>
      <c r="V99" s="8">
        <f t="shared" si="13"/>
        <v>668360.0000000007</v>
      </c>
      <c r="W99" s="8">
        <f t="shared" si="13"/>
        <v>672760.00000000081</v>
      </c>
      <c r="X99" s="8">
        <f t="shared" si="13"/>
        <v>672760.00000000081</v>
      </c>
      <c r="Y99" s="8">
        <f t="shared" si="13"/>
        <v>691240.00000000093</v>
      </c>
      <c r="Z99" s="140">
        <f t="shared" si="11"/>
        <v>5997640.0000000075</v>
      </c>
      <c r="AA99" s="138">
        <v>2.4854582867512431</v>
      </c>
      <c r="AB99" s="9">
        <v>2.8111278536593272</v>
      </c>
      <c r="AC99" s="165">
        <v>2.8986211701420954</v>
      </c>
      <c r="AD99" s="291">
        <v>2.5500000000000007</v>
      </c>
      <c r="AE99" s="172">
        <f t="shared" si="12"/>
        <v>224400.00000000006</v>
      </c>
    </row>
    <row r="100" spans="1:31" s="3" customFormat="1" ht="14.25" customHeight="1">
      <c r="A100" s="4">
        <v>94014</v>
      </c>
      <c r="B100" s="4" t="s">
        <v>7299</v>
      </c>
      <c r="C100" s="5" t="s">
        <v>7286</v>
      </c>
      <c r="D100" s="4" t="s">
        <v>5847</v>
      </c>
      <c r="E100" s="186">
        <v>68.88</v>
      </c>
      <c r="F100" s="133">
        <v>69.039999999999992</v>
      </c>
      <c r="G100" s="187">
        <v>70.31</v>
      </c>
      <c r="H100" s="132">
        <v>0.15999999999999659</v>
      </c>
      <c r="I100" s="6">
        <v>0.72000000000001307</v>
      </c>
      <c r="J100" s="6">
        <v>0</v>
      </c>
      <c r="K100" s="6">
        <v>0</v>
      </c>
      <c r="L100" s="6">
        <v>0</v>
      </c>
      <c r="M100" s="6">
        <v>4.0000000000006253E-2</v>
      </c>
      <c r="N100" s="6">
        <v>0.50999999999999091</v>
      </c>
      <c r="O100" s="7">
        <v>0</v>
      </c>
      <c r="P100" s="135">
        <v>0</v>
      </c>
      <c r="Q100" s="8">
        <f t="shared" si="9"/>
        <v>49279.999999998967</v>
      </c>
      <c r="R100" s="8">
        <f t="shared" si="10"/>
        <v>176000.00000000128</v>
      </c>
      <c r="S100" s="8">
        <f t="shared" si="13"/>
        <v>176000.00000000128</v>
      </c>
      <c r="T100" s="8">
        <f t="shared" si="13"/>
        <v>176000.00000000128</v>
      </c>
      <c r="U100" s="8">
        <f t="shared" si="13"/>
        <v>176000.00000000128</v>
      </c>
      <c r="V100" s="8">
        <f t="shared" si="13"/>
        <v>179520.00000000183</v>
      </c>
      <c r="W100" s="8">
        <f t="shared" si="13"/>
        <v>224400.00000000105</v>
      </c>
      <c r="X100" s="8">
        <f t="shared" si="13"/>
        <v>224400.00000000105</v>
      </c>
      <c r="Y100" s="8">
        <f t="shared" si="13"/>
        <v>224400.00000000105</v>
      </c>
      <c r="Z100" s="140">
        <f t="shared" si="11"/>
        <v>1606000.0000000088</v>
      </c>
      <c r="AA100" s="138">
        <v>2.9061942272721515</v>
      </c>
      <c r="AB100" s="9">
        <v>2.9129449687989162</v>
      </c>
      <c r="AC100" s="165">
        <v>2.9665289796676104</v>
      </c>
      <c r="AD100" s="291">
        <v>1.4300000000000068</v>
      </c>
      <c r="AE100" s="172">
        <f t="shared" si="12"/>
        <v>125840.0000000006</v>
      </c>
    </row>
    <row r="101" spans="1:31" s="3" customFormat="1" ht="14.25" customHeight="1">
      <c r="A101" s="4">
        <v>94015</v>
      </c>
      <c r="B101" s="4" t="s">
        <v>7300</v>
      </c>
      <c r="C101" s="5" t="s">
        <v>7286</v>
      </c>
      <c r="D101" s="4" t="s">
        <v>5847</v>
      </c>
      <c r="E101" s="186">
        <v>46.5</v>
      </c>
      <c r="F101" s="133">
        <v>46.88</v>
      </c>
      <c r="G101" s="187">
        <v>52.19</v>
      </c>
      <c r="H101" s="132">
        <v>0.38000000000000256</v>
      </c>
      <c r="I101" s="6">
        <v>0.57000000000000028</v>
      </c>
      <c r="J101" s="6">
        <v>0.97999999999999687</v>
      </c>
      <c r="K101" s="6">
        <v>0</v>
      </c>
      <c r="L101" s="6">
        <v>2.3100000000000023</v>
      </c>
      <c r="M101" s="6">
        <v>1.3800000000000026</v>
      </c>
      <c r="N101" s="6">
        <v>7.0000000000000284E-2</v>
      </c>
      <c r="O101" s="7">
        <v>0</v>
      </c>
      <c r="P101" s="135">
        <v>0</v>
      </c>
      <c r="Q101" s="8">
        <f t="shared" si="9"/>
        <v>117040.00000000079</v>
      </c>
      <c r="R101" s="8">
        <f t="shared" si="10"/>
        <v>217360.00000000081</v>
      </c>
      <c r="S101" s="8">
        <f t="shared" si="13"/>
        <v>303600.00000000052</v>
      </c>
      <c r="T101" s="8">
        <f t="shared" si="13"/>
        <v>303600.00000000052</v>
      </c>
      <c r="U101" s="8">
        <f t="shared" si="13"/>
        <v>506880.0000000007</v>
      </c>
      <c r="V101" s="8">
        <f t="shared" si="13"/>
        <v>628320.00000000093</v>
      </c>
      <c r="W101" s="8">
        <f t="shared" si="13"/>
        <v>634480.00000000093</v>
      </c>
      <c r="X101" s="8">
        <f t="shared" si="13"/>
        <v>634480.00000000093</v>
      </c>
      <c r="Y101" s="8">
        <f t="shared" si="13"/>
        <v>634480.00000000093</v>
      </c>
      <c r="Z101" s="140">
        <f t="shared" si="11"/>
        <v>3980240.000000007</v>
      </c>
      <c r="AA101" s="138">
        <v>2.9455360875679371</v>
      </c>
      <c r="AB101" s="9">
        <v>2.9696071351652664</v>
      </c>
      <c r="AC101" s="165">
        <v>3.3059683529068953</v>
      </c>
      <c r="AD101" s="291">
        <v>5.6899999999999977</v>
      </c>
      <c r="AE101" s="172">
        <f t="shared" si="12"/>
        <v>500719.99999999983</v>
      </c>
    </row>
    <row r="102" spans="1:31" s="3" customFormat="1" ht="14.25" customHeight="1">
      <c r="A102" s="4">
        <v>94016</v>
      </c>
      <c r="B102" s="4" t="s">
        <v>7301</v>
      </c>
      <c r="C102" s="5" t="s">
        <v>7286</v>
      </c>
      <c r="D102" s="4" t="s">
        <v>5847</v>
      </c>
      <c r="E102" s="186">
        <v>131.77000000000001</v>
      </c>
      <c r="F102" s="133">
        <v>131.77000000000001</v>
      </c>
      <c r="G102" s="187">
        <v>133.11000000000001</v>
      </c>
      <c r="H102" s="132">
        <v>0</v>
      </c>
      <c r="I102" s="6">
        <v>8.0000000000012506E-2</v>
      </c>
      <c r="J102" s="6">
        <v>0.10999999999998522</v>
      </c>
      <c r="K102" s="6">
        <v>0</v>
      </c>
      <c r="L102" s="6">
        <v>0.12000000000000455</v>
      </c>
      <c r="M102" s="6">
        <v>0</v>
      </c>
      <c r="N102" s="6">
        <v>0</v>
      </c>
      <c r="O102" s="7">
        <v>9.0000000000003411E-2</v>
      </c>
      <c r="P102" s="135">
        <v>0.93999999999999773</v>
      </c>
      <c r="Q102" s="8">
        <f t="shared" si="9"/>
        <v>0</v>
      </c>
      <c r="R102" s="8">
        <f t="shared" si="10"/>
        <v>14080.000000002201</v>
      </c>
      <c r="S102" s="8">
        <f t="shared" si="13"/>
        <v>23760.000000000902</v>
      </c>
      <c r="T102" s="8">
        <f t="shared" si="13"/>
        <v>23760.000000000902</v>
      </c>
      <c r="U102" s="8">
        <f t="shared" si="13"/>
        <v>34320.000000001302</v>
      </c>
      <c r="V102" s="8">
        <f t="shared" si="13"/>
        <v>34320.000000001302</v>
      </c>
      <c r="W102" s="8">
        <f t="shared" si="13"/>
        <v>34320.000000001302</v>
      </c>
      <c r="X102" s="8">
        <f t="shared" si="13"/>
        <v>42240.000000001601</v>
      </c>
      <c r="Y102" s="8">
        <f t="shared" si="13"/>
        <v>124960.0000000014</v>
      </c>
      <c r="Z102" s="140">
        <f t="shared" si="11"/>
        <v>331760.00000001094</v>
      </c>
      <c r="AA102" s="138">
        <v>2.6217302982250548</v>
      </c>
      <c r="AB102" s="9">
        <v>2.6217302982250548</v>
      </c>
      <c r="AC102" s="165">
        <v>2.6483912878252793</v>
      </c>
      <c r="AD102" s="291">
        <v>1.3400000000000034</v>
      </c>
      <c r="AE102" s="172">
        <f t="shared" si="12"/>
        <v>117920.00000000031</v>
      </c>
    </row>
    <row r="103" spans="1:31" s="3" customFormat="1" ht="14.25" customHeight="1">
      <c r="A103" s="4">
        <v>94017</v>
      </c>
      <c r="B103" s="4" t="s">
        <v>7302</v>
      </c>
      <c r="C103" s="5" t="s">
        <v>7286</v>
      </c>
      <c r="D103" s="4" t="s">
        <v>5847</v>
      </c>
      <c r="E103" s="186">
        <v>62.050000000000004</v>
      </c>
      <c r="F103" s="133">
        <v>63.830000000000005</v>
      </c>
      <c r="G103" s="187">
        <v>66.47</v>
      </c>
      <c r="H103" s="132">
        <v>1.7800000000000011</v>
      </c>
      <c r="I103" s="6">
        <v>1.0999999999999872</v>
      </c>
      <c r="J103" s="6">
        <v>0</v>
      </c>
      <c r="K103" s="6">
        <v>0</v>
      </c>
      <c r="L103" s="6">
        <v>0.40999999999999659</v>
      </c>
      <c r="M103" s="6">
        <v>1.0000000000005116E-2</v>
      </c>
      <c r="N103" s="6">
        <v>4.9999999999982947E-2</v>
      </c>
      <c r="O103" s="7">
        <v>1.0700000000000074</v>
      </c>
      <c r="P103" s="135">
        <v>0</v>
      </c>
      <c r="Q103" s="8">
        <f t="shared" si="9"/>
        <v>548240.00000000035</v>
      </c>
      <c r="R103" s="8">
        <f t="shared" si="10"/>
        <v>741839.99999999814</v>
      </c>
      <c r="S103" s="8">
        <f t="shared" si="13"/>
        <v>741839.99999999814</v>
      </c>
      <c r="T103" s="8">
        <f t="shared" si="13"/>
        <v>741839.99999999814</v>
      </c>
      <c r="U103" s="8">
        <f t="shared" si="13"/>
        <v>777919.99999999779</v>
      </c>
      <c r="V103" s="8">
        <f t="shared" si="13"/>
        <v>778799.99999999825</v>
      </c>
      <c r="W103" s="8">
        <f t="shared" si="13"/>
        <v>783199.99999999674</v>
      </c>
      <c r="X103" s="8">
        <f t="shared" si="13"/>
        <v>877359.99999999744</v>
      </c>
      <c r="Y103" s="8">
        <f t="shared" si="13"/>
        <v>877359.99999999744</v>
      </c>
      <c r="Z103" s="140">
        <f t="shared" si="11"/>
        <v>6868399.9999999814</v>
      </c>
      <c r="AA103" s="138">
        <v>2.4665691434386479</v>
      </c>
      <c r="AB103" s="9">
        <v>2.5373264855066706</v>
      </c>
      <c r="AC103" s="165">
        <v>2.6422699591356476</v>
      </c>
      <c r="AD103" s="291">
        <v>4.4199999999999946</v>
      </c>
      <c r="AE103" s="172">
        <f t="shared" si="12"/>
        <v>388959.99999999953</v>
      </c>
    </row>
    <row r="104" spans="1:31" s="3" customFormat="1" ht="14.25" customHeight="1">
      <c r="A104" s="4">
        <v>94018</v>
      </c>
      <c r="B104" s="4" t="s">
        <v>7303</v>
      </c>
      <c r="C104" s="5" t="s">
        <v>7286</v>
      </c>
      <c r="D104" s="4" t="s">
        <v>5847</v>
      </c>
      <c r="E104" s="186">
        <v>19.36</v>
      </c>
      <c r="F104" s="133">
        <v>19.36</v>
      </c>
      <c r="G104" s="187">
        <v>20.89</v>
      </c>
      <c r="H104" s="132">
        <v>0</v>
      </c>
      <c r="I104" s="6">
        <v>5.0000000000000711E-2</v>
      </c>
      <c r="J104" s="6">
        <v>0</v>
      </c>
      <c r="K104" s="6">
        <v>0</v>
      </c>
      <c r="L104" s="6">
        <v>1.4800000000000004</v>
      </c>
      <c r="M104" s="6">
        <v>0</v>
      </c>
      <c r="N104" s="6">
        <v>0</v>
      </c>
      <c r="O104" s="7">
        <v>0</v>
      </c>
      <c r="P104" s="135">
        <v>0</v>
      </c>
      <c r="Q104" s="8">
        <f t="shared" si="9"/>
        <v>0</v>
      </c>
      <c r="R104" s="8">
        <f t="shared" si="10"/>
        <v>8800.0000000001237</v>
      </c>
      <c r="S104" s="8">
        <f t="shared" si="13"/>
        <v>8800.0000000001237</v>
      </c>
      <c r="T104" s="8">
        <f t="shared" si="13"/>
        <v>8800.0000000001237</v>
      </c>
      <c r="U104" s="8">
        <f t="shared" si="13"/>
        <v>139040.00000000017</v>
      </c>
      <c r="V104" s="8">
        <f t="shared" si="13"/>
        <v>139040.00000000017</v>
      </c>
      <c r="W104" s="8">
        <f t="shared" si="13"/>
        <v>139040.00000000017</v>
      </c>
      <c r="X104" s="8">
        <f t="shared" si="13"/>
        <v>139040.00000000017</v>
      </c>
      <c r="Y104" s="8">
        <f t="shared" si="13"/>
        <v>139040.00000000017</v>
      </c>
      <c r="Z104" s="140">
        <f t="shared" si="11"/>
        <v>721600.00000000116</v>
      </c>
      <c r="AA104" s="138">
        <v>1.3463236879255072</v>
      </c>
      <c r="AB104" s="9">
        <v>1.3463236879255072</v>
      </c>
      <c r="AC104" s="165">
        <v>1.4527222025187934</v>
      </c>
      <c r="AD104" s="291">
        <v>1.5300000000000009</v>
      </c>
      <c r="AE104" s="172">
        <f t="shared" si="12"/>
        <v>134640.00000000009</v>
      </c>
    </row>
    <row r="105" spans="1:31" s="3" customFormat="1" ht="14.25" customHeight="1">
      <c r="A105" s="4">
        <v>94019</v>
      </c>
      <c r="B105" s="4" t="s">
        <v>7304</v>
      </c>
      <c r="C105" s="5" t="s">
        <v>7286</v>
      </c>
      <c r="D105" s="4" t="s">
        <v>5847</v>
      </c>
      <c r="E105" s="186">
        <v>75.8</v>
      </c>
      <c r="F105" s="133">
        <v>75.8</v>
      </c>
      <c r="G105" s="187">
        <v>75.94</v>
      </c>
      <c r="H105" s="132">
        <v>0</v>
      </c>
      <c r="I105" s="6">
        <v>7.9999999999998295E-2</v>
      </c>
      <c r="J105" s="6">
        <v>1.9999999999996021E-2</v>
      </c>
      <c r="K105" s="6">
        <v>0</v>
      </c>
      <c r="L105" s="6">
        <v>4.0000000000006253E-2</v>
      </c>
      <c r="M105" s="6">
        <v>0</v>
      </c>
      <c r="N105" s="6">
        <v>0</v>
      </c>
      <c r="O105" s="7">
        <v>0</v>
      </c>
      <c r="P105" s="135">
        <v>0</v>
      </c>
      <c r="Q105" s="8">
        <f t="shared" si="9"/>
        <v>0</v>
      </c>
      <c r="R105" s="8">
        <f t="shared" si="10"/>
        <v>14079.999999999702</v>
      </c>
      <c r="S105" s="8">
        <f t="shared" si="13"/>
        <v>15839.999999999352</v>
      </c>
      <c r="T105" s="8">
        <f t="shared" si="13"/>
        <v>15839.999999999352</v>
      </c>
      <c r="U105" s="8">
        <f t="shared" si="13"/>
        <v>19359.999999999902</v>
      </c>
      <c r="V105" s="8">
        <f t="shared" si="13"/>
        <v>19359.999999999902</v>
      </c>
      <c r="W105" s="8">
        <f t="shared" si="13"/>
        <v>19359.999999999902</v>
      </c>
      <c r="X105" s="8">
        <f t="shared" si="13"/>
        <v>19359.999999999902</v>
      </c>
      <c r="Y105" s="8">
        <f t="shared" si="13"/>
        <v>19359.999999999902</v>
      </c>
      <c r="Z105" s="140">
        <f t="shared" si="11"/>
        <v>142559.9999999979</v>
      </c>
      <c r="AA105" s="138">
        <v>2.4638307692807757</v>
      </c>
      <c r="AB105" s="9">
        <v>2.4638307692807757</v>
      </c>
      <c r="AC105" s="165">
        <v>2.4683813802002916</v>
      </c>
      <c r="AD105" s="291">
        <v>0.14000000000000057</v>
      </c>
      <c r="AE105" s="172">
        <f t="shared" si="12"/>
        <v>12320.000000000051</v>
      </c>
    </row>
    <row r="106" spans="1:31" s="3" customFormat="1" ht="14.25" customHeight="1">
      <c r="A106" s="4">
        <v>94020</v>
      </c>
      <c r="B106" s="4" t="s">
        <v>7305</v>
      </c>
      <c r="C106" s="5" t="s">
        <v>7286</v>
      </c>
      <c r="D106" s="4" t="s">
        <v>5847</v>
      </c>
      <c r="E106" s="186">
        <v>56.83</v>
      </c>
      <c r="F106" s="133">
        <v>57.51</v>
      </c>
      <c r="G106" s="187">
        <v>58.19</v>
      </c>
      <c r="H106" s="132">
        <v>0.67999999999999972</v>
      </c>
      <c r="I106" s="6">
        <v>0</v>
      </c>
      <c r="J106" s="6">
        <v>0</v>
      </c>
      <c r="K106" s="6">
        <v>0</v>
      </c>
      <c r="L106" s="6">
        <v>0.11999999999999744</v>
      </c>
      <c r="M106" s="6">
        <v>0.52000000000001023</v>
      </c>
      <c r="N106" s="6">
        <v>0</v>
      </c>
      <c r="O106" s="7">
        <v>0</v>
      </c>
      <c r="P106" s="135">
        <v>3.9999999999999147E-2</v>
      </c>
      <c r="Q106" s="8">
        <f t="shared" si="9"/>
        <v>209439.99999999994</v>
      </c>
      <c r="R106" s="8">
        <f t="shared" si="10"/>
        <v>209439.99999999994</v>
      </c>
      <c r="S106" s="8">
        <f t="shared" si="13"/>
        <v>209439.99999999994</v>
      </c>
      <c r="T106" s="8">
        <f t="shared" si="13"/>
        <v>209439.99999999994</v>
      </c>
      <c r="U106" s="8">
        <f t="shared" si="13"/>
        <v>219999.99999999971</v>
      </c>
      <c r="V106" s="8">
        <f t="shared" si="13"/>
        <v>265760.00000000058</v>
      </c>
      <c r="W106" s="8">
        <f t="shared" si="13"/>
        <v>265760.00000000058</v>
      </c>
      <c r="X106" s="8">
        <f t="shared" si="13"/>
        <v>265760.00000000058</v>
      </c>
      <c r="Y106" s="8">
        <f t="shared" si="13"/>
        <v>269280.00000000052</v>
      </c>
      <c r="Z106" s="140">
        <f t="shared" si="11"/>
        <v>2124320.0000000014</v>
      </c>
      <c r="AA106" s="138">
        <v>1.7520007892173184</v>
      </c>
      <c r="AB106" s="9">
        <v>1.7729643742369869</v>
      </c>
      <c r="AC106" s="165">
        <v>1.7939279592566557</v>
      </c>
      <c r="AD106" s="291">
        <v>1.3599999999999994</v>
      </c>
      <c r="AE106" s="172">
        <f t="shared" si="12"/>
        <v>119679.99999999996</v>
      </c>
    </row>
    <row r="107" spans="1:31" s="3" customFormat="1" ht="14.25" customHeight="1">
      <c r="A107" s="4">
        <v>94021</v>
      </c>
      <c r="B107" s="4" t="s">
        <v>7306</v>
      </c>
      <c r="C107" s="5" t="s">
        <v>7286</v>
      </c>
      <c r="D107" s="4" t="s">
        <v>5847</v>
      </c>
      <c r="E107" s="186">
        <v>53.18</v>
      </c>
      <c r="F107" s="133">
        <v>54.83</v>
      </c>
      <c r="G107" s="187">
        <v>56.57</v>
      </c>
      <c r="H107" s="132">
        <v>1.6499999999999986</v>
      </c>
      <c r="I107" s="6">
        <v>0.86999999999999744</v>
      </c>
      <c r="J107" s="6">
        <v>0.30000000000000426</v>
      </c>
      <c r="K107" s="6">
        <v>3.0000000000001137E-2</v>
      </c>
      <c r="L107" s="6">
        <v>0</v>
      </c>
      <c r="M107" s="6">
        <v>0.17999999999999972</v>
      </c>
      <c r="N107" s="6">
        <v>0.25999999999999801</v>
      </c>
      <c r="O107" s="7">
        <v>0</v>
      </c>
      <c r="P107" s="135">
        <v>0.10000000000000142</v>
      </c>
      <c r="Q107" s="8">
        <f t="shared" si="9"/>
        <v>508199.99999999953</v>
      </c>
      <c r="R107" s="8">
        <f t="shared" si="10"/>
        <v>661319.99999999907</v>
      </c>
      <c r="S107" s="8">
        <f t="shared" si="13"/>
        <v>687719.99999999942</v>
      </c>
      <c r="T107" s="8">
        <f t="shared" si="13"/>
        <v>690359.99999999953</v>
      </c>
      <c r="U107" s="8">
        <f t="shared" si="13"/>
        <v>690359.99999999953</v>
      </c>
      <c r="V107" s="8">
        <f t="shared" si="13"/>
        <v>706199.99999999953</v>
      </c>
      <c r="W107" s="8">
        <f t="shared" si="13"/>
        <v>729079.9999999993</v>
      </c>
      <c r="X107" s="8">
        <f t="shared" si="13"/>
        <v>729079.9999999993</v>
      </c>
      <c r="Y107" s="8">
        <f t="shared" si="13"/>
        <v>737879.99999999942</v>
      </c>
      <c r="Z107" s="140">
        <f t="shared" si="11"/>
        <v>6140199.9999999944</v>
      </c>
      <c r="AA107" s="138">
        <v>2.3034408676669322</v>
      </c>
      <c r="AB107" s="9">
        <v>2.3749090405072941</v>
      </c>
      <c r="AC107" s="165">
        <v>2.4502754773207664</v>
      </c>
      <c r="AD107" s="291">
        <v>3.3900000000000006</v>
      </c>
      <c r="AE107" s="172">
        <f t="shared" si="12"/>
        <v>298320.00000000006</v>
      </c>
    </row>
    <row r="108" spans="1:31" s="3" customFormat="1" ht="14.25" customHeight="1">
      <c r="A108" s="4">
        <v>94022</v>
      </c>
      <c r="B108" s="4" t="s">
        <v>7307</v>
      </c>
      <c r="C108" s="5" t="s">
        <v>7286</v>
      </c>
      <c r="D108" s="4" t="s">
        <v>5847</v>
      </c>
      <c r="E108" s="186">
        <v>220.47</v>
      </c>
      <c r="F108" s="133">
        <v>221.43</v>
      </c>
      <c r="G108" s="187">
        <v>224.89</v>
      </c>
      <c r="H108" s="132">
        <v>0.96000000000000796</v>
      </c>
      <c r="I108" s="6">
        <v>1.0999999999999943</v>
      </c>
      <c r="J108" s="6">
        <v>0</v>
      </c>
      <c r="K108" s="6">
        <v>0.30000000000001137</v>
      </c>
      <c r="L108" s="6">
        <v>0.75</v>
      </c>
      <c r="M108" s="6">
        <v>0.31999999999999318</v>
      </c>
      <c r="N108" s="6">
        <v>0.59000000000000341</v>
      </c>
      <c r="O108" s="7">
        <v>0.19999999999998863</v>
      </c>
      <c r="P108" s="135">
        <v>0.19999999999998863</v>
      </c>
      <c r="Q108" s="8">
        <f t="shared" si="9"/>
        <v>295680.0000000025</v>
      </c>
      <c r="R108" s="8">
        <f t="shared" si="10"/>
        <v>489280.00000000151</v>
      </c>
      <c r="S108" s="8">
        <f t="shared" si="13"/>
        <v>489280.00000000151</v>
      </c>
      <c r="T108" s="8">
        <f t="shared" si="13"/>
        <v>515680.0000000025</v>
      </c>
      <c r="U108" s="8">
        <f t="shared" si="13"/>
        <v>581680.00000000256</v>
      </c>
      <c r="V108" s="8">
        <f t="shared" si="13"/>
        <v>609840.00000000198</v>
      </c>
      <c r="W108" s="8">
        <f t="shared" si="13"/>
        <v>661760.00000000233</v>
      </c>
      <c r="X108" s="8">
        <f t="shared" si="13"/>
        <v>679360.00000000128</v>
      </c>
      <c r="Y108" s="8">
        <f t="shared" si="13"/>
        <v>696960.00000000023</v>
      </c>
      <c r="Z108" s="140">
        <f t="shared" si="11"/>
        <v>5019520.0000000158</v>
      </c>
      <c r="AA108" s="138">
        <v>4.4382486160040262</v>
      </c>
      <c r="AB108" s="9">
        <v>4.4575742325113232</v>
      </c>
      <c r="AC108" s="165">
        <v>4.5272269753397074</v>
      </c>
      <c r="AD108" s="291">
        <v>4.4199999999999875</v>
      </c>
      <c r="AE108" s="172">
        <f t="shared" si="12"/>
        <v>388959.99999999889</v>
      </c>
    </row>
    <row r="109" spans="1:31" s="3" customFormat="1" ht="14.25" customHeight="1">
      <c r="A109" s="4">
        <v>94023</v>
      </c>
      <c r="B109" s="4" t="s">
        <v>7308</v>
      </c>
      <c r="C109" s="5" t="s">
        <v>7286</v>
      </c>
      <c r="D109" s="4" t="s">
        <v>5847</v>
      </c>
      <c r="E109" s="186">
        <v>575.85</v>
      </c>
      <c r="F109" s="133">
        <v>584.61</v>
      </c>
      <c r="G109" s="187">
        <v>595.87</v>
      </c>
      <c r="H109" s="132">
        <v>8.7599999999999909</v>
      </c>
      <c r="I109" s="6">
        <v>1.7300000000000182</v>
      </c>
      <c r="J109" s="6">
        <v>0.24000000000000909</v>
      </c>
      <c r="K109" s="6">
        <v>0</v>
      </c>
      <c r="L109" s="6">
        <v>1.2899999999999636</v>
      </c>
      <c r="M109" s="6">
        <v>2.7400000000000091</v>
      </c>
      <c r="N109" s="6">
        <v>1.2100000000000364</v>
      </c>
      <c r="O109" s="7">
        <v>2.92999999999995</v>
      </c>
      <c r="P109" s="135">
        <v>1.1200000000000045</v>
      </c>
      <c r="Q109" s="8">
        <f t="shared" si="9"/>
        <v>2698079.9999999967</v>
      </c>
      <c r="R109" s="8">
        <f t="shared" si="10"/>
        <v>3002560</v>
      </c>
      <c r="S109" s="8">
        <f t="shared" si="13"/>
        <v>3023680.0000000009</v>
      </c>
      <c r="T109" s="8">
        <f t="shared" si="13"/>
        <v>3023680.0000000009</v>
      </c>
      <c r="U109" s="8">
        <f t="shared" si="13"/>
        <v>3137199.9999999977</v>
      </c>
      <c r="V109" s="8">
        <f t="shared" si="13"/>
        <v>3378319.9999999986</v>
      </c>
      <c r="W109" s="8">
        <f t="shared" si="13"/>
        <v>3484800.0000000019</v>
      </c>
      <c r="X109" s="8">
        <f t="shared" si="13"/>
        <v>3742639.9999999977</v>
      </c>
      <c r="Y109" s="8">
        <f t="shared" si="13"/>
        <v>3841199.9999999981</v>
      </c>
      <c r="Z109" s="140">
        <f t="shared" si="11"/>
        <v>29332159.999999985</v>
      </c>
      <c r="AA109" s="138">
        <v>8.35939065072162</v>
      </c>
      <c r="AB109" s="9">
        <v>8.4865561662210069</v>
      </c>
      <c r="AC109" s="165">
        <v>8.6500132101163363</v>
      </c>
      <c r="AD109" s="291">
        <v>20.019999999999982</v>
      </c>
      <c r="AE109" s="172">
        <f t="shared" si="12"/>
        <v>1761759.9999999984</v>
      </c>
    </row>
    <row r="110" spans="1:31" s="3" customFormat="1" ht="14.25" customHeight="1">
      <c r="A110" s="4">
        <v>94024</v>
      </c>
      <c r="B110" s="4" t="s">
        <v>7309</v>
      </c>
      <c r="C110" s="5" t="s">
        <v>7286</v>
      </c>
      <c r="D110" s="4" t="s">
        <v>5847</v>
      </c>
      <c r="E110" s="186">
        <v>55.25</v>
      </c>
      <c r="F110" s="133">
        <v>56.15</v>
      </c>
      <c r="G110" s="187">
        <v>56.949999999999996</v>
      </c>
      <c r="H110" s="132">
        <v>0.89999999999999858</v>
      </c>
      <c r="I110" s="6">
        <v>0.63000000000000256</v>
      </c>
      <c r="J110" s="6">
        <v>0</v>
      </c>
      <c r="K110" s="6">
        <v>0</v>
      </c>
      <c r="L110" s="6">
        <v>0</v>
      </c>
      <c r="M110" s="6">
        <v>-2.0000000000003126E-2</v>
      </c>
      <c r="N110" s="6">
        <v>0</v>
      </c>
      <c r="O110" s="7">
        <v>0</v>
      </c>
      <c r="P110" s="135">
        <v>0.18999999999999773</v>
      </c>
      <c r="Q110" s="8">
        <f t="shared" si="9"/>
        <v>277199.99999999959</v>
      </c>
      <c r="R110" s="8">
        <f t="shared" si="10"/>
        <v>388080.00000000006</v>
      </c>
      <c r="S110" s="8">
        <f t="shared" si="13"/>
        <v>388080.00000000006</v>
      </c>
      <c r="T110" s="8">
        <f t="shared" si="13"/>
        <v>388080.00000000006</v>
      </c>
      <c r="U110" s="8">
        <f t="shared" si="13"/>
        <v>388080.00000000006</v>
      </c>
      <c r="V110" s="8">
        <f t="shared" si="13"/>
        <v>386319.99999999977</v>
      </c>
      <c r="W110" s="8">
        <f t="shared" si="13"/>
        <v>386319.99999999977</v>
      </c>
      <c r="X110" s="8">
        <f t="shared" si="13"/>
        <v>386319.99999999977</v>
      </c>
      <c r="Y110" s="8">
        <f t="shared" si="13"/>
        <v>403039.99999999959</v>
      </c>
      <c r="Z110" s="140">
        <f t="shared" si="11"/>
        <v>3391519.9999999986</v>
      </c>
      <c r="AA110" s="138">
        <v>2.026288572832696</v>
      </c>
      <c r="AB110" s="9">
        <v>2.0592959884987492</v>
      </c>
      <c r="AC110" s="165">
        <v>2.0886359135352408</v>
      </c>
      <c r="AD110" s="291">
        <v>1.6999999999999957</v>
      </c>
      <c r="AE110" s="172">
        <f t="shared" si="12"/>
        <v>149599.99999999962</v>
      </c>
    </row>
    <row r="111" spans="1:31" s="3" customFormat="1" ht="14.25" customHeight="1">
      <c r="A111" s="4">
        <v>94025</v>
      </c>
      <c r="B111" s="4" t="s">
        <v>7310</v>
      </c>
      <c r="C111" s="5" t="s">
        <v>7286</v>
      </c>
      <c r="D111" s="4" t="s">
        <v>5847</v>
      </c>
      <c r="E111" s="186">
        <v>99.54</v>
      </c>
      <c r="F111" s="133">
        <v>102.78</v>
      </c>
      <c r="G111" s="187">
        <v>103.93</v>
      </c>
      <c r="H111" s="132">
        <v>3.2399999999999949</v>
      </c>
      <c r="I111" s="6">
        <v>0.5</v>
      </c>
      <c r="J111" s="6">
        <v>1.9999999999996021E-2</v>
      </c>
      <c r="K111" s="6">
        <v>6.9999999999993179E-2</v>
      </c>
      <c r="L111" s="6">
        <v>0.11000000000001364</v>
      </c>
      <c r="M111" s="6">
        <v>0</v>
      </c>
      <c r="N111" s="6">
        <v>0</v>
      </c>
      <c r="O111" s="7">
        <v>0</v>
      </c>
      <c r="P111" s="135">
        <v>0.45000000000000284</v>
      </c>
      <c r="Q111" s="8">
        <f t="shared" si="9"/>
        <v>997919.99999999837</v>
      </c>
      <c r="R111" s="8">
        <f t="shared" si="10"/>
        <v>1085919.9999999984</v>
      </c>
      <c r="S111" s="8">
        <f t="shared" si="13"/>
        <v>1087679.9999999979</v>
      </c>
      <c r="T111" s="8">
        <f t="shared" si="13"/>
        <v>1093839.9999999972</v>
      </c>
      <c r="U111" s="8">
        <f t="shared" si="13"/>
        <v>1103519.9999999984</v>
      </c>
      <c r="V111" s="8">
        <f t="shared" si="13"/>
        <v>1103519.9999999984</v>
      </c>
      <c r="W111" s="8">
        <f t="shared" si="13"/>
        <v>1103519.9999999984</v>
      </c>
      <c r="X111" s="8">
        <f t="shared" si="13"/>
        <v>1103519.9999999984</v>
      </c>
      <c r="Y111" s="8">
        <f t="shared" si="13"/>
        <v>1143119.9999999986</v>
      </c>
      <c r="Z111" s="140">
        <f t="shared" si="11"/>
        <v>9822559.9999999832</v>
      </c>
      <c r="AA111" s="138">
        <v>5.6415458991957648</v>
      </c>
      <c r="AB111" s="9">
        <v>5.825176687958014</v>
      </c>
      <c r="AC111" s="165">
        <v>5.890354282734739</v>
      </c>
      <c r="AD111" s="291">
        <v>4.3900000000000006</v>
      </c>
      <c r="AE111" s="172">
        <f t="shared" si="12"/>
        <v>386320.00000000006</v>
      </c>
    </row>
    <row r="112" spans="1:31" s="3" customFormat="1" ht="14.25" customHeight="1">
      <c r="A112" s="4">
        <v>94026</v>
      </c>
      <c r="B112" s="4" t="s">
        <v>7311</v>
      </c>
      <c r="C112" s="5" t="s">
        <v>7286</v>
      </c>
      <c r="D112" s="4" t="s">
        <v>5847</v>
      </c>
      <c r="E112" s="186">
        <v>149.67000000000002</v>
      </c>
      <c r="F112" s="133">
        <v>151.04000000000002</v>
      </c>
      <c r="G112" s="187">
        <v>154.99</v>
      </c>
      <c r="H112" s="132">
        <v>1.3700000000000045</v>
      </c>
      <c r="I112" s="6">
        <v>1.5999999999999659</v>
      </c>
      <c r="J112" s="6">
        <v>0.34000000000003183</v>
      </c>
      <c r="K112" s="6">
        <v>5.9999999999973852E-2</v>
      </c>
      <c r="L112" s="6">
        <v>0.55000000000001137</v>
      </c>
      <c r="M112" s="6">
        <v>9.9999999999994316E-2</v>
      </c>
      <c r="N112" s="6">
        <v>0.38999999999998636</v>
      </c>
      <c r="O112" s="7">
        <v>0.12000000000003297</v>
      </c>
      <c r="P112" s="135">
        <v>0.78999999999999204</v>
      </c>
      <c r="Q112" s="8">
        <f t="shared" si="9"/>
        <v>421960.00000000134</v>
      </c>
      <c r="R112" s="8">
        <f t="shared" si="10"/>
        <v>703559.99999999534</v>
      </c>
      <c r="S112" s="8">
        <f t="shared" si="13"/>
        <v>733479.99999999814</v>
      </c>
      <c r="T112" s="8">
        <f t="shared" si="13"/>
        <v>738759.99999999581</v>
      </c>
      <c r="U112" s="8">
        <f t="shared" si="13"/>
        <v>787159.99999999686</v>
      </c>
      <c r="V112" s="8">
        <f t="shared" si="13"/>
        <v>795959.99999999639</v>
      </c>
      <c r="W112" s="8">
        <f t="shared" si="13"/>
        <v>830279.99999999523</v>
      </c>
      <c r="X112" s="8">
        <f t="shared" si="13"/>
        <v>840839.99999999814</v>
      </c>
      <c r="Y112" s="8">
        <f t="shared" si="13"/>
        <v>910359.99999999744</v>
      </c>
      <c r="Z112" s="140">
        <f t="shared" si="11"/>
        <v>6762359.9999999739</v>
      </c>
      <c r="AA112" s="138">
        <v>4.3753434909201463</v>
      </c>
      <c r="AB112" s="9">
        <v>4.4153930705457274</v>
      </c>
      <c r="AC112" s="165">
        <v>4.530864486254516</v>
      </c>
      <c r="AD112" s="291">
        <v>5.3199999999999932</v>
      </c>
      <c r="AE112" s="172">
        <f t="shared" si="12"/>
        <v>468159.99999999942</v>
      </c>
    </row>
    <row r="113" spans="1:31" s="3" customFormat="1" ht="14.25" customHeight="1">
      <c r="A113" s="4">
        <v>94027</v>
      </c>
      <c r="B113" s="4" t="s">
        <v>7312</v>
      </c>
      <c r="C113" s="5" t="s">
        <v>7286</v>
      </c>
      <c r="D113" s="4" t="s">
        <v>5847</v>
      </c>
      <c r="E113" s="186">
        <v>57.08</v>
      </c>
      <c r="F113" s="133">
        <v>61.05</v>
      </c>
      <c r="G113" s="187">
        <v>62.750000000000007</v>
      </c>
      <c r="H113" s="132">
        <v>3.9699999999999989</v>
      </c>
      <c r="I113" s="6">
        <v>0.80000000000000426</v>
      </c>
      <c r="J113" s="6">
        <v>0</v>
      </c>
      <c r="K113" s="6">
        <v>0</v>
      </c>
      <c r="L113" s="6">
        <v>0.20000000000000284</v>
      </c>
      <c r="M113" s="6">
        <v>0</v>
      </c>
      <c r="N113" s="6">
        <v>0</v>
      </c>
      <c r="O113" s="7">
        <v>0</v>
      </c>
      <c r="P113" s="135">
        <v>0.70000000000000284</v>
      </c>
      <c r="Q113" s="8">
        <f t="shared" si="9"/>
        <v>1222759.9999999998</v>
      </c>
      <c r="R113" s="8">
        <f t="shared" si="10"/>
        <v>1363560.0000000005</v>
      </c>
      <c r="S113" s="8">
        <f t="shared" si="13"/>
        <v>1363560.0000000005</v>
      </c>
      <c r="T113" s="8">
        <f t="shared" si="13"/>
        <v>1363560.0000000005</v>
      </c>
      <c r="U113" s="8">
        <f t="shared" si="13"/>
        <v>1381160.0000000007</v>
      </c>
      <c r="V113" s="8">
        <f t="shared" si="13"/>
        <v>1381160.0000000007</v>
      </c>
      <c r="W113" s="8">
        <f t="shared" si="13"/>
        <v>1381160.0000000007</v>
      </c>
      <c r="X113" s="8">
        <f t="shared" si="13"/>
        <v>1381160.0000000007</v>
      </c>
      <c r="Y113" s="8">
        <f t="shared" si="13"/>
        <v>1442760.0000000009</v>
      </c>
      <c r="Z113" s="140">
        <f t="shared" si="11"/>
        <v>12280840.000000004</v>
      </c>
      <c r="AA113" s="138">
        <v>2.5876411574571487</v>
      </c>
      <c r="AB113" s="9">
        <v>2.767615498646792</v>
      </c>
      <c r="AC113" s="165">
        <v>2.8446825968892098</v>
      </c>
      <c r="AD113" s="291">
        <v>5.6700000000000088</v>
      </c>
      <c r="AE113" s="172">
        <f t="shared" si="12"/>
        <v>498960.00000000076</v>
      </c>
    </row>
    <row r="114" spans="1:31" s="3" customFormat="1" ht="14.25" customHeight="1">
      <c r="A114" s="4">
        <v>94028</v>
      </c>
      <c r="B114" s="4" t="s">
        <v>7313</v>
      </c>
      <c r="C114" s="5" t="s">
        <v>7286</v>
      </c>
      <c r="D114" s="4" t="s">
        <v>5847</v>
      </c>
      <c r="E114" s="186">
        <v>127.09</v>
      </c>
      <c r="F114" s="133">
        <v>127.69</v>
      </c>
      <c r="G114" s="187">
        <v>132.07</v>
      </c>
      <c r="H114" s="132">
        <v>0.59999999999999432</v>
      </c>
      <c r="I114" s="6">
        <v>2.8199999999999932</v>
      </c>
      <c r="J114" s="6">
        <v>9.0000000000003411E-2</v>
      </c>
      <c r="K114" s="6">
        <v>9.9999999999994316E-2</v>
      </c>
      <c r="L114" s="6">
        <v>3.9999999999992042E-2</v>
      </c>
      <c r="M114" s="6">
        <v>0.12000000000003297</v>
      </c>
      <c r="N114" s="6">
        <v>8.0000000000012506E-2</v>
      </c>
      <c r="O114" s="7">
        <v>0.87999999999996703</v>
      </c>
      <c r="P114" s="135">
        <v>0.25</v>
      </c>
      <c r="Q114" s="8">
        <f t="shared" si="9"/>
        <v>184799.9999999982</v>
      </c>
      <c r="R114" s="8">
        <f t="shared" si="10"/>
        <v>681119.99999999697</v>
      </c>
      <c r="S114" s="8">
        <f t="shared" si="13"/>
        <v>689039.99999999732</v>
      </c>
      <c r="T114" s="8">
        <f t="shared" si="13"/>
        <v>697839.99999999686</v>
      </c>
      <c r="U114" s="8">
        <f t="shared" si="13"/>
        <v>701359.99999999616</v>
      </c>
      <c r="V114" s="8">
        <f t="shared" si="13"/>
        <v>711919.99999999907</v>
      </c>
      <c r="W114" s="8">
        <f t="shared" si="13"/>
        <v>718960.00000000012</v>
      </c>
      <c r="X114" s="8">
        <f t="shared" si="13"/>
        <v>796399.99999999721</v>
      </c>
      <c r="Y114" s="8">
        <f t="shared" si="13"/>
        <v>818399.99999999721</v>
      </c>
      <c r="Z114" s="140">
        <f t="shared" si="11"/>
        <v>5999839.9999999795</v>
      </c>
      <c r="AA114" s="138">
        <v>5.011968939910795</v>
      </c>
      <c r="AB114" s="9">
        <v>5.0356307651051173</v>
      </c>
      <c r="AC114" s="165">
        <v>5.2083620890236739</v>
      </c>
      <c r="AD114" s="291">
        <v>4.9799999999999898</v>
      </c>
      <c r="AE114" s="172">
        <f t="shared" si="12"/>
        <v>438239.99999999913</v>
      </c>
    </row>
    <row r="115" spans="1:31" s="3" customFormat="1" ht="14.25" customHeight="1">
      <c r="A115" s="4">
        <v>94029</v>
      </c>
      <c r="B115" s="4" t="s">
        <v>7314</v>
      </c>
      <c r="C115" s="5" t="s">
        <v>7286</v>
      </c>
      <c r="D115" s="4" t="s">
        <v>5847</v>
      </c>
      <c r="E115" s="186">
        <v>30.150000000000002</v>
      </c>
      <c r="F115" s="133">
        <v>30.150000000000002</v>
      </c>
      <c r="G115" s="187">
        <v>30.740000000000002</v>
      </c>
      <c r="H115" s="132">
        <v>0</v>
      </c>
      <c r="I115" s="6">
        <v>0</v>
      </c>
      <c r="J115" s="6">
        <v>0.14000000000000057</v>
      </c>
      <c r="K115" s="6">
        <v>0</v>
      </c>
      <c r="L115" s="6">
        <v>7.0000000000000284E-2</v>
      </c>
      <c r="M115" s="6">
        <v>0</v>
      </c>
      <c r="N115" s="6">
        <v>5.9999999999998721E-2</v>
      </c>
      <c r="O115" s="7">
        <v>0</v>
      </c>
      <c r="P115" s="135">
        <v>0.32000000000000028</v>
      </c>
      <c r="Q115" s="8">
        <f t="shared" si="9"/>
        <v>0</v>
      </c>
      <c r="R115" s="8">
        <f t="shared" si="10"/>
        <v>0</v>
      </c>
      <c r="S115" s="8">
        <f t="shared" si="13"/>
        <v>12320.000000000051</v>
      </c>
      <c r="T115" s="8">
        <f t="shared" si="13"/>
        <v>12320.000000000051</v>
      </c>
      <c r="U115" s="8">
        <f t="shared" si="13"/>
        <v>18480.000000000076</v>
      </c>
      <c r="V115" s="8">
        <f t="shared" si="13"/>
        <v>18480.000000000076</v>
      </c>
      <c r="W115" s="8">
        <f t="shared" si="13"/>
        <v>23759.999999999964</v>
      </c>
      <c r="X115" s="8">
        <f t="shared" si="13"/>
        <v>23759.999999999964</v>
      </c>
      <c r="Y115" s="8">
        <f t="shared" si="13"/>
        <v>51919.999999999985</v>
      </c>
      <c r="Z115" s="140">
        <f t="shared" si="11"/>
        <v>161040.00000000017</v>
      </c>
      <c r="AA115" s="138">
        <v>1.3741835799875115</v>
      </c>
      <c r="AB115" s="9">
        <v>1.3741835799875115</v>
      </c>
      <c r="AC115" s="165">
        <v>1.4010747346207666</v>
      </c>
      <c r="AD115" s="291">
        <v>0.58999999999999986</v>
      </c>
      <c r="AE115" s="172">
        <f t="shared" si="12"/>
        <v>51919.999999999985</v>
      </c>
    </row>
    <row r="116" spans="1:31" s="3" customFormat="1" ht="14.25" customHeight="1">
      <c r="A116" s="4">
        <v>94030</v>
      </c>
      <c r="B116" s="4" t="s">
        <v>7315</v>
      </c>
      <c r="C116" s="5" t="s">
        <v>7286</v>
      </c>
      <c r="D116" s="4" t="s">
        <v>5847</v>
      </c>
      <c r="E116" s="186">
        <v>122.57000000000001</v>
      </c>
      <c r="F116" s="133">
        <v>123.72000000000001</v>
      </c>
      <c r="G116" s="187">
        <v>128.31</v>
      </c>
      <c r="H116" s="132">
        <v>1.1500000000000057</v>
      </c>
      <c r="I116" s="6">
        <v>1.2299999999999898</v>
      </c>
      <c r="J116" s="6">
        <v>7.9999999999998295E-2</v>
      </c>
      <c r="K116" s="6">
        <v>0</v>
      </c>
      <c r="L116" s="6">
        <v>0.81999999999999318</v>
      </c>
      <c r="M116" s="6">
        <v>0.56000000000001648</v>
      </c>
      <c r="N116" s="6">
        <v>0.51999999999998181</v>
      </c>
      <c r="O116" s="7">
        <v>0.34000000000001762</v>
      </c>
      <c r="P116" s="135">
        <v>1.039999999999992</v>
      </c>
      <c r="Q116" s="8">
        <f t="shared" si="9"/>
        <v>354200.00000000175</v>
      </c>
      <c r="R116" s="8">
        <f t="shared" si="10"/>
        <v>570680</v>
      </c>
      <c r="S116" s="8">
        <f t="shared" si="13"/>
        <v>577719.99999999988</v>
      </c>
      <c r="T116" s="8">
        <f t="shared" si="13"/>
        <v>577719.99999999988</v>
      </c>
      <c r="U116" s="8">
        <f t="shared" si="13"/>
        <v>649879.9999999993</v>
      </c>
      <c r="V116" s="8">
        <f t="shared" si="13"/>
        <v>699160.0000000007</v>
      </c>
      <c r="W116" s="8">
        <f t="shared" si="13"/>
        <v>744919.99999999907</v>
      </c>
      <c r="X116" s="8">
        <f t="shared" si="13"/>
        <v>774840.00000000058</v>
      </c>
      <c r="Y116" s="8">
        <f t="shared" si="13"/>
        <v>866359.99999999988</v>
      </c>
      <c r="Z116" s="140">
        <f t="shared" si="11"/>
        <v>5815480.0000000019</v>
      </c>
      <c r="AA116" s="138">
        <v>3.3064115844447324</v>
      </c>
      <c r="AB116" s="9">
        <v>3.3374336397772888</v>
      </c>
      <c r="AC116" s="165">
        <v>3.4612521041046227</v>
      </c>
      <c r="AD116" s="291">
        <v>5.7399999999999949</v>
      </c>
      <c r="AE116" s="172">
        <f t="shared" si="12"/>
        <v>505119.99999999953</v>
      </c>
    </row>
    <row r="117" spans="1:31" s="3" customFormat="1" ht="14.25" customHeight="1">
      <c r="A117" s="4">
        <v>94031</v>
      </c>
      <c r="B117" s="4" t="s">
        <v>7316</v>
      </c>
      <c r="C117" s="5" t="s">
        <v>7286</v>
      </c>
      <c r="D117" s="4" t="s">
        <v>5847</v>
      </c>
      <c r="E117" s="186">
        <v>69.87</v>
      </c>
      <c r="F117" s="133">
        <v>70.040000000000006</v>
      </c>
      <c r="G117" s="187">
        <v>70.72</v>
      </c>
      <c r="H117" s="132">
        <v>0.17000000000000171</v>
      </c>
      <c r="I117" s="6">
        <v>0.60999999999999943</v>
      </c>
      <c r="J117" s="6">
        <v>0</v>
      </c>
      <c r="K117" s="6">
        <v>0</v>
      </c>
      <c r="L117" s="6">
        <v>0</v>
      </c>
      <c r="M117" s="6">
        <v>-1.9999999999996021E-2</v>
      </c>
      <c r="N117" s="6">
        <v>8.99999999999892E-2</v>
      </c>
      <c r="O117" s="7">
        <v>0</v>
      </c>
      <c r="P117" s="135">
        <v>0</v>
      </c>
      <c r="Q117" s="8">
        <f t="shared" si="9"/>
        <v>52360.000000000517</v>
      </c>
      <c r="R117" s="8">
        <f t="shared" si="10"/>
        <v>159720.00000000044</v>
      </c>
      <c r="S117" s="8">
        <f t="shared" si="13"/>
        <v>159720.00000000044</v>
      </c>
      <c r="T117" s="8">
        <f t="shared" si="13"/>
        <v>159720.00000000044</v>
      </c>
      <c r="U117" s="8">
        <f t="shared" si="13"/>
        <v>159720.00000000044</v>
      </c>
      <c r="V117" s="8">
        <f t="shared" si="13"/>
        <v>157960.00000000079</v>
      </c>
      <c r="W117" s="8">
        <f t="shared" si="13"/>
        <v>165879.99999999983</v>
      </c>
      <c r="X117" s="8">
        <f t="shared" si="13"/>
        <v>165879.99999999983</v>
      </c>
      <c r="Y117" s="8">
        <f t="shared" si="13"/>
        <v>165879.99999999983</v>
      </c>
      <c r="Z117" s="140">
        <f t="shared" si="11"/>
        <v>1346840.0000000026</v>
      </c>
      <c r="AA117" s="138">
        <v>5.4115806431625266</v>
      </c>
      <c r="AB117" s="9">
        <v>5.4247475060412675</v>
      </c>
      <c r="AC117" s="165">
        <v>5.4774149575562294</v>
      </c>
      <c r="AD117" s="291">
        <v>0.84999999999999443</v>
      </c>
      <c r="AE117" s="172">
        <f t="shared" si="12"/>
        <v>74799.999999999505</v>
      </c>
    </row>
    <row r="118" spans="1:31" s="3" customFormat="1" ht="14.25" customHeight="1">
      <c r="A118" s="4">
        <v>94032</v>
      </c>
      <c r="B118" s="4" t="s">
        <v>7317</v>
      </c>
      <c r="C118" s="5" t="s">
        <v>7286</v>
      </c>
      <c r="D118" s="4" t="s">
        <v>5847</v>
      </c>
      <c r="E118" s="186">
        <v>59.51</v>
      </c>
      <c r="F118" s="133">
        <v>59.51</v>
      </c>
      <c r="G118" s="187">
        <v>67.34</v>
      </c>
      <c r="H118" s="132">
        <v>0</v>
      </c>
      <c r="I118" s="6">
        <v>0</v>
      </c>
      <c r="J118" s="6">
        <v>0</v>
      </c>
      <c r="K118" s="6">
        <v>0</v>
      </c>
      <c r="L118" s="6">
        <v>2.759999999999998</v>
      </c>
      <c r="M118" s="6">
        <v>0.62000000000000455</v>
      </c>
      <c r="N118" s="6">
        <v>4.3799999999999955</v>
      </c>
      <c r="O118" s="7">
        <v>6.9999999999993179E-2</v>
      </c>
      <c r="P118" s="135">
        <v>0</v>
      </c>
      <c r="Q118" s="8">
        <f t="shared" si="9"/>
        <v>0</v>
      </c>
      <c r="R118" s="8">
        <f t="shared" si="10"/>
        <v>0</v>
      </c>
      <c r="S118" s="8">
        <f t="shared" si="13"/>
        <v>0</v>
      </c>
      <c r="T118" s="8">
        <f t="shared" si="13"/>
        <v>0</v>
      </c>
      <c r="U118" s="8">
        <f t="shared" si="13"/>
        <v>242879.99999999983</v>
      </c>
      <c r="V118" s="8">
        <f t="shared" si="13"/>
        <v>297440.00000000023</v>
      </c>
      <c r="W118" s="8">
        <f t="shared" si="13"/>
        <v>682879.99999999977</v>
      </c>
      <c r="X118" s="8">
        <f t="shared" si="13"/>
        <v>689039.99999999919</v>
      </c>
      <c r="Y118" s="8">
        <f t="shared" si="13"/>
        <v>689039.99999999919</v>
      </c>
      <c r="Z118" s="140">
        <f t="shared" si="11"/>
        <v>2601279.9999999981</v>
      </c>
      <c r="AA118" s="138">
        <v>1.7201161967251022</v>
      </c>
      <c r="AB118" s="9">
        <v>1.7201161967251022</v>
      </c>
      <c r="AC118" s="165">
        <v>1.9464396687526193</v>
      </c>
      <c r="AD118" s="291">
        <v>7.8300000000000054</v>
      </c>
      <c r="AE118" s="172">
        <f t="shared" si="12"/>
        <v>689040.00000000047</v>
      </c>
    </row>
    <row r="119" spans="1:31" s="3" customFormat="1" ht="14.25" customHeight="1">
      <c r="A119" s="4">
        <v>94033</v>
      </c>
      <c r="B119" s="4" t="s">
        <v>7318</v>
      </c>
      <c r="C119" s="5" t="s">
        <v>7286</v>
      </c>
      <c r="D119" s="4" t="s">
        <v>5847</v>
      </c>
      <c r="E119" s="186">
        <v>30.970000000000002</v>
      </c>
      <c r="F119" s="133">
        <v>35.93</v>
      </c>
      <c r="G119" s="187">
        <v>37.880000000000003</v>
      </c>
      <c r="H119" s="132">
        <v>4.9599999999999973</v>
      </c>
      <c r="I119" s="6">
        <v>0</v>
      </c>
      <c r="J119" s="6">
        <v>9.9999999999980105E-3</v>
      </c>
      <c r="K119" s="6">
        <v>0</v>
      </c>
      <c r="L119" s="6">
        <v>0</v>
      </c>
      <c r="M119" s="6">
        <v>0</v>
      </c>
      <c r="N119" s="6">
        <v>0</v>
      </c>
      <c r="O119" s="7">
        <v>1.6300000000000026</v>
      </c>
      <c r="P119" s="135">
        <v>0.31000000000000227</v>
      </c>
      <c r="Q119" s="8">
        <f t="shared" si="9"/>
        <v>1527679.9999999995</v>
      </c>
      <c r="R119" s="8">
        <f t="shared" si="10"/>
        <v>1527679.9999999995</v>
      </c>
      <c r="S119" s="8">
        <f t="shared" si="13"/>
        <v>1528559.9999999993</v>
      </c>
      <c r="T119" s="8">
        <f t="shared" si="13"/>
        <v>1528559.9999999993</v>
      </c>
      <c r="U119" s="8">
        <f t="shared" si="13"/>
        <v>1528559.9999999993</v>
      </c>
      <c r="V119" s="8">
        <f t="shared" si="13"/>
        <v>1528559.9999999993</v>
      </c>
      <c r="W119" s="8">
        <f t="shared" si="13"/>
        <v>1528559.9999999993</v>
      </c>
      <c r="X119" s="8">
        <f t="shared" si="13"/>
        <v>1671999.9999999995</v>
      </c>
      <c r="Y119" s="8">
        <f t="shared" si="13"/>
        <v>1699279.9999999998</v>
      </c>
      <c r="Z119" s="140">
        <f t="shared" si="11"/>
        <v>14069439.999999996</v>
      </c>
      <c r="AA119" s="138">
        <v>1.6510905087619221</v>
      </c>
      <c r="AB119" s="9">
        <v>1.9155208905332857</v>
      </c>
      <c r="AC119" s="165">
        <v>2.0194804156248503</v>
      </c>
      <c r="AD119" s="291">
        <v>6.91</v>
      </c>
      <c r="AE119" s="172">
        <f t="shared" si="12"/>
        <v>608080</v>
      </c>
    </row>
    <row r="120" spans="1:31" s="3" customFormat="1" ht="14.25" customHeight="1">
      <c r="A120" s="4">
        <v>94034</v>
      </c>
      <c r="B120" s="4" t="s">
        <v>7319</v>
      </c>
      <c r="C120" s="5" t="s">
        <v>7286</v>
      </c>
      <c r="D120" s="4" t="s">
        <v>5847</v>
      </c>
      <c r="E120" s="186">
        <v>74.45</v>
      </c>
      <c r="F120" s="133">
        <v>74.45</v>
      </c>
      <c r="G120" s="187">
        <v>74.929999999999993</v>
      </c>
      <c r="H120" s="132">
        <v>0</v>
      </c>
      <c r="I120" s="6">
        <v>0</v>
      </c>
      <c r="J120" s="6">
        <v>9.9999999999994316E-2</v>
      </c>
      <c r="K120" s="6">
        <v>0</v>
      </c>
      <c r="L120" s="6">
        <v>0</v>
      </c>
      <c r="M120" s="6">
        <v>0</v>
      </c>
      <c r="N120" s="6">
        <v>6.0000000000002274E-2</v>
      </c>
      <c r="O120" s="7">
        <v>0.12999999999999545</v>
      </c>
      <c r="P120" s="135">
        <v>0.18999999999999773</v>
      </c>
      <c r="Q120" s="8">
        <f t="shared" si="9"/>
        <v>0</v>
      </c>
      <c r="R120" s="8">
        <f t="shared" si="10"/>
        <v>0</v>
      </c>
      <c r="S120" s="8">
        <f t="shared" si="13"/>
        <v>8799.9999999994998</v>
      </c>
      <c r="T120" s="8">
        <f t="shared" si="13"/>
        <v>8799.9999999994998</v>
      </c>
      <c r="U120" s="8">
        <f t="shared" si="13"/>
        <v>8799.9999999994998</v>
      </c>
      <c r="V120" s="8">
        <f t="shared" si="13"/>
        <v>8799.9999999994998</v>
      </c>
      <c r="W120" s="8">
        <f t="shared" si="13"/>
        <v>14079.9999999997</v>
      </c>
      <c r="X120" s="8">
        <f t="shared" si="13"/>
        <v>25519.999999999302</v>
      </c>
      <c r="Y120" s="8">
        <f t="shared" si="13"/>
        <v>42239.999999999098</v>
      </c>
      <c r="Z120" s="140">
        <f t="shared" si="11"/>
        <v>117039.9999999961</v>
      </c>
      <c r="AA120" s="138">
        <v>4.7967579199659811</v>
      </c>
      <c r="AB120" s="9">
        <v>4.7967579199659811</v>
      </c>
      <c r="AC120" s="165">
        <v>4.8276839616259357</v>
      </c>
      <c r="AD120" s="291">
        <v>0.47999999999998977</v>
      </c>
      <c r="AE120" s="172">
        <f t="shared" si="12"/>
        <v>42239.999999999098</v>
      </c>
    </row>
    <row r="121" spans="1:31" s="3" customFormat="1" ht="14.25" customHeight="1">
      <c r="A121" s="4">
        <v>94035</v>
      </c>
      <c r="B121" s="4" t="s">
        <v>7320</v>
      </c>
      <c r="C121" s="5" t="s">
        <v>7286</v>
      </c>
      <c r="D121" s="4" t="s">
        <v>5847</v>
      </c>
      <c r="E121" s="186">
        <v>85.81</v>
      </c>
      <c r="F121" s="133">
        <v>85.81</v>
      </c>
      <c r="G121" s="187">
        <v>86.080000000000013</v>
      </c>
      <c r="H121" s="132">
        <v>0</v>
      </c>
      <c r="I121" s="6">
        <v>0.12999999999999545</v>
      </c>
      <c r="J121" s="6">
        <v>0</v>
      </c>
      <c r="K121" s="6">
        <v>0</v>
      </c>
      <c r="L121" s="6">
        <v>1.9999999999996021E-2</v>
      </c>
      <c r="M121" s="6">
        <v>0</v>
      </c>
      <c r="N121" s="6">
        <v>0</v>
      </c>
      <c r="O121" s="7">
        <v>0</v>
      </c>
      <c r="P121" s="135">
        <v>0.12000000000000455</v>
      </c>
      <c r="Q121" s="8">
        <f t="shared" si="9"/>
        <v>0</v>
      </c>
      <c r="R121" s="8">
        <f t="shared" si="10"/>
        <v>22879.9999999992</v>
      </c>
      <c r="S121" s="8">
        <f t="shared" si="13"/>
        <v>22879.9999999992</v>
      </c>
      <c r="T121" s="8">
        <f t="shared" si="13"/>
        <v>22879.9999999992</v>
      </c>
      <c r="U121" s="8">
        <f t="shared" si="13"/>
        <v>24639.99999999885</v>
      </c>
      <c r="V121" s="8">
        <f t="shared" si="13"/>
        <v>24639.99999999885</v>
      </c>
      <c r="W121" s="8">
        <f t="shared" si="13"/>
        <v>24639.99999999885</v>
      </c>
      <c r="X121" s="8">
        <f t="shared" si="13"/>
        <v>24639.99999999885</v>
      </c>
      <c r="Y121" s="8">
        <f t="shared" si="13"/>
        <v>35199.999999999251</v>
      </c>
      <c r="Z121" s="140">
        <f t="shared" si="11"/>
        <v>202399.99999999226</v>
      </c>
      <c r="AA121" s="138">
        <v>3.1397501664824996</v>
      </c>
      <c r="AB121" s="9">
        <v>3.1397501664824996</v>
      </c>
      <c r="AC121" s="165">
        <v>3.149629347754499</v>
      </c>
      <c r="AD121" s="291">
        <v>0.27000000000001023</v>
      </c>
      <c r="AE121" s="172">
        <f t="shared" si="12"/>
        <v>23760.000000000902</v>
      </c>
    </row>
    <row r="122" spans="1:31" s="3" customFormat="1" ht="14.25" customHeight="1">
      <c r="A122" s="4">
        <v>94036</v>
      </c>
      <c r="B122" s="4" t="s">
        <v>7321</v>
      </c>
      <c r="C122" s="5" t="s">
        <v>7286</v>
      </c>
      <c r="D122" s="4" t="s">
        <v>5847</v>
      </c>
      <c r="E122" s="186">
        <v>37.03</v>
      </c>
      <c r="F122" s="133">
        <v>37.03</v>
      </c>
      <c r="G122" s="187">
        <v>37.550000000000004</v>
      </c>
      <c r="H122" s="132">
        <v>0</v>
      </c>
      <c r="I122" s="6">
        <v>0.29999999999999716</v>
      </c>
      <c r="J122" s="6">
        <v>0</v>
      </c>
      <c r="K122" s="6">
        <v>0</v>
      </c>
      <c r="L122" s="6">
        <v>2.0000000000003126E-2</v>
      </c>
      <c r="M122" s="6">
        <v>0</v>
      </c>
      <c r="N122" s="6">
        <v>0</v>
      </c>
      <c r="O122" s="7">
        <v>0</v>
      </c>
      <c r="P122" s="135">
        <v>0.20000000000000284</v>
      </c>
      <c r="Q122" s="8">
        <f t="shared" si="9"/>
        <v>0</v>
      </c>
      <c r="R122" s="8">
        <f t="shared" si="10"/>
        <v>52799.999999999498</v>
      </c>
      <c r="S122" s="8">
        <f t="shared" si="13"/>
        <v>52799.999999999498</v>
      </c>
      <c r="T122" s="8">
        <f t="shared" si="13"/>
        <v>52799.999999999498</v>
      </c>
      <c r="U122" s="8">
        <f t="shared" si="13"/>
        <v>54559.999999999774</v>
      </c>
      <c r="V122" s="8">
        <f t="shared" si="13"/>
        <v>54559.999999999774</v>
      </c>
      <c r="W122" s="8">
        <f t="shared" si="13"/>
        <v>54559.999999999774</v>
      </c>
      <c r="X122" s="8">
        <f t="shared" si="13"/>
        <v>54559.999999999774</v>
      </c>
      <c r="Y122" s="8">
        <f t="shared" si="13"/>
        <v>72160.000000000029</v>
      </c>
      <c r="Z122" s="140">
        <f t="shared" si="11"/>
        <v>448799.99999999756</v>
      </c>
      <c r="AA122" s="138">
        <v>1.1098323412876812</v>
      </c>
      <c r="AB122" s="9">
        <v>1.1098323412876812</v>
      </c>
      <c r="AC122" s="165">
        <v>1.1254173485107326</v>
      </c>
      <c r="AD122" s="291">
        <v>0.52000000000000313</v>
      </c>
      <c r="AE122" s="172">
        <f t="shared" si="12"/>
        <v>45760.000000000276</v>
      </c>
    </row>
    <row r="123" spans="1:31" s="3" customFormat="1" ht="14.25" customHeight="1">
      <c r="A123" s="4">
        <v>94037</v>
      </c>
      <c r="B123" s="4" t="s">
        <v>7322</v>
      </c>
      <c r="C123" s="5" t="s">
        <v>7286</v>
      </c>
      <c r="D123" s="4" t="s">
        <v>5847</v>
      </c>
      <c r="E123" s="186">
        <v>66.86</v>
      </c>
      <c r="F123" s="133">
        <v>66.86</v>
      </c>
      <c r="G123" s="187">
        <v>67.58</v>
      </c>
      <c r="H123" s="132">
        <v>0</v>
      </c>
      <c r="I123" s="6">
        <v>0.29000000000000625</v>
      </c>
      <c r="J123" s="6">
        <v>0.23000000000000398</v>
      </c>
      <c r="K123" s="6">
        <v>1.999999999998181E-2</v>
      </c>
      <c r="L123" s="6">
        <v>0</v>
      </c>
      <c r="M123" s="6">
        <v>0</v>
      </c>
      <c r="N123" s="6">
        <v>0.18000000000000682</v>
      </c>
      <c r="O123" s="7">
        <v>0</v>
      </c>
      <c r="P123" s="135">
        <v>0</v>
      </c>
      <c r="Q123" s="8">
        <f t="shared" si="9"/>
        <v>0</v>
      </c>
      <c r="R123" s="8">
        <f t="shared" si="10"/>
        <v>51040.000000001099</v>
      </c>
      <c r="S123" s="8">
        <f t="shared" si="13"/>
        <v>71280.000000001455</v>
      </c>
      <c r="T123" s="8">
        <f t="shared" si="13"/>
        <v>73039.999999999854</v>
      </c>
      <c r="U123" s="8">
        <f t="shared" si="13"/>
        <v>73039.999999999854</v>
      </c>
      <c r="V123" s="8">
        <f t="shared" si="13"/>
        <v>73039.999999999854</v>
      </c>
      <c r="W123" s="8">
        <f t="shared" si="13"/>
        <v>88880.000000000451</v>
      </c>
      <c r="X123" s="8">
        <f t="shared" si="13"/>
        <v>88880.000000000451</v>
      </c>
      <c r="Y123" s="8">
        <f t="shared" si="13"/>
        <v>88880.000000000451</v>
      </c>
      <c r="Z123" s="140">
        <f t="shared" si="11"/>
        <v>608080.00000000349</v>
      </c>
      <c r="AA123" s="138">
        <v>2.6089874662462731</v>
      </c>
      <c r="AB123" s="9">
        <v>2.6089874662462731</v>
      </c>
      <c r="AC123" s="165">
        <v>2.6370830536781806</v>
      </c>
      <c r="AD123" s="291">
        <v>0.71999999999999886</v>
      </c>
      <c r="AE123" s="172">
        <f t="shared" si="12"/>
        <v>63359.999999999898</v>
      </c>
    </row>
    <row r="124" spans="1:31" s="3" customFormat="1" ht="14.25" customHeight="1">
      <c r="A124" s="4">
        <v>94038</v>
      </c>
      <c r="B124" s="4" t="s">
        <v>7323</v>
      </c>
      <c r="C124" s="5" t="s">
        <v>7286</v>
      </c>
      <c r="D124" s="4" t="s">
        <v>5847</v>
      </c>
      <c r="E124" s="186">
        <v>219.18</v>
      </c>
      <c r="F124" s="133">
        <v>229.5</v>
      </c>
      <c r="G124" s="187">
        <v>236.19</v>
      </c>
      <c r="H124" s="132">
        <v>10.319999999999993</v>
      </c>
      <c r="I124" s="6">
        <v>3.8000000000000114</v>
      </c>
      <c r="J124" s="6">
        <v>0</v>
      </c>
      <c r="K124" s="6">
        <v>0</v>
      </c>
      <c r="L124" s="6">
        <v>0.15999999999999659</v>
      </c>
      <c r="M124" s="6">
        <v>0.53000000000000114</v>
      </c>
      <c r="N124" s="6">
        <v>2.0999999999999943</v>
      </c>
      <c r="O124" s="7">
        <v>0</v>
      </c>
      <c r="P124" s="135">
        <v>9.9999999999994316E-2</v>
      </c>
      <c r="Q124" s="8">
        <f t="shared" si="9"/>
        <v>3178559.9999999981</v>
      </c>
      <c r="R124" s="8">
        <f t="shared" si="10"/>
        <v>3847360</v>
      </c>
      <c r="S124" s="8">
        <f t="shared" si="13"/>
        <v>3847360</v>
      </c>
      <c r="T124" s="8">
        <f t="shared" si="13"/>
        <v>3847360</v>
      </c>
      <c r="U124" s="8">
        <f t="shared" si="13"/>
        <v>3861439.9999999995</v>
      </c>
      <c r="V124" s="8">
        <f t="shared" si="13"/>
        <v>3908079.9999999995</v>
      </c>
      <c r="W124" s="8">
        <f t="shared" si="13"/>
        <v>4092879.9999999991</v>
      </c>
      <c r="X124" s="8">
        <f t="shared" si="13"/>
        <v>4092879.9999999991</v>
      </c>
      <c r="Y124" s="8">
        <f t="shared" si="13"/>
        <v>4101679.9999999986</v>
      </c>
      <c r="Z124" s="140">
        <f t="shared" si="11"/>
        <v>34777599.999999993</v>
      </c>
      <c r="AA124" s="138">
        <v>6.3465681391739439</v>
      </c>
      <c r="AB124" s="9">
        <v>6.6453936852834214</v>
      </c>
      <c r="AC124" s="165">
        <v>6.8391090829067149</v>
      </c>
      <c r="AD124" s="291">
        <v>17.009999999999991</v>
      </c>
      <c r="AE124" s="172">
        <f t="shared" si="12"/>
        <v>1496879.9999999993</v>
      </c>
    </row>
    <row r="125" spans="1:31" s="3" customFormat="1" ht="14.25" customHeight="1">
      <c r="A125" s="4">
        <v>94039</v>
      </c>
      <c r="B125" s="4" t="s">
        <v>7324</v>
      </c>
      <c r="C125" s="5" t="s">
        <v>7286</v>
      </c>
      <c r="D125" s="4" t="s">
        <v>5847</v>
      </c>
      <c r="E125" s="186">
        <v>87.98</v>
      </c>
      <c r="F125" s="133">
        <v>91.77000000000001</v>
      </c>
      <c r="G125" s="187">
        <v>92.070000000000007</v>
      </c>
      <c r="H125" s="132">
        <v>3.7900000000000063</v>
      </c>
      <c r="I125" s="6">
        <v>-3.0000000000001137E-2</v>
      </c>
      <c r="J125" s="6">
        <v>0</v>
      </c>
      <c r="K125" s="6">
        <v>0</v>
      </c>
      <c r="L125" s="6">
        <v>0</v>
      </c>
      <c r="M125" s="6">
        <v>0.20999999999999375</v>
      </c>
      <c r="N125" s="6">
        <v>0</v>
      </c>
      <c r="O125" s="7">
        <v>0</v>
      </c>
      <c r="P125" s="135">
        <v>0.12000000000000455</v>
      </c>
      <c r="Q125" s="8">
        <f t="shared" si="9"/>
        <v>1167320.0000000019</v>
      </c>
      <c r="R125" s="8">
        <f t="shared" si="10"/>
        <v>1162040.0000000016</v>
      </c>
      <c r="S125" s="8">
        <f t="shared" si="13"/>
        <v>1162040.0000000016</v>
      </c>
      <c r="T125" s="8">
        <f t="shared" si="13"/>
        <v>1162040.0000000016</v>
      </c>
      <c r="U125" s="8">
        <f t="shared" si="13"/>
        <v>1162040.0000000016</v>
      </c>
      <c r="V125" s="8">
        <f t="shared" si="13"/>
        <v>1180520.0000000012</v>
      </c>
      <c r="W125" s="8">
        <f t="shared" si="13"/>
        <v>1180520.0000000012</v>
      </c>
      <c r="X125" s="8">
        <f t="shared" si="13"/>
        <v>1180520.0000000012</v>
      </c>
      <c r="Y125" s="8">
        <f t="shared" si="13"/>
        <v>1191080.0000000016</v>
      </c>
      <c r="Z125" s="140">
        <f t="shared" si="11"/>
        <v>10548120.000000015</v>
      </c>
      <c r="AA125" s="138">
        <v>3.0230872049672368</v>
      </c>
      <c r="AB125" s="9">
        <v>3.1533156717417974</v>
      </c>
      <c r="AC125" s="165">
        <v>3.1636239936500736</v>
      </c>
      <c r="AD125" s="291">
        <v>4.0900000000000034</v>
      </c>
      <c r="AE125" s="172">
        <f t="shared" si="12"/>
        <v>359920.00000000029</v>
      </c>
    </row>
    <row r="126" spans="1:31" s="3" customFormat="1" ht="14.25" customHeight="1">
      <c r="A126" s="4">
        <v>94040</v>
      </c>
      <c r="B126" s="4" t="s">
        <v>7325</v>
      </c>
      <c r="C126" s="5" t="s">
        <v>7286</v>
      </c>
      <c r="D126" s="4" t="s">
        <v>5847</v>
      </c>
      <c r="E126" s="186">
        <v>59.81</v>
      </c>
      <c r="F126" s="133">
        <v>60.53</v>
      </c>
      <c r="G126" s="187">
        <v>61.04</v>
      </c>
      <c r="H126" s="132">
        <v>0.71999999999999886</v>
      </c>
      <c r="I126" s="6">
        <v>0.46999999999999886</v>
      </c>
      <c r="J126" s="6">
        <v>0</v>
      </c>
      <c r="K126" s="6">
        <v>0</v>
      </c>
      <c r="L126" s="6">
        <v>0</v>
      </c>
      <c r="M126" s="6">
        <v>0</v>
      </c>
      <c r="N126" s="6">
        <v>3.9999999999999147E-2</v>
      </c>
      <c r="O126" s="7">
        <v>0</v>
      </c>
      <c r="P126" s="135">
        <v>0</v>
      </c>
      <c r="Q126" s="8">
        <f t="shared" si="9"/>
        <v>221759.99999999965</v>
      </c>
      <c r="R126" s="8">
        <f t="shared" si="10"/>
        <v>304479.99999999942</v>
      </c>
      <c r="S126" s="8">
        <f t="shared" si="13"/>
        <v>304479.99999999942</v>
      </c>
      <c r="T126" s="8">
        <f t="shared" si="13"/>
        <v>304479.99999999942</v>
      </c>
      <c r="U126" s="8">
        <f t="shared" si="13"/>
        <v>304479.99999999942</v>
      </c>
      <c r="V126" s="8">
        <f t="shared" si="13"/>
        <v>304479.99999999942</v>
      </c>
      <c r="W126" s="8">
        <f t="shared" si="13"/>
        <v>307999.99999999936</v>
      </c>
      <c r="X126" s="8">
        <f t="shared" si="13"/>
        <v>307999.99999999936</v>
      </c>
      <c r="Y126" s="8">
        <f t="shared" si="13"/>
        <v>307999.99999999936</v>
      </c>
      <c r="Z126" s="140">
        <f t="shared" si="11"/>
        <v>2668159.9999999949</v>
      </c>
      <c r="AA126" s="138">
        <v>1.1191676880327086</v>
      </c>
      <c r="AB126" s="9">
        <v>1.1326403637622449</v>
      </c>
      <c r="AC126" s="165">
        <v>1.142183509070666</v>
      </c>
      <c r="AD126" s="291">
        <v>1.2299999999999969</v>
      </c>
      <c r="AE126" s="172">
        <f t="shared" si="12"/>
        <v>108239.99999999972</v>
      </c>
    </row>
    <row r="127" spans="1:31" s="3" customFormat="1" ht="14.25" customHeight="1">
      <c r="A127" s="4">
        <v>94041</v>
      </c>
      <c r="B127" s="4" t="s">
        <v>7326</v>
      </c>
      <c r="C127" s="5" t="s">
        <v>7286</v>
      </c>
      <c r="D127" s="4" t="s">
        <v>5847</v>
      </c>
      <c r="E127" s="186">
        <v>46.32</v>
      </c>
      <c r="F127" s="133">
        <v>47.05</v>
      </c>
      <c r="G127" s="187">
        <v>47.330000000000005</v>
      </c>
      <c r="H127" s="132">
        <v>0.72999999999999687</v>
      </c>
      <c r="I127" s="6">
        <v>0</v>
      </c>
      <c r="J127" s="6">
        <v>0</v>
      </c>
      <c r="K127" s="6">
        <v>0</v>
      </c>
      <c r="L127" s="6">
        <v>9.9999999999980105E-3</v>
      </c>
      <c r="M127" s="6">
        <v>0</v>
      </c>
      <c r="N127" s="6">
        <v>6.0000000000002274E-2</v>
      </c>
      <c r="O127" s="7">
        <v>0.18999999999999062</v>
      </c>
      <c r="P127" s="135">
        <v>2.0000000000010232E-2</v>
      </c>
      <c r="Q127" s="8">
        <f t="shared" si="9"/>
        <v>224839.99999999901</v>
      </c>
      <c r="R127" s="8">
        <f t="shared" si="10"/>
        <v>224839.99999999901</v>
      </c>
      <c r="S127" s="8">
        <f t="shared" si="13"/>
        <v>224839.99999999901</v>
      </c>
      <c r="T127" s="8">
        <f t="shared" si="13"/>
        <v>224839.99999999901</v>
      </c>
      <c r="U127" s="8">
        <f t="shared" si="13"/>
        <v>225719.99999999884</v>
      </c>
      <c r="V127" s="8">
        <f t="shared" si="13"/>
        <v>225719.99999999884</v>
      </c>
      <c r="W127" s="8">
        <f t="shared" si="13"/>
        <v>230999.99999999904</v>
      </c>
      <c r="X127" s="8">
        <f t="shared" si="13"/>
        <v>247719.99999999822</v>
      </c>
      <c r="Y127" s="8">
        <f t="shared" si="13"/>
        <v>249479.99999999913</v>
      </c>
      <c r="Z127" s="140">
        <f t="shared" si="11"/>
        <v>2078999.99999999</v>
      </c>
      <c r="AA127" s="138">
        <v>1.6254855927653258</v>
      </c>
      <c r="AB127" s="9">
        <v>1.6511031334112385</v>
      </c>
      <c r="AC127" s="165">
        <v>1.660929039412411</v>
      </c>
      <c r="AD127" s="291">
        <v>1.0100000000000051</v>
      </c>
      <c r="AE127" s="172">
        <f t="shared" si="12"/>
        <v>88880.000000000451</v>
      </c>
    </row>
    <row r="128" spans="1:31" s="3" customFormat="1" ht="14.25" customHeight="1">
      <c r="A128" s="4">
        <v>94042</v>
      </c>
      <c r="B128" s="4" t="s">
        <v>7327</v>
      </c>
      <c r="C128" s="5" t="s">
        <v>7286</v>
      </c>
      <c r="D128" s="4" t="s">
        <v>5847</v>
      </c>
      <c r="E128" s="186">
        <v>66.040000000000006</v>
      </c>
      <c r="F128" s="133">
        <v>66.2</v>
      </c>
      <c r="G128" s="187">
        <v>69.56</v>
      </c>
      <c r="H128" s="132">
        <v>0.15999999999999659</v>
      </c>
      <c r="I128" s="6">
        <v>1.9300000000000068</v>
      </c>
      <c r="J128" s="6">
        <v>0</v>
      </c>
      <c r="K128" s="6">
        <v>0</v>
      </c>
      <c r="L128" s="6">
        <v>0.15999999999999659</v>
      </c>
      <c r="M128" s="6">
        <v>7.000000000000739E-2</v>
      </c>
      <c r="N128" s="6">
        <v>1.0300000000000011</v>
      </c>
      <c r="O128" s="7">
        <v>6.0000000000002274E-2</v>
      </c>
      <c r="P128" s="135">
        <v>0.10999999999999943</v>
      </c>
      <c r="Q128" s="8">
        <f t="shared" si="9"/>
        <v>49279.999999998967</v>
      </c>
      <c r="R128" s="8">
        <f t="shared" si="10"/>
        <v>388960.00000000017</v>
      </c>
      <c r="S128" s="8">
        <f t="shared" si="13"/>
        <v>388960.00000000017</v>
      </c>
      <c r="T128" s="8">
        <f t="shared" si="13"/>
        <v>388960.00000000017</v>
      </c>
      <c r="U128" s="8">
        <f t="shared" si="13"/>
        <v>403039.99999999988</v>
      </c>
      <c r="V128" s="8">
        <f t="shared" si="13"/>
        <v>409200.00000000052</v>
      </c>
      <c r="W128" s="8">
        <f t="shared" si="13"/>
        <v>499840.00000000064</v>
      </c>
      <c r="X128" s="8">
        <f t="shared" si="13"/>
        <v>505120.00000000081</v>
      </c>
      <c r="Y128" s="8">
        <f t="shared" si="13"/>
        <v>514800.00000000076</v>
      </c>
      <c r="Z128" s="140">
        <f t="shared" si="11"/>
        <v>3548160.0000000023</v>
      </c>
      <c r="AA128" s="138">
        <v>2.839526344303319</v>
      </c>
      <c r="AB128" s="9">
        <v>2.8464058751193173</v>
      </c>
      <c r="AC128" s="165">
        <v>2.9908760222552826</v>
      </c>
      <c r="AD128" s="291">
        <v>3.519999999999996</v>
      </c>
      <c r="AE128" s="172">
        <f t="shared" si="12"/>
        <v>309759.99999999965</v>
      </c>
    </row>
    <row r="129" spans="1:31" s="3" customFormat="1" ht="14.25" customHeight="1">
      <c r="A129" s="4">
        <v>94043</v>
      </c>
      <c r="B129" s="4" t="s">
        <v>7328</v>
      </c>
      <c r="C129" s="5" t="s">
        <v>7286</v>
      </c>
      <c r="D129" s="4" t="s">
        <v>5847</v>
      </c>
      <c r="E129" s="186">
        <v>60.2</v>
      </c>
      <c r="F129" s="133">
        <v>60.2</v>
      </c>
      <c r="G129" s="187">
        <v>60.68</v>
      </c>
      <c r="H129" s="132">
        <v>0</v>
      </c>
      <c r="I129" s="6">
        <v>0</v>
      </c>
      <c r="J129" s="6">
        <v>0</v>
      </c>
      <c r="K129" s="6">
        <v>0</v>
      </c>
      <c r="L129" s="6">
        <v>0.32000000000000028</v>
      </c>
      <c r="M129" s="6">
        <v>0.15999999999999659</v>
      </c>
      <c r="N129" s="6">
        <v>0</v>
      </c>
      <c r="O129" s="7">
        <v>0</v>
      </c>
      <c r="P129" s="135">
        <v>0</v>
      </c>
      <c r="Q129" s="8">
        <f t="shared" si="9"/>
        <v>0</v>
      </c>
      <c r="R129" s="8">
        <f t="shared" si="10"/>
        <v>0</v>
      </c>
      <c r="S129" s="8">
        <f t="shared" si="13"/>
        <v>0</v>
      </c>
      <c r="T129" s="8">
        <f t="shared" si="13"/>
        <v>0</v>
      </c>
      <c r="U129" s="8">
        <f t="shared" si="13"/>
        <v>28160.000000000025</v>
      </c>
      <c r="V129" s="8">
        <f t="shared" ref="V129:Y129" si="14">U129+(M129*88000)</f>
        <v>42239.999999999724</v>
      </c>
      <c r="W129" s="8">
        <f t="shared" si="14"/>
        <v>42239.999999999724</v>
      </c>
      <c r="X129" s="8">
        <f t="shared" si="14"/>
        <v>42239.999999999724</v>
      </c>
      <c r="Y129" s="8">
        <f t="shared" si="14"/>
        <v>42239.999999999724</v>
      </c>
      <c r="Z129" s="140">
        <f t="shared" si="11"/>
        <v>197119.99999999889</v>
      </c>
      <c r="AA129" s="138">
        <v>1.3444342209874667</v>
      </c>
      <c r="AB129" s="9">
        <v>1.3444342209874667</v>
      </c>
      <c r="AC129" s="165">
        <v>1.3551539622843767</v>
      </c>
      <c r="AD129" s="291">
        <v>0.47999999999999687</v>
      </c>
      <c r="AE129" s="172">
        <f t="shared" si="12"/>
        <v>42239.999999999724</v>
      </c>
    </row>
    <row r="130" spans="1:31" s="3" customFormat="1" ht="14.25" customHeight="1">
      <c r="A130" s="4">
        <v>94044</v>
      </c>
      <c r="B130" s="4" t="s">
        <v>7329</v>
      </c>
      <c r="C130" s="5" t="s">
        <v>7286</v>
      </c>
      <c r="D130" s="4" t="s">
        <v>5847</v>
      </c>
      <c r="E130" s="186">
        <v>69.7</v>
      </c>
      <c r="F130" s="133">
        <v>70.11</v>
      </c>
      <c r="G130" s="187">
        <v>70.66</v>
      </c>
      <c r="H130" s="132">
        <v>0.40999999999999659</v>
      </c>
      <c r="I130" s="6">
        <v>0</v>
      </c>
      <c r="J130" s="6">
        <v>0</v>
      </c>
      <c r="K130" s="6">
        <v>0.48999999999999488</v>
      </c>
      <c r="L130" s="6">
        <v>0</v>
      </c>
      <c r="M130" s="6">
        <v>1.0000000000005116E-2</v>
      </c>
      <c r="N130" s="6">
        <v>4.9999999999982947E-2</v>
      </c>
      <c r="O130" s="7">
        <v>0</v>
      </c>
      <c r="P130" s="135">
        <v>0</v>
      </c>
      <c r="Q130" s="8">
        <f t="shared" si="9"/>
        <v>126279.99999999895</v>
      </c>
      <c r="R130" s="8">
        <f t="shared" si="10"/>
        <v>126279.99999999895</v>
      </c>
      <c r="S130" s="8">
        <f t="shared" ref="S130:Y138" si="15">R130+(J130*88000)</f>
        <v>126279.99999999895</v>
      </c>
      <c r="T130" s="8">
        <f t="shared" si="15"/>
        <v>169399.99999999849</v>
      </c>
      <c r="U130" s="8">
        <f t="shared" si="15"/>
        <v>169399.99999999849</v>
      </c>
      <c r="V130" s="8">
        <f t="shared" si="15"/>
        <v>170279.99999999892</v>
      </c>
      <c r="W130" s="8">
        <f t="shared" si="15"/>
        <v>174679.99999999741</v>
      </c>
      <c r="X130" s="8">
        <f t="shared" si="15"/>
        <v>174679.99999999741</v>
      </c>
      <c r="Y130" s="8">
        <f t="shared" si="15"/>
        <v>174679.99999999741</v>
      </c>
      <c r="Z130" s="140">
        <f t="shared" si="11"/>
        <v>1411959.9999999851</v>
      </c>
      <c r="AA130" s="138">
        <v>4.392875600317649</v>
      </c>
      <c r="AB130" s="9">
        <v>4.4187160450253993</v>
      </c>
      <c r="AC130" s="165">
        <v>4.4533800562187231</v>
      </c>
      <c r="AD130" s="291">
        <v>0.95999999999999375</v>
      </c>
      <c r="AE130" s="172">
        <f t="shared" si="12"/>
        <v>84479.999999999447</v>
      </c>
    </row>
    <row r="131" spans="1:31" s="3" customFormat="1" ht="14.25" customHeight="1">
      <c r="A131" s="4">
        <v>94045</v>
      </c>
      <c r="B131" s="4" t="s">
        <v>7330</v>
      </c>
      <c r="C131" s="5" t="s">
        <v>7286</v>
      </c>
      <c r="D131" s="4" t="s">
        <v>5847</v>
      </c>
      <c r="E131" s="186">
        <v>53.35</v>
      </c>
      <c r="F131" s="133">
        <v>53.64</v>
      </c>
      <c r="G131" s="187">
        <v>55.57</v>
      </c>
      <c r="H131" s="132">
        <v>0.28999999999999915</v>
      </c>
      <c r="I131" s="6">
        <v>0.67000000000000171</v>
      </c>
      <c r="J131" s="6">
        <v>0</v>
      </c>
      <c r="K131" s="6">
        <v>0.17000000000000171</v>
      </c>
      <c r="L131" s="6">
        <v>0.89999999999999858</v>
      </c>
      <c r="M131" s="6">
        <v>0</v>
      </c>
      <c r="N131" s="6">
        <v>0.18999999999999773</v>
      </c>
      <c r="O131" s="7">
        <v>0</v>
      </c>
      <c r="P131" s="135">
        <v>0</v>
      </c>
      <c r="Q131" s="8">
        <f t="shared" si="9"/>
        <v>89319.999999999738</v>
      </c>
      <c r="R131" s="8">
        <f t="shared" si="10"/>
        <v>207240.00000000003</v>
      </c>
      <c r="S131" s="8">
        <f t="shared" si="15"/>
        <v>207240.00000000003</v>
      </c>
      <c r="T131" s="8">
        <f t="shared" si="15"/>
        <v>222200.00000000017</v>
      </c>
      <c r="U131" s="8">
        <f t="shared" si="15"/>
        <v>301400.00000000006</v>
      </c>
      <c r="V131" s="8">
        <f t="shared" si="15"/>
        <v>301400.00000000006</v>
      </c>
      <c r="W131" s="8">
        <f t="shared" si="15"/>
        <v>318119.99999999988</v>
      </c>
      <c r="X131" s="8">
        <f t="shared" si="15"/>
        <v>318119.99999999988</v>
      </c>
      <c r="Y131" s="8">
        <f t="shared" si="15"/>
        <v>318119.99999999988</v>
      </c>
      <c r="Z131" s="140">
        <f t="shared" si="11"/>
        <v>2283160</v>
      </c>
      <c r="AA131" s="138">
        <v>3.1152557020565945</v>
      </c>
      <c r="AB131" s="9">
        <v>3.132189613089329</v>
      </c>
      <c r="AC131" s="165">
        <v>3.244887710652014</v>
      </c>
      <c r="AD131" s="291">
        <v>2.2199999999999989</v>
      </c>
      <c r="AE131" s="172">
        <f t="shared" si="12"/>
        <v>195359.99999999991</v>
      </c>
    </row>
    <row r="132" spans="1:31" s="3" customFormat="1" ht="14.25" customHeight="1">
      <c r="A132" s="4">
        <v>94046</v>
      </c>
      <c r="B132" s="4" t="s">
        <v>7331</v>
      </c>
      <c r="C132" s="5" t="s">
        <v>7286</v>
      </c>
      <c r="D132" s="4" t="s">
        <v>5847</v>
      </c>
      <c r="E132" s="186">
        <v>40.450000000000003</v>
      </c>
      <c r="F132" s="133">
        <v>40.450000000000003</v>
      </c>
      <c r="G132" s="187">
        <v>40.46</v>
      </c>
      <c r="H132" s="132">
        <v>0</v>
      </c>
      <c r="I132" s="6">
        <v>0</v>
      </c>
      <c r="J132" s="6">
        <v>0</v>
      </c>
      <c r="K132" s="6">
        <v>0</v>
      </c>
      <c r="L132" s="6">
        <v>0</v>
      </c>
      <c r="M132" s="6">
        <v>9.9999999999980105E-3</v>
      </c>
      <c r="N132" s="6">
        <v>0</v>
      </c>
      <c r="O132" s="7">
        <v>0</v>
      </c>
      <c r="P132" s="135">
        <v>0</v>
      </c>
      <c r="Q132" s="8">
        <f t="shared" si="9"/>
        <v>0</v>
      </c>
      <c r="R132" s="8">
        <f t="shared" si="10"/>
        <v>0</v>
      </c>
      <c r="S132" s="8">
        <f t="shared" si="15"/>
        <v>0</v>
      </c>
      <c r="T132" s="8">
        <f t="shared" si="15"/>
        <v>0</v>
      </c>
      <c r="U132" s="8">
        <f t="shared" si="15"/>
        <v>0</v>
      </c>
      <c r="V132" s="8">
        <f t="shared" si="15"/>
        <v>879.99999999982492</v>
      </c>
      <c r="W132" s="8">
        <f t="shared" si="15"/>
        <v>879.99999999982492</v>
      </c>
      <c r="X132" s="8">
        <f t="shared" si="15"/>
        <v>879.99999999982492</v>
      </c>
      <c r="Y132" s="8">
        <f t="shared" si="15"/>
        <v>879.99999999982492</v>
      </c>
      <c r="Z132" s="140">
        <f t="shared" si="11"/>
        <v>3519.9999999992997</v>
      </c>
      <c r="AA132" s="138">
        <v>2.6048542376374066</v>
      </c>
      <c r="AB132" s="9">
        <v>2.6048542376374066</v>
      </c>
      <c r="AC132" s="165">
        <v>2.6054982065465877</v>
      </c>
      <c r="AD132" s="291">
        <v>9.9999999999980105E-3</v>
      </c>
      <c r="AE132" s="172">
        <f t="shared" si="12"/>
        <v>879.99999999982492</v>
      </c>
    </row>
    <row r="133" spans="1:31" s="3" customFormat="1" ht="14.25" customHeight="1">
      <c r="A133" s="4">
        <v>94047</v>
      </c>
      <c r="B133" s="4" t="s">
        <v>7332</v>
      </c>
      <c r="C133" s="5" t="s">
        <v>7286</v>
      </c>
      <c r="D133" s="4" t="s">
        <v>5847</v>
      </c>
      <c r="E133" s="186">
        <v>42</v>
      </c>
      <c r="F133" s="133">
        <v>42.22</v>
      </c>
      <c r="G133" s="187">
        <v>42.34</v>
      </c>
      <c r="H133" s="132">
        <v>0.21999999999999886</v>
      </c>
      <c r="I133" s="6">
        <v>0</v>
      </c>
      <c r="J133" s="6">
        <v>0</v>
      </c>
      <c r="K133" s="6">
        <v>0</v>
      </c>
      <c r="L133" s="6">
        <v>0</v>
      </c>
      <c r="M133" s="6">
        <v>0.11999999999999744</v>
      </c>
      <c r="N133" s="6">
        <v>0</v>
      </c>
      <c r="O133" s="7">
        <v>0</v>
      </c>
      <c r="P133" s="135">
        <v>0</v>
      </c>
      <c r="Q133" s="8">
        <f t="shared" si="9"/>
        <v>67759.999999999651</v>
      </c>
      <c r="R133" s="8">
        <f t="shared" si="10"/>
        <v>67759.999999999651</v>
      </c>
      <c r="S133" s="8">
        <f t="shared" si="15"/>
        <v>67759.999999999651</v>
      </c>
      <c r="T133" s="8">
        <f t="shared" si="15"/>
        <v>67759.999999999651</v>
      </c>
      <c r="U133" s="8">
        <f t="shared" si="15"/>
        <v>67759.999999999651</v>
      </c>
      <c r="V133" s="8">
        <f t="shared" si="15"/>
        <v>78319.999999999418</v>
      </c>
      <c r="W133" s="8">
        <f t="shared" si="15"/>
        <v>78319.999999999418</v>
      </c>
      <c r="X133" s="8">
        <f t="shared" si="15"/>
        <v>78319.999999999418</v>
      </c>
      <c r="Y133" s="8">
        <f t="shared" si="15"/>
        <v>78319.999999999418</v>
      </c>
      <c r="Z133" s="140">
        <f t="shared" si="11"/>
        <v>652079.99999999593</v>
      </c>
      <c r="AA133" s="138">
        <v>2.9967463896341116</v>
      </c>
      <c r="AB133" s="9">
        <v>3.0124436326274333</v>
      </c>
      <c r="AC133" s="165">
        <v>3.021005765169245</v>
      </c>
      <c r="AD133" s="291">
        <v>0.34000000000000341</v>
      </c>
      <c r="AE133" s="172">
        <f t="shared" si="12"/>
        <v>29920.000000000298</v>
      </c>
    </row>
    <row r="134" spans="1:31" s="3" customFormat="1" ht="14.25" customHeight="1">
      <c r="A134" s="4">
        <v>94048</v>
      </c>
      <c r="B134" s="4" t="s">
        <v>7333</v>
      </c>
      <c r="C134" s="5" t="s">
        <v>7286</v>
      </c>
      <c r="D134" s="4" t="s">
        <v>5847</v>
      </c>
      <c r="E134" s="186">
        <v>46.81</v>
      </c>
      <c r="F134" s="133">
        <v>47.010000000000005</v>
      </c>
      <c r="G134" s="187">
        <v>48.28</v>
      </c>
      <c r="H134" s="132">
        <v>0.20000000000000284</v>
      </c>
      <c r="I134" s="6">
        <v>0</v>
      </c>
      <c r="J134" s="6">
        <v>1.25</v>
      </c>
      <c r="K134" s="6">
        <v>0</v>
      </c>
      <c r="L134" s="6">
        <v>0</v>
      </c>
      <c r="M134" s="6">
        <v>0</v>
      </c>
      <c r="N134" s="6">
        <v>0</v>
      </c>
      <c r="O134" s="7">
        <v>0</v>
      </c>
      <c r="P134" s="135">
        <v>2.0000000000003126E-2</v>
      </c>
      <c r="Q134" s="8">
        <f t="shared" si="9"/>
        <v>61600.000000000873</v>
      </c>
      <c r="R134" s="8">
        <f t="shared" si="10"/>
        <v>61600.000000000873</v>
      </c>
      <c r="S134" s="8">
        <f t="shared" si="15"/>
        <v>171600.00000000087</v>
      </c>
      <c r="T134" s="8">
        <f t="shared" si="15"/>
        <v>171600.00000000087</v>
      </c>
      <c r="U134" s="8">
        <f t="shared" si="15"/>
        <v>171600.00000000087</v>
      </c>
      <c r="V134" s="8">
        <f t="shared" si="15"/>
        <v>171600.00000000087</v>
      </c>
      <c r="W134" s="8">
        <f t="shared" si="15"/>
        <v>171600.00000000087</v>
      </c>
      <c r="X134" s="8">
        <f t="shared" si="15"/>
        <v>171600.00000000087</v>
      </c>
      <c r="Y134" s="8">
        <f t="shared" si="15"/>
        <v>173360.00000000114</v>
      </c>
      <c r="Z134" s="140">
        <f t="shared" si="11"/>
        <v>1326160.0000000084</v>
      </c>
      <c r="AA134" s="138">
        <v>2.4806571277159515</v>
      </c>
      <c r="AB134" s="9">
        <v>2.4912559618441974</v>
      </c>
      <c r="AC134" s="165">
        <v>2.5585585585585586</v>
      </c>
      <c r="AD134" s="291">
        <v>1.4699999999999989</v>
      </c>
      <c r="AE134" s="172">
        <f t="shared" si="12"/>
        <v>129359.9999999999</v>
      </c>
    </row>
    <row r="135" spans="1:31" s="3" customFormat="1" ht="14.25" customHeight="1">
      <c r="A135" s="4">
        <v>94049</v>
      </c>
      <c r="B135" s="4" t="s">
        <v>7334</v>
      </c>
      <c r="C135" s="5" t="s">
        <v>7286</v>
      </c>
      <c r="D135" s="4" t="s">
        <v>5847</v>
      </c>
      <c r="E135" s="186">
        <v>78.12</v>
      </c>
      <c r="F135" s="133">
        <v>78.12</v>
      </c>
      <c r="G135" s="187">
        <v>78.59</v>
      </c>
      <c r="H135" s="132">
        <v>0</v>
      </c>
      <c r="I135" s="6">
        <v>0.14000000000000057</v>
      </c>
      <c r="J135" s="6">
        <v>0</v>
      </c>
      <c r="K135" s="6">
        <v>0</v>
      </c>
      <c r="L135" s="6">
        <v>6.0000000000002274E-2</v>
      </c>
      <c r="M135" s="6">
        <v>0</v>
      </c>
      <c r="N135" s="6">
        <v>0.26999999999999602</v>
      </c>
      <c r="O135" s="7">
        <v>0</v>
      </c>
      <c r="P135" s="135">
        <v>0</v>
      </c>
      <c r="Q135" s="8">
        <f t="shared" si="9"/>
        <v>0</v>
      </c>
      <c r="R135" s="8">
        <f t="shared" si="10"/>
        <v>24640.000000000102</v>
      </c>
      <c r="S135" s="8">
        <f t="shared" si="15"/>
        <v>24640.000000000102</v>
      </c>
      <c r="T135" s="8">
        <f t="shared" si="15"/>
        <v>24640.000000000102</v>
      </c>
      <c r="U135" s="8">
        <f t="shared" si="15"/>
        <v>29920.000000000302</v>
      </c>
      <c r="V135" s="8">
        <f t="shared" si="15"/>
        <v>29920.000000000302</v>
      </c>
      <c r="W135" s="8">
        <f t="shared" si="15"/>
        <v>53679.999999999956</v>
      </c>
      <c r="X135" s="8">
        <f t="shared" si="15"/>
        <v>53679.999999999956</v>
      </c>
      <c r="Y135" s="8">
        <f t="shared" si="15"/>
        <v>53679.999999999956</v>
      </c>
      <c r="Z135" s="140">
        <f t="shared" si="11"/>
        <v>294800.00000000076</v>
      </c>
      <c r="AA135" s="138">
        <v>3.0984139071665697</v>
      </c>
      <c r="AB135" s="9">
        <v>3.0984139071665697</v>
      </c>
      <c r="AC135" s="165">
        <v>3.1170551582721537</v>
      </c>
      <c r="AD135" s="291">
        <v>0.46999999999999886</v>
      </c>
      <c r="AE135" s="172">
        <f t="shared" si="12"/>
        <v>41359.999999999898</v>
      </c>
    </row>
    <row r="136" spans="1:31" s="3" customFormat="1" ht="14.25" customHeight="1">
      <c r="A136" s="4">
        <v>94050</v>
      </c>
      <c r="B136" s="4" t="s">
        <v>7335</v>
      </c>
      <c r="C136" s="5" t="s">
        <v>7286</v>
      </c>
      <c r="D136" s="4" t="s">
        <v>5847</v>
      </c>
      <c r="E136" s="186">
        <v>147.54</v>
      </c>
      <c r="F136" s="133">
        <v>151.01</v>
      </c>
      <c r="G136" s="187">
        <v>157.66000000000003</v>
      </c>
      <c r="H136" s="132">
        <v>3.4699999999999989</v>
      </c>
      <c r="I136" s="6">
        <v>2.039999999999992</v>
      </c>
      <c r="J136" s="6">
        <v>0.53000000000002956</v>
      </c>
      <c r="K136" s="6">
        <v>6.9999999999993179E-2</v>
      </c>
      <c r="L136" s="6">
        <v>0.21999999999999886</v>
      </c>
      <c r="M136" s="6">
        <v>0.97999999999998977</v>
      </c>
      <c r="N136" s="6">
        <v>2.0699999999999932</v>
      </c>
      <c r="O136" s="7">
        <v>3.0000000000029559E-2</v>
      </c>
      <c r="P136" s="135">
        <v>0.71000000000000796</v>
      </c>
      <c r="Q136" s="8">
        <f t="shared" si="9"/>
        <v>1068759.9999999998</v>
      </c>
      <c r="R136" s="8">
        <f t="shared" si="10"/>
        <v>1427799.9999999984</v>
      </c>
      <c r="S136" s="8">
        <f t="shared" si="15"/>
        <v>1474440.0000000009</v>
      </c>
      <c r="T136" s="8">
        <f t="shared" si="15"/>
        <v>1480600.0000000002</v>
      </c>
      <c r="U136" s="8">
        <f t="shared" si="15"/>
        <v>1499960.0000000002</v>
      </c>
      <c r="V136" s="8">
        <f t="shared" si="15"/>
        <v>1586199.9999999993</v>
      </c>
      <c r="W136" s="8">
        <f t="shared" si="15"/>
        <v>1768359.9999999986</v>
      </c>
      <c r="X136" s="8">
        <f t="shared" si="15"/>
        <v>1771000.0000000012</v>
      </c>
      <c r="Y136" s="8">
        <f t="shared" si="15"/>
        <v>1833480.0000000019</v>
      </c>
      <c r="Z136" s="140">
        <f t="shared" si="11"/>
        <v>13910600</v>
      </c>
      <c r="AA136" s="138">
        <v>4.1929662522202484</v>
      </c>
      <c r="AB136" s="9">
        <v>4.2915808170515097</v>
      </c>
      <c r="AC136" s="165">
        <v>4.4805683836589703</v>
      </c>
      <c r="AD136" s="291">
        <v>10.120000000000033</v>
      </c>
      <c r="AE136" s="172">
        <f t="shared" si="12"/>
        <v>890560.00000000291</v>
      </c>
    </row>
    <row r="137" spans="1:31" s="3" customFormat="1" ht="14.25" customHeight="1">
      <c r="A137" s="4">
        <v>94051</v>
      </c>
      <c r="B137" s="4" t="s">
        <v>7336</v>
      </c>
      <c r="C137" s="5" t="s">
        <v>7286</v>
      </c>
      <c r="D137" s="4" t="s">
        <v>5847</v>
      </c>
      <c r="E137" s="186">
        <v>99.39</v>
      </c>
      <c r="F137" s="133">
        <v>99.79</v>
      </c>
      <c r="G137" s="187">
        <v>99.910000000000011</v>
      </c>
      <c r="H137" s="132">
        <v>0.40000000000000568</v>
      </c>
      <c r="I137" s="6">
        <v>0</v>
      </c>
      <c r="J137" s="6">
        <v>1.0000000000005116E-2</v>
      </c>
      <c r="K137" s="6">
        <v>0</v>
      </c>
      <c r="L137" s="6">
        <v>0</v>
      </c>
      <c r="M137" s="6">
        <v>4.9999999999997158E-2</v>
      </c>
      <c r="N137" s="6">
        <v>2.0000000000010232E-2</v>
      </c>
      <c r="O137" s="7">
        <v>0</v>
      </c>
      <c r="P137" s="135">
        <v>4.0000000000006253E-2</v>
      </c>
      <c r="Q137" s="8">
        <f t="shared" si="9"/>
        <v>123200.00000000175</v>
      </c>
      <c r="R137" s="8">
        <f t="shared" si="10"/>
        <v>123200.00000000175</v>
      </c>
      <c r="S137" s="8">
        <f t="shared" si="15"/>
        <v>124080.0000000022</v>
      </c>
      <c r="T137" s="8">
        <f t="shared" si="15"/>
        <v>124080.0000000022</v>
      </c>
      <c r="U137" s="8">
        <f t="shared" si="15"/>
        <v>124080.0000000022</v>
      </c>
      <c r="V137" s="8">
        <f t="shared" si="15"/>
        <v>128480.00000000195</v>
      </c>
      <c r="W137" s="8">
        <f t="shared" si="15"/>
        <v>130240.00000000285</v>
      </c>
      <c r="X137" s="8">
        <f t="shared" si="15"/>
        <v>130240.00000000285</v>
      </c>
      <c r="Y137" s="8">
        <f t="shared" si="15"/>
        <v>133760.00000000341</v>
      </c>
      <c r="Z137" s="140">
        <f t="shared" si="11"/>
        <v>1141360.0000000212</v>
      </c>
      <c r="AA137" s="138">
        <v>1.6436575556319954</v>
      </c>
      <c r="AB137" s="9">
        <v>1.6502725372423466</v>
      </c>
      <c r="AC137" s="165">
        <v>1.6522570317254519</v>
      </c>
      <c r="AD137" s="291">
        <v>0.52000000000001023</v>
      </c>
      <c r="AE137" s="172">
        <f t="shared" si="12"/>
        <v>45760.000000000902</v>
      </c>
    </row>
    <row r="138" spans="1:31" s="3" customFormat="1" ht="14.25" customHeight="1">
      <c r="A138" s="4">
        <v>94052</v>
      </c>
      <c r="B138" s="4" t="s">
        <v>7337</v>
      </c>
      <c r="C138" s="5" t="s">
        <v>7286</v>
      </c>
      <c r="D138" s="4" t="s">
        <v>5847</v>
      </c>
      <c r="E138" s="186">
        <v>342.26</v>
      </c>
      <c r="F138" s="133">
        <v>360.09</v>
      </c>
      <c r="G138" s="187">
        <v>368.67</v>
      </c>
      <c r="H138" s="132">
        <v>17.829999999999984</v>
      </c>
      <c r="I138" s="6">
        <v>4.2500000000000568</v>
      </c>
      <c r="J138" s="6">
        <v>0.24000000000000909</v>
      </c>
      <c r="K138" s="6">
        <v>1.9799999999999613</v>
      </c>
      <c r="L138" s="6">
        <v>0.18000000000000682</v>
      </c>
      <c r="M138" s="6">
        <v>0.45999999999997954</v>
      </c>
      <c r="N138" s="6">
        <v>0.17000000000001592</v>
      </c>
      <c r="O138" s="7">
        <v>1.1800000000000068</v>
      </c>
      <c r="P138" s="135">
        <v>0.12000000000000455</v>
      </c>
      <c r="Q138" s="8">
        <f t="shared" si="9"/>
        <v>5491639.9999999944</v>
      </c>
      <c r="R138" s="8">
        <f t="shared" si="10"/>
        <v>6239640.0000000047</v>
      </c>
      <c r="S138" s="8">
        <f t="shared" si="15"/>
        <v>6260760.0000000056</v>
      </c>
      <c r="T138" s="8">
        <f t="shared" si="15"/>
        <v>6435000.0000000019</v>
      </c>
      <c r="U138" s="8">
        <f t="shared" si="15"/>
        <v>6450840.0000000028</v>
      </c>
      <c r="V138" s="8">
        <f t="shared" si="15"/>
        <v>6491320.0000000009</v>
      </c>
      <c r="W138" s="8">
        <f t="shared" si="15"/>
        <v>6506280.0000000028</v>
      </c>
      <c r="X138" s="8">
        <f t="shared" si="15"/>
        <v>6610120.0000000037</v>
      </c>
      <c r="Y138" s="8">
        <f t="shared" si="15"/>
        <v>6620680.0000000037</v>
      </c>
      <c r="Z138" s="140">
        <f t="shared" si="11"/>
        <v>57106280.000000015</v>
      </c>
      <c r="AA138" s="138">
        <v>7.3943966262228216</v>
      </c>
      <c r="AB138" s="9">
        <v>7.7796069687856466</v>
      </c>
      <c r="AC138" s="165">
        <v>7.9649745929689928</v>
      </c>
      <c r="AD138" s="291">
        <v>26.410000000000025</v>
      </c>
      <c r="AE138" s="172">
        <f t="shared" si="12"/>
        <v>2324080.0000000023</v>
      </c>
    </row>
    <row r="139" spans="1:31" s="83" customFormat="1" ht="39.75" customHeight="1">
      <c r="E139" s="294"/>
      <c r="F139" s="286"/>
      <c r="G139" s="295"/>
      <c r="P139" s="287"/>
      <c r="Z139" s="289">
        <f>SUM(Z3:Z138)</f>
        <v>1228910320.0000005</v>
      </c>
      <c r="AD139" s="287"/>
      <c r="AE139" s="293">
        <f>SUM(AE3:AE138)</f>
        <v>71489440.000000015</v>
      </c>
    </row>
  </sheetData>
  <autoFilter ref="A2:BO139"/>
  <mergeCells count="5">
    <mergeCell ref="A1:D1"/>
    <mergeCell ref="E1:G1"/>
    <mergeCell ref="H1:P1"/>
    <mergeCell ref="Q1:Y1"/>
    <mergeCell ref="AA1:AC1"/>
  </mergeCells>
  <pageMargins left="0.7" right="0.7" top="0.75" bottom="0.75" header="0.3" footer="0.3"/>
</worksheet>
</file>

<file path=xl/worksheets/sheet13.xml><?xml version="1.0" encoding="utf-8"?>
<worksheet xmlns="http://schemas.openxmlformats.org/spreadsheetml/2006/main" xmlns:r="http://schemas.openxmlformats.org/officeDocument/2006/relationships">
  <dimension ref="A1:BR1185"/>
  <sheetViews>
    <sheetView workbookViewId="0">
      <selection activeCell="E2" sqref="E1:G1048576"/>
    </sheetView>
  </sheetViews>
  <sheetFormatPr defaultRowHeight="15"/>
  <cols>
    <col min="5" max="5" width="9.140625" style="296"/>
    <col min="6" max="6" width="9.140625" style="17"/>
    <col min="7" max="7" width="9.140625" style="297"/>
    <col min="17" max="17" width="12.85546875" customWidth="1"/>
    <col min="18" max="18" width="13.42578125" customWidth="1"/>
    <col min="19" max="19" width="12.7109375" customWidth="1"/>
    <col min="20" max="20" width="15" customWidth="1"/>
    <col min="21" max="21" width="11.28515625" customWidth="1"/>
    <col min="22" max="22" width="12.42578125" customWidth="1"/>
    <col min="23" max="23" width="13.140625" customWidth="1"/>
    <col min="24" max="24" width="11.42578125" customWidth="1"/>
    <col min="25" max="25" width="13.5703125" customWidth="1"/>
    <col min="26" max="26" width="23.42578125" customWidth="1"/>
    <col min="30" max="30" width="11.7109375" customWidth="1"/>
    <col min="31" max="31" width="18.28515625" customWidth="1"/>
  </cols>
  <sheetData>
    <row r="1" spans="1:67" s="3" customFormat="1" ht="63" customHeight="1">
      <c r="A1" s="336"/>
      <c r="B1" s="337"/>
      <c r="C1" s="337"/>
      <c r="D1" s="338"/>
      <c r="E1" s="339" t="s">
        <v>1064</v>
      </c>
      <c r="F1" s="340"/>
      <c r="G1" s="341"/>
      <c r="H1" s="342" t="s">
        <v>8110</v>
      </c>
      <c r="I1" s="343"/>
      <c r="J1" s="343"/>
      <c r="K1" s="343"/>
      <c r="L1" s="343"/>
      <c r="M1" s="343"/>
      <c r="N1" s="343"/>
      <c r="O1" s="343"/>
      <c r="P1" s="344"/>
      <c r="Q1" s="332" t="s">
        <v>1065</v>
      </c>
      <c r="R1" s="345"/>
      <c r="S1" s="345"/>
      <c r="T1" s="345"/>
      <c r="U1" s="345"/>
      <c r="V1" s="345"/>
      <c r="W1" s="345"/>
      <c r="X1" s="345"/>
      <c r="Y1" s="346"/>
      <c r="Z1" s="143" t="s">
        <v>1066</v>
      </c>
      <c r="AA1" s="347" t="s">
        <v>1067</v>
      </c>
      <c r="AB1" s="348"/>
      <c r="AC1" s="349"/>
      <c r="AD1" s="148" t="s">
        <v>1068</v>
      </c>
      <c r="AE1" s="144" t="s">
        <v>1069</v>
      </c>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row>
    <row r="2" spans="1:67" s="3" customFormat="1" ht="150" customHeight="1">
      <c r="A2" s="145" t="s">
        <v>0</v>
      </c>
      <c r="B2" s="146" t="s">
        <v>1</v>
      </c>
      <c r="C2" s="147" t="s">
        <v>2</v>
      </c>
      <c r="D2" s="160" t="s">
        <v>3</v>
      </c>
      <c r="E2" s="161">
        <v>2006</v>
      </c>
      <c r="F2" s="162">
        <v>2012</v>
      </c>
      <c r="G2" s="298">
        <v>2022</v>
      </c>
      <c r="H2" s="149" t="s">
        <v>4</v>
      </c>
      <c r="I2" s="150" t="s">
        <v>5</v>
      </c>
      <c r="J2" s="150" t="s">
        <v>6</v>
      </c>
      <c r="K2" s="150" t="s">
        <v>7</v>
      </c>
      <c r="L2" s="150" t="s">
        <v>8</v>
      </c>
      <c r="M2" s="150" t="s">
        <v>9</v>
      </c>
      <c r="N2" s="150" t="s">
        <v>10</v>
      </c>
      <c r="O2" s="163" t="s">
        <v>11</v>
      </c>
      <c r="P2" s="164" t="s">
        <v>12</v>
      </c>
      <c r="Q2" s="151" t="s">
        <v>13</v>
      </c>
      <c r="R2" s="152" t="s">
        <v>14</v>
      </c>
      <c r="S2" s="152" t="s">
        <v>15</v>
      </c>
      <c r="T2" s="152" t="s">
        <v>16</v>
      </c>
      <c r="U2" s="152" t="s">
        <v>17</v>
      </c>
      <c r="V2" s="152" t="s">
        <v>18</v>
      </c>
      <c r="W2" s="152" t="s">
        <v>19</v>
      </c>
      <c r="X2" s="152" t="s">
        <v>20</v>
      </c>
      <c r="Y2" s="153" t="s">
        <v>21</v>
      </c>
      <c r="Z2" s="154" t="s">
        <v>22</v>
      </c>
      <c r="AA2" s="155">
        <v>2006</v>
      </c>
      <c r="AB2" s="156">
        <v>2012</v>
      </c>
      <c r="AC2" s="157">
        <v>2022</v>
      </c>
      <c r="AD2" s="158" t="s">
        <v>23</v>
      </c>
      <c r="AE2" s="159" t="s">
        <v>24</v>
      </c>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2"/>
    </row>
    <row r="3" spans="1:67" s="30" customFormat="1" ht="14.25" customHeight="1">
      <c r="A3" s="24">
        <v>1001</v>
      </c>
      <c r="B3" s="24" t="s">
        <v>25</v>
      </c>
      <c r="C3" s="25" t="s">
        <v>26</v>
      </c>
      <c r="D3" s="24" t="s">
        <v>27</v>
      </c>
      <c r="E3" s="253">
        <v>135.01</v>
      </c>
      <c r="F3" s="254">
        <v>135.92999999999998</v>
      </c>
      <c r="G3" s="255">
        <v>137.63999999999999</v>
      </c>
      <c r="H3" s="22">
        <v>0.91999999999998749</v>
      </c>
      <c r="I3" s="20">
        <v>0.37000000000003297</v>
      </c>
      <c r="J3" s="20">
        <v>0.21000000000000796</v>
      </c>
      <c r="K3" s="20">
        <v>9.9999999999965894E-2</v>
      </c>
      <c r="L3" s="20">
        <v>0.42000000000001592</v>
      </c>
      <c r="M3" s="20">
        <v>9.0000000000003411E-2</v>
      </c>
      <c r="N3" s="20">
        <v>2.0000000000010232E-2</v>
      </c>
      <c r="O3" s="27">
        <v>2.0000000000010232E-2</v>
      </c>
      <c r="P3" s="259">
        <v>0.47999999999996135</v>
      </c>
      <c r="Q3" s="28">
        <f t="shared" ref="Q3:Q66" si="0">((H3/6)*88000)*6+((H3/6)*88000)*5+((H3/6)*88000)*4+((H3/6)*88000)*3+((H3/6)*88000)*2+((H3/6)*88000)</f>
        <v>283359.9999999961</v>
      </c>
      <c r="R3" s="28">
        <f t="shared" ref="R3:R66" si="1">Q3+((I3/3)*88000+((I3/3)*88000)*2+((I3/3)*88000)*3)</f>
        <v>348480.00000000192</v>
      </c>
      <c r="S3" s="28">
        <f t="shared" ref="S3:S66" si="2">R3+(J3*88000)</f>
        <v>366960.00000000262</v>
      </c>
      <c r="T3" s="28">
        <f t="shared" ref="T3:T66" si="3">S3+(K3*88000)</f>
        <v>375759.99999999959</v>
      </c>
      <c r="U3" s="28">
        <f t="shared" ref="U3:U66" si="4">T3+(L3*88000)</f>
        <v>412720.00000000099</v>
      </c>
      <c r="V3" s="28">
        <f t="shared" ref="V3:V66" si="5">U3+(M3*88000)</f>
        <v>420640.00000000128</v>
      </c>
      <c r="W3" s="28">
        <f t="shared" ref="W3:W66" si="6">V3+(N3*88000)</f>
        <v>422400.00000000215</v>
      </c>
      <c r="X3" s="28">
        <f t="shared" ref="X3:X66" si="7">W3+(O3*88000)</f>
        <v>424160.00000000303</v>
      </c>
      <c r="Y3" s="28">
        <f t="shared" ref="Y3:Y66" si="8">X3+(P3*88000)</f>
        <v>466399.99999999965</v>
      </c>
      <c r="Z3" s="261">
        <f t="shared" ref="Z3:Z66" si="9">SUM(Q3:Y3)</f>
        <v>3520880.000000007</v>
      </c>
      <c r="AA3" s="263">
        <v>10.261691761611953</v>
      </c>
      <c r="AB3" s="264">
        <v>10.33161811092447</v>
      </c>
      <c r="AC3" s="267">
        <v>10.461589912364042</v>
      </c>
      <c r="AD3" s="269">
        <v>2.6299999999999955</v>
      </c>
      <c r="AE3" s="273">
        <f t="shared" ref="AE3:AE66" si="10">AD3*88000</f>
        <v>231439.99999999959</v>
      </c>
    </row>
    <row r="4" spans="1:67" s="30" customFormat="1" ht="14.25" customHeight="1">
      <c r="A4" s="24">
        <v>1002</v>
      </c>
      <c r="B4" s="24" t="s">
        <v>28</v>
      </c>
      <c r="C4" s="25" t="s">
        <v>26</v>
      </c>
      <c r="D4" s="24" t="s">
        <v>27</v>
      </c>
      <c r="E4" s="191">
        <v>180.63</v>
      </c>
      <c r="F4" s="39">
        <v>187.06</v>
      </c>
      <c r="G4" s="192">
        <v>194.84</v>
      </c>
      <c r="H4" s="22">
        <v>6.4300000000000068</v>
      </c>
      <c r="I4" s="20">
        <v>7.8799999999999955</v>
      </c>
      <c r="J4" s="20">
        <v>0.12999999999999545</v>
      </c>
      <c r="K4" s="20">
        <v>-1.2599999999999909</v>
      </c>
      <c r="L4" s="20">
        <v>0.12000000000000455</v>
      </c>
      <c r="M4" s="20">
        <v>0</v>
      </c>
      <c r="N4" s="20">
        <v>0.12000000000000455</v>
      </c>
      <c r="O4" s="27">
        <v>0.47999999999998977</v>
      </c>
      <c r="P4" s="198">
        <v>0.31000000000000227</v>
      </c>
      <c r="Q4" s="28">
        <f t="shared" si="0"/>
        <v>1980440.0000000021</v>
      </c>
      <c r="R4" s="28">
        <f t="shared" si="1"/>
        <v>3367320.0000000014</v>
      </c>
      <c r="S4" s="28">
        <f t="shared" si="2"/>
        <v>3378760.0000000009</v>
      </c>
      <c r="T4" s="28">
        <f t="shared" si="3"/>
        <v>3267880.0000000019</v>
      </c>
      <c r="U4" s="28">
        <f t="shared" si="4"/>
        <v>3278440.0000000023</v>
      </c>
      <c r="V4" s="28">
        <f t="shared" si="5"/>
        <v>3278440.0000000023</v>
      </c>
      <c r="W4" s="28">
        <f t="shared" si="6"/>
        <v>3289000.0000000028</v>
      </c>
      <c r="X4" s="28">
        <f t="shared" si="7"/>
        <v>3331240.0000000019</v>
      </c>
      <c r="Y4" s="28">
        <f t="shared" si="8"/>
        <v>3358520.0000000019</v>
      </c>
      <c r="Z4" s="203">
        <f t="shared" si="9"/>
        <v>28530040.000000015</v>
      </c>
      <c r="AA4" s="239">
        <v>11.472796331347416</v>
      </c>
      <c r="AB4" s="180">
        <v>11.881200696129369</v>
      </c>
      <c r="AC4" s="36">
        <v>12.375350922879539</v>
      </c>
      <c r="AD4" s="207">
        <v>14.210000000000008</v>
      </c>
      <c r="AE4" s="173">
        <f t="shared" si="10"/>
        <v>1250480.0000000007</v>
      </c>
    </row>
    <row r="5" spans="1:67" s="30" customFormat="1" ht="14.25" customHeight="1">
      <c r="A5" s="24">
        <v>1003</v>
      </c>
      <c r="B5" s="24" t="s">
        <v>29</v>
      </c>
      <c r="C5" s="25" t="s">
        <v>26</v>
      </c>
      <c r="D5" s="24" t="s">
        <v>27</v>
      </c>
      <c r="E5" s="191">
        <v>39.78</v>
      </c>
      <c r="F5" s="39">
        <v>39.78</v>
      </c>
      <c r="G5" s="192">
        <v>39.800000000000004</v>
      </c>
      <c r="H5" s="22">
        <v>0</v>
      </c>
      <c r="I5" s="20">
        <v>0</v>
      </c>
      <c r="J5" s="20">
        <v>0</v>
      </c>
      <c r="K5" s="20">
        <v>0</v>
      </c>
      <c r="L5" s="20">
        <v>0</v>
      </c>
      <c r="M5" s="20">
        <v>0</v>
      </c>
      <c r="N5" s="20">
        <v>0</v>
      </c>
      <c r="O5" s="27">
        <v>0</v>
      </c>
      <c r="P5" s="198">
        <v>2.0000000000003126E-2</v>
      </c>
      <c r="Q5" s="28">
        <f t="shared" si="0"/>
        <v>0</v>
      </c>
      <c r="R5" s="28">
        <f t="shared" si="1"/>
        <v>0</v>
      </c>
      <c r="S5" s="28">
        <f t="shared" si="2"/>
        <v>0</v>
      </c>
      <c r="T5" s="28">
        <f t="shared" si="3"/>
        <v>0</v>
      </c>
      <c r="U5" s="28">
        <f t="shared" si="4"/>
        <v>0</v>
      </c>
      <c r="V5" s="28">
        <f t="shared" si="5"/>
        <v>0</v>
      </c>
      <c r="W5" s="28">
        <f t="shared" si="6"/>
        <v>0</v>
      </c>
      <c r="X5" s="28">
        <f t="shared" si="7"/>
        <v>0</v>
      </c>
      <c r="Y5" s="28">
        <f t="shared" si="8"/>
        <v>1760.0000000002751</v>
      </c>
      <c r="Z5" s="203">
        <f t="shared" si="9"/>
        <v>1760.0000000002751</v>
      </c>
      <c r="AA5" s="239">
        <v>0.85831168494912269</v>
      </c>
      <c r="AB5" s="180">
        <v>0.85831168494912269</v>
      </c>
      <c r="AC5" s="36">
        <v>0.85874321420249078</v>
      </c>
      <c r="AD5" s="207">
        <v>2.0000000000003126E-2</v>
      </c>
      <c r="AE5" s="173">
        <f t="shared" si="10"/>
        <v>1760.0000000002751</v>
      </c>
      <c r="AF5" s="252"/>
      <c r="AG5" s="252"/>
    </row>
    <row r="6" spans="1:67" s="30" customFormat="1" ht="14.25" customHeight="1">
      <c r="A6" s="24">
        <v>1004</v>
      </c>
      <c r="B6" s="24" t="s">
        <v>30</v>
      </c>
      <c r="C6" s="25" t="s">
        <v>26</v>
      </c>
      <c r="D6" s="24" t="s">
        <v>27</v>
      </c>
      <c r="E6" s="191">
        <v>90.49</v>
      </c>
      <c r="F6" s="39">
        <v>90.49</v>
      </c>
      <c r="G6" s="192">
        <v>91.27</v>
      </c>
      <c r="H6" s="22">
        <v>0</v>
      </c>
      <c r="I6" s="20">
        <v>0.29000000000000625</v>
      </c>
      <c r="J6" s="20">
        <v>0</v>
      </c>
      <c r="K6" s="20">
        <v>0</v>
      </c>
      <c r="L6" s="20">
        <v>0.14000000000000057</v>
      </c>
      <c r="M6" s="20">
        <v>0.15000000000000568</v>
      </c>
      <c r="N6" s="20">
        <v>1.0000000000005116E-2</v>
      </c>
      <c r="O6" s="27">
        <v>0.18999999999998352</v>
      </c>
      <c r="P6" s="198">
        <v>0</v>
      </c>
      <c r="Q6" s="28">
        <f t="shared" si="0"/>
        <v>0</v>
      </c>
      <c r="R6" s="28">
        <f t="shared" si="1"/>
        <v>51040.000000001099</v>
      </c>
      <c r="S6" s="28">
        <f t="shared" si="2"/>
        <v>51040.000000001099</v>
      </c>
      <c r="T6" s="28">
        <f t="shared" si="3"/>
        <v>51040.000000001099</v>
      </c>
      <c r="U6" s="28">
        <f t="shared" si="4"/>
        <v>63360.00000000115</v>
      </c>
      <c r="V6" s="28">
        <f t="shared" si="5"/>
        <v>76560.000000001644</v>
      </c>
      <c r="W6" s="28">
        <f t="shared" si="6"/>
        <v>77440.000000002095</v>
      </c>
      <c r="X6" s="28">
        <f t="shared" si="7"/>
        <v>94160.00000000064</v>
      </c>
      <c r="Y6" s="28">
        <f t="shared" si="8"/>
        <v>94160.00000000064</v>
      </c>
      <c r="Z6" s="203">
        <f t="shared" si="9"/>
        <v>558800.00000000943</v>
      </c>
      <c r="AA6" s="239">
        <v>7.7092154473968932</v>
      </c>
      <c r="AB6" s="180">
        <v>7.7092154473968932</v>
      </c>
      <c r="AC6" s="36">
        <v>7.7756668569335234</v>
      </c>
      <c r="AD6" s="207">
        <v>0.78000000000000114</v>
      </c>
      <c r="AE6" s="173">
        <f t="shared" si="10"/>
        <v>68640.000000000102</v>
      </c>
    </row>
    <row r="7" spans="1:67" s="30" customFormat="1" ht="14.25" customHeight="1">
      <c r="A7" s="24">
        <v>1006</v>
      </c>
      <c r="B7" s="24" t="s">
        <v>31</v>
      </c>
      <c r="C7" s="25" t="s">
        <v>26</v>
      </c>
      <c r="D7" s="24" t="s">
        <v>27</v>
      </c>
      <c r="E7" s="191">
        <v>179.04</v>
      </c>
      <c r="F7" s="39">
        <v>181.73</v>
      </c>
      <c r="G7" s="192">
        <v>183.78000000000003</v>
      </c>
      <c r="H7" s="22">
        <v>2.6899999999999977</v>
      </c>
      <c r="I7" s="20">
        <v>0.77000000000001023</v>
      </c>
      <c r="J7" s="20">
        <v>6.9999999999993179E-2</v>
      </c>
      <c r="K7" s="20">
        <v>3.9999999999992042E-2</v>
      </c>
      <c r="L7" s="20">
        <v>9.0000000000031832E-2</v>
      </c>
      <c r="M7" s="20">
        <v>0.72999999999998977</v>
      </c>
      <c r="N7" s="20">
        <v>0.21000000000000796</v>
      </c>
      <c r="O7" s="27">
        <v>6.0000000000002274E-2</v>
      </c>
      <c r="P7" s="198">
        <v>8.0000000000012506E-2</v>
      </c>
      <c r="Q7" s="28">
        <f t="shared" si="0"/>
        <v>828519.9999999993</v>
      </c>
      <c r="R7" s="28">
        <f t="shared" si="1"/>
        <v>964040.00000000116</v>
      </c>
      <c r="S7" s="28">
        <f t="shared" si="2"/>
        <v>970200.00000000058</v>
      </c>
      <c r="T7" s="28">
        <f t="shared" si="3"/>
        <v>973719.99999999988</v>
      </c>
      <c r="U7" s="28">
        <f t="shared" si="4"/>
        <v>981640.00000000268</v>
      </c>
      <c r="V7" s="28">
        <f t="shared" si="5"/>
        <v>1045880.0000000017</v>
      </c>
      <c r="W7" s="28">
        <f t="shared" si="6"/>
        <v>1064360.0000000023</v>
      </c>
      <c r="X7" s="28">
        <f t="shared" si="7"/>
        <v>1069640.0000000026</v>
      </c>
      <c r="Y7" s="28">
        <f t="shared" si="8"/>
        <v>1076680.0000000037</v>
      </c>
      <c r="Z7" s="203">
        <f t="shared" si="9"/>
        <v>8974680.0000000149</v>
      </c>
      <c r="AA7" s="239">
        <v>10.011687011759705</v>
      </c>
      <c r="AB7" s="180">
        <v>10.162108359288938</v>
      </c>
      <c r="AC7" s="36">
        <v>10.276741728223856</v>
      </c>
      <c r="AD7" s="207">
        <v>4.7400000000000375</v>
      </c>
      <c r="AE7" s="173">
        <f t="shared" si="10"/>
        <v>417120.00000000332</v>
      </c>
    </row>
    <row r="8" spans="1:67" s="30" customFormat="1" ht="14.25" customHeight="1">
      <c r="A8" s="24">
        <v>1007</v>
      </c>
      <c r="B8" s="24" t="s">
        <v>32</v>
      </c>
      <c r="C8" s="25" t="s">
        <v>26</v>
      </c>
      <c r="D8" s="24" t="s">
        <v>27</v>
      </c>
      <c r="E8" s="191">
        <v>23.13</v>
      </c>
      <c r="F8" s="39">
        <v>23.22</v>
      </c>
      <c r="G8" s="192">
        <v>23.22</v>
      </c>
      <c r="H8" s="22">
        <v>8.9999999999999858E-2</v>
      </c>
      <c r="I8" s="20">
        <v>0</v>
      </c>
      <c r="J8" s="20">
        <v>0</v>
      </c>
      <c r="K8" s="20">
        <v>0</v>
      </c>
      <c r="L8" s="20">
        <v>0</v>
      </c>
      <c r="M8" s="20">
        <v>0</v>
      </c>
      <c r="N8" s="20">
        <v>0</v>
      </c>
      <c r="O8" s="27">
        <v>0</v>
      </c>
      <c r="P8" s="198">
        <v>0</v>
      </c>
      <c r="Q8" s="28">
        <f t="shared" si="0"/>
        <v>27719.999999999956</v>
      </c>
      <c r="R8" s="28">
        <f t="shared" si="1"/>
        <v>27719.999999999956</v>
      </c>
      <c r="S8" s="28">
        <f t="shared" si="2"/>
        <v>27719.999999999956</v>
      </c>
      <c r="T8" s="28">
        <f t="shared" si="3"/>
        <v>27719.999999999956</v>
      </c>
      <c r="U8" s="28">
        <f t="shared" si="4"/>
        <v>27719.999999999956</v>
      </c>
      <c r="V8" s="28">
        <f t="shared" si="5"/>
        <v>27719.999999999956</v>
      </c>
      <c r="W8" s="28">
        <f t="shared" si="6"/>
        <v>27719.999999999956</v>
      </c>
      <c r="X8" s="28">
        <f t="shared" si="7"/>
        <v>27719.999999999956</v>
      </c>
      <c r="Y8" s="28">
        <f t="shared" si="8"/>
        <v>27719.999999999956</v>
      </c>
      <c r="Z8" s="203">
        <f t="shared" si="9"/>
        <v>249479.99999999953</v>
      </c>
      <c r="AA8" s="239">
        <v>4.1092239909039225</v>
      </c>
      <c r="AB8" s="180">
        <v>4.1252131893121087</v>
      </c>
      <c r="AC8" s="36">
        <v>4.1252131893121087</v>
      </c>
      <c r="AD8" s="207">
        <v>8.9999999999999858E-2</v>
      </c>
      <c r="AE8" s="173">
        <f t="shared" si="10"/>
        <v>7919.9999999999873</v>
      </c>
    </row>
    <row r="9" spans="1:67" s="30" customFormat="1" ht="14.25" customHeight="1">
      <c r="A9" s="24">
        <v>1008</v>
      </c>
      <c r="B9" s="24" t="s">
        <v>33</v>
      </c>
      <c r="C9" s="25" t="s">
        <v>26</v>
      </c>
      <c r="D9" s="24" t="s">
        <v>27</v>
      </c>
      <c r="E9" s="191">
        <v>346.57</v>
      </c>
      <c r="F9" s="39">
        <v>351.9</v>
      </c>
      <c r="G9" s="192">
        <v>353.12</v>
      </c>
      <c r="H9" s="22">
        <v>5.3299999999999841</v>
      </c>
      <c r="I9" s="20">
        <v>0</v>
      </c>
      <c r="J9" s="20">
        <v>0</v>
      </c>
      <c r="K9" s="20">
        <v>0.16000000000002501</v>
      </c>
      <c r="L9" s="20">
        <v>1.0399999999999636</v>
      </c>
      <c r="M9" s="20">
        <v>-6.0000000000002274E-2</v>
      </c>
      <c r="N9" s="20">
        <v>-0.18000000000000682</v>
      </c>
      <c r="O9" s="27">
        <v>0.20999999999997954</v>
      </c>
      <c r="P9" s="198">
        <v>5.0000000000011369E-2</v>
      </c>
      <c r="Q9" s="28">
        <f t="shared" si="0"/>
        <v>1641639.9999999951</v>
      </c>
      <c r="R9" s="28">
        <f t="shared" si="1"/>
        <v>1641639.9999999951</v>
      </c>
      <c r="S9" s="28">
        <f t="shared" si="2"/>
        <v>1641639.9999999951</v>
      </c>
      <c r="T9" s="28">
        <f t="shared" si="3"/>
        <v>1655719.9999999972</v>
      </c>
      <c r="U9" s="28">
        <f t="shared" si="4"/>
        <v>1747239.9999999939</v>
      </c>
      <c r="V9" s="28">
        <f t="shared" si="5"/>
        <v>1741959.9999999937</v>
      </c>
      <c r="W9" s="28">
        <f t="shared" si="6"/>
        <v>1726119.999999993</v>
      </c>
      <c r="X9" s="28">
        <f t="shared" si="7"/>
        <v>1744599.9999999912</v>
      </c>
      <c r="Y9" s="28">
        <f t="shared" si="8"/>
        <v>1748999.9999999921</v>
      </c>
      <c r="Z9" s="203">
        <f t="shared" si="9"/>
        <v>15289559.999999946</v>
      </c>
      <c r="AA9" s="239">
        <v>29.057844033235792</v>
      </c>
      <c r="AB9" s="180">
        <v>29.504732998515959</v>
      </c>
      <c r="AC9" s="36">
        <v>29.607022780437497</v>
      </c>
      <c r="AD9" s="207">
        <v>6.5500000000000123</v>
      </c>
      <c r="AE9" s="173">
        <f t="shared" si="10"/>
        <v>576400.00000000105</v>
      </c>
    </row>
    <row r="10" spans="1:67" s="30" customFormat="1" ht="14.25" customHeight="1">
      <c r="A10" s="24">
        <v>1009</v>
      </c>
      <c r="B10" s="24" t="s">
        <v>34</v>
      </c>
      <c r="C10" s="25" t="s">
        <v>26</v>
      </c>
      <c r="D10" s="24" t="s">
        <v>27</v>
      </c>
      <c r="E10" s="191">
        <v>123.60000000000001</v>
      </c>
      <c r="F10" s="39">
        <v>125.50000000000001</v>
      </c>
      <c r="G10" s="192">
        <v>131.46</v>
      </c>
      <c r="H10" s="22">
        <v>1.9000000000000057</v>
      </c>
      <c r="I10" s="20">
        <v>1.1299999999999812</v>
      </c>
      <c r="J10" s="20">
        <v>1.1300000000000097</v>
      </c>
      <c r="K10" s="20">
        <v>2.019999999999996</v>
      </c>
      <c r="L10" s="20">
        <v>0.53999999999999204</v>
      </c>
      <c r="M10" s="20">
        <v>0</v>
      </c>
      <c r="N10" s="20">
        <v>0.49000000000000909</v>
      </c>
      <c r="O10" s="27">
        <v>0</v>
      </c>
      <c r="P10" s="198">
        <v>0.65000000000000568</v>
      </c>
      <c r="Q10" s="28">
        <f t="shared" si="0"/>
        <v>585200.00000000175</v>
      </c>
      <c r="R10" s="28">
        <f t="shared" si="1"/>
        <v>784079.99999999849</v>
      </c>
      <c r="S10" s="28">
        <f t="shared" si="2"/>
        <v>883519.9999999993</v>
      </c>
      <c r="T10" s="28">
        <f t="shared" si="3"/>
        <v>1061279.9999999991</v>
      </c>
      <c r="U10" s="28">
        <f t="shared" si="4"/>
        <v>1108799.9999999984</v>
      </c>
      <c r="V10" s="28">
        <f t="shared" si="5"/>
        <v>1108799.9999999984</v>
      </c>
      <c r="W10" s="28">
        <f t="shared" si="6"/>
        <v>1151919.9999999991</v>
      </c>
      <c r="X10" s="28">
        <f t="shared" si="7"/>
        <v>1151919.9999999991</v>
      </c>
      <c r="Y10" s="28">
        <f t="shared" si="8"/>
        <v>1209119.9999999995</v>
      </c>
      <c r="Z10" s="203">
        <f t="shared" si="9"/>
        <v>9044639.9999999925</v>
      </c>
      <c r="AA10" s="239">
        <v>16.499579501007862</v>
      </c>
      <c r="AB10" s="180">
        <v>16.753213813725623</v>
      </c>
      <c r="AC10" s="36">
        <v>17.548824605198167</v>
      </c>
      <c r="AD10" s="207">
        <v>7.86</v>
      </c>
      <c r="AE10" s="173">
        <f t="shared" si="10"/>
        <v>691680</v>
      </c>
    </row>
    <row r="11" spans="1:67" s="30" customFormat="1" ht="14.25" customHeight="1">
      <c r="A11" s="24">
        <v>1010</v>
      </c>
      <c r="B11" s="24" t="s">
        <v>35</v>
      </c>
      <c r="C11" s="25" t="s">
        <v>26</v>
      </c>
      <c r="D11" s="24" t="s">
        <v>27</v>
      </c>
      <c r="E11" s="191">
        <v>29.900000000000002</v>
      </c>
      <c r="F11" s="39">
        <v>30.340000000000003</v>
      </c>
      <c r="G11" s="192">
        <v>30.45</v>
      </c>
      <c r="H11" s="22">
        <v>0.44000000000000128</v>
      </c>
      <c r="I11" s="20">
        <v>9.9999999999980105E-3</v>
      </c>
      <c r="J11" s="20">
        <v>5.9999999999998721E-2</v>
      </c>
      <c r="K11" s="20">
        <v>0</v>
      </c>
      <c r="L11" s="20">
        <v>3.9999999999999147E-2</v>
      </c>
      <c r="M11" s="20">
        <v>0</v>
      </c>
      <c r="N11" s="20">
        <v>0</v>
      </c>
      <c r="O11" s="27">
        <v>0</v>
      </c>
      <c r="P11" s="198">
        <v>0</v>
      </c>
      <c r="Q11" s="28">
        <f t="shared" si="0"/>
        <v>135520.00000000041</v>
      </c>
      <c r="R11" s="28">
        <f t="shared" si="1"/>
        <v>137280.00000000006</v>
      </c>
      <c r="S11" s="28">
        <f t="shared" si="2"/>
        <v>142559.99999999994</v>
      </c>
      <c r="T11" s="28">
        <f t="shared" si="3"/>
        <v>142559.99999999994</v>
      </c>
      <c r="U11" s="28">
        <f t="shared" si="4"/>
        <v>146079.99999999985</v>
      </c>
      <c r="V11" s="28">
        <f t="shared" si="5"/>
        <v>146079.99999999985</v>
      </c>
      <c r="W11" s="28">
        <f t="shared" si="6"/>
        <v>146079.99999999985</v>
      </c>
      <c r="X11" s="28">
        <f t="shared" si="7"/>
        <v>146079.99999999985</v>
      </c>
      <c r="Y11" s="28">
        <f t="shared" si="8"/>
        <v>146079.99999999985</v>
      </c>
      <c r="Z11" s="203">
        <f t="shared" si="9"/>
        <v>1288319.9999999995</v>
      </c>
      <c r="AA11" s="239">
        <v>3.2105658756576831</v>
      </c>
      <c r="AB11" s="180">
        <v>3.2578116611188661</v>
      </c>
      <c r="AC11" s="36">
        <v>3.2696231074841617</v>
      </c>
      <c r="AD11" s="207">
        <v>0.54999999999999716</v>
      </c>
      <c r="AE11" s="173">
        <f t="shared" si="10"/>
        <v>48399.999999999753</v>
      </c>
    </row>
    <row r="12" spans="1:67" s="30" customFormat="1" ht="14.25" customHeight="1">
      <c r="A12" s="24">
        <v>1011</v>
      </c>
      <c r="B12" s="24" t="s">
        <v>36</v>
      </c>
      <c r="C12" s="25" t="s">
        <v>26</v>
      </c>
      <c r="D12" s="24" t="s">
        <v>27</v>
      </c>
      <c r="E12" s="191">
        <v>78.45</v>
      </c>
      <c r="F12" s="39">
        <v>78.84</v>
      </c>
      <c r="G12" s="192">
        <v>78.84</v>
      </c>
      <c r="H12" s="22">
        <v>0.39000000000000057</v>
      </c>
      <c r="I12" s="20">
        <v>0</v>
      </c>
      <c r="J12" s="20">
        <v>0</v>
      </c>
      <c r="K12" s="20">
        <v>0</v>
      </c>
      <c r="L12" s="20">
        <v>0</v>
      </c>
      <c r="M12" s="20">
        <v>0</v>
      </c>
      <c r="N12" s="20">
        <v>0</v>
      </c>
      <c r="O12" s="27">
        <v>0</v>
      </c>
      <c r="P12" s="198">
        <v>0</v>
      </c>
      <c r="Q12" s="28">
        <f t="shared" si="0"/>
        <v>120120.0000000002</v>
      </c>
      <c r="R12" s="28">
        <f t="shared" si="1"/>
        <v>120120.0000000002</v>
      </c>
      <c r="S12" s="28">
        <f t="shared" si="2"/>
        <v>120120.0000000002</v>
      </c>
      <c r="T12" s="28">
        <f t="shared" si="3"/>
        <v>120120.0000000002</v>
      </c>
      <c r="U12" s="28">
        <f t="shared" si="4"/>
        <v>120120.0000000002</v>
      </c>
      <c r="V12" s="28">
        <f t="shared" si="5"/>
        <v>120120.0000000002</v>
      </c>
      <c r="W12" s="28">
        <f t="shared" si="6"/>
        <v>120120.0000000002</v>
      </c>
      <c r="X12" s="28">
        <f t="shared" si="7"/>
        <v>120120.0000000002</v>
      </c>
      <c r="Y12" s="28">
        <f t="shared" si="8"/>
        <v>120120.0000000002</v>
      </c>
      <c r="Z12" s="203">
        <f t="shared" si="9"/>
        <v>1081080.0000000019</v>
      </c>
      <c r="AA12" s="239">
        <v>2.0173785136973446</v>
      </c>
      <c r="AB12" s="180">
        <v>2.027407546461423</v>
      </c>
      <c r="AC12" s="36">
        <v>2.027407546461423</v>
      </c>
      <c r="AD12" s="207">
        <v>0.39000000000000057</v>
      </c>
      <c r="AE12" s="173">
        <f t="shared" si="10"/>
        <v>34320.000000000051</v>
      </c>
    </row>
    <row r="13" spans="1:67" s="30" customFormat="1" ht="14.25" customHeight="1">
      <c r="A13" s="24">
        <v>1012</v>
      </c>
      <c r="B13" s="24" t="s">
        <v>37</v>
      </c>
      <c r="C13" s="25" t="s">
        <v>26</v>
      </c>
      <c r="D13" s="24" t="s">
        <v>27</v>
      </c>
      <c r="E13" s="191">
        <v>73.12</v>
      </c>
      <c r="F13" s="39">
        <v>73.550000000000011</v>
      </c>
      <c r="G13" s="192">
        <v>74.660000000000011</v>
      </c>
      <c r="H13" s="22">
        <v>0.43000000000000682</v>
      </c>
      <c r="I13" s="20">
        <v>0.21999999999998465</v>
      </c>
      <c r="J13" s="20">
        <v>1.9999999999996021E-2</v>
      </c>
      <c r="K13" s="20">
        <v>0.6500000000000199</v>
      </c>
      <c r="L13" s="20">
        <v>9.9999999999980105E-2</v>
      </c>
      <c r="M13" s="20">
        <v>8.0000000000012506E-2</v>
      </c>
      <c r="N13" s="20">
        <v>0</v>
      </c>
      <c r="O13" s="27">
        <v>0</v>
      </c>
      <c r="P13" s="198">
        <v>4.0000000000006253E-2</v>
      </c>
      <c r="Q13" s="28">
        <f t="shared" si="0"/>
        <v>132440.0000000021</v>
      </c>
      <c r="R13" s="28">
        <f t="shared" si="1"/>
        <v>171159.99999999939</v>
      </c>
      <c r="S13" s="28">
        <f t="shared" si="2"/>
        <v>172919.99999999904</v>
      </c>
      <c r="T13" s="28">
        <f t="shared" si="3"/>
        <v>230120.00000000079</v>
      </c>
      <c r="U13" s="28">
        <f t="shared" si="4"/>
        <v>238919.99999999904</v>
      </c>
      <c r="V13" s="28">
        <f t="shared" si="5"/>
        <v>245960.00000000015</v>
      </c>
      <c r="W13" s="28">
        <f t="shared" si="6"/>
        <v>245960.00000000015</v>
      </c>
      <c r="X13" s="28">
        <f t="shared" si="7"/>
        <v>245960.00000000015</v>
      </c>
      <c r="Y13" s="28">
        <f t="shared" si="8"/>
        <v>249480.0000000007</v>
      </c>
      <c r="Z13" s="203">
        <f t="shared" si="9"/>
        <v>1932920.0000000019</v>
      </c>
      <c r="AA13" s="239">
        <v>8.9470786173141637</v>
      </c>
      <c r="AB13" s="180">
        <v>8.9996940960538403</v>
      </c>
      <c r="AC13" s="36">
        <v>9.1355154481492828</v>
      </c>
      <c r="AD13" s="207">
        <v>1.5400000000000063</v>
      </c>
      <c r="AE13" s="173">
        <f t="shared" si="10"/>
        <v>135520.00000000055</v>
      </c>
    </row>
    <row r="14" spans="1:67" s="30" customFormat="1" ht="14.25" customHeight="1">
      <c r="A14" s="24">
        <v>1013</v>
      </c>
      <c r="B14" s="24" t="s">
        <v>38</v>
      </c>
      <c r="C14" s="25" t="s">
        <v>26</v>
      </c>
      <c r="D14" s="24" t="s">
        <v>27</v>
      </c>
      <c r="E14" s="191">
        <v>399.63</v>
      </c>
      <c r="F14" s="39">
        <v>402.13</v>
      </c>
      <c r="G14" s="192">
        <v>414.19000000000005</v>
      </c>
      <c r="H14" s="22">
        <v>2.5</v>
      </c>
      <c r="I14" s="20">
        <v>1.1999999999999886</v>
      </c>
      <c r="J14" s="20">
        <v>0.75</v>
      </c>
      <c r="K14" s="20">
        <v>5.1399999999999864</v>
      </c>
      <c r="L14" s="20">
        <v>2.1300000000000523</v>
      </c>
      <c r="M14" s="20">
        <v>1.1899999999999977</v>
      </c>
      <c r="N14" s="20">
        <v>0.14999999999997726</v>
      </c>
      <c r="O14" s="27">
        <v>1.0799999999999841</v>
      </c>
      <c r="P14" s="198">
        <v>0.42000000000007276</v>
      </c>
      <c r="Q14" s="28">
        <f t="shared" si="0"/>
        <v>770000</v>
      </c>
      <c r="R14" s="28">
        <f t="shared" si="1"/>
        <v>981199.99999999802</v>
      </c>
      <c r="S14" s="28">
        <f t="shared" si="2"/>
        <v>1047199.999999998</v>
      </c>
      <c r="T14" s="28">
        <f t="shared" si="3"/>
        <v>1499519.9999999967</v>
      </c>
      <c r="U14" s="28">
        <f t="shared" si="4"/>
        <v>1686960.0000000014</v>
      </c>
      <c r="V14" s="28">
        <f t="shared" si="5"/>
        <v>1791680.0000000012</v>
      </c>
      <c r="W14" s="28">
        <f t="shared" si="6"/>
        <v>1804879.9999999991</v>
      </c>
      <c r="X14" s="28">
        <f t="shared" si="7"/>
        <v>1899919.9999999977</v>
      </c>
      <c r="Y14" s="28">
        <f t="shared" si="8"/>
        <v>1936880.0000000042</v>
      </c>
      <c r="Z14" s="203">
        <f t="shared" si="9"/>
        <v>13418239.999999996</v>
      </c>
      <c r="AA14" s="239">
        <v>17.205629727856302</v>
      </c>
      <c r="AB14" s="180">
        <v>17.313264475797251</v>
      </c>
      <c r="AC14" s="36">
        <v>17.832494499864382</v>
      </c>
      <c r="AD14" s="207">
        <v>14.560000000000057</v>
      </c>
      <c r="AE14" s="173">
        <f t="shared" si="10"/>
        <v>1281280.0000000051</v>
      </c>
    </row>
    <row r="15" spans="1:67" s="30" customFormat="1" ht="14.25" customHeight="1">
      <c r="A15" s="24">
        <v>1014</v>
      </c>
      <c r="B15" s="24" t="s">
        <v>39</v>
      </c>
      <c r="C15" s="25" t="s">
        <v>26</v>
      </c>
      <c r="D15" s="24" t="s">
        <v>27</v>
      </c>
      <c r="E15" s="191">
        <v>81.2</v>
      </c>
      <c r="F15" s="39">
        <v>81.650000000000006</v>
      </c>
      <c r="G15" s="192">
        <v>82.4</v>
      </c>
      <c r="H15" s="22">
        <v>0.45000000000000284</v>
      </c>
      <c r="I15" s="20">
        <v>0.31999999999999318</v>
      </c>
      <c r="J15" s="20">
        <v>0</v>
      </c>
      <c r="K15" s="20">
        <v>0.42000000000000171</v>
      </c>
      <c r="L15" s="20">
        <v>-1.9999999999996021E-2</v>
      </c>
      <c r="M15" s="20">
        <v>3.0000000000001137E-2</v>
      </c>
      <c r="N15" s="20">
        <v>0</v>
      </c>
      <c r="O15" s="27">
        <v>0</v>
      </c>
      <c r="P15" s="198">
        <v>0</v>
      </c>
      <c r="Q15" s="28">
        <f t="shared" si="0"/>
        <v>138600.00000000084</v>
      </c>
      <c r="R15" s="28">
        <f t="shared" si="1"/>
        <v>194919.99999999965</v>
      </c>
      <c r="S15" s="28">
        <f t="shared" si="2"/>
        <v>194919.99999999965</v>
      </c>
      <c r="T15" s="28">
        <f t="shared" si="3"/>
        <v>231879.9999999998</v>
      </c>
      <c r="U15" s="28">
        <f t="shared" si="4"/>
        <v>230120.00000000015</v>
      </c>
      <c r="V15" s="28">
        <f t="shared" si="5"/>
        <v>232760.00000000023</v>
      </c>
      <c r="W15" s="28">
        <f t="shared" si="6"/>
        <v>232760.00000000023</v>
      </c>
      <c r="X15" s="28">
        <f t="shared" si="7"/>
        <v>232760.00000000023</v>
      </c>
      <c r="Y15" s="28">
        <f t="shared" si="8"/>
        <v>232760.00000000023</v>
      </c>
      <c r="Z15" s="203">
        <f t="shared" si="9"/>
        <v>1921480.0000000009</v>
      </c>
      <c r="AA15" s="239">
        <v>8.1472934330005522</v>
      </c>
      <c r="AB15" s="180">
        <v>8.1924446897105305</v>
      </c>
      <c r="AC15" s="36">
        <v>8.2676967842271623</v>
      </c>
      <c r="AD15" s="207">
        <v>1.2000000000000028</v>
      </c>
      <c r="AE15" s="173">
        <f t="shared" si="10"/>
        <v>105600.00000000025</v>
      </c>
    </row>
    <row r="16" spans="1:67" s="30" customFormat="1" ht="14.25" customHeight="1">
      <c r="A16" s="24">
        <v>1015</v>
      </c>
      <c r="B16" s="24" t="s">
        <v>40</v>
      </c>
      <c r="C16" s="25" t="s">
        <v>26</v>
      </c>
      <c r="D16" s="24" t="s">
        <v>27</v>
      </c>
      <c r="E16" s="191">
        <v>84.37</v>
      </c>
      <c r="F16" s="39">
        <v>85.050000000000011</v>
      </c>
      <c r="G16" s="192">
        <v>88.070000000000007</v>
      </c>
      <c r="H16" s="22">
        <v>0.68000000000000682</v>
      </c>
      <c r="I16" s="20">
        <v>0.72999999999998977</v>
      </c>
      <c r="J16" s="20">
        <v>0.48999999999999488</v>
      </c>
      <c r="K16" s="20">
        <v>0.59000000000000341</v>
      </c>
      <c r="L16" s="20">
        <v>0.68999999999999773</v>
      </c>
      <c r="M16" s="20">
        <v>0</v>
      </c>
      <c r="N16" s="20">
        <v>0.29000000000000625</v>
      </c>
      <c r="O16" s="27">
        <v>0</v>
      </c>
      <c r="P16" s="198">
        <v>0.23000000000000398</v>
      </c>
      <c r="Q16" s="28">
        <f t="shared" si="0"/>
        <v>209440.00000000207</v>
      </c>
      <c r="R16" s="28">
        <f t="shared" si="1"/>
        <v>337920.00000000023</v>
      </c>
      <c r="S16" s="28">
        <f t="shared" si="2"/>
        <v>381039.99999999977</v>
      </c>
      <c r="T16" s="28">
        <f t="shared" si="3"/>
        <v>432960.00000000006</v>
      </c>
      <c r="U16" s="28">
        <f t="shared" si="4"/>
        <v>493679.99999999988</v>
      </c>
      <c r="V16" s="28">
        <f t="shared" si="5"/>
        <v>493679.99999999988</v>
      </c>
      <c r="W16" s="28">
        <f t="shared" si="6"/>
        <v>519200.00000000041</v>
      </c>
      <c r="X16" s="28">
        <f t="shared" si="7"/>
        <v>519200.00000000041</v>
      </c>
      <c r="Y16" s="28">
        <f t="shared" si="8"/>
        <v>539440.0000000007</v>
      </c>
      <c r="Z16" s="203">
        <f t="shared" si="9"/>
        <v>3926560.0000000037</v>
      </c>
      <c r="AA16" s="239">
        <v>11.902880844219974</v>
      </c>
      <c r="AB16" s="180">
        <v>11.998814931858584</v>
      </c>
      <c r="AC16" s="36">
        <v>12.424875144606528</v>
      </c>
      <c r="AD16" s="207">
        <v>3.7000000000000028</v>
      </c>
      <c r="AE16" s="173">
        <f t="shared" si="10"/>
        <v>325600.00000000023</v>
      </c>
    </row>
    <row r="17" spans="1:31" s="30" customFormat="1" ht="14.25" customHeight="1">
      <c r="A17" s="24">
        <v>1016</v>
      </c>
      <c r="B17" s="24" t="s">
        <v>41</v>
      </c>
      <c r="C17" s="25" t="s">
        <v>26</v>
      </c>
      <c r="D17" s="24" t="s">
        <v>27</v>
      </c>
      <c r="E17" s="191">
        <v>203.26</v>
      </c>
      <c r="F17" s="39">
        <v>225.84</v>
      </c>
      <c r="G17" s="192">
        <v>226.99</v>
      </c>
      <c r="H17" s="22">
        <v>22.580000000000013</v>
      </c>
      <c r="I17" s="20">
        <v>0.37000000000000455</v>
      </c>
      <c r="J17" s="20">
        <v>6.0000000000002274E-2</v>
      </c>
      <c r="K17" s="20">
        <v>0.48999999999998067</v>
      </c>
      <c r="L17" s="20">
        <v>3.0000000000001137E-2</v>
      </c>
      <c r="M17" s="20">
        <v>0</v>
      </c>
      <c r="N17" s="20">
        <v>0</v>
      </c>
      <c r="O17" s="27">
        <v>0.19999999999998863</v>
      </c>
      <c r="P17" s="198">
        <v>0</v>
      </c>
      <c r="Q17" s="28">
        <f t="shared" si="0"/>
        <v>6954640.0000000019</v>
      </c>
      <c r="R17" s="28">
        <f t="shared" si="1"/>
        <v>7019760.0000000028</v>
      </c>
      <c r="S17" s="28">
        <f t="shared" si="2"/>
        <v>7025040.0000000028</v>
      </c>
      <c r="T17" s="28">
        <f t="shared" si="3"/>
        <v>7068160.0000000009</v>
      </c>
      <c r="U17" s="28">
        <f t="shared" si="4"/>
        <v>7070800.0000000009</v>
      </c>
      <c r="V17" s="28">
        <f t="shared" si="5"/>
        <v>7070800.0000000009</v>
      </c>
      <c r="W17" s="28">
        <f t="shared" si="6"/>
        <v>7070800.0000000009</v>
      </c>
      <c r="X17" s="28">
        <f t="shared" si="7"/>
        <v>7088400</v>
      </c>
      <c r="Y17" s="28">
        <f t="shared" si="8"/>
        <v>7088400</v>
      </c>
      <c r="Z17" s="203">
        <f t="shared" si="9"/>
        <v>63456800.000000007</v>
      </c>
      <c r="AA17" s="239">
        <v>15.620605119771291</v>
      </c>
      <c r="AB17" s="180">
        <v>17.355886353680749</v>
      </c>
      <c r="AC17" s="36">
        <v>17.444264273033976</v>
      </c>
      <c r="AD17" s="207">
        <v>23.730000000000018</v>
      </c>
      <c r="AE17" s="173">
        <f t="shared" si="10"/>
        <v>2088240.0000000016</v>
      </c>
    </row>
    <row r="18" spans="1:31" s="30" customFormat="1" ht="14.25" customHeight="1">
      <c r="A18" s="24">
        <v>1017</v>
      </c>
      <c r="B18" s="24" t="s">
        <v>42</v>
      </c>
      <c r="C18" s="25" t="s">
        <v>26</v>
      </c>
      <c r="D18" s="24" t="s">
        <v>27</v>
      </c>
      <c r="E18" s="191">
        <v>43.57</v>
      </c>
      <c r="F18" s="39">
        <v>43.92</v>
      </c>
      <c r="G18" s="192">
        <v>44.93</v>
      </c>
      <c r="H18" s="22">
        <v>0.35000000000000142</v>
      </c>
      <c r="I18" s="20">
        <v>0</v>
      </c>
      <c r="J18" s="20">
        <v>7.9999999999998295E-2</v>
      </c>
      <c r="K18" s="20">
        <v>0.10999999999999943</v>
      </c>
      <c r="L18" s="20">
        <v>0.20000000000000284</v>
      </c>
      <c r="M18" s="20">
        <v>0</v>
      </c>
      <c r="N18" s="20">
        <v>0.39000000000000057</v>
      </c>
      <c r="O18" s="27">
        <v>0.22999999999999687</v>
      </c>
      <c r="P18" s="198">
        <v>0</v>
      </c>
      <c r="Q18" s="28">
        <f t="shared" si="0"/>
        <v>107800.00000000042</v>
      </c>
      <c r="R18" s="28">
        <f t="shared" si="1"/>
        <v>107800.00000000042</v>
      </c>
      <c r="S18" s="28">
        <f t="shared" si="2"/>
        <v>114840.00000000028</v>
      </c>
      <c r="T18" s="28">
        <f t="shared" si="3"/>
        <v>124520.00000000023</v>
      </c>
      <c r="U18" s="28">
        <f t="shared" si="4"/>
        <v>142120.00000000049</v>
      </c>
      <c r="V18" s="28">
        <f t="shared" si="5"/>
        <v>142120.00000000049</v>
      </c>
      <c r="W18" s="28">
        <f t="shared" si="6"/>
        <v>176440.00000000055</v>
      </c>
      <c r="X18" s="28">
        <f t="shared" si="7"/>
        <v>196680.00000000029</v>
      </c>
      <c r="Y18" s="28">
        <f t="shared" si="8"/>
        <v>196680.00000000029</v>
      </c>
      <c r="Z18" s="203">
        <f t="shared" si="9"/>
        <v>1309000.0000000035</v>
      </c>
      <c r="AA18" s="239">
        <v>9.6646111530100693</v>
      </c>
      <c r="AB18" s="180">
        <v>9.7422474601836644</v>
      </c>
      <c r="AC18" s="36">
        <v>9.9662836608846099</v>
      </c>
      <c r="AD18" s="207">
        <v>1.3599999999999994</v>
      </c>
      <c r="AE18" s="173">
        <f t="shared" si="10"/>
        <v>119679.99999999996</v>
      </c>
    </row>
    <row r="19" spans="1:31" s="30" customFormat="1" ht="14.25" customHeight="1">
      <c r="A19" s="24">
        <v>1018</v>
      </c>
      <c r="B19" s="24" t="s">
        <v>43</v>
      </c>
      <c r="C19" s="25" t="s">
        <v>26</v>
      </c>
      <c r="D19" s="24" t="s">
        <v>27</v>
      </c>
      <c r="E19" s="191">
        <v>147.47999999999999</v>
      </c>
      <c r="F19" s="39">
        <v>150.51999999999998</v>
      </c>
      <c r="G19" s="192">
        <v>151.47</v>
      </c>
      <c r="H19" s="22">
        <v>3.039999999999992</v>
      </c>
      <c r="I19" s="20">
        <v>0.22000000000002728</v>
      </c>
      <c r="J19" s="20">
        <v>0</v>
      </c>
      <c r="K19" s="20">
        <v>0</v>
      </c>
      <c r="L19" s="20">
        <v>0.78999999999999204</v>
      </c>
      <c r="M19" s="20">
        <v>-0.27000000000001023</v>
      </c>
      <c r="N19" s="20">
        <v>0.11000000000001364</v>
      </c>
      <c r="O19" s="27">
        <v>0.15999999999999659</v>
      </c>
      <c r="P19" s="198">
        <v>-6.0000000000002274E-2</v>
      </c>
      <c r="Q19" s="28">
        <f t="shared" si="0"/>
        <v>936319.99999999767</v>
      </c>
      <c r="R19" s="28">
        <f t="shared" si="1"/>
        <v>975040.00000000244</v>
      </c>
      <c r="S19" s="28">
        <f t="shared" si="2"/>
        <v>975040.00000000244</v>
      </c>
      <c r="T19" s="28">
        <f t="shared" si="3"/>
        <v>975040.00000000244</v>
      </c>
      <c r="U19" s="28">
        <f t="shared" si="4"/>
        <v>1044560.0000000017</v>
      </c>
      <c r="V19" s="28">
        <f t="shared" si="5"/>
        <v>1020800.0000000008</v>
      </c>
      <c r="W19" s="28">
        <f t="shared" si="6"/>
        <v>1030480.000000002</v>
      </c>
      <c r="X19" s="28">
        <f t="shared" si="7"/>
        <v>1044560.0000000016</v>
      </c>
      <c r="Y19" s="28">
        <f t="shared" si="8"/>
        <v>1039280.0000000014</v>
      </c>
      <c r="Z19" s="203">
        <f t="shared" si="9"/>
        <v>9041120.000000013</v>
      </c>
      <c r="AA19" s="239">
        <v>9.5678011184492213</v>
      </c>
      <c r="AB19" s="180">
        <v>9.7650218629575303</v>
      </c>
      <c r="AC19" s="36">
        <v>9.8266533456163803</v>
      </c>
      <c r="AD19" s="207">
        <v>3.9900000000000091</v>
      </c>
      <c r="AE19" s="173">
        <f t="shared" si="10"/>
        <v>351120.00000000081</v>
      </c>
    </row>
    <row r="20" spans="1:31" s="30" customFormat="1" ht="14.25" customHeight="1">
      <c r="A20" s="24">
        <v>1019</v>
      </c>
      <c r="B20" s="24" t="s">
        <v>44</v>
      </c>
      <c r="C20" s="25" t="s">
        <v>26</v>
      </c>
      <c r="D20" s="24" t="s">
        <v>27</v>
      </c>
      <c r="E20" s="191">
        <v>21.26</v>
      </c>
      <c r="F20" s="39">
        <v>21.26</v>
      </c>
      <c r="G20" s="192">
        <v>21.26</v>
      </c>
      <c r="H20" s="22">
        <v>0</v>
      </c>
      <c r="I20" s="20">
        <v>0</v>
      </c>
      <c r="J20" s="20">
        <v>0</v>
      </c>
      <c r="K20" s="20">
        <v>0</v>
      </c>
      <c r="L20" s="20">
        <v>0</v>
      </c>
      <c r="M20" s="20">
        <v>0</v>
      </c>
      <c r="N20" s="20">
        <v>0</v>
      </c>
      <c r="O20" s="27">
        <v>0</v>
      </c>
      <c r="P20" s="198">
        <v>0</v>
      </c>
      <c r="Q20" s="28">
        <f t="shared" si="0"/>
        <v>0</v>
      </c>
      <c r="R20" s="28">
        <f t="shared" si="1"/>
        <v>0</v>
      </c>
      <c r="S20" s="28">
        <f t="shared" si="2"/>
        <v>0</v>
      </c>
      <c r="T20" s="28">
        <f t="shared" si="3"/>
        <v>0</v>
      </c>
      <c r="U20" s="28">
        <f t="shared" si="4"/>
        <v>0</v>
      </c>
      <c r="V20" s="28">
        <f t="shared" si="5"/>
        <v>0</v>
      </c>
      <c r="W20" s="28">
        <f t="shared" si="6"/>
        <v>0</v>
      </c>
      <c r="X20" s="28">
        <f t="shared" si="7"/>
        <v>0</v>
      </c>
      <c r="Y20" s="28">
        <f t="shared" si="8"/>
        <v>0</v>
      </c>
      <c r="Z20" s="203">
        <f t="shared" si="9"/>
        <v>0</v>
      </c>
      <c r="AA20" s="239">
        <v>0.33891388144071877</v>
      </c>
      <c r="AB20" s="180">
        <v>0.33891388144071877</v>
      </c>
      <c r="AC20" s="36">
        <v>0.33891388144071877</v>
      </c>
      <c r="AD20" s="207">
        <v>0</v>
      </c>
      <c r="AE20" s="173">
        <f t="shared" si="10"/>
        <v>0</v>
      </c>
    </row>
    <row r="21" spans="1:31" s="30" customFormat="1" ht="14.25" customHeight="1">
      <c r="A21" s="24">
        <v>1020</v>
      </c>
      <c r="B21" s="24" t="s">
        <v>45</v>
      </c>
      <c r="C21" s="25" t="s">
        <v>26</v>
      </c>
      <c r="D21" s="24" t="s">
        <v>27</v>
      </c>
      <c r="E21" s="191">
        <v>48.21</v>
      </c>
      <c r="F21" s="39">
        <v>49.46</v>
      </c>
      <c r="G21" s="192">
        <v>51.2</v>
      </c>
      <c r="H21" s="22">
        <v>1.25</v>
      </c>
      <c r="I21" s="20">
        <v>1.5799999999999983</v>
      </c>
      <c r="J21" s="20">
        <v>9.9999999999980105E-3</v>
      </c>
      <c r="K21" s="20">
        <v>0</v>
      </c>
      <c r="L21" s="20">
        <v>0.13000000000000256</v>
      </c>
      <c r="M21" s="20">
        <v>1.9999999999996021E-2</v>
      </c>
      <c r="N21" s="20">
        <v>0</v>
      </c>
      <c r="O21" s="27">
        <v>0</v>
      </c>
      <c r="P21" s="198">
        <v>0</v>
      </c>
      <c r="Q21" s="28">
        <f t="shared" si="0"/>
        <v>385000</v>
      </c>
      <c r="R21" s="28">
        <f t="shared" si="1"/>
        <v>663079.99999999965</v>
      </c>
      <c r="S21" s="28">
        <f t="shared" si="2"/>
        <v>663959.99999999942</v>
      </c>
      <c r="T21" s="28">
        <f t="shared" si="3"/>
        <v>663959.99999999942</v>
      </c>
      <c r="U21" s="28">
        <f t="shared" si="4"/>
        <v>675399.99999999965</v>
      </c>
      <c r="V21" s="28">
        <f t="shared" si="5"/>
        <v>677159.9999999993</v>
      </c>
      <c r="W21" s="28">
        <f t="shared" si="6"/>
        <v>677159.9999999993</v>
      </c>
      <c r="X21" s="28">
        <f t="shared" si="7"/>
        <v>677159.9999999993</v>
      </c>
      <c r="Y21" s="28">
        <f t="shared" si="8"/>
        <v>677159.9999999993</v>
      </c>
      <c r="Z21" s="203">
        <f t="shared" si="9"/>
        <v>5760039.9999999944</v>
      </c>
      <c r="AA21" s="239">
        <v>23.748768472906402</v>
      </c>
      <c r="AB21" s="180">
        <v>24.364532019704434</v>
      </c>
      <c r="AC21" s="36">
        <v>25.221674876847295</v>
      </c>
      <c r="AD21" s="207">
        <v>2.990000000000002</v>
      </c>
      <c r="AE21" s="173">
        <f t="shared" si="10"/>
        <v>263120.00000000017</v>
      </c>
    </row>
    <row r="22" spans="1:31" s="30" customFormat="1" ht="14.25" customHeight="1">
      <c r="A22" s="24">
        <v>1021</v>
      </c>
      <c r="B22" s="24" t="s">
        <v>46</v>
      </c>
      <c r="C22" s="25" t="s">
        <v>26</v>
      </c>
      <c r="D22" s="24" t="s">
        <v>27</v>
      </c>
      <c r="E22" s="191">
        <v>86.17</v>
      </c>
      <c r="F22" s="39">
        <v>88.320000000000007</v>
      </c>
      <c r="G22" s="192">
        <v>89.550000000000011</v>
      </c>
      <c r="H22" s="22">
        <v>2.1500000000000057</v>
      </c>
      <c r="I22" s="20">
        <v>0.56999999999999318</v>
      </c>
      <c r="J22" s="20">
        <v>0</v>
      </c>
      <c r="K22" s="20">
        <v>0.21999999999999886</v>
      </c>
      <c r="L22" s="20">
        <v>0</v>
      </c>
      <c r="M22" s="20">
        <v>0.15999999999999659</v>
      </c>
      <c r="N22" s="20">
        <v>0</v>
      </c>
      <c r="O22" s="27">
        <v>1.9999999999996021E-2</v>
      </c>
      <c r="P22" s="198">
        <v>0.26000000000001933</v>
      </c>
      <c r="Q22" s="28">
        <f t="shared" si="0"/>
        <v>662200.00000000175</v>
      </c>
      <c r="R22" s="28">
        <f t="shared" si="1"/>
        <v>762520.00000000058</v>
      </c>
      <c r="S22" s="28">
        <f t="shared" si="2"/>
        <v>762520.00000000058</v>
      </c>
      <c r="T22" s="28">
        <f t="shared" si="3"/>
        <v>781880.00000000047</v>
      </c>
      <c r="U22" s="28">
        <f t="shared" si="4"/>
        <v>781880.00000000047</v>
      </c>
      <c r="V22" s="28">
        <f t="shared" si="5"/>
        <v>795960.00000000012</v>
      </c>
      <c r="W22" s="28">
        <f t="shared" si="6"/>
        <v>795960.00000000012</v>
      </c>
      <c r="X22" s="28">
        <f t="shared" si="7"/>
        <v>797719.99999999977</v>
      </c>
      <c r="Y22" s="28">
        <f t="shared" si="8"/>
        <v>820600.00000000151</v>
      </c>
      <c r="Z22" s="203">
        <f t="shared" si="9"/>
        <v>6961240.0000000056</v>
      </c>
      <c r="AA22" s="239">
        <v>6.7279314167928916</v>
      </c>
      <c r="AB22" s="180">
        <v>6.8957978731710377</v>
      </c>
      <c r="AC22" s="36">
        <v>6.9918331017036497</v>
      </c>
      <c r="AD22" s="207">
        <v>3.3800000000000101</v>
      </c>
      <c r="AE22" s="173">
        <f t="shared" si="10"/>
        <v>297440.00000000087</v>
      </c>
    </row>
    <row r="23" spans="1:31" s="30" customFormat="1" ht="14.25" customHeight="1">
      <c r="A23" s="24">
        <v>1022</v>
      </c>
      <c r="B23" s="24" t="s">
        <v>47</v>
      </c>
      <c r="C23" s="25" t="s">
        <v>26</v>
      </c>
      <c r="D23" s="24" t="s">
        <v>27</v>
      </c>
      <c r="E23" s="191">
        <v>239.13</v>
      </c>
      <c r="F23" s="39">
        <v>239.68</v>
      </c>
      <c r="G23" s="192">
        <v>249.62</v>
      </c>
      <c r="H23" s="22">
        <v>0.55000000000001137</v>
      </c>
      <c r="I23" s="20">
        <v>9.0000000000003411E-2</v>
      </c>
      <c r="J23" s="20">
        <v>0.12999999999999545</v>
      </c>
      <c r="K23" s="20">
        <v>2.0000000000010232E-2</v>
      </c>
      <c r="L23" s="20">
        <v>9.9999999999909051E-3</v>
      </c>
      <c r="M23" s="20">
        <v>0.75999999999999091</v>
      </c>
      <c r="N23" s="20">
        <v>0.90999999999999659</v>
      </c>
      <c r="O23" s="27">
        <v>8.0200000000000102</v>
      </c>
      <c r="P23" s="198">
        <v>0</v>
      </c>
      <c r="Q23" s="28">
        <f t="shared" si="0"/>
        <v>169400.00000000349</v>
      </c>
      <c r="R23" s="28">
        <f t="shared" si="1"/>
        <v>185240.0000000041</v>
      </c>
      <c r="S23" s="28">
        <f t="shared" si="2"/>
        <v>196680.0000000037</v>
      </c>
      <c r="T23" s="28">
        <f t="shared" si="3"/>
        <v>198440.0000000046</v>
      </c>
      <c r="U23" s="28">
        <f t="shared" si="4"/>
        <v>199320.00000000378</v>
      </c>
      <c r="V23" s="28">
        <f t="shared" si="5"/>
        <v>266200.00000000297</v>
      </c>
      <c r="W23" s="28">
        <f t="shared" si="6"/>
        <v>346280.00000000268</v>
      </c>
      <c r="X23" s="28">
        <f t="shared" si="7"/>
        <v>1052040.0000000037</v>
      </c>
      <c r="Y23" s="28">
        <f t="shared" si="8"/>
        <v>1052040.0000000037</v>
      </c>
      <c r="Z23" s="203">
        <f t="shared" si="9"/>
        <v>3665640.0000000326</v>
      </c>
      <c r="AA23" s="239">
        <v>1.8087585576222691</v>
      </c>
      <c r="AB23" s="180">
        <v>1.8129187098687134</v>
      </c>
      <c r="AC23" s="36">
        <v>1.8881040068317261</v>
      </c>
      <c r="AD23" s="207">
        <v>10.490000000000009</v>
      </c>
      <c r="AE23" s="173">
        <f t="shared" si="10"/>
        <v>923120.00000000081</v>
      </c>
    </row>
    <row r="24" spans="1:31" s="30" customFormat="1" ht="14.25" customHeight="1">
      <c r="A24" s="24">
        <v>1023</v>
      </c>
      <c r="B24" s="24" t="s">
        <v>48</v>
      </c>
      <c r="C24" s="25" t="s">
        <v>26</v>
      </c>
      <c r="D24" s="24" t="s">
        <v>27</v>
      </c>
      <c r="E24" s="191">
        <v>26.48</v>
      </c>
      <c r="F24" s="39">
        <v>26.84</v>
      </c>
      <c r="G24" s="192">
        <v>28.43</v>
      </c>
      <c r="H24" s="22">
        <v>0.35999999999999943</v>
      </c>
      <c r="I24" s="20">
        <v>0.10999999999999943</v>
      </c>
      <c r="J24" s="20">
        <v>8.9999999999999858E-2</v>
      </c>
      <c r="K24" s="20">
        <v>0</v>
      </c>
      <c r="L24" s="20">
        <v>0</v>
      </c>
      <c r="M24" s="20">
        <v>0.80000000000000071</v>
      </c>
      <c r="N24" s="20">
        <v>0.50000000000000355</v>
      </c>
      <c r="O24" s="27">
        <v>0</v>
      </c>
      <c r="P24" s="198">
        <v>8.9999999999999858E-2</v>
      </c>
      <c r="Q24" s="28">
        <f t="shared" si="0"/>
        <v>110879.99999999983</v>
      </c>
      <c r="R24" s="28">
        <f t="shared" si="1"/>
        <v>130239.99999999972</v>
      </c>
      <c r="S24" s="28">
        <f t="shared" si="2"/>
        <v>138159.99999999971</v>
      </c>
      <c r="T24" s="28">
        <f t="shared" si="3"/>
        <v>138159.99999999971</v>
      </c>
      <c r="U24" s="28">
        <f t="shared" si="4"/>
        <v>138159.99999999971</v>
      </c>
      <c r="V24" s="28">
        <f t="shared" si="5"/>
        <v>208559.99999999977</v>
      </c>
      <c r="W24" s="28">
        <f t="shared" si="6"/>
        <v>252560.00000000009</v>
      </c>
      <c r="X24" s="28">
        <f t="shared" si="7"/>
        <v>252560.00000000009</v>
      </c>
      <c r="Y24" s="28">
        <f t="shared" si="8"/>
        <v>260480.00000000009</v>
      </c>
      <c r="Z24" s="203">
        <f t="shared" si="9"/>
        <v>1629759.9999999984</v>
      </c>
      <c r="AA24" s="239">
        <v>6.6392538361247615</v>
      </c>
      <c r="AB24" s="180">
        <v>6.7295155952261556</v>
      </c>
      <c r="AC24" s="36">
        <v>7.12817169792398</v>
      </c>
      <c r="AD24" s="207">
        <v>1.9499999999999993</v>
      </c>
      <c r="AE24" s="173">
        <f t="shared" si="10"/>
        <v>171599.99999999994</v>
      </c>
    </row>
    <row r="25" spans="1:31" s="30" customFormat="1" ht="14.25" customHeight="1">
      <c r="A25" s="24">
        <v>1024</v>
      </c>
      <c r="B25" s="24" t="s">
        <v>49</v>
      </c>
      <c r="C25" s="25" t="s">
        <v>26</v>
      </c>
      <c r="D25" s="24" t="s">
        <v>27</v>
      </c>
      <c r="E25" s="191">
        <v>373.3</v>
      </c>
      <c r="F25" s="39">
        <v>380.23</v>
      </c>
      <c r="G25" s="192">
        <v>393.35</v>
      </c>
      <c r="H25" s="22">
        <v>6.9300000000000068</v>
      </c>
      <c r="I25" s="20">
        <v>0.75</v>
      </c>
      <c r="J25" s="20">
        <v>0</v>
      </c>
      <c r="K25" s="20">
        <v>1.9300000000000637</v>
      </c>
      <c r="L25" s="20">
        <v>0.38999999999998636</v>
      </c>
      <c r="M25" s="20">
        <v>0.60000000000002274</v>
      </c>
      <c r="N25" s="20">
        <v>2.4200000000000159</v>
      </c>
      <c r="O25" s="27">
        <v>3.7099999999999227</v>
      </c>
      <c r="P25" s="198">
        <v>3.32000000000005</v>
      </c>
      <c r="Q25" s="28">
        <f t="shared" si="0"/>
        <v>2134440.0000000023</v>
      </c>
      <c r="R25" s="28">
        <f t="shared" si="1"/>
        <v>2266440.0000000023</v>
      </c>
      <c r="S25" s="28">
        <f t="shared" si="2"/>
        <v>2266440.0000000023</v>
      </c>
      <c r="T25" s="28">
        <f t="shared" si="3"/>
        <v>2436280.0000000079</v>
      </c>
      <c r="U25" s="28">
        <f t="shared" si="4"/>
        <v>2470600.0000000065</v>
      </c>
      <c r="V25" s="28">
        <f t="shared" si="5"/>
        <v>2523400.0000000084</v>
      </c>
      <c r="W25" s="28">
        <f t="shared" si="6"/>
        <v>2736360.0000000098</v>
      </c>
      <c r="X25" s="28">
        <f t="shared" si="7"/>
        <v>3062840.0000000028</v>
      </c>
      <c r="Y25" s="28">
        <f t="shared" si="8"/>
        <v>3355000.0000000075</v>
      </c>
      <c r="Z25" s="203">
        <f t="shared" si="9"/>
        <v>23251800.000000052</v>
      </c>
      <c r="AA25" s="239">
        <v>55.404663312406313</v>
      </c>
      <c r="AB25" s="180">
        <v>56.433204209151498</v>
      </c>
      <c r="AC25" s="36">
        <v>58.380456238775849</v>
      </c>
      <c r="AD25" s="207">
        <v>20.050000000000011</v>
      </c>
      <c r="AE25" s="173">
        <f t="shared" si="10"/>
        <v>1764400.0000000009</v>
      </c>
    </row>
    <row r="26" spans="1:31" s="30" customFormat="1" ht="14.25" customHeight="1">
      <c r="A26" s="24">
        <v>1025</v>
      </c>
      <c r="B26" s="24" t="s">
        <v>50</v>
      </c>
      <c r="C26" s="25" t="s">
        <v>26</v>
      </c>
      <c r="D26" s="24" t="s">
        <v>27</v>
      </c>
      <c r="E26" s="191">
        <v>153.92000000000002</v>
      </c>
      <c r="F26" s="39">
        <v>159.41000000000003</v>
      </c>
      <c r="G26" s="192">
        <v>160.51000000000002</v>
      </c>
      <c r="H26" s="22">
        <v>5.4900000000000091</v>
      </c>
      <c r="I26" s="20">
        <v>0.51999999999998181</v>
      </c>
      <c r="J26" s="20">
        <v>0</v>
      </c>
      <c r="K26" s="20">
        <v>0</v>
      </c>
      <c r="L26" s="20">
        <v>0.27000000000001023</v>
      </c>
      <c r="M26" s="20">
        <v>9.9999999999994316E-2</v>
      </c>
      <c r="N26" s="20">
        <v>0.33000000000001251</v>
      </c>
      <c r="O26" s="27">
        <v>-0.20000000000001705</v>
      </c>
      <c r="P26" s="198">
        <v>8.0000000000012506E-2</v>
      </c>
      <c r="Q26" s="28">
        <f t="shared" si="0"/>
        <v>1690920.0000000028</v>
      </c>
      <c r="R26" s="28">
        <f t="shared" si="1"/>
        <v>1782439.9999999995</v>
      </c>
      <c r="S26" s="28">
        <f t="shared" si="2"/>
        <v>1782439.9999999995</v>
      </c>
      <c r="T26" s="28">
        <f t="shared" si="3"/>
        <v>1782439.9999999995</v>
      </c>
      <c r="U26" s="28">
        <f t="shared" si="4"/>
        <v>1806200.0000000005</v>
      </c>
      <c r="V26" s="28">
        <f t="shared" si="5"/>
        <v>1815000</v>
      </c>
      <c r="W26" s="28">
        <f t="shared" si="6"/>
        <v>1844040.0000000012</v>
      </c>
      <c r="X26" s="28">
        <f t="shared" si="7"/>
        <v>1826439.9999999998</v>
      </c>
      <c r="Y26" s="28">
        <f t="shared" si="8"/>
        <v>1833480.0000000009</v>
      </c>
      <c r="Z26" s="203">
        <f t="shared" si="9"/>
        <v>16163400.000000004</v>
      </c>
      <c r="AA26" s="239">
        <v>8.2725113134331583</v>
      </c>
      <c r="AB26" s="180">
        <v>8.5675742494437355</v>
      </c>
      <c r="AC26" s="36">
        <v>8.6266943276972192</v>
      </c>
      <c r="AD26" s="207">
        <v>6.5900000000000043</v>
      </c>
      <c r="AE26" s="173">
        <f t="shared" si="10"/>
        <v>579920.00000000035</v>
      </c>
    </row>
    <row r="27" spans="1:31" s="30" customFormat="1" ht="14.25" customHeight="1">
      <c r="A27" s="24">
        <v>1026</v>
      </c>
      <c r="B27" s="24" t="s">
        <v>51</v>
      </c>
      <c r="C27" s="25" t="s">
        <v>26</v>
      </c>
      <c r="D27" s="24" t="s">
        <v>27</v>
      </c>
      <c r="E27" s="191">
        <v>67.17</v>
      </c>
      <c r="F27" s="39">
        <v>67.62</v>
      </c>
      <c r="G27" s="192">
        <v>68.23</v>
      </c>
      <c r="H27" s="22">
        <v>0.45000000000000284</v>
      </c>
      <c r="I27" s="20">
        <v>4.0000000000006253E-2</v>
      </c>
      <c r="J27" s="20">
        <v>0.11999999999999034</v>
      </c>
      <c r="K27" s="20">
        <v>0</v>
      </c>
      <c r="L27" s="20">
        <v>-3.0000000000001137E-2</v>
      </c>
      <c r="M27" s="20">
        <v>3.0000000000001137E-2</v>
      </c>
      <c r="N27" s="20">
        <v>0.29000000000000625</v>
      </c>
      <c r="O27" s="27">
        <v>1.0000000000005116E-2</v>
      </c>
      <c r="P27" s="198">
        <v>0.14999999999999147</v>
      </c>
      <c r="Q27" s="28">
        <f t="shared" si="0"/>
        <v>138600.00000000084</v>
      </c>
      <c r="R27" s="28">
        <f t="shared" si="1"/>
        <v>145640.00000000195</v>
      </c>
      <c r="S27" s="28">
        <f t="shared" si="2"/>
        <v>156200.00000000111</v>
      </c>
      <c r="T27" s="28">
        <f t="shared" si="3"/>
        <v>156200.00000000111</v>
      </c>
      <c r="U27" s="28">
        <f t="shared" si="4"/>
        <v>153560.00000000102</v>
      </c>
      <c r="V27" s="28">
        <f t="shared" si="5"/>
        <v>156200.00000000111</v>
      </c>
      <c r="W27" s="28">
        <f t="shared" si="6"/>
        <v>181720.00000000166</v>
      </c>
      <c r="X27" s="28">
        <f t="shared" si="7"/>
        <v>182600.0000000021</v>
      </c>
      <c r="Y27" s="28">
        <f t="shared" si="8"/>
        <v>195800.00000000134</v>
      </c>
      <c r="Z27" s="203">
        <f t="shared" si="9"/>
        <v>1466520.0000000123</v>
      </c>
      <c r="AA27" s="239">
        <v>0.71378778282658684</v>
      </c>
      <c r="AB27" s="180">
        <v>0.71856974653467032</v>
      </c>
      <c r="AC27" s="36">
        <v>0.72505196400562788</v>
      </c>
      <c r="AD27" s="207">
        <v>1.0600000000000023</v>
      </c>
      <c r="AE27" s="173">
        <f t="shared" si="10"/>
        <v>93280.000000000204</v>
      </c>
    </row>
    <row r="28" spans="1:31" s="30" customFormat="1" ht="14.25" customHeight="1">
      <c r="A28" s="24">
        <v>1027</v>
      </c>
      <c r="B28" s="24" t="s">
        <v>52</v>
      </c>
      <c r="C28" s="25" t="s">
        <v>26</v>
      </c>
      <c r="D28" s="24" t="s">
        <v>27</v>
      </c>
      <c r="E28" s="191">
        <v>111.27</v>
      </c>
      <c r="F28" s="39">
        <v>113.25999999999999</v>
      </c>
      <c r="G28" s="192">
        <v>116.25</v>
      </c>
      <c r="H28" s="22">
        <v>1.9899999999999949</v>
      </c>
      <c r="I28" s="20">
        <v>0.53000000000001535</v>
      </c>
      <c r="J28" s="20">
        <v>0.20999999999999375</v>
      </c>
      <c r="K28" s="20">
        <v>9.9999999999994316E-2</v>
      </c>
      <c r="L28" s="20">
        <v>0.18000000000002103</v>
      </c>
      <c r="M28" s="20">
        <v>0.22999999999998977</v>
      </c>
      <c r="N28" s="20">
        <v>0.21000000000000796</v>
      </c>
      <c r="O28" s="27">
        <v>0.15999999999998238</v>
      </c>
      <c r="P28" s="198">
        <v>1.3700000000000045</v>
      </c>
      <c r="Q28" s="28">
        <f t="shared" si="0"/>
        <v>612919.99999999837</v>
      </c>
      <c r="R28" s="28">
        <f t="shared" si="1"/>
        <v>706200.00000000105</v>
      </c>
      <c r="S28" s="28">
        <f t="shared" si="2"/>
        <v>724680.00000000047</v>
      </c>
      <c r="T28" s="28">
        <f t="shared" si="3"/>
        <v>733480</v>
      </c>
      <c r="U28" s="28">
        <f t="shared" si="4"/>
        <v>749320.00000000186</v>
      </c>
      <c r="V28" s="28">
        <f t="shared" si="5"/>
        <v>769560.00000000093</v>
      </c>
      <c r="W28" s="28">
        <f t="shared" si="6"/>
        <v>788040.00000000163</v>
      </c>
      <c r="X28" s="28">
        <f t="shared" si="7"/>
        <v>802120.00000000012</v>
      </c>
      <c r="Y28" s="28">
        <f t="shared" si="8"/>
        <v>922680.00000000047</v>
      </c>
      <c r="Z28" s="203">
        <f t="shared" si="9"/>
        <v>6809000.0000000056</v>
      </c>
      <c r="AA28" s="239">
        <v>7.8191758488868901</v>
      </c>
      <c r="AB28" s="180">
        <v>7.9590173150438499</v>
      </c>
      <c r="AC28" s="36">
        <v>8.1691308747470206</v>
      </c>
      <c r="AD28" s="207">
        <v>4.980000000000004</v>
      </c>
      <c r="AE28" s="173">
        <f t="shared" si="10"/>
        <v>438240.00000000035</v>
      </c>
    </row>
    <row r="29" spans="1:31" s="30" customFormat="1" ht="14.25" customHeight="1">
      <c r="A29" s="24">
        <v>1028</v>
      </c>
      <c r="B29" s="24" t="s">
        <v>53</v>
      </c>
      <c r="C29" s="25" t="s">
        <v>26</v>
      </c>
      <c r="D29" s="24" t="s">
        <v>27</v>
      </c>
      <c r="E29" s="191">
        <v>280.39</v>
      </c>
      <c r="F29" s="39">
        <v>294.74</v>
      </c>
      <c r="G29" s="192">
        <v>304.65000000000003</v>
      </c>
      <c r="H29" s="22">
        <v>14.350000000000023</v>
      </c>
      <c r="I29" s="20">
        <v>0.25</v>
      </c>
      <c r="J29" s="20">
        <v>0.54000000000002046</v>
      </c>
      <c r="K29" s="20">
        <v>1.1399999999999864</v>
      </c>
      <c r="L29" s="20">
        <v>0.19999999999998863</v>
      </c>
      <c r="M29" s="20">
        <v>2.7599999999999909</v>
      </c>
      <c r="N29" s="20">
        <v>1.4800000000000182</v>
      </c>
      <c r="O29" s="27">
        <v>0.11000000000001364</v>
      </c>
      <c r="P29" s="198">
        <v>3.4300000000000068</v>
      </c>
      <c r="Q29" s="28">
        <f t="shared" si="0"/>
        <v>4419800.0000000075</v>
      </c>
      <c r="R29" s="28">
        <f t="shared" si="1"/>
        <v>4463800.0000000075</v>
      </c>
      <c r="S29" s="28">
        <f t="shared" si="2"/>
        <v>4511320.0000000093</v>
      </c>
      <c r="T29" s="28">
        <f t="shared" si="3"/>
        <v>4611640.0000000084</v>
      </c>
      <c r="U29" s="28">
        <f t="shared" si="4"/>
        <v>4629240.0000000075</v>
      </c>
      <c r="V29" s="28">
        <f t="shared" si="5"/>
        <v>4872120.0000000065</v>
      </c>
      <c r="W29" s="28">
        <f t="shared" si="6"/>
        <v>5002360.0000000084</v>
      </c>
      <c r="X29" s="28">
        <f t="shared" si="7"/>
        <v>5012040.0000000093</v>
      </c>
      <c r="Y29" s="28">
        <f t="shared" si="8"/>
        <v>5313880.0000000102</v>
      </c>
      <c r="Z29" s="203">
        <f t="shared" si="9"/>
        <v>42836200.000000075</v>
      </c>
      <c r="AA29" s="239">
        <v>25.238305264768623</v>
      </c>
      <c r="AB29" s="180">
        <v>26.529969306101876</v>
      </c>
      <c r="AC29" s="36">
        <v>27.421982591789156</v>
      </c>
      <c r="AD29" s="207">
        <v>24.260000000000048</v>
      </c>
      <c r="AE29" s="173">
        <f t="shared" si="10"/>
        <v>2134880.0000000042</v>
      </c>
    </row>
    <row r="30" spans="1:31" s="30" customFormat="1" ht="14.25" customHeight="1">
      <c r="A30" s="24">
        <v>1029</v>
      </c>
      <c r="B30" s="24" t="s">
        <v>54</v>
      </c>
      <c r="C30" s="25" t="s">
        <v>26</v>
      </c>
      <c r="D30" s="24" t="s">
        <v>27</v>
      </c>
      <c r="E30" s="191">
        <v>31.77</v>
      </c>
      <c r="F30" s="39">
        <v>31.77</v>
      </c>
      <c r="G30" s="192">
        <v>31.84</v>
      </c>
      <c r="H30" s="22">
        <v>0</v>
      </c>
      <c r="I30" s="20">
        <v>0</v>
      </c>
      <c r="J30" s="20">
        <v>0</v>
      </c>
      <c r="K30" s="20">
        <v>7.0000000000000284E-2</v>
      </c>
      <c r="L30" s="20">
        <v>0</v>
      </c>
      <c r="M30" s="20">
        <v>0</v>
      </c>
      <c r="N30" s="20">
        <v>0</v>
      </c>
      <c r="O30" s="27">
        <v>0</v>
      </c>
      <c r="P30" s="198">
        <v>0</v>
      </c>
      <c r="Q30" s="28">
        <f t="shared" si="0"/>
        <v>0</v>
      </c>
      <c r="R30" s="28">
        <f t="shared" si="1"/>
        <v>0</v>
      </c>
      <c r="S30" s="28">
        <f t="shared" si="2"/>
        <v>0</v>
      </c>
      <c r="T30" s="28">
        <f t="shared" si="3"/>
        <v>6160.0000000000255</v>
      </c>
      <c r="U30" s="28">
        <f t="shared" si="4"/>
        <v>6160.0000000000255</v>
      </c>
      <c r="V30" s="28">
        <f t="shared" si="5"/>
        <v>6160.0000000000255</v>
      </c>
      <c r="W30" s="28">
        <f t="shared" si="6"/>
        <v>6160.0000000000255</v>
      </c>
      <c r="X30" s="28">
        <f t="shared" si="7"/>
        <v>6160.0000000000255</v>
      </c>
      <c r="Y30" s="28">
        <f t="shared" si="8"/>
        <v>6160.0000000000255</v>
      </c>
      <c r="Z30" s="203">
        <f t="shared" si="9"/>
        <v>36960.000000000153</v>
      </c>
      <c r="AA30" s="239">
        <v>4.5575176806438193</v>
      </c>
      <c r="AB30" s="180">
        <v>4.5575176806438193</v>
      </c>
      <c r="AC30" s="36">
        <v>4.5675594256121874</v>
      </c>
      <c r="AD30" s="207">
        <v>7.0000000000000284E-2</v>
      </c>
      <c r="AE30" s="173">
        <f t="shared" si="10"/>
        <v>6160.0000000000255</v>
      </c>
    </row>
    <row r="31" spans="1:31" s="30" customFormat="1" ht="14.25" customHeight="1">
      <c r="A31" s="24">
        <v>1030</v>
      </c>
      <c r="B31" s="24" t="s">
        <v>55</v>
      </c>
      <c r="C31" s="25" t="s">
        <v>26</v>
      </c>
      <c r="D31" s="24" t="s">
        <v>27</v>
      </c>
      <c r="E31" s="191">
        <v>168.56</v>
      </c>
      <c r="F31" s="39">
        <v>173.46</v>
      </c>
      <c r="G31" s="192">
        <v>179.02</v>
      </c>
      <c r="H31" s="22">
        <v>4.9000000000000057</v>
      </c>
      <c r="I31" s="20">
        <v>0.19999999999998863</v>
      </c>
      <c r="J31" s="20">
        <v>5.0000000000011369E-2</v>
      </c>
      <c r="K31" s="20">
        <v>2.4399999999999977</v>
      </c>
      <c r="L31" s="20">
        <v>0.40000000000000568</v>
      </c>
      <c r="M31" s="20">
        <v>1.2299999999999898</v>
      </c>
      <c r="N31" s="20">
        <v>0.81000000000000227</v>
      </c>
      <c r="O31" s="27">
        <v>0.43000000000000682</v>
      </c>
      <c r="P31" s="198">
        <v>0</v>
      </c>
      <c r="Q31" s="28">
        <f t="shared" si="0"/>
        <v>1509200.0000000019</v>
      </c>
      <c r="R31" s="28">
        <f t="shared" si="1"/>
        <v>1544399.9999999998</v>
      </c>
      <c r="S31" s="28">
        <f t="shared" si="2"/>
        <v>1548800.0000000007</v>
      </c>
      <c r="T31" s="28">
        <f t="shared" si="3"/>
        <v>1763520.0000000005</v>
      </c>
      <c r="U31" s="28">
        <f t="shared" si="4"/>
        <v>1798720.0000000009</v>
      </c>
      <c r="V31" s="28">
        <f t="shared" si="5"/>
        <v>1906960</v>
      </c>
      <c r="W31" s="28">
        <f t="shared" si="6"/>
        <v>1978240.0000000002</v>
      </c>
      <c r="X31" s="28">
        <f t="shared" si="7"/>
        <v>2016080.0000000009</v>
      </c>
      <c r="Y31" s="28">
        <f t="shared" si="8"/>
        <v>2016080.0000000009</v>
      </c>
      <c r="Z31" s="203">
        <f t="shared" si="9"/>
        <v>16082000.000000004</v>
      </c>
      <c r="AA31" s="239">
        <v>12.55231371848145</v>
      </c>
      <c r="AB31" s="180">
        <v>12.91720655913498</v>
      </c>
      <c r="AC31" s="36">
        <v>13.331248231386745</v>
      </c>
      <c r="AD31" s="207">
        <v>10.460000000000008</v>
      </c>
      <c r="AE31" s="173">
        <f t="shared" si="10"/>
        <v>920480.0000000007</v>
      </c>
    </row>
    <row r="32" spans="1:31" s="30" customFormat="1" ht="14.25" customHeight="1">
      <c r="A32" s="24">
        <v>1031</v>
      </c>
      <c r="B32" s="24" t="s">
        <v>56</v>
      </c>
      <c r="C32" s="25" t="s">
        <v>26</v>
      </c>
      <c r="D32" s="24" t="s">
        <v>27</v>
      </c>
      <c r="E32" s="191">
        <v>47.050000000000004</v>
      </c>
      <c r="F32" s="39">
        <v>47.67</v>
      </c>
      <c r="G32" s="192">
        <v>47.99</v>
      </c>
      <c r="H32" s="22">
        <v>0.61999999999999744</v>
      </c>
      <c r="I32" s="20">
        <v>0.10999999999999943</v>
      </c>
      <c r="J32" s="20">
        <v>0</v>
      </c>
      <c r="K32" s="20">
        <v>0.21999999999999886</v>
      </c>
      <c r="L32" s="20">
        <v>-0.18999999999999773</v>
      </c>
      <c r="M32" s="20">
        <v>0.11999999999999744</v>
      </c>
      <c r="N32" s="20">
        <v>0</v>
      </c>
      <c r="O32" s="27">
        <v>6.0000000000002274E-2</v>
      </c>
      <c r="P32" s="198">
        <v>0</v>
      </c>
      <c r="Q32" s="28">
        <f t="shared" si="0"/>
        <v>190959.99999999919</v>
      </c>
      <c r="R32" s="28">
        <f t="shared" si="1"/>
        <v>210319.9999999991</v>
      </c>
      <c r="S32" s="28">
        <f t="shared" si="2"/>
        <v>210319.9999999991</v>
      </c>
      <c r="T32" s="28">
        <f t="shared" si="3"/>
        <v>229679.99999999901</v>
      </c>
      <c r="U32" s="28">
        <f t="shared" si="4"/>
        <v>212959.99999999921</v>
      </c>
      <c r="V32" s="28">
        <f t="shared" si="5"/>
        <v>223519.99999999898</v>
      </c>
      <c r="W32" s="28">
        <f t="shared" si="6"/>
        <v>223519.99999999898</v>
      </c>
      <c r="X32" s="28">
        <f t="shared" si="7"/>
        <v>228799.99999999919</v>
      </c>
      <c r="Y32" s="28">
        <f t="shared" si="8"/>
        <v>228799.99999999919</v>
      </c>
      <c r="Z32" s="203">
        <f t="shared" si="9"/>
        <v>1958879.9999999921</v>
      </c>
      <c r="AA32" s="239">
        <v>3.8008223670923922</v>
      </c>
      <c r="AB32" s="180">
        <v>3.8509075927586456</v>
      </c>
      <c r="AC32" s="36">
        <v>3.8767580318121961</v>
      </c>
      <c r="AD32" s="207">
        <v>0.93999999999999773</v>
      </c>
      <c r="AE32" s="173">
        <f t="shared" si="10"/>
        <v>82719.999999999796</v>
      </c>
    </row>
    <row r="33" spans="1:31" s="30" customFormat="1" ht="14.25" customHeight="1">
      <c r="A33" s="24">
        <v>1032</v>
      </c>
      <c r="B33" s="24" t="s">
        <v>57</v>
      </c>
      <c r="C33" s="25" t="s">
        <v>26</v>
      </c>
      <c r="D33" s="24" t="s">
        <v>27</v>
      </c>
      <c r="E33" s="191">
        <v>94.43</v>
      </c>
      <c r="F33" s="39">
        <v>95.940000000000012</v>
      </c>
      <c r="G33" s="192">
        <v>96.66</v>
      </c>
      <c r="H33" s="22">
        <v>1.5100000000000051</v>
      </c>
      <c r="I33" s="20">
        <v>6.9999999999978968E-2</v>
      </c>
      <c r="J33" s="20">
        <v>0.11000000000001364</v>
      </c>
      <c r="K33" s="20">
        <v>0.34000000000000341</v>
      </c>
      <c r="L33" s="20">
        <v>4.0000000000006253E-2</v>
      </c>
      <c r="M33" s="20">
        <v>0</v>
      </c>
      <c r="N33" s="20">
        <v>6.0000000000002274E-2</v>
      </c>
      <c r="O33" s="27">
        <v>0</v>
      </c>
      <c r="P33" s="198">
        <v>9.9999999999994316E-2</v>
      </c>
      <c r="Q33" s="28">
        <f t="shared" si="0"/>
        <v>465080.00000000163</v>
      </c>
      <c r="R33" s="28">
        <f t="shared" si="1"/>
        <v>477399.9999999979</v>
      </c>
      <c r="S33" s="28">
        <f t="shared" si="2"/>
        <v>487079.99999999913</v>
      </c>
      <c r="T33" s="28">
        <f t="shared" si="3"/>
        <v>516999.99999999942</v>
      </c>
      <c r="U33" s="28">
        <f t="shared" si="4"/>
        <v>520519.99999999994</v>
      </c>
      <c r="V33" s="28">
        <f t="shared" si="5"/>
        <v>520519.99999999994</v>
      </c>
      <c r="W33" s="28">
        <f t="shared" si="6"/>
        <v>525800.00000000012</v>
      </c>
      <c r="X33" s="28">
        <f t="shared" si="7"/>
        <v>525800.00000000012</v>
      </c>
      <c r="Y33" s="28">
        <f t="shared" si="8"/>
        <v>534599.99999999965</v>
      </c>
      <c r="Z33" s="203">
        <f t="shared" si="9"/>
        <v>4573799.9999999981</v>
      </c>
      <c r="AA33" s="239">
        <v>19.022198944442206</v>
      </c>
      <c r="AB33" s="180">
        <v>19.326376858305469</v>
      </c>
      <c r="AC33" s="36">
        <v>19.471415333789938</v>
      </c>
      <c r="AD33" s="207">
        <v>2.2299999999999898</v>
      </c>
      <c r="AE33" s="173">
        <f t="shared" si="10"/>
        <v>196239.9999999991</v>
      </c>
    </row>
    <row r="34" spans="1:31" s="30" customFormat="1" ht="14.25" customHeight="1">
      <c r="A34" s="24">
        <v>1033</v>
      </c>
      <c r="B34" s="24" t="s">
        <v>58</v>
      </c>
      <c r="C34" s="25" t="s">
        <v>26</v>
      </c>
      <c r="D34" s="24" t="s">
        <v>27</v>
      </c>
      <c r="E34" s="191">
        <v>134.79</v>
      </c>
      <c r="F34" s="39">
        <v>138.17999999999998</v>
      </c>
      <c r="G34" s="192">
        <v>143.27000000000001</v>
      </c>
      <c r="H34" s="22">
        <v>3.3899999999999864</v>
      </c>
      <c r="I34" s="20">
        <v>0.75000000000002842</v>
      </c>
      <c r="J34" s="20">
        <v>0.13999999999998636</v>
      </c>
      <c r="K34" s="20">
        <v>2.960000000000008</v>
      </c>
      <c r="L34" s="20">
        <v>0</v>
      </c>
      <c r="M34" s="20">
        <v>0.12999999999999545</v>
      </c>
      <c r="N34" s="20">
        <v>0.37999999999999545</v>
      </c>
      <c r="O34" s="27">
        <v>0.44999999999998863</v>
      </c>
      <c r="P34" s="198">
        <v>0.28000000000002956</v>
      </c>
      <c r="Q34" s="28">
        <f t="shared" si="0"/>
        <v>1044119.9999999958</v>
      </c>
      <c r="R34" s="28">
        <f t="shared" si="1"/>
        <v>1176120.0000000009</v>
      </c>
      <c r="S34" s="28">
        <f t="shared" si="2"/>
        <v>1188439.9999999998</v>
      </c>
      <c r="T34" s="28">
        <f t="shared" si="3"/>
        <v>1448920.0000000005</v>
      </c>
      <c r="U34" s="28">
        <f t="shared" si="4"/>
        <v>1448920.0000000005</v>
      </c>
      <c r="V34" s="28">
        <f t="shared" si="5"/>
        <v>1460360</v>
      </c>
      <c r="W34" s="28">
        <f t="shared" si="6"/>
        <v>1493799.9999999995</v>
      </c>
      <c r="X34" s="28">
        <f t="shared" si="7"/>
        <v>1533399.9999999986</v>
      </c>
      <c r="Y34" s="28">
        <f t="shared" si="8"/>
        <v>1558040.0000000012</v>
      </c>
      <c r="Z34" s="203">
        <f t="shared" si="9"/>
        <v>12352119.999999996</v>
      </c>
      <c r="AA34" s="239">
        <v>12.335273446079507</v>
      </c>
      <c r="AB34" s="180">
        <v>12.645508455963098</v>
      </c>
      <c r="AC34" s="36">
        <v>13.111318544549382</v>
      </c>
      <c r="AD34" s="207">
        <v>8.4800000000000182</v>
      </c>
      <c r="AE34" s="173">
        <f t="shared" si="10"/>
        <v>746240.00000000163</v>
      </c>
    </row>
    <row r="35" spans="1:31" s="30" customFormat="1" ht="14.25" customHeight="1">
      <c r="A35" s="24">
        <v>1034</v>
      </c>
      <c r="B35" s="24" t="s">
        <v>59</v>
      </c>
      <c r="C35" s="25" t="s">
        <v>26</v>
      </c>
      <c r="D35" s="24" t="s">
        <v>27</v>
      </c>
      <c r="E35" s="191">
        <v>217.92000000000002</v>
      </c>
      <c r="F35" s="39">
        <v>226.38000000000002</v>
      </c>
      <c r="G35" s="192">
        <v>239.58</v>
      </c>
      <c r="H35" s="22">
        <v>8.460000000000008</v>
      </c>
      <c r="I35" s="20">
        <v>1.4299999999999784</v>
      </c>
      <c r="J35" s="20">
        <v>0.63999999999998636</v>
      </c>
      <c r="K35" s="20">
        <v>2.160000000000025</v>
      </c>
      <c r="L35" s="20">
        <v>3.0699999999999932</v>
      </c>
      <c r="M35" s="20">
        <v>1.1999999999999886</v>
      </c>
      <c r="N35" s="20">
        <v>1.3000000000000114</v>
      </c>
      <c r="O35" s="27">
        <v>2.5600000000000023</v>
      </c>
      <c r="P35" s="198">
        <v>0.84000000000000341</v>
      </c>
      <c r="Q35" s="28">
        <f t="shared" si="0"/>
        <v>2605680.0000000028</v>
      </c>
      <c r="R35" s="28">
        <f t="shared" si="1"/>
        <v>2857359.9999999991</v>
      </c>
      <c r="S35" s="28">
        <f t="shared" si="2"/>
        <v>2913679.9999999977</v>
      </c>
      <c r="T35" s="28">
        <f t="shared" si="3"/>
        <v>3103760</v>
      </c>
      <c r="U35" s="28">
        <f t="shared" si="4"/>
        <v>3373919.9999999995</v>
      </c>
      <c r="V35" s="28">
        <f t="shared" si="5"/>
        <v>3479519.9999999986</v>
      </c>
      <c r="W35" s="28">
        <f t="shared" si="6"/>
        <v>3593919.9999999995</v>
      </c>
      <c r="X35" s="28">
        <f t="shared" si="7"/>
        <v>3819199.9999999995</v>
      </c>
      <c r="Y35" s="28">
        <f t="shared" si="8"/>
        <v>3893120</v>
      </c>
      <c r="Z35" s="203">
        <f t="shared" si="9"/>
        <v>29640160</v>
      </c>
      <c r="AA35" s="239">
        <v>34.619050644976809</v>
      </c>
      <c r="AB35" s="180">
        <v>35.963017093473979</v>
      </c>
      <c r="AC35" s="36">
        <v>38.059986020207155</v>
      </c>
      <c r="AD35" s="207">
        <v>21.659999999999997</v>
      </c>
      <c r="AE35" s="173">
        <f t="shared" si="10"/>
        <v>1906079.9999999998</v>
      </c>
    </row>
    <row r="36" spans="1:31" s="30" customFormat="1" ht="14.25" customHeight="1">
      <c r="A36" s="24">
        <v>1035</v>
      </c>
      <c r="B36" s="24" t="s">
        <v>60</v>
      </c>
      <c r="C36" s="25" t="s">
        <v>26</v>
      </c>
      <c r="D36" s="24" t="s">
        <v>27</v>
      </c>
      <c r="E36" s="191">
        <v>227.34</v>
      </c>
      <c r="F36" s="39">
        <v>235.95</v>
      </c>
      <c r="G36" s="192">
        <v>239.17</v>
      </c>
      <c r="H36" s="22">
        <v>8.6099999999999852</v>
      </c>
      <c r="I36" s="20">
        <v>0.30000000000003979</v>
      </c>
      <c r="J36" s="20">
        <v>0.38999999999995794</v>
      </c>
      <c r="K36" s="20">
        <v>0.47000000000002728</v>
      </c>
      <c r="L36" s="20">
        <v>0.30000000000001137</v>
      </c>
      <c r="M36" s="20">
        <v>0.56000000000000227</v>
      </c>
      <c r="N36" s="20">
        <v>1.089999999999975</v>
      </c>
      <c r="O36" s="27">
        <v>9.9999999999994316E-2</v>
      </c>
      <c r="P36" s="198">
        <v>9.9999999999909051E-3</v>
      </c>
      <c r="Q36" s="28">
        <f t="shared" si="0"/>
        <v>2651879.9999999958</v>
      </c>
      <c r="R36" s="28">
        <f t="shared" si="1"/>
        <v>2704680.0000000028</v>
      </c>
      <c r="S36" s="28">
        <f t="shared" si="2"/>
        <v>2738999.9999999991</v>
      </c>
      <c r="T36" s="28">
        <f t="shared" si="3"/>
        <v>2780360.0000000014</v>
      </c>
      <c r="U36" s="28">
        <f t="shared" si="4"/>
        <v>2806760.0000000023</v>
      </c>
      <c r="V36" s="28">
        <f t="shared" si="5"/>
        <v>2856040.0000000023</v>
      </c>
      <c r="W36" s="28">
        <f t="shared" si="6"/>
        <v>2951960</v>
      </c>
      <c r="X36" s="28">
        <f t="shared" si="7"/>
        <v>2960759.9999999995</v>
      </c>
      <c r="Y36" s="28">
        <f t="shared" si="8"/>
        <v>2961639.9999999986</v>
      </c>
      <c r="Z36" s="203">
        <f t="shared" si="9"/>
        <v>25413080</v>
      </c>
      <c r="AA36" s="239">
        <v>9.985812363010238</v>
      </c>
      <c r="AB36" s="180">
        <v>10.364002934161457</v>
      </c>
      <c r="AC36" s="36">
        <v>10.505440058331832</v>
      </c>
      <c r="AD36" s="207">
        <v>11.829999999999984</v>
      </c>
      <c r="AE36" s="173">
        <f t="shared" si="10"/>
        <v>1041039.9999999986</v>
      </c>
    </row>
    <row r="37" spans="1:31" s="30" customFormat="1" ht="14.25" customHeight="1">
      <c r="A37" s="24">
        <v>1036</v>
      </c>
      <c r="B37" s="24" t="s">
        <v>61</v>
      </c>
      <c r="C37" s="25" t="s">
        <v>26</v>
      </c>
      <c r="D37" s="24" t="s">
        <v>27</v>
      </c>
      <c r="E37" s="191">
        <v>24.79</v>
      </c>
      <c r="F37" s="39">
        <v>25.029999999999998</v>
      </c>
      <c r="G37" s="192">
        <v>25.310000000000002</v>
      </c>
      <c r="H37" s="22">
        <v>0.23999999999999844</v>
      </c>
      <c r="I37" s="20">
        <v>0.20000000000000284</v>
      </c>
      <c r="J37" s="20">
        <v>0</v>
      </c>
      <c r="K37" s="20">
        <v>0</v>
      </c>
      <c r="L37" s="20">
        <v>-1.9999999999999574E-2</v>
      </c>
      <c r="M37" s="20">
        <v>0</v>
      </c>
      <c r="N37" s="20">
        <v>0.10000000000000142</v>
      </c>
      <c r="O37" s="27">
        <v>0</v>
      </c>
      <c r="P37" s="198">
        <v>0</v>
      </c>
      <c r="Q37" s="28">
        <f t="shared" si="0"/>
        <v>73919.999999999505</v>
      </c>
      <c r="R37" s="28">
        <f t="shared" si="1"/>
        <v>109120</v>
      </c>
      <c r="S37" s="28">
        <f t="shared" si="2"/>
        <v>109120</v>
      </c>
      <c r="T37" s="28">
        <f t="shared" si="3"/>
        <v>109120</v>
      </c>
      <c r="U37" s="28">
        <f t="shared" si="4"/>
        <v>107360.00000000004</v>
      </c>
      <c r="V37" s="28">
        <f t="shared" si="5"/>
        <v>107360.00000000004</v>
      </c>
      <c r="W37" s="28">
        <f t="shared" si="6"/>
        <v>116160.00000000017</v>
      </c>
      <c r="X37" s="28">
        <f t="shared" si="7"/>
        <v>116160.00000000017</v>
      </c>
      <c r="Y37" s="28">
        <f t="shared" si="8"/>
        <v>116160.00000000017</v>
      </c>
      <c r="Z37" s="203">
        <f t="shared" si="9"/>
        <v>964480.00000000023</v>
      </c>
      <c r="AA37" s="239">
        <v>2.2250345558008866</v>
      </c>
      <c r="AB37" s="180">
        <v>2.2465758342757636</v>
      </c>
      <c r="AC37" s="36">
        <v>2.2717073258297882</v>
      </c>
      <c r="AD37" s="207">
        <v>0.52000000000000313</v>
      </c>
      <c r="AE37" s="173">
        <f t="shared" si="10"/>
        <v>45760.000000000276</v>
      </c>
    </row>
    <row r="38" spans="1:31" s="30" customFormat="1" ht="14.25" customHeight="1">
      <c r="A38" s="24">
        <v>1037</v>
      </c>
      <c r="B38" s="24" t="s">
        <v>62</v>
      </c>
      <c r="C38" s="25" t="s">
        <v>26</v>
      </c>
      <c r="D38" s="24" t="s">
        <v>27</v>
      </c>
      <c r="E38" s="191">
        <v>38.97</v>
      </c>
      <c r="F38" s="39">
        <v>39.479999999999997</v>
      </c>
      <c r="G38" s="192">
        <v>39.720000000000006</v>
      </c>
      <c r="H38" s="22">
        <v>0.50999999999999801</v>
      </c>
      <c r="I38" s="20">
        <v>0</v>
      </c>
      <c r="J38" s="20">
        <v>0</v>
      </c>
      <c r="K38" s="20">
        <v>0</v>
      </c>
      <c r="L38" s="20">
        <v>0</v>
      </c>
      <c r="M38" s="20">
        <v>0</v>
      </c>
      <c r="N38" s="20">
        <v>0</v>
      </c>
      <c r="O38" s="27">
        <v>0</v>
      </c>
      <c r="P38" s="198">
        <v>0.24000000000000199</v>
      </c>
      <c r="Q38" s="28">
        <f t="shared" si="0"/>
        <v>157079.99999999939</v>
      </c>
      <c r="R38" s="28">
        <f t="shared" si="1"/>
        <v>157079.99999999939</v>
      </c>
      <c r="S38" s="28">
        <f t="shared" si="2"/>
        <v>157079.99999999939</v>
      </c>
      <c r="T38" s="28">
        <f t="shared" si="3"/>
        <v>157079.99999999939</v>
      </c>
      <c r="U38" s="28">
        <f t="shared" si="4"/>
        <v>157079.99999999939</v>
      </c>
      <c r="V38" s="28">
        <f t="shared" si="5"/>
        <v>157079.99999999939</v>
      </c>
      <c r="W38" s="28">
        <f t="shared" si="6"/>
        <v>157079.99999999939</v>
      </c>
      <c r="X38" s="28">
        <f t="shared" si="7"/>
        <v>157079.99999999939</v>
      </c>
      <c r="Y38" s="28">
        <f t="shared" si="8"/>
        <v>178199.99999999956</v>
      </c>
      <c r="Z38" s="203">
        <f t="shared" si="9"/>
        <v>1434839.9999999946</v>
      </c>
      <c r="AA38" s="239">
        <v>4.3500586035608633</v>
      </c>
      <c r="AB38" s="180">
        <v>4.4069877769715911</v>
      </c>
      <c r="AC38" s="36">
        <v>4.4337779762236993</v>
      </c>
      <c r="AD38" s="207">
        <v>0.75000000000000711</v>
      </c>
      <c r="AE38" s="173">
        <f t="shared" si="10"/>
        <v>66000.000000000626</v>
      </c>
    </row>
    <row r="39" spans="1:31" s="30" customFormat="1" ht="14.25" customHeight="1">
      <c r="A39" s="24">
        <v>1038</v>
      </c>
      <c r="B39" s="24" t="s">
        <v>63</v>
      </c>
      <c r="C39" s="25" t="s">
        <v>26</v>
      </c>
      <c r="D39" s="24" t="s">
        <v>27</v>
      </c>
      <c r="E39" s="191">
        <v>238.36</v>
      </c>
      <c r="F39" s="39">
        <v>244.37</v>
      </c>
      <c r="G39" s="192">
        <v>250.61</v>
      </c>
      <c r="H39" s="22">
        <v>6.0099999999999909</v>
      </c>
      <c r="I39" s="20">
        <v>1.0099999999999909</v>
      </c>
      <c r="J39" s="20">
        <v>0.34000000000000341</v>
      </c>
      <c r="K39" s="20">
        <v>0.96000000000000796</v>
      </c>
      <c r="L39" s="20">
        <v>9.9999999999994316E-2</v>
      </c>
      <c r="M39" s="20">
        <v>3.2800000000000011</v>
      </c>
      <c r="N39" s="20">
        <v>0.31999999999999318</v>
      </c>
      <c r="O39" s="27">
        <v>0.30000000000001137</v>
      </c>
      <c r="P39" s="198">
        <v>-6.9999999999993179E-2</v>
      </c>
      <c r="Q39" s="28">
        <f t="shared" si="0"/>
        <v>1851079.9999999972</v>
      </c>
      <c r="R39" s="28">
        <f t="shared" si="1"/>
        <v>2028839.9999999956</v>
      </c>
      <c r="S39" s="28">
        <f t="shared" si="2"/>
        <v>2058759.9999999958</v>
      </c>
      <c r="T39" s="28">
        <f t="shared" si="3"/>
        <v>2143239.9999999963</v>
      </c>
      <c r="U39" s="28">
        <f t="shared" si="4"/>
        <v>2152039.9999999958</v>
      </c>
      <c r="V39" s="28">
        <f t="shared" si="5"/>
        <v>2440679.9999999958</v>
      </c>
      <c r="W39" s="28">
        <f t="shared" si="6"/>
        <v>2468839.9999999953</v>
      </c>
      <c r="X39" s="28">
        <f t="shared" si="7"/>
        <v>2495239.9999999963</v>
      </c>
      <c r="Y39" s="28">
        <f t="shared" si="8"/>
        <v>2489079.9999999967</v>
      </c>
      <c r="Z39" s="203">
        <f t="shared" si="9"/>
        <v>20127799.999999966</v>
      </c>
      <c r="AA39" s="239">
        <v>42.789695718517194</v>
      </c>
      <c r="AB39" s="180">
        <v>43.86859348352931</v>
      </c>
      <c r="AC39" s="36">
        <v>44.988780181312279</v>
      </c>
      <c r="AD39" s="207">
        <v>12.25</v>
      </c>
      <c r="AE39" s="173">
        <f t="shared" si="10"/>
        <v>1078000</v>
      </c>
    </row>
    <row r="40" spans="1:31" s="30" customFormat="1" ht="14.25" customHeight="1">
      <c r="A40" s="24">
        <v>1039</v>
      </c>
      <c r="B40" s="24" t="s">
        <v>64</v>
      </c>
      <c r="C40" s="25" t="s">
        <v>26</v>
      </c>
      <c r="D40" s="24" t="s">
        <v>27</v>
      </c>
      <c r="E40" s="191">
        <v>79.86</v>
      </c>
      <c r="F40" s="39">
        <v>80.45</v>
      </c>
      <c r="G40" s="192">
        <v>80.02</v>
      </c>
      <c r="H40" s="22">
        <v>0.59000000000000341</v>
      </c>
      <c r="I40" s="20">
        <v>0</v>
      </c>
      <c r="J40" s="20">
        <v>1.0000000000005116E-2</v>
      </c>
      <c r="K40" s="20">
        <v>0</v>
      </c>
      <c r="L40" s="20">
        <v>0</v>
      </c>
      <c r="M40" s="20">
        <v>-0.43999999999999773</v>
      </c>
      <c r="N40" s="20">
        <v>0</v>
      </c>
      <c r="O40" s="27">
        <v>0</v>
      </c>
      <c r="P40" s="198">
        <v>0</v>
      </c>
      <c r="Q40" s="28">
        <f t="shared" si="0"/>
        <v>181720.00000000105</v>
      </c>
      <c r="R40" s="28">
        <f t="shared" si="1"/>
        <v>181720.00000000105</v>
      </c>
      <c r="S40" s="28">
        <f t="shared" si="2"/>
        <v>182600.00000000148</v>
      </c>
      <c r="T40" s="28">
        <f t="shared" si="3"/>
        <v>182600.00000000148</v>
      </c>
      <c r="U40" s="28">
        <f t="shared" si="4"/>
        <v>182600.00000000148</v>
      </c>
      <c r="V40" s="28">
        <f t="shared" si="5"/>
        <v>143880.00000000169</v>
      </c>
      <c r="W40" s="28">
        <f t="shared" si="6"/>
        <v>143880.00000000169</v>
      </c>
      <c r="X40" s="28">
        <f t="shared" si="7"/>
        <v>143880.00000000169</v>
      </c>
      <c r="Y40" s="28">
        <f t="shared" si="8"/>
        <v>143880.00000000169</v>
      </c>
      <c r="Z40" s="203">
        <f t="shared" si="9"/>
        <v>1486760.0000000133</v>
      </c>
      <c r="AA40" s="239">
        <v>5.557682002602772</v>
      </c>
      <c r="AB40" s="180">
        <v>5.5987417619508255</v>
      </c>
      <c r="AC40" s="36">
        <v>5.5688168525954636</v>
      </c>
      <c r="AD40" s="207">
        <v>0.15999999999999659</v>
      </c>
      <c r="AE40" s="173">
        <f t="shared" si="10"/>
        <v>14079.9999999997</v>
      </c>
    </row>
    <row r="41" spans="1:31" s="30" customFormat="1" ht="14.25" customHeight="1">
      <c r="A41" s="24">
        <v>1040</v>
      </c>
      <c r="B41" s="24" t="s">
        <v>65</v>
      </c>
      <c r="C41" s="25" t="s">
        <v>26</v>
      </c>
      <c r="D41" s="24" t="s">
        <v>27</v>
      </c>
      <c r="E41" s="191">
        <v>97.23</v>
      </c>
      <c r="F41" s="39">
        <v>99.81</v>
      </c>
      <c r="G41" s="192">
        <v>101.99000000000001</v>
      </c>
      <c r="H41" s="22">
        <v>2.5799999999999983</v>
      </c>
      <c r="I41" s="20">
        <v>0.95000000000000284</v>
      </c>
      <c r="J41" s="20">
        <v>0.12999999999999545</v>
      </c>
      <c r="K41" s="20">
        <v>0.68000000000000682</v>
      </c>
      <c r="L41" s="20">
        <v>0.28000000000000114</v>
      </c>
      <c r="M41" s="20">
        <v>0</v>
      </c>
      <c r="N41" s="20">
        <v>0.15000000000000568</v>
      </c>
      <c r="O41" s="27">
        <v>-0.38000000000000966</v>
      </c>
      <c r="P41" s="198">
        <v>0.37000000000000455</v>
      </c>
      <c r="Q41" s="28">
        <f t="shared" si="0"/>
        <v>794639.99999999953</v>
      </c>
      <c r="R41" s="28">
        <f t="shared" si="1"/>
        <v>961840</v>
      </c>
      <c r="S41" s="28">
        <f t="shared" si="2"/>
        <v>973279.99999999965</v>
      </c>
      <c r="T41" s="28">
        <f t="shared" si="3"/>
        <v>1033120.0000000002</v>
      </c>
      <c r="U41" s="28">
        <f t="shared" si="4"/>
        <v>1057760.0000000002</v>
      </c>
      <c r="V41" s="28">
        <f t="shared" si="5"/>
        <v>1057760.0000000002</v>
      </c>
      <c r="W41" s="28">
        <f t="shared" si="6"/>
        <v>1070960.0000000007</v>
      </c>
      <c r="X41" s="28">
        <f t="shared" si="7"/>
        <v>1037519.9999999999</v>
      </c>
      <c r="Y41" s="28">
        <f t="shared" si="8"/>
        <v>1070080.0000000002</v>
      </c>
      <c r="Z41" s="203">
        <f t="shared" si="9"/>
        <v>9056960</v>
      </c>
      <c r="AA41" s="239">
        <v>7.7384694973934494</v>
      </c>
      <c r="AB41" s="180">
        <v>7.9438099407059566</v>
      </c>
      <c r="AC41" s="36">
        <v>8.1173146563731144</v>
      </c>
      <c r="AD41" s="207">
        <v>4.7600000000000051</v>
      </c>
      <c r="AE41" s="173">
        <f t="shared" si="10"/>
        <v>418880.00000000047</v>
      </c>
    </row>
    <row r="42" spans="1:31" s="30" customFormat="1" ht="14.25" customHeight="1">
      <c r="A42" s="24">
        <v>1041</v>
      </c>
      <c r="B42" s="24" t="s">
        <v>66</v>
      </c>
      <c r="C42" s="25" t="s">
        <v>26</v>
      </c>
      <c r="D42" s="24" t="s">
        <v>27</v>
      </c>
      <c r="E42" s="191">
        <v>105.42</v>
      </c>
      <c r="F42" s="39">
        <v>109.84</v>
      </c>
      <c r="G42" s="192">
        <v>111.33</v>
      </c>
      <c r="H42" s="22">
        <v>4.4200000000000017</v>
      </c>
      <c r="I42" s="20">
        <v>0</v>
      </c>
      <c r="J42" s="20">
        <v>0.40000000000000568</v>
      </c>
      <c r="K42" s="20">
        <v>0</v>
      </c>
      <c r="L42" s="20">
        <v>0.31999999999999318</v>
      </c>
      <c r="M42" s="20">
        <v>-0.10999999999999943</v>
      </c>
      <c r="N42" s="20">
        <v>0.76000000000000512</v>
      </c>
      <c r="O42" s="27">
        <v>0.14000000000000057</v>
      </c>
      <c r="P42" s="198">
        <v>-2.0000000000010232E-2</v>
      </c>
      <c r="Q42" s="28">
        <f t="shared" si="0"/>
        <v>1361360.0000000002</v>
      </c>
      <c r="R42" s="28">
        <f t="shared" si="1"/>
        <v>1361360.0000000002</v>
      </c>
      <c r="S42" s="28">
        <f t="shared" si="2"/>
        <v>1396560.0000000007</v>
      </c>
      <c r="T42" s="28">
        <f t="shared" si="3"/>
        <v>1396560.0000000007</v>
      </c>
      <c r="U42" s="28">
        <f t="shared" si="4"/>
        <v>1424720</v>
      </c>
      <c r="V42" s="28">
        <f t="shared" si="5"/>
        <v>1415040</v>
      </c>
      <c r="W42" s="28">
        <f t="shared" si="6"/>
        <v>1481920.0000000005</v>
      </c>
      <c r="X42" s="28">
        <f t="shared" si="7"/>
        <v>1494240.0000000005</v>
      </c>
      <c r="Y42" s="28">
        <f t="shared" si="8"/>
        <v>1492479.9999999995</v>
      </c>
      <c r="Z42" s="203">
        <f t="shared" si="9"/>
        <v>12824240.000000002</v>
      </c>
      <c r="AA42" s="239">
        <v>7.1743080556141576</v>
      </c>
      <c r="AB42" s="180">
        <v>7.4751090573767707</v>
      </c>
      <c r="AC42" s="36">
        <v>7.5765103000524023</v>
      </c>
      <c r="AD42" s="207">
        <v>5.9099999999999966</v>
      </c>
      <c r="AE42" s="173">
        <f t="shared" si="10"/>
        <v>520079.99999999971</v>
      </c>
    </row>
    <row r="43" spans="1:31" s="30" customFormat="1" ht="14.25" customHeight="1">
      <c r="A43" s="24">
        <v>1042</v>
      </c>
      <c r="B43" s="24" t="s">
        <v>67</v>
      </c>
      <c r="C43" s="25" t="s">
        <v>26</v>
      </c>
      <c r="D43" s="24" t="s">
        <v>27</v>
      </c>
      <c r="E43" s="191">
        <v>102.72</v>
      </c>
      <c r="F43" s="39">
        <v>105.11</v>
      </c>
      <c r="G43" s="192">
        <v>105.73</v>
      </c>
      <c r="H43" s="22">
        <v>2.3900000000000006</v>
      </c>
      <c r="I43" s="20">
        <v>0</v>
      </c>
      <c r="J43" s="20">
        <v>-3.0000000000001137E-2</v>
      </c>
      <c r="K43" s="20">
        <v>-7.9999999999998295E-2</v>
      </c>
      <c r="L43" s="20">
        <v>0.18999999999999773</v>
      </c>
      <c r="M43" s="20">
        <v>1.0000000000005116E-2</v>
      </c>
      <c r="N43" s="20">
        <v>7.9999999999998295E-2</v>
      </c>
      <c r="O43" s="27">
        <v>0</v>
      </c>
      <c r="P43" s="198">
        <v>0.45000000000000284</v>
      </c>
      <c r="Q43" s="28">
        <f t="shared" si="0"/>
        <v>736120.00000000012</v>
      </c>
      <c r="R43" s="28">
        <f t="shared" si="1"/>
        <v>736120.00000000012</v>
      </c>
      <c r="S43" s="28">
        <f t="shared" si="2"/>
        <v>733480</v>
      </c>
      <c r="T43" s="28">
        <f t="shared" si="3"/>
        <v>726440.00000000012</v>
      </c>
      <c r="U43" s="28">
        <f t="shared" si="4"/>
        <v>743159.99999999988</v>
      </c>
      <c r="V43" s="28">
        <f t="shared" si="5"/>
        <v>744040.00000000035</v>
      </c>
      <c r="W43" s="28">
        <f t="shared" si="6"/>
        <v>751080.00000000023</v>
      </c>
      <c r="X43" s="28">
        <f t="shared" si="7"/>
        <v>751080.00000000023</v>
      </c>
      <c r="Y43" s="28">
        <f t="shared" si="8"/>
        <v>790680.00000000047</v>
      </c>
      <c r="Z43" s="203">
        <f t="shared" si="9"/>
        <v>6712200</v>
      </c>
      <c r="AA43" s="239">
        <v>18.738370608194391</v>
      </c>
      <c r="AB43" s="180">
        <v>19.17435878725966</v>
      </c>
      <c r="AC43" s="36">
        <v>19.287460323251491</v>
      </c>
      <c r="AD43" s="207">
        <v>3.0100000000000051</v>
      </c>
      <c r="AE43" s="173">
        <f t="shared" si="10"/>
        <v>264880.00000000047</v>
      </c>
    </row>
    <row r="44" spans="1:31" s="30" customFormat="1" ht="14.25" customHeight="1">
      <c r="A44" s="24">
        <v>1043</v>
      </c>
      <c r="B44" s="24" t="s">
        <v>68</v>
      </c>
      <c r="C44" s="25" t="s">
        <v>26</v>
      </c>
      <c r="D44" s="24" t="s">
        <v>27</v>
      </c>
      <c r="E44" s="191">
        <v>110.46000000000001</v>
      </c>
      <c r="F44" s="39">
        <v>113.96000000000001</v>
      </c>
      <c r="G44" s="192">
        <v>119.33</v>
      </c>
      <c r="H44" s="22">
        <v>3.5</v>
      </c>
      <c r="I44" s="20">
        <v>0.40000000000000568</v>
      </c>
      <c r="J44" s="20">
        <v>0.26999999999998181</v>
      </c>
      <c r="K44" s="20">
        <v>0.67000000000000171</v>
      </c>
      <c r="L44" s="20">
        <v>0.12999999999999545</v>
      </c>
      <c r="M44" s="20">
        <v>0</v>
      </c>
      <c r="N44" s="20">
        <v>2.9899999999999949</v>
      </c>
      <c r="O44" s="27">
        <v>0.29999999999999716</v>
      </c>
      <c r="P44" s="198">
        <v>0.60999999999999943</v>
      </c>
      <c r="Q44" s="28">
        <f t="shared" si="0"/>
        <v>1078000</v>
      </c>
      <c r="R44" s="28">
        <f t="shared" si="1"/>
        <v>1148400.0000000009</v>
      </c>
      <c r="S44" s="28">
        <f t="shared" si="2"/>
        <v>1172159.9999999993</v>
      </c>
      <c r="T44" s="28">
        <f t="shared" si="3"/>
        <v>1231119.9999999995</v>
      </c>
      <c r="U44" s="28">
        <f t="shared" si="4"/>
        <v>1242559.9999999991</v>
      </c>
      <c r="V44" s="28">
        <f t="shared" si="5"/>
        <v>1242559.9999999991</v>
      </c>
      <c r="W44" s="28">
        <f t="shared" si="6"/>
        <v>1505679.9999999986</v>
      </c>
      <c r="X44" s="28">
        <f t="shared" si="7"/>
        <v>1532079.9999999984</v>
      </c>
      <c r="Y44" s="28">
        <f t="shared" si="8"/>
        <v>1585759.9999999984</v>
      </c>
      <c r="Z44" s="203">
        <f t="shared" si="9"/>
        <v>11738319.999999993</v>
      </c>
      <c r="AA44" s="239">
        <v>21.826157402833488</v>
      </c>
      <c r="AB44" s="180">
        <v>22.517733999881447</v>
      </c>
      <c r="AC44" s="36">
        <v>23.578810093066451</v>
      </c>
      <c r="AD44" s="207">
        <v>8.8699999999999903</v>
      </c>
      <c r="AE44" s="173">
        <f t="shared" si="10"/>
        <v>780559.99999999919</v>
      </c>
    </row>
    <row r="45" spans="1:31" s="30" customFormat="1" ht="14.25" customHeight="1">
      <c r="A45" s="24">
        <v>1044</v>
      </c>
      <c r="B45" s="24" t="s">
        <v>69</v>
      </c>
      <c r="C45" s="25" t="s">
        <v>26</v>
      </c>
      <c r="D45" s="24" t="s">
        <v>27</v>
      </c>
      <c r="E45" s="191">
        <v>183.84</v>
      </c>
      <c r="F45" s="39">
        <v>183.97</v>
      </c>
      <c r="G45" s="192">
        <v>186.36</v>
      </c>
      <c r="H45" s="22">
        <v>0.12999999999999545</v>
      </c>
      <c r="I45" s="20">
        <v>5.0000000000011369E-2</v>
      </c>
      <c r="J45" s="20">
        <v>2.0000000000010232E-2</v>
      </c>
      <c r="K45" s="20">
        <v>5.9999999999973852E-2</v>
      </c>
      <c r="L45" s="20">
        <v>0.40999999999999659</v>
      </c>
      <c r="M45" s="20">
        <v>0.41999999999998749</v>
      </c>
      <c r="N45" s="20">
        <v>0.16000000000002501</v>
      </c>
      <c r="O45" s="27">
        <v>0.18999999999999773</v>
      </c>
      <c r="P45" s="198">
        <v>1.0800000000000125</v>
      </c>
      <c r="Q45" s="28">
        <f t="shared" si="0"/>
        <v>40039.999999998596</v>
      </c>
      <c r="R45" s="28">
        <f t="shared" si="1"/>
        <v>48840.000000000597</v>
      </c>
      <c r="S45" s="28">
        <f t="shared" si="2"/>
        <v>50600.000000001499</v>
      </c>
      <c r="T45" s="28">
        <f t="shared" si="3"/>
        <v>55879.9999999992</v>
      </c>
      <c r="U45" s="28">
        <f t="shared" si="4"/>
        <v>91959.999999998894</v>
      </c>
      <c r="V45" s="28">
        <f t="shared" si="5"/>
        <v>128919.99999999779</v>
      </c>
      <c r="W45" s="28">
        <f t="shared" si="6"/>
        <v>143000</v>
      </c>
      <c r="X45" s="28">
        <f t="shared" si="7"/>
        <v>159719.9999999998</v>
      </c>
      <c r="Y45" s="28">
        <f t="shared" si="8"/>
        <v>254760.0000000009</v>
      </c>
      <c r="Z45" s="203">
        <f t="shared" si="9"/>
        <v>973719.99999999721</v>
      </c>
      <c r="AA45" s="239">
        <v>4.9586375614637479</v>
      </c>
      <c r="AB45" s="180">
        <v>4.9621439957707008</v>
      </c>
      <c r="AC45" s="36">
        <v>5.0266084418754566</v>
      </c>
      <c r="AD45" s="207">
        <v>2.5200000000000102</v>
      </c>
      <c r="AE45" s="173">
        <f t="shared" si="10"/>
        <v>221760.0000000009</v>
      </c>
    </row>
    <row r="46" spans="1:31" s="30" customFormat="1" ht="14.25" customHeight="1">
      <c r="A46" s="24">
        <v>1045</v>
      </c>
      <c r="B46" s="24" t="s">
        <v>70</v>
      </c>
      <c r="C46" s="25" t="s">
        <v>26</v>
      </c>
      <c r="D46" s="24" t="s">
        <v>27</v>
      </c>
      <c r="E46" s="191">
        <v>161.5</v>
      </c>
      <c r="F46" s="39">
        <v>162.87</v>
      </c>
      <c r="G46" s="192">
        <v>168.57</v>
      </c>
      <c r="H46" s="22">
        <v>1.3700000000000045</v>
      </c>
      <c r="I46" s="20">
        <v>1.6100000000000136</v>
      </c>
      <c r="J46" s="20">
        <v>1.5599999999999739</v>
      </c>
      <c r="K46" s="20">
        <v>1.0600000000000023</v>
      </c>
      <c r="L46" s="20">
        <v>0.96999999999999886</v>
      </c>
      <c r="M46" s="20">
        <v>2.0000000000010232E-2</v>
      </c>
      <c r="N46" s="20">
        <v>7.9999999999984084E-2</v>
      </c>
      <c r="O46" s="27">
        <v>0.35000000000002274</v>
      </c>
      <c r="P46" s="198">
        <v>4.9999999999982947E-2</v>
      </c>
      <c r="Q46" s="28">
        <f t="shared" si="0"/>
        <v>421960.00000000134</v>
      </c>
      <c r="R46" s="28">
        <f t="shared" si="1"/>
        <v>705320.00000000373</v>
      </c>
      <c r="S46" s="28">
        <f t="shared" si="2"/>
        <v>842600.0000000014</v>
      </c>
      <c r="T46" s="28">
        <f t="shared" si="3"/>
        <v>935880.00000000163</v>
      </c>
      <c r="U46" s="28">
        <f t="shared" si="4"/>
        <v>1021240.0000000015</v>
      </c>
      <c r="V46" s="28">
        <f t="shared" si="5"/>
        <v>1023000.0000000024</v>
      </c>
      <c r="W46" s="28">
        <f t="shared" si="6"/>
        <v>1030040.000000001</v>
      </c>
      <c r="X46" s="28">
        <f t="shared" si="7"/>
        <v>1060840.000000003</v>
      </c>
      <c r="Y46" s="28">
        <f t="shared" si="8"/>
        <v>1065240.0000000016</v>
      </c>
      <c r="Z46" s="203">
        <f t="shared" si="9"/>
        <v>8106120.0000000177</v>
      </c>
      <c r="AA46" s="239">
        <v>19.942210807073003</v>
      </c>
      <c r="AB46" s="180">
        <v>20.111380025684085</v>
      </c>
      <c r="AC46" s="36">
        <v>20.815222760051363</v>
      </c>
      <c r="AD46" s="207">
        <v>7.0699999999999932</v>
      </c>
      <c r="AE46" s="173">
        <f t="shared" si="10"/>
        <v>622159.99999999942</v>
      </c>
    </row>
    <row r="47" spans="1:31" s="30" customFormat="1" ht="14.25" customHeight="1">
      <c r="A47" s="24">
        <v>1046</v>
      </c>
      <c r="B47" s="24" t="s">
        <v>71</v>
      </c>
      <c r="C47" s="25" t="s">
        <v>26</v>
      </c>
      <c r="D47" s="24" t="s">
        <v>27</v>
      </c>
      <c r="E47" s="191">
        <v>125.52</v>
      </c>
      <c r="F47" s="39">
        <v>129.07999999999998</v>
      </c>
      <c r="G47" s="192">
        <v>130.82999999999998</v>
      </c>
      <c r="H47" s="22">
        <v>3.5599999999999881</v>
      </c>
      <c r="I47" s="20">
        <v>0.53000000000002956</v>
      </c>
      <c r="J47" s="20">
        <v>0</v>
      </c>
      <c r="K47" s="20">
        <v>0.27000000000001023</v>
      </c>
      <c r="L47" s="20">
        <v>0.27999999999997272</v>
      </c>
      <c r="M47" s="20">
        <v>3.9999999999992042E-2</v>
      </c>
      <c r="N47" s="20">
        <v>0.38999999999998636</v>
      </c>
      <c r="O47" s="27">
        <v>0.17000000000001592</v>
      </c>
      <c r="P47" s="198">
        <v>6.9999999999993179E-2</v>
      </c>
      <c r="Q47" s="28">
        <f t="shared" si="0"/>
        <v>1096479.9999999965</v>
      </c>
      <c r="R47" s="28">
        <f t="shared" si="1"/>
        <v>1189760.0000000016</v>
      </c>
      <c r="S47" s="28">
        <f t="shared" si="2"/>
        <v>1189760.0000000016</v>
      </c>
      <c r="T47" s="28">
        <f t="shared" si="3"/>
        <v>1213520.0000000026</v>
      </c>
      <c r="U47" s="28">
        <f t="shared" si="4"/>
        <v>1238160.0000000002</v>
      </c>
      <c r="V47" s="28">
        <f t="shared" si="5"/>
        <v>1241679.9999999995</v>
      </c>
      <c r="W47" s="28">
        <f t="shared" si="6"/>
        <v>1275999.9999999984</v>
      </c>
      <c r="X47" s="28">
        <f t="shared" si="7"/>
        <v>1290959.9999999998</v>
      </c>
      <c r="Y47" s="28">
        <f t="shared" si="8"/>
        <v>1297119.9999999991</v>
      </c>
      <c r="Z47" s="203">
        <f t="shared" si="9"/>
        <v>11033440</v>
      </c>
      <c r="AA47" s="239">
        <v>12.263201602266621</v>
      </c>
      <c r="AB47" s="180">
        <v>12.611010698060671</v>
      </c>
      <c r="AC47" s="36">
        <v>12.781984270431341</v>
      </c>
      <c r="AD47" s="207">
        <v>5.3099999999999881</v>
      </c>
      <c r="AE47" s="173">
        <f t="shared" si="10"/>
        <v>467279.99999999895</v>
      </c>
    </row>
    <row r="48" spans="1:31" s="30" customFormat="1" ht="14.25" customHeight="1">
      <c r="A48" s="24">
        <v>1047</v>
      </c>
      <c r="B48" s="24" t="s">
        <v>72</v>
      </c>
      <c r="C48" s="25" t="s">
        <v>26</v>
      </c>
      <c r="D48" s="24" t="s">
        <v>27</v>
      </c>
      <c r="E48" s="191">
        <v>318.49</v>
      </c>
      <c r="F48" s="39">
        <v>332.91</v>
      </c>
      <c r="G48" s="192">
        <v>361</v>
      </c>
      <c r="H48" s="22">
        <v>14.420000000000016</v>
      </c>
      <c r="I48" s="20">
        <v>4.1800000000000068</v>
      </c>
      <c r="J48" s="20">
        <v>2.2999999999999545</v>
      </c>
      <c r="K48" s="20">
        <v>2.7600000000000477</v>
      </c>
      <c r="L48" s="20">
        <v>-0.18000000000000682</v>
      </c>
      <c r="M48" s="20">
        <v>12.860000000000014</v>
      </c>
      <c r="N48" s="20">
        <v>1.8199999999999932</v>
      </c>
      <c r="O48" s="27">
        <v>2.6199999999999477</v>
      </c>
      <c r="P48" s="198">
        <v>1.7300000000000182</v>
      </c>
      <c r="Q48" s="28">
        <f t="shared" si="0"/>
        <v>4441360.0000000056</v>
      </c>
      <c r="R48" s="28">
        <f t="shared" si="1"/>
        <v>5177040.0000000065</v>
      </c>
      <c r="S48" s="28">
        <f t="shared" si="2"/>
        <v>5379440.0000000028</v>
      </c>
      <c r="T48" s="28">
        <f t="shared" si="3"/>
        <v>5622320.0000000075</v>
      </c>
      <c r="U48" s="28">
        <f t="shared" si="4"/>
        <v>5606480.0000000065</v>
      </c>
      <c r="V48" s="28">
        <f t="shared" si="5"/>
        <v>6738160.0000000075</v>
      </c>
      <c r="W48" s="28">
        <f t="shared" si="6"/>
        <v>6898320.0000000065</v>
      </c>
      <c r="X48" s="28">
        <f t="shared" si="7"/>
        <v>7128880.0000000019</v>
      </c>
      <c r="Y48" s="28">
        <f t="shared" si="8"/>
        <v>7281120.0000000037</v>
      </c>
      <c r="Z48" s="203">
        <f t="shared" si="9"/>
        <v>54273120.000000045</v>
      </c>
      <c r="AA48" s="239">
        <v>8.0603239921747871</v>
      </c>
      <c r="AB48" s="180">
        <v>8.4252644046435012</v>
      </c>
      <c r="AC48" s="36">
        <v>9.136164278863065</v>
      </c>
      <c r="AD48" s="207">
        <v>42.509999999999991</v>
      </c>
      <c r="AE48" s="173">
        <f t="shared" si="10"/>
        <v>3740879.9999999991</v>
      </c>
    </row>
    <row r="49" spans="1:31" s="30" customFormat="1" ht="14.25" customHeight="1">
      <c r="A49" s="24">
        <v>1048</v>
      </c>
      <c r="B49" s="24" t="s">
        <v>73</v>
      </c>
      <c r="C49" s="25" t="s">
        <v>26</v>
      </c>
      <c r="D49" s="24" t="s">
        <v>27</v>
      </c>
      <c r="E49" s="191">
        <v>251.14000000000001</v>
      </c>
      <c r="F49" s="39">
        <v>256.26</v>
      </c>
      <c r="G49" s="192">
        <v>264.16000000000003</v>
      </c>
      <c r="H49" s="22">
        <v>5.1199999999999761</v>
      </c>
      <c r="I49" s="20">
        <v>4.160000000000025</v>
      </c>
      <c r="J49" s="20">
        <v>0.93000000000000682</v>
      </c>
      <c r="K49" s="20">
        <v>0.30000000000001137</v>
      </c>
      <c r="L49" s="20">
        <v>0.76999999999992497</v>
      </c>
      <c r="M49" s="20">
        <v>-9.9999999999965894E-2</v>
      </c>
      <c r="N49" s="20">
        <v>0.83999999999997499</v>
      </c>
      <c r="O49" s="27">
        <v>0.25</v>
      </c>
      <c r="P49" s="198">
        <v>0.75000000000005684</v>
      </c>
      <c r="Q49" s="28">
        <f t="shared" si="0"/>
        <v>1576959.9999999925</v>
      </c>
      <c r="R49" s="28">
        <f t="shared" si="1"/>
        <v>2309119.9999999972</v>
      </c>
      <c r="S49" s="28">
        <f t="shared" si="2"/>
        <v>2390959.9999999977</v>
      </c>
      <c r="T49" s="28">
        <f t="shared" si="3"/>
        <v>2417359.9999999986</v>
      </c>
      <c r="U49" s="28">
        <f t="shared" si="4"/>
        <v>2485119.9999999921</v>
      </c>
      <c r="V49" s="28">
        <f t="shared" si="5"/>
        <v>2476319.9999999949</v>
      </c>
      <c r="W49" s="28">
        <f t="shared" si="6"/>
        <v>2550239.9999999925</v>
      </c>
      <c r="X49" s="28">
        <f t="shared" si="7"/>
        <v>2572239.9999999925</v>
      </c>
      <c r="Y49" s="28">
        <f t="shared" si="8"/>
        <v>2638239.9999999977</v>
      </c>
      <c r="Z49" s="203">
        <f t="shared" si="9"/>
        <v>21416559.999999952</v>
      </c>
      <c r="AA49" s="239">
        <v>17.761338642262565</v>
      </c>
      <c r="AB49" s="180">
        <v>18.123439676937984</v>
      </c>
      <c r="AC49" s="36">
        <v>18.682150257784823</v>
      </c>
      <c r="AD49" s="207">
        <v>13.02000000000001</v>
      </c>
      <c r="AE49" s="173">
        <f t="shared" si="10"/>
        <v>1145760.0000000009</v>
      </c>
    </row>
    <row r="50" spans="1:31" s="30" customFormat="1" ht="14.25" customHeight="1">
      <c r="A50" s="24">
        <v>1049</v>
      </c>
      <c r="B50" s="24" t="s">
        <v>74</v>
      </c>
      <c r="C50" s="25" t="s">
        <v>26</v>
      </c>
      <c r="D50" s="24" t="s">
        <v>27</v>
      </c>
      <c r="E50" s="191">
        <v>88.38</v>
      </c>
      <c r="F50" s="39">
        <v>93.41</v>
      </c>
      <c r="G50" s="192">
        <v>95.27</v>
      </c>
      <c r="H50" s="22">
        <v>5.0300000000000011</v>
      </c>
      <c r="I50" s="20">
        <v>4.9999999999997158E-2</v>
      </c>
      <c r="J50" s="20">
        <v>0</v>
      </c>
      <c r="K50" s="20">
        <v>0.12999999999999545</v>
      </c>
      <c r="L50" s="20">
        <v>0.62999999999999545</v>
      </c>
      <c r="M50" s="20">
        <v>4.0000000000006253E-2</v>
      </c>
      <c r="N50" s="20">
        <v>0.59000000000000341</v>
      </c>
      <c r="O50" s="27">
        <v>0.37000000000000455</v>
      </c>
      <c r="P50" s="198">
        <v>4.9999999999982947E-2</v>
      </c>
      <c r="Q50" s="28">
        <f t="shared" si="0"/>
        <v>1549240</v>
      </c>
      <c r="R50" s="28">
        <f t="shared" si="1"/>
        <v>1558039.9999999995</v>
      </c>
      <c r="S50" s="28">
        <f t="shared" si="2"/>
        <v>1558039.9999999995</v>
      </c>
      <c r="T50" s="28">
        <f t="shared" si="3"/>
        <v>1569479.9999999991</v>
      </c>
      <c r="U50" s="28">
        <f t="shared" si="4"/>
        <v>1624919.9999999986</v>
      </c>
      <c r="V50" s="28">
        <f t="shared" si="5"/>
        <v>1628439.9999999991</v>
      </c>
      <c r="W50" s="28">
        <f t="shared" si="6"/>
        <v>1680359.9999999993</v>
      </c>
      <c r="X50" s="28">
        <f t="shared" si="7"/>
        <v>1712919.9999999998</v>
      </c>
      <c r="Y50" s="28">
        <f t="shared" si="8"/>
        <v>1717319.9999999984</v>
      </c>
      <c r="Z50" s="203">
        <f t="shared" si="9"/>
        <v>14598759.999999994</v>
      </c>
      <c r="AA50" s="239">
        <v>7.9699166756844493</v>
      </c>
      <c r="AB50" s="180">
        <v>8.4235111640154372</v>
      </c>
      <c r="AC50" s="36">
        <v>8.5912419290841537</v>
      </c>
      <c r="AD50" s="207">
        <v>6.89</v>
      </c>
      <c r="AE50" s="173">
        <f t="shared" si="10"/>
        <v>606320</v>
      </c>
    </row>
    <row r="51" spans="1:31" s="30" customFormat="1" ht="14.25" customHeight="1">
      <c r="A51" s="24">
        <v>1050</v>
      </c>
      <c r="B51" s="24" t="s">
        <v>75</v>
      </c>
      <c r="C51" s="25" t="s">
        <v>26</v>
      </c>
      <c r="D51" s="24" t="s">
        <v>27</v>
      </c>
      <c r="E51" s="191">
        <v>57.99</v>
      </c>
      <c r="F51" s="39">
        <v>58.54</v>
      </c>
      <c r="G51" s="192">
        <v>58.61</v>
      </c>
      <c r="H51" s="22">
        <v>0.54999999999999716</v>
      </c>
      <c r="I51" s="20">
        <v>3.9999999999999147E-2</v>
      </c>
      <c r="J51" s="20">
        <v>0</v>
      </c>
      <c r="K51" s="20">
        <v>-7.9999999999991189E-2</v>
      </c>
      <c r="L51" s="20">
        <v>0</v>
      </c>
      <c r="M51" s="20">
        <v>0.10999999999999943</v>
      </c>
      <c r="N51" s="20">
        <v>0</v>
      </c>
      <c r="O51" s="27">
        <v>0</v>
      </c>
      <c r="P51" s="198">
        <v>0</v>
      </c>
      <c r="Q51" s="28">
        <f t="shared" si="0"/>
        <v>169399.99999999913</v>
      </c>
      <c r="R51" s="28">
        <f t="shared" si="1"/>
        <v>176439.99999999898</v>
      </c>
      <c r="S51" s="28">
        <f t="shared" si="2"/>
        <v>176439.99999999898</v>
      </c>
      <c r="T51" s="28">
        <f t="shared" si="3"/>
        <v>169399.99999999977</v>
      </c>
      <c r="U51" s="28">
        <f t="shared" si="4"/>
        <v>169399.99999999977</v>
      </c>
      <c r="V51" s="28">
        <f t="shared" si="5"/>
        <v>179079.99999999971</v>
      </c>
      <c r="W51" s="28">
        <f t="shared" si="6"/>
        <v>179079.99999999971</v>
      </c>
      <c r="X51" s="28">
        <f t="shared" si="7"/>
        <v>179079.99999999971</v>
      </c>
      <c r="Y51" s="28">
        <f t="shared" si="8"/>
        <v>179079.99999999971</v>
      </c>
      <c r="Z51" s="203">
        <f t="shared" si="9"/>
        <v>1577399.9999999956</v>
      </c>
      <c r="AA51" s="239">
        <v>6.3452637568250703</v>
      </c>
      <c r="AB51" s="180">
        <v>6.4054447374467944</v>
      </c>
      <c r="AC51" s="36">
        <v>6.4131041349804683</v>
      </c>
      <c r="AD51" s="207">
        <v>0.61999999999999744</v>
      </c>
      <c r="AE51" s="173">
        <f t="shared" si="10"/>
        <v>54559.999999999774</v>
      </c>
    </row>
    <row r="52" spans="1:31" s="30" customFormat="1" ht="14.25" customHeight="1">
      <c r="A52" s="24">
        <v>1051</v>
      </c>
      <c r="B52" s="24" t="s">
        <v>76</v>
      </c>
      <c r="C52" s="25" t="s">
        <v>26</v>
      </c>
      <c r="D52" s="24" t="s">
        <v>27</v>
      </c>
      <c r="E52" s="191">
        <v>196.99</v>
      </c>
      <c r="F52" s="39">
        <v>206.02</v>
      </c>
      <c r="G52" s="192">
        <v>217.31</v>
      </c>
      <c r="H52" s="22">
        <v>9.0300000000000011</v>
      </c>
      <c r="I52" s="20">
        <v>1.0200000000000102</v>
      </c>
      <c r="J52" s="20">
        <v>2.3199999999999648</v>
      </c>
      <c r="K52" s="20">
        <v>8.0000000000040927E-2</v>
      </c>
      <c r="L52" s="20">
        <v>0.40999999999996817</v>
      </c>
      <c r="M52" s="20">
        <v>1.3600000000000136</v>
      </c>
      <c r="N52" s="20">
        <v>4.1100000000000136</v>
      </c>
      <c r="O52" s="27">
        <v>0.43999999999999773</v>
      </c>
      <c r="P52" s="198">
        <v>1.5499999999999829</v>
      </c>
      <c r="Q52" s="28">
        <f t="shared" si="0"/>
        <v>2781240</v>
      </c>
      <c r="R52" s="28">
        <f t="shared" si="1"/>
        <v>2960760.0000000019</v>
      </c>
      <c r="S52" s="28">
        <f t="shared" si="2"/>
        <v>3164919.9999999986</v>
      </c>
      <c r="T52" s="28">
        <f t="shared" si="3"/>
        <v>3171960.0000000023</v>
      </c>
      <c r="U52" s="28">
        <f t="shared" si="4"/>
        <v>3208039.9999999995</v>
      </c>
      <c r="V52" s="28">
        <f t="shared" si="5"/>
        <v>3327720.0000000009</v>
      </c>
      <c r="W52" s="28">
        <f t="shared" si="6"/>
        <v>3689400.0000000023</v>
      </c>
      <c r="X52" s="28">
        <f t="shared" si="7"/>
        <v>3728120.0000000023</v>
      </c>
      <c r="Y52" s="28">
        <f t="shared" si="8"/>
        <v>3864520.0000000009</v>
      </c>
      <c r="Z52" s="203">
        <f t="shared" si="9"/>
        <v>29896680.000000011</v>
      </c>
      <c r="AA52" s="239">
        <v>16.615916663152124</v>
      </c>
      <c r="AB52" s="180">
        <v>17.377588461051836</v>
      </c>
      <c r="AC52" s="36">
        <v>18.329889081017249</v>
      </c>
      <c r="AD52" s="207">
        <v>20.319999999999993</v>
      </c>
      <c r="AE52" s="173">
        <f t="shared" si="10"/>
        <v>1788159.9999999993</v>
      </c>
    </row>
    <row r="53" spans="1:31" s="30" customFormat="1" ht="14.25" customHeight="1">
      <c r="A53" s="24">
        <v>1052</v>
      </c>
      <c r="B53" s="24" t="s">
        <v>77</v>
      </c>
      <c r="C53" s="25" t="s">
        <v>26</v>
      </c>
      <c r="D53" s="24" t="s">
        <v>27</v>
      </c>
      <c r="E53" s="191">
        <v>26.12</v>
      </c>
      <c r="F53" s="39">
        <v>26.240000000000002</v>
      </c>
      <c r="G53" s="192">
        <v>26.240000000000002</v>
      </c>
      <c r="H53" s="22">
        <v>0.12000000000000099</v>
      </c>
      <c r="I53" s="20">
        <v>0</v>
      </c>
      <c r="J53" s="20">
        <v>0</v>
      </c>
      <c r="K53" s="20">
        <v>0</v>
      </c>
      <c r="L53" s="20">
        <v>0</v>
      </c>
      <c r="M53" s="20">
        <v>0</v>
      </c>
      <c r="N53" s="20">
        <v>0</v>
      </c>
      <c r="O53" s="27">
        <v>0</v>
      </c>
      <c r="P53" s="198">
        <v>0</v>
      </c>
      <c r="Q53" s="28">
        <f t="shared" si="0"/>
        <v>36960.000000000313</v>
      </c>
      <c r="R53" s="28">
        <f t="shared" si="1"/>
        <v>36960.000000000313</v>
      </c>
      <c r="S53" s="28">
        <f t="shared" si="2"/>
        <v>36960.000000000313</v>
      </c>
      <c r="T53" s="28">
        <f t="shared" si="3"/>
        <v>36960.000000000313</v>
      </c>
      <c r="U53" s="28">
        <f t="shared" si="4"/>
        <v>36960.000000000313</v>
      </c>
      <c r="V53" s="28">
        <f t="shared" si="5"/>
        <v>36960.000000000313</v>
      </c>
      <c r="W53" s="28">
        <f t="shared" si="6"/>
        <v>36960.000000000313</v>
      </c>
      <c r="X53" s="28">
        <f t="shared" si="7"/>
        <v>36960.000000000313</v>
      </c>
      <c r="Y53" s="28">
        <f t="shared" si="8"/>
        <v>36960.000000000313</v>
      </c>
      <c r="Z53" s="203">
        <f t="shared" si="9"/>
        <v>332640.00000000279</v>
      </c>
      <c r="AA53" s="239">
        <v>2.184622332995994</v>
      </c>
      <c r="AB53" s="180">
        <v>2.1946588827647351</v>
      </c>
      <c r="AC53" s="36">
        <v>2.1946588827647351</v>
      </c>
      <c r="AD53" s="207">
        <v>0.12000000000000099</v>
      </c>
      <c r="AE53" s="173">
        <f t="shared" si="10"/>
        <v>10560.000000000087</v>
      </c>
    </row>
    <row r="54" spans="1:31" s="30" customFormat="1" ht="14.25" customHeight="1">
      <c r="A54" s="24">
        <v>1053</v>
      </c>
      <c r="B54" s="24" t="s">
        <v>78</v>
      </c>
      <c r="C54" s="25" t="s">
        <v>26</v>
      </c>
      <c r="D54" s="24" t="s">
        <v>27</v>
      </c>
      <c r="E54" s="191">
        <v>88.94</v>
      </c>
      <c r="F54" s="39">
        <v>90.89</v>
      </c>
      <c r="G54" s="192">
        <v>94.05</v>
      </c>
      <c r="H54" s="22">
        <v>1.9500000000000028</v>
      </c>
      <c r="I54" s="20">
        <v>0.53000000000000114</v>
      </c>
      <c r="J54" s="20">
        <v>0.26000000000000512</v>
      </c>
      <c r="K54" s="20">
        <v>0.10999999999999943</v>
      </c>
      <c r="L54" s="20">
        <v>0.23999999999999488</v>
      </c>
      <c r="M54" s="20">
        <v>0.54999999999999716</v>
      </c>
      <c r="N54" s="20">
        <v>1.3299999999999983</v>
      </c>
      <c r="O54" s="27">
        <v>7.9999999999998295E-2</v>
      </c>
      <c r="P54" s="198">
        <v>6.0000000000002274E-2</v>
      </c>
      <c r="Q54" s="28">
        <f t="shared" si="0"/>
        <v>600600.00000000081</v>
      </c>
      <c r="R54" s="28">
        <f t="shared" si="1"/>
        <v>693880.00000000105</v>
      </c>
      <c r="S54" s="28">
        <f t="shared" si="2"/>
        <v>716760.00000000151</v>
      </c>
      <c r="T54" s="28">
        <f t="shared" si="3"/>
        <v>726440.00000000151</v>
      </c>
      <c r="U54" s="28">
        <f t="shared" si="4"/>
        <v>747560.00000000105</v>
      </c>
      <c r="V54" s="28">
        <f t="shared" si="5"/>
        <v>795960.00000000081</v>
      </c>
      <c r="W54" s="28">
        <f t="shared" si="6"/>
        <v>913000.0000000007</v>
      </c>
      <c r="X54" s="28">
        <f t="shared" si="7"/>
        <v>920040.00000000058</v>
      </c>
      <c r="Y54" s="28">
        <f t="shared" si="8"/>
        <v>925320.00000000081</v>
      </c>
      <c r="Z54" s="203">
        <f t="shared" si="9"/>
        <v>7039560.0000000093</v>
      </c>
      <c r="AA54" s="239">
        <v>7.9404333580337285</v>
      </c>
      <c r="AB54" s="180">
        <v>8.1145265112624863</v>
      </c>
      <c r="AC54" s="36">
        <v>8.3966466980331944</v>
      </c>
      <c r="AD54" s="207">
        <v>5.1099999999999994</v>
      </c>
      <c r="AE54" s="173">
        <f t="shared" si="10"/>
        <v>449679.99999999994</v>
      </c>
    </row>
    <row r="55" spans="1:31" s="30" customFormat="1" ht="14.25" customHeight="1">
      <c r="A55" s="24">
        <v>1054</v>
      </c>
      <c r="B55" s="24" t="s">
        <v>79</v>
      </c>
      <c r="C55" s="25" t="s">
        <v>26</v>
      </c>
      <c r="D55" s="24" t="s">
        <v>27</v>
      </c>
      <c r="E55" s="191">
        <v>55.54</v>
      </c>
      <c r="F55" s="39">
        <v>55.99</v>
      </c>
      <c r="G55" s="192">
        <v>56.2</v>
      </c>
      <c r="H55" s="22">
        <v>0.45000000000000284</v>
      </c>
      <c r="I55" s="20">
        <v>0</v>
      </c>
      <c r="J55" s="20">
        <v>0</v>
      </c>
      <c r="K55" s="20">
        <v>0.18999999999999773</v>
      </c>
      <c r="L55" s="20">
        <v>2.0000000000003126E-2</v>
      </c>
      <c r="M55" s="20">
        <v>0</v>
      </c>
      <c r="N55" s="20">
        <v>0</v>
      </c>
      <c r="O55" s="27">
        <v>0</v>
      </c>
      <c r="P55" s="198">
        <v>0</v>
      </c>
      <c r="Q55" s="28">
        <f t="shared" si="0"/>
        <v>138600.00000000084</v>
      </c>
      <c r="R55" s="28">
        <f t="shared" si="1"/>
        <v>138600.00000000084</v>
      </c>
      <c r="S55" s="28">
        <f t="shared" si="2"/>
        <v>138600.00000000084</v>
      </c>
      <c r="T55" s="28">
        <f t="shared" si="3"/>
        <v>155320.00000000064</v>
      </c>
      <c r="U55" s="28">
        <f t="shared" si="4"/>
        <v>157080.0000000009</v>
      </c>
      <c r="V55" s="28">
        <f t="shared" si="5"/>
        <v>157080.0000000009</v>
      </c>
      <c r="W55" s="28">
        <f t="shared" si="6"/>
        <v>157080.0000000009</v>
      </c>
      <c r="X55" s="28">
        <f t="shared" si="7"/>
        <v>157080.0000000009</v>
      </c>
      <c r="Y55" s="28">
        <f t="shared" si="8"/>
        <v>157080.0000000009</v>
      </c>
      <c r="Z55" s="203">
        <f t="shared" si="9"/>
        <v>1356520.0000000079</v>
      </c>
      <c r="AA55" s="239">
        <v>2.4103182800552023</v>
      </c>
      <c r="AB55" s="180">
        <v>2.4298473262565858</v>
      </c>
      <c r="AC55" s="36">
        <v>2.4389608811505652</v>
      </c>
      <c r="AD55" s="207">
        <v>0.66000000000000369</v>
      </c>
      <c r="AE55" s="173">
        <f t="shared" si="10"/>
        <v>58080.000000000327</v>
      </c>
    </row>
    <row r="56" spans="1:31" s="30" customFormat="1" ht="14.25" customHeight="1">
      <c r="A56" s="24">
        <v>1055</v>
      </c>
      <c r="B56" s="24" t="s">
        <v>80</v>
      </c>
      <c r="C56" s="25" t="s">
        <v>26</v>
      </c>
      <c r="D56" s="24" t="s">
        <v>27</v>
      </c>
      <c r="E56" s="191">
        <v>100.59</v>
      </c>
      <c r="F56" s="39">
        <v>101.35000000000001</v>
      </c>
      <c r="G56" s="192">
        <v>101.67</v>
      </c>
      <c r="H56" s="22">
        <v>0.76000000000000512</v>
      </c>
      <c r="I56" s="20">
        <v>0.14000000000000057</v>
      </c>
      <c r="J56" s="20">
        <v>-6.0000000000002274E-2</v>
      </c>
      <c r="K56" s="20">
        <v>4.9999999999997158E-2</v>
      </c>
      <c r="L56" s="20">
        <v>0.12999999999999545</v>
      </c>
      <c r="M56" s="20">
        <v>4.0000000000006253E-2</v>
      </c>
      <c r="N56" s="20">
        <v>1.9999999999996021E-2</v>
      </c>
      <c r="O56" s="27">
        <v>0</v>
      </c>
      <c r="P56" s="198">
        <v>0</v>
      </c>
      <c r="Q56" s="28">
        <f t="shared" si="0"/>
        <v>234080.00000000157</v>
      </c>
      <c r="R56" s="28">
        <f t="shared" si="1"/>
        <v>258720.00000000169</v>
      </c>
      <c r="S56" s="28">
        <f t="shared" si="2"/>
        <v>253440.00000000148</v>
      </c>
      <c r="T56" s="28">
        <f t="shared" si="3"/>
        <v>257840.00000000122</v>
      </c>
      <c r="U56" s="28">
        <f t="shared" si="4"/>
        <v>269280.00000000081</v>
      </c>
      <c r="V56" s="28">
        <f t="shared" si="5"/>
        <v>272800.00000000134</v>
      </c>
      <c r="W56" s="28">
        <f t="shared" si="6"/>
        <v>274560.00000000099</v>
      </c>
      <c r="X56" s="28">
        <f t="shared" si="7"/>
        <v>274560.00000000099</v>
      </c>
      <c r="Y56" s="28">
        <f t="shared" si="8"/>
        <v>274560.00000000099</v>
      </c>
      <c r="Z56" s="203">
        <f t="shared" si="9"/>
        <v>2369840.0000000112</v>
      </c>
      <c r="AA56" s="239">
        <v>6.127745118942463</v>
      </c>
      <c r="AB56" s="180">
        <v>6.1740428253784545</v>
      </c>
      <c r="AC56" s="36">
        <v>6.1935365965093965</v>
      </c>
      <c r="AD56" s="207">
        <v>1.0799999999999983</v>
      </c>
      <c r="AE56" s="173">
        <f t="shared" si="10"/>
        <v>95039.999999999854</v>
      </c>
    </row>
    <row r="57" spans="1:31" s="30" customFormat="1" ht="14.25" customHeight="1">
      <c r="A57" s="24">
        <v>1056</v>
      </c>
      <c r="B57" s="24" t="s">
        <v>81</v>
      </c>
      <c r="C57" s="25" t="s">
        <v>26</v>
      </c>
      <c r="D57" s="24" t="s">
        <v>27</v>
      </c>
      <c r="E57" s="191">
        <v>58.78</v>
      </c>
      <c r="F57" s="39">
        <v>59.84</v>
      </c>
      <c r="G57" s="192">
        <v>61.09</v>
      </c>
      <c r="H57" s="22">
        <v>1.0600000000000023</v>
      </c>
      <c r="I57" s="20">
        <v>1.3900000000000006</v>
      </c>
      <c r="J57" s="20">
        <v>-0.27000000000000313</v>
      </c>
      <c r="K57" s="20">
        <v>0</v>
      </c>
      <c r="L57" s="20">
        <v>7.0000000000000284E-2</v>
      </c>
      <c r="M57" s="20">
        <v>0</v>
      </c>
      <c r="N57" s="20">
        <v>0</v>
      </c>
      <c r="O57" s="27">
        <v>0</v>
      </c>
      <c r="P57" s="198">
        <v>6.0000000000002274E-2</v>
      </c>
      <c r="Q57" s="28">
        <f t="shared" si="0"/>
        <v>326480.00000000076</v>
      </c>
      <c r="R57" s="28">
        <f t="shared" si="1"/>
        <v>571120.00000000093</v>
      </c>
      <c r="S57" s="28">
        <f t="shared" si="2"/>
        <v>547360.0000000007</v>
      </c>
      <c r="T57" s="28">
        <f t="shared" si="3"/>
        <v>547360.0000000007</v>
      </c>
      <c r="U57" s="28">
        <f t="shared" si="4"/>
        <v>553520.0000000007</v>
      </c>
      <c r="V57" s="28">
        <f t="shared" si="5"/>
        <v>553520.0000000007</v>
      </c>
      <c r="W57" s="28">
        <f t="shared" si="6"/>
        <v>553520.0000000007</v>
      </c>
      <c r="X57" s="28">
        <f t="shared" si="7"/>
        <v>553520.0000000007</v>
      </c>
      <c r="Y57" s="28">
        <f t="shared" si="8"/>
        <v>558800.00000000093</v>
      </c>
      <c r="Z57" s="203">
        <f t="shared" si="9"/>
        <v>4765200.0000000075</v>
      </c>
      <c r="AA57" s="239">
        <v>5.0918667001619911</v>
      </c>
      <c r="AB57" s="180">
        <v>5.1836900874054699</v>
      </c>
      <c r="AC57" s="36">
        <v>5.2919723836831585</v>
      </c>
      <c r="AD57" s="207">
        <v>2.3100000000000023</v>
      </c>
      <c r="AE57" s="173">
        <f t="shared" si="10"/>
        <v>203280.0000000002</v>
      </c>
    </row>
    <row r="58" spans="1:31" s="30" customFormat="1" ht="14.25" customHeight="1">
      <c r="A58" s="24">
        <v>1057</v>
      </c>
      <c r="B58" s="24" t="s">
        <v>82</v>
      </c>
      <c r="C58" s="25" t="s">
        <v>26</v>
      </c>
      <c r="D58" s="24" t="s">
        <v>27</v>
      </c>
      <c r="E58" s="191">
        <v>45.28</v>
      </c>
      <c r="F58" s="39">
        <v>45.36</v>
      </c>
      <c r="G58" s="192">
        <v>45.36</v>
      </c>
      <c r="H58" s="22">
        <v>7.9999999999998295E-2</v>
      </c>
      <c r="I58" s="20">
        <v>2.0000000000003126E-2</v>
      </c>
      <c r="J58" s="20">
        <v>0</v>
      </c>
      <c r="K58" s="20">
        <v>0</v>
      </c>
      <c r="L58" s="20">
        <v>-2.0000000000003126E-2</v>
      </c>
      <c r="M58" s="20">
        <v>0</v>
      </c>
      <c r="N58" s="20">
        <v>0</v>
      </c>
      <c r="O58" s="27">
        <v>0</v>
      </c>
      <c r="P58" s="198">
        <v>0</v>
      </c>
      <c r="Q58" s="28">
        <f t="shared" si="0"/>
        <v>24639.999999999483</v>
      </c>
      <c r="R58" s="28">
        <f t="shared" si="1"/>
        <v>28160.000000000033</v>
      </c>
      <c r="S58" s="28">
        <f t="shared" si="2"/>
        <v>28160.000000000033</v>
      </c>
      <c r="T58" s="28">
        <f t="shared" si="3"/>
        <v>28160.000000000033</v>
      </c>
      <c r="U58" s="28">
        <f t="shared" si="4"/>
        <v>26399.999999999756</v>
      </c>
      <c r="V58" s="28">
        <f t="shared" si="5"/>
        <v>26399.999999999756</v>
      </c>
      <c r="W58" s="28">
        <f t="shared" si="6"/>
        <v>26399.999999999756</v>
      </c>
      <c r="X58" s="28">
        <f t="shared" si="7"/>
        <v>26399.999999999756</v>
      </c>
      <c r="Y58" s="28">
        <f t="shared" si="8"/>
        <v>26399.999999999756</v>
      </c>
      <c r="Z58" s="203">
        <f t="shared" si="9"/>
        <v>241119.9999999984</v>
      </c>
      <c r="AA58" s="239">
        <v>4.4111486716870107</v>
      </c>
      <c r="AB58" s="180">
        <v>4.4189422205769171</v>
      </c>
      <c r="AC58" s="36">
        <v>4.4189422205769171</v>
      </c>
      <c r="AD58" s="207">
        <v>7.9999999999998295E-2</v>
      </c>
      <c r="AE58" s="173">
        <f t="shared" si="10"/>
        <v>7039.9999999998499</v>
      </c>
    </row>
    <row r="59" spans="1:31" s="30" customFormat="1" ht="14.25" customHeight="1">
      <c r="A59" s="24">
        <v>1058</v>
      </c>
      <c r="B59" s="24" t="s">
        <v>83</v>
      </c>
      <c r="C59" s="25" t="s">
        <v>26</v>
      </c>
      <c r="D59" s="24" t="s">
        <v>27</v>
      </c>
      <c r="E59" s="191">
        <v>399.57</v>
      </c>
      <c r="F59" s="39">
        <v>412.15</v>
      </c>
      <c r="G59" s="192">
        <v>418.55</v>
      </c>
      <c r="H59" s="22">
        <v>12.579999999999984</v>
      </c>
      <c r="I59" s="20">
        <v>1.1500000000000341</v>
      </c>
      <c r="J59" s="20">
        <v>9.9999999999909051E-3</v>
      </c>
      <c r="K59" s="20">
        <v>0.54000000000002046</v>
      </c>
      <c r="L59" s="20">
        <v>0.92000000000001592</v>
      </c>
      <c r="M59" s="20">
        <v>0.22999999999996135</v>
      </c>
      <c r="N59" s="20">
        <v>2.1499999999999773</v>
      </c>
      <c r="O59" s="27">
        <v>1.0900000000000318</v>
      </c>
      <c r="P59" s="198">
        <v>0.31000000000000227</v>
      </c>
      <c r="Q59" s="28">
        <f t="shared" si="0"/>
        <v>3874639.9999999949</v>
      </c>
      <c r="R59" s="28">
        <f t="shared" si="1"/>
        <v>4077040.0000000009</v>
      </c>
      <c r="S59" s="28">
        <f t="shared" si="2"/>
        <v>4077920</v>
      </c>
      <c r="T59" s="28">
        <f t="shared" si="3"/>
        <v>4125440.0000000019</v>
      </c>
      <c r="U59" s="28">
        <f t="shared" si="4"/>
        <v>4206400.0000000037</v>
      </c>
      <c r="V59" s="28">
        <f t="shared" si="5"/>
        <v>4226640</v>
      </c>
      <c r="W59" s="28">
        <f t="shared" si="6"/>
        <v>4415839.9999999981</v>
      </c>
      <c r="X59" s="28">
        <f t="shared" si="7"/>
        <v>4511760.0000000009</v>
      </c>
      <c r="Y59" s="28">
        <f t="shared" si="8"/>
        <v>4539040.0000000009</v>
      </c>
      <c r="Z59" s="203">
        <f t="shared" si="9"/>
        <v>38054720</v>
      </c>
      <c r="AA59" s="239">
        <v>7.8804433575260333</v>
      </c>
      <c r="AB59" s="180">
        <v>8.128550015777849</v>
      </c>
      <c r="AC59" s="36">
        <v>8.2547727989902171</v>
      </c>
      <c r="AD59" s="207">
        <v>18.980000000000018</v>
      </c>
      <c r="AE59" s="173">
        <f t="shared" si="10"/>
        <v>1670240.0000000016</v>
      </c>
    </row>
    <row r="60" spans="1:31" s="30" customFormat="1" ht="14.25" customHeight="1">
      <c r="A60" s="24">
        <v>1059</v>
      </c>
      <c r="B60" s="24" t="s">
        <v>84</v>
      </c>
      <c r="C60" s="25" t="s">
        <v>26</v>
      </c>
      <c r="D60" s="24" t="s">
        <v>27</v>
      </c>
      <c r="E60" s="191">
        <v>1119.95</v>
      </c>
      <c r="F60" s="39">
        <v>1181.0800000000002</v>
      </c>
      <c r="G60" s="192">
        <v>1229.18</v>
      </c>
      <c r="H60" s="22">
        <v>61.130000000000109</v>
      </c>
      <c r="I60" s="20">
        <v>13.979999999999791</v>
      </c>
      <c r="J60" s="20">
        <v>2.7400000000000091</v>
      </c>
      <c r="K60" s="20">
        <v>2.4100000000000819</v>
      </c>
      <c r="L60" s="20">
        <v>5.7999999999999545</v>
      </c>
      <c r="M60" s="20">
        <v>1.1500000000000909</v>
      </c>
      <c r="N60" s="20">
        <v>15.509999999999764</v>
      </c>
      <c r="O60" s="27">
        <v>3.2100000000002638</v>
      </c>
      <c r="P60" s="198">
        <v>3.2999999999999545</v>
      </c>
      <c r="Q60" s="28">
        <f t="shared" si="0"/>
        <v>18828040.000000037</v>
      </c>
      <c r="R60" s="28">
        <f t="shared" si="1"/>
        <v>21288520</v>
      </c>
      <c r="S60" s="28">
        <f t="shared" si="2"/>
        <v>21529640</v>
      </c>
      <c r="T60" s="28">
        <f t="shared" si="3"/>
        <v>21741720.000000007</v>
      </c>
      <c r="U60" s="28">
        <f t="shared" si="4"/>
        <v>22252120.000000004</v>
      </c>
      <c r="V60" s="28">
        <f t="shared" si="5"/>
        <v>22353320.000000011</v>
      </c>
      <c r="W60" s="28">
        <f t="shared" si="6"/>
        <v>23718199.999999989</v>
      </c>
      <c r="X60" s="28">
        <f t="shared" si="7"/>
        <v>24000680.000000011</v>
      </c>
      <c r="Y60" s="28">
        <f t="shared" si="8"/>
        <v>24291080.000000007</v>
      </c>
      <c r="Z60" s="203">
        <f t="shared" si="9"/>
        <v>200003320.00000006</v>
      </c>
      <c r="AA60" s="239">
        <v>11.694431740104712</v>
      </c>
      <c r="AB60" s="180">
        <v>12.332746497256908</v>
      </c>
      <c r="AC60" s="36">
        <v>12.835002996831921</v>
      </c>
      <c r="AD60" s="207">
        <v>109.23000000000002</v>
      </c>
      <c r="AE60" s="173">
        <f t="shared" si="10"/>
        <v>9612240.0000000019</v>
      </c>
    </row>
    <row r="61" spans="1:31" s="30" customFormat="1" ht="14.25" customHeight="1">
      <c r="A61" s="24">
        <v>1060</v>
      </c>
      <c r="B61" s="24" t="s">
        <v>85</v>
      </c>
      <c r="C61" s="25" t="s">
        <v>26</v>
      </c>
      <c r="D61" s="24" t="s">
        <v>27</v>
      </c>
      <c r="E61" s="191">
        <v>114.17</v>
      </c>
      <c r="F61" s="39">
        <v>115.87</v>
      </c>
      <c r="G61" s="192">
        <v>116.94000000000001</v>
      </c>
      <c r="H61" s="22">
        <v>1.7000000000000028</v>
      </c>
      <c r="I61" s="20">
        <v>0.51999999999999602</v>
      </c>
      <c r="J61" s="20">
        <v>0</v>
      </c>
      <c r="K61" s="20">
        <v>7.9999999999998295E-2</v>
      </c>
      <c r="L61" s="20">
        <v>6.0000000000002274E-2</v>
      </c>
      <c r="M61" s="20">
        <v>0</v>
      </c>
      <c r="N61" s="20">
        <v>1.0000000000005116E-2</v>
      </c>
      <c r="O61" s="27">
        <v>0.17000000000000171</v>
      </c>
      <c r="P61" s="198">
        <v>0.23000000000000398</v>
      </c>
      <c r="Q61" s="28">
        <f t="shared" si="0"/>
        <v>523600.00000000087</v>
      </c>
      <c r="R61" s="28">
        <f t="shared" si="1"/>
        <v>615120.00000000023</v>
      </c>
      <c r="S61" s="28">
        <f t="shared" si="2"/>
        <v>615120.00000000023</v>
      </c>
      <c r="T61" s="28">
        <f t="shared" si="3"/>
        <v>622160.00000000012</v>
      </c>
      <c r="U61" s="28">
        <f t="shared" si="4"/>
        <v>627440.00000000035</v>
      </c>
      <c r="V61" s="28">
        <f t="shared" si="5"/>
        <v>627440.00000000035</v>
      </c>
      <c r="W61" s="28">
        <f t="shared" si="6"/>
        <v>628320.00000000081</v>
      </c>
      <c r="X61" s="28">
        <f t="shared" si="7"/>
        <v>643280.00000000093</v>
      </c>
      <c r="Y61" s="28">
        <f t="shared" si="8"/>
        <v>663520.00000000128</v>
      </c>
      <c r="Z61" s="203">
        <f t="shared" si="9"/>
        <v>5566000.0000000047</v>
      </c>
      <c r="AA61" s="239">
        <v>5.669268660866801</v>
      </c>
      <c r="AB61" s="180">
        <v>5.7536845032375963</v>
      </c>
      <c r="AC61" s="36">
        <v>5.8068168275533312</v>
      </c>
      <c r="AD61" s="207">
        <v>2.7700000000000102</v>
      </c>
      <c r="AE61" s="173">
        <f t="shared" si="10"/>
        <v>243760.0000000009</v>
      </c>
    </row>
    <row r="62" spans="1:31" s="30" customFormat="1" ht="14.25" customHeight="1">
      <c r="A62" s="24">
        <v>1061</v>
      </c>
      <c r="B62" s="24" t="s">
        <v>86</v>
      </c>
      <c r="C62" s="25" t="s">
        <v>26</v>
      </c>
      <c r="D62" s="24" t="s">
        <v>27</v>
      </c>
      <c r="E62" s="191">
        <v>30.060000000000002</v>
      </c>
      <c r="F62" s="39">
        <v>30.450000000000003</v>
      </c>
      <c r="G62" s="192">
        <v>32.11</v>
      </c>
      <c r="H62" s="22">
        <v>0.39000000000000057</v>
      </c>
      <c r="I62" s="20">
        <v>0.27999999999999758</v>
      </c>
      <c r="J62" s="20">
        <v>0.14999999999999858</v>
      </c>
      <c r="K62" s="20">
        <v>0.53000000000000114</v>
      </c>
      <c r="L62" s="20">
        <v>-9.9999999999980105E-3</v>
      </c>
      <c r="M62" s="20">
        <v>0.57999999999999829</v>
      </c>
      <c r="N62" s="20">
        <v>5.9999999999998721E-2</v>
      </c>
      <c r="O62" s="27">
        <v>7.0000000000000284E-2</v>
      </c>
      <c r="P62" s="198">
        <v>0</v>
      </c>
      <c r="Q62" s="28">
        <f t="shared" si="0"/>
        <v>120120.0000000002</v>
      </c>
      <c r="R62" s="28">
        <f t="shared" si="1"/>
        <v>169399.99999999977</v>
      </c>
      <c r="S62" s="28">
        <f t="shared" si="2"/>
        <v>182599.99999999965</v>
      </c>
      <c r="T62" s="28">
        <f t="shared" si="3"/>
        <v>229239.99999999977</v>
      </c>
      <c r="U62" s="28">
        <f t="shared" si="4"/>
        <v>228359.99999999994</v>
      </c>
      <c r="V62" s="28">
        <f t="shared" si="5"/>
        <v>279399.99999999977</v>
      </c>
      <c r="W62" s="28">
        <f t="shared" si="6"/>
        <v>284679.99999999965</v>
      </c>
      <c r="X62" s="28">
        <f t="shared" si="7"/>
        <v>290839.99999999965</v>
      </c>
      <c r="Y62" s="28">
        <f t="shared" si="8"/>
        <v>290839.99999999965</v>
      </c>
      <c r="Z62" s="203">
        <f t="shared" si="9"/>
        <v>2075479.9999999977</v>
      </c>
      <c r="AA62" s="239">
        <v>13.829591461170409</v>
      </c>
      <c r="AB62" s="180">
        <v>14.009017298490983</v>
      </c>
      <c r="AC62" s="36">
        <v>14.77272727272727</v>
      </c>
      <c r="AD62" s="207">
        <v>2.0499999999999972</v>
      </c>
      <c r="AE62" s="173">
        <f t="shared" si="10"/>
        <v>180399.99999999974</v>
      </c>
    </row>
    <row r="63" spans="1:31" s="30" customFormat="1" ht="14.25" customHeight="1">
      <c r="A63" s="24">
        <v>1062</v>
      </c>
      <c r="B63" s="24" t="s">
        <v>87</v>
      </c>
      <c r="C63" s="25" t="s">
        <v>26</v>
      </c>
      <c r="D63" s="24" t="s">
        <v>27</v>
      </c>
      <c r="E63" s="191">
        <v>133.68</v>
      </c>
      <c r="F63" s="39">
        <v>144.59</v>
      </c>
      <c r="G63" s="192">
        <v>147.32</v>
      </c>
      <c r="H63" s="22">
        <v>10.909999999999997</v>
      </c>
      <c r="I63" s="20">
        <v>1.5800000000000125</v>
      </c>
      <c r="J63" s="20">
        <v>0.23999999999998067</v>
      </c>
      <c r="K63" s="20">
        <v>9.9999999999994316E-2</v>
      </c>
      <c r="L63" s="20">
        <v>-3.999999999996362E-2</v>
      </c>
      <c r="M63" s="20">
        <v>7.9999999999955662E-2</v>
      </c>
      <c r="N63" s="20">
        <v>0</v>
      </c>
      <c r="O63" s="27">
        <v>0.75999999999999091</v>
      </c>
      <c r="P63" s="198">
        <v>9.9999999999909051E-3</v>
      </c>
      <c r="Q63" s="28">
        <f t="shared" si="0"/>
        <v>3360279.9999999991</v>
      </c>
      <c r="R63" s="28">
        <f t="shared" si="1"/>
        <v>3638360.0000000014</v>
      </c>
      <c r="S63" s="28">
        <f t="shared" si="2"/>
        <v>3659479.9999999995</v>
      </c>
      <c r="T63" s="28">
        <f t="shared" si="3"/>
        <v>3668279.9999999991</v>
      </c>
      <c r="U63" s="28">
        <f t="shared" si="4"/>
        <v>3664760.0000000023</v>
      </c>
      <c r="V63" s="28">
        <f t="shared" si="5"/>
        <v>3671799.9999999986</v>
      </c>
      <c r="W63" s="28">
        <f t="shared" si="6"/>
        <v>3671799.9999999986</v>
      </c>
      <c r="X63" s="28">
        <f t="shared" si="7"/>
        <v>3738679.9999999977</v>
      </c>
      <c r="Y63" s="28">
        <f t="shared" si="8"/>
        <v>3739559.9999999967</v>
      </c>
      <c r="Z63" s="203">
        <f t="shared" si="9"/>
        <v>32812999.999999996</v>
      </c>
      <c r="AA63" s="239">
        <v>9.3370864211327707</v>
      </c>
      <c r="AB63" s="180">
        <v>10.099112250385902</v>
      </c>
      <c r="AC63" s="36">
        <v>10.289793324067025</v>
      </c>
      <c r="AD63" s="207">
        <v>13.639999999999986</v>
      </c>
      <c r="AE63" s="173">
        <f t="shared" si="10"/>
        <v>1200319.9999999988</v>
      </c>
    </row>
    <row r="64" spans="1:31" s="30" customFormat="1" ht="14.25" customHeight="1">
      <c r="A64" s="24">
        <v>1063</v>
      </c>
      <c r="B64" s="24" t="s">
        <v>88</v>
      </c>
      <c r="C64" s="25" t="s">
        <v>26</v>
      </c>
      <c r="D64" s="24" t="s">
        <v>27</v>
      </c>
      <c r="E64" s="191">
        <v>428.95</v>
      </c>
      <c r="F64" s="39">
        <v>439.77</v>
      </c>
      <c r="G64" s="192">
        <v>455.08000000000004</v>
      </c>
      <c r="H64" s="22">
        <v>10.819999999999993</v>
      </c>
      <c r="I64" s="20">
        <v>0.88999999999998636</v>
      </c>
      <c r="J64" s="20">
        <v>1.1700000000000728</v>
      </c>
      <c r="K64" s="20">
        <v>0.37999999999993861</v>
      </c>
      <c r="L64" s="20">
        <v>7.0000000000050022E-2</v>
      </c>
      <c r="M64" s="20">
        <v>0.25999999999993406</v>
      </c>
      <c r="N64" s="20">
        <v>8.7400000000000659</v>
      </c>
      <c r="O64" s="27">
        <v>3.0099999999999909</v>
      </c>
      <c r="P64" s="198">
        <v>0.79000000000002046</v>
      </c>
      <c r="Q64" s="28">
        <f t="shared" si="0"/>
        <v>3332559.9999999977</v>
      </c>
      <c r="R64" s="28">
        <f t="shared" si="1"/>
        <v>3489199.9999999953</v>
      </c>
      <c r="S64" s="28">
        <f t="shared" si="2"/>
        <v>3592160.0000000019</v>
      </c>
      <c r="T64" s="28">
        <f t="shared" si="3"/>
        <v>3625599.9999999963</v>
      </c>
      <c r="U64" s="28">
        <f t="shared" si="4"/>
        <v>3631760.0000000005</v>
      </c>
      <c r="V64" s="28">
        <f t="shared" si="5"/>
        <v>3654639.9999999949</v>
      </c>
      <c r="W64" s="28">
        <f t="shared" si="6"/>
        <v>4423760.0000000009</v>
      </c>
      <c r="X64" s="28">
        <f t="shared" si="7"/>
        <v>4688640</v>
      </c>
      <c r="Y64" s="28">
        <f t="shared" si="8"/>
        <v>4758160.0000000019</v>
      </c>
      <c r="Z64" s="203">
        <f t="shared" si="9"/>
        <v>35196479.999999993</v>
      </c>
      <c r="AA64" s="239">
        <v>18.20322943410639</v>
      </c>
      <c r="AB64" s="180">
        <v>18.662394703897814</v>
      </c>
      <c r="AC64" s="36">
        <v>19.312100829637803</v>
      </c>
      <c r="AD64" s="207">
        <v>26.130000000000052</v>
      </c>
      <c r="AE64" s="173">
        <f t="shared" si="10"/>
        <v>2299440.0000000047</v>
      </c>
    </row>
    <row r="65" spans="1:31" s="30" customFormat="1" ht="14.25" customHeight="1">
      <c r="A65" s="24">
        <v>1064</v>
      </c>
      <c r="B65" s="24" t="s">
        <v>89</v>
      </c>
      <c r="C65" s="25" t="s">
        <v>26</v>
      </c>
      <c r="D65" s="24" t="s">
        <v>27</v>
      </c>
      <c r="E65" s="191">
        <v>99.01</v>
      </c>
      <c r="F65" s="39">
        <v>99.77000000000001</v>
      </c>
      <c r="G65" s="192">
        <v>101.12</v>
      </c>
      <c r="H65" s="22">
        <v>0.76000000000000512</v>
      </c>
      <c r="I65" s="20">
        <v>0.15999999999998238</v>
      </c>
      <c r="J65" s="20">
        <v>1.1600000000000108</v>
      </c>
      <c r="K65" s="20">
        <v>-0.11000000000001364</v>
      </c>
      <c r="L65" s="20">
        <v>0.14000000000001478</v>
      </c>
      <c r="M65" s="20">
        <v>0</v>
      </c>
      <c r="N65" s="20">
        <v>0</v>
      </c>
      <c r="O65" s="27">
        <v>0</v>
      </c>
      <c r="P65" s="198">
        <v>0</v>
      </c>
      <c r="Q65" s="28">
        <f t="shared" si="0"/>
        <v>234080.00000000157</v>
      </c>
      <c r="R65" s="28">
        <f t="shared" si="1"/>
        <v>262239.99999999849</v>
      </c>
      <c r="S65" s="28">
        <f t="shared" si="2"/>
        <v>364319.99999999942</v>
      </c>
      <c r="T65" s="28">
        <f t="shared" si="3"/>
        <v>354639.9999999982</v>
      </c>
      <c r="U65" s="28">
        <f t="shared" si="4"/>
        <v>366959.99999999948</v>
      </c>
      <c r="V65" s="28">
        <f t="shared" si="5"/>
        <v>366959.99999999948</v>
      </c>
      <c r="W65" s="28">
        <f t="shared" si="6"/>
        <v>366959.99999999948</v>
      </c>
      <c r="X65" s="28">
        <f t="shared" si="7"/>
        <v>366959.99999999948</v>
      </c>
      <c r="Y65" s="28">
        <f t="shared" si="8"/>
        <v>366959.99999999948</v>
      </c>
      <c r="Z65" s="203">
        <f t="shared" si="9"/>
        <v>3050079.9999999953</v>
      </c>
      <c r="AA65" s="239">
        <v>8.6256915102147502</v>
      </c>
      <c r="AB65" s="180">
        <v>8.6919022520364173</v>
      </c>
      <c r="AC65" s="36">
        <v>8.8095134381670093</v>
      </c>
      <c r="AD65" s="207">
        <v>2.1099999999999994</v>
      </c>
      <c r="AE65" s="173">
        <f t="shared" si="10"/>
        <v>185679.99999999994</v>
      </c>
    </row>
    <row r="66" spans="1:31" s="30" customFormat="1" ht="14.25" customHeight="1">
      <c r="A66" s="24">
        <v>1065</v>
      </c>
      <c r="B66" s="24" t="s">
        <v>90</v>
      </c>
      <c r="C66" s="25" t="s">
        <v>26</v>
      </c>
      <c r="D66" s="24" t="s">
        <v>27</v>
      </c>
      <c r="E66" s="191">
        <v>108</v>
      </c>
      <c r="F66" s="39">
        <v>112.25</v>
      </c>
      <c r="G66" s="192">
        <v>114.89</v>
      </c>
      <c r="H66" s="22">
        <v>4.25</v>
      </c>
      <c r="I66" s="20">
        <v>0.10999999999999943</v>
      </c>
      <c r="J66" s="20">
        <v>-0.25</v>
      </c>
      <c r="K66" s="20">
        <v>0.12999999999999545</v>
      </c>
      <c r="L66" s="20">
        <v>1.7500000000000142</v>
      </c>
      <c r="M66" s="20">
        <v>-0.20000000000000284</v>
      </c>
      <c r="N66" s="20">
        <v>0.25</v>
      </c>
      <c r="O66" s="27">
        <v>1.1200000000000045</v>
      </c>
      <c r="P66" s="198">
        <v>-0.27000000000001023</v>
      </c>
      <c r="Q66" s="28">
        <f t="shared" si="0"/>
        <v>1309000</v>
      </c>
      <c r="R66" s="28">
        <f t="shared" si="1"/>
        <v>1328360</v>
      </c>
      <c r="S66" s="28">
        <f t="shared" si="2"/>
        <v>1306360</v>
      </c>
      <c r="T66" s="28">
        <f t="shared" si="3"/>
        <v>1317799.9999999995</v>
      </c>
      <c r="U66" s="28">
        <f t="shared" si="4"/>
        <v>1471800.0000000007</v>
      </c>
      <c r="V66" s="28">
        <f t="shared" si="5"/>
        <v>1454200.0000000005</v>
      </c>
      <c r="W66" s="28">
        <f t="shared" si="6"/>
        <v>1476200.0000000005</v>
      </c>
      <c r="X66" s="28">
        <f t="shared" si="7"/>
        <v>1574760.0000000009</v>
      </c>
      <c r="Y66" s="28">
        <f t="shared" si="8"/>
        <v>1551000</v>
      </c>
      <c r="Z66" s="203">
        <f t="shared" si="9"/>
        <v>12789480.000000004</v>
      </c>
      <c r="AA66" s="239">
        <v>6.2469271481042306</v>
      </c>
      <c r="AB66" s="180">
        <v>6.4927552997657401</v>
      </c>
      <c r="AC66" s="36">
        <v>6.6454579633860655</v>
      </c>
      <c r="AD66" s="207">
        <v>6.89</v>
      </c>
      <c r="AE66" s="173">
        <f t="shared" si="10"/>
        <v>606320</v>
      </c>
    </row>
    <row r="67" spans="1:31" s="30" customFormat="1" ht="14.25" customHeight="1">
      <c r="A67" s="24">
        <v>1066</v>
      </c>
      <c r="B67" s="24" t="s">
        <v>91</v>
      </c>
      <c r="C67" s="25" t="s">
        <v>26</v>
      </c>
      <c r="D67" s="24" t="s">
        <v>27</v>
      </c>
      <c r="E67" s="191">
        <v>384.40000000000003</v>
      </c>
      <c r="F67" s="39">
        <v>389.61</v>
      </c>
      <c r="G67" s="192">
        <v>394.77000000000004</v>
      </c>
      <c r="H67" s="22">
        <v>5.2099999999999795</v>
      </c>
      <c r="I67" s="20">
        <v>1.4900000000000091</v>
      </c>
      <c r="J67" s="20">
        <v>0.12000000000000455</v>
      </c>
      <c r="K67" s="20">
        <v>0.32999999999998408</v>
      </c>
      <c r="L67" s="20">
        <v>0.55000000000001137</v>
      </c>
      <c r="M67" s="20">
        <v>0.48999999999995225</v>
      </c>
      <c r="N67" s="20">
        <v>0.72000000000008413</v>
      </c>
      <c r="O67" s="27">
        <v>0.58999999999991815</v>
      </c>
      <c r="P67" s="198">
        <v>0.87000000000006139</v>
      </c>
      <c r="Q67" s="28">
        <f t="shared" ref="Q67:Q130" si="11">((H67/6)*88000)*6+((H67/6)*88000)*5+((H67/6)*88000)*4+((H67/6)*88000)*3+((H67/6)*88000)*2+((H67/6)*88000)</f>
        <v>1604679.9999999937</v>
      </c>
      <c r="R67" s="28">
        <f t="shared" ref="R67:R130" si="12">Q67+((I67/3)*88000+((I67/3)*88000)*2+((I67/3)*88000)*3)</f>
        <v>1866919.9999999953</v>
      </c>
      <c r="S67" s="28">
        <f t="shared" ref="S67:S130" si="13">R67+(J67*88000)</f>
        <v>1877479.9999999958</v>
      </c>
      <c r="T67" s="28">
        <f t="shared" ref="T67:T130" si="14">S67+(K67*88000)</f>
        <v>1906519.9999999944</v>
      </c>
      <c r="U67" s="28">
        <f t="shared" ref="U67:U130" si="15">T67+(L67*88000)</f>
        <v>1954919.9999999953</v>
      </c>
      <c r="V67" s="28">
        <f t="shared" ref="V67:V130" si="16">U67+(M67*88000)</f>
        <v>1998039.9999999912</v>
      </c>
      <c r="W67" s="28">
        <f t="shared" ref="W67:W130" si="17">V67+(N67*88000)</f>
        <v>2061399.9999999986</v>
      </c>
      <c r="X67" s="28">
        <f t="shared" ref="X67:X130" si="18">W67+(O67*88000)</f>
        <v>2113319.9999999916</v>
      </c>
      <c r="Y67" s="28">
        <f t="shared" ref="Y67:Y130" si="19">X67+(P67*88000)</f>
        <v>2189879.9999999972</v>
      </c>
      <c r="Z67" s="203">
        <f t="shared" ref="Z67:Z130" si="20">SUM(Q67:Y67)</f>
        <v>17573159.999999952</v>
      </c>
      <c r="AA67" s="239">
        <v>9.9263272331008423</v>
      </c>
      <c r="AB67" s="180">
        <v>10.060864602727415</v>
      </c>
      <c r="AC67" s="36">
        <v>10.194110826772162</v>
      </c>
      <c r="AD67" s="207">
        <v>10.370000000000005</v>
      </c>
      <c r="AE67" s="173">
        <f t="shared" ref="AE67:AE130" si="21">AD67*88000</f>
        <v>912560.00000000035</v>
      </c>
    </row>
    <row r="68" spans="1:31" s="30" customFormat="1" ht="14.25" customHeight="1">
      <c r="A68" s="24">
        <v>1067</v>
      </c>
      <c r="B68" s="24" t="s">
        <v>92</v>
      </c>
      <c r="C68" s="25" t="s">
        <v>26</v>
      </c>
      <c r="D68" s="24" t="s">
        <v>27</v>
      </c>
      <c r="E68" s="191">
        <v>38.369999999999997</v>
      </c>
      <c r="F68" s="39">
        <v>38.379999999999995</v>
      </c>
      <c r="G68" s="192">
        <v>38.660000000000004</v>
      </c>
      <c r="H68" s="22">
        <v>9.9999999999980105E-3</v>
      </c>
      <c r="I68" s="20">
        <v>1.0000000000005116E-2</v>
      </c>
      <c r="J68" s="20">
        <v>0</v>
      </c>
      <c r="K68" s="20">
        <v>3.0000000000001137E-2</v>
      </c>
      <c r="L68" s="20">
        <v>0.11999999999999744</v>
      </c>
      <c r="M68" s="20">
        <v>6.0000000000002274E-2</v>
      </c>
      <c r="N68" s="20">
        <v>6.0000000000002274E-2</v>
      </c>
      <c r="O68" s="27">
        <v>0</v>
      </c>
      <c r="P68" s="198">
        <v>0</v>
      </c>
      <c r="Q68" s="28">
        <f t="shared" si="11"/>
        <v>3079.9999999993861</v>
      </c>
      <c r="R68" s="28">
        <f t="shared" si="12"/>
        <v>4840.0000000002865</v>
      </c>
      <c r="S68" s="28">
        <f t="shared" si="13"/>
        <v>4840.0000000002865</v>
      </c>
      <c r="T68" s="28">
        <f t="shared" si="14"/>
        <v>7480.0000000003865</v>
      </c>
      <c r="U68" s="28">
        <f t="shared" si="15"/>
        <v>18040.00000000016</v>
      </c>
      <c r="V68" s="28">
        <f t="shared" si="16"/>
        <v>23320.00000000036</v>
      </c>
      <c r="W68" s="28">
        <f t="shared" si="17"/>
        <v>28600.00000000056</v>
      </c>
      <c r="X68" s="28">
        <f t="shared" si="18"/>
        <v>28600.00000000056</v>
      </c>
      <c r="Y68" s="28">
        <f t="shared" si="19"/>
        <v>28600.00000000056</v>
      </c>
      <c r="Z68" s="203">
        <f t="shared" si="20"/>
        <v>147400.00000000253</v>
      </c>
      <c r="AA68" s="239">
        <v>1.3514655846488723</v>
      </c>
      <c r="AB68" s="180">
        <v>1.3518178039828959</v>
      </c>
      <c r="AC68" s="36">
        <v>1.3616799453355595</v>
      </c>
      <c r="AD68" s="207">
        <v>0.29000000000000625</v>
      </c>
      <c r="AE68" s="173">
        <f t="shared" si="21"/>
        <v>25520.000000000549</v>
      </c>
    </row>
    <row r="69" spans="1:31" s="30" customFormat="1" ht="14.25" customHeight="1">
      <c r="A69" s="24">
        <v>1068</v>
      </c>
      <c r="B69" s="24" t="s">
        <v>93</v>
      </c>
      <c r="C69" s="25" t="s">
        <v>26</v>
      </c>
      <c r="D69" s="24" t="s">
        <v>27</v>
      </c>
      <c r="E69" s="191">
        <v>255.67000000000002</v>
      </c>
      <c r="F69" s="39">
        <v>269.01</v>
      </c>
      <c r="G69" s="192">
        <v>271.82</v>
      </c>
      <c r="H69" s="22">
        <v>13.339999999999975</v>
      </c>
      <c r="I69" s="20">
        <v>1.5400000000000205</v>
      </c>
      <c r="J69" s="20">
        <v>0</v>
      </c>
      <c r="K69" s="20">
        <v>-0.17000000000001592</v>
      </c>
      <c r="L69" s="20">
        <v>4.0000000000020464E-2</v>
      </c>
      <c r="M69" s="20">
        <v>-0.66000000000002501</v>
      </c>
      <c r="N69" s="20">
        <v>2.0299999999999727</v>
      </c>
      <c r="O69" s="27">
        <v>2.0000000000038654E-2</v>
      </c>
      <c r="P69" s="198">
        <v>9.9999999999909051E-3</v>
      </c>
      <c r="Q69" s="28">
        <f t="shared" si="11"/>
        <v>4108719.9999999925</v>
      </c>
      <c r="R69" s="28">
        <f t="shared" si="12"/>
        <v>4379759.9999999963</v>
      </c>
      <c r="S69" s="28">
        <f t="shared" si="13"/>
        <v>4379759.9999999963</v>
      </c>
      <c r="T69" s="28">
        <f t="shared" si="14"/>
        <v>4364799.9999999944</v>
      </c>
      <c r="U69" s="28">
        <f t="shared" si="15"/>
        <v>4368319.9999999963</v>
      </c>
      <c r="V69" s="28">
        <f t="shared" si="16"/>
        <v>4310239.9999999944</v>
      </c>
      <c r="W69" s="28">
        <f t="shared" si="17"/>
        <v>4488879.9999999916</v>
      </c>
      <c r="X69" s="28">
        <f t="shared" si="18"/>
        <v>4490639.9999999953</v>
      </c>
      <c r="Y69" s="28">
        <f t="shared" si="19"/>
        <v>4491519.9999999944</v>
      </c>
      <c r="Z69" s="203">
        <f t="shared" si="20"/>
        <v>39382639.999999948</v>
      </c>
      <c r="AA69" s="239">
        <v>18.074682577835592</v>
      </c>
      <c r="AB69" s="180">
        <v>19.017758674320618</v>
      </c>
      <c r="AC69" s="36">
        <v>19.216412634674658</v>
      </c>
      <c r="AD69" s="207">
        <v>16.149999999999977</v>
      </c>
      <c r="AE69" s="173">
        <f t="shared" si="21"/>
        <v>1421199.9999999979</v>
      </c>
    </row>
    <row r="70" spans="1:31" s="30" customFormat="1" ht="14.25" customHeight="1">
      <c r="A70" s="24">
        <v>1069</v>
      </c>
      <c r="B70" s="24" t="s">
        <v>94</v>
      </c>
      <c r="C70" s="25" t="s">
        <v>26</v>
      </c>
      <c r="D70" s="24" t="s">
        <v>27</v>
      </c>
      <c r="E70" s="191">
        <v>105.69</v>
      </c>
      <c r="F70" s="39">
        <v>106.92999999999999</v>
      </c>
      <c r="G70" s="192">
        <v>107.63000000000001</v>
      </c>
      <c r="H70" s="22">
        <v>1.2399999999999949</v>
      </c>
      <c r="I70" s="20">
        <v>0.13000000000000966</v>
      </c>
      <c r="J70" s="20">
        <v>0</v>
      </c>
      <c r="K70" s="20">
        <v>1.0000000000005116E-2</v>
      </c>
      <c r="L70" s="20">
        <v>0.34000000000000341</v>
      </c>
      <c r="M70" s="20">
        <v>-4.0000000000006253E-2</v>
      </c>
      <c r="N70" s="20">
        <v>0</v>
      </c>
      <c r="O70" s="27">
        <v>0.21999999999999886</v>
      </c>
      <c r="P70" s="198">
        <v>4.0000000000006253E-2</v>
      </c>
      <c r="Q70" s="28">
        <f t="shared" si="11"/>
        <v>381919.99999999837</v>
      </c>
      <c r="R70" s="28">
        <f t="shared" si="12"/>
        <v>404800.00000000006</v>
      </c>
      <c r="S70" s="28">
        <f t="shared" si="13"/>
        <v>404800.00000000006</v>
      </c>
      <c r="T70" s="28">
        <f t="shared" si="14"/>
        <v>405680.00000000052</v>
      </c>
      <c r="U70" s="28">
        <f t="shared" si="15"/>
        <v>435600.00000000081</v>
      </c>
      <c r="V70" s="28">
        <f t="shared" si="16"/>
        <v>432080.00000000029</v>
      </c>
      <c r="W70" s="28">
        <f t="shared" si="17"/>
        <v>432080.00000000029</v>
      </c>
      <c r="X70" s="28">
        <f t="shared" si="18"/>
        <v>451440.00000000017</v>
      </c>
      <c r="Y70" s="28">
        <f t="shared" si="19"/>
        <v>454960.0000000007</v>
      </c>
      <c r="Z70" s="203">
        <f t="shared" si="20"/>
        <v>3803360.0000000009</v>
      </c>
      <c r="AA70" s="239">
        <v>8.5660793308586314</v>
      </c>
      <c r="AB70" s="180">
        <v>8.666580214293818</v>
      </c>
      <c r="AC70" s="36">
        <v>8.7233145839749717</v>
      </c>
      <c r="AD70" s="207">
        <v>1.9400000000000119</v>
      </c>
      <c r="AE70" s="173">
        <f t="shared" si="21"/>
        <v>170720.00000000105</v>
      </c>
    </row>
    <row r="71" spans="1:31" s="30" customFormat="1" ht="14.25" customHeight="1">
      <c r="A71" s="24">
        <v>1070</v>
      </c>
      <c r="B71" s="24" t="s">
        <v>95</v>
      </c>
      <c r="C71" s="25" t="s">
        <v>26</v>
      </c>
      <c r="D71" s="24" t="s">
        <v>27</v>
      </c>
      <c r="E71" s="191">
        <v>347.79</v>
      </c>
      <c r="F71" s="39">
        <v>359.29</v>
      </c>
      <c r="G71" s="192">
        <v>367.93</v>
      </c>
      <c r="H71" s="22">
        <v>11.5</v>
      </c>
      <c r="I71" s="20">
        <v>1.410000000000025</v>
      </c>
      <c r="J71" s="20">
        <v>-0.92000000000001592</v>
      </c>
      <c r="K71" s="20">
        <v>2</v>
      </c>
      <c r="L71" s="20">
        <v>2.8500000000000227</v>
      </c>
      <c r="M71" s="20">
        <v>1.3399999999999181</v>
      </c>
      <c r="N71" s="20">
        <v>-0.77999999999997272</v>
      </c>
      <c r="O71" s="27">
        <v>1.5600000000000023</v>
      </c>
      <c r="P71" s="198">
        <v>1.1800000000000068</v>
      </c>
      <c r="Q71" s="28">
        <f t="shared" si="11"/>
        <v>3542000</v>
      </c>
      <c r="R71" s="28">
        <f t="shared" si="12"/>
        <v>3790160.0000000047</v>
      </c>
      <c r="S71" s="28">
        <f t="shared" si="13"/>
        <v>3709200.0000000033</v>
      </c>
      <c r="T71" s="28">
        <f t="shared" si="14"/>
        <v>3885200.0000000033</v>
      </c>
      <c r="U71" s="28">
        <f t="shared" si="15"/>
        <v>4136000.0000000051</v>
      </c>
      <c r="V71" s="28">
        <f t="shared" si="16"/>
        <v>4253919.9999999981</v>
      </c>
      <c r="W71" s="28">
        <f t="shared" si="17"/>
        <v>4185280.0000000005</v>
      </c>
      <c r="X71" s="28">
        <f t="shared" si="18"/>
        <v>4322560.0000000009</v>
      </c>
      <c r="Y71" s="28">
        <f t="shared" si="19"/>
        <v>4426400.0000000019</v>
      </c>
      <c r="Z71" s="203">
        <f t="shared" si="20"/>
        <v>36250720.000000015</v>
      </c>
      <c r="AA71" s="239">
        <v>7.1016537650261053</v>
      </c>
      <c r="AB71" s="180">
        <v>7.3364765554967928</v>
      </c>
      <c r="AC71" s="36">
        <v>7.5128999389460747</v>
      </c>
      <c r="AD71" s="207">
        <v>20.139999999999986</v>
      </c>
      <c r="AE71" s="173">
        <f t="shared" si="21"/>
        <v>1772319.9999999988</v>
      </c>
    </row>
    <row r="72" spans="1:31" s="30" customFormat="1" ht="14.25" customHeight="1">
      <c r="A72" s="24">
        <v>1071</v>
      </c>
      <c r="B72" s="24" t="s">
        <v>96</v>
      </c>
      <c r="C72" s="25" t="s">
        <v>26</v>
      </c>
      <c r="D72" s="24" t="s">
        <v>27</v>
      </c>
      <c r="E72" s="191">
        <v>78.3</v>
      </c>
      <c r="F72" s="39">
        <v>82.32</v>
      </c>
      <c r="G72" s="192">
        <v>83.300000000000011</v>
      </c>
      <c r="H72" s="22">
        <v>4.019999999999996</v>
      </c>
      <c r="I72" s="20">
        <v>0.30000000000001137</v>
      </c>
      <c r="J72" s="20">
        <v>-0.26000000000000512</v>
      </c>
      <c r="K72" s="20">
        <v>4.9999999999997158E-2</v>
      </c>
      <c r="L72" s="20">
        <v>0.17000000000000171</v>
      </c>
      <c r="M72" s="20">
        <v>1.9999999999996021E-2</v>
      </c>
      <c r="N72" s="20">
        <v>-0.23999999999999488</v>
      </c>
      <c r="O72" s="27">
        <v>0.31999999999999318</v>
      </c>
      <c r="P72" s="198">
        <v>0.62000000000001876</v>
      </c>
      <c r="Q72" s="28">
        <f t="shared" si="11"/>
        <v>1238159.9999999986</v>
      </c>
      <c r="R72" s="28">
        <f t="shared" si="12"/>
        <v>1290960.0000000007</v>
      </c>
      <c r="S72" s="28">
        <f t="shared" si="13"/>
        <v>1268080.0000000002</v>
      </c>
      <c r="T72" s="28">
        <f t="shared" si="14"/>
        <v>1272480</v>
      </c>
      <c r="U72" s="28">
        <f t="shared" si="15"/>
        <v>1287440.0000000002</v>
      </c>
      <c r="V72" s="28">
        <f t="shared" si="16"/>
        <v>1289199.9999999998</v>
      </c>
      <c r="W72" s="28">
        <f t="shared" si="17"/>
        <v>1268080.0000000002</v>
      </c>
      <c r="X72" s="28">
        <f t="shared" si="18"/>
        <v>1296239.9999999995</v>
      </c>
      <c r="Y72" s="28">
        <f t="shared" si="19"/>
        <v>1350800.0000000012</v>
      </c>
      <c r="Z72" s="203">
        <f t="shared" si="20"/>
        <v>11561440.000000002</v>
      </c>
      <c r="AA72" s="239">
        <v>5.9475883023167491</v>
      </c>
      <c r="AB72" s="180">
        <v>6.2529434105582986</v>
      </c>
      <c r="AC72" s="36">
        <v>6.3273832130649454</v>
      </c>
      <c r="AD72" s="207">
        <v>5.0000000000000142</v>
      </c>
      <c r="AE72" s="173">
        <f t="shared" si="21"/>
        <v>440000.00000000122</v>
      </c>
    </row>
    <row r="73" spans="1:31" s="30" customFormat="1" ht="14.25" customHeight="1">
      <c r="A73" s="24">
        <v>1072</v>
      </c>
      <c r="B73" s="24" t="s">
        <v>97</v>
      </c>
      <c r="C73" s="25" t="s">
        <v>26</v>
      </c>
      <c r="D73" s="24" t="s">
        <v>27</v>
      </c>
      <c r="E73" s="191">
        <v>83.04</v>
      </c>
      <c r="F73" s="39">
        <v>83.27000000000001</v>
      </c>
      <c r="G73" s="192">
        <v>83.3</v>
      </c>
      <c r="H73" s="22">
        <v>0.23000000000000398</v>
      </c>
      <c r="I73" s="20">
        <v>0</v>
      </c>
      <c r="J73" s="20">
        <v>0</v>
      </c>
      <c r="K73" s="20">
        <v>0</v>
      </c>
      <c r="L73" s="20">
        <v>0</v>
      </c>
      <c r="M73" s="20">
        <v>0</v>
      </c>
      <c r="N73" s="20">
        <v>0</v>
      </c>
      <c r="O73" s="27">
        <v>3.0000000000001137E-2</v>
      </c>
      <c r="P73" s="198">
        <v>0</v>
      </c>
      <c r="Q73" s="28">
        <f t="shared" si="11"/>
        <v>70840.000000001222</v>
      </c>
      <c r="R73" s="28">
        <f t="shared" si="12"/>
        <v>70840.000000001222</v>
      </c>
      <c r="S73" s="28">
        <f t="shared" si="13"/>
        <v>70840.000000001222</v>
      </c>
      <c r="T73" s="28">
        <f t="shared" si="14"/>
        <v>70840.000000001222</v>
      </c>
      <c r="U73" s="28">
        <f t="shared" si="15"/>
        <v>70840.000000001222</v>
      </c>
      <c r="V73" s="28">
        <f t="shared" si="16"/>
        <v>70840.000000001222</v>
      </c>
      <c r="W73" s="28">
        <f t="shared" si="17"/>
        <v>70840.000000001222</v>
      </c>
      <c r="X73" s="28">
        <f t="shared" si="18"/>
        <v>73480.000000001324</v>
      </c>
      <c r="Y73" s="28">
        <f t="shared" si="19"/>
        <v>73480.000000001324</v>
      </c>
      <c r="Z73" s="203">
        <f t="shared" si="20"/>
        <v>642840.00000001118</v>
      </c>
      <c r="AA73" s="239">
        <v>2.9592251277555648</v>
      </c>
      <c r="AB73" s="180">
        <v>2.9674214401277204</v>
      </c>
      <c r="AC73" s="36">
        <v>2.9684905243501745</v>
      </c>
      <c r="AD73" s="207">
        <v>0.25999999999999091</v>
      </c>
      <c r="AE73" s="173">
        <f t="shared" si="21"/>
        <v>22879.9999999992</v>
      </c>
    </row>
    <row r="74" spans="1:31" s="30" customFormat="1" ht="14.25" customHeight="1">
      <c r="A74" s="24">
        <v>1073</v>
      </c>
      <c r="B74" s="24" t="s">
        <v>98</v>
      </c>
      <c r="C74" s="25" t="s">
        <v>26</v>
      </c>
      <c r="D74" s="24" t="s">
        <v>27</v>
      </c>
      <c r="E74" s="191">
        <v>44.910000000000004</v>
      </c>
      <c r="F74" s="39">
        <v>45.06</v>
      </c>
      <c r="G74" s="192">
        <v>45.7</v>
      </c>
      <c r="H74" s="22">
        <v>0.14999999999999858</v>
      </c>
      <c r="I74" s="20">
        <v>0</v>
      </c>
      <c r="J74" s="20">
        <v>0</v>
      </c>
      <c r="K74" s="20">
        <v>0.10000000000000142</v>
      </c>
      <c r="L74" s="20">
        <v>0.11999999999999744</v>
      </c>
      <c r="M74" s="20">
        <v>0</v>
      </c>
      <c r="N74" s="20">
        <v>0</v>
      </c>
      <c r="O74" s="27">
        <v>0</v>
      </c>
      <c r="P74" s="198">
        <v>0.42000000000000171</v>
      </c>
      <c r="Q74" s="28">
        <f t="shared" si="11"/>
        <v>46199.999999999549</v>
      </c>
      <c r="R74" s="28">
        <f t="shared" si="12"/>
        <v>46199.999999999549</v>
      </c>
      <c r="S74" s="28">
        <f t="shared" si="13"/>
        <v>46199.999999999549</v>
      </c>
      <c r="T74" s="28">
        <f t="shared" si="14"/>
        <v>54999.999999999673</v>
      </c>
      <c r="U74" s="28">
        <f t="shared" si="15"/>
        <v>65559.999999999447</v>
      </c>
      <c r="V74" s="28">
        <f t="shared" si="16"/>
        <v>65559.999999999447</v>
      </c>
      <c r="W74" s="28">
        <f t="shared" si="17"/>
        <v>65559.999999999447</v>
      </c>
      <c r="X74" s="28">
        <f t="shared" si="18"/>
        <v>65559.999999999447</v>
      </c>
      <c r="Y74" s="28">
        <f t="shared" si="19"/>
        <v>102519.99999999959</v>
      </c>
      <c r="Z74" s="203">
        <f t="shared" si="20"/>
        <v>558359.99999999558</v>
      </c>
      <c r="AA74" s="239">
        <v>0.4498021411423232</v>
      </c>
      <c r="AB74" s="180">
        <v>0.45130448630311926</v>
      </c>
      <c r="AC74" s="36">
        <v>0.45771449232251543</v>
      </c>
      <c r="AD74" s="207">
        <v>0.78999999999999915</v>
      </c>
      <c r="AE74" s="173">
        <f t="shared" si="21"/>
        <v>69519.999999999927</v>
      </c>
    </row>
    <row r="75" spans="1:31" s="30" customFormat="1" ht="14.25" customHeight="1">
      <c r="A75" s="24">
        <v>1074</v>
      </c>
      <c r="B75" s="24" t="s">
        <v>99</v>
      </c>
      <c r="C75" s="25" t="s">
        <v>26</v>
      </c>
      <c r="D75" s="24" t="s">
        <v>27</v>
      </c>
      <c r="E75" s="191">
        <v>192.77</v>
      </c>
      <c r="F75" s="39">
        <v>192.89000000000001</v>
      </c>
      <c r="G75" s="192">
        <v>198.02</v>
      </c>
      <c r="H75" s="22">
        <v>0.12000000000000455</v>
      </c>
      <c r="I75" s="20">
        <v>0</v>
      </c>
      <c r="J75" s="20">
        <v>0.31000000000000227</v>
      </c>
      <c r="K75" s="20">
        <v>0.90999999999999659</v>
      </c>
      <c r="L75" s="20">
        <v>0.78999999999999204</v>
      </c>
      <c r="M75" s="20">
        <v>0</v>
      </c>
      <c r="N75" s="20">
        <v>0.68999999999999773</v>
      </c>
      <c r="O75" s="27">
        <v>0</v>
      </c>
      <c r="P75" s="198">
        <v>2.4300000000000068</v>
      </c>
      <c r="Q75" s="28">
        <f t="shared" si="11"/>
        <v>36960.000000001397</v>
      </c>
      <c r="R75" s="28">
        <f t="shared" si="12"/>
        <v>36960.000000001397</v>
      </c>
      <c r="S75" s="28">
        <f t="shared" si="13"/>
        <v>64240.000000001601</v>
      </c>
      <c r="T75" s="28">
        <f t="shared" si="14"/>
        <v>144320.00000000128</v>
      </c>
      <c r="U75" s="28">
        <f t="shared" si="15"/>
        <v>213840.00000000058</v>
      </c>
      <c r="V75" s="28">
        <f t="shared" si="16"/>
        <v>213840.00000000058</v>
      </c>
      <c r="W75" s="28">
        <f t="shared" si="17"/>
        <v>274560.00000000035</v>
      </c>
      <c r="X75" s="28">
        <f t="shared" si="18"/>
        <v>274560.00000000035</v>
      </c>
      <c r="Y75" s="28">
        <f t="shared" si="19"/>
        <v>488400.00000000093</v>
      </c>
      <c r="Z75" s="203">
        <f t="shared" si="20"/>
        <v>1747680.0000000084</v>
      </c>
      <c r="AA75" s="239">
        <v>1.5838377398207388</v>
      </c>
      <c r="AB75" s="180">
        <v>1.5848236843597157</v>
      </c>
      <c r="AC75" s="36">
        <v>1.6269728134009582</v>
      </c>
      <c r="AD75" s="207">
        <v>5.25</v>
      </c>
      <c r="AE75" s="173">
        <f t="shared" si="21"/>
        <v>462000</v>
      </c>
    </row>
    <row r="76" spans="1:31" s="30" customFormat="1" ht="14.25" customHeight="1">
      <c r="A76" s="24">
        <v>1075</v>
      </c>
      <c r="B76" s="24" t="s">
        <v>100</v>
      </c>
      <c r="C76" s="25" t="s">
        <v>26</v>
      </c>
      <c r="D76" s="24" t="s">
        <v>27</v>
      </c>
      <c r="E76" s="191">
        <v>52.02</v>
      </c>
      <c r="F76" s="39">
        <v>52.400000000000006</v>
      </c>
      <c r="G76" s="192">
        <v>52.52</v>
      </c>
      <c r="H76" s="22">
        <v>0.38000000000000256</v>
      </c>
      <c r="I76" s="20">
        <v>0</v>
      </c>
      <c r="J76" s="20">
        <v>0</v>
      </c>
      <c r="K76" s="20">
        <v>9.9999999999980105E-3</v>
      </c>
      <c r="L76" s="20">
        <v>0</v>
      </c>
      <c r="M76" s="20">
        <v>0</v>
      </c>
      <c r="N76" s="20">
        <v>0</v>
      </c>
      <c r="O76" s="27">
        <v>0</v>
      </c>
      <c r="P76" s="198">
        <v>0.10999999999999943</v>
      </c>
      <c r="Q76" s="28">
        <f t="shared" si="11"/>
        <v>117040.00000000079</v>
      </c>
      <c r="R76" s="28">
        <f t="shared" si="12"/>
        <v>117040.00000000079</v>
      </c>
      <c r="S76" s="28">
        <f t="shared" si="13"/>
        <v>117040.00000000079</v>
      </c>
      <c r="T76" s="28">
        <f t="shared" si="14"/>
        <v>117920.00000000061</v>
      </c>
      <c r="U76" s="28">
        <f t="shared" si="15"/>
        <v>117920.00000000061</v>
      </c>
      <c r="V76" s="28">
        <f t="shared" si="16"/>
        <v>117920.00000000061</v>
      </c>
      <c r="W76" s="28">
        <f t="shared" si="17"/>
        <v>117920.00000000061</v>
      </c>
      <c r="X76" s="28">
        <f t="shared" si="18"/>
        <v>117920.00000000061</v>
      </c>
      <c r="Y76" s="28">
        <f t="shared" si="19"/>
        <v>127600.00000000055</v>
      </c>
      <c r="Z76" s="203">
        <f t="shared" si="20"/>
        <v>1068320.0000000058</v>
      </c>
      <c r="AA76" s="239">
        <v>1.4669719803275729</v>
      </c>
      <c r="AB76" s="180">
        <v>1.4776880386229301</v>
      </c>
      <c r="AC76" s="36">
        <v>1.4810720570319904</v>
      </c>
      <c r="AD76" s="207">
        <v>0.5</v>
      </c>
      <c r="AE76" s="173">
        <f t="shared" si="21"/>
        <v>44000</v>
      </c>
    </row>
    <row r="77" spans="1:31" s="30" customFormat="1" ht="14.25" customHeight="1">
      <c r="A77" s="24">
        <v>1076</v>
      </c>
      <c r="B77" s="24" t="s">
        <v>101</v>
      </c>
      <c r="C77" s="25" t="s">
        <v>26</v>
      </c>
      <c r="D77" s="24" t="s">
        <v>27</v>
      </c>
      <c r="E77" s="191">
        <v>72.760000000000005</v>
      </c>
      <c r="F77" s="39">
        <v>73.39</v>
      </c>
      <c r="G77" s="192">
        <v>75.08</v>
      </c>
      <c r="H77" s="22">
        <v>0.62999999999999545</v>
      </c>
      <c r="I77" s="20">
        <v>1.9999999999996021E-2</v>
      </c>
      <c r="J77" s="20">
        <v>0.68000000000000682</v>
      </c>
      <c r="K77" s="20">
        <v>0.17000000000000171</v>
      </c>
      <c r="L77" s="20">
        <v>0.37999999999999545</v>
      </c>
      <c r="M77" s="20">
        <v>0</v>
      </c>
      <c r="N77" s="20">
        <v>0</v>
      </c>
      <c r="O77" s="27">
        <v>0</v>
      </c>
      <c r="P77" s="198">
        <v>0.43999999999999773</v>
      </c>
      <c r="Q77" s="28">
        <f t="shared" si="11"/>
        <v>194039.9999999986</v>
      </c>
      <c r="R77" s="28">
        <f t="shared" si="12"/>
        <v>197559.9999999979</v>
      </c>
      <c r="S77" s="28">
        <f t="shared" si="13"/>
        <v>257399.99999999849</v>
      </c>
      <c r="T77" s="28">
        <f t="shared" si="14"/>
        <v>272359.99999999866</v>
      </c>
      <c r="U77" s="28">
        <f t="shared" si="15"/>
        <v>305799.99999999825</v>
      </c>
      <c r="V77" s="28">
        <f t="shared" si="16"/>
        <v>305799.99999999825</v>
      </c>
      <c r="W77" s="28">
        <f t="shared" si="17"/>
        <v>305799.99999999825</v>
      </c>
      <c r="X77" s="28">
        <f t="shared" si="18"/>
        <v>305799.99999999825</v>
      </c>
      <c r="Y77" s="28">
        <f t="shared" si="19"/>
        <v>344519.99999999802</v>
      </c>
      <c r="Z77" s="203">
        <f t="shared" si="20"/>
        <v>2489079.9999999846</v>
      </c>
      <c r="AA77" s="239">
        <v>3.9080879588350927</v>
      </c>
      <c r="AB77" s="180">
        <v>3.9419265434154407</v>
      </c>
      <c r="AC77" s="36">
        <v>4.0326998893531991</v>
      </c>
      <c r="AD77" s="207">
        <v>2.3199999999999932</v>
      </c>
      <c r="AE77" s="173">
        <f t="shared" si="21"/>
        <v>204159.99999999939</v>
      </c>
    </row>
    <row r="78" spans="1:31" s="30" customFormat="1" ht="14.25" customHeight="1">
      <c r="A78" s="24">
        <v>1077</v>
      </c>
      <c r="B78" s="24" t="s">
        <v>102</v>
      </c>
      <c r="C78" s="25" t="s">
        <v>26</v>
      </c>
      <c r="D78" s="24" t="s">
        <v>27</v>
      </c>
      <c r="E78" s="191">
        <v>67.349999999999994</v>
      </c>
      <c r="F78" s="39">
        <v>67.44</v>
      </c>
      <c r="G78" s="192">
        <v>67.650000000000006</v>
      </c>
      <c r="H78" s="22">
        <v>9.0000000000003411E-2</v>
      </c>
      <c r="I78" s="20">
        <v>9.0000000000003411E-2</v>
      </c>
      <c r="J78" s="20">
        <v>7.9999999999998295E-2</v>
      </c>
      <c r="K78" s="20">
        <v>6.9999999999993179E-2</v>
      </c>
      <c r="L78" s="20">
        <v>0</v>
      </c>
      <c r="M78" s="20">
        <v>-4.9999999999997158E-2</v>
      </c>
      <c r="N78" s="20">
        <v>1.999999999998181E-2</v>
      </c>
      <c r="O78" s="27">
        <v>0</v>
      </c>
      <c r="P78" s="198">
        <v>0</v>
      </c>
      <c r="Q78" s="28">
        <f t="shared" si="11"/>
        <v>27720.000000001048</v>
      </c>
      <c r="R78" s="28">
        <f t="shared" si="12"/>
        <v>43560.000000001644</v>
      </c>
      <c r="S78" s="28">
        <f t="shared" si="13"/>
        <v>50600.000000001492</v>
      </c>
      <c r="T78" s="28">
        <f t="shared" si="14"/>
        <v>56760.000000000888</v>
      </c>
      <c r="U78" s="28">
        <f t="shared" si="15"/>
        <v>56760.000000000888</v>
      </c>
      <c r="V78" s="28">
        <f t="shared" si="16"/>
        <v>52360.000000001135</v>
      </c>
      <c r="W78" s="28">
        <f t="shared" si="17"/>
        <v>54119.999999999534</v>
      </c>
      <c r="X78" s="28">
        <f t="shared" si="18"/>
        <v>54119.999999999534</v>
      </c>
      <c r="Y78" s="28">
        <f t="shared" si="19"/>
        <v>54119.999999999534</v>
      </c>
      <c r="Z78" s="203">
        <f t="shared" si="20"/>
        <v>450120.0000000057</v>
      </c>
      <c r="AA78" s="239">
        <v>5.5974335746282922</v>
      </c>
      <c r="AB78" s="180">
        <v>5.6049134413204458</v>
      </c>
      <c r="AC78" s="36">
        <v>5.6223664636021384</v>
      </c>
      <c r="AD78" s="207">
        <v>0.30000000000001137</v>
      </c>
      <c r="AE78" s="173">
        <f t="shared" si="21"/>
        <v>26400.000000001</v>
      </c>
    </row>
    <row r="79" spans="1:31" s="30" customFormat="1" ht="14.25" customHeight="1">
      <c r="A79" s="24">
        <v>1078</v>
      </c>
      <c r="B79" s="24" t="s">
        <v>103</v>
      </c>
      <c r="C79" s="25" t="s">
        <v>26</v>
      </c>
      <c r="D79" s="24" t="s">
        <v>27</v>
      </c>
      <c r="E79" s="191">
        <v>798.65</v>
      </c>
      <c r="F79" s="39">
        <v>830.46</v>
      </c>
      <c r="G79" s="192">
        <v>841.82999999999993</v>
      </c>
      <c r="H79" s="22">
        <v>31.810000000000059</v>
      </c>
      <c r="I79" s="20">
        <v>2.42999999999995</v>
      </c>
      <c r="J79" s="20">
        <v>0.76999999999998181</v>
      </c>
      <c r="K79" s="20">
        <v>0.89999999999997726</v>
      </c>
      <c r="L79" s="20">
        <v>3</v>
      </c>
      <c r="M79" s="20">
        <v>0.44000000000005457</v>
      </c>
      <c r="N79" s="20">
        <v>1.4600000000000364</v>
      </c>
      <c r="O79" s="27">
        <v>1.2100000000000364</v>
      </c>
      <c r="P79" s="198">
        <v>1.1599999999998545</v>
      </c>
      <c r="Q79" s="28">
        <f t="shared" si="11"/>
        <v>9797480.0000000186</v>
      </c>
      <c r="R79" s="28">
        <f t="shared" si="12"/>
        <v>10225160.000000009</v>
      </c>
      <c r="S79" s="28">
        <f t="shared" si="13"/>
        <v>10292920.000000007</v>
      </c>
      <c r="T79" s="28">
        <f t="shared" si="14"/>
        <v>10372120.000000006</v>
      </c>
      <c r="U79" s="28">
        <f t="shared" si="15"/>
        <v>10636120.000000006</v>
      </c>
      <c r="V79" s="28">
        <f t="shared" si="16"/>
        <v>10674840.000000011</v>
      </c>
      <c r="W79" s="28">
        <f t="shared" si="17"/>
        <v>10803320.000000015</v>
      </c>
      <c r="X79" s="28">
        <f t="shared" si="18"/>
        <v>10909800.000000019</v>
      </c>
      <c r="Y79" s="28">
        <f t="shared" si="19"/>
        <v>11011880.000000006</v>
      </c>
      <c r="Z79" s="203">
        <f t="shared" si="20"/>
        <v>94723640.000000089</v>
      </c>
      <c r="AA79" s="239">
        <v>14.726735298619062</v>
      </c>
      <c r="AB79" s="180">
        <v>15.313296933689585</v>
      </c>
      <c r="AC79" s="36">
        <v>15.522954456190426</v>
      </c>
      <c r="AD79" s="207">
        <v>43.17999999999995</v>
      </c>
      <c r="AE79" s="173">
        <f t="shared" si="21"/>
        <v>3799839.9999999958</v>
      </c>
    </row>
    <row r="80" spans="1:31" s="30" customFormat="1" ht="14.25" customHeight="1">
      <c r="A80" s="24">
        <v>1079</v>
      </c>
      <c r="B80" s="24" t="s">
        <v>104</v>
      </c>
      <c r="C80" s="25" t="s">
        <v>26</v>
      </c>
      <c r="D80" s="24" t="s">
        <v>27</v>
      </c>
      <c r="E80" s="191">
        <v>15.22</v>
      </c>
      <c r="F80" s="39">
        <v>15.22</v>
      </c>
      <c r="G80" s="192">
        <v>15.32</v>
      </c>
      <c r="H80" s="22">
        <v>0</v>
      </c>
      <c r="I80" s="20">
        <v>9.9999999999999645E-2</v>
      </c>
      <c r="J80" s="20">
        <v>0</v>
      </c>
      <c r="K80" s="20">
        <v>0</v>
      </c>
      <c r="L80" s="20">
        <v>0</v>
      </c>
      <c r="M80" s="20">
        <v>0</v>
      </c>
      <c r="N80" s="20">
        <v>0</v>
      </c>
      <c r="O80" s="27">
        <v>0</v>
      </c>
      <c r="P80" s="198">
        <v>0</v>
      </c>
      <c r="Q80" s="28">
        <f t="shared" si="11"/>
        <v>0</v>
      </c>
      <c r="R80" s="28">
        <f t="shared" si="12"/>
        <v>17599.999999999938</v>
      </c>
      <c r="S80" s="28">
        <f t="shared" si="13"/>
        <v>17599.999999999938</v>
      </c>
      <c r="T80" s="28">
        <f t="shared" si="14"/>
        <v>17599.999999999938</v>
      </c>
      <c r="U80" s="28">
        <f t="shared" si="15"/>
        <v>17599.999999999938</v>
      </c>
      <c r="V80" s="28">
        <f t="shared" si="16"/>
        <v>17599.999999999938</v>
      </c>
      <c r="W80" s="28">
        <f t="shared" si="17"/>
        <v>17599.999999999938</v>
      </c>
      <c r="X80" s="28">
        <f t="shared" si="18"/>
        <v>17599.999999999938</v>
      </c>
      <c r="Y80" s="28">
        <f t="shared" si="19"/>
        <v>17599.999999999938</v>
      </c>
      <c r="Z80" s="203">
        <f t="shared" si="20"/>
        <v>140799.99999999951</v>
      </c>
      <c r="AA80" s="239">
        <v>3.6948025149904105</v>
      </c>
      <c r="AB80" s="180">
        <v>3.6948025149904105</v>
      </c>
      <c r="AC80" s="36">
        <v>3.7190784842084823</v>
      </c>
      <c r="AD80" s="207">
        <v>9.9999999999999645E-2</v>
      </c>
      <c r="AE80" s="173">
        <f t="shared" si="21"/>
        <v>8799.9999999999691</v>
      </c>
    </row>
    <row r="81" spans="1:31" s="30" customFormat="1" ht="14.25" customHeight="1">
      <c r="A81" s="24">
        <v>1080</v>
      </c>
      <c r="B81" s="24" t="s">
        <v>105</v>
      </c>
      <c r="C81" s="25" t="s">
        <v>26</v>
      </c>
      <c r="D81" s="24" t="s">
        <v>27</v>
      </c>
      <c r="E81" s="191">
        <v>78.180000000000007</v>
      </c>
      <c r="F81" s="39">
        <v>84.25</v>
      </c>
      <c r="G81" s="192">
        <v>86.25</v>
      </c>
      <c r="H81" s="22">
        <v>6.0699999999999932</v>
      </c>
      <c r="I81" s="20">
        <v>0</v>
      </c>
      <c r="J81" s="20">
        <v>0</v>
      </c>
      <c r="K81" s="20">
        <v>0.19999999999998863</v>
      </c>
      <c r="L81" s="20">
        <v>0</v>
      </c>
      <c r="M81" s="20">
        <v>-0.29000000000000625</v>
      </c>
      <c r="N81" s="20">
        <v>0.18999999999999773</v>
      </c>
      <c r="O81" s="27">
        <v>1.5100000000000193</v>
      </c>
      <c r="P81" s="198">
        <v>0.38999999999998636</v>
      </c>
      <c r="Q81" s="28">
        <f t="shared" si="11"/>
        <v>1869559.9999999981</v>
      </c>
      <c r="R81" s="28">
        <f t="shared" si="12"/>
        <v>1869559.9999999981</v>
      </c>
      <c r="S81" s="28">
        <f t="shared" si="13"/>
        <v>1869559.9999999981</v>
      </c>
      <c r="T81" s="28">
        <f t="shared" si="14"/>
        <v>1887159.9999999972</v>
      </c>
      <c r="U81" s="28">
        <f t="shared" si="15"/>
        <v>1887159.9999999972</v>
      </c>
      <c r="V81" s="28">
        <f t="shared" si="16"/>
        <v>1861639.9999999967</v>
      </c>
      <c r="W81" s="28">
        <f t="shared" si="17"/>
        <v>1878359.9999999965</v>
      </c>
      <c r="X81" s="28">
        <f t="shared" si="18"/>
        <v>2011239.9999999981</v>
      </c>
      <c r="Y81" s="28">
        <f t="shared" si="19"/>
        <v>2045559.999999997</v>
      </c>
      <c r="Z81" s="203">
        <f t="shared" si="20"/>
        <v>17179799.999999978</v>
      </c>
      <c r="AA81" s="239">
        <v>2.9215137462117107</v>
      </c>
      <c r="AB81" s="180">
        <v>3.1483439897459276</v>
      </c>
      <c r="AC81" s="36">
        <v>3.2230821260010236</v>
      </c>
      <c r="AD81" s="207">
        <v>8.0699999999999932</v>
      </c>
      <c r="AE81" s="173">
        <f t="shared" si="21"/>
        <v>710159.99999999942</v>
      </c>
    </row>
    <row r="82" spans="1:31" s="30" customFormat="1" ht="14.25" customHeight="1">
      <c r="A82" s="24">
        <v>1081</v>
      </c>
      <c r="B82" s="24" t="s">
        <v>106</v>
      </c>
      <c r="C82" s="25" t="s">
        <v>26</v>
      </c>
      <c r="D82" s="24" t="s">
        <v>27</v>
      </c>
      <c r="E82" s="191">
        <v>58.17</v>
      </c>
      <c r="F82" s="39">
        <v>59.43</v>
      </c>
      <c r="G82" s="192">
        <v>59.93</v>
      </c>
      <c r="H82" s="22">
        <v>1.259999999999998</v>
      </c>
      <c r="I82" s="20">
        <v>9.9999999999980105E-3</v>
      </c>
      <c r="J82" s="20">
        <v>0</v>
      </c>
      <c r="K82" s="20">
        <v>2.0000000000003126E-2</v>
      </c>
      <c r="L82" s="20">
        <v>0.10999999999999943</v>
      </c>
      <c r="M82" s="20">
        <v>0.35999999999999943</v>
      </c>
      <c r="N82" s="20">
        <v>0</v>
      </c>
      <c r="O82" s="27">
        <v>0</v>
      </c>
      <c r="P82" s="198">
        <v>0</v>
      </c>
      <c r="Q82" s="28">
        <f t="shared" si="11"/>
        <v>388079.9999999993</v>
      </c>
      <c r="R82" s="28">
        <f t="shared" si="12"/>
        <v>389839.99999999895</v>
      </c>
      <c r="S82" s="28">
        <f t="shared" si="13"/>
        <v>389839.99999999895</v>
      </c>
      <c r="T82" s="28">
        <f t="shared" si="14"/>
        <v>391599.99999999924</v>
      </c>
      <c r="U82" s="28">
        <f t="shared" si="15"/>
        <v>401279.99999999919</v>
      </c>
      <c r="V82" s="28">
        <f t="shared" si="16"/>
        <v>432959.99999999913</v>
      </c>
      <c r="W82" s="28">
        <f t="shared" si="17"/>
        <v>432959.99999999913</v>
      </c>
      <c r="X82" s="28">
        <f t="shared" si="18"/>
        <v>432959.99999999913</v>
      </c>
      <c r="Y82" s="28">
        <f t="shared" si="19"/>
        <v>432959.99999999913</v>
      </c>
      <c r="Z82" s="203">
        <f t="shared" si="20"/>
        <v>3692479.9999999921</v>
      </c>
      <c r="AA82" s="239">
        <v>9.8278396323641228</v>
      </c>
      <c r="AB82" s="180">
        <v>10.040717025122911</v>
      </c>
      <c r="AC82" s="36">
        <v>10.125192180979575</v>
      </c>
      <c r="AD82" s="207">
        <v>1.759999999999998</v>
      </c>
      <c r="AE82" s="173">
        <f t="shared" si="21"/>
        <v>154879.99999999983</v>
      </c>
    </row>
    <row r="83" spans="1:31" s="30" customFormat="1" ht="14.25" customHeight="1">
      <c r="A83" s="24">
        <v>1082</v>
      </c>
      <c r="B83" s="24" t="s">
        <v>107</v>
      </c>
      <c r="C83" s="25" t="s">
        <v>26</v>
      </c>
      <c r="D83" s="24" t="s">
        <v>27</v>
      </c>
      <c r="E83" s="191">
        <v>947.18000000000006</v>
      </c>
      <c r="F83" s="39">
        <v>987.07</v>
      </c>
      <c r="G83" s="192">
        <v>1006.17</v>
      </c>
      <c r="H83" s="22">
        <v>39.889999999999986</v>
      </c>
      <c r="I83" s="20">
        <v>4.17999999999995</v>
      </c>
      <c r="J83" s="20">
        <v>2.4600000000000364</v>
      </c>
      <c r="K83" s="20">
        <v>1.2599999999999909</v>
      </c>
      <c r="L83" s="20">
        <v>1.3300000000000409</v>
      </c>
      <c r="M83" s="20">
        <v>0.69000000000005457</v>
      </c>
      <c r="N83" s="20">
        <v>2.7699999999998681</v>
      </c>
      <c r="O83" s="27">
        <v>4.4900000000000091</v>
      </c>
      <c r="P83" s="198">
        <v>1.9199999999999591</v>
      </c>
      <c r="Q83" s="28">
        <f t="shared" si="11"/>
        <v>12286119.999999996</v>
      </c>
      <c r="R83" s="28">
        <f t="shared" si="12"/>
        <v>13021799.999999987</v>
      </c>
      <c r="S83" s="28">
        <f t="shared" si="13"/>
        <v>13238279.999999991</v>
      </c>
      <c r="T83" s="28">
        <f t="shared" si="14"/>
        <v>13349159.999999991</v>
      </c>
      <c r="U83" s="28">
        <f t="shared" si="15"/>
        <v>13466199.999999994</v>
      </c>
      <c r="V83" s="28">
        <f t="shared" si="16"/>
        <v>13526920</v>
      </c>
      <c r="W83" s="28">
        <f t="shared" si="17"/>
        <v>13770679.999999989</v>
      </c>
      <c r="X83" s="28">
        <f t="shared" si="18"/>
        <v>14165799.999999989</v>
      </c>
      <c r="Y83" s="28">
        <f t="shared" si="19"/>
        <v>14334759.999999985</v>
      </c>
      <c r="Z83" s="203">
        <f t="shared" si="20"/>
        <v>121159719.99999993</v>
      </c>
      <c r="AA83" s="239">
        <v>18.474964061613118</v>
      </c>
      <c r="AB83" s="180">
        <v>19.25302769937759</v>
      </c>
      <c r="AC83" s="36">
        <v>19.625577598633072</v>
      </c>
      <c r="AD83" s="207">
        <v>58.989999999999895</v>
      </c>
      <c r="AE83" s="173">
        <f t="shared" si="21"/>
        <v>5191119.9999999907</v>
      </c>
    </row>
    <row r="84" spans="1:31" s="30" customFormat="1" ht="14.25" customHeight="1">
      <c r="A84" s="24">
        <v>1083</v>
      </c>
      <c r="B84" s="24" t="s">
        <v>108</v>
      </c>
      <c r="C84" s="25" t="s">
        <v>26</v>
      </c>
      <c r="D84" s="24" t="s">
        <v>27</v>
      </c>
      <c r="E84" s="191">
        <v>19.170000000000002</v>
      </c>
      <c r="F84" s="39">
        <v>19.740000000000002</v>
      </c>
      <c r="G84" s="192">
        <v>20.11</v>
      </c>
      <c r="H84" s="22">
        <v>0.57000000000000028</v>
      </c>
      <c r="I84" s="20">
        <v>8.9999999999999858E-2</v>
      </c>
      <c r="J84" s="20">
        <v>0.23000000000000043</v>
      </c>
      <c r="K84" s="20">
        <v>4.9999999999997158E-2</v>
      </c>
      <c r="L84" s="20">
        <v>0</v>
      </c>
      <c r="M84" s="20">
        <v>0</v>
      </c>
      <c r="N84" s="20">
        <v>0</v>
      </c>
      <c r="O84" s="27">
        <v>0</v>
      </c>
      <c r="P84" s="198">
        <v>0</v>
      </c>
      <c r="Q84" s="28">
        <f t="shared" si="11"/>
        <v>175560.00000000006</v>
      </c>
      <c r="R84" s="28">
        <f t="shared" si="12"/>
        <v>191400.00000000003</v>
      </c>
      <c r="S84" s="28">
        <f t="shared" si="13"/>
        <v>211640.00000000006</v>
      </c>
      <c r="T84" s="28">
        <f t="shared" si="14"/>
        <v>216039.9999999998</v>
      </c>
      <c r="U84" s="28">
        <f t="shared" si="15"/>
        <v>216039.9999999998</v>
      </c>
      <c r="V84" s="28">
        <f t="shared" si="16"/>
        <v>216039.9999999998</v>
      </c>
      <c r="W84" s="28">
        <f t="shared" si="17"/>
        <v>216039.9999999998</v>
      </c>
      <c r="X84" s="28">
        <f t="shared" si="18"/>
        <v>216039.9999999998</v>
      </c>
      <c r="Y84" s="28">
        <f t="shared" si="19"/>
        <v>216039.9999999998</v>
      </c>
      <c r="Z84" s="203">
        <f t="shared" si="20"/>
        <v>1874839.9999999988</v>
      </c>
      <c r="AA84" s="239">
        <v>6.0555327415737441</v>
      </c>
      <c r="AB84" s="180">
        <v>6.2355877057206941</v>
      </c>
      <c r="AC84" s="36">
        <v>6.3524654894652048</v>
      </c>
      <c r="AD84" s="207">
        <v>0.93999999999999773</v>
      </c>
      <c r="AE84" s="173">
        <f t="shared" si="21"/>
        <v>82719.999999999796</v>
      </c>
    </row>
    <row r="85" spans="1:31" s="30" customFormat="1" ht="14.25" customHeight="1">
      <c r="A85" s="24">
        <v>1084</v>
      </c>
      <c r="B85" s="24" t="s">
        <v>109</v>
      </c>
      <c r="C85" s="25" t="s">
        <v>26</v>
      </c>
      <c r="D85" s="24" t="s">
        <v>27</v>
      </c>
      <c r="E85" s="191">
        <v>16.23</v>
      </c>
      <c r="F85" s="39">
        <v>16.37</v>
      </c>
      <c r="G85" s="192">
        <v>18.37</v>
      </c>
      <c r="H85" s="22">
        <v>0.14000000000000057</v>
      </c>
      <c r="I85" s="20">
        <v>0</v>
      </c>
      <c r="J85" s="20">
        <v>0.12000000000000099</v>
      </c>
      <c r="K85" s="20">
        <v>0</v>
      </c>
      <c r="L85" s="20">
        <v>0</v>
      </c>
      <c r="M85" s="20">
        <v>7.0000000000000284E-2</v>
      </c>
      <c r="N85" s="20">
        <v>7.9999999999994742E-2</v>
      </c>
      <c r="O85" s="27">
        <v>0.87000000000000455</v>
      </c>
      <c r="P85" s="198">
        <v>0.85999999999999943</v>
      </c>
      <c r="Q85" s="28">
        <f t="shared" si="11"/>
        <v>43120.000000000175</v>
      </c>
      <c r="R85" s="28">
        <f t="shared" si="12"/>
        <v>43120.000000000175</v>
      </c>
      <c r="S85" s="28">
        <f t="shared" si="13"/>
        <v>53680.000000000262</v>
      </c>
      <c r="T85" s="28">
        <f t="shared" si="14"/>
        <v>53680.000000000262</v>
      </c>
      <c r="U85" s="28">
        <f t="shared" si="15"/>
        <v>53680.000000000262</v>
      </c>
      <c r="V85" s="28">
        <f t="shared" si="16"/>
        <v>59840.000000000291</v>
      </c>
      <c r="W85" s="28">
        <f t="shared" si="17"/>
        <v>66879.999999999825</v>
      </c>
      <c r="X85" s="28">
        <f t="shared" si="18"/>
        <v>143440.00000000023</v>
      </c>
      <c r="Y85" s="28">
        <f t="shared" si="19"/>
        <v>219120.00000000017</v>
      </c>
      <c r="Z85" s="203">
        <f t="shared" si="20"/>
        <v>736560.00000000163</v>
      </c>
      <c r="AA85" s="239">
        <v>3.2884206260763853</v>
      </c>
      <c r="AB85" s="180">
        <v>3.3167865464491948</v>
      </c>
      <c r="AC85" s="36">
        <v>3.7220139803464698</v>
      </c>
      <c r="AD85" s="207">
        <v>2.1400000000000006</v>
      </c>
      <c r="AE85" s="173">
        <f t="shared" si="21"/>
        <v>188320.00000000006</v>
      </c>
    </row>
    <row r="86" spans="1:31" s="30" customFormat="1" ht="14.25" customHeight="1">
      <c r="A86" s="24">
        <v>1085</v>
      </c>
      <c r="B86" s="24" t="s">
        <v>110</v>
      </c>
      <c r="C86" s="25" t="s">
        <v>26</v>
      </c>
      <c r="D86" s="24" t="s">
        <v>27</v>
      </c>
      <c r="E86" s="191">
        <v>33.32</v>
      </c>
      <c r="F86" s="39">
        <v>34.090000000000003</v>
      </c>
      <c r="G86" s="192">
        <v>34.15</v>
      </c>
      <c r="H86" s="22">
        <v>0.77000000000000313</v>
      </c>
      <c r="I86" s="20">
        <v>0</v>
      </c>
      <c r="J86" s="20">
        <v>0</v>
      </c>
      <c r="K86" s="20">
        <v>0</v>
      </c>
      <c r="L86" s="20">
        <v>6.0000000000002274E-2</v>
      </c>
      <c r="M86" s="20">
        <v>0</v>
      </c>
      <c r="N86" s="20">
        <v>0</v>
      </c>
      <c r="O86" s="27">
        <v>0</v>
      </c>
      <c r="P86" s="198">
        <v>0</v>
      </c>
      <c r="Q86" s="28">
        <f t="shared" si="11"/>
        <v>237160.00000000099</v>
      </c>
      <c r="R86" s="28">
        <f t="shared" si="12"/>
        <v>237160.00000000099</v>
      </c>
      <c r="S86" s="28">
        <f t="shared" si="13"/>
        <v>237160.00000000099</v>
      </c>
      <c r="T86" s="28">
        <f t="shared" si="14"/>
        <v>237160.00000000099</v>
      </c>
      <c r="U86" s="28">
        <f t="shared" si="15"/>
        <v>242440.00000000119</v>
      </c>
      <c r="V86" s="28">
        <f t="shared" si="16"/>
        <v>242440.00000000119</v>
      </c>
      <c r="W86" s="28">
        <f t="shared" si="17"/>
        <v>242440.00000000119</v>
      </c>
      <c r="X86" s="28">
        <f t="shared" si="18"/>
        <v>242440.00000000119</v>
      </c>
      <c r="Y86" s="28">
        <f t="shared" si="19"/>
        <v>242440.00000000119</v>
      </c>
      <c r="Z86" s="203">
        <f t="shared" si="20"/>
        <v>2160840.0000000098</v>
      </c>
      <c r="AA86" s="239">
        <v>5.3735868530972306</v>
      </c>
      <c r="AB86" s="180">
        <v>5.4977663812150235</v>
      </c>
      <c r="AC86" s="36">
        <v>5.5074427080813466</v>
      </c>
      <c r="AD86" s="207">
        <v>0.82999999999999829</v>
      </c>
      <c r="AE86" s="173">
        <f t="shared" si="21"/>
        <v>73039.999999999854</v>
      </c>
    </row>
    <row r="87" spans="1:31" s="30" customFormat="1" ht="14.25" customHeight="1">
      <c r="A87" s="24">
        <v>1086</v>
      </c>
      <c r="B87" s="24" t="s">
        <v>111</v>
      </c>
      <c r="C87" s="25" t="s">
        <v>26</v>
      </c>
      <c r="D87" s="24" t="s">
        <v>27</v>
      </c>
      <c r="E87" s="191">
        <v>462.72</v>
      </c>
      <c r="F87" s="39">
        <v>468.31</v>
      </c>
      <c r="G87" s="192">
        <v>477.25</v>
      </c>
      <c r="H87" s="22">
        <v>5.589999999999975</v>
      </c>
      <c r="I87" s="20">
        <v>0.72000000000002728</v>
      </c>
      <c r="J87" s="20">
        <v>1.6299999999999955</v>
      </c>
      <c r="K87" s="20">
        <v>0.66000000000002501</v>
      </c>
      <c r="L87" s="20">
        <v>0.69999999999993179</v>
      </c>
      <c r="M87" s="20">
        <v>0.31999999999999318</v>
      </c>
      <c r="N87" s="20">
        <v>2.0900000000000318</v>
      </c>
      <c r="O87" s="27">
        <v>2.1899999999999977</v>
      </c>
      <c r="P87" s="198">
        <v>0.62999999999999545</v>
      </c>
      <c r="Q87" s="28">
        <f t="shared" si="11"/>
        <v>1721719.9999999921</v>
      </c>
      <c r="R87" s="28">
        <f t="shared" si="12"/>
        <v>1848439.999999997</v>
      </c>
      <c r="S87" s="28">
        <f t="shared" si="13"/>
        <v>1991879.9999999965</v>
      </c>
      <c r="T87" s="28">
        <f t="shared" si="14"/>
        <v>2049959.9999999986</v>
      </c>
      <c r="U87" s="28">
        <f t="shared" si="15"/>
        <v>2111559.9999999925</v>
      </c>
      <c r="V87" s="28">
        <f t="shared" si="16"/>
        <v>2139719.9999999921</v>
      </c>
      <c r="W87" s="28">
        <f t="shared" si="17"/>
        <v>2323639.9999999949</v>
      </c>
      <c r="X87" s="28">
        <f t="shared" si="18"/>
        <v>2516359.9999999949</v>
      </c>
      <c r="Y87" s="28">
        <f t="shared" si="19"/>
        <v>2571799.9999999944</v>
      </c>
      <c r="Z87" s="203">
        <f t="shared" si="20"/>
        <v>19275079.999999952</v>
      </c>
      <c r="AA87" s="239">
        <v>26.079752007890662</v>
      </c>
      <c r="AB87" s="180">
        <v>26.394814710441032</v>
      </c>
      <c r="AC87" s="36">
        <v>26.898689587149498</v>
      </c>
      <c r="AD87" s="207">
        <v>14.529999999999973</v>
      </c>
      <c r="AE87" s="173">
        <f t="shared" si="21"/>
        <v>1278639.9999999977</v>
      </c>
    </row>
    <row r="88" spans="1:31" s="30" customFormat="1" ht="14.25" customHeight="1">
      <c r="A88" s="24">
        <v>1087</v>
      </c>
      <c r="B88" s="24" t="s">
        <v>112</v>
      </c>
      <c r="C88" s="25" t="s">
        <v>26</v>
      </c>
      <c r="D88" s="24" t="s">
        <v>27</v>
      </c>
      <c r="E88" s="191">
        <v>16.920000000000002</v>
      </c>
      <c r="F88" s="39">
        <v>17.130000000000003</v>
      </c>
      <c r="G88" s="192">
        <v>17.29</v>
      </c>
      <c r="H88" s="22">
        <v>0.21000000000000085</v>
      </c>
      <c r="I88" s="20">
        <v>0</v>
      </c>
      <c r="J88" s="20">
        <v>0</v>
      </c>
      <c r="K88" s="20">
        <v>0</v>
      </c>
      <c r="L88" s="20">
        <v>0</v>
      </c>
      <c r="M88" s="20">
        <v>0</v>
      </c>
      <c r="N88" s="20">
        <v>0</v>
      </c>
      <c r="O88" s="27">
        <v>0</v>
      </c>
      <c r="P88" s="198">
        <v>0.16000000000000014</v>
      </c>
      <c r="Q88" s="28">
        <f t="shared" si="11"/>
        <v>64680.000000000262</v>
      </c>
      <c r="R88" s="28">
        <f t="shared" si="12"/>
        <v>64680.000000000262</v>
      </c>
      <c r="S88" s="28">
        <f t="shared" si="13"/>
        <v>64680.000000000262</v>
      </c>
      <c r="T88" s="28">
        <f t="shared" si="14"/>
        <v>64680.000000000262</v>
      </c>
      <c r="U88" s="28">
        <f t="shared" si="15"/>
        <v>64680.000000000262</v>
      </c>
      <c r="V88" s="28">
        <f t="shared" si="16"/>
        <v>64680.000000000262</v>
      </c>
      <c r="W88" s="28">
        <f t="shared" si="17"/>
        <v>64680.000000000262</v>
      </c>
      <c r="X88" s="28">
        <f t="shared" si="18"/>
        <v>64680.000000000262</v>
      </c>
      <c r="Y88" s="28">
        <f t="shared" si="19"/>
        <v>78760.000000000276</v>
      </c>
      <c r="Z88" s="203">
        <f t="shared" si="20"/>
        <v>596200.00000000221</v>
      </c>
      <c r="AA88" s="239">
        <v>6.2969854856717538</v>
      </c>
      <c r="AB88" s="180">
        <v>6.3751395608485311</v>
      </c>
      <c r="AC88" s="36">
        <v>6.4346855228879782</v>
      </c>
      <c r="AD88" s="207">
        <v>0.36999999999999744</v>
      </c>
      <c r="AE88" s="173">
        <f t="shared" si="21"/>
        <v>32559.999999999774</v>
      </c>
    </row>
    <row r="89" spans="1:31" s="30" customFormat="1" ht="14.25" customHeight="1">
      <c r="A89" s="24">
        <v>1088</v>
      </c>
      <c r="B89" s="24" t="s">
        <v>113</v>
      </c>
      <c r="C89" s="25" t="s">
        <v>26</v>
      </c>
      <c r="D89" s="24" t="s">
        <v>27</v>
      </c>
      <c r="E89" s="191">
        <v>101.4</v>
      </c>
      <c r="F89" s="39">
        <v>101.78</v>
      </c>
      <c r="G89" s="192">
        <v>102.45</v>
      </c>
      <c r="H89" s="22">
        <v>0.37999999999999545</v>
      </c>
      <c r="I89" s="20">
        <v>0</v>
      </c>
      <c r="J89" s="20">
        <v>0</v>
      </c>
      <c r="K89" s="20">
        <v>0.18000000000000682</v>
      </c>
      <c r="L89" s="20">
        <v>0</v>
      </c>
      <c r="M89" s="20">
        <v>0</v>
      </c>
      <c r="N89" s="20">
        <v>0</v>
      </c>
      <c r="O89" s="27">
        <v>0.48999999999999488</v>
      </c>
      <c r="P89" s="198">
        <v>0</v>
      </c>
      <c r="Q89" s="28">
        <f t="shared" si="11"/>
        <v>117039.99999999859</v>
      </c>
      <c r="R89" s="28">
        <f t="shared" si="12"/>
        <v>117039.99999999859</v>
      </c>
      <c r="S89" s="28">
        <f t="shared" si="13"/>
        <v>117039.99999999859</v>
      </c>
      <c r="T89" s="28">
        <f t="shared" si="14"/>
        <v>132879.99999999919</v>
      </c>
      <c r="U89" s="28">
        <f t="shared" si="15"/>
        <v>132879.99999999919</v>
      </c>
      <c r="V89" s="28">
        <f t="shared" si="16"/>
        <v>132879.99999999919</v>
      </c>
      <c r="W89" s="28">
        <f t="shared" si="17"/>
        <v>132879.99999999919</v>
      </c>
      <c r="X89" s="28">
        <f t="shared" si="18"/>
        <v>175999.99999999872</v>
      </c>
      <c r="Y89" s="28">
        <f t="shared" si="19"/>
        <v>175999.99999999872</v>
      </c>
      <c r="Z89" s="203">
        <f t="shared" si="20"/>
        <v>1234639.9999999898</v>
      </c>
      <c r="AA89" s="239">
        <v>3.6355292312325664</v>
      </c>
      <c r="AB89" s="180">
        <v>3.649153502513319</v>
      </c>
      <c r="AC89" s="36">
        <v>3.673175243982016</v>
      </c>
      <c r="AD89" s="207">
        <v>1.0499999999999972</v>
      </c>
      <c r="AE89" s="173">
        <f t="shared" si="21"/>
        <v>92399.999999999753</v>
      </c>
    </row>
    <row r="90" spans="1:31" s="30" customFormat="1" ht="14.25" customHeight="1">
      <c r="A90" s="24">
        <v>1089</v>
      </c>
      <c r="B90" s="24" t="s">
        <v>114</v>
      </c>
      <c r="C90" s="25" t="s">
        <v>26</v>
      </c>
      <c r="D90" s="24" t="s">
        <v>27</v>
      </c>
      <c r="E90" s="191">
        <v>123.24000000000001</v>
      </c>
      <c r="F90" s="39">
        <v>124.44000000000001</v>
      </c>
      <c r="G90" s="192">
        <v>124.88000000000001</v>
      </c>
      <c r="H90" s="22">
        <v>1.2000000000000028</v>
      </c>
      <c r="I90" s="20">
        <v>7.9999999999984084E-2</v>
      </c>
      <c r="J90" s="20">
        <v>0.12999999999999545</v>
      </c>
      <c r="K90" s="20">
        <v>0.19000000000001194</v>
      </c>
      <c r="L90" s="20">
        <v>3.0000000000001137E-2</v>
      </c>
      <c r="M90" s="20">
        <v>1.0000000000005116E-2</v>
      </c>
      <c r="N90" s="20">
        <v>0</v>
      </c>
      <c r="O90" s="27">
        <v>0</v>
      </c>
      <c r="P90" s="198">
        <v>0</v>
      </c>
      <c r="Q90" s="28">
        <f t="shared" si="11"/>
        <v>369600.00000000087</v>
      </c>
      <c r="R90" s="28">
        <f t="shared" si="12"/>
        <v>383679.99999999808</v>
      </c>
      <c r="S90" s="28">
        <f t="shared" si="13"/>
        <v>395119.99999999767</v>
      </c>
      <c r="T90" s="28">
        <f t="shared" si="14"/>
        <v>411839.99999999872</v>
      </c>
      <c r="U90" s="28">
        <f t="shared" si="15"/>
        <v>414479.99999999884</v>
      </c>
      <c r="V90" s="28">
        <f t="shared" si="16"/>
        <v>415359.9999999993</v>
      </c>
      <c r="W90" s="28">
        <f t="shared" si="17"/>
        <v>415359.9999999993</v>
      </c>
      <c r="X90" s="28">
        <f t="shared" si="18"/>
        <v>415359.9999999993</v>
      </c>
      <c r="Y90" s="28">
        <f t="shared" si="19"/>
        <v>415359.9999999993</v>
      </c>
      <c r="Z90" s="203">
        <f t="shared" si="20"/>
        <v>3636159.9999999907</v>
      </c>
      <c r="AA90" s="239">
        <v>2.1776352407962047</v>
      </c>
      <c r="AB90" s="180">
        <v>2.1988390892947072</v>
      </c>
      <c r="AC90" s="36">
        <v>2.2066138337441581</v>
      </c>
      <c r="AD90" s="207">
        <v>1.6400000000000006</v>
      </c>
      <c r="AE90" s="173">
        <f t="shared" si="21"/>
        <v>144320.00000000006</v>
      </c>
    </row>
    <row r="91" spans="1:31" s="30" customFormat="1" ht="14.25" customHeight="1">
      <c r="A91" s="24">
        <v>1090</v>
      </c>
      <c r="B91" s="24" t="s">
        <v>115</v>
      </c>
      <c r="C91" s="25" t="s">
        <v>26</v>
      </c>
      <c r="D91" s="24" t="s">
        <v>27</v>
      </c>
      <c r="E91" s="191">
        <v>730.44</v>
      </c>
      <c r="F91" s="39">
        <v>769.09</v>
      </c>
      <c r="G91" s="192">
        <v>790.58</v>
      </c>
      <c r="H91" s="22">
        <v>38.649999999999977</v>
      </c>
      <c r="I91" s="20">
        <v>1.0499999999999545</v>
      </c>
      <c r="J91" s="20">
        <v>2.4700000000000273</v>
      </c>
      <c r="K91" s="20">
        <v>2.4500000000000455</v>
      </c>
      <c r="L91" s="20">
        <v>3.7099999999999227</v>
      </c>
      <c r="M91" s="20">
        <v>2.2400000000000091</v>
      </c>
      <c r="N91" s="20">
        <v>5.9400000000000546</v>
      </c>
      <c r="O91" s="27">
        <v>1.2699999999999818</v>
      </c>
      <c r="P91" s="198">
        <v>2.3600000000000136</v>
      </c>
      <c r="Q91" s="28">
        <f t="shared" si="11"/>
        <v>11904199.999999989</v>
      </c>
      <c r="R91" s="28">
        <f t="shared" si="12"/>
        <v>12088999.999999981</v>
      </c>
      <c r="S91" s="28">
        <f t="shared" si="13"/>
        <v>12306359.999999983</v>
      </c>
      <c r="T91" s="28">
        <f t="shared" si="14"/>
        <v>12521959.999999987</v>
      </c>
      <c r="U91" s="28">
        <f t="shared" si="15"/>
        <v>12848439.99999998</v>
      </c>
      <c r="V91" s="28">
        <f t="shared" si="16"/>
        <v>13045559.99999998</v>
      </c>
      <c r="W91" s="28">
        <f t="shared" si="17"/>
        <v>13568279.999999985</v>
      </c>
      <c r="X91" s="28">
        <f t="shared" si="18"/>
        <v>13680039.999999983</v>
      </c>
      <c r="Y91" s="28">
        <f t="shared" si="19"/>
        <v>13887719.999999985</v>
      </c>
      <c r="Z91" s="203">
        <f t="shared" si="20"/>
        <v>115851559.99999985</v>
      </c>
      <c r="AA91" s="239">
        <v>40.32995428344266</v>
      </c>
      <c r="AB91" s="180">
        <v>42.463945758519408</v>
      </c>
      <c r="AC91" s="36">
        <v>43.650478146602175</v>
      </c>
      <c r="AD91" s="207">
        <v>60.139999999999986</v>
      </c>
      <c r="AE91" s="173">
        <f t="shared" si="21"/>
        <v>5292319.9999999991</v>
      </c>
    </row>
    <row r="92" spans="1:31" s="30" customFormat="1" ht="14.25" customHeight="1">
      <c r="A92" s="24">
        <v>1091</v>
      </c>
      <c r="B92" s="24" t="s">
        <v>116</v>
      </c>
      <c r="C92" s="25" t="s">
        <v>26</v>
      </c>
      <c r="D92" s="24" t="s">
        <v>27</v>
      </c>
      <c r="E92" s="191">
        <v>22.41</v>
      </c>
      <c r="F92" s="39">
        <v>22.68</v>
      </c>
      <c r="G92" s="192">
        <v>23.13</v>
      </c>
      <c r="H92" s="22">
        <v>0.26999999999999957</v>
      </c>
      <c r="I92" s="20">
        <v>0</v>
      </c>
      <c r="J92" s="20">
        <v>0</v>
      </c>
      <c r="K92" s="20">
        <v>5.9999999999998721E-2</v>
      </c>
      <c r="L92" s="20">
        <v>2.0000000000003126E-2</v>
      </c>
      <c r="M92" s="20">
        <v>0</v>
      </c>
      <c r="N92" s="20">
        <v>0.37000000000000099</v>
      </c>
      <c r="O92" s="27">
        <v>0</v>
      </c>
      <c r="P92" s="198">
        <v>0</v>
      </c>
      <c r="Q92" s="28">
        <f t="shared" si="11"/>
        <v>83159.999999999869</v>
      </c>
      <c r="R92" s="28">
        <f t="shared" si="12"/>
        <v>83159.999999999869</v>
      </c>
      <c r="S92" s="28">
        <f t="shared" si="13"/>
        <v>83159.999999999869</v>
      </c>
      <c r="T92" s="28">
        <f t="shared" si="14"/>
        <v>88439.999999999753</v>
      </c>
      <c r="U92" s="28">
        <f t="shared" si="15"/>
        <v>90200.000000000029</v>
      </c>
      <c r="V92" s="28">
        <f t="shared" si="16"/>
        <v>90200.000000000029</v>
      </c>
      <c r="W92" s="28">
        <f t="shared" si="17"/>
        <v>122760.00000000012</v>
      </c>
      <c r="X92" s="28">
        <f t="shared" si="18"/>
        <v>122760.00000000012</v>
      </c>
      <c r="Y92" s="28">
        <f t="shared" si="19"/>
        <v>122760.00000000012</v>
      </c>
      <c r="Z92" s="203">
        <f t="shared" si="20"/>
        <v>886599.99999999977</v>
      </c>
      <c r="AA92" s="239">
        <v>3.53715512342951</v>
      </c>
      <c r="AB92" s="180">
        <v>3.5797714502178168</v>
      </c>
      <c r="AC92" s="36">
        <v>3.6507986615316614</v>
      </c>
      <c r="AD92" s="207">
        <v>0.71999999999999886</v>
      </c>
      <c r="AE92" s="173">
        <f t="shared" si="21"/>
        <v>63359.999999999898</v>
      </c>
    </row>
    <row r="93" spans="1:31" s="30" customFormat="1" ht="14.25" customHeight="1">
      <c r="A93" s="24">
        <v>1092</v>
      </c>
      <c r="B93" s="24" t="s">
        <v>117</v>
      </c>
      <c r="C93" s="25" t="s">
        <v>26</v>
      </c>
      <c r="D93" s="24" t="s">
        <v>27</v>
      </c>
      <c r="E93" s="191">
        <v>49.19</v>
      </c>
      <c r="F93" s="39">
        <v>50.3</v>
      </c>
      <c r="G93" s="192">
        <v>52.42</v>
      </c>
      <c r="H93" s="22">
        <v>1.1099999999999994</v>
      </c>
      <c r="I93" s="20">
        <v>3.0000000000008242E-2</v>
      </c>
      <c r="J93" s="20">
        <v>0</v>
      </c>
      <c r="K93" s="20">
        <v>0.13000000000000256</v>
      </c>
      <c r="L93" s="20">
        <v>2.0000000000003126E-2</v>
      </c>
      <c r="M93" s="20">
        <v>0.61999999999999744</v>
      </c>
      <c r="N93" s="20">
        <v>0.24000000000000199</v>
      </c>
      <c r="O93" s="27">
        <v>1.0200000000000031</v>
      </c>
      <c r="P93" s="198">
        <v>5.9999999999995168E-2</v>
      </c>
      <c r="Q93" s="28">
        <f t="shared" si="11"/>
        <v>341879.99999999988</v>
      </c>
      <c r="R93" s="28">
        <f t="shared" si="12"/>
        <v>347160.00000000134</v>
      </c>
      <c r="S93" s="28">
        <f t="shared" si="13"/>
        <v>347160.00000000134</v>
      </c>
      <c r="T93" s="28">
        <f t="shared" si="14"/>
        <v>358600.00000000157</v>
      </c>
      <c r="U93" s="28">
        <f t="shared" si="15"/>
        <v>360360.00000000186</v>
      </c>
      <c r="V93" s="28">
        <f t="shared" si="16"/>
        <v>414920.00000000163</v>
      </c>
      <c r="W93" s="28">
        <f t="shared" si="17"/>
        <v>436040.0000000018</v>
      </c>
      <c r="X93" s="28">
        <f t="shared" si="18"/>
        <v>525800.0000000021</v>
      </c>
      <c r="Y93" s="28">
        <f t="shared" si="19"/>
        <v>531080.00000000163</v>
      </c>
      <c r="Z93" s="203">
        <f t="shared" si="20"/>
        <v>3663000.000000013</v>
      </c>
      <c r="AA93" s="239">
        <v>10.708843122741325</v>
      </c>
      <c r="AB93" s="180">
        <v>10.950494187312229</v>
      </c>
      <c r="AC93" s="36">
        <v>11.412025950276483</v>
      </c>
      <c r="AD93" s="207">
        <v>3.230000000000004</v>
      </c>
      <c r="AE93" s="173">
        <f t="shared" si="21"/>
        <v>284240.00000000035</v>
      </c>
    </row>
    <row r="94" spans="1:31" s="30" customFormat="1" ht="14.25" customHeight="1">
      <c r="A94" s="24">
        <v>1093</v>
      </c>
      <c r="B94" s="24" t="s">
        <v>118</v>
      </c>
      <c r="C94" s="25" t="s">
        <v>26</v>
      </c>
      <c r="D94" s="24" t="s">
        <v>27</v>
      </c>
      <c r="E94" s="191">
        <v>152.96</v>
      </c>
      <c r="F94" s="39">
        <v>155.34</v>
      </c>
      <c r="G94" s="192">
        <v>156.13999999999999</v>
      </c>
      <c r="H94" s="22">
        <v>2.3799999999999955</v>
      </c>
      <c r="I94" s="20">
        <v>0.18999999999999773</v>
      </c>
      <c r="J94" s="20">
        <v>0.19999999999998863</v>
      </c>
      <c r="K94" s="20">
        <v>6.9999999999993179E-2</v>
      </c>
      <c r="L94" s="20">
        <v>9.0000000000031832E-2</v>
      </c>
      <c r="M94" s="20">
        <v>6.9999999999993179E-2</v>
      </c>
      <c r="N94" s="20">
        <v>2.0000000000010232E-2</v>
      </c>
      <c r="O94" s="27">
        <v>0.11999999999997613</v>
      </c>
      <c r="P94" s="198">
        <v>3.9999999999992042E-2</v>
      </c>
      <c r="Q94" s="28">
        <f t="shared" si="11"/>
        <v>733039.99999999849</v>
      </c>
      <c r="R94" s="28">
        <f t="shared" si="12"/>
        <v>766479.99999999814</v>
      </c>
      <c r="S94" s="28">
        <f t="shared" si="13"/>
        <v>784079.99999999709</v>
      </c>
      <c r="T94" s="28">
        <f t="shared" si="14"/>
        <v>790239.99999999651</v>
      </c>
      <c r="U94" s="28">
        <f t="shared" si="15"/>
        <v>798159.9999999993</v>
      </c>
      <c r="V94" s="28">
        <f t="shared" si="16"/>
        <v>804319.99999999872</v>
      </c>
      <c r="W94" s="28">
        <f t="shared" si="17"/>
        <v>806079.99999999965</v>
      </c>
      <c r="X94" s="28">
        <f t="shared" si="18"/>
        <v>816639.99999999756</v>
      </c>
      <c r="Y94" s="28">
        <f t="shared" si="19"/>
        <v>820159.99999999686</v>
      </c>
      <c r="Z94" s="203">
        <f t="shared" si="20"/>
        <v>7119199.9999999832</v>
      </c>
      <c r="AA94" s="239">
        <v>2.1502383452611395</v>
      </c>
      <c r="AB94" s="180">
        <v>2.1836952442002184</v>
      </c>
      <c r="AC94" s="36">
        <v>2.1949412606503285</v>
      </c>
      <c r="AD94" s="207">
        <v>3.179999999999978</v>
      </c>
      <c r="AE94" s="173">
        <f t="shared" si="21"/>
        <v>279839.99999999808</v>
      </c>
    </row>
    <row r="95" spans="1:31" s="30" customFormat="1" ht="14.25" customHeight="1">
      <c r="A95" s="24">
        <v>1094</v>
      </c>
      <c r="B95" s="24" t="s">
        <v>119</v>
      </c>
      <c r="C95" s="25" t="s">
        <v>26</v>
      </c>
      <c r="D95" s="24" t="s">
        <v>27</v>
      </c>
      <c r="E95" s="191">
        <v>252.12</v>
      </c>
      <c r="F95" s="39">
        <v>256.45</v>
      </c>
      <c r="G95" s="192">
        <v>256.06</v>
      </c>
      <c r="H95" s="22">
        <v>4.3299999999999841</v>
      </c>
      <c r="I95" s="20">
        <v>0.18999999999999773</v>
      </c>
      <c r="J95" s="20">
        <v>-6.0000000000002274E-2</v>
      </c>
      <c r="K95" s="20">
        <v>-0.62999999999999545</v>
      </c>
      <c r="L95" s="20">
        <v>9.0000000000031832E-2</v>
      </c>
      <c r="M95" s="20">
        <v>0</v>
      </c>
      <c r="N95" s="20">
        <v>0</v>
      </c>
      <c r="O95" s="27">
        <v>1.999999999998181E-2</v>
      </c>
      <c r="P95" s="198">
        <v>0</v>
      </c>
      <c r="Q95" s="28">
        <f t="shared" si="11"/>
        <v>1333639.9999999951</v>
      </c>
      <c r="R95" s="28">
        <f t="shared" si="12"/>
        <v>1367079.9999999946</v>
      </c>
      <c r="S95" s="28">
        <f t="shared" si="13"/>
        <v>1361799.9999999944</v>
      </c>
      <c r="T95" s="28">
        <f t="shared" si="14"/>
        <v>1306359.9999999949</v>
      </c>
      <c r="U95" s="28">
        <f t="shared" si="15"/>
        <v>1314279.9999999977</v>
      </c>
      <c r="V95" s="28">
        <f t="shared" si="16"/>
        <v>1314279.9999999977</v>
      </c>
      <c r="W95" s="28">
        <f t="shared" si="17"/>
        <v>1314279.9999999977</v>
      </c>
      <c r="X95" s="28">
        <f t="shared" si="18"/>
        <v>1316039.999999996</v>
      </c>
      <c r="Y95" s="28">
        <f t="shared" si="19"/>
        <v>1316039.999999996</v>
      </c>
      <c r="Z95" s="203">
        <f t="shared" si="20"/>
        <v>11943799.999999966</v>
      </c>
      <c r="AA95" s="239">
        <v>6.0735123363702499</v>
      </c>
      <c r="AB95" s="180">
        <v>6.1778210322947427</v>
      </c>
      <c r="AC95" s="36">
        <v>6.1684260227311052</v>
      </c>
      <c r="AD95" s="207">
        <v>3.9399999999999982</v>
      </c>
      <c r="AE95" s="173">
        <f t="shared" si="21"/>
        <v>346719.99999999983</v>
      </c>
    </row>
    <row r="96" spans="1:31" s="30" customFormat="1" ht="14.25" customHeight="1">
      <c r="A96" s="24">
        <v>1095</v>
      </c>
      <c r="B96" s="24" t="s">
        <v>120</v>
      </c>
      <c r="C96" s="25" t="s">
        <v>26</v>
      </c>
      <c r="D96" s="24" t="s">
        <v>27</v>
      </c>
      <c r="E96" s="191">
        <v>20.420000000000002</v>
      </c>
      <c r="F96" s="39">
        <v>20.720000000000002</v>
      </c>
      <c r="G96" s="192">
        <v>20.77</v>
      </c>
      <c r="H96" s="22">
        <v>0.30000000000000071</v>
      </c>
      <c r="I96" s="20">
        <v>0</v>
      </c>
      <c r="J96" s="20">
        <v>0</v>
      </c>
      <c r="K96" s="20">
        <v>1.0000000000001563E-2</v>
      </c>
      <c r="L96" s="20">
        <v>3.9999999999999147E-2</v>
      </c>
      <c r="M96" s="20">
        <v>0</v>
      </c>
      <c r="N96" s="20">
        <v>0</v>
      </c>
      <c r="O96" s="27">
        <v>0</v>
      </c>
      <c r="P96" s="198">
        <v>0</v>
      </c>
      <c r="Q96" s="28">
        <f t="shared" si="11"/>
        <v>92400.000000000218</v>
      </c>
      <c r="R96" s="28">
        <f t="shared" si="12"/>
        <v>92400.000000000218</v>
      </c>
      <c r="S96" s="28">
        <f t="shared" si="13"/>
        <v>92400.000000000218</v>
      </c>
      <c r="T96" s="28">
        <f t="shared" si="14"/>
        <v>93280.000000000349</v>
      </c>
      <c r="U96" s="28">
        <f t="shared" si="15"/>
        <v>96800.000000000276</v>
      </c>
      <c r="V96" s="28">
        <f t="shared" si="16"/>
        <v>96800.000000000276</v>
      </c>
      <c r="W96" s="28">
        <f t="shared" si="17"/>
        <v>96800.000000000276</v>
      </c>
      <c r="X96" s="28">
        <f t="shared" si="18"/>
        <v>96800.000000000276</v>
      </c>
      <c r="Y96" s="28">
        <f t="shared" si="19"/>
        <v>96800.000000000276</v>
      </c>
      <c r="Z96" s="203">
        <f t="shared" si="20"/>
        <v>854480.00000000221</v>
      </c>
      <c r="AA96" s="239">
        <v>6.3016911492408347</v>
      </c>
      <c r="AB96" s="180">
        <v>6.3942723120602398</v>
      </c>
      <c r="AC96" s="36">
        <v>6.409702505863474</v>
      </c>
      <c r="AD96" s="207">
        <v>0.34999999999999787</v>
      </c>
      <c r="AE96" s="173">
        <f t="shared" si="21"/>
        <v>30799.999999999811</v>
      </c>
    </row>
    <row r="97" spans="1:31" s="30" customFormat="1" ht="14.25" customHeight="1">
      <c r="A97" s="24">
        <v>1096</v>
      </c>
      <c r="B97" s="24" t="s">
        <v>121</v>
      </c>
      <c r="C97" s="25" t="s">
        <v>26</v>
      </c>
      <c r="D97" s="24" t="s">
        <v>27</v>
      </c>
      <c r="E97" s="191">
        <v>47.78</v>
      </c>
      <c r="F97" s="39">
        <v>49.5</v>
      </c>
      <c r="G97" s="192">
        <v>50.39</v>
      </c>
      <c r="H97" s="22">
        <v>1.7199999999999989</v>
      </c>
      <c r="I97" s="20">
        <v>4.9999999999997158E-2</v>
      </c>
      <c r="J97" s="20">
        <v>5.0000000000004263E-2</v>
      </c>
      <c r="K97" s="20">
        <v>0.13000000000000256</v>
      </c>
      <c r="L97" s="20">
        <v>3.0000000000001137E-2</v>
      </c>
      <c r="M97" s="20">
        <v>8.9999999999996305E-2</v>
      </c>
      <c r="N97" s="20">
        <v>0</v>
      </c>
      <c r="O97" s="27">
        <v>0.53999999999999915</v>
      </c>
      <c r="P97" s="198">
        <v>0</v>
      </c>
      <c r="Q97" s="28">
        <f t="shared" si="11"/>
        <v>529759.99999999965</v>
      </c>
      <c r="R97" s="28">
        <f t="shared" si="12"/>
        <v>538559.99999999919</v>
      </c>
      <c r="S97" s="28">
        <f t="shared" si="13"/>
        <v>542959.99999999953</v>
      </c>
      <c r="T97" s="28">
        <f t="shared" si="14"/>
        <v>554399.99999999977</v>
      </c>
      <c r="U97" s="28">
        <f t="shared" si="15"/>
        <v>557039.99999999988</v>
      </c>
      <c r="V97" s="28">
        <f t="shared" si="16"/>
        <v>564959.99999999953</v>
      </c>
      <c r="W97" s="28">
        <f t="shared" si="17"/>
        <v>564959.99999999953</v>
      </c>
      <c r="X97" s="28">
        <f t="shared" si="18"/>
        <v>612479.99999999942</v>
      </c>
      <c r="Y97" s="28">
        <f t="shared" si="19"/>
        <v>612479.99999999942</v>
      </c>
      <c r="Z97" s="203">
        <f t="shared" si="20"/>
        <v>5077599.9999999953</v>
      </c>
      <c r="AA97" s="239">
        <v>6.9505258717251204</v>
      </c>
      <c r="AB97" s="180">
        <v>7.2007331655586748</v>
      </c>
      <c r="AC97" s="36">
        <v>7.3302008931818516</v>
      </c>
      <c r="AD97" s="207">
        <v>2.6099999999999994</v>
      </c>
      <c r="AE97" s="173">
        <f t="shared" si="21"/>
        <v>229679.99999999994</v>
      </c>
    </row>
    <row r="98" spans="1:31" s="30" customFormat="1" ht="14.25" customHeight="1">
      <c r="A98" s="24">
        <v>1097</v>
      </c>
      <c r="B98" s="24" t="s">
        <v>122</v>
      </c>
      <c r="C98" s="25" t="s">
        <v>26</v>
      </c>
      <c r="D98" s="24" t="s">
        <v>27</v>
      </c>
      <c r="E98" s="191">
        <v>333.59000000000003</v>
      </c>
      <c r="F98" s="39">
        <v>340.70000000000005</v>
      </c>
      <c r="G98" s="192">
        <v>347.87</v>
      </c>
      <c r="H98" s="22">
        <v>7.1100000000000136</v>
      </c>
      <c r="I98" s="20">
        <v>4.2599999999999341</v>
      </c>
      <c r="J98" s="20">
        <v>6.0000000000002274E-2</v>
      </c>
      <c r="K98" s="20">
        <v>0.57999999999998408</v>
      </c>
      <c r="L98" s="20">
        <v>1.0900000000000318</v>
      </c>
      <c r="M98" s="20">
        <v>-5.0000000000011369E-2</v>
      </c>
      <c r="N98" s="20">
        <v>0.35000000000002274</v>
      </c>
      <c r="O98" s="27">
        <v>0</v>
      </c>
      <c r="P98" s="198">
        <v>0.87999999999999545</v>
      </c>
      <c r="Q98" s="28">
        <f t="shared" si="11"/>
        <v>2189880.0000000042</v>
      </c>
      <c r="R98" s="28">
        <f t="shared" si="12"/>
        <v>2939639.9999999925</v>
      </c>
      <c r="S98" s="28">
        <f t="shared" si="13"/>
        <v>2944919.9999999925</v>
      </c>
      <c r="T98" s="28">
        <f t="shared" si="14"/>
        <v>2995959.9999999912</v>
      </c>
      <c r="U98" s="28">
        <f t="shared" si="15"/>
        <v>3091879.9999999939</v>
      </c>
      <c r="V98" s="28">
        <f t="shared" si="16"/>
        <v>3087479.999999993</v>
      </c>
      <c r="W98" s="28">
        <f t="shared" si="17"/>
        <v>3118279.9999999949</v>
      </c>
      <c r="X98" s="28">
        <f t="shared" si="18"/>
        <v>3118279.9999999949</v>
      </c>
      <c r="Y98" s="28">
        <f t="shared" si="19"/>
        <v>3195719.9999999944</v>
      </c>
      <c r="Z98" s="203">
        <f t="shared" si="20"/>
        <v>26682039.999999955</v>
      </c>
      <c r="AA98" s="239">
        <v>5.4904703907304393</v>
      </c>
      <c r="AB98" s="180">
        <v>5.6074920175120981</v>
      </c>
      <c r="AC98" s="36">
        <v>5.7255011685703936</v>
      </c>
      <c r="AD98" s="207">
        <v>14.279999999999973</v>
      </c>
      <c r="AE98" s="173">
        <f t="shared" si="21"/>
        <v>1256639.9999999977</v>
      </c>
    </row>
    <row r="99" spans="1:31" s="30" customFormat="1" ht="14.25" customHeight="1">
      <c r="A99" s="24">
        <v>1098</v>
      </c>
      <c r="B99" s="24" t="s">
        <v>123</v>
      </c>
      <c r="C99" s="25" t="s">
        <v>26</v>
      </c>
      <c r="D99" s="24" t="s">
        <v>27</v>
      </c>
      <c r="E99" s="191">
        <v>261.05</v>
      </c>
      <c r="F99" s="39">
        <v>265.77000000000004</v>
      </c>
      <c r="G99" s="192">
        <v>270.31</v>
      </c>
      <c r="H99" s="22">
        <v>4.7200000000000273</v>
      </c>
      <c r="I99" s="20">
        <v>0.77999999999991587</v>
      </c>
      <c r="J99" s="20">
        <v>0.45000000000004547</v>
      </c>
      <c r="K99" s="20">
        <v>6.9999999999993179E-2</v>
      </c>
      <c r="L99" s="20">
        <v>0.43999999999999773</v>
      </c>
      <c r="M99" s="20">
        <v>0</v>
      </c>
      <c r="N99" s="20">
        <v>1.4200000000000159</v>
      </c>
      <c r="O99" s="27">
        <v>0.20999999999997954</v>
      </c>
      <c r="P99" s="198">
        <v>1.1700000000000159</v>
      </c>
      <c r="Q99" s="28">
        <f t="shared" si="11"/>
        <v>1453760.0000000084</v>
      </c>
      <c r="R99" s="28">
        <f t="shared" si="12"/>
        <v>1591039.9999999935</v>
      </c>
      <c r="S99" s="28">
        <f t="shared" si="13"/>
        <v>1630639.9999999974</v>
      </c>
      <c r="T99" s="28">
        <f t="shared" si="14"/>
        <v>1636799.9999999967</v>
      </c>
      <c r="U99" s="28">
        <f t="shared" si="15"/>
        <v>1675519.9999999965</v>
      </c>
      <c r="V99" s="28">
        <f t="shared" si="16"/>
        <v>1675519.9999999965</v>
      </c>
      <c r="W99" s="28">
        <f t="shared" si="17"/>
        <v>1800479.9999999979</v>
      </c>
      <c r="X99" s="28">
        <f t="shared" si="18"/>
        <v>1818959.999999996</v>
      </c>
      <c r="Y99" s="28">
        <f t="shared" si="19"/>
        <v>1921919.9999999974</v>
      </c>
      <c r="Z99" s="203">
        <f t="shared" si="20"/>
        <v>15204639.999999981</v>
      </c>
      <c r="AA99" s="239">
        <v>13.508268995922423</v>
      </c>
      <c r="AB99" s="180">
        <v>13.752509676484593</v>
      </c>
      <c r="AC99" s="36">
        <v>13.98743609380498</v>
      </c>
      <c r="AD99" s="207">
        <v>9.2599999999999909</v>
      </c>
      <c r="AE99" s="173">
        <f t="shared" si="21"/>
        <v>814879.99999999919</v>
      </c>
    </row>
    <row r="100" spans="1:31" s="30" customFormat="1" ht="14.25" customHeight="1">
      <c r="A100" s="24">
        <v>1099</v>
      </c>
      <c r="B100" s="24" t="s">
        <v>124</v>
      </c>
      <c r="C100" s="25" t="s">
        <v>26</v>
      </c>
      <c r="D100" s="24" t="s">
        <v>27</v>
      </c>
      <c r="E100" s="191">
        <v>284.3</v>
      </c>
      <c r="F100" s="39">
        <v>291.52000000000004</v>
      </c>
      <c r="G100" s="192">
        <v>312.39</v>
      </c>
      <c r="H100" s="22">
        <v>7.2200000000000273</v>
      </c>
      <c r="I100" s="20">
        <v>2.1699999999999591</v>
      </c>
      <c r="J100" s="20">
        <v>2.8600000000000136</v>
      </c>
      <c r="K100" s="20">
        <v>3.0600000000000023</v>
      </c>
      <c r="L100" s="20">
        <v>1.6100000000000136</v>
      </c>
      <c r="M100" s="20">
        <v>0.46999999999997044</v>
      </c>
      <c r="N100" s="20">
        <v>4.5699999999999932</v>
      </c>
      <c r="O100" s="27">
        <v>5.6000000000000227</v>
      </c>
      <c r="P100" s="198">
        <v>0.52999999999997272</v>
      </c>
      <c r="Q100" s="28">
        <f t="shared" si="11"/>
        <v>2223760.0000000084</v>
      </c>
      <c r="R100" s="28">
        <f t="shared" si="12"/>
        <v>2605680.0000000009</v>
      </c>
      <c r="S100" s="28">
        <f t="shared" si="13"/>
        <v>2857360.0000000023</v>
      </c>
      <c r="T100" s="28">
        <f t="shared" si="14"/>
        <v>3126640.0000000023</v>
      </c>
      <c r="U100" s="28">
        <f t="shared" si="15"/>
        <v>3268320.0000000037</v>
      </c>
      <c r="V100" s="28">
        <f t="shared" si="16"/>
        <v>3309680.0000000009</v>
      </c>
      <c r="W100" s="28">
        <f t="shared" si="17"/>
        <v>3711840.0000000005</v>
      </c>
      <c r="X100" s="28">
        <f t="shared" si="18"/>
        <v>4204640.0000000028</v>
      </c>
      <c r="Y100" s="28">
        <f t="shared" si="19"/>
        <v>4251280</v>
      </c>
      <c r="Z100" s="203">
        <f t="shared" si="20"/>
        <v>29559200.000000022</v>
      </c>
      <c r="AA100" s="239">
        <v>10.318482896288904</v>
      </c>
      <c r="AB100" s="180">
        <v>10.580528082751114</v>
      </c>
      <c r="AC100" s="36">
        <v>11.337991107884946</v>
      </c>
      <c r="AD100" s="207">
        <v>28.089999999999975</v>
      </c>
      <c r="AE100" s="173">
        <f t="shared" si="21"/>
        <v>2471919.9999999977</v>
      </c>
    </row>
    <row r="101" spans="1:31" s="30" customFormat="1" ht="14.25" customHeight="1">
      <c r="A101" s="24">
        <v>1100</v>
      </c>
      <c r="B101" s="24" t="s">
        <v>125</v>
      </c>
      <c r="C101" s="25" t="s">
        <v>26</v>
      </c>
      <c r="D101" s="24" t="s">
        <v>27</v>
      </c>
      <c r="E101" s="191">
        <v>42.88</v>
      </c>
      <c r="F101" s="39">
        <v>42.88</v>
      </c>
      <c r="G101" s="192">
        <v>42.88</v>
      </c>
      <c r="H101" s="22">
        <v>0</v>
      </c>
      <c r="I101" s="20">
        <v>0</v>
      </c>
      <c r="J101" s="20">
        <v>0</v>
      </c>
      <c r="K101" s="20">
        <v>0</v>
      </c>
      <c r="L101" s="20">
        <v>0</v>
      </c>
      <c r="M101" s="20">
        <v>0</v>
      </c>
      <c r="N101" s="20">
        <v>0</v>
      </c>
      <c r="O101" s="27">
        <v>0</v>
      </c>
      <c r="P101" s="198">
        <v>0</v>
      </c>
      <c r="Q101" s="28">
        <f t="shared" si="11"/>
        <v>0</v>
      </c>
      <c r="R101" s="28">
        <f t="shared" si="12"/>
        <v>0</v>
      </c>
      <c r="S101" s="28">
        <f t="shared" si="13"/>
        <v>0</v>
      </c>
      <c r="T101" s="28">
        <f t="shared" si="14"/>
        <v>0</v>
      </c>
      <c r="U101" s="28">
        <f t="shared" si="15"/>
        <v>0</v>
      </c>
      <c r="V101" s="28">
        <f t="shared" si="16"/>
        <v>0</v>
      </c>
      <c r="W101" s="28">
        <f t="shared" si="17"/>
        <v>0</v>
      </c>
      <c r="X101" s="28">
        <f t="shared" si="18"/>
        <v>0</v>
      </c>
      <c r="Y101" s="28">
        <f t="shared" si="19"/>
        <v>0</v>
      </c>
      <c r="Z101" s="203">
        <f t="shared" si="20"/>
        <v>0</v>
      </c>
      <c r="AA101" s="239">
        <v>0.92109078801808664</v>
      </c>
      <c r="AB101" s="180">
        <v>0.92109078801808664</v>
      </c>
      <c r="AC101" s="36">
        <v>0.92109078801808664</v>
      </c>
      <c r="AD101" s="207">
        <v>0</v>
      </c>
      <c r="AE101" s="173">
        <f t="shared" si="21"/>
        <v>0</v>
      </c>
    </row>
    <row r="102" spans="1:31" s="30" customFormat="1" ht="14.25" customHeight="1">
      <c r="A102" s="24">
        <v>1101</v>
      </c>
      <c r="B102" s="24" t="s">
        <v>126</v>
      </c>
      <c r="C102" s="25" t="s">
        <v>26</v>
      </c>
      <c r="D102" s="24" t="s">
        <v>27</v>
      </c>
      <c r="E102" s="191">
        <v>169.71</v>
      </c>
      <c r="F102" s="39">
        <v>173.98000000000002</v>
      </c>
      <c r="G102" s="192">
        <v>176.72</v>
      </c>
      <c r="H102" s="22">
        <v>4.2700000000000102</v>
      </c>
      <c r="I102" s="20">
        <v>0.26999999999998181</v>
      </c>
      <c r="J102" s="20">
        <v>-0.28999999999999204</v>
      </c>
      <c r="K102" s="20">
        <v>0.15999999999999659</v>
      </c>
      <c r="L102" s="20">
        <v>0.43999999999999773</v>
      </c>
      <c r="M102" s="20">
        <v>9.9999999999994316E-2</v>
      </c>
      <c r="N102" s="20">
        <v>0.83000000000001251</v>
      </c>
      <c r="O102" s="27">
        <v>0.90999999999999659</v>
      </c>
      <c r="P102" s="198">
        <v>0.31999999999999318</v>
      </c>
      <c r="Q102" s="28">
        <f t="shared" si="11"/>
        <v>1315160.0000000033</v>
      </c>
      <c r="R102" s="28">
        <f t="shared" si="12"/>
        <v>1362680</v>
      </c>
      <c r="S102" s="28">
        <f t="shared" si="13"/>
        <v>1337160.0000000007</v>
      </c>
      <c r="T102" s="28">
        <f t="shared" si="14"/>
        <v>1351240.0000000005</v>
      </c>
      <c r="U102" s="28">
        <f t="shared" si="15"/>
        <v>1389960.0000000002</v>
      </c>
      <c r="V102" s="28">
        <f t="shared" si="16"/>
        <v>1398759.9999999998</v>
      </c>
      <c r="W102" s="28">
        <f t="shared" si="17"/>
        <v>1471800.0000000009</v>
      </c>
      <c r="X102" s="28">
        <f t="shared" si="18"/>
        <v>1551880.0000000007</v>
      </c>
      <c r="Y102" s="28">
        <f t="shared" si="19"/>
        <v>1580040</v>
      </c>
      <c r="Z102" s="203">
        <f t="shared" si="20"/>
        <v>12758680.000000004</v>
      </c>
      <c r="AA102" s="239">
        <v>11.420745905059288</v>
      </c>
      <c r="AB102" s="180">
        <v>11.70809835933189</v>
      </c>
      <c r="AC102" s="36">
        <v>11.892488458794869</v>
      </c>
      <c r="AD102" s="207">
        <v>7.0099999999999909</v>
      </c>
      <c r="AE102" s="173">
        <f t="shared" si="21"/>
        <v>616879.99999999919</v>
      </c>
    </row>
    <row r="103" spans="1:31" s="30" customFormat="1" ht="14.25" customHeight="1">
      <c r="A103" s="24">
        <v>1102</v>
      </c>
      <c r="B103" s="24" t="s">
        <v>127</v>
      </c>
      <c r="C103" s="25" t="s">
        <v>26</v>
      </c>
      <c r="D103" s="24" t="s">
        <v>27</v>
      </c>
      <c r="E103" s="191">
        <v>95.75</v>
      </c>
      <c r="F103" s="39">
        <v>96.26</v>
      </c>
      <c r="G103" s="192">
        <v>98.34</v>
      </c>
      <c r="H103" s="22">
        <v>0.51000000000000512</v>
      </c>
      <c r="I103" s="20">
        <v>0</v>
      </c>
      <c r="J103" s="20">
        <v>0.40000000000000568</v>
      </c>
      <c r="K103" s="20">
        <v>9.9999999999909051E-3</v>
      </c>
      <c r="L103" s="20">
        <v>1.0000000000005116E-2</v>
      </c>
      <c r="M103" s="20">
        <v>0</v>
      </c>
      <c r="N103" s="20">
        <v>0.20000000000000284</v>
      </c>
      <c r="O103" s="27">
        <v>1.289999999999992</v>
      </c>
      <c r="P103" s="198">
        <v>0.17000000000000171</v>
      </c>
      <c r="Q103" s="28">
        <f t="shared" si="11"/>
        <v>157080.00000000157</v>
      </c>
      <c r="R103" s="28">
        <f t="shared" si="12"/>
        <v>157080.00000000157</v>
      </c>
      <c r="S103" s="28">
        <f t="shared" si="13"/>
        <v>192280.00000000207</v>
      </c>
      <c r="T103" s="28">
        <f t="shared" si="14"/>
        <v>193160.00000000128</v>
      </c>
      <c r="U103" s="28">
        <f t="shared" si="15"/>
        <v>194040.00000000172</v>
      </c>
      <c r="V103" s="28">
        <f t="shared" si="16"/>
        <v>194040.00000000172</v>
      </c>
      <c r="W103" s="28">
        <f t="shared" si="17"/>
        <v>211640.00000000198</v>
      </c>
      <c r="X103" s="28">
        <f t="shared" si="18"/>
        <v>325160.00000000128</v>
      </c>
      <c r="Y103" s="28">
        <f t="shared" si="19"/>
        <v>340120.00000000146</v>
      </c>
      <c r="Z103" s="203">
        <f t="shared" si="20"/>
        <v>1964600.0000000149</v>
      </c>
      <c r="AA103" s="239">
        <v>12.124704005267755</v>
      </c>
      <c r="AB103" s="180">
        <v>12.189284674120881</v>
      </c>
      <c r="AC103" s="36">
        <v>12.452672500031657</v>
      </c>
      <c r="AD103" s="207">
        <v>2.5900000000000034</v>
      </c>
      <c r="AE103" s="173">
        <f t="shared" si="21"/>
        <v>227920.00000000029</v>
      </c>
    </row>
    <row r="104" spans="1:31" s="30" customFormat="1" ht="14.25" customHeight="1">
      <c r="A104" s="24">
        <v>1103</v>
      </c>
      <c r="B104" s="24" t="s">
        <v>128</v>
      </c>
      <c r="C104" s="25" t="s">
        <v>26</v>
      </c>
      <c r="D104" s="24" t="s">
        <v>27</v>
      </c>
      <c r="E104" s="191">
        <v>70.27</v>
      </c>
      <c r="F104" s="39">
        <v>71.92</v>
      </c>
      <c r="G104" s="192">
        <v>71.97</v>
      </c>
      <c r="H104" s="22">
        <v>1.6500000000000057</v>
      </c>
      <c r="I104" s="20">
        <v>3.0000000000001137E-2</v>
      </c>
      <c r="J104" s="20">
        <v>0</v>
      </c>
      <c r="K104" s="20">
        <v>0</v>
      </c>
      <c r="L104" s="20">
        <v>1.9999999999996021E-2</v>
      </c>
      <c r="M104" s="20">
        <v>0</v>
      </c>
      <c r="N104" s="20">
        <v>0</v>
      </c>
      <c r="O104" s="27">
        <v>0</v>
      </c>
      <c r="P104" s="198">
        <v>0</v>
      </c>
      <c r="Q104" s="28">
        <f t="shared" si="11"/>
        <v>508200.00000000175</v>
      </c>
      <c r="R104" s="28">
        <f t="shared" si="12"/>
        <v>513480.00000000192</v>
      </c>
      <c r="S104" s="28">
        <f t="shared" si="13"/>
        <v>513480.00000000192</v>
      </c>
      <c r="T104" s="28">
        <f t="shared" si="14"/>
        <v>513480.00000000192</v>
      </c>
      <c r="U104" s="28">
        <f t="shared" si="15"/>
        <v>515240.00000000157</v>
      </c>
      <c r="V104" s="28">
        <f t="shared" si="16"/>
        <v>515240.00000000157</v>
      </c>
      <c r="W104" s="28">
        <f t="shared" si="17"/>
        <v>515240.00000000157</v>
      </c>
      <c r="X104" s="28">
        <f t="shared" si="18"/>
        <v>515240.00000000157</v>
      </c>
      <c r="Y104" s="28">
        <f t="shared" si="19"/>
        <v>515240.00000000157</v>
      </c>
      <c r="Z104" s="203">
        <f t="shared" si="20"/>
        <v>4624840.0000000149</v>
      </c>
      <c r="AA104" s="239">
        <v>1.4219400061515548</v>
      </c>
      <c r="AB104" s="180">
        <v>1.4553283797128196</v>
      </c>
      <c r="AC104" s="36">
        <v>1.4563401486086154</v>
      </c>
      <c r="AD104" s="207">
        <v>1.7000000000000031</v>
      </c>
      <c r="AE104" s="173">
        <f t="shared" si="21"/>
        <v>149600.00000000026</v>
      </c>
    </row>
    <row r="105" spans="1:31" s="30" customFormat="1" ht="14.25" customHeight="1">
      <c r="A105" s="24">
        <v>1104</v>
      </c>
      <c r="B105" s="24" t="s">
        <v>129</v>
      </c>
      <c r="C105" s="25" t="s">
        <v>26</v>
      </c>
      <c r="D105" s="24" t="s">
        <v>27</v>
      </c>
      <c r="E105" s="191">
        <v>117.28</v>
      </c>
      <c r="F105" s="39">
        <v>121.55</v>
      </c>
      <c r="G105" s="192">
        <v>122.75</v>
      </c>
      <c r="H105" s="22">
        <v>4.269999999999996</v>
      </c>
      <c r="I105" s="20">
        <v>0.12999999999999545</v>
      </c>
      <c r="J105" s="20">
        <v>0</v>
      </c>
      <c r="K105" s="20">
        <v>4.9999999999997158E-2</v>
      </c>
      <c r="L105" s="20">
        <v>0.67000000000000171</v>
      </c>
      <c r="M105" s="20">
        <v>0.15000000000000568</v>
      </c>
      <c r="N105" s="20">
        <v>-0.33000000000001251</v>
      </c>
      <c r="O105" s="27">
        <v>0.43999999999999773</v>
      </c>
      <c r="P105" s="198">
        <v>9.0000000000003411E-2</v>
      </c>
      <c r="Q105" s="28">
        <f t="shared" si="11"/>
        <v>1315159.9999999986</v>
      </c>
      <c r="R105" s="28">
        <f t="shared" si="12"/>
        <v>1338039.9999999979</v>
      </c>
      <c r="S105" s="28">
        <f t="shared" si="13"/>
        <v>1338039.9999999979</v>
      </c>
      <c r="T105" s="28">
        <f t="shared" si="14"/>
        <v>1342439.9999999977</v>
      </c>
      <c r="U105" s="28">
        <f t="shared" si="15"/>
        <v>1401399.9999999979</v>
      </c>
      <c r="V105" s="28">
        <f t="shared" si="16"/>
        <v>1414599.9999999984</v>
      </c>
      <c r="W105" s="28">
        <f t="shared" si="17"/>
        <v>1385559.9999999972</v>
      </c>
      <c r="X105" s="28">
        <f t="shared" si="18"/>
        <v>1424279.999999997</v>
      </c>
      <c r="Y105" s="28">
        <f t="shared" si="19"/>
        <v>1432199.9999999972</v>
      </c>
      <c r="Z105" s="203">
        <f t="shared" si="20"/>
        <v>12391719.999999978</v>
      </c>
      <c r="AA105" s="239">
        <v>9.7347189481722491</v>
      </c>
      <c r="AB105" s="180">
        <v>10.089146386002191</v>
      </c>
      <c r="AC105" s="36">
        <v>10.188751286563299</v>
      </c>
      <c r="AD105" s="207">
        <v>5.4699999999999989</v>
      </c>
      <c r="AE105" s="173">
        <f t="shared" si="21"/>
        <v>481359.99999999988</v>
      </c>
    </row>
    <row r="106" spans="1:31" s="30" customFormat="1" ht="14.25" customHeight="1">
      <c r="A106" s="24">
        <v>1105</v>
      </c>
      <c r="B106" s="24" t="s">
        <v>130</v>
      </c>
      <c r="C106" s="25" t="s">
        <v>26</v>
      </c>
      <c r="D106" s="24" t="s">
        <v>27</v>
      </c>
      <c r="E106" s="191">
        <v>30.080000000000002</v>
      </c>
      <c r="F106" s="39">
        <v>30.080000000000002</v>
      </c>
      <c r="G106" s="192">
        <v>30.13</v>
      </c>
      <c r="H106" s="22">
        <v>0</v>
      </c>
      <c r="I106" s="20">
        <v>5.0000000000000711E-2</v>
      </c>
      <c r="J106" s="20">
        <v>0</v>
      </c>
      <c r="K106" s="20">
        <v>0</v>
      </c>
      <c r="L106" s="20">
        <v>0</v>
      </c>
      <c r="M106" s="20">
        <v>0</v>
      </c>
      <c r="N106" s="20">
        <v>0</v>
      </c>
      <c r="O106" s="27">
        <v>0</v>
      </c>
      <c r="P106" s="198">
        <v>0</v>
      </c>
      <c r="Q106" s="28">
        <f t="shared" si="11"/>
        <v>0</v>
      </c>
      <c r="R106" s="28">
        <f t="shared" si="12"/>
        <v>8800.0000000001237</v>
      </c>
      <c r="S106" s="28">
        <f t="shared" si="13"/>
        <v>8800.0000000001237</v>
      </c>
      <c r="T106" s="28">
        <f t="shared" si="14"/>
        <v>8800.0000000001237</v>
      </c>
      <c r="U106" s="28">
        <f t="shared" si="15"/>
        <v>8800.0000000001237</v>
      </c>
      <c r="V106" s="28">
        <f t="shared" si="16"/>
        <v>8800.0000000001237</v>
      </c>
      <c r="W106" s="28">
        <f t="shared" si="17"/>
        <v>8800.0000000001237</v>
      </c>
      <c r="X106" s="28">
        <f t="shared" si="18"/>
        <v>8800.0000000001237</v>
      </c>
      <c r="Y106" s="28">
        <f t="shared" si="19"/>
        <v>8800.0000000001237</v>
      </c>
      <c r="Z106" s="203">
        <f t="shared" si="20"/>
        <v>70400.00000000099</v>
      </c>
      <c r="AA106" s="239">
        <v>6.9168506254598974</v>
      </c>
      <c r="AB106" s="180">
        <v>6.9168506254598974</v>
      </c>
      <c r="AC106" s="36">
        <v>6.9283480500367922</v>
      </c>
      <c r="AD106" s="207">
        <v>4.9999999999997158E-2</v>
      </c>
      <c r="AE106" s="173">
        <f t="shared" si="21"/>
        <v>4399.9999999997499</v>
      </c>
    </row>
    <row r="107" spans="1:31" s="30" customFormat="1" ht="14.25" customHeight="1">
      <c r="A107" s="24">
        <v>1106</v>
      </c>
      <c r="B107" s="24" t="s">
        <v>131</v>
      </c>
      <c r="C107" s="25" t="s">
        <v>26</v>
      </c>
      <c r="D107" s="24" t="s">
        <v>27</v>
      </c>
      <c r="E107" s="191">
        <v>124.32000000000001</v>
      </c>
      <c r="F107" s="39">
        <v>130.53</v>
      </c>
      <c r="G107" s="192">
        <v>134.47999999999999</v>
      </c>
      <c r="H107" s="22">
        <v>6.2099999999999937</v>
      </c>
      <c r="I107" s="20">
        <v>2.5900000000000034</v>
      </c>
      <c r="J107" s="20">
        <v>0</v>
      </c>
      <c r="K107" s="20">
        <v>-0.63999999999998636</v>
      </c>
      <c r="L107" s="20">
        <v>1.089999999999975</v>
      </c>
      <c r="M107" s="20">
        <v>3.0000000000001137E-2</v>
      </c>
      <c r="N107" s="20">
        <v>8.0000000000012506E-2</v>
      </c>
      <c r="O107" s="27">
        <v>0.80000000000001137</v>
      </c>
      <c r="P107" s="198">
        <v>0</v>
      </c>
      <c r="Q107" s="28">
        <f t="shared" si="11"/>
        <v>1912679.9999999981</v>
      </c>
      <c r="R107" s="28">
        <f t="shared" si="12"/>
        <v>2368519.9999999986</v>
      </c>
      <c r="S107" s="28">
        <f t="shared" si="13"/>
        <v>2368519.9999999986</v>
      </c>
      <c r="T107" s="28">
        <f t="shared" si="14"/>
        <v>2312200</v>
      </c>
      <c r="U107" s="28">
        <f t="shared" si="15"/>
        <v>2408119.9999999977</v>
      </c>
      <c r="V107" s="28">
        <f t="shared" si="16"/>
        <v>2410759.9999999977</v>
      </c>
      <c r="W107" s="28">
        <f t="shared" si="17"/>
        <v>2417799.9999999986</v>
      </c>
      <c r="X107" s="28">
        <f t="shared" si="18"/>
        <v>2488199.9999999995</v>
      </c>
      <c r="Y107" s="28">
        <f t="shared" si="19"/>
        <v>2488199.9999999995</v>
      </c>
      <c r="Z107" s="203">
        <f t="shared" si="20"/>
        <v>21174999.999999989</v>
      </c>
      <c r="AA107" s="239">
        <v>7.9433131640991901</v>
      </c>
      <c r="AB107" s="180">
        <v>8.3400954577692019</v>
      </c>
      <c r="AC107" s="36">
        <v>8.592477109942557</v>
      </c>
      <c r="AD107" s="207">
        <v>10.159999999999982</v>
      </c>
      <c r="AE107" s="173">
        <f t="shared" si="21"/>
        <v>894079.99999999849</v>
      </c>
    </row>
    <row r="108" spans="1:31" s="30" customFormat="1" ht="14.25" customHeight="1">
      <c r="A108" s="24">
        <v>1107</v>
      </c>
      <c r="B108" s="24" t="s">
        <v>132</v>
      </c>
      <c r="C108" s="25" t="s">
        <v>26</v>
      </c>
      <c r="D108" s="24" t="s">
        <v>27</v>
      </c>
      <c r="E108" s="191">
        <v>129.75</v>
      </c>
      <c r="F108" s="39">
        <v>131.04</v>
      </c>
      <c r="G108" s="192">
        <v>132.10000000000002</v>
      </c>
      <c r="H108" s="22">
        <v>1.289999999999992</v>
      </c>
      <c r="I108" s="20">
        <v>6.9999999999993179E-2</v>
      </c>
      <c r="J108" s="20">
        <v>0</v>
      </c>
      <c r="K108" s="20">
        <v>9.9999999999994316E-2</v>
      </c>
      <c r="L108" s="20">
        <v>9.9999999999909051E-3</v>
      </c>
      <c r="M108" s="20">
        <v>0</v>
      </c>
      <c r="N108" s="20">
        <v>0.83000000000001251</v>
      </c>
      <c r="O108" s="27">
        <v>0</v>
      </c>
      <c r="P108" s="198">
        <v>5.0000000000011369E-2</v>
      </c>
      <c r="Q108" s="28">
        <f t="shared" si="11"/>
        <v>397319.99999999756</v>
      </c>
      <c r="R108" s="28">
        <f t="shared" si="12"/>
        <v>409639.99999999633</v>
      </c>
      <c r="S108" s="28">
        <f t="shared" si="13"/>
        <v>409639.99999999633</v>
      </c>
      <c r="T108" s="28">
        <f t="shared" si="14"/>
        <v>418439.99999999581</v>
      </c>
      <c r="U108" s="28">
        <f t="shared" si="15"/>
        <v>419319.99999999499</v>
      </c>
      <c r="V108" s="28">
        <f t="shared" si="16"/>
        <v>419319.99999999499</v>
      </c>
      <c r="W108" s="28">
        <f t="shared" si="17"/>
        <v>492359.9999999961</v>
      </c>
      <c r="X108" s="28">
        <f t="shared" si="18"/>
        <v>492359.9999999961</v>
      </c>
      <c r="Y108" s="28">
        <f t="shared" si="19"/>
        <v>496759.99999999709</v>
      </c>
      <c r="Z108" s="203">
        <f t="shared" si="20"/>
        <v>3955159.9999999655</v>
      </c>
      <c r="AA108" s="239">
        <v>7.8594446598177949</v>
      </c>
      <c r="AB108" s="180">
        <v>7.9375848032564447</v>
      </c>
      <c r="AC108" s="36">
        <v>8.0017929831362675</v>
      </c>
      <c r="AD108" s="207">
        <v>2.3500000000000227</v>
      </c>
      <c r="AE108" s="173">
        <f t="shared" si="21"/>
        <v>206800.00000000201</v>
      </c>
    </row>
    <row r="109" spans="1:31" s="30" customFormat="1" ht="14.25" customHeight="1">
      <c r="A109" s="24">
        <v>1108</v>
      </c>
      <c r="B109" s="24" t="s">
        <v>133</v>
      </c>
      <c r="C109" s="25" t="s">
        <v>26</v>
      </c>
      <c r="D109" s="24" t="s">
        <v>27</v>
      </c>
      <c r="E109" s="191">
        <v>28.82</v>
      </c>
      <c r="F109" s="39">
        <v>29.42</v>
      </c>
      <c r="G109" s="192">
        <v>30.21</v>
      </c>
      <c r="H109" s="22">
        <v>0.60000000000000142</v>
      </c>
      <c r="I109" s="20">
        <v>1.9999999999999574E-2</v>
      </c>
      <c r="J109" s="20">
        <v>9.9999999999997868E-2</v>
      </c>
      <c r="K109" s="20">
        <v>0.12999999999999901</v>
      </c>
      <c r="L109" s="20">
        <v>0.39000000000000412</v>
      </c>
      <c r="M109" s="20">
        <v>1.9999999999999574E-2</v>
      </c>
      <c r="N109" s="20">
        <v>0.10999999999999943</v>
      </c>
      <c r="O109" s="27">
        <v>1.0000000000001563E-2</v>
      </c>
      <c r="P109" s="198">
        <v>9.9999999999980105E-3</v>
      </c>
      <c r="Q109" s="28">
        <f t="shared" si="11"/>
        <v>184800.00000000044</v>
      </c>
      <c r="R109" s="28">
        <f t="shared" si="12"/>
        <v>188320.00000000035</v>
      </c>
      <c r="S109" s="28">
        <f t="shared" si="13"/>
        <v>197120.00000000017</v>
      </c>
      <c r="T109" s="28">
        <f t="shared" si="14"/>
        <v>208560.00000000009</v>
      </c>
      <c r="U109" s="28">
        <f t="shared" si="15"/>
        <v>242880.00000000047</v>
      </c>
      <c r="V109" s="28">
        <f t="shared" si="16"/>
        <v>244640.00000000044</v>
      </c>
      <c r="W109" s="28">
        <f t="shared" si="17"/>
        <v>254320.00000000038</v>
      </c>
      <c r="X109" s="28">
        <f t="shared" si="18"/>
        <v>255200.00000000052</v>
      </c>
      <c r="Y109" s="28">
        <f t="shared" si="19"/>
        <v>256080.00000000035</v>
      </c>
      <c r="Z109" s="203">
        <f t="shared" si="20"/>
        <v>2031920.0000000033</v>
      </c>
      <c r="AA109" s="239">
        <v>1.1606459667351294</v>
      </c>
      <c r="AB109" s="180">
        <v>1.184809310941968</v>
      </c>
      <c r="AC109" s="36">
        <v>1.2166243808143047</v>
      </c>
      <c r="AD109" s="207">
        <v>1.3900000000000006</v>
      </c>
      <c r="AE109" s="173">
        <f t="shared" si="21"/>
        <v>122320.00000000004</v>
      </c>
    </row>
    <row r="110" spans="1:31" s="30" customFormat="1" ht="14.25" customHeight="1">
      <c r="A110" s="24">
        <v>1109</v>
      </c>
      <c r="B110" s="24" t="s">
        <v>134</v>
      </c>
      <c r="C110" s="25" t="s">
        <v>26</v>
      </c>
      <c r="D110" s="24" t="s">
        <v>27</v>
      </c>
      <c r="E110" s="191">
        <v>86.43</v>
      </c>
      <c r="F110" s="39">
        <v>87.460000000000008</v>
      </c>
      <c r="G110" s="192">
        <v>90.039999999999992</v>
      </c>
      <c r="H110" s="22">
        <v>1.0300000000000011</v>
      </c>
      <c r="I110" s="20">
        <v>0.45999999999999375</v>
      </c>
      <c r="J110" s="20">
        <v>1.9999999999996021E-2</v>
      </c>
      <c r="K110" s="20">
        <v>-3.9999999999992042E-2</v>
      </c>
      <c r="L110" s="20">
        <v>0</v>
      </c>
      <c r="M110" s="20">
        <v>0.23000000000000398</v>
      </c>
      <c r="N110" s="20">
        <v>0.46999999999998465</v>
      </c>
      <c r="O110" s="27">
        <v>0.81000000000001648</v>
      </c>
      <c r="P110" s="198">
        <v>0.62999999999998124</v>
      </c>
      <c r="Q110" s="28">
        <f t="shared" si="11"/>
        <v>317240.00000000035</v>
      </c>
      <c r="R110" s="28">
        <f t="shared" si="12"/>
        <v>398199.99999999924</v>
      </c>
      <c r="S110" s="28">
        <f t="shared" si="13"/>
        <v>399959.99999999889</v>
      </c>
      <c r="T110" s="28">
        <f t="shared" si="14"/>
        <v>396439.99999999959</v>
      </c>
      <c r="U110" s="28">
        <f t="shared" si="15"/>
        <v>396439.99999999959</v>
      </c>
      <c r="V110" s="28">
        <f t="shared" si="16"/>
        <v>416679.99999999994</v>
      </c>
      <c r="W110" s="28">
        <f t="shared" si="17"/>
        <v>458039.9999999986</v>
      </c>
      <c r="X110" s="28">
        <f t="shared" si="18"/>
        <v>529320</v>
      </c>
      <c r="Y110" s="28">
        <f t="shared" si="19"/>
        <v>584759.99999999837</v>
      </c>
      <c r="Z110" s="203">
        <f t="shared" si="20"/>
        <v>3897079.9999999944</v>
      </c>
      <c r="AA110" s="239">
        <v>7.8914931110360378</v>
      </c>
      <c r="AB110" s="180">
        <v>7.985537284406016</v>
      </c>
      <c r="AC110" s="36">
        <v>8.2211042429444028</v>
      </c>
      <c r="AD110" s="207">
        <v>3.6099999999999857</v>
      </c>
      <c r="AE110" s="173">
        <f t="shared" si="21"/>
        <v>317679.99999999872</v>
      </c>
    </row>
    <row r="111" spans="1:31" s="30" customFormat="1" ht="14.25" customHeight="1">
      <c r="A111" s="24">
        <v>1110</v>
      </c>
      <c r="B111" s="24" t="s">
        <v>135</v>
      </c>
      <c r="C111" s="25" t="s">
        <v>26</v>
      </c>
      <c r="D111" s="24" t="s">
        <v>27</v>
      </c>
      <c r="E111" s="191">
        <v>153.53</v>
      </c>
      <c r="F111" s="39">
        <v>160.80000000000001</v>
      </c>
      <c r="G111" s="192">
        <v>167.44</v>
      </c>
      <c r="H111" s="22">
        <v>7.2700000000000102</v>
      </c>
      <c r="I111" s="20">
        <v>3.8400000000000034</v>
      </c>
      <c r="J111" s="20">
        <v>0.27999999999997272</v>
      </c>
      <c r="K111" s="20">
        <v>0.53000000000002956</v>
      </c>
      <c r="L111" s="20">
        <v>1.1999999999999886</v>
      </c>
      <c r="M111" s="20">
        <v>-9.9999999999994316E-2</v>
      </c>
      <c r="N111" s="20">
        <v>0.56000000000000227</v>
      </c>
      <c r="O111" s="27">
        <v>0.18000000000000682</v>
      </c>
      <c r="P111" s="198">
        <v>0.14999999999997726</v>
      </c>
      <c r="Q111" s="28">
        <f t="shared" si="11"/>
        <v>2239160.0000000033</v>
      </c>
      <c r="R111" s="28">
        <f t="shared" si="12"/>
        <v>2915000.0000000037</v>
      </c>
      <c r="S111" s="28">
        <f t="shared" si="13"/>
        <v>2939640.0000000014</v>
      </c>
      <c r="T111" s="28">
        <f t="shared" si="14"/>
        <v>2986280.0000000042</v>
      </c>
      <c r="U111" s="28">
        <f t="shared" si="15"/>
        <v>3091880.0000000033</v>
      </c>
      <c r="V111" s="28">
        <f t="shared" si="16"/>
        <v>3083080.0000000037</v>
      </c>
      <c r="W111" s="28">
        <f t="shared" si="17"/>
        <v>3132360.0000000037</v>
      </c>
      <c r="X111" s="28">
        <f t="shared" si="18"/>
        <v>3148200.0000000042</v>
      </c>
      <c r="Y111" s="28">
        <f t="shared" si="19"/>
        <v>3161400.0000000023</v>
      </c>
      <c r="Z111" s="203">
        <f t="shared" si="20"/>
        <v>26697000.000000034</v>
      </c>
      <c r="AA111" s="239">
        <v>7.6169733532443953</v>
      </c>
      <c r="AB111" s="180">
        <v>7.9776546290737897</v>
      </c>
      <c r="AC111" s="36">
        <v>8.3070801684833029</v>
      </c>
      <c r="AD111" s="207">
        <v>13.909999999999997</v>
      </c>
      <c r="AE111" s="173">
        <f t="shared" si="21"/>
        <v>1224079.9999999998</v>
      </c>
    </row>
    <row r="112" spans="1:31" s="30" customFormat="1" ht="14.25" customHeight="1">
      <c r="A112" s="24">
        <v>1111</v>
      </c>
      <c r="B112" s="24" t="s">
        <v>136</v>
      </c>
      <c r="C112" s="25" t="s">
        <v>26</v>
      </c>
      <c r="D112" s="24" t="s">
        <v>27</v>
      </c>
      <c r="E112" s="191">
        <v>47.84</v>
      </c>
      <c r="F112" s="39">
        <v>50.77</v>
      </c>
      <c r="G112" s="192">
        <v>48.94</v>
      </c>
      <c r="H112" s="22">
        <v>2.9299999999999997</v>
      </c>
      <c r="I112" s="20">
        <v>3.9999999999999147E-2</v>
      </c>
      <c r="J112" s="20">
        <v>0</v>
      </c>
      <c r="K112" s="20">
        <v>0</v>
      </c>
      <c r="L112" s="20">
        <v>-2.6200000000000045</v>
      </c>
      <c r="M112" s="20">
        <v>0.17000000000000171</v>
      </c>
      <c r="N112" s="20">
        <v>0.21000000000000085</v>
      </c>
      <c r="O112" s="27">
        <v>0.36999999999999744</v>
      </c>
      <c r="P112" s="198">
        <v>0</v>
      </c>
      <c r="Q112" s="28">
        <f t="shared" si="11"/>
        <v>902440</v>
      </c>
      <c r="R112" s="28">
        <f t="shared" si="12"/>
        <v>909479.99999999988</v>
      </c>
      <c r="S112" s="28">
        <f t="shared" si="13"/>
        <v>909479.99999999988</v>
      </c>
      <c r="T112" s="28">
        <f t="shared" si="14"/>
        <v>909479.99999999988</v>
      </c>
      <c r="U112" s="28">
        <f t="shared" si="15"/>
        <v>678919.99999999953</v>
      </c>
      <c r="V112" s="28">
        <f t="shared" si="16"/>
        <v>693879.99999999965</v>
      </c>
      <c r="W112" s="28">
        <f t="shared" si="17"/>
        <v>712359.99999999977</v>
      </c>
      <c r="X112" s="28">
        <f t="shared" si="18"/>
        <v>744919.99999999953</v>
      </c>
      <c r="Y112" s="28">
        <f t="shared" si="19"/>
        <v>744919.99999999953</v>
      </c>
      <c r="Z112" s="203">
        <f t="shared" si="20"/>
        <v>7205880</v>
      </c>
      <c r="AA112" s="239">
        <v>6.4603251769027175</v>
      </c>
      <c r="AB112" s="180">
        <v>6.8559930859396099</v>
      </c>
      <c r="AC112" s="36">
        <v>6.6088694430940427</v>
      </c>
      <c r="AD112" s="207">
        <v>1.0999999999999943</v>
      </c>
      <c r="AE112" s="173">
        <f t="shared" si="21"/>
        <v>96799.999999999505</v>
      </c>
    </row>
    <row r="113" spans="1:31" s="30" customFormat="1" ht="14.25" customHeight="1">
      <c r="A113" s="24">
        <v>1112</v>
      </c>
      <c r="B113" s="24" t="s">
        <v>137</v>
      </c>
      <c r="C113" s="25" t="s">
        <v>26</v>
      </c>
      <c r="D113" s="24" t="s">
        <v>27</v>
      </c>
      <c r="E113" s="191">
        <v>218.58</v>
      </c>
      <c r="F113" s="39">
        <v>223.78</v>
      </c>
      <c r="G113" s="192">
        <v>225.24</v>
      </c>
      <c r="H113" s="22">
        <v>5.1999999999999886</v>
      </c>
      <c r="I113" s="20">
        <v>0.13999999999998636</v>
      </c>
      <c r="J113" s="20">
        <v>0</v>
      </c>
      <c r="K113" s="20">
        <v>9.0000000000003411E-2</v>
      </c>
      <c r="L113" s="20">
        <v>1.2999999999999829</v>
      </c>
      <c r="M113" s="20">
        <v>-9.0000000000003411E-2</v>
      </c>
      <c r="N113" s="20">
        <v>0</v>
      </c>
      <c r="O113" s="27">
        <v>0</v>
      </c>
      <c r="P113" s="198">
        <v>2.0000000000010232E-2</v>
      </c>
      <c r="Q113" s="28">
        <f t="shared" si="11"/>
        <v>1601599.9999999965</v>
      </c>
      <c r="R113" s="28">
        <f t="shared" si="12"/>
        <v>1626239.9999999942</v>
      </c>
      <c r="S113" s="28">
        <f t="shared" si="13"/>
        <v>1626239.9999999942</v>
      </c>
      <c r="T113" s="28">
        <f t="shared" si="14"/>
        <v>1634159.9999999944</v>
      </c>
      <c r="U113" s="28">
        <f t="shared" si="15"/>
        <v>1748559.999999993</v>
      </c>
      <c r="V113" s="28">
        <f t="shared" si="16"/>
        <v>1740639.9999999928</v>
      </c>
      <c r="W113" s="28">
        <f t="shared" si="17"/>
        <v>1740639.9999999928</v>
      </c>
      <c r="X113" s="28">
        <f t="shared" si="18"/>
        <v>1740639.9999999928</v>
      </c>
      <c r="Y113" s="28">
        <f t="shared" si="19"/>
        <v>1742399.9999999937</v>
      </c>
      <c r="Z113" s="203">
        <f t="shared" si="20"/>
        <v>15201119.999999944</v>
      </c>
      <c r="AA113" s="239">
        <v>10.648829301088364</v>
      </c>
      <c r="AB113" s="180">
        <v>10.902164063489588</v>
      </c>
      <c r="AC113" s="36">
        <v>10.973292669856088</v>
      </c>
      <c r="AD113" s="207">
        <v>6.6599999999999957</v>
      </c>
      <c r="AE113" s="173">
        <f t="shared" si="21"/>
        <v>586079.99999999965</v>
      </c>
    </row>
    <row r="114" spans="1:31" s="30" customFormat="1" ht="14.25" customHeight="1">
      <c r="A114" s="24">
        <v>1113</v>
      </c>
      <c r="B114" s="24" t="s">
        <v>138</v>
      </c>
      <c r="C114" s="25" t="s">
        <v>26</v>
      </c>
      <c r="D114" s="24" t="s">
        <v>27</v>
      </c>
      <c r="E114" s="191">
        <v>64.070000000000007</v>
      </c>
      <c r="F114" s="39">
        <v>64.070000000000007</v>
      </c>
      <c r="G114" s="192">
        <v>67.34</v>
      </c>
      <c r="H114" s="22">
        <v>0</v>
      </c>
      <c r="I114" s="20">
        <v>9.0000000000003411E-2</v>
      </c>
      <c r="J114" s="20">
        <v>2.9999999999986926E-2</v>
      </c>
      <c r="K114" s="20">
        <v>0</v>
      </c>
      <c r="L114" s="20">
        <v>0</v>
      </c>
      <c r="M114" s="20">
        <v>0</v>
      </c>
      <c r="N114" s="20">
        <v>3.1500000000000057</v>
      </c>
      <c r="O114" s="27">
        <v>0</v>
      </c>
      <c r="P114" s="198">
        <v>0</v>
      </c>
      <c r="Q114" s="28">
        <f t="shared" si="11"/>
        <v>0</v>
      </c>
      <c r="R114" s="28">
        <f t="shared" si="12"/>
        <v>15840.0000000006</v>
      </c>
      <c r="S114" s="28">
        <f t="shared" si="13"/>
        <v>18479.999999999451</v>
      </c>
      <c r="T114" s="28">
        <f t="shared" si="14"/>
        <v>18479.999999999451</v>
      </c>
      <c r="U114" s="28">
        <f t="shared" si="15"/>
        <v>18479.999999999451</v>
      </c>
      <c r="V114" s="28">
        <f t="shared" si="16"/>
        <v>18479.999999999451</v>
      </c>
      <c r="W114" s="28">
        <f t="shared" si="17"/>
        <v>295680</v>
      </c>
      <c r="X114" s="28">
        <f t="shared" si="18"/>
        <v>295680</v>
      </c>
      <c r="Y114" s="28">
        <f t="shared" si="19"/>
        <v>295680</v>
      </c>
      <c r="Z114" s="203">
        <f t="shared" si="20"/>
        <v>976799.99999999837</v>
      </c>
      <c r="AA114" s="239">
        <v>4.4338486664544448</v>
      </c>
      <c r="AB114" s="180">
        <v>4.4338486664544448</v>
      </c>
      <c r="AC114" s="36">
        <v>4.6601431122060593</v>
      </c>
      <c r="AD114" s="207">
        <v>3.269999999999996</v>
      </c>
      <c r="AE114" s="173">
        <f t="shared" si="21"/>
        <v>287759.99999999965</v>
      </c>
    </row>
    <row r="115" spans="1:31" s="30" customFormat="1" ht="14.25" customHeight="1">
      <c r="A115" s="24">
        <v>1114</v>
      </c>
      <c r="B115" s="24" t="s">
        <v>139</v>
      </c>
      <c r="C115" s="25" t="s">
        <v>26</v>
      </c>
      <c r="D115" s="24" t="s">
        <v>27</v>
      </c>
      <c r="E115" s="191">
        <v>50.24</v>
      </c>
      <c r="F115" s="39">
        <v>50.300000000000004</v>
      </c>
      <c r="G115" s="192">
        <v>52.29</v>
      </c>
      <c r="H115" s="22">
        <v>6.0000000000002274E-2</v>
      </c>
      <c r="I115" s="20">
        <v>0</v>
      </c>
      <c r="J115" s="20">
        <v>0</v>
      </c>
      <c r="K115" s="20">
        <v>0.52000000000000313</v>
      </c>
      <c r="L115" s="20">
        <v>3.9999999999992042E-2</v>
      </c>
      <c r="M115" s="20">
        <v>0</v>
      </c>
      <c r="N115" s="20">
        <v>0</v>
      </c>
      <c r="O115" s="27">
        <v>1.4299999999999997</v>
      </c>
      <c r="P115" s="198">
        <v>0</v>
      </c>
      <c r="Q115" s="28">
        <f t="shared" si="11"/>
        <v>18480.000000000698</v>
      </c>
      <c r="R115" s="28">
        <f t="shared" si="12"/>
        <v>18480.000000000698</v>
      </c>
      <c r="S115" s="28">
        <f t="shared" si="13"/>
        <v>18480.000000000698</v>
      </c>
      <c r="T115" s="28">
        <f t="shared" si="14"/>
        <v>64240.000000000975</v>
      </c>
      <c r="U115" s="28">
        <f t="shared" si="15"/>
        <v>67760.000000000276</v>
      </c>
      <c r="V115" s="28">
        <f t="shared" si="16"/>
        <v>67760.000000000276</v>
      </c>
      <c r="W115" s="28">
        <f t="shared" si="17"/>
        <v>67760.000000000276</v>
      </c>
      <c r="X115" s="28">
        <f t="shared" si="18"/>
        <v>193600.00000000023</v>
      </c>
      <c r="Y115" s="28">
        <f t="shared" si="19"/>
        <v>193600.00000000023</v>
      </c>
      <c r="Z115" s="203">
        <f t="shared" si="20"/>
        <v>710160.00000000442</v>
      </c>
      <c r="AA115" s="239">
        <v>1.5045610000059895</v>
      </c>
      <c r="AB115" s="180">
        <v>1.5063578483340221</v>
      </c>
      <c r="AC115" s="36">
        <v>1.5659533178804377</v>
      </c>
      <c r="AD115" s="207">
        <v>2.0499999999999972</v>
      </c>
      <c r="AE115" s="173">
        <f t="shared" si="21"/>
        <v>180399.99999999974</v>
      </c>
    </row>
    <row r="116" spans="1:31" s="30" customFormat="1" ht="14.25" customHeight="1">
      <c r="A116" s="24">
        <v>1115</v>
      </c>
      <c r="B116" s="24" t="s">
        <v>140</v>
      </c>
      <c r="C116" s="25" t="s">
        <v>26</v>
      </c>
      <c r="D116" s="24" t="s">
        <v>27</v>
      </c>
      <c r="E116" s="191">
        <v>414.75</v>
      </c>
      <c r="F116" s="39">
        <v>420.67</v>
      </c>
      <c r="G116" s="192">
        <v>429.59999999999997</v>
      </c>
      <c r="H116" s="22">
        <v>5.9200000000000159</v>
      </c>
      <c r="I116" s="20">
        <v>0.81000000000000227</v>
      </c>
      <c r="J116" s="20">
        <v>0.10000000000002274</v>
      </c>
      <c r="K116" s="20">
        <v>2.8399999999999181</v>
      </c>
      <c r="L116" s="20">
        <v>1.1800000000000637</v>
      </c>
      <c r="M116" s="20">
        <v>0.86000000000001364</v>
      </c>
      <c r="N116" s="20">
        <v>1.5500000000000114</v>
      </c>
      <c r="O116" s="27">
        <v>0.87999999999993861</v>
      </c>
      <c r="P116" s="198">
        <v>0.70999999999997954</v>
      </c>
      <c r="Q116" s="28">
        <f t="shared" si="11"/>
        <v>1823360.0000000049</v>
      </c>
      <c r="R116" s="28">
        <f t="shared" si="12"/>
        <v>1965920.0000000054</v>
      </c>
      <c r="S116" s="28">
        <f t="shared" si="13"/>
        <v>1974720.0000000075</v>
      </c>
      <c r="T116" s="28">
        <f t="shared" si="14"/>
        <v>2224640</v>
      </c>
      <c r="U116" s="28">
        <f t="shared" si="15"/>
        <v>2328480.0000000056</v>
      </c>
      <c r="V116" s="28">
        <f t="shared" si="16"/>
        <v>2404160.000000007</v>
      </c>
      <c r="W116" s="28">
        <f t="shared" si="17"/>
        <v>2540560.0000000079</v>
      </c>
      <c r="X116" s="28">
        <f t="shared" si="18"/>
        <v>2618000.0000000023</v>
      </c>
      <c r="Y116" s="28">
        <f t="shared" si="19"/>
        <v>2680480.0000000005</v>
      </c>
      <c r="Z116" s="203">
        <f t="shared" si="20"/>
        <v>20560320.000000041</v>
      </c>
      <c r="AA116" s="239">
        <v>5.7797064368998194</v>
      </c>
      <c r="AB116" s="180">
        <v>5.8622039947212716</v>
      </c>
      <c r="AC116" s="36">
        <v>5.9866471013674802</v>
      </c>
      <c r="AD116" s="207">
        <v>14.849999999999966</v>
      </c>
      <c r="AE116" s="173">
        <f t="shared" si="21"/>
        <v>1306799.999999997</v>
      </c>
    </row>
    <row r="117" spans="1:31" s="30" customFormat="1" ht="14.25" customHeight="1">
      <c r="A117" s="24">
        <v>1116</v>
      </c>
      <c r="B117" s="24" t="s">
        <v>141</v>
      </c>
      <c r="C117" s="25" t="s">
        <v>26</v>
      </c>
      <c r="D117" s="24" t="s">
        <v>27</v>
      </c>
      <c r="E117" s="191">
        <v>144.09</v>
      </c>
      <c r="F117" s="39">
        <v>147.42000000000002</v>
      </c>
      <c r="G117" s="192">
        <v>152.66</v>
      </c>
      <c r="H117" s="22">
        <v>3.3300000000000125</v>
      </c>
      <c r="I117" s="20">
        <v>0.43999999999999773</v>
      </c>
      <c r="J117" s="20">
        <v>0.71999999999999886</v>
      </c>
      <c r="K117" s="20">
        <v>0.1899999999999693</v>
      </c>
      <c r="L117" s="20">
        <v>-6.9999999999964757E-2</v>
      </c>
      <c r="M117" s="20">
        <v>1.6200000000000045</v>
      </c>
      <c r="N117" s="20">
        <v>0.64999999999997726</v>
      </c>
      <c r="O117" s="27">
        <v>1.6899999999999977</v>
      </c>
      <c r="P117" s="198">
        <v>0</v>
      </c>
      <c r="Q117" s="28">
        <f t="shared" si="11"/>
        <v>1025640.0000000038</v>
      </c>
      <c r="R117" s="28">
        <f t="shared" si="12"/>
        <v>1103080.0000000035</v>
      </c>
      <c r="S117" s="28">
        <f t="shared" si="13"/>
        <v>1166440.0000000035</v>
      </c>
      <c r="T117" s="28">
        <f t="shared" si="14"/>
        <v>1183160.0000000007</v>
      </c>
      <c r="U117" s="28">
        <f t="shared" si="15"/>
        <v>1177000.0000000037</v>
      </c>
      <c r="V117" s="28">
        <f t="shared" si="16"/>
        <v>1319560.0000000042</v>
      </c>
      <c r="W117" s="28">
        <f t="shared" si="17"/>
        <v>1376760.0000000021</v>
      </c>
      <c r="X117" s="28">
        <f t="shared" si="18"/>
        <v>1525480.0000000019</v>
      </c>
      <c r="Y117" s="28">
        <f t="shared" si="19"/>
        <v>1525480.0000000019</v>
      </c>
      <c r="Z117" s="203">
        <f t="shared" si="20"/>
        <v>11402600.000000026</v>
      </c>
      <c r="AA117" s="239">
        <v>11.235262928076853</v>
      </c>
      <c r="AB117" s="180">
        <v>11.494916100056143</v>
      </c>
      <c r="AC117" s="36">
        <v>11.903499469777307</v>
      </c>
      <c r="AD117" s="207">
        <v>8.5699999999999932</v>
      </c>
      <c r="AE117" s="173">
        <f t="shared" si="21"/>
        <v>754159.99999999942</v>
      </c>
    </row>
    <row r="118" spans="1:31" s="30" customFormat="1" ht="14.25" customHeight="1">
      <c r="A118" s="24">
        <v>1117</v>
      </c>
      <c r="B118" s="24" t="s">
        <v>142</v>
      </c>
      <c r="C118" s="25" t="s">
        <v>26</v>
      </c>
      <c r="D118" s="24" t="s">
        <v>27</v>
      </c>
      <c r="E118" s="191">
        <v>56.89</v>
      </c>
      <c r="F118" s="39">
        <v>57.05</v>
      </c>
      <c r="G118" s="192">
        <v>57.480000000000004</v>
      </c>
      <c r="H118" s="22">
        <v>0.15999999999999659</v>
      </c>
      <c r="I118" s="20">
        <v>0</v>
      </c>
      <c r="J118" s="20">
        <v>0</v>
      </c>
      <c r="K118" s="20">
        <v>0.42999999999999972</v>
      </c>
      <c r="L118" s="20">
        <v>0</v>
      </c>
      <c r="M118" s="20">
        <v>0</v>
      </c>
      <c r="N118" s="20">
        <v>0</v>
      </c>
      <c r="O118" s="27">
        <v>0</v>
      </c>
      <c r="P118" s="198">
        <v>0</v>
      </c>
      <c r="Q118" s="28">
        <f t="shared" si="11"/>
        <v>49279.999999998967</v>
      </c>
      <c r="R118" s="28">
        <f t="shared" si="12"/>
        <v>49279.999999998967</v>
      </c>
      <c r="S118" s="28">
        <f t="shared" si="13"/>
        <v>49279.999999998967</v>
      </c>
      <c r="T118" s="28">
        <f t="shared" si="14"/>
        <v>87119.999999998952</v>
      </c>
      <c r="U118" s="28">
        <f t="shared" si="15"/>
        <v>87119.999999998952</v>
      </c>
      <c r="V118" s="28">
        <f t="shared" si="16"/>
        <v>87119.999999998952</v>
      </c>
      <c r="W118" s="28">
        <f t="shared" si="17"/>
        <v>87119.999999998952</v>
      </c>
      <c r="X118" s="28">
        <f t="shared" si="18"/>
        <v>87119.999999998952</v>
      </c>
      <c r="Y118" s="28">
        <f t="shared" si="19"/>
        <v>87119.999999998952</v>
      </c>
      <c r="Z118" s="203">
        <f t="shared" si="20"/>
        <v>670559.99999999057</v>
      </c>
      <c r="AA118" s="239">
        <v>2.9959450208015164</v>
      </c>
      <c r="AB118" s="180">
        <v>3.0043709516035597</v>
      </c>
      <c r="AC118" s="36">
        <v>3.0270156406340512</v>
      </c>
      <c r="AD118" s="207">
        <v>0.59000000000000341</v>
      </c>
      <c r="AE118" s="173">
        <f t="shared" si="21"/>
        <v>51920.000000000298</v>
      </c>
    </row>
    <row r="119" spans="1:31" s="30" customFormat="1" ht="14.25" customHeight="1">
      <c r="A119" s="24">
        <v>1118</v>
      </c>
      <c r="B119" s="24" t="s">
        <v>143</v>
      </c>
      <c r="C119" s="25" t="s">
        <v>26</v>
      </c>
      <c r="D119" s="24" t="s">
        <v>27</v>
      </c>
      <c r="E119" s="191">
        <v>40.57</v>
      </c>
      <c r="F119" s="39">
        <v>41</v>
      </c>
      <c r="G119" s="192">
        <v>41.62</v>
      </c>
      <c r="H119" s="22">
        <v>0.42999999999999972</v>
      </c>
      <c r="I119" s="20">
        <v>0</v>
      </c>
      <c r="J119" s="20">
        <v>0.61999999999999744</v>
      </c>
      <c r="K119" s="20">
        <v>0</v>
      </c>
      <c r="L119" s="20">
        <v>0</v>
      </c>
      <c r="M119" s="20">
        <v>0</v>
      </c>
      <c r="N119" s="20">
        <v>0</v>
      </c>
      <c r="O119" s="27">
        <v>0</v>
      </c>
      <c r="P119" s="198">
        <v>0</v>
      </c>
      <c r="Q119" s="28">
        <f t="shared" si="11"/>
        <v>132439.99999999991</v>
      </c>
      <c r="R119" s="28">
        <f t="shared" si="12"/>
        <v>132439.99999999991</v>
      </c>
      <c r="S119" s="28">
        <f t="shared" si="13"/>
        <v>186999.99999999968</v>
      </c>
      <c r="T119" s="28">
        <f t="shared" si="14"/>
        <v>186999.99999999968</v>
      </c>
      <c r="U119" s="28">
        <f t="shared" si="15"/>
        <v>186999.99999999968</v>
      </c>
      <c r="V119" s="28">
        <f t="shared" si="16"/>
        <v>186999.99999999968</v>
      </c>
      <c r="W119" s="28">
        <f t="shared" si="17"/>
        <v>186999.99999999968</v>
      </c>
      <c r="X119" s="28">
        <f t="shared" si="18"/>
        <v>186999.99999999968</v>
      </c>
      <c r="Y119" s="28">
        <f t="shared" si="19"/>
        <v>186999.99999999968</v>
      </c>
      <c r="Z119" s="203">
        <f t="shared" si="20"/>
        <v>1573879.9999999977</v>
      </c>
      <c r="AA119" s="239">
        <v>0.44036653431428946</v>
      </c>
      <c r="AB119" s="180">
        <v>0.44503396368957032</v>
      </c>
      <c r="AC119" s="36">
        <v>0.4517637455795101</v>
      </c>
      <c r="AD119" s="207">
        <v>1.0499999999999972</v>
      </c>
      <c r="AE119" s="173">
        <f t="shared" si="21"/>
        <v>92399.999999999753</v>
      </c>
    </row>
    <row r="120" spans="1:31" s="30" customFormat="1" ht="14.25" customHeight="1">
      <c r="A120" s="24">
        <v>1119</v>
      </c>
      <c r="B120" s="24" t="s">
        <v>144</v>
      </c>
      <c r="C120" s="25" t="s">
        <v>26</v>
      </c>
      <c r="D120" s="24" t="s">
        <v>27</v>
      </c>
      <c r="E120" s="191">
        <v>64.61</v>
      </c>
      <c r="F120" s="39">
        <v>76.14</v>
      </c>
      <c r="G120" s="192">
        <v>79.2</v>
      </c>
      <c r="H120" s="22">
        <v>11.530000000000001</v>
      </c>
      <c r="I120" s="20">
        <v>1.9699999999999989</v>
      </c>
      <c r="J120" s="20">
        <v>0</v>
      </c>
      <c r="K120" s="20">
        <v>0</v>
      </c>
      <c r="L120" s="20">
        <v>0.45999999999999375</v>
      </c>
      <c r="M120" s="20">
        <v>4.0000000000020464E-2</v>
      </c>
      <c r="N120" s="20">
        <v>0</v>
      </c>
      <c r="O120" s="27">
        <v>-4.9999999999997158E-2</v>
      </c>
      <c r="P120" s="198">
        <v>0.64000000000000057</v>
      </c>
      <c r="Q120" s="28">
        <f t="shared" si="11"/>
        <v>3551240</v>
      </c>
      <c r="R120" s="28">
        <f t="shared" si="12"/>
        <v>3897960</v>
      </c>
      <c r="S120" s="28">
        <f t="shared" si="13"/>
        <v>3897960</v>
      </c>
      <c r="T120" s="28">
        <f t="shared" si="14"/>
        <v>3897960</v>
      </c>
      <c r="U120" s="28">
        <f t="shared" si="15"/>
        <v>3938439.9999999995</v>
      </c>
      <c r="V120" s="28">
        <f t="shared" si="16"/>
        <v>3941960.0000000014</v>
      </c>
      <c r="W120" s="28">
        <f t="shared" si="17"/>
        <v>3941960.0000000014</v>
      </c>
      <c r="X120" s="28">
        <f t="shared" si="18"/>
        <v>3937560.0000000019</v>
      </c>
      <c r="Y120" s="28">
        <f t="shared" si="19"/>
        <v>3993880.0000000019</v>
      </c>
      <c r="Z120" s="203">
        <f t="shared" si="20"/>
        <v>34998920</v>
      </c>
      <c r="AA120" s="239">
        <v>14.913900558607637</v>
      </c>
      <c r="AB120" s="180">
        <v>17.575365864918517</v>
      </c>
      <c r="AC120" s="36">
        <v>18.281704445778129</v>
      </c>
      <c r="AD120" s="207">
        <v>14.590000000000003</v>
      </c>
      <c r="AE120" s="173">
        <f t="shared" si="21"/>
        <v>1283920.0000000002</v>
      </c>
    </row>
    <row r="121" spans="1:31" s="30" customFormat="1" ht="14.25" customHeight="1">
      <c r="A121" s="24">
        <v>1120</v>
      </c>
      <c r="B121" s="24" t="s">
        <v>145</v>
      </c>
      <c r="C121" s="25" t="s">
        <v>26</v>
      </c>
      <c r="D121" s="24" t="s">
        <v>27</v>
      </c>
      <c r="E121" s="191">
        <v>703.75</v>
      </c>
      <c r="F121" s="39">
        <v>716.73</v>
      </c>
      <c r="G121" s="192">
        <v>746.0100000000001</v>
      </c>
      <c r="H121" s="22">
        <v>12.980000000000018</v>
      </c>
      <c r="I121" s="20">
        <v>0.89999999999997726</v>
      </c>
      <c r="J121" s="20">
        <v>-0.43999999999994088</v>
      </c>
      <c r="K121" s="20">
        <v>0.23000000000001819</v>
      </c>
      <c r="L121" s="20">
        <v>2.4499999999999318</v>
      </c>
      <c r="M121" s="20">
        <v>1.1299999999999955</v>
      </c>
      <c r="N121" s="20">
        <v>0.57999999999992724</v>
      </c>
      <c r="O121" s="27">
        <v>6.5400000000000773</v>
      </c>
      <c r="P121" s="198">
        <v>17.8900000000001</v>
      </c>
      <c r="Q121" s="28">
        <f t="shared" si="11"/>
        <v>3997840.0000000051</v>
      </c>
      <c r="R121" s="28">
        <f t="shared" si="12"/>
        <v>4156240.0000000009</v>
      </c>
      <c r="S121" s="28">
        <f t="shared" si="13"/>
        <v>4117520.0000000061</v>
      </c>
      <c r="T121" s="28">
        <f t="shared" si="14"/>
        <v>4137760.0000000075</v>
      </c>
      <c r="U121" s="28">
        <f t="shared" si="15"/>
        <v>4353360.0000000019</v>
      </c>
      <c r="V121" s="28">
        <f t="shared" si="16"/>
        <v>4452800.0000000019</v>
      </c>
      <c r="W121" s="28">
        <f t="shared" si="17"/>
        <v>4503839.9999999953</v>
      </c>
      <c r="X121" s="28">
        <f t="shared" si="18"/>
        <v>5079360.0000000019</v>
      </c>
      <c r="Y121" s="28">
        <f t="shared" si="19"/>
        <v>6653680.0000000112</v>
      </c>
      <c r="Z121" s="203">
        <f t="shared" si="20"/>
        <v>41452400.00000003</v>
      </c>
      <c r="AA121" s="239">
        <v>53.566399500681236</v>
      </c>
      <c r="AB121" s="180">
        <v>54.554380837120085</v>
      </c>
      <c r="AC121" s="36">
        <v>56.783047519009898</v>
      </c>
      <c r="AD121" s="207">
        <v>42.260000000000105</v>
      </c>
      <c r="AE121" s="173">
        <f t="shared" si="21"/>
        <v>3718880.0000000093</v>
      </c>
    </row>
    <row r="122" spans="1:31" s="30" customFormat="1" ht="14.25" customHeight="1">
      <c r="A122" s="24">
        <v>1121</v>
      </c>
      <c r="B122" s="24" t="s">
        <v>146</v>
      </c>
      <c r="C122" s="25" t="s">
        <v>26</v>
      </c>
      <c r="D122" s="24" t="s">
        <v>27</v>
      </c>
      <c r="E122" s="191">
        <v>11.9</v>
      </c>
      <c r="F122" s="39">
        <v>11.9</v>
      </c>
      <c r="G122" s="192">
        <v>11.92</v>
      </c>
      <c r="H122" s="22">
        <v>0</v>
      </c>
      <c r="I122" s="20">
        <v>0</v>
      </c>
      <c r="J122" s="20">
        <v>0</v>
      </c>
      <c r="K122" s="20">
        <v>0</v>
      </c>
      <c r="L122" s="20">
        <v>1.9999999999999574E-2</v>
      </c>
      <c r="M122" s="20">
        <v>0</v>
      </c>
      <c r="N122" s="20">
        <v>0</v>
      </c>
      <c r="O122" s="27">
        <v>0</v>
      </c>
      <c r="P122" s="198">
        <v>0</v>
      </c>
      <c r="Q122" s="28">
        <f t="shared" si="11"/>
        <v>0</v>
      </c>
      <c r="R122" s="28">
        <f t="shared" si="12"/>
        <v>0</v>
      </c>
      <c r="S122" s="28">
        <f t="shared" si="13"/>
        <v>0</v>
      </c>
      <c r="T122" s="28">
        <f t="shared" si="14"/>
        <v>0</v>
      </c>
      <c r="U122" s="28">
        <f t="shared" si="15"/>
        <v>1759.9999999999625</v>
      </c>
      <c r="V122" s="28">
        <f t="shared" si="16"/>
        <v>1759.9999999999625</v>
      </c>
      <c r="W122" s="28">
        <f t="shared" si="17"/>
        <v>1759.9999999999625</v>
      </c>
      <c r="X122" s="28">
        <f t="shared" si="18"/>
        <v>1759.9999999999625</v>
      </c>
      <c r="Y122" s="28">
        <f t="shared" si="19"/>
        <v>1759.9999999999625</v>
      </c>
      <c r="Z122" s="203">
        <f t="shared" si="20"/>
        <v>8799.9999999998126</v>
      </c>
      <c r="AA122" s="239">
        <v>0.8063587144338209</v>
      </c>
      <c r="AB122" s="180">
        <v>0.8063587144338209</v>
      </c>
      <c r="AC122" s="36">
        <v>0.80771393916396172</v>
      </c>
      <c r="AD122" s="207">
        <v>1.9999999999999574E-2</v>
      </c>
      <c r="AE122" s="173">
        <f t="shared" si="21"/>
        <v>1759.9999999999625</v>
      </c>
    </row>
    <row r="123" spans="1:31" s="30" customFormat="1" ht="14.25" customHeight="1">
      <c r="A123" s="24">
        <v>1122</v>
      </c>
      <c r="B123" s="24" t="s">
        <v>147</v>
      </c>
      <c r="C123" s="25" t="s">
        <v>26</v>
      </c>
      <c r="D123" s="24" t="s">
        <v>27</v>
      </c>
      <c r="E123" s="191">
        <v>48.730000000000004</v>
      </c>
      <c r="F123" s="39">
        <v>48.830000000000005</v>
      </c>
      <c r="G123" s="192">
        <v>49.010000000000005</v>
      </c>
      <c r="H123" s="22">
        <v>0.10000000000000142</v>
      </c>
      <c r="I123" s="20">
        <v>0.12999999999999545</v>
      </c>
      <c r="J123" s="20">
        <v>-2.0000000000003126E-2</v>
      </c>
      <c r="K123" s="20">
        <v>0</v>
      </c>
      <c r="L123" s="20">
        <v>0</v>
      </c>
      <c r="M123" s="20">
        <v>0</v>
      </c>
      <c r="N123" s="20">
        <v>0</v>
      </c>
      <c r="O123" s="27">
        <v>4.9999999999997158E-2</v>
      </c>
      <c r="P123" s="198">
        <v>2.0000000000010232E-2</v>
      </c>
      <c r="Q123" s="28">
        <f t="shared" si="11"/>
        <v>30800.000000000437</v>
      </c>
      <c r="R123" s="28">
        <f t="shared" si="12"/>
        <v>53679.999999999636</v>
      </c>
      <c r="S123" s="28">
        <f t="shared" si="13"/>
        <v>51919.99999999936</v>
      </c>
      <c r="T123" s="28">
        <f t="shared" si="14"/>
        <v>51919.99999999936</v>
      </c>
      <c r="U123" s="28">
        <f t="shared" si="15"/>
        <v>51919.99999999936</v>
      </c>
      <c r="V123" s="28">
        <f t="shared" si="16"/>
        <v>51919.99999999936</v>
      </c>
      <c r="W123" s="28">
        <f t="shared" si="17"/>
        <v>51919.99999999936</v>
      </c>
      <c r="X123" s="28">
        <f t="shared" si="18"/>
        <v>56319.999999999112</v>
      </c>
      <c r="Y123" s="28">
        <f t="shared" si="19"/>
        <v>58080.000000000015</v>
      </c>
      <c r="Z123" s="203">
        <f t="shared" si="20"/>
        <v>458479.99999999598</v>
      </c>
      <c r="AA123" s="239">
        <v>6.0663023316610438</v>
      </c>
      <c r="AB123" s="180">
        <v>6.0787511359533921</v>
      </c>
      <c r="AC123" s="36">
        <v>6.1011589836796185</v>
      </c>
      <c r="AD123" s="207">
        <v>0.28000000000000114</v>
      </c>
      <c r="AE123" s="173">
        <f t="shared" si="21"/>
        <v>24640.000000000102</v>
      </c>
    </row>
    <row r="124" spans="1:31" s="30" customFormat="1" ht="14.25" customHeight="1">
      <c r="A124" s="24">
        <v>1123</v>
      </c>
      <c r="B124" s="24" t="s">
        <v>148</v>
      </c>
      <c r="C124" s="25" t="s">
        <v>26</v>
      </c>
      <c r="D124" s="24" t="s">
        <v>27</v>
      </c>
      <c r="E124" s="191">
        <v>25.310000000000002</v>
      </c>
      <c r="F124" s="39">
        <v>26.53</v>
      </c>
      <c r="G124" s="192">
        <v>27.55</v>
      </c>
      <c r="H124" s="22">
        <v>1.2199999999999989</v>
      </c>
      <c r="I124" s="20">
        <v>5.0000000000000711E-2</v>
      </c>
      <c r="J124" s="20">
        <v>7.9999999999998295E-2</v>
      </c>
      <c r="K124" s="20">
        <v>0.60000000000000142</v>
      </c>
      <c r="L124" s="20">
        <v>0.19000000000000128</v>
      </c>
      <c r="M124" s="20">
        <v>4.9999999999997158E-2</v>
      </c>
      <c r="N124" s="20">
        <v>0</v>
      </c>
      <c r="O124" s="27">
        <v>5.0000000000000711E-2</v>
      </c>
      <c r="P124" s="198">
        <v>0</v>
      </c>
      <c r="Q124" s="28">
        <f t="shared" si="11"/>
        <v>375759.99999999965</v>
      </c>
      <c r="R124" s="28">
        <f t="shared" si="12"/>
        <v>384559.99999999977</v>
      </c>
      <c r="S124" s="28">
        <f t="shared" si="13"/>
        <v>391599.99999999959</v>
      </c>
      <c r="T124" s="28">
        <f t="shared" si="14"/>
        <v>444399.99999999971</v>
      </c>
      <c r="U124" s="28">
        <f t="shared" si="15"/>
        <v>461119.99999999983</v>
      </c>
      <c r="V124" s="28">
        <f t="shared" si="16"/>
        <v>465519.99999999959</v>
      </c>
      <c r="W124" s="28">
        <f t="shared" si="17"/>
        <v>465519.99999999959</v>
      </c>
      <c r="X124" s="28">
        <f t="shared" si="18"/>
        <v>469919.99999999965</v>
      </c>
      <c r="Y124" s="28">
        <f t="shared" si="19"/>
        <v>469919.99999999965</v>
      </c>
      <c r="Z124" s="203">
        <f t="shared" si="20"/>
        <v>3928319.9999999967</v>
      </c>
      <c r="AA124" s="239">
        <v>5.3010786469787412</v>
      </c>
      <c r="AB124" s="180">
        <v>5.5566027856320037</v>
      </c>
      <c r="AC124" s="36">
        <v>5.7702377212273532</v>
      </c>
      <c r="AD124" s="207">
        <v>2.2399999999999984</v>
      </c>
      <c r="AE124" s="173">
        <f t="shared" si="21"/>
        <v>197119.99999999985</v>
      </c>
    </row>
    <row r="125" spans="1:31" s="30" customFormat="1" ht="14.25" customHeight="1">
      <c r="A125" s="24">
        <v>1124</v>
      </c>
      <c r="B125" s="24" t="s">
        <v>149</v>
      </c>
      <c r="C125" s="25" t="s">
        <v>26</v>
      </c>
      <c r="D125" s="24" t="s">
        <v>27</v>
      </c>
      <c r="E125" s="191">
        <v>20.81</v>
      </c>
      <c r="F125" s="39">
        <v>21.15</v>
      </c>
      <c r="G125" s="192">
        <v>21.32</v>
      </c>
      <c r="H125" s="22">
        <v>0.33999999999999986</v>
      </c>
      <c r="I125" s="20">
        <v>3.000000000000469E-2</v>
      </c>
      <c r="J125" s="20">
        <v>0</v>
      </c>
      <c r="K125" s="20">
        <v>0</v>
      </c>
      <c r="L125" s="20">
        <v>1.0000000000001563E-2</v>
      </c>
      <c r="M125" s="20">
        <v>0</v>
      </c>
      <c r="N125" s="20">
        <v>0</v>
      </c>
      <c r="O125" s="27">
        <v>5.9999999999998721E-2</v>
      </c>
      <c r="P125" s="198">
        <v>7.0000000000000284E-2</v>
      </c>
      <c r="Q125" s="28">
        <f t="shared" si="11"/>
        <v>104719.99999999997</v>
      </c>
      <c r="R125" s="28">
        <f t="shared" si="12"/>
        <v>110000.0000000008</v>
      </c>
      <c r="S125" s="28">
        <f t="shared" si="13"/>
        <v>110000.0000000008</v>
      </c>
      <c r="T125" s="28">
        <f t="shared" si="14"/>
        <v>110000.0000000008</v>
      </c>
      <c r="U125" s="28">
        <f t="shared" si="15"/>
        <v>110880.00000000093</v>
      </c>
      <c r="V125" s="28">
        <f t="shared" si="16"/>
        <v>110880.00000000093</v>
      </c>
      <c r="W125" s="28">
        <f t="shared" si="17"/>
        <v>110880.00000000093</v>
      </c>
      <c r="X125" s="28">
        <f t="shared" si="18"/>
        <v>116160.00000000081</v>
      </c>
      <c r="Y125" s="28">
        <f t="shared" si="19"/>
        <v>122320.00000000084</v>
      </c>
      <c r="Z125" s="203">
        <f t="shared" si="20"/>
        <v>1005840.0000000068</v>
      </c>
      <c r="AA125" s="239">
        <v>3.7780722935313449</v>
      </c>
      <c r="AB125" s="180">
        <v>3.8397995679090795</v>
      </c>
      <c r="AC125" s="36">
        <v>3.8706632050979461</v>
      </c>
      <c r="AD125" s="207">
        <v>0.51000000000000156</v>
      </c>
      <c r="AE125" s="173">
        <f t="shared" si="21"/>
        <v>44880.000000000138</v>
      </c>
    </row>
    <row r="126" spans="1:31" s="30" customFormat="1" ht="14.25" customHeight="1">
      <c r="A126" s="24">
        <v>1125</v>
      </c>
      <c r="B126" s="24" t="s">
        <v>150</v>
      </c>
      <c r="C126" s="25" t="s">
        <v>26</v>
      </c>
      <c r="D126" s="24" t="s">
        <v>27</v>
      </c>
      <c r="E126" s="191">
        <v>619.47</v>
      </c>
      <c r="F126" s="39">
        <v>627.97</v>
      </c>
      <c r="G126" s="192">
        <v>642.32999999999993</v>
      </c>
      <c r="H126" s="22">
        <v>8.5</v>
      </c>
      <c r="I126" s="20">
        <v>1.2400000000000091</v>
      </c>
      <c r="J126" s="20">
        <v>0.71000000000003638</v>
      </c>
      <c r="K126" s="20">
        <v>2.8899999999999864</v>
      </c>
      <c r="L126" s="20">
        <v>5.3999999999998636</v>
      </c>
      <c r="M126" s="20">
        <v>0.7800000000000864</v>
      </c>
      <c r="N126" s="20">
        <v>0.60000000000002274</v>
      </c>
      <c r="O126" s="27">
        <v>2.1999999999999318</v>
      </c>
      <c r="P126" s="198">
        <v>0.53999999999996362</v>
      </c>
      <c r="Q126" s="28">
        <f t="shared" si="11"/>
        <v>2618000</v>
      </c>
      <c r="R126" s="28">
        <f t="shared" si="12"/>
        <v>2836240.0000000019</v>
      </c>
      <c r="S126" s="28">
        <f t="shared" si="13"/>
        <v>2898720.0000000051</v>
      </c>
      <c r="T126" s="28">
        <f t="shared" si="14"/>
        <v>3153040.0000000037</v>
      </c>
      <c r="U126" s="28">
        <f t="shared" si="15"/>
        <v>3628239.9999999916</v>
      </c>
      <c r="V126" s="28">
        <f t="shared" si="16"/>
        <v>3696879.9999999991</v>
      </c>
      <c r="W126" s="28">
        <f t="shared" si="17"/>
        <v>3749680.0000000009</v>
      </c>
      <c r="X126" s="28">
        <f t="shared" si="18"/>
        <v>3943279.9999999949</v>
      </c>
      <c r="Y126" s="28">
        <f t="shared" si="19"/>
        <v>3990799.9999999916</v>
      </c>
      <c r="Z126" s="203">
        <f t="shared" si="20"/>
        <v>30514879.999999993</v>
      </c>
      <c r="AA126" s="239">
        <v>20.561954393069342</v>
      </c>
      <c r="AB126" s="180">
        <v>20.844093338201617</v>
      </c>
      <c r="AC126" s="36">
        <v>21.320742191389783</v>
      </c>
      <c r="AD126" s="207">
        <v>22.8599999999999</v>
      </c>
      <c r="AE126" s="173">
        <f t="shared" si="21"/>
        <v>2011679.9999999912</v>
      </c>
    </row>
    <row r="127" spans="1:31" s="30" customFormat="1" ht="14.25" customHeight="1">
      <c r="A127" s="24">
        <v>1126</v>
      </c>
      <c r="B127" s="24" t="s">
        <v>151</v>
      </c>
      <c r="C127" s="25" t="s">
        <v>26</v>
      </c>
      <c r="D127" s="24" t="s">
        <v>27</v>
      </c>
      <c r="E127" s="191">
        <v>99.11</v>
      </c>
      <c r="F127" s="39">
        <v>101.19</v>
      </c>
      <c r="G127" s="192">
        <v>102.71000000000001</v>
      </c>
      <c r="H127" s="22">
        <v>2.0799999999999983</v>
      </c>
      <c r="I127" s="20">
        <v>0.40999999999999659</v>
      </c>
      <c r="J127" s="20">
        <v>0.10000000000000853</v>
      </c>
      <c r="K127" s="20">
        <v>0.20999999999999375</v>
      </c>
      <c r="L127" s="20">
        <v>7.9999999999998295E-2</v>
      </c>
      <c r="M127" s="20">
        <v>0.46000000000000796</v>
      </c>
      <c r="N127" s="20">
        <v>0</v>
      </c>
      <c r="O127" s="27">
        <v>1.0000000000005116E-2</v>
      </c>
      <c r="P127" s="198">
        <v>0.25</v>
      </c>
      <c r="Q127" s="28">
        <f t="shared" si="11"/>
        <v>640639.99999999942</v>
      </c>
      <c r="R127" s="28">
        <f t="shared" si="12"/>
        <v>712799.99999999884</v>
      </c>
      <c r="S127" s="28">
        <f t="shared" si="13"/>
        <v>721599.99999999953</v>
      </c>
      <c r="T127" s="28">
        <f t="shared" si="14"/>
        <v>740079.99999999895</v>
      </c>
      <c r="U127" s="28">
        <f t="shared" si="15"/>
        <v>747119.99999999884</v>
      </c>
      <c r="V127" s="28">
        <f t="shared" si="16"/>
        <v>787599.99999999953</v>
      </c>
      <c r="W127" s="28">
        <f t="shared" si="17"/>
        <v>787599.99999999953</v>
      </c>
      <c r="X127" s="28">
        <f t="shared" si="18"/>
        <v>788480</v>
      </c>
      <c r="Y127" s="28">
        <f t="shared" si="19"/>
        <v>810480</v>
      </c>
      <c r="Z127" s="203">
        <f t="shared" si="20"/>
        <v>6736399.9999999944</v>
      </c>
      <c r="AA127" s="239">
        <v>8.2311122922705113</v>
      </c>
      <c r="AB127" s="180">
        <v>8.4038568545540606</v>
      </c>
      <c r="AC127" s="36">
        <v>8.5300932654535782</v>
      </c>
      <c r="AD127" s="207">
        <v>3.6000000000000085</v>
      </c>
      <c r="AE127" s="173">
        <f t="shared" si="21"/>
        <v>316800.00000000076</v>
      </c>
    </row>
    <row r="128" spans="1:31" s="30" customFormat="1" ht="14.25" customHeight="1">
      <c r="A128" s="24">
        <v>1127</v>
      </c>
      <c r="B128" s="24" t="s">
        <v>152</v>
      </c>
      <c r="C128" s="25" t="s">
        <v>26</v>
      </c>
      <c r="D128" s="24" t="s">
        <v>27</v>
      </c>
      <c r="E128" s="191">
        <v>287.39</v>
      </c>
      <c r="F128" s="39">
        <v>297.84999999999997</v>
      </c>
      <c r="G128" s="192">
        <v>310.83000000000004</v>
      </c>
      <c r="H128" s="22">
        <v>10.45999999999998</v>
      </c>
      <c r="I128" s="20">
        <v>0.92000000000007276</v>
      </c>
      <c r="J128" s="20">
        <v>0</v>
      </c>
      <c r="K128" s="20">
        <v>2.6399999999999864</v>
      </c>
      <c r="L128" s="20">
        <v>1.8900000000000432</v>
      </c>
      <c r="M128" s="20">
        <v>0.54000000000002046</v>
      </c>
      <c r="N128" s="20">
        <v>0.63999999999998636</v>
      </c>
      <c r="O128" s="27">
        <v>5.3100000000000023</v>
      </c>
      <c r="P128" s="198">
        <v>1.0400000000000205</v>
      </c>
      <c r="Q128" s="28">
        <f t="shared" si="11"/>
        <v>3221679.9999999935</v>
      </c>
      <c r="R128" s="28">
        <f t="shared" si="12"/>
        <v>3383600.0000000065</v>
      </c>
      <c r="S128" s="28">
        <f t="shared" si="13"/>
        <v>3383600.0000000065</v>
      </c>
      <c r="T128" s="28">
        <f t="shared" si="14"/>
        <v>3615920.0000000051</v>
      </c>
      <c r="U128" s="28">
        <f t="shared" si="15"/>
        <v>3782240.0000000088</v>
      </c>
      <c r="V128" s="28">
        <f t="shared" si="16"/>
        <v>3829760.0000000107</v>
      </c>
      <c r="W128" s="28">
        <f t="shared" si="17"/>
        <v>3886080.0000000093</v>
      </c>
      <c r="X128" s="28">
        <f t="shared" si="18"/>
        <v>4353360.0000000093</v>
      </c>
      <c r="Y128" s="28">
        <f t="shared" si="19"/>
        <v>4444880.0000000112</v>
      </c>
      <c r="Z128" s="203">
        <f t="shared" si="20"/>
        <v>33901120.00000006</v>
      </c>
      <c r="AA128" s="239">
        <v>22.453045407668988</v>
      </c>
      <c r="AB128" s="180">
        <v>23.270258445576424</v>
      </c>
      <c r="AC128" s="36">
        <v>24.284352636019879</v>
      </c>
      <c r="AD128" s="207">
        <v>23.440000000000055</v>
      </c>
      <c r="AE128" s="173">
        <f t="shared" si="21"/>
        <v>2062720.0000000049</v>
      </c>
    </row>
    <row r="129" spans="1:31" s="30" customFormat="1" ht="14.25" customHeight="1">
      <c r="A129" s="24">
        <v>1128</v>
      </c>
      <c r="B129" s="24" t="s">
        <v>153</v>
      </c>
      <c r="C129" s="25" t="s">
        <v>26</v>
      </c>
      <c r="D129" s="24" t="s">
        <v>27</v>
      </c>
      <c r="E129" s="191">
        <v>176.01</v>
      </c>
      <c r="F129" s="39">
        <v>176.47</v>
      </c>
      <c r="G129" s="192">
        <v>177.39000000000001</v>
      </c>
      <c r="H129" s="22">
        <v>0.46000000000000796</v>
      </c>
      <c r="I129" s="20">
        <v>0.11000000000001364</v>
      </c>
      <c r="J129" s="20">
        <v>0</v>
      </c>
      <c r="K129" s="20">
        <v>0.25</v>
      </c>
      <c r="L129" s="20">
        <v>0.34999999999999432</v>
      </c>
      <c r="M129" s="20">
        <v>0</v>
      </c>
      <c r="N129" s="20">
        <v>0</v>
      </c>
      <c r="O129" s="27">
        <v>0.12000000000000455</v>
      </c>
      <c r="P129" s="198">
        <v>9.0000000000003411E-2</v>
      </c>
      <c r="Q129" s="28">
        <f t="shared" si="11"/>
        <v>141680.00000000244</v>
      </c>
      <c r="R129" s="28">
        <f t="shared" si="12"/>
        <v>161040.00000000483</v>
      </c>
      <c r="S129" s="28">
        <f t="shared" si="13"/>
        <v>161040.00000000483</v>
      </c>
      <c r="T129" s="28">
        <f t="shared" si="14"/>
        <v>183040.00000000483</v>
      </c>
      <c r="U129" s="28">
        <f t="shared" si="15"/>
        <v>213840.00000000434</v>
      </c>
      <c r="V129" s="28">
        <f t="shared" si="16"/>
        <v>213840.00000000434</v>
      </c>
      <c r="W129" s="28">
        <f t="shared" si="17"/>
        <v>213840.00000000434</v>
      </c>
      <c r="X129" s="28">
        <f t="shared" si="18"/>
        <v>224400.00000000474</v>
      </c>
      <c r="Y129" s="28">
        <f t="shared" si="19"/>
        <v>232320.00000000503</v>
      </c>
      <c r="Z129" s="203">
        <f t="shared" si="20"/>
        <v>1745040.0000000398</v>
      </c>
      <c r="AA129" s="239">
        <v>17.099306351642795</v>
      </c>
      <c r="AB129" s="180">
        <v>17.143995181378362</v>
      </c>
      <c r="AC129" s="36">
        <v>17.233372840849476</v>
      </c>
      <c r="AD129" s="207">
        <v>1.3800000000000239</v>
      </c>
      <c r="AE129" s="173">
        <f t="shared" si="21"/>
        <v>121440.0000000021</v>
      </c>
    </row>
    <row r="130" spans="1:31" s="30" customFormat="1" ht="14.25" customHeight="1">
      <c r="A130" s="24">
        <v>1129</v>
      </c>
      <c r="B130" s="24" t="s">
        <v>154</v>
      </c>
      <c r="C130" s="25" t="s">
        <v>26</v>
      </c>
      <c r="D130" s="24" t="s">
        <v>27</v>
      </c>
      <c r="E130" s="191">
        <v>82.28</v>
      </c>
      <c r="F130" s="39">
        <v>82.65</v>
      </c>
      <c r="G130" s="192">
        <v>82.74</v>
      </c>
      <c r="H130" s="22">
        <v>0.37000000000000455</v>
      </c>
      <c r="I130" s="20">
        <v>4.9999999999997158E-2</v>
      </c>
      <c r="J130" s="20">
        <v>0</v>
      </c>
      <c r="K130" s="20">
        <v>0</v>
      </c>
      <c r="L130" s="20">
        <v>4.0000000000006253E-2</v>
      </c>
      <c r="M130" s="20">
        <v>0</v>
      </c>
      <c r="N130" s="20">
        <v>0</v>
      </c>
      <c r="O130" s="27">
        <v>0</v>
      </c>
      <c r="P130" s="198">
        <v>0</v>
      </c>
      <c r="Q130" s="28">
        <f t="shared" si="11"/>
        <v>113960.00000000141</v>
      </c>
      <c r="R130" s="28">
        <f t="shared" si="12"/>
        <v>122760.00000000092</v>
      </c>
      <c r="S130" s="28">
        <f t="shared" si="13"/>
        <v>122760.00000000092</v>
      </c>
      <c r="T130" s="28">
        <f t="shared" si="14"/>
        <v>122760.00000000092</v>
      </c>
      <c r="U130" s="28">
        <f t="shared" si="15"/>
        <v>126280.00000000147</v>
      </c>
      <c r="V130" s="28">
        <f t="shared" si="16"/>
        <v>126280.00000000147</v>
      </c>
      <c r="W130" s="28">
        <f t="shared" si="17"/>
        <v>126280.00000000147</v>
      </c>
      <c r="X130" s="28">
        <f t="shared" si="18"/>
        <v>126280.00000000147</v>
      </c>
      <c r="Y130" s="28">
        <f t="shared" si="19"/>
        <v>126280.00000000147</v>
      </c>
      <c r="Z130" s="203">
        <f t="shared" si="20"/>
        <v>1113640.0000000116</v>
      </c>
      <c r="AA130" s="239">
        <v>5.7550132544362151</v>
      </c>
      <c r="AB130" s="180">
        <v>5.7808926285750264</v>
      </c>
      <c r="AC130" s="36">
        <v>5.7871876114736551</v>
      </c>
      <c r="AD130" s="207">
        <v>0.45999999999999369</v>
      </c>
      <c r="AE130" s="173">
        <f t="shared" si="21"/>
        <v>40479.999999999447</v>
      </c>
    </row>
    <row r="131" spans="1:31" s="30" customFormat="1" ht="14.25" customHeight="1">
      <c r="A131" s="24">
        <v>1130</v>
      </c>
      <c r="B131" s="24" t="s">
        <v>155</v>
      </c>
      <c r="C131" s="25" t="s">
        <v>26</v>
      </c>
      <c r="D131" s="24" t="s">
        <v>27</v>
      </c>
      <c r="E131" s="191">
        <v>666.6</v>
      </c>
      <c r="F131" s="39">
        <v>711.24</v>
      </c>
      <c r="G131" s="192">
        <v>719.23</v>
      </c>
      <c r="H131" s="22">
        <v>44.639999999999986</v>
      </c>
      <c r="I131" s="20">
        <v>3.17999999999995</v>
      </c>
      <c r="J131" s="20">
        <v>-2.0899999999999181</v>
      </c>
      <c r="K131" s="20">
        <v>2.5499999999999545</v>
      </c>
      <c r="L131" s="20">
        <v>-0.61999999999989086</v>
      </c>
      <c r="M131" s="20">
        <v>1.1499999999998636</v>
      </c>
      <c r="N131" s="20">
        <v>1.0599999999999454</v>
      </c>
      <c r="O131" s="27">
        <v>1.4000000000000909</v>
      </c>
      <c r="P131" s="198">
        <v>1.3600000000000136</v>
      </c>
      <c r="Q131" s="28">
        <f t="shared" ref="Q131:Q194" si="22">((H131/6)*88000)*6+((H131/6)*88000)*5+((H131/6)*88000)*4+((H131/6)*88000)*3+((H131/6)*88000)*2+((H131/6)*88000)</f>
        <v>13749119.999999996</v>
      </c>
      <c r="R131" s="28">
        <f t="shared" ref="R131:R194" si="23">Q131+((I131/3)*88000+((I131/3)*88000)*2+((I131/3)*88000)*3)</f>
        <v>14308799.999999987</v>
      </c>
      <c r="S131" s="28">
        <f t="shared" ref="S131:S194" si="24">R131+(J131*88000)</f>
        <v>14124879.999999994</v>
      </c>
      <c r="T131" s="28">
        <f t="shared" ref="T131:T194" si="25">S131+(K131*88000)</f>
        <v>14349279.999999991</v>
      </c>
      <c r="U131" s="28">
        <f t="shared" ref="U131:U194" si="26">T131+(L131*88000)</f>
        <v>14294720</v>
      </c>
      <c r="V131" s="28">
        <f t="shared" ref="V131:V194" si="27">U131+(M131*88000)</f>
        <v>14395919.999999989</v>
      </c>
      <c r="W131" s="28">
        <f t="shared" ref="W131:W194" si="28">V131+(N131*88000)</f>
        <v>14489199.999999983</v>
      </c>
      <c r="X131" s="28">
        <f t="shared" ref="X131:X194" si="29">W131+(O131*88000)</f>
        <v>14612399.999999991</v>
      </c>
      <c r="Y131" s="28">
        <f t="shared" ref="Y131:Y194" si="30">X131+(P131*88000)</f>
        <v>14732079.999999993</v>
      </c>
      <c r="Z131" s="203">
        <f t="shared" ref="Z131:Z194" si="31">SUM(Q131:Y131)</f>
        <v>129056399.99999991</v>
      </c>
      <c r="AA131" s="239">
        <v>20.873388152332524</v>
      </c>
      <c r="AB131" s="180">
        <v>22.271210005197993</v>
      </c>
      <c r="AC131" s="36">
        <v>22.521402581461324</v>
      </c>
      <c r="AD131" s="207">
        <v>52.63</v>
      </c>
      <c r="AE131" s="173">
        <f t="shared" ref="AE131:AE194" si="32">AD131*88000</f>
        <v>4631440</v>
      </c>
    </row>
    <row r="132" spans="1:31" s="30" customFormat="1" ht="14.25" customHeight="1">
      <c r="A132" s="24">
        <v>1131</v>
      </c>
      <c r="B132" s="24" t="s">
        <v>156</v>
      </c>
      <c r="C132" s="25" t="s">
        <v>26</v>
      </c>
      <c r="D132" s="24" t="s">
        <v>27</v>
      </c>
      <c r="E132" s="191">
        <v>29.35</v>
      </c>
      <c r="F132" s="39">
        <v>29.5</v>
      </c>
      <c r="G132" s="192">
        <v>29.740000000000002</v>
      </c>
      <c r="H132" s="22">
        <v>0.14999999999999858</v>
      </c>
      <c r="I132" s="20">
        <v>0</v>
      </c>
      <c r="J132" s="20">
        <v>0</v>
      </c>
      <c r="K132" s="20">
        <v>5.9999999999998721E-2</v>
      </c>
      <c r="L132" s="20">
        <v>0</v>
      </c>
      <c r="M132" s="20">
        <v>0</v>
      </c>
      <c r="N132" s="20">
        <v>0</v>
      </c>
      <c r="O132" s="27">
        <v>0</v>
      </c>
      <c r="P132" s="198">
        <v>0.17999999999999972</v>
      </c>
      <c r="Q132" s="28">
        <f t="shared" si="22"/>
        <v>46199.999999999549</v>
      </c>
      <c r="R132" s="28">
        <f t="shared" si="23"/>
        <v>46199.999999999549</v>
      </c>
      <c r="S132" s="28">
        <f t="shared" si="24"/>
        <v>46199.999999999549</v>
      </c>
      <c r="T132" s="28">
        <f t="shared" si="25"/>
        <v>51479.999999999432</v>
      </c>
      <c r="U132" s="28">
        <f t="shared" si="26"/>
        <v>51479.999999999432</v>
      </c>
      <c r="V132" s="28">
        <f t="shared" si="27"/>
        <v>51479.999999999432</v>
      </c>
      <c r="W132" s="28">
        <f t="shared" si="28"/>
        <v>51479.999999999432</v>
      </c>
      <c r="X132" s="28">
        <f t="shared" si="29"/>
        <v>51479.999999999432</v>
      </c>
      <c r="Y132" s="28">
        <f t="shared" si="30"/>
        <v>67319.999999999403</v>
      </c>
      <c r="Z132" s="203">
        <f t="shared" si="31"/>
        <v>463319.99999999517</v>
      </c>
      <c r="AA132" s="239">
        <v>0.64235704546399641</v>
      </c>
      <c r="AB132" s="180">
        <v>0.64563996051747508</v>
      </c>
      <c r="AC132" s="36">
        <v>0.65089262460304098</v>
      </c>
      <c r="AD132" s="207">
        <v>0.39000000000000057</v>
      </c>
      <c r="AE132" s="173">
        <f t="shared" si="32"/>
        <v>34320.000000000051</v>
      </c>
    </row>
    <row r="133" spans="1:31" s="30" customFormat="1" ht="14.25" customHeight="1">
      <c r="A133" s="24">
        <v>1132</v>
      </c>
      <c r="B133" s="24" t="s">
        <v>157</v>
      </c>
      <c r="C133" s="25" t="s">
        <v>26</v>
      </c>
      <c r="D133" s="24" t="s">
        <v>27</v>
      </c>
      <c r="E133" s="191">
        <v>92.05</v>
      </c>
      <c r="F133" s="39">
        <v>93.57</v>
      </c>
      <c r="G133" s="192">
        <v>94.95</v>
      </c>
      <c r="H133" s="22">
        <v>1.519999999999996</v>
      </c>
      <c r="I133" s="20">
        <v>0.62000000000001876</v>
      </c>
      <c r="J133" s="20">
        <v>0</v>
      </c>
      <c r="K133" s="20">
        <v>3.0000000000001137E-2</v>
      </c>
      <c r="L133" s="20">
        <v>7.9999999999998295E-2</v>
      </c>
      <c r="M133" s="20">
        <v>0.14000000000000057</v>
      </c>
      <c r="N133" s="20">
        <v>3.0000000000001137E-2</v>
      </c>
      <c r="O133" s="27">
        <v>0.10999999999999943</v>
      </c>
      <c r="P133" s="198">
        <v>0.37000000000000455</v>
      </c>
      <c r="Q133" s="28">
        <f t="shared" si="22"/>
        <v>468159.99999999884</v>
      </c>
      <c r="R133" s="28">
        <f t="shared" si="23"/>
        <v>577280.0000000021</v>
      </c>
      <c r="S133" s="28">
        <f t="shared" si="24"/>
        <v>577280.0000000021</v>
      </c>
      <c r="T133" s="28">
        <f t="shared" si="25"/>
        <v>579920.00000000221</v>
      </c>
      <c r="U133" s="28">
        <f t="shared" si="26"/>
        <v>586960.0000000021</v>
      </c>
      <c r="V133" s="28">
        <f t="shared" si="27"/>
        <v>599280.0000000021</v>
      </c>
      <c r="W133" s="28">
        <f t="shared" si="28"/>
        <v>601920.00000000221</v>
      </c>
      <c r="X133" s="28">
        <f t="shared" si="29"/>
        <v>611600.00000000221</v>
      </c>
      <c r="Y133" s="28">
        <f t="shared" si="30"/>
        <v>644160.00000000256</v>
      </c>
      <c r="Z133" s="203">
        <f t="shared" si="31"/>
        <v>5246560.0000000168</v>
      </c>
      <c r="AA133" s="239">
        <v>11.593491019924935</v>
      </c>
      <c r="AB133" s="180">
        <v>11.784931610368018</v>
      </c>
      <c r="AC133" s="36">
        <v>11.958739514849242</v>
      </c>
      <c r="AD133" s="207">
        <v>2.9000000000000057</v>
      </c>
      <c r="AE133" s="173">
        <f t="shared" si="32"/>
        <v>255200.00000000049</v>
      </c>
    </row>
    <row r="134" spans="1:31" s="30" customFormat="1" ht="14.25" customHeight="1">
      <c r="A134" s="24">
        <v>1133</v>
      </c>
      <c r="B134" s="24" t="s">
        <v>158</v>
      </c>
      <c r="C134" s="25" t="s">
        <v>26</v>
      </c>
      <c r="D134" s="24" t="s">
        <v>27</v>
      </c>
      <c r="E134" s="191">
        <v>25.98</v>
      </c>
      <c r="F134" s="39">
        <v>25.98</v>
      </c>
      <c r="G134" s="192">
        <v>26.14</v>
      </c>
      <c r="H134" s="22">
        <v>0</v>
      </c>
      <c r="I134" s="20">
        <v>0</v>
      </c>
      <c r="J134" s="20">
        <v>0</v>
      </c>
      <c r="K134" s="20">
        <v>1.0000000000001563E-2</v>
      </c>
      <c r="L134" s="20">
        <v>3.9999999999999147E-2</v>
      </c>
      <c r="M134" s="20">
        <v>0.71999999999999886</v>
      </c>
      <c r="N134" s="20">
        <v>-0.71999999999999886</v>
      </c>
      <c r="O134" s="27">
        <v>0.10999999999999943</v>
      </c>
      <c r="P134" s="198">
        <v>0</v>
      </c>
      <c r="Q134" s="28">
        <f t="shared" si="22"/>
        <v>0</v>
      </c>
      <c r="R134" s="28">
        <f t="shared" si="23"/>
        <v>0</v>
      </c>
      <c r="S134" s="28">
        <f t="shared" si="24"/>
        <v>0</v>
      </c>
      <c r="T134" s="28">
        <f t="shared" si="25"/>
        <v>880.00000000013756</v>
      </c>
      <c r="U134" s="28">
        <f t="shared" si="26"/>
        <v>4400.0000000000628</v>
      </c>
      <c r="V134" s="28">
        <f t="shared" si="27"/>
        <v>67759.999999999956</v>
      </c>
      <c r="W134" s="28">
        <f t="shared" si="28"/>
        <v>4400.0000000000582</v>
      </c>
      <c r="X134" s="28">
        <f t="shared" si="29"/>
        <v>14080.000000000007</v>
      </c>
      <c r="Y134" s="28">
        <f t="shared" si="30"/>
        <v>14080.000000000007</v>
      </c>
      <c r="Z134" s="203">
        <f t="shared" si="31"/>
        <v>105600.00000000023</v>
      </c>
      <c r="AA134" s="239">
        <v>4.8171771860861821</v>
      </c>
      <c r="AB134" s="180">
        <v>4.8171771860861821</v>
      </c>
      <c r="AC134" s="36">
        <v>4.8468441741452191</v>
      </c>
      <c r="AD134" s="207">
        <v>0.16000000000000014</v>
      </c>
      <c r="AE134" s="173">
        <f t="shared" si="32"/>
        <v>14080.000000000013</v>
      </c>
    </row>
    <row r="135" spans="1:31" s="30" customFormat="1" ht="14.25" customHeight="1">
      <c r="A135" s="24">
        <v>1134</v>
      </c>
      <c r="B135" s="24" t="s">
        <v>159</v>
      </c>
      <c r="C135" s="25" t="s">
        <v>26</v>
      </c>
      <c r="D135" s="24" t="s">
        <v>27</v>
      </c>
      <c r="E135" s="191">
        <v>120.15</v>
      </c>
      <c r="F135" s="39">
        <v>120.5</v>
      </c>
      <c r="G135" s="192">
        <v>122.72000000000001</v>
      </c>
      <c r="H135" s="22">
        <v>0.34999999999999432</v>
      </c>
      <c r="I135" s="20">
        <v>0.26000000000000512</v>
      </c>
      <c r="J135" s="20">
        <v>0.15999999999999659</v>
      </c>
      <c r="K135" s="20">
        <v>-0.11999999999999034</v>
      </c>
      <c r="L135" s="20">
        <v>0.51999999999998181</v>
      </c>
      <c r="M135" s="20">
        <v>3.0000000000015348E-2</v>
      </c>
      <c r="N135" s="20">
        <v>6.0000000000002274E-2</v>
      </c>
      <c r="O135" s="27">
        <v>4.9999999999982947E-2</v>
      </c>
      <c r="P135" s="198">
        <v>1.2600000000000193</v>
      </c>
      <c r="Q135" s="28">
        <f t="shared" si="22"/>
        <v>107799.99999999824</v>
      </c>
      <c r="R135" s="28">
        <f t="shared" si="23"/>
        <v>153559.99999999913</v>
      </c>
      <c r="S135" s="28">
        <f t="shared" si="24"/>
        <v>167639.99999999884</v>
      </c>
      <c r="T135" s="28">
        <f t="shared" si="25"/>
        <v>157079.99999999968</v>
      </c>
      <c r="U135" s="28">
        <f t="shared" si="26"/>
        <v>202839.99999999808</v>
      </c>
      <c r="V135" s="28">
        <f t="shared" si="27"/>
        <v>205479.99999999942</v>
      </c>
      <c r="W135" s="28">
        <f t="shared" si="28"/>
        <v>210759.99999999962</v>
      </c>
      <c r="X135" s="28">
        <f t="shared" si="29"/>
        <v>215159.99999999811</v>
      </c>
      <c r="Y135" s="28">
        <f t="shared" si="30"/>
        <v>326039.99999999983</v>
      </c>
      <c r="Z135" s="203">
        <f t="shared" si="31"/>
        <v>1746359.9999999909</v>
      </c>
      <c r="AA135" s="239">
        <v>0.9063197985050816</v>
      </c>
      <c r="AB135" s="180">
        <v>0.9089599310849964</v>
      </c>
      <c r="AC135" s="36">
        <v>0.92570591487759979</v>
      </c>
      <c r="AD135" s="207">
        <v>2.5700000000000074</v>
      </c>
      <c r="AE135" s="173">
        <f t="shared" si="32"/>
        <v>226160.00000000064</v>
      </c>
    </row>
    <row r="136" spans="1:31" s="30" customFormat="1" ht="14.25" customHeight="1">
      <c r="A136" s="24">
        <v>1135</v>
      </c>
      <c r="B136" s="24" t="s">
        <v>160</v>
      </c>
      <c r="C136" s="25" t="s">
        <v>26</v>
      </c>
      <c r="D136" s="24" t="s">
        <v>27</v>
      </c>
      <c r="E136" s="191">
        <v>118.7</v>
      </c>
      <c r="F136" s="39">
        <v>125.95</v>
      </c>
      <c r="G136" s="192">
        <v>129.69</v>
      </c>
      <c r="H136" s="22">
        <v>7.25</v>
      </c>
      <c r="I136" s="20">
        <v>1.4200000000000017</v>
      </c>
      <c r="J136" s="20">
        <v>0.23000000000000398</v>
      </c>
      <c r="K136" s="20">
        <v>0.64999999999999147</v>
      </c>
      <c r="L136" s="20">
        <v>3.0000000000001137E-2</v>
      </c>
      <c r="M136" s="20">
        <v>9.9999999999909051E-3</v>
      </c>
      <c r="N136" s="20">
        <v>0.52000000000001023</v>
      </c>
      <c r="O136" s="27">
        <v>0.34000000000000341</v>
      </c>
      <c r="P136" s="198">
        <v>0.53999999999999204</v>
      </c>
      <c r="Q136" s="28">
        <f t="shared" si="22"/>
        <v>2233000</v>
      </c>
      <c r="R136" s="28">
        <f t="shared" si="23"/>
        <v>2482920.0000000005</v>
      </c>
      <c r="S136" s="28">
        <f t="shared" si="24"/>
        <v>2503160.0000000009</v>
      </c>
      <c r="T136" s="28">
        <f t="shared" si="25"/>
        <v>2560360</v>
      </c>
      <c r="U136" s="28">
        <f t="shared" si="26"/>
        <v>2563000</v>
      </c>
      <c r="V136" s="28">
        <f t="shared" si="27"/>
        <v>2563879.9999999991</v>
      </c>
      <c r="W136" s="28">
        <f t="shared" si="28"/>
        <v>2609640</v>
      </c>
      <c r="X136" s="28">
        <f t="shared" si="29"/>
        <v>2639560.0000000005</v>
      </c>
      <c r="Y136" s="28">
        <f t="shared" si="30"/>
        <v>2687080</v>
      </c>
      <c r="Z136" s="203">
        <f t="shared" si="31"/>
        <v>22842600</v>
      </c>
      <c r="AA136" s="239">
        <v>9.3286074676013602</v>
      </c>
      <c r="AB136" s="180">
        <v>9.8983834081246123</v>
      </c>
      <c r="AC136" s="36">
        <v>10.192309203649708</v>
      </c>
      <c r="AD136" s="207">
        <v>10.989999999999995</v>
      </c>
      <c r="AE136" s="173">
        <f t="shared" si="32"/>
        <v>967119.99999999953</v>
      </c>
    </row>
    <row r="137" spans="1:31" s="30" customFormat="1" ht="14.25" customHeight="1">
      <c r="A137" s="24">
        <v>1136</v>
      </c>
      <c r="B137" s="24" t="s">
        <v>161</v>
      </c>
      <c r="C137" s="25" t="s">
        <v>26</v>
      </c>
      <c r="D137" s="24" t="s">
        <v>27</v>
      </c>
      <c r="E137" s="191">
        <v>50.29</v>
      </c>
      <c r="F137" s="39">
        <v>50.72</v>
      </c>
      <c r="G137" s="192">
        <v>50.82</v>
      </c>
      <c r="H137" s="22">
        <v>0.42999999999999972</v>
      </c>
      <c r="I137" s="20">
        <v>0</v>
      </c>
      <c r="J137" s="20">
        <v>7.9999999999998295E-2</v>
      </c>
      <c r="K137" s="20">
        <v>2.0000000000010232E-2</v>
      </c>
      <c r="L137" s="20">
        <v>0</v>
      </c>
      <c r="M137" s="20">
        <v>0</v>
      </c>
      <c r="N137" s="20">
        <v>0</v>
      </c>
      <c r="O137" s="27">
        <v>0</v>
      </c>
      <c r="P137" s="198">
        <v>0</v>
      </c>
      <c r="Q137" s="28">
        <f t="shared" si="22"/>
        <v>132439.99999999991</v>
      </c>
      <c r="R137" s="28">
        <f t="shared" si="23"/>
        <v>132439.99999999991</v>
      </c>
      <c r="S137" s="28">
        <f t="shared" si="24"/>
        <v>139479.99999999977</v>
      </c>
      <c r="T137" s="28">
        <f t="shared" si="25"/>
        <v>141240.00000000067</v>
      </c>
      <c r="U137" s="28">
        <f t="shared" si="26"/>
        <v>141240.00000000067</v>
      </c>
      <c r="V137" s="28">
        <f t="shared" si="27"/>
        <v>141240.00000000067</v>
      </c>
      <c r="W137" s="28">
        <f t="shared" si="28"/>
        <v>141240.00000000067</v>
      </c>
      <c r="X137" s="28">
        <f t="shared" si="29"/>
        <v>141240.00000000067</v>
      </c>
      <c r="Y137" s="28">
        <f t="shared" si="30"/>
        <v>141240.00000000067</v>
      </c>
      <c r="Z137" s="203">
        <f t="shared" si="31"/>
        <v>1251800.0000000037</v>
      </c>
      <c r="AA137" s="239">
        <v>6.971553731839859</v>
      </c>
      <c r="AB137" s="180">
        <v>7.0311633581013639</v>
      </c>
      <c r="AC137" s="36">
        <v>7.0450260618831102</v>
      </c>
      <c r="AD137" s="207">
        <v>0.53000000000000114</v>
      </c>
      <c r="AE137" s="173">
        <f t="shared" si="32"/>
        <v>46640.000000000102</v>
      </c>
    </row>
    <row r="138" spans="1:31" s="30" customFormat="1" ht="14.25" customHeight="1">
      <c r="A138" s="24">
        <v>1137</v>
      </c>
      <c r="B138" s="24" t="s">
        <v>162</v>
      </c>
      <c r="C138" s="25" t="s">
        <v>26</v>
      </c>
      <c r="D138" s="24" t="s">
        <v>27</v>
      </c>
      <c r="E138" s="191">
        <v>43.34</v>
      </c>
      <c r="F138" s="39">
        <v>45.06</v>
      </c>
      <c r="G138" s="192">
        <v>46.82</v>
      </c>
      <c r="H138" s="22">
        <v>1.7199999999999989</v>
      </c>
      <c r="I138" s="20">
        <v>0.13000000000000256</v>
      </c>
      <c r="J138" s="20">
        <v>3.9999999999992042E-2</v>
      </c>
      <c r="K138" s="20">
        <v>2.0000000000010232E-2</v>
      </c>
      <c r="L138" s="20">
        <v>7.9999999999991189E-2</v>
      </c>
      <c r="M138" s="20">
        <v>0.14000000000000057</v>
      </c>
      <c r="N138" s="20">
        <v>1</v>
      </c>
      <c r="O138" s="27">
        <v>0.35000000000000142</v>
      </c>
      <c r="P138" s="198">
        <v>0</v>
      </c>
      <c r="Q138" s="28">
        <f t="shared" si="22"/>
        <v>529759.99999999965</v>
      </c>
      <c r="R138" s="28">
        <f t="shared" si="23"/>
        <v>552640.00000000012</v>
      </c>
      <c r="S138" s="28">
        <f t="shared" si="24"/>
        <v>556159.99999999942</v>
      </c>
      <c r="T138" s="28">
        <f t="shared" si="25"/>
        <v>557920.00000000035</v>
      </c>
      <c r="U138" s="28">
        <f t="shared" si="26"/>
        <v>564959.99999999953</v>
      </c>
      <c r="V138" s="28">
        <f t="shared" si="27"/>
        <v>577279.99999999953</v>
      </c>
      <c r="W138" s="28">
        <f t="shared" si="28"/>
        <v>665279.99999999953</v>
      </c>
      <c r="X138" s="28">
        <f t="shared" si="29"/>
        <v>696079.99999999965</v>
      </c>
      <c r="Y138" s="28">
        <f t="shared" si="30"/>
        <v>696079.99999999965</v>
      </c>
      <c r="Z138" s="203">
        <f t="shared" si="31"/>
        <v>5396159.9999999981</v>
      </c>
      <c r="AA138" s="239">
        <v>10.336521262133607</v>
      </c>
      <c r="AB138" s="180">
        <v>10.746738534188747</v>
      </c>
      <c r="AC138" s="36">
        <v>11.16649574280331</v>
      </c>
      <c r="AD138" s="207">
        <v>3.4799999999999969</v>
      </c>
      <c r="AE138" s="173">
        <f t="shared" si="32"/>
        <v>306239.99999999971</v>
      </c>
    </row>
    <row r="139" spans="1:31" s="30" customFormat="1" ht="14.25" customHeight="1">
      <c r="A139" s="24">
        <v>1139</v>
      </c>
      <c r="B139" s="24" t="s">
        <v>163</v>
      </c>
      <c r="C139" s="25" t="s">
        <v>26</v>
      </c>
      <c r="D139" s="24" t="s">
        <v>27</v>
      </c>
      <c r="E139" s="191">
        <v>257.95</v>
      </c>
      <c r="F139" s="39">
        <v>262.02999999999997</v>
      </c>
      <c r="G139" s="192">
        <v>269.35000000000002</v>
      </c>
      <c r="H139" s="22">
        <v>4.0799999999999841</v>
      </c>
      <c r="I139" s="20">
        <v>0.48000000000007503</v>
      </c>
      <c r="J139" s="20">
        <v>0.59999999999996589</v>
      </c>
      <c r="K139" s="20">
        <v>2.1800000000000068</v>
      </c>
      <c r="L139" s="20">
        <v>0.98000000000001819</v>
      </c>
      <c r="M139" s="20">
        <v>0.1199999999999477</v>
      </c>
      <c r="N139" s="20">
        <v>0.69999999999998863</v>
      </c>
      <c r="O139" s="27">
        <v>0.97000000000008413</v>
      </c>
      <c r="P139" s="198">
        <v>1.2899999999999636</v>
      </c>
      <c r="Q139" s="28">
        <f t="shared" si="22"/>
        <v>1256639.9999999951</v>
      </c>
      <c r="R139" s="28">
        <f t="shared" si="23"/>
        <v>1341120.0000000084</v>
      </c>
      <c r="S139" s="28">
        <f t="shared" si="24"/>
        <v>1393920.0000000054</v>
      </c>
      <c r="T139" s="28">
        <f t="shared" si="25"/>
        <v>1585760.0000000061</v>
      </c>
      <c r="U139" s="28">
        <f t="shared" si="26"/>
        <v>1672000.0000000077</v>
      </c>
      <c r="V139" s="28">
        <f t="shared" si="27"/>
        <v>1682560.000000003</v>
      </c>
      <c r="W139" s="28">
        <f t="shared" si="28"/>
        <v>1744160.0000000021</v>
      </c>
      <c r="X139" s="28">
        <f t="shared" si="29"/>
        <v>1829520.0000000095</v>
      </c>
      <c r="Y139" s="28">
        <f t="shared" si="30"/>
        <v>1943040.0000000063</v>
      </c>
      <c r="Z139" s="203">
        <f t="shared" si="31"/>
        <v>14448720.000000043</v>
      </c>
      <c r="AA139" s="239">
        <v>14.536734912396376</v>
      </c>
      <c r="AB139" s="180">
        <v>14.766662721826798</v>
      </c>
      <c r="AC139" s="36">
        <v>15.179180262275496</v>
      </c>
      <c r="AD139" s="207">
        <v>11.400000000000034</v>
      </c>
      <c r="AE139" s="173">
        <f t="shared" si="32"/>
        <v>1003200.000000003</v>
      </c>
    </row>
    <row r="140" spans="1:31" s="30" customFormat="1" ht="14.25" customHeight="1">
      <c r="A140" s="24">
        <v>1140</v>
      </c>
      <c r="B140" s="24" t="s">
        <v>164</v>
      </c>
      <c r="C140" s="25" t="s">
        <v>26</v>
      </c>
      <c r="D140" s="24" t="s">
        <v>27</v>
      </c>
      <c r="E140" s="191">
        <v>27.94</v>
      </c>
      <c r="F140" s="39">
        <v>32.42</v>
      </c>
      <c r="G140" s="192">
        <v>32.970000000000006</v>
      </c>
      <c r="H140" s="22">
        <v>4.4800000000000004</v>
      </c>
      <c r="I140" s="20">
        <v>3.0000000000001137E-2</v>
      </c>
      <c r="J140" s="20">
        <v>0</v>
      </c>
      <c r="K140" s="20">
        <v>0</v>
      </c>
      <c r="L140" s="20">
        <v>0</v>
      </c>
      <c r="M140" s="20">
        <v>0</v>
      </c>
      <c r="N140" s="20">
        <v>0.15999999999999659</v>
      </c>
      <c r="O140" s="27">
        <v>4.9999999999997158E-2</v>
      </c>
      <c r="P140" s="198">
        <v>0.31000000000000938</v>
      </c>
      <c r="Q140" s="28">
        <f t="shared" si="22"/>
        <v>1379840</v>
      </c>
      <c r="R140" s="28">
        <f t="shared" si="23"/>
        <v>1385120.0000000002</v>
      </c>
      <c r="S140" s="28">
        <f t="shared" si="24"/>
        <v>1385120.0000000002</v>
      </c>
      <c r="T140" s="28">
        <f t="shared" si="25"/>
        <v>1385120.0000000002</v>
      </c>
      <c r="U140" s="28">
        <f t="shared" si="26"/>
        <v>1385120.0000000002</v>
      </c>
      <c r="V140" s="28">
        <f t="shared" si="27"/>
        <v>1385120.0000000002</v>
      </c>
      <c r="W140" s="28">
        <f t="shared" si="28"/>
        <v>1399200</v>
      </c>
      <c r="X140" s="28">
        <f t="shared" si="29"/>
        <v>1403599.9999999998</v>
      </c>
      <c r="Y140" s="28">
        <f t="shared" si="30"/>
        <v>1430880.0000000007</v>
      </c>
      <c r="Z140" s="203">
        <f t="shared" si="31"/>
        <v>12539120</v>
      </c>
      <c r="AA140" s="239">
        <v>3.9667778803151839</v>
      </c>
      <c r="AB140" s="180">
        <v>4.6028252999219132</v>
      </c>
      <c r="AC140" s="36">
        <v>4.6809114786682766</v>
      </c>
      <c r="AD140" s="207">
        <v>5.0300000000000047</v>
      </c>
      <c r="AE140" s="173">
        <f t="shared" si="32"/>
        <v>442640.00000000041</v>
      </c>
    </row>
    <row r="141" spans="1:31" s="30" customFormat="1" ht="14.25" customHeight="1">
      <c r="A141" s="24">
        <v>1141</v>
      </c>
      <c r="B141" s="24" t="s">
        <v>165</v>
      </c>
      <c r="C141" s="25" t="s">
        <v>26</v>
      </c>
      <c r="D141" s="24" t="s">
        <v>27</v>
      </c>
      <c r="E141" s="191">
        <v>29.18</v>
      </c>
      <c r="F141" s="39">
        <v>29.4</v>
      </c>
      <c r="G141" s="192">
        <v>30.500000000000004</v>
      </c>
      <c r="H141" s="22">
        <v>0.21999999999999886</v>
      </c>
      <c r="I141" s="20">
        <v>0.18000000000000327</v>
      </c>
      <c r="J141" s="20">
        <v>0</v>
      </c>
      <c r="K141" s="20">
        <v>0</v>
      </c>
      <c r="L141" s="20">
        <v>0.37999999999999901</v>
      </c>
      <c r="M141" s="20">
        <v>0</v>
      </c>
      <c r="N141" s="20">
        <v>0</v>
      </c>
      <c r="O141" s="27">
        <v>0.12000000000000099</v>
      </c>
      <c r="P141" s="198">
        <v>0.42000000000000171</v>
      </c>
      <c r="Q141" s="28">
        <f t="shared" si="22"/>
        <v>67759.999999999651</v>
      </c>
      <c r="R141" s="28">
        <f t="shared" si="23"/>
        <v>99440.000000000233</v>
      </c>
      <c r="S141" s="28">
        <f t="shared" si="24"/>
        <v>99440.000000000233</v>
      </c>
      <c r="T141" s="28">
        <f t="shared" si="25"/>
        <v>99440.000000000233</v>
      </c>
      <c r="U141" s="28">
        <f t="shared" si="26"/>
        <v>132880.00000000015</v>
      </c>
      <c r="V141" s="28">
        <f t="shared" si="27"/>
        <v>132880.00000000015</v>
      </c>
      <c r="W141" s="28">
        <f t="shared" si="28"/>
        <v>132880.00000000015</v>
      </c>
      <c r="X141" s="28">
        <f t="shared" si="29"/>
        <v>143440.00000000023</v>
      </c>
      <c r="Y141" s="28">
        <f t="shared" si="30"/>
        <v>180400.00000000038</v>
      </c>
      <c r="Z141" s="203">
        <f t="shared" si="31"/>
        <v>1088560.0000000014</v>
      </c>
      <c r="AA141" s="239">
        <v>5.5453146082362545</v>
      </c>
      <c r="AB141" s="180">
        <v>5.5871230117253559</v>
      </c>
      <c r="AC141" s="36">
        <v>5.7961650291708633</v>
      </c>
      <c r="AD141" s="207">
        <v>1.3200000000000038</v>
      </c>
      <c r="AE141" s="173">
        <f t="shared" si="32"/>
        <v>116160.00000000033</v>
      </c>
    </row>
    <row r="142" spans="1:31" s="30" customFormat="1" ht="14.25" customHeight="1">
      <c r="A142" s="24">
        <v>1142</v>
      </c>
      <c r="B142" s="24" t="s">
        <v>166</v>
      </c>
      <c r="C142" s="25" t="s">
        <v>26</v>
      </c>
      <c r="D142" s="24" t="s">
        <v>27</v>
      </c>
      <c r="E142" s="191">
        <v>84.66</v>
      </c>
      <c r="F142" s="39">
        <v>85.899999999999991</v>
      </c>
      <c r="G142" s="192">
        <v>87.62</v>
      </c>
      <c r="H142" s="22">
        <v>1.2399999999999949</v>
      </c>
      <c r="I142" s="20">
        <v>2.0000000000010232E-2</v>
      </c>
      <c r="J142" s="20">
        <v>1.0000000000005116E-2</v>
      </c>
      <c r="K142" s="20">
        <v>0.45000000000000284</v>
      </c>
      <c r="L142" s="20">
        <v>0.10999999999998522</v>
      </c>
      <c r="M142" s="20">
        <v>0.18999999999999773</v>
      </c>
      <c r="N142" s="20">
        <v>0.83000000000001251</v>
      </c>
      <c r="O142" s="27">
        <v>6.9999999999993179E-2</v>
      </c>
      <c r="P142" s="198">
        <v>4.0000000000006253E-2</v>
      </c>
      <c r="Q142" s="28">
        <f t="shared" si="22"/>
        <v>381919.99999999837</v>
      </c>
      <c r="R142" s="28">
        <f t="shared" si="23"/>
        <v>385440.00000000017</v>
      </c>
      <c r="S142" s="28">
        <f t="shared" si="24"/>
        <v>386320.00000000064</v>
      </c>
      <c r="T142" s="28">
        <f t="shared" si="25"/>
        <v>425920.00000000087</v>
      </c>
      <c r="U142" s="28">
        <f t="shared" si="26"/>
        <v>435599.99999999959</v>
      </c>
      <c r="V142" s="28">
        <f t="shared" si="27"/>
        <v>452319.99999999942</v>
      </c>
      <c r="W142" s="28">
        <f t="shared" si="28"/>
        <v>525360.00000000047</v>
      </c>
      <c r="X142" s="28">
        <f t="shared" si="29"/>
        <v>531519.99999999988</v>
      </c>
      <c r="Y142" s="28">
        <f t="shared" si="30"/>
        <v>535040.00000000047</v>
      </c>
      <c r="Z142" s="203">
        <f t="shared" si="31"/>
        <v>4059440</v>
      </c>
      <c r="AA142" s="239">
        <v>5.9848998982015598</v>
      </c>
      <c r="AB142" s="180">
        <v>6.0725596651962439</v>
      </c>
      <c r="AC142" s="36">
        <v>6.1941522452211295</v>
      </c>
      <c r="AD142" s="207">
        <v>2.960000000000008</v>
      </c>
      <c r="AE142" s="173">
        <f t="shared" si="32"/>
        <v>260480.0000000007</v>
      </c>
    </row>
    <row r="143" spans="1:31" s="30" customFormat="1" ht="14.25" customHeight="1">
      <c r="A143" s="24">
        <v>1143</v>
      </c>
      <c r="B143" s="24" t="s">
        <v>167</v>
      </c>
      <c r="C143" s="25" t="s">
        <v>26</v>
      </c>
      <c r="D143" s="24" t="s">
        <v>27</v>
      </c>
      <c r="E143" s="191">
        <v>27.23</v>
      </c>
      <c r="F143" s="39">
        <v>27.23</v>
      </c>
      <c r="G143" s="192">
        <v>28.46</v>
      </c>
      <c r="H143" s="22">
        <v>0</v>
      </c>
      <c r="I143" s="20">
        <v>0</v>
      </c>
      <c r="J143" s="20">
        <v>7.9999999999998295E-2</v>
      </c>
      <c r="K143" s="20">
        <v>-0.12999999999999901</v>
      </c>
      <c r="L143" s="20">
        <v>0</v>
      </c>
      <c r="M143" s="20">
        <v>0</v>
      </c>
      <c r="N143" s="20">
        <v>1.2800000000000011</v>
      </c>
      <c r="O143" s="27">
        <v>0</v>
      </c>
      <c r="P143" s="198">
        <v>0</v>
      </c>
      <c r="Q143" s="28">
        <f t="shared" si="22"/>
        <v>0</v>
      </c>
      <c r="R143" s="28">
        <f t="shared" si="23"/>
        <v>0</v>
      </c>
      <c r="S143" s="28">
        <f t="shared" si="24"/>
        <v>7039.9999999998499</v>
      </c>
      <c r="T143" s="28">
        <f t="shared" si="25"/>
        <v>-4400.0000000000628</v>
      </c>
      <c r="U143" s="28">
        <f t="shared" si="26"/>
        <v>-4400.0000000000628</v>
      </c>
      <c r="V143" s="28">
        <f t="shared" si="27"/>
        <v>-4400.0000000000628</v>
      </c>
      <c r="W143" s="28">
        <f t="shared" si="28"/>
        <v>108240.00000000004</v>
      </c>
      <c r="X143" s="28">
        <f t="shared" si="29"/>
        <v>108240.00000000004</v>
      </c>
      <c r="Y143" s="28">
        <f t="shared" si="30"/>
        <v>108240.00000000004</v>
      </c>
      <c r="Z143" s="203">
        <f t="shared" si="31"/>
        <v>318559.99999999983</v>
      </c>
      <c r="AA143" s="239">
        <v>4.31072695035461</v>
      </c>
      <c r="AB143" s="180">
        <v>4.31072695035461</v>
      </c>
      <c r="AC143" s="36">
        <v>4.505445795339412</v>
      </c>
      <c r="AD143" s="207">
        <v>1.2300000000000004</v>
      </c>
      <c r="AE143" s="173">
        <f t="shared" si="32"/>
        <v>108240.00000000004</v>
      </c>
    </row>
    <row r="144" spans="1:31" s="30" customFormat="1" ht="14.25" customHeight="1">
      <c r="A144" s="24">
        <v>1144</v>
      </c>
      <c r="B144" s="24" t="s">
        <v>168</v>
      </c>
      <c r="C144" s="25" t="s">
        <v>26</v>
      </c>
      <c r="D144" s="24" t="s">
        <v>27</v>
      </c>
      <c r="E144" s="191">
        <v>79.350000000000009</v>
      </c>
      <c r="F144" s="39">
        <v>79.940000000000012</v>
      </c>
      <c r="G144" s="192">
        <v>81.010000000000005</v>
      </c>
      <c r="H144" s="22">
        <v>0.59000000000000341</v>
      </c>
      <c r="I144" s="20">
        <v>0</v>
      </c>
      <c r="J144" s="20">
        <v>9.0000000000003411E-2</v>
      </c>
      <c r="K144" s="20">
        <v>0.75</v>
      </c>
      <c r="L144" s="20">
        <v>0.15000000000000568</v>
      </c>
      <c r="M144" s="20">
        <v>0</v>
      </c>
      <c r="N144" s="20">
        <v>7.9999999999998295E-2</v>
      </c>
      <c r="O144" s="27">
        <v>0</v>
      </c>
      <c r="P144" s="198">
        <v>0</v>
      </c>
      <c r="Q144" s="28">
        <f t="shared" si="22"/>
        <v>181720.00000000105</v>
      </c>
      <c r="R144" s="28">
        <f t="shared" si="23"/>
        <v>181720.00000000105</v>
      </c>
      <c r="S144" s="28">
        <f t="shared" si="24"/>
        <v>189640.00000000134</v>
      </c>
      <c r="T144" s="28">
        <f t="shared" si="25"/>
        <v>255640.00000000134</v>
      </c>
      <c r="U144" s="28">
        <f t="shared" si="26"/>
        <v>268840.00000000186</v>
      </c>
      <c r="V144" s="28">
        <f t="shared" si="27"/>
        <v>268840.00000000186</v>
      </c>
      <c r="W144" s="28">
        <f t="shared" si="28"/>
        <v>275880.00000000169</v>
      </c>
      <c r="X144" s="28">
        <f t="shared" si="29"/>
        <v>275880.00000000169</v>
      </c>
      <c r="Y144" s="28">
        <f t="shared" si="30"/>
        <v>275880.00000000169</v>
      </c>
      <c r="Z144" s="203">
        <f t="shared" si="31"/>
        <v>2174040.0000000135</v>
      </c>
      <c r="AA144" s="239">
        <v>7.0436913025724817</v>
      </c>
      <c r="AB144" s="180">
        <v>7.0960640545386768</v>
      </c>
      <c r="AC144" s="36">
        <v>7.1910451470875438</v>
      </c>
      <c r="AD144" s="207">
        <v>1.6599999999999966</v>
      </c>
      <c r="AE144" s="173">
        <f t="shared" si="32"/>
        <v>146079.99999999971</v>
      </c>
    </row>
    <row r="145" spans="1:31" s="30" customFormat="1" ht="14.25" customHeight="1">
      <c r="A145" s="24">
        <v>1145</v>
      </c>
      <c r="B145" s="24" t="s">
        <v>169</v>
      </c>
      <c r="C145" s="25" t="s">
        <v>26</v>
      </c>
      <c r="D145" s="24" t="s">
        <v>27</v>
      </c>
      <c r="E145" s="191">
        <v>14.32</v>
      </c>
      <c r="F145" s="39">
        <v>14.370000000000001</v>
      </c>
      <c r="G145" s="192">
        <v>14.370000000000001</v>
      </c>
      <c r="H145" s="22">
        <v>5.0000000000000711E-2</v>
      </c>
      <c r="I145" s="20">
        <v>0</v>
      </c>
      <c r="J145" s="20">
        <v>0</v>
      </c>
      <c r="K145" s="20">
        <v>0</v>
      </c>
      <c r="L145" s="20">
        <v>0</v>
      </c>
      <c r="M145" s="20">
        <v>0</v>
      </c>
      <c r="N145" s="20">
        <v>0</v>
      </c>
      <c r="O145" s="27">
        <v>0</v>
      </c>
      <c r="P145" s="198">
        <v>0</v>
      </c>
      <c r="Q145" s="28">
        <f t="shared" si="22"/>
        <v>15400.000000000218</v>
      </c>
      <c r="R145" s="28">
        <f t="shared" si="23"/>
        <v>15400.000000000218</v>
      </c>
      <c r="S145" s="28">
        <f t="shared" si="24"/>
        <v>15400.000000000218</v>
      </c>
      <c r="T145" s="28">
        <f t="shared" si="25"/>
        <v>15400.000000000218</v>
      </c>
      <c r="U145" s="28">
        <f t="shared" si="26"/>
        <v>15400.000000000218</v>
      </c>
      <c r="V145" s="28">
        <f t="shared" si="27"/>
        <v>15400.000000000218</v>
      </c>
      <c r="W145" s="28">
        <f t="shared" si="28"/>
        <v>15400.000000000218</v>
      </c>
      <c r="X145" s="28">
        <f t="shared" si="29"/>
        <v>15400.000000000218</v>
      </c>
      <c r="Y145" s="28">
        <f t="shared" si="30"/>
        <v>15400.000000000218</v>
      </c>
      <c r="Z145" s="203">
        <f t="shared" si="31"/>
        <v>138600.00000000198</v>
      </c>
      <c r="AA145" s="239">
        <v>0.37423134919286766</v>
      </c>
      <c r="AB145" s="180">
        <v>0.37553802289815003</v>
      </c>
      <c r="AC145" s="36">
        <v>0.37553802289815003</v>
      </c>
      <c r="AD145" s="207">
        <v>5.0000000000000711E-2</v>
      </c>
      <c r="AE145" s="173">
        <f t="shared" si="32"/>
        <v>4400.0000000000628</v>
      </c>
    </row>
    <row r="146" spans="1:31" s="30" customFormat="1" ht="14.25" customHeight="1">
      <c r="A146" s="24">
        <v>1146</v>
      </c>
      <c r="B146" s="24" t="s">
        <v>170</v>
      </c>
      <c r="C146" s="25" t="s">
        <v>26</v>
      </c>
      <c r="D146" s="24" t="s">
        <v>27</v>
      </c>
      <c r="E146" s="191">
        <v>140.78</v>
      </c>
      <c r="F146" s="39">
        <v>144.86000000000001</v>
      </c>
      <c r="G146" s="192">
        <v>148.53</v>
      </c>
      <c r="H146" s="22">
        <v>4.0800000000000125</v>
      </c>
      <c r="I146" s="20">
        <v>0.74000000000000909</v>
      </c>
      <c r="J146" s="20">
        <v>0.75999999999996248</v>
      </c>
      <c r="K146" s="20">
        <v>0.8100000000000307</v>
      </c>
      <c r="L146" s="20">
        <v>2.0000000000010232E-2</v>
      </c>
      <c r="M146" s="20">
        <v>0.1799999999999784</v>
      </c>
      <c r="N146" s="20">
        <v>0.19999999999998863</v>
      </c>
      <c r="O146" s="27">
        <v>0.40000000000000568</v>
      </c>
      <c r="P146" s="198">
        <v>0.56000000000000227</v>
      </c>
      <c r="Q146" s="28">
        <f t="shared" si="22"/>
        <v>1256640.000000004</v>
      </c>
      <c r="R146" s="28">
        <f t="shared" si="23"/>
        <v>1386880.0000000056</v>
      </c>
      <c r="S146" s="28">
        <f t="shared" si="24"/>
        <v>1453760.0000000023</v>
      </c>
      <c r="T146" s="28">
        <f t="shared" si="25"/>
        <v>1525040.0000000051</v>
      </c>
      <c r="U146" s="28">
        <f t="shared" si="26"/>
        <v>1526800.0000000061</v>
      </c>
      <c r="V146" s="28">
        <f t="shared" si="27"/>
        <v>1542640.0000000042</v>
      </c>
      <c r="W146" s="28">
        <f t="shared" si="28"/>
        <v>1560240.0000000033</v>
      </c>
      <c r="X146" s="28">
        <f t="shared" si="29"/>
        <v>1595440.0000000037</v>
      </c>
      <c r="Y146" s="28">
        <f t="shared" si="30"/>
        <v>1644720.000000004</v>
      </c>
      <c r="Z146" s="203">
        <f t="shared" si="31"/>
        <v>13492160.000000037</v>
      </c>
      <c r="AA146" s="239">
        <v>19.907800214944281</v>
      </c>
      <c r="AB146" s="180">
        <v>20.484755925108885</v>
      </c>
      <c r="AC146" s="36">
        <v>21.003733242830478</v>
      </c>
      <c r="AD146" s="207">
        <v>7.75</v>
      </c>
      <c r="AE146" s="173">
        <f t="shared" si="32"/>
        <v>682000</v>
      </c>
    </row>
    <row r="147" spans="1:31" s="30" customFormat="1" ht="14.25" customHeight="1">
      <c r="A147" s="24">
        <v>1147</v>
      </c>
      <c r="B147" s="24" t="s">
        <v>171</v>
      </c>
      <c r="C147" s="25" t="s">
        <v>26</v>
      </c>
      <c r="D147" s="24" t="s">
        <v>27</v>
      </c>
      <c r="E147" s="191">
        <v>40.32</v>
      </c>
      <c r="F147" s="39">
        <v>40.340000000000003</v>
      </c>
      <c r="G147" s="192">
        <v>40.340000000000003</v>
      </c>
      <c r="H147" s="22">
        <v>2.0000000000003126E-2</v>
      </c>
      <c r="I147" s="20">
        <v>0</v>
      </c>
      <c r="J147" s="20">
        <v>0</v>
      </c>
      <c r="K147" s="20">
        <v>0</v>
      </c>
      <c r="L147" s="20">
        <v>0</v>
      </c>
      <c r="M147" s="20">
        <v>0</v>
      </c>
      <c r="N147" s="20">
        <v>0</v>
      </c>
      <c r="O147" s="27">
        <v>0</v>
      </c>
      <c r="P147" s="198">
        <v>0</v>
      </c>
      <c r="Q147" s="28">
        <f t="shared" si="22"/>
        <v>6160.0000000009622</v>
      </c>
      <c r="R147" s="28">
        <f t="shared" si="23"/>
        <v>6160.0000000009622</v>
      </c>
      <c r="S147" s="28">
        <f t="shared" si="24"/>
        <v>6160.0000000009622</v>
      </c>
      <c r="T147" s="28">
        <f t="shared" si="25"/>
        <v>6160.0000000009622</v>
      </c>
      <c r="U147" s="28">
        <f t="shared" si="26"/>
        <v>6160.0000000009622</v>
      </c>
      <c r="V147" s="28">
        <f t="shared" si="27"/>
        <v>6160.0000000009622</v>
      </c>
      <c r="W147" s="28">
        <f t="shared" si="28"/>
        <v>6160.0000000009622</v>
      </c>
      <c r="X147" s="28">
        <f t="shared" si="29"/>
        <v>6160.0000000009622</v>
      </c>
      <c r="Y147" s="28">
        <f t="shared" si="30"/>
        <v>6160.0000000009622</v>
      </c>
      <c r="Z147" s="203">
        <f t="shared" si="31"/>
        <v>55440.000000008651</v>
      </c>
      <c r="AA147" s="239">
        <v>1.404775260346804</v>
      </c>
      <c r="AB147" s="180">
        <v>1.4054720734719761</v>
      </c>
      <c r="AC147" s="36">
        <v>1.4054720734719761</v>
      </c>
      <c r="AD147" s="207">
        <v>2.0000000000003126E-2</v>
      </c>
      <c r="AE147" s="173">
        <f t="shared" si="32"/>
        <v>1760.0000000002751</v>
      </c>
    </row>
    <row r="148" spans="1:31" s="30" customFormat="1" ht="14.25" customHeight="1">
      <c r="A148" s="24">
        <v>1148</v>
      </c>
      <c r="B148" s="24" t="s">
        <v>172</v>
      </c>
      <c r="C148" s="25" t="s">
        <v>26</v>
      </c>
      <c r="D148" s="24" t="s">
        <v>27</v>
      </c>
      <c r="E148" s="191">
        <v>215.9</v>
      </c>
      <c r="F148" s="39">
        <v>233.45000000000002</v>
      </c>
      <c r="G148" s="192">
        <v>238.83</v>
      </c>
      <c r="H148" s="22">
        <v>17.550000000000011</v>
      </c>
      <c r="I148" s="20">
        <v>2.6899999999999977</v>
      </c>
      <c r="J148" s="20">
        <v>0</v>
      </c>
      <c r="K148" s="20">
        <v>0.45999999999997954</v>
      </c>
      <c r="L148" s="20">
        <v>0.18999999999999773</v>
      </c>
      <c r="M148" s="20">
        <v>-9.0000000000003411E-2</v>
      </c>
      <c r="N148" s="20">
        <v>0.85000000000002274</v>
      </c>
      <c r="O148" s="27">
        <v>0.89999999999997726</v>
      </c>
      <c r="P148" s="198">
        <v>0.38000000000002387</v>
      </c>
      <c r="Q148" s="28">
        <f t="shared" si="22"/>
        <v>5405400.0000000037</v>
      </c>
      <c r="R148" s="28">
        <f t="shared" si="23"/>
        <v>5878840.0000000037</v>
      </c>
      <c r="S148" s="28">
        <f t="shared" si="24"/>
        <v>5878840.0000000037</v>
      </c>
      <c r="T148" s="28">
        <f t="shared" si="25"/>
        <v>5919320.0000000019</v>
      </c>
      <c r="U148" s="28">
        <f t="shared" si="26"/>
        <v>5936040.0000000019</v>
      </c>
      <c r="V148" s="28">
        <f t="shared" si="27"/>
        <v>5928120.0000000019</v>
      </c>
      <c r="W148" s="28">
        <f t="shared" si="28"/>
        <v>6002920.0000000037</v>
      </c>
      <c r="X148" s="28">
        <f t="shared" si="29"/>
        <v>6082120.0000000019</v>
      </c>
      <c r="Y148" s="28">
        <f t="shared" si="30"/>
        <v>6115560.0000000037</v>
      </c>
      <c r="Z148" s="203">
        <f t="shared" si="31"/>
        <v>53147160.000000015</v>
      </c>
      <c r="AA148" s="239">
        <v>7.8906204315537094</v>
      </c>
      <c r="AB148" s="180">
        <v>8.532030290626281</v>
      </c>
      <c r="AC148" s="36">
        <v>8.7286562189345656</v>
      </c>
      <c r="AD148" s="207">
        <v>22.930000000000007</v>
      </c>
      <c r="AE148" s="173">
        <f t="shared" si="32"/>
        <v>2017840.0000000007</v>
      </c>
    </row>
    <row r="149" spans="1:31" s="30" customFormat="1" ht="14.25" customHeight="1">
      <c r="A149" s="24">
        <v>1149</v>
      </c>
      <c r="B149" s="24" t="s">
        <v>173</v>
      </c>
      <c r="C149" s="25" t="s">
        <v>26</v>
      </c>
      <c r="D149" s="24" t="s">
        <v>27</v>
      </c>
      <c r="E149" s="191">
        <v>50.13</v>
      </c>
      <c r="F149" s="39">
        <v>50.220000000000006</v>
      </c>
      <c r="G149" s="192">
        <v>50.29</v>
      </c>
      <c r="H149" s="22">
        <v>9.0000000000003411E-2</v>
      </c>
      <c r="I149" s="20">
        <v>0</v>
      </c>
      <c r="J149" s="20">
        <v>0</v>
      </c>
      <c r="K149" s="20">
        <v>7.0000000000000284E-2</v>
      </c>
      <c r="L149" s="20">
        <v>0</v>
      </c>
      <c r="M149" s="20">
        <v>0</v>
      </c>
      <c r="N149" s="20">
        <v>0</v>
      </c>
      <c r="O149" s="27">
        <v>0</v>
      </c>
      <c r="P149" s="198">
        <v>0</v>
      </c>
      <c r="Q149" s="28">
        <f t="shared" si="22"/>
        <v>27720.000000001048</v>
      </c>
      <c r="R149" s="28">
        <f t="shared" si="23"/>
        <v>27720.000000001048</v>
      </c>
      <c r="S149" s="28">
        <f t="shared" si="24"/>
        <v>27720.000000001048</v>
      </c>
      <c r="T149" s="28">
        <f t="shared" si="25"/>
        <v>33880.000000001077</v>
      </c>
      <c r="U149" s="28">
        <f t="shared" si="26"/>
        <v>33880.000000001077</v>
      </c>
      <c r="V149" s="28">
        <f t="shared" si="27"/>
        <v>33880.000000001077</v>
      </c>
      <c r="W149" s="28">
        <f t="shared" si="28"/>
        <v>33880.000000001077</v>
      </c>
      <c r="X149" s="28">
        <f t="shared" si="29"/>
        <v>33880.000000001077</v>
      </c>
      <c r="Y149" s="28">
        <f t="shared" si="30"/>
        <v>33880.000000001077</v>
      </c>
      <c r="Z149" s="203">
        <f t="shared" si="31"/>
        <v>286440.0000000096</v>
      </c>
      <c r="AA149" s="239">
        <v>3.0293874147172755</v>
      </c>
      <c r="AB149" s="180">
        <v>3.0348261712966602</v>
      </c>
      <c r="AC149" s="36">
        <v>3.0390563153028483</v>
      </c>
      <c r="AD149" s="207">
        <v>0.15999999999999659</v>
      </c>
      <c r="AE149" s="173">
        <f t="shared" si="32"/>
        <v>14079.9999999997</v>
      </c>
    </row>
    <row r="150" spans="1:31" s="30" customFormat="1" ht="14.25" customHeight="1">
      <c r="A150" s="24">
        <v>1150</v>
      </c>
      <c r="B150" s="24" t="s">
        <v>174</v>
      </c>
      <c r="C150" s="25" t="s">
        <v>26</v>
      </c>
      <c r="D150" s="24" t="s">
        <v>27</v>
      </c>
      <c r="E150" s="191">
        <v>87.850000000000009</v>
      </c>
      <c r="F150" s="39">
        <v>91.640000000000015</v>
      </c>
      <c r="G150" s="192">
        <v>94.83</v>
      </c>
      <c r="H150" s="22">
        <v>3.7900000000000063</v>
      </c>
      <c r="I150" s="20">
        <v>0.47999999999998977</v>
      </c>
      <c r="J150" s="20">
        <v>0.14000000000000057</v>
      </c>
      <c r="K150" s="20">
        <v>0.12000000000000455</v>
      </c>
      <c r="L150" s="20">
        <v>0.57999999999998408</v>
      </c>
      <c r="M150" s="20">
        <v>0.13000000000000966</v>
      </c>
      <c r="N150" s="20">
        <v>0.68000000000000682</v>
      </c>
      <c r="O150" s="27">
        <v>0.66999999999998749</v>
      </c>
      <c r="P150" s="198">
        <v>0.39000000000000057</v>
      </c>
      <c r="Q150" s="28">
        <f t="shared" si="22"/>
        <v>1167320.0000000019</v>
      </c>
      <c r="R150" s="28">
        <f t="shared" si="23"/>
        <v>1251800</v>
      </c>
      <c r="S150" s="28">
        <f t="shared" si="24"/>
        <v>1264120</v>
      </c>
      <c r="T150" s="28">
        <f t="shared" si="25"/>
        <v>1274680.0000000005</v>
      </c>
      <c r="U150" s="28">
        <f t="shared" si="26"/>
        <v>1325719.9999999991</v>
      </c>
      <c r="V150" s="28">
        <f t="shared" si="27"/>
        <v>1337160</v>
      </c>
      <c r="W150" s="28">
        <f t="shared" si="28"/>
        <v>1397000.0000000007</v>
      </c>
      <c r="X150" s="28">
        <f t="shared" si="29"/>
        <v>1455959.9999999995</v>
      </c>
      <c r="Y150" s="28">
        <f t="shared" si="30"/>
        <v>1490279.9999999995</v>
      </c>
      <c r="Z150" s="203">
        <f t="shared" si="31"/>
        <v>11964040.000000002</v>
      </c>
      <c r="AA150" s="239">
        <v>6.9469156011039157</v>
      </c>
      <c r="AB150" s="180">
        <v>7.2466174807645167</v>
      </c>
      <c r="AC150" s="36">
        <v>7.4988731525632817</v>
      </c>
      <c r="AD150" s="207">
        <v>6.9799999999999898</v>
      </c>
      <c r="AE150" s="173">
        <f t="shared" si="32"/>
        <v>614239.99999999907</v>
      </c>
    </row>
    <row r="151" spans="1:31" s="30" customFormat="1" ht="14.25" customHeight="1">
      <c r="A151" s="24">
        <v>1152</v>
      </c>
      <c r="B151" s="24" t="s">
        <v>175</v>
      </c>
      <c r="C151" s="25" t="s">
        <v>26</v>
      </c>
      <c r="D151" s="24" t="s">
        <v>27</v>
      </c>
      <c r="E151" s="191">
        <v>48.910000000000004</v>
      </c>
      <c r="F151" s="39">
        <v>48.910000000000004</v>
      </c>
      <c r="G151" s="192">
        <v>48.970000000000006</v>
      </c>
      <c r="H151" s="22">
        <v>0</v>
      </c>
      <c r="I151" s="20">
        <v>3.9999999999999147E-2</v>
      </c>
      <c r="J151" s="20">
        <v>0</v>
      </c>
      <c r="K151" s="20">
        <v>0</v>
      </c>
      <c r="L151" s="20">
        <v>0</v>
      </c>
      <c r="M151" s="20">
        <v>0</v>
      </c>
      <c r="N151" s="20">
        <v>0</v>
      </c>
      <c r="O151" s="27">
        <v>0</v>
      </c>
      <c r="P151" s="198">
        <v>2.0000000000003126E-2</v>
      </c>
      <c r="Q151" s="28">
        <f t="shared" si="22"/>
        <v>0</v>
      </c>
      <c r="R151" s="28">
        <f t="shared" si="23"/>
        <v>7039.9999999998508</v>
      </c>
      <c r="S151" s="28">
        <f t="shared" si="24"/>
        <v>7039.9999999998508</v>
      </c>
      <c r="T151" s="28">
        <f t="shared" si="25"/>
        <v>7039.9999999998508</v>
      </c>
      <c r="U151" s="28">
        <f t="shared" si="26"/>
        <v>7039.9999999998508</v>
      </c>
      <c r="V151" s="28">
        <f t="shared" si="27"/>
        <v>7039.9999999998508</v>
      </c>
      <c r="W151" s="28">
        <f t="shared" si="28"/>
        <v>7039.9999999998508</v>
      </c>
      <c r="X151" s="28">
        <f t="shared" si="29"/>
        <v>7039.9999999998508</v>
      </c>
      <c r="Y151" s="28">
        <f t="shared" si="30"/>
        <v>8800.0000000001255</v>
      </c>
      <c r="Z151" s="203">
        <f t="shared" si="31"/>
        <v>58079.999999999091</v>
      </c>
      <c r="AA151" s="239">
        <v>1.6809697452940753</v>
      </c>
      <c r="AB151" s="180">
        <v>1.6809697452940753</v>
      </c>
      <c r="AC151" s="36">
        <v>1.6830318631578589</v>
      </c>
      <c r="AD151" s="207">
        <v>6.0000000000002274E-2</v>
      </c>
      <c r="AE151" s="173">
        <f t="shared" si="32"/>
        <v>5280.0000000002001</v>
      </c>
    </row>
    <row r="152" spans="1:31" s="30" customFormat="1" ht="14.25" customHeight="1">
      <c r="A152" s="24">
        <v>1153</v>
      </c>
      <c r="B152" s="24" t="s">
        <v>176</v>
      </c>
      <c r="C152" s="25" t="s">
        <v>26</v>
      </c>
      <c r="D152" s="24" t="s">
        <v>27</v>
      </c>
      <c r="E152" s="191">
        <v>24.79</v>
      </c>
      <c r="F152" s="39">
        <v>24.79</v>
      </c>
      <c r="G152" s="192">
        <v>26.020000000000003</v>
      </c>
      <c r="H152" s="22">
        <v>0</v>
      </c>
      <c r="I152" s="20">
        <v>0.10999999999999943</v>
      </c>
      <c r="J152" s="20">
        <v>0</v>
      </c>
      <c r="K152" s="20">
        <v>0</v>
      </c>
      <c r="L152" s="20">
        <v>0</v>
      </c>
      <c r="M152" s="20">
        <v>0</v>
      </c>
      <c r="N152" s="20">
        <v>0</v>
      </c>
      <c r="O152" s="27">
        <v>0</v>
      </c>
      <c r="P152" s="198">
        <v>1.120000000000001</v>
      </c>
      <c r="Q152" s="28">
        <f t="shared" si="22"/>
        <v>0</v>
      </c>
      <c r="R152" s="28">
        <f t="shared" si="23"/>
        <v>19359.999999999902</v>
      </c>
      <c r="S152" s="28">
        <f t="shared" si="24"/>
        <v>19359.999999999902</v>
      </c>
      <c r="T152" s="28">
        <f t="shared" si="25"/>
        <v>19359.999999999902</v>
      </c>
      <c r="U152" s="28">
        <f t="shared" si="26"/>
        <v>19359.999999999902</v>
      </c>
      <c r="V152" s="28">
        <f t="shared" si="27"/>
        <v>19359.999999999902</v>
      </c>
      <c r="W152" s="28">
        <f t="shared" si="28"/>
        <v>19359.999999999902</v>
      </c>
      <c r="X152" s="28">
        <f t="shared" si="29"/>
        <v>19359.999999999902</v>
      </c>
      <c r="Y152" s="28">
        <f t="shared" si="30"/>
        <v>117919.99999999999</v>
      </c>
      <c r="Z152" s="203">
        <f t="shared" si="31"/>
        <v>253439.9999999993</v>
      </c>
      <c r="AA152" s="239">
        <v>6.0692863263557344</v>
      </c>
      <c r="AB152" s="180">
        <v>6.0692863263557344</v>
      </c>
      <c r="AC152" s="36">
        <v>6.3704247765944437</v>
      </c>
      <c r="AD152" s="207">
        <v>1.230000000000004</v>
      </c>
      <c r="AE152" s="173">
        <f t="shared" si="32"/>
        <v>108240.00000000035</v>
      </c>
    </row>
    <row r="153" spans="1:31" s="30" customFormat="1" ht="14.25" customHeight="1">
      <c r="A153" s="24">
        <v>1154</v>
      </c>
      <c r="B153" s="24" t="s">
        <v>177</v>
      </c>
      <c r="C153" s="25" t="s">
        <v>26</v>
      </c>
      <c r="D153" s="24" t="s">
        <v>27</v>
      </c>
      <c r="E153" s="191">
        <v>31.85</v>
      </c>
      <c r="F153" s="39">
        <v>31.85</v>
      </c>
      <c r="G153" s="192">
        <v>32.04</v>
      </c>
      <c r="H153" s="22">
        <v>0</v>
      </c>
      <c r="I153" s="20">
        <v>8.9999999999999858E-2</v>
      </c>
      <c r="J153" s="20">
        <v>1.9999999999999574E-2</v>
      </c>
      <c r="K153" s="20">
        <v>0</v>
      </c>
      <c r="L153" s="20">
        <v>0</v>
      </c>
      <c r="M153" s="20">
        <v>0</v>
      </c>
      <c r="N153" s="20">
        <v>0</v>
      </c>
      <c r="O153" s="27">
        <v>0</v>
      </c>
      <c r="P153" s="198">
        <v>7.9999999999998295E-2</v>
      </c>
      <c r="Q153" s="28">
        <f t="shared" si="22"/>
        <v>0</v>
      </c>
      <c r="R153" s="28">
        <f t="shared" si="23"/>
        <v>15839.999999999975</v>
      </c>
      <c r="S153" s="28">
        <f t="shared" si="24"/>
        <v>17599.999999999938</v>
      </c>
      <c r="T153" s="28">
        <f t="shared" si="25"/>
        <v>17599.999999999938</v>
      </c>
      <c r="U153" s="28">
        <f t="shared" si="26"/>
        <v>17599.999999999938</v>
      </c>
      <c r="V153" s="28">
        <f t="shared" si="27"/>
        <v>17599.999999999938</v>
      </c>
      <c r="W153" s="28">
        <f t="shared" si="28"/>
        <v>17599.999999999938</v>
      </c>
      <c r="X153" s="28">
        <f t="shared" si="29"/>
        <v>17599.999999999938</v>
      </c>
      <c r="Y153" s="28">
        <f t="shared" si="30"/>
        <v>24639.999999999789</v>
      </c>
      <c r="Z153" s="203">
        <f t="shared" si="31"/>
        <v>146079.99999999942</v>
      </c>
      <c r="AA153" s="239">
        <v>1.0496966261399179</v>
      </c>
      <c r="AB153" s="180">
        <v>1.0496966261399179</v>
      </c>
      <c r="AC153" s="36">
        <v>1.0559585526380837</v>
      </c>
      <c r="AD153" s="207">
        <v>0.18999999999999773</v>
      </c>
      <c r="AE153" s="173">
        <f t="shared" si="32"/>
        <v>16719.9999999998</v>
      </c>
    </row>
    <row r="154" spans="1:31" s="30" customFormat="1" ht="14.25" customHeight="1">
      <c r="A154" s="24">
        <v>1155</v>
      </c>
      <c r="B154" s="24" t="s">
        <v>178</v>
      </c>
      <c r="C154" s="25" t="s">
        <v>26</v>
      </c>
      <c r="D154" s="24" t="s">
        <v>27</v>
      </c>
      <c r="E154" s="191">
        <v>46.78</v>
      </c>
      <c r="F154" s="39">
        <v>46.78</v>
      </c>
      <c r="G154" s="192">
        <v>46.88</v>
      </c>
      <c r="H154" s="22">
        <v>0</v>
      </c>
      <c r="I154" s="20">
        <v>0</v>
      </c>
      <c r="J154" s="20">
        <v>0</v>
      </c>
      <c r="K154" s="20">
        <v>3.9999999999999147E-2</v>
      </c>
      <c r="L154" s="20">
        <v>6.0000000000002274E-2</v>
      </c>
      <c r="M154" s="20">
        <v>0</v>
      </c>
      <c r="N154" s="20">
        <v>0</v>
      </c>
      <c r="O154" s="27">
        <v>0</v>
      </c>
      <c r="P154" s="198">
        <v>0</v>
      </c>
      <c r="Q154" s="28">
        <f t="shared" si="22"/>
        <v>0</v>
      </c>
      <c r="R154" s="28">
        <f t="shared" si="23"/>
        <v>0</v>
      </c>
      <c r="S154" s="28">
        <f t="shared" si="24"/>
        <v>0</v>
      </c>
      <c r="T154" s="28">
        <f t="shared" si="25"/>
        <v>3519.999999999925</v>
      </c>
      <c r="U154" s="28">
        <f t="shared" si="26"/>
        <v>8800.0000000001255</v>
      </c>
      <c r="V154" s="28">
        <f t="shared" si="27"/>
        <v>8800.0000000001255</v>
      </c>
      <c r="W154" s="28">
        <f t="shared" si="28"/>
        <v>8800.0000000001255</v>
      </c>
      <c r="X154" s="28">
        <f t="shared" si="29"/>
        <v>8800.0000000001255</v>
      </c>
      <c r="Y154" s="28">
        <f t="shared" si="30"/>
        <v>8800.0000000001255</v>
      </c>
      <c r="Z154" s="203">
        <f t="shared" si="31"/>
        <v>47520.000000000546</v>
      </c>
      <c r="AA154" s="239">
        <v>2.6482643056090218</v>
      </c>
      <c r="AB154" s="180">
        <v>2.6482643056090218</v>
      </c>
      <c r="AC154" s="36">
        <v>2.6539254092977966</v>
      </c>
      <c r="AD154" s="207">
        <v>0.10000000000000142</v>
      </c>
      <c r="AE154" s="173">
        <f t="shared" si="32"/>
        <v>8800.0000000001255</v>
      </c>
    </row>
    <row r="155" spans="1:31" s="30" customFormat="1" ht="14.25" customHeight="1">
      <c r="A155" s="24">
        <v>1156</v>
      </c>
      <c r="B155" s="24" t="s">
        <v>179</v>
      </c>
      <c r="C155" s="25" t="s">
        <v>26</v>
      </c>
      <c r="D155" s="24" t="s">
        <v>27</v>
      </c>
      <c r="E155" s="191">
        <v>1329.3700000000001</v>
      </c>
      <c r="F155" s="39">
        <v>1351.3300000000002</v>
      </c>
      <c r="G155" s="192">
        <v>1374.8200000000002</v>
      </c>
      <c r="H155" s="22">
        <v>21.960000000000036</v>
      </c>
      <c r="I155" s="20">
        <v>1.4799999999997908</v>
      </c>
      <c r="J155" s="20">
        <v>1.1600000000000819</v>
      </c>
      <c r="K155" s="20">
        <v>2.0699999999999363</v>
      </c>
      <c r="L155" s="20">
        <v>7.2300000000000182</v>
      </c>
      <c r="M155" s="20">
        <v>3.3199999999999363</v>
      </c>
      <c r="N155" s="20">
        <v>2.7000000000000455</v>
      </c>
      <c r="O155" s="27">
        <v>2.1500000000000909</v>
      </c>
      <c r="P155" s="198">
        <v>3.3800000000001091</v>
      </c>
      <c r="Q155" s="28">
        <f t="shared" si="22"/>
        <v>6763680.0000000112</v>
      </c>
      <c r="R155" s="28">
        <f t="shared" si="23"/>
        <v>7024159.9999999739</v>
      </c>
      <c r="S155" s="28">
        <f t="shared" si="24"/>
        <v>7126239.9999999814</v>
      </c>
      <c r="T155" s="28">
        <f t="shared" si="25"/>
        <v>7308399.9999999758</v>
      </c>
      <c r="U155" s="28">
        <f t="shared" si="26"/>
        <v>7944639.9999999776</v>
      </c>
      <c r="V155" s="28">
        <f t="shared" si="27"/>
        <v>8236799.9999999721</v>
      </c>
      <c r="W155" s="28">
        <f t="shared" si="28"/>
        <v>8474399.9999999758</v>
      </c>
      <c r="X155" s="28">
        <f t="shared" si="29"/>
        <v>8663599.9999999832</v>
      </c>
      <c r="Y155" s="28">
        <f t="shared" si="30"/>
        <v>8961039.9999999925</v>
      </c>
      <c r="Z155" s="203">
        <f t="shared" si="31"/>
        <v>70502959.999999851</v>
      </c>
      <c r="AA155" s="239">
        <v>27.954133494829193</v>
      </c>
      <c r="AB155" s="180">
        <v>28.415910706249974</v>
      </c>
      <c r="AC155" s="36">
        <v>28.909860920105814</v>
      </c>
      <c r="AD155" s="207">
        <v>45.450000000000045</v>
      </c>
      <c r="AE155" s="173">
        <f t="shared" si="32"/>
        <v>3999600.0000000042</v>
      </c>
    </row>
    <row r="156" spans="1:31" s="30" customFormat="1" ht="14.25" customHeight="1">
      <c r="A156" s="24">
        <v>1157</v>
      </c>
      <c r="B156" s="24" t="s">
        <v>180</v>
      </c>
      <c r="C156" s="25" t="s">
        <v>26</v>
      </c>
      <c r="D156" s="24" t="s">
        <v>27</v>
      </c>
      <c r="E156" s="191">
        <v>10.41</v>
      </c>
      <c r="F156" s="39">
        <v>10.41</v>
      </c>
      <c r="G156" s="192">
        <v>10.41</v>
      </c>
      <c r="H156" s="22">
        <v>0</v>
      </c>
      <c r="I156" s="20">
        <v>0</v>
      </c>
      <c r="J156" s="20">
        <v>0</v>
      </c>
      <c r="K156" s="20">
        <v>0</v>
      </c>
      <c r="L156" s="20">
        <v>0</v>
      </c>
      <c r="M156" s="20">
        <v>0</v>
      </c>
      <c r="N156" s="20">
        <v>0</v>
      </c>
      <c r="O156" s="27">
        <v>0</v>
      </c>
      <c r="P156" s="198">
        <v>0</v>
      </c>
      <c r="Q156" s="28">
        <f t="shared" si="22"/>
        <v>0</v>
      </c>
      <c r="R156" s="28">
        <f t="shared" si="23"/>
        <v>0</v>
      </c>
      <c r="S156" s="28">
        <f t="shared" si="24"/>
        <v>0</v>
      </c>
      <c r="T156" s="28">
        <f t="shared" si="25"/>
        <v>0</v>
      </c>
      <c r="U156" s="28">
        <f t="shared" si="26"/>
        <v>0</v>
      </c>
      <c r="V156" s="28">
        <f t="shared" si="27"/>
        <v>0</v>
      </c>
      <c r="W156" s="28">
        <f t="shared" si="28"/>
        <v>0</v>
      </c>
      <c r="X156" s="28">
        <f t="shared" si="29"/>
        <v>0</v>
      </c>
      <c r="Y156" s="28">
        <f t="shared" si="30"/>
        <v>0</v>
      </c>
      <c r="Z156" s="203">
        <f t="shared" si="31"/>
        <v>0</v>
      </c>
      <c r="AA156" s="239">
        <v>2.3130763248527941</v>
      </c>
      <c r="AB156" s="180">
        <v>2.3130763248527941</v>
      </c>
      <c r="AC156" s="36">
        <v>2.3130763248527941</v>
      </c>
      <c r="AD156" s="207">
        <v>0</v>
      </c>
      <c r="AE156" s="173">
        <f t="shared" si="32"/>
        <v>0</v>
      </c>
    </row>
    <row r="157" spans="1:31" s="30" customFormat="1" ht="14.25" customHeight="1">
      <c r="A157" s="24">
        <v>1158</v>
      </c>
      <c r="B157" s="24" t="s">
        <v>181</v>
      </c>
      <c r="C157" s="25" t="s">
        <v>26</v>
      </c>
      <c r="D157" s="24" t="s">
        <v>27</v>
      </c>
      <c r="E157" s="191">
        <v>39.46</v>
      </c>
      <c r="F157" s="39">
        <v>40.200000000000003</v>
      </c>
      <c r="G157" s="192">
        <v>40.43</v>
      </c>
      <c r="H157" s="22">
        <v>0.74000000000000199</v>
      </c>
      <c r="I157" s="20">
        <v>4.9999999999997158E-2</v>
      </c>
      <c r="J157" s="20">
        <v>0</v>
      </c>
      <c r="K157" s="20">
        <v>7.0000000000000284E-2</v>
      </c>
      <c r="L157" s="20">
        <v>0</v>
      </c>
      <c r="M157" s="20">
        <v>3.9999999999999147E-2</v>
      </c>
      <c r="N157" s="20">
        <v>7.0000000000000284E-2</v>
      </c>
      <c r="O157" s="27">
        <v>0</v>
      </c>
      <c r="P157" s="198">
        <v>0</v>
      </c>
      <c r="Q157" s="28">
        <f t="shared" si="22"/>
        <v>227920.00000000061</v>
      </c>
      <c r="R157" s="28">
        <f t="shared" si="23"/>
        <v>236720.00000000012</v>
      </c>
      <c r="S157" s="28">
        <f t="shared" si="24"/>
        <v>236720.00000000012</v>
      </c>
      <c r="T157" s="28">
        <f t="shared" si="25"/>
        <v>242880.00000000015</v>
      </c>
      <c r="U157" s="28">
        <f t="shared" si="26"/>
        <v>242880.00000000015</v>
      </c>
      <c r="V157" s="28">
        <f t="shared" si="27"/>
        <v>246400.00000000006</v>
      </c>
      <c r="W157" s="28">
        <f t="shared" si="28"/>
        <v>252560.00000000009</v>
      </c>
      <c r="X157" s="28">
        <f t="shared" si="29"/>
        <v>252560.00000000009</v>
      </c>
      <c r="Y157" s="28">
        <f t="shared" si="30"/>
        <v>252560.00000000009</v>
      </c>
      <c r="Z157" s="203">
        <f t="shared" si="31"/>
        <v>2191200.0000000014</v>
      </c>
      <c r="AA157" s="239">
        <v>8.4696286756814771</v>
      </c>
      <c r="AB157" s="180">
        <v>8.6284610431423054</v>
      </c>
      <c r="AC157" s="36">
        <v>8.677827860055805</v>
      </c>
      <c r="AD157" s="207">
        <v>0.96999999999999886</v>
      </c>
      <c r="AE157" s="173">
        <f t="shared" si="32"/>
        <v>85359.999999999898</v>
      </c>
    </row>
    <row r="158" spans="1:31" s="30" customFormat="1" ht="14.25" customHeight="1">
      <c r="A158" s="24">
        <v>1159</v>
      </c>
      <c r="B158" s="24" t="s">
        <v>182</v>
      </c>
      <c r="C158" s="25" t="s">
        <v>26</v>
      </c>
      <c r="D158" s="24" t="s">
        <v>27</v>
      </c>
      <c r="E158" s="191">
        <v>56.49</v>
      </c>
      <c r="F158" s="39">
        <v>57.43</v>
      </c>
      <c r="G158" s="192">
        <v>61.74</v>
      </c>
      <c r="H158" s="22">
        <v>0.93999999999999773</v>
      </c>
      <c r="I158" s="20">
        <v>0.59000000000000341</v>
      </c>
      <c r="J158" s="20">
        <v>0</v>
      </c>
      <c r="K158" s="20">
        <v>-0.18000000000000682</v>
      </c>
      <c r="L158" s="20">
        <v>0.31000000000000938</v>
      </c>
      <c r="M158" s="20">
        <v>7.9999999999991189E-2</v>
      </c>
      <c r="N158" s="20">
        <v>9.0000000000010516E-2</v>
      </c>
      <c r="O158" s="27">
        <v>3.3799999999999955</v>
      </c>
      <c r="P158" s="198">
        <v>3.9999999999999147E-2</v>
      </c>
      <c r="Q158" s="28">
        <f t="shared" si="22"/>
        <v>289519.9999999993</v>
      </c>
      <c r="R158" s="28">
        <f t="shared" si="23"/>
        <v>393359.99999999988</v>
      </c>
      <c r="S158" s="28">
        <f t="shared" si="24"/>
        <v>393359.99999999988</v>
      </c>
      <c r="T158" s="28">
        <f t="shared" si="25"/>
        <v>377519.9999999993</v>
      </c>
      <c r="U158" s="28">
        <f t="shared" si="26"/>
        <v>404800.00000000012</v>
      </c>
      <c r="V158" s="28">
        <f t="shared" si="27"/>
        <v>411839.99999999936</v>
      </c>
      <c r="W158" s="28">
        <f t="shared" si="28"/>
        <v>419760.00000000029</v>
      </c>
      <c r="X158" s="28">
        <f t="shared" si="29"/>
        <v>717199.99999999988</v>
      </c>
      <c r="Y158" s="28">
        <f t="shared" si="30"/>
        <v>720719.99999999977</v>
      </c>
      <c r="Z158" s="203">
        <f t="shared" si="31"/>
        <v>4128079.9999999981</v>
      </c>
      <c r="AA158" s="239">
        <v>8.7267502935178882</v>
      </c>
      <c r="AB158" s="180">
        <v>8.8719644070938646</v>
      </c>
      <c r="AC158" s="36">
        <v>9.5377865661496628</v>
      </c>
      <c r="AD158" s="207">
        <v>5.25</v>
      </c>
      <c r="AE158" s="173">
        <f t="shared" si="32"/>
        <v>462000</v>
      </c>
    </row>
    <row r="159" spans="1:31" s="30" customFormat="1" ht="14.25" customHeight="1">
      <c r="A159" s="24">
        <v>1160</v>
      </c>
      <c r="B159" s="24" t="s">
        <v>183</v>
      </c>
      <c r="C159" s="25" t="s">
        <v>26</v>
      </c>
      <c r="D159" s="24" t="s">
        <v>27</v>
      </c>
      <c r="E159" s="191">
        <v>92.11</v>
      </c>
      <c r="F159" s="39">
        <v>94.07</v>
      </c>
      <c r="G159" s="192">
        <v>106.3</v>
      </c>
      <c r="H159" s="22">
        <v>1.9599999999999937</v>
      </c>
      <c r="I159" s="20">
        <v>2.4000000000000199</v>
      </c>
      <c r="J159" s="20">
        <v>0.3499999999999801</v>
      </c>
      <c r="K159" s="20">
        <v>6.0000000000016485E-2</v>
      </c>
      <c r="L159" s="20">
        <v>-2.3600000000000136</v>
      </c>
      <c r="M159" s="20">
        <v>11.439999999999998</v>
      </c>
      <c r="N159" s="20">
        <v>0.20000000000001705</v>
      </c>
      <c r="O159" s="27">
        <v>0</v>
      </c>
      <c r="P159" s="198">
        <v>0.14000000000000057</v>
      </c>
      <c r="Q159" s="28">
        <f t="shared" si="22"/>
        <v>603679.99999999814</v>
      </c>
      <c r="R159" s="28">
        <f t="shared" si="23"/>
        <v>1026080.0000000016</v>
      </c>
      <c r="S159" s="28">
        <f t="shared" si="24"/>
        <v>1056879.9999999998</v>
      </c>
      <c r="T159" s="28">
        <f t="shared" si="25"/>
        <v>1062160.0000000012</v>
      </c>
      <c r="U159" s="28">
        <f t="shared" si="26"/>
        <v>854480</v>
      </c>
      <c r="V159" s="28">
        <f t="shared" si="27"/>
        <v>1861199.9999999998</v>
      </c>
      <c r="W159" s="28">
        <f t="shared" si="28"/>
        <v>1878800.0000000012</v>
      </c>
      <c r="X159" s="28">
        <f t="shared" si="29"/>
        <v>1878800.0000000012</v>
      </c>
      <c r="Y159" s="28">
        <f t="shared" si="30"/>
        <v>1891120.0000000012</v>
      </c>
      <c r="Z159" s="203">
        <f t="shared" si="31"/>
        <v>12113200.000000006</v>
      </c>
      <c r="AA159" s="239">
        <v>12.51477561446176</v>
      </c>
      <c r="AB159" s="180">
        <v>12.781076344071412</v>
      </c>
      <c r="AC159" s="36">
        <v>14.442738549747967</v>
      </c>
      <c r="AD159" s="207">
        <v>14.189999999999998</v>
      </c>
      <c r="AE159" s="173">
        <f t="shared" si="32"/>
        <v>1248719.9999999998</v>
      </c>
    </row>
    <row r="160" spans="1:31" s="30" customFormat="1" ht="14.25" customHeight="1">
      <c r="A160" s="24">
        <v>1161</v>
      </c>
      <c r="B160" s="24" t="s">
        <v>184</v>
      </c>
      <c r="C160" s="25" t="s">
        <v>26</v>
      </c>
      <c r="D160" s="24" t="s">
        <v>27</v>
      </c>
      <c r="E160" s="191">
        <v>196.64000000000001</v>
      </c>
      <c r="F160" s="39">
        <v>201.93</v>
      </c>
      <c r="G160" s="192">
        <v>223.18</v>
      </c>
      <c r="H160" s="22">
        <v>5.289999999999992</v>
      </c>
      <c r="I160" s="20">
        <v>1.8100000000000023</v>
      </c>
      <c r="J160" s="20">
        <v>0.18000000000000682</v>
      </c>
      <c r="K160" s="20">
        <v>4.289999999999992</v>
      </c>
      <c r="L160" s="20">
        <v>3.0999999999999943</v>
      </c>
      <c r="M160" s="20">
        <v>5.2199999999999989</v>
      </c>
      <c r="N160" s="20">
        <v>2.6999999999999886</v>
      </c>
      <c r="O160" s="27">
        <v>2.1100000000000421</v>
      </c>
      <c r="P160" s="198">
        <v>1.839999999999975</v>
      </c>
      <c r="Q160" s="28">
        <f t="shared" si="22"/>
        <v>1629319.9999999977</v>
      </c>
      <c r="R160" s="28">
        <f t="shared" si="23"/>
        <v>1947879.9999999981</v>
      </c>
      <c r="S160" s="28">
        <f t="shared" si="24"/>
        <v>1963719.9999999988</v>
      </c>
      <c r="T160" s="28">
        <f t="shared" si="25"/>
        <v>2341239.9999999981</v>
      </c>
      <c r="U160" s="28">
        <f t="shared" si="26"/>
        <v>2614039.9999999977</v>
      </c>
      <c r="V160" s="28">
        <f t="shared" si="27"/>
        <v>3073399.9999999977</v>
      </c>
      <c r="W160" s="28">
        <f t="shared" si="28"/>
        <v>3310999.9999999967</v>
      </c>
      <c r="X160" s="28">
        <f t="shared" si="29"/>
        <v>3496680.0000000005</v>
      </c>
      <c r="Y160" s="28">
        <f t="shared" si="30"/>
        <v>3658599.9999999981</v>
      </c>
      <c r="Z160" s="203">
        <f t="shared" si="31"/>
        <v>24035879.999999985</v>
      </c>
      <c r="AA160" s="239">
        <v>9.401505082282295</v>
      </c>
      <c r="AB160" s="180">
        <v>9.6544239283221298</v>
      </c>
      <c r="AC160" s="36">
        <v>10.670402279616367</v>
      </c>
      <c r="AD160" s="207">
        <v>26.539999999999988</v>
      </c>
      <c r="AE160" s="173">
        <f t="shared" si="32"/>
        <v>2335519.9999999991</v>
      </c>
    </row>
    <row r="161" spans="1:31" s="30" customFormat="1" ht="14.25" customHeight="1">
      <c r="A161" s="24">
        <v>1162</v>
      </c>
      <c r="B161" s="24" t="s">
        <v>185</v>
      </c>
      <c r="C161" s="25" t="s">
        <v>26</v>
      </c>
      <c r="D161" s="24" t="s">
        <v>27</v>
      </c>
      <c r="E161" s="191">
        <v>42.35</v>
      </c>
      <c r="F161" s="39">
        <v>42.63</v>
      </c>
      <c r="G161" s="192">
        <v>43.68</v>
      </c>
      <c r="H161" s="22">
        <v>0.28000000000000114</v>
      </c>
      <c r="I161" s="20">
        <v>0</v>
      </c>
      <c r="J161" s="20">
        <v>0</v>
      </c>
      <c r="K161" s="20">
        <v>0.89999999999999858</v>
      </c>
      <c r="L161" s="20">
        <v>0.10000000000000142</v>
      </c>
      <c r="M161" s="20">
        <v>4.9999999999997158E-2</v>
      </c>
      <c r="N161" s="20">
        <v>0</v>
      </c>
      <c r="O161" s="27">
        <v>0</v>
      </c>
      <c r="P161" s="198">
        <v>0</v>
      </c>
      <c r="Q161" s="28">
        <f t="shared" si="22"/>
        <v>86240.000000000349</v>
      </c>
      <c r="R161" s="28">
        <f t="shared" si="23"/>
        <v>86240.000000000349</v>
      </c>
      <c r="S161" s="28">
        <f t="shared" si="24"/>
        <v>86240.000000000349</v>
      </c>
      <c r="T161" s="28">
        <f t="shared" si="25"/>
        <v>165440.00000000023</v>
      </c>
      <c r="U161" s="28">
        <f t="shared" si="26"/>
        <v>174240.00000000035</v>
      </c>
      <c r="V161" s="28">
        <f t="shared" si="27"/>
        <v>178640.00000000009</v>
      </c>
      <c r="W161" s="28">
        <f t="shared" si="28"/>
        <v>178640.00000000009</v>
      </c>
      <c r="X161" s="28">
        <f t="shared" si="29"/>
        <v>178640.00000000009</v>
      </c>
      <c r="Y161" s="28">
        <f t="shared" si="30"/>
        <v>178640.00000000009</v>
      </c>
      <c r="Z161" s="203">
        <f t="shared" si="31"/>
        <v>1312960.0000000019</v>
      </c>
      <c r="AA161" s="239">
        <v>5.7266875811337092</v>
      </c>
      <c r="AB161" s="180">
        <v>5.7645499783643448</v>
      </c>
      <c r="AC161" s="36">
        <v>5.9065339679792297</v>
      </c>
      <c r="AD161" s="207">
        <v>1.3299999999999983</v>
      </c>
      <c r="AE161" s="173">
        <f t="shared" si="32"/>
        <v>117039.99999999985</v>
      </c>
    </row>
    <row r="162" spans="1:31" s="30" customFormat="1" ht="14.25" customHeight="1">
      <c r="A162" s="24">
        <v>1163</v>
      </c>
      <c r="B162" s="24" t="s">
        <v>186</v>
      </c>
      <c r="C162" s="25" t="s">
        <v>26</v>
      </c>
      <c r="D162" s="24" t="s">
        <v>27</v>
      </c>
      <c r="E162" s="191">
        <v>54.52</v>
      </c>
      <c r="F162" s="39">
        <v>55.39</v>
      </c>
      <c r="G162" s="192">
        <v>58.04</v>
      </c>
      <c r="H162" s="22">
        <v>0.86999999999999744</v>
      </c>
      <c r="I162" s="20">
        <v>0.40999999999999659</v>
      </c>
      <c r="J162" s="20">
        <v>0.53000000000000824</v>
      </c>
      <c r="K162" s="20">
        <v>-6.0000000000002274E-2</v>
      </c>
      <c r="L162" s="20">
        <v>0.90999999999999659</v>
      </c>
      <c r="M162" s="20">
        <v>0.28999999999999915</v>
      </c>
      <c r="N162" s="20">
        <v>0.13000000000000256</v>
      </c>
      <c r="O162" s="27">
        <v>0.25</v>
      </c>
      <c r="P162" s="198">
        <v>0.18999999999999773</v>
      </c>
      <c r="Q162" s="28">
        <f t="shared" si="22"/>
        <v>267959.99999999919</v>
      </c>
      <c r="R162" s="28">
        <f t="shared" si="23"/>
        <v>340119.9999999986</v>
      </c>
      <c r="S162" s="28">
        <f t="shared" si="24"/>
        <v>386759.9999999993</v>
      </c>
      <c r="T162" s="28">
        <f t="shared" si="25"/>
        <v>381479.99999999913</v>
      </c>
      <c r="U162" s="28">
        <f t="shared" si="26"/>
        <v>461559.99999999884</v>
      </c>
      <c r="V162" s="28">
        <f t="shared" si="27"/>
        <v>487079.99999999878</v>
      </c>
      <c r="W162" s="28">
        <f t="shared" si="28"/>
        <v>498519.99999999901</v>
      </c>
      <c r="X162" s="28">
        <f t="shared" si="29"/>
        <v>520519.99999999901</v>
      </c>
      <c r="Y162" s="28">
        <f t="shared" si="30"/>
        <v>537239.99999999884</v>
      </c>
      <c r="Z162" s="203">
        <f t="shared" si="31"/>
        <v>3881239.9999999907</v>
      </c>
      <c r="AA162" s="239">
        <v>8.3936324167872645</v>
      </c>
      <c r="AB162" s="180">
        <v>8.5275733596083381</v>
      </c>
      <c r="AC162" s="36">
        <v>8.9355543923391938</v>
      </c>
      <c r="AD162" s="207">
        <v>3.519999999999996</v>
      </c>
      <c r="AE162" s="173">
        <f t="shared" si="32"/>
        <v>309759.99999999965</v>
      </c>
    </row>
    <row r="163" spans="1:31" s="30" customFormat="1" ht="14.25" customHeight="1">
      <c r="A163" s="24">
        <v>1164</v>
      </c>
      <c r="B163" s="24" t="s">
        <v>187</v>
      </c>
      <c r="C163" s="25" t="s">
        <v>26</v>
      </c>
      <c r="D163" s="24" t="s">
        <v>27</v>
      </c>
      <c r="E163" s="191">
        <v>642.52</v>
      </c>
      <c r="F163" s="39">
        <v>646.64</v>
      </c>
      <c r="G163" s="192">
        <v>689.65</v>
      </c>
      <c r="H163" s="22">
        <v>4.1200000000000045</v>
      </c>
      <c r="I163" s="20">
        <v>10.17999999999995</v>
      </c>
      <c r="J163" s="20">
        <v>9.3700000000001182</v>
      </c>
      <c r="K163" s="20">
        <v>9.6699999999999591</v>
      </c>
      <c r="L163" s="20">
        <v>-0.23000000000001819</v>
      </c>
      <c r="M163" s="20">
        <v>3.6900000000000546</v>
      </c>
      <c r="N163" s="20">
        <v>2.3400000000000318</v>
      </c>
      <c r="O163" s="27">
        <v>6.4999999999998863</v>
      </c>
      <c r="P163" s="198">
        <v>1.4900000000000091</v>
      </c>
      <c r="Q163" s="28">
        <f t="shared" si="22"/>
        <v>1268960.0000000014</v>
      </c>
      <c r="R163" s="28">
        <f t="shared" si="23"/>
        <v>3060639.9999999925</v>
      </c>
      <c r="S163" s="28">
        <f t="shared" si="24"/>
        <v>3885200.0000000028</v>
      </c>
      <c r="T163" s="28">
        <f t="shared" si="25"/>
        <v>4736159.9999999991</v>
      </c>
      <c r="U163" s="28">
        <f t="shared" si="26"/>
        <v>4715919.9999999972</v>
      </c>
      <c r="V163" s="28">
        <f t="shared" si="27"/>
        <v>5040640.0000000019</v>
      </c>
      <c r="W163" s="28">
        <f t="shared" si="28"/>
        <v>5246560.0000000047</v>
      </c>
      <c r="X163" s="28">
        <f t="shared" si="29"/>
        <v>5818559.9999999944</v>
      </c>
      <c r="Y163" s="28">
        <f t="shared" si="30"/>
        <v>5949679.9999999953</v>
      </c>
      <c r="Z163" s="203">
        <f t="shared" si="31"/>
        <v>39722319.999999985</v>
      </c>
      <c r="AA163" s="239">
        <v>31.228948455612532</v>
      </c>
      <c r="AB163" s="180">
        <v>31.429196335269388</v>
      </c>
      <c r="AC163" s="36">
        <v>33.519648108094977</v>
      </c>
      <c r="AD163" s="207">
        <v>47.129999999999995</v>
      </c>
      <c r="AE163" s="173">
        <f t="shared" si="32"/>
        <v>4147439.9999999995</v>
      </c>
    </row>
    <row r="164" spans="1:31" s="30" customFormat="1" ht="14.25" customHeight="1">
      <c r="A164" s="24">
        <v>1165</v>
      </c>
      <c r="B164" s="24" t="s">
        <v>188</v>
      </c>
      <c r="C164" s="25" t="s">
        <v>26</v>
      </c>
      <c r="D164" s="24" t="s">
        <v>27</v>
      </c>
      <c r="E164" s="191">
        <v>21.92</v>
      </c>
      <c r="F164" s="39">
        <v>22.28</v>
      </c>
      <c r="G164" s="192">
        <v>22.36</v>
      </c>
      <c r="H164" s="22">
        <v>0.35999999999999943</v>
      </c>
      <c r="I164" s="20">
        <v>0</v>
      </c>
      <c r="J164" s="20">
        <v>0</v>
      </c>
      <c r="K164" s="20">
        <v>0</v>
      </c>
      <c r="L164" s="20">
        <v>7.9999999999998295E-2</v>
      </c>
      <c r="M164" s="20">
        <v>0</v>
      </c>
      <c r="N164" s="20">
        <v>0</v>
      </c>
      <c r="O164" s="27">
        <v>0</v>
      </c>
      <c r="P164" s="198">
        <v>0</v>
      </c>
      <c r="Q164" s="28">
        <f t="shared" si="22"/>
        <v>110879.99999999983</v>
      </c>
      <c r="R164" s="28">
        <f t="shared" si="23"/>
        <v>110879.99999999983</v>
      </c>
      <c r="S164" s="28">
        <f t="shared" si="24"/>
        <v>110879.99999999983</v>
      </c>
      <c r="T164" s="28">
        <f t="shared" si="25"/>
        <v>110879.99999999983</v>
      </c>
      <c r="U164" s="28">
        <f t="shared" si="26"/>
        <v>117919.99999999968</v>
      </c>
      <c r="V164" s="28">
        <f t="shared" si="27"/>
        <v>117919.99999999968</v>
      </c>
      <c r="W164" s="28">
        <f t="shared" si="28"/>
        <v>117919.99999999968</v>
      </c>
      <c r="X164" s="28">
        <f t="shared" si="29"/>
        <v>117919.99999999968</v>
      </c>
      <c r="Y164" s="28">
        <f t="shared" si="30"/>
        <v>117919.99999999968</v>
      </c>
      <c r="Z164" s="203">
        <f t="shared" si="31"/>
        <v>1033119.9999999976</v>
      </c>
      <c r="AA164" s="239">
        <v>0.28075280688766563</v>
      </c>
      <c r="AB164" s="180">
        <v>0.28536371065041921</v>
      </c>
      <c r="AC164" s="36">
        <v>0.28638835593103112</v>
      </c>
      <c r="AD164" s="207">
        <v>0.43999999999999767</v>
      </c>
      <c r="AE164" s="173">
        <f t="shared" si="32"/>
        <v>38719.999999999796</v>
      </c>
    </row>
    <row r="165" spans="1:31" s="30" customFormat="1" ht="14.25" customHeight="1">
      <c r="A165" s="24">
        <v>1166</v>
      </c>
      <c r="B165" s="24" t="s">
        <v>189</v>
      </c>
      <c r="C165" s="25" t="s">
        <v>26</v>
      </c>
      <c r="D165" s="24" t="s">
        <v>27</v>
      </c>
      <c r="E165" s="191">
        <v>187.79</v>
      </c>
      <c r="F165" s="39">
        <v>191.28</v>
      </c>
      <c r="G165" s="192">
        <v>194.19</v>
      </c>
      <c r="H165" s="22">
        <v>3.4900000000000091</v>
      </c>
      <c r="I165" s="20">
        <v>0.58000000000001251</v>
      </c>
      <c r="J165" s="20">
        <v>0.34000000000000341</v>
      </c>
      <c r="K165" s="20">
        <v>6.0000000000002274E-2</v>
      </c>
      <c r="L165" s="20">
        <v>0.24999999999997158</v>
      </c>
      <c r="M165" s="20">
        <v>0.12000000000000455</v>
      </c>
      <c r="N165" s="20">
        <v>0.28999999999999204</v>
      </c>
      <c r="O165" s="27">
        <v>1.1000000000000227</v>
      </c>
      <c r="P165" s="198">
        <v>0.16999999999998749</v>
      </c>
      <c r="Q165" s="28">
        <f t="shared" si="22"/>
        <v>1074920.000000003</v>
      </c>
      <c r="R165" s="28">
        <f t="shared" si="23"/>
        <v>1177000.0000000051</v>
      </c>
      <c r="S165" s="28">
        <f t="shared" si="24"/>
        <v>1206920.0000000054</v>
      </c>
      <c r="T165" s="28">
        <f t="shared" si="25"/>
        <v>1212200.0000000056</v>
      </c>
      <c r="U165" s="28">
        <f t="shared" si="26"/>
        <v>1234200.000000003</v>
      </c>
      <c r="V165" s="28">
        <f t="shared" si="27"/>
        <v>1244760.0000000035</v>
      </c>
      <c r="W165" s="28">
        <f t="shared" si="28"/>
        <v>1270280.0000000028</v>
      </c>
      <c r="X165" s="28">
        <f t="shared" si="29"/>
        <v>1367080.0000000049</v>
      </c>
      <c r="Y165" s="28">
        <f t="shared" si="30"/>
        <v>1382040.0000000037</v>
      </c>
      <c r="Z165" s="203">
        <f t="shared" si="31"/>
        <v>11169400.000000039</v>
      </c>
      <c r="AA165" s="239">
        <v>16.528772862499338</v>
      </c>
      <c r="AB165" s="180">
        <v>16.83595331561251</v>
      </c>
      <c r="AC165" s="36">
        <v>17.092083722076502</v>
      </c>
      <c r="AD165" s="207">
        <v>6.4000000000000057</v>
      </c>
      <c r="AE165" s="173">
        <f t="shared" si="32"/>
        <v>563200.00000000047</v>
      </c>
    </row>
    <row r="166" spans="1:31" s="30" customFormat="1" ht="14.25" customHeight="1">
      <c r="A166" s="24">
        <v>1167</v>
      </c>
      <c r="B166" s="24" t="s">
        <v>190</v>
      </c>
      <c r="C166" s="25" t="s">
        <v>26</v>
      </c>
      <c r="D166" s="24" t="s">
        <v>27</v>
      </c>
      <c r="E166" s="191">
        <v>10.97</v>
      </c>
      <c r="F166" s="39">
        <v>10.97</v>
      </c>
      <c r="G166" s="192">
        <v>10.97</v>
      </c>
      <c r="H166" s="22">
        <v>0</v>
      </c>
      <c r="I166" s="20">
        <v>0</v>
      </c>
      <c r="J166" s="20">
        <v>0</v>
      </c>
      <c r="K166" s="20">
        <v>0</v>
      </c>
      <c r="L166" s="20">
        <v>0</v>
      </c>
      <c r="M166" s="20">
        <v>0</v>
      </c>
      <c r="N166" s="20">
        <v>0</v>
      </c>
      <c r="O166" s="27">
        <v>0</v>
      </c>
      <c r="P166" s="198">
        <v>0</v>
      </c>
      <c r="Q166" s="28">
        <f t="shared" si="22"/>
        <v>0</v>
      </c>
      <c r="R166" s="28">
        <f t="shared" si="23"/>
        <v>0</v>
      </c>
      <c r="S166" s="28">
        <f t="shared" si="24"/>
        <v>0</v>
      </c>
      <c r="T166" s="28">
        <f t="shared" si="25"/>
        <v>0</v>
      </c>
      <c r="U166" s="28">
        <f t="shared" si="26"/>
        <v>0</v>
      </c>
      <c r="V166" s="28">
        <f t="shared" si="27"/>
        <v>0</v>
      </c>
      <c r="W166" s="28">
        <f t="shared" si="28"/>
        <v>0</v>
      </c>
      <c r="X166" s="28">
        <f t="shared" si="29"/>
        <v>0</v>
      </c>
      <c r="Y166" s="28">
        <f t="shared" si="30"/>
        <v>0</v>
      </c>
      <c r="Z166" s="203">
        <f t="shared" si="31"/>
        <v>0</v>
      </c>
      <c r="AA166" s="239">
        <v>3.5665517914038625</v>
      </c>
      <c r="AB166" s="180">
        <v>3.5665517914038625</v>
      </c>
      <c r="AC166" s="36">
        <v>3.5665517914038625</v>
      </c>
      <c r="AD166" s="207">
        <v>0</v>
      </c>
      <c r="AE166" s="173">
        <f t="shared" si="32"/>
        <v>0</v>
      </c>
    </row>
    <row r="167" spans="1:31" s="30" customFormat="1" ht="14.25" customHeight="1">
      <c r="A167" s="24">
        <v>1168</v>
      </c>
      <c r="B167" s="24" t="s">
        <v>191</v>
      </c>
      <c r="C167" s="25" t="s">
        <v>26</v>
      </c>
      <c r="D167" s="24" t="s">
        <v>27</v>
      </c>
      <c r="E167" s="191">
        <v>327.54000000000002</v>
      </c>
      <c r="F167" s="39">
        <v>336.47</v>
      </c>
      <c r="G167" s="192">
        <v>346.15000000000003</v>
      </c>
      <c r="H167" s="22">
        <v>8.9300000000000068</v>
      </c>
      <c r="I167" s="20">
        <v>3.4200000000000159</v>
      </c>
      <c r="J167" s="20">
        <v>0</v>
      </c>
      <c r="K167" s="20">
        <v>0.11000000000001364</v>
      </c>
      <c r="L167" s="20">
        <v>1.7700000000000387</v>
      </c>
      <c r="M167" s="20">
        <v>0.15999999999996817</v>
      </c>
      <c r="N167" s="20">
        <v>1.2199999999999704</v>
      </c>
      <c r="O167" s="27">
        <v>2.7400000000000091</v>
      </c>
      <c r="P167" s="198">
        <v>0.26000000000004775</v>
      </c>
      <c r="Q167" s="28">
        <f t="shared" si="22"/>
        <v>2750440.0000000023</v>
      </c>
      <c r="R167" s="28">
        <f t="shared" si="23"/>
        <v>3352360.0000000051</v>
      </c>
      <c r="S167" s="28">
        <f t="shared" si="24"/>
        <v>3352360.0000000051</v>
      </c>
      <c r="T167" s="28">
        <f t="shared" si="25"/>
        <v>3362040.0000000065</v>
      </c>
      <c r="U167" s="28">
        <f t="shared" si="26"/>
        <v>3517800.0000000098</v>
      </c>
      <c r="V167" s="28">
        <f t="shared" si="27"/>
        <v>3531880.000000007</v>
      </c>
      <c r="W167" s="28">
        <f t="shared" si="28"/>
        <v>3639240.0000000042</v>
      </c>
      <c r="X167" s="28">
        <f t="shared" si="29"/>
        <v>3880360.0000000051</v>
      </c>
      <c r="Y167" s="28">
        <f t="shared" si="30"/>
        <v>3903240.0000000093</v>
      </c>
      <c r="Z167" s="203">
        <f t="shared" si="31"/>
        <v>31289720.000000052</v>
      </c>
      <c r="AA167" s="239">
        <v>13.283800609155172</v>
      </c>
      <c r="AB167" s="180">
        <v>13.64596809843818</v>
      </c>
      <c r="AC167" s="36">
        <v>14.038552790068582</v>
      </c>
      <c r="AD167" s="207">
        <v>18.610000000000014</v>
      </c>
      <c r="AE167" s="173">
        <f t="shared" si="32"/>
        <v>1637680.0000000012</v>
      </c>
    </row>
    <row r="168" spans="1:31" s="30" customFormat="1" ht="14.25" customHeight="1">
      <c r="A168" s="24">
        <v>1169</v>
      </c>
      <c r="B168" s="24" t="s">
        <v>192</v>
      </c>
      <c r="C168" s="25" t="s">
        <v>26</v>
      </c>
      <c r="D168" s="24" t="s">
        <v>27</v>
      </c>
      <c r="E168" s="191">
        <v>37.630000000000003</v>
      </c>
      <c r="F168" s="39">
        <v>37.71</v>
      </c>
      <c r="G168" s="192">
        <v>38.24</v>
      </c>
      <c r="H168" s="22">
        <v>7.9999999999998295E-2</v>
      </c>
      <c r="I168" s="20">
        <v>0</v>
      </c>
      <c r="J168" s="20">
        <v>0.32000000000000028</v>
      </c>
      <c r="K168" s="20">
        <v>2.0000000000003126E-2</v>
      </c>
      <c r="L168" s="20">
        <v>0</v>
      </c>
      <c r="M168" s="20">
        <v>-2.0000000000003126E-2</v>
      </c>
      <c r="N168" s="20">
        <v>3.0000000000001137E-2</v>
      </c>
      <c r="O168" s="27">
        <v>0.17999999999999972</v>
      </c>
      <c r="P168" s="198">
        <v>0</v>
      </c>
      <c r="Q168" s="28">
        <f t="shared" si="22"/>
        <v>24639.999999999483</v>
      </c>
      <c r="R168" s="28">
        <f t="shared" si="23"/>
        <v>24639.999999999483</v>
      </c>
      <c r="S168" s="28">
        <f t="shared" si="24"/>
        <v>52799.999999999505</v>
      </c>
      <c r="T168" s="28">
        <f t="shared" si="25"/>
        <v>54559.999999999782</v>
      </c>
      <c r="U168" s="28">
        <f t="shared" si="26"/>
        <v>54559.999999999782</v>
      </c>
      <c r="V168" s="28">
        <f t="shared" si="27"/>
        <v>52799.999999999505</v>
      </c>
      <c r="W168" s="28">
        <f t="shared" si="28"/>
        <v>55439.999999999607</v>
      </c>
      <c r="X168" s="28">
        <f t="shared" si="29"/>
        <v>71279.999999999578</v>
      </c>
      <c r="Y168" s="28">
        <f t="shared" si="30"/>
        <v>71279.999999999578</v>
      </c>
      <c r="Z168" s="203">
        <f t="shared" si="31"/>
        <v>461999.99999999633</v>
      </c>
      <c r="AA168" s="239">
        <v>1.3174340320203342</v>
      </c>
      <c r="AB168" s="180">
        <v>1.3202348484583257</v>
      </c>
      <c r="AC168" s="36">
        <v>1.3387902573600206</v>
      </c>
      <c r="AD168" s="207">
        <v>0.60999999999999943</v>
      </c>
      <c r="AE168" s="173">
        <f t="shared" si="32"/>
        <v>53679.999999999949</v>
      </c>
    </row>
    <row r="169" spans="1:31" s="30" customFormat="1" ht="14.25" customHeight="1">
      <c r="A169" s="24">
        <v>1170</v>
      </c>
      <c r="B169" s="24" t="s">
        <v>193</v>
      </c>
      <c r="C169" s="25" t="s">
        <v>26</v>
      </c>
      <c r="D169" s="24" t="s">
        <v>27</v>
      </c>
      <c r="E169" s="191">
        <v>71.22</v>
      </c>
      <c r="F169" s="39">
        <v>72.510000000000005</v>
      </c>
      <c r="G169" s="192">
        <v>74.150000000000006</v>
      </c>
      <c r="H169" s="22">
        <v>1.2900000000000063</v>
      </c>
      <c r="I169" s="20">
        <v>0.64000000000000057</v>
      </c>
      <c r="J169" s="20">
        <v>0.14000000000000057</v>
      </c>
      <c r="K169" s="20">
        <v>0.21999999999999886</v>
      </c>
      <c r="L169" s="20">
        <v>0.15000000000000568</v>
      </c>
      <c r="M169" s="20">
        <v>0</v>
      </c>
      <c r="N169" s="20">
        <v>0.48999999999999488</v>
      </c>
      <c r="O169" s="27">
        <v>0</v>
      </c>
      <c r="P169" s="198">
        <v>0</v>
      </c>
      <c r="Q169" s="28">
        <f t="shared" si="22"/>
        <v>397320.00000000192</v>
      </c>
      <c r="R169" s="28">
        <f t="shared" si="23"/>
        <v>509960.00000000204</v>
      </c>
      <c r="S169" s="28">
        <f t="shared" si="24"/>
        <v>522280.0000000021</v>
      </c>
      <c r="T169" s="28">
        <f t="shared" si="25"/>
        <v>541640.00000000198</v>
      </c>
      <c r="U169" s="28">
        <f t="shared" si="26"/>
        <v>554840.00000000244</v>
      </c>
      <c r="V169" s="28">
        <f t="shared" si="27"/>
        <v>554840.00000000244</v>
      </c>
      <c r="W169" s="28">
        <f t="shared" si="28"/>
        <v>597960.00000000198</v>
      </c>
      <c r="X169" s="28">
        <f t="shared" si="29"/>
        <v>597960.00000000198</v>
      </c>
      <c r="Y169" s="28">
        <f t="shared" si="30"/>
        <v>597960.00000000198</v>
      </c>
      <c r="Z169" s="203">
        <f t="shared" si="31"/>
        <v>4874760.0000000186</v>
      </c>
      <c r="AA169" s="239">
        <v>11.290603845970926</v>
      </c>
      <c r="AB169" s="180">
        <v>11.495109307376467</v>
      </c>
      <c r="AC169" s="36">
        <v>11.755100746682732</v>
      </c>
      <c r="AD169" s="207">
        <v>2.9300000000000068</v>
      </c>
      <c r="AE169" s="173">
        <f t="shared" si="32"/>
        <v>257840.00000000061</v>
      </c>
    </row>
    <row r="170" spans="1:31" s="30" customFormat="1" ht="14.25" customHeight="1">
      <c r="A170" s="24">
        <v>1171</v>
      </c>
      <c r="B170" s="24" t="s">
        <v>194</v>
      </c>
      <c r="C170" s="25" t="s">
        <v>26</v>
      </c>
      <c r="D170" s="24" t="s">
        <v>27</v>
      </c>
      <c r="E170" s="191">
        <v>716.01</v>
      </c>
      <c r="F170" s="39">
        <v>744.16</v>
      </c>
      <c r="G170" s="192">
        <v>775.36</v>
      </c>
      <c r="H170" s="22">
        <v>28.149999999999977</v>
      </c>
      <c r="I170" s="20">
        <v>1.9900000000000091</v>
      </c>
      <c r="J170" s="20">
        <v>0.79999999999995453</v>
      </c>
      <c r="K170" s="20">
        <v>2.1800000000000637</v>
      </c>
      <c r="L170" s="20">
        <v>3.4800000000000182</v>
      </c>
      <c r="M170" s="20">
        <v>-0.59000000000003183</v>
      </c>
      <c r="N170" s="20">
        <v>3.4900000000000091</v>
      </c>
      <c r="O170" s="27">
        <v>1.2100000000000364</v>
      </c>
      <c r="P170" s="198">
        <v>18.639999999999986</v>
      </c>
      <c r="Q170" s="28">
        <f t="shared" si="22"/>
        <v>8670199.9999999944</v>
      </c>
      <c r="R170" s="28">
        <f t="shared" si="23"/>
        <v>9020439.9999999963</v>
      </c>
      <c r="S170" s="28">
        <f t="shared" si="24"/>
        <v>9090839.9999999925</v>
      </c>
      <c r="T170" s="28">
        <f t="shared" si="25"/>
        <v>9282679.9999999981</v>
      </c>
      <c r="U170" s="28">
        <f t="shared" si="26"/>
        <v>9588920</v>
      </c>
      <c r="V170" s="28">
        <f t="shared" si="27"/>
        <v>9536999.9999999963</v>
      </c>
      <c r="W170" s="28">
        <f t="shared" si="28"/>
        <v>9844119.9999999963</v>
      </c>
      <c r="X170" s="28">
        <f t="shared" si="29"/>
        <v>9950600</v>
      </c>
      <c r="Y170" s="28">
        <f t="shared" si="30"/>
        <v>11590919.999999998</v>
      </c>
      <c r="Z170" s="203">
        <f t="shared" si="31"/>
        <v>86575719.999999985</v>
      </c>
      <c r="AA170" s="239">
        <v>32.224832577230501</v>
      </c>
      <c r="AB170" s="180">
        <v>33.491754878663492</v>
      </c>
      <c r="AC170" s="36">
        <v>34.895945848635414</v>
      </c>
      <c r="AD170" s="207">
        <v>59.350000000000023</v>
      </c>
      <c r="AE170" s="173">
        <f t="shared" si="32"/>
        <v>5222800.0000000019</v>
      </c>
    </row>
    <row r="171" spans="1:31" s="30" customFormat="1" ht="14.25" customHeight="1">
      <c r="A171" s="24">
        <v>1172</v>
      </c>
      <c r="B171" s="24" t="s">
        <v>195</v>
      </c>
      <c r="C171" s="25" t="s">
        <v>26</v>
      </c>
      <c r="D171" s="24" t="s">
        <v>27</v>
      </c>
      <c r="E171" s="191">
        <v>37.53</v>
      </c>
      <c r="F171" s="39">
        <v>38.08</v>
      </c>
      <c r="G171" s="192">
        <v>38.94</v>
      </c>
      <c r="H171" s="22">
        <v>0.54999999999999716</v>
      </c>
      <c r="I171" s="20">
        <v>0.57000000000000028</v>
      </c>
      <c r="J171" s="20">
        <v>0</v>
      </c>
      <c r="K171" s="20">
        <v>0.14999999999999858</v>
      </c>
      <c r="L171" s="20">
        <v>0</v>
      </c>
      <c r="M171" s="20">
        <v>0</v>
      </c>
      <c r="N171" s="20">
        <v>0</v>
      </c>
      <c r="O171" s="27">
        <v>0.14000000000000057</v>
      </c>
      <c r="P171" s="198">
        <v>0</v>
      </c>
      <c r="Q171" s="28">
        <f t="shared" si="22"/>
        <v>169399.99999999913</v>
      </c>
      <c r="R171" s="28">
        <f t="shared" si="23"/>
        <v>269719.99999999919</v>
      </c>
      <c r="S171" s="28">
        <f t="shared" si="24"/>
        <v>269719.99999999919</v>
      </c>
      <c r="T171" s="28">
        <f t="shared" si="25"/>
        <v>282919.99999999907</v>
      </c>
      <c r="U171" s="28">
        <f t="shared" si="26"/>
        <v>282919.99999999907</v>
      </c>
      <c r="V171" s="28">
        <f t="shared" si="27"/>
        <v>282919.99999999907</v>
      </c>
      <c r="W171" s="28">
        <f t="shared" si="28"/>
        <v>282919.99999999907</v>
      </c>
      <c r="X171" s="28">
        <f t="shared" si="29"/>
        <v>295239.99999999913</v>
      </c>
      <c r="Y171" s="28">
        <f t="shared" si="30"/>
        <v>295239.99999999913</v>
      </c>
      <c r="Z171" s="203">
        <f t="shared" si="31"/>
        <v>2430999.9999999921</v>
      </c>
      <c r="AA171" s="239">
        <v>5.242498742806057</v>
      </c>
      <c r="AB171" s="180">
        <v>5.3193272615522149</v>
      </c>
      <c r="AC171" s="36">
        <v>5.4394591272280257</v>
      </c>
      <c r="AD171" s="207">
        <v>1.4099999999999966</v>
      </c>
      <c r="AE171" s="173">
        <f t="shared" si="32"/>
        <v>124079.99999999969</v>
      </c>
    </row>
    <row r="172" spans="1:31" s="30" customFormat="1" ht="14.25" customHeight="1">
      <c r="A172" s="24">
        <v>1173</v>
      </c>
      <c r="B172" s="24" t="s">
        <v>196</v>
      </c>
      <c r="C172" s="25" t="s">
        <v>26</v>
      </c>
      <c r="D172" s="24" t="s">
        <v>27</v>
      </c>
      <c r="E172" s="191">
        <v>59.95</v>
      </c>
      <c r="F172" s="39">
        <v>66.210000000000008</v>
      </c>
      <c r="G172" s="192">
        <v>68.319999999999993</v>
      </c>
      <c r="H172" s="22">
        <v>6.2600000000000051</v>
      </c>
      <c r="I172" s="20">
        <v>1.2600000000000051</v>
      </c>
      <c r="J172" s="20">
        <v>6.9999999999978968E-2</v>
      </c>
      <c r="K172" s="20">
        <v>0</v>
      </c>
      <c r="L172" s="20">
        <v>0.37000000000000455</v>
      </c>
      <c r="M172" s="20">
        <v>0.14999999999999147</v>
      </c>
      <c r="N172" s="20">
        <v>0.20999999999999375</v>
      </c>
      <c r="O172" s="27">
        <v>0</v>
      </c>
      <c r="P172" s="198">
        <v>4.9999999999997158E-2</v>
      </c>
      <c r="Q172" s="28">
        <f t="shared" si="22"/>
        <v>1928080.0000000014</v>
      </c>
      <c r="R172" s="28">
        <f t="shared" si="23"/>
        <v>2149840.0000000023</v>
      </c>
      <c r="S172" s="28">
        <f t="shared" si="24"/>
        <v>2156000.0000000005</v>
      </c>
      <c r="T172" s="28">
        <f t="shared" si="25"/>
        <v>2156000.0000000005</v>
      </c>
      <c r="U172" s="28">
        <f t="shared" si="26"/>
        <v>2188560.0000000009</v>
      </c>
      <c r="V172" s="28">
        <f t="shared" si="27"/>
        <v>2201760</v>
      </c>
      <c r="W172" s="28">
        <f t="shared" si="28"/>
        <v>2220239.9999999995</v>
      </c>
      <c r="X172" s="28">
        <f t="shared" si="29"/>
        <v>2220239.9999999995</v>
      </c>
      <c r="Y172" s="28">
        <f t="shared" si="30"/>
        <v>2224639.9999999991</v>
      </c>
      <c r="Z172" s="203">
        <f t="shared" si="31"/>
        <v>19445360.000000004</v>
      </c>
      <c r="AA172" s="239">
        <v>10.918064433881513</v>
      </c>
      <c r="AB172" s="180">
        <v>12.058132546577065</v>
      </c>
      <c r="AC172" s="36">
        <v>12.442404705968055</v>
      </c>
      <c r="AD172" s="207">
        <v>8.3699999999999903</v>
      </c>
      <c r="AE172" s="173">
        <f t="shared" si="32"/>
        <v>736559.99999999919</v>
      </c>
    </row>
    <row r="173" spans="1:31" s="30" customFormat="1" ht="14.25" customHeight="1">
      <c r="A173" s="24">
        <v>1174</v>
      </c>
      <c r="B173" s="24" t="s">
        <v>197</v>
      </c>
      <c r="C173" s="25" t="s">
        <v>26</v>
      </c>
      <c r="D173" s="24" t="s">
        <v>27</v>
      </c>
      <c r="E173" s="191">
        <v>44.08</v>
      </c>
      <c r="F173" s="39">
        <v>45.379999999999995</v>
      </c>
      <c r="G173" s="192">
        <v>45.660000000000004</v>
      </c>
      <c r="H173" s="22">
        <v>1.2999999999999972</v>
      </c>
      <c r="I173" s="20">
        <v>6.0000000000009379E-2</v>
      </c>
      <c r="J173" s="20">
        <v>0</v>
      </c>
      <c r="K173" s="20">
        <v>0</v>
      </c>
      <c r="L173" s="20">
        <v>0</v>
      </c>
      <c r="M173" s="20">
        <v>2.0000000000003126E-2</v>
      </c>
      <c r="N173" s="20">
        <v>0.20000000000000284</v>
      </c>
      <c r="O173" s="27">
        <v>0</v>
      </c>
      <c r="P173" s="198">
        <v>0</v>
      </c>
      <c r="Q173" s="28">
        <f t="shared" si="22"/>
        <v>400399.99999999913</v>
      </c>
      <c r="R173" s="28">
        <f t="shared" si="23"/>
        <v>410960.00000000076</v>
      </c>
      <c r="S173" s="28">
        <f t="shared" si="24"/>
        <v>410960.00000000076</v>
      </c>
      <c r="T173" s="28">
        <f t="shared" si="25"/>
        <v>410960.00000000076</v>
      </c>
      <c r="U173" s="28">
        <f t="shared" si="26"/>
        <v>410960.00000000076</v>
      </c>
      <c r="V173" s="28">
        <f t="shared" si="27"/>
        <v>412720.00000000105</v>
      </c>
      <c r="W173" s="28">
        <f t="shared" si="28"/>
        <v>430320.00000000128</v>
      </c>
      <c r="X173" s="28">
        <f t="shared" si="29"/>
        <v>430320.00000000128</v>
      </c>
      <c r="Y173" s="28">
        <f t="shared" si="30"/>
        <v>430320.00000000128</v>
      </c>
      <c r="Z173" s="203">
        <f t="shared" si="31"/>
        <v>3747920.0000000075</v>
      </c>
      <c r="AA173" s="239">
        <v>9.62992091580373</v>
      </c>
      <c r="AB173" s="180">
        <v>9.9139249355529326</v>
      </c>
      <c r="AC173" s="36">
        <v>9.9750950321143019</v>
      </c>
      <c r="AD173" s="207">
        <v>1.5800000000000054</v>
      </c>
      <c r="AE173" s="173">
        <f t="shared" si="32"/>
        <v>139040.00000000047</v>
      </c>
    </row>
    <row r="174" spans="1:31" s="30" customFormat="1" ht="14.25" customHeight="1">
      <c r="A174" s="24">
        <v>1175</v>
      </c>
      <c r="B174" s="24" t="s">
        <v>198</v>
      </c>
      <c r="C174" s="25" t="s">
        <v>26</v>
      </c>
      <c r="D174" s="24" t="s">
        <v>27</v>
      </c>
      <c r="E174" s="191">
        <v>284.24</v>
      </c>
      <c r="F174" s="39">
        <v>285.46000000000004</v>
      </c>
      <c r="G174" s="192">
        <v>287.23</v>
      </c>
      <c r="H174" s="22">
        <v>1.2200000000000273</v>
      </c>
      <c r="I174" s="20">
        <v>0.62999999999993861</v>
      </c>
      <c r="J174" s="20">
        <v>2.0000000000038654E-2</v>
      </c>
      <c r="K174" s="20">
        <v>-0.17000000000001592</v>
      </c>
      <c r="L174" s="20">
        <v>0.51999999999998181</v>
      </c>
      <c r="M174" s="20">
        <v>0.12000000000000455</v>
      </c>
      <c r="N174" s="20">
        <v>6.0000000000002274E-2</v>
      </c>
      <c r="O174" s="27">
        <v>0.58999999999997499</v>
      </c>
      <c r="P174" s="198">
        <v>0</v>
      </c>
      <c r="Q174" s="28">
        <f t="shared" si="22"/>
        <v>375760.0000000085</v>
      </c>
      <c r="R174" s="28">
        <f t="shared" si="23"/>
        <v>486639.99999999767</v>
      </c>
      <c r="S174" s="28">
        <f t="shared" si="24"/>
        <v>488400.00000000105</v>
      </c>
      <c r="T174" s="28">
        <f t="shared" si="25"/>
        <v>473439.99999999965</v>
      </c>
      <c r="U174" s="28">
        <f t="shared" si="26"/>
        <v>519199.99999999802</v>
      </c>
      <c r="V174" s="28">
        <f t="shared" si="27"/>
        <v>529759.99999999837</v>
      </c>
      <c r="W174" s="28">
        <f t="shared" si="28"/>
        <v>535039.9999999986</v>
      </c>
      <c r="X174" s="28">
        <f t="shared" si="29"/>
        <v>586959.99999999639</v>
      </c>
      <c r="Y174" s="28">
        <f t="shared" si="30"/>
        <v>586959.99999999639</v>
      </c>
      <c r="Z174" s="203">
        <f t="shared" si="31"/>
        <v>4582159.9999999953</v>
      </c>
      <c r="AA174" s="239">
        <v>2.8483330778010596</v>
      </c>
      <c r="AB174" s="180">
        <v>2.8605585434459977</v>
      </c>
      <c r="AC174" s="36">
        <v>2.8782954895046382</v>
      </c>
      <c r="AD174" s="207">
        <v>2.9900000000000091</v>
      </c>
      <c r="AE174" s="173">
        <f t="shared" si="32"/>
        <v>263120.00000000081</v>
      </c>
    </row>
    <row r="175" spans="1:31" s="30" customFormat="1" ht="14.25" customHeight="1">
      <c r="A175" s="24">
        <v>1176</v>
      </c>
      <c r="B175" s="24" t="s">
        <v>199</v>
      </c>
      <c r="C175" s="25" t="s">
        <v>26</v>
      </c>
      <c r="D175" s="24" t="s">
        <v>27</v>
      </c>
      <c r="E175" s="191">
        <v>82.710000000000008</v>
      </c>
      <c r="F175" s="39">
        <v>88.06</v>
      </c>
      <c r="G175" s="192">
        <v>91.23</v>
      </c>
      <c r="H175" s="22">
        <v>5.3499999999999943</v>
      </c>
      <c r="I175" s="20">
        <v>6.0000000000002274E-2</v>
      </c>
      <c r="J175" s="20">
        <v>0.45000000000000284</v>
      </c>
      <c r="K175" s="20">
        <v>0</v>
      </c>
      <c r="L175" s="20">
        <v>0.34999999999999432</v>
      </c>
      <c r="M175" s="20">
        <v>0.31000000000000227</v>
      </c>
      <c r="N175" s="20">
        <v>0.75</v>
      </c>
      <c r="O175" s="27">
        <v>0.5</v>
      </c>
      <c r="P175" s="198">
        <v>0.75</v>
      </c>
      <c r="Q175" s="28">
        <f t="shared" si="22"/>
        <v>1647799.9999999984</v>
      </c>
      <c r="R175" s="28">
        <f t="shared" si="23"/>
        <v>1658359.9999999988</v>
      </c>
      <c r="S175" s="28">
        <f t="shared" si="24"/>
        <v>1697959.9999999991</v>
      </c>
      <c r="T175" s="28">
        <f t="shared" si="25"/>
        <v>1697959.9999999991</v>
      </c>
      <c r="U175" s="28">
        <f t="shared" si="26"/>
        <v>1728759.9999999986</v>
      </c>
      <c r="V175" s="28">
        <f t="shared" si="27"/>
        <v>1756039.9999999988</v>
      </c>
      <c r="W175" s="28">
        <f t="shared" si="28"/>
        <v>1822039.9999999988</v>
      </c>
      <c r="X175" s="28">
        <f t="shared" si="29"/>
        <v>1866039.9999999988</v>
      </c>
      <c r="Y175" s="28">
        <f t="shared" si="30"/>
        <v>1932039.9999999988</v>
      </c>
      <c r="Z175" s="203">
        <f t="shared" si="31"/>
        <v>15806999.999999987</v>
      </c>
      <c r="AA175" s="239">
        <v>15.290050652567752</v>
      </c>
      <c r="AB175" s="180">
        <v>16.279069767441857</v>
      </c>
      <c r="AC175" s="36">
        <v>16.865086700928014</v>
      </c>
      <c r="AD175" s="207">
        <v>8.519999999999996</v>
      </c>
      <c r="AE175" s="173">
        <f t="shared" si="32"/>
        <v>749759.99999999965</v>
      </c>
    </row>
    <row r="176" spans="1:31" s="30" customFormat="1" ht="14.25" customHeight="1">
      <c r="A176" s="24">
        <v>1177</v>
      </c>
      <c r="B176" s="24" t="s">
        <v>200</v>
      </c>
      <c r="C176" s="25" t="s">
        <v>26</v>
      </c>
      <c r="D176" s="24" t="s">
        <v>27</v>
      </c>
      <c r="E176" s="191">
        <v>40.15</v>
      </c>
      <c r="F176" s="39">
        <v>40.65</v>
      </c>
      <c r="G176" s="192">
        <v>41.59</v>
      </c>
      <c r="H176" s="22">
        <v>0.5</v>
      </c>
      <c r="I176" s="20">
        <v>0.39000000000000057</v>
      </c>
      <c r="J176" s="20">
        <v>6.0000000000002274E-2</v>
      </c>
      <c r="K176" s="20">
        <v>0.29999999999999716</v>
      </c>
      <c r="L176" s="20">
        <v>0</v>
      </c>
      <c r="M176" s="20">
        <v>0</v>
      </c>
      <c r="N176" s="20">
        <v>4.9999999999997158E-2</v>
      </c>
      <c r="O176" s="27">
        <v>0</v>
      </c>
      <c r="P176" s="198">
        <v>0.14000000000000057</v>
      </c>
      <c r="Q176" s="28">
        <f t="shared" si="22"/>
        <v>154000</v>
      </c>
      <c r="R176" s="28">
        <f t="shared" si="23"/>
        <v>222640.00000000012</v>
      </c>
      <c r="S176" s="28">
        <f t="shared" si="24"/>
        <v>227920.00000000032</v>
      </c>
      <c r="T176" s="28">
        <f t="shared" si="25"/>
        <v>254320.00000000006</v>
      </c>
      <c r="U176" s="28">
        <f t="shared" si="26"/>
        <v>254320.00000000006</v>
      </c>
      <c r="V176" s="28">
        <f t="shared" si="27"/>
        <v>254320.00000000006</v>
      </c>
      <c r="W176" s="28">
        <f t="shared" si="28"/>
        <v>258719.9999999998</v>
      </c>
      <c r="X176" s="28">
        <f t="shared" si="29"/>
        <v>258719.9999999998</v>
      </c>
      <c r="Y176" s="28">
        <f t="shared" si="30"/>
        <v>271039.99999999983</v>
      </c>
      <c r="Z176" s="203">
        <f t="shared" si="31"/>
        <v>2156000</v>
      </c>
      <c r="AA176" s="239">
        <v>7.895150823927322</v>
      </c>
      <c r="AB176" s="180">
        <v>7.9934715066661433</v>
      </c>
      <c r="AC176" s="36">
        <v>8.1783143902151281</v>
      </c>
      <c r="AD176" s="207">
        <v>1.4400000000000048</v>
      </c>
      <c r="AE176" s="173">
        <f t="shared" si="32"/>
        <v>126720.00000000042</v>
      </c>
    </row>
    <row r="177" spans="1:31" s="30" customFormat="1" ht="14.25" customHeight="1">
      <c r="A177" s="24">
        <v>1178</v>
      </c>
      <c r="B177" s="24" t="s">
        <v>201</v>
      </c>
      <c r="C177" s="25" t="s">
        <v>26</v>
      </c>
      <c r="D177" s="24" t="s">
        <v>27</v>
      </c>
      <c r="E177" s="191">
        <v>116.95</v>
      </c>
      <c r="F177" s="39">
        <v>120.67</v>
      </c>
      <c r="G177" s="192">
        <v>122.91</v>
      </c>
      <c r="H177" s="22">
        <v>3.7199999999999989</v>
      </c>
      <c r="I177" s="20">
        <v>1.0300000000000011</v>
      </c>
      <c r="J177" s="20">
        <v>0.23999999999999488</v>
      </c>
      <c r="K177" s="20">
        <v>-1.9999999999996021E-2</v>
      </c>
      <c r="L177" s="20">
        <v>0.95999999999999375</v>
      </c>
      <c r="M177" s="20">
        <v>0</v>
      </c>
      <c r="N177" s="20">
        <v>3.0000000000001137E-2</v>
      </c>
      <c r="O177" s="27">
        <v>0</v>
      </c>
      <c r="P177" s="198">
        <v>0</v>
      </c>
      <c r="Q177" s="28">
        <f t="shared" si="22"/>
        <v>1145759.9999999995</v>
      </c>
      <c r="R177" s="28">
        <f t="shared" si="23"/>
        <v>1327039.9999999998</v>
      </c>
      <c r="S177" s="28">
        <f t="shared" si="24"/>
        <v>1348159.9999999993</v>
      </c>
      <c r="T177" s="28">
        <f t="shared" si="25"/>
        <v>1346399.9999999998</v>
      </c>
      <c r="U177" s="28">
        <f t="shared" si="26"/>
        <v>1430879.9999999993</v>
      </c>
      <c r="V177" s="28">
        <f t="shared" si="27"/>
        <v>1430879.9999999993</v>
      </c>
      <c r="W177" s="28">
        <f t="shared" si="28"/>
        <v>1433519.9999999993</v>
      </c>
      <c r="X177" s="28">
        <f t="shared" si="29"/>
        <v>1433519.9999999993</v>
      </c>
      <c r="Y177" s="28">
        <f t="shared" si="30"/>
        <v>1433519.9999999993</v>
      </c>
      <c r="Z177" s="203">
        <f t="shared" si="31"/>
        <v>12329679.999999996</v>
      </c>
      <c r="AA177" s="239">
        <v>7.3582151530785582</v>
      </c>
      <c r="AB177" s="180">
        <v>7.5922686833859734</v>
      </c>
      <c r="AC177" s="36">
        <v>7.7332041424958158</v>
      </c>
      <c r="AD177" s="207">
        <v>5.9599999999999937</v>
      </c>
      <c r="AE177" s="173">
        <f t="shared" si="32"/>
        <v>524479.99999999942</v>
      </c>
    </row>
    <row r="178" spans="1:31" s="30" customFormat="1" ht="14.25" customHeight="1">
      <c r="A178" s="24">
        <v>1179</v>
      </c>
      <c r="B178" s="24" t="s">
        <v>202</v>
      </c>
      <c r="C178" s="25" t="s">
        <v>26</v>
      </c>
      <c r="D178" s="24" t="s">
        <v>27</v>
      </c>
      <c r="E178" s="191">
        <v>23.64</v>
      </c>
      <c r="F178" s="39">
        <v>23.64</v>
      </c>
      <c r="G178" s="192">
        <v>24.860000000000003</v>
      </c>
      <c r="H178" s="22">
        <v>0</v>
      </c>
      <c r="I178" s="20">
        <v>1.9999999999999574E-2</v>
      </c>
      <c r="J178" s="20">
        <v>0.21000000000000085</v>
      </c>
      <c r="K178" s="20">
        <v>1.7399999999999984</v>
      </c>
      <c r="L178" s="20">
        <v>1.0000000000001563E-2</v>
      </c>
      <c r="M178" s="20">
        <v>-0.30000000000000071</v>
      </c>
      <c r="N178" s="20">
        <v>-0.48999999999999844</v>
      </c>
      <c r="O178" s="27">
        <v>0</v>
      </c>
      <c r="P178" s="198">
        <v>3.0000000000001137E-2</v>
      </c>
      <c r="Q178" s="28">
        <f t="shared" si="22"/>
        <v>0</v>
      </c>
      <c r="R178" s="28">
        <f t="shared" si="23"/>
        <v>3519.9999999999254</v>
      </c>
      <c r="S178" s="28">
        <f t="shared" si="24"/>
        <v>22000</v>
      </c>
      <c r="T178" s="28">
        <f t="shared" si="25"/>
        <v>175119.99999999985</v>
      </c>
      <c r="U178" s="28">
        <f t="shared" si="26"/>
        <v>176000</v>
      </c>
      <c r="V178" s="28">
        <f t="shared" si="27"/>
        <v>149599.99999999994</v>
      </c>
      <c r="W178" s="28">
        <f t="shared" si="28"/>
        <v>106480.00000000009</v>
      </c>
      <c r="X178" s="28">
        <f t="shared" si="29"/>
        <v>106480.00000000009</v>
      </c>
      <c r="Y178" s="28">
        <f t="shared" si="30"/>
        <v>109120.00000000019</v>
      </c>
      <c r="Z178" s="203">
        <f t="shared" si="31"/>
        <v>848320.00000000023</v>
      </c>
      <c r="AA178" s="239">
        <v>8.7900646984457502</v>
      </c>
      <c r="AB178" s="180">
        <v>8.7900646984457502</v>
      </c>
      <c r="AC178" s="36">
        <v>9.2436974789915993</v>
      </c>
      <c r="AD178" s="207">
        <v>1.2200000000000024</v>
      </c>
      <c r="AE178" s="173">
        <f t="shared" si="32"/>
        <v>107360.00000000022</v>
      </c>
    </row>
    <row r="179" spans="1:31" s="30" customFormat="1" ht="14.25" customHeight="1">
      <c r="A179" s="24">
        <v>1180</v>
      </c>
      <c r="B179" s="24" t="s">
        <v>203</v>
      </c>
      <c r="C179" s="25" t="s">
        <v>26</v>
      </c>
      <c r="D179" s="24" t="s">
        <v>27</v>
      </c>
      <c r="E179" s="191">
        <v>52.81</v>
      </c>
      <c r="F179" s="39">
        <v>54.43</v>
      </c>
      <c r="G179" s="192">
        <v>55.14</v>
      </c>
      <c r="H179" s="22">
        <v>1.6199999999999974</v>
      </c>
      <c r="I179" s="20">
        <v>0.28000000000000114</v>
      </c>
      <c r="J179" s="20">
        <v>0.42999999999999972</v>
      </c>
      <c r="K179" s="20">
        <v>0</v>
      </c>
      <c r="L179" s="20">
        <v>0</v>
      </c>
      <c r="M179" s="20">
        <v>0</v>
      </c>
      <c r="N179" s="20">
        <v>0</v>
      </c>
      <c r="O179" s="27">
        <v>0</v>
      </c>
      <c r="P179" s="198">
        <v>0</v>
      </c>
      <c r="Q179" s="28">
        <f t="shared" si="22"/>
        <v>498959.99999999919</v>
      </c>
      <c r="R179" s="28">
        <f t="shared" si="23"/>
        <v>548239.99999999942</v>
      </c>
      <c r="S179" s="28">
        <f t="shared" si="24"/>
        <v>586079.99999999942</v>
      </c>
      <c r="T179" s="28">
        <f t="shared" si="25"/>
        <v>586079.99999999942</v>
      </c>
      <c r="U179" s="28">
        <f t="shared" si="26"/>
        <v>586079.99999999942</v>
      </c>
      <c r="V179" s="28">
        <f t="shared" si="27"/>
        <v>586079.99999999942</v>
      </c>
      <c r="W179" s="28">
        <f t="shared" si="28"/>
        <v>586079.99999999942</v>
      </c>
      <c r="X179" s="28">
        <f t="shared" si="29"/>
        <v>586079.99999999942</v>
      </c>
      <c r="Y179" s="28">
        <f t="shared" si="30"/>
        <v>586079.99999999942</v>
      </c>
      <c r="Z179" s="203">
        <f t="shared" si="31"/>
        <v>5149759.9999999944</v>
      </c>
      <c r="AA179" s="239">
        <v>11.980761814015745</v>
      </c>
      <c r="AB179" s="180">
        <v>12.348283763243268</v>
      </c>
      <c r="AC179" s="36">
        <v>12.509358197781257</v>
      </c>
      <c r="AD179" s="207">
        <v>2.3299999999999983</v>
      </c>
      <c r="AE179" s="173">
        <f t="shared" si="32"/>
        <v>205039.99999999985</v>
      </c>
    </row>
    <row r="180" spans="1:31" s="30" customFormat="1" ht="14.25" customHeight="1">
      <c r="A180" s="24">
        <v>1181</v>
      </c>
      <c r="B180" s="24" t="s">
        <v>204</v>
      </c>
      <c r="C180" s="25" t="s">
        <v>26</v>
      </c>
      <c r="D180" s="24" t="s">
        <v>27</v>
      </c>
      <c r="E180" s="191">
        <v>137.51</v>
      </c>
      <c r="F180" s="39">
        <v>143.26</v>
      </c>
      <c r="G180" s="192">
        <v>154.79000000000002</v>
      </c>
      <c r="H180" s="22">
        <v>5.75</v>
      </c>
      <c r="I180" s="20">
        <v>1.9199999999999875</v>
      </c>
      <c r="J180" s="20">
        <v>0.44000000000002615</v>
      </c>
      <c r="K180" s="20">
        <v>-2.9199999999999875</v>
      </c>
      <c r="L180" s="20">
        <v>9.0000000000003411E-2</v>
      </c>
      <c r="M180" s="20">
        <v>0.20999999999997954</v>
      </c>
      <c r="N180" s="20">
        <v>8.0000000000012506E-2</v>
      </c>
      <c r="O180" s="27">
        <v>3.4699999999999989</v>
      </c>
      <c r="P180" s="198">
        <v>8.2400000000000091</v>
      </c>
      <c r="Q180" s="28">
        <f t="shared" si="22"/>
        <v>1771000</v>
      </c>
      <c r="R180" s="28">
        <f t="shared" si="23"/>
        <v>2108919.9999999977</v>
      </c>
      <c r="S180" s="28">
        <f t="shared" si="24"/>
        <v>2147640</v>
      </c>
      <c r="T180" s="28">
        <f t="shared" si="25"/>
        <v>1890680.0000000012</v>
      </c>
      <c r="U180" s="28">
        <f t="shared" si="26"/>
        <v>1898600.0000000014</v>
      </c>
      <c r="V180" s="28">
        <f t="shared" si="27"/>
        <v>1917079.9999999995</v>
      </c>
      <c r="W180" s="28">
        <f t="shared" si="28"/>
        <v>1924120.0000000007</v>
      </c>
      <c r="X180" s="28">
        <f t="shared" si="29"/>
        <v>2229480.0000000005</v>
      </c>
      <c r="Y180" s="28">
        <f t="shared" si="30"/>
        <v>2954600.0000000014</v>
      </c>
      <c r="Z180" s="203">
        <f t="shared" si="31"/>
        <v>18842120</v>
      </c>
      <c r="AA180" s="239">
        <v>11.909442851822661</v>
      </c>
      <c r="AB180" s="180">
        <v>12.407437880533156</v>
      </c>
      <c r="AC180" s="36">
        <v>13.406026172886554</v>
      </c>
      <c r="AD180" s="207">
        <v>17.28000000000003</v>
      </c>
      <c r="AE180" s="173">
        <f t="shared" si="32"/>
        <v>1520640.0000000026</v>
      </c>
    </row>
    <row r="181" spans="1:31" s="30" customFormat="1" ht="14.25" customHeight="1">
      <c r="A181" s="24">
        <v>1183</v>
      </c>
      <c r="B181" s="24" t="s">
        <v>205</v>
      </c>
      <c r="C181" s="25" t="s">
        <v>26</v>
      </c>
      <c r="D181" s="24" t="s">
        <v>27</v>
      </c>
      <c r="E181" s="191">
        <v>134.30000000000001</v>
      </c>
      <c r="F181" s="39">
        <v>137.54000000000002</v>
      </c>
      <c r="G181" s="192">
        <v>139.22</v>
      </c>
      <c r="H181" s="22">
        <v>3.2400000000000091</v>
      </c>
      <c r="I181" s="20">
        <v>0.81999999999996476</v>
      </c>
      <c r="J181" s="20">
        <v>3.0000000000029559E-2</v>
      </c>
      <c r="K181" s="20">
        <v>-5.0000000000011369E-2</v>
      </c>
      <c r="L181" s="20">
        <v>1.2199999999999989</v>
      </c>
      <c r="M181" s="20">
        <v>-0.46999999999999886</v>
      </c>
      <c r="N181" s="20">
        <v>5.0000000000011369E-2</v>
      </c>
      <c r="O181" s="27">
        <v>0.18000000000000682</v>
      </c>
      <c r="P181" s="198">
        <v>-0.10000000000002274</v>
      </c>
      <c r="Q181" s="28">
        <f t="shared" si="22"/>
        <v>997920.00000000268</v>
      </c>
      <c r="R181" s="28">
        <f t="shared" si="23"/>
        <v>1142239.9999999965</v>
      </c>
      <c r="S181" s="28">
        <f t="shared" si="24"/>
        <v>1144879.9999999991</v>
      </c>
      <c r="T181" s="28">
        <f t="shared" si="25"/>
        <v>1140479.9999999981</v>
      </c>
      <c r="U181" s="28">
        <f t="shared" si="26"/>
        <v>1247839.9999999981</v>
      </c>
      <c r="V181" s="28">
        <f t="shared" si="27"/>
        <v>1206479.9999999981</v>
      </c>
      <c r="W181" s="28">
        <f t="shared" si="28"/>
        <v>1210879.9999999991</v>
      </c>
      <c r="X181" s="28">
        <f t="shared" si="29"/>
        <v>1226719.9999999998</v>
      </c>
      <c r="Y181" s="28">
        <f t="shared" si="30"/>
        <v>1217919.9999999977</v>
      </c>
      <c r="Z181" s="203">
        <f t="shared" si="31"/>
        <v>10535359.999999989</v>
      </c>
      <c r="AA181" s="239">
        <v>14.634731060936273</v>
      </c>
      <c r="AB181" s="180">
        <v>14.987795309911952</v>
      </c>
      <c r="AC181" s="36">
        <v>15.170865661232671</v>
      </c>
      <c r="AD181" s="207">
        <v>4.9199999999999875</v>
      </c>
      <c r="AE181" s="173">
        <f t="shared" si="32"/>
        <v>432959.99999999889</v>
      </c>
    </row>
    <row r="182" spans="1:31" s="30" customFormat="1" ht="14.25" customHeight="1">
      <c r="A182" s="24">
        <v>1184</v>
      </c>
      <c r="B182" s="24" t="s">
        <v>206</v>
      </c>
      <c r="C182" s="25" t="s">
        <v>26</v>
      </c>
      <c r="D182" s="24" t="s">
        <v>27</v>
      </c>
      <c r="E182" s="191">
        <v>83.92</v>
      </c>
      <c r="F182" s="39">
        <v>84.29</v>
      </c>
      <c r="G182" s="192">
        <v>84.320000000000007</v>
      </c>
      <c r="H182" s="22">
        <v>0.37000000000000455</v>
      </c>
      <c r="I182" s="20">
        <v>0</v>
      </c>
      <c r="J182" s="20">
        <v>0</v>
      </c>
      <c r="K182" s="20">
        <v>0</v>
      </c>
      <c r="L182" s="20">
        <v>1.9999999999996021E-2</v>
      </c>
      <c r="M182" s="20">
        <v>0</v>
      </c>
      <c r="N182" s="20">
        <v>0</v>
      </c>
      <c r="O182" s="27">
        <v>0</v>
      </c>
      <c r="P182" s="198">
        <v>1.0000000000005116E-2</v>
      </c>
      <c r="Q182" s="28">
        <f t="shared" si="22"/>
        <v>113960.00000000141</v>
      </c>
      <c r="R182" s="28">
        <f t="shared" si="23"/>
        <v>113960.00000000141</v>
      </c>
      <c r="S182" s="28">
        <f t="shared" si="24"/>
        <v>113960.00000000141</v>
      </c>
      <c r="T182" s="28">
        <f t="shared" si="25"/>
        <v>113960.00000000141</v>
      </c>
      <c r="U182" s="28">
        <f t="shared" si="26"/>
        <v>115720.00000000106</v>
      </c>
      <c r="V182" s="28">
        <f t="shared" si="27"/>
        <v>115720.00000000106</v>
      </c>
      <c r="W182" s="28">
        <f t="shared" si="28"/>
        <v>115720.00000000106</v>
      </c>
      <c r="X182" s="28">
        <f t="shared" si="29"/>
        <v>115720.00000000106</v>
      </c>
      <c r="Y182" s="28">
        <f t="shared" si="30"/>
        <v>116600.00000000151</v>
      </c>
      <c r="Z182" s="203">
        <f t="shared" si="31"/>
        <v>1035320.0000000114</v>
      </c>
      <c r="AA182" s="239">
        <v>3.2156952906464351</v>
      </c>
      <c r="AB182" s="180">
        <v>3.2298731654979504</v>
      </c>
      <c r="AC182" s="36">
        <v>3.2310227229183432</v>
      </c>
      <c r="AD182" s="207">
        <v>0.40000000000000568</v>
      </c>
      <c r="AE182" s="173">
        <f t="shared" si="32"/>
        <v>35200.000000000502</v>
      </c>
    </row>
    <row r="183" spans="1:31" s="30" customFormat="1" ht="14.25" customHeight="1">
      <c r="A183" s="24">
        <v>1185</v>
      </c>
      <c r="B183" s="24" t="s">
        <v>207</v>
      </c>
      <c r="C183" s="25" t="s">
        <v>26</v>
      </c>
      <c r="D183" s="24" t="s">
        <v>27</v>
      </c>
      <c r="E183" s="191">
        <v>33.700000000000003</v>
      </c>
      <c r="F183" s="39">
        <v>33.93</v>
      </c>
      <c r="G183" s="192">
        <v>35.010000000000005</v>
      </c>
      <c r="H183" s="22">
        <v>0.22999999999999687</v>
      </c>
      <c r="I183" s="20">
        <v>0.28000000000000114</v>
      </c>
      <c r="J183" s="20">
        <v>0</v>
      </c>
      <c r="K183" s="20">
        <v>2.0899999999999963</v>
      </c>
      <c r="L183" s="20">
        <v>-1.6299999999999955</v>
      </c>
      <c r="M183" s="20">
        <v>0</v>
      </c>
      <c r="N183" s="20">
        <v>0</v>
      </c>
      <c r="O183" s="27">
        <v>0</v>
      </c>
      <c r="P183" s="198">
        <v>0.34000000000000341</v>
      </c>
      <c r="Q183" s="28">
        <f t="shared" si="22"/>
        <v>70839.999999999025</v>
      </c>
      <c r="R183" s="28">
        <f t="shared" si="23"/>
        <v>120119.99999999923</v>
      </c>
      <c r="S183" s="28">
        <f t="shared" si="24"/>
        <v>120119.99999999923</v>
      </c>
      <c r="T183" s="28">
        <f t="shared" si="25"/>
        <v>304039.99999999889</v>
      </c>
      <c r="U183" s="28">
        <f t="shared" si="26"/>
        <v>160599.9999999993</v>
      </c>
      <c r="V183" s="28">
        <f t="shared" si="27"/>
        <v>160599.9999999993</v>
      </c>
      <c r="W183" s="28">
        <f t="shared" si="28"/>
        <v>160599.9999999993</v>
      </c>
      <c r="X183" s="28">
        <f t="shared" si="29"/>
        <v>160599.9999999993</v>
      </c>
      <c r="Y183" s="28">
        <f t="shared" si="30"/>
        <v>190519.99999999959</v>
      </c>
      <c r="Z183" s="203">
        <f t="shared" si="31"/>
        <v>1448039.9999999932</v>
      </c>
      <c r="AA183" s="239">
        <v>7.1513453866395045</v>
      </c>
      <c r="AB183" s="180">
        <v>7.2001527883880829</v>
      </c>
      <c r="AC183" s="36">
        <v>7.4293353705118417</v>
      </c>
      <c r="AD183" s="207">
        <v>1.3100000000000023</v>
      </c>
      <c r="AE183" s="173">
        <f t="shared" si="32"/>
        <v>115280.0000000002</v>
      </c>
    </row>
    <row r="184" spans="1:31" s="30" customFormat="1" ht="14.25" customHeight="1">
      <c r="A184" s="24">
        <v>1186</v>
      </c>
      <c r="B184" s="24" t="s">
        <v>208</v>
      </c>
      <c r="C184" s="25" t="s">
        <v>26</v>
      </c>
      <c r="D184" s="24" t="s">
        <v>27</v>
      </c>
      <c r="E184" s="191">
        <v>79.900000000000006</v>
      </c>
      <c r="F184" s="39">
        <v>79.900000000000006</v>
      </c>
      <c r="G184" s="192">
        <v>79.900000000000006</v>
      </c>
      <c r="H184" s="22">
        <v>0</v>
      </c>
      <c r="I184" s="20">
        <v>0</v>
      </c>
      <c r="J184" s="20">
        <v>0</v>
      </c>
      <c r="K184" s="20">
        <v>0</v>
      </c>
      <c r="L184" s="20">
        <v>0</v>
      </c>
      <c r="M184" s="20">
        <v>0</v>
      </c>
      <c r="N184" s="20">
        <v>0</v>
      </c>
      <c r="O184" s="27">
        <v>0</v>
      </c>
      <c r="P184" s="198">
        <v>0</v>
      </c>
      <c r="Q184" s="28">
        <f t="shared" si="22"/>
        <v>0</v>
      </c>
      <c r="R184" s="28">
        <f t="shared" si="23"/>
        <v>0</v>
      </c>
      <c r="S184" s="28">
        <f t="shared" si="24"/>
        <v>0</v>
      </c>
      <c r="T184" s="28">
        <f t="shared" si="25"/>
        <v>0</v>
      </c>
      <c r="U184" s="28">
        <f t="shared" si="26"/>
        <v>0</v>
      </c>
      <c r="V184" s="28">
        <f t="shared" si="27"/>
        <v>0</v>
      </c>
      <c r="W184" s="28">
        <f t="shared" si="28"/>
        <v>0</v>
      </c>
      <c r="X184" s="28">
        <f t="shared" si="29"/>
        <v>0</v>
      </c>
      <c r="Y184" s="28">
        <f t="shared" si="30"/>
        <v>0</v>
      </c>
      <c r="Z184" s="203">
        <f t="shared" si="31"/>
        <v>0</v>
      </c>
      <c r="AA184" s="239">
        <v>1.2642225031605563</v>
      </c>
      <c r="AB184" s="180">
        <v>1.2642225031605563</v>
      </c>
      <c r="AC184" s="36">
        <v>1.2642225031605563</v>
      </c>
      <c r="AD184" s="207">
        <v>0</v>
      </c>
      <c r="AE184" s="173">
        <f t="shared" si="32"/>
        <v>0</v>
      </c>
    </row>
    <row r="185" spans="1:31" s="30" customFormat="1" ht="14.25" customHeight="1">
      <c r="A185" s="24">
        <v>1187</v>
      </c>
      <c r="B185" s="24" t="s">
        <v>209</v>
      </c>
      <c r="C185" s="25" t="s">
        <v>26</v>
      </c>
      <c r="D185" s="24" t="s">
        <v>27</v>
      </c>
      <c r="E185" s="191">
        <v>40.26</v>
      </c>
      <c r="F185" s="39">
        <v>43.58</v>
      </c>
      <c r="G185" s="192">
        <v>43.83</v>
      </c>
      <c r="H185" s="22">
        <v>3.3200000000000003</v>
      </c>
      <c r="I185" s="20">
        <v>3.0000000000001137E-2</v>
      </c>
      <c r="J185" s="20">
        <v>0</v>
      </c>
      <c r="K185" s="20">
        <v>-0.10000000000000142</v>
      </c>
      <c r="L185" s="20">
        <v>0</v>
      </c>
      <c r="M185" s="20">
        <v>0</v>
      </c>
      <c r="N185" s="20">
        <v>0.32000000000000028</v>
      </c>
      <c r="O185" s="27">
        <v>0</v>
      </c>
      <c r="P185" s="198">
        <v>0</v>
      </c>
      <c r="Q185" s="28">
        <f t="shared" si="22"/>
        <v>1022560.0000000001</v>
      </c>
      <c r="R185" s="28">
        <f t="shared" si="23"/>
        <v>1027840.0000000003</v>
      </c>
      <c r="S185" s="28">
        <f t="shared" si="24"/>
        <v>1027840.0000000003</v>
      </c>
      <c r="T185" s="28">
        <f t="shared" si="25"/>
        <v>1019040.0000000002</v>
      </c>
      <c r="U185" s="28">
        <f t="shared" si="26"/>
        <v>1019040.0000000002</v>
      </c>
      <c r="V185" s="28">
        <f t="shared" si="27"/>
        <v>1019040.0000000002</v>
      </c>
      <c r="W185" s="28">
        <f t="shared" si="28"/>
        <v>1047200.0000000002</v>
      </c>
      <c r="X185" s="28">
        <f t="shared" si="29"/>
        <v>1047200.0000000002</v>
      </c>
      <c r="Y185" s="28">
        <f t="shared" si="30"/>
        <v>1047200.0000000002</v>
      </c>
      <c r="Z185" s="203">
        <f t="shared" si="31"/>
        <v>9276960.0000000019</v>
      </c>
      <c r="AA185" s="239">
        <v>10.045912765745085</v>
      </c>
      <c r="AB185" s="180">
        <v>10.87433875636291</v>
      </c>
      <c r="AC185" s="36">
        <v>10.936720231560036</v>
      </c>
      <c r="AD185" s="207">
        <v>3.57</v>
      </c>
      <c r="AE185" s="173">
        <f t="shared" si="32"/>
        <v>314160</v>
      </c>
    </row>
    <row r="186" spans="1:31" s="30" customFormat="1" ht="14.25" customHeight="1">
      <c r="A186" s="24">
        <v>1188</v>
      </c>
      <c r="B186" s="24" t="s">
        <v>210</v>
      </c>
      <c r="C186" s="25" t="s">
        <v>26</v>
      </c>
      <c r="D186" s="24" t="s">
        <v>27</v>
      </c>
      <c r="E186" s="191">
        <v>35.22</v>
      </c>
      <c r="F186" s="39">
        <v>35.22</v>
      </c>
      <c r="G186" s="192">
        <v>35.270000000000003</v>
      </c>
      <c r="H186" s="22">
        <v>0</v>
      </c>
      <c r="I186" s="20">
        <v>9.9999999999980105E-3</v>
      </c>
      <c r="J186" s="20">
        <v>0</v>
      </c>
      <c r="K186" s="20">
        <v>0</v>
      </c>
      <c r="L186" s="20">
        <v>0</v>
      </c>
      <c r="M186" s="20">
        <v>0</v>
      </c>
      <c r="N186" s="20">
        <v>0</v>
      </c>
      <c r="O186" s="27">
        <v>3.9999999999999147E-2</v>
      </c>
      <c r="P186" s="198">
        <v>0</v>
      </c>
      <c r="Q186" s="28">
        <f t="shared" si="22"/>
        <v>0</v>
      </c>
      <c r="R186" s="28">
        <f t="shared" si="23"/>
        <v>1759.9999999996496</v>
      </c>
      <c r="S186" s="28">
        <f t="shared" si="24"/>
        <v>1759.9999999996496</v>
      </c>
      <c r="T186" s="28">
        <f t="shared" si="25"/>
        <v>1759.9999999996496</v>
      </c>
      <c r="U186" s="28">
        <f t="shared" si="26"/>
        <v>1759.9999999996496</v>
      </c>
      <c r="V186" s="28">
        <f t="shared" si="27"/>
        <v>1759.9999999996496</v>
      </c>
      <c r="W186" s="28">
        <f t="shared" si="28"/>
        <v>1759.9999999996496</v>
      </c>
      <c r="X186" s="28">
        <f t="shared" si="29"/>
        <v>5279.9999999995744</v>
      </c>
      <c r="Y186" s="28">
        <f t="shared" si="30"/>
        <v>5279.9999999995744</v>
      </c>
      <c r="Z186" s="203">
        <f t="shared" si="31"/>
        <v>21119.999999997046</v>
      </c>
      <c r="AA186" s="239">
        <v>6.5828084406481882</v>
      </c>
      <c r="AB186" s="180">
        <v>6.5828084406481882</v>
      </c>
      <c r="AC186" s="36">
        <v>6.5921537110068611</v>
      </c>
      <c r="AD186" s="207">
        <v>5.0000000000004256E-2</v>
      </c>
      <c r="AE186" s="173">
        <f t="shared" si="32"/>
        <v>4400.0000000003747</v>
      </c>
    </row>
    <row r="187" spans="1:31" s="30" customFormat="1" ht="14.25" customHeight="1">
      <c r="A187" s="24">
        <v>1189</v>
      </c>
      <c r="B187" s="24" t="s">
        <v>211</v>
      </c>
      <c r="C187" s="25" t="s">
        <v>26</v>
      </c>
      <c r="D187" s="24" t="s">
        <v>27</v>
      </c>
      <c r="E187" s="191">
        <v>425.09000000000003</v>
      </c>
      <c r="F187" s="39">
        <v>457.08000000000004</v>
      </c>
      <c r="G187" s="192">
        <v>474.21</v>
      </c>
      <c r="H187" s="22">
        <v>31.990000000000009</v>
      </c>
      <c r="I187" s="20">
        <v>1.0599999999999454</v>
      </c>
      <c r="J187" s="20">
        <v>2.4700000000000273</v>
      </c>
      <c r="K187" s="20">
        <v>1.1999999999999886</v>
      </c>
      <c r="L187" s="20">
        <v>2.1800000000000068</v>
      </c>
      <c r="M187" s="20">
        <v>3.7800000000000296</v>
      </c>
      <c r="N187" s="20">
        <v>1.5600000000000023</v>
      </c>
      <c r="O187" s="27">
        <v>1.6199999999999477</v>
      </c>
      <c r="P187" s="198">
        <v>3.2599999999999909</v>
      </c>
      <c r="Q187" s="28">
        <f t="shared" si="22"/>
        <v>9852920.0000000019</v>
      </c>
      <c r="R187" s="28">
        <f t="shared" si="23"/>
        <v>10039479.999999993</v>
      </c>
      <c r="S187" s="28">
        <f t="shared" si="24"/>
        <v>10256839.999999994</v>
      </c>
      <c r="T187" s="28">
        <f t="shared" si="25"/>
        <v>10362439.999999993</v>
      </c>
      <c r="U187" s="28">
        <f t="shared" si="26"/>
        <v>10554279.999999993</v>
      </c>
      <c r="V187" s="28">
        <f t="shared" si="27"/>
        <v>10886919.999999994</v>
      </c>
      <c r="W187" s="28">
        <f t="shared" si="28"/>
        <v>11024199.999999994</v>
      </c>
      <c r="X187" s="28">
        <f t="shared" si="29"/>
        <v>11166759.999999991</v>
      </c>
      <c r="Y187" s="28">
        <f t="shared" si="30"/>
        <v>11453639.999999991</v>
      </c>
      <c r="Z187" s="203">
        <f t="shared" si="31"/>
        <v>95597479.999999925</v>
      </c>
      <c r="AA187" s="239">
        <v>25.808860582731757</v>
      </c>
      <c r="AB187" s="180">
        <v>27.751097403267622</v>
      </c>
      <c r="AC187" s="36">
        <v>28.791126060216016</v>
      </c>
      <c r="AD187" s="207">
        <v>49.119999999999948</v>
      </c>
      <c r="AE187" s="173">
        <f t="shared" si="32"/>
        <v>4322559.9999999953</v>
      </c>
    </row>
    <row r="188" spans="1:31" s="30" customFormat="1" ht="14.25" customHeight="1">
      <c r="A188" s="24">
        <v>1190</v>
      </c>
      <c r="B188" s="24" t="s">
        <v>212</v>
      </c>
      <c r="C188" s="25" t="s">
        <v>26</v>
      </c>
      <c r="D188" s="24" t="s">
        <v>27</v>
      </c>
      <c r="E188" s="191">
        <v>126.44</v>
      </c>
      <c r="F188" s="39">
        <v>128.63</v>
      </c>
      <c r="G188" s="192">
        <v>129.86000000000001</v>
      </c>
      <c r="H188" s="22">
        <v>2.1899999999999977</v>
      </c>
      <c r="I188" s="20">
        <v>0.27000000000001023</v>
      </c>
      <c r="J188" s="20">
        <v>8.0000000000012506E-2</v>
      </c>
      <c r="K188" s="20">
        <v>0.15999999999996817</v>
      </c>
      <c r="L188" s="20">
        <v>0.25000000000002842</v>
      </c>
      <c r="M188" s="20">
        <v>2.0000000000010232E-2</v>
      </c>
      <c r="N188" s="20">
        <v>2.9999999999972715E-2</v>
      </c>
      <c r="O188" s="27">
        <v>2.0000000000010232E-2</v>
      </c>
      <c r="P188" s="198">
        <v>0.40000000000000568</v>
      </c>
      <c r="Q188" s="28">
        <f t="shared" si="22"/>
        <v>674519.99999999919</v>
      </c>
      <c r="R188" s="28">
        <f t="shared" si="23"/>
        <v>722040.00000000093</v>
      </c>
      <c r="S188" s="28">
        <f t="shared" si="24"/>
        <v>729080.00000000198</v>
      </c>
      <c r="T188" s="28">
        <f t="shared" si="25"/>
        <v>743159.99999999919</v>
      </c>
      <c r="U188" s="28">
        <f t="shared" si="26"/>
        <v>765160.00000000163</v>
      </c>
      <c r="V188" s="28">
        <f t="shared" si="27"/>
        <v>766920.00000000256</v>
      </c>
      <c r="W188" s="28">
        <f t="shared" si="28"/>
        <v>769560.00000000012</v>
      </c>
      <c r="X188" s="28">
        <f t="shared" si="29"/>
        <v>771320.00000000105</v>
      </c>
      <c r="Y188" s="28">
        <f t="shared" si="30"/>
        <v>806520.00000000151</v>
      </c>
      <c r="Z188" s="203">
        <f t="shared" si="31"/>
        <v>6748280.0000000084</v>
      </c>
      <c r="AA188" s="239">
        <v>3.6407298736225604</v>
      </c>
      <c r="AB188" s="180">
        <v>3.7037890196462349</v>
      </c>
      <c r="AC188" s="36">
        <v>3.7392058002896689</v>
      </c>
      <c r="AD188" s="207">
        <v>3.4200000000000159</v>
      </c>
      <c r="AE188" s="173">
        <f t="shared" si="32"/>
        <v>300960.0000000014</v>
      </c>
    </row>
    <row r="189" spans="1:31" s="30" customFormat="1" ht="14.25" customHeight="1">
      <c r="A189" s="24">
        <v>1191</v>
      </c>
      <c r="B189" s="24" t="s">
        <v>213</v>
      </c>
      <c r="C189" s="25" t="s">
        <v>26</v>
      </c>
      <c r="D189" s="24" t="s">
        <v>27</v>
      </c>
      <c r="E189" s="191">
        <v>827.72</v>
      </c>
      <c r="F189" s="39">
        <v>845.78</v>
      </c>
      <c r="G189" s="192">
        <v>858.07</v>
      </c>
      <c r="H189" s="22">
        <v>18.059999999999945</v>
      </c>
      <c r="I189" s="20">
        <v>2.07000000000005</v>
      </c>
      <c r="J189" s="20">
        <v>1.1599999999999682</v>
      </c>
      <c r="K189" s="20">
        <v>1.4900000000000091</v>
      </c>
      <c r="L189" s="20">
        <v>1.3500000000000227</v>
      </c>
      <c r="M189" s="20">
        <v>0.75999999999999091</v>
      </c>
      <c r="N189" s="20">
        <v>3.3300000000000409</v>
      </c>
      <c r="O189" s="27">
        <v>0.60999999999989996</v>
      </c>
      <c r="P189" s="198">
        <v>1.5200000000000955</v>
      </c>
      <c r="Q189" s="28">
        <f t="shared" si="22"/>
        <v>5562479.9999999823</v>
      </c>
      <c r="R189" s="28">
        <f t="shared" si="23"/>
        <v>5926799.9999999907</v>
      </c>
      <c r="S189" s="28">
        <f t="shared" si="24"/>
        <v>6028879.9999999879</v>
      </c>
      <c r="T189" s="28">
        <f t="shared" si="25"/>
        <v>6159999.9999999888</v>
      </c>
      <c r="U189" s="28">
        <f t="shared" si="26"/>
        <v>6278799.9999999907</v>
      </c>
      <c r="V189" s="28">
        <f t="shared" si="27"/>
        <v>6345679.9999999898</v>
      </c>
      <c r="W189" s="28">
        <f t="shared" si="28"/>
        <v>6638719.9999999935</v>
      </c>
      <c r="X189" s="28">
        <f t="shared" si="29"/>
        <v>6692399.9999999851</v>
      </c>
      <c r="Y189" s="28">
        <f t="shared" si="30"/>
        <v>6826159.9999999935</v>
      </c>
      <c r="Z189" s="203">
        <f t="shared" si="31"/>
        <v>56459919.999999903</v>
      </c>
      <c r="AA189" s="239">
        <v>16.437104820004446</v>
      </c>
      <c r="AB189" s="180">
        <v>16.795745559686083</v>
      </c>
      <c r="AC189" s="36">
        <v>17.039803958948944</v>
      </c>
      <c r="AD189" s="207">
        <v>30.350000000000023</v>
      </c>
      <c r="AE189" s="173">
        <f t="shared" si="32"/>
        <v>2670800.0000000019</v>
      </c>
    </row>
    <row r="190" spans="1:31" s="30" customFormat="1" ht="14.25" customHeight="1">
      <c r="A190" s="24">
        <v>1192</v>
      </c>
      <c r="B190" s="24" t="s">
        <v>214</v>
      </c>
      <c r="C190" s="25" t="s">
        <v>26</v>
      </c>
      <c r="D190" s="24" t="s">
        <v>27</v>
      </c>
      <c r="E190" s="191">
        <v>259.94</v>
      </c>
      <c r="F190" s="39">
        <v>264.06</v>
      </c>
      <c r="G190" s="192">
        <v>265.44</v>
      </c>
      <c r="H190" s="22">
        <v>4.1200000000000045</v>
      </c>
      <c r="I190" s="20">
        <v>0.49000000000000909</v>
      </c>
      <c r="J190" s="20">
        <v>1.1200000000000045</v>
      </c>
      <c r="K190" s="20">
        <v>-0.65999999999996817</v>
      </c>
      <c r="L190" s="20">
        <v>4.9999999999954525E-2</v>
      </c>
      <c r="M190" s="20">
        <v>-7.9999999999984084E-2</v>
      </c>
      <c r="N190" s="20">
        <v>0.20999999999997954</v>
      </c>
      <c r="O190" s="27">
        <v>0.26999999999998181</v>
      </c>
      <c r="P190" s="198">
        <v>-1.999999999998181E-2</v>
      </c>
      <c r="Q190" s="28">
        <f t="shared" si="22"/>
        <v>1268960.0000000014</v>
      </c>
      <c r="R190" s="28">
        <f t="shared" si="23"/>
        <v>1355200.000000003</v>
      </c>
      <c r="S190" s="28">
        <f t="shared" si="24"/>
        <v>1453760.0000000035</v>
      </c>
      <c r="T190" s="28">
        <f t="shared" si="25"/>
        <v>1395680.0000000063</v>
      </c>
      <c r="U190" s="28">
        <f t="shared" si="26"/>
        <v>1400080.0000000023</v>
      </c>
      <c r="V190" s="28">
        <f t="shared" si="27"/>
        <v>1393040.0000000037</v>
      </c>
      <c r="W190" s="28">
        <f t="shared" si="28"/>
        <v>1411520.0000000019</v>
      </c>
      <c r="X190" s="28">
        <f t="shared" si="29"/>
        <v>1435280.0000000002</v>
      </c>
      <c r="Y190" s="28">
        <f t="shared" si="30"/>
        <v>1433520.0000000019</v>
      </c>
      <c r="Z190" s="203">
        <f t="shared" si="31"/>
        <v>12547040.000000024</v>
      </c>
      <c r="AA190" s="239">
        <v>11.907084976661309</v>
      </c>
      <c r="AB190" s="180">
        <v>12.095810028995862</v>
      </c>
      <c r="AC190" s="36">
        <v>12.159023760117632</v>
      </c>
      <c r="AD190" s="207">
        <v>5.5</v>
      </c>
      <c r="AE190" s="173">
        <f t="shared" si="32"/>
        <v>484000</v>
      </c>
    </row>
    <row r="191" spans="1:31" s="30" customFormat="1" ht="14.25" customHeight="1">
      <c r="A191" s="24">
        <v>1193</v>
      </c>
      <c r="B191" s="24" t="s">
        <v>215</v>
      </c>
      <c r="C191" s="25" t="s">
        <v>26</v>
      </c>
      <c r="D191" s="24" t="s">
        <v>27</v>
      </c>
      <c r="E191" s="191">
        <v>191.16</v>
      </c>
      <c r="F191" s="39">
        <v>197.22</v>
      </c>
      <c r="G191" s="192">
        <v>201.27</v>
      </c>
      <c r="H191" s="22">
        <v>6.0600000000000023</v>
      </c>
      <c r="I191" s="20">
        <v>1.3899999999999864</v>
      </c>
      <c r="J191" s="20">
        <v>9.0000000000031832E-2</v>
      </c>
      <c r="K191" s="20">
        <v>1.710000000000008</v>
      </c>
      <c r="L191" s="20">
        <v>0.10999999999998522</v>
      </c>
      <c r="M191" s="20">
        <v>0</v>
      </c>
      <c r="N191" s="20">
        <v>0</v>
      </c>
      <c r="O191" s="27">
        <v>0.75</v>
      </c>
      <c r="P191" s="198">
        <v>0</v>
      </c>
      <c r="Q191" s="28">
        <f t="shared" si="22"/>
        <v>1866480.0000000009</v>
      </c>
      <c r="R191" s="28">
        <f t="shared" si="23"/>
        <v>2111119.9999999986</v>
      </c>
      <c r="S191" s="28">
        <f t="shared" si="24"/>
        <v>2119040.0000000014</v>
      </c>
      <c r="T191" s="28">
        <f t="shared" si="25"/>
        <v>2269520.0000000019</v>
      </c>
      <c r="U191" s="28">
        <f t="shared" si="26"/>
        <v>2279200.0000000005</v>
      </c>
      <c r="V191" s="28">
        <f t="shared" si="27"/>
        <v>2279200.0000000005</v>
      </c>
      <c r="W191" s="28">
        <f t="shared" si="28"/>
        <v>2279200.0000000005</v>
      </c>
      <c r="X191" s="28">
        <f t="shared" si="29"/>
        <v>2345200.0000000005</v>
      </c>
      <c r="Y191" s="28">
        <f t="shared" si="30"/>
        <v>2345200.0000000005</v>
      </c>
      <c r="Z191" s="203">
        <f t="shared" si="31"/>
        <v>19894160.000000004</v>
      </c>
      <c r="AA191" s="239">
        <v>9.7244831515546153</v>
      </c>
      <c r="AB191" s="180">
        <v>10.032760866026372</v>
      </c>
      <c r="AC191" s="36">
        <v>10.238788051440665</v>
      </c>
      <c r="AD191" s="207">
        <v>10.110000000000014</v>
      </c>
      <c r="AE191" s="173">
        <f t="shared" si="32"/>
        <v>889680.00000000116</v>
      </c>
    </row>
    <row r="192" spans="1:31" s="30" customFormat="1" ht="14.25" customHeight="1">
      <c r="A192" s="24">
        <v>1194</v>
      </c>
      <c r="B192" s="24" t="s">
        <v>216</v>
      </c>
      <c r="C192" s="25" t="s">
        <v>26</v>
      </c>
      <c r="D192" s="24" t="s">
        <v>27</v>
      </c>
      <c r="E192" s="191">
        <v>354.87</v>
      </c>
      <c r="F192" s="39">
        <v>363.12</v>
      </c>
      <c r="G192" s="192">
        <v>407.92</v>
      </c>
      <c r="H192" s="22">
        <v>8.25</v>
      </c>
      <c r="I192" s="20">
        <v>3.4700000000000273</v>
      </c>
      <c r="J192" s="20">
        <v>0.53999999999996362</v>
      </c>
      <c r="K192" s="20">
        <v>4.160000000000025</v>
      </c>
      <c r="L192" s="20">
        <v>3.4499999999999886</v>
      </c>
      <c r="M192" s="20">
        <v>28.870000000000005</v>
      </c>
      <c r="N192" s="20">
        <v>2.3000000000000114</v>
      </c>
      <c r="O192" s="27">
        <v>1.1399999999999864</v>
      </c>
      <c r="P192" s="198">
        <v>0.87000000000000455</v>
      </c>
      <c r="Q192" s="28">
        <f t="shared" si="22"/>
        <v>2541000</v>
      </c>
      <c r="R192" s="28">
        <f t="shared" si="23"/>
        <v>3151720.0000000047</v>
      </c>
      <c r="S192" s="28">
        <f t="shared" si="24"/>
        <v>3199240.0000000014</v>
      </c>
      <c r="T192" s="28">
        <f t="shared" si="25"/>
        <v>3565320.0000000037</v>
      </c>
      <c r="U192" s="28">
        <f t="shared" si="26"/>
        <v>3868920.0000000028</v>
      </c>
      <c r="V192" s="28">
        <f t="shared" si="27"/>
        <v>6409480.0000000037</v>
      </c>
      <c r="W192" s="28">
        <f t="shared" si="28"/>
        <v>6611880.0000000047</v>
      </c>
      <c r="X192" s="28">
        <f t="shared" si="29"/>
        <v>6712200.0000000037</v>
      </c>
      <c r="Y192" s="28">
        <f t="shared" si="30"/>
        <v>6788760.0000000037</v>
      </c>
      <c r="Z192" s="203">
        <f t="shared" si="31"/>
        <v>42848520.00000003</v>
      </c>
      <c r="AA192" s="239">
        <v>8.8349744189809911</v>
      </c>
      <c r="AB192" s="180">
        <v>9.0403694621139508</v>
      </c>
      <c r="AC192" s="36">
        <v>10.15572678724808</v>
      </c>
      <c r="AD192" s="207">
        <v>53.050000000000011</v>
      </c>
      <c r="AE192" s="173">
        <f t="shared" si="32"/>
        <v>4668400.0000000009</v>
      </c>
    </row>
    <row r="193" spans="1:31" s="30" customFormat="1" ht="14.25" customHeight="1">
      <c r="A193" s="24">
        <v>1195</v>
      </c>
      <c r="B193" s="24" t="s">
        <v>217</v>
      </c>
      <c r="C193" s="25" t="s">
        <v>26</v>
      </c>
      <c r="D193" s="24" t="s">
        <v>27</v>
      </c>
      <c r="E193" s="191">
        <v>147.25</v>
      </c>
      <c r="F193" s="39">
        <v>148.88999999999999</v>
      </c>
      <c r="G193" s="192">
        <v>150.61000000000001</v>
      </c>
      <c r="H193" s="22">
        <v>1.6399999999999864</v>
      </c>
      <c r="I193" s="20">
        <v>0.5700000000000216</v>
      </c>
      <c r="J193" s="20">
        <v>0.44999999999998863</v>
      </c>
      <c r="K193" s="20">
        <v>8.0000000000012506E-2</v>
      </c>
      <c r="L193" s="20">
        <v>0.18999999999999773</v>
      </c>
      <c r="M193" s="20">
        <v>0</v>
      </c>
      <c r="N193" s="20">
        <v>8.0000000000012506E-2</v>
      </c>
      <c r="O193" s="27">
        <v>0.29999999999998295</v>
      </c>
      <c r="P193" s="198">
        <v>5.0000000000011369E-2</v>
      </c>
      <c r="Q193" s="28">
        <f t="shared" si="22"/>
        <v>505119.99999999581</v>
      </c>
      <c r="R193" s="28">
        <f t="shared" si="23"/>
        <v>605439.99999999965</v>
      </c>
      <c r="S193" s="28">
        <f t="shared" si="24"/>
        <v>645039.9999999986</v>
      </c>
      <c r="T193" s="28">
        <f t="shared" si="25"/>
        <v>652079.99999999965</v>
      </c>
      <c r="U193" s="28">
        <f t="shared" si="26"/>
        <v>668799.99999999942</v>
      </c>
      <c r="V193" s="28">
        <f t="shared" si="27"/>
        <v>668799.99999999942</v>
      </c>
      <c r="W193" s="28">
        <f t="shared" si="28"/>
        <v>675840.00000000047</v>
      </c>
      <c r="X193" s="28">
        <f t="shared" si="29"/>
        <v>702239.99999999895</v>
      </c>
      <c r="Y193" s="28">
        <f t="shared" si="30"/>
        <v>706640</v>
      </c>
      <c r="Z193" s="203">
        <f t="shared" si="31"/>
        <v>5829999.9999999916</v>
      </c>
      <c r="AA193" s="239">
        <v>14.862477920767095</v>
      </c>
      <c r="AB193" s="180">
        <v>15.02800908402725</v>
      </c>
      <c r="AC193" s="36">
        <v>15.201614938178148</v>
      </c>
      <c r="AD193" s="207">
        <v>3.3600000000000141</v>
      </c>
      <c r="AE193" s="173">
        <f t="shared" si="32"/>
        <v>295680.00000000122</v>
      </c>
    </row>
    <row r="194" spans="1:31" s="30" customFormat="1" ht="14.25" customHeight="1">
      <c r="A194" s="24">
        <v>1196</v>
      </c>
      <c r="B194" s="24" t="s">
        <v>218</v>
      </c>
      <c r="C194" s="25" t="s">
        <v>26</v>
      </c>
      <c r="D194" s="24" t="s">
        <v>27</v>
      </c>
      <c r="E194" s="191">
        <v>83.79</v>
      </c>
      <c r="F194" s="39">
        <v>83.92</v>
      </c>
      <c r="G194" s="192">
        <v>84.9</v>
      </c>
      <c r="H194" s="22">
        <v>0.12999999999999545</v>
      </c>
      <c r="I194" s="20">
        <v>0.10999999999999943</v>
      </c>
      <c r="J194" s="20">
        <v>1.0000000000005116E-2</v>
      </c>
      <c r="K194" s="20">
        <v>0.59000000000000341</v>
      </c>
      <c r="L194" s="20">
        <v>7.9999999999984084E-2</v>
      </c>
      <c r="M194" s="20">
        <v>0.10000000000000853</v>
      </c>
      <c r="N194" s="20">
        <v>0</v>
      </c>
      <c r="O194" s="27">
        <v>0</v>
      </c>
      <c r="P194" s="198">
        <v>9.0000000000003411E-2</v>
      </c>
      <c r="Q194" s="28">
        <f t="shared" si="22"/>
        <v>40039.999999998596</v>
      </c>
      <c r="R194" s="28">
        <f t="shared" si="23"/>
        <v>59399.999999998501</v>
      </c>
      <c r="S194" s="28">
        <f t="shared" si="24"/>
        <v>60279.999999998952</v>
      </c>
      <c r="T194" s="28">
        <f t="shared" si="25"/>
        <v>112199.99999999924</v>
      </c>
      <c r="U194" s="28">
        <f t="shared" si="26"/>
        <v>119239.99999999785</v>
      </c>
      <c r="V194" s="28">
        <f t="shared" si="27"/>
        <v>128039.9999999986</v>
      </c>
      <c r="W194" s="28">
        <f t="shared" si="28"/>
        <v>128039.9999999986</v>
      </c>
      <c r="X194" s="28">
        <f t="shared" si="29"/>
        <v>128039.9999999986</v>
      </c>
      <c r="Y194" s="28">
        <f t="shared" si="30"/>
        <v>135959.99999999889</v>
      </c>
      <c r="Z194" s="203">
        <f t="shared" si="31"/>
        <v>911239.99999998789</v>
      </c>
      <c r="AA194" s="239">
        <v>7.5876807722609101</v>
      </c>
      <c r="AB194" s="180">
        <v>7.5994530422262274</v>
      </c>
      <c r="AC194" s="36">
        <v>7.6881978465801568</v>
      </c>
      <c r="AD194" s="207">
        <v>1.1099999999999994</v>
      </c>
      <c r="AE194" s="173">
        <f t="shared" si="32"/>
        <v>97679.999999999956</v>
      </c>
    </row>
    <row r="195" spans="1:31" s="30" customFormat="1" ht="14.25" customHeight="1">
      <c r="A195" s="24">
        <v>1197</v>
      </c>
      <c r="B195" s="24" t="s">
        <v>219</v>
      </c>
      <c r="C195" s="25" t="s">
        <v>26</v>
      </c>
      <c r="D195" s="24" t="s">
        <v>27</v>
      </c>
      <c r="E195" s="191">
        <v>505.62</v>
      </c>
      <c r="F195" s="39">
        <v>544.48</v>
      </c>
      <c r="G195" s="192">
        <v>547.94000000000005</v>
      </c>
      <c r="H195" s="22">
        <v>38.860000000000014</v>
      </c>
      <c r="I195" s="20">
        <v>2.6900000000000546</v>
      </c>
      <c r="J195" s="20">
        <v>-4.4100000000000819</v>
      </c>
      <c r="K195" s="20">
        <v>1.07000000000005</v>
      </c>
      <c r="L195" s="20">
        <v>1.3999999999999773</v>
      </c>
      <c r="M195" s="20">
        <v>0.58999999999991815</v>
      </c>
      <c r="N195" s="20">
        <v>1.6300000000001091</v>
      </c>
      <c r="O195" s="27">
        <v>0.12999999999999545</v>
      </c>
      <c r="P195" s="198">
        <v>0.36000000000001364</v>
      </c>
      <c r="Q195" s="28">
        <f t="shared" ref="Q195:Q258" si="33">((H195/6)*88000)*6+((H195/6)*88000)*5+((H195/6)*88000)*4+((H195/6)*88000)*3+((H195/6)*88000)*2+((H195/6)*88000)</f>
        <v>11968880.000000004</v>
      </c>
      <c r="R195" s="28">
        <f t="shared" ref="R195:R258" si="34">Q195+((I195/3)*88000+((I195/3)*88000)*2+((I195/3)*88000)*3)</f>
        <v>12442320.000000013</v>
      </c>
      <c r="S195" s="28">
        <f t="shared" ref="S195:S258" si="35">R195+(J195*88000)</f>
        <v>12054240.000000006</v>
      </c>
      <c r="T195" s="28">
        <f t="shared" ref="T195:T258" si="36">S195+(K195*88000)</f>
        <v>12148400.000000009</v>
      </c>
      <c r="U195" s="28">
        <f t="shared" ref="U195:U258" si="37">T195+(L195*88000)</f>
        <v>12271600.000000007</v>
      </c>
      <c r="V195" s="28">
        <f t="shared" ref="V195:V258" si="38">U195+(M195*88000)</f>
        <v>12323520</v>
      </c>
      <c r="W195" s="28">
        <f t="shared" ref="W195:W258" si="39">V195+(N195*88000)</f>
        <v>12466960.000000009</v>
      </c>
      <c r="X195" s="28">
        <f t="shared" ref="X195:X258" si="40">W195+(O195*88000)</f>
        <v>12478400.000000009</v>
      </c>
      <c r="Y195" s="28">
        <f t="shared" ref="Y195:Y258" si="41">X195+(P195*88000)</f>
        <v>12510080.000000011</v>
      </c>
      <c r="Z195" s="203">
        <f t="shared" ref="Z195:Z258" si="42">SUM(Q195:Y195)</f>
        <v>110664400.00000007</v>
      </c>
      <c r="AA195" s="239">
        <v>6.6824999702629935</v>
      </c>
      <c r="AB195" s="180">
        <v>7.1960911036129813</v>
      </c>
      <c r="AC195" s="36">
        <v>7.2418200104938606</v>
      </c>
      <c r="AD195" s="207">
        <v>42.32000000000005</v>
      </c>
      <c r="AE195" s="173">
        <f t="shared" ref="AE195:AE258" si="43">AD195*88000</f>
        <v>3724160.0000000042</v>
      </c>
    </row>
    <row r="196" spans="1:31" s="30" customFormat="1" ht="14.25" customHeight="1">
      <c r="A196" s="24">
        <v>1198</v>
      </c>
      <c r="B196" s="24" t="s">
        <v>220</v>
      </c>
      <c r="C196" s="25" t="s">
        <v>26</v>
      </c>
      <c r="D196" s="24" t="s">
        <v>27</v>
      </c>
      <c r="E196" s="191">
        <v>35.800000000000004</v>
      </c>
      <c r="F196" s="39">
        <v>35.980000000000004</v>
      </c>
      <c r="G196" s="192">
        <v>36.03</v>
      </c>
      <c r="H196" s="22">
        <v>0.17999999999999972</v>
      </c>
      <c r="I196" s="20">
        <v>0</v>
      </c>
      <c r="J196" s="20">
        <v>0</v>
      </c>
      <c r="K196" s="20">
        <v>0</v>
      </c>
      <c r="L196" s="20">
        <v>4.9999999999997158E-2</v>
      </c>
      <c r="M196" s="20">
        <v>0</v>
      </c>
      <c r="N196" s="20">
        <v>0</v>
      </c>
      <c r="O196" s="27">
        <v>0</v>
      </c>
      <c r="P196" s="198">
        <v>0</v>
      </c>
      <c r="Q196" s="28">
        <f t="shared" si="33"/>
        <v>55439.999999999913</v>
      </c>
      <c r="R196" s="28">
        <f t="shared" si="34"/>
        <v>55439.999999999913</v>
      </c>
      <c r="S196" s="28">
        <f t="shared" si="35"/>
        <v>55439.999999999913</v>
      </c>
      <c r="T196" s="28">
        <f t="shared" si="36"/>
        <v>55439.999999999913</v>
      </c>
      <c r="U196" s="28">
        <f t="shared" si="37"/>
        <v>59839.999999999665</v>
      </c>
      <c r="V196" s="28">
        <f t="shared" si="38"/>
        <v>59839.999999999665</v>
      </c>
      <c r="W196" s="28">
        <f t="shared" si="39"/>
        <v>59839.999999999665</v>
      </c>
      <c r="X196" s="28">
        <f t="shared" si="40"/>
        <v>59839.999999999665</v>
      </c>
      <c r="Y196" s="28">
        <f t="shared" si="41"/>
        <v>59839.999999999665</v>
      </c>
      <c r="Z196" s="203">
        <f t="shared" si="42"/>
        <v>520959.9999999979</v>
      </c>
      <c r="AA196" s="239">
        <v>4.1807777648020554</v>
      </c>
      <c r="AB196" s="180">
        <v>4.2017984351278761</v>
      </c>
      <c r="AC196" s="36">
        <v>4.2076375102183814</v>
      </c>
      <c r="AD196" s="207">
        <v>0.22999999999999685</v>
      </c>
      <c r="AE196" s="173">
        <f t="shared" si="43"/>
        <v>20239.999999999724</v>
      </c>
    </row>
    <row r="197" spans="1:31" s="30" customFormat="1" ht="14.25" customHeight="1">
      <c r="A197" s="24">
        <v>1199</v>
      </c>
      <c r="B197" s="24" t="s">
        <v>221</v>
      </c>
      <c r="C197" s="25" t="s">
        <v>26</v>
      </c>
      <c r="D197" s="24" t="s">
        <v>27</v>
      </c>
      <c r="E197" s="191">
        <v>126.7</v>
      </c>
      <c r="F197" s="39">
        <v>127.46000000000001</v>
      </c>
      <c r="G197" s="192">
        <v>128.19999999999999</v>
      </c>
      <c r="H197" s="22">
        <v>0.76000000000000512</v>
      </c>
      <c r="I197" s="20">
        <v>0</v>
      </c>
      <c r="J197" s="20">
        <v>0.23999999999999488</v>
      </c>
      <c r="K197" s="20">
        <v>-7.9999999999998295E-2</v>
      </c>
      <c r="L197" s="20">
        <v>0.14000000000000057</v>
      </c>
      <c r="M197" s="20">
        <v>0.21999999999999886</v>
      </c>
      <c r="N197" s="20">
        <v>0.22000000000001307</v>
      </c>
      <c r="O197" s="27">
        <v>0</v>
      </c>
      <c r="P197" s="198">
        <v>0</v>
      </c>
      <c r="Q197" s="28">
        <f t="shared" si="33"/>
        <v>234080.00000000157</v>
      </c>
      <c r="R197" s="28">
        <f t="shared" si="34"/>
        <v>234080.00000000157</v>
      </c>
      <c r="S197" s="28">
        <f t="shared" si="35"/>
        <v>255200.00000000111</v>
      </c>
      <c r="T197" s="28">
        <f t="shared" si="36"/>
        <v>248160.00000000125</v>
      </c>
      <c r="U197" s="28">
        <f t="shared" si="37"/>
        <v>260480.00000000131</v>
      </c>
      <c r="V197" s="28">
        <f t="shared" si="38"/>
        <v>279840.00000000122</v>
      </c>
      <c r="W197" s="28">
        <f t="shared" si="39"/>
        <v>299200.00000000239</v>
      </c>
      <c r="X197" s="28">
        <f t="shared" si="40"/>
        <v>299200.00000000239</v>
      </c>
      <c r="Y197" s="28">
        <f t="shared" si="41"/>
        <v>299200.00000000239</v>
      </c>
      <c r="Z197" s="203">
        <f t="shared" si="42"/>
        <v>2409440.0000000149</v>
      </c>
      <c r="AA197" s="239">
        <v>6.6436646601086471</v>
      </c>
      <c r="AB197" s="180">
        <v>6.6835161608322675</v>
      </c>
      <c r="AC197" s="36">
        <v>6.7223189378526325</v>
      </c>
      <c r="AD197" s="207">
        <v>1.4999999999999858</v>
      </c>
      <c r="AE197" s="173">
        <f t="shared" si="43"/>
        <v>131999.99999999875</v>
      </c>
    </row>
    <row r="198" spans="1:31" s="30" customFormat="1" ht="14.25" customHeight="1">
      <c r="A198" s="24">
        <v>1200</v>
      </c>
      <c r="B198" s="24" t="s">
        <v>222</v>
      </c>
      <c r="C198" s="25" t="s">
        <v>26</v>
      </c>
      <c r="D198" s="24" t="s">
        <v>27</v>
      </c>
      <c r="E198" s="191">
        <v>38.300000000000004</v>
      </c>
      <c r="F198" s="39">
        <v>38.890000000000008</v>
      </c>
      <c r="G198" s="192">
        <v>39.130000000000003</v>
      </c>
      <c r="H198" s="22">
        <v>0.59000000000000341</v>
      </c>
      <c r="I198" s="20">
        <v>0.12999999999999545</v>
      </c>
      <c r="J198" s="20">
        <v>0</v>
      </c>
      <c r="K198" s="20">
        <v>0</v>
      </c>
      <c r="L198" s="20">
        <v>0</v>
      </c>
      <c r="M198" s="20">
        <v>0</v>
      </c>
      <c r="N198" s="20">
        <v>0</v>
      </c>
      <c r="O198" s="27">
        <v>0</v>
      </c>
      <c r="P198" s="198">
        <v>0.10999999999999943</v>
      </c>
      <c r="Q198" s="28">
        <f t="shared" si="33"/>
        <v>181720.00000000105</v>
      </c>
      <c r="R198" s="28">
        <f t="shared" si="34"/>
        <v>204600.00000000023</v>
      </c>
      <c r="S198" s="28">
        <f t="shared" si="35"/>
        <v>204600.00000000023</v>
      </c>
      <c r="T198" s="28">
        <f t="shared" si="36"/>
        <v>204600.00000000023</v>
      </c>
      <c r="U198" s="28">
        <f t="shared" si="37"/>
        <v>204600.00000000023</v>
      </c>
      <c r="V198" s="28">
        <f t="shared" si="38"/>
        <v>204600.00000000023</v>
      </c>
      <c r="W198" s="28">
        <f t="shared" si="39"/>
        <v>204600.00000000023</v>
      </c>
      <c r="X198" s="28">
        <f t="shared" si="40"/>
        <v>204600.00000000023</v>
      </c>
      <c r="Y198" s="28">
        <f t="shared" si="41"/>
        <v>214280.00000000017</v>
      </c>
      <c r="Z198" s="203">
        <f t="shared" si="42"/>
        <v>1828200.000000003</v>
      </c>
      <c r="AA198" s="239">
        <v>8.6073218419219284</v>
      </c>
      <c r="AB198" s="180">
        <v>8.7399150504528418</v>
      </c>
      <c r="AC198" s="36">
        <v>8.7938512708721941</v>
      </c>
      <c r="AD198" s="207">
        <v>0.82999999999999829</v>
      </c>
      <c r="AE198" s="173">
        <f t="shared" si="43"/>
        <v>73039.999999999854</v>
      </c>
    </row>
    <row r="199" spans="1:31" s="30" customFormat="1" ht="14.25" customHeight="1">
      <c r="A199" s="24">
        <v>1201</v>
      </c>
      <c r="B199" s="24" t="s">
        <v>223</v>
      </c>
      <c r="C199" s="25" t="s">
        <v>26</v>
      </c>
      <c r="D199" s="24" t="s">
        <v>27</v>
      </c>
      <c r="E199" s="191">
        <v>117.74000000000001</v>
      </c>
      <c r="F199" s="39">
        <v>118.12</v>
      </c>
      <c r="G199" s="192">
        <v>119.22</v>
      </c>
      <c r="H199" s="22">
        <v>0.37999999999999545</v>
      </c>
      <c r="I199" s="20">
        <v>0</v>
      </c>
      <c r="J199" s="20">
        <v>0.15999999999999659</v>
      </c>
      <c r="K199" s="20">
        <v>0</v>
      </c>
      <c r="L199" s="20">
        <v>1.0000000000005116E-2</v>
      </c>
      <c r="M199" s="20">
        <v>0</v>
      </c>
      <c r="N199" s="20">
        <v>0.5</v>
      </c>
      <c r="O199" s="27">
        <v>0.37000000000000455</v>
      </c>
      <c r="P199" s="198">
        <v>5.9999999999988063E-2</v>
      </c>
      <c r="Q199" s="28">
        <f t="shared" si="33"/>
        <v>117039.99999999859</v>
      </c>
      <c r="R199" s="28">
        <f t="shared" si="34"/>
        <v>117039.99999999859</v>
      </c>
      <c r="S199" s="28">
        <f t="shared" si="35"/>
        <v>131119.99999999828</v>
      </c>
      <c r="T199" s="28">
        <f t="shared" si="36"/>
        <v>131119.99999999828</v>
      </c>
      <c r="U199" s="28">
        <f t="shared" si="37"/>
        <v>131999.99999999872</v>
      </c>
      <c r="V199" s="28">
        <f t="shared" si="38"/>
        <v>131999.99999999872</v>
      </c>
      <c r="W199" s="28">
        <f t="shared" si="39"/>
        <v>175999.99999999872</v>
      </c>
      <c r="X199" s="28">
        <f t="shared" si="40"/>
        <v>208559.99999999913</v>
      </c>
      <c r="Y199" s="28">
        <f t="shared" si="41"/>
        <v>213839.99999999808</v>
      </c>
      <c r="Z199" s="203">
        <f t="shared" si="42"/>
        <v>1358719.9999999872</v>
      </c>
      <c r="AA199" s="239">
        <v>1.3197302701781761</v>
      </c>
      <c r="AB199" s="180">
        <v>1.3239896340533901</v>
      </c>
      <c r="AC199" s="36">
        <v>1.3363193715869044</v>
      </c>
      <c r="AD199" s="207">
        <v>1.4799999999999898</v>
      </c>
      <c r="AE199" s="173">
        <f t="shared" si="43"/>
        <v>130239.9999999991</v>
      </c>
    </row>
    <row r="200" spans="1:31" s="30" customFormat="1" ht="14.25" customHeight="1">
      <c r="A200" s="24">
        <v>1202</v>
      </c>
      <c r="B200" s="24" t="s">
        <v>224</v>
      </c>
      <c r="C200" s="25" t="s">
        <v>26</v>
      </c>
      <c r="D200" s="24" t="s">
        <v>27</v>
      </c>
      <c r="E200" s="191">
        <v>53.19</v>
      </c>
      <c r="F200" s="39">
        <v>53.309999999999995</v>
      </c>
      <c r="G200" s="192">
        <v>53.410000000000004</v>
      </c>
      <c r="H200" s="22">
        <v>0.11999999999999744</v>
      </c>
      <c r="I200" s="20">
        <v>0</v>
      </c>
      <c r="J200" s="20">
        <v>0</v>
      </c>
      <c r="K200" s="20">
        <v>0.10000000000000142</v>
      </c>
      <c r="L200" s="20">
        <v>0</v>
      </c>
      <c r="M200" s="20">
        <v>0</v>
      </c>
      <c r="N200" s="20">
        <v>0</v>
      </c>
      <c r="O200" s="27">
        <v>0</v>
      </c>
      <c r="P200" s="198">
        <v>0</v>
      </c>
      <c r="Q200" s="28">
        <f t="shared" si="33"/>
        <v>36959.999999999214</v>
      </c>
      <c r="R200" s="28">
        <f t="shared" si="34"/>
        <v>36959.999999999214</v>
      </c>
      <c r="S200" s="28">
        <f t="shared" si="35"/>
        <v>36959.999999999214</v>
      </c>
      <c r="T200" s="28">
        <f t="shared" si="36"/>
        <v>45759.999999999338</v>
      </c>
      <c r="U200" s="28">
        <f t="shared" si="37"/>
        <v>45759.999999999338</v>
      </c>
      <c r="V200" s="28">
        <f t="shared" si="38"/>
        <v>45759.999999999338</v>
      </c>
      <c r="W200" s="28">
        <f t="shared" si="39"/>
        <v>45759.999999999338</v>
      </c>
      <c r="X200" s="28">
        <f t="shared" si="40"/>
        <v>45759.999999999338</v>
      </c>
      <c r="Y200" s="28">
        <f t="shared" si="41"/>
        <v>45759.999999999338</v>
      </c>
      <c r="Z200" s="203">
        <f t="shared" si="42"/>
        <v>385439.99999999371</v>
      </c>
      <c r="AA200" s="239">
        <v>0.73238940148956355</v>
      </c>
      <c r="AB200" s="180">
        <v>0.73404171824419295</v>
      </c>
      <c r="AC200" s="36">
        <v>0.7354186488730512</v>
      </c>
      <c r="AD200" s="207">
        <v>0.22000000000000594</v>
      </c>
      <c r="AE200" s="173">
        <f t="shared" si="43"/>
        <v>19360.000000000524</v>
      </c>
    </row>
    <row r="201" spans="1:31" s="30" customFormat="1" ht="14.25" customHeight="1">
      <c r="A201" s="24">
        <v>1203</v>
      </c>
      <c r="B201" s="24" t="s">
        <v>225</v>
      </c>
      <c r="C201" s="25" t="s">
        <v>26</v>
      </c>
      <c r="D201" s="24" t="s">
        <v>27</v>
      </c>
      <c r="E201" s="191">
        <v>139.78</v>
      </c>
      <c r="F201" s="39">
        <v>145.97999999999999</v>
      </c>
      <c r="G201" s="192">
        <v>149.63000000000002</v>
      </c>
      <c r="H201" s="22">
        <v>6.1999999999999886</v>
      </c>
      <c r="I201" s="20">
        <v>0.13999999999998636</v>
      </c>
      <c r="J201" s="20">
        <v>0.61000000000004206</v>
      </c>
      <c r="K201" s="20">
        <v>0.50999999999996248</v>
      </c>
      <c r="L201" s="20">
        <v>2.2000000000000171</v>
      </c>
      <c r="M201" s="20">
        <v>0.19999999999998863</v>
      </c>
      <c r="N201" s="20">
        <v>-0.12999999999999545</v>
      </c>
      <c r="O201" s="27">
        <v>9.9999999999909051E-3</v>
      </c>
      <c r="P201" s="198">
        <v>0.11000000000004206</v>
      </c>
      <c r="Q201" s="28">
        <f t="shared" si="33"/>
        <v>1909599.9999999967</v>
      </c>
      <c r="R201" s="28">
        <f t="shared" si="34"/>
        <v>1934239.9999999944</v>
      </c>
      <c r="S201" s="28">
        <f t="shared" si="35"/>
        <v>1987919.9999999981</v>
      </c>
      <c r="T201" s="28">
        <f t="shared" si="36"/>
        <v>2032799.9999999949</v>
      </c>
      <c r="U201" s="28">
        <f t="shared" si="37"/>
        <v>2226399.9999999963</v>
      </c>
      <c r="V201" s="28">
        <f t="shared" si="38"/>
        <v>2243999.9999999953</v>
      </c>
      <c r="W201" s="28">
        <f t="shared" si="39"/>
        <v>2232559.9999999958</v>
      </c>
      <c r="X201" s="28">
        <f t="shared" si="40"/>
        <v>2233439.9999999949</v>
      </c>
      <c r="Y201" s="28">
        <f t="shared" si="41"/>
        <v>2243119.9999999986</v>
      </c>
      <c r="Z201" s="203">
        <f t="shared" si="42"/>
        <v>19044079.999999966</v>
      </c>
      <c r="AA201" s="239">
        <v>4.6805204894154206</v>
      </c>
      <c r="AB201" s="180">
        <v>4.8881269211966165</v>
      </c>
      <c r="AC201" s="36">
        <v>5.0103468366807089</v>
      </c>
      <c r="AD201" s="207">
        <v>9.8500000000000227</v>
      </c>
      <c r="AE201" s="173">
        <f t="shared" si="43"/>
        <v>866800.00000000198</v>
      </c>
    </row>
    <row r="202" spans="1:31" s="30" customFormat="1" ht="14.25" customHeight="1">
      <c r="A202" s="24">
        <v>1204</v>
      </c>
      <c r="B202" s="24" t="s">
        <v>226</v>
      </c>
      <c r="C202" s="25" t="s">
        <v>26</v>
      </c>
      <c r="D202" s="24" t="s">
        <v>27</v>
      </c>
      <c r="E202" s="191">
        <v>28.87</v>
      </c>
      <c r="F202" s="39">
        <v>28.87</v>
      </c>
      <c r="G202" s="192">
        <v>29.16</v>
      </c>
      <c r="H202" s="22">
        <v>0</v>
      </c>
      <c r="I202" s="20">
        <v>0</v>
      </c>
      <c r="J202" s="20">
        <v>0</v>
      </c>
      <c r="K202" s="20">
        <v>0.25</v>
      </c>
      <c r="L202" s="20">
        <v>3.9999999999999147E-2</v>
      </c>
      <c r="M202" s="20">
        <v>0</v>
      </c>
      <c r="N202" s="20">
        <v>0</v>
      </c>
      <c r="O202" s="27">
        <v>0</v>
      </c>
      <c r="P202" s="198">
        <v>0</v>
      </c>
      <c r="Q202" s="28">
        <f t="shared" si="33"/>
        <v>0</v>
      </c>
      <c r="R202" s="28">
        <f t="shared" si="34"/>
        <v>0</v>
      </c>
      <c r="S202" s="28">
        <f t="shared" si="35"/>
        <v>0</v>
      </c>
      <c r="T202" s="28">
        <f t="shared" si="36"/>
        <v>22000</v>
      </c>
      <c r="U202" s="28">
        <f t="shared" si="37"/>
        <v>25519.999999999924</v>
      </c>
      <c r="V202" s="28">
        <f t="shared" si="38"/>
        <v>25519.999999999924</v>
      </c>
      <c r="W202" s="28">
        <f t="shared" si="39"/>
        <v>25519.999999999924</v>
      </c>
      <c r="X202" s="28">
        <f t="shared" si="40"/>
        <v>25519.999999999924</v>
      </c>
      <c r="Y202" s="28">
        <f t="shared" si="41"/>
        <v>25519.999999999924</v>
      </c>
      <c r="Z202" s="203">
        <f t="shared" si="42"/>
        <v>149599.99999999962</v>
      </c>
      <c r="AA202" s="239">
        <v>1.2839042786432506</v>
      </c>
      <c r="AB202" s="180">
        <v>1.2839042786432506</v>
      </c>
      <c r="AC202" s="36">
        <v>1.2968011349233526</v>
      </c>
      <c r="AD202" s="207">
        <v>0.28999999999999915</v>
      </c>
      <c r="AE202" s="173">
        <f t="shared" si="43"/>
        <v>25519.999999999924</v>
      </c>
    </row>
    <row r="203" spans="1:31" s="30" customFormat="1" ht="14.25" customHeight="1">
      <c r="A203" s="24">
        <v>1205</v>
      </c>
      <c r="B203" s="24" t="s">
        <v>227</v>
      </c>
      <c r="C203" s="25" t="s">
        <v>26</v>
      </c>
      <c r="D203" s="24" t="s">
        <v>27</v>
      </c>
      <c r="E203" s="191">
        <v>63.050000000000004</v>
      </c>
      <c r="F203" s="39">
        <v>63.050000000000004</v>
      </c>
      <c r="G203" s="192">
        <v>63.34</v>
      </c>
      <c r="H203" s="22">
        <v>0</v>
      </c>
      <c r="I203" s="20">
        <v>7.0000000000000284E-2</v>
      </c>
      <c r="J203" s="20">
        <v>7.9999999999998295E-2</v>
      </c>
      <c r="K203" s="20">
        <v>0.10999999999999943</v>
      </c>
      <c r="L203" s="20">
        <v>0</v>
      </c>
      <c r="M203" s="20">
        <v>0</v>
      </c>
      <c r="N203" s="20">
        <v>0</v>
      </c>
      <c r="O203" s="27">
        <v>0</v>
      </c>
      <c r="P203" s="198">
        <v>3.0000000000001137E-2</v>
      </c>
      <c r="Q203" s="28">
        <f t="shared" si="33"/>
        <v>0</v>
      </c>
      <c r="R203" s="28">
        <f t="shared" si="34"/>
        <v>12320.000000000051</v>
      </c>
      <c r="S203" s="28">
        <f t="shared" si="35"/>
        <v>19359.999999999902</v>
      </c>
      <c r="T203" s="28">
        <f t="shared" si="36"/>
        <v>29039.999999999851</v>
      </c>
      <c r="U203" s="28">
        <f t="shared" si="37"/>
        <v>29039.999999999851</v>
      </c>
      <c r="V203" s="28">
        <f t="shared" si="38"/>
        <v>29039.999999999851</v>
      </c>
      <c r="W203" s="28">
        <f t="shared" si="39"/>
        <v>29039.999999999851</v>
      </c>
      <c r="X203" s="28">
        <f t="shared" si="40"/>
        <v>29039.999999999851</v>
      </c>
      <c r="Y203" s="28">
        <f t="shared" si="41"/>
        <v>31679.999999999949</v>
      </c>
      <c r="Z203" s="203">
        <f t="shared" si="42"/>
        <v>208559.99999999916</v>
      </c>
      <c r="AA203" s="239">
        <v>5.9993339359627011</v>
      </c>
      <c r="AB203" s="180">
        <v>5.9993339359627011</v>
      </c>
      <c r="AC203" s="36">
        <v>6.0269280175079691</v>
      </c>
      <c r="AD203" s="207">
        <v>0.28999999999999915</v>
      </c>
      <c r="AE203" s="173">
        <f t="shared" si="43"/>
        <v>25519.999999999924</v>
      </c>
    </row>
    <row r="204" spans="1:31" s="30" customFormat="1" ht="14.25" customHeight="1">
      <c r="A204" s="24">
        <v>1206</v>
      </c>
      <c r="B204" s="24" t="s">
        <v>228</v>
      </c>
      <c r="C204" s="25" t="s">
        <v>26</v>
      </c>
      <c r="D204" s="24" t="s">
        <v>27</v>
      </c>
      <c r="E204" s="191">
        <v>45.06</v>
      </c>
      <c r="F204" s="39">
        <v>45.82</v>
      </c>
      <c r="G204" s="192">
        <v>46.11</v>
      </c>
      <c r="H204" s="22">
        <v>0.75999999999999801</v>
      </c>
      <c r="I204" s="20">
        <v>0.14000000000000057</v>
      </c>
      <c r="J204" s="20">
        <v>4.9999999999997158E-2</v>
      </c>
      <c r="K204" s="20">
        <v>0</v>
      </c>
      <c r="L204" s="20">
        <v>0</v>
      </c>
      <c r="M204" s="20">
        <v>0</v>
      </c>
      <c r="N204" s="20">
        <v>0</v>
      </c>
      <c r="O204" s="27">
        <v>0.10000000000000142</v>
      </c>
      <c r="P204" s="198">
        <v>0</v>
      </c>
      <c r="Q204" s="28">
        <f t="shared" si="33"/>
        <v>234079.99999999942</v>
      </c>
      <c r="R204" s="28">
        <f t="shared" si="34"/>
        <v>258719.99999999953</v>
      </c>
      <c r="S204" s="28">
        <f t="shared" si="35"/>
        <v>263119.9999999993</v>
      </c>
      <c r="T204" s="28">
        <f t="shared" si="36"/>
        <v>263119.9999999993</v>
      </c>
      <c r="U204" s="28">
        <f t="shared" si="37"/>
        <v>263119.9999999993</v>
      </c>
      <c r="V204" s="28">
        <f t="shared" si="38"/>
        <v>263119.9999999993</v>
      </c>
      <c r="W204" s="28">
        <f t="shared" si="39"/>
        <v>263119.9999999993</v>
      </c>
      <c r="X204" s="28">
        <f t="shared" si="40"/>
        <v>271919.99999999942</v>
      </c>
      <c r="Y204" s="28">
        <f t="shared" si="41"/>
        <v>271919.99999999942</v>
      </c>
      <c r="Z204" s="203">
        <f t="shared" si="42"/>
        <v>2352239.9999999944</v>
      </c>
      <c r="AA204" s="239">
        <v>7.2160655947729166</v>
      </c>
      <c r="AB204" s="180">
        <v>7.3377746460828899</v>
      </c>
      <c r="AC204" s="36">
        <v>7.3842162577669583</v>
      </c>
      <c r="AD204" s="207">
        <v>1.0499999999999972</v>
      </c>
      <c r="AE204" s="173">
        <f t="shared" si="43"/>
        <v>92399.999999999753</v>
      </c>
    </row>
    <row r="205" spans="1:31" s="30" customFormat="1" ht="14.25" customHeight="1">
      <c r="A205" s="24">
        <v>1207</v>
      </c>
      <c r="B205" s="24" t="s">
        <v>229</v>
      </c>
      <c r="C205" s="25" t="s">
        <v>26</v>
      </c>
      <c r="D205" s="24" t="s">
        <v>27</v>
      </c>
      <c r="E205" s="191">
        <v>28.47</v>
      </c>
      <c r="F205" s="39">
        <v>28.689999999999998</v>
      </c>
      <c r="G205" s="192">
        <v>28.94</v>
      </c>
      <c r="H205" s="22">
        <v>0.21999999999999886</v>
      </c>
      <c r="I205" s="20">
        <v>0</v>
      </c>
      <c r="J205" s="20">
        <v>5.0000000000000711E-2</v>
      </c>
      <c r="K205" s="20">
        <v>0</v>
      </c>
      <c r="L205" s="20">
        <v>0</v>
      </c>
      <c r="M205" s="20">
        <v>0</v>
      </c>
      <c r="N205" s="20">
        <v>0.19999999999999929</v>
      </c>
      <c r="O205" s="27">
        <v>0</v>
      </c>
      <c r="P205" s="198">
        <v>0</v>
      </c>
      <c r="Q205" s="28">
        <f t="shared" si="33"/>
        <v>67759.999999999651</v>
      </c>
      <c r="R205" s="28">
        <f t="shared" si="34"/>
        <v>67759.999999999651</v>
      </c>
      <c r="S205" s="28">
        <f t="shared" si="35"/>
        <v>72159.999999999709</v>
      </c>
      <c r="T205" s="28">
        <f t="shared" si="36"/>
        <v>72159.999999999709</v>
      </c>
      <c r="U205" s="28">
        <f t="shared" si="37"/>
        <v>72159.999999999709</v>
      </c>
      <c r="V205" s="28">
        <f t="shared" si="38"/>
        <v>72159.999999999709</v>
      </c>
      <c r="W205" s="28">
        <f t="shared" si="39"/>
        <v>89759.999999999651</v>
      </c>
      <c r="X205" s="28">
        <f t="shared" si="40"/>
        <v>89759.999999999651</v>
      </c>
      <c r="Y205" s="28">
        <f t="shared" si="41"/>
        <v>89759.999999999651</v>
      </c>
      <c r="Z205" s="203">
        <f t="shared" si="42"/>
        <v>693439.99999999709</v>
      </c>
      <c r="AA205" s="239">
        <v>3.610515769850227</v>
      </c>
      <c r="AB205" s="180">
        <v>3.6384157863366009</v>
      </c>
      <c r="AC205" s="36">
        <v>3.6701203505256617</v>
      </c>
      <c r="AD205" s="207">
        <v>0.47000000000000242</v>
      </c>
      <c r="AE205" s="173">
        <f t="shared" si="43"/>
        <v>41360.000000000211</v>
      </c>
    </row>
    <row r="206" spans="1:31" s="30" customFormat="1" ht="14.25" customHeight="1">
      <c r="A206" s="24">
        <v>1208</v>
      </c>
      <c r="B206" s="24" t="s">
        <v>230</v>
      </c>
      <c r="C206" s="25" t="s">
        <v>26</v>
      </c>
      <c r="D206" s="24" t="s">
        <v>27</v>
      </c>
      <c r="E206" s="191">
        <v>16.48</v>
      </c>
      <c r="F206" s="39">
        <v>16.580000000000002</v>
      </c>
      <c r="G206" s="192">
        <v>16.64</v>
      </c>
      <c r="H206" s="22">
        <v>0.10000000000000142</v>
      </c>
      <c r="I206" s="20">
        <v>0</v>
      </c>
      <c r="J206" s="20">
        <v>0</v>
      </c>
      <c r="K206" s="20">
        <v>5.0000000000000711E-2</v>
      </c>
      <c r="L206" s="20">
        <v>0</v>
      </c>
      <c r="M206" s="20">
        <v>0</v>
      </c>
      <c r="N206" s="20">
        <v>0</v>
      </c>
      <c r="O206" s="27">
        <v>1.0000000000001563E-2</v>
      </c>
      <c r="P206" s="198">
        <v>0</v>
      </c>
      <c r="Q206" s="28">
        <f t="shared" si="33"/>
        <v>30800.000000000437</v>
      </c>
      <c r="R206" s="28">
        <f t="shared" si="34"/>
        <v>30800.000000000437</v>
      </c>
      <c r="S206" s="28">
        <f t="shared" si="35"/>
        <v>30800.000000000437</v>
      </c>
      <c r="T206" s="28">
        <f t="shared" si="36"/>
        <v>35200.000000000502</v>
      </c>
      <c r="U206" s="28">
        <f t="shared" si="37"/>
        <v>35200.000000000502</v>
      </c>
      <c r="V206" s="28">
        <f t="shared" si="38"/>
        <v>35200.000000000502</v>
      </c>
      <c r="W206" s="28">
        <f t="shared" si="39"/>
        <v>35200.000000000502</v>
      </c>
      <c r="X206" s="28">
        <f t="shared" si="40"/>
        <v>36080.00000000064</v>
      </c>
      <c r="Y206" s="28">
        <f t="shared" si="41"/>
        <v>36080.00000000064</v>
      </c>
      <c r="Z206" s="203">
        <f t="shared" si="42"/>
        <v>305360.0000000046</v>
      </c>
      <c r="AA206" s="239">
        <v>8.0768476769260946</v>
      </c>
      <c r="AB206" s="180">
        <v>8.1258576749656939</v>
      </c>
      <c r="AC206" s="36">
        <v>8.1552636737894524</v>
      </c>
      <c r="AD206" s="207">
        <v>0.16000000000000014</v>
      </c>
      <c r="AE206" s="173">
        <f t="shared" si="43"/>
        <v>14080.000000000013</v>
      </c>
    </row>
    <row r="207" spans="1:31" s="30" customFormat="1" ht="14.25" customHeight="1">
      <c r="A207" s="24">
        <v>1209</v>
      </c>
      <c r="B207" s="24" t="s">
        <v>231</v>
      </c>
      <c r="C207" s="25" t="s">
        <v>26</v>
      </c>
      <c r="D207" s="24" t="s">
        <v>27</v>
      </c>
      <c r="E207" s="191">
        <v>32.200000000000003</v>
      </c>
      <c r="F207" s="39">
        <v>32.370000000000005</v>
      </c>
      <c r="G207" s="192">
        <v>32.480000000000004</v>
      </c>
      <c r="H207" s="22">
        <v>0.17000000000000171</v>
      </c>
      <c r="I207" s="20">
        <v>0</v>
      </c>
      <c r="J207" s="20">
        <v>0</v>
      </c>
      <c r="K207" s="20">
        <v>0</v>
      </c>
      <c r="L207" s="20">
        <v>0.28999999999999915</v>
      </c>
      <c r="M207" s="20">
        <v>0</v>
      </c>
      <c r="N207" s="20">
        <v>-0.17999999999999972</v>
      </c>
      <c r="O207" s="27">
        <v>0</v>
      </c>
      <c r="P207" s="198">
        <v>0</v>
      </c>
      <c r="Q207" s="28">
        <f t="shared" si="33"/>
        <v>52360.000000000517</v>
      </c>
      <c r="R207" s="28">
        <f t="shared" si="34"/>
        <v>52360.000000000517</v>
      </c>
      <c r="S207" s="28">
        <f t="shared" si="35"/>
        <v>52360.000000000517</v>
      </c>
      <c r="T207" s="28">
        <f t="shared" si="36"/>
        <v>52360.000000000517</v>
      </c>
      <c r="U207" s="28">
        <f t="shared" si="37"/>
        <v>77880.000000000437</v>
      </c>
      <c r="V207" s="28">
        <f t="shared" si="38"/>
        <v>77880.000000000437</v>
      </c>
      <c r="W207" s="28">
        <f t="shared" si="39"/>
        <v>62040.000000000466</v>
      </c>
      <c r="X207" s="28">
        <f t="shared" si="40"/>
        <v>62040.000000000466</v>
      </c>
      <c r="Y207" s="28">
        <f t="shared" si="41"/>
        <v>62040.000000000466</v>
      </c>
      <c r="Z207" s="203">
        <f t="shared" si="42"/>
        <v>551320.00000000431</v>
      </c>
      <c r="AA207" s="239">
        <v>8.136038608282588</v>
      </c>
      <c r="AB207" s="180">
        <v>8.178992849382217</v>
      </c>
      <c r="AC207" s="36">
        <v>8.2067867700937427</v>
      </c>
      <c r="AD207" s="207">
        <v>0.28000000000000114</v>
      </c>
      <c r="AE207" s="173">
        <f t="shared" si="43"/>
        <v>24640.000000000102</v>
      </c>
    </row>
    <row r="208" spans="1:31" s="30" customFormat="1" ht="14.25" customHeight="1">
      <c r="A208" s="24">
        <v>1210</v>
      </c>
      <c r="B208" s="24" t="s">
        <v>232</v>
      </c>
      <c r="C208" s="25" t="s">
        <v>26</v>
      </c>
      <c r="D208" s="24" t="s">
        <v>27</v>
      </c>
      <c r="E208" s="191">
        <v>54.7</v>
      </c>
      <c r="F208" s="39">
        <v>55.550000000000004</v>
      </c>
      <c r="G208" s="192">
        <v>57.4</v>
      </c>
      <c r="H208" s="22">
        <v>0.85000000000000142</v>
      </c>
      <c r="I208" s="20">
        <v>0.11999999999999744</v>
      </c>
      <c r="J208" s="20">
        <v>3.0000000000001137E-2</v>
      </c>
      <c r="K208" s="20">
        <v>0.54999999999999716</v>
      </c>
      <c r="L208" s="20">
        <v>0.21999999999999886</v>
      </c>
      <c r="M208" s="20">
        <v>0.21999999999999886</v>
      </c>
      <c r="N208" s="20">
        <v>0.71000000000000085</v>
      </c>
      <c r="O208" s="27">
        <v>0</v>
      </c>
      <c r="P208" s="198">
        <v>0</v>
      </c>
      <c r="Q208" s="28">
        <f t="shared" si="33"/>
        <v>261800.00000000044</v>
      </c>
      <c r="R208" s="28">
        <f t="shared" si="34"/>
        <v>282920</v>
      </c>
      <c r="S208" s="28">
        <f t="shared" si="35"/>
        <v>285560.00000000012</v>
      </c>
      <c r="T208" s="28">
        <f t="shared" si="36"/>
        <v>333959.99999999988</v>
      </c>
      <c r="U208" s="28">
        <f t="shared" si="37"/>
        <v>353319.99999999977</v>
      </c>
      <c r="V208" s="28">
        <f t="shared" si="38"/>
        <v>372679.99999999965</v>
      </c>
      <c r="W208" s="28">
        <f t="shared" si="39"/>
        <v>435159.99999999971</v>
      </c>
      <c r="X208" s="28">
        <f t="shared" si="40"/>
        <v>435159.99999999971</v>
      </c>
      <c r="Y208" s="28">
        <f t="shared" si="41"/>
        <v>435159.99999999971</v>
      </c>
      <c r="Z208" s="203">
        <f t="shared" si="42"/>
        <v>3195719.9999999986</v>
      </c>
      <c r="AA208" s="239">
        <v>3.0733444955107823</v>
      </c>
      <c r="AB208" s="180">
        <v>3.1211021339236553</v>
      </c>
      <c r="AC208" s="36">
        <v>3.2250452292928493</v>
      </c>
      <c r="AD208" s="207">
        <v>2.6999999999999957</v>
      </c>
      <c r="AE208" s="173">
        <f t="shared" si="43"/>
        <v>237599.99999999962</v>
      </c>
    </row>
    <row r="209" spans="1:31" s="30" customFormat="1" ht="14.25" customHeight="1">
      <c r="A209" s="24">
        <v>1211</v>
      </c>
      <c r="B209" s="24" t="s">
        <v>233</v>
      </c>
      <c r="C209" s="25" t="s">
        <v>26</v>
      </c>
      <c r="D209" s="24" t="s">
        <v>27</v>
      </c>
      <c r="E209" s="191">
        <v>42.81</v>
      </c>
      <c r="F209" s="39">
        <v>43.45</v>
      </c>
      <c r="G209" s="192">
        <v>44.35</v>
      </c>
      <c r="H209" s="22">
        <v>0.64000000000000057</v>
      </c>
      <c r="I209" s="20">
        <v>0.15999999999999659</v>
      </c>
      <c r="J209" s="20">
        <v>0</v>
      </c>
      <c r="K209" s="20">
        <v>9.0000000000003411E-2</v>
      </c>
      <c r="L209" s="20">
        <v>6.0000000000002274E-2</v>
      </c>
      <c r="M209" s="20">
        <v>0.22999999999998977</v>
      </c>
      <c r="N209" s="20">
        <v>0.24000000000000909</v>
      </c>
      <c r="O209" s="27">
        <v>7.9999999999998295E-2</v>
      </c>
      <c r="P209" s="198">
        <v>3.9999999999999147E-2</v>
      </c>
      <c r="Q209" s="28">
        <f t="shared" si="33"/>
        <v>197120.00000000017</v>
      </c>
      <c r="R209" s="28">
        <f t="shared" si="34"/>
        <v>225279.99999999959</v>
      </c>
      <c r="S209" s="28">
        <f t="shared" si="35"/>
        <v>225279.99999999959</v>
      </c>
      <c r="T209" s="28">
        <f t="shared" si="36"/>
        <v>233199.99999999988</v>
      </c>
      <c r="U209" s="28">
        <f t="shared" si="37"/>
        <v>238480.00000000009</v>
      </c>
      <c r="V209" s="28">
        <f t="shared" si="38"/>
        <v>258719.99999999919</v>
      </c>
      <c r="W209" s="28">
        <f t="shared" si="39"/>
        <v>279840</v>
      </c>
      <c r="X209" s="28">
        <f t="shared" si="40"/>
        <v>286879.99999999983</v>
      </c>
      <c r="Y209" s="28">
        <f t="shared" si="41"/>
        <v>290399.99999999977</v>
      </c>
      <c r="Z209" s="203">
        <f t="shared" si="42"/>
        <v>2235199.9999999981</v>
      </c>
      <c r="AA209" s="239">
        <v>6.4190607569123728</v>
      </c>
      <c r="AB209" s="180">
        <v>6.5150242907695066</v>
      </c>
      <c r="AC209" s="36">
        <v>6.6499730102561019</v>
      </c>
      <c r="AD209" s="207">
        <v>1.5399999999999989</v>
      </c>
      <c r="AE209" s="173">
        <f t="shared" si="43"/>
        <v>135519.99999999991</v>
      </c>
    </row>
    <row r="210" spans="1:31" s="30" customFormat="1" ht="14.25" customHeight="1">
      <c r="A210" s="24">
        <v>1212</v>
      </c>
      <c r="B210" s="24" t="s">
        <v>234</v>
      </c>
      <c r="C210" s="25" t="s">
        <v>26</v>
      </c>
      <c r="D210" s="24" t="s">
        <v>27</v>
      </c>
      <c r="E210" s="191">
        <v>24.830000000000002</v>
      </c>
      <c r="F210" s="39">
        <v>24.830000000000002</v>
      </c>
      <c r="G210" s="192">
        <v>25.16</v>
      </c>
      <c r="H210" s="22">
        <v>0</v>
      </c>
      <c r="I210" s="20">
        <v>0</v>
      </c>
      <c r="J210" s="20">
        <v>0</v>
      </c>
      <c r="K210" s="20">
        <v>0.32999999999999829</v>
      </c>
      <c r="L210" s="20">
        <v>0</v>
      </c>
      <c r="M210" s="20">
        <v>0</v>
      </c>
      <c r="N210" s="20">
        <v>0</v>
      </c>
      <c r="O210" s="27">
        <v>0</v>
      </c>
      <c r="P210" s="198">
        <v>0</v>
      </c>
      <c r="Q210" s="28">
        <f t="shared" si="33"/>
        <v>0</v>
      </c>
      <c r="R210" s="28">
        <f t="shared" si="34"/>
        <v>0</v>
      </c>
      <c r="S210" s="28">
        <f t="shared" si="35"/>
        <v>0</v>
      </c>
      <c r="T210" s="28">
        <f t="shared" si="36"/>
        <v>29039.999999999851</v>
      </c>
      <c r="U210" s="28">
        <f t="shared" si="37"/>
        <v>29039.999999999851</v>
      </c>
      <c r="V210" s="28">
        <f t="shared" si="38"/>
        <v>29039.999999999851</v>
      </c>
      <c r="W210" s="28">
        <f t="shared" si="39"/>
        <v>29039.999999999851</v>
      </c>
      <c r="X210" s="28">
        <f t="shared" si="40"/>
        <v>29039.999999999851</v>
      </c>
      <c r="Y210" s="28">
        <f t="shared" si="41"/>
        <v>29039.999999999851</v>
      </c>
      <c r="Z210" s="203">
        <f t="shared" si="42"/>
        <v>174239.9999999991</v>
      </c>
      <c r="AA210" s="239">
        <v>0.56919775897007996</v>
      </c>
      <c r="AB210" s="180">
        <v>0.56919775897007996</v>
      </c>
      <c r="AC210" s="36">
        <v>0.5767626103780592</v>
      </c>
      <c r="AD210" s="207">
        <v>0.32999999999999829</v>
      </c>
      <c r="AE210" s="173">
        <f t="shared" si="43"/>
        <v>29039.999999999851</v>
      </c>
    </row>
    <row r="211" spans="1:31" s="30" customFormat="1" ht="14.25" customHeight="1">
      <c r="A211" s="24">
        <v>1213</v>
      </c>
      <c r="B211" s="24" t="s">
        <v>235</v>
      </c>
      <c r="C211" s="25" t="s">
        <v>26</v>
      </c>
      <c r="D211" s="24" t="s">
        <v>27</v>
      </c>
      <c r="E211" s="191">
        <v>72.97</v>
      </c>
      <c r="F211" s="39">
        <v>73.789999999999992</v>
      </c>
      <c r="G211" s="192">
        <v>74.72</v>
      </c>
      <c r="H211" s="22">
        <v>0.81999999999999318</v>
      </c>
      <c r="I211" s="20">
        <v>0.31000000000001648</v>
      </c>
      <c r="J211" s="20">
        <v>0</v>
      </c>
      <c r="K211" s="20">
        <v>0.29999999999999716</v>
      </c>
      <c r="L211" s="20">
        <v>1.9999999999996021E-2</v>
      </c>
      <c r="M211" s="20">
        <v>0</v>
      </c>
      <c r="N211" s="20">
        <v>0.28000000000000114</v>
      </c>
      <c r="O211" s="27">
        <v>1.9999999999996021E-2</v>
      </c>
      <c r="P211" s="198">
        <v>0</v>
      </c>
      <c r="Q211" s="28">
        <f t="shared" si="33"/>
        <v>252559.9999999979</v>
      </c>
      <c r="R211" s="28">
        <f t="shared" si="34"/>
        <v>307120.00000000081</v>
      </c>
      <c r="S211" s="28">
        <f t="shared" si="35"/>
        <v>307120.00000000081</v>
      </c>
      <c r="T211" s="28">
        <f t="shared" si="36"/>
        <v>333520.00000000058</v>
      </c>
      <c r="U211" s="28">
        <f t="shared" si="37"/>
        <v>335280.00000000023</v>
      </c>
      <c r="V211" s="28">
        <f t="shared" si="38"/>
        <v>335280.00000000023</v>
      </c>
      <c r="W211" s="28">
        <f t="shared" si="39"/>
        <v>359920.00000000035</v>
      </c>
      <c r="X211" s="28">
        <f t="shared" si="40"/>
        <v>361680</v>
      </c>
      <c r="Y211" s="28">
        <f t="shared" si="41"/>
        <v>361680</v>
      </c>
      <c r="Z211" s="203">
        <f t="shared" si="42"/>
        <v>2954160.0000000009</v>
      </c>
      <c r="AA211" s="239">
        <v>6.732046645508893</v>
      </c>
      <c r="AB211" s="180">
        <v>6.8076979850911492</v>
      </c>
      <c r="AC211" s="36">
        <v>6.8934976751051726</v>
      </c>
      <c r="AD211" s="207">
        <v>1.75</v>
      </c>
      <c r="AE211" s="173">
        <f t="shared" si="43"/>
        <v>154000</v>
      </c>
    </row>
    <row r="212" spans="1:31" s="30" customFormat="1" ht="14.25" customHeight="1">
      <c r="A212" s="24">
        <v>1214</v>
      </c>
      <c r="B212" s="24" t="s">
        <v>236</v>
      </c>
      <c r="C212" s="25" t="s">
        <v>26</v>
      </c>
      <c r="D212" s="24" t="s">
        <v>27</v>
      </c>
      <c r="E212" s="191">
        <v>682.18000000000006</v>
      </c>
      <c r="F212" s="39">
        <v>704.90000000000009</v>
      </c>
      <c r="G212" s="192">
        <v>722.76</v>
      </c>
      <c r="H212" s="22">
        <v>22.720000000000027</v>
      </c>
      <c r="I212" s="20">
        <v>1.4299999999998363</v>
      </c>
      <c r="J212" s="20">
        <v>0.34000000000003183</v>
      </c>
      <c r="K212" s="20">
        <v>1.3100000000000591</v>
      </c>
      <c r="L212" s="20">
        <v>4.6100000000000136</v>
      </c>
      <c r="M212" s="20">
        <v>4.0799999999999272</v>
      </c>
      <c r="N212" s="20">
        <v>3.1400000000001</v>
      </c>
      <c r="O212" s="27">
        <v>1.1599999999999682</v>
      </c>
      <c r="P212" s="198">
        <v>1.7899999999999636</v>
      </c>
      <c r="Q212" s="28">
        <f t="shared" si="33"/>
        <v>6997760.0000000075</v>
      </c>
      <c r="R212" s="28">
        <f t="shared" si="34"/>
        <v>7249439.9999999786</v>
      </c>
      <c r="S212" s="28">
        <f t="shared" si="35"/>
        <v>7279359.9999999814</v>
      </c>
      <c r="T212" s="28">
        <f t="shared" si="36"/>
        <v>7394639.999999987</v>
      </c>
      <c r="U212" s="28">
        <f t="shared" si="37"/>
        <v>7800319.9999999879</v>
      </c>
      <c r="V212" s="28">
        <f t="shared" si="38"/>
        <v>8159359.9999999814</v>
      </c>
      <c r="W212" s="28">
        <f t="shared" si="39"/>
        <v>8435679.9999999907</v>
      </c>
      <c r="X212" s="28">
        <f t="shared" si="40"/>
        <v>8537759.9999999888</v>
      </c>
      <c r="Y212" s="28">
        <f t="shared" si="41"/>
        <v>8695279.9999999851</v>
      </c>
      <c r="Z212" s="203">
        <f t="shared" si="42"/>
        <v>70549599.999999896</v>
      </c>
      <c r="AA212" s="239">
        <v>27.155657992683441</v>
      </c>
      <c r="AB212" s="180">
        <v>28.060076987074613</v>
      </c>
      <c r="AC212" s="36">
        <v>28.771033115588089</v>
      </c>
      <c r="AD212" s="207">
        <v>40.579999999999927</v>
      </c>
      <c r="AE212" s="173">
        <f t="shared" si="43"/>
        <v>3571039.9999999935</v>
      </c>
    </row>
    <row r="213" spans="1:31" s="30" customFormat="1" ht="14.25" customHeight="1">
      <c r="A213" s="24">
        <v>1215</v>
      </c>
      <c r="B213" s="24" t="s">
        <v>237</v>
      </c>
      <c r="C213" s="25" t="s">
        <v>26</v>
      </c>
      <c r="D213" s="24" t="s">
        <v>27</v>
      </c>
      <c r="E213" s="191">
        <v>276.27</v>
      </c>
      <c r="F213" s="39">
        <v>309.99</v>
      </c>
      <c r="G213" s="192">
        <v>317.87</v>
      </c>
      <c r="H213" s="22">
        <v>33.720000000000027</v>
      </c>
      <c r="I213" s="20">
        <v>1.4300000000000068</v>
      </c>
      <c r="J213" s="20">
        <v>0.42000000000001592</v>
      </c>
      <c r="K213" s="20">
        <v>1.3600000000000136</v>
      </c>
      <c r="L213" s="20">
        <v>0.75999999999993406</v>
      </c>
      <c r="M213" s="20">
        <v>0.86000000000001364</v>
      </c>
      <c r="N213" s="20">
        <v>0.62000000000000455</v>
      </c>
      <c r="O213" s="27">
        <v>1.0400000000000205</v>
      </c>
      <c r="P213" s="198">
        <v>1.3899999999999864</v>
      </c>
      <c r="Q213" s="28">
        <f t="shared" si="33"/>
        <v>10385760.000000007</v>
      </c>
      <c r="R213" s="28">
        <f t="shared" si="34"/>
        <v>10637440.000000009</v>
      </c>
      <c r="S213" s="28">
        <f t="shared" si="35"/>
        <v>10674400.000000011</v>
      </c>
      <c r="T213" s="28">
        <f t="shared" si="36"/>
        <v>10794080.000000013</v>
      </c>
      <c r="U213" s="28">
        <f t="shared" si="37"/>
        <v>10860960.000000007</v>
      </c>
      <c r="V213" s="28">
        <f t="shared" si="38"/>
        <v>10936640.000000009</v>
      </c>
      <c r="W213" s="28">
        <f t="shared" si="39"/>
        <v>10991200.000000009</v>
      </c>
      <c r="X213" s="28">
        <f t="shared" si="40"/>
        <v>11082720.000000011</v>
      </c>
      <c r="Y213" s="28">
        <f t="shared" si="41"/>
        <v>11205040.000000009</v>
      </c>
      <c r="Z213" s="203">
        <f t="shared" si="42"/>
        <v>97568240.000000089</v>
      </c>
      <c r="AA213" s="239">
        <v>7.7055453597148382</v>
      </c>
      <c r="AB213" s="180">
        <v>8.6460419374452631</v>
      </c>
      <c r="AC213" s="36">
        <v>8.865825835206703</v>
      </c>
      <c r="AD213" s="207">
        <v>41.600000000000023</v>
      </c>
      <c r="AE213" s="173">
        <f t="shared" si="43"/>
        <v>3660800.0000000019</v>
      </c>
    </row>
    <row r="214" spans="1:31" s="30" customFormat="1" ht="14.25" customHeight="1">
      <c r="A214" s="24">
        <v>1216</v>
      </c>
      <c r="B214" s="24" t="s">
        <v>238</v>
      </c>
      <c r="C214" s="25" t="s">
        <v>26</v>
      </c>
      <c r="D214" s="24" t="s">
        <v>27</v>
      </c>
      <c r="E214" s="191">
        <v>135.57</v>
      </c>
      <c r="F214" s="39">
        <v>139.03</v>
      </c>
      <c r="G214" s="192">
        <v>144.13</v>
      </c>
      <c r="H214" s="22">
        <v>3.460000000000008</v>
      </c>
      <c r="I214" s="20">
        <v>0.28999999999999204</v>
      </c>
      <c r="J214" s="20">
        <v>0</v>
      </c>
      <c r="K214" s="20">
        <v>0.78999999999999204</v>
      </c>
      <c r="L214" s="20">
        <v>0.75000000000002842</v>
      </c>
      <c r="M214" s="20">
        <v>0.65999999999999659</v>
      </c>
      <c r="N214" s="20">
        <v>2.3000000000000114</v>
      </c>
      <c r="O214" s="27">
        <v>8.9999999999974989E-2</v>
      </c>
      <c r="P214" s="198">
        <v>0.21999999999999886</v>
      </c>
      <c r="Q214" s="28">
        <f t="shared" si="33"/>
        <v>1065680.0000000026</v>
      </c>
      <c r="R214" s="28">
        <f t="shared" si="34"/>
        <v>1116720.0000000012</v>
      </c>
      <c r="S214" s="28">
        <f t="shared" si="35"/>
        <v>1116720.0000000012</v>
      </c>
      <c r="T214" s="28">
        <f t="shared" si="36"/>
        <v>1186240.0000000005</v>
      </c>
      <c r="U214" s="28">
        <f t="shared" si="37"/>
        <v>1252240.000000003</v>
      </c>
      <c r="V214" s="28">
        <f t="shared" si="38"/>
        <v>1310320.0000000028</v>
      </c>
      <c r="W214" s="28">
        <f t="shared" si="39"/>
        <v>1512720.0000000037</v>
      </c>
      <c r="X214" s="28">
        <f t="shared" si="40"/>
        <v>1520640.0000000016</v>
      </c>
      <c r="Y214" s="28">
        <f t="shared" si="41"/>
        <v>1540000.0000000016</v>
      </c>
      <c r="Z214" s="203">
        <f t="shared" si="42"/>
        <v>11621280.000000019</v>
      </c>
      <c r="AA214" s="239">
        <v>10.767984368670621</v>
      </c>
      <c r="AB214" s="180">
        <v>11.042803472569718</v>
      </c>
      <c r="AC214" s="36">
        <v>11.447883654617515</v>
      </c>
      <c r="AD214" s="207">
        <v>8.5600000000000023</v>
      </c>
      <c r="AE214" s="173">
        <f t="shared" si="43"/>
        <v>753280.00000000023</v>
      </c>
    </row>
    <row r="215" spans="1:31" s="30" customFormat="1" ht="14.25" customHeight="1">
      <c r="A215" s="24">
        <v>1217</v>
      </c>
      <c r="B215" s="24" t="s">
        <v>239</v>
      </c>
      <c r="C215" s="25" t="s">
        <v>26</v>
      </c>
      <c r="D215" s="24" t="s">
        <v>27</v>
      </c>
      <c r="E215" s="191">
        <v>422.54</v>
      </c>
      <c r="F215" s="39">
        <v>442.46000000000004</v>
      </c>
      <c r="G215" s="192">
        <v>455.21999999999997</v>
      </c>
      <c r="H215" s="22">
        <v>19.920000000000016</v>
      </c>
      <c r="I215" s="20">
        <v>1.6399999999999864</v>
      </c>
      <c r="J215" s="20">
        <v>3.2099999999999795</v>
      </c>
      <c r="K215" s="20">
        <v>1.589999999999975</v>
      </c>
      <c r="L215" s="20">
        <v>0.77000000000003865</v>
      </c>
      <c r="M215" s="20">
        <v>1.5900000000000318</v>
      </c>
      <c r="N215" s="20">
        <v>1.8799999999999386</v>
      </c>
      <c r="O215" s="27">
        <v>1.3100000000000023</v>
      </c>
      <c r="P215" s="198">
        <v>0.76999999999998181</v>
      </c>
      <c r="Q215" s="28">
        <f t="shared" si="33"/>
        <v>6135360.0000000056</v>
      </c>
      <c r="R215" s="28">
        <f t="shared" si="34"/>
        <v>6424000.0000000028</v>
      </c>
      <c r="S215" s="28">
        <f t="shared" si="35"/>
        <v>6706480.0000000009</v>
      </c>
      <c r="T215" s="28">
        <f t="shared" si="36"/>
        <v>6846399.9999999991</v>
      </c>
      <c r="U215" s="28">
        <f t="shared" si="37"/>
        <v>6914160.0000000028</v>
      </c>
      <c r="V215" s="28">
        <f t="shared" si="38"/>
        <v>7054080.0000000056</v>
      </c>
      <c r="W215" s="28">
        <f t="shared" si="39"/>
        <v>7219520</v>
      </c>
      <c r="X215" s="28">
        <f t="shared" si="40"/>
        <v>7334800</v>
      </c>
      <c r="Y215" s="28">
        <f t="shared" si="41"/>
        <v>7402559.9999999981</v>
      </c>
      <c r="Z215" s="203">
        <f t="shared" si="42"/>
        <v>62037360.000000015</v>
      </c>
      <c r="AA215" s="239">
        <v>13.097669920367505</v>
      </c>
      <c r="AB215" s="180">
        <v>13.715139473105047</v>
      </c>
      <c r="AC215" s="36">
        <v>14.11066715849315</v>
      </c>
      <c r="AD215" s="207">
        <v>32.67999999999995</v>
      </c>
      <c r="AE215" s="173">
        <f t="shared" si="43"/>
        <v>2875839.9999999958</v>
      </c>
    </row>
    <row r="216" spans="1:31" s="30" customFormat="1" ht="14.25" customHeight="1">
      <c r="A216" s="24">
        <v>1218</v>
      </c>
      <c r="B216" s="24" t="s">
        <v>240</v>
      </c>
      <c r="C216" s="25" t="s">
        <v>26</v>
      </c>
      <c r="D216" s="24" t="s">
        <v>27</v>
      </c>
      <c r="E216" s="191">
        <v>64.97</v>
      </c>
      <c r="F216" s="39">
        <v>65.52</v>
      </c>
      <c r="G216" s="192">
        <v>66.44</v>
      </c>
      <c r="H216" s="22">
        <v>0.54999999999999716</v>
      </c>
      <c r="I216" s="20">
        <v>0.34000000000000341</v>
      </c>
      <c r="J216" s="20">
        <v>1.0000000000005116E-2</v>
      </c>
      <c r="K216" s="20">
        <v>0.54000000000000625</v>
      </c>
      <c r="L216" s="20">
        <v>0</v>
      </c>
      <c r="M216" s="20">
        <v>0</v>
      </c>
      <c r="N216" s="20">
        <v>0</v>
      </c>
      <c r="O216" s="27">
        <v>3.0000000000001137E-2</v>
      </c>
      <c r="P216" s="198">
        <v>0</v>
      </c>
      <c r="Q216" s="28">
        <f t="shared" si="33"/>
        <v>169399.99999999913</v>
      </c>
      <c r="R216" s="28">
        <f t="shared" si="34"/>
        <v>229239.99999999971</v>
      </c>
      <c r="S216" s="28">
        <f t="shared" si="35"/>
        <v>230120.00000000015</v>
      </c>
      <c r="T216" s="28">
        <f t="shared" si="36"/>
        <v>277640.0000000007</v>
      </c>
      <c r="U216" s="28">
        <f t="shared" si="37"/>
        <v>277640.0000000007</v>
      </c>
      <c r="V216" s="28">
        <f t="shared" si="38"/>
        <v>277640.0000000007</v>
      </c>
      <c r="W216" s="28">
        <f t="shared" si="39"/>
        <v>277640.0000000007</v>
      </c>
      <c r="X216" s="28">
        <f t="shared" si="40"/>
        <v>280280.00000000081</v>
      </c>
      <c r="Y216" s="28">
        <f t="shared" si="41"/>
        <v>280280.00000000081</v>
      </c>
      <c r="Z216" s="203">
        <f t="shared" si="42"/>
        <v>2299880.0000000037</v>
      </c>
      <c r="AA216" s="239">
        <v>5.9718366821699727</v>
      </c>
      <c r="AB216" s="180">
        <v>6.0223909406768747</v>
      </c>
      <c r="AC216" s="36">
        <v>6.1069544276338759</v>
      </c>
      <c r="AD216" s="207">
        <v>1.4699999999999989</v>
      </c>
      <c r="AE216" s="173">
        <f t="shared" si="43"/>
        <v>129359.9999999999</v>
      </c>
    </row>
    <row r="217" spans="1:31" s="30" customFormat="1" ht="14.25" customHeight="1">
      <c r="A217" s="24">
        <v>1219</v>
      </c>
      <c r="B217" s="24" t="s">
        <v>241</v>
      </c>
      <c r="C217" s="25" t="s">
        <v>26</v>
      </c>
      <c r="D217" s="24" t="s">
        <v>27</v>
      </c>
      <c r="E217" s="191">
        <v>908.91</v>
      </c>
      <c r="F217" s="39">
        <v>921.95999999999992</v>
      </c>
      <c r="G217" s="192">
        <v>932.68000000000006</v>
      </c>
      <c r="H217" s="22">
        <v>13.049999999999955</v>
      </c>
      <c r="I217" s="20">
        <v>1.9000000000000909</v>
      </c>
      <c r="J217" s="20">
        <v>0.49000000000000909</v>
      </c>
      <c r="K217" s="20">
        <v>-0.26999999999998181</v>
      </c>
      <c r="L217" s="20">
        <v>2.1699999999999591</v>
      </c>
      <c r="M217" s="20">
        <v>1.3999999999999773</v>
      </c>
      <c r="N217" s="20">
        <v>3.2600000000001046</v>
      </c>
      <c r="O217" s="27">
        <v>1.1599999999999682</v>
      </c>
      <c r="P217" s="198">
        <v>0.61000000000001364</v>
      </c>
      <c r="Q217" s="28">
        <f t="shared" si="33"/>
        <v>4019399.999999986</v>
      </c>
      <c r="R217" s="28">
        <f t="shared" si="34"/>
        <v>4353800.0000000019</v>
      </c>
      <c r="S217" s="28">
        <f t="shared" si="35"/>
        <v>4396920.0000000028</v>
      </c>
      <c r="T217" s="28">
        <f t="shared" si="36"/>
        <v>4373160.0000000047</v>
      </c>
      <c r="U217" s="28">
        <f t="shared" si="37"/>
        <v>4564120.0000000009</v>
      </c>
      <c r="V217" s="28">
        <f t="shared" si="38"/>
        <v>4687319.9999999991</v>
      </c>
      <c r="W217" s="28">
        <f t="shared" si="39"/>
        <v>4974200.0000000084</v>
      </c>
      <c r="X217" s="28">
        <f t="shared" si="40"/>
        <v>5076280.0000000056</v>
      </c>
      <c r="Y217" s="28">
        <f t="shared" si="41"/>
        <v>5129960.0000000065</v>
      </c>
      <c r="Z217" s="203">
        <f t="shared" si="42"/>
        <v>41575160.000000015</v>
      </c>
      <c r="AA217" s="239">
        <v>30.797041293807116</v>
      </c>
      <c r="AB217" s="180">
        <v>31.239220815304492</v>
      </c>
      <c r="AC217" s="36">
        <v>31.602451809208858</v>
      </c>
      <c r="AD217" s="207">
        <v>23.770000000000095</v>
      </c>
      <c r="AE217" s="173">
        <f t="shared" si="43"/>
        <v>2091760.0000000084</v>
      </c>
    </row>
    <row r="218" spans="1:31" s="30" customFormat="1" ht="14.25" customHeight="1">
      <c r="A218" s="24">
        <v>1220</v>
      </c>
      <c r="B218" s="24" t="s">
        <v>242</v>
      </c>
      <c r="C218" s="25" t="s">
        <v>26</v>
      </c>
      <c r="D218" s="24" t="s">
        <v>27</v>
      </c>
      <c r="E218" s="191">
        <v>159.37</v>
      </c>
      <c r="F218" s="39">
        <v>162.53</v>
      </c>
      <c r="G218" s="192">
        <v>164.38000000000002</v>
      </c>
      <c r="H218" s="22">
        <v>3.1599999999999966</v>
      </c>
      <c r="I218" s="20">
        <v>0.46000000000000796</v>
      </c>
      <c r="J218" s="20">
        <v>0.69999999999998863</v>
      </c>
      <c r="K218" s="20">
        <v>1.4799999999999898</v>
      </c>
      <c r="L218" s="20">
        <v>0.26000000000001933</v>
      </c>
      <c r="M218" s="20">
        <v>-1.7400000000000091</v>
      </c>
      <c r="N218" s="20">
        <v>0.71000000000000796</v>
      </c>
      <c r="O218" s="27">
        <v>-3.9999999999992042E-2</v>
      </c>
      <c r="P218" s="198">
        <v>2.0000000000010232E-2</v>
      </c>
      <c r="Q218" s="28">
        <f t="shared" si="33"/>
        <v>973279.99999999895</v>
      </c>
      <c r="R218" s="28">
        <f t="shared" si="34"/>
        <v>1054240.0000000005</v>
      </c>
      <c r="S218" s="28">
        <f t="shared" si="35"/>
        <v>1115839.9999999995</v>
      </c>
      <c r="T218" s="28">
        <f t="shared" si="36"/>
        <v>1246079.9999999986</v>
      </c>
      <c r="U218" s="28">
        <f t="shared" si="37"/>
        <v>1268960.0000000002</v>
      </c>
      <c r="V218" s="28">
        <f t="shared" si="38"/>
        <v>1115839.9999999995</v>
      </c>
      <c r="W218" s="28">
        <f t="shared" si="39"/>
        <v>1178320.0000000002</v>
      </c>
      <c r="X218" s="28">
        <f t="shared" si="40"/>
        <v>1174800.0000000009</v>
      </c>
      <c r="Y218" s="28">
        <f t="shared" si="41"/>
        <v>1176560.0000000019</v>
      </c>
      <c r="Z218" s="203">
        <f t="shared" si="42"/>
        <v>10303920.000000002</v>
      </c>
      <c r="AA218" s="239">
        <v>18.581305599925383</v>
      </c>
      <c r="AB218" s="180">
        <v>18.949737084494402</v>
      </c>
      <c r="AC218" s="36">
        <v>19.165432732106009</v>
      </c>
      <c r="AD218" s="207">
        <v>5.0100000000000193</v>
      </c>
      <c r="AE218" s="173">
        <f t="shared" si="43"/>
        <v>440880.00000000169</v>
      </c>
    </row>
    <row r="219" spans="1:31" s="30" customFormat="1" ht="14.25" customHeight="1">
      <c r="A219" s="24">
        <v>1221</v>
      </c>
      <c r="B219" s="24" t="s">
        <v>243</v>
      </c>
      <c r="C219" s="25" t="s">
        <v>26</v>
      </c>
      <c r="D219" s="24" t="s">
        <v>27</v>
      </c>
      <c r="E219" s="191">
        <v>103.5</v>
      </c>
      <c r="F219" s="39">
        <v>104.93</v>
      </c>
      <c r="G219" s="192">
        <v>106.39</v>
      </c>
      <c r="H219" s="22">
        <v>1.4300000000000068</v>
      </c>
      <c r="I219" s="20">
        <v>0.20999999999999375</v>
      </c>
      <c r="J219" s="20">
        <v>0.20999999999999375</v>
      </c>
      <c r="K219" s="20">
        <v>0.21000000000000796</v>
      </c>
      <c r="L219" s="20">
        <v>4.9999999999997158E-2</v>
      </c>
      <c r="M219" s="20">
        <v>3.0000000000001137E-2</v>
      </c>
      <c r="N219" s="20">
        <v>0</v>
      </c>
      <c r="O219" s="27">
        <v>4.9999999999997158E-2</v>
      </c>
      <c r="P219" s="198">
        <v>0.70000000000000284</v>
      </c>
      <c r="Q219" s="28">
        <f t="shared" si="33"/>
        <v>440440.0000000021</v>
      </c>
      <c r="R219" s="28">
        <f t="shared" si="34"/>
        <v>477400.00000000099</v>
      </c>
      <c r="S219" s="28">
        <f t="shared" si="35"/>
        <v>495880.00000000047</v>
      </c>
      <c r="T219" s="28">
        <f t="shared" si="36"/>
        <v>514360.00000000116</v>
      </c>
      <c r="U219" s="28">
        <f t="shared" si="37"/>
        <v>518760.00000000093</v>
      </c>
      <c r="V219" s="28">
        <f t="shared" si="38"/>
        <v>521400.00000000105</v>
      </c>
      <c r="W219" s="28">
        <f t="shared" si="39"/>
        <v>521400.00000000105</v>
      </c>
      <c r="X219" s="28">
        <f t="shared" si="40"/>
        <v>525800.00000000081</v>
      </c>
      <c r="Y219" s="28">
        <f t="shared" si="41"/>
        <v>587400.00000000105</v>
      </c>
      <c r="Z219" s="203">
        <f t="shared" si="42"/>
        <v>4602840.0000000093</v>
      </c>
      <c r="AA219" s="239">
        <v>7.289091715788806</v>
      </c>
      <c r="AB219" s="180">
        <v>7.3898009056784497</v>
      </c>
      <c r="AC219" s="36">
        <v>7.4926228757755657</v>
      </c>
      <c r="AD219" s="207">
        <v>2.8900000000000006</v>
      </c>
      <c r="AE219" s="173">
        <f t="shared" si="43"/>
        <v>254320.00000000006</v>
      </c>
    </row>
    <row r="220" spans="1:31" s="30" customFormat="1" ht="14.25" customHeight="1">
      <c r="A220" s="24">
        <v>1222</v>
      </c>
      <c r="B220" s="24" t="s">
        <v>244</v>
      </c>
      <c r="C220" s="25" t="s">
        <v>26</v>
      </c>
      <c r="D220" s="24" t="s">
        <v>27</v>
      </c>
      <c r="E220" s="191">
        <v>107.82000000000001</v>
      </c>
      <c r="F220" s="39">
        <v>109.50000000000001</v>
      </c>
      <c r="G220" s="192">
        <v>110.60000000000001</v>
      </c>
      <c r="H220" s="22">
        <v>1.6800000000000068</v>
      </c>
      <c r="I220" s="20">
        <v>0.37999999999998124</v>
      </c>
      <c r="J220" s="20">
        <v>7.9999999999998295E-2</v>
      </c>
      <c r="K220" s="20">
        <v>2.0000000000010232E-2</v>
      </c>
      <c r="L220" s="20">
        <v>0.14000000000000057</v>
      </c>
      <c r="M220" s="20">
        <v>9.9999999999994316E-2</v>
      </c>
      <c r="N220" s="20">
        <v>4.0000000000006253E-2</v>
      </c>
      <c r="O220" s="27">
        <v>0.23000000000000398</v>
      </c>
      <c r="P220" s="198">
        <v>0.10999999999999943</v>
      </c>
      <c r="Q220" s="28">
        <f t="shared" si="33"/>
        <v>517440.0000000021</v>
      </c>
      <c r="R220" s="28">
        <f t="shared" si="34"/>
        <v>584319.99999999884</v>
      </c>
      <c r="S220" s="28">
        <f t="shared" si="35"/>
        <v>591359.99999999872</v>
      </c>
      <c r="T220" s="28">
        <f t="shared" si="36"/>
        <v>593119.99999999965</v>
      </c>
      <c r="U220" s="28">
        <f t="shared" si="37"/>
        <v>605439.99999999965</v>
      </c>
      <c r="V220" s="28">
        <f t="shared" si="38"/>
        <v>614239.99999999919</v>
      </c>
      <c r="W220" s="28">
        <f t="shared" si="39"/>
        <v>617759.99999999977</v>
      </c>
      <c r="X220" s="28">
        <f t="shared" si="40"/>
        <v>638000.00000000012</v>
      </c>
      <c r="Y220" s="28">
        <f t="shared" si="41"/>
        <v>647680.00000000012</v>
      </c>
      <c r="Z220" s="203">
        <f t="shared" si="42"/>
        <v>5409359.9999999972</v>
      </c>
      <c r="AA220" s="239">
        <v>11.108134838869201</v>
      </c>
      <c r="AB220" s="180">
        <v>11.281216516937279</v>
      </c>
      <c r="AC220" s="36">
        <v>11.394543806148521</v>
      </c>
      <c r="AD220" s="207">
        <v>2.7800000000000011</v>
      </c>
      <c r="AE220" s="173">
        <f t="shared" si="43"/>
        <v>244640.00000000009</v>
      </c>
    </row>
    <row r="221" spans="1:31" s="30" customFormat="1" ht="14.25" customHeight="1">
      <c r="A221" s="24">
        <v>1223</v>
      </c>
      <c r="B221" s="24" t="s">
        <v>245</v>
      </c>
      <c r="C221" s="25" t="s">
        <v>26</v>
      </c>
      <c r="D221" s="24" t="s">
        <v>27</v>
      </c>
      <c r="E221" s="191">
        <v>113.56</v>
      </c>
      <c r="F221" s="39">
        <v>119.09</v>
      </c>
      <c r="G221" s="192">
        <v>121.01</v>
      </c>
      <c r="H221" s="22">
        <v>5.5300000000000011</v>
      </c>
      <c r="I221" s="20">
        <v>2.5499999999999972</v>
      </c>
      <c r="J221" s="20">
        <v>-2.539999999999992</v>
      </c>
      <c r="K221" s="20">
        <v>0</v>
      </c>
      <c r="L221" s="20">
        <v>1.7900000000000063</v>
      </c>
      <c r="M221" s="20">
        <v>2.9999999999986926E-2</v>
      </c>
      <c r="N221" s="20">
        <v>6.0000000000002274E-2</v>
      </c>
      <c r="O221" s="27">
        <v>0</v>
      </c>
      <c r="P221" s="198">
        <v>3.0000000000001137E-2</v>
      </c>
      <c r="Q221" s="28">
        <f t="shared" si="33"/>
        <v>1703240.0000000002</v>
      </c>
      <c r="R221" s="28">
        <f t="shared" si="34"/>
        <v>2152039.9999999995</v>
      </c>
      <c r="S221" s="28">
        <f t="shared" si="35"/>
        <v>1928520.0000000002</v>
      </c>
      <c r="T221" s="28">
        <f t="shared" si="36"/>
        <v>1928520.0000000002</v>
      </c>
      <c r="U221" s="28">
        <f t="shared" si="37"/>
        <v>2086040.0000000007</v>
      </c>
      <c r="V221" s="28">
        <f t="shared" si="38"/>
        <v>2088679.9999999995</v>
      </c>
      <c r="W221" s="28">
        <f t="shared" si="39"/>
        <v>2093959.9999999998</v>
      </c>
      <c r="X221" s="28">
        <f t="shared" si="40"/>
        <v>2093959.9999999998</v>
      </c>
      <c r="Y221" s="28">
        <f t="shared" si="41"/>
        <v>2096599.9999999998</v>
      </c>
      <c r="Z221" s="203">
        <f t="shared" si="42"/>
        <v>18171560</v>
      </c>
      <c r="AA221" s="239">
        <v>10.125905054035739</v>
      </c>
      <c r="AB221" s="180">
        <v>10.61900345971395</v>
      </c>
      <c r="AC221" s="36">
        <v>10.79020579947926</v>
      </c>
      <c r="AD221" s="207">
        <v>7.4500000000000028</v>
      </c>
      <c r="AE221" s="173">
        <f t="shared" si="43"/>
        <v>655600.00000000023</v>
      </c>
    </row>
    <row r="222" spans="1:31" s="30" customFormat="1" ht="14.25" customHeight="1">
      <c r="A222" s="24">
        <v>1224</v>
      </c>
      <c r="B222" s="24" t="s">
        <v>246</v>
      </c>
      <c r="C222" s="25" t="s">
        <v>26</v>
      </c>
      <c r="D222" s="24" t="s">
        <v>27</v>
      </c>
      <c r="E222" s="191">
        <v>33.32</v>
      </c>
      <c r="F222" s="39">
        <v>33.910000000000004</v>
      </c>
      <c r="G222" s="192">
        <v>34.39</v>
      </c>
      <c r="H222" s="22">
        <v>0.59000000000000341</v>
      </c>
      <c r="I222" s="20">
        <v>0</v>
      </c>
      <c r="J222" s="20">
        <v>0.15999999999999659</v>
      </c>
      <c r="K222" s="20">
        <v>0.28999999999999915</v>
      </c>
      <c r="L222" s="20">
        <v>5.0000000000004263E-2</v>
      </c>
      <c r="M222" s="20">
        <v>-2.0000000000003126E-2</v>
      </c>
      <c r="N222" s="20">
        <v>0</v>
      </c>
      <c r="O222" s="27">
        <v>0</v>
      </c>
      <c r="P222" s="198">
        <v>0</v>
      </c>
      <c r="Q222" s="28">
        <f t="shared" si="33"/>
        <v>181720.00000000105</v>
      </c>
      <c r="R222" s="28">
        <f t="shared" si="34"/>
        <v>181720.00000000105</v>
      </c>
      <c r="S222" s="28">
        <f t="shared" si="35"/>
        <v>195800.00000000076</v>
      </c>
      <c r="T222" s="28">
        <f t="shared" si="36"/>
        <v>221320.00000000067</v>
      </c>
      <c r="U222" s="28">
        <f t="shared" si="37"/>
        <v>225720.00000000105</v>
      </c>
      <c r="V222" s="28">
        <f t="shared" si="38"/>
        <v>223960.00000000079</v>
      </c>
      <c r="W222" s="28">
        <f t="shared" si="39"/>
        <v>223960.00000000079</v>
      </c>
      <c r="X222" s="28">
        <f t="shared" si="40"/>
        <v>223960.00000000079</v>
      </c>
      <c r="Y222" s="28">
        <f t="shared" si="41"/>
        <v>223960.00000000079</v>
      </c>
      <c r="Z222" s="203">
        <f t="shared" si="42"/>
        <v>1902120.0000000075</v>
      </c>
      <c r="AA222" s="239">
        <v>0.34596219958031832</v>
      </c>
      <c r="AB222" s="180">
        <v>0.35208818090542005</v>
      </c>
      <c r="AC222" s="36">
        <v>0.35707203011906213</v>
      </c>
      <c r="AD222" s="207">
        <v>1.0700000000000003</v>
      </c>
      <c r="AE222" s="173">
        <f t="shared" si="43"/>
        <v>94160.000000000029</v>
      </c>
    </row>
    <row r="223" spans="1:31" s="30" customFormat="1" ht="14.25" customHeight="1">
      <c r="A223" s="24">
        <v>1225</v>
      </c>
      <c r="B223" s="24" t="s">
        <v>247</v>
      </c>
      <c r="C223" s="25" t="s">
        <v>26</v>
      </c>
      <c r="D223" s="24" t="s">
        <v>27</v>
      </c>
      <c r="E223" s="191">
        <v>165.83</v>
      </c>
      <c r="F223" s="39">
        <v>188.97000000000003</v>
      </c>
      <c r="G223" s="192">
        <v>199.94</v>
      </c>
      <c r="H223" s="22">
        <v>23.140000000000015</v>
      </c>
      <c r="I223" s="20">
        <v>2.7399999999999807</v>
      </c>
      <c r="J223" s="20">
        <v>3.2199999999999989</v>
      </c>
      <c r="K223" s="20">
        <v>2.289999999999992</v>
      </c>
      <c r="L223" s="20">
        <v>1.1899999999999977</v>
      </c>
      <c r="M223" s="20">
        <v>-2.4399999999999977</v>
      </c>
      <c r="N223" s="20">
        <v>2.2200000000000273</v>
      </c>
      <c r="O223" s="27">
        <v>1.6799999999999784</v>
      </c>
      <c r="P223" s="198">
        <v>6.9999999999993179E-2</v>
      </c>
      <c r="Q223" s="28">
        <f t="shared" si="33"/>
        <v>7127120.0000000056</v>
      </c>
      <c r="R223" s="28">
        <f t="shared" si="34"/>
        <v>7609360.0000000019</v>
      </c>
      <c r="S223" s="28">
        <f t="shared" si="35"/>
        <v>7892720.0000000019</v>
      </c>
      <c r="T223" s="28">
        <f t="shared" si="36"/>
        <v>8094240.0000000009</v>
      </c>
      <c r="U223" s="28">
        <f t="shared" si="37"/>
        <v>8198960.0000000009</v>
      </c>
      <c r="V223" s="28">
        <f t="shared" si="38"/>
        <v>7984240.0000000009</v>
      </c>
      <c r="W223" s="28">
        <f t="shared" si="39"/>
        <v>8179600.0000000037</v>
      </c>
      <c r="X223" s="28">
        <f t="shared" si="40"/>
        <v>8327440.0000000019</v>
      </c>
      <c r="Y223" s="28">
        <f t="shared" si="41"/>
        <v>8333600.0000000009</v>
      </c>
      <c r="Z223" s="203">
        <f t="shared" si="42"/>
        <v>71747280.000000015</v>
      </c>
      <c r="AA223" s="239">
        <v>15.504071653624289</v>
      </c>
      <c r="AB223" s="180">
        <v>17.667517459961292</v>
      </c>
      <c r="AC223" s="36">
        <v>18.693144101945606</v>
      </c>
      <c r="AD223" s="207">
        <v>34.109999999999985</v>
      </c>
      <c r="AE223" s="173">
        <f t="shared" si="43"/>
        <v>3001679.9999999986</v>
      </c>
    </row>
    <row r="224" spans="1:31" s="30" customFormat="1" ht="14.25" customHeight="1">
      <c r="A224" s="24">
        <v>1226</v>
      </c>
      <c r="B224" s="24" t="s">
        <v>248</v>
      </c>
      <c r="C224" s="25" t="s">
        <v>26</v>
      </c>
      <c r="D224" s="24" t="s">
        <v>27</v>
      </c>
      <c r="E224" s="191">
        <v>53.79</v>
      </c>
      <c r="F224" s="39">
        <v>54.73</v>
      </c>
      <c r="G224" s="192">
        <v>55.11</v>
      </c>
      <c r="H224" s="22">
        <v>0.93999999999999773</v>
      </c>
      <c r="I224" s="20">
        <v>0</v>
      </c>
      <c r="J224" s="20">
        <v>0</v>
      </c>
      <c r="K224" s="20">
        <v>0.38000000000000256</v>
      </c>
      <c r="L224" s="20">
        <v>0</v>
      </c>
      <c r="M224" s="20">
        <v>0</v>
      </c>
      <c r="N224" s="20">
        <v>0</v>
      </c>
      <c r="O224" s="27">
        <v>0</v>
      </c>
      <c r="P224" s="198">
        <v>0</v>
      </c>
      <c r="Q224" s="28">
        <f t="shared" si="33"/>
        <v>289519.9999999993</v>
      </c>
      <c r="R224" s="28">
        <f t="shared" si="34"/>
        <v>289519.9999999993</v>
      </c>
      <c r="S224" s="28">
        <f t="shared" si="35"/>
        <v>289519.9999999993</v>
      </c>
      <c r="T224" s="28">
        <f t="shared" si="36"/>
        <v>322959.99999999953</v>
      </c>
      <c r="U224" s="28">
        <f t="shared" si="37"/>
        <v>322959.99999999953</v>
      </c>
      <c r="V224" s="28">
        <f t="shared" si="38"/>
        <v>322959.99999999953</v>
      </c>
      <c r="W224" s="28">
        <f t="shared" si="39"/>
        <v>322959.99999999953</v>
      </c>
      <c r="X224" s="28">
        <f t="shared" si="40"/>
        <v>322959.99999999953</v>
      </c>
      <c r="Y224" s="28">
        <f t="shared" si="41"/>
        <v>322959.99999999953</v>
      </c>
      <c r="Z224" s="203">
        <f t="shared" si="42"/>
        <v>2806319.9999999953</v>
      </c>
      <c r="AA224" s="239">
        <v>4.3338140625377664</v>
      </c>
      <c r="AB224" s="180">
        <v>4.4095490545211371</v>
      </c>
      <c r="AC224" s="36">
        <v>4.4401653278761177</v>
      </c>
      <c r="AD224" s="207">
        <v>1.3200000000000003</v>
      </c>
      <c r="AE224" s="173">
        <f t="shared" si="43"/>
        <v>116160.00000000003</v>
      </c>
    </row>
    <row r="225" spans="1:31" s="30" customFormat="1" ht="14.25" customHeight="1">
      <c r="A225" s="24">
        <v>1227</v>
      </c>
      <c r="B225" s="24" t="s">
        <v>249</v>
      </c>
      <c r="C225" s="25" t="s">
        <v>26</v>
      </c>
      <c r="D225" s="24" t="s">
        <v>27</v>
      </c>
      <c r="E225" s="191">
        <v>61.38</v>
      </c>
      <c r="F225" s="39">
        <v>61.82</v>
      </c>
      <c r="G225" s="192">
        <v>62.18</v>
      </c>
      <c r="H225" s="22">
        <v>0.43999999999999773</v>
      </c>
      <c r="I225" s="20">
        <v>0</v>
      </c>
      <c r="J225" s="20">
        <v>0</v>
      </c>
      <c r="K225" s="20">
        <v>0.10999999999999943</v>
      </c>
      <c r="L225" s="20">
        <v>0.15999999999999659</v>
      </c>
      <c r="M225" s="20">
        <v>8.00000000000054E-2</v>
      </c>
      <c r="N225" s="20">
        <v>9.9999999999980105E-3</v>
      </c>
      <c r="O225" s="27">
        <v>0</v>
      </c>
      <c r="P225" s="198">
        <v>0</v>
      </c>
      <c r="Q225" s="28">
        <f t="shared" si="33"/>
        <v>135519.9999999993</v>
      </c>
      <c r="R225" s="28">
        <f t="shared" si="34"/>
        <v>135519.9999999993</v>
      </c>
      <c r="S225" s="28">
        <f t="shared" si="35"/>
        <v>135519.9999999993</v>
      </c>
      <c r="T225" s="28">
        <f t="shared" si="36"/>
        <v>145199.99999999924</v>
      </c>
      <c r="U225" s="28">
        <f t="shared" si="37"/>
        <v>159279.99999999895</v>
      </c>
      <c r="V225" s="28">
        <f t="shared" si="38"/>
        <v>166319.99999999942</v>
      </c>
      <c r="W225" s="28">
        <f t="shared" si="39"/>
        <v>167199.99999999924</v>
      </c>
      <c r="X225" s="28">
        <f t="shared" si="40"/>
        <v>167199.99999999924</v>
      </c>
      <c r="Y225" s="28">
        <f t="shared" si="41"/>
        <v>167199.99999999924</v>
      </c>
      <c r="Z225" s="203">
        <f t="shared" si="42"/>
        <v>1378959.9999999935</v>
      </c>
      <c r="AA225" s="239">
        <v>1.033550831403915</v>
      </c>
      <c r="AB225" s="180">
        <v>1.0409597979372762</v>
      </c>
      <c r="AC225" s="36">
        <v>1.0470216796463903</v>
      </c>
      <c r="AD225" s="207">
        <v>0.79999999999999716</v>
      </c>
      <c r="AE225" s="173">
        <f t="shared" si="43"/>
        <v>70399.999999999753</v>
      </c>
    </row>
    <row r="226" spans="1:31" s="30" customFormat="1" ht="14.25" customHeight="1">
      <c r="A226" s="24">
        <v>1228</v>
      </c>
      <c r="B226" s="24" t="s">
        <v>250</v>
      </c>
      <c r="C226" s="25" t="s">
        <v>26</v>
      </c>
      <c r="D226" s="24" t="s">
        <v>27</v>
      </c>
      <c r="E226" s="191">
        <v>173.62</v>
      </c>
      <c r="F226" s="39">
        <v>176.07</v>
      </c>
      <c r="G226" s="192">
        <v>181.98000000000002</v>
      </c>
      <c r="H226" s="22">
        <v>2.4499999999999886</v>
      </c>
      <c r="I226" s="20">
        <v>2.039999999999992</v>
      </c>
      <c r="J226" s="20">
        <v>0.22000000000002728</v>
      </c>
      <c r="K226" s="20">
        <v>0.81999999999999318</v>
      </c>
      <c r="L226" s="20">
        <v>0.71999999999999886</v>
      </c>
      <c r="M226" s="20">
        <v>-0.19999999999998863</v>
      </c>
      <c r="N226" s="20">
        <v>0.22999999999998977</v>
      </c>
      <c r="O226" s="27">
        <v>0.34000000000000341</v>
      </c>
      <c r="P226" s="198">
        <v>1.7400000000000091</v>
      </c>
      <c r="Q226" s="28">
        <f t="shared" si="33"/>
        <v>754599.99999999662</v>
      </c>
      <c r="R226" s="28">
        <f t="shared" si="34"/>
        <v>1113639.9999999953</v>
      </c>
      <c r="S226" s="28">
        <f t="shared" si="35"/>
        <v>1132999.9999999977</v>
      </c>
      <c r="T226" s="28">
        <f t="shared" si="36"/>
        <v>1205159.999999997</v>
      </c>
      <c r="U226" s="28">
        <f t="shared" si="37"/>
        <v>1268519.999999997</v>
      </c>
      <c r="V226" s="28">
        <f t="shared" si="38"/>
        <v>1250919.9999999979</v>
      </c>
      <c r="W226" s="28">
        <f t="shared" si="39"/>
        <v>1271159.999999997</v>
      </c>
      <c r="X226" s="28">
        <f t="shared" si="40"/>
        <v>1301079.9999999972</v>
      </c>
      <c r="Y226" s="28">
        <f t="shared" si="41"/>
        <v>1454199.9999999981</v>
      </c>
      <c r="Z226" s="203">
        <f t="shared" si="42"/>
        <v>10752279.999999976</v>
      </c>
      <c r="AA226" s="239">
        <v>19.141593993583452</v>
      </c>
      <c r="AB226" s="180">
        <v>19.411706338268857</v>
      </c>
      <c r="AC226" s="36">
        <v>20.063283463612009</v>
      </c>
      <c r="AD226" s="207">
        <v>8.3600000000000136</v>
      </c>
      <c r="AE226" s="173">
        <f t="shared" si="43"/>
        <v>735680.00000000116</v>
      </c>
    </row>
    <row r="227" spans="1:31" s="30" customFormat="1" ht="14.25" customHeight="1">
      <c r="A227" s="24">
        <v>1229</v>
      </c>
      <c r="B227" s="24" t="s">
        <v>251</v>
      </c>
      <c r="C227" s="25" t="s">
        <v>26</v>
      </c>
      <c r="D227" s="24" t="s">
        <v>27</v>
      </c>
      <c r="E227" s="191">
        <v>86.58</v>
      </c>
      <c r="F227" s="39">
        <v>87.21</v>
      </c>
      <c r="G227" s="192">
        <v>87.85</v>
      </c>
      <c r="H227" s="22">
        <v>0.62999999999999545</v>
      </c>
      <c r="I227" s="20">
        <v>1.0000000000019327E-2</v>
      </c>
      <c r="J227" s="20">
        <v>0.76999999999998181</v>
      </c>
      <c r="K227" s="20">
        <v>-0.46999999999999886</v>
      </c>
      <c r="L227" s="20">
        <v>6.0000000000002274E-2</v>
      </c>
      <c r="M227" s="20">
        <v>0</v>
      </c>
      <c r="N227" s="20">
        <v>0</v>
      </c>
      <c r="O227" s="27">
        <v>0</v>
      </c>
      <c r="P227" s="198">
        <v>0.26999999999999602</v>
      </c>
      <c r="Q227" s="28">
        <f t="shared" si="33"/>
        <v>194039.9999999986</v>
      </c>
      <c r="R227" s="28">
        <f t="shared" si="34"/>
        <v>195800.00000000201</v>
      </c>
      <c r="S227" s="28">
        <f t="shared" si="35"/>
        <v>263560.00000000041</v>
      </c>
      <c r="T227" s="28">
        <f t="shared" si="36"/>
        <v>222200.00000000052</v>
      </c>
      <c r="U227" s="28">
        <f t="shared" si="37"/>
        <v>227480.00000000073</v>
      </c>
      <c r="V227" s="28">
        <f t="shared" si="38"/>
        <v>227480.00000000073</v>
      </c>
      <c r="W227" s="28">
        <f t="shared" si="39"/>
        <v>227480.00000000073</v>
      </c>
      <c r="X227" s="28">
        <f t="shared" si="40"/>
        <v>227480.00000000073</v>
      </c>
      <c r="Y227" s="28">
        <f t="shared" si="41"/>
        <v>251240.00000000038</v>
      </c>
      <c r="Z227" s="203">
        <f t="shared" si="42"/>
        <v>2036760.0000000047</v>
      </c>
      <c r="AA227" s="239">
        <v>3.212854386225322</v>
      </c>
      <c r="AB227" s="180">
        <v>3.2362327445450494</v>
      </c>
      <c r="AC227" s="36">
        <v>3.25998218791747</v>
      </c>
      <c r="AD227" s="207">
        <v>1.269999999999996</v>
      </c>
      <c r="AE227" s="173">
        <f t="shared" si="43"/>
        <v>111759.99999999965</v>
      </c>
    </row>
    <row r="228" spans="1:31" s="30" customFormat="1" ht="14.25" customHeight="1">
      <c r="A228" s="24">
        <v>1230</v>
      </c>
      <c r="B228" s="24" t="s">
        <v>252</v>
      </c>
      <c r="C228" s="25" t="s">
        <v>26</v>
      </c>
      <c r="D228" s="24" t="s">
        <v>27</v>
      </c>
      <c r="E228" s="191">
        <v>32.480000000000004</v>
      </c>
      <c r="F228" s="39">
        <v>32.71</v>
      </c>
      <c r="G228" s="192">
        <v>33.160000000000004</v>
      </c>
      <c r="H228" s="22">
        <v>0.22999999999999687</v>
      </c>
      <c r="I228" s="20">
        <v>0</v>
      </c>
      <c r="J228" s="20">
        <v>3.9999999999999147E-2</v>
      </c>
      <c r="K228" s="20">
        <v>-0.20000000000000284</v>
      </c>
      <c r="L228" s="20">
        <v>1.0000000000005116E-2</v>
      </c>
      <c r="M228" s="20">
        <v>0.47999999999999687</v>
      </c>
      <c r="N228" s="20">
        <v>0.11999999999999744</v>
      </c>
      <c r="O228" s="27">
        <v>0</v>
      </c>
      <c r="P228" s="198">
        <v>0</v>
      </c>
      <c r="Q228" s="28">
        <f t="shared" si="33"/>
        <v>70839.999999999025</v>
      </c>
      <c r="R228" s="28">
        <f t="shared" si="34"/>
        <v>70839.999999999025</v>
      </c>
      <c r="S228" s="28">
        <f t="shared" si="35"/>
        <v>74359.999999998952</v>
      </c>
      <c r="T228" s="28">
        <f t="shared" si="36"/>
        <v>56759.999999998705</v>
      </c>
      <c r="U228" s="28">
        <f t="shared" si="37"/>
        <v>57639.999999999156</v>
      </c>
      <c r="V228" s="28">
        <f t="shared" si="38"/>
        <v>99879.99999999888</v>
      </c>
      <c r="W228" s="28">
        <f t="shared" si="39"/>
        <v>110439.99999999866</v>
      </c>
      <c r="X228" s="28">
        <f t="shared" si="40"/>
        <v>110439.99999999866</v>
      </c>
      <c r="Y228" s="28">
        <f t="shared" si="41"/>
        <v>110439.99999999866</v>
      </c>
      <c r="Z228" s="203">
        <f t="shared" si="42"/>
        <v>761639.99999998976</v>
      </c>
      <c r="AA228" s="239">
        <v>2.149541369406097</v>
      </c>
      <c r="AB228" s="180">
        <v>2.1647628754086647</v>
      </c>
      <c r="AC228" s="36">
        <v>2.1945440828049927</v>
      </c>
      <c r="AD228" s="207">
        <v>0.67999999999999972</v>
      </c>
      <c r="AE228" s="173">
        <f t="shared" si="43"/>
        <v>59839.999999999978</v>
      </c>
    </row>
    <row r="229" spans="1:31" s="30" customFormat="1" ht="14.25" customHeight="1">
      <c r="A229" s="24">
        <v>1231</v>
      </c>
      <c r="B229" s="24" t="s">
        <v>253</v>
      </c>
      <c r="C229" s="25" t="s">
        <v>26</v>
      </c>
      <c r="D229" s="24" t="s">
        <v>27</v>
      </c>
      <c r="E229" s="191">
        <v>72.350000000000009</v>
      </c>
      <c r="F229" s="39">
        <v>73.510000000000005</v>
      </c>
      <c r="G229" s="192">
        <v>80.14</v>
      </c>
      <c r="H229" s="22">
        <v>1.1599999999999966</v>
      </c>
      <c r="I229" s="20">
        <v>2.5900000000000034</v>
      </c>
      <c r="J229" s="20">
        <v>-4.9999999999997158E-2</v>
      </c>
      <c r="K229" s="20">
        <v>0.25999999999999091</v>
      </c>
      <c r="L229" s="20">
        <v>1.269999999999996</v>
      </c>
      <c r="M229" s="20">
        <v>9.0000000000003411E-2</v>
      </c>
      <c r="N229" s="20">
        <v>1.4000000000000057</v>
      </c>
      <c r="O229" s="27">
        <v>0.81000000000000227</v>
      </c>
      <c r="P229" s="198">
        <v>0.25999999999999091</v>
      </c>
      <c r="Q229" s="28">
        <f t="shared" si="33"/>
        <v>357279.99999999895</v>
      </c>
      <c r="R229" s="28">
        <f t="shared" si="34"/>
        <v>813119.99999999953</v>
      </c>
      <c r="S229" s="28">
        <f t="shared" si="35"/>
        <v>808719.99999999977</v>
      </c>
      <c r="T229" s="28">
        <f t="shared" si="36"/>
        <v>831599.99999999895</v>
      </c>
      <c r="U229" s="28">
        <f t="shared" si="37"/>
        <v>943359.9999999986</v>
      </c>
      <c r="V229" s="28">
        <f t="shared" si="38"/>
        <v>951279.99999999895</v>
      </c>
      <c r="W229" s="28">
        <f t="shared" si="39"/>
        <v>1074479.9999999995</v>
      </c>
      <c r="X229" s="28">
        <f t="shared" si="40"/>
        <v>1145759.9999999998</v>
      </c>
      <c r="Y229" s="28">
        <f t="shared" si="41"/>
        <v>1168639.9999999991</v>
      </c>
      <c r="Z229" s="203">
        <f t="shared" si="42"/>
        <v>8094239.9999999935</v>
      </c>
      <c r="AA229" s="239">
        <v>14.604949735556543</v>
      </c>
      <c r="AB229" s="180">
        <v>14.839113407888895</v>
      </c>
      <c r="AC229" s="36">
        <v>16.17747991440914</v>
      </c>
      <c r="AD229" s="207">
        <v>7.789999999999992</v>
      </c>
      <c r="AE229" s="173">
        <f t="shared" si="43"/>
        <v>685519.9999999993</v>
      </c>
    </row>
    <row r="230" spans="1:31" s="30" customFormat="1" ht="14.25" customHeight="1">
      <c r="A230" s="24">
        <v>1232</v>
      </c>
      <c r="B230" s="24" t="s">
        <v>254</v>
      </c>
      <c r="C230" s="25" t="s">
        <v>26</v>
      </c>
      <c r="D230" s="24" t="s">
        <v>27</v>
      </c>
      <c r="E230" s="191">
        <v>116.10000000000001</v>
      </c>
      <c r="F230" s="39">
        <v>120.63000000000001</v>
      </c>
      <c r="G230" s="192">
        <v>121.64999999999999</v>
      </c>
      <c r="H230" s="22">
        <v>4.5300000000000011</v>
      </c>
      <c r="I230" s="20">
        <v>3.9999999999992042E-2</v>
      </c>
      <c r="J230" s="20">
        <v>0.14000000000000057</v>
      </c>
      <c r="K230" s="20">
        <v>0.26999999999999602</v>
      </c>
      <c r="L230" s="20">
        <v>0.15999999999999659</v>
      </c>
      <c r="M230" s="20">
        <v>0</v>
      </c>
      <c r="N230" s="20">
        <v>0</v>
      </c>
      <c r="O230" s="27">
        <v>0.31000000000000227</v>
      </c>
      <c r="P230" s="198">
        <v>9.9999999999980105E-2</v>
      </c>
      <c r="Q230" s="28">
        <f t="shared" si="33"/>
        <v>1395240.0000000002</v>
      </c>
      <c r="R230" s="28">
        <f t="shared" si="34"/>
        <v>1402279.9999999988</v>
      </c>
      <c r="S230" s="28">
        <f t="shared" si="35"/>
        <v>1414599.9999999988</v>
      </c>
      <c r="T230" s="28">
        <f t="shared" si="36"/>
        <v>1438359.9999999986</v>
      </c>
      <c r="U230" s="28">
        <f t="shared" si="37"/>
        <v>1452439.9999999984</v>
      </c>
      <c r="V230" s="28">
        <f t="shared" si="38"/>
        <v>1452439.9999999984</v>
      </c>
      <c r="W230" s="28">
        <f t="shared" si="39"/>
        <v>1452439.9999999984</v>
      </c>
      <c r="X230" s="28">
        <f t="shared" si="40"/>
        <v>1479719.9999999986</v>
      </c>
      <c r="Y230" s="28">
        <f t="shared" si="41"/>
        <v>1488519.9999999967</v>
      </c>
      <c r="Z230" s="203">
        <f t="shared" si="42"/>
        <v>12976039.999999985</v>
      </c>
      <c r="AA230" s="239">
        <v>3.0294253485404745</v>
      </c>
      <c r="AB230" s="180">
        <v>3.1476277329408906</v>
      </c>
      <c r="AC230" s="36">
        <v>3.1742428393621762</v>
      </c>
      <c r="AD230" s="207">
        <v>5.5499999999999829</v>
      </c>
      <c r="AE230" s="173">
        <f t="shared" si="43"/>
        <v>488399.99999999849</v>
      </c>
    </row>
    <row r="231" spans="1:31" s="30" customFormat="1" ht="14.25" customHeight="1">
      <c r="A231" s="24">
        <v>1233</v>
      </c>
      <c r="B231" s="24" t="s">
        <v>255</v>
      </c>
      <c r="C231" s="25" t="s">
        <v>26</v>
      </c>
      <c r="D231" s="24" t="s">
        <v>27</v>
      </c>
      <c r="E231" s="191">
        <v>20.14</v>
      </c>
      <c r="F231" s="39">
        <v>20.22</v>
      </c>
      <c r="G231" s="192">
        <v>20.350000000000001</v>
      </c>
      <c r="H231" s="22">
        <v>7.9999999999998295E-2</v>
      </c>
      <c r="I231" s="20">
        <v>0</v>
      </c>
      <c r="J231" s="20">
        <v>7.9999999999998295E-2</v>
      </c>
      <c r="K231" s="20">
        <v>-9.9999999999980105E-3</v>
      </c>
      <c r="L231" s="20">
        <v>5.0000000000000711E-2</v>
      </c>
      <c r="M231" s="20">
        <v>1.0000000000001563E-2</v>
      </c>
      <c r="N231" s="20">
        <v>0</v>
      </c>
      <c r="O231" s="27">
        <v>0</v>
      </c>
      <c r="P231" s="198">
        <v>0</v>
      </c>
      <c r="Q231" s="28">
        <f t="shared" si="33"/>
        <v>24639.999999999483</v>
      </c>
      <c r="R231" s="28">
        <f t="shared" si="34"/>
        <v>24639.999999999483</v>
      </c>
      <c r="S231" s="28">
        <f t="shared" si="35"/>
        <v>31679.999999999334</v>
      </c>
      <c r="T231" s="28">
        <f t="shared" si="36"/>
        <v>30799.999999999509</v>
      </c>
      <c r="U231" s="28">
        <f t="shared" si="37"/>
        <v>35199.999999999571</v>
      </c>
      <c r="V231" s="28">
        <f t="shared" si="38"/>
        <v>36079.999999999709</v>
      </c>
      <c r="W231" s="28">
        <f t="shared" si="39"/>
        <v>36079.999999999709</v>
      </c>
      <c r="X231" s="28">
        <f t="shared" si="40"/>
        <v>36079.999999999709</v>
      </c>
      <c r="Y231" s="28">
        <f t="shared" si="41"/>
        <v>36079.999999999709</v>
      </c>
      <c r="Z231" s="203">
        <f t="shared" si="42"/>
        <v>291279.99999999622</v>
      </c>
      <c r="AA231" s="239">
        <v>9.5767950546837852</v>
      </c>
      <c r="AB231" s="180">
        <v>9.6148359486447923</v>
      </c>
      <c r="AC231" s="36">
        <v>9.676652401331431</v>
      </c>
      <c r="AD231" s="207">
        <v>0.21000000000000088</v>
      </c>
      <c r="AE231" s="173">
        <f t="shared" si="43"/>
        <v>18480.000000000076</v>
      </c>
    </row>
    <row r="232" spans="1:31" s="30" customFormat="1" ht="14.25" customHeight="1">
      <c r="A232" s="24">
        <v>1234</v>
      </c>
      <c r="B232" s="24" t="s">
        <v>256</v>
      </c>
      <c r="C232" s="25" t="s">
        <v>26</v>
      </c>
      <c r="D232" s="24" t="s">
        <v>27</v>
      </c>
      <c r="E232" s="191">
        <v>11.98</v>
      </c>
      <c r="F232" s="39">
        <v>11.98</v>
      </c>
      <c r="G232" s="192">
        <v>11.98</v>
      </c>
      <c r="H232" s="22">
        <v>0</v>
      </c>
      <c r="I232" s="20">
        <v>0</v>
      </c>
      <c r="J232" s="20">
        <v>0</v>
      </c>
      <c r="K232" s="20">
        <v>0</v>
      </c>
      <c r="L232" s="20">
        <v>0</v>
      </c>
      <c r="M232" s="20">
        <v>0</v>
      </c>
      <c r="N232" s="20">
        <v>0</v>
      </c>
      <c r="O232" s="27">
        <v>0</v>
      </c>
      <c r="P232" s="198">
        <v>0</v>
      </c>
      <c r="Q232" s="28">
        <f t="shared" si="33"/>
        <v>0</v>
      </c>
      <c r="R232" s="28">
        <f t="shared" si="34"/>
        <v>0</v>
      </c>
      <c r="S232" s="28">
        <f t="shared" si="35"/>
        <v>0</v>
      </c>
      <c r="T232" s="28">
        <f t="shared" si="36"/>
        <v>0</v>
      </c>
      <c r="U232" s="28">
        <f t="shared" si="37"/>
        <v>0</v>
      </c>
      <c r="V232" s="28">
        <f t="shared" si="38"/>
        <v>0</v>
      </c>
      <c r="W232" s="28">
        <f t="shared" si="39"/>
        <v>0</v>
      </c>
      <c r="X232" s="28">
        <f t="shared" si="40"/>
        <v>0</v>
      </c>
      <c r="Y232" s="28">
        <f t="shared" si="41"/>
        <v>0</v>
      </c>
      <c r="Z232" s="203">
        <f t="shared" si="42"/>
        <v>0</v>
      </c>
      <c r="AA232" s="239">
        <v>0.75386212755246518</v>
      </c>
      <c r="AB232" s="180">
        <v>0.75386212755246518</v>
      </c>
      <c r="AC232" s="36">
        <v>0.75386212755246518</v>
      </c>
      <c r="AD232" s="207">
        <v>0</v>
      </c>
      <c r="AE232" s="173">
        <f t="shared" si="43"/>
        <v>0</v>
      </c>
    </row>
    <row r="233" spans="1:31" s="30" customFormat="1" ht="14.25" customHeight="1">
      <c r="A233" s="24">
        <v>1235</v>
      </c>
      <c r="B233" s="24" t="s">
        <v>257</v>
      </c>
      <c r="C233" s="25" t="s">
        <v>26</v>
      </c>
      <c r="D233" s="24" t="s">
        <v>27</v>
      </c>
      <c r="E233" s="191">
        <v>40.58</v>
      </c>
      <c r="F233" s="39">
        <v>42.48</v>
      </c>
      <c r="G233" s="192">
        <v>43.410000000000004</v>
      </c>
      <c r="H233" s="22">
        <v>1.8999999999999986</v>
      </c>
      <c r="I233" s="20">
        <v>0.41000000000000369</v>
      </c>
      <c r="J233" s="20">
        <v>0.17000000000000171</v>
      </c>
      <c r="K233" s="20">
        <v>-0.34000000000000341</v>
      </c>
      <c r="L233" s="20">
        <v>-3.9999999999999147E-2</v>
      </c>
      <c r="M233" s="20">
        <v>3.0000000000001137E-2</v>
      </c>
      <c r="N233" s="20">
        <v>9.9999999999980105E-3</v>
      </c>
      <c r="O233" s="27">
        <v>0.68999999999999773</v>
      </c>
      <c r="P233" s="198">
        <v>0</v>
      </c>
      <c r="Q233" s="28">
        <f t="shared" si="33"/>
        <v>585199.99999999953</v>
      </c>
      <c r="R233" s="28">
        <f t="shared" si="34"/>
        <v>657360.00000000023</v>
      </c>
      <c r="S233" s="28">
        <f t="shared" si="35"/>
        <v>672320.00000000035</v>
      </c>
      <c r="T233" s="28">
        <f t="shared" si="36"/>
        <v>642400</v>
      </c>
      <c r="U233" s="28">
        <f t="shared" si="37"/>
        <v>638880.00000000012</v>
      </c>
      <c r="V233" s="28">
        <f t="shared" si="38"/>
        <v>641520.00000000023</v>
      </c>
      <c r="W233" s="28">
        <f t="shared" si="39"/>
        <v>642400</v>
      </c>
      <c r="X233" s="28">
        <f t="shared" si="40"/>
        <v>703119.99999999977</v>
      </c>
      <c r="Y233" s="28">
        <f t="shared" si="41"/>
        <v>703119.99999999977</v>
      </c>
      <c r="Z233" s="203">
        <f t="shared" si="42"/>
        <v>5886320</v>
      </c>
      <c r="AA233" s="239">
        <v>16.664613362900909</v>
      </c>
      <c r="AB233" s="180">
        <v>17.444868793889366</v>
      </c>
      <c r="AC233" s="36">
        <v>17.826783294320563</v>
      </c>
      <c r="AD233" s="207">
        <v>2.8300000000000054</v>
      </c>
      <c r="AE233" s="173">
        <f t="shared" si="43"/>
        <v>249040.00000000047</v>
      </c>
    </row>
    <row r="234" spans="1:31" s="30" customFormat="1" ht="14.25" customHeight="1">
      <c r="A234" s="24">
        <v>1236</v>
      </c>
      <c r="B234" s="24" t="s">
        <v>258</v>
      </c>
      <c r="C234" s="25" t="s">
        <v>26</v>
      </c>
      <c r="D234" s="24" t="s">
        <v>27</v>
      </c>
      <c r="E234" s="191">
        <v>210.39000000000001</v>
      </c>
      <c r="F234" s="39">
        <v>218.04000000000002</v>
      </c>
      <c r="G234" s="192">
        <v>226.06</v>
      </c>
      <c r="H234" s="22">
        <v>7.6500000000000057</v>
      </c>
      <c r="I234" s="20">
        <v>1.839999999999975</v>
      </c>
      <c r="J234" s="20">
        <v>0.93999999999999773</v>
      </c>
      <c r="K234" s="20">
        <v>1.7000000000000171</v>
      </c>
      <c r="L234" s="20">
        <v>0.22999999999998977</v>
      </c>
      <c r="M234" s="20">
        <v>1.8700000000000045</v>
      </c>
      <c r="N234" s="20">
        <v>-0.21999999999999886</v>
      </c>
      <c r="O234" s="27">
        <v>0.75999999999999091</v>
      </c>
      <c r="P234" s="198">
        <v>0.90000000000000568</v>
      </c>
      <c r="Q234" s="28">
        <f t="shared" si="33"/>
        <v>2356200.0000000019</v>
      </c>
      <c r="R234" s="28">
        <f t="shared" si="34"/>
        <v>2680039.9999999972</v>
      </c>
      <c r="S234" s="28">
        <f t="shared" si="35"/>
        <v>2762759.9999999972</v>
      </c>
      <c r="T234" s="28">
        <f t="shared" si="36"/>
        <v>2912359.9999999986</v>
      </c>
      <c r="U234" s="28">
        <f t="shared" si="37"/>
        <v>2932599.9999999977</v>
      </c>
      <c r="V234" s="28">
        <f t="shared" si="38"/>
        <v>3097159.9999999981</v>
      </c>
      <c r="W234" s="28">
        <f t="shared" si="39"/>
        <v>3077799.9999999981</v>
      </c>
      <c r="X234" s="28">
        <f t="shared" si="40"/>
        <v>3144679.9999999972</v>
      </c>
      <c r="Y234" s="28">
        <f t="shared" si="41"/>
        <v>3223879.9999999977</v>
      </c>
      <c r="Z234" s="203">
        <f t="shared" si="42"/>
        <v>26187479.999999981</v>
      </c>
      <c r="AA234" s="239">
        <v>9.4585785382564644</v>
      </c>
      <c r="AB234" s="180">
        <v>9.8025023265432747</v>
      </c>
      <c r="AC234" s="36">
        <v>10.1630603372701</v>
      </c>
      <c r="AD234" s="207">
        <v>15.669999999999987</v>
      </c>
      <c r="AE234" s="173">
        <f t="shared" si="43"/>
        <v>1378959.9999999988</v>
      </c>
    </row>
    <row r="235" spans="1:31" s="30" customFormat="1" ht="14.25" customHeight="1">
      <c r="A235" s="24">
        <v>1237</v>
      </c>
      <c r="B235" s="24" t="s">
        <v>259</v>
      </c>
      <c r="C235" s="25" t="s">
        <v>26</v>
      </c>
      <c r="D235" s="24" t="s">
        <v>27</v>
      </c>
      <c r="E235" s="191">
        <v>172.34</v>
      </c>
      <c r="F235" s="39">
        <v>173.92000000000002</v>
      </c>
      <c r="G235" s="192">
        <v>179.15</v>
      </c>
      <c r="H235" s="22">
        <v>1.5800000000000125</v>
      </c>
      <c r="I235" s="20">
        <v>1.0099999999999909</v>
      </c>
      <c r="J235" s="20">
        <v>0.11000000000001364</v>
      </c>
      <c r="K235" s="20">
        <v>0.37999999999999545</v>
      </c>
      <c r="L235" s="20">
        <v>0.14999999999997726</v>
      </c>
      <c r="M235" s="20">
        <v>0.18999999999999773</v>
      </c>
      <c r="N235" s="20">
        <v>0.41999999999998749</v>
      </c>
      <c r="O235" s="27">
        <v>2.4400000000000261</v>
      </c>
      <c r="P235" s="198">
        <v>0.53000000000000114</v>
      </c>
      <c r="Q235" s="28">
        <f t="shared" si="33"/>
        <v>486640.00000000396</v>
      </c>
      <c r="R235" s="28">
        <f t="shared" si="34"/>
        <v>664400.00000000233</v>
      </c>
      <c r="S235" s="28">
        <f t="shared" si="35"/>
        <v>674080.00000000349</v>
      </c>
      <c r="T235" s="28">
        <f t="shared" si="36"/>
        <v>707520.00000000314</v>
      </c>
      <c r="U235" s="28">
        <f t="shared" si="37"/>
        <v>720720.00000000116</v>
      </c>
      <c r="V235" s="28">
        <f t="shared" si="38"/>
        <v>737440.00000000093</v>
      </c>
      <c r="W235" s="28">
        <f t="shared" si="39"/>
        <v>774399.99999999988</v>
      </c>
      <c r="X235" s="28">
        <f t="shared" si="40"/>
        <v>989120.00000000221</v>
      </c>
      <c r="Y235" s="28">
        <f t="shared" si="41"/>
        <v>1035760.0000000023</v>
      </c>
      <c r="Z235" s="203">
        <f t="shared" si="42"/>
        <v>6790080.0000000186</v>
      </c>
      <c r="AA235" s="239">
        <v>8.2404525220068958</v>
      </c>
      <c r="AB235" s="180">
        <v>8.3160003633946804</v>
      </c>
      <c r="AC235" s="36">
        <v>8.5660732814061475</v>
      </c>
      <c r="AD235" s="207">
        <v>6.8100000000000023</v>
      </c>
      <c r="AE235" s="173">
        <f t="shared" si="43"/>
        <v>599280.00000000023</v>
      </c>
    </row>
    <row r="236" spans="1:31" s="30" customFormat="1" ht="14.25" customHeight="1">
      <c r="A236" s="24">
        <v>1238</v>
      </c>
      <c r="B236" s="24" t="s">
        <v>260</v>
      </c>
      <c r="C236" s="25" t="s">
        <v>26</v>
      </c>
      <c r="D236" s="24" t="s">
        <v>27</v>
      </c>
      <c r="E236" s="191">
        <v>19.240000000000002</v>
      </c>
      <c r="F236" s="39">
        <v>19.340000000000003</v>
      </c>
      <c r="G236" s="192">
        <v>19.54</v>
      </c>
      <c r="H236" s="22">
        <v>0.10000000000000142</v>
      </c>
      <c r="I236" s="20">
        <v>0.24999999999999645</v>
      </c>
      <c r="J236" s="20">
        <v>0</v>
      </c>
      <c r="K236" s="20">
        <v>-7.9999999999998295E-2</v>
      </c>
      <c r="L236" s="20">
        <v>1.0000000000001563E-2</v>
      </c>
      <c r="M236" s="20">
        <v>0</v>
      </c>
      <c r="N236" s="20">
        <v>0</v>
      </c>
      <c r="O236" s="27">
        <v>1.9999999999999574E-2</v>
      </c>
      <c r="P236" s="198">
        <v>0</v>
      </c>
      <c r="Q236" s="28">
        <f t="shared" si="33"/>
        <v>30800.000000000437</v>
      </c>
      <c r="R236" s="28">
        <f t="shared" si="34"/>
        <v>74799.999999999811</v>
      </c>
      <c r="S236" s="28">
        <f t="shared" si="35"/>
        <v>74799.999999999811</v>
      </c>
      <c r="T236" s="28">
        <f t="shared" si="36"/>
        <v>67759.999999999956</v>
      </c>
      <c r="U236" s="28">
        <f t="shared" si="37"/>
        <v>68640.000000000087</v>
      </c>
      <c r="V236" s="28">
        <f t="shared" si="38"/>
        <v>68640.000000000087</v>
      </c>
      <c r="W236" s="28">
        <f t="shared" si="39"/>
        <v>68640.000000000087</v>
      </c>
      <c r="X236" s="28">
        <f t="shared" si="40"/>
        <v>70400.000000000044</v>
      </c>
      <c r="Y236" s="28">
        <f t="shared" si="41"/>
        <v>70400.000000000044</v>
      </c>
      <c r="Z236" s="203">
        <f t="shared" si="42"/>
        <v>594880.00000000035</v>
      </c>
      <c r="AA236" s="239">
        <v>5.6881005173688095</v>
      </c>
      <c r="AB236" s="180">
        <v>5.7176644493717674</v>
      </c>
      <c r="AC236" s="36">
        <v>5.7767923133776788</v>
      </c>
      <c r="AD236" s="207">
        <v>0.29999999999999716</v>
      </c>
      <c r="AE236" s="173">
        <f t="shared" si="43"/>
        <v>26399.999999999749</v>
      </c>
    </row>
    <row r="237" spans="1:31" s="30" customFormat="1" ht="14.25" customHeight="1">
      <c r="A237" s="24">
        <v>1239</v>
      </c>
      <c r="B237" s="24" t="s">
        <v>261</v>
      </c>
      <c r="C237" s="25" t="s">
        <v>26</v>
      </c>
      <c r="D237" s="24" t="s">
        <v>27</v>
      </c>
      <c r="E237" s="191">
        <v>28.650000000000002</v>
      </c>
      <c r="F237" s="39">
        <v>28.840000000000003</v>
      </c>
      <c r="G237" s="192">
        <v>32.99</v>
      </c>
      <c r="H237" s="22">
        <v>0.19000000000000128</v>
      </c>
      <c r="I237" s="20">
        <v>1.9999999999996021E-2</v>
      </c>
      <c r="J237" s="20">
        <v>0</v>
      </c>
      <c r="K237" s="20">
        <v>0</v>
      </c>
      <c r="L237" s="20">
        <v>1.9999999999999574E-2</v>
      </c>
      <c r="M237" s="20">
        <v>0</v>
      </c>
      <c r="N237" s="20">
        <v>0</v>
      </c>
      <c r="O237" s="27">
        <v>1.7600000000000016</v>
      </c>
      <c r="P237" s="198">
        <v>2.3500000000000014</v>
      </c>
      <c r="Q237" s="28">
        <f t="shared" si="33"/>
        <v>58520.000000000393</v>
      </c>
      <c r="R237" s="28">
        <f t="shared" si="34"/>
        <v>62039.999999999694</v>
      </c>
      <c r="S237" s="28">
        <f t="shared" si="35"/>
        <v>62039.999999999694</v>
      </c>
      <c r="T237" s="28">
        <f t="shared" si="36"/>
        <v>62039.999999999694</v>
      </c>
      <c r="U237" s="28">
        <f t="shared" si="37"/>
        <v>63799.999999999658</v>
      </c>
      <c r="V237" s="28">
        <f t="shared" si="38"/>
        <v>63799.999999999658</v>
      </c>
      <c r="W237" s="28">
        <f t="shared" si="39"/>
        <v>63799.999999999658</v>
      </c>
      <c r="X237" s="28">
        <f t="shared" si="40"/>
        <v>218679.9999999998</v>
      </c>
      <c r="Y237" s="28">
        <f t="shared" si="41"/>
        <v>425479.99999999988</v>
      </c>
      <c r="Z237" s="203">
        <f t="shared" si="42"/>
        <v>1080199.9999999981</v>
      </c>
      <c r="AA237" s="239">
        <v>8.6673725608833774</v>
      </c>
      <c r="AB237" s="180">
        <v>8.7248525185297261</v>
      </c>
      <c r="AC237" s="36">
        <v>9.9803358039630918</v>
      </c>
      <c r="AD237" s="207">
        <v>4.34</v>
      </c>
      <c r="AE237" s="173">
        <f t="shared" si="43"/>
        <v>381920</v>
      </c>
    </row>
    <row r="238" spans="1:31" s="30" customFormat="1" ht="14.25" customHeight="1">
      <c r="A238" s="24">
        <v>1240</v>
      </c>
      <c r="B238" s="24" t="s">
        <v>262</v>
      </c>
      <c r="C238" s="25" t="s">
        <v>26</v>
      </c>
      <c r="D238" s="24" t="s">
        <v>27</v>
      </c>
      <c r="E238" s="191">
        <v>184.31</v>
      </c>
      <c r="F238" s="39">
        <v>189.54</v>
      </c>
      <c r="G238" s="192">
        <v>194.77</v>
      </c>
      <c r="H238" s="22">
        <v>5.2299999999999898</v>
      </c>
      <c r="I238" s="20">
        <v>0.84000000000000341</v>
      </c>
      <c r="J238" s="20">
        <v>0.56000000000000227</v>
      </c>
      <c r="K238" s="20">
        <v>0.22999999999998977</v>
      </c>
      <c r="L238" s="20">
        <v>0.34000000000003183</v>
      </c>
      <c r="M238" s="20">
        <v>0.9399999999999693</v>
      </c>
      <c r="N238" s="20">
        <v>0.88000000000002387</v>
      </c>
      <c r="O238" s="27">
        <v>0.65999999999999659</v>
      </c>
      <c r="P238" s="198">
        <v>0.78000000000000114</v>
      </c>
      <c r="Q238" s="28">
        <f t="shared" si="33"/>
        <v>1610839.9999999967</v>
      </c>
      <c r="R238" s="28">
        <f t="shared" si="34"/>
        <v>1758679.9999999974</v>
      </c>
      <c r="S238" s="28">
        <f t="shared" si="35"/>
        <v>1807959.9999999977</v>
      </c>
      <c r="T238" s="28">
        <f t="shared" si="36"/>
        <v>1828199.9999999967</v>
      </c>
      <c r="U238" s="28">
        <f t="shared" si="37"/>
        <v>1858119.9999999995</v>
      </c>
      <c r="V238" s="28">
        <f t="shared" si="38"/>
        <v>1940839.9999999967</v>
      </c>
      <c r="W238" s="28">
        <f t="shared" si="39"/>
        <v>2018279.9999999988</v>
      </c>
      <c r="X238" s="28">
        <f t="shared" si="40"/>
        <v>2076359.9999999986</v>
      </c>
      <c r="Y238" s="28">
        <f t="shared" si="41"/>
        <v>2144999.9999999986</v>
      </c>
      <c r="Z238" s="203">
        <f t="shared" si="42"/>
        <v>17044279.999999981</v>
      </c>
      <c r="AA238" s="239">
        <v>12.295858461866894</v>
      </c>
      <c r="AB238" s="180">
        <v>12.644767038480012</v>
      </c>
      <c r="AC238" s="36">
        <v>12.993675615093132</v>
      </c>
      <c r="AD238" s="207">
        <v>10.460000000000008</v>
      </c>
      <c r="AE238" s="173">
        <f t="shared" si="43"/>
        <v>920480.0000000007</v>
      </c>
    </row>
    <row r="239" spans="1:31" s="30" customFormat="1" ht="14.25" customHeight="1">
      <c r="A239" s="24">
        <v>1241</v>
      </c>
      <c r="B239" s="24" t="s">
        <v>263</v>
      </c>
      <c r="C239" s="25" t="s">
        <v>26</v>
      </c>
      <c r="D239" s="24" t="s">
        <v>27</v>
      </c>
      <c r="E239" s="191">
        <v>88.62</v>
      </c>
      <c r="F239" s="39">
        <v>89.050000000000011</v>
      </c>
      <c r="G239" s="192">
        <v>90.820000000000007</v>
      </c>
      <c r="H239" s="22">
        <v>0.43000000000000682</v>
      </c>
      <c r="I239" s="20">
        <v>6.9999999999978968E-2</v>
      </c>
      <c r="J239" s="20">
        <v>0</v>
      </c>
      <c r="K239" s="20">
        <v>0.45999999999999375</v>
      </c>
      <c r="L239" s="20">
        <v>0.68999999999999773</v>
      </c>
      <c r="M239" s="20">
        <v>0.40000000000000568</v>
      </c>
      <c r="N239" s="20">
        <v>1.9999999999996021E-2</v>
      </c>
      <c r="O239" s="27">
        <v>1.0000000000005116E-2</v>
      </c>
      <c r="P239" s="198">
        <v>0.12000000000000455</v>
      </c>
      <c r="Q239" s="28">
        <f t="shared" si="33"/>
        <v>132440.0000000021</v>
      </c>
      <c r="R239" s="28">
        <f t="shared" si="34"/>
        <v>144759.9999999984</v>
      </c>
      <c r="S239" s="28">
        <f t="shared" si="35"/>
        <v>144759.9999999984</v>
      </c>
      <c r="T239" s="28">
        <f t="shared" si="36"/>
        <v>185239.99999999785</v>
      </c>
      <c r="U239" s="28">
        <f t="shared" si="37"/>
        <v>245959.99999999764</v>
      </c>
      <c r="V239" s="28">
        <f t="shared" si="38"/>
        <v>281159.99999999814</v>
      </c>
      <c r="W239" s="28">
        <f t="shared" si="39"/>
        <v>282919.99999999779</v>
      </c>
      <c r="X239" s="28">
        <f t="shared" si="40"/>
        <v>283799.99999999825</v>
      </c>
      <c r="Y239" s="28">
        <f t="shared" si="41"/>
        <v>294359.99999999866</v>
      </c>
      <c r="Z239" s="203">
        <f t="shared" si="42"/>
        <v>1995399.999999987</v>
      </c>
      <c r="AA239" s="239">
        <v>13.31870510084463</v>
      </c>
      <c r="AB239" s="180">
        <v>13.383329826565271</v>
      </c>
      <c r="AC239" s="36">
        <v>13.649343232438603</v>
      </c>
      <c r="AD239" s="207">
        <v>2.2000000000000028</v>
      </c>
      <c r="AE239" s="173">
        <f t="shared" si="43"/>
        <v>193600.00000000026</v>
      </c>
    </row>
    <row r="240" spans="1:31" s="30" customFormat="1" ht="14.25" customHeight="1">
      <c r="A240" s="24">
        <v>1242</v>
      </c>
      <c r="B240" s="24" t="s">
        <v>264</v>
      </c>
      <c r="C240" s="25" t="s">
        <v>26</v>
      </c>
      <c r="D240" s="24" t="s">
        <v>27</v>
      </c>
      <c r="E240" s="191">
        <v>68.680000000000007</v>
      </c>
      <c r="F240" s="39">
        <v>69.48</v>
      </c>
      <c r="G240" s="192">
        <v>71</v>
      </c>
      <c r="H240" s="22">
        <v>0.79999999999999716</v>
      </c>
      <c r="I240" s="20">
        <v>0.20000000000000284</v>
      </c>
      <c r="J240" s="20">
        <v>0</v>
      </c>
      <c r="K240" s="20">
        <v>1.0699999999999932</v>
      </c>
      <c r="L240" s="20">
        <v>0.14000000000000057</v>
      </c>
      <c r="M240" s="20">
        <v>0.10999999999999943</v>
      </c>
      <c r="N240" s="20">
        <v>0</v>
      </c>
      <c r="O240" s="27">
        <v>0</v>
      </c>
      <c r="P240" s="198">
        <v>0</v>
      </c>
      <c r="Q240" s="28">
        <f t="shared" si="33"/>
        <v>246399.99999999916</v>
      </c>
      <c r="R240" s="28">
        <f t="shared" si="34"/>
        <v>281599.99999999965</v>
      </c>
      <c r="S240" s="28">
        <f t="shared" si="35"/>
        <v>281599.99999999965</v>
      </c>
      <c r="T240" s="28">
        <f t="shared" si="36"/>
        <v>375759.99999999907</v>
      </c>
      <c r="U240" s="28">
        <f t="shared" si="37"/>
        <v>388079.99999999913</v>
      </c>
      <c r="V240" s="28">
        <f t="shared" si="38"/>
        <v>397759.99999999907</v>
      </c>
      <c r="W240" s="28">
        <f t="shared" si="39"/>
        <v>397759.99999999907</v>
      </c>
      <c r="X240" s="28">
        <f t="shared" si="40"/>
        <v>397759.99999999907</v>
      </c>
      <c r="Y240" s="28">
        <f t="shared" si="41"/>
        <v>397759.99999999907</v>
      </c>
      <c r="Z240" s="203">
        <f t="shared" si="42"/>
        <v>3164479.999999993</v>
      </c>
      <c r="AA240" s="239">
        <v>4.3287260259294973</v>
      </c>
      <c r="AB240" s="180">
        <v>4.3791479947813263</v>
      </c>
      <c r="AC240" s="36">
        <v>4.4749497355998011</v>
      </c>
      <c r="AD240" s="207">
        <v>2.3199999999999932</v>
      </c>
      <c r="AE240" s="173">
        <f t="shared" si="43"/>
        <v>204159.99999999939</v>
      </c>
    </row>
    <row r="241" spans="1:31" s="30" customFormat="1" ht="14.25" customHeight="1">
      <c r="A241" s="24">
        <v>1243</v>
      </c>
      <c r="B241" s="24" t="s">
        <v>265</v>
      </c>
      <c r="C241" s="25" t="s">
        <v>26</v>
      </c>
      <c r="D241" s="24" t="s">
        <v>27</v>
      </c>
      <c r="E241" s="191">
        <v>121.15</v>
      </c>
      <c r="F241" s="39">
        <v>135.64000000000001</v>
      </c>
      <c r="G241" s="192">
        <v>142.6</v>
      </c>
      <c r="H241" s="22">
        <v>14.490000000000009</v>
      </c>
      <c r="I241" s="20">
        <v>1.0699999999999932</v>
      </c>
      <c r="J241" s="20">
        <v>0.19999999999998863</v>
      </c>
      <c r="K241" s="20">
        <v>0.34999999999999432</v>
      </c>
      <c r="L241" s="20">
        <v>0.25</v>
      </c>
      <c r="M241" s="20">
        <v>2.3000000000000398</v>
      </c>
      <c r="N241" s="20">
        <v>0.59999999999996589</v>
      </c>
      <c r="O241" s="27">
        <v>1.5500000000000114</v>
      </c>
      <c r="P241" s="198">
        <v>0.63999999999998636</v>
      </c>
      <c r="Q241" s="28">
        <f t="shared" si="33"/>
        <v>4462920.0000000019</v>
      </c>
      <c r="R241" s="28">
        <f t="shared" si="34"/>
        <v>4651240.0000000009</v>
      </c>
      <c r="S241" s="28">
        <f t="shared" si="35"/>
        <v>4668840</v>
      </c>
      <c r="T241" s="28">
        <f t="shared" si="36"/>
        <v>4699639.9999999991</v>
      </c>
      <c r="U241" s="28">
        <f t="shared" si="37"/>
        <v>4721639.9999999991</v>
      </c>
      <c r="V241" s="28">
        <f t="shared" si="38"/>
        <v>4924040.0000000028</v>
      </c>
      <c r="W241" s="28">
        <f t="shared" si="39"/>
        <v>4976840</v>
      </c>
      <c r="X241" s="28">
        <f t="shared" si="40"/>
        <v>5113240.0000000009</v>
      </c>
      <c r="Y241" s="28">
        <f t="shared" si="41"/>
        <v>5169560</v>
      </c>
      <c r="Z241" s="203">
        <f t="shared" si="42"/>
        <v>43387960.000000007</v>
      </c>
      <c r="AA241" s="239">
        <v>13.627211680145779</v>
      </c>
      <c r="AB241" s="180">
        <v>15.257077938877206</v>
      </c>
      <c r="AC241" s="36">
        <v>16.039953657356893</v>
      </c>
      <c r="AD241" s="207">
        <v>21.449999999999989</v>
      </c>
      <c r="AE241" s="173">
        <f t="shared" si="43"/>
        <v>1887599.9999999991</v>
      </c>
    </row>
    <row r="242" spans="1:31" s="30" customFormat="1" ht="14.25" customHeight="1">
      <c r="A242" s="24">
        <v>1244</v>
      </c>
      <c r="B242" s="24" t="s">
        <v>266</v>
      </c>
      <c r="C242" s="25" t="s">
        <v>26</v>
      </c>
      <c r="D242" s="24" t="s">
        <v>27</v>
      </c>
      <c r="E242" s="191">
        <v>174.48</v>
      </c>
      <c r="F242" s="39">
        <v>186.19</v>
      </c>
      <c r="G242" s="192">
        <v>189.72</v>
      </c>
      <c r="H242" s="22">
        <v>11.710000000000008</v>
      </c>
      <c r="I242" s="20">
        <v>4.3300000000000125</v>
      </c>
      <c r="J242" s="20">
        <v>0.54999999999998295</v>
      </c>
      <c r="K242" s="20">
        <v>1</v>
      </c>
      <c r="L242" s="20">
        <v>-3.8899999999999864</v>
      </c>
      <c r="M242" s="20">
        <v>0.72999999999998977</v>
      </c>
      <c r="N242" s="20">
        <v>0.55000000000001137</v>
      </c>
      <c r="O242" s="27">
        <v>9.0000000000003411E-2</v>
      </c>
      <c r="P242" s="198">
        <v>0.16999999999998749</v>
      </c>
      <c r="Q242" s="28">
        <f t="shared" si="33"/>
        <v>3606680.0000000023</v>
      </c>
      <c r="R242" s="28">
        <f t="shared" si="34"/>
        <v>4368760.0000000047</v>
      </c>
      <c r="S242" s="28">
        <f t="shared" si="35"/>
        <v>4417160.0000000028</v>
      </c>
      <c r="T242" s="28">
        <f t="shared" si="36"/>
        <v>4505160.0000000028</v>
      </c>
      <c r="U242" s="28">
        <f t="shared" si="37"/>
        <v>4162840.0000000042</v>
      </c>
      <c r="V242" s="28">
        <f t="shared" si="38"/>
        <v>4227080.0000000037</v>
      </c>
      <c r="W242" s="28">
        <f t="shared" si="39"/>
        <v>4275480.0000000047</v>
      </c>
      <c r="X242" s="28">
        <f t="shared" si="40"/>
        <v>4283400.0000000047</v>
      </c>
      <c r="Y242" s="28">
        <f t="shared" si="41"/>
        <v>4298360.0000000037</v>
      </c>
      <c r="Z242" s="203">
        <f t="shared" si="42"/>
        <v>38144920.00000003</v>
      </c>
      <c r="AA242" s="239">
        <v>8.546280105212114</v>
      </c>
      <c r="AB242" s="180">
        <v>9.1198526638551307</v>
      </c>
      <c r="AC242" s="36">
        <v>9.2927571157774089</v>
      </c>
      <c r="AD242" s="207">
        <v>15.240000000000007</v>
      </c>
      <c r="AE242" s="173">
        <f t="shared" si="43"/>
        <v>1341120.0000000007</v>
      </c>
    </row>
    <row r="243" spans="1:31" s="30" customFormat="1" ht="14.25" customHeight="1">
      <c r="A243" s="24">
        <v>1245</v>
      </c>
      <c r="B243" s="24" t="s">
        <v>267</v>
      </c>
      <c r="C243" s="25" t="s">
        <v>26</v>
      </c>
      <c r="D243" s="24" t="s">
        <v>27</v>
      </c>
      <c r="E243" s="191">
        <v>47.69</v>
      </c>
      <c r="F243" s="39">
        <v>48.03</v>
      </c>
      <c r="G243" s="192">
        <v>48.140000000000008</v>
      </c>
      <c r="H243" s="22">
        <v>0.34000000000000341</v>
      </c>
      <c r="I243" s="20">
        <v>0</v>
      </c>
      <c r="J243" s="20">
        <v>0</v>
      </c>
      <c r="K243" s="20">
        <v>0</v>
      </c>
      <c r="L243" s="20">
        <v>0</v>
      </c>
      <c r="M243" s="20">
        <v>0</v>
      </c>
      <c r="N243" s="20">
        <v>0</v>
      </c>
      <c r="O243" s="27">
        <v>2.0000000000003126E-2</v>
      </c>
      <c r="P243" s="198">
        <v>9.0000000000003411E-2</v>
      </c>
      <c r="Q243" s="28">
        <f t="shared" si="33"/>
        <v>104720.00000000103</v>
      </c>
      <c r="R243" s="28">
        <f t="shared" si="34"/>
        <v>104720.00000000103</v>
      </c>
      <c r="S243" s="28">
        <f t="shared" si="35"/>
        <v>104720.00000000103</v>
      </c>
      <c r="T243" s="28">
        <f t="shared" si="36"/>
        <v>104720.00000000103</v>
      </c>
      <c r="U243" s="28">
        <f t="shared" si="37"/>
        <v>104720.00000000103</v>
      </c>
      <c r="V243" s="28">
        <f t="shared" si="38"/>
        <v>104720.00000000103</v>
      </c>
      <c r="W243" s="28">
        <f t="shared" si="39"/>
        <v>104720.00000000103</v>
      </c>
      <c r="X243" s="28">
        <f t="shared" si="40"/>
        <v>106480.00000000131</v>
      </c>
      <c r="Y243" s="28">
        <f t="shared" si="41"/>
        <v>114400.00000000162</v>
      </c>
      <c r="Z243" s="203">
        <f t="shared" si="42"/>
        <v>953920.00000001013</v>
      </c>
      <c r="AA243" s="239">
        <v>2.4155029807580291</v>
      </c>
      <c r="AB243" s="180">
        <v>2.4327240127030438</v>
      </c>
      <c r="AC243" s="36">
        <v>2.4382955230381955</v>
      </c>
      <c r="AD243" s="207">
        <v>0.45000000000000995</v>
      </c>
      <c r="AE243" s="173">
        <f t="shared" si="43"/>
        <v>39600.000000000873</v>
      </c>
    </row>
    <row r="244" spans="1:31" s="30" customFormat="1" ht="14.25" customHeight="1">
      <c r="A244" s="24">
        <v>1246</v>
      </c>
      <c r="B244" s="24" t="s">
        <v>268</v>
      </c>
      <c r="C244" s="25" t="s">
        <v>26</v>
      </c>
      <c r="D244" s="24" t="s">
        <v>27</v>
      </c>
      <c r="E244" s="191">
        <v>145.94</v>
      </c>
      <c r="F244" s="39">
        <v>147.85</v>
      </c>
      <c r="G244" s="192">
        <v>148.76</v>
      </c>
      <c r="H244" s="22">
        <v>1.9099999999999966</v>
      </c>
      <c r="I244" s="20">
        <v>0.31999999999999318</v>
      </c>
      <c r="J244" s="20">
        <v>0.59000000000003183</v>
      </c>
      <c r="K244" s="20">
        <v>0</v>
      </c>
      <c r="L244" s="20">
        <v>-0.28000000000000114</v>
      </c>
      <c r="M244" s="20">
        <v>6.0000000000002274E-2</v>
      </c>
      <c r="N244" s="20">
        <v>2.0000000000010232E-2</v>
      </c>
      <c r="O244" s="27">
        <v>0</v>
      </c>
      <c r="P244" s="198">
        <v>0.19999999999998863</v>
      </c>
      <c r="Q244" s="28">
        <f t="shared" si="33"/>
        <v>588279.99999999884</v>
      </c>
      <c r="R244" s="28">
        <f t="shared" si="34"/>
        <v>644599.99999999767</v>
      </c>
      <c r="S244" s="28">
        <f t="shared" si="35"/>
        <v>696520.00000000047</v>
      </c>
      <c r="T244" s="28">
        <f t="shared" si="36"/>
        <v>696520.00000000047</v>
      </c>
      <c r="U244" s="28">
        <f t="shared" si="37"/>
        <v>671880.00000000035</v>
      </c>
      <c r="V244" s="28">
        <f t="shared" si="38"/>
        <v>677160.00000000058</v>
      </c>
      <c r="W244" s="28">
        <f t="shared" si="39"/>
        <v>678920.00000000151</v>
      </c>
      <c r="X244" s="28">
        <f t="shared" si="40"/>
        <v>678920.00000000151</v>
      </c>
      <c r="Y244" s="28">
        <f t="shared" si="41"/>
        <v>696520.00000000047</v>
      </c>
      <c r="Z244" s="203">
        <f t="shared" si="42"/>
        <v>6029320.0000000019</v>
      </c>
      <c r="AA244" s="239">
        <v>15.169847407592199</v>
      </c>
      <c r="AB244" s="180">
        <v>15.368383850983324</v>
      </c>
      <c r="AC244" s="36">
        <v>15.462974512494283</v>
      </c>
      <c r="AD244" s="207">
        <v>2.8199999999999932</v>
      </c>
      <c r="AE244" s="173">
        <f t="shared" si="43"/>
        <v>248159.99999999939</v>
      </c>
    </row>
    <row r="245" spans="1:31" s="30" customFormat="1" ht="14.25" customHeight="1">
      <c r="A245" s="24">
        <v>1247</v>
      </c>
      <c r="B245" s="24" t="s">
        <v>269</v>
      </c>
      <c r="C245" s="25" t="s">
        <v>26</v>
      </c>
      <c r="D245" s="24" t="s">
        <v>27</v>
      </c>
      <c r="E245" s="191">
        <v>63.59</v>
      </c>
      <c r="F245" s="39">
        <v>64.680000000000007</v>
      </c>
      <c r="G245" s="192">
        <v>65.180000000000007</v>
      </c>
      <c r="H245" s="22">
        <v>1.0900000000000034</v>
      </c>
      <c r="I245" s="20">
        <v>0.15000000000000568</v>
      </c>
      <c r="J245" s="20">
        <v>0.26999999999999602</v>
      </c>
      <c r="K245" s="20">
        <v>2.9999999999986926E-2</v>
      </c>
      <c r="L245" s="20">
        <v>3.0000000000001137E-2</v>
      </c>
      <c r="M245" s="20">
        <v>1.9999999999996021E-2</v>
      </c>
      <c r="N245" s="20">
        <v>0</v>
      </c>
      <c r="O245" s="27">
        <v>0</v>
      </c>
      <c r="P245" s="198">
        <v>0</v>
      </c>
      <c r="Q245" s="28">
        <f t="shared" si="33"/>
        <v>335720.00000000105</v>
      </c>
      <c r="R245" s="28">
        <f t="shared" si="34"/>
        <v>362120.00000000204</v>
      </c>
      <c r="S245" s="28">
        <f t="shared" si="35"/>
        <v>385880.00000000169</v>
      </c>
      <c r="T245" s="28">
        <f t="shared" si="36"/>
        <v>388520.00000000052</v>
      </c>
      <c r="U245" s="28">
        <f t="shared" si="37"/>
        <v>391160.00000000064</v>
      </c>
      <c r="V245" s="28">
        <f t="shared" si="38"/>
        <v>392920.00000000029</v>
      </c>
      <c r="W245" s="28">
        <f t="shared" si="39"/>
        <v>392920.00000000029</v>
      </c>
      <c r="X245" s="28">
        <f t="shared" si="40"/>
        <v>392920.00000000029</v>
      </c>
      <c r="Y245" s="28">
        <f t="shared" si="41"/>
        <v>392920.00000000029</v>
      </c>
      <c r="Z245" s="203">
        <f t="shared" si="42"/>
        <v>3435080.0000000075</v>
      </c>
      <c r="AA245" s="239">
        <v>6.4891728064983569</v>
      </c>
      <c r="AB245" s="180">
        <v>6.6004041063738601</v>
      </c>
      <c r="AC245" s="36">
        <v>6.6514276384268438</v>
      </c>
      <c r="AD245" s="207">
        <v>1.5900000000000034</v>
      </c>
      <c r="AE245" s="173">
        <f t="shared" si="43"/>
        <v>139920.00000000029</v>
      </c>
    </row>
    <row r="246" spans="1:31" s="30" customFormat="1" ht="14.25" customHeight="1">
      <c r="A246" s="24">
        <v>1248</v>
      </c>
      <c r="B246" s="24" t="s">
        <v>270</v>
      </c>
      <c r="C246" s="25" t="s">
        <v>26</v>
      </c>
      <c r="D246" s="24" t="s">
        <v>27</v>
      </c>
      <c r="E246" s="191">
        <v>368.69</v>
      </c>
      <c r="F246" s="39">
        <v>379.51</v>
      </c>
      <c r="G246" s="192">
        <v>392.33</v>
      </c>
      <c r="H246" s="22">
        <v>10.819999999999993</v>
      </c>
      <c r="I246" s="20">
        <v>3.6700000000000159</v>
      </c>
      <c r="J246" s="20">
        <v>0.39999999999997726</v>
      </c>
      <c r="K246" s="20">
        <v>2.3199999999999932</v>
      </c>
      <c r="L246" s="20">
        <v>0.73000000000007503</v>
      </c>
      <c r="M246" s="20">
        <v>3.999999999996362E-2</v>
      </c>
      <c r="N246" s="20">
        <v>2.4800000000000182</v>
      </c>
      <c r="O246" s="27">
        <v>2.6000000000000227</v>
      </c>
      <c r="P246" s="198">
        <v>0.57999999999992724</v>
      </c>
      <c r="Q246" s="28">
        <f t="shared" si="33"/>
        <v>3332559.9999999977</v>
      </c>
      <c r="R246" s="28">
        <f t="shared" si="34"/>
        <v>3978480.0000000005</v>
      </c>
      <c r="S246" s="28">
        <f t="shared" si="35"/>
        <v>4013679.9999999986</v>
      </c>
      <c r="T246" s="28">
        <f t="shared" si="36"/>
        <v>4217839.9999999981</v>
      </c>
      <c r="U246" s="28">
        <f t="shared" si="37"/>
        <v>4282080.0000000047</v>
      </c>
      <c r="V246" s="28">
        <f t="shared" si="38"/>
        <v>4285600.0000000019</v>
      </c>
      <c r="W246" s="28">
        <f t="shared" si="39"/>
        <v>4503840.0000000037</v>
      </c>
      <c r="X246" s="28">
        <f t="shared" si="40"/>
        <v>4732640.0000000056</v>
      </c>
      <c r="Y246" s="28">
        <f t="shared" si="41"/>
        <v>4783679.9999999991</v>
      </c>
      <c r="Z246" s="203">
        <f t="shared" si="42"/>
        <v>38130400.000000007</v>
      </c>
      <c r="AA246" s="239">
        <v>21.248429521537165</v>
      </c>
      <c r="AB246" s="180">
        <v>21.872010327696898</v>
      </c>
      <c r="AC246" s="36">
        <v>22.610855608192999</v>
      </c>
      <c r="AD246" s="207">
        <v>23.639999999999986</v>
      </c>
      <c r="AE246" s="173">
        <f t="shared" si="43"/>
        <v>2080319.9999999988</v>
      </c>
    </row>
    <row r="247" spans="1:31" s="30" customFormat="1" ht="14.25" customHeight="1">
      <c r="A247" s="24">
        <v>1249</v>
      </c>
      <c r="B247" s="24" t="s">
        <v>271</v>
      </c>
      <c r="C247" s="25" t="s">
        <v>26</v>
      </c>
      <c r="D247" s="24" t="s">
        <v>27</v>
      </c>
      <c r="E247" s="191">
        <v>418.45</v>
      </c>
      <c r="F247" s="39">
        <v>422.34999999999997</v>
      </c>
      <c r="G247" s="192">
        <v>425.68000000000006</v>
      </c>
      <c r="H247" s="22">
        <v>3.8999999999999773</v>
      </c>
      <c r="I247" s="20">
        <v>0.10000000000007958</v>
      </c>
      <c r="J247" s="20">
        <v>0.67999999999994998</v>
      </c>
      <c r="K247" s="20">
        <v>0.29000000000002046</v>
      </c>
      <c r="L247" s="20">
        <v>0.64999999999997726</v>
      </c>
      <c r="M247" s="20">
        <v>0.54000000000002046</v>
      </c>
      <c r="N247" s="20">
        <v>0.18000000000000682</v>
      </c>
      <c r="O247" s="27">
        <v>0.67000000000001592</v>
      </c>
      <c r="P247" s="198">
        <v>0.22000000000002728</v>
      </c>
      <c r="Q247" s="28">
        <f t="shared" si="33"/>
        <v>1201199.9999999932</v>
      </c>
      <c r="R247" s="28">
        <f t="shared" si="34"/>
        <v>1218800.0000000072</v>
      </c>
      <c r="S247" s="28">
        <f t="shared" si="35"/>
        <v>1278640.0000000028</v>
      </c>
      <c r="T247" s="28">
        <f t="shared" si="36"/>
        <v>1304160.0000000047</v>
      </c>
      <c r="U247" s="28">
        <f t="shared" si="37"/>
        <v>1361360.0000000026</v>
      </c>
      <c r="V247" s="28">
        <f t="shared" si="38"/>
        <v>1408880.0000000044</v>
      </c>
      <c r="W247" s="28">
        <f t="shared" si="39"/>
        <v>1424720.0000000051</v>
      </c>
      <c r="X247" s="28">
        <f t="shared" si="40"/>
        <v>1483680.0000000065</v>
      </c>
      <c r="Y247" s="28">
        <f t="shared" si="41"/>
        <v>1503040.0000000088</v>
      </c>
      <c r="Z247" s="203">
        <f t="shared" si="42"/>
        <v>12184480.000000035</v>
      </c>
      <c r="AA247" s="239">
        <v>33.320858084757369</v>
      </c>
      <c r="AB247" s="180">
        <v>33.631412145052636</v>
      </c>
      <c r="AC247" s="36">
        <v>33.89657753499705</v>
      </c>
      <c r="AD247" s="207">
        <v>7.230000000000075</v>
      </c>
      <c r="AE247" s="173">
        <f t="shared" si="43"/>
        <v>636240.00000000664</v>
      </c>
    </row>
    <row r="248" spans="1:31" s="30" customFormat="1" ht="14.25" customHeight="1">
      <c r="A248" s="24">
        <v>1250</v>
      </c>
      <c r="B248" s="24" t="s">
        <v>272</v>
      </c>
      <c r="C248" s="25" t="s">
        <v>26</v>
      </c>
      <c r="D248" s="24" t="s">
        <v>27</v>
      </c>
      <c r="E248" s="191">
        <v>65.66</v>
      </c>
      <c r="F248" s="39">
        <v>66.69</v>
      </c>
      <c r="G248" s="192">
        <v>67.11</v>
      </c>
      <c r="H248" s="22">
        <v>1.0300000000000011</v>
      </c>
      <c r="I248" s="20">
        <v>0</v>
      </c>
      <c r="J248" s="20">
        <v>9.0000000000003411E-2</v>
      </c>
      <c r="K248" s="20">
        <v>0</v>
      </c>
      <c r="L248" s="20">
        <v>4.9999999999997158E-2</v>
      </c>
      <c r="M248" s="20">
        <v>0.17000000000000171</v>
      </c>
      <c r="N248" s="20">
        <v>0</v>
      </c>
      <c r="O248" s="27">
        <v>0</v>
      </c>
      <c r="P248" s="198">
        <v>0.10999999999999943</v>
      </c>
      <c r="Q248" s="28">
        <f t="shared" si="33"/>
        <v>317240.00000000035</v>
      </c>
      <c r="R248" s="28">
        <f t="shared" si="34"/>
        <v>317240.00000000035</v>
      </c>
      <c r="S248" s="28">
        <f t="shared" si="35"/>
        <v>325160.00000000064</v>
      </c>
      <c r="T248" s="28">
        <f t="shared" si="36"/>
        <v>325160.00000000064</v>
      </c>
      <c r="U248" s="28">
        <f t="shared" si="37"/>
        <v>329560.00000000041</v>
      </c>
      <c r="V248" s="28">
        <f t="shared" si="38"/>
        <v>344520.00000000058</v>
      </c>
      <c r="W248" s="28">
        <f t="shared" si="39"/>
        <v>344520.00000000058</v>
      </c>
      <c r="X248" s="28">
        <f t="shared" si="40"/>
        <v>344520.00000000058</v>
      </c>
      <c r="Y248" s="28">
        <f t="shared" si="41"/>
        <v>354200.00000000052</v>
      </c>
      <c r="Z248" s="203">
        <f t="shared" si="42"/>
        <v>3002120.0000000047</v>
      </c>
      <c r="AA248" s="239">
        <v>5.2749124329187955</v>
      </c>
      <c r="AB248" s="180">
        <v>5.3576593078183743</v>
      </c>
      <c r="AC248" s="36">
        <v>5.3914007519521832</v>
      </c>
      <c r="AD248" s="207">
        <v>1.4500000000000028</v>
      </c>
      <c r="AE248" s="173">
        <f t="shared" si="43"/>
        <v>127600.00000000025</v>
      </c>
    </row>
    <row r="249" spans="1:31" s="30" customFormat="1" ht="14.25" customHeight="1">
      <c r="A249" s="24">
        <v>1251</v>
      </c>
      <c r="B249" s="24" t="s">
        <v>273</v>
      </c>
      <c r="C249" s="25" t="s">
        <v>26</v>
      </c>
      <c r="D249" s="24" t="s">
        <v>27</v>
      </c>
      <c r="E249" s="191">
        <v>16.580000000000002</v>
      </c>
      <c r="F249" s="39">
        <v>16.720000000000002</v>
      </c>
      <c r="G249" s="192">
        <v>17.61</v>
      </c>
      <c r="H249" s="22">
        <v>0.14000000000000057</v>
      </c>
      <c r="I249" s="20">
        <v>7.9999999999994742E-2</v>
      </c>
      <c r="J249" s="20">
        <v>0</v>
      </c>
      <c r="K249" s="20">
        <v>0.26999999999999957</v>
      </c>
      <c r="L249" s="20">
        <v>0</v>
      </c>
      <c r="M249" s="20">
        <v>0.39999999999999858</v>
      </c>
      <c r="N249" s="20">
        <v>0.14000000000000057</v>
      </c>
      <c r="O249" s="27">
        <v>0</v>
      </c>
      <c r="P249" s="198">
        <v>0</v>
      </c>
      <c r="Q249" s="28">
        <f t="shared" si="33"/>
        <v>43120.000000000175</v>
      </c>
      <c r="R249" s="28">
        <f t="shared" si="34"/>
        <v>57199.999999999251</v>
      </c>
      <c r="S249" s="28">
        <f t="shared" si="35"/>
        <v>57199.999999999251</v>
      </c>
      <c r="T249" s="28">
        <f t="shared" si="36"/>
        <v>80959.999999999214</v>
      </c>
      <c r="U249" s="28">
        <f t="shared" si="37"/>
        <v>80959.999999999214</v>
      </c>
      <c r="V249" s="28">
        <f t="shared" si="38"/>
        <v>116159.9999999991</v>
      </c>
      <c r="W249" s="28">
        <f t="shared" si="39"/>
        <v>128479.99999999916</v>
      </c>
      <c r="X249" s="28">
        <f t="shared" si="40"/>
        <v>128479.99999999916</v>
      </c>
      <c r="Y249" s="28">
        <f t="shared" si="41"/>
        <v>128479.99999999916</v>
      </c>
      <c r="Z249" s="203">
        <f t="shared" si="42"/>
        <v>821039.99999999371</v>
      </c>
      <c r="AA249" s="239">
        <v>7.796482648358884</v>
      </c>
      <c r="AB249" s="180">
        <v>7.8623154330856773</v>
      </c>
      <c r="AC249" s="36">
        <v>8.2808238502774376</v>
      </c>
      <c r="AD249" s="207">
        <v>1.0299999999999976</v>
      </c>
      <c r="AE249" s="173">
        <f t="shared" si="43"/>
        <v>90639.999999999782</v>
      </c>
    </row>
    <row r="250" spans="1:31" s="30" customFormat="1" ht="14.25" customHeight="1">
      <c r="A250" s="24">
        <v>1252</v>
      </c>
      <c r="B250" s="24" t="s">
        <v>274</v>
      </c>
      <c r="C250" s="25" t="s">
        <v>26</v>
      </c>
      <c r="D250" s="24" t="s">
        <v>27</v>
      </c>
      <c r="E250" s="191">
        <v>145.29</v>
      </c>
      <c r="F250" s="39">
        <v>148.28</v>
      </c>
      <c r="G250" s="192">
        <v>148.81</v>
      </c>
      <c r="H250" s="22">
        <v>2.9900000000000091</v>
      </c>
      <c r="I250" s="20">
        <v>0.47999999999998977</v>
      </c>
      <c r="J250" s="20">
        <v>0</v>
      </c>
      <c r="K250" s="20">
        <v>0</v>
      </c>
      <c r="L250" s="20">
        <v>0</v>
      </c>
      <c r="M250" s="20">
        <v>0</v>
      </c>
      <c r="N250" s="20">
        <v>5.0000000000011369E-2</v>
      </c>
      <c r="O250" s="27">
        <v>0</v>
      </c>
      <c r="P250" s="198">
        <v>0</v>
      </c>
      <c r="Q250" s="28">
        <f t="shared" si="33"/>
        <v>920920.00000000279</v>
      </c>
      <c r="R250" s="28">
        <f t="shared" si="34"/>
        <v>1005400.0000000009</v>
      </c>
      <c r="S250" s="28">
        <f t="shared" si="35"/>
        <v>1005400.0000000009</v>
      </c>
      <c r="T250" s="28">
        <f t="shared" si="36"/>
        <v>1005400.0000000009</v>
      </c>
      <c r="U250" s="28">
        <f t="shared" si="37"/>
        <v>1005400.0000000009</v>
      </c>
      <c r="V250" s="28">
        <f t="shared" si="38"/>
        <v>1005400.0000000009</v>
      </c>
      <c r="W250" s="28">
        <f t="shared" si="39"/>
        <v>1009800.000000002</v>
      </c>
      <c r="X250" s="28">
        <f t="shared" si="40"/>
        <v>1009800.000000002</v>
      </c>
      <c r="Y250" s="28">
        <f t="shared" si="41"/>
        <v>1009800.000000002</v>
      </c>
      <c r="Z250" s="203">
        <f t="shared" si="42"/>
        <v>8977320.000000013</v>
      </c>
      <c r="AA250" s="239">
        <v>13.019400510775572</v>
      </c>
      <c r="AB250" s="180">
        <v>13.287333661902414</v>
      </c>
      <c r="AC250" s="36">
        <v>13.334826829159013</v>
      </c>
      <c r="AD250" s="207">
        <v>3.5200000000000098</v>
      </c>
      <c r="AE250" s="173">
        <f t="shared" si="43"/>
        <v>309760.00000000087</v>
      </c>
    </row>
    <row r="251" spans="1:31" s="30" customFormat="1" ht="14.25" customHeight="1">
      <c r="A251" s="24">
        <v>1253</v>
      </c>
      <c r="B251" s="24" t="s">
        <v>275</v>
      </c>
      <c r="C251" s="25" t="s">
        <v>26</v>
      </c>
      <c r="D251" s="24" t="s">
        <v>27</v>
      </c>
      <c r="E251" s="191">
        <v>120.95</v>
      </c>
      <c r="F251" s="39">
        <v>124.15</v>
      </c>
      <c r="G251" s="192">
        <v>123.99000000000001</v>
      </c>
      <c r="H251" s="22">
        <v>3.2000000000000028</v>
      </c>
      <c r="I251" s="20">
        <v>0.29999999999999716</v>
      </c>
      <c r="J251" s="20">
        <v>-0.84000000000000341</v>
      </c>
      <c r="K251" s="20">
        <v>0.23000000000000398</v>
      </c>
      <c r="L251" s="20">
        <v>0</v>
      </c>
      <c r="M251" s="20">
        <v>0.12000000000000455</v>
      </c>
      <c r="N251" s="20">
        <v>0</v>
      </c>
      <c r="O251" s="27">
        <v>3.0000000000001137E-2</v>
      </c>
      <c r="P251" s="198">
        <v>0</v>
      </c>
      <c r="Q251" s="28">
        <f t="shared" si="33"/>
        <v>985600.00000000081</v>
      </c>
      <c r="R251" s="28">
        <f t="shared" si="34"/>
        <v>1038400.0000000003</v>
      </c>
      <c r="S251" s="28">
        <f t="shared" si="35"/>
        <v>964480</v>
      </c>
      <c r="T251" s="28">
        <f t="shared" si="36"/>
        <v>984720.00000000035</v>
      </c>
      <c r="U251" s="28">
        <f t="shared" si="37"/>
        <v>984720.00000000035</v>
      </c>
      <c r="V251" s="28">
        <f t="shared" si="38"/>
        <v>995280.0000000007</v>
      </c>
      <c r="W251" s="28">
        <f t="shared" si="39"/>
        <v>995280.0000000007</v>
      </c>
      <c r="X251" s="28">
        <f t="shared" si="40"/>
        <v>997920.00000000081</v>
      </c>
      <c r="Y251" s="28">
        <f t="shared" si="41"/>
        <v>997920.00000000081</v>
      </c>
      <c r="Z251" s="203">
        <f t="shared" si="42"/>
        <v>8944320.0000000056</v>
      </c>
      <c r="AA251" s="239">
        <v>7.2914154810706524</v>
      </c>
      <c r="AB251" s="180">
        <v>7.4843260188087779</v>
      </c>
      <c r="AC251" s="36">
        <v>7.4746804919218715</v>
      </c>
      <c r="AD251" s="207">
        <v>3.0400000000000058</v>
      </c>
      <c r="AE251" s="173">
        <f t="shared" si="43"/>
        <v>267520.00000000052</v>
      </c>
    </row>
    <row r="252" spans="1:31" s="30" customFormat="1" ht="14.25" customHeight="1">
      <c r="A252" s="24">
        <v>1254</v>
      </c>
      <c r="B252" s="24" t="s">
        <v>276</v>
      </c>
      <c r="C252" s="25" t="s">
        <v>26</v>
      </c>
      <c r="D252" s="24" t="s">
        <v>27</v>
      </c>
      <c r="E252" s="191">
        <v>175.94</v>
      </c>
      <c r="F252" s="39">
        <v>178.51</v>
      </c>
      <c r="G252" s="192">
        <v>182.35</v>
      </c>
      <c r="H252" s="22">
        <v>2.5699999999999932</v>
      </c>
      <c r="I252" s="20">
        <v>0.37000000000000455</v>
      </c>
      <c r="J252" s="20">
        <v>0.15000000000000568</v>
      </c>
      <c r="K252" s="20">
        <v>0.55000000000001137</v>
      </c>
      <c r="L252" s="20">
        <v>0.65999999999999659</v>
      </c>
      <c r="M252" s="20">
        <v>0.37000000000000455</v>
      </c>
      <c r="N252" s="20">
        <v>0.75999999999999091</v>
      </c>
      <c r="O252" s="27">
        <v>0.12999999999999545</v>
      </c>
      <c r="P252" s="198">
        <v>0.84999999999999432</v>
      </c>
      <c r="Q252" s="28">
        <f t="shared" si="33"/>
        <v>791559.9999999979</v>
      </c>
      <c r="R252" s="28">
        <f t="shared" si="34"/>
        <v>856679.99999999872</v>
      </c>
      <c r="S252" s="28">
        <f t="shared" si="35"/>
        <v>869879.99999999919</v>
      </c>
      <c r="T252" s="28">
        <f t="shared" si="36"/>
        <v>918280.00000000023</v>
      </c>
      <c r="U252" s="28">
        <f t="shared" si="37"/>
        <v>976359.99999999988</v>
      </c>
      <c r="V252" s="28">
        <f t="shared" si="38"/>
        <v>1008920.0000000002</v>
      </c>
      <c r="W252" s="28">
        <f t="shared" si="39"/>
        <v>1075799.9999999995</v>
      </c>
      <c r="X252" s="28">
        <f t="shared" si="40"/>
        <v>1087239.9999999991</v>
      </c>
      <c r="Y252" s="28">
        <f t="shared" si="41"/>
        <v>1162039.9999999986</v>
      </c>
      <c r="Z252" s="203">
        <f t="shared" si="42"/>
        <v>8746759.9999999944</v>
      </c>
      <c r="AA252" s="239">
        <v>13.989138817991714</v>
      </c>
      <c r="AB252" s="180">
        <v>14.193481700578042</v>
      </c>
      <c r="AC252" s="36">
        <v>14.498803361718707</v>
      </c>
      <c r="AD252" s="207">
        <v>6.4099999999999957</v>
      </c>
      <c r="AE252" s="173">
        <f t="shared" si="43"/>
        <v>564079.99999999965</v>
      </c>
    </row>
    <row r="253" spans="1:31" s="30" customFormat="1" ht="14.25" customHeight="1">
      <c r="A253" s="24">
        <v>1255</v>
      </c>
      <c r="B253" s="24" t="s">
        <v>277</v>
      </c>
      <c r="C253" s="25" t="s">
        <v>26</v>
      </c>
      <c r="D253" s="24" t="s">
        <v>27</v>
      </c>
      <c r="E253" s="191">
        <v>143.03</v>
      </c>
      <c r="F253" s="39">
        <v>143.55000000000001</v>
      </c>
      <c r="G253" s="192">
        <v>148.74</v>
      </c>
      <c r="H253" s="22">
        <v>0.52000000000001023</v>
      </c>
      <c r="I253" s="20">
        <v>1.8799999999999955</v>
      </c>
      <c r="J253" s="20">
        <v>0.50999999999999091</v>
      </c>
      <c r="K253" s="20">
        <v>0.75999999999999091</v>
      </c>
      <c r="L253" s="20">
        <v>1.789999999999992</v>
      </c>
      <c r="M253" s="20">
        <v>0.25000000000002842</v>
      </c>
      <c r="N253" s="20">
        <v>0</v>
      </c>
      <c r="O253" s="27">
        <v>0</v>
      </c>
      <c r="P253" s="198">
        <v>0</v>
      </c>
      <c r="Q253" s="28">
        <f t="shared" si="33"/>
        <v>160160.00000000314</v>
      </c>
      <c r="R253" s="28">
        <f t="shared" si="34"/>
        <v>491040.00000000233</v>
      </c>
      <c r="S253" s="28">
        <f t="shared" si="35"/>
        <v>535920.00000000151</v>
      </c>
      <c r="T253" s="28">
        <f t="shared" si="36"/>
        <v>602800.0000000007</v>
      </c>
      <c r="U253" s="28">
        <f t="shared" si="37"/>
        <v>760320</v>
      </c>
      <c r="V253" s="28">
        <f t="shared" si="38"/>
        <v>782320.00000000256</v>
      </c>
      <c r="W253" s="28">
        <f t="shared" si="39"/>
        <v>782320.00000000256</v>
      </c>
      <c r="X253" s="28">
        <f t="shared" si="40"/>
        <v>782320.00000000256</v>
      </c>
      <c r="Y253" s="28">
        <f t="shared" si="41"/>
        <v>782320.00000000256</v>
      </c>
      <c r="Z253" s="203">
        <f t="shared" si="42"/>
        <v>5679520.0000000186</v>
      </c>
      <c r="AA253" s="239">
        <v>17.086981972833815</v>
      </c>
      <c r="AB253" s="180">
        <v>17.149103420263543</v>
      </c>
      <c r="AC253" s="36">
        <v>17.769123251340986</v>
      </c>
      <c r="AD253" s="207">
        <v>5.710000000000008</v>
      </c>
      <c r="AE253" s="173">
        <f t="shared" si="43"/>
        <v>502480.0000000007</v>
      </c>
    </row>
    <row r="254" spans="1:31" s="30" customFormat="1" ht="14.25" customHeight="1">
      <c r="A254" s="24">
        <v>1256</v>
      </c>
      <c r="B254" s="24" t="s">
        <v>278</v>
      </c>
      <c r="C254" s="25" t="s">
        <v>26</v>
      </c>
      <c r="D254" s="24" t="s">
        <v>27</v>
      </c>
      <c r="E254" s="191">
        <v>101.15</v>
      </c>
      <c r="F254" s="39">
        <v>102.92</v>
      </c>
      <c r="G254" s="192">
        <v>103.78</v>
      </c>
      <c r="H254" s="22">
        <v>1.769999999999996</v>
      </c>
      <c r="I254" s="20">
        <v>0.14000000000000057</v>
      </c>
      <c r="J254" s="20">
        <v>0</v>
      </c>
      <c r="K254" s="20">
        <v>0.32999999999999829</v>
      </c>
      <c r="L254" s="20">
        <v>9.9999999999994316E-2</v>
      </c>
      <c r="M254" s="20">
        <v>0.11000000000001364</v>
      </c>
      <c r="N254" s="20">
        <v>0</v>
      </c>
      <c r="O254" s="27">
        <v>0.10999999999999943</v>
      </c>
      <c r="P254" s="198">
        <v>6.9999999999993179E-2</v>
      </c>
      <c r="Q254" s="28">
        <f t="shared" si="33"/>
        <v>545159.99999999884</v>
      </c>
      <c r="R254" s="28">
        <f t="shared" si="34"/>
        <v>569799.99999999895</v>
      </c>
      <c r="S254" s="28">
        <f t="shared" si="35"/>
        <v>569799.99999999895</v>
      </c>
      <c r="T254" s="28">
        <f t="shared" si="36"/>
        <v>598839.99999999884</v>
      </c>
      <c r="U254" s="28">
        <f t="shared" si="37"/>
        <v>607639.99999999837</v>
      </c>
      <c r="V254" s="28">
        <f t="shared" si="38"/>
        <v>617319.99999999953</v>
      </c>
      <c r="W254" s="28">
        <f t="shared" si="39"/>
        <v>617319.99999999953</v>
      </c>
      <c r="X254" s="28">
        <f t="shared" si="40"/>
        <v>626999.99999999953</v>
      </c>
      <c r="Y254" s="28">
        <f t="shared" si="41"/>
        <v>633159.99999999895</v>
      </c>
      <c r="Z254" s="203">
        <f t="shared" si="42"/>
        <v>5386039.9999999916</v>
      </c>
      <c r="AA254" s="239">
        <v>10.323535415390896</v>
      </c>
      <c r="AB254" s="180">
        <v>10.504184527454584</v>
      </c>
      <c r="AC254" s="36">
        <v>10.591957542355583</v>
      </c>
      <c r="AD254" s="207">
        <v>2.6299999999999955</v>
      </c>
      <c r="AE254" s="173">
        <f t="shared" si="43"/>
        <v>231439.99999999959</v>
      </c>
    </row>
    <row r="255" spans="1:31" s="30" customFormat="1" ht="14.25" customHeight="1">
      <c r="A255" s="24">
        <v>1257</v>
      </c>
      <c r="B255" s="24" t="s">
        <v>279</v>
      </c>
      <c r="C255" s="25" t="s">
        <v>26</v>
      </c>
      <c r="D255" s="24" t="s">
        <v>27</v>
      </c>
      <c r="E255" s="191">
        <v>315.37</v>
      </c>
      <c r="F255" s="39">
        <v>329.4</v>
      </c>
      <c r="G255" s="192">
        <v>339.25</v>
      </c>
      <c r="H255" s="22">
        <v>14.029999999999973</v>
      </c>
      <c r="I255" s="20">
        <v>1.5300000000000296</v>
      </c>
      <c r="J255" s="20">
        <v>7.2799999999999727</v>
      </c>
      <c r="K255" s="20">
        <v>-0.65999999999996817</v>
      </c>
      <c r="L255" s="20">
        <v>2.5799999999999841</v>
      </c>
      <c r="M255" s="20">
        <v>-1</v>
      </c>
      <c r="N255" s="20">
        <v>-1.9399999999999977</v>
      </c>
      <c r="O255" s="27">
        <v>1.9800000000000182</v>
      </c>
      <c r="P255" s="198">
        <v>7.9999999999984084E-2</v>
      </c>
      <c r="Q255" s="28">
        <f t="shared" si="33"/>
        <v>4321239.9999999916</v>
      </c>
      <c r="R255" s="28">
        <f t="shared" si="34"/>
        <v>4590519.9999999972</v>
      </c>
      <c r="S255" s="28">
        <f t="shared" si="35"/>
        <v>5231159.9999999944</v>
      </c>
      <c r="T255" s="28">
        <f t="shared" si="36"/>
        <v>5173079.9999999972</v>
      </c>
      <c r="U255" s="28">
        <f t="shared" si="37"/>
        <v>5400119.9999999963</v>
      </c>
      <c r="V255" s="28">
        <f t="shared" si="38"/>
        <v>5312119.9999999963</v>
      </c>
      <c r="W255" s="28">
        <f t="shared" si="39"/>
        <v>5141399.9999999963</v>
      </c>
      <c r="X255" s="28">
        <f t="shared" si="40"/>
        <v>5315639.9999999981</v>
      </c>
      <c r="Y255" s="28">
        <f t="shared" si="41"/>
        <v>5322679.9999999963</v>
      </c>
      <c r="Z255" s="203">
        <f t="shared" si="42"/>
        <v>45807959.99999997</v>
      </c>
      <c r="AA255" s="239">
        <v>19.458395547712776</v>
      </c>
      <c r="AB255" s="180">
        <v>20.32404950824932</v>
      </c>
      <c r="AC255" s="36">
        <v>20.931796586744326</v>
      </c>
      <c r="AD255" s="207">
        <v>23.879999999999995</v>
      </c>
      <c r="AE255" s="173">
        <f t="shared" si="43"/>
        <v>2101439.9999999995</v>
      </c>
    </row>
    <row r="256" spans="1:31" s="30" customFormat="1" ht="14.25" customHeight="1">
      <c r="A256" s="24">
        <v>1258</v>
      </c>
      <c r="B256" s="24" t="s">
        <v>280</v>
      </c>
      <c r="C256" s="25" t="s">
        <v>26</v>
      </c>
      <c r="D256" s="24" t="s">
        <v>27</v>
      </c>
      <c r="E256" s="191">
        <v>43.21</v>
      </c>
      <c r="F256" s="39">
        <v>44.38</v>
      </c>
      <c r="G256" s="192">
        <v>45.22</v>
      </c>
      <c r="H256" s="22">
        <v>1.1700000000000017</v>
      </c>
      <c r="I256" s="20">
        <v>0</v>
      </c>
      <c r="J256" s="20">
        <v>2.0000000000003126E-2</v>
      </c>
      <c r="K256" s="20">
        <v>0.12999999999999545</v>
      </c>
      <c r="L256" s="20">
        <v>0.68999999999999773</v>
      </c>
      <c r="M256" s="20">
        <v>0</v>
      </c>
      <c r="N256" s="20">
        <v>0</v>
      </c>
      <c r="O256" s="27">
        <v>0</v>
      </c>
      <c r="P256" s="198">
        <v>0</v>
      </c>
      <c r="Q256" s="28">
        <f t="shared" si="33"/>
        <v>360360.00000000052</v>
      </c>
      <c r="R256" s="28">
        <f t="shared" si="34"/>
        <v>360360.00000000052</v>
      </c>
      <c r="S256" s="28">
        <f t="shared" si="35"/>
        <v>362120.00000000081</v>
      </c>
      <c r="T256" s="28">
        <f t="shared" si="36"/>
        <v>373560.00000000041</v>
      </c>
      <c r="U256" s="28">
        <f t="shared" si="37"/>
        <v>434280.00000000023</v>
      </c>
      <c r="V256" s="28">
        <f t="shared" si="38"/>
        <v>434280.00000000023</v>
      </c>
      <c r="W256" s="28">
        <f t="shared" si="39"/>
        <v>434280.00000000023</v>
      </c>
      <c r="X256" s="28">
        <f t="shared" si="40"/>
        <v>434280.00000000023</v>
      </c>
      <c r="Y256" s="28">
        <f t="shared" si="41"/>
        <v>434280.00000000023</v>
      </c>
      <c r="Z256" s="203">
        <f t="shared" si="42"/>
        <v>3627800.0000000028</v>
      </c>
      <c r="AA256" s="239">
        <v>0.5519519504175725</v>
      </c>
      <c r="AB256" s="180">
        <v>0.56689718952862467</v>
      </c>
      <c r="AC256" s="36">
        <v>0.57762710478784141</v>
      </c>
      <c r="AD256" s="207">
        <v>2.009999999999998</v>
      </c>
      <c r="AE256" s="173">
        <f t="shared" si="43"/>
        <v>176879.99999999983</v>
      </c>
    </row>
    <row r="257" spans="1:31" s="30" customFormat="1" ht="14.25" customHeight="1">
      <c r="A257" s="24">
        <v>1259</v>
      </c>
      <c r="B257" s="24" t="s">
        <v>281</v>
      </c>
      <c r="C257" s="25" t="s">
        <v>26</v>
      </c>
      <c r="D257" s="24" t="s">
        <v>27</v>
      </c>
      <c r="E257" s="191">
        <v>86.68</v>
      </c>
      <c r="F257" s="39">
        <v>86.910000000000011</v>
      </c>
      <c r="G257" s="192">
        <v>89.97</v>
      </c>
      <c r="H257" s="22">
        <v>0.23000000000000398</v>
      </c>
      <c r="I257" s="20">
        <v>0</v>
      </c>
      <c r="J257" s="20">
        <v>7.9999999999998295E-2</v>
      </c>
      <c r="K257" s="20">
        <v>0.62999999999999545</v>
      </c>
      <c r="L257" s="20">
        <v>0.6500000000000199</v>
      </c>
      <c r="M257" s="20">
        <v>0</v>
      </c>
      <c r="N257" s="20">
        <v>0.20999999999999375</v>
      </c>
      <c r="O257" s="27">
        <v>1.210000000000008</v>
      </c>
      <c r="P257" s="198">
        <v>0.28000000000000114</v>
      </c>
      <c r="Q257" s="28">
        <f t="shared" si="33"/>
        <v>70840.000000001222</v>
      </c>
      <c r="R257" s="28">
        <f t="shared" si="34"/>
        <v>70840.000000001222</v>
      </c>
      <c r="S257" s="28">
        <f t="shared" si="35"/>
        <v>77880.000000001077</v>
      </c>
      <c r="T257" s="28">
        <f t="shared" si="36"/>
        <v>133320.00000000067</v>
      </c>
      <c r="U257" s="28">
        <f t="shared" si="37"/>
        <v>190520.00000000242</v>
      </c>
      <c r="V257" s="28">
        <f t="shared" si="38"/>
        <v>190520.00000000242</v>
      </c>
      <c r="W257" s="28">
        <f t="shared" si="39"/>
        <v>209000.00000000186</v>
      </c>
      <c r="X257" s="28">
        <f t="shared" si="40"/>
        <v>315480.00000000256</v>
      </c>
      <c r="Y257" s="28">
        <f t="shared" si="41"/>
        <v>340120.00000000268</v>
      </c>
      <c r="Z257" s="203">
        <f t="shared" si="42"/>
        <v>1598520.0000000163</v>
      </c>
      <c r="AA257" s="239">
        <v>5.0061219303717053</v>
      </c>
      <c r="AB257" s="180">
        <v>5.0194053641971035</v>
      </c>
      <c r="AC257" s="36">
        <v>5.1961327881350057</v>
      </c>
      <c r="AD257" s="207">
        <v>3.289999999999992</v>
      </c>
      <c r="AE257" s="173">
        <f t="shared" si="43"/>
        <v>289519.9999999993</v>
      </c>
    </row>
    <row r="258" spans="1:31" s="30" customFormat="1" ht="14.25" customHeight="1">
      <c r="A258" s="24">
        <v>1260</v>
      </c>
      <c r="B258" s="24" t="s">
        <v>282</v>
      </c>
      <c r="C258" s="25" t="s">
        <v>26</v>
      </c>
      <c r="D258" s="24" t="s">
        <v>27</v>
      </c>
      <c r="E258" s="191">
        <v>212.1</v>
      </c>
      <c r="F258" s="39">
        <v>219.39</v>
      </c>
      <c r="G258" s="192">
        <v>225.47</v>
      </c>
      <c r="H258" s="22">
        <v>7.289999999999992</v>
      </c>
      <c r="I258" s="20">
        <v>2.5900000000000318</v>
      </c>
      <c r="J258" s="20">
        <v>0.15999999999999659</v>
      </c>
      <c r="K258" s="20">
        <v>0.72999999999998977</v>
      </c>
      <c r="L258" s="20">
        <v>1.6599999999999966</v>
      </c>
      <c r="M258" s="20">
        <v>0.12000000000000455</v>
      </c>
      <c r="N258" s="20">
        <v>0.15000000000000568</v>
      </c>
      <c r="O258" s="27">
        <v>0.11000000000001364</v>
      </c>
      <c r="P258" s="198">
        <v>0.55999999999997385</v>
      </c>
      <c r="Q258" s="28">
        <f t="shared" si="33"/>
        <v>2245319.9999999972</v>
      </c>
      <c r="R258" s="28">
        <f t="shared" si="34"/>
        <v>2701160.0000000028</v>
      </c>
      <c r="S258" s="28">
        <f t="shared" si="35"/>
        <v>2715240.0000000023</v>
      </c>
      <c r="T258" s="28">
        <f t="shared" si="36"/>
        <v>2779480.0000000014</v>
      </c>
      <c r="U258" s="28">
        <f t="shared" si="37"/>
        <v>2925560.0000000009</v>
      </c>
      <c r="V258" s="28">
        <f t="shared" si="38"/>
        <v>2936120.0000000014</v>
      </c>
      <c r="W258" s="28">
        <f t="shared" si="39"/>
        <v>2949320.0000000019</v>
      </c>
      <c r="X258" s="28">
        <f t="shared" si="40"/>
        <v>2959000.0000000033</v>
      </c>
      <c r="Y258" s="28">
        <f t="shared" si="41"/>
        <v>3008280.0000000009</v>
      </c>
      <c r="Z258" s="203">
        <f t="shared" si="42"/>
        <v>25219480.000000011</v>
      </c>
      <c r="AA258" s="239">
        <v>6.6922028422142006</v>
      </c>
      <c r="AB258" s="180">
        <v>6.922217734810812</v>
      </c>
      <c r="AC258" s="36">
        <v>7.1140545725319946</v>
      </c>
      <c r="AD258" s="207">
        <v>13.370000000000005</v>
      </c>
      <c r="AE258" s="173">
        <f t="shared" si="43"/>
        <v>1176560.0000000005</v>
      </c>
    </row>
    <row r="259" spans="1:31" s="30" customFormat="1" ht="14.25" customHeight="1">
      <c r="A259" s="24">
        <v>1261</v>
      </c>
      <c r="B259" s="24" t="s">
        <v>283</v>
      </c>
      <c r="C259" s="25" t="s">
        <v>26</v>
      </c>
      <c r="D259" s="24" t="s">
        <v>27</v>
      </c>
      <c r="E259" s="191">
        <v>125.38000000000001</v>
      </c>
      <c r="F259" s="39">
        <v>127.84</v>
      </c>
      <c r="G259" s="192">
        <v>130.27000000000001</v>
      </c>
      <c r="H259" s="22">
        <v>2.4599999999999937</v>
      </c>
      <c r="I259" s="20">
        <v>0.40000000000000568</v>
      </c>
      <c r="J259" s="20">
        <v>0</v>
      </c>
      <c r="K259" s="20">
        <v>0.22999999999998977</v>
      </c>
      <c r="L259" s="20">
        <v>6.9999999999993179E-2</v>
      </c>
      <c r="M259" s="20">
        <v>0</v>
      </c>
      <c r="N259" s="20">
        <v>0.88999999999998636</v>
      </c>
      <c r="O259" s="27">
        <v>0.84000000000003183</v>
      </c>
      <c r="P259" s="198">
        <v>0</v>
      </c>
      <c r="Q259" s="28">
        <f t="shared" ref="Q259:Q322" si="44">((H259/6)*88000)*6+((H259/6)*88000)*5+((H259/6)*88000)*4+((H259/6)*88000)*3+((H259/6)*88000)*2+((H259/6)*88000)</f>
        <v>757679.99999999825</v>
      </c>
      <c r="R259" s="28">
        <f t="shared" ref="R259:R322" si="45">Q259+((I259/3)*88000+((I259/3)*88000)*2+((I259/3)*88000)*3)</f>
        <v>828079.9999999993</v>
      </c>
      <c r="S259" s="28">
        <f t="shared" ref="S259:S322" si="46">R259+(J259*88000)</f>
        <v>828079.9999999993</v>
      </c>
      <c r="T259" s="28">
        <f t="shared" ref="T259:T322" si="47">S259+(K259*88000)</f>
        <v>848319.99999999837</v>
      </c>
      <c r="U259" s="28">
        <f t="shared" ref="U259:U322" si="48">T259+(L259*88000)</f>
        <v>854479.99999999779</v>
      </c>
      <c r="V259" s="28">
        <f t="shared" ref="V259:V322" si="49">U259+(M259*88000)</f>
        <v>854479.99999999779</v>
      </c>
      <c r="W259" s="28">
        <f t="shared" ref="W259:W322" si="50">V259+(N259*88000)</f>
        <v>932799.99999999662</v>
      </c>
      <c r="X259" s="28">
        <f t="shared" ref="X259:X322" si="51">W259+(O259*88000)</f>
        <v>1006719.9999999994</v>
      </c>
      <c r="Y259" s="28">
        <f t="shared" ref="Y259:Y322" si="52">X259+(P259*88000)</f>
        <v>1006719.9999999994</v>
      </c>
      <c r="Z259" s="203">
        <f t="shared" ref="Z259:Z322" si="53">SUM(Q259:Y259)</f>
        <v>7917359.9999999851</v>
      </c>
      <c r="AA259" s="239">
        <v>15.604231487243311</v>
      </c>
      <c r="AB259" s="180">
        <v>15.910392034847543</v>
      </c>
      <c r="AC259" s="36">
        <v>16.21281891723709</v>
      </c>
      <c r="AD259" s="207">
        <v>4.8900000000000006</v>
      </c>
      <c r="AE259" s="173">
        <f t="shared" ref="AE259:AE322" si="54">AD259*88000</f>
        <v>430320.00000000006</v>
      </c>
    </row>
    <row r="260" spans="1:31" s="30" customFormat="1" ht="14.25" customHeight="1">
      <c r="A260" s="24">
        <v>1262</v>
      </c>
      <c r="B260" s="24" t="s">
        <v>284</v>
      </c>
      <c r="C260" s="25" t="s">
        <v>26</v>
      </c>
      <c r="D260" s="24" t="s">
        <v>27</v>
      </c>
      <c r="E260" s="191">
        <v>99.89</v>
      </c>
      <c r="F260" s="39">
        <v>100.87</v>
      </c>
      <c r="G260" s="192">
        <v>100.87</v>
      </c>
      <c r="H260" s="22">
        <v>0.98000000000000398</v>
      </c>
      <c r="I260" s="20">
        <v>0</v>
      </c>
      <c r="J260" s="20">
        <v>0</v>
      </c>
      <c r="K260" s="20">
        <v>0</v>
      </c>
      <c r="L260" s="20">
        <v>0</v>
      </c>
      <c r="M260" s="20">
        <v>0</v>
      </c>
      <c r="N260" s="20">
        <v>0</v>
      </c>
      <c r="O260" s="27">
        <v>0</v>
      </c>
      <c r="P260" s="198">
        <v>0</v>
      </c>
      <c r="Q260" s="28">
        <f t="shared" si="44"/>
        <v>301840.00000000122</v>
      </c>
      <c r="R260" s="28">
        <f t="shared" si="45"/>
        <v>301840.00000000122</v>
      </c>
      <c r="S260" s="28">
        <f t="shared" si="46"/>
        <v>301840.00000000122</v>
      </c>
      <c r="T260" s="28">
        <f t="shared" si="47"/>
        <v>301840.00000000122</v>
      </c>
      <c r="U260" s="28">
        <f t="shared" si="48"/>
        <v>301840.00000000122</v>
      </c>
      <c r="V260" s="28">
        <f t="shared" si="49"/>
        <v>301840.00000000122</v>
      </c>
      <c r="W260" s="28">
        <f t="shared" si="50"/>
        <v>301840.00000000122</v>
      </c>
      <c r="X260" s="28">
        <f t="shared" si="51"/>
        <v>301840.00000000122</v>
      </c>
      <c r="Y260" s="28">
        <f t="shared" si="52"/>
        <v>301840.00000000122</v>
      </c>
      <c r="Z260" s="203">
        <f t="shared" si="53"/>
        <v>2716560.0000000112</v>
      </c>
      <c r="AA260" s="239">
        <v>8.7905028424591212</v>
      </c>
      <c r="AB260" s="180">
        <v>8.8767446362884339</v>
      </c>
      <c r="AC260" s="36">
        <v>8.8767446362884339</v>
      </c>
      <c r="AD260" s="207">
        <v>0.98000000000000398</v>
      </c>
      <c r="AE260" s="173">
        <f t="shared" si="54"/>
        <v>86240.000000000349</v>
      </c>
    </row>
    <row r="261" spans="1:31" s="30" customFormat="1" ht="14.25" customHeight="1">
      <c r="A261" s="24">
        <v>1263</v>
      </c>
      <c r="B261" s="24" t="s">
        <v>285</v>
      </c>
      <c r="C261" s="25" t="s">
        <v>26</v>
      </c>
      <c r="D261" s="24" t="s">
        <v>27</v>
      </c>
      <c r="E261" s="191">
        <v>106.39</v>
      </c>
      <c r="F261" s="39">
        <v>107.56</v>
      </c>
      <c r="G261" s="192">
        <v>109.11</v>
      </c>
      <c r="H261" s="22">
        <v>1.1700000000000017</v>
      </c>
      <c r="I261" s="20">
        <v>0</v>
      </c>
      <c r="J261" s="20">
        <v>0.29000000000000625</v>
      </c>
      <c r="K261" s="20">
        <v>0</v>
      </c>
      <c r="L261" s="20">
        <v>1.2199999999999989</v>
      </c>
      <c r="M261" s="20">
        <v>0</v>
      </c>
      <c r="N261" s="20">
        <v>0</v>
      </c>
      <c r="O261" s="27">
        <v>4.0000000000006253E-2</v>
      </c>
      <c r="P261" s="198">
        <v>0</v>
      </c>
      <c r="Q261" s="28">
        <f t="shared" si="44"/>
        <v>360360.00000000052</v>
      </c>
      <c r="R261" s="28">
        <f t="shared" si="45"/>
        <v>360360.00000000052</v>
      </c>
      <c r="S261" s="28">
        <f t="shared" si="46"/>
        <v>385880.00000000105</v>
      </c>
      <c r="T261" s="28">
        <f t="shared" si="47"/>
        <v>385880.00000000105</v>
      </c>
      <c r="U261" s="28">
        <f t="shared" si="48"/>
        <v>493240.00000000093</v>
      </c>
      <c r="V261" s="28">
        <f t="shared" si="49"/>
        <v>493240.00000000093</v>
      </c>
      <c r="W261" s="28">
        <f t="shared" si="50"/>
        <v>493240.00000000093</v>
      </c>
      <c r="X261" s="28">
        <f t="shared" si="51"/>
        <v>496760.00000000146</v>
      </c>
      <c r="Y261" s="28">
        <f t="shared" si="52"/>
        <v>496760.00000000146</v>
      </c>
      <c r="Z261" s="203">
        <f t="shared" si="53"/>
        <v>3965720.0000000088</v>
      </c>
      <c r="AA261" s="239">
        <v>4.1044574585464844</v>
      </c>
      <c r="AB261" s="180">
        <v>4.1495953025778727</v>
      </c>
      <c r="AC261" s="36">
        <v>4.2093933010809925</v>
      </c>
      <c r="AD261" s="207">
        <v>2.7199999999999989</v>
      </c>
      <c r="AE261" s="173">
        <f t="shared" si="54"/>
        <v>239359.99999999991</v>
      </c>
    </row>
    <row r="262" spans="1:31" s="30" customFormat="1" ht="14.25" customHeight="1">
      <c r="A262" s="24">
        <v>1264</v>
      </c>
      <c r="B262" s="24" t="s">
        <v>286</v>
      </c>
      <c r="C262" s="25" t="s">
        <v>26</v>
      </c>
      <c r="D262" s="24" t="s">
        <v>27</v>
      </c>
      <c r="E262" s="191">
        <v>35.700000000000003</v>
      </c>
      <c r="F262" s="39">
        <v>35.700000000000003</v>
      </c>
      <c r="G262" s="192">
        <v>35.76</v>
      </c>
      <c r="H262" s="22">
        <v>0</v>
      </c>
      <c r="I262" s="20">
        <v>0</v>
      </c>
      <c r="J262" s="20">
        <v>0</v>
      </c>
      <c r="K262" s="20">
        <v>0.10999999999999943</v>
      </c>
      <c r="L262" s="20">
        <v>-5.0000000000004263E-2</v>
      </c>
      <c r="M262" s="20">
        <v>0</v>
      </c>
      <c r="N262" s="20">
        <v>0</v>
      </c>
      <c r="O262" s="27">
        <v>0</v>
      </c>
      <c r="P262" s="198">
        <v>0</v>
      </c>
      <c r="Q262" s="28">
        <f t="shared" si="44"/>
        <v>0</v>
      </c>
      <c r="R262" s="28">
        <f t="shared" si="45"/>
        <v>0</v>
      </c>
      <c r="S262" s="28">
        <f t="shared" si="46"/>
        <v>0</v>
      </c>
      <c r="T262" s="28">
        <f t="shared" si="47"/>
        <v>9679.9999999999491</v>
      </c>
      <c r="U262" s="28">
        <f t="shared" si="48"/>
        <v>5279.9999999995744</v>
      </c>
      <c r="V262" s="28">
        <f t="shared" si="49"/>
        <v>5279.9999999995744</v>
      </c>
      <c r="W262" s="28">
        <f t="shared" si="50"/>
        <v>5279.9999999995744</v>
      </c>
      <c r="X262" s="28">
        <f t="shared" si="51"/>
        <v>5279.9999999995744</v>
      </c>
      <c r="Y262" s="28">
        <f t="shared" si="52"/>
        <v>5279.9999999995744</v>
      </c>
      <c r="Z262" s="203">
        <f t="shared" si="53"/>
        <v>36079.999999997817</v>
      </c>
      <c r="AA262" s="239">
        <v>5.890117142385745</v>
      </c>
      <c r="AB262" s="180">
        <v>5.890117142385745</v>
      </c>
      <c r="AC262" s="36">
        <v>5.9000164989275694</v>
      </c>
      <c r="AD262" s="207">
        <v>5.9999999999995161E-2</v>
      </c>
      <c r="AE262" s="173">
        <f t="shared" si="54"/>
        <v>5279.9999999995744</v>
      </c>
    </row>
    <row r="263" spans="1:31" s="30" customFormat="1" ht="14.25" customHeight="1">
      <c r="A263" s="24">
        <v>1265</v>
      </c>
      <c r="B263" s="24" t="s">
        <v>287</v>
      </c>
      <c r="C263" s="25" t="s">
        <v>26</v>
      </c>
      <c r="D263" s="24" t="s">
        <v>27</v>
      </c>
      <c r="E263" s="191">
        <v>1199.51</v>
      </c>
      <c r="F263" s="39">
        <v>1253.8599999999999</v>
      </c>
      <c r="G263" s="192">
        <v>1315.4</v>
      </c>
      <c r="H263" s="22">
        <v>54.349999999999909</v>
      </c>
      <c r="I263" s="20">
        <v>4.2400000000002365</v>
      </c>
      <c r="J263" s="20">
        <v>5.8900000000001</v>
      </c>
      <c r="K263" s="20">
        <v>3.7999999999997272</v>
      </c>
      <c r="L263" s="20">
        <v>11.740000000000236</v>
      </c>
      <c r="M263" s="20">
        <v>3.7299999999997908</v>
      </c>
      <c r="N263" s="20">
        <v>3.2699999999999818</v>
      </c>
      <c r="O263" s="27">
        <v>17.319999999999936</v>
      </c>
      <c r="P263" s="198">
        <v>11.550000000000182</v>
      </c>
      <c r="Q263" s="28">
        <f t="shared" si="44"/>
        <v>16739799.999999972</v>
      </c>
      <c r="R263" s="28">
        <f t="shared" si="45"/>
        <v>17486040.000000015</v>
      </c>
      <c r="S263" s="28">
        <f t="shared" si="46"/>
        <v>18004360.000000022</v>
      </c>
      <c r="T263" s="28">
        <f t="shared" si="47"/>
        <v>18338760</v>
      </c>
      <c r="U263" s="28">
        <f t="shared" si="48"/>
        <v>19371880.000000022</v>
      </c>
      <c r="V263" s="28">
        <f t="shared" si="49"/>
        <v>19700120.000000004</v>
      </c>
      <c r="W263" s="28">
        <f t="shared" si="50"/>
        <v>19987880.000000004</v>
      </c>
      <c r="X263" s="28">
        <f t="shared" si="51"/>
        <v>21512040</v>
      </c>
      <c r="Y263" s="28">
        <f t="shared" si="52"/>
        <v>22528440.000000015</v>
      </c>
      <c r="Z263" s="203">
        <f t="shared" si="53"/>
        <v>173669320.00000006</v>
      </c>
      <c r="AA263" s="239">
        <v>38.119132816819949</v>
      </c>
      <c r="AB263" s="180">
        <v>39.846317140914088</v>
      </c>
      <c r="AC263" s="36">
        <v>41.801991902731075</v>
      </c>
      <c r="AD263" s="207">
        <v>115.8900000000001</v>
      </c>
      <c r="AE263" s="173">
        <f t="shared" si="54"/>
        <v>10198320.000000009</v>
      </c>
    </row>
    <row r="264" spans="1:31" s="30" customFormat="1" ht="14.25" customHeight="1">
      <c r="A264" s="24">
        <v>1266</v>
      </c>
      <c r="B264" s="24" t="s">
        <v>288</v>
      </c>
      <c r="C264" s="25" t="s">
        <v>26</v>
      </c>
      <c r="D264" s="24" t="s">
        <v>27</v>
      </c>
      <c r="E264" s="191">
        <v>88.25</v>
      </c>
      <c r="F264" s="39">
        <v>93.7</v>
      </c>
      <c r="G264" s="192">
        <v>96.62</v>
      </c>
      <c r="H264" s="22">
        <v>5.4500000000000028</v>
      </c>
      <c r="I264" s="20">
        <v>0.51000000000000512</v>
      </c>
      <c r="J264" s="20">
        <v>0.29999999999999716</v>
      </c>
      <c r="K264" s="20">
        <v>0.18999999999999773</v>
      </c>
      <c r="L264" s="20">
        <v>1.230000000000004</v>
      </c>
      <c r="M264" s="20">
        <v>0.62000000000000455</v>
      </c>
      <c r="N264" s="20">
        <v>6.9999999999993179E-2</v>
      </c>
      <c r="O264" s="27">
        <v>0</v>
      </c>
      <c r="P264" s="198">
        <v>0</v>
      </c>
      <c r="Q264" s="28">
        <f t="shared" si="44"/>
        <v>1678600.0000000005</v>
      </c>
      <c r="R264" s="28">
        <f t="shared" si="45"/>
        <v>1768360.0000000014</v>
      </c>
      <c r="S264" s="28">
        <f t="shared" si="46"/>
        <v>1794760.0000000012</v>
      </c>
      <c r="T264" s="28">
        <f t="shared" si="47"/>
        <v>1811480.0000000009</v>
      </c>
      <c r="U264" s="28">
        <f t="shared" si="48"/>
        <v>1919720.0000000014</v>
      </c>
      <c r="V264" s="28">
        <f t="shared" si="49"/>
        <v>1974280.0000000019</v>
      </c>
      <c r="W264" s="28">
        <f t="shared" si="50"/>
        <v>1980440.0000000012</v>
      </c>
      <c r="X264" s="28">
        <f t="shared" si="51"/>
        <v>1980440.0000000012</v>
      </c>
      <c r="Y264" s="28">
        <f t="shared" si="52"/>
        <v>1980440.0000000012</v>
      </c>
      <c r="Z264" s="203">
        <f t="shared" si="53"/>
        <v>16888520.000000011</v>
      </c>
      <c r="AA264" s="239">
        <v>3.7915241712351131</v>
      </c>
      <c r="AB264" s="180">
        <v>4.0256749557476503</v>
      </c>
      <c r="AC264" s="36">
        <v>4.1511282201103308</v>
      </c>
      <c r="AD264" s="207">
        <v>8.3700000000000045</v>
      </c>
      <c r="AE264" s="173">
        <f t="shared" si="54"/>
        <v>736560.00000000035</v>
      </c>
    </row>
    <row r="265" spans="1:31" s="30" customFormat="1" ht="14.25" customHeight="1">
      <c r="A265" s="24">
        <v>1267</v>
      </c>
      <c r="B265" s="24" t="s">
        <v>289</v>
      </c>
      <c r="C265" s="25" t="s">
        <v>26</v>
      </c>
      <c r="D265" s="24" t="s">
        <v>27</v>
      </c>
      <c r="E265" s="191">
        <v>56.6</v>
      </c>
      <c r="F265" s="39">
        <v>56.65</v>
      </c>
      <c r="G265" s="192">
        <v>56.95</v>
      </c>
      <c r="H265" s="22">
        <v>4.9999999999997158E-2</v>
      </c>
      <c r="I265" s="20">
        <v>0.20000000000000284</v>
      </c>
      <c r="J265" s="20">
        <v>4.9999999999997158E-2</v>
      </c>
      <c r="K265" s="20">
        <v>0</v>
      </c>
      <c r="L265" s="20">
        <v>0</v>
      </c>
      <c r="M265" s="20">
        <v>4.9999999999997158E-2</v>
      </c>
      <c r="N265" s="20">
        <v>0</v>
      </c>
      <c r="O265" s="27">
        <v>0</v>
      </c>
      <c r="P265" s="198">
        <v>0</v>
      </c>
      <c r="Q265" s="28">
        <f t="shared" si="44"/>
        <v>15399.999999999123</v>
      </c>
      <c r="R265" s="28">
        <f t="shared" si="45"/>
        <v>50599.999999999622</v>
      </c>
      <c r="S265" s="28">
        <f t="shared" si="46"/>
        <v>54999.999999999374</v>
      </c>
      <c r="T265" s="28">
        <f t="shared" si="47"/>
        <v>54999.999999999374</v>
      </c>
      <c r="U265" s="28">
        <f t="shared" si="48"/>
        <v>54999.999999999374</v>
      </c>
      <c r="V265" s="28">
        <f t="shared" si="49"/>
        <v>59399.999999999127</v>
      </c>
      <c r="W265" s="28">
        <f t="shared" si="50"/>
        <v>59399.999999999127</v>
      </c>
      <c r="X265" s="28">
        <f t="shared" si="51"/>
        <v>59399.999999999127</v>
      </c>
      <c r="Y265" s="28">
        <f t="shared" si="52"/>
        <v>59399.999999999127</v>
      </c>
      <c r="Z265" s="203">
        <f t="shared" si="53"/>
        <v>468599.99999999336</v>
      </c>
      <c r="AA265" s="239">
        <v>1.906205270691252</v>
      </c>
      <c r="AB265" s="180">
        <v>1.9078891976088239</v>
      </c>
      <c r="AC265" s="36">
        <v>1.9179927591142545</v>
      </c>
      <c r="AD265" s="207">
        <v>0.35000000000000142</v>
      </c>
      <c r="AE265" s="173">
        <f t="shared" si="54"/>
        <v>30800.000000000124</v>
      </c>
    </row>
    <row r="266" spans="1:31" s="30" customFormat="1" ht="14.25" customHeight="1">
      <c r="A266" s="24">
        <v>1268</v>
      </c>
      <c r="B266" s="24" t="s">
        <v>290</v>
      </c>
      <c r="C266" s="25" t="s">
        <v>26</v>
      </c>
      <c r="D266" s="24" t="s">
        <v>27</v>
      </c>
      <c r="E266" s="191">
        <v>15.89</v>
      </c>
      <c r="F266" s="39">
        <v>16.150000000000002</v>
      </c>
      <c r="G266" s="192">
        <v>16.36</v>
      </c>
      <c r="H266" s="22">
        <v>0.26000000000000156</v>
      </c>
      <c r="I266" s="20">
        <v>6.9999999999996732E-2</v>
      </c>
      <c r="J266" s="20">
        <v>0</v>
      </c>
      <c r="K266" s="20">
        <v>0.10000000000000142</v>
      </c>
      <c r="L266" s="20">
        <v>3.9999999999999147E-2</v>
      </c>
      <c r="M266" s="20">
        <v>0</v>
      </c>
      <c r="N266" s="20">
        <v>0</v>
      </c>
      <c r="O266" s="27">
        <v>0</v>
      </c>
      <c r="P266" s="198">
        <v>0</v>
      </c>
      <c r="Q266" s="28">
        <f t="shared" si="44"/>
        <v>80080.00000000048</v>
      </c>
      <c r="R266" s="28">
        <f t="shared" si="45"/>
        <v>92399.999999999913</v>
      </c>
      <c r="S266" s="28">
        <f t="shared" si="46"/>
        <v>92399.999999999913</v>
      </c>
      <c r="T266" s="28">
        <f t="shared" si="47"/>
        <v>101200.00000000004</v>
      </c>
      <c r="U266" s="28">
        <f t="shared" si="48"/>
        <v>104719.99999999997</v>
      </c>
      <c r="V266" s="28">
        <f t="shared" si="49"/>
        <v>104719.99999999997</v>
      </c>
      <c r="W266" s="28">
        <f t="shared" si="50"/>
        <v>104719.99999999997</v>
      </c>
      <c r="X266" s="28">
        <f t="shared" si="51"/>
        <v>104719.99999999997</v>
      </c>
      <c r="Y266" s="28">
        <f t="shared" si="52"/>
        <v>104719.99999999997</v>
      </c>
      <c r="Z266" s="203">
        <f t="shared" si="53"/>
        <v>889680.00000000035</v>
      </c>
      <c r="AA266" s="239">
        <v>7.1825701758351039</v>
      </c>
      <c r="AB266" s="180">
        <v>7.3000949238349238</v>
      </c>
      <c r="AC266" s="36">
        <v>7.3950187587578524</v>
      </c>
      <c r="AD266" s="207">
        <v>0.46999999999999886</v>
      </c>
      <c r="AE266" s="173">
        <f t="shared" si="54"/>
        <v>41359.999999999898</v>
      </c>
    </row>
    <row r="267" spans="1:31" s="30" customFormat="1" ht="14.25" customHeight="1">
      <c r="A267" s="24">
        <v>1269</v>
      </c>
      <c r="B267" s="24" t="s">
        <v>291</v>
      </c>
      <c r="C267" s="25" t="s">
        <v>26</v>
      </c>
      <c r="D267" s="24" t="s">
        <v>27</v>
      </c>
      <c r="E267" s="191">
        <v>250.65</v>
      </c>
      <c r="F267" s="39">
        <v>258.74</v>
      </c>
      <c r="G267" s="192">
        <v>262.33</v>
      </c>
      <c r="H267" s="22">
        <v>8.0900000000000034</v>
      </c>
      <c r="I267" s="20">
        <v>1.6899999999999977</v>
      </c>
      <c r="J267" s="20">
        <v>0.30000000000001137</v>
      </c>
      <c r="K267" s="20">
        <v>0.37999999999999545</v>
      </c>
      <c r="L267" s="20">
        <v>4.3600000000000136</v>
      </c>
      <c r="M267" s="20">
        <v>-9.0000000000031832E-2</v>
      </c>
      <c r="N267" s="20">
        <v>-4.1200000000000045</v>
      </c>
      <c r="O267" s="27">
        <v>0.81999999999999318</v>
      </c>
      <c r="P267" s="198">
        <v>0.25</v>
      </c>
      <c r="Q267" s="28">
        <f t="shared" si="44"/>
        <v>2491720.0000000005</v>
      </c>
      <c r="R267" s="28">
        <f t="shared" si="45"/>
        <v>2789160</v>
      </c>
      <c r="S267" s="28">
        <f t="shared" si="46"/>
        <v>2815560.0000000009</v>
      </c>
      <c r="T267" s="28">
        <f t="shared" si="47"/>
        <v>2849000.0000000005</v>
      </c>
      <c r="U267" s="28">
        <f t="shared" si="48"/>
        <v>3232680.0000000019</v>
      </c>
      <c r="V267" s="28">
        <f t="shared" si="49"/>
        <v>3224759.9999999991</v>
      </c>
      <c r="W267" s="28">
        <f t="shared" si="50"/>
        <v>2862199.9999999986</v>
      </c>
      <c r="X267" s="28">
        <f t="shared" si="51"/>
        <v>2934359.9999999981</v>
      </c>
      <c r="Y267" s="28">
        <f t="shared" si="52"/>
        <v>2956359.9999999981</v>
      </c>
      <c r="Z267" s="203">
        <f t="shared" si="53"/>
        <v>26155800</v>
      </c>
      <c r="AA267" s="239">
        <v>11.149117500533771</v>
      </c>
      <c r="AB267" s="180">
        <v>11.508967333285888</v>
      </c>
      <c r="AC267" s="36">
        <v>11.668653476620879</v>
      </c>
      <c r="AD267" s="207">
        <v>11.679999999999978</v>
      </c>
      <c r="AE267" s="173">
        <f t="shared" si="54"/>
        <v>1027839.9999999981</v>
      </c>
    </row>
    <row r="268" spans="1:31" s="30" customFormat="1" ht="14.25" customHeight="1">
      <c r="A268" s="24">
        <v>1270</v>
      </c>
      <c r="B268" s="24" t="s">
        <v>292</v>
      </c>
      <c r="C268" s="25" t="s">
        <v>26</v>
      </c>
      <c r="D268" s="24" t="s">
        <v>27</v>
      </c>
      <c r="E268" s="191">
        <v>222.6</v>
      </c>
      <c r="F268" s="39">
        <v>223.9</v>
      </c>
      <c r="G268" s="192">
        <v>227.72</v>
      </c>
      <c r="H268" s="22">
        <v>1.3000000000000114</v>
      </c>
      <c r="I268" s="20">
        <v>0.12000000000000455</v>
      </c>
      <c r="J268" s="20">
        <v>0</v>
      </c>
      <c r="K268" s="20">
        <v>2.3499999999999943</v>
      </c>
      <c r="L268" s="20">
        <v>0.52000000000001023</v>
      </c>
      <c r="M268" s="20">
        <v>0.37999999999999545</v>
      </c>
      <c r="N268" s="20">
        <v>0</v>
      </c>
      <c r="O268" s="27">
        <v>0.25</v>
      </c>
      <c r="P268" s="198">
        <v>0.19999999999998863</v>
      </c>
      <c r="Q268" s="28">
        <f t="shared" si="44"/>
        <v>400400.00000000338</v>
      </c>
      <c r="R268" s="28">
        <f t="shared" si="45"/>
        <v>421520.00000000419</v>
      </c>
      <c r="S268" s="28">
        <f t="shared" si="46"/>
        <v>421520.00000000419</v>
      </c>
      <c r="T268" s="28">
        <f t="shared" si="47"/>
        <v>628320.00000000373</v>
      </c>
      <c r="U268" s="28">
        <f t="shared" si="48"/>
        <v>674080.00000000466</v>
      </c>
      <c r="V268" s="28">
        <f t="shared" si="49"/>
        <v>707520.00000000431</v>
      </c>
      <c r="W268" s="28">
        <f t="shared" si="50"/>
        <v>707520.00000000431</v>
      </c>
      <c r="X268" s="28">
        <f t="shared" si="51"/>
        <v>729520.00000000431</v>
      </c>
      <c r="Y268" s="28">
        <f t="shared" si="52"/>
        <v>747120.00000000326</v>
      </c>
      <c r="Z268" s="203">
        <f t="shared" si="53"/>
        <v>5437520.0000000354</v>
      </c>
      <c r="AA268" s="239">
        <v>20.254592769856508</v>
      </c>
      <c r="AB268" s="180">
        <v>20.372881047488196</v>
      </c>
      <c r="AC268" s="36">
        <v>20.720466601759764</v>
      </c>
      <c r="AD268" s="207">
        <v>5.1200000000000045</v>
      </c>
      <c r="AE268" s="173">
        <f t="shared" si="54"/>
        <v>450560.00000000041</v>
      </c>
    </row>
    <row r="269" spans="1:31" s="30" customFormat="1" ht="14.25" customHeight="1">
      <c r="A269" s="24">
        <v>1271</v>
      </c>
      <c r="B269" s="24" t="s">
        <v>293</v>
      </c>
      <c r="C269" s="25" t="s">
        <v>26</v>
      </c>
      <c r="D269" s="24" t="s">
        <v>27</v>
      </c>
      <c r="E269" s="191">
        <v>42.07</v>
      </c>
      <c r="F269" s="39">
        <v>42.5</v>
      </c>
      <c r="G269" s="192">
        <v>42.980000000000004</v>
      </c>
      <c r="H269" s="22">
        <v>0.42999999999999972</v>
      </c>
      <c r="I269" s="20">
        <v>0.10999999999999943</v>
      </c>
      <c r="J269" s="20">
        <v>7.0000000000000284E-2</v>
      </c>
      <c r="K269" s="20">
        <v>7.0000000000000284E-2</v>
      </c>
      <c r="L269" s="20">
        <v>1.0000000000005116E-2</v>
      </c>
      <c r="M269" s="20">
        <v>0</v>
      </c>
      <c r="N269" s="20">
        <v>0.24000000000000199</v>
      </c>
      <c r="O269" s="27">
        <v>-2.0000000000003126E-2</v>
      </c>
      <c r="P269" s="198">
        <v>0</v>
      </c>
      <c r="Q269" s="28">
        <f t="shared" si="44"/>
        <v>132439.99999999991</v>
      </c>
      <c r="R269" s="28">
        <f t="shared" si="45"/>
        <v>151799.99999999983</v>
      </c>
      <c r="S269" s="28">
        <f t="shared" si="46"/>
        <v>157959.99999999985</v>
      </c>
      <c r="T269" s="28">
        <f t="shared" si="47"/>
        <v>164119.99999999988</v>
      </c>
      <c r="U269" s="28">
        <f t="shared" si="48"/>
        <v>165000.00000000032</v>
      </c>
      <c r="V269" s="28">
        <f t="shared" si="49"/>
        <v>165000.00000000032</v>
      </c>
      <c r="W269" s="28">
        <f t="shared" si="50"/>
        <v>186120.00000000049</v>
      </c>
      <c r="X269" s="28">
        <f t="shared" si="51"/>
        <v>184360.00000000023</v>
      </c>
      <c r="Y269" s="28">
        <f t="shared" si="52"/>
        <v>184360.00000000023</v>
      </c>
      <c r="Z269" s="203">
        <f t="shared" si="53"/>
        <v>1491160.0000000012</v>
      </c>
      <c r="AA269" s="239">
        <v>4.8465508501912353</v>
      </c>
      <c r="AB269" s="180">
        <v>4.8960877378922625</v>
      </c>
      <c r="AC269" s="36">
        <v>4.9513847288143404</v>
      </c>
      <c r="AD269" s="207">
        <v>0.91000000000000358</v>
      </c>
      <c r="AE269" s="173">
        <f t="shared" si="54"/>
        <v>80080.00000000032</v>
      </c>
    </row>
    <row r="270" spans="1:31" s="30" customFormat="1" ht="14.25" customHeight="1">
      <c r="A270" s="24">
        <v>1272</v>
      </c>
      <c r="B270" s="24" t="s">
        <v>294</v>
      </c>
      <c r="C270" s="25" t="s">
        <v>26</v>
      </c>
      <c r="D270" s="24" t="s">
        <v>27</v>
      </c>
      <c r="E270" s="191">
        <v>8357.9</v>
      </c>
      <c r="F270" s="39">
        <v>8390.7799999999988</v>
      </c>
      <c r="G270" s="192">
        <v>8472.16</v>
      </c>
      <c r="H270" s="22">
        <v>32.8799999999992</v>
      </c>
      <c r="I270" s="20">
        <v>9.0300000000024738</v>
      </c>
      <c r="J270" s="20">
        <v>26.43999999999869</v>
      </c>
      <c r="K270" s="20">
        <v>2.9399999999986903</v>
      </c>
      <c r="L270" s="20">
        <v>2.9100000000016735</v>
      </c>
      <c r="M270" s="20">
        <v>10.030000000000655</v>
      </c>
      <c r="N270" s="20">
        <v>13.549999999999272</v>
      </c>
      <c r="O270" s="27">
        <v>5.7899999999990541</v>
      </c>
      <c r="P270" s="198">
        <v>10.690000000000509</v>
      </c>
      <c r="Q270" s="28">
        <f t="shared" si="44"/>
        <v>10127039.999999752</v>
      </c>
      <c r="R270" s="28">
        <f t="shared" si="45"/>
        <v>11716320.000000188</v>
      </c>
      <c r="S270" s="28">
        <f t="shared" si="46"/>
        <v>14043040.000000073</v>
      </c>
      <c r="T270" s="28">
        <f t="shared" si="47"/>
        <v>14301759.999999957</v>
      </c>
      <c r="U270" s="28">
        <f t="shared" si="48"/>
        <v>14557840.000000104</v>
      </c>
      <c r="V270" s="28">
        <f t="shared" si="49"/>
        <v>15440480.000000162</v>
      </c>
      <c r="W270" s="28">
        <f t="shared" si="50"/>
        <v>16632880.000000099</v>
      </c>
      <c r="X270" s="28">
        <f t="shared" si="51"/>
        <v>17142400.000000015</v>
      </c>
      <c r="Y270" s="28">
        <f t="shared" si="52"/>
        <v>18083120.00000006</v>
      </c>
      <c r="Z270" s="203">
        <f t="shared" si="53"/>
        <v>132044880.00000042</v>
      </c>
      <c r="AA270" s="239">
        <v>64.227064369997805</v>
      </c>
      <c r="AB270" s="180">
        <v>64.479733805679672</v>
      </c>
      <c r="AC270" s="36">
        <v>65.105106028179407</v>
      </c>
      <c r="AD270" s="207">
        <v>114.26000000000022</v>
      </c>
      <c r="AE270" s="173">
        <f t="shared" si="54"/>
        <v>10054880.000000019</v>
      </c>
    </row>
    <row r="271" spans="1:31" s="30" customFormat="1" ht="14.25" customHeight="1">
      <c r="A271" s="24">
        <v>1273</v>
      </c>
      <c r="B271" s="24" t="s">
        <v>295</v>
      </c>
      <c r="C271" s="25" t="s">
        <v>26</v>
      </c>
      <c r="D271" s="24" t="s">
        <v>27</v>
      </c>
      <c r="E271" s="191">
        <v>157.25</v>
      </c>
      <c r="F271" s="39">
        <v>169.42</v>
      </c>
      <c r="G271" s="192">
        <v>204.87</v>
      </c>
      <c r="H271" s="22">
        <v>12.169999999999987</v>
      </c>
      <c r="I271" s="20">
        <v>21.200000000000017</v>
      </c>
      <c r="J271" s="20">
        <v>-0.1799999999999784</v>
      </c>
      <c r="K271" s="20">
        <v>9.3100000000000023</v>
      </c>
      <c r="L271" s="20">
        <v>-0.22000000000002728</v>
      </c>
      <c r="M271" s="20">
        <v>-4.4299999999999784</v>
      </c>
      <c r="N271" s="20">
        <v>11.389999999999986</v>
      </c>
      <c r="O271" s="27">
        <v>-1.7400000000000091</v>
      </c>
      <c r="P271" s="198">
        <v>0.12000000000000455</v>
      </c>
      <c r="Q271" s="28">
        <f t="shared" si="44"/>
        <v>3748359.9999999963</v>
      </c>
      <c r="R271" s="28">
        <f t="shared" si="45"/>
        <v>7479560</v>
      </c>
      <c r="S271" s="28">
        <f t="shared" si="46"/>
        <v>7463720.0000000019</v>
      </c>
      <c r="T271" s="28">
        <f t="shared" si="47"/>
        <v>8283000.0000000019</v>
      </c>
      <c r="U271" s="28">
        <f t="shared" si="48"/>
        <v>8263639.9999999991</v>
      </c>
      <c r="V271" s="28">
        <f t="shared" si="49"/>
        <v>7873800.0000000009</v>
      </c>
      <c r="W271" s="28">
        <f t="shared" si="50"/>
        <v>8876120</v>
      </c>
      <c r="X271" s="28">
        <f t="shared" si="51"/>
        <v>8723000</v>
      </c>
      <c r="Y271" s="28">
        <f t="shared" si="52"/>
        <v>8733560</v>
      </c>
      <c r="Z271" s="203">
        <f t="shared" si="53"/>
        <v>69444760</v>
      </c>
      <c r="AA271" s="239">
        <v>15.994344765857033</v>
      </c>
      <c r="AB271" s="180">
        <v>17.232190080963424</v>
      </c>
      <c r="AC271" s="36">
        <v>20.837910411326742</v>
      </c>
      <c r="AD271" s="207">
        <v>47.620000000000005</v>
      </c>
      <c r="AE271" s="173">
        <f t="shared" si="54"/>
        <v>4190560.0000000005</v>
      </c>
    </row>
    <row r="272" spans="1:31" s="30" customFormat="1" ht="14.25" customHeight="1">
      <c r="A272" s="24">
        <v>1274</v>
      </c>
      <c r="B272" s="24" t="s">
        <v>296</v>
      </c>
      <c r="C272" s="25" t="s">
        <v>26</v>
      </c>
      <c r="D272" s="24" t="s">
        <v>27</v>
      </c>
      <c r="E272" s="191">
        <v>61.02</v>
      </c>
      <c r="F272" s="39">
        <v>63.230000000000004</v>
      </c>
      <c r="G272" s="192">
        <v>63.46</v>
      </c>
      <c r="H272" s="22">
        <v>2.2100000000000009</v>
      </c>
      <c r="I272" s="20">
        <v>0.17000000000000171</v>
      </c>
      <c r="J272" s="20">
        <v>0</v>
      </c>
      <c r="K272" s="20">
        <v>6.0000000000002274E-2</v>
      </c>
      <c r="L272" s="20">
        <v>0</v>
      </c>
      <c r="M272" s="20">
        <v>0</v>
      </c>
      <c r="N272" s="20">
        <v>0</v>
      </c>
      <c r="O272" s="27">
        <v>0</v>
      </c>
      <c r="P272" s="198">
        <v>0</v>
      </c>
      <c r="Q272" s="28">
        <f t="shared" si="44"/>
        <v>680680.00000000012</v>
      </c>
      <c r="R272" s="28">
        <f t="shared" si="45"/>
        <v>710600.00000000047</v>
      </c>
      <c r="S272" s="28">
        <f t="shared" si="46"/>
        <v>710600.00000000047</v>
      </c>
      <c r="T272" s="28">
        <f t="shared" si="47"/>
        <v>715880.0000000007</v>
      </c>
      <c r="U272" s="28">
        <f t="shared" si="48"/>
        <v>715880.0000000007</v>
      </c>
      <c r="V272" s="28">
        <f t="shared" si="49"/>
        <v>715880.0000000007</v>
      </c>
      <c r="W272" s="28">
        <f t="shared" si="50"/>
        <v>715880.0000000007</v>
      </c>
      <c r="X272" s="28">
        <f t="shared" si="51"/>
        <v>715880.0000000007</v>
      </c>
      <c r="Y272" s="28">
        <f t="shared" si="52"/>
        <v>715880.0000000007</v>
      </c>
      <c r="Z272" s="203">
        <f t="shared" si="53"/>
        <v>6397160.0000000065</v>
      </c>
      <c r="AA272" s="239">
        <v>11.176438265838783</v>
      </c>
      <c r="AB272" s="180">
        <v>11.581222411487811</v>
      </c>
      <c r="AC272" s="36">
        <v>11.623349268274813</v>
      </c>
      <c r="AD272" s="207">
        <v>2.4399999999999977</v>
      </c>
      <c r="AE272" s="173">
        <f t="shared" si="54"/>
        <v>214719.9999999998</v>
      </c>
    </row>
    <row r="273" spans="1:31" s="30" customFormat="1" ht="14.25" customHeight="1">
      <c r="A273" s="24">
        <v>1275</v>
      </c>
      <c r="B273" s="24" t="s">
        <v>297</v>
      </c>
      <c r="C273" s="25" t="s">
        <v>26</v>
      </c>
      <c r="D273" s="24" t="s">
        <v>27</v>
      </c>
      <c r="E273" s="191">
        <v>129.02000000000001</v>
      </c>
      <c r="F273" s="39">
        <v>129.29000000000002</v>
      </c>
      <c r="G273" s="192">
        <v>134.11000000000001</v>
      </c>
      <c r="H273" s="22">
        <v>0.27000000000001023</v>
      </c>
      <c r="I273" s="20">
        <v>0</v>
      </c>
      <c r="J273" s="20">
        <v>0</v>
      </c>
      <c r="K273" s="20">
        <v>4.8199999999999932</v>
      </c>
      <c r="L273" s="20">
        <v>0</v>
      </c>
      <c r="M273" s="20">
        <v>0</v>
      </c>
      <c r="N273" s="20">
        <v>0</v>
      </c>
      <c r="O273" s="27">
        <v>0</v>
      </c>
      <c r="P273" s="198">
        <v>0</v>
      </c>
      <c r="Q273" s="28">
        <f t="shared" si="44"/>
        <v>83160.000000003158</v>
      </c>
      <c r="R273" s="28">
        <f t="shared" si="45"/>
        <v>83160.000000003158</v>
      </c>
      <c r="S273" s="28">
        <f t="shared" si="46"/>
        <v>83160.000000003158</v>
      </c>
      <c r="T273" s="28">
        <f t="shared" si="47"/>
        <v>507320.00000000256</v>
      </c>
      <c r="U273" s="28">
        <f t="shared" si="48"/>
        <v>507320.00000000256</v>
      </c>
      <c r="V273" s="28">
        <f t="shared" si="49"/>
        <v>507320.00000000256</v>
      </c>
      <c r="W273" s="28">
        <f t="shared" si="50"/>
        <v>507320.00000000256</v>
      </c>
      <c r="X273" s="28">
        <f t="shared" si="51"/>
        <v>507320.00000000256</v>
      </c>
      <c r="Y273" s="28">
        <f t="shared" si="52"/>
        <v>507320.00000000256</v>
      </c>
      <c r="Z273" s="203">
        <f t="shared" si="53"/>
        <v>3293400.0000000251</v>
      </c>
      <c r="AA273" s="239">
        <v>6.1130695170949902</v>
      </c>
      <c r="AB273" s="180">
        <v>6.1258623303767727</v>
      </c>
      <c r="AC273" s="36">
        <v>6.354237737851566</v>
      </c>
      <c r="AD273" s="207">
        <v>5.0900000000000034</v>
      </c>
      <c r="AE273" s="173">
        <f t="shared" si="54"/>
        <v>447920.00000000029</v>
      </c>
    </row>
    <row r="274" spans="1:31" s="30" customFormat="1" ht="14.25" customHeight="1">
      <c r="A274" s="24">
        <v>1276</v>
      </c>
      <c r="B274" s="24" t="s">
        <v>298</v>
      </c>
      <c r="C274" s="25" t="s">
        <v>26</v>
      </c>
      <c r="D274" s="24" t="s">
        <v>27</v>
      </c>
      <c r="E274" s="191">
        <v>118.27</v>
      </c>
      <c r="F274" s="39">
        <v>119.97999999999999</v>
      </c>
      <c r="G274" s="192">
        <v>120.13</v>
      </c>
      <c r="H274" s="22">
        <v>1.7099999999999937</v>
      </c>
      <c r="I274" s="20">
        <v>6.0000000000016485E-2</v>
      </c>
      <c r="J274" s="20">
        <v>6.9999999999993179E-2</v>
      </c>
      <c r="K274" s="20">
        <v>-0.45000000000000284</v>
      </c>
      <c r="L274" s="20">
        <v>0.17000000000000171</v>
      </c>
      <c r="M274" s="20">
        <v>0.15999999999999659</v>
      </c>
      <c r="N274" s="20">
        <v>0.14000000000001478</v>
      </c>
      <c r="O274" s="27">
        <v>0</v>
      </c>
      <c r="P274" s="198">
        <v>0</v>
      </c>
      <c r="Q274" s="28">
        <f t="shared" si="44"/>
        <v>526679.99999999814</v>
      </c>
      <c r="R274" s="28">
        <f t="shared" si="45"/>
        <v>537240.00000000105</v>
      </c>
      <c r="S274" s="28">
        <f t="shared" si="46"/>
        <v>543400.00000000047</v>
      </c>
      <c r="T274" s="28">
        <f t="shared" si="47"/>
        <v>503800.00000000023</v>
      </c>
      <c r="U274" s="28">
        <f t="shared" si="48"/>
        <v>518760.00000000041</v>
      </c>
      <c r="V274" s="28">
        <f t="shared" si="49"/>
        <v>532840.00000000012</v>
      </c>
      <c r="W274" s="28">
        <f t="shared" si="50"/>
        <v>545160.0000000014</v>
      </c>
      <c r="X274" s="28">
        <f t="shared" si="51"/>
        <v>545160.0000000014</v>
      </c>
      <c r="Y274" s="28">
        <f t="shared" si="52"/>
        <v>545160.0000000014</v>
      </c>
      <c r="Z274" s="203">
        <f t="shared" si="53"/>
        <v>4798200.0000000056</v>
      </c>
      <c r="AA274" s="239">
        <v>7.2054782836498328</v>
      </c>
      <c r="AB274" s="180">
        <v>7.3096582774355863</v>
      </c>
      <c r="AC274" s="36">
        <v>7.3187968733817073</v>
      </c>
      <c r="AD274" s="207">
        <v>1.8599999999999994</v>
      </c>
      <c r="AE274" s="173">
        <f t="shared" si="54"/>
        <v>163679.99999999994</v>
      </c>
    </row>
    <row r="275" spans="1:31" s="30" customFormat="1" ht="14.25" customHeight="1">
      <c r="A275" s="24">
        <v>1278</v>
      </c>
      <c r="B275" s="24" t="s">
        <v>299</v>
      </c>
      <c r="C275" s="25" t="s">
        <v>26</v>
      </c>
      <c r="D275" s="24" t="s">
        <v>27</v>
      </c>
      <c r="E275" s="191">
        <v>31.36</v>
      </c>
      <c r="F275" s="39">
        <v>31.36</v>
      </c>
      <c r="G275" s="192">
        <v>31.470000000000002</v>
      </c>
      <c r="H275" s="22">
        <v>0</v>
      </c>
      <c r="I275" s="20">
        <v>3.0000000000001137E-2</v>
      </c>
      <c r="J275" s="20">
        <v>0.10999999999999943</v>
      </c>
      <c r="K275" s="20">
        <v>-2.9999999999997584E-2</v>
      </c>
      <c r="L275" s="20">
        <v>3.9999999999999147E-2</v>
      </c>
      <c r="M275" s="20">
        <v>-3.9999999999999147E-2</v>
      </c>
      <c r="N275" s="20">
        <v>0</v>
      </c>
      <c r="O275" s="27">
        <v>0</v>
      </c>
      <c r="P275" s="198">
        <v>0</v>
      </c>
      <c r="Q275" s="28">
        <f t="shared" si="44"/>
        <v>0</v>
      </c>
      <c r="R275" s="28">
        <f t="shared" si="45"/>
        <v>5280.0000000002001</v>
      </c>
      <c r="S275" s="28">
        <f t="shared" si="46"/>
        <v>14960.000000000149</v>
      </c>
      <c r="T275" s="28">
        <f t="shared" si="47"/>
        <v>12320.000000000362</v>
      </c>
      <c r="U275" s="28">
        <f t="shared" si="48"/>
        <v>15840.000000000287</v>
      </c>
      <c r="V275" s="28">
        <f t="shared" si="49"/>
        <v>12320.000000000362</v>
      </c>
      <c r="W275" s="28">
        <f t="shared" si="50"/>
        <v>12320.000000000362</v>
      </c>
      <c r="X275" s="28">
        <f t="shared" si="51"/>
        <v>12320.000000000362</v>
      </c>
      <c r="Y275" s="28">
        <f t="shared" si="52"/>
        <v>12320.000000000362</v>
      </c>
      <c r="Z275" s="203">
        <f t="shared" si="53"/>
        <v>97680.000000002459</v>
      </c>
      <c r="AA275" s="239">
        <v>0.7963635440209248</v>
      </c>
      <c r="AB275" s="180">
        <v>0.7963635440209248</v>
      </c>
      <c r="AC275" s="36">
        <v>0.79915691104395747</v>
      </c>
      <c r="AD275" s="207">
        <v>0.11000000000000297</v>
      </c>
      <c r="AE275" s="173">
        <f t="shared" si="54"/>
        <v>9680.0000000002619</v>
      </c>
    </row>
    <row r="276" spans="1:31" s="30" customFormat="1" ht="14.25" customHeight="1">
      <c r="A276" s="24">
        <v>1279</v>
      </c>
      <c r="B276" s="24" t="s">
        <v>300</v>
      </c>
      <c r="C276" s="25" t="s">
        <v>26</v>
      </c>
      <c r="D276" s="24" t="s">
        <v>27</v>
      </c>
      <c r="E276" s="191">
        <v>27.560000000000002</v>
      </c>
      <c r="F276" s="39">
        <v>27.560000000000002</v>
      </c>
      <c r="G276" s="192">
        <v>27.72</v>
      </c>
      <c r="H276" s="22">
        <v>0</v>
      </c>
      <c r="I276" s="20">
        <v>0</v>
      </c>
      <c r="J276" s="20">
        <v>0</v>
      </c>
      <c r="K276" s="20">
        <v>0</v>
      </c>
      <c r="L276" s="20">
        <v>3.0000000000001137E-2</v>
      </c>
      <c r="M276" s="20">
        <v>0</v>
      </c>
      <c r="N276" s="20">
        <v>0.10000000000000142</v>
      </c>
      <c r="O276" s="27">
        <v>3.0000000000001137E-2</v>
      </c>
      <c r="P276" s="198">
        <v>0</v>
      </c>
      <c r="Q276" s="28">
        <f t="shared" si="44"/>
        <v>0</v>
      </c>
      <c r="R276" s="28">
        <f t="shared" si="45"/>
        <v>0</v>
      </c>
      <c r="S276" s="28">
        <f t="shared" si="46"/>
        <v>0</v>
      </c>
      <c r="T276" s="28">
        <f t="shared" si="47"/>
        <v>0</v>
      </c>
      <c r="U276" s="28">
        <f t="shared" si="48"/>
        <v>2640.0000000001</v>
      </c>
      <c r="V276" s="28">
        <f t="shared" si="49"/>
        <v>2640.0000000001</v>
      </c>
      <c r="W276" s="28">
        <f t="shared" si="50"/>
        <v>11440.000000000226</v>
      </c>
      <c r="X276" s="28">
        <f t="shared" si="51"/>
        <v>14080.000000000326</v>
      </c>
      <c r="Y276" s="28">
        <f t="shared" si="52"/>
        <v>14080.000000000326</v>
      </c>
      <c r="Z276" s="203">
        <f t="shared" si="53"/>
        <v>44880.000000001077</v>
      </c>
      <c r="AA276" s="239">
        <v>2.6344969984323021</v>
      </c>
      <c r="AB276" s="180">
        <v>2.6344969984323021</v>
      </c>
      <c r="AC276" s="36">
        <v>2.649791610905059</v>
      </c>
      <c r="AD276" s="207">
        <v>0.15999999999999659</v>
      </c>
      <c r="AE276" s="173">
        <f t="shared" si="54"/>
        <v>14079.9999999997</v>
      </c>
    </row>
    <row r="277" spans="1:31" s="30" customFormat="1" ht="14.25" customHeight="1">
      <c r="A277" s="24">
        <v>1280</v>
      </c>
      <c r="B277" s="24" t="s">
        <v>301</v>
      </c>
      <c r="C277" s="25" t="s">
        <v>26</v>
      </c>
      <c r="D277" s="24" t="s">
        <v>27</v>
      </c>
      <c r="E277" s="191">
        <v>318.04000000000002</v>
      </c>
      <c r="F277" s="39">
        <v>325.38</v>
      </c>
      <c r="G277" s="192">
        <v>341.87</v>
      </c>
      <c r="H277" s="22">
        <v>7.339999999999975</v>
      </c>
      <c r="I277" s="20">
        <v>0.51999999999998181</v>
      </c>
      <c r="J277" s="20">
        <v>1.0000000000047748E-2</v>
      </c>
      <c r="K277" s="20">
        <v>2.2799999999999727</v>
      </c>
      <c r="L277" s="20">
        <v>5.9499999999999886</v>
      </c>
      <c r="M277" s="20">
        <v>0.74000000000000909</v>
      </c>
      <c r="N277" s="20">
        <v>3.7599999999999909</v>
      </c>
      <c r="O277" s="27">
        <v>2.5500000000000114</v>
      </c>
      <c r="P277" s="198">
        <v>0.68000000000000682</v>
      </c>
      <c r="Q277" s="28">
        <f t="shared" si="44"/>
        <v>2260719.9999999925</v>
      </c>
      <c r="R277" s="28">
        <f t="shared" si="45"/>
        <v>2352239.9999999893</v>
      </c>
      <c r="S277" s="28">
        <f t="shared" si="46"/>
        <v>2353119.9999999935</v>
      </c>
      <c r="T277" s="28">
        <f t="shared" si="47"/>
        <v>2553759.9999999912</v>
      </c>
      <c r="U277" s="28">
        <f t="shared" si="48"/>
        <v>3077359.9999999902</v>
      </c>
      <c r="V277" s="28">
        <f t="shared" si="49"/>
        <v>3142479.9999999912</v>
      </c>
      <c r="W277" s="28">
        <f t="shared" si="50"/>
        <v>3473359.9999999902</v>
      </c>
      <c r="X277" s="28">
        <f t="shared" si="51"/>
        <v>3697759.9999999912</v>
      </c>
      <c r="Y277" s="28">
        <f t="shared" si="52"/>
        <v>3757599.9999999916</v>
      </c>
      <c r="Z277" s="203">
        <f t="shared" si="53"/>
        <v>26668399.999999922</v>
      </c>
      <c r="AA277" s="239">
        <v>25.739513276843017</v>
      </c>
      <c r="AB277" s="180">
        <v>26.333551848884351</v>
      </c>
      <c r="AC277" s="36">
        <v>27.668115343838263</v>
      </c>
      <c r="AD277" s="207">
        <v>23.829999999999984</v>
      </c>
      <c r="AE277" s="173">
        <f t="shared" si="54"/>
        <v>2097039.9999999986</v>
      </c>
    </row>
    <row r="278" spans="1:31" s="30" customFormat="1" ht="14.25" customHeight="1">
      <c r="A278" s="24">
        <v>1281</v>
      </c>
      <c r="B278" s="24" t="s">
        <v>302</v>
      </c>
      <c r="C278" s="25" t="s">
        <v>26</v>
      </c>
      <c r="D278" s="24" t="s">
        <v>27</v>
      </c>
      <c r="E278" s="191">
        <v>51.75</v>
      </c>
      <c r="F278" s="39">
        <v>52.56</v>
      </c>
      <c r="G278" s="192">
        <v>53.08</v>
      </c>
      <c r="H278" s="22">
        <v>0.81000000000000227</v>
      </c>
      <c r="I278" s="20">
        <v>0</v>
      </c>
      <c r="J278" s="20">
        <v>0</v>
      </c>
      <c r="K278" s="20">
        <v>0</v>
      </c>
      <c r="L278" s="20">
        <v>0.22999999999999687</v>
      </c>
      <c r="M278" s="20">
        <v>0</v>
      </c>
      <c r="N278" s="20">
        <v>0.21999999999999886</v>
      </c>
      <c r="O278" s="27">
        <v>7.0000000000000284E-2</v>
      </c>
      <c r="P278" s="198">
        <v>0</v>
      </c>
      <c r="Q278" s="28">
        <f t="shared" si="44"/>
        <v>249480.00000000067</v>
      </c>
      <c r="R278" s="28">
        <f t="shared" si="45"/>
        <v>249480.00000000067</v>
      </c>
      <c r="S278" s="28">
        <f t="shared" si="46"/>
        <v>249480.00000000067</v>
      </c>
      <c r="T278" s="28">
        <f t="shared" si="47"/>
        <v>249480.00000000067</v>
      </c>
      <c r="U278" s="28">
        <f t="shared" si="48"/>
        <v>269720.00000000041</v>
      </c>
      <c r="V278" s="28">
        <f t="shared" si="49"/>
        <v>269720.00000000041</v>
      </c>
      <c r="W278" s="28">
        <f t="shared" si="50"/>
        <v>289080.00000000029</v>
      </c>
      <c r="X278" s="28">
        <f t="shared" si="51"/>
        <v>295240.00000000029</v>
      </c>
      <c r="Y278" s="28">
        <f t="shared" si="52"/>
        <v>295240.00000000029</v>
      </c>
      <c r="Z278" s="203">
        <f t="shared" si="53"/>
        <v>2416920.0000000047</v>
      </c>
      <c r="AA278" s="239">
        <v>1.3628032401799164</v>
      </c>
      <c r="AB278" s="180">
        <v>1.3841340735044716</v>
      </c>
      <c r="AC278" s="36">
        <v>1.3978279418115933</v>
      </c>
      <c r="AD278" s="207">
        <v>1.3299999999999983</v>
      </c>
      <c r="AE278" s="173">
        <f t="shared" si="54"/>
        <v>117039.99999999985</v>
      </c>
    </row>
    <row r="279" spans="1:31" s="30" customFormat="1" ht="14.25" customHeight="1">
      <c r="A279" s="24">
        <v>1282</v>
      </c>
      <c r="B279" s="24" t="s">
        <v>303</v>
      </c>
      <c r="C279" s="25" t="s">
        <v>26</v>
      </c>
      <c r="D279" s="24" t="s">
        <v>27</v>
      </c>
      <c r="E279" s="191">
        <v>39.56</v>
      </c>
      <c r="F279" s="39">
        <v>40.28</v>
      </c>
      <c r="G279" s="192">
        <v>40.57</v>
      </c>
      <c r="H279" s="22">
        <v>0.71999999999999886</v>
      </c>
      <c r="I279" s="20">
        <v>0</v>
      </c>
      <c r="J279" s="20">
        <v>0.25</v>
      </c>
      <c r="K279" s="20">
        <v>-9.9999999999980105E-3</v>
      </c>
      <c r="L279" s="20">
        <v>4.9999999999997158E-2</v>
      </c>
      <c r="M279" s="20">
        <v>0</v>
      </c>
      <c r="N279" s="20">
        <v>0</v>
      </c>
      <c r="O279" s="27">
        <v>0</v>
      </c>
      <c r="P279" s="198">
        <v>0</v>
      </c>
      <c r="Q279" s="28">
        <f t="shared" si="44"/>
        <v>221759.99999999965</v>
      </c>
      <c r="R279" s="28">
        <f t="shared" si="45"/>
        <v>221759.99999999965</v>
      </c>
      <c r="S279" s="28">
        <f t="shared" si="46"/>
        <v>243759.99999999965</v>
      </c>
      <c r="T279" s="28">
        <f t="shared" si="47"/>
        <v>242879.99999999983</v>
      </c>
      <c r="U279" s="28">
        <f t="shared" si="48"/>
        <v>247279.99999999956</v>
      </c>
      <c r="V279" s="28">
        <f t="shared" si="49"/>
        <v>247279.99999999956</v>
      </c>
      <c r="W279" s="28">
        <f t="shared" si="50"/>
        <v>247279.99999999956</v>
      </c>
      <c r="X279" s="28">
        <f t="shared" si="51"/>
        <v>247279.99999999956</v>
      </c>
      <c r="Y279" s="28">
        <f t="shared" si="52"/>
        <v>247279.99999999956</v>
      </c>
      <c r="Z279" s="203">
        <f t="shared" si="53"/>
        <v>2166559.9999999967</v>
      </c>
      <c r="AA279" s="239">
        <v>0.40136154497816157</v>
      </c>
      <c r="AB279" s="180">
        <v>0.40866640626188938</v>
      </c>
      <c r="AC279" s="36">
        <v>0.41160864205672421</v>
      </c>
      <c r="AD279" s="207">
        <v>1.009999999999998</v>
      </c>
      <c r="AE279" s="173">
        <f t="shared" si="54"/>
        <v>88879.999999999825</v>
      </c>
    </row>
    <row r="280" spans="1:31" s="30" customFormat="1" ht="14.25" customHeight="1">
      <c r="A280" s="24">
        <v>1283</v>
      </c>
      <c r="B280" s="24" t="s">
        <v>304</v>
      </c>
      <c r="C280" s="25" t="s">
        <v>26</v>
      </c>
      <c r="D280" s="24" t="s">
        <v>27</v>
      </c>
      <c r="E280" s="191">
        <v>44.76</v>
      </c>
      <c r="F280" s="39">
        <v>46.23</v>
      </c>
      <c r="G280" s="192">
        <v>46.58</v>
      </c>
      <c r="H280" s="22">
        <v>1.4699999999999989</v>
      </c>
      <c r="I280" s="20">
        <v>0</v>
      </c>
      <c r="J280" s="20">
        <v>0</v>
      </c>
      <c r="K280" s="20">
        <v>0</v>
      </c>
      <c r="L280" s="20">
        <v>0</v>
      </c>
      <c r="M280" s="20">
        <v>0.35000000000000142</v>
      </c>
      <c r="N280" s="20">
        <v>0</v>
      </c>
      <c r="O280" s="27">
        <v>0</v>
      </c>
      <c r="P280" s="198">
        <v>0</v>
      </c>
      <c r="Q280" s="28">
        <f t="shared" si="44"/>
        <v>452759.99999999959</v>
      </c>
      <c r="R280" s="28">
        <f t="shared" si="45"/>
        <v>452759.99999999959</v>
      </c>
      <c r="S280" s="28">
        <f t="shared" si="46"/>
        <v>452759.99999999959</v>
      </c>
      <c r="T280" s="28">
        <f t="shared" si="47"/>
        <v>452759.99999999959</v>
      </c>
      <c r="U280" s="28">
        <f t="shared" si="48"/>
        <v>452759.99999999959</v>
      </c>
      <c r="V280" s="28">
        <f t="shared" si="49"/>
        <v>483559.99999999971</v>
      </c>
      <c r="W280" s="28">
        <f t="shared" si="50"/>
        <v>483559.99999999971</v>
      </c>
      <c r="X280" s="28">
        <f t="shared" si="51"/>
        <v>483559.99999999971</v>
      </c>
      <c r="Y280" s="28">
        <f t="shared" si="52"/>
        <v>483559.99999999971</v>
      </c>
      <c r="Z280" s="203">
        <f t="shared" si="53"/>
        <v>4198039.9999999963</v>
      </c>
      <c r="AA280" s="239">
        <v>6.1895872225679316</v>
      </c>
      <c r="AB280" s="180">
        <v>6.3928645509230444</v>
      </c>
      <c r="AC280" s="36">
        <v>6.4412639148171191</v>
      </c>
      <c r="AD280" s="207">
        <v>1.8200000000000003</v>
      </c>
      <c r="AE280" s="173">
        <f t="shared" si="54"/>
        <v>160160.00000000003</v>
      </c>
    </row>
    <row r="281" spans="1:31" s="30" customFormat="1" ht="14.25" customHeight="1">
      <c r="A281" s="24">
        <v>1284</v>
      </c>
      <c r="B281" s="24" t="s">
        <v>305</v>
      </c>
      <c r="C281" s="25" t="s">
        <v>26</v>
      </c>
      <c r="D281" s="24" t="s">
        <v>27</v>
      </c>
      <c r="E281" s="191">
        <v>154.47999999999999</v>
      </c>
      <c r="F281" s="39">
        <v>158.09</v>
      </c>
      <c r="G281" s="192">
        <v>160.44</v>
      </c>
      <c r="H281" s="22">
        <v>3.6100000000000136</v>
      </c>
      <c r="I281" s="20">
        <v>1.710000000000008</v>
      </c>
      <c r="J281" s="20">
        <v>0.19999999999998863</v>
      </c>
      <c r="K281" s="20">
        <v>0.43000000000000682</v>
      </c>
      <c r="L281" s="20">
        <v>0.11000000000001364</v>
      </c>
      <c r="M281" s="20">
        <v>0.1799999999999784</v>
      </c>
      <c r="N281" s="20">
        <v>-8.9999999999974989E-2</v>
      </c>
      <c r="O281" s="27">
        <v>0</v>
      </c>
      <c r="P281" s="198">
        <v>-0.18999999999999773</v>
      </c>
      <c r="Q281" s="28">
        <f t="shared" si="44"/>
        <v>1111880.0000000042</v>
      </c>
      <c r="R281" s="28">
        <f t="shared" si="45"/>
        <v>1412840.0000000056</v>
      </c>
      <c r="S281" s="28">
        <f t="shared" si="46"/>
        <v>1430440.0000000047</v>
      </c>
      <c r="T281" s="28">
        <f t="shared" si="47"/>
        <v>1468280.0000000054</v>
      </c>
      <c r="U281" s="28">
        <f t="shared" si="48"/>
        <v>1477960.0000000065</v>
      </c>
      <c r="V281" s="28">
        <f t="shared" si="49"/>
        <v>1493800.0000000047</v>
      </c>
      <c r="W281" s="28">
        <f t="shared" si="50"/>
        <v>1485880.0000000068</v>
      </c>
      <c r="X281" s="28">
        <f t="shared" si="51"/>
        <v>1485880.0000000068</v>
      </c>
      <c r="Y281" s="28">
        <f t="shared" si="52"/>
        <v>1469160.000000007</v>
      </c>
      <c r="Z281" s="203">
        <f t="shared" si="53"/>
        <v>12836120.000000052</v>
      </c>
      <c r="AA281" s="239">
        <v>4.2274874253594508</v>
      </c>
      <c r="AB281" s="180">
        <v>4.3262783989841767</v>
      </c>
      <c r="AC281" s="36">
        <v>4.3905883125626</v>
      </c>
      <c r="AD281" s="207">
        <v>5.960000000000008</v>
      </c>
      <c r="AE281" s="173">
        <f t="shared" si="54"/>
        <v>524480.0000000007</v>
      </c>
    </row>
    <row r="282" spans="1:31" s="30" customFormat="1" ht="14.25" customHeight="1">
      <c r="A282" s="24">
        <v>1285</v>
      </c>
      <c r="B282" s="24" t="s">
        <v>306</v>
      </c>
      <c r="C282" s="25" t="s">
        <v>26</v>
      </c>
      <c r="D282" s="24" t="s">
        <v>27</v>
      </c>
      <c r="E282" s="191">
        <v>32.96</v>
      </c>
      <c r="F282" s="39">
        <v>33.5</v>
      </c>
      <c r="G282" s="192">
        <v>34.26</v>
      </c>
      <c r="H282" s="22">
        <v>0.53999999999999915</v>
      </c>
      <c r="I282" s="20">
        <v>0.17000000000000171</v>
      </c>
      <c r="J282" s="20">
        <v>0</v>
      </c>
      <c r="K282" s="20">
        <v>0.60999999999999943</v>
      </c>
      <c r="L282" s="20">
        <v>6.0000000000002274E-2</v>
      </c>
      <c r="M282" s="20">
        <v>0.11999999999999744</v>
      </c>
      <c r="N282" s="20">
        <v>-0.31000000000000227</v>
      </c>
      <c r="O282" s="27">
        <v>0</v>
      </c>
      <c r="P282" s="198">
        <v>0.10999999999999943</v>
      </c>
      <c r="Q282" s="28">
        <f t="shared" si="44"/>
        <v>166319.99999999974</v>
      </c>
      <c r="R282" s="28">
        <f t="shared" si="45"/>
        <v>196240.00000000003</v>
      </c>
      <c r="S282" s="28">
        <f t="shared" si="46"/>
        <v>196240.00000000003</v>
      </c>
      <c r="T282" s="28">
        <f t="shared" si="47"/>
        <v>249919.99999999997</v>
      </c>
      <c r="U282" s="28">
        <f t="shared" si="48"/>
        <v>255200.00000000017</v>
      </c>
      <c r="V282" s="28">
        <f t="shared" si="49"/>
        <v>265759.99999999994</v>
      </c>
      <c r="W282" s="28">
        <f t="shared" si="50"/>
        <v>238479.99999999974</v>
      </c>
      <c r="X282" s="28">
        <f t="shared" si="51"/>
        <v>238479.99999999974</v>
      </c>
      <c r="Y282" s="28">
        <f t="shared" si="52"/>
        <v>248159.99999999968</v>
      </c>
      <c r="Z282" s="203">
        <f t="shared" si="53"/>
        <v>2054799.9999999993</v>
      </c>
      <c r="AA282" s="239">
        <v>3.612490272800009</v>
      </c>
      <c r="AB282" s="180">
        <v>3.671675489648067</v>
      </c>
      <c r="AC282" s="36">
        <v>3.7549732022490381</v>
      </c>
      <c r="AD282" s="207">
        <v>1.2999999999999972</v>
      </c>
      <c r="AE282" s="173">
        <f t="shared" si="54"/>
        <v>114399.99999999975</v>
      </c>
    </row>
    <row r="283" spans="1:31" s="30" customFormat="1" ht="14.25" customHeight="1">
      <c r="A283" s="24">
        <v>1286</v>
      </c>
      <c r="B283" s="24" t="s">
        <v>307</v>
      </c>
      <c r="C283" s="25" t="s">
        <v>26</v>
      </c>
      <c r="D283" s="24" t="s">
        <v>27</v>
      </c>
      <c r="E283" s="191">
        <v>27.76</v>
      </c>
      <c r="F283" s="39">
        <v>28.240000000000002</v>
      </c>
      <c r="G283" s="192">
        <v>28.45</v>
      </c>
      <c r="H283" s="22">
        <v>0.48000000000000043</v>
      </c>
      <c r="I283" s="20">
        <v>7.9999999999998295E-2</v>
      </c>
      <c r="J283" s="20">
        <v>1.0000000000001563E-2</v>
      </c>
      <c r="K283" s="20">
        <v>0</v>
      </c>
      <c r="L283" s="20">
        <v>5.9999999999998721E-2</v>
      </c>
      <c r="M283" s="20">
        <v>1.9999999999999574E-2</v>
      </c>
      <c r="N283" s="20">
        <v>1.0000000000001563E-2</v>
      </c>
      <c r="O283" s="27">
        <v>3.0000000000001137E-2</v>
      </c>
      <c r="P283" s="198">
        <v>0</v>
      </c>
      <c r="Q283" s="28">
        <f t="shared" si="44"/>
        <v>147840.00000000012</v>
      </c>
      <c r="R283" s="28">
        <f t="shared" si="45"/>
        <v>161919.99999999983</v>
      </c>
      <c r="S283" s="28">
        <f t="shared" si="46"/>
        <v>162799.99999999997</v>
      </c>
      <c r="T283" s="28">
        <f t="shared" si="47"/>
        <v>162799.99999999997</v>
      </c>
      <c r="U283" s="28">
        <f t="shared" si="48"/>
        <v>168079.99999999985</v>
      </c>
      <c r="V283" s="28">
        <f t="shared" si="49"/>
        <v>169839.99999999983</v>
      </c>
      <c r="W283" s="28">
        <f t="shared" si="50"/>
        <v>170719.99999999997</v>
      </c>
      <c r="X283" s="28">
        <f t="shared" si="51"/>
        <v>173360.00000000006</v>
      </c>
      <c r="Y283" s="28">
        <f t="shared" si="52"/>
        <v>173360.00000000006</v>
      </c>
      <c r="Z283" s="203">
        <f t="shared" si="53"/>
        <v>1490719.9999999995</v>
      </c>
      <c r="AA283" s="239">
        <v>4.5637628027027475</v>
      </c>
      <c r="AB283" s="180">
        <v>4.6426751278215272</v>
      </c>
      <c r="AC283" s="36">
        <v>4.6771992700609912</v>
      </c>
      <c r="AD283" s="207">
        <v>0.68999999999999773</v>
      </c>
      <c r="AE283" s="173">
        <f t="shared" si="54"/>
        <v>60719.999999999796</v>
      </c>
    </row>
    <row r="284" spans="1:31" s="30" customFormat="1" ht="14.25" customHeight="1">
      <c r="A284" s="24">
        <v>1287</v>
      </c>
      <c r="B284" s="24" t="s">
        <v>308</v>
      </c>
      <c r="C284" s="25" t="s">
        <v>26</v>
      </c>
      <c r="D284" s="24" t="s">
        <v>27</v>
      </c>
      <c r="E284" s="191">
        <v>159.20000000000002</v>
      </c>
      <c r="F284" s="39">
        <v>166.58</v>
      </c>
      <c r="G284" s="192">
        <v>176.47</v>
      </c>
      <c r="H284" s="22">
        <v>7.3799999999999955</v>
      </c>
      <c r="I284" s="20">
        <v>4.3400000000000034</v>
      </c>
      <c r="J284" s="20">
        <v>0.20999999999997954</v>
      </c>
      <c r="K284" s="20">
        <v>0.5700000000000216</v>
      </c>
      <c r="L284" s="20">
        <v>0.69999999999998863</v>
      </c>
      <c r="M284" s="20">
        <v>1.3499999999999943</v>
      </c>
      <c r="N284" s="20">
        <v>1</v>
      </c>
      <c r="O284" s="27">
        <v>1.2700000000000102</v>
      </c>
      <c r="P284" s="198">
        <v>0.44999999999998863</v>
      </c>
      <c r="Q284" s="28">
        <f t="shared" si="44"/>
        <v>2273039.9999999991</v>
      </c>
      <c r="R284" s="28">
        <f t="shared" si="45"/>
        <v>3036880</v>
      </c>
      <c r="S284" s="28">
        <f t="shared" si="46"/>
        <v>3055359.9999999981</v>
      </c>
      <c r="T284" s="28">
        <f t="shared" si="47"/>
        <v>3105520</v>
      </c>
      <c r="U284" s="28">
        <f t="shared" si="48"/>
        <v>3167119.9999999991</v>
      </c>
      <c r="V284" s="28">
        <f t="shared" si="49"/>
        <v>3285919.9999999986</v>
      </c>
      <c r="W284" s="28">
        <f t="shared" si="50"/>
        <v>3373919.9999999986</v>
      </c>
      <c r="X284" s="28">
        <f t="shared" si="51"/>
        <v>3485679.9999999995</v>
      </c>
      <c r="Y284" s="28">
        <f t="shared" si="52"/>
        <v>3525279.9999999986</v>
      </c>
      <c r="Z284" s="203">
        <f t="shared" si="53"/>
        <v>28308719.999999996</v>
      </c>
      <c r="AA284" s="239">
        <v>13.362318597292283</v>
      </c>
      <c r="AB284" s="180">
        <v>13.98175271317179</v>
      </c>
      <c r="AC284" s="36">
        <v>14.811861575779957</v>
      </c>
      <c r="AD284" s="207">
        <v>17.269999999999982</v>
      </c>
      <c r="AE284" s="173">
        <f t="shared" si="54"/>
        <v>1519759.9999999984</v>
      </c>
    </row>
    <row r="285" spans="1:31" s="30" customFormat="1" ht="14.25" customHeight="1">
      <c r="A285" s="24">
        <v>1288</v>
      </c>
      <c r="B285" s="24" t="s">
        <v>309</v>
      </c>
      <c r="C285" s="25" t="s">
        <v>26</v>
      </c>
      <c r="D285" s="24" t="s">
        <v>27</v>
      </c>
      <c r="E285" s="191">
        <v>23.72</v>
      </c>
      <c r="F285" s="39">
        <v>24.279999999999998</v>
      </c>
      <c r="G285" s="192">
        <v>24.5</v>
      </c>
      <c r="H285" s="22">
        <v>0.55999999999999872</v>
      </c>
      <c r="I285" s="20">
        <v>3.000000000000469E-2</v>
      </c>
      <c r="J285" s="20">
        <v>0</v>
      </c>
      <c r="K285" s="20">
        <v>7.0000000000000284E-2</v>
      </c>
      <c r="L285" s="20">
        <v>0</v>
      </c>
      <c r="M285" s="20">
        <v>0</v>
      </c>
      <c r="N285" s="20">
        <v>0</v>
      </c>
      <c r="O285" s="27">
        <v>0.12000000000000099</v>
      </c>
      <c r="P285" s="198">
        <v>0</v>
      </c>
      <c r="Q285" s="28">
        <f t="shared" si="44"/>
        <v>172479.99999999959</v>
      </c>
      <c r="R285" s="28">
        <f t="shared" si="45"/>
        <v>177760.00000000041</v>
      </c>
      <c r="S285" s="28">
        <f t="shared" si="46"/>
        <v>177760.00000000041</v>
      </c>
      <c r="T285" s="28">
        <f t="shared" si="47"/>
        <v>183920.00000000044</v>
      </c>
      <c r="U285" s="28">
        <f t="shared" si="48"/>
        <v>183920.00000000044</v>
      </c>
      <c r="V285" s="28">
        <f t="shared" si="49"/>
        <v>183920.00000000044</v>
      </c>
      <c r="W285" s="28">
        <f t="shared" si="50"/>
        <v>183920.00000000044</v>
      </c>
      <c r="X285" s="28">
        <f t="shared" si="51"/>
        <v>194480.00000000052</v>
      </c>
      <c r="Y285" s="28">
        <f t="shared" si="52"/>
        <v>194480.00000000052</v>
      </c>
      <c r="Z285" s="203">
        <f t="shared" si="53"/>
        <v>1652640.0000000033</v>
      </c>
      <c r="AA285" s="239">
        <v>0.3299572530084951</v>
      </c>
      <c r="AB285" s="180">
        <v>0.33774713756518809</v>
      </c>
      <c r="AC285" s="36">
        <v>0.34080744935531748</v>
      </c>
      <c r="AD285" s="207">
        <v>0.78000000000000114</v>
      </c>
      <c r="AE285" s="173">
        <f t="shared" si="54"/>
        <v>68640.000000000102</v>
      </c>
    </row>
    <row r="286" spans="1:31" s="30" customFormat="1" ht="14.25" customHeight="1">
      <c r="A286" s="24">
        <v>1289</v>
      </c>
      <c r="B286" s="24" t="s">
        <v>310</v>
      </c>
      <c r="C286" s="25" t="s">
        <v>26</v>
      </c>
      <c r="D286" s="24" t="s">
        <v>27</v>
      </c>
      <c r="E286" s="191">
        <v>40.56</v>
      </c>
      <c r="F286" s="39">
        <v>40.56</v>
      </c>
      <c r="G286" s="192">
        <v>41.25</v>
      </c>
      <c r="H286" s="22">
        <v>0</v>
      </c>
      <c r="I286" s="20">
        <v>0</v>
      </c>
      <c r="J286" s="20">
        <v>0</v>
      </c>
      <c r="K286" s="20">
        <v>0.10000000000000142</v>
      </c>
      <c r="L286" s="20">
        <v>6.0000000000002274E-2</v>
      </c>
      <c r="M286" s="20">
        <v>9.9999999999909051E-3</v>
      </c>
      <c r="N286" s="20">
        <v>0</v>
      </c>
      <c r="O286" s="27">
        <v>0.52000000000000313</v>
      </c>
      <c r="P286" s="198">
        <v>0</v>
      </c>
      <c r="Q286" s="28">
        <f t="shared" si="44"/>
        <v>0</v>
      </c>
      <c r="R286" s="28">
        <f t="shared" si="45"/>
        <v>0</v>
      </c>
      <c r="S286" s="28">
        <f t="shared" si="46"/>
        <v>0</v>
      </c>
      <c r="T286" s="28">
        <f t="shared" si="47"/>
        <v>8800.0000000001255</v>
      </c>
      <c r="U286" s="28">
        <f t="shared" si="48"/>
        <v>14080.000000000326</v>
      </c>
      <c r="V286" s="28">
        <f t="shared" si="49"/>
        <v>14959.999999999525</v>
      </c>
      <c r="W286" s="28">
        <f t="shared" si="50"/>
        <v>14959.999999999525</v>
      </c>
      <c r="X286" s="28">
        <f t="shared" si="51"/>
        <v>60719.999999999804</v>
      </c>
      <c r="Y286" s="28">
        <f t="shared" si="52"/>
        <v>60719.999999999804</v>
      </c>
      <c r="Z286" s="203">
        <f t="shared" si="53"/>
        <v>174239.9999999991</v>
      </c>
      <c r="AA286" s="239">
        <v>1.7972350230414749</v>
      </c>
      <c r="AB286" s="180">
        <v>1.7972350230414749</v>
      </c>
      <c r="AC286" s="36">
        <v>1.8278092874867067</v>
      </c>
      <c r="AD286" s="207">
        <v>0.68999999999999773</v>
      </c>
      <c r="AE286" s="173">
        <f t="shared" si="54"/>
        <v>60719.999999999796</v>
      </c>
    </row>
    <row r="287" spans="1:31" s="30" customFormat="1" ht="14.25" customHeight="1">
      <c r="A287" s="24">
        <v>1290</v>
      </c>
      <c r="B287" s="24" t="s">
        <v>311</v>
      </c>
      <c r="C287" s="25" t="s">
        <v>26</v>
      </c>
      <c r="D287" s="24" t="s">
        <v>27</v>
      </c>
      <c r="E287" s="191">
        <v>69.97</v>
      </c>
      <c r="F287" s="39">
        <v>71.37</v>
      </c>
      <c r="G287" s="192">
        <v>74.31</v>
      </c>
      <c r="H287" s="22">
        <v>1.4000000000000057</v>
      </c>
      <c r="I287" s="20">
        <v>0.45000000000000284</v>
      </c>
      <c r="J287" s="20">
        <v>0.29000000000000625</v>
      </c>
      <c r="K287" s="20">
        <v>7.9999999999984084E-2</v>
      </c>
      <c r="L287" s="20">
        <v>0.15000000000000568</v>
      </c>
      <c r="M287" s="20">
        <v>0</v>
      </c>
      <c r="N287" s="20">
        <v>0</v>
      </c>
      <c r="O287" s="27">
        <v>1.9699999999999989</v>
      </c>
      <c r="P287" s="198">
        <v>0</v>
      </c>
      <c r="Q287" s="28">
        <f t="shared" si="44"/>
        <v>431200.00000000169</v>
      </c>
      <c r="R287" s="28">
        <f t="shared" si="45"/>
        <v>510400.00000000221</v>
      </c>
      <c r="S287" s="28">
        <f t="shared" si="46"/>
        <v>535920.00000000279</v>
      </c>
      <c r="T287" s="28">
        <f t="shared" si="47"/>
        <v>542960.0000000014</v>
      </c>
      <c r="U287" s="28">
        <f t="shared" si="48"/>
        <v>556160.00000000186</v>
      </c>
      <c r="V287" s="28">
        <f t="shared" si="49"/>
        <v>556160.00000000186</v>
      </c>
      <c r="W287" s="28">
        <f t="shared" si="50"/>
        <v>556160.00000000186</v>
      </c>
      <c r="X287" s="28">
        <f t="shared" si="51"/>
        <v>729520.00000000175</v>
      </c>
      <c r="Y287" s="28">
        <f t="shared" si="52"/>
        <v>729520.00000000175</v>
      </c>
      <c r="Z287" s="203">
        <f t="shared" si="53"/>
        <v>5148000.0000000177</v>
      </c>
      <c r="AA287" s="239">
        <v>9.8560401171963026</v>
      </c>
      <c r="AB287" s="180">
        <v>10.053245436105476</v>
      </c>
      <c r="AC287" s="36">
        <v>10.467376605814739</v>
      </c>
      <c r="AD287" s="207">
        <v>4.3400000000000034</v>
      </c>
      <c r="AE287" s="173">
        <f t="shared" si="54"/>
        <v>381920.00000000029</v>
      </c>
    </row>
    <row r="288" spans="1:31" s="30" customFormat="1" ht="14.25" customHeight="1">
      <c r="A288" s="24">
        <v>1291</v>
      </c>
      <c r="B288" s="24" t="s">
        <v>312</v>
      </c>
      <c r="C288" s="25" t="s">
        <v>26</v>
      </c>
      <c r="D288" s="24" t="s">
        <v>27</v>
      </c>
      <c r="E288" s="191">
        <v>62.13</v>
      </c>
      <c r="F288" s="39">
        <v>62.620000000000005</v>
      </c>
      <c r="G288" s="192">
        <v>63.43</v>
      </c>
      <c r="H288" s="22">
        <v>0.49000000000000199</v>
      </c>
      <c r="I288" s="20">
        <v>0</v>
      </c>
      <c r="J288" s="20">
        <v>0</v>
      </c>
      <c r="K288" s="20">
        <v>0</v>
      </c>
      <c r="L288" s="20">
        <v>0.46000000000000085</v>
      </c>
      <c r="M288" s="20">
        <v>0.28999999999999204</v>
      </c>
      <c r="N288" s="20">
        <v>6.0000000000009379E-2</v>
      </c>
      <c r="O288" s="27">
        <v>0</v>
      </c>
      <c r="P288" s="198">
        <v>0</v>
      </c>
      <c r="Q288" s="28">
        <f t="shared" si="44"/>
        <v>150920.00000000061</v>
      </c>
      <c r="R288" s="28">
        <f t="shared" si="45"/>
        <v>150920.00000000061</v>
      </c>
      <c r="S288" s="28">
        <f t="shared" si="46"/>
        <v>150920.00000000061</v>
      </c>
      <c r="T288" s="28">
        <f t="shared" si="47"/>
        <v>150920.00000000061</v>
      </c>
      <c r="U288" s="28">
        <f t="shared" si="48"/>
        <v>191400.0000000007</v>
      </c>
      <c r="V288" s="28">
        <f t="shared" si="49"/>
        <v>216920</v>
      </c>
      <c r="W288" s="28">
        <f t="shared" si="50"/>
        <v>222200.00000000081</v>
      </c>
      <c r="X288" s="28">
        <f t="shared" si="51"/>
        <v>222200.00000000081</v>
      </c>
      <c r="Y288" s="28">
        <f t="shared" si="52"/>
        <v>222200.00000000081</v>
      </c>
      <c r="Z288" s="203">
        <f t="shared" si="53"/>
        <v>1678600.0000000056</v>
      </c>
      <c r="AA288" s="239">
        <v>3.2453693546870594</v>
      </c>
      <c r="AB288" s="180">
        <v>3.2709645741268898</v>
      </c>
      <c r="AC288" s="36">
        <v>3.3132750389151804</v>
      </c>
      <c r="AD288" s="207">
        <v>1.2999999999999972</v>
      </c>
      <c r="AE288" s="173">
        <f t="shared" si="54"/>
        <v>114399.99999999975</v>
      </c>
    </row>
    <row r="289" spans="1:31" s="30" customFormat="1" ht="14.25" customHeight="1">
      <c r="A289" s="24">
        <v>1292</v>
      </c>
      <c r="B289" s="24" t="s">
        <v>313</v>
      </c>
      <c r="C289" s="25" t="s">
        <v>26</v>
      </c>
      <c r="D289" s="24" t="s">
        <v>27</v>
      </c>
      <c r="E289" s="191">
        <v>516.04999999999995</v>
      </c>
      <c r="F289" s="39">
        <v>532.96999999999991</v>
      </c>
      <c r="G289" s="192">
        <v>549.23</v>
      </c>
      <c r="H289" s="22">
        <v>16.919999999999959</v>
      </c>
      <c r="I289" s="20">
        <v>0.14000000000010004</v>
      </c>
      <c r="J289" s="20">
        <v>3.4400000000000546</v>
      </c>
      <c r="K289" s="20">
        <v>9.9999999999909051E-2</v>
      </c>
      <c r="L289" s="20">
        <v>0.32000000000005002</v>
      </c>
      <c r="M289" s="20">
        <v>1.5399999999999636</v>
      </c>
      <c r="N289" s="20">
        <v>1.75</v>
      </c>
      <c r="O289" s="27">
        <v>8.25</v>
      </c>
      <c r="P289" s="198">
        <v>0.72000000000002728</v>
      </c>
      <c r="Q289" s="28">
        <f t="shared" si="44"/>
        <v>5211359.999999987</v>
      </c>
      <c r="R289" s="28">
        <f t="shared" si="45"/>
        <v>5236000.0000000047</v>
      </c>
      <c r="S289" s="28">
        <f t="shared" si="46"/>
        <v>5538720.0000000093</v>
      </c>
      <c r="T289" s="28">
        <f t="shared" si="47"/>
        <v>5547520.0000000009</v>
      </c>
      <c r="U289" s="28">
        <f t="shared" si="48"/>
        <v>5575680.0000000056</v>
      </c>
      <c r="V289" s="28">
        <f t="shared" si="49"/>
        <v>5711200.0000000028</v>
      </c>
      <c r="W289" s="28">
        <f t="shared" si="50"/>
        <v>5865200.0000000028</v>
      </c>
      <c r="X289" s="28">
        <f t="shared" si="51"/>
        <v>6591200.0000000028</v>
      </c>
      <c r="Y289" s="28">
        <f t="shared" si="52"/>
        <v>6654560.0000000056</v>
      </c>
      <c r="Z289" s="203">
        <f t="shared" si="53"/>
        <v>51931440.000000022</v>
      </c>
      <c r="AA289" s="239">
        <v>25.231140816216769</v>
      </c>
      <c r="AB289" s="180">
        <v>26.058407365214709</v>
      </c>
      <c r="AC289" s="36">
        <v>26.853404651663094</v>
      </c>
      <c r="AD289" s="207">
        <v>33.180000000000064</v>
      </c>
      <c r="AE289" s="173">
        <f t="shared" si="54"/>
        <v>2919840.0000000056</v>
      </c>
    </row>
    <row r="290" spans="1:31" s="30" customFormat="1" ht="14.25" customHeight="1">
      <c r="A290" s="24">
        <v>1293</v>
      </c>
      <c r="B290" s="24" t="s">
        <v>314</v>
      </c>
      <c r="C290" s="25" t="s">
        <v>26</v>
      </c>
      <c r="D290" s="24" t="s">
        <v>27</v>
      </c>
      <c r="E290" s="191">
        <v>250.75</v>
      </c>
      <c r="F290" s="39">
        <v>254.75</v>
      </c>
      <c r="G290" s="192">
        <v>251.64000000000001</v>
      </c>
      <c r="H290" s="22">
        <v>4</v>
      </c>
      <c r="I290" s="20">
        <v>1.589999999999975</v>
      </c>
      <c r="J290" s="20">
        <v>-1.999999999998181E-2</v>
      </c>
      <c r="K290" s="20">
        <v>-0.65000000000000568</v>
      </c>
      <c r="L290" s="20">
        <v>0.92000000000004434</v>
      </c>
      <c r="M290" s="20">
        <v>-4.9700000000000273</v>
      </c>
      <c r="N290" s="20">
        <v>0</v>
      </c>
      <c r="O290" s="27">
        <v>2.0000000000010232E-2</v>
      </c>
      <c r="P290" s="198">
        <v>0</v>
      </c>
      <c r="Q290" s="28">
        <f t="shared" si="44"/>
        <v>1232000</v>
      </c>
      <c r="R290" s="28">
        <f t="shared" si="45"/>
        <v>1511839.9999999956</v>
      </c>
      <c r="S290" s="28">
        <f t="shared" si="46"/>
        <v>1510079.9999999972</v>
      </c>
      <c r="T290" s="28">
        <f t="shared" si="47"/>
        <v>1452879.9999999967</v>
      </c>
      <c r="U290" s="28">
        <f t="shared" si="48"/>
        <v>1533840.0000000007</v>
      </c>
      <c r="V290" s="28">
        <f t="shared" si="49"/>
        <v>1096479.9999999984</v>
      </c>
      <c r="W290" s="28">
        <f t="shared" si="50"/>
        <v>1096479.9999999984</v>
      </c>
      <c r="X290" s="28">
        <f t="shared" si="51"/>
        <v>1098239.9999999993</v>
      </c>
      <c r="Y290" s="28">
        <f t="shared" si="52"/>
        <v>1098239.9999999993</v>
      </c>
      <c r="Z290" s="203">
        <f t="shared" si="53"/>
        <v>11630079.999999987</v>
      </c>
      <c r="AA290" s="239">
        <v>8.4980123293195842</v>
      </c>
      <c r="AB290" s="180">
        <v>8.6335738420505024</v>
      </c>
      <c r="AC290" s="36">
        <v>8.5281747659022127</v>
      </c>
      <c r="AD290" s="207">
        <v>0.89000000000001467</v>
      </c>
      <c r="AE290" s="173">
        <f t="shared" si="54"/>
        <v>78320.000000001295</v>
      </c>
    </row>
    <row r="291" spans="1:31" s="30" customFormat="1" ht="14.25" customHeight="1">
      <c r="A291" s="24">
        <v>1294</v>
      </c>
      <c r="B291" s="24" t="s">
        <v>315</v>
      </c>
      <c r="C291" s="25" t="s">
        <v>26</v>
      </c>
      <c r="D291" s="24" t="s">
        <v>27</v>
      </c>
      <c r="E291" s="191">
        <v>108.14</v>
      </c>
      <c r="F291" s="39">
        <v>108.87</v>
      </c>
      <c r="G291" s="192">
        <v>111.19000000000001</v>
      </c>
      <c r="H291" s="22">
        <v>0.73000000000000398</v>
      </c>
      <c r="I291" s="20">
        <v>0.56999999999999318</v>
      </c>
      <c r="J291" s="20">
        <v>1.0000000000005116E-2</v>
      </c>
      <c r="K291" s="20">
        <v>1.5499999999999972</v>
      </c>
      <c r="L291" s="20">
        <v>9.9999999999994316E-2</v>
      </c>
      <c r="M291" s="20">
        <v>5.0000000000011369E-2</v>
      </c>
      <c r="N291" s="20">
        <v>0</v>
      </c>
      <c r="O291" s="27">
        <v>0</v>
      </c>
      <c r="P291" s="198">
        <v>4.0000000000006253E-2</v>
      </c>
      <c r="Q291" s="28">
        <f t="shared" si="44"/>
        <v>224840.00000000122</v>
      </c>
      <c r="R291" s="28">
        <f t="shared" si="45"/>
        <v>325160</v>
      </c>
      <c r="S291" s="28">
        <f t="shared" si="46"/>
        <v>326040.00000000047</v>
      </c>
      <c r="T291" s="28">
        <f t="shared" si="47"/>
        <v>462440.00000000023</v>
      </c>
      <c r="U291" s="28">
        <f t="shared" si="48"/>
        <v>471239.99999999971</v>
      </c>
      <c r="V291" s="28">
        <f t="shared" si="49"/>
        <v>475640.0000000007</v>
      </c>
      <c r="W291" s="28">
        <f t="shared" si="50"/>
        <v>475640.0000000007</v>
      </c>
      <c r="X291" s="28">
        <f t="shared" si="51"/>
        <v>475640.0000000007</v>
      </c>
      <c r="Y291" s="28">
        <f t="shared" si="52"/>
        <v>479160.00000000122</v>
      </c>
      <c r="Z291" s="203">
        <f t="shared" si="53"/>
        <v>3715800.0000000051</v>
      </c>
      <c r="AA291" s="239">
        <v>3.383202247542533</v>
      </c>
      <c r="AB291" s="180">
        <v>3.4060405834099825</v>
      </c>
      <c r="AC291" s="36">
        <v>3.478622691920235</v>
      </c>
      <c r="AD291" s="207">
        <v>3.0500000000000114</v>
      </c>
      <c r="AE291" s="173">
        <f t="shared" si="54"/>
        <v>268400.00000000099</v>
      </c>
    </row>
    <row r="292" spans="1:31" s="30" customFormat="1" ht="14.25" customHeight="1">
      <c r="A292" s="24">
        <v>1295</v>
      </c>
      <c r="B292" s="24" t="s">
        <v>316</v>
      </c>
      <c r="C292" s="25" t="s">
        <v>26</v>
      </c>
      <c r="D292" s="24" t="s">
        <v>27</v>
      </c>
      <c r="E292" s="191">
        <v>49.1</v>
      </c>
      <c r="F292" s="39">
        <v>49.7</v>
      </c>
      <c r="G292" s="192">
        <v>50.21</v>
      </c>
      <c r="H292" s="22">
        <v>0.60000000000000142</v>
      </c>
      <c r="I292" s="20">
        <v>0</v>
      </c>
      <c r="J292" s="20">
        <v>0.52000000000000313</v>
      </c>
      <c r="K292" s="20">
        <v>0.20999999999999375</v>
      </c>
      <c r="L292" s="20">
        <v>-0.25</v>
      </c>
      <c r="M292" s="20">
        <v>0</v>
      </c>
      <c r="N292" s="20">
        <v>3.0000000000001137E-2</v>
      </c>
      <c r="O292" s="27">
        <v>0</v>
      </c>
      <c r="P292" s="198">
        <v>0</v>
      </c>
      <c r="Q292" s="28">
        <f t="shared" si="44"/>
        <v>184800.00000000044</v>
      </c>
      <c r="R292" s="28">
        <f t="shared" si="45"/>
        <v>184800.00000000044</v>
      </c>
      <c r="S292" s="28">
        <f t="shared" si="46"/>
        <v>230560.0000000007</v>
      </c>
      <c r="T292" s="28">
        <f t="shared" si="47"/>
        <v>249040.00000000015</v>
      </c>
      <c r="U292" s="28">
        <f t="shared" si="48"/>
        <v>227040.00000000015</v>
      </c>
      <c r="V292" s="28">
        <f t="shared" si="49"/>
        <v>227040.00000000015</v>
      </c>
      <c r="W292" s="28">
        <f t="shared" si="50"/>
        <v>229680.00000000023</v>
      </c>
      <c r="X292" s="28">
        <f t="shared" si="51"/>
        <v>229680.00000000023</v>
      </c>
      <c r="Y292" s="28">
        <f t="shared" si="52"/>
        <v>229680.00000000023</v>
      </c>
      <c r="Z292" s="203">
        <f t="shared" si="53"/>
        <v>1992320.0000000028</v>
      </c>
      <c r="AA292" s="239">
        <v>4.0651752744614269</v>
      </c>
      <c r="AB292" s="180">
        <v>4.1148515507277574</v>
      </c>
      <c r="AC292" s="36">
        <v>4.1570763855541388</v>
      </c>
      <c r="AD292" s="207">
        <v>1.1099999999999994</v>
      </c>
      <c r="AE292" s="173">
        <f t="shared" si="54"/>
        <v>97679.999999999956</v>
      </c>
    </row>
    <row r="293" spans="1:31" s="30" customFormat="1" ht="14.25" customHeight="1">
      <c r="A293" s="24">
        <v>1296</v>
      </c>
      <c r="B293" s="24" t="s">
        <v>317</v>
      </c>
      <c r="C293" s="25" t="s">
        <v>26</v>
      </c>
      <c r="D293" s="24" t="s">
        <v>27</v>
      </c>
      <c r="E293" s="191">
        <v>21.3</v>
      </c>
      <c r="F293" s="39">
        <v>21.44</v>
      </c>
      <c r="G293" s="192">
        <v>21.55</v>
      </c>
      <c r="H293" s="22">
        <v>0.14000000000000057</v>
      </c>
      <c r="I293" s="20">
        <v>0.10999999999999943</v>
      </c>
      <c r="J293" s="20">
        <v>0</v>
      </c>
      <c r="K293" s="20">
        <v>0</v>
      </c>
      <c r="L293" s="20">
        <v>0</v>
      </c>
      <c r="M293" s="20">
        <v>0</v>
      </c>
      <c r="N293" s="20">
        <v>0</v>
      </c>
      <c r="O293" s="27">
        <v>0</v>
      </c>
      <c r="P293" s="198">
        <v>0</v>
      </c>
      <c r="Q293" s="28">
        <f t="shared" si="44"/>
        <v>43120.000000000175</v>
      </c>
      <c r="R293" s="28">
        <f t="shared" si="45"/>
        <v>62480.000000000073</v>
      </c>
      <c r="S293" s="28">
        <f t="shared" si="46"/>
        <v>62480.000000000073</v>
      </c>
      <c r="T293" s="28">
        <f t="shared" si="47"/>
        <v>62480.000000000073</v>
      </c>
      <c r="U293" s="28">
        <f t="shared" si="48"/>
        <v>62480.000000000073</v>
      </c>
      <c r="V293" s="28">
        <f t="shared" si="49"/>
        <v>62480.000000000073</v>
      </c>
      <c r="W293" s="28">
        <f t="shared" si="50"/>
        <v>62480.000000000073</v>
      </c>
      <c r="X293" s="28">
        <f t="shared" si="51"/>
        <v>62480.000000000073</v>
      </c>
      <c r="Y293" s="28">
        <f t="shared" si="52"/>
        <v>62480.000000000073</v>
      </c>
      <c r="Z293" s="203">
        <f t="shared" si="53"/>
        <v>542960.0000000007</v>
      </c>
      <c r="AA293" s="239">
        <v>4.5825175878315871</v>
      </c>
      <c r="AB293" s="180">
        <v>4.6126374217422175</v>
      </c>
      <c r="AC293" s="36">
        <v>4.6363030055291414</v>
      </c>
      <c r="AD293" s="207">
        <v>0.25</v>
      </c>
      <c r="AE293" s="173">
        <f t="shared" si="54"/>
        <v>22000</v>
      </c>
    </row>
    <row r="294" spans="1:31" s="30" customFormat="1" ht="14.25" customHeight="1">
      <c r="A294" s="24">
        <v>1298</v>
      </c>
      <c r="B294" s="24" t="s">
        <v>318</v>
      </c>
      <c r="C294" s="25" t="s">
        <v>26</v>
      </c>
      <c r="D294" s="24" t="s">
        <v>27</v>
      </c>
      <c r="E294" s="191">
        <v>20.04</v>
      </c>
      <c r="F294" s="39">
        <v>20.779999999999998</v>
      </c>
      <c r="G294" s="192">
        <v>21.72</v>
      </c>
      <c r="H294" s="22">
        <v>0.73999999999999844</v>
      </c>
      <c r="I294" s="20">
        <v>0</v>
      </c>
      <c r="J294" s="20">
        <v>0.17999999999999972</v>
      </c>
      <c r="K294" s="20">
        <v>0.12000000000000099</v>
      </c>
      <c r="L294" s="20">
        <v>5.9999999999998721E-2</v>
      </c>
      <c r="M294" s="20">
        <v>0.35999999999999943</v>
      </c>
      <c r="N294" s="20">
        <v>0.12000000000000099</v>
      </c>
      <c r="O294" s="27">
        <v>0.10000000000000142</v>
      </c>
      <c r="P294" s="198">
        <v>0</v>
      </c>
      <c r="Q294" s="28">
        <f t="shared" si="44"/>
        <v>227919.99999999953</v>
      </c>
      <c r="R294" s="28">
        <f t="shared" si="45"/>
        <v>227919.99999999953</v>
      </c>
      <c r="S294" s="28">
        <f t="shared" si="46"/>
        <v>243759.99999999951</v>
      </c>
      <c r="T294" s="28">
        <f t="shared" si="47"/>
        <v>254319.99999999959</v>
      </c>
      <c r="U294" s="28">
        <f t="shared" si="48"/>
        <v>259599.99999999948</v>
      </c>
      <c r="V294" s="28">
        <f t="shared" si="49"/>
        <v>291279.99999999942</v>
      </c>
      <c r="W294" s="28">
        <f t="shared" si="50"/>
        <v>301839.99999999953</v>
      </c>
      <c r="X294" s="28">
        <f t="shared" si="51"/>
        <v>310639.99999999965</v>
      </c>
      <c r="Y294" s="28">
        <f t="shared" si="52"/>
        <v>310639.99999999965</v>
      </c>
      <c r="Z294" s="203">
        <f t="shared" si="53"/>
        <v>2427919.9999999958</v>
      </c>
      <c r="AA294" s="239">
        <v>6.7506568752947516</v>
      </c>
      <c r="AB294" s="180">
        <v>6.9999326281748973</v>
      </c>
      <c r="AC294" s="36">
        <v>7.3165802061577843</v>
      </c>
      <c r="AD294" s="207">
        <v>1.6799999999999997</v>
      </c>
      <c r="AE294" s="173">
        <f t="shared" si="54"/>
        <v>147839.99999999997</v>
      </c>
    </row>
    <row r="295" spans="1:31" s="30" customFormat="1" ht="14.25" customHeight="1">
      <c r="A295" s="24">
        <v>1299</v>
      </c>
      <c r="B295" s="24" t="s">
        <v>319</v>
      </c>
      <c r="C295" s="25" t="s">
        <v>26</v>
      </c>
      <c r="D295" s="24" t="s">
        <v>27</v>
      </c>
      <c r="E295" s="191">
        <v>267.83</v>
      </c>
      <c r="F295" s="39">
        <v>272.34999999999997</v>
      </c>
      <c r="G295" s="192">
        <v>276.98</v>
      </c>
      <c r="H295" s="22">
        <v>4.5199999999999818</v>
      </c>
      <c r="I295" s="20">
        <v>1.6400000000000432</v>
      </c>
      <c r="J295" s="20">
        <v>0.19999999999998863</v>
      </c>
      <c r="K295" s="20">
        <v>1.2599999999999909</v>
      </c>
      <c r="L295" s="20">
        <v>0.25999999999999091</v>
      </c>
      <c r="M295" s="20">
        <v>-0.25999999999999091</v>
      </c>
      <c r="N295" s="20">
        <v>0.18000000000000682</v>
      </c>
      <c r="O295" s="27">
        <v>0.93999999999999773</v>
      </c>
      <c r="P295" s="198">
        <v>0.41000000000002501</v>
      </c>
      <c r="Q295" s="28">
        <f t="shared" si="44"/>
        <v>1392159.9999999944</v>
      </c>
      <c r="R295" s="28">
        <f t="shared" si="45"/>
        <v>1680800.0000000021</v>
      </c>
      <c r="S295" s="28">
        <f t="shared" si="46"/>
        <v>1698400.0000000012</v>
      </c>
      <c r="T295" s="28">
        <f t="shared" si="47"/>
        <v>1809280.0000000005</v>
      </c>
      <c r="U295" s="28">
        <f t="shared" si="48"/>
        <v>1832159.9999999998</v>
      </c>
      <c r="V295" s="28">
        <f t="shared" si="49"/>
        <v>1809280.0000000005</v>
      </c>
      <c r="W295" s="28">
        <f t="shared" si="50"/>
        <v>1825120.0000000012</v>
      </c>
      <c r="X295" s="28">
        <f t="shared" si="51"/>
        <v>1907840.0000000009</v>
      </c>
      <c r="Y295" s="28">
        <f t="shared" si="52"/>
        <v>1943920.000000003</v>
      </c>
      <c r="Z295" s="203">
        <f t="shared" si="53"/>
        <v>15898960.000000004</v>
      </c>
      <c r="AA295" s="239">
        <v>6.5053545361142744</v>
      </c>
      <c r="AB295" s="180">
        <v>6.6151413505235501</v>
      </c>
      <c r="AC295" s="36">
        <v>6.7275999679383647</v>
      </c>
      <c r="AD295" s="207">
        <v>9.1500000000000341</v>
      </c>
      <c r="AE295" s="173">
        <f t="shared" si="54"/>
        <v>805200.00000000303</v>
      </c>
    </row>
    <row r="296" spans="1:31" s="30" customFormat="1" ht="14.25" customHeight="1">
      <c r="A296" s="24">
        <v>1300</v>
      </c>
      <c r="B296" s="24" t="s">
        <v>320</v>
      </c>
      <c r="C296" s="25" t="s">
        <v>26</v>
      </c>
      <c r="D296" s="24" t="s">
        <v>27</v>
      </c>
      <c r="E296" s="191">
        <v>309.77</v>
      </c>
      <c r="F296" s="39">
        <v>341.24</v>
      </c>
      <c r="G296" s="192">
        <v>355.5</v>
      </c>
      <c r="H296" s="22">
        <v>31.470000000000027</v>
      </c>
      <c r="I296" s="20">
        <v>3.3299999999999841</v>
      </c>
      <c r="J296" s="20">
        <v>-0.89999999999997726</v>
      </c>
      <c r="K296" s="20">
        <v>3.8000000000000114</v>
      </c>
      <c r="L296" s="20">
        <v>1.2800000000000296</v>
      </c>
      <c r="M296" s="20">
        <v>1.8099999999999454</v>
      </c>
      <c r="N296" s="20">
        <v>1.8000000000000114</v>
      </c>
      <c r="O296" s="27">
        <v>1.7599999999999909</v>
      </c>
      <c r="P296" s="198">
        <v>1.3799999999999955</v>
      </c>
      <c r="Q296" s="28">
        <f t="shared" si="44"/>
        <v>9692760.0000000075</v>
      </c>
      <c r="R296" s="28">
        <f t="shared" si="45"/>
        <v>10278840.000000004</v>
      </c>
      <c r="S296" s="28">
        <f t="shared" si="46"/>
        <v>10199640.000000006</v>
      </c>
      <c r="T296" s="28">
        <f t="shared" si="47"/>
        <v>10534040.000000007</v>
      </c>
      <c r="U296" s="28">
        <f t="shared" si="48"/>
        <v>10646680.000000009</v>
      </c>
      <c r="V296" s="28">
        <f t="shared" si="49"/>
        <v>10805960.000000004</v>
      </c>
      <c r="W296" s="28">
        <f t="shared" si="50"/>
        <v>10964360.000000006</v>
      </c>
      <c r="X296" s="28">
        <f t="shared" si="51"/>
        <v>11119240.000000006</v>
      </c>
      <c r="Y296" s="28">
        <f t="shared" si="52"/>
        <v>11240680.000000006</v>
      </c>
      <c r="Z296" s="203">
        <f t="shared" si="53"/>
        <v>95482200.00000003</v>
      </c>
      <c r="AA296" s="239">
        <v>6.0965865255931835</v>
      </c>
      <c r="AB296" s="180">
        <v>6.7159479161746418</v>
      </c>
      <c r="AC296" s="36">
        <v>6.9965991214397043</v>
      </c>
      <c r="AD296" s="207">
        <v>45.730000000000018</v>
      </c>
      <c r="AE296" s="173">
        <f t="shared" si="54"/>
        <v>4024240.0000000014</v>
      </c>
    </row>
    <row r="297" spans="1:31" s="30" customFormat="1" ht="14.25" customHeight="1">
      <c r="A297" s="24">
        <v>1301</v>
      </c>
      <c r="B297" s="24" t="s">
        <v>321</v>
      </c>
      <c r="C297" s="25" t="s">
        <v>26</v>
      </c>
      <c r="D297" s="24" t="s">
        <v>27</v>
      </c>
      <c r="E297" s="191">
        <v>56.59</v>
      </c>
      <c r="F297" s="39">
        <v>60.190000000000005</v>
      </c>
      <c r="G297" s="192">
        <v>61.800000000000004</v>
      </c>
      <c r="H297" s="22">
        <v>3.6000000000000014</v>
      </c>
      <c r="I297" s="20">
        <v>0.92999999999999261</v>
      </c>
      <c r="J297" s="20">
        <v>0.80000000000000426</v>
      </c>
      <c r="K297" s="20">
        <v>0.85000000000000142</v>
      </c>
      <c r="L297" s="20">
        <v>-1.8200000000000074</v>
      </c>
      <c r="M297" s="20">
        <v>-0.28999999999999204</v>
      </c>
      <c r="N297" s="20">
        <v>6.0000000000002274E-2</v>
      </c>
      <c r="O297" s="27">
        <v>1.9999999999996021E-2</v>
      </c>
      <c r="P297" s="198">
        <v>1.0600000000000023</v>
      </c>
      <c r="Q297" s="28">
        <f t="shared" si="44"/>
        <v>1108800.0000000002</v>
      </c>
      <c r="R297" s="28">
        <f t="shared" si="45"/>
        <v>1272479.9999999991</v>
      </c>
      <c r="S297" s="28">
        <f t="shared" si="46"/>
        <v>1342879.9999999995</v>
      </c>
      <c r="T297" s="28">
        <f t="shared" si="47"/>
        <v>1417679.9999999998</v>
      </c>
      <c r="U297" s="28">
        <f t="shared" si="48"/>
        <v>1257519.9999999991</v>
      </c>
      <c r="V297" s="28">
        <f t="shared" si="49"/>
        <v>1231999.9999999998</v>
      </c>
      <c r="W297" s="28">
        <f t="shared" si="50"/>
        <v>1237280</v>
      </c>
      <c r="X297" s="28">
        <f t="shared" si="51"/>
        <v>1239039.9999999995</v>
      </c>
      <c r="Y297" s="28">
        <f t="shared" si="52"/>
        <v>1332319.9999999998</v>
      </c>
      <c r="Z297" s="203">
        <f t="shared" si="53"/>
        <v>11439999.999999996</v>
      </c>
      <c r="AA297" s="239">
        <v>14.033826009324471</v>
      </c>
      <c r="AB297" s="180">
        <v>14.926594583870648</v>
      </c>
      <c r="AC297" s="36">
        <v>15.325860529709354</v>
      </c>
      <c r="AD297" s="207">
        <v>5.2100000000000009</v>
      </c>
      <c r="AE297" s="173">
        <f t="shared" si="54"/>
        <v>458480.00000000006</v>
      </c>
    </row>
    <row r="298" spans="1:31" s="30" customFormat="1" ht="14.25" customHeight="1">
      <c r="A298" s="24">
        <v>1302</v>
      </c>
      <c r="B298" s="24" t="s">
        <v>322</v>
      </c>
      <c r="C298" s="25" t="s">
        <v>26</v>
      </c>
      <c r="D298" s="24" t="s">
        <v>27</v>
      </c>
      <c r="E298" s="191">
        <v>131.76</v>
      </c>
      <c r="F298" s="39">
        <v>134.92999999999998</v>
      </c>
      <c r="G298" s="192">
        <v>138.29</v>
      </c>
      <c r="H298" s="22">
        <v>3.1699999999999875</v>
      </c>
      <c r="I298" s="20">
        <v>0.48000000000001819</v>
      </c>
      <c r="J298" s="20">
        <v>0</v>
      </c>
      <c r="K298" s="20">
        <v>1.2800000000000011</v>
      </c>
      <c r="L298" s="20">
        <v>0.59999999999999432</v>
      </c>
      <c r="M298" s="20">
        <v>0.16000000000002501</v>
      </c>
      <c r="N298" s="20">
        <v>0</v>
      </c>
      <c r="O298" s="27">
        <v>0.61000000000001364</v>
      </c>
      <c r="P298" s="198">
        <v>0.22999999999996135</v>
      </c>
      <c r="Q298" s="28">
        <f t="shared" si="44"/>
        <v>976359.99999999604</v>
      </c>
      <c r="R298" s="28">
        <f t="shared" si="45"/>
        <v>1060839.9999999993</v>
      </c>
      <c r="S298" s="28">
        <f t="shared" si="46"/>
        <v>1060839.9999999993</v>
      </c>
      <c r="T298" s="28">
        <f t="shared" si="47"/>
        <v>1173479.9999999993</v>
      </c>
      <c r="U298" s="28">
        <f t="shared" si="48"/>
        <v>1226279.9999999988</v>
      </c>
      <c r="V298" s="28">
        <f t="shared" si="49"/>
        <v>1240360.0000000009</v>
      </c>
      <c r="W298" s="28">
        <f t="shared" si="50"/>
        <v>1240360.0000000009</v>
      </c>
      <c r="X298" s="28">
        <f t="shared" si="51"/>
        <v>1294040.0000000021</v>
      </c>
      <c r="Y298" s="28">
        <f t="shared" si="52"/>
        <v>1314279.9999999986</v>
      </c>
      <c r="Z298" s="203">
        <f t="shared" si="53"/>
        <v>10586839.999999994</v>
      </c>
      <c r="AA298" s="239">
        <v>12.652927958207695</v>
      </c>
      <c r="AB298" s="180">
        <v>12.957343422897418</v>
      </c>
      <c r="AC298" s="36">
        <v>13.28000460944552</v>
      </c>
      <c r="AD298" s="207">
        <v>6.5300000000000011</v>
      </c>
      <c r="AE298" s="173">
        <f t="shared" si="54"/>
        <v>574640.00000000012</v>
      </c>
    </row>
    <row r="299" spans="1:31" s="30" customFormat="1" ht="14.25" customHeight="1">
      <c r="A299" s="24">
        <v>1303</v>
      </c>
      <c r="B299" s="24" t="s">
        <v>323</v>
      </c>
      <c r="C299" s="25" t="s">
        <v>26</v>
      </c>
      <c r="D299" s="24" t="s">
        <v>27</v>
      </c>
      <c r="E299" s="191">
        <v>82.460000000000008</v>
      </c>
      <c r="F299" s="39">
        <v>86.23</v>
      </c>
      <c r="G299" s="192">
        <v>84.73</v>
      </c>
      <c r="H299" s="22">
        <v>3.769999999999996</v>
      </c>
      <c r="I299" s="20">
        <v>0.79000000000000625</v>
      </c>
      <c r="J299" s="20">
        <v>0</v>
      </c>
      <c r="K299" s="20">
        <v>-3.3499999999999943</v>
      </c>
      <c r="L299" s="20">
        <v>0.17000000000000171</v>
      </c>
      <c r="M299" s="20">
        <v>0.59999999999999432</v>
      </c>
      <c r="N299" s="20">
        <v>0.23000000000000398</v>
      </c>
      <c r="O299" s="27">
        <v>6.0000000000002274E-2</v>
      </c>
      <c r="P299" s="198">
        <v>0</v>
      </c>
      <c r="Q299" s="28">
        <f t="shared" si="44"/>
        <v>1161159.9999999986</v>
      </c>
      <c r="R299" s="28">
        <f t="shared" si="45"/>
        <v>1300199.9999999998</v>
      </c>
      <c r="S299" s="28">
        <f t="shared" si="46"/>
        <v>1300199.9999999998</v>
      </c>
      <c r="T299" s="28">
        <f t="shared" si="47"/>
        <v>1005400.0000000002</v>
      </c>
      <c r="U299" s="28">
        <f t="shared" si="48"/>
        <v>1020360.0000000003</v>
      </c>
      <c r="V299" s="28">
        <f t="shared" si="49"/>
        <v>1073159.9999999998</v>
      </c>
      <c r="W299" s="28">
        <f t="shared" si="50"/>
        <v>1093400</v>
      </c>
      <c r="X299" s="28">
        <f t="shared" si="51"/>
        <v>1098680.0000000002</v>
      </c>
      <c r="Y299" s="28">
        <f t="shared" si="52"/>
        <v>1098680.0000000002</v>
      </c>
      <c r="Z299" s="203">
        <f t="shared" si="53"/>
        <v>10151239.999999998</v>
      </c>
      <c r="AA299" s="239">
        <v>14.442848635583424</v>
      </c>
      <c r="AB299" s="180">
        <v>15.103163204539879</v>
      </c>
      <c r="AC299" s="36">
        <v>14.84043857498161</v>
      </c>
      <c r="AD299" s="207">
        <v>2.269999999999996</v>
      </c>
      <c r="AE299" s="173">
        <f t="shared" si="54"/>
        <v>199759.99999999965</v>
      </c>
    </row>
    <row r="300" spans="1:31" s="30" customFormat="1" ht="14.25" customHeight="1">
      <c r="A300" s="24">
        <v>1304</v>
      </c>
      <c r="B300" s="24" t="s">
        <v>324</v>
      </c>
      <c r="C300" s="25" t="s">
        <v>26</v>
      </c>
      <c r="D300" s="24" t="s">
        <v>27</v>
      </c>
      <c r="E300" s="191">
        <v>67.680000000000007</v>
      </c>
      <c r="F300" s="39">
        <v>69.240000000000009</v>
      </c>
      <c r="G300" s="192">
        <v>76.53</v>
      </c>
      <c r="H300" s="22">
        <v>1.5600000000000023</v>
      </c>
      <c r="I300" s="20">
        <v>0.46999999999998465</v>
      </c>
      <c r="J300" s="20">
        <v>0</v>
      </c>
      <c r="K300" s="20">
        <v>0.23999999999999488</v>
      </c>
      <c r="L300" s="20">
        <v>6.0000000000002274E-2</v>
      </c>
      <c r="M300" s="20">
        <v>9.0000000000003411E-2</v>
      </c>
      <c r="N300" s="20">
        <v>1.6899999999999977</v>
      </c>
      <c r="O300" s="27">
        <v>2.8699999999999903</v>
      </c>
      <c r="P300" s="198">
        <v>1.8700000000000045</v>
      </c>
      <c r="Q300" s="28">
        <f t="shared" si="44"/>
        <v>480480.00000000081</v>
      </c>
      <c r="R300" s="28">
        <f t="shared" si="45"/>
        <v>563199.99999999814</v>
      </c>
      <c r="S300" s="28">
        <f t="shared" si="46"/>
        <v>563199.99999999814</v>
      </c>
      <c r="T300" s="28">
        <f t="shared" si="47"/>
        <v>584319.99999999767</v>
      </c>
      <c r="U300" s="28">
        <f t="shared" si="48"/>
        <v>589599.9999999979</v>
      </c>
      <c r="V300" s="28">
        <f t="shared" si="49"/>
        <v>597519.99999999825</v>
      </c>
      <c r="W300" s="28">
        <f t="shared" si="50"/>
        <v>746239.99999999802</v>
      </c>
      <c r="X300" s="28">
        <f t="shared" si="51"/>
        <v>998799.99999999721</v>
      </c>
      <c r="Y300" s="28">
        <f t="shared" si="52"/>
        <v>1163359.9999999977</v>
      </c>
      <c r="Z300" s="203">
        <f t="shared" si="53"/>
        <v>6286719.9999999832</v>
      </c>
      <c r="AA300" s="239">
        <v>5.9290926771149994</v>
      </c>
      <c r="AB300" s="180">
        <v>6.0657561608073669</v>
      </c>
      <c r="AC300" s="36">
        <v>6.7043951326774653</v>
      </c>
      <c r="AD300" s="207">
        <v>8.8499999999999943</v>
      </c>
      <c r="AE300" s="173">
        <f t="shared" si="54"/>
        <v>778799.99999999953</v>
      </c>
    </row>
    <row r="301" spans="1:31" s="30" customFormat="1" ht="14.25" customHeight="1">
      <c r="A301" s="24">
        <v>1305</v>
      </c>
      <c r="B301" s="24" t="s">
        <v>325</v>
      </c>
      <c r="C301" s="25" t="s">
        <v>26</v>
      </c>
      <c r="D301" s="24" t="s">
        <v>27</v>
      </c>
      <c r="E301" s="191">
        <v>86.3</v>
      </c>
      <c r="F301" s="39">
        <v>87.58</v>
      </c>
      <c r="G301" s="192">
        <v>89.03</v>
      </c>
      <c r="H301" s="22">
        <v>1.2800000000000011</v>
      </c>
      <c r="I301" s="20">
        <v>0.62000000000000455</v>
      </c>
      <c r="J301" s="20">
        <v>0</v>
      </c>
      <c r="K301" s="20">
        <v>0.12000000000000455</v>
      </c>
      <c r="L301" s="20">
        <v>0.56000000000000227</v>
      </c>
      <c r="M301" s="20">
        <v>0</v>
      </c>
      <c r="N301" s="20">
        <v>0</v>
      </c>
      <c r="O301" s="27">
        <v>0</v>
      </c>
      <c r="P301" s="198">
        <v>0.15000000000000568</v>
      </c>
      <c r="Q301" s="28">
        <f t="shared" si="44"/>
        <v>394240.00000000035</v>
      </c>
      <c r="R301" s="28">
        <f t="shared" si="45"/>
        <v>503360.00000000116</v>
      </c>
      <c r="S301" s="28">
        <f t="shared" si="46"/>
        <v>503360.00000000116</v>
      </c>
      <c r="T301" s="28">
        <f t="shared" si="47"/>
        <v>513920.00000000157</v>
      </c>
      <c r="U301" s="28">
        <f t="shared" si="48"/>
        <v>563200.00000000175</v>
      </c>
      <c r="V301" s="28">
        <f t="shared" si="49"/>
        <v>563200.00000000175</v>
      </c>
      <c r="W301" s="28">
        <f t="shared" si="50"/>
        <v>563200.00000000175</v>
      </c>
      <c r="X301" s="28">
        <f t="shared" si="51"/>
        <v>563200.00000000175</v>
      </c>
      <c r="Y301" s="28">
        <f t="shared" si="52"/>
        <v>576400.00000000221</v>
      </c>
      <c r="Z301" s="203">
        <f t="shared" si="53"/>
        <v>4744080.000000014</v>
      </c>
      <c r="AA301" s="239">
        <v>3.3588261622589362</v>
      </c>
      <c r="AB301" s="180">
        <v>3.4086442096250025</v>
      </c>
      <c r="AC301" s="36">
        <v>3.4650787164068726</v>
      </c>
      <c r="AD301" s="207">
        <v>2.730000000000004</v>
      </c>
      <c r="AE301" s="173">
        <f t="shared" si="54"/>
        <v>240240.00000000035</v>
      </c>
    </row>
    <row r="302" spans="1:31" s="30" customFormat="1" ht="14.25" customHeight="1">
      <c r="A302" s="24">
        <v>1306</v>
      </c>
      <c r="B302" s="24" t="s">
        <v>326</v>
      </c>
      <c r="C302" s="25" t="s">
        <v>26</v>
      </c>
      <c r="D302" s="24" t="s">
        <v>27</v>
      </c>
      <c r="E302" s="191">
        <v>77.400000000000006</v>
      </c>
      <c r="F302" s="39">
        <v>78.17</v>
      </c>
      <c r="G302" s="192">
        <v>81.89</v>
      </c>
      <c r="H302" s="22">
        <v>0.76999999999999602</v>
      </c>
      <c r="I302" s="20">
        <v>0</v>
      </c>
      <c r="J302" s="20">
        <v>7.9999999999998295E-2</v>
      </c>
      <c r="K302" s="20">
        <v>0</v>
      </c>
      <c r="L302" s="20">
        <v>0.5</v>
      </c>
      <c r="M302" s="20">
        <v>0</v>
      </c>
      <c r="N302" s="20">
        <v>9.9999999999994316E-2</v>
      </c>
      <c r="O302" s="27">
        <v>0.13000000000000966</v>
      </c>
      <c r="P302" s="198">
        <v>2.9099999999999966</v>
      </c>
      <c r="Q302" s="28">
        <f t="shared" si="44"/>
        <v>237159.99999999878</v>
      </c>
      <c r="R302" s="28">
        <f t="shared" si="45"/>
        <v>237159.99999999878</v>
      </c>
      <c r="S302" s="28">
        <f t="shared" si="46"/>
        <v>244199.99999999863</v>
      </c>
      <c r="T302" s="28">
        <f t="shared" si="47"/>
        <v>244199.99999999863</v>
      </c>
      <c r="U302" s="28">
        <f t="shared" si="48"/>
        <v>288199.9999999986</v>
      </c>
      <c r="V302" s="28">
        <f t="shared" si="49"/>
        <v>288199.9999999986</v>
      </c>
      <c r="W302" s="28">
        <f t="shared" si="50"/>
        <v>296999.99999999808</v>
      </c>
      <c r="X302" s="28">
        <f t="shared" si="51"/>
        <v>308439.99999999895</v>
      </c>
      <c r="Y302" s="28">
        <f t="shared" si="52"/>
        <v>564519.9999999986</v>
      </c>
      <c r="Z302" s="203">
        <f t="shared" si="53"/>
        <v>2709079.9999999879</v>
      </c>
      <c r="AA302" s="239">
        <v>1.2833607470684991</v>
      </c>
      <c r="AB302" s="180">
        <v>1.2961280309863639</v>
      </c>
      <c r="AC302" s="36">
        <v>1.3578089351090359</v>
      </c>
      <c r="AD302" s="207">
        <v>4.4899999999999949</v>
      </c>
      <c r="AE302" s="173">
        <f t="shared" si="54"/>
        <v>395119.99999999953</v>
      </c>
    </row>
    <row r="303" spans="1:31" s="30" customFormat="1" ht="14.25" customHeight="1">
      <c r="A303" s="24">
        <v>1307</v>
      </c>
      <c r="B303" s="24" t="s">
        <v>327</v>
      </c>
      <c r="C303" s="25" t="s">
        <v>26</v>
      </c>
      <c r="D303" s="24" t="s">
        <v>27</v>
      </c>
      <c r="E303" s="191">
        <v>137.68</v>
      </c>
      <c r="F303" s="39">
        <v>139.22</v>
      </c>
      <c r="G303" s="192">
        <v>140.30000000000001</v>
      </c>
      <c r="H303" s="22">
        <v>1.539999999999992</v>
      </c>
      <c r="I303" s="20">
        <v>0.18000000000000682</v>
      </c>
      <c r="J303" s="20">
        <v>9.9999999999994316E-2</v>
      </c>
      <c r="K303" s="20">
        <v>0.59000000000000341</v>
      </c>
      <c r="L303" s="20">
        <v>6.0000000000002274E-2</v>
      </c>
      <c r="M303" s="20">
        <v>0</v>
      </c>
      <c r="N303" s="20">
        <v>0.15000000000000568</v>
      </c>
      <c r="O303" s="27">
        <v>0</v>
      </c>
      <c r="P303" s="198">
        <v>0</v>
      </c>
      <c r="Q303" s="28">
        <f t="shared" si="44"/>
        <v>474319.99999999756</v>
      </c>
      <c r="R303" s="28">
        <f t="shared" si="45"/>
        <v>505999.99999999878</v>
      </c>
      <c r="S303" s="28">
        <f t="shared" si="46"/>
        <v>514799.99999999825</v>
      </c>
      <c r="T303" s="28">
        <f t="shared" si="47"/>
        <v>566719.9999999986</v>
      </c>
      <c r="U303" s="28">
        <f t="shared" si="48"/>
        <v>571999.99999999884</v>
      </c>
      <c r="V303" s="28">
        <f t="shared" si="49"/>
        <v>571999.99999999884</v>
      </c>
      <c r="W303" s="28">
        <f t="shared" si="50"/>
        <v>585199.9999999993</v>
      </c>
      <c r="X303" s="28">
        <f t="shared" si="51"/>
        <v>585199.9999999993</v>
      </c>
      <c r="Y303" s="28">
        <f t="shared" si="52"/>
        <v>585199.9999999993</v>
      </c>
      <c r="Z303" s="203">
        <f t="shared" si="53"/>
        <v>4961439.9999999879</v>
      </c>
      <c r="AA303" s="239">
        <v>12.049289364979346</v>
      </c>
      <c r="AB303" s="180">
        <v>12.184064972344745</v>
      </c>
      <c r="AC303" s="36">
        <v>12.278582930756844</v>
      </c>
      <c r="AD303" s="207">
        <v>2.6200000000000045</v>
      </c>
      <c r="AE303" s="173">
        <f t="shared" si="54"/>
        <v>230560.00000000041</v>
      </c>
    </row>
    <row r="304" spans="1:31" s="30" customFormat="1" ht="14.25" customHeight="1">
      <c r="A304" s="24">
        <v>1308</v>
      </c>
      <c r="B304" s="24" t="s">
        <v>328</v>
      </c>
      <c r="C304" s="25" t="s">
        <v>26</v>
      </c>
      <c r="D304" s="24" t="s">
        <v>27</v>
      </c>
      <c r="E304" s="191">
        <v>241.51</v>
      </c>
      <c r="F304" s="39">
        <v>242.89</v>
      </c>
      <c r="G304" s="192">
        <v>245.24</v>
      </c>
      <c r="H304" s="22">
        <v>1.3799999999999955</v>
      </c>
      <c r="I304" s="20">
        <v>0.21000000000003638</v>
      </c>
      <c r="J304" s="20">
        <v>8.9999999999974989E-2</v>
      </c>
      <c r="K304" s="20">
        <v>0.52000000000001023</v>
      </c>
      <c r="L304" s="20">
        <v>0.11000000000001364</v>
      </c>
      <c r="M304" s="20">
        <v>0.25999999999996248</v>
      </c>
      <c r="N304" s="20">
        <v>0.67000000000001592</v>
      </c>
      <c r="O304" s="27">
        <v>0.24000000000000909</v>
      </c>
      <c r="P304" s="198">
        <v>0.25</v>
      </c>
      <c r="Q304" s="28">
        <f t="shared" si="44"/>
        <v>425039.99999999854</v>
      </c>
      <c r="R304" s="28">
        <f t="shared" si="45"/>
        <v>462000.00000000495</v>
      </c>
      <c r="S304" s="28">
        <f t="shared" si="46"/>
        <v>469920.00000000274</v>
      </c>
      <c r="T304" s="28">
        <f t="shared" si="47"/>
        <v>515680.00000000361</v>
      </c>
      <c r="U304" s="28">
        <f t="shared" si="48"/>
        <v>525360.00000000477</v>
      </c>
      <c r="V304" s="28">
        <f t="shared" si="49"/>
        <v>548240.00000000151</v>
      </c>
      <c r="W304" s="28">
        <f t="shared" si="50"/>
        <v>607200.00000000291</v>
      </c>
      <c r="X304" s="28">
        <f t="shared" si="51"/>
        <v>628320.00000000373</v>
      </c>
      <c r="Y304" s="28">
        <f t="shared" si="52"/>
        <v>650320.00000000373</v>
      </c>
      <c r="Z304" s="203">
        <f t="shared" si="53"/>
        <v>4832080.0000000261</v>
      </c>
      <c r="AA304" s="239">
        <v>12.143320444683555</v>
      </c>
      <c r="AB304" s="180">
        <v>12.212707974034984</v>
      </c>
      <c r="AC304" s="36">
        <v>12.330867897205895</v>
      </c>
      <c r="AD304" s="207">
        <v>3.7300000000000186</v>
      </c>
      <c r="AE304" s="173">
        <f t="shared" si="54"/>
        <v>328240.00000000163</v>
      </c>
    </row>
    <row r="305" spans="1:31" s="30" customFormat="1" ht="14.25" customHeight="1">
      <c r="A305" s="24">
        <v>1309</v>
      </c>
      <c r="B305" s="24" t="s">
        <v>329</v>
      </c>
      <c r="C305" s="25" t="s">
        <v>26</v>
      </c>
      <c r="D305" s="24" t="s">
        <v>27</v>
      </c>
      <c r="E305" s="191">
        <v>373.98</v>
      </c>
      <c r="F305" s="39">
        <v>392.22</v>
      </c>
      <c r="G305" s="192">
        <v>416.69</v>
      </c>
      <c r="H305" s="22">
        <v>18.240000000000009</v>
      </c>
      <c r="I305" s="20">
        <v>3.8299999999999841</v>
      </c>
      <c r="J305" s="20">
        <v>1.3199999999999932</v>
      </c>
      <c r="K305" s="20">
        <v>6.3000000000000114</v>
      </c>
      <c r="L305" s="20">
        <v>3.4900000000000091</v>
      </c>
      <c r="M305" s="20">
        <v>3.8199999999999932</v>
      </c>
      <c r="N305" s="20">
        <v>3.8500000000000227</v>
      </c>
      <c r="O305" s="27">
        <v>0.97999999999996135</v>
      </c>
      <c r="P305" s="198">
        <v>0.87999999999999545</v>
      </c>
      <c r="Q305" s="28">
        <f t="shared" si="44"/>
        <v>5617920.0000000019</v>
      </c>
      <c r="R305" s="28">
        <f t="shared" si="45"/>
        <v>6291999.9999999991</v>
      </c>
      <c r="S305" s="28">
        <f t="shared" si="46"/>
        <v>6408159.9999999981</v>
      </c>
      <c r="T305" s="28">
        <f t="shared" si="47"/>
        <v>6962559.9999999991</v>
      </c>
      <c r="U305" s="28">
        <f t="shared" si="48"/>
        <v>7269680</v>
      </c>
      <c r="V305" s="28">
        <f t="shared" si="49"/>
        <v>7605839.9999999991</v>
      </c>
      <c r="W305" s="28">
        <f t="shared" si="50"/>
        <v>7944640.0000000009</v>
      </c>
      <c r="X305" s="28">
        <f t="shared" si="51"/>
        <v>8030879.9999999972</v>
      </c>
      <c r="Y305" s="28">
        <f t="shared" si="52"/>
        <v>8108319.9999999972</v>
      </c>
      <c r="Z305" s="203">
        <f t="shared" si="53"/>
        <v>64240000</v>
      </c>
      <c r="AA305" s="239">
        <v>21.125710347632555</v>
      </c>
      <c r="AB305" s="180">
        <v>22.156067470315097</v>
      </c>
      <c r="AC305" s="36">
        <v>23.53835029882616</v>
      </c>
      <c r="AD305" s="207">
        <v>42.70999999999998</v>
      </c>
      <c r="AE305" s="173">
        <f t="shared" si="54"/>
        <v>3758479.9999999981</v>
      </c>
    </row>
    <row r="306" spans="1:31" s="30" customFormat="1" ht="14.25" customHeight="1">
      <c r="A306" s="24">
        <v>1310</v>
      </c>
      <c r="B306" s="24" t="s">
        <v>330</v>
      </c>
      <c r="C306" s="25" t="s">
        <v>26</v>
      </c>
      <c r="D306" s="24" t="s">
        <v>27</v>
      </c>
      <c r="E306" s="191">
        <v>63.82</v>
      </c>
      <c r="F306" s="39">
        <v>64.08</v>
      </c>
      <c r="G306" s="192">
        <v>65.22</v>
      </c>
      <c r="H306" s="22">
        <v>0.25999999999999801</v>
      </c>
      <c r="I306" s="20">
        <v>0.40999999999999659</v>
      </c>
      <c r="J306" s="20">
        <v>0</v>
      </c>
      <c r="K306" s="20">
        <v>6.0000000000002274E-2</v>
      </c>
      <c r="L306" s="20">
        <v>4.9999999999997158E-2</v>
      </c>
      <c r="M306" s="20">
        <v>0</v>
      </c>
      <c r="N306" s="20">
        <v>0</v>
      </c>
      <c r="O306" s="27">
        <v>4.9999999999997158E-2</v>
      </c>
      <c r="P306" s="198">
        <v>0.57000000000000739</v>
      </c>
      <c r="Q306" s="28">
        <f t="shared" si="44"/>
        <v>80079.999999999389</v>
      </c>
      <c r="R306" s="28">
        <f t="shared" si="45"/>
        <v>152239.99999999878</v>
      </c>
      <c r="S306" s="28">
        <f t="shared" si="46"/>
        <v>152239.99999999878</v>
      </c>
      <c r="T306" s="28">
        <f t="shared" si="47"/>
        <v>157519.99999999898</v>
      </c>
      <c r="U306" s="28">
        <f t="shared" si="48"/>
        <v>161919.99999999872</v>
      </c>
      <c r="V306" s="28">
        <f t="shared" si="49"/>
        <v>161919.99999999872</v>
      </c>
      <c r="W306" s="28">
        <f t="shared" si="50"/>
        <v>161919.99999999872</v>
      </c>
      <c r="X306" s="28">
        <f t="shared" si="51"/>
        <v>166319.99999999846</v>
      </c>
      <c r="Y306" s="28">
        <f t="shared" si="52"/>
        <v>216479.9999999991</v>
      </c>
      <c r="Z306" s="203">
        <f t="shared" si="53"/>
        <v>1410639.9999999895</v>
      </c>
      <c r="AA306" s="239">
        <v>4.5374076628298008</v>
      </c>
      <c r="AB306" s="180">
        <v>4.5558928711083304</v>
      </c>
      <c r="AC306" s="36">
        <v>4.6369433997141902</v>
      </c>
      <c r="AD306" s="207">
        <v>1.3999999999999986</v>
      </c>
      <c r="AE306" s="173">
        <f t="shared" si="54"/>
        <v>123199.99999999987</v>
      </c>
    </row>
    <row r="307" spans="1:31" s="30" customFormat="1" ht="14.25" customHeight="1">
      <c r="A307" s="24">
        <v>1311</v>
      </c>
      <c r="B307" s="24" t="s">
        <v>331</v>
      </c>
      <c r="C307" s="25" t="s">
        <v>26</v>
      </c>
      <c r="D307" s="24" t="s">
        <v>27</v>
      </c>
      <c r="E307" s="191">
        <v>89.89</v>
      </c>
      <c r="F307" s="39">
        <v>92.06</v>
      </c>
      <c r="G307" s="192">
        <v>93.63000000000001</v>
      </c>
      <c r="H307" s="22">
        <v>2.1700000000000017</v>
      </c>
      <c r="I307" s="20">
        <v>0.18000000000000682</v>
      </c>
      <c r="J307" s="20">
        <v>4.9999999999982947E-2</v>
      </c>
      <c r="K307" s="20">
        <v>6.0000000000016485E-2</v>
      </c>
      <c r="L307" s="20">
        <v>0.85999999999999943</v>
      </c>
      <c r="M307" s="20">
        <v>-0.10999999999999943</v>
      </c>
      <c r="N307" s="20">
        <v>0</v>
      </c>
      <c r="O307" s="27">
        <v>0</v>
      </c>
      <c r="P307" s="198">
        <v>0.53000000000000114</v>
      </c>
      <c r="Q307" s="28">
        <f t="shared" si="44"/>
        <v>668360.00000000058</v>
      </c>
      <c r="R307" s="28">
        <f t="shared" si="45"/>
        <v>700040.00000000175</v>
      </c>
      <c r="S307" s="28">
        <f t="shared" si="46"/>
        <v>704440.00000000023</v>
      </c>
      <c r="T307" s="28">
        <f t="shared" si="47"/>
        <v>709720.00000000163</v>
      </c>
      <c r="U307" s="28">
        <f t="shared" si="48"/>
        <v>785400.00000000163</v>
      </c>
      <c r="V307" s="28">
        <f t="shared" si="49"/>
        <v>775720.00000000163</v>
      </c>
      <c r="W307" s="28">
        <f t="shared" si="50"/>
        <v>775720.00000000163</v>
      </c>
      <c r="X307" s="28">
        <f t="shared" si="51"/>
        <v>775720.00000000163</v>
      </c>
      <c r="Y307" s="28">
        <f t="shared" si="52"/>
        <v>822360.00000000175</v>
      </c>
      <c r="Z307" s="203">
        <f t="shared" si="53"/>
        <v>6717480.000000013</v>
      </c>
      <c r="AA307" s="239">
        <v>5.2614019479303238</v>
      </c>
      <c r="AB307" s="180">
        <v>5.3884154336017982</v>
      </c>
      <c r="AC307" s="36">
        <v>5.4803099831429103</v>
      </c>
      <c r="AD307" s="207">
        <v>3.7400000000000091</v>
      </c>
      <c r="AE307" s="173">
        <f t="shared" si="54"/>
        <v>329120.00000000081</v>
      </c>
    </row>
    <row r="308" spans="1:31" s="30" customFormat="1" ht="14.25" customHeight="1">
      <c r="A308" s="24">
        <v>1312</v>
      </c>
      <c r="B308" s="24" t="s">
        <v>332</v>
      </c>
      <c r="C308" s="25" t="s">
        <v>26</v>
      </c>
      <c r="D308" s="24" t="s">
        <v>27</v>
      </c>
      <c r="E308" s="191">
        <v>21.900000000000002</v>
      </c>
      <c r="F308" s="39">
        <v>22.110000000000003</v>
      </c>
      <c r="G308" s="192">
        <v>22.11</v>
      </c>
      <c r="H308" s="22">
        <v>0.21000000000000085</v>
      </c>
      <c r="I308" s="20">
        <v>3.9999999999995595E-2</v>
      </c>
      <c r="J308" s="20">
        <v>0</v>
      </c>
      <c r="K308" s="20">
        <v>-0.10000000000000142</v>
      </c>
      <c r="L308" s="20">
        <v>5.9999999999998721E-2</v>
      </c>
      <c r="M308" s="20">
        <v>0</v>
      </c>
      <c r="N308" s="20">
        <v>0</v>
      </c>
      <c r="O308" s="27">
        <v>0</v>
      </c>
      <c r="P308" s="198">
        <v>0</v>
      </c>
      <c r="Q308" s="28">
        <f t="shared" si="44"/>
        <v>64680.000000000262</v>
      </c>
      <c r="R308" s="28">
        <f t="shared" si="45"/>
        <v>71719.999999999491</v>
      </c>
      <c r="S308" s="28">
        <f t="shared" si="46"/>
        <v>71719.999999999491</v>
      </c>
      <c r="T308" s="28">
        <f t="shared" si="47"/>
        <v>62919.999999999367</v>
      </c>
      <c r="U308" s="28">
        <f t="shared" si="48"/>
        <v>68199.999999999258</v>
      </c>
      <c r="V308" s="28">
        <f t="shared" si="49"/>
        <v>68199.999999999258</v>
      </c>
      <c r="W308" s="28">
        <f t="shared" si="50"/>
        <v>68199.999999999258</v>
      </c>
      <c r="X308" s="28">
        <f t="shared" si="51"/>
        <v>68199.999999999258</v>
      </c>
      <c r="Y308" s="28">
        <f t="shared" si="52"/>
        <v>68199.999999999258</v>
      </c>
      <c r="Z308" s="203">
        <f t="shared" si="53"/>
        <v>612039.99999999488</v>
      </c>
      <c r="AA308" s="239">
        <v>4.6739942375413523</v>
      </c>
      <c r="AB308" s="180">
        <v>4.7188133603670908</v>
      </c>
      <c r="AC308" s="36">
        <v>4.7188133603670899</v>
      </c>
      <c r="AD308" s="207">
        <v>0.21000000000000088</v>
      </c>
      <c r="AE308" s="173">
        <f t="shared" si="54"/>
        <v>18480.000000000076</v>
      </c>
    </row>
    <row r="309" spans="1:31" s="30" customFormat="1" ht="14.25" customHeight="1">
      <c r="A309" s="24">
        <v>1313</v>
      </c>
      <c r="B309" s="24" t="s">
        <v>333</v>
      </c>
      <c r="C309" s="25" t="s">
        <v>26</v>
      </c>
      <c r="D309" s="24" t="s">
        <v>27</v>
      </c>
      <c r="E309" s="191">
        <v>118.53</v>
      </c>
      <c r="F309" s="39">
        <v>119.25</v>
      </c>
      <c r="G309" s="192">
        <v>119.46000000000001</v>
      </c>
      <c r="H309" s="22">
        <v>0.71999999999999886</v>
      </c>
      <c r="I309" s="20">
        <v>0</v>
      </c>
      <c r="J309" s="20">
        <v>0</v>
      </c>
      <c r="K309" s="20">
        <v>0</v>
      </c>
      <c r="L309" s="20">
        <v>0.20999999999999375</v>
      </c>
      <c r="M309" s="20">
        <v>0</v>
      </c>
      <c r="N309" s="20">
        <v>0</v>
      </c>
      <c r="O309" s="27">
        <v>0</v>
      </c>
      <c r="P309" s="198">
        <v>0</v>
      </c>
      <c r="Q309" s="28">
        <f t="shared" si="44"/>
        <v>221759.99999999965</v>
      </c>
      <c r="R309" s="28">
        <f t="shared" si="45"/>
        <v>221759.99999999965</v>
      </c>
      <c r="S309" s="28">
        <f t="shared" si="46"/>
        <v>221759.99999999965</v>
      </c>
      <c r="T309" s="28">
        <f t="shared" si="47"/>
        <v>221759.99999999965</v>
      </c>
      <c r="U309" s="28">
        <f t="shared" si="48"/>
        <v>240239.9999999991</v>
      </c>
      <c r="V309" s="28">
        <f t="shared" si="49"/>
        <v>240239.9999999991</v>
      </c>
      <c r="W309" s="28">
        <f t="shared" si="50"/>
        <v>240239.9999999991</v>
      </c>
      <c r="X309" s="28">
        <f t="shared" si="51"/>
        <v>240239.9999999991</v>
      </c>
      <c r="Y309" s="28">
        <f t="shared" si="52"/>
        <v>240239.9999999991</v>
      </c>
      <c r="Z309" s="203">
        <f t="shared" si="53"/>
        <v>2088239.9999999939</v>
      </c>
      <c r="AA309" s="239">
        <v>1.4086113893949495</v>
      </c>
      <c r="AB309" s="180">
        <v>1.4171678746760124</v>
      </c>
      <c r="AC309" s="36">
        <v>1.4196635162163223</v>
      </c>
      <c r="AD309" s="207">
        <v>0.93000000000000682</v>
      </c>
      <c r="AE309" s="173">
        <f t="shared" si="54"/>
        <v>81840.000000000597</v>
      </c>
    </row>
    <row r="310" spans="1:31" s="30" customFormat="1" ht="14.25" customHeight="1">
      <c r="A310" s="24">
        <v>1314</v>
      </c>
      <c r="B310" s="24" t="s">
        <v>334</v>
      </c>
      <c r="C310" s="25" t="s">
        <v>26</v>
      </c>
      <c r="D310" s="24" t="s">
        <v>27</v>
      </c>
      <c r="E310" s="191">
        <v>656.11</v>
      </c>
      <c r="F310" s="39">
        <v>672.49</v>
      </c>
      <c r="G310" s="192">
        <v>718.01</v>
      </c>
      <c r="H310" s="22">
        <v>16.379999999999995</v>
      </c>
      <c r="I310" s="20">
        <v>2.2200000000000273</v>
      </c>
      <c r="J310" s="20">
        <v>1.1499999999999773</v>
      </c>
      <c r="K310" s="20">
        <v>2.25</v>
      </c>
      <c r="L310" s="20">
        <v>0.54999999999995453</v>
      </c>
      <c r="M310" s="20">
        <v>0.53999999999996362</v>
      </c>
      <c r="N310" s="20">
        <v>34.8900000000001</v>
      </c>
      <c r="O310" s="27">
        <v>1.2899999999999636</v>
      </c>
      <c r="P310" s="198">
        <v>2.6299999999999955</v>
      </c>
      <c r="Q310" s="28">
        <f t="shared" si="44"/>
        <v>5045039.9999999981</v>
      </c>
      <c r="R310" s="28">
        <f t="shared" si="45"/>
        <v>5435760.0000000028</v>
      </c>
      <c r="S310" s="28">
        <f t="shared" si="46"/>
        <v>5536960.0000000009</v>
      </c>
      <c r="T310" s="28">
        <f t="shared" si="47"/>
        <v>5734960.0000000009</v>
      </c>
      <c r="U310" s="28">
        <f t="shared" si="48"/>
        <v>5783359.9999999972</v>
      </c>
      <c r="V310" s="28">
        <f t="shared" si="49"/>
        <v>5830879.9999999944</v>
      </c>
      <c r="W310" s="28">
        <f t="shared" si="50"/>
        <v>8901200.0000000037</v>
      </c>
      <c r="X310" s="28">
        <f t="shared" si="51"/>
        <v>9014720</v>
      </c>
      <c r="Y310" s="28">
        <f t="shared" si="52"/>
        <v>9246160</v>
      </c>
      <c r="Z310" s="203">
        <f t="shared" si="53"/>
        <v>60529040</v>
      </c>
      <c r="AA310" s="239">
        <v>20.199622552053025</v>
      </c>
      <c r="AB310" s="180">
        <v>20.703912712853242</v>
      </c>
      <c r="AC310" s="36">
        <v>22.105334453978134</v>
      </c>
      <c r="AD310" s="207">
        <v>61.899999999999977</v>
      </c>
      <c r="AE310" s="173">
        <f t="shared" si="54"/>
        <v>5447199.9999999981</v>
      </c>
    </row>
    <row r="311" spans="1:31" s="30" customFormat="1" ht="14.25" customHeight="1">
      <c r="A311" s="24">
        <v>1315</v>
      </c>
      <c r="B311" s="24" t="s">
        <v>335</v>
      </c>
      <c r="C311" s="25" t="s">
        <v>26</v>
      </c>
      <c r="D311" s="24" t="s">
        <v>27</v>
      </c>
      <c r="E311" s="191">
        <v>379.17</v>
      </c>
      <c r="F311" s="39">
        <v>389.48</v>
      </c>
      <c r="G311" s="192">
        <v>396.36</v>
      </c>
      <c r="H311" s="22">
        <v>10.310000000000002</v>
      </c>
      <c r="I311" s="20">
        <v>2.0699999999999932</v>
      </c>
      <c r="J311" s="20">
        <v>0.43000000000000682</v>
      </c>
      <c r="K311" s="20">
        <v>0.80000000000001137</v>
      </c>
      <c r="L311" s="20">
        <v>-7.9999999999984084E-2</v>
      </c>
      <c r="M311" s="20">
        <v>1.2399999999999523</v>
      </c>
      <c r="N311" s="20">
        <v>1.3199999999999932</v>
      </c>
      <c r="O311" s="27">
        <v>0.59000000000003183</v>
      </c>
      <c r="P311" s="198">
        <v>0.50999999999999091</v>
      </c>
      <c r="Q311" s="28">
        <f t="shared" si="44"/>
        <v>3175480.0000000005</v>
      </c>
      <c r="R311" s="28">
        <f t="shared" si="45"/>
        <v>3539799.9999999991</v>
      </c>
      <c r="S311" s="28">
        <f t="shared" si="46"/>
        <v>3577639.9999999995</v>
      </c>
      <c r="T311" s="28">
        <f t="shared" si="47"/>
        <v>3648040.0000000005</v>
      </c>
      <c r="U311" s="28">
        <f t="shared" si="48"/>
        <v>3641000.0000000019</v>
      </c>
      <c r="V311" s="28">
        <f t="shared" si="49"/>
        <v>3750119.9999999977</v>
      </c>
      <c r="W311" s="28">
        <f t="shared" si="50"/>
        <v>3866279.9999999972</v>
      </c>
      <c r="X311" s="28">
        <f t="shared" si="51"/>
        <v>3918200</v>
      </c>
      <c r="Y311" s="28">
        <f t="shared" si="52"/>
        <v>3963079.9999999991</v>
      </c>
      <c r="Z311" s="203">
        <f t="shared" si="53"/>
        <v>33079639.999999993</v>
      </c>
      <c r="AA311" s="239">
        <v>18.062939461498885</v>
      </c>
      <c r="AB311" s="180">
        <v>18.554088301987466</v>
      </c>
      <c r="AC311" s="36">
        <v>18.881838449665583</v>
      </c>
      <c r="AD311" s="207">
        <v>17.189999999999998</v>
      </c>
      <c r="AE311" s="173">
        <f t="shared" si="54"/>
        <v>1512719.9999999998</v>
      </c>
    </row>
    <row r="312" spans="1:31" s="30" customFormat="1" ht="14.25" customHeight="1">
      <c r="A312" s="24">
        <v>1316</v>
      </c>
      <c r="B312" s="24" t="s">
        <v>336</v>
      </c>
      <c r="C312" s="25" t="s">
        <v>26</v>
      </c>
      <c r="D312" s="24" t="s">
        <v>27</v>
      </c>
      <c r="E312" s="191">
        <v>221.18</v>
      </c>
      <c r="F312" s="39">
        <v>231.18</v>
      </c>
      <c r="G312" s="192">
        <v>234.82</v>
      </c>
      <c r="H312" s="22">
        <v>10</v>
      </c>
      <c r="I312" s="20">
        <v>0.12999999999999545</v>
      </c>
      <c r="J312" s="20">
        <v>0.34999999999999432</v>
      </c>
      <c r="K312" s="20">
        <v>0.63999999999998636</v>
      </c>
      <c r="L312" s="20">
        <v>0.48000000000001819</v>
      </c>
      <c r="M312" s="20">
        <v>0.90000000000000568</v>
      </c>
      <c r="N312" s="20">
        <v>1.1399999999999864</v>
      </c>
      <c r="O312" s="27">
        <v>0</v>
      </c>
      <c r="P312" s="198">
        <v>0</v>
      </c>
      <c r="Q312" s="28">
        <f t="shared" si="44"/>
        <v>3080000</v>
      </c>
      <c r="R312" s="28">
        <f t="shared" si="45"/>
        <v>3102879.9999999991</v>
      </c>
      <c r="S312" s="28">
        <f t="shared" si="46"/>
        <v>3133679.9999999986</v>
      </c>
      <c r="T312" s="28">
        <f t="shared" si="47"/>
        <v>3189999.9999999972</v>
      </c>
      <c r="U312" s="28">
        <f t="shared" si="48"/>
        <v>3232239.9999999986</v>
      </c>
      <c r="V312" s="28">
        <f t="shared" si="49"/>
        <v>3311439.9999999991</v>
      </c>
      <c r="W312" s="28">
        <f t="shared" si="50"/>
        <v>3411759.9999999977</v>
      </c>
      <c r="X312" s="28">
        <f t="shared" si="51"/>
        <v>3411759.9999999977</v>
      </c>
      <c r="Y312" s="28">
        <f t="shared" si="52"/>
        <v>3411759.9999999977</v>
      </c>
      <c r="Z312" s="203">
        <f t="shared" si="53"/>
        <v>29285519.999999981</v>
      </c>
      <c r="AA312" s="239">
        <v>22.650745534982796</v>
      </c>
      <c r="AB312" s="180">
        <v>23.674832049811567</v>
      </c>
      <c r="AC312" s="36">
        <v>24.047599541209241</v>
      </c>
      <c r="AD312" s="207">
        <v>13.639999999999986</v>
      </c>
      <c r="AE312" s="173">
        <f t="shared" si="54"/>
        <v>1200319.9999999988</v>
      </c>
    </row>
    <row r="313" spans="1:31" s="30" customFormat="1" ht="14.25" customHeight="1">
      <c r="A313" s="24">
        <v>1317</v>
      </c>
      <c r="B313" s="24" t="s">
        <v>337</v>
      </c>
      <c r="C313" s="25" t="s">
        <v>26</v>
      </c>
      <c r="D313" s="24" t="s">
        <v>27</v>
      </c>
      <c r="E313" s="191">
        <v>66.59</v>
      </c>
      <c r="F313" s="39">
        <v>66.77000000000001</v>
      </c>
      <c r="G313" s="192">
        <v>67.42</v>
      </c>
      <c r="H313" s="22">
        <v>0.18000000000000682</v>
      </c>
      <c r="I313" s="20">
        <v>4.9999999999982947E-2</v>
      </c>
      <c r="J313" s="20">
        <v>0.23000000000001819</v>
      </c>
      <c r="K313" s="20">
        <v>1.999999999998181E-2</v>
      </c>
      <c r="L313" s="20">
        <v>0.14000000000001478</v>
      </c>
      <c r="M313" s="20">
        <v>0.18999999999999773</v>
      </c>
      <c r="N313" s="20">
        <v>1.9999999999996021E-2</v>
      </c>
      <c r="O313" s="27">
        <v>0</v>
      </c>
      <c r="P313" s="198">
        <v>0</v>
      </c>
      <c r="Q313" s="28">
        <f t="shared" si="44"/>
        <v>55440.000000002095</v>
      </c>
      <c r="R313" s="28">
        <f t="shared" si="45"/>
        <v>64239.999999999098</v>
      </c>
      <c r="S313" s="28">
        <f t="shared" si="46"/>
        <v>84480.000000000698</v>
      </c>
      <c r="T313" s="28">
        <f t="shared" si="47"/>
        <v>86239.999999999098</v>
      </c>
      <c r="U313" s="28">
        <f t="shared" si="48"/>
        <v>98560.000000000393</v>
      </c>
      <c r="V313" s="28">
        <f t="shared" si="49"/>
        <v>115280.00000000019</v>
      </c>
      <c r="W313" s="28">
        <f t="shared" si="50"/>
        <v>117039.99999999984</v>
      </c>
      <c r="X313" s="28">
        <f t="shared" si="51"/>
        <v>117039.99999999984</v>
      </c>
      <c r="Y313" s="28">
        <f t="shared" si="52"/>
        <v>117039.99999999984</v>
      </c>
      <c r="Z313" s="203">
        <f t="shared" si="53"/>
        <v>855360.00000000116</v>
      </c>
      <c r="AA313" s="239">
        <v>4.8111380845037859</v>
      </c>
      <c r="AB313" s="180">
        <v>4.8241431131148493</v>
      </c>
      <c r="AC313" s="36">
        <v>4.8711057164325755</v>
      </c>
      <c r="AD313" s="207">
        <v>0.82999999999999829</v>
      </c>
      <c r="AE313" s="173">
        <f t="shared" si="54"/>
        <v>73039.999999999854</v>
      </c>
    </row>
    <row r="314" spans="1:31" s="30" customFormat="1" ht="14.25" customHeight="1">
      <c r="A314" s="24">
        <v>1318</v>
      </c>
      <c r="B314" s="24" t="s">
        <v>338</v>
      </c>
      <c r="C314" s="25" t="s">
        <v>26</v>
      </c>
      <c r="D314" s="24" t="s">
        <v>27</v>
      </c>
      <c r="E314" s="191">
        <v>75.66</v>
      </c>
      <c r="F314" s="39">
        <v>76.06</v>
      </c>
      <c r="G314" s="192">
        <v>76.98</v>
      </c>
      <c r="H314" s="22">
        <v>0.40000000000000568</v>
      </c>
      <c r="I314" s="20">
        <v>4.0000000000006253E-2</v>
      </c>
      <c r="J314" s="20">
        <v>1.9999999999996021E-2</v>
      </c>
      <c r="K314" s="20">
        <v>0.14000000000000057</v>
      </c>
      <c r="L314" s="20">
        <v>0.15000000000000568</v>
      </c>
      <c r="M314" s="20">
        <v>9.9999999999909051E-3</v>
      </c>
      <c r="N314" s="20">
        <v>0.56000000000000227</v>
      </c>
      <c r="O314" s="27">
        <v>0</v>
      </c>
      <c r="P314" s="198">
        <v>0</v>
      </c>
      <c r="Q314" s="28">
        <f t="shared" si="44"/>
        <v>123200.00000000175</v>
      </c>
      <c r="R314" s="28">
        <f t="shared" si="45"/>
        <v>130240.00000000285</v>
      </c>
      <c r="S314" s="28">
        <f t="shared" si="46"/>
        <v>132000.0000000025</v>
      </c>
      <c r="T314" s="28">
        <f t="shared" si="47"/>
        <v>144320.00000000256</v>
      </c>
      <c r="U314" s="28">
        <f t="shared" si="48"/>
        <v>157520.00000000306</v>
      </c>
      <c r="V314" s="28">
        <f t="shared" si="49"/>
        <v>158400.00000000227</v>
      </c>
      <c r="W314" s="28">
        <f t="shared" si="50"/>
        <v>207680.00000000247</v>
      </c>
      <c r="X314" s="28">
        <f t="shared" si="51"/>
        <v>207680.00000000247</v>
      </c>
      <c r="Y314" s="28">
        <f t="shared" si="52"/>
        <v>207680.00000000247</v>
      </c>
      <c r="Z314" s="203">
        <f t="shared" si="53"/>
        <v>1468720.0000000226</v>
      </c>
      <c r="AA314" s="239">
        <v>1.5237872739796103</v>
      </c>
      <c r="AB314" s="180">
        <v>1.5318432468793175</v>
      </c>
      <c r="AC314" s="36">
        <v>1.5503719845486441</v>
      </c>
      <c r="AD314" s="207">
        <v>1.3200000000000074</v>
      </c>
      <c r="AE314" s="173">
        <f t="shared" si="54"/>
        <v>116160.00000000065</v>
      </c>
    </row>
    <row r="315" spans="1:31" s="30" customFormat="1" ht="14.25" customHeight="1">
      <c r="A315" s="24">
        <v>2002</v>
      </c>
      <c r="B315" s="24" t="s">
        <v>339</v>
      </c>
      <c r="C315" s="25" t="s">
        <v>340</v>
      </c>
      <c r="D315" s="24" t="s">
        <v>27</v>
      </c>
      <c r="E315" s="191">
        <v>95.31</v>
      </c>
      <c r="F315" s="39">
        <v>95.7</v>
      </c>
      <c r="G315" s="192">
        <v>96.52</v>
      </c>
      <c r="H315" s="22">
        <v>0.39000000000000057</v>
      </c>
      <c r="I315" s="20">
        <v>0.43000000000000682</v>
      </c>
      <c r="J315" s="20">
        <v>9.9999999999980105E-2</v>
      </c>
      <c r="K315" s="20">
        <v>0.4100000000000108</v>
      </c>
      <c r="L315" s="20">
        <v>-2.0600000000000023</v>
      </c>
      <c r="M315" s="20">
        <v>0</v>
      </c>
      <c r="N315" s="20">
        <v>0.54000000000000625</v>
      </c>
      <c r="O315" s="27">
        <v>-1.3500000000000085</v>
      </c>
      <c r="P315" s="198">
        <v>2.75</v>
      </c>
      <c r="Q315" s="28">
        <f t="shared" si="44"/>
        <v>120120.0000000002</v>
      </c>
      <c r="R315" s="28">
        <f t="shared" si="45"/>
        <v>195800.0000000014</v>
      </c>
      <c r="S315" s="28">
        <f t="shared" si="46"/>
        <v>204599.99999999965</v>
      </c>
      <c r="T315" s="28">
        <f t="shared" si="47"/>
        <v>240680.00000000061</v>
      </c>
      <c r="U315" s="28">
        <f t="shared" si="48"/>
        <v>59400.000000000407</v>
      </c>
      <c r="V315" s="28">
        <f t="shared" si="49"/>
        <v>59400.000000000407</v>
      </c>
      <c r="W315" s="28">
        <f t="shared" si="50"/>
        <v>106920.00000000096</v>
      </c>
      <c r="X315" s="28">
        <f t="shared" si="51"/>
        <v>-11879.999999999796</v>
      </c>
      <c r="Y315" s="28">
        <f t="shared" si="52"/>
        <v>230120.0000000002</v>
      </c>
      <c r="Z315" s="203">
        <f t="shared" si="53"/>
        <v>1205160.0000000042</v>
      </c>
      <c r="AA315" s="239">
        <v>0.71524466981001111</v>
      </c>
      <c r="AB315" s="180">
        <v>0.71817138706135819</v>
      </c>
      <c r="AC315" s="36">
        <v>0.724324997692396</v>
      </c>
      <c r="AD315" s="207">
        <v>1.2099999999999937</v>
      </c>
      <c r="AE315" s="173">
        <f t="shared" si="54"/>
        <v>106479.99999999945</v>
      </c>
    </row>
    <row r="316" spans="1:31" s="30" customFormat="1" ht="14.25" customHeight="1">
      <c r="A316" s="24">
        <v>2003</v>
      </c>
      <c r="B316" s="24" t="s">
        <v>341</v>
      </c>
      <c r="C316" s="25" t="s">
        <v>340</v>
      </c>
      <c r="D316" s="24" t="s">
        <v>27</v>
      </c>
      <c r="E316" s="191">
        <v>38.64</v>
      </c>
      <c r="F316" s="39">
        <v>38.64</v>
      </c>
      <c r="G316" s="192">
        <v>39.21</v>
      </c>
      <c r="H316" s="22">
        <v>0</v>
      </c>
      <c r="I316" s="20">
        <v>0</v>
      </c>
      <c r="J316" s="20">
        <v>0</v>
      </c>
      <c r="K316" s="20">
        <v>0.43999999999999773</v>
      </c>
      <c r="L316" s="20">
        <v>0.17999999999999972</v>
      </c>
      <c r="M316" s="20">
        <v>-4.9999999999997158E-2</v>
      </c>
      <c r="N316" s="20">
        <v>0</v>
      </c>
      <c r="O316" s="27">
        <v>0</v>
      </c>
      <c r="P316" s="198">
        <v>0</v>
      </c>
      <c r="Q316" s="28">
        <f t="shared" si="44"/>
        <v>0</v>
      </c>
      <c r="R316" s="28">
        <f t="shared" si="45"/>
        <v>0</v>
      </c>
      <c r="S316" s="28">
        <f t="shared" si="46"/>
        <v>0</v>
      </c>
      <c r="T316" s="28">
        <f t="shared" si="47"/>
        <v>38719.999999999796</v>
      </c>
      <c r="U316" s="28">
        <f t="shared" si="48"/>
        <v>54559.999999999767</v>
      </c>
      <c r="V316" s="28">
        <f t="shared" si="49"/>
        <v>50160.000000000015</v>
      </c>
      <c r="W316" s="28">
        <f t="shared" si="50"/>
        <v>50160.000000000015</v>
      </c>
      <c r="X316" s="28">
        <f t="shared" si="51"/>
        <v>50160.000000000015</v>
      </c>
      <c r="Y316" s="28">
        <f t="shared" si="52"/>
        <v>50160.000000000015</v>
      </c>
      <c r="Z316" s="203">
        <f t="shared" si="53"/>
        <v>293919.99999999959</v>
      </c>
      <c r="AA316" s="239">
        <v>2.8020304568527914</v>
      </c>
      <c r="AB316" s="180">
        <v>2.8020304568527914</v>
      </c>
      <c r="AC316" s="36">
        <v>2.8433647570703409</v>
      </c>
      <c r="AD316" s="207">
        <v>0.57000000000000028</v>
      </c>
      <c r="AE316" s="173">
        <f t="shared" si="54"/>
        <v>50160.000000000022</v>
      </c>
    </row>
    <row r="317" spans="1:31" s="30" customFormat="1" ht="14.25" customHeight="1">
      <c r="A317" s="24">
        <v>2004</v>
      </c>
      <c r="B317" s="24" t="s">
        <v>342</v>
      </c>
      <c r="C317" s="25" t="s">
        <v>340</v>
      </c>
      <c r="D317" s="24" t="s">
        <v>27</v>
      </c>
      <c r="E317" s="191">
        <v>230.4</v>
      </c>
      <c r="F317" s="39">
        <v>243.92000000000002</v>
      </c>
      <c r="G317" s="192">
        <v>252.19</v>
      </c>
      <c r="H317" s="22">
        <v>13.52000000000001</v>
      </c>
      <c r="I317" s="20">
        <v>0.21000000000000796</v>
      </c>
      <c r="J317" s="20">
        <v>0.24999999999997158</v>
      </c>
      <c r="K317" s="20">
        <v>0.36000000000001364</v>
      </c>
      <c r="L317" s="20">
        <v>0.37000000000000455</v>
      </c>
      <c r="M317" s="20">
        <v>3.0000000000001137E-2</v>
      </c>
      <c r="N317" s="20">
        <v>0</v>
      </c>
      <c r="O317" s="27">
        <v>0.16999999999998749</v>
      </c>
      <c r="P317" s="198">
        <v>6.8799999999999955</v>
      </c>
      <c r="Q317" s="28">
        <f t="shared" si="44"/>
        <v>4164160.0000000033</v>
      </c>
      <c r="R317" s="28">
        <f t="shared" si="45"/>
        <v>4201120.0000000047</v>
      </c>
      <c r="S317" s="28">
        <f t="shared" si="46"/>
        <v>4223120.0000000019</v>
      </c>
      <c r="T317" s="28">
        <f t="shared" si="47"/>
        <v>4254800.0000000028</v>
      </c>
      <c r="U317" s="28">
        <f t="shared" si="48"/>
        <v>4287360.0000000028</v>
      </c>
      <c r="V317" s="28">
        <f t="shared" si="49"/>
        <v>4290000.0000000028</v>
      </c>
      <c r="W317" s="28">
        <f t="shared" si="50"/>
        <v>4290000.0000000028</v>
      </c>
      <c r="X317" s="28">
        <f t="shared" si="51"/>
        <v>4304960.0000000019</v>
      </c>
      <c r="Y317" s="28">
        <f t="shared" si="52"/>
        <v>4910400.0000000019</v>
      </c>
      <c r="Z317" s="203">
        <f t="shared" si="53"/>
        <v>38925920.000000022</v>
      </c>
      <c r="AA317" s="239">
        <v>9.3731311709498026</v>
      </c>
      <c r="AB317" s="180">
        <v>9.9231517153562319</v>
      </c>
      <c r="AC317" s="36">
        <v>10.259591796882946</v>
      </c>
      <c r="AD317" s="207">
        <v>21.789999999999992</v>
      </c>
      <c r="AE317" s="173">
        <f t="shared" si="54"/>
        <v>1917519.9999999993</v>
      </c>
    </row>
    <row r="318" spans="1:31" s="30" customFormat="1" ht="14.25" customHeight="1">
      <c r="A318" s="24">
        <v>2006</v>
      </c>
      <c r="B318" s="24" t="s">
        <v>343</v>
      </c>
      <c r="C318" s="25" t="s">
        <v>340</v>
      </c>
      <c r="D318" s="24" t="s">
        <v>27</v>
      </c>
      <c r="E318" s="191">
        <v>102.43</v>
      </c>
      <c r="F318" s="39">
        <v>114.31</v>
      </c>
      <c r="G318" s="192">
        <v>106.28</v>
      </c>
      <c r="H318" s="22">
        <v>11.879999999999995</v>
      </c>
      <c r="I318" s="20">
        <v>0</v>
      </c>
      <c r="J318" s="20">
        <v>-0.28999999999999204</v>
      </c>
      <c r="K318" s="20">
        <v>-8</v>
      </c>
      <c r="L318" s="20">
        <v>0</v>
      </c>
      <c r="M318" s="20">
        <v>0.20000000000000284</v>
      </c>
      <c r="N318" s="20">
        <v>0</v>
      </c>
      <c r="O318" s="27">
        <v>6.0000000000002274E-2</v>
      </c>
      <c r="P318" s="198">
        <v>0</v>
      </c>
      <c r="Q318" s="28">
        <f t="shared" si="44"/>
        <v>3659039.9999999991</v>
      </c>
      <c r="R318" s="28">
        <f t="shared" si="45"/>
        <v>3659039.9999999991</v>
      </c>
      <c r="S318" s="28">
        <f t="shared" si="46"/>
        <v>3633520</v>
      </c>
      <c r="T318" s="28">
        <f t="shared" si="47"/>
        <v>2929520</v>
      </c>
      <c r="U318" s="28">
        <f t="shared" si="48"/>
        <v>2929520</v>
      </c>
      <c r="V318" s="28">
        <f t="shared" si="49"/>
        <v>2947120.0000000005</v>
      </c>
      <c r="W318" s="28">
        <f t="shared" si="50"/>
        <v>2947120.0000000005</v>
      </c>
      <c r="X318" s="28">
        <f t="shared" si="51"/>
        <v>2952400.0000000005</v>
      </c>
      <c r="Y318" s="28">
        <f t="shared" si="52"/>
        <v>2952400.0000000005</v>
      </c>
      <c r="Z318" s="203">
        <f t="shared" si="53"/>
        <v>28609680</v>
      </c>
      <c r="AA318" s="239">
        <v>4.3911054714125877</v>
      </c>
      <c r="AB318" s="180">
        <v>4.9003931117560562</v>
      </c>
      <c r="AC318" s="36">
        <v>4.5561523918942672</v>
      </c>
      <c r="AD318" s="207">
        <v>3.8499999999999939</v>
      </c>
      <c r="AE318" s="173">
        <f t="shared" si="54"/>
        <v>338799.99999999948</v>
      </c>
    </row>
    <row r="319" spans="1:31" s="30" customFormat="1" ht="14.25" customHeight="1">
      <c r="A319" s="24">
        <v>2007</v>
      </c>
      <c r="B319" s="24" t="s">
        <v>344</v>
      </c>
      <c r="C319" s="25" t="s">
        <v>340</v>
      </c>
      <c r="D319" s="24" t="s">
        <v>27</v>
      </c>
      <c r="E319" s="191">
        <v>132.71</v>
      </c>
      <c r="F319" s="39">
        <v>135.48000000000002</v>
      </c>
      <c r="G319" s="192">
        <v>137.30000000000001</v>
      </c>
      <c r="H319" s="22">
        <v>2.7700000000000102</v>
      </c>
      <c r="I319" s="20">
        <v>0.57999999999998408</v>
      </c>
      <c r="J319" s="20">
        <v>0.43999999999999773</v>
      </c>
      <c r="K319" s="20">
        <v>3.9999999999992042E-2</v>
      </c>
      <c r="L319" s="20">
        <v>0.17000000000001592</v>
      </c>
      <c r="M319" s="20">
        <v>5.0000000000011369E-2</v>
      </c>
      <c r="N319" s="20">
        <v>0</v>
      </c>
      <c r="O319" s="27">
        <v>0.52000000000001023</v>
      </c>
      <c r="P319" s="198">
        <v>2.0000000000010232E-2</v>
      </c>
      <c r="Q319" s="28">
        <f t="shared" si="44"/>
        <v>853160.00000000326</v>
      </c>
      <c r="R319" s="28">
        <f t="shared" si="45"/>
        <v>955240.00000000047</v>
      </c>
      <c r="S319" s="28">
        <f t="shared" si="46"/>
        <v>993960.00000000023</v>
      </c>
      <c r="T319" s="28">
        <f t="shared" si="47"/>
        <v>997479.99999999953</v>
      </c>
      <c r="U319" s="28">
        <f t="shared" si="48"/>
        <v>1012440.0000000009</v>
      </c>
      <c r="V319" s="28">
        <f t="shared" si="49"/>
        <v>1016840.000000002</v>
      </c>
      <c r="W319" s="28">
        <f t="shared" si="50"/>
        <v>1016840.000000002</v>
      </c>
      <c r="X319" s="28">
        <f t="shared" si="51"/>
        <v>1062600.0000000028</v>
      </c>
      <c r="Y319" s="28">
        <f t="shared" si="52"/>
        <v>1064360.0000000037</v>
      </c>
      <c r="Z319" s="203">
        <f t="shared" si="53"/>
        <v>8972920.0000000149</v>
      </c>
      <c r="AA319" s="239">
        <v>5.0392821747401753</v>
      </c>
      <c r="AB319" s="180">
        <v>5.1444649915891718</v>
      </c>
      <c r="AC319" s="36">
        <v>5.2135742791939279</v>
      </c>
      <c r="AD319" s="207">
        <v>4.5900000000000034</v>
      </c>
      <c r="AE319" s="173">
        <f t="shared" si="54"/>
        <v>403920.00000000029</v>
      </c>
    </row>
    <row r="320" spans="1:31" s="30" customFormat="1" ht="14.25" customHeight="1">
      <c r="A320" s="24">
        <v>2008</v>
      </c>
      <c r="B320" s="24" t="s">
        <v>345</v>
      </c>
      <c r="C320" s="25" t="s">
        <v>340</v>
      </c>
      <c r="D320" s="24" t="s">
        <v>27</v>
      </c>
      <c r="E320" s="191">
        <v>12.88</v>
      </c>
      <c r="F320" s="39">
        <v>12.91</v>
      </c>
      <c r="G320" s="192">
        <v>12.92</v>
      </c>
      <c r="H320" s="22">
        <v>2.9999999999999361E-2</v>
      </c>
      <c r="I320" s="20">
        <v>0</v>
      </c>
      <c r="J320" s="20">
        <v>0</v>
      </c>
      <c r="K320" s="20">
        <v>0</v>
      </c>
      <c r="L320" s="20">
        <v>0</v>
      </c>
      <c r="M320" s="20">
        <v>0</v>
      </c>
      <c r="N320" s="20">
        <v>0</v>
      </c>
      <c r="O320" s="27">
        <v>0</v>
      </c>
      <c r="P320" s="198">
        <v>9.9999999999997868E-3</v>
      </c>
      <c r="Q320" s="28">
        <f t="shared" si="44"/>
        <v>9239.9999999998035</v>
      </c>
      <c r="R320" s="28">
        <f t="shared" si="45"/>
        <v>9239.9999999998035</v>
      </c>
      <c r="S320" s="28">
        <f t="shared" si="46"/>
        <v>9239.9999999998035</v>
      </c>
      <c r="T320" s="28">
        <f t="shared" si="47"/>
        <v>9239.9999999998035</v>
      </c>
      <c r="U320" s="28">
        <f t="shared" si="48"/>
        <v>9239.9999999998035</v>
      </c>
      <c r="V320" s="28">
        <f t="shared" si="49"/>
        <v>9239.9999999998035</v>
      </c>
      <c r="W320" s="28">
        <f t="shared" si="50"/>
        <v>9239.9999999998035</v>
      </c>
      <c r="X320" s="28">
        <f t="shared" si="51"/>
        <v>9239.9999999998035</v>
      </c>
      <c r="Y320" s="28">
        <f t="shared" si="52"/>
        <v>10119.999999999785</v>
      </c>
      <c r="Z320" s="203">
        <f t="shared" si="53"/>
        <v>84039.99999999821</v>
      </c>
      <c r="AA320" s="239">
        <v>1.3148626438131017</v>
      </c>
      <c r="AB320" s="180">
        <v>1.3179252120828528</v>
      </c>
      <c r="AC320" s="36">
        <v>1.3189460681727696</v>
      </c>
      <c r="AD320" s="207">
        <v>3.9999999999999147E-2</v>
      </c>
      <c r="AE320" s="173">
        <f t="shared" si="54"/>
        <v>3519.999999999925</v>
      </c>
    </row>
    <row r="321" spans="1:31" s="30" customFormat="1" ht="14.25" customHeight="1">
      <c r="A321" s="24">
        <v>2009</v>
      </c>
      <c r="B321" s="24" t="s">
        <v>346</v>
      </c>
      <c r="C321" s="25" t="s">
        <v>340</v>
      </c>
      <c r="D321" s="24" t="s">
        <v>27</v>
      </c>
      <c r="E321" s="191">
        <v>171.28</v>
      </c>
      <c r="F321" s="39">
        <v>194.55</v>
      </c>
      <c r="G321" s="192">
        <v>202.29</v>
      </c>
      <c r="H321" s="22">
        <v>23.27000000000001</v>
      </c>
      <c r="I321" s="20">
        <v>2.6100000000000136</v>
      </c>
      <c r="J321" s="20">
        <v>1.4799999999999613</v>
      </c>
      <c r="K321" s="20">
        <v>-0.1799999999999784</v>
      </c>
      <c r="L321" s="20">
        <v>1.6200000000000045</v>
      </c>
      <c r="M321" s="20">
        <v>0.59000000000000341</v>
      </c>
      <c r="N321" s="20">
        <v>1.0300000000000011</v>
      </c>
      <c r="O321" s="27">
        <v>5.0000000000011369E-2</v>
      </c>
      <c r="P321" s="198">
        <v>0.53999999999996362</v>
      </c>
      <c r="Q321" s="28">
        <f t="shared" si="44"/>
        <v>7167160.0000000019</v>
      </c>
      <c r="R321" s="28">
        <f t="shared" si="45"/>
        <v>7626520.0000000047</v>
      </c>
      <c r="S321" s="28">
        <f t="shared" si="46"/>
        <v>7756760.0000000009</v>
      </c>
      <c r="T321" s="28">
        <f t="shared" si="47"/>
        <v>7740920.0000000028</v>
      </c>
      <c r="U321" s="28">
        <f t="shared" si="48"/>
        <v>7883480.0000000028</v>
      </c>
      <c r="V321" s="28">
        <f t="shared" si="49"/>
        <v>7935400.0000000028</v>
      </c>
      <c r="W321" s="28">
        <f t="shared" si="50"/>
        <v>8026040.0000000028</v>
      </c>
      <c r="X321" s="28">
        <f t="shared" si="51"/>
        <v>8030440.0000000037</v>
      </c>
      <c r="Y321" s="28">
        <f t="shared" si="52"/>
        <v>8077960.0000000009</v>
      </c>
      <c r="Z321" s="203">
        <f t="shared" si="53"/>
        <v>70244680.000000015</v>
      </c>
      <c r="AA321" s="239">
        <v>10.183115338882283</v>
      </c>
      <c r="AB321" s="180">
        <v>11.566587395957194</v>
      </c>
      <c r="AC321" s="36">
        <v>12.026753864447086</v>
      </c>
      <c r="AD321" s="207">
        <v>31.009999999999991</v>
      </c>
      <c r="AE321" s="173">
        <f t="shared" si="54"/>
        <v>2728879.9999999991</v>
      </c>
    </row>
    <row r="322" spans="1:31" s="30" customFormat="1" ht="14.25" customHeight="1">
      <c r="A322" s="24">
        <v>2011</v>
      </c>
      <c r="B322" s="24" t="s">
        <v>347</v>
      </c>
      <c r="C322" s="25" t="s">
        <v>340</v>
      </c>
      <c r="D322" s="24" t="s">
        <v>27</v>
      </c>
      <c r="E322" s="191">
        <v>207.45000000000002</v>
      </c>
      <c r="F322" s="39">
        <v>212.02</v>
      </c>
      <c r="G322" s="192">
        <v>214</v>
      </c>
      <c r="H322" s="22">
        <v>4.5699999999999932</v>
      </c>
      <c r="I322" s="20">
        <v>3.9999999999992042E-2</v>
      </c>
      <c r="J322" s="20">
        <v>0.31000000000000227</v>
      </c>
      <c r="K322" s="20">
        <v>-0.36000000000001364</v>
      </c>
      <c r="L322" s="20">
        <v>9.0000000000003411E-2</v>
      </c>
      <c r="M322" s="20">
        <v>0</v>
      </c>
      <c r="N322" s="20">
        <v>0.62000000000000455</v>
      </c>
      <c r="O322" s="27">
        <v>1.2800000000000011</v>
      </c>
      <c r="P322" s="198">
        <v>0</v>
      </c>
      <c r="Q322" s="28">
        <f t="shared" si="44"/>
        <v>1407559.9999999981</v>
      </c>
      <c r="R322" s="28">
        <f t="shared" si="45"/>
        <v>1414599.9999999967</v>
      </c>
      <c r="S322" s="28">
        <f t="shared" si="46"/>
        <v>1441879.999999997</v>
      </c>
      <c r="T322" s="28">
        <f t="shared" si="47"/>
        <v>1410199.9999999958</v>
      </c>
      <c r="U322" s="28">
        <f t="shared" si="48"/>
        <v>1418119.999999996</v>
      </c>
      <c r="V322" s="28">
        <f t="shared" si="49"/>
        <v>1418119.999999996</v>
      </c>
      <c r="W322" s="28">
        <f t="shared" si="50"/>
        <v>1472679.9999999965</v>
      </c>
      <c r="X322" s="28">
        <f t="shared" si="51"/>
        <v>1585319.9999999965</v>
      </c>
      <c r="Y322" s="28">
        <f t="shared" si="52"/>
        <v>1585319.9999999965</v>
      </c>
      <c r="Z322" s="203">
        <f t="shared" si="53"/>
        <v>13153799.999999968</v>
      </c>
      <c r="AA322" s="239">
        <v>4.9587784361860541</v>
      </c>
      <c r="AB322" s="180">
        <v>5.0680173730545546</v>
      </c>
      <c r="AC322" s="36">
        <v>5.1153462778684791</v>
      </c>
      <c r="AD322" s="207">
        <v>6.5499999999999829</v>
      </c>
      <c r="AE322" s="173">
        <f t="shared" si="54"/>
        <v>576399.99999999849</v>
      </c>
    </row>
    <row r="323" spans="1:31" s="30" customFormat="1" ht="14.25" customHeight="1">
      <c r="A323" s="24">
        <v>2014</v>
      </c>
      <c r="B323" s="24" t="s">
        <v>348</v>
      </c>
      <c r="C323" s="25" t="s">
        <v>340</v>
      </c>
      <c r="D323" s="24" t="s">
        <v>27</v>
      </c>
      <c r="E323" s="191">
        <v>21.14</v>
      </c>
      <c r="F323" s="39">
        <v>21.29</v>
      </c>
      <c r="G323" s="192">
        <v>21.43</v>
      </c>
      <c r="H323" s="22">
        <v>0.14999999999999858</v>
      </c>
      <c r="I323" s="20">
        <v>0</v>
      </c>
      <c r="J323" s="20">
        <v>0</v>
      </c>
      <c r="K323" s="20">
        <v>0.12000000000000099</v>
      </c>
      <c r="L323" s="20">
        <v>1.9999999999999574E-2</v>
      </c>
      <c r="M323" s="20">
        <v>0</v>
      </c>
      <c r="N323" s="20">
        <v>0</v>
      </c>
      <c r="O323" s="27">
        <v>0</v>
      </c>
      <c r="P323" s="198">
        <v>0</v>
      </c>
      <c r="Q323" s="28">
        <f t="shared" ref="Q323:Q386" si="55">((H323/6)*88000)*6+((H323/6)*88000)*5+((H323/6)*88000)*4+((H323/6)*88000)*3+((H323/6)*88000)*2+((H323/6)*88000)</f>
        <v>46199.999999999549</v>
      </c>
      <c r="R323" s="28">
        <f t="shared" ref="R323:R386" si="56">Q323+((I323/3)*88000+((I323/3)*88000)*2+((I323/3)*88000)*3)</f>
        <v>46199.999999999549</v>
      </c>
      <c r="S323" s="28">
        <f t="shared" ref="S323:S386" si="57">R323+(J323*88000)</f>
        <v>46199.999999999549</v>
      </c>
      <c r="T323" s="28">
        <f t="shared" ref="T323:T386" si="58">S323+(K323*88000)</f>
        <v>56759.999999999636</v>
      </c>
      <c r="U323" s="28">
        <f t="shared" ref="U323:U386" si="59">T323+(L323*88000)</f>
        <v>58519.9999999996</v>
      </c>
      <c r="V323" s="28">
        <f t="shared" ref="V323:V386" si="60">U323+(M323*88000)</f>
        <v>58519.9999999996</v>
      </c>
      <c r="W323" s="28">
        <f t="shared" ref="W323:W386" si="61">V323+(N323*88000)</f>
        <v>58519.9999999996</v>
      </c>
      <c r="X323" s="28">
        <f t="shared" ref="X323:X386" si="62">W323+(O323*88000)</f>
        <v>58519.9999999996</v>
      </c>
      <c r="Y323" s="28">
        <f t="shared" ref="Y323:Y386" si="63">X323+(P323*88000)</f>
        <v>58519.9999999996</v>
      </c>
      <c r="Z323" s="203">
        <f t="shared" ref="Z323:Z386" si="64">SUM(Q323:Y323)</f>
        <v>487959.99999999627</v>
      </c>
      <c r="AA323" s="239">
        <v>0.6237128914432728</v>
      </c>
      <c r="AB323" s="180">
        <v>0.62813847960393931</v>
      </c>
      <c r="AC323" s="36">
        <v>0.63226902855389477</v>
      </c>
      <c r="AD323" s="207">
        <v>0.28999999999999915</v>
      </c>
      <c r="AE323" s="173">
        <f t="shared" ref="AE323:AE386" si="65">AD323*88000</f>
        <v>25519.999999999924</v>
      </c>
    </row>
    <row r="324" spans="1:31" s="30" customFormat="1" ht="14.25" customHeight="1">
      <c r="A324" s="24">
        <v>2015</v>
      </c>
      <c r="B324" s="24" t="s">
        <v>349</v>
      </c>
      <c r="C324" s="25" t="s">
        <v>340</v>
      </c>
      <c r="D324" s="24" t="s">
        <v>27</v>
      </c>
      <c r="E324" s="191">
        <v>268.17</v>
      </c>
      <c r="F324" s="39">
        <v>276.47000000000003</v>
      </c>
      <c r="G324" s="192">
        <v>278.89</v>
      </c>
      <c r="H324" s="22">
        <v>8.3000000000000114</v>
      </c>
      <c r="I324" s="20">
        <v>0.47000000000002728</v>
      </c>
      <c r="J324" s="20">
        <v>0.15999999999991132</v>
      </c>
      <c r="K324" s="20">
        <v>0.42000000000007276</v>
      </c>
      <c r="L324" s="20">
        <v>0.68999999999994088</v>
      </c>
      <c r="M324" s="20">
        <v>2.9999999999972715E-2</v>
      </c>
      <c r="N324" s="20">
        <v>0.26000000000004775</v>
      </c>
      <c r="O324" s="27">
        <v>0.38999999999998636</v>
      </c>
      <c r="P324" s="198">
        <v>0</v>
      </c>
      <c r="Q324" s="28">
        <f t="shared" si="55"/>
        <v>2556400.0000000037</v>
      </c>
      <c r="R324" s="28">
        <f t="shared" si="56"/>
        <v>2639120.0000000084</v>
      </c>
      <c r="S324" s="28">
        <f t="shared" si="57"/>
        <v>2653200.0000000005</v>
      </c>
      <c r="T324" s="28">
        <f t="shared" si="58"/>
        <v>2690160.000000007</v>
      </c>
      <c r="U324" s="28">
        <f t="shared" si="59"/>
        <v>2750880.0000000019</v>
      </c>
      <c r="V324" s="28">
        <f t="shared" si="60"/>
        <v>2753519.9999999995</v>
      </c>
      <c r="W324" s="28">
        <f t="shared" si="61"/>
        <v>2776400.0000000037</v>
      </c>
      <c r="X324" s="28">
        <f t="shared" si="62"/>
        <v>2810720.0000000023</v>
      </c>
      <c r="Y324" s="28">
        <f t="shared" si="63"/>
        <v>2810720.0000000023</v>
      </c>
      <c r="Z324" s="203">
        <f t="shared" si="64"/>
        <v>24441120.000000034</v>
      </c>
      <c r="AA324" s="239">
        <v>6.7725682825502247</v>
      </c>
      <c r="AB324" s="180">
        <v>6.9821827686790501</v>
      </c>
      <c r="AC324" s="36">
        <v>7.0432992815021525</v>
      </c>
      <c r="AD324" s="207">
        <v>10.71999999999997</v>
      </c>
      <c r="AE324" s="173">
        <f t="shared" si="65"/>
        <v>943359.99999999744</v>
      </c>
    </row>
    <row r="325" spans="1:31" s="30" customFormat="1" ht="14.25" customHeight="1">
      <c r="A325" s="24">
        <v>2016</v>
      </c>
      <c r="B325" s="24" t="s">
        <v>350</v>
      </c>
      <c r="C325" s="25" t="s">
        <v>340</v>
      </c>
      <c r="D325" s="24" t="s">
        <v>27</v>
      </c>
      <c r="E325" s="191">
        <v>390.59000000000003</v>
      </c>
      <c r="F325" s="39">
        <v>397.81000000000006</v>
      </c>
      <c r="G325" s="192">
        <v>403.11</v>
      </c>
      <c r="H325" s="22">
        <v>7.2200000000000273</v>
      </c>
      <c r="I325" s="20">
        <v>0.6199999999999477</v>
      </c>
      <c r="J325" s="20">
        <v>0.17000000000001592</v>
      </c>
      <c r="K325" s="20">
        <v>0.54000000000002046</v>
      </c>
      <c r="L325" s="20">
        <v>0.93999999999999773</v>
      </c>
      <c r="M325" s="20">
        <v>0.26999999999992497</v>
      </c>
      <c r="N325" s="20">
        <v>0.91000000000002501</v>
      </c>
      <c r="O325" s="27">
        <v>0.79000000000002046</v>
      </c>
      <c r="P325" s="198">
        <v>1.0600000000000023</v>
      </c>
      <c r="Q325" s="28">
        <f t="shared" si="55"/>
        <v>2223760.0000000084</v>
      </c>
      <c r="R325" s="28">
        <f t="shared" si="56"/>
        <v>2332879.9999999991</v>
      </c>
      <c r="S325" s="28">
        <f t="shared" si="57"/>
        <v>2347840.0000000005</v>
      </c>
      <c r="T325" s="28">
        <f t="shared" si="58"/>
        <v>2395360.0000000023</v>
      </c>
      <c r="U325" s="28">
        <f t="shared" si="59"/>
        <v>2478080.0000000023</v>
      </c>
      <c r="V325" s="28">
        <f t="shared" si="60"/>
        <v>2501839.9999999958</v>
      </c>
      <c r="W325" s="28">
        <f t="shared" si="61"/>
        <v>2581919.9999999981</v>
      </c>
      <c r="X325" s="28">
        <f t="shared" si="62"/>
        <v>2651440</v>
      </c>
      <c r="Y325" s="28">
        <f t="shared" si="63"/>
        <v>2744720</v>
      </c>
      <c r="Z325" s="203">
        <f t="shared" si="64"/>
        <v>22257840.000000007</v>
      </c>
      <c r="AA325" s="239">
        <v>9.4989226496495593</v>
      </c>
      <c r="AB325" s="180">
        <v>9.6745088692928398</v>
      </c>
      <c r="AC325" s="36">
        <v>9.8034018006099295</v>
      </c>
      <c r="AD325" s="207">
        <v>12.519999999999982</v>
      </c>
      <c r="AE325" s="173">
        <f t="shared" si="65"/>
        <v>1101759.9999999984</v>
      </c>
    </row>
    <row r="326" spans="1:31" s="30" customFormat="1" ht="14.25" customHeight="1">
      <c r="A326" s="24">
        <v>2017</v>
      </c>
      <c r="B326" s="24" t="s">
        <v>351</v>
      </c>
      <c r="C326" s="25" t="s">
        <v>340</v>
      </c>
      <c r="D326" s="24" t="s">
        <v>27</v>
      </c>
      <c r="E326" s="191">
        <v>165.21</v>
      </c>
      <c r="F326" s="39">
        <v>171.83</v>
      </c>
      <c r="G326" s="192">
        <v>177.21</v>
      </c>
      <c r="H326" s="22">
        <v>6.6200000000000045</v>
      </c>
      <c r="I326" s="20">
        <v>9.0000000000003411E-2</v>
      </c>
      <c r="J326" s="20">
        <v>1.0500000000000114</v>
      </c>
      <c r="K326" s="20">
        <v>-0.25000000000002842</v>
      </c>
      <c r="L326" s="20">
        <v>0.39000000000001478</v>
      </c>
      <c r="M326" s="20">
        <v>9.9999999999909051E-3</v>
      </c>
      <c r="N326" s="20">
        <v>0.66999999999998749</v>
      </c>
      <c r="O326" s="27">
        <v>3.4200000000000159</v>
      </c>
      <c r="P326" s="198">
        <v>0</v>
      </c>
      <c r="Q326" s="28">
        <f t="shared" si="55"/>
        <v>2038960.0000000014</v>
      </c>
      <c r="R326" s="28">
        <f t="shared" si="56"/>
        <v>2054800.0000000021</v>
      </c>
      <c r="S326" s="28">
        <f t="shared" si="57"/>
        <v>2147200.0000000033</v>
      </c>
      <c r="T326" s="28">
        <f t="shared" si="58"/>
        <v>2125200.0000000009</v>
      </c>
      <c r="U326" s="28">
        <f t="shared" si="59"/>
        <v>2159520.0000000023</v>
      </c>
      <c r="V326" s="28">
        <f t="shared" si="60"/>
        <v>2160400.0000000014</v>
      </c>
      <c r="W326" s="28">
        <f t="shared" si="61"/>
        <v>2219360.0000000005</v>
      </c>
      <c r="X326" s="28">
        <f t="shared" si="62"/>
        <v>2520320.0000000019</v>
      </c>
      <c r="Y326" s="28">
        <f t="shared" si="63"/>
        <v>2520320.0000000019</v>
      </c>
      <c r="Z326" s="203">
        <f t="shared" si="64"/>
        <v>19946080.000000015</v>
      </c>
      <c r="AA326" s="239">
        <v>8.5556706369756608</v>
      </c>
      <c r="AB326" s="180">
        <v>8.8984981874676343</v>
      </c>
      <c r="AC326" s="36">
        <v>9.1771103055411718</v>
      </c>
      <c r="AD326" s="207">
        <v>12</v>
      </c>
      <c r="AE326" s="173">
        <f t="shared" si="65"/>
        <v>1056000</v>
      </c>
    </row>
    <row r="327" spans="1:31" s="30" customFormat="1" ht="14.25" customHeight="1">
      <c r="A327" s="24">
        <v>2021</v>
      </c>
      <c r="B327" s="24" t="s">
        <v>352</v>
      </c>
      <c r="C327" s="25" t="s">
        <v>340</v>
      </c>
      <c r="D327" s="24" t="s">
        <v>27</v>
      </c>
      <c r="E327" s="191">
        <v>116.56</v>
      </c>
      <c r="F327" s="39">
        <v>122.06</v>
      </c>
      <c r="G327" s="192">
        <v>123.56</v>
      </c>
      <c r="H327" s="22">
        <v>5.5</v>
      </c>
      <c r="I327" s="20">
        <v>3.0000000000001137E-2</v>
      </c>
      <c r="J327" s="20">
        <v>0.25</v>
      </c>
      <c r="K327" s="20">
        <v>1.9999999999996021E-2</v>
      </c>
      <c r="L327" s="20">
        <v>9.9999999999994316E-2</v>
      </c>
      <c r="M327" s="20">
        <v>-0.12999999999999545</v>
      </c>
      <c r="N327" s="20">
        <v>6.9999999999993179E-2</v>
      </c>
      <c r="O327" s="27">
        <v>0.72000000000001307</v>
      </c>
      <c r="P327" s="198">
        <v>0.43999999999999773</v>
      </c>
      <c r="Q327" s="28">
        <f t="shared" si="55"/>
        <v>1694000</v>
      </c>
      <c r="R327" s="28">
        <f t="shared" si="56"/>
        <v>1699280.0000000002</v>
      </c>
      <c r="S327" s="28">
        <f t="shared" si="57"/>
        <v>1721280.0000000002</v>
      </c>
      <c r="T327" s="28">
        <f t="shared" si="58"/>
        <v>1723039.9999999998</v>
      </c>
      <c r="U327" s="28">
        <f t="shared" si="59"/>
        <v>1731839.9999999993</v>
      </c>
      <c r="V327" s="28">
        <f t="shared" si="60"/>
        <v>1720399.9999999998</v>
      </c>
      <c r="W327" s="28">
        <f t="shared" si="61"/>
        <v>1726559.9999999991</v>
      </c>
      <c r="X327" s="28">
        <f t="shared" si="62"/>
        <v>1789920.0000000002</v>
      </c>
      <c r="Y327" s="28">
        <f t="shared" si="63"/>
        <v>1828640</v>
      </c>
      <c r="Z327" s="203">
        <f t="shared" si="64"/>
        <v>15634960</v>
      </c>
      <c r="AA327" s="239">
        <v>4.6442872796095225</v>
      </c>
      <c r="AB327" s="180">
        <v>4.8634326128100414</v>
      </c>
      <c r="AC327" s="36">
        <v>4.9231995218647278</v>
      </c>
      <c r="AD327" s="207">
        <v>7</v>
      </c>
      <c r="AE327" s="173">
        <f t="shared" si="65"/>
        <v>616000</v>
      </c>
    </row>
    <row r="328" spans="1:31" s="30" customFormat="1" ht="14.25" customHeight="1">
      <c r="A328" s="24">
        <v>2025</v>
      </c>
      <c r="B328" s="24" t="s">
        <v>353</v>
      </c>
      <c r="C328" s="25" t="s">
        <v>340</v>
      </c>
      <c r="D328" s="24" t="s">
        <v>27</v>
      </c>
      <c r="E328" s="191">
        <v>21.92</v>
      </c>
      <c r="F328" s="39">
        <v>22.450000000000003</v>
      </c>
      <c r="G328" s="192">
        <v>22.490000000000002</v>
      </c>
      <c r="H328" s="22">
        <v>0.53000000000000114</v>
      </c>
      <c r="I328" s="20">
        <v>2.9999999999997584E-2</v>
      </c>
      <c r="J328" s="20">
        <v>1.0000000000001563E-2</v>
      </c>
      <c r="K328" s="20">
        <v>0</v>
      </c>
      <c r="L328" s="20">
        <v>0</v>
      </c>
      <c r="M328" s="20">
        <v>0</v>
      </c>
      <c r="N328" s="20">
        <v>0</v>
      </c>
      <c r="O328" s="27">
        <v>0</v>
      </c>
      <c r="P328" s="198">
        <v>0</v>
      </c>
      <c r="Q328" s="28">
        <f t="shared" si="55"/>
        <v>163240.00000000038</v>
      </c>
      <c r="R328" s="28">
        <f t="shared" si="56"/>
        <v>168519.99999999994</v>
      </c>
      <c r="S328" s="28">
        <f t="shared" si="57"/>
        <v>169400.00000000009</v>
      </c>
      <c r="T328" s="28">
        <f t="shared" si="58"/>
        <v>169400.00000000009</v>
      </c>
      <c r="U328" s="28">
        <f t="shared" si="59"/>
        <v>169400.00000000009</v>
      </c>
      <c r="V328" s="28">
        <f t="shared" si="60"/>
        <v>169400.00000000009</v>
      </c>
      <c r="W328" s="28">
        <f t="shared" si="61"/>
        <v>169400.00000000009</v>
      </c>
      <c r="X328" s="28">
        <f t="shared" si="62"/>
        <v>169400.00000000009</v>
      </c>
      <c r="Y328" s="28">
        <f t="shared" si="63"/>
        <v>169400.00000000009</v>
      </c>
      <c r="Z328" s="203">
        <f t="shared" si="64"/>
        <v>1517560.0000000009</v>
      </c>
      <c r="AA328" s="239">
        <v>0.64168618266978916</v>
      </c>
      <c r="AB328" s="180">
        <v>0.65720140515222492</v>
      </c>
      <c r="AC328" s="36">
        <v>0.65837236533957855</v>
      </c>
      <c r="AD328" s="207">
        <v>0.57000000000000028</v>
      </c>
      <c r="AE328" s="173">
        <f t="shared" si="65"/>
        <v>50160.000000000022</v>
      </c>
    </row>
    <row r="329" spans="1:31" s="30" customFormat="1" ht="14.25" customHeight="1">
      <c r="A329" s="24">
        <v>2029</v>
      </c>
      <c r="B329" s="24" t="s">
        <v>354</v>
      </c>
      <c r="C329" s="25" t="s">
        <v>340</v>
      </c>
      <c r="D329" s="24" t="s">
        <v>27</v>
      </c>
      <c r="E329" s="191">
        <v>6.75</v>
      </c>
      <c r="F329" s="39">
        <v>6.75</v>
      </c>
      <c r="G329" s="192">
        <v>6.75</v>
      </c>
      <c r="H329" s="22">
        <v>0</v>
      </c>
      <c r="I329" s="20">
        <v>0</v>
      </c>
      <c r="J329" s="20">
        <v>0</v>
      </c>
      <c r="K329" s="20">
        <v>0</v>
      </c>
      <c r="L329" s="20">
        <v>0</v>
      </c>
      <c r="M329" s="20">
        <v>0</v>
      </c>
      <c r="N329" s="20">
        <v>0</v>
      </c>
      <c r="O329" s="27">
        <v>0</v>
      </c>
      <c r="P329" s="198">
        <v>0</v>
      </c>
      <c r="Q329" s="28">
        <f t="shared" si="55"/>
        <v>0</v>
      </c>
      <c r="R329" s="28">
        <f t="shared" si="56"/>
        <v>0</v>
      </c>
      <c r="S329" s="28">
        <f t="shared" si="57"/>
        <v>0</v>
      </c>
      <c r="T329" s="28">
        <f t="shared" si="58"/>
        <v>0</v>
      </c>
      <c r="U329" s="28">
        <f t="shared" si="59"/>
        <v>0</v>
      </c>
      <c r="V329" s="28">
        <f t="shared" si="60"/>
        <v>0</v>
      </c>
      <c r="W329" s="28">
        <f t="shared" si="61"/>
        <v>0</v>
      </c>
      <c r="X329" s="28">
        <f t="shared" si="62"/>
        <v>0</v>
      </c>
      <c r="Y329" s="28">
        <f t="shared" si="63"/>
        <v>0</v>
      </c>
      <c r="Z329" s="203">
        <f t="shared" si="64"/>
        <v>0</v>
      </c>
      <c r="AA329" s="239">
        <v>0.29586836268639705</v>
      </c>
      <c r="AB329" s="180">
        <v>0.29586836268639705</v>
      </c>
      <c r="AC329" s="36">
        <v>0.29586836268639705</v>
      </c>
      <c r="AD329" s="207">
        <v>0</v>
      </c>
      <c r="AE329" s="173">
        <f t="shared" si="65"/>
        <v>0</v>
      </c>
    </row>
    <row r="330" spans="1:31" s="30" customFormat="1" ht="14.25" customHeight="1">
      <c r="A330" s="24">
        <v>2030</v>
      </c>
      <c r="B330" s="24" t="s">
        <v>355</v>
      </c>
      <c r="C330" s="25" t="s">
        <v>340</v>
      </c>
      <c r="D330" s="24" t="s">
        <v>27</v>
      </c>
      <c r="E330" s="191">
        <v>89.15</v>
      </c>
      <c r="F330" s="39">
        <v>90.38000000000001</v>
      </c>
      <c r="G330" s="192">
        <v>92.56</v>
      </c>
      <c r="H330" s="22">
        <v>1.230000000000004</v>
      </c>
      <c r="I330" s="20">
        <v>0.25999999999999091</v>
      </c>
      <c r="J330" s="20">
        <v>0</v>
      </c>
      <c r="K330" s="20">
        <v>0.26999999999999602</v>
      </c>
      <c r="L330" s="20">
        <v>0.14000000000000057</v>
      </c>
      <c r="M330" s="20">
        <v>0</v>
      </c>
      <c r="N330" s="20">
        <v>0</v>
      </c>
      <c r="O330" s="27">
        <v>2.1500000000000057</v>
      </c>
      <c r="P330" s="198">
        <v>-0.64000000000000057</v>
      </c>
      <c r="Q330" s="28">
        <f t="shared" si="55"/>
        <v>378840.00000000122</v>
      </c>
      <c r="R330" s="28">
        <f t="shared" si="56"/>
        <v>424599.99999999965</v>
      </c>
      <c r="S330" s="28">
        <f t="shared" si="57"/>
        <v>424599.99999999965</v>
      </c>
      <c r="T330" s="28">
        <f t="shared" si="58"/>
        <v>448359.9999999993</v>
      </c>
      <c r="U330" s="28">
        <f t="shared" si="59"/>
        <v>460679.99999999936</v>
      </c>
      <c r="V330" s="28">
        <f t="shared" si="60"/>
        <v>460679.99999999936</v>
      </c>
      <c r="W330" s="28">
        <f t="shared" si="61"/>
        <v>460679.99999999936</v>
      </c>
      <c r="X330" s="28">
        <f t="shared" si="62"/>
        <v>649879.99999999988</v>
      </c>
      <c r="Y330" s="28">
        <f t="shared" si="63"/>
        <v>593559.99999999988</v>
      </c>
      <c r="Z330" s="203">
        <f t="shared" si="64"/>
        <v>4301879.9999999981</v>
      </c>
      <c r="AA330" s="239">
        <v>3.6953980584134039</v>
      </c>
      <c r="AB330" s="180">
        <v>3.7463833597240996</v>
      </c>
      <c r="AC330" s="36">
        <v>3.8367475522910226</v>
      </c>
      <c r="AD330" s="207">
        <v>3.4099999999999966</v>
      </c>
      <c r="AE330" s="173">
        <f t="shared" si="65"/>
        <v>300079.99999999971</v>
      </c>
    </row>
    <row r="331" spans="1:31" s="30" customFormat="1" ht="14.25" customHeight="1">
      <c r="A331" s="24">
        <v>2031</v>
      </c>
      <c r="B331" s="24" t="s">
        <v>356</v>
      </c>
      <c r="C331" s="25" t="s">
        <v>340</v>
      </c>
      <c r="D331" s="24" t="s">
        <v>27</v>
      </c>
      <c r="E331" s="191">
        <v>105.34</v>
      </c>
      <c r="F331" s="39">
        <v>107.87</v>
      </c>
      <c r="G331" s="192">
        <v>110.75</v>
      </c>
      <c r="H331" s="22">
        <v>2.5300000000000011</v>
      </c>
      <c r="I331" s="20">
        <v>0.5</v>
      </c>
      <c r="J331" s="20">
        <v>6.0000000000002274E-2</v>
      </c>
      <c r="K331" s="20">
        <v>0.43999999999999773</v>
      </c>
      <c r="L331" s="20">
        <v>2.8200000000000074</v>
      </c>
      <c r="M331" s="20">
        <v>-1.0300000000000011</v>
      </c>
      <c r="N331" s="20">
        <v>8.99999999999892E-2</v>
      </c>
      <c r="O331" s="27">
        <v>0</v>
      </c>
      <c r="P331" s="198">
        <v>0</v>
      </c>
      <c r="Q331" s="28">
        <f t="shared" si="55"/>
        <v>779240.00000000023</v>
      </c>
      <c r="R331" s="28">
        <f t="shared" si="56"/>
        <v>867240.00000000023</v>
      </c>
      <c r="S331" s="28">
        <f t="shared" si="57"/>
        <v>872520.00000000047</v>
      </c>
      <c r="T331" s="28">
        <f t="shared" si="58"/>
        <v>911240.00000000023</v>
      </c>
      <c r="U331" s="28">
        <f t="shared" si="59"/>
        <v>1159400.0000000009</v>
      </c>
      <c r="V331" s="28">
        <f t="shared" si="60"/>
        <v>1068760.0000000009</v>
      </c>
      <c r="W331" s="28">
        <f t="shared" si="61"/>
        <v>1076680</v>
      </c>
      <c r="X331" s="28">
        <f t="shared" si="62"/>
        <v>1076680</v>
      </c>
      <c r="Y331" s="28">
        <f t="shared" si="63"/>
        <v>1076680</v>
      </c>
      <c r="Z331" s="203">
        <f t="shared" si="64"/>
        <v>8888440.0000000037</v>
      </c>
      <c r="AA331" s="239">
        <v>9.5506636686733888</v>
      </c>
      <c r="AB331" s="180">
        <v>9.7800464205410904</v>
      </c>
      <c r="AC331" s="36">
        <v>10.041161964169145</v>
      </c>
      <c r="AD331" s="207">
        <v>5.4099999999999966</v>
      </c>
      <c r="AE331" s="173">
        <f t="shared" si="65"/>
        <v>476079.99999999971</v>
      </c>
    </row>
    <row r="332" spans="1:31" s="30" customFormat="1" ht="14.25" customHeight="1">
      <c r="A332" s="24">
        <v>2032</v>
      </c>
      <c r="B332" s="24" t="s">
        <v>357</v>
      </c>
      <c r="C332" s="25" t="s">
        <v>340</v>
      </c>
      <c r="D332" s="24" t="s">
        <v>27</v>
      </c>
      <c r="E332" s="191">
        <v>189.27</v>
      </c>
      <c r="F332" s="39">
        <v>205.82000000000002</v>
      </c>
      <c r="G332" s="192">
        <v>212.79999999999998</v>
      </c>
      <c r="H332" s="22">
        <v>16.550000000000011</v>
      </c>
      <c r="I332" s="20">
        <v>2.1999999999999602</v>
      </c>
      <c r="J332" s="20">
        <v>0.79000000000002046</v>
      </c>
      <c r="K332" s="20">
        <v>-0.76999999999998181</v>
      </c>
      <c r="L332" s="20">
        <v>8.9999999999974989E-2</v>
      </c>
      <c r="M332" s="20">
        <v>3.0000000000001137E-2</v>
      </c>
      <c r="N332" s="20">
        <v>0</v>
      </c>
      <c r="O332" s="27">
        <v>0</v>
      </c>
      <c r="P332" s="198">
        <v>4.6399999999999864</v>
      </c>
      <c r="Q332" s="28">
        <f t="shared" si="55"/>
        <v>5097400.0000000037</v>
      </c>
      <c r="R332" s="28">
        <f t="shared" si="56"/>
        <v>5484599.9999999963</v>
      </c>
      <c r="S332" s="28">
        <f t="shared" si="57"/>
        <v>5554119.9999999981</v>
      </c>
      <c r="T332" s="28">
        <f t="shared" si="58"/>
        <v>5486360</v>
      </c>
      <c r="U332" s="28">
        <f t="shared" si="59"/>
        <v>5494279.9999999981</v>
      </c>
      <c r="V332" s="28">
        <f t="shared" si="60"/>
        <v>5496919.9999999981</v>
      </c>
      <c r="W332" s="28">
        <f t="shared" si="61"/>
        <v>5496919.9999999981</v>
      </c>
      <c r="X332" s="28">
        <f t="shared" si="62"/>
        <v>5496919.9999999981</v>
      </c>
      <c r="Y332" s="28">
        <f t="shared" si="63"/>
        <v>5905239.9999999972</v>
      </c>
      <c r="Z332" s="203">
        <f t="shared" si="64"/>
        <v>49512760</v>
      </c>
      <c r="AA332" s="239">
        <v>6.2824044876688676</v>
      </c>
      <c r="AB332" s="180">
        <v>6.8317456102499428</v>
      </c>
      <c r="AC332" s="36">
        <v>7.0634314734291497</v>
      </c>
      <c r="AD332" s="207">
        <v>23.529999999999973</v>
      </c>
      <c r="AE332" s="173">
        <f t="shared" si="65"/>
        <v>2070639.9999999977</v>
      </c>
    </row>
    <row r="333" spans="1:31" s="30" customFormat="1" ht="14.25" customHeight="1">
      <c r="A333" s="24">
        <v>2033</v>
      </c>
      <c r="B333" s="24" t="s">
        <v>358</v>
      </c>
      <c r="C333" s="25" t="s">
        <v>340</v>
      </c>
      <c r="D333" s="24" t="s">
        <v>27</v>
      </c>
      <c r="E333" s="191">
        <v>32.270000000000003</v>
      </c>
      <c r="F333" s="39">
        <v>32.590000000000003</v>
      </c>
      <c r="G333" s="192">
        <v>32.590000000000003</v>
      </c>
      <c r="H333" s="22">
        <v>0.32000000000000028</v>
      </c>
      <c r="I333" s="20">
        <v>0</v>
      </c>
      <c r="J333" s="20">
        <v>0</v>
      </c>
      <c r="K333" s="20">
        <v>0</v>
      </c>
      <c r="L333" s="20">
        <v>0</v>
      </c>
      <c r="M333" s="20">
        <v>0</v>
      </c>
      <c r="N333" s="20">
        <v>0</v>
      </c>
      <c r="O333" s="27">
        <v>0</v>
      </c>
      <c r="P333" s="198">
        <v>0</v>
      </c>
      <c r="Q333" s="28">
        <f t="shared" si="55"/>
        <v>98560.000000000087</v>
      </c>
      <c r="R333" s="28">
        <f t="shared" si="56"/>
        <v>98560.000000000087</v>
      </c>
      <c r="S333" s="28">
        <f t="shared" si="57"/>
        <v>98560.000000000087</v>
      </c>
      <c r="T333" s="28">
        <f t="shared" si="58"/>
        <v>98560.000000000087</v>
      </c>
      <c r="U333" s="28">
        <f t="shared" si="59"/>
        <v>98560.000000000087</v>
      </c>
      <c r="V333" s="28">
        <f t="shared" si="60"/>
        <v>98560.000000000087</v>
      </c>
      <c r="W333" s="28">
        <f t="shared" si="61"/>
        <v>98560.000000000087</v>
      </c>
      <c r="X333" s="28">
        <f t="shared" si="62"/>
        <v>98560.000000000087</v>
      </c>
      <c r="Y333" s="28">
        <f t="shared" si="63"/>
        <v>98560.000000000087</v>
      </c>
      <c r="Z333" s="203">
        <f t="shared" si="64"/>
        <v>887040.00000000093</v>
      </c>
      <c r="AA333" s="239">
        <v>1.9901080467709311</v>
      </c>
      <c r="AB333" s="180">
        <v>2.0098426168039865</v>
      </c>
      <c r="AC333" s="36">
        <v>2.0098426168039865</v>
      </c>
      <c r="AD333" s="207">
        <v>0.32000000000000028</v>
      </c>
      <c r="AE333" s="173">
        <f t="shared" si="65"/>
        <v>28160.000000000025</v>
      </c>
    </row>
    <row r="334" spans="1:31" s="30" customFormat="1" ht="14.25" customHeight="1">
      <c r="A334" s="24">
        <v>2035</v>
      </c>
      <c r="B334" s="24" t="s">
        <v>359</v>
      </c>
      <c r="C334" s="25" t="s">
        <v>340</v>
      </c>
      <c r="D334" s="24" t="s">
        <v>27</v>
      </c>
      <c r="E334" s="191">
        <v>35.950000000000003</v>
      </c>
      <c r="F334" s="39">
        <v>41.150000000000006</v>
      </c>
      <c r="G334" s="192">
        <v>42.43</v>
      </c>
      <c r="H334" s="22">
        <v>5.2000000000000028</v>
      </c>
      <c r="I334" s="20">
        <v>0</v>
      </c>
      <c r="J334" s="20">
        <v>0</v>
      </c>
      <c r="K334" s="20">
        <v>0</v>
      </c>
      <c r="L334" s="20">
        <v>0.21000000000000085</v>
      </c>
      <c r="M334" s="20">
        <v>7.9999999999998295E-2</v>
      </c>
      <c r="N334" s="20">
        <v>0.17999999999999972</v>
      </c>
      <c r="O334" s="27">
        <v>0</v>
      </c>
      <c r="P334" s="198">
        <v>0.81000000000000227</v>
      </c>
      <c r="Q334" s="28">
        <f t="shared" si="55"/>
        <v>1601600.0000000014</v>
      </c>
      <c r="R334" s="28">
        <f t="shared" si="56"/>
        <v>1601600.0000000014</v>
      </c>
      <c r="S334" s="28">
        <f t="shared" si="57"/>
        <v>1601600.0000000014</v>
      </c>
      <c r="T334" s="28">
        <f t="shared" si="58"/>
        <v>1601600.0000000014</v>
      </c>
      <c r="U334" s="28">
        <f t="shared" si="59"/>
        <v>1620080.0000000014</v>
      </c>
      <c r="V334" s="28">
        <f t="shared" si="60"/>
        <v>1627120.0000000012</v>
      </c>
      <c r="W334" s="28">
        <f t="shared" si="61"/>
        <v>1642960.0000000012</v>
      </c>
      <c r="X334" s="28">
        <f t="shared" si="62"/>
        <v>1642960.0000000012</v>
      </c>
      <c r="Y334" s="28">
        <f t="shared" si="63"/>
        <v>1714240.0000000014</v>
      </c>
      <c r="Z334" s="203">
        <f t="shared" si="64"/>
        <v>14653760.000000015</v>
      </c>
      <c r="AA334" s="239">
        <v>3.7394940500956979</v>
      </c>
      <c r="AB334" s="180">
        <v>4.2803944412082888</v>
      </c>
      <c r="AC334" s="36">
        <v>4.4135391528667718</v>
      </c>
      <c r="AD334" s="207">
        <v>6.4799999999999978</v>
      </c>
      <c r="AE334" s="173">
        <f t="shared" si="65"/>
        <v>570239.99999999977</v>
      </c>
    </row>
    <row r="335" spans="1:31" s="30" customFormat="1" ht="14.25" customHeight="1">
      <c r="A335" s="24">
        <v>2041</v>
      </c>
      <c r="B335" s="24" t="s">
        <v>360</v>
      </c>
      <c r="C335" s="25" t="s">
        <v>340</v>
      </c>
      <c r="D335" s="24" t="s">
        <v>27</v>
      </c>
      <c r="E335" s="191">
        <v>5.28</v>
      </c>
      <c r="F335" s="39">
        <v>5.33</v>
      </c>
      <c r="G335" s="192">
        <v>5.39</v>
      </c>
      <c r="H335" s="22">
        <v>4.9999999999999822E-2</v>
      </c>
      <c r="I335" s="20">
        <v>0</v>
      </c>
      <c r="J335" s="20">
        <v>0</v>
      </c>
      <c r="K335" s="20">
        <v>0</v>
      </c>
      <c r="L335" s="20">
        <v>0</v>
      </c>
      <c r="M335" s="20">
        <v>5.9999999999999609E-2</v>
      </c>
      <c r="N335" s="20">
        <v>0</v>
      </c>
      <c r="O335" s="27">
        <v>0</v>
      </c>
      <c r="P335" s="198">
        <v>0</v>
      </c>
      <c r="Q335" s="28">
        <f t="shared" si="55"/>
        <v>15399.999999999947</v>
      </c>
      <c r="R335" s="28">
        <f t="shared" si="56"/>
        <v>15399.999999999947</v>
      </c>
      <c r="S335" s="28">
        <f t="shared" si="57"/>
        <v>15399.999999999947</v>
      </c>
      <c r="T335" s="28">
        <f t="shared" si="58"/>
        <v>15399.999999999947</v>
      </c>
      <c r="U335" s="28">
        <f t="shared" si="59"/>
        <v>15399.999999999947</v>
      </c>
      <c r="V335" s="28">
        <f t="shared" si="60"/>
        <v>20679.999999999913</v>
      </c>
      <c r="W335" s="28">
        <f t="shared" si="61"/>
        <v>20679.999999999913</v>
      </c>
      <c r="X335" s="28">
        <f t="shared" si="62"/>
        <v>20679.999999999913</v>
      </c>
      <c r="Y335" s="28">
        <f t="shared" si="63"/>
        <v>20679.999999999913</v>
      </c>
      <c r="Z335" s="203">
        <f t="shared" si="64"/>
        <v>159719.99999999939</v>
      </c>
      <c r="AA335" s="239">
        <v>0.55322715842414083</v>
      </c>
      <c r="AB335" s="180">
        <v>0.55846605196982391</v>
      </c>
      <c r="AC335" s="36">
        <v>0.56475272422464373</v>
      </c>
      <c r="AD335" s="207">
        <v>0.10999999999999942</v>
      </c>
      <c r="AE335" s="173">
        <f t="shared" si="65"/>
        <v>9679.9999999999491</v>
      </c>
    </row>
    <row r="336" spans="1:31" s="30" customFormat="1" ht="14.25" customHeight="1">
      <c r="A336" s="24">
        <v>2042</v>
      </c>
      <c r="B336" s="24" t="s">
        <v>361</v>
      </c>
      <c r="C336" s="25" t="s">
        <v>340</v>
      </c>
      <c r="D336" s="24" t="s">
        <v>27</v>
      </c>
      <c r="E336" s="191">
        <v>307.82</v>
      </c>
      <c r="F336" s="39">
        <v>348.68</v>
      </c>
      <c r="G336" s="192">
        <v>354.39</v>
      </c>
      <c r="H336" s="22">
        <v>40.860000000000014</v>
      </c>
      <c r="I336" s="20">
        <v>2.3500000000000227</v>
      </c>
      <c r="J336" s="20">
        <v>1.9599999999999795</v>
      </c>
      <c r="K336" s="20">
        <v>9.9999999999909051E-3</v>
      </c>
      <c r="L336" s="20">
        <v>2.0200000000000387</v>
      </c>
      <c r="M336" s="20">
        <v>1.2400000000000091</v>
      </c>
      <c r="N336" s="20">
        <v>-1.9000000000000341</v>
      </c>
      <c r="O336" s="27">
        <v>0</v>
      </c>
      <c r="P336" s="198">
        <v>2.9999999999972715E-2</v>
      </c>
      <c r="Q336" s="28">
        <f t="shared" si="55"/>
        <v>12584880.000000004</v>
      </c>
      <c r="R336" s="28">
        <f t="shared" si="56"/>
        <v>12998480.000000007</v>
      </c>
      <c r="S336" s="28">
        <f t="shared" si="57"/>
        <v>13170960.000000006</v>
      </c>
      <c r="T336" s="28">
        <f t="shared" si="58"/>
        <v>13171840.000000006</v>
      </c>
      <c r="U336" s="28">
        <f t="shared" si="59"/>
        <v>13349600.000000009</v>
      </c>
      <c r="V336" s="28">
        <f t="shared" si="60"/>
        <v>13458720.000000009</v>
      </c>
      <c r="W336" s="28">
        <f t="shared" si="61"/>
        <v>13291520.000000006</v>
      </c>
      <c r="X336" s="28">
        <f t="shared" si="62"/>
        <v>13291520.000000006</v>
      </c>
      <c r="Y336" s="28">
        <f t="shared" si="63"/>
        <v>13294160.000000004</v>
      </c>
      <c r="Z336" s="203">
        <f t="shared" si="64"/>
        <v>118611680.00000004</v>
      </c>
      <c r="AA336" s="239">
        <v>12.155027739935633</v>
      </c>
      <c r="AB336" s="180">
        <v>13.768485063870955</v>
      </c>
      <c r="AC336" s="36">
        <v>13.993958419712138</v>
      </c>
      <c r="AD336" s="207">
        <v>46.569999999999993</v>
      </c>
      <c r="AE336" s="173">
        <f t="shared" si="65"/>
        <v>4098159.9999999995</v>
      </c>
    </row>
    <row r="337" spans="1:31" s="30" customFormat="1" ht="14.25" customHeight="1">
      <c r="A337" s="24">
        <v>2043</v>
      </c>
      <c r="B337" s="24" t="s">
        <v>362</v>
      </c>
      <c r="C337" s="25" t="s">
        <v>340</v>
      </c>
      <c r="D337" s="24" t="s">
        <v>27</v>
      </c>
      <c r="E337" s="191">
        <v>20.81</v>
      </c>
      <c r="F337" s="39">
        <v>20.81</v>
      </c>
      <c r="G337" s="192">
        <v>21.360000000000003</v>
      </c>
      <c r="H337" s="22">
        <v>0</v>
      </c>
      <c r="I337" s="20">
        <v>1.9999999999999574E-2</v>
      </c>
      <c r="J337" s="20">
        <v>0</v>
      </c>
      <c r="K337" s="20">
        <v>0</v>
      </c>
      <c r="L337" s="20">
        <v>0.10999999999999943</v>
      </c>
      <c r="M337" s="20">
        <v>0</v>
      </c>
      <c r="N337" s="20">
        <v>0</v>
      </c>
      <c r="O337" s="27">
        <v>0</v>
      </c>
      <c r="P337" s="198">
        <v>0.42000000000000171</v>
      </c>
      <c r="Q337" s="28">
        <f t="shared" si="55"/>
        <v>0</v>
      </c>
      <c r="R337" s="28">
        <f t="shared" si="56"/>
        <v>3519.9999999999254</v>
      </c>
      <c r="S337" s="28">
        <f t="shared" si="57"/>
        <v>3519.9999999999254</v>
      </c>
      <c r="T337" s="28">
        <f t="shared" si="58"/>
        <v>3519.9999999999254</v>
      </c>
      <c r="U337" s="28">
        <f t="shared" si="59"/>
        <v>13199.999999999874</v>
      </c>
      <c r="V337" s="28">
        <f t="shared" si="60"/>
        <v>13199.999999999874</v>
      </c>
      <c r="W337" s="28">
        <f t="shared" si="61"/>
        <v>13199.999999999874</v>
      </c>
      <c r="X337" s="28">
        <f t="shared" si="62"/>
        <v>13199.999999999874</v>
      </c>
      <c r="Y337" s="28">
        <f t="shared" si="63"/>
        <v>50160.000000000029</v>
      </c>
      <c r="Z337" s="203">
        <f t="shared" si="64"/>
        <v>113519.9999999993</v>
      </c>
      <c r="AA337" s="239">
        <v>2.8146344762291204</v>
      </c>
      <c r="AB337" s="180">
        <v>2.8146344762291204</v>
      </c>
      <c r="AC337" s="36">
        <v>2.88902414282816</v>
      </c>
      <c r="AD337" s="207">
        <v>0.55000000000000426</v>
      </c>
      <c r="AE337" s="173">
        <f t="shared" si="65"/>
        <v>48400.000000000378</v>
      </c>
    </row>
    <row r="338" spans="1:31" s="30" customFormat="1" ht="14.25" customHeight="1">
      <c r="A338" s="24">
        <v>2045</v>
      </c>
      <c r="B338" s="24" t="s">
        <v>363</v>
      </c>
      <c r="C338" s="25" t="s">
        <v>340</v>
      </c>
      <c r="D338" s="24" t="s">
        <v>27</v>
      </c>
      <c r="E338" s="191">
        <v>22.52</v>
      </c>
      <c r="F338" s="39">
        <v>23.91</v>
      </c>
      <c r="G338" s="192">
        <v>23.92</v>
      </c>
      <c r="H338" s="22">
        <v>1.3900000000000006</v>
      </c>
      <c r="I338" s="20">
        <v>1.0000000000001563E-2</v>
      </c>
      <c r="J338" s="20">
        <v>0</v>
      </c>
      <c r="K338" s="20">
        <v>0</v>
      </c>
      <c r="L338" s="20">
        <v>0</v>
      </c>
      <c r="M338" s="20">
        <v>0</v>
      </c>
      <c r="N338" s="20">
        <v>0</v>
      </c>
      <c r="O338" s="27">
        <v>0</v>
      </c>
      <c r="P338" s="198">
        <v>0</v>
      </c>
      <c r="Q338" s="28">
        <f t="shared" si="55"/>
        <v>428120.00000000017</v>
      </c>
      <c r="R338" s="28">
        <f t="shared" si="56"/>
        <v>429880.00000000047</v>
      </c>
      <c r="S338" s="28">
        <f t="shared" si="57"/>
        <v>429880.00000000047</v>
      </c>
      <c r="T338" s="28">
        <f t="shared" si="58"/>
        <v>429880.00000000047</v>
      </c>
      <c r="U338" s="28">
        <f t="shared" si="59"/>
        <v>429880.00000000047</v>
      </c>
      <c r="V338" s="28">
        <f t="shared" si="60"/>
        <v>429880.00000000047</v>
      </c>
      <c r="W338" s="28">
        <f t="shared" si="61"/>
        <v>429880.00000000047</v>
      </c>
      <c r="X338" s="28">
        <f t="shared" si="62"/>
        <v>429880.00000000047</v>
      </c>
      <c r="Y338" s="28">
        <f t="shared" si="63"/>
        <v>429880.00000000047</v>
      </c>
      <c r="Z338" s="203">
        <f t="shared" si="64"/>
        <v>3867160.0000000037</v>
      </c>
      <c r="AA338" s="239">
        <v>2.4398699891657638</v>
      </c>
      <c r="AB338" s="180">
        <v>2.5904658721560132</v>
      </c>
      <c r="AC338" s="36">
        <v>2.591549295774648</v>
      </c>
      <c r="AD338" s="207">
        <v>1.4000000000000021</v>
      </c>
      <c r="AE338" s="173">
        <f t="shared" si="65"/>
        <v>123200.00000000019</v>
      </c>
    </row>
    <row r="339" spans="1:31" s="30" customFormat="1" ht="14.25" customHeight="1">
      <c r="A339" s="24">
        <v>2047</v>
      </c>
      <c r="B339" s="24" t="s">
        <v>364</v>
      </c>
      <c r="C339" s="25" t="s">
        <v>340</v>
      </c>
      <c r="D339" s="24" t="s">
        <v>27</v>
      </c>
      <c r="E339" s="191">
        <v>61.54</v>
      </c>
      <c r="F339" s="39">
        <v>64.239999999999995</v>
      </c>
      <c r="G339" s="192">
        <v>63.160000000000004</v>
      </c>
      <c r="H339" s="22">
        <v>2.6999999999999957</v>
      </c>
      <c r="I339" s="20">
        <v>0.20999999999999375</v>
      </c>
      <c r="J339" s="20">
        <v>-1.2899999999999849</v>
      </c>
      <c r="K339" s="20">
        <v>0</v>
      </c>
      <c r="L339" s="20">
        <v>0</v>
      </c>
      <c r="M339" s="20">
        <v>0</v>
      </c>
      <c r="N339" s="20">
        <v>0</v>
      </c>
      <c r="O339" s="27">
        <v>0</v>
      </c>
      <c r="P339" s="198">
        <v>0</v>
      </c>
      <c r="Q339" s="28">
        <f t="shared" si="55"/>
        <v>831599.9999999986</v>
      </c>
      <c r="R339" s="28">
        <f t="shared" si="56"/>
        <v>868559.99999999744</v>
      </c>
      <c r="S339" s="28">
        <f t="shared" si="57"/>
        <v>755039.99999999872</v>
      </c>
      <c r="T339" s="28">
        <f t="shared" si="58"/>
        <v>755039.99999999872</v>
      </c>
      <c r="U339" s="28">
        <f t="shared" si="59"/>
        <v>755039.99999999872</v>
      </c>
      <c r="V339" s="28">
        <f t="shared" si="60"/>
        <v>755039.99999999872</v>
      </c>
      <c r="W339" s="28">
        <f t="shared" si="61"/>
        <v>755039.99999999872</v>
      </c>
      <c r="X339" s="28">
        <f t="shared" si="62"/>
        <v>755039.99999999872</v>
      </c>
      <c r="Y339" s="28">
        <f t="shared" si="63"/>
        <v>755039.99999999872</v>
      </c>
      <c r="Z339" s="203">
        <f t="shared" si="64"/>
        <v>6985439.9999999879</v>
      </c>
      <c r="AA339" s="239">
        <v>2.9330600767342658</v>
      </c>
      <c r="AB339" s="180">
        <v>3.0617448704811379</v>
      </c>
      <c r="AC339" s="36">
        <v>3.0102709529823892</v>
      </c>
      <c r="AD339" s="207">
        <v>1.6200000000000045</v>
      </c>
      <c r="AE339" s="173">
        <f t="shared" si="65"/>
        <v>142560.00000000041</v>
      </c>
    </row>
    <row r="340" spans="1:31" s="30" customFormat="1" ht="14.25" customHeight="1">
      <c r="A340" s="24">
        <v>2048</v>
      </c>
      <c r="B340" s="24" t="s">
        <v>365</v>
      </c>
      <c r="C340" s="25" t="s">
        <v>340</v>
      </c>
      <c r="D340" s="24" t="s">
        <v>27</v>
      </c>
      <c r="E340" s="191">
        <v>29.05</v>
      </c>
      <c r="F340" s="39">
        <v>29.17</v>
      </c>
      <c r="G340" s="192">
        <v>29.17</v>
      </c>
      <c r="H340" s="22">
        <v>0.12000000000000099</v>
      </c>
      <c r="I340" s="20">
        <v>0</v>
      </c>
      <c r="J340" s="20">
        <v>0</v>
      </c>
      <c r="K340" s="20">
        <v>0</v>
      </c>
      <c r="L340" s="20">
        <v>0</v>
      </c>
      <c r="M340" s="20">
        <v>0</v>
      </c>
      <c r="N340" s="20">
        <v>0</v>
      </c>
      <c r="O340" s="27">
        <v>0</v>
      </c>
      <c r="P340" s="198">
        <v>0</v>
      </c>
      <c r="Q340" s="28">
        <f t="shared" si="55"/>
        <v>36960.000000000313</v>
      </c>
      <c r="R340" s="28">
        <f t="shared" si="56"/>
        <v>36960.000000000313</v>
      </c>
      <c r="S340" s="28">
        <f t="shared" si="57"/>
        <v>36960.000000000313</v>
      </c>
      <c r="T340" s="28">
        <f t="shared" si="58"/>
        <v>36960.000000000313</v>
      </c>
      <c r="U340" s="28">
        <f t="shared" si="59"/>
        <v>36960.000000000313</v>
      </c>
      <c r="V340" s="28">
        <f t="shared" si="60"/>
        <v>36960.000000000313</v>
      </c>
      <c r="W340" s="28">
        <f t="shared" si="61"/>
        <v>36960.000000000313</v>
      </c>
      <c r="X340" s="28">
        <f t="shared" si="62"/>
        <v>36960.000000000313</v>
      </c>
      <c r="Y340" s="28">
        <f t="shared" si="63"/>
        <v>36960.000000000313</v>
      </c>
      <c r="Z340" s="203">
        <f t="shared" si="64"/>
        <v>332640.00000000279</v>
      </c>
      <c r="AA340" s="239">
        <v>0.83276000458662991</v>
      </c>
      <c r="AB340" s="180">
        <v>0.83619997706685012</v>
      </c>
      <c r="AC340" s="36">
        <v>0.83619997706685012</v>
      </c>
      <c r="AD340" s="207">
        <v>0.12000000000000099</v>
      </c>
      <c r="AE340" s="173">
        <f t="shared" si="65"/>
        <v>10560.000000000087</v>
      </c>
    </row>
    <row r="341" spans="1:31" s="30" customFormat="1" ht="14.25" customHeight="1">
      <c r="A341" s="24">
        <v>2049</v>
      </c>
      <c r="B341" s="24" t="s">
        <v>366</v>
      </c>
      <c r="C341" s="25" t="s">
        <v>340</v>
      </c>
      <c r="D341" s="24" t="s">
        <v>27</v>
      </c>
      <c r="E341" s="191">
        <v>373.49</v>
      </c>
      <c r="F341" s="39">
        <v>389.86</v>
      </c>
      <c r="G341" s="192">
        <v>394.84000000000003</v>
      </c>
      <c r="H341" s="22">
        <v>16.370000000000005</v>
      </c>
      <c r="I341" s="20">
        <v>2.6800000000000068</v>
      </c>
      <c r="J341" s="20">
        <v>-1.2799999999999727</v>
      </c>
      <c r="K341" s="20">
        <v>0.66999999999995907</v>
      </c>
      <c r="L341" s="20">
        <v>1.3500000000000227</v>
      </c>
      <c r="M341" s="20">
        <v>0.57999999999998408</v>
      </c>
      <c r="N341" s="20">
        <v>0.24000000000000909</v>
      </c>
      <c r="O341" s="27">
        <v>0.93999999999999773</v>
      </c>
      <c r="P341" s="198">
        <v>-0.19999999999998863</v>
      </c>
      <c r="Q341" s="28">
        <f t="shared" si="55"/>
        <v>5041960.0000000009</v>
      </c>
      <c r="R341" s="28">
        <f t="shared" si="56"/>
        <v>5513640.0000000019</v>
      </c>
      <c r="S341" s="28">
        <f t="shared" si="57"/>
        <v>5401000.0000000047</v>
      </c>
      <c r="T341" s="28">
        <f t="shared" si="58"/>
        <v>5459960.0000000009</v>
      </c>
      <c r="U341" s="28">
        <f t="shared" si="59"/>
        <v>5578760.0000000028</v>
      </c>
      <c r="V341" s="28">
        <f t="shared" si="60"/>
        <v>5629800.0000000019</v>
      </c>
      <c r="W341" s="28">
        <f t="shared" si="61"/>
        <v>5650920.0000000028</v>
      </c>
      <c r="X341" s="28">
        <f t="shared" si="62"/>
        <v>5733640.0000000028</v>
      </c>
      <c r="Y341" s="28">
        <f t="shared" si="63"/>
        <v>5716040.0000000037</v>
      </c>
      <c r="Z341" s="203">
        <f t="shared" si="64"/>
        <v>49725720.000000015</v>
      </c>
      <c r="AA341" s="239">
        <v>7.7396666984412494</v>
      </c>
      <c r="AB341" s="180">
        <v>8.0788949076395777</v>
      </c>
      <c r="AC341" s="36">
        <v>8.1820932266259963</v>
      </c>
      <c r="AD341" s="207">
        <v>21.350000000000023</v>
      </c>
      <c r="AE341" s="173">
        <f t="shared" si="65"/>
        <v>1878800.0000000021</v>
      </c>
    </row>
    <row r="342" spans="1:31" s="30" customFormat="1" ht="14.25" customHeight="1">
      <c r="A342" s="24">
        <v>2052</v>
      </c>
      <c r="B342" s="24" t="s">
        <v>367</v>
      </c>
      <c r="C342" s="25" t="s">
        <v>340</v>
      </c>
      <c r="D342" s="24" t="s">
        <v>27</v>
      </c>
      <c r="E342" s="191">
        <v>52.45</v>
      </c>
      <c r="F342" s="39">
        <v>53.82</v>
      </c>
      <c r="G342" s="192">
        <v>54.85</v>
      </c>
      <c r="H342" s="22">
        <v>1.3699999999999974</v>
      </c>
      <c r="I342" s="20">
        <v>0.32999999999999829</v>
      </c>
      <c r="J342" s="20">
        <v>1.5</v>
      </c>
      <c r="K342" s="20">
        <v>6.0000000000002274E-2</v>
      </c>
      <c r="L342" s="20">
        <v>0</v>
      </c>
      <c r="M342" s="20">
        <v>0</v>
      </c>
      <c r="N342" s="20">
        <v>-0.88000000000000256</v>
      </c>
      <c r="O342" s="27">
        <v>0</v>
      </c>
      <c r="P342" s="198">
        <v>2.0000000000003126E-2</v>
      </c>
      <c r="Q342" s="28">
        <f t="shared" si="55"/>
        <v>421959.99999999919</v>
      </c>
      <c r="R342" s="28">
        <f t="shared" si="56"/>
        <v>480039.99999999889</v>
      </c>
      <c r="S342" s="28">
        <f t="shared" si="57"/>
        <v>612039.99999999884</v>
      </c>
      <c r="T342" s="28">
        <f t="shared" si="58"/>
        <v>617319.99999999907</v>
      </c>
      <c r="U342" s="28">
        <f t="shared" si="59"/>
        <v>617319.99999999907</v>
      </c>
      <c r="V342" s="28">
        <f t="shared" si="60"/>
        <v>617319.99999999907</v>
      </c>
      <c r="W342" s="28">
        <f t="shared" si="61"/>
        <v>539879.99999999884</v>
      </c>
      <c r="X342" s="28">
        <f t="shared" si="62"/>
        <v>539879.99999999884</v>
      </c>
      <c r="Y342" s="28">
        <f t="shared" si="63"/>
        <v>541639.99999999907</v>
      </c>
      <c r="Z342" s="203">
        <f t="shared" si="64"/>
        <v>4987399.9999999916</v>
      </c>
      <c r="AA342" s="239">
        <v>3.7391905668313479</v>
      </c>
      <c r="AB342" s="180">
        <v>3.836858652180422</v>
      </c>
      <c r="AC342" s="36">
        <v>3.9102879426253465</v>
      </c>
      <c r="AD342" s="207">
        <v>2.3999999999999986</v>
      </c>
      <c r="AE342" s="173">
        <f t="shared" si="65"/>
        <v>211199.99999999988</v>
      </c>
    </row>
    <row r="343" spans="1:31" s="30" customFormat="1" ht="14.25" customHeight="1">
      <c r="A343" s="24">
        <v>2054</v>
      </c>
      <c r="B343" s="24" t="s">
        <v>368</v>
      </c>
      <c r="C343" s="25" t="s">
        <v>340</v>
      </c>
      <c r="D343" s="24" t="s">
        <v>27</v>
      </c>
      <c r="E343" s="191">
        <v>95.850000000000009</v>
      </c>
      <c r="F343" s="39">
        <v>100.31</v>
      </c>
      <c r="G343" s="192">
        <v>104.08</v>
      </c>
      <c r="H343" s="22">
        <v>4.4599999999999937</v>
      </c>
      <c r="I343" s="20">
        <v>0.20000000000000284</v>
      </c>
      <c r="J343" s="20">
        <v>1.8900000000000006</v>
      </c>
      <c r="K343" s="20">
        <v>1.1099999999999994</v>
      </c>
      <c r="L343" s="20">
        <v>0.14000000000000057</v>
      </c>
      <c r="M343" s="20">
        <v>1.9999999999996021E-2</v>
      </c>
      <c r="N343" s="20">
        <v>0.40999999999999659</v>
      </c>
      <c r="O343" s="27">
        <v>0</v>
      </c>
      <c r="P343" s="198">
        <v>0</v>
      </c>
      <c r="Q343" s="28">
        <f t="shared" si="55"/>
        <v>1373679.9999999981</v>
      </c>
      <c r="R343" s="28">
        <f t="shared" si="56"/>
        <v>1408879.9999999986</v>
      </c>
      <c r="S343" s="28">
        <f t="shared" si="57"/>
        <v>1575199.9999999986</v>
      </c>
      <c r="T343" s="28">
        <f t="shared" si="58"/>
        <v>1672879.9999999986</v>
      </c>
      <c r="U343" s="28">
        <f t="shared" si="59"/>
        <v>1685199.9999999986</v>
      </c>
      <c r="V343" s="28">
        <f t="shared" si="60"/>
        <v>1686959.9999999981</v>
      </c>
      <c r="W343" s="28">
        <f t="shared" si="61"/>
        <v>1723039.9999999979</v>
      </c>
      <c r="X343" s="28">
        <f t="shared" si="62"/>
        <v>1723039.9999999979</v>
      </c>
      <c r="Y343" s="28">
        <f t="shared" si="63"/>
        <v>1723039.9999999979</v>
      </c>
      <c r="Z343" s="203">
        <f t="shared" si="64"/>
        <v>14571919.999999985</v>
      </c>
      <c r="AA343" s="239">
        <v>5.8128252089220958</v>
      </c>
      <c r="AB343" s="180">
        <v>6.0833020000727736</v>
      </c>
      <c r="AC343" s="36">
        <v>6.3119337271216658</v>
      </c>
      <c r="AD343" s="207">
        <v>8.2299999999999898</v>
      </c>
      <c r="AE343" s="173">
        <f t="shared" si="65"/>
        <v>724239.99999999907</v>
      </c>
    </row>
    <row r="344" spans="1:31" s="30" customFormat="1" ht="14.25" customHeight="1">
      <c r="A344" s="24">
        <v>2057</v>
      </c>
      <c r="B344" s="24" t="s">
        <v>369</v>
      </c>
      <c r="C344" s="25" t="s">
        <v>340</v>
      </c>
      <c r="D344" s="24" t="s">
        <v>27</v>
      </c>
      <c r="E344" s="191">
        <v>21.82</v>
      </c>
      <c r="F344" s="39">
        <v>21.84</v>
      </c>
      <c r="G344" s="192">
        <v>21.84</v>
      </c>
      <c r="H344" s="22">
        <v>1.9999999999999574E-2</v>
      </c>
      <c r="I344" s="20">
        <v>0</v>
      </c>
      <c r="J344" s="20">
        <v>0</v>
      </c>
      <c r="K344" s="20">
        <v>0</v>
      </c>
      <c r="L344" s="20">
        <v>0</v>
      </c>
      <c r="M344" s="20">
        <v>0</v>
      </c>
      <c r="N344" s="20">
        <v>0</v>
      </c>
      <c r="O344" s="27">
        <v>0</v>
      </c>
      <c r="P344" s="198">
        <v>0</v>
      </c>
      <c r="Q344" s="28">
        <f t="shared" si="55"/>
        <v>6159.9999999998709</v>
      </c>
      <c r="R344" s="28">
        <f t="shared" si="56"/>
        <v>6159.9999999998709</v>
      </c>
      <c r="S344" s="28">
        <f t="shared" si="57"/>
        <v>6159.9999999998709</v>
      </c>
      <c r="T344" s="28">
        <f t="shared" si="58"/>
        <v>6159.9999999998709</v>
      </c>
      <c r="U344" s="28">
        <f t="shared" si="59"/>
        <v>6159.9999999998709</v>
      </c>
      <c r="V344" s="28">
        <f t="shared" si="60"/>
        <v>6159.9999999998709</v>
      </c>
      <c r="W344" s="28">
        <f t="shared" si="61"/>
        <v>6159.9999999998709</v>
      </c>
      <c r="X344" s="28">
        <f t="shared" si="62"/>
        <v>6159.9999999998709</v>
      </c>
      <c r="Y344" s="28">
        <f t="shared" si="63"/>
        <v>6159.9999999998709</v>
      </c>
      <c r="Z344" s="203">
        <f t="shared" si="64"/>
        <v>55439.999999998829</v>
      </c>
      <c r="AA344" s="239">
        <v>0.77481668235001677</v>
      </c>
      <c r="AB344" s="180">
        <v>0.7755268717930508</v>
      </c>
      <c r="AC344" s="36">
        <v>0.7755268717930508</v>
      </c>
      <c r="AD344" s="207">
        <v>1.9999999999999574E-2</v>
      </c>
      <c r="AE344" s="173">
        <f t="shared" si="65"/>
        <v>1759.9999999999625</v>
      </c>
    </row>
    <row r="345" spans="1:31" s="30" customFormat="1" ht="14.25" customHeight="1">
      <c r="A345" s="24">
        <v>2058</v>
      </c>
      <c r="B345" s="24" t="s">
        <v>370</v>
      </c>
      <c r="C345" s="25" t="s">
        <v>340</v>
      </c>
      <c r="D345" s="24" t="s">
        <v>27</v>
      </c>
      <c r="E345" s="191">
        <v>79.25</v>
      </c>
      <c r="F345" s="39">
        <v>79.599999999999994</v>
      </c>
      <c r="G345" s="192">
        <v>79.63</v>
      </c>
      <c r="H345" s="22">
        <v>0.34999999999999432</v>
      </c>
      <c r="I345" s="20">
        <v>1.0000000000019327E-2</v>
      </c>
      <c r="J345" s="20">
        <v>0</v>
      </c>
      <c r="K345" s="20">
        <v>1.9999999999996021E-2</v>
      </c>
      <c r="L345" s="20">
        <v>0</v>
      </c>
      <c r="M345" s="20">
        <v>0</v>
      </c>
      <c r="N345" s="20">
        <v>0</v>
      </c>
      <c r="O345" s="27">
        <v>0</v>
      </c>
      <c r="P345" s="198">
        <v>0</v>
      </c>
      <c r="Q345" s="28">
        <f t="shared" si="55"/>
        <v>107799.99999999824</v>
      </c>
      <c r="R345" s="28">
        <f t="shared" si="56"/>
        <v>109560.00000000164</v>
      </c>
      <c r="S345" s="28">
        <f t="shared" si="57"/>
        <v>109560.00000000164</v>
      </c>
      <c r="T345" s="28">
        <f t="shared" si="58"/>
        <v>111320.0000000013</v>
      </c>
      <c r="U345" s="28">
        <f t="shared" si="59"/>
        <v>111320.0000000013</v>
      </c>
      <c r="V345" s="28">
        <f t="shared" si="60"/>
        <v>111320.0000000013</v>
      </c>
      <c r="W345" s="28">
        <f t="shared" si="61"/>
        <v>111320.0000000013</v>
      </c>
      <c r="X345" s="28">
        <f t="shared" si="62"/>
        <v>111320.0000000013</v>
      </c>
      <c r="Y345" s="28">
        <f t="shared" si="63"/>
        <v>111320.0000000013</v>
      </c>
      <c r="Z345" s="203">
        <f t="shared" si="64"/>
        <v>994840.0000000092</v>
      </c>
      <c r="AA345" s="239">
        <v>3.4077080851905519</v>
      </c>
      <c r="AB345" s="180">
        <v>3.422757900077829</v>
      </c>
      <c r="AC345" s="36">
        <v>3.4240478842110242</v>
      </c>
      <c r="AD345" s="207">
        <v>0.37999999999999545</v>
      </c>
      <c r="AE345" s="173">
        <f t="shared" si="65"/>
        <v>33439.9999999996</v>
      </c>
    </row>
    <row r="346" spans="1:31" s="30" customFormat="1" ht="14.25" customHeight="1">
      <c r="A346" s="24">
        <v>2059</v>
      </c>
      <c r="B346" s="24" t="s">
        <v>371</v>
      </c>
      <c r="C346" s="25" t="s">
        <v>340</v>
      </c>
      <c r="D346" s="24" t="s">
        <v>27</v>
      </c>
      <c r="E346" s="191">
        <v>83.13</v>
      </c>
      <c r="F346" s="39">
        <v>83.57</v>
      </c>
      <c r="G346" s="192">
        <v>84.9</v>
      </c>
      <c r="H346" s="22">
        <v>0.43999999999999773</v>
      </c>
      <c r="I346" s="20">
        <v>0.98000000000001819</v>
      </c>
      <c r="J346" s="20">
        <v>0</v>
      </c>
      <c r="K346" s="20">
        <v>0.34999999999999432</v>
      </c>
      <c r="L346" s="20">
        <v>0</v>
      </c>
      <c r="M346" s="20">
        <v>0</v>
      </c>
      <c r="N346" s="20">
        <v>0</v>
      </c>
      <c r="O346" s="27">
        <v>0</v>
      </c>
      <c r="P346" s="198">
        <v>0</v>
      </c>
      <c r="Q346" s="28">
        <f t="shared" si="55"/>
        <v>135519.9999999993</v>
      </c>
      <c r="R346" s="28">
        <f t="shared" si="56"/>
        <v>308000.0000000025</v>
      </c>
      <c r="S346" s="28">
        <f t="shared" si="57"/>
        <v>308000.0000000025</v>
      </c>
      <c r="T346" s="28">
        <f t="shared" si="58"/>
        <v>338800.00000000198</v>
      </c>
      <c r="U346" s="28">
        <f t="shared" si="59"/>
        <v>338800.00000000198</v>
      </c>
      <c r="V346" s="28">
        <f t="shared" si="60"/>
        <v>338800.00000000198</v>
      </c>
      <c r="W346" s="28">
        <f t="shared" si="61"/>
        <v>338800.00000000198</v>
      </c>
      <c r="X346" s="28">
        <f t="shared" si="62"/>
        <v>338800.00000000198</v>
      </c>
      <c r="Y346" s="28">
        <f t="shared" si="63"/>
        <v>338800.00000000198</v>
      </c>
      <c r="Z346" s="203">
        <f t="shared" si="64"/>
        <v>2784320.0000000158</v>
      </c>
      <c r="AA346" s="239">
        <v>4.955322814275239</v>
      </c>
      <c r="AB346" s="180">
        <v>4.9815509153011162</v>
      </c>
      <c r="AC346" s="36">
        <v>5.060831311583879</v>
      </c>
      <c r="AD346" s="207">
        <v>1.7700000000000102</v>
      </c>
      <c r="AE346" s="173">
        <f t="shared" si="65"/>
        <v>155760.0000000009</v>
      </c>
    </row>
    <row r="347" spans="1:31" s="30" customFormat="1" ht="14.25" customHeight="1">
      <c r="A347" s="24">
        <v>2061</v>
      </c>
      <c r="B347" s="24" t="s">
        <v>372</v>
      </c>
      <c r="C347" s="25" t="s">
        <v>340</v>
      </c>
      <c r="D347" s="24" t="s">
        <v>27</v>
      </c>
      <c r="E347" s="191">
        <v>280.12</v>
      </c>
      <c r="F347" s="39">
        <v>291.28000000000003</v>
      </c>
      <c r="G347" s="192">
        <v>304.67</v>
      </c>
      <c r="H347" s="22">
        <v>11.160000000000025</v>
      </c>
      <c r="I347" s="20">
        <v>0.70999999999997954</v>
      </c>
      <c r="J347" s="20">
        <v>1.9399999999999977</v>
      </c>
      <c r="K347" s="20">
        <v>-0.16000000000002501</v>
      </c>
      <c r="L347" s="20">
        <v>0.68999999999999773</v>
      </c>
      <c r="M347" s="20">
        <v>3.4399999999999977</v>
      </c>
      <c r="N347" s="20">
        <v>0.71000000000003638</v>
      </c>
      <c r="O347" s="27">
        <v>4.2400000000000091</v>
      </c>
      <c r="P347" s="198">
        <v>1.8199999999999932</v>
      </c>
      <c r="Q347" s="28">
        <f t="shared" si="55"/>
        <v>3437280.000000007</v>
      </c>
      <c r="R347" s="28">
        <f t="shared" si="56"/>
        <v>3562240.0000000033</v>
      </c>
      <c r="S347" s="28">
        <f t="shared" si="57"/>
        <v>3732960.0000000033</v>
      </c>
      <c r="T347" s="28">
        <f t="shared" si="58"/>
        <v>3718880.0000000009</v>
      </c>
      <c r="U347" s="28">
        <f t="shared" si="59"/>
        <v>3779600.0000000009</v>
      </c>
      <c r="V347" s="28">
        <f t="shared" si="60"/>
        <v>4082320.0000000009</v>
      </c>
      <c r="W347" s="28">
        <f t="shared" si="61"/>
        <v>4144800.0000000042</v>
      </c>
      <c r="X347" s="28">
        <f t="shared" si="62"/>
        <v>4517920.0000000047</v>
      </c>
      <c r="Y347" s="28">
        <f t="shared" si="63"/>
        <v>4678080.0000000037</v>
      </c>
      <c r="Z347" s="203">
        <f t="shared" si="64"/>
        <v>35654080.00000003</v>
      </c>
      <c r="AA347" s="239">
        <v>8.3140905016591375</v>
      </c>
      <c r="AB347" s="180">
        <v>8.645324437110073</v>
      </c>
      <c r="AC347" s="36">
        <v>9.0427457987308628</v>
      </c>
      <c r="AD347" s="207">
        <v>24.550000000000011</v>
      </c>
      <c r="AE347" s="173">
        <f t="shared" si="65"/>
        <v>2160400.0000000009</v>
      </c>
    </row>
    <row r="348" spans="1:31" s="30" customFormat="1" ht="14.25" customHeight="1">
      <c r="A348" s="24">
        <v>2062</v>
      </c>
      <c r="B348" s="24" t="s">
        <v>373</v>
      </c>
      <c r="C348" s="25" t="s">
        <v>340</v>
      </c>
      <c r="D348" s="24" t="s">
        <v>27</v>
      </c>
      <c r="E348" s="191">
        <v>74.19</v>
      </c>
      <c r="F348" s="39">
        <v>77.399999999999991</v>
      </c>
      <c r="G348" s="192">
        <v>79.08</v>
      </c>
      <c r="H348" s="22">
        <v>3.2099999999999937</v>
      </c>
      <c r="I348" s="20">
        <v>0.14000000000001478</v>
      </c>
      <c r="J348" s="20">
        <v>0.31999999999999318</v>
      </c>
      <c r="K348" s="20">
        <v>0.82999999999999829</v>
      </c>
      <c r="L348" s="20">
        <v>3.0000000000001137E-2</v>
      </c>
      <c r="M348" s="20">
        <v>0.18999999999999773</v>
      </c>
      <c r="N348" s="20">
        <v>7.9999999999998295E-2</v>
      </c>
      <c r="O348" s="27">
        <v>0</v>
      </c>
      <c r="P348" s="198">
        <v>9.0000000000003411E-2</v>
      </c>
      <c r="Q348" s="28">
        <f t="shared" si="55"/>
        <v>988679.99999999802</v>
      </c>
      <c r="R348" s="28">
        <f t="shared" si="56"/>
        <v>1013320.0000000006</v>
      </c>
      <c r="S348" s="28">
        <f t="shared" si="57"/>
        <v>1041480</v>
      </c>
      <c r="T348" s="28">
        <f t="shared" si="58"/>
        <v>1114519.9999999998</v>
      </c>
      <c r="U348" s="28">
        <f t="shared" si="59"/>
        <v>1117159.9999999998</v>
      </c>
      <c r="V348" s="28">
        <f t="shared" si="60"/>
        <v>1133879.9999999995</v>
      </c>
      <c r="W348" s="28">
        <f t="shared" si="61"/>
        <v>1140919.9999999993</v>
      </c>
      <c r="X348" s="28">
        <f t="shared" si="62"/>
        <v>1140919.9999999993</v>
      </c>
      <c r="Y348" s="28">
        <f t="shared" si="63"/>
        <v>1148839.9999999995</v>
      </c>
      <c r="Z348" s="203">
        <f t="shared" si="64"/>
        <v>9839719.9999999963</v>
      </c>
      <c r="AA348" s="239">
        <v>5.9291285723419209</v>
      </c>
      <c r="AB348" s="180">
        <v>6.1856658781407825</v>
      </c>
      <c r="AC348" s="36">
        <v>6.3199283933252346</v>
      </c>
      <c r="AD348" s="207">
        <v>4.8900000000000006</v>
      </c>
      <c r="AE348" s="173">
        <f t="shared" si="65"/>
        <v>430320.00000000006</v>
      </c>
    </row>
    <row r="349" spans="1:31" s="30" customFormat="1" ht="14.25" customHeight="1">
      <c r="A349" s="24">
        <v>2065</v>
      </c>
      <c r="B349" s="24" t="s">
        <v>374</v>
      </c>
      <c r="C349" s="25" t="s">
        <v>340</v>
      </c>
      <c r="D349" s="24" t="s">
        <v>27</v>
      </c>
      <c r="E349" s="191">
        <v>109.92</v>
      </c>
      <c r="F349" s="39">
        <v>113.77</v>
      </c>
      <c r="G349" s="192">
        <v>117.56</v>
      </c>
      <c r="H349" s="22">
        <v>3.8499999999999943</v>
      </c>
      <c r="I349" s="20">
        <v>0.59000000000000341</v>
      </c>
      <c r="J349" s="20">
        <v>0.23999999999999488</v>
      </c>
      <c r="K349" s="20">
        <v>0.10000000000000853</v>
      </c>
      <c r="L349" s="20">
        <v>2.3700000000000045</v>
      </c>
      <c r="M349" s="20">
        <v>0</v>
      </c>
      <c r="N349" s="20">
        <v>0.48999999999999488</v>
      </c>
      <c r="O349" s="27">
        <v>0</v>
      </c>
      <c r="P349" s="198">
        <v>0</v>
      </c>
      <c r="Q349" s="28">
        <f t="shared" si="55"/>
        <v>1185799.9999999984</v>
      </c>
      <c r="R349" s="28">
        <f t="shared" si="56"/>
        <v>1289639.9999999991</v>
      </c>
      <c r="S349" s="28">
        <f t="shared" si="57"/>
        <v>1310759.9999999986</v>
      </c>
      <c r="T349" s="28">
        <f t="shared" si="58"/>
        <v>1319559.9999999993</v>
      </c>
      <c r="U349" s="28">
        <f t="shared" si="59"/>
        <v>1528119.9999999998</v>
      </c>
      <c r="V349" s="28">
        <f t="shared" si="60"/>
        <v>1528119.9999999998</v>
      </c>
      <c r="W349" s="28">
        <f t="shared" si="61"/>
        <v>1571239.9999999993</v>
      </c>
      <c r="X349" s="28">
        <f t="shared" si="62"/>
        <v>1571239.9999999993</v>
      </c>
      <c r="Y349" s="28">
        <f t="shared" si="63"/>
        <v>1571239.9999999993</v>
      </c>
      <c r="Z349" s="203">
        <f t="shared" si="64"/>
        <v>12875719.999999994</v>
      </c>
      <c r="AA349" s="239">
        <v>9.2443547369748966</v>
      </c>
      <c r="AB349" s="180">
        <v>9.5681426348765815</v>
      </c>
      <c r="AC349" s="36">
        <v>9.8868844876161646</v>
      </c>
      <c r="AD349" s="207">
        <v>7.64</v>
      </c>
      <c r="AE349" s="173">
        <f t="shared" si="65"/>
        <v>672320</v>
      </c>
    </row>
    <row r="350" spans="1:31" s="30" customFormat="1" ht="14.25" customHeight="1">
      <c r="A350" s="24">
        <v>2066</v>
      </c>
      <c r="B350" s="24" t="s">
        <v>375</v>
      </c>
      <c r="C350" s="25" t="s">
        <v>340</v>
      </c>
      <c r="D350" s="24" t="s">
        <v>27</v>
      </c>
      <c r="E350" s="191">
        <v>22.68</v>
      </c>
      <c r="F350" s="39">
        <v>22.98</v>
      </c>
      <c r="G350" s="192">
        <v>22.98</v>
      </c>
      <c r="H350" s="22">
        <v>0.30000000000000071</v>
      </c>
      <c r="I350" s="20">
        <v>0</v>
      </c>
      <c r="J350" s="20">
        <v>0</v>
      </c>
      <c r="K350" s="20">
        <v>0</v>
      </c>
      <c r="L350" s="20">
        <v>1.9999999999999574E-2</v>
      </c>
      <c r="M350" s="20">
        <v>0</v>
      </c>
      <c r="N350" s="20">
        <v>0</v>
      </c>
      <c r="O350" s="27">
        <v>-1.9999999999999574E-2</v>
      </c>
      <c r="P350" s="198">
        <v>0</v>
      </c>
      <c r="Q350" s="28">
        <f t="shared" si="55"/>
        <v>92400.000000000218</v>
      </c>
      <c r="R350" s="28">
        <f t="shared" si="56"/>
        <v>92400.000000000218</v>
      </c>
      <c r="S350" s="28">
        <f t="shared" si="57"/>
        <v>92400.000000000218</v>
      </c>
      <c r="T350" s="28">
        <f t="shared" si="58"/>
        <v>92400.000000000218</v>
      </c>
      <c r="U350" s="28">
        <f t="shared" si="59"/>
        <v>94160.000000000175</v>
      </c>
      <c r="V350" s="28">
        <f t="shared" si="60"/>
        <v>94160.000000000175</v>
      </c>
      <c r="W350" s="28">
        <f t="shared" si="61"/>
        <v>94160.000000000175</v>
      </c>
      <c r="X350" s="28">
        <f t="shared" si="62"/>
        <v>92400.000000000218</v>
      </c>
      <c r="Y350" s="28">
        <f t="shared" si="63"/>
        <v>92400.000000000218</v>
      </c>
      <c r="Z350" s="203">
        <f t="shared" si="64"/>
        <v>836880.00000000186</v>
      </c>
      <c r="AA350" s="239">
        <v>3.7227930796756512</v>
      </c>
      <c r="AB350" s="180">
        <v>3.7720363743803551</v>
      </c>
      <c r="AC350" s="36">
        <v>3.7720363743803551</v>
      </c>
      <c r="AD350" s="207">
        <v>0.30000000000000071</v>
      </c>
      <c r="AE350" s="173">
        <f t="shared" si="65"/>
        <v>26400.000000000062</v>
      </c>
    </row>
    <row r="351" spans="1:31" s="30" customFormat="1" ht="14.25" customHeight="1">
      <c r="A351" s="24">
        <v>2067</v>
      </c>
      <c r="B351" s="24" t="s">
        <v>376</v>
      </c>
      <c r="C351" s="25" t="s">
        <v>340</v>
      </c>
      <c r="D351" s="24" t="s">
        <v>27</v>
      </c>
      <c r="E351" s="191">
        <v>37.28</v>
      </c>
      <c r="F351" s="39">
        <v>38.020000000000003</v>
      </c>
      <c r="G351" s="192">
        <v>38.32</v>
      </c>
      <c r="H351" s="22">
        <v>0.74000000000000199</v>
      </c>
      <c r="I351" s="20">
        <v>0</v>
      </c>
      <c r="J351" s="20">
        <v>0</v>
      </c>
      <c r="K351" s="20">
        <v>0</v>
      </c>
      <c r="L351" s="20">
        <v>3.9999999999999147E-2</v>
      </c>
      <c r="M351" s="20">
        <v>0</v>
      </c>
      <c r="N351" s="20">
        <v>0</v>
      </c>
      <c r="O351" s="27">
        <v>0.25999999999999801</v>
      </c>
      <c r="P351" s="198">
        <v>0</v>
      </c>
      <c r="Q351" s="28">
        <f t="shared" si="55"/>
        <v>227920.00000000061</v>
      </c>
      <c r="R351" s="28">
        <f t="shared" si="56"/>
        <v>227920.00000000061</v>
      </c>
      <c r="S351" s="28">
        <f t="shared" si="57"/>
        <v>227920.00000000061</v>
      </c>
      <c r="T351" s="28">
        <f t="shared" si="58"/>
        <v>227920.00000000061</v>
      </c>
      <c r="U351" s="28">
        <f t="shared" si="59"/>
        <v>231440.00000000052</v>
      </c>
      <c r="V351" s="28">
        <f t="shared" si="60"/>
        <v>231440.00000000052</v>
      </c>
      <c r="W351" s="28">
        <f t="shared" si="61"/>
        <v>231440.00000000052</v>
      </c>
      <c r="X351" s="28">
        <f t="shared" si="62"/>
        <v>254320.00000000035</v>
      </c>
      <c r="Y351" s="28">
        <f t="shared" si="63"/>
        <v>254320.00000000035</v>
      </c>
      <c r="Z351" s="203">
        <f t="shared" si="64"/>
        <v>2114640.0000000047</v>
      </c>
      <c r="AA351" s="239">
        <v>3.8632124352331605</v>
      </c>
      <c r="AB351" s="180">
        <v>3.9398963730569956</v>
      </c>
      <c r="AC351" s="36">
        <v>3.9709844559585492</v>
      </c>
      <c r="AD351" s="207">
        <v>1.0399999999999991</v>
      </c>
      <c r="AE351" s="173">
        <f t="shared" si="65"/>
        <v>91519.999999999927</v>
      </c>
    </row>
    <row r="352" spans="1:31" s="30" customFormat="1" ht="14.25" customHeight="1">
      <c r="A352" s="24">
        <v>2068</v>
      </c>
      <c r="B352" s="24" t="s">
        <v>377</v>
      </c>
      <c r="C352" s="25" t="s">
        <v>340</v>
      </c>
      <c r="D352" s="24" t="s">
        <v>27</v>
      </c>
      <c r="E352" s="191">
        <v>96.63</v>
      </c>
      <c r="F352" s="39">
        <v>98.11999999999999</v>
      </c>
      <c r="G352" s="192">
        <v>99.15</v>
      </c>
      <c r="H352" s="22">
        <v>1.4899999999999949</v>
      </c>
      <c r="I352" s="20">
        <v>0</v>
      </c>
      <c r="J352" s="20">
        <v>0.14000000000000057</v>
      </c>
      <c r="K352" s="20">
        <v>0.17000000000000171</v>
      </c>
      <c r="L352" s="20">
        <v>7.9999999999998295E-2</v>
      </c>
      <c r="M352" s="20">
        <v>0</v>
      </c>
      <c r="N352" s="20">
        <v>1.0000000000005116E-2</v>
      </c>
      <c r="O352" s="27">
        <v>0.62999999999998124</v>
      </c>
      <c r="P352" s="198">
        <v>0</v>
      </c>
      <c r="Q352" s="28">
        <f t="shared" si="55"/>
        <v>458919.99999999843</v>
      </c>
      <c r="R352" s="28">
        <f t="shared" si="56"/>
        <v>458919.99999999843</v>
      </c>
      <c r="S352" s="28">
        <f t="shared" si="57"/>
        <v>471239.99999999849</v>
      </c>
      <c r="T352" s="28">
        <f t="shared" si="58"/>
        <v>486199.99999999866</v>
      </c>
      <c r="U352" s="28">
        <f t="shared" si="59"/>
        <v>493239.99999999849</v>
      </c>
      <c r="V352" s="28">
        <f t="shared" si="60"/>
        <v>493239.99999999849</v>
      </c>
      <c r="W352" s="28">
        <f t="shared" si="61"/>
        <v>494119.99999999895</v>
      </c>
      <c r="X352" s="28">
        <f t="shared" si="62"/>
        <v>549559.99999999732</v>
      </c>
      <c r="Y352" s="28">
        <f t="shared" si="63"/>
        <v>549559.99999999732</v>
      </c>
      <c r="Z352" s="203">
        <f t="shared" si="64"/>
        <v>4454999.9999999851</v>
      </c>
      <c r="AA352" s="239">
        <v>5.0905853409264514</v>
      </c>
      <c r="AB352" s="180">
        <v>5.1690803441136639</v>
      </c>
      <c r="AC352" s="36">
        <v>5.2233419906122087</v>
      </c>
      <c r="AD352" s="207">
        <v>2.5200000000000102</v>
      </c>
      <c r="AE352" s="173">
        <f t="shared" si="65"/>
        <v>221760.0000000009</v>
      </c>
    </row>
    <row r="353" spans="1:31" s="30" customFormat="1" ht="14.25" customHeight="1">
      <c r="A353" s="24">
        <v>2070</v>
      </c>
      <c r="B353" s="24" t="s">
        <v>378</v>
      </c>
      <c r="C353" s="25" t="s">
        <v>340</v>
      </c>
      <c r="D353" s="24" t="s">
        <v>27</v>
      </c>
      <c r="E353" s="191">
        <v>79.989999999999995</v>
      </c>
      <c r="F353" s="39">
        <v>82.97</v>
      </c>
      <c r="G353" s="192">
        <v>83.15</v>
      </c>
      <c r="H353" s="22">
        <v>2.980000000000004</v>
      </c>
      <c r="I353" s="20">
        <v>0</v>
      </c>
      <c r="J353" s="20">
        <v>0</v>
      </c>
      <c r="K353" s="20">
        <v>0</v>
      </c>
      <c r="L353" s="20">
        <v>4.0000000000006253E-2</v>
      </c>
      <c r="M353" s="20">
        <v>0</v>
      </c>
      <c r="N353" s="20">
        <v>1.9999999999996021E-2</v>
      </c>
      <c r="O353" s="27">
        <v>0.12000000000000455</v>
      </c>
      <c r="P353" s="198">
        <v>0</v>
      </c>
      <c r="Q353" s="28">
        <f t="shared" si="55"/>
        <v>917840.00000000116</v>
      </c>
      <c r="R353" s="28">
        <f t="shared" si="56"/>
        <v>917840.00000000116</v>
      </c>
      <c r="S353" s="28">
        <f t="shared" si="57"/>
        <v>917840.00000000116</v>
      </c>
      <c r="T353" s="28">
        <f t="shared" si="58"/>
        <v>917840.00000000116</v>
      </c>
      <c r="U353" s="28">
        <f t="shared" si="59"/>
        <v>921360.00000000175</v>
      </c>
      <c r="V353" s="28">
        <f t="shared" si="60"/>
        <v>921360.00000000175</v>
      </c>
      <c r="W353" s="28">
        <f t="shared" si="61"/>
        <v>923120.0000000014</v>
      </c>
      <c r="X353" s="28">
        <f t="shared" si="62"/>
        <v>933680.00000000175</v>
      </c>
      <c r="Y353" s="28">
        <f t="shared" si="63"/>
        <v>933680.00000000175</v>
      </c>
      <c r="Z353" s="203">
        <f t="shared" si="64"/>
        <v>8304560.000000013</v>
      </c>
      <c r="AA353" s="239">
        <v>3.5412765241567383</v>
      </c>
      <c r="AB353" s="180">
        <v>3.6732055658117844</v>
      </c>
      <c r="AC353" s="36">
        <v>3.681174434099673</v>
      </c>
      <c r="AD353" s="207">
        <v>3.1600000000000108</v>
      </c>
      <c r="AE353" s="173">
        <f t="shared" si="65"/>
        <v>278080.00000000093</v>
      </c>
    </row>
    <row r="354" spans="1:31" s="30" customFormat="1" ht="14.25" customHeight="1">
      <c r="A354" s="24">
        <v>2071</v>
      </c>
      <c r="B354" s="24" t="s">
        <v>379</v>
      </c>
      <c r="C354" s="25" t="s">
        <v>340</v>
      </c>
      <c r="D354" s="24" t="s">
        <v>27</v>
      </c>
      <c r="E354" s="191">
        <v>321.49</v>
      </c>
      <c r="F354" s="39">
        <v>336.05</v>
      </c>
      <c r="G354" s="192">
        <v>338.03</v>
      </c>
      <c r="H354" s="22">
        <v>14.560000000000002</v>
      </c>
      <c r="I354" s="20">
        <v>0.37999999999999545</v>
      </c>
      <c r="J354" s="20">
        <v>0.75999999999999091</v>
      </c>
      <c r="K354" s="20">
        <v>0.39999999999997726</v>
      </c>
      <c r="L354" s="20">
        <v>0.60000000000002274</v>
      </c>
      <c r="M354" s="20">
        <v>9.0000000000031832E-2</v>
      </c>
      <c r="N354" s="20">
        <v>-0.48000000000001819</v>
      </c>
      <c r="O354" s="27">
        <v>0.20999999999997954</v>
      </c>
      <c r="P354" s="198">
        <v>1.999999999998181E-2</v>
      </c>
      <c r="Q354" s="28">
        <f t="shared" si="55"/>
        <v>4484480.0000000009</v>
      </c>
      <c r="R354" s="28">
        <f t="shared" si="56"/>
        <v>4551360</v>
      </c>
      <c r="S354" s="28">
        <f t="shared" si="57"/>
        <v>4618239.9999999991</v>
      </c>
      <c r="T354" s="28">
        <f t="shared" si="58"/>
        <v>4653439.9999999972</v>
      </c>
      <c r="U354" s="28">
        <f t="shared" si="59"/>
        <v>4706239.9999999991</v>
      </c>
      <c r="V354" s="28">
        <f t="shared" si="60"/>
        <v>4714160.0000000019</v>
      </c>
      <c r="W354" s="28">
        <f t="shared" si="61"/>
        <v>4671920</v>
      </c>
      <c r="X354" s="28">
        <f t="shared" si="62"/>
        <v>4690399.9999999981</v>
      </c>
      <c r="Y354" s="28">
        <f t="shared" si="63"/>
        <v>4692159.9999999963</v>
      </c>
      <c r="Z354" s="203">
        <f t="shared" si="64"/>
        <v>41782400</v>
      </c>
      <c r="AA354" s="239">
        <v>5.5365735207503111</v>
      </c>
      <c r="AB354" s="180">
        <v>5.78732007729056</v>
      </c>
      <c r="AC354" s="36">
        <v>5.821418853523368</v>
      </c>
      <c r="AD354" s="207">
        <v>16.539999999999964</v>
      </c>
      <c r="AE354" s="173">
        <f t="shared" si="65"/>
        <v>1455519.9999999967</v>
      </c>
    </row>
    <row r="355" spans="1:31" s="30" customFormat="1" ht="14.25" customHeight="1">
      <c r="A355" s="24">
        <v>2072</v>
      </c>
      <c r="B355" s="24" t="s">
        <v>380</v>
      </c>
      <c r="C355" s="25" t="s">
        <v>340</v>
      </c>
      <c r="D355" s="24" t="s">
        <v>27</v>
      </c>
      <c r="E355" s="191">
        <v>72.72</v>
      </c>
      <c r="F355" s="39">
        <v>73.489999999999995</v>
      </c>
      <c r="G355" s="192">
        <v>77.680000000000007</v>
      </c>
      <c r="H355" s="22">
        <v>0.76999999999999602</v>
      </c>
      <c r="I355" s="20">
        <v>6.9999999999993179E-2</v>
      </c>
      <c r="J355" s="20">
        <v>0.98000000000001819</v>
      </c>
      <c r="K355" s="20">
        <v>1.1499999999999915</v>
      </c>
      <c r="L355" s="20">
        <v>0.34000000000000341</v>
      </c>
      <c r="M355" s="20">
        <v>1.0499999999999972</v>
      </c>
      <c r="N355" s="20">
        <v>0</v>
      </c>
      <c r="O355" s="27">
        <v>0.56000000000000227</v>
      </c>
      <c r="P355" s="198">
        <v>4.0000000000006253E-2</v>
      </c>
      <c r="Q355" s="28">
        <f t="shared" si="55"/>
        <v>237159.99999999878</v>
      </c>
      <c r="R355" s="28">
        <f t="shared" si="56"/>
        <v>249479.99999999758</v>
      </c>
      <c r="S355" s="28">
        <f t="shared" si="57"/>
        <v>335719.99999999919</v>
      </c>
      <c r="T355" s="28">
        <f t="shared" si="58"/>
        <v>436919.99999999843</v>
      </c>
      <c r="U355" s="28">
        <f t="shared" si="59"/>
        <v>466839.99999999872</v>
      </c>
      <c r="V355" s="28">
        <f t="shared" si="60"/>
        <v>559239.99999999849</v>
      </c>
      <c r="W355" s="28">
        <f t="shared" si="61"/>
        <v>559239.99999999849</v>
      </c>
      <c r="X355" s="28">
        <f t="shared" si="62"/>
        <v>608519.99999999872</v>
      </c>
      <c r="Y355" s="28">
        <f t="shared" si="63"/>
        <v>612039.9999999993</v>
      </c>
      <c r="Z355" s="203">
        <f t="shared" si="64"/>
        <v>4065159.9999999879</v>
      </c>
      <c r="AA355" s="239">
        <v>10.901894938834252</v>
      </c>
      <c r="AB355" s="180">
        <v>11.017330295034778</v>
      </c>
      <c r="AC355" s="36">
        <v>11.645478532022068</v>
      </c>
      <c r="AD355" s="207">
        <v>4.960000000000008</v>
      </c>
      <c r="AE355" s="173">
        <f t="shared" si="65"/>
        <v>436480.0000000007</v>
      </c>
    </row>
    <row r="356" spans="1:31" s="30" customFormat="1" ht="14.25" customHeight="1">
      <c r="A356" s="24">
        <v>2078</v>
      </c>
      <c r="B356" s="24" t="s">
        <v>381</v>
      </c>
      <c r="C356" s="25" t="s">
        <v>340</v>
      </c>
      <c r="D356" s="24" t="s">
        <v>27</v>
      </c>
      <c r="E356" s="191">
        <v>11.06</v>
      </c>
      <c r="F356" s="39">
        <v>11.21</v>
      </c>
      <c r="G356" s="192">
        <v>11.21</v>
      </c>
      <c r="H356" s="22">
        <v>0.15000000000000036</v>
      </c>
      <c r="I356" s="20">
        <v>0</v>
      </c>
      <c r="J356" s="20">
        <v>0</v>
      </c>
      <c r="K356" s="20">
        <v>0</v>
      </c>
      <c r="L356" s="20">
        <v>0</v>
      </c>
      <c r="M356" s="20">
        <v>0</v>
      </c>
      <c r="N356" s="20">
        <v>0</v>
      </c>
      <c r="O356" s="27">
        <v>0</v>
      </c>
      <c r="P356" s="198">
        <v>0</v>
      </c>
      <c r="Q356" s="28">
        <f t="shared" si="55"/>
        <v>46200.000000000109</v>
      </c>
      <c r="R356" s="28">
        <f t="shared" si="56"/>
        <v>46200.000000000109</v>
      </c>
      <c r="S356" s="28">
        <f t="shared" si="57"/>
        <v>46200.000000000109</v>
      </c>
      <c r="T356" s="28">
        <f t="shared" si="58"/>
        <v>46200.000000000109</v>
      </c>
      <c r="U356" s="28">
        <f t="shared" si="59"/>
        <v>46200.000000000109</v>
      </c>
      <c r="V356" s="28">
        <f t="shared" si="60"/>
        <v>46200.000000000109</v>
      </c>
      <c r="W356" s="28">
        <f t="shared" si="61"/>
        <v>46200.000000000109</v>
      </c>
      <c r="X356" s="28">
        <f t="shared" si="62"/>
        <v>46200.000000000109</v>
      </c>
      <c r="Y356" s="28">
        <f t="shared" si="63"/>
        <v>46200.000000000109</v>
      </c>
      <c r="Z356" s="203">
        <f t="shared" si="64"/>
        <v>415800.00000000099</v>
      </c>
      <c r="AA356" s="239">
        <v>0.79421501253078841</v>
      </c>
      <c r="AB356" s="180">
        <v>0.80498646387614259</v>
      </c>
      <c r="AC356" s="36">
        <v>0.80498646387614259</v>
      </c>
      <c r="AD356" s="207">
        <v>0.15000000000000036</v>
      </c>
      <c r="AE356" s="173">
        <f t="shared" si="65"/>
        <v>13200.000000000031</v>
      </c>
    </row>
    <row r="357" spans="1:31" s="30" customFormat="1" ht="14.25" customHeight="1">
      <c r="A357" s="24">
        <v>2079</v>
      </c>
      <c r="B357" s="24" t="s">
        <v>382</v>
      </c>
      <c r="C357" s="25" t="s">
        <v>340</v>
      </c>
      <c r="D357" s="24" t="s">
        <v>27</v>
      </c>
      <c r="E357" s="191">
        <v>133.42000000000002</v>
      </c>
      <c r="F357" s="39">
        <v>139.19000000000003</v>
      </c>
      <c r="G357" s="192">
        <v>142.17000000000002</v>
      </c>
      <c r="H357" s="22">
        <v>5.7700000000000102</v>
      </c>
      <c r="I357" s="20">
        <v>1.3199999999999648</v>
      </c>
      <c r="J357" s="20">
        <v>1.460000000000008</v>
      </c>
      <c r="K357" s="20">
        <v>1.8199999999999932</v>
      </c>
      <c r="L357" s="20">
        <v>-1.5200000000000102</v>
      </c>
      <c r="M357" s="20">
        <v>-9.9999999999994316E-2</v>
      </c>
      <c r="N357" s="20">
        <v>0</v>
      </c>
      <c r="O357" s="27">
        <v>0</v>
      </c>
      <c r="P357" s="198">
        <v>0</v>
      </c>
      <c r="Q357" s="28">
        <f t="shared" si="55"/>
        <v>1777160.0000000033</v>
      </c>
      <c r="R357" s="28">
        <f t="shared" si="56"/>
        <v>2009479.999999997</v>
      </c>
      <c r="S357" s="28">
        <f t="shared" si="57"/>
        <v>2137959.9999999977</v>
      </c>
      <c r="T357" s="28">
        <f t="shared" si="58"/>
        <v>2298119.9999999972</v>
      </c>
      <c r="U357" s="28">
        <f t="shared" si="59"/>
        <v>2164359.9999999963</v>
      </c>
      <c r="V357" s="28">
        <f t="shared" si="60"/>
        <v>2155559.9999999967</v>
      </c>
      <c r="W357" s="28">
        <f t="shared" si="61"/>
        <v>2155559.9999999967</v>
      </c>
      <c r="X357" s="28">
        <f t="shared" si="62"/>
        <v>2155559.9999999967</v>
      </c>
      <c r="Y357" s="28">
        <f t="shared" si="63"/>
        <v>2155559.9999999967</v>
      </c>
      <c r="Z357" s="203">
        <f t="shared" si="64"/>
        <v>19009319.999999978</v>
      </c>
      <c r="AA357" s="239">
        <v>6.606487648116147</v>
      </c>
      <c r="AB357" s="180">
        <v>6.8921976895614332</v>
      </c>
      <c r="AC357" s="36">
        <v>7.0397567750912344</v>
      </c>
      <c r="AD357" s="207">
        <v>8.75</v>
      </c>
      <c r="AE357" s="173">
        <f t="shared" si="65"/>
        <v>770000</v>
      </c>
    </row>
    <row r="358" spans="1:31" s="30" customFormat="1" ht="14.25" customHeight="1">
      <c r="A358" s="24">
        <v>2082</v>
      </c>
      <c r="B358" s="24" t="s">
        <v>383</v>
      </c>
      <c r="C358" s="25" t="s">
        <v>340</v>
      </c>
      <c r="D358" s="24" t="s">
        <v>27</v>
      </c>
      <c r="E358" s="191">
        <v>56.69</v>
      </c>
      <c r="F358" s="39">
        <v>57.809999999999995</v>
      </c>
      <c r="G358" s="192">
        <v>58.370000000000005</v>
      </c>
      <c r="H358" s="22">
        <v>1.1199999999999974</v>
      </c>
      <c r="I358" s="20">
        <v>0.39000000000000767</v>
      </c>
      <c r="J358" s="20">
        <v>0</v>
      </c>
      <c r="K358" s="20">
        <v>0.14999999999999858</v>
      </c>
      <c r="L358" s="20">
        <v>0</v>
      </c>
      <c r="M358" s="20">
        <v>0</v>
      </c>
      <c r="N358" s="20">
        <v>0</v>
      </c>
      <c r="O358" s="27">
        <v>0</v>
      </c>
      <c r="P358" s="198">
        <v>2.0000000000003126E-2</v>
      </c>
      <c r="Q358" s="28">
        <f t="shared" si="55"/>
        <v>344959.99999999919</v>
      </c>
      <c r="R358" s="28">
        <f t="shared" si="56"/>
        <v>413600.00000000052</v>
      </c>
      <c r="S358" s="28">
        <f t="shared" si="57"/>
        <v>413600.00000000052</v>
      </c>
      <c r="T358" s="28">
        <f t="shared" si="58"/>
        <v>426800.00000000041</v>
      </c>
      <c r="U358" s="28">
        <f t="shared" si="59"/>
        <v>426800.00000000041</v>
      </c>
      <c r="V358" s="28">
        <f t="shared" si="60"/>
        <v>426800.00000000041</v>
      </c>
      <c r="W358" s="28">
        <f t="shared" si="61"/>
        <v>426800.00000000041</v>
      </c>
      <c r="X358" s="28">
        <f t="shared" si="62"/>
        <v>426800.00000000041</v>
      </c>
      <c r="Y358" s="28">
        <f t="shared" si="63"/>
        <v>428560.0000000007</v>
      </c>
      <c r="Z358" s="203">
        <f t="shared" si="64"/>
        <v>3734720.0000000028</v>
      </c>
      <c r="AA358" s="239">
        <v>4.8355453956122698</v>
      </c>
      <c r="AB358" s="180">
        <v>4.9310791906922784</v>
      </c>
      <c r="AC358" s="36">
        <v>4.9788460882322836</v>
      </c>
      <c r="AD358" s="207">
        <v>1.680000000000007</v>
      </c>
      <c r="AE358" s="173">
        <f t="shared" si="65"/>
        <v>147840.00000000061</v>
      </c>
    </row>
    <row r="359" spans="1:31" s="30" customFormat="1" ht="14.25" customHeight="1">
      <c r="A359" s="24">
        <v>2088</v>
      </c>
      <c r="B359" s="24" t="s">
        <v>384</v>
      </c>
      <c r="C359" s="25" t="s">
        <v>340</v>
      </c>
      <c r="D359" s="24" t="s">
        <v>27</v>
      </c>
      <c r="E359" s="191">
        <v>52.4</v>
      </c>
      <c r="F359" s="39">
        <v>53.66</v>
      </c>
      <c r="G359" s="192">
        <v>54.04</v>
      </c>
      <c r="H359" s="22">
        <v>1.259999999999998</v>
      </c>
      <c r="I359" s="20">
        <v>0.11000000000000654</v>
      </c>
      <c r="J359" s="20">
        <v>9.0000000000003411E-2</v>
      </c>
      <c r="K359" s="20">
        <v>6.9999999999993179E-2</v>
      </c>
      <c r="L359" s="20">
        <v>0.10999999999999943</v>
      </c>
      <c r="M359" s="20">
        <v>0</v>
      </c>
      <c r="N359" s="20">
        <v>0</v>
      </c>
      <c r="O359" s="27">
        <v>0</v>
      </c>
      <c r="P359" s="198">
        <v>0</v>
      </c>
      <c r="Q359" s="28">
        <f t="shared" si="55"/>
        <v>388079.9999999993</v>
      </c>
      <c r="R359" s="28">
        <f t="shared" si="56"/>
        <v>407440.00000000047</v>
      </c>
      <c r="S359" s="28">
        <f t="shared" si="57"/>
        <v>415360.00000000076</v>
      </c>
      <c r="T359" s="28">
        <f t="shared" si="58"/>
        <v>421520.00000000017</v>
      </c>
      <c r="U359" s="28">
        <f t="shared" si="59"/>
        <v>431200.00000000012</v>
      </c>
      <c r="V359" s="28">
        <f t="shared" si="60"/>
        <v>431200.00000000012</v>
      </c>
      <c r="W359" s="28">
        <f t="shared" si="61"/>
        <v>431200.00000000012</v>
      </c>
      <c r="X359" s="28">
        <f t="shared" si="62"/>
        <v>431200.00000000012</v>
      </c>
      <c r="Y359" s="28">
        <f t="shared" si="63"/>
        <v>431200.00000000012</v>
      </c>
      <c r="Z359" s="203">
        <f t="shared" si="64"/>
        <v>3788400.0000000009</v>
      </c>
      <c r="AA359" s="239">
        <v>3.1732190005571295</v>
      </c>
      <c r="AB359" s="180">
        <v>3.2495215948453353</v>
      </c>
      <c r="AC359" s="36">
        <v>3.2725334883608266</v>
      </c>
      <c r="AD359" s="207">
        <v>1.6400000000000006</v>
      </c>
      <c r="AE359" s="173">
        <f t="shared" si="65"/>
        <v>144320.00000000006</v>
      </c>
    </row>
    <row r="360" spans="1:31" s="30" customFormat="1" ht="14.25" customHeight="1">
      <c r="A360" s="24">
        <v>2089</v>
      </c>
      <c r="B360" s="24" t="s">
        <v>385</v>
      </c>
      <c r="C360" s="25" t="s">
        <v>340</v>
      </c>
      <c r="D360" s="24" t="s">
        <v>27</v>
      </c>
      <c r="E360" s="191">
        <v>21</v>
      </c>
      <c r="F360" s="39">
        <v>21.13</v>
      </c>
      <c r="G360" s="192">
        <v>21.25</v>
      </c>
      <c r="H360" s="22">
        <v>0.12999999999999901</v>
      </c>
      <c r="I360" s="20">
        <v>0</v>
      </c>
      <c r="J360" s="20">
        <v>0</v>
      </c>
      <c r="K360" s="20">
        <v>1.9999999999999574E-2</v>
      </c>
      <c r="L360" s="20">
        <v>0</v>
      </c>
      <c r="M360" s="20">
        <v>0</v>
      </c>
      <c r="N360" s="20">
        <v>7.0000000000000284E-2</v>
      </c>
      <c r="O360" s="27">
        <v>0</v>
      </c>
      <c r="P360" s="198">
        <v>3.0000000000001137E-2</v>
      </c>
      <c r="Q360" s="28">
        <f t="shared" si="55"/>
        <v>40039.999999999694</v>
      </c>
      <c r="R360" s="28">
        <f t="shared" si="56"/>
        <v>40039.999999999694</v>
      </c>
      <c r="S360" s="28">
        <f t="shared" si="57"/>
        <v>40039.999999999694</v>
      </c>
      <c r="T360" s="28">
        <f t="shared" si="58"/>
        <v>41799.999999999658</v>
      </c>
      <c r="U360" s="28">
        <f t="shared" si="59"/>
        <v>41799.999999999658</v>
      </c>
      <c r="V360" s="28">
        <f t="shared" si="60"/>
        <v>41799.999999999658</v>
      </c>
      <c r="W360" s="28">
        <f t="shared" si="61"/>
        <v>47959.99999999968</v>
      </c>
      <c r="X360" s="28">
        <f t="shared" si="62"/>
        <v>47959.99999999968</v>
      </c>
      <c r="Y360" s="28">
        <f t="shared" si="63"/>
        <v>50599.999999999782</v>
      </c>
      <c r="Z360" s="203">
        <f t="shared" si="64"/>
        <v>392039.99999999721</v>
      </c>
      <c r="AA360" s="239">
        <v>3.2152863901520368</v>
      </c>
      <c r="AB360" s="180">
        <v>3.2351905439958353</v>
      </c>
      <c r="AC360" s="36">
        <v>3.2535636090824189</v>
      </c>
      <c r="AD360" s="207">
        <v>0.25</v>
      </c>
      <c r="AE360" s="173">
        <f t="shared" si="65"/>
        <v>22000</v>
      </c>
    </row>
    <row r="361" spans="1:31" s="30" customFormat="1" ht="14.25" customHeight="1">
      <c r="A361" s="24">
        <v>2090</v>
      </c>
      <c r="B361" s="24" t="s">
        <v>386</v>
      </c>
      <c r="C361" s="25" t="s">
        <v>340</v>
      </c>
      <c r="D361" s="24" t="s">
        <v>27</v>
      </c>
      <c r="E361" s="191">
        <v>79.77</v>
      </c>
      <c r="F361" s="39">
        <v>81.78</v>
      </c>
      <c r="G361" s="192">
        <v>82.44</v>
      </c>
      <c r="H361" s="22">
        <v>2.0100000000000051</v>
      </c>
      <c r="I361" s="20">
        <v>0.23999999999999488</v>
      </c>
      <c r="J361" s="20">
        <v>0.15000000000000568</v>
      </c>
      <c r="K361" s="20">
        <v>0.12999999999999545</v>
      </c>
      <c r="L361" s="20">
        <v>0.10999999999999943</v>
      </c>
      <c r="M361" s="20">
        <v>3.0000000000001137E-2</v>
      </c>
      <c r="N361" s="20">
        <v>0</v>
      </c>
      <c r="O361" s="27">
        <v>0</v>
      </c>
      <c r="P361" s="198">
        <v>0</v>
      </c>
      <c r="Q361" s="28">
        <f t="shared" si="55"/>
        <v>619080.00000000163</v>
      </c>
      <c r="R361" s="28">
        <f t="shared" si="56"/>
        <v>661320.0000000007</v>
      </c>
      <c r="S361" s="28">
        <f t="shared" si="57"/>
        <v>674520.00000000116</v>
      </c>
      <c r="T361" s="28">
        <f t="shared" si="58"/>
        <v>685960.00000000081</v>
      </c>
      <c r="U361" s="28">
        <f t="shared" si="59"/>
        <v>695640.00000000081</v>
      </c>
      <c r="V361" s="28">
        <f t="shared" si="60"/>
        <v>698280.00000000093</v>
      </c>
      <c r="W361" s="28">
        <f t="shared" si="61"/>
        <v>698280.00000000093</v>
      </c>
      <c r="X361" s="28">
        <f t="shared" si="62"/>
        <v>698280.00000000093</v>
      </c>
      <c r="Y361" s="28">
        <f t="shared" si="63"/>
        <v>698280.00000000093</v>
      </c>
      <c r="Z361" s="203">
        <f t="shared" si="64"/>
        <v>6129640.0000000093</v>
      </c>
      <c r="AA361" s="239">
        <v>5.717746733279335</v>
      </c>
      <c r="AB361" s="180">
        <v>5.861819328664712</v>
      </c>
      <c r="AC361" s="36">
        <v>5.9091267480449838</v>
      </c>
      <c r="AD361" s="207">
        <v>2.6700000000000017</v>
      </c>
      <c r="AE361" s="173">
        <f t="shared" si="65"/>
        <v>234960.00000000015</v>
      </c>
    </row>
    <row r="362" spans="1:31" s="30" customFormat="1" ht="14.25" customHeight="1">
      <c r="A362" s="24">
        <v>2091</v>
      </c>
      <c r="B362" s="24" t="s">
        <v>387</v>
      </c>
      <c r="C362" s="25" t="s">
        <v>340</v>
      </c>
      <c r="D362" s="24" t="s">
        <v>27</v>
      </c>
      <c r="E362" s="191">
        <v>30.580000000000002</v>
      </c>
      <c r="F362" s="39">
        <v>30.64</v>
      </c>
      <c r="G362" s="192">
        <v>30.900000000000002</v>
      </c>
      <c r="H362" s="22">
        <v>5.9999999999998721E-2</v>
      </c>
      <c r="I362" s="20">
        <v>0.21000000000000085</v>
      </c>
      <c r="J362" s="20">
        <v>0</v>
      </c>
      <c r="K362" s="20">
        <v>5.0000000000000711E-2</v>
      </c>
      <c r="L362" s="20">
        <v>0</v>
      </c>
      <c r="M362" s="20">
        <v>0</v>
      </c>
      <c r="N362" s="20">
        <v>0</v>
      </c>
      <c r="O362" s="27">
        <v>0</v>
      </c>
      <c r="P362" s="198">
        <v>0</v>
      </c>
      <c r="Q362" s="28">
        <f t="shared" si="55"/>
        <v>18479.999999999607</v>
      </c>
      <c r="R362" s="28">
        <f t="shared" si="56"/>
        <v>55439.99999999976</v>
      </c>
      <c r="S362" s="28">
        <f t="shared" si="57"/>
        <v>55439.99999999976</v>
      </c>
      <c r="T362" s="28">
        <f t="shared" si="58"/>
        <v>59839.999999999825</v>
      </c>
      <c r="U362" s="28">
        <f t="shared" si="59"/>
        <v>59839.999999999825</v>
      </c>
      <c r="V362" s="28">
        <f t="shared" si="60"/>
        <v>59839.999999999825</v>
      </c>
      <c r="W362" s="28">
        <f t="shared" si="61"/>
        <v>59839.999999999825</v>
      </c>
      <c r="X362" s="28">
        <f t="shared" si="62"/>
        <v>59839.999999999825</v>
      </c>
      <c r="Y362" s="28">
        <f t="shared" si="63"/>
        <v>59839.999999999825</v>
      </c>
      <c r="Z362" s="203">
        <f t="shared" si="64"/>
        <v>488399.99999999808</v>
      </c>
      <c r="AA362" s="239">
        <v>3.6841154147340522</v>
      </c>
      <c r="AB362" s="180">
        <v>3.6913438949460877</v>
      </c>
      <c r="AC362" s="36">
        <v>3.7226673091982416</v>
      </c>
      <c r="AD362" s="207">
        <v>0.32000000000000028</v>
      </c>
      <c r="AE362" s="173">
        <f t="shared" si="65"/>
        <v>28160.000000000025</v>
      </c>
    </row>
    <row r="363" spans="1:31" s="30" customFormat="1" ht="14.25" customHeight="1">
      <c r="A363" s="24">
        <v>2093</v>
      </c>
      <c r="B363" s="24" t="s">
        <v>388</v>
      </c>
      <c r="C363" s="25" t="s">
        <v>340</v>
      </c>
      <c r="D363" s="24" t="s">
        <v>27</v>
      </c>
      <c r="E363" s="191">
        <v>91.59</v>
      </c>
      <c r="F363" s="39">
        <v>94.350000000000009</v>
      </c>
      <c r="G363" s="192">
        <v>97.53</v>
      </c>
      <c r="H363" s="22">
        <v>2.7600000000000051</v>
      </c>
      <c r="I363" s="20">
        <v>0.42000000000000171</v>
      </c>
      <c r="J363" s="20">
        <v>2.9999999999986926E-2</v>
      </c>
      <c r="K363" s="20">
        <v>0.18000000000000682</v>
      </c>
      <c r="L363" s="20">
        <v>6.0000000000002274E-2</v>
      </c>
      <c r="M363" s="20">
        <v>-3.0000000000001137E-2</v>
      </c>
      <c r="N363" s="20">
        <v>0</v>
      </c>
      <c r="O363" s="27">
        <v>2.519999999999996</v>
      </c>
      <c r="P363" s="198">
        <v>0</v>
      </c>
      <c r="Q363" s="28">
        <f t="shared" si="55"/>
        <v>850080.00000000163</v>
      </c>
      <c r="R363" s="28">
        <f t="shared" si="56"/>
        <v>924000.00000000198</v>
      </c>
      <c r="S363" s="28">
        <f t="shared" si="57"/>
        <v>926640.00000000081</v>
      </c>
      <c r="T363" s="28">
        <f t="shared" si="58"/>
        <v>942480.0000000014</v>
      </c>
      <c r="U363" s="28">
        <f t="shared" si="59"/>
        <v>947760.00000000163</v>
      </c>
      <c r="V363" s="28">
        <f t="shared" si="60"/>
        <v>945120.00000000151</v>
      </c>
      <c r="W363" s="28">
        <f t="shared" si="61"/>
        <v>945120.00000000151</v>
      </c>
      <c r="X363" s="28">
        <f t="shared" si="62"/>
        <v>1166880.0000000012</v>
      </c>
      <c r="Y363" s="28">
        <f t="shared" si="63"/>
        <v>1166880.0000000012</v>
      </c>
      <c r="Z363" s="203">
        <f t="shared" si="64"/>
        <v>8814960.000000013</v>
      </c>
      <c r="AA363" s="239">
        <v>5.2738862305446634</v>
      </c>
      <c r="AB363" s="180">
        <v>5.4328110694605209</v>
      </c>
      <c r="AC363" s="36">
        <v>5.6159201229940061</v>
      </c>
      <c r="AD363" s="207">
        <v>5.9399999999999977</v>
      </c>
      <c r="AE363" s="173">
        <f t="shared" si="65"/>
        <v>522719.99999999983</v>
      </c>
    </row>
    <row r="364" spans="1:31" s="30" customFormat="1" ht="14.25" customHeight="1">
      <c r="A364" s="24">
        <v>2096</v>
      </c>
      <c r="B364" s="24" t="s">
        <v>389</v>
      </c>
      <c r="C364" s="25" t="s">
        <v>340</v>
      </c>
      <c r="D364" s="24" t="s">
        <v>27</v>
      </c>
      <c r="E364" s="191">
        <v>14.530000000000001</v>
      </c>
      <c r="F364" s="39">
        <v>14.530000000000001</v>
      </c>
      <c r="G364" s="192">
        <v>14.86</v>
      </c>
      <c r="H364" s="22">
        <v>0</v>
      </c>
      <c r="I364" s="20">
        <v>0</v>
      </c>
      <c r="J364" s="20">
        <v>1.9999999999999574E-2</v>
      </c>
      <c r="K364" s="20">
        <v>0.13000000000000078</v>
      </c>
      <c r="L364" s="20">
        <v>0.30999999999999872</v>
      </c>
      <c r="M364" s="20">
        <v>0</v>
      </c>
      <c r="N364" s="20">
        <v>0</v>
      </c>
      <c r="O364" s="27">
        <v>-0.13000000000000078</v>
      </c>
      <c r="P364" s="198">
        <v>0</v>
      </c>
      <c r="Q364" s="28">
        <f t="shared" si="55"/>
        <v>0</v>
      </c>
      <c r="R364" s="28">
        <f t="shared" si="56"/>
        <v>0</v>
      </c>
      <c r="S364" s="28">
        <f t="shared" si="57"/>
        <v>1759.9999999999625</v>
      </c>
      <c r="T364" s="28">
        <f t="shared" si="58"/>
        <v>13200.000000000031</v>
      </c>
      <c r="U364" s="28">
        <f t="shared" si="59"/>
        <v>40479.99999999992</v>
      </c>
      <c r="V364" s="28">
        <f t="shared" si="60"/>
        <v>40479.99999999992</v>
      </c>
      <c r="W364" s="28">
        <f t="shared" si="61"/>
        <v>40479.99999999992</v>
      </c>
      <c r="X364" s="28">
        <f t="shared" si="62"/>
        <v>29039.999999999851</v>
      </c>
      <c r="Y364" s="28">
        <f t="shared" si="63"/>
        <v>29039.999999999851</v>
      </c>
      <c r="Z364" s="203">
        <f t="shared" si="64"/>
        <v>194479.99999999945</v>
      </c>
      <c r="AA364" s="239">
        <v>1.6705949985628057</v>
      </c>
      <c r="AB364" s="180">
        <v>1.6705949985628057</v>
      </c>
      <c r="AC364" s="36">
        <v>1.7085369359011209</v>
      </c>
      <c r="AD364" s="207">
        <v>0.32999999999999829</v>
      </c>
      <c r="AE364" s="173">
        <f t="shared" si="65"/>
        <v>29039.999999999851</v>
      </c>
    </row>
    <row r="365" spans="1:31" s="30" customFormat="1" ht="14.25" customHeight="1">
      <c r="A365" s="24">
        <v>2097</v>
      </c>
      <c r="B365" s="24" t="s">
        <v>390</v>
      </c>
      <c r="C365" s="25" t="s">
        <v>340</v>
      </c>
      <c r="D365" s="24" t="s">
        <v>27</v>
      </c>
      <c r="E365" s="191">
        <v>24.1</v>
      </c>
      <c r="F365" s="39">
        <v>24.1</v>
      </c>
      <c r="G365" s="192">
        <v>24.26</v>
      </c>
      <c r="H365" s="22">
        <v>0</v>
      </c>
      <c r="I365" s="20">
        <v>1.9999999999999574E-2</v>
      </c>
      <c r="J365" s="20">
        <v>0</v>
      </c>
      <c r="K365" s="20">
        <v>-5.0000000000000711E-2</v>
      </c>
      <c r="L365" s="20">
        <v>-9.9999999999980105E-3</v>
      </c>
      <c r="M365" s="20">
        <v>0</v>
      </c>
      <c r="N365" s="20">
        <v>1.0000000000001563E-2</v>
      </c>
      <c r="O365" s="27">
        <v>0</v>
      </c>
      <c r="P365" s="198">
        <v>0.19000000000000128</v>
      </c>
      <c r="Q365" s="28">
        <f t="shared" si="55"/>
        <v>0</v>
      </c>
      <c r="R365" s="28">
        <f t="shared" si="56"/>
        <v>3519.9999999999254</v>
      </c>
      <c r="S365" s="28">
        <f t="shared" si="57"/>
        <v>3519.9999999999254</v>
      </c>
      <c r="T365" s="28">
        <f t="shared" si="58"/>
        <v>-880.00000000013733</v>
      </c>
      <c r="U365" s="28">
        <f t="shared" si="59"/>
        <v>-1759.9999999999623</v>
      </c>
      <c r="V365" s="28">
        <f t="shared" si="60"/>
        <v>-1759.9999999999623</v>
      </c>
      <c r="W365" s="28">
        <f t="shared" si="61"/>
        <v>-879.99999999982469</v>
      </c>
      <c r="X365" s="28">
        <f t="shared" si="62"/>
        <v>-879.99999999982469</v>
      </c>
      <c r="Y365" s="28">
        <f t="shared" si="63"/>
        <v>15840.000000000287</v>
      </c>
      <c r="Z365" s="203">
        <f t="shared" si="64"/>
        <v>16720.000000000426</v>
      </c>
      <c r="AA365" s="239">
        <v>1.7711992709420432</v>
      </c>
      <c r="AB365" s="180">
        <v>1.7711992709420432</v>
      </c>
      <c r="AC365" s="36">
        <v>1.7829582702512017</v>
      </c>
      <c r="AD365" s="207">
        <v>0.16000000000000014</v>
      </c>
      <c r="AE365" s="173">
        <f t="shared" si="65"/>
        <v>14080.000000000013</v>
      </c>
    </row>
    <row r="366" spans="1:31" s="30" customFormat="1" ht="14.25" customHeight="1">
      <c r="A366" s="24">
        <v>2102</v>
      </c>
      <c r="B366" s="24" t="s">
        <v>391</v>
      </c>
      <c r="C366" s="25" t="s">
        <v>340</v>
      </c>
      <c r="D366" s="24" t="s">
        <v>27</v>
      </c>
      <c r="E366" s="191">
        <v>23.51</v>
      </c>
      <c r="F366" s="39">
        <v>24.180000000000003</v>
      </c>
      <c r="G366" s="192">
        <v>24.18</v>
      </c>
      <c r="H366" s="22">
        <v>0.67000000000000171</v>
      </c>
      <c r="I366" s="20">
        <v>0</v>
      </c>
      <c r="J366" s="20">
        <v>0</v>
      </c>
      <c r="K366" s="20">
        <v>0</v>
      </c>
      <c r="L366" s="20">
        <v>0</v>
      </c>
      <c r="M366" s="20">
        <v>0</v>
      </c>
      <c r="N366" s="20">
        <v>0</v>
      </c>
      <c r="O366" s="27">
        <v>0</v>
      </c>
      <c r="P366" s="198">
        <v>0</v>
      </c>
      <c r="Q366" s="28">
        <f t="shared" si="55"/>
        <v>206360.00000000052</v>
      </c>
      <c r="R366" s="28">
        <f t="shared" si="56"/>
        <v>206360.00000000052</v>
      </c>
      <c r="S366" s="28">
        <f t="shared" si="57"/>
        <v>206360.00000000052</v>
      </c>
      <c r="T366" s="28">
        <f t="shared" si="58"/>
        <v>206360.00000000052</v>
      </c>
      <c r="U366" s="28">
        <f t="shared" si="59"/>
        <v>206360.00000000052</v>
      </c>
      <c r="V366" s="28">
        <f t="shared" si="60"/>
        <v>206360.00000000052</v>
      </c>
      <c r="W366" s="28">
        <f t="shared" si="61"/>
        <v>206360.00000000052</v>
      </c>
      <c r="X366" s="28">
        <f t="shared" si="62"/>
        <v>206360.00000000052</v>
      </c>
      <c r="Y366" s="28">
        <f t="shared" si="63"/>
        <v>206360.00000000052</v>
      </c>
      <c r="Z366" s="203">
        <f t="shared" si="64"/>
        <v>1857240.0000000044</v>
      </c>
      <c r="AA366" s="239">
        <v>1.451969515433738</v>
      </c>
      <c r="AB366" s="180">
        <v>1.4933484850356356</v>
      </c>
      <c r="AC366" s="36">
        <v>1.4933484850356351</v>
      </c>
      <c r="AD366" s="207">
        <v>0.67000000000000171</v>
      </c>
      <c r="AE366" s="173">
        <f t="shared" si="65"/>
        <v>58960.000000000153</v>
      </c>
    </row>
    <row r="367" spans="1:31" s="30" customFormat="1" ht="14.25" customHeight="1">
      <c r="A367" s="24">
        <v>2104</v>
      </c>
      <c r="B367" s="24" t="s">
        <v>392</v>
      </c>
      <c r="C367" s="25" t="s">
        <v>340</v>
      </c>
      <c r="D367" s="24" t="s">
        <v>27</v>
      </c>
      <c r="E367" s="191">
        <v>85</v>
      </c>
      <c r="F367" s="39">
        <v>88.01</v>
      </c>
      <c r="G367" s="192">
        <v>88.36</v>
      </c>
      <c r="H367" s="22">
        <v>3.0100000000000051</v>
      </c>
      <c r="I367" s="20">
        <v>0</v>
      </c>
      <c r="J367" s="20">
        <v>0</v>
      </c>
      <c r="K367" s="20">
        <v>0.29999999999999716</v>
      </c>
      <c r="L367" s="20">
        <v>1.0000000000005116E-2</v>
      </c>
      <c r="M367" s="20">
        <v>0</v>
      </c>
      <c r="N367" s="20">
        <v>1.9999999999996021E-2</v>
      </c>
      <c r="O367" s="27">
        <v>1.9999999999996021E-2</v>
      </c>
      <c r="P367" s="198">
        <v>0</v>
      </c>
      <c r="Q367" s="28">
        <f t="shared" si="55"/>
        <v>927080.00000000151</v>
      </c>
      <c r="R367" s="28">
        <f t="shared" si="56"/>
        <v>927080.00000000151</v>
      </c>
      <c r="S367" s="28">
        <f t="shared" si="57"/>
        <v>927080.00000000151</v>
      </c>
      <c r="T367" s="28">
        <f t="shared" si="58"/>
        <v>953480.00000000128</v>
      </c>
      <c r="U367" s="28">
        <f t="shared" si="59"/>
        <v>954360.00000000175</v>
      </c>
      <c r="V367" s="28">
        <f t="shared" si="60"/>
        <v>954360.00000000175</v>
      </c>
      <c r="W367" s="28">
        <f t="shared" si="61"/>
        <v>956120.0000000014</v>
      </c>
      <c r="X367" s="28">
        <f t="shared" si="62"/>
        <v>957880.00000000105</v>
      </c>
      <c r="Y367" s="28">
        <f t="shared" si="63"/>
        <v>957880.00000000105</v>
      </c>
      <c r="Z367" s="203">
        <f t="shared" si="64"/>
        <v>8515320.000000013</v>
      </c>
      <c r="AA367" s="239">
        <v>7.3610281191274147</v>
      </c>
      <c r="AB367" s="180">
        <v>7.6216951148753393</v>
      </c>
      <c r="AC367" s="36">
        <v>7.6520052306599808</v>
      </c>
      <c r="AD367" s="207">
        <v>3.3599999999999994</v>
      </c>
      <c r="AE367" s="173">
        <f t="shared" si="65"/>
        <v>295679.99999999994</v>
      </c>
    </row>
    <row r="368" spans="1:31" s="30" customFormat="1" ht="14.25" customHeight="1">
      <c r="A368" s="24">
        <v>2107</v>
      </c>
      <c r="B368" s="24" t="s">
        <v>393</v>
      </c>
      <c r="C368" s="25" t="s">
        <v>340</v>
      </c>
      <c r="D368" s="24" t="s">
        <v>27</v>
      </c>
      <c r="E368" s="191">
        <v>129.30000000000001</v>
      </c>
      <c r="F368" s="39">
        <v>131.95000000000002</v>
      </c>
      <c r="G368" s="192">
        <v>134.57</v>
      </c>
      <c r="H368" s="22">
        <v>2.6500000000000057</v>
      </c>
      <c r="I368" s="20">
        <v>0.31999999999996476</v>
      </c>
      <c r="J368" s="20">
        <v>7.00000000000216E-2</v>
      </c>
      <c r="K368" s="20">
        <v>0.87999999999999545</v>
      </c>
      <c r="L368" s="20">
        <v>0.19999999999998863</v>
      </c>
      <c r="M368" s="20">
        <v>9.0000000000031832E-2</v>
      </c>
      <c r="N368" s="20">
        <v>0.4399999999999693</v>
      </c>
      <c r="O368" s="27">
        <v>0.12000000000000455</v>
      </c>
      <c r="P368" s="198">
        <v>0.5</v>
      </c>
      <c r="Q368" s="28">
        <f t="shared" si="55"/>
        <v>816200.00000000175</v>
      </c>
      <c r="R368" s="28">
        <f t="shared" si="56"/>
        <v>872519.99999999558</v>
      </c>
      <c r="S368" s="28">
        <f t="shared" si="57"/>
        <v>878679.99999999744</v>
      </c>
      <c r="T368" s="28">
        <f t="shared" si="58"/>
        <v>956119.99999999697</v>
      </c>
      <c r="U368" s="28">
        <f t="shared" si="59"/>
        <v>973719.99999999593</v>
      </c>
      <c r="V368" s="28">
        <f t="shared" si="60"/>
        <v>981639.99999999872</v>
      </c>
      <c r="W368" s="28">
        <f t="shared" si="61"/>
        <v>1020359.999999996</v>
      </c>
      <c r="X368" s="28">
        <f t="shared" si="62"/>
        <v>1030919.9999999964</v>
      </c>
      <c r="Y368" s="28">
        <f t="shared" si="63"/>
        <v>1074919.9999999963</v>
      </c>
      <c r="Z368" s="203">
        <f t="shared" si="64"/>
        <v>8605079.9999999758</v>
      </c>
      <c r="AA368" s="239">
        <v>7.9972785749628894</v>
      </c>
      <c r="AB368" s="180">
        <v>8.1611825828797624</v>
      </c>
      <c r="AC368" s="36">
        <v>8.3232310737258786</v>
      </c>
      <c r="AD368" s="207">
        <v>5.2699999999999818</v>
      </c>
      <c r="AE368" s="173">
        <f t="shared" si="65"/>
        <v>463759.99999999837</v>
      </c>
    </row>
    <row r="369" spans="1:31" s="30" customFormat="1" ht="14.25" customHeight="1">
      <c r="A369" s="24">
        <v>2108</v>
      </c>
      <c r="B369" s="24" t="s">
        <v>394</v>
      </c>
      <c r="C369" s="25" t="s">
        <v>340</v>
      </c>
      <c r="D369" s="24" t="s">
        <v>27</v>
      </c>
      <c r="E369" s="191">
        <v>31.5</v>
      </c>
      <c r="F369" s="39">
        <v>31.67</v>
      </c>
      <c r="G369" s="192">
        <v>32.22</v>
      </c>
      <c r="H369" s="22">
        <v>0.17000000000000171</v>
      </c>
      <c r="I369" s="20">
        <v>0</v>
      </c>
      <c r="J369" s="20">
        <v>0.22999999999999687</v>
      </c>
      <c r="K369" s="20">
        <v>0.10000000000000142</v>
      </c>
      <c r="L369" s="20">
        <v>3.0000000000001137E-2</v>
      </c>
      <c r="M369" s="20">
        <v>0</v>
      </c>
      <c r="N369" s="20">
        <v>0.18999999999999773</v>
      </c>
      <c r="O369" s="27">
        <v>0</v>
      </c>
      <c r="P369" s="198">
        <v>0</v>
      </c>
      <c r="Q369" s="28">
        <f t="shared" si="55"/>
        <v>52360.000000000517</v>
      </c>
      <c r="R369" s="28">
        <f t="shared" si="56"/>
        <v>52360.000000000517</v>
      </c>
      <c r="S369" s="28">
        <f t="shared" si="57"/>
        <v>72600.000000000233</v>
      </c>
      <c r="T369" s="28">
        <f t="shared" si="58"/>
        <v>81400.000000000364</v>
      </c>
      <c r="U369" s="28">
        <f t="shared" si="59"/>
        <v>84040.000000000466</v>
      </c>
      <c r="V369" s="28">
        <f t="shared" si="60"/>
        <v>84040.000000000466</v>
      </c>
      <c r="W369" s="28">
        <f t="shared" si="61"/>
        <v>100760.00000000026</v>
      </c>
      <c r="X369" s="28">
        <f t="shared" si="62"/>
        <v>100760.00000000026</v>
      </c>
      <c r="Y369" s="28">
        <f t="shared" si="63"/>
        <v>100760.00000000026</v>
      </c>
      <c r="Z369" s="203">
        <f t="shared" si="64"/>
        <v>729080.00000000326</v>
      </c>
      <c r="AA369" s="239">
        <v>2.8870741565619067</v>
      </c>
      <c r="AB369" s="180">
        <v>2.9026551916925585</v>
      </c>
      <c r="AC369" s="36">
        <v>2.953064422997608</v>
      </c>
      <c r="AD369" s="207">
        <v>0.71999999999999886</v>
      </c>
      <c r="AE369" s="173">
        <f t="shared" si="65"/>
        <v>63359.999999999898</v>
      </c>
    </row>
    <row r="370" spans="1:31" s="30" customFormat="1" ht="14.25" customHeight="1">
      <c r="A370" s="24">
        <v>2110</v>
      </c>
      <c r="B370" s="24" t="s">
        <v>395</v>
      </c>
      <c r="C370" s="25" t="s">
        <v>340</v>
      </c>
      <c r="D370" s="24" t="s">
        <v>27</v>
      </c>
      <c r="E370" s="191">
        <v>12.47</v>
      </c>
      <c r="F370" s="39">
        <v>12.47</v>
      </c>
      <c r="G370" s="192">
        <v>13.13</v>
      </c>
      <c r="H370" s="22">
        <v>0</v>
      </c>
      <c r="I370" s="20">
        <v>0</v>
      </c>
      <c r="J370" s="20">
        <v>0</v>
      </c>
      <c r="K370" s="20">
        <v>0.66000000000000014</v>
      </c>
      <c r="L370" s="20">
        <v>0</v>
      </c>
      <c r="M370" s="20">
        <v>0</v>
      </c>
      <c r="N370" s="20">
        <v>0</v>
      </c>
      <c r="O370" s="27">
        <v>0</v>
      </c>
      <c r="P370" s="198">
        <v>0</v>
      </c>
      <c r="Q370" s="28">
        <f t="shared" si="55"/>
        <v>0</v>
      </c>
      <c r="R370" s="28">
        <f t="shared" si="56"/>
        <v>0</v>
      </c>
      <c r="S370" s="28">
        <f t="shared" si="57"/>
        <v>0</v>
      </c>
      <c r="T370" s="28">
        <f t="shared" si="58"/>
        <v>58080.000000000015</v>
      </c>
      <c r="U370" s="28">
        <f t="shared" si="59"/>
        <v>58080.000000000015</v>
      </c>
      <c r="V370" s="28">
        <f t="shared" si="60"/>
        <v>58080.000000000015</v>
      </c>
      <c r="W370" s="28">
        <f t="shared" si="61"/>
        <v>58080.000000000015</v>
      </c>
      <c r="X370" s="28">
        <f t="shared" si="62"/>
        <v>58080.000000000015</v>
      </c>
      <c r="Y370" s="28">
        <f t="shared" si="63"/>
        <v>58080.000000000015</v>
      </c>
      <c r="Z370" s="203">
        <f t="shared" si="64"/>
        <v>348480.00000000006</v>
      </c>
      <c r="AA370" s="239">
        <v>0.28802202548544531</v>
      </c>
      <c r="AB370" s="180">
        <v>0.28802202548544531</v>
      </c>
      <c r="AC370" s="36">
        <v>0.30326617438844405</v>
      </c>
      <c r="AD370" s="207">
        <v>0.66000000000000014</v>
      </c>
      <c r="AE370" s="173">
        <f t="shared" si="65"/>
        <v>58080.000000000015</v>
      </c>
    </row>
    <row r="371" spans="1:31" s="30" customFormat="1" ht="14.25" customHeight="1">
      <c r="A371" s="24">
        <v>2113</v>
      </c>
      <c r="B371" s="24" t="s">
        <v>396</v>
      </c>
      <c r="C371" s="25" t="s">
        <v>340</v>
      </c>
      <c r="D371" s="24" t="s">
        <v>27</v>
      </c>
      <c r="E371" s="191">
        <v>18.850000000000001</v>
      </c>
      <c r="F371" s="39">
        <v>18.850000000000001</v>
      </c>
      <c r="G371" s="192">
        <v>21.970000000000002</v>
      </c>
      <c r="H371" s="22">
        <v>0</v>
      </c>
      <c r="I371" s="20">
        <v>0</v>
      </c>
      <c r="J371" s="20">
        <v>0</v>
      </c>
      <c r="K371" s="20">
        <v>0</v>
      </c>
      <c r="L371" s="20">
        <v>0</v>
      </c>
      <c r="M371" s="20">
        <v>1.9999999999999574E-2</v>
      </c>
      <c r="N371" s="20">
        <v>0</v>
      </c>
      <c r="O371" s="27">
        <v>0</v>
      </c>
      <c r="P371" s="198">
        <v>3.1000000000000014</v>
      </c>
      <c r="Q371" s="28">
        <f t="shared" si="55"/>
        <v>0</v>
      </c>
      <c r="R371" s="28">
        <f t="shared" si="56"/>
        <v>0</v>
      </c>
      <c r="S371" s="28">
        <f t="shared" si="57"/>
        <v>0</v>
      </c>
      <c r="T371" s="28">
        <f t="shared" si="58"/>
        <v>0</v>
      </c>
      <c r="U371" s="28">
        <f t="shared" si="59"/>
        <v>0</v>
      </c>
      <c r="V371" s="28">
        <f t="shared" si="60"/>
        <v>1759.9999999999625</v>
      </c>
      <c r="W371" s="28">
        <f t="shared" si="61"/>
        <v>1759.9999999999625</v>
      </c>
      <c r="X371" s="28">
        <f t="shared" si="62"/>
        <v>1759.9999999999625</v>
      </c>
      <c r="Y371" s="28">
        <f t="shared" si="63"/>
        <v>274560.00000000006</v>
      </c>
      <c r="Z371" s="203">
        <f t="shared" si="64"/>
        <v>279839.99999999994</v>
      </c>
      <c r="AA371" s="239">
        <v>0.7170872183483028</v>
      </c>
      <c r="AB371" s="180">
        <v>0.7170872183483028</v>
      </c>
      <c r="AC371" s="36">
        <v>0.83577751655767707</v>
      </c>
      <c r="AD371" s="207">
        <v>3.1200000000000014</v>
      </c>
      <c r="AE371" s="173">
        <f t="shared" si="65"/>
        <v>274560.00000000012</v>
      </c>
    </row>
    <row r="372" spans="1:31" s="30" customFormat="1" ht="14.25" customHeight="1">
      <c r="A372" s="24">
        <v>2115</v>
      </c>
      <c r="B372" s="24" t="s">
        <v>397</v>
      </c>
      <c r="C372" s="25" t="s">
        <v>340</v>
      </c>
      <c r="D372" s="24" t="s">
        <v>27</v>
      </c>
      <c r="E372" s="191">
        <v>30.14</v>
      </c>
      <c r="F372" s="39">
        <v>30.3</v>
      </c>
      <c r="G372" s="192">
        <v>30.51</v>
      </c>
      <c r="H372" s="22">
        <v>0.16000000000000014</v>
      </c>
      <c r="I372" s="20">
        <v>0</v>
      </c>
      <c r="J372" s="20">
        <v>0.37999999999999901</v>
      </c>
      <c r="K372" s="20">
        <v>0.16000000000000014</v>
      </c>
      <c r="L372" s="20">
        <v>-0.32999999999999829</v>
      </c>
      <c r="M372" s="20">
        <v>0</v>
      </c>
      <c r="N372" s="20">
        <v>0</v>
      </c>
      <c r="O372" s="27">
        <v>0</v>
      </c>
      <c r="P372" s="198">
        <v>0</v>
      </c>
      <c r="Q372" s="28">
        <f t="shared" si="55"/>
        <v>49280.000000000044</v>
      </c>
      <c r="R372" s="28">
        <f t="shared" si="56"/>
        <v>49280.000000000044</v>
      </c>
      <c r="S372" s="28">
        <f t="shared" si="57"/>
        <v>82719.999999999956</v>
      </c>
      <c r="T372" s="28">
        <f t="shared" si="58"/>
        <v>96799.999999999971</v>
      </c>
      <c r="U372" s="28">
        <f t="shared" si="59"/>
        <v>67760.000000000116</v>
      </c>
      <c r="V372" s="28">
        <f t="shared" si="60"/>
        <v>67760.000000000116</v>
      </c>
      <c r="W372" s="28">
        <f t="shared" si="61"/>
        <v>67760.000000000116</v>
      </c>
      <c r="X372" s="28">
        <f t="shared" si="62"/>
        <v>67760.000000000116</v>
      </c>
      <c r="Y372" s="28">
        <f t="shared" si="63"/>
        <v>67760.000000000116</v>
      </c>
      <c r="Z372" s="203">
        <f t="shared" si="64"/>
        <v>616880.00000000058</v>
      </c>
      <c r="AA372" s="239">
        <v>3.2000509629881297</v>
      </c>
      <c r="AB372" s="180">
        <v>3.2170386256980867</v>
      </c>
      <c r="AC372" s="36">
        <v>3.2393349330049053</v>
      </c>
      <c r="AD372" s="207">
        <v>0.37000000000000099</v>
      </c>
      <c r="AE372" s="173">
        <f t="shared" si="65"/>
        <v>32560.000000000087</v>
      </c>
    </row>
    <row r="373" spans="1:31" s="30" customFormat="1" ht="14.25" customHeight="1">
      <c r="A373" s="24">
        <v>2116</v>
      </c>
      <c r="B373" s="24" t="s">
        <v>398</v>
      </c>
      <c r="C373" s="25" t="s">
        <v>340</v>
      </c>
      <c r="D373" s="24" t="s">
        <v>27</v>
      </c>
      <c r="E373" s="191">
        <v>125.51</v>
      </c>
      <c r="F373" s="39">
        <v>127.48</v>
      </c>
      <c r="G373" s="192">
        <v>127.06</v>
      </c>
      <c r="H373" s="22">
        <v>1.9699999999999989</v>
      </c>
      <c r="I373" s="20">
        <v>0.76999999999999602</v>
      </c>
      <c r="J373" s="20">
        <v>-1.5999999999999943</v>
      </c>
      <c r="K373" s="20">
        <v>0.40000000000000568</v>
      </c>
      <c r="L373" s="20">
        <v>2.5599999999999739</v>
      </c>
      <c r="M373" s="20">
        <v>-0.27999999999997272</v>
      </c>
      <c r="N373" s="20">
        <v>-2.7200000000000131</v>
      </c>
      <c r="O373" s="27">
        <v>0.12000000000000455</v>
      </c>
      <c r="P373" s="198">
        <v>0.32999999999999829</v>
      </c>
      <c r="Q373" s="28">
        <f t="shared" si="55"/>
        <v>606759.99999999977</v>
      </c>
      <c r="R373" s="28">
        <f t="shared" si="56"/>
        <v>742279.99999999907</v>
      </c>
      <c r="S373" s="28">
        <f t="shared" si="57"/>
        <v>601479.99999999953</v>
      </c>
      <c r="T373" s="28">
        <f t="shared" si="58"/>
        <v>636680</v>
      </c>
      <c r="U373" s="28">
        <f t="shared" si="59"/>
        <v>861959.99999999767</v>
      </c>
      <c r="V373" s="28">
        <f t="shared" si="60"/>
        <v>837320.00000000012</v>
      </c>
      <c r="W373" s="28">
        <f t="shared" si="61"/>
        <v>597959.99999999895</v>
      </c>
      <c r="X373" s="28">
        <f t="shared" si="62"/>
        <v>608519.9999999993</v>
      </c>
      <c r="Y373" s="28">
        <f t="shared" si="63"/>
        <v>637559.99999999919</v>
      </c>
      <c r="Z373" s="203">
        <f t="shared" si="64"/>
        <v>6130519.9999999935</v>
      </c>
      <c r="AA373" s="239">
        <v>4.4928013516706162</v>
      </c>
      <c r="AB373" s="180">
        <v>4.5633201841364848</v>
      </c>
      <c r="AC373" s="36">
        <v>4.5482857122402081</v>
      </c>
      <c r="AD373" s="207">
        <v>1.5499999999999969</v>
      </c>
      <c r="AE373" s="173">
        <f t="shared" si="65"/>
        <v>136399.99999999974</v>
      </c>
    </row>
    <row r="374" spans="1:31" s="30" customFormat="1" ht="14.25" customHeight="1">
      <c r="A374" s="24">
        <v>2118</v>
      </c>
      <c r="B374" s="24" t="s">
        <v>399</v>
      </c>
      <c r="C374" s="25" t="s">
        <v>340</v>
      </c>
      <c r="D374" s="24" t="s">
        <v>27</v>
      </c>
      <c r="E374" s="191">
        <v>71.67</v>
      </c>
      <c r="F374" s="39">
        <v>73.210000000000008</v>
      </c>
      <c r="G374" s="192">
        <v>73.460000000000008</v>
      </c>
      <c r="H374" s="22">
        <v>1.5400000000000063</v>
      </c>
      <c r="I374" s="20">
        <v>0</v>
      </c>
      <c r="J374" s="20">
        <v>0</v>
      </c>
      <c r="K374" s="20">
        <v>0</v>
      </c>
      <c r="L374" s="20">
        <v>4.0000000000006253E-2</v>
      </c>
      <c r="M374" s="20">
        <v>0</v>
      </c>
      <c r="N374" s="20">
        <v>6.0000000000002274E-2</v>
      </c>
      <c r="O374" s="27">
        <v>0.15000000000000568</v>
      </c>
      <c r="P374" s="198">
        <v>0</v>
      </c>
      <c r="Q374" s="28">
        <f t="shared" si="55"/>
        <v>474320.00000000198</v>
      </c>
      <c r="R374" s="28">
        <f t="shared" si="56"/>
        <v>474320.00000000198</v>
      </c>
      <c r="S374" s="28">
        <f t="shared" si="57"/>
        <v>474320.00000000198</v>
      </c>
      <c r="T374" s="28">
        <f t="shared" si="58"/>
        <v>474320.00000000198</v>
      </c>
      <c r="U374" s="28">
        <f t="shared" si="59"/>
        <v>477840.0000000025</v>
      </c>
      <c r="V374" s="28">
        <f t="shared" si="60"/>
        <v>477840.0000000025</v>
      </c>
      <c r="W374" s="28">
        <f t="shared" si="61"/>
        <v>483120.00000000268</v>
      </c>
      <c r="X374" s="28">
        <f t="shared" si="62"/>
        <v>496320.0000000032</v>
      </c>
      <c r="Y374" s="28">
        <f t="shared" si="63"/>
        <v>496320.0000000032</v>
      </c>
      <c r="Z374" s="203">
        <f t="shared" si="64"/>
        <v>4328720.0000000214</v>
      </c>
      <c r="AA374" s="239">
        <v>2.9260465913823088</v>
      </c>
      <c r="AB374" s="180">
        <v>2.9889196449713809</v>
      </c>
      <c r="AC374" s="36">
        <v>2.9991263095150611</v>
      </c>
      <c r="AD374" s="207">
        <v>1.7900000000000063</v>
      </c>
      <c r="AE374" s="173">
        <f t="shared" si="65"/>
        <v>157520.00000000055</v>
      </c>
    </row>
    <row r="375" spans="1:31" s="30" customFormat="1" ht="14.25" customHeight="1">
      <c r="A375" s="24">
        <v>2121</v>
      </c>
      <c r="B375" s="24" t="s">
        <v>400</v>
      </c>
      <c r="C375" s="25" t="s">
        <v>340</v>
      </c>
      <c r="D375" s="24" t="s">
        <v>27</v>
      </c>
      <c r="E375" s="191">
        <v>12.44</v>
      </c>
      <c r="F375" s="39">
        <v>12.44</v>
      </c>
      <c r="G375" s="192">
        <v>13.83</v>
      </c>
      <c r="H375" s="22">
        <v>0</v>
      </c>
      <c r="I375" s="20">
        <v>0</v>
      </c>
      <c r="J375" s="20">
        <v>6.0000000000000497E-2</v>
      </c>
      <c r="K375" s="20">
        <v>0</v>
      </c>
      <c r="L375" s="20">
        <v>0.14000000000000057</v>
      </c>
      <c r="M375" s="20">
        <v>0.83999999999999986</v>
      </c>
      <c r="N375" s="20">
        <v>0</v>
      </c>
      <c r="O375" s="27">
        <v>0</v>
      </c>
      <c r="P375" s="198">
        <v>0.34999999999999964</v>
      </c>
      <c r="Q375" s="28">
        <f t="shared" si="55"/>
        <v>0</v>
      </c>
      <c r="R375" s="28">
        <f t="shared" si="56"/>
        <v>0</v>
      </c>
      <c r="S375" s="28">
        <f t="shared" si="57"/>
        <v>5280.0000000000437</v>
      </c>
      <c r="T375" s="28">
        <f t="shared" si="58"/>
        <v>5280.0000000000437</v>
      </c>
      <c r="U375" s="28">
        <f t="shared" si="59"/>
        <v>17600.000000000095</v>
      </c>
      <c r="V375" s="28">
        <f t="shared" si="60"/>
        <v>91520.000000000087</v>
      </c>
      <c r="W375" s="28">
        <f t="shared" si="61"/>
        <v>91520.000000000087</v>
      </c>
      <c r="X375" s="28">
        <f t="shared" si="62"/>
        <v>91520.000000000087</v>
      </c>
      <c r="Y375" s="28">
        <f t="shared" si="63"/>
        <v>122320.00000000006</v>
      </c>
      <c r="Z375" s="203">
        <f t="shared" si="64"/>
        <v>425040.00000000052</v>
      </c>
      <c r="AA375" s="239">
        <v>1.0501967008290136</v>
      </c>
      <c r="AB375" s="180">
        <v>1.0501967008290136</v>
      </c>
      <c r="AC375" s="36">
        <v>1.1675418305840242</v>
      </c>
      <c r="AD375" s="207">
        <v>1.3900000000000006</v>
      </c>
      <c r="AE375" s="173">
        <f t="shared" si="65"/>
        <v>122320.00000000004</v>
      </c>
    </row>
    <row r="376" spans="1:31" s="30" customFormat="1" ht="14.25" customHeight="1">
      <c r="A376" s="24">
        <v>2122</v>
      </c>
      <c r="B376" s="24" t="s">
        <v>401</v>
      </c>
      <c r="C376" s="25" t="s">
        <v>340</v>
      </c>
      <c r="D376" s="24" t="s">
        <v>27</v>
      </c>
      <c r="E376" s="191">
        <v>105.14</v>
      </c>
      <c r="F376" s="39">
        <v>107.51</v>
      </c>
      <c r="G376" s="192">
        <v>106.73</v>
      </c>
      <c r="H376" s="22">
        <v>2.3700000000000045</v>
      </c>
      <c r="I376" s="20">
        <v>0.37999999999999545</v>
      </c>
      <c r="J376" s="20">
        <v>-1.0099999999999909</v>
      </c>
      <c r="K376" s="20">
        <v>-1.0600000000000023</v>
      </c>
      <c r="L376" s="20">
        <v>0.20999999999999375</v>
      </c>
      <c r="M376" s="20">
        <v>0.10999999999999943</v>
      </c>
      <c r="N376" s="20">
        <v>6.0000000000002274E-2</v>
      </c>
      <c r="O376" s="27">
        <v>0.53000000000000114</v>
      </c>
      <c r="P376" s="198">
        <v>0</v>
      </c>
      <c r="Q376" s="28">
        <f t="shared" si="55"/>
        <v>729960.0000000014</v>
      </c>
      <c r="R376" s="28">
        <f t="shared" si="56"/>
        <v>796840.00000000058</v>
      </c>
      <c r="S376" s="28">
        <f t="shared" si="57"/>
        <v>707960.0000000014</v>
      </c>
      <c r="T376" s="28">
        <f t="shared" si="58"/>
        <v>614680.00000000116</v>
      </c>
      <c r="U376" s="28">
        <f t="shared" si="59"/>
        <v>633160.00000000058</v>
      </c>
      <c r="V376" s="28">
        <f t="shared" si="60"/>
        <v>642840.00000000058</v>
      </c>
      <c r="W376" s="28">
        <f t="shared" si="61"/>
        <v>648120.00000000081</v>
      </c>
      <c r="X376" s="28">
        <f t="shared" si="62"/>
        <v>694760.00000000093</v>
      </c>
      <c r="Y376" s="28">
        <f t="shared" si="63"/>
        <v>694760.00000000093</v>
      </c>
      <c r="Z376" s="203">
        <f t="shared" si="64"/>
        <v>6163080.0000000084</v>
      </c>
      <c r="AA376" s="239">
        <v>3.5897190773390881</v>
      </c>
      <c r="AB376" s="180">
        <v>3.6706362754872099</v>
      </c>
      <c r="AC376" s="36">
        <v>3.644005298881499</v>
      </c>
      <c r="AD376" s="207">
        <v>1.5900000000000034</v>
      </c>
      <c r="AE376" s="173">
        <f t="shared" si="65"/>
        <v>139920.00000000029</v>
      </c>
    </row>
    <row r="377" spans="1:31" s="30" customFormat="1" ht="14.25" customHeight="1">
      <c r="A377" s="24">
        <v>2126</v>
      </c>
      <c r="B377" s="24" t="s">
        <v>402</v>
      </c>
      <c r="C377" s="25" t="s">
        <v>340</v>
      </c>
      <c r="D377" s="24" t="s">
        <v>27</v>
      </c>
      <c r="E377" s="191">
        <v>36.26</v>
      </c>
      <c r="F377" s="39">
        <v>36.44</v>
      </c>
      <c r="G377" s="192">
        <v>37.050000000000004</v>
      </c>
      <c r="H377" s="22">
        <v>0.17999999999999972</v>
      </c>
      <c r="I377" s="20">
        <v>0</v>
      </c>
      <c r="J377" s="20">
        <v>0.53999999999999915</v>
      </c>
      <c r="K377" s="20">
        <v>0</v>
      </c>
      <c r="L377" s="20">
        <v>0</v>
      </c>
      <c r="M377" s="20">
        <v>0</v>
      </c>
      <c r="N377" s="20">
        <v>0</v>
      </c>
      <c r="O377" s="27">
        <v>0</v>
      </c>
      <c r="P377" s="198">
        <v>7.0000000000000284E-2</v>
      </c>
      <c r="Q377" s="28">
        <f t="shared" si="55"/>
        <v>55439.999999999913</v>
      </c>
      <c r="R377" s="28">
        <f t="shared" si="56"/>
        <v>55439.999999999913</v>
      </c>
      <c r="S377" s="28">
        <f t="shared" si="57"/>
        <v>102959.99999999984</v>
      </c>
      <c r="T377" s="28">
        <f t="shared" si="58"/>
        <v>102959.99999999984</v>
      </c>
      <c r="U377" s="28">
        <f t="shared" si="59"/>
        <v>102959.99999999984</v>
      </c>
      <c r="V377" s="28">
        <f t="shared" si="60"/>
        <v>102959.99999999984</v>
      </c>
      <c r="W377" s="28">
        <f t="shared" si="61"/>
        <v>102959.99999999984</v>
      </c>
      <c r="X377" s="28">
        <f t="shared" si="62"/>
        <v>102959.99999999984</v>
      </c>
      <c r="Y377" s="28">
        <f t="shared" si="63"/>
        <v>109119.99999999987</v>
      </c>
      <c r="Z377" s="203">
        <f t="shared" si="64"/>
        <v>837759.99999999872</v>
      </c>
      <c r="AA377" s="239">
        <v>2.9724722509140387</v>
      </c>
      <c r="AB377" s="180">
        <v>2.9872280425622608</v>
      </c>
      <c r="AC377" s="36">
        <v>3.0372337809256806</v>
      </c>
      <c r="AD377" s="207">
        <v>0.79000000000000625</v>
      </c>
      <c r="AE377" s="173">
        <f t="shared" si="65"/>
        <v>69520.000000000553</v>
      </c>
    </row>
    <row r="378" spans="1:31" s="30" customFormat="1" ht="14.25" customHeight="1">
      <c r="A378" s="24">
        <v>2127</v>
      </c>
      <c r="B378" s="24" t="s">
        <v>403</v>
      </c>
      <c r="C378" s="25" t="s">
        <v>340</v>
      </c>
      <c r="D378" s="24" t="s">
        <v>27</v>
      </c>
      <c r="E378" s="191">
        <v>38.01</v>
      </c>
      <c r="F378" s="39">
        <v>38.25</v>
      </c>
      <c r="G378" s="192">
        <v>38.25</v>
      </c>
      <c r="H378" s="22">
        <v>0.24000000000000199</v>
      </c>
      <c r="I378" s="20">
        <v>0</v>
      </c>
      <c r="J378" s="20">
        <v>0</v>
      </c>
      <c r="K378" s="20">
        <v>0</v>
      </c>
      <c r="L378" s="20">
        <v>0</v>
      </c>
      <c r="M378" s="20">
        <v>0</v>
      </c>
      <c r="N378" s="20">
        <v>0</v>
      </c>
      <c r="O378" s="27">
        <v>0</v>
      </c>
      <c r="P378" s="198">
        <v>0</v>
      </c>
      <c r="Q378" s="28">
        <f t="shared" si="55"/>
        <v>73920.000000000626</v>
      </c>
      <c r="R378" s="28">
        <f t="shared" si="56"/>
        <v>73920.000000000626</v>
      </c>
      <c r="S378" s="28">
        <f t="shared" si="57"/>
        <v>73920.000000000626</v>
      </c>
      <c r="T378" s="28">
        <f t="shared" si="58"/>
        <v>73920.000000000626</v>
      </c>
      <c r="U378" s="28">
        <f t="shared" si="59"/>
        <v>73920.000000000626</v>
      </c>
      <c r="V378" s="28">
        <f t="shared" si="60"/>
        <v>73920.000000000626</v>
      </c>
      <c r="W378" s="28">
        <f t="shared" si="61"/>
        <v>73920.000000000626</v>
      </c>
      <c r="X378" s="28">
        <f t="shared" si="62"/>
        <v>73920.000000000626</v>
      </c>
      <c r="Y378" s="28">
        <f t="shared" si="63"/>
        <v>73920.000000000626</v>
      </c>
      <c r="Z378" s="203">
        <f t="shared" si="64"/>
        <v>665280.00000000559</v>
      </c>
      <c r="AA378" s="239">
        <v>4.3273335837972606</v>
      </c>
      <c r="AB378" s="180">
        <v>4.3546569213429418</v>
      </c>
      <c r="AC378" s="36">
        <v>4.3546569213429418</v>
      </c>
      <c r="AD378" s="207">
        <v>0.24000000000000199</v>
      </c>
      <c r="AE378" s="173">
        <f t="shared" si="65"/>
        <v>21120.000000000175</v>
      </c>
    </row>
    <row r="379" spans="1:31" s="30" customFormat="1" ht="14.25" customHeight="1">
      <c r="A379" s="24">
        <v>2128</v>
      </c>
      <c r="B379" s="24" t="s">
        <v>404</v>
      </c>
      <c r="C379" s="25" t="s">
        <v>340</v>
      </c>
      <c r="D379" s="24" t="s">
        <v>27</v>
      </c>
      <c r="E379" s="191">
        <v>222.1</v>
      </c>
      <c r="F379" s="39">
        <v>227.13</v>
      </c>
      <c r="G379" s="192">
        <v>231.28</v>
      </c>
      <c r="H379" s="22">
        <v>5.0300000000000011</v>
      </c>
      <c r="I379" s="20">
        <v>0.28000000000000114</v>
      </c>
      <c r="J379" s="20">
        <v>0.24000000000000909</v>
      </c>
      <c r="K379" s="20">
        <v>0.77000000000001023</v>
      </c>
      <c r="L379" s="20">
        <v>2.3799999999999955</v>
      </c>
      <c r="M379" s="20">
        <v>-0.65000000000000568</v>
      </c>
      <c r="N379" s="20">
        <v>0.19999999999998863</v>
      </c>
      <c r="O379" s="27">
        <v>1.0300000000000296</v>
      </c>
      <c r="P379" s="198">
        <v>-0.10000000000002274</v>
      </c>
      <c r="Q379" s="28">
        <f t="shared" si="55"/>
        <v>1549240</v>
      </c>
      <c r="R379" s="28">
        <f t="shared" si="56"/>
        <v>1598520.0000000002</v>
      </c>
      <c r="S379" s="28">
        <f t="shared" si="57"/>
        <v>1619640.0000000009</v>
      </c>
      <c r="T379" s="28">
        <f t="shared" si="58"/>
        <v>1687400.0000000019</v>
      </c>
      <c r="U379" s="28">
        <f t="shared" si="59"/>
        <v>1896840.0000000014</v>
      </c>
      <c r="V379" s="28">
        <f t="shared" si="60"/>
        <v>1839640.0000000009</v>
      </c>
      <c r="W379" s="28">
        <f t="shared" si="61"/>
        <v>1857240</v>
      </c>
      <c r="X379" s="28">
        <f t="shared" si="62"/>
        <v>1947880.0000000026</v>
      </c>
      <c r="Y379" s="28">
        <f t="shared" si="63"/>
        <v>1939080.0000000005</v>
      </c>
      <c r="Z379" s="203">
        <f t="shared" si="64"/>
        <v>15935480.000000006</v>
      </c>
      <c r="AA379" s="239">
        <v>7.024457510097065</v>
      </c>
      <c r="AB379" s="180">
        <v>7.183543603189313</v>
      </c>
      <c r="AC379" s="36">
        <v>7.3147975368538916</v>
      </c>
      <c r="AD379" s="207">
        <v>9.1800000000000068</v>
      </c>
      <c r="AE379" s="173">
        <f t="shared" si="65"/>
        <v>807840.00000000058</v>
      </c>
    </row>
    <row r="380" spans="1:31" s="30" customFormat="1" ht="14.25" customHeight="1">
      <c r="A380" s="24">
        <v>2131</v>
      </c>
      <c r="B380" s="24" t="s">
        <v>405</v>
      </c>
      <c r="C380" s="25" t="s">
        <v>340</v>
      </c>
      <c r="D380" s="24" t="s">
        <v>27</v>
      </c>
      <c r="E380" s="191">
        <v>110.06</v>
      </c>
      <c r="F380" s="39">
        <v>118.18</v>
      </c>
      <c r="G380" s="192">
        <v>120.33</v>
      </c>
      <c r="H380" s="22">
        <v>8.1200000000000045</v>
      </c>
      <c r="I380" s="20">
        <v>0.12000000000000455</v>
      </c>
      <c r="J380" s="20">
        <v>0.94999999999998863</v>
      </c>
      <c r="K380" s="20">
        <v>-9.9999999999994316E-2</v>
      </c>
      <c r="L380" s="20">
        <v>5.9999999999988063E-2</v>
      </c>
      <c r="M380" s="20">
        <v>0.94000000000001194</v>
      </c>
      <c r="N380" s="20">
        <v>0.14000000000000057</v>
      </c>
      <c r="O380" s="27">
        <v>4.0000000000006253E-2</v>
      </c>
      <c r="P380" s="198">
        <v>0</v>
      </c>
      <c r="Q380" s="28">
        <f t="shared" si="55"/>
        <v>2500960.0000000014</v>
      </c>
      <c r="R380" s="28">
        <f t="shared" si="56"/>
        <v>2522080.0000000023</v>
      </c>
      <c r="S380" s="28">
        <f t="shared" si="57"/>
        <v>2605680.0000000014</v>
      </c>
      <c r="T380" s="28">
        <f t="shared" si="58"/>
        <v>2596880.0000000019</v>
      </c>
      <c r="U380" s="28">
        <f t="shared" si="59"/>
        <v>2602160.0000000009</v>
      </c>
      <c r="V380" s="28">
        <f t="shared" si="60"/>
        <v>2684880.0000000019</v>
      </c>
      <c r="W380" s="28">
        <f t="shared" si="61"/>
        <v>2697200.0000000019</v>
      </c>
      <c r="X380" s="28">
        <f t="shared" si="62"/>
        <v>2700720.0000000023</v>
      </c>
      <c r="Y380" s="28">
        <f t="shared" si="63"/>
        <v>2700720.0000000023</v>
      </c>
      <c r="Z380" s="203">
        <f t="shared" si="64"/>
        <v>23611280.000000019</v>
      </c>
      <c r="AA380" s="239">
        <v>3.5904077458333199</v>
      </c>
      <c r="AB380" s="180">
        <v>3.8553006305886042</v>
      </c>
      <c r="AC380" s="36">
        <v>3.9254385249511485</v>
      </c>
      <c r="AD380" s="207">
        <v>10.269999999999996</v>
      </c>
      <c r="AE380" s="173">
        <f t="shared" si="65"/>
        <v>903759.99999999965</v>
      </c>
    </row>
    <row r="381" spans="1:31" s="30" customFormat="1" ht="14.25" customHeight="1">
      <c r="A381" s="24">
        <v>2133</v>
      </c>
      <c r="B381" s="24" t="s">
        <v>406</v>
      </c>
      <c r="C381" s="25" t="s">
        <v>340</v>
      </c>
      <c r="D381" s="24" t="s">
        <v>27</v>
      </c>
      <c r="E381" s="191">
        <v>467.23</v>
      </c>
      <c r="F381" s="39">
        <v>479.82</v>
      </c>
      <c r="G381" s="192">
        <v>474.91</v>
      </c>
      <c r="H381" s="22">
        <v>12.589999999999975</v>
      </c>
      <c r="I381" s="20">
        <v>0.45999999999997954</v>
      </c>
      <c r="J381" s="20">
        <v>-5.6699999999999591</v>
      </c>
      <c r="K381" s="20">
        <v>-2.7400000000000091</v>
      </c>
      <c r="L381" s="20">
        <v>3.0699999999999932</v>
      </c>
      <c r="M381" s="20">
        <v>-3.9499999999999886</v>
      </c>
      <c r="N381" s="20">
        <v>3.3600000000000136</v>
      </c>
      <c r="O381" s="27">
        <v>0.45999999999997954</v>
      </c>
      <c r="P381" s="198">
        <v>0.10000000000002274</v>
      </c>
      <c r="Q381" s="28">
        <f t="shared" si="55"/>
        <v>3877719.9999999925</v>
      </c>
      <c r="R381" s="28">
        <f t="shared" si="56"/>
        <v>3958679.9999999888</v>
      </c>
      <c r="S381" s="28">
        <f t="shared" si="57"/>
        <v>3459719.9999999925</v>
      </c>
      <c r="T381" s="28">
        <f t="shared" si="58"/>
        <v>3218599.9999999916</v>
      </c>
      <c r="U381" s="28">
        <f t="shared" si="59"/>
        <v>3488759.9999999912</v>
      </c>
      <c r="V381" s="28">
        <f t="shared" si="60"/>
        <v>3141159.9999999921</v>
      </c>
      <c r="W381" s="28">
        <f t="shared" si="61"/>
        <v>3436839.9999999935</v>
      </c>
      <c r="X381" s="28">
        <f t="shared" si="62"/>
        <v>3477319.9999999916</v>
      </c>
      <c r="Y381" s="28">
        <f t="shared" si="63"/>
        <v>3486119.9999999935</v>
      </c>
      <c r="Z381" s="203">
        <f t="shared" si="64"/>
        <v>31544919.999999929</v>
      </c>
      <c r="AA381" s="239">
        <v>8.7874906667118058</v>
      </c>
      <c r="AB381" s="180">
        <v>9.0242787742689003</v>
      </c>
      <c r="AC381" s="36">
        <v>8.9319332930849988</v>
      </c>
      <c r="AD381" s="207">
        <v>7.6800000000000068</v>
      </c>
      <c r="AE381" s="173">
        <f t="shared" si="65"/>
        <v>675840.00000000058</v>
      </c>
    </row>
    <row r="382" spans="1:31" s="30" customFormat="1" ht="14.25" customHeight="1">
      <c r="A382" s="24">
        <v>2134</v>
      </c>
      <c r="B382" s="24" t="s">
        <v>407</v>
      </c>
      <c r="C382" s="25" t="s">
        <v>340</v>
      </c>
      <c r="D382" s="24" t="s">
        <v>27</v>
      </c>
      <c r="E382" s="191">
        <v>28.88</v>
      </c>
      <c r="F382" s="39">
        <v>28.939999999999998</v>
      </c>
      <c r="G382" s="192">
        <v>29.48</v>
      </c>
      <c r="H382" s="22">
        <v>5.9999999999998721E-2</v>
      </c>
      <c r="I382" s="20">
        <v>0</v>
      </c>
      <c r="J382" s="20">
        <v>0</v>
      </c>
      <c r="K382" s="20">
        <v>0.51999999999999957</v>
      </c>
      <c r="L382" s="20">
        <v>1.9999999999999574E-2</v>
      </c>
      <c r="M382" s="20">
        <v>0</v>
      </c>
      <c r="N382" s="20">
        <v>0</v>
      </c>
      <c r="O382" s="27">
        <v>0</v>
      </c>
      <c r="P382" s="198">
        <v>0</v>
      </c>
      <c r="Q382" s="28">
        <f t="shared" si="55"/>
        <v>18479.999999999607</v>
      </c>
      <c r="R382" s="28">
        <f t="shared" si="56"/>
        <v>18479.999999999607</v>
      </c>
      <c r="S382" s="28">
        <f t="shared" si="57"/>
        <v>18479.999999999607</v>
      </c>
      <c r="T382" s="28">
        <f t="shared" si="58"/>
        <v>64239.999999999571</v>
      </c>
      <c r="U382" s="28">
        <f t="shared" si="59"/>
        <v>65999.999999999534</v>
      </c>
      <c r="V382" s="28">
        <f t="shared" si="60"/>
        <v>65999.999999999534</v>
      </c>
      <c r="W382" s="28">
        <f t="shared" si="61"/>
        <v>65999.999999999534</v>
      </c>
      <c r="X382" s="28">
        <f t="shared" si="62"/>
        <v>65999.999999999534</v>
      </c>
      <c r="Y382" s="28">
        <f t="shared" si="63"/>
        <v>65999.999999999534</v>
      </c>
      <c r="Z382" s="203">
        <f t="shared" si="64"/>
        <v>449679.99999999604</v>
      </c>
      <c r="AA382" s="239">
        <v>1.2807947313568531</v>
      </c>
      <c r="AB382" s="180">
        <v>1.2834556622391733</v>
      </c>
      <c r="AC382" s="36">
        <v>1.3074040401800564</v>
      </c>
      <c r="AD382" s="207">
        <v>0.60000000000000142</v>
      </c>
      <c r="AE382" s="173">
        <f t="shared" si="65"/>
        <v>52800.000000000124</v>
      </c>
    </row>
    <row r="383" spans="1:31" s="30" customFormat="1" ht="14.25" customHeight="1">
      <c r="A383" s="24">
        <v>2135</v>
      </c>
      <c r="B383" s="24" t="s">
        <v>408</v>
      </c>
      <c r="C383" s="25" t="s">
        <v>340</v>
      </c>
      <c r="D383" s="24" t="s">
        <v>27</v>
      </c>
      <c r="E383" s="191">
        <v>49.63</v>
      </c>
      <c r="F383" s="39">
        <v>50.970000000000006</v>
      </c>
      <c r="G383" s="192">
        <v>50.99</v>
      </c>
      <c r="H383" s="22">
        <v>1.3400000000000034</v>
      </c>
      <c r="I383" s="20">
        <v>0</v>
      </c>
      <c r="J383" s="20">
        <v>0</v>
      </c>
      <c r="K383" s="20">
        <v>0</v>
      </c>
      <c r="L383" s="20">
        <v>2.0000000000003126E-2</v>
      </c>
      <c r="M383" s="20">
        <v>0</v>
      </c>
      <c r="N383" s="20">
        <v>0</v>
      </c>
      <c r="O383" s="27">
        <v>0</v>
      </c>
      <c r="P383" s="198">
        <v>0</v>
      </c>
      <c r="Q383" s="28">
        <f t="shared" si="55"/>
        <v>412720.00000000105</v>
      </c>
      <c r="R383" s="28">
        <f t="shared" si="56"/>
        <v>412720.00000000105</v>
      </c>
      <c r="S383" s="28">
        <f t="shared" si="57"/>
        <v>412720.00000000105</v>
      </c>
      <c r="T383" s="28">
        <f t="shared" si="58"/>
        <v>412720.00000000105</v>
      </c>
      <c r="U383" s="28">
        <f t="shared" si="59"/>
        <v>414480.00000000134</v>
      </c>
      <c r="V383" s="28">
        <f t="shared" si="60"/>
        <v>414480.00000000134</v>
      </c>
      <c r="W383" s="28">
        <f t="shared" si="61"/>
        <v>414480.00000000134</v>
      </c>
      <c r="X383" s="28">
        <f t="shared" si="62"/>
        <v>414480.00000000134</v>
      </c>
      <c r="Y383" s="28">
        <f t="shared" si="63"/>
        <v>414480.00000000134</v>
      </c>
      <c r="Z383" s="203">
        <f t="shared" si="64"/>
        <v>3723280.0000000112</v>
      </c>
      <c r="AA383" s="239">
        <v>2.7170253417495607</v>
      </c>
      <c r="AB383" s="180">
        <v>2.7903844785205543</v>
      </c>
      <c r="AC383" s="36">
        <v>2.7914793910096733</v>
      </c>
      <c r="AD383" s="207">
        <v>1.3599999999999994</v>
      </c>
      <c r="AE383" s="173">
        <f t="shared" si="65"/>
        <v>119679.99999999996</v>
      </c>
    </row>
    <row r="384" spans="1:31" s="30" customFormat="1" ht="14.25" customHeight="1">
      <c r="A384" s="24">
        <v>2137</v>
      </c>
      <c r="B384" s="24" t="s">
        <v>409</v>
      </c>
      <c r="C384" s="25" t="s">
        <v>340</v>
      </c>
      <c r="D384" s="24" t="s">
        <v>27</v>
      </c>
      <c r="E384" s="191">
        <v>175.52</v>
      </c>
      <c r="F384" s="39">
        <v>177.25</v>
      </c>
      <c r="G384" s="192">
        <v>179.19</v>
      </c>
      <c r="H384" s="22">
        <v>1.7299999999999898</v>
      </c>
      <c r="I384" s="20">
        <v>0.12999999999999545</v>
      </c>
      <c r="J384" s="20">
        <v>0.53000000000000114</v>
      </c>
      <c r="K384" s="20">
        <v>-2.0000000000010232E-2</v>
      </c>
      <c r="L384" s="20">
        <v>0.5700000000000216</v>
      </c>
      <c r="M384" s="20">
        <v>0.15999999999999659</v>
      </c>
      <c r="N384" s="20">
        <v>0.27000000000001023</v>
      </c>
      <c r="O384" s="27">
        <v>0.25</v>
      </c>
      <c r="P384" s="198">
        <v>4.9999999999982947E-2</v>
      </c>
      <c r="Q384" s="28">
        <f t="shared" si="55"/>
        <v>532839.99999999674</v>
      </c>
      <c r="R384" s="28">
        <f t="shared" si="56"/>
        <v>555719.99999999593</v>
      </c>
      <c r="S384" s="28">
        <f t="shared" si="57"/>
        <v>602359.99999999604</v>
      </c>
      <c r="T384" s="28">
        <f t="shared" si="58"/>
        <v>600599.99999999511</v>
      </c>
      <c r="U384" s="28">
        <f t="shared" si="59"/>
        <v>650759.99999999697</v>
      </c>
      <c r="V384" s="28">
        <f t="shared" si="60"/>
        <v>664839.99999999662</v>
      </c>
      <c r="W384" s="28">
        <f t="shared" si="61"/>
        <v>688599.99999999756</v>
      </c>
      <c r="X384" s="28">
        <f t="shared" si="62"/>
        <v>710599.99999999756</v>
      </c>
      <c r="Y384" s="28">
        <f t="shared" si="63"/>
        <v>714999.99999999604</v>
      </c>
      <c r="Z384" s="203">
        <f t="shared" si="64"/>
        <v>5721319.9999999683</v>
      </c>
      <c r="AA384" s="239">
        <v>8.3900974670051003</v>
      </c>
      <c r="AB384" s="180">
        <v>8.4727938470069173</v>
      </c>
      <c r="AC384" s="36">
        <v>8.5655285159106889</v>
      </c>
      <c r="AD384" s="207">
        <v>3.6699999999999875</v>
      </c>
      <c r="AE384" s="173">
        <f t="shared" si="65"/>
        <v>322959.99999999889</v>
      </c>
    </row>
    <row r="385" spans="1:31" s="30" customFormat="1" ht="14.25" customHeight="1">
      <c r="A385" s="24">
        <v>2142</v>
      </c>
      <c r="B385" s="24" t="s">
        <v>410</v>
      </c>
      <c r="C385" s="25" t="s">
        <v>340</v>
      </c>
      <c r="D385" s="24" t="s">
        <v>27</v>
      </c>
      <c r="E385" s="191">
        <v>117.71000000000001</v>
      </c>
      <c r="F385" s="39">
        <v>121.35000000000001</v>
      </c>
      <c r="G385" s="192">
        <v>123.25000000000001</v>
      </c>
      <c r="H385" s="22">
        <v>3.6400000000000006</v>
      </c>
      <c r="I385" s="20">
        <v>1.2800000000000011</v>
      </c>
      <c r="J385" s="20">
        <v>0</v>
      </c>
      <c r="K385" s="20">
        <v>0</v>
      </c>
      <c r="L385" s="20">
        <v>-3.9999999999992042E-2</v>
      </c>
      <c r="M385" s="20">
        <v>4.9999999999997158E-2</v>
      </c>
      <c r="N385" s="20">
        <v>0.45999999999999375</v>
      </c>
      <c r="O385" s="27">
        <v>0</v>
      </c>
      <c r="P385" s="198">
        <v>0.15000000000000568</v>
      </c>
      <c r="Q385" s="28">
        <f t="shared" si="55"/>
        <v>1121120.0000000002</v>
      </c>
      <c r="R385" s="28">
        <f t="shared" si="56"/>
        <v>1346400.0000000005</v>
      </c>
      <c r="S385" s="28">
        <f t="shared" si="57"/>
        <v>1346400.0000000005</v>
      </c>
      <c r="T385" s="28">
        <f t="shared" si="58"/>
        <v>1346400.0000000005</v>
      </c>
      <c r="U385" s="28">
        <f t="shared" si="59"/>
        <v>1342880.0000000012</v>
      </c>
      <c r="V385" s="28">
        <f t="shared" si="60"/>
        <v>1347280.0000000009</v>
      </c>
      <c r="W385" s="28">
        <f t="shared" si="61"/>
        <v>1387760.0000000005</v>
      </c>
      <c r="X385" s="28">
        <f t="shared" si="62"/>
        <v>1387760.0000000005</v>
      </c>
      <c r="Y385" s="28">
        <f t="shared" si="63"/>
        <v>1400960.0000000009</v>
      </c>
      <c r="Z385" s="203">
        <f t="shared" si="64"/>
        <v>12026960.000000004</v>
      </c>
      <c r="AA385" s="239">
        <v>6.4235002646672008</v>
      </c>
      <c r="AB385" s="180">
        <v>6.6221370921533005</v>
      </c>
      <c r="AC385" s="36">
        <v>6.7258211504564835</v>
      </c>
      <c r="AD385" s="207">
        <v>5.5400000000000063</v>
      </c>
      <c r="AE385" s="173">
        <f t="shared" si="65"/>
        <v>487520.00000000052</v>
      </c>
    </row>
    <row r="386" spans="1:31" s="30" customFormat="1" ht="14.25" customHeight="1">
      <c r="A386" s="24">
        <v>2147</v>
      </c>
      <c r="B386" s="24" t="s">
        <v>411</v>
      </c>
      <c r="C386" s="25" t="s">
        <v>340</v>
      </c>
      <c r="D386" s="24" t="s">
        <v>27</v>
      </c>
      <c r="E386" s="191">
        <v>62.68</v>
      </c>
      <c r="F386" s="39">
        <v>70.63</v>
      </c>
      <c r="G386" s="192">
        <v>71.150000000000006</v>
      </c>
      <c r="H386" s="22">
        <v>7.9499999999999957</v>
      </c>
      <c r="I386" s="20">
        <v>0.43999999999999773</v>
      </c>
      <c r="J386" s="20">
        <v>4.0000000000020464E-2</v>
      </c>
      <c r="K386" s="20">
        <v>0.79999999999998295</v>
      </c>
      <c r="L386" s="20">
        <v>-0.40999999999999659</v>
      </c>
      <c r="M386" s="20">
        <v>-0.20999999999999375</v>
      </c>
      <c r="N386" s="20">
        <v>-0.14000000000000057</v>
      </c>
      <c r="O386" s="27">
        <v>0</v>
      </c>
      <c r="P386" s="198">
        <v>0</v>
      </c>
      <c r="Q386" s="28">
        <f t="shared" si="55"/>
        <v>2448599.9999999991</v>
      </c>
      <c r="R386" s="28">
        <f t="shared" si="56"/>
        <v>2526039.9999999986</v>
      </c>
      <c r="S386" s="28">
        <f t="shared" si="57"/>
        <v>2529560.0000000005</v>
      </c>
      <c r="T386" s="28">
        <f t="shared" si="58"/>
        <v>2599959.9999999991</v>
      </c>
      <c r="U386" s="28">
        <f t="shared" si="59"/>
        <v>2563879.9999999995</v>
      </c>
      <c r="V386" s="28">
        <f t="shared" si="60"/>
        <v>2545400</v>
      </c>
      <c r="W386" s="28">
        <f t="shared" si="61"/>
        <v>2533080</v>
      </c>
      <c r="X386" s="28">
        <f t="shared" si="62"/>
        <v>2533080</v>
      </c>
      <c r="Y386" s="28">
        <f t="shared" si="63"/>
        <v>2533080</v>
      </c>
      <c r="Z386" s="203">
        <f t="shared" si="64"/>
        <v>22812679.999999996</v>
      </c>
      <c r="AA386" s="239">
        <v>5.1134370487603906</v>
      </c>
      <c r="AB386" s="180">
        <v>5.761998384715163</v>
      </c>
      <c r="AC386" s="36">
        <v>5.804420006689563</v>
      </c>
      <c r="AD386" s="207">
        <v>8.470000000000006</v>
      </c>
      <c r="AE386" s="173">
        <f t="shared" si="65"/>
        <v>745360.00000000058</v>
      </c>
    </row>
    <row r="387" spans="1:31" s="30" customFormat="1" ht="14.25" customHeight="1">
      <c r="A387" s="24">
        <v>2148</v>
      </c>
      <c r="B387" s="24" t="s">
        <v>412</v>
      </c>
      <c r="C387" s="25" t="s">
        <v>340</v>
      </c>
      <c r="D387" s="24" t="s">
        <v>27</v>
      </c>
      <c r="E387" s="191">
        <v>475</v>
      </c>
      <c r="F387" s="39">
        <v>479.69</v>
      </c>
      <c r="G387" s="192">
        <v>487.27</v>
      </c>
      <c r="H387" s="22">
        <v>4.6899999999999977</v>
      </c>
      <c r="I387" s="20">
        <v>0.75</v>
      </c>
      <c r="J387" s="20">
        <v>6.9999999999993179E-2</v>
      </c>
      <c r="K387" s="20">
        <v>-6.0000000000002274E-2</v>
      </c>
      <c r="L387" s="20">
        <v>6.0000000000002274E-2</v>
      </c>
      <c r="M387" s="20">
        <v>5.9599999999999795</v>
      </c>
      <c r="N387" s="20">
        <v>0.47000000000008413</v>
      </c>
      <c r="O387" s="27">
        <v>0.32999999999992724</v>
      </c>
      <c r="P387" s="198">
        <v>0</v>
      </c>
      <c r="Q387" s="28">
        <f t="shared" ref="Q387:Q450" si="66">((H387/6)*88000)*6+((H387/6)*88000)*5+((H387/6)*88000)*4+((H387/6)*88000)*3+((H387/6)*88000)*2+((H387/6)*88000)</f>
        <v>1444519.9999999991</v>
      </c>
      <c r="R387" s="28">
        <f t="shared" ref="R387:R450" si="67">Q387+((I387/3)*88000+((I387/3)*88000)*2+((I387/3)*88000)*3)</f>
        <v>1576519.9999999991</v>
      </c>
      <c r="S387" s="28">
        <f t="shared" ref="S387:S450" si="68">R387+(J387*88000)</f>
        <v>1582679.9999999984</v>
      </c>
      <c r="T387" s="28">
        <f t="shared" ref="T387:T450" si="69">S387+(K387*88000)</f>
        <v>1577399.9999999981</v>
      </c>
      <c r="U387" s="28">
        <f t="shared" ref="U387:U450" si="70">T387+(L387*88000)</f>
        <v>1582679.9999999984</v>
      </c>
      <c r="V387" s="28">
        <f t="shared" ref="V387:V450" si="71">U387+(M387*88000)</f>
        <v>2107159.9999999967</v>
      </c>
      <c r="W387" s="28">
        <f t="shared" ref="W387:W450" si="72">V387+(N387*88000)</f>
        <v>2148520.0000000042</v>
      </c>
      <c r="X387" s="28">
        <f t="shared" ref="X387:X450" si="73">W387+(O387*88000)</f>
        <v>2177559.9999999977</v>
      </c>
      <c r="Y387" s="28">
        <f t="shared" ref="Y387:Y450" si="74">X387+(P387*88000)</f>
        <v>2177559.9999999977</v>
      </c>
      <c r="Z387" s="203">
        <f t="shared" ref="Z387:Z450" si="75">SUM(Q387:Y387)</f>
        <v>16374599.999999989</v>
      </c>
      <c r="AA387" s="239">
        <v>6.7225225735231682</v>
      </c>
      <c r="AB387" s="180">
        <v>6.7888986385122694</v>
      </c>
      <c r="AC387" s="36">
        <v>6.8961759461065988</v>
      </c>
      <c r="AD387" s="207">
        <v>12.269999999999982</v>
      </c>
      <c r="AE387" s="173">
        <f t="shared" ref="AE387:AE450" si="76">AD387*88000</f>
        <v>1079759.9999999984</v>
      </c>
    </row>
    <row r="388" spans="1:31" s="30" customFormat="1" ht="14.25" customHeight="1">
      <c r="A388" s="24">
        <v>2150</v>
      </c>
      <c r="B388" s="24" t="s">
        <v>413</v>
      </c>
      <c r="C388" s="25" t="s">
        <v>340</v>
      </c>
      <c r="D388" s="24" t="s">
        <v>27</v>
      </c>
      <c r="E388" s="191">
        <v>241.86</v>
      </c>
      <c r="F388" s="39">
        <v>253.61</v>
      </c>
      <c r="G388" s="192">
        <v>263.07</v>
      </c>
      <c r="H388" s="22">
        <v>11.75</v>
      </c>
      <c r="I388" s="20">
        <v>0.50999999999999091</v>
      </c>
      <c r="J388" s="20">
        <v>1.1500000000000057</v>
      </c>
      <c r="K388" s="20">
        <v>1.379999999999967</v>
      </c>
      <c r="L388" s="20">
        <v>3.5600000000000023</v>
      </c>
      <c r="M388" s="20">
        <v>1.0600000000000023</v>
      </c>
      <c r="N388" s="20">
        <v>1.7099999999999795</v>
      </c>
      <c r="O388" s="27">
        <v>9.0000000000031832E-2</v>
      </c>
      <c r="P388" s="198">
        <v>0</v>
      </c>
      <c r="Q388" s="28">
        <f t="shared" si="66"/>
        <v>3619000</v>
      </c>
      <c r="R388" s="28">
        <f t="shared" si="67"/>
        <v>3708759.9999999986</v>
      </c>
      <c r="S388" s="28">
        <f t="shared" si="68"/>
        <v>3809959.9999999991</v>
      </c>
      <c r="T388" s="28">
        <f t="shared" si="69"/>
        <v>3931399.9999999963</v>
      </c>
      <c r="U388" s="28">
        <f t="shared" si="70"/>
        <v>4244679.9999999963</v>
      </c>
      <c r="V388" s="28">
        <f t="shared" si="71"/>
        <v>4337959.9999999963</v>
      </c>
      <c r="W388" s="28">
        <f t="shared" si="72"/>
        <v>4488439.9999999944</v>
      </c>
      <c r="X388" s="28">
        <f t="shared" si="73"/>
        <v>4496359.9999999972</v>
      </c>
      <c r="Y388" s="28">
        <f t="shared" si="74"/>
        <v>4496359.9999999972</v>
      </c>
      <c r="Z388" s="203">
        <f t="shared" si="75"/>
        <v>37132919.99999997</v>
      </c>
      <c r="AA388" s="239">
        <v>5.4007100908827006</v>
      </c>
      <c r="AB388" s="180">
        <v>5.6630864390505327</v>
      </c>
      <c r="AC388" s="36">
        <v>5.8743273117031016</v>
      </c>
      <c r="AD388" s="207">
        <v>21.20999999999998</v>
      </c>
      <c r="AE388" s="173">
        <f t="shared" si="76"/>
        <v>1866479.9999999981</v>
      </c>
    </row>
    <row r="389" spans="1:31" s="30" customFormat="1" ht="14.25" customHeight="1">
      <c r="A389" s="24">
        <v>2152</v>
      </c>
      <c r="B389" s="24" t="s">
        <v>414</v>
      </c>
      <c r="C389" s="25" t="s">
        <v>340</v>
      </c>
      <c r="D389" s="24" t="s">
        <v>27</v>
      </c>
      <c r="E389" s="191">
        <v>111.92</v>
      </c>
      <c r="F389" s="39">
        <v>114.15</v>
      </c>
      <c r="G389" s="192">
        <v>114.66000000000001</v>
      </c>
      <c r="H389" s="22">
        <v>2.230000000000004</v>
      </c>
      <c r="I389" s="20">
        <v>0</v>
      </c>
      <c r="J389" s="20">
        <v>0</v>
      </c>
      <c r="K389" s="20">
        <v>0</v>
      </c>
      <c r="L389" s="20">
        <v>0</v>
      </c>
      <c r="M389" s="20">
        <v>1.0000000000005116E-2</v>
      </c>
      <c r="N389" s="20">
        <v>0.43999999999998352</v>
      </c>
      <c r="O389" s="27">
        <v>0</v>
      </c>
      <c r="P389" s="198">
        <v>6.0000000000002274E-2</v>
      </c>
      <c r="Q389" s="28">
        <f t="shared" si="66"/>
        <v>686840.00000000116</v>
      </c>
      <c r="R389" s="28">
        <f t="shared" si="67"/>
        <v>686840.00000000116</v>
      </c>
      <c r="S389" s="28">
        <f t="shared" si="68"/>
        <v>686840.00000000116</v>
      </c>
      <c r="T389" s="28">
        <f t="shared" si="69"/>
        <v>686840.00000000116</v>
      </c>
      <c r="U389" s="28">
        <f t="shared" si="70"/>
        <v>686840.00000000116</v>
      </c>
      <c r="V389" s="28">
        <f t="shared" si="71"/>
        <v>687720.00000000163</v>
      </c>
      <c r="W389" s="28">
        <f t="shared" si="72"/>
        <v>726440.00000000023</v>
      </c>
      <c r="X389" s="28">
        <f t="shared" si="73"/>
        <v>726440.00000000023</v>
      </c>
      <c r="Y389" s="28">
        <f t="shared" si="74"/>
        <v>731720.00000000047</v>
      </c>
      <c r="Z389" s="203">
        <f t="shared" si="75"/>
        <v>6306520.0000000075</v>
      </c>
      <c r="AA389" s="239">
        <v>3.9342372142563371</v>
      </c>
      <c r="AB389" s="180">
        <v>4.0126266798370347</v>
      </c>
      <c r="AC389" s="36">
        <v>4.0305543154631129</v>
      </c>
      <c r="AD389" s="207">
        <v>2.7400000000000091</v>
      </c>
      <c r="AE389" s="173">
        <f t="shared" si="76"/>
        <v>241120.00000000081</v>
      </c>
    </row>
    <row r="390" spans="1:31" s="30" customFormat="1" ht="14.25" customHeight="1">
      <c r="A390" s="24">
        <v>2156</v>
      </c>
      <c r="B390" s="24" t="s">
        <v>415</v>
      </c>
      <c r="C390" s="25" t="s">
        <v>340</v>
      </c>
      <c r="D390" s="24" t="s">
        <v>27</v>
      </c>
      <c r="E390" s="191">
        <v>312.33</v>
      </c>
      <c r="F390" s="39">
        <v>319.47999999999996</v>
      </c>
      <c r="G390" s="192">
        <v>327.41000000000003</v>
      </c>
      <c r="H390" s="22">
        <v>7.1499999999999773</v>
      </c>
      <c r="I390" s="20">
        <v>0.16000000000008185</v>
      </c>
      <c r="J390" s="20">
        <v>0.33999999999991815</v>
      </c>
      <c r="K390" s="20">
        <v>0.8800000000000523</v>
      </c>
      <c r="L390" s="20">
        <v>1.4700000000000273</v>
      </c>
      <c r="M390" s="20">
        <v>1.1699999999999591</v>
      </c>
      <c r="N390" s="20">
        <v>9.9999999999909051E-3</v>
      </c>
      <c r="O390" s="27">
        <v>2.3600000000000136</v>
      </c>
      <c r="P390" s="198">
        <v>1.5400000000000205</v>
      </c>
      <c r="Q390" s="28">
        <f t="shared" si="66"/>
        <v>2202199.9999999935</v>
      </c>
      <c r="R390" s="28">
        <f t="shared" si="67"/>
        <v>2230360.0000000079</v>
      </c>
      <c r="S390" s="28">
        <f t="shared" si="68"/>
        <v>2260280.0000000009</v>
      </c>
      <c r="T390" s="28">
        <f t="shared" si="69"/>
        <v>2337720.0000000056</v>
      </c>
      <c r="U390" s="28">
        <f t="shared" si="70"/>
        <v>2467080.0000000079</v>
      </c>
      <c r="V390" s="28">
        <f t="shared" si="71"/>
        <v>2570040.0000000042</v>
      </c>
      <c r="W390" s="28">
        <f t="shared" si="72"/>
        <v>2570920.0000000033</v>
      </c>
      <c r="X390" s="28">
        <f t="shared" si="73"/>
        <v>2778600.0000000047</v>
      </c>
      <c r="Y390" s="28">
        <f t="shared" si="74"/>
        <v>2914120.0000000065</v>
      </c>
      <c r="Z390" s="203">
        <f t="shared" si="75"/>
        <v>22331320.000000034</v>
      </c>
      <c r="AA390" s="239">
        <v>3.030958808927223</v>
      </c>
      <c r="AB390" s="180">
        <v>3.1003448925049439</v>
      </c>
      <c r="AC390" s="36">
        <v>3.1773003670184172</v>
      </c>
      <c r="AD390" s="207">
        <v>15.080000000000039</v>
      </c>
      <c r="AE390" s="173">
        <f t="shared" si="76"/>
        <v>1327040.0000000035</v>
      </c>
    </row>
    <row r="391" spans="1:31" s="30" customFormat="1" ht="14.25" customHeight="1">
      <c r="A391" s="24">
        <v>2158</v>
      </c>
      <c r="B391" s="24" t="s">
        <v>416</v>
      </c>
      <c r="C391" s="25" t="s">
        <v>340</v>
      </c>
      <c r="D391" s="24" t="s">
        <v>27</v>
      </c>
      <c r="E391" s="191">
        <v>1205.75</v>
      </c>
      <c r="F391" s="39">
        <v>1240.42</v>
      </c>
      <c r="G391" s="192">
        <v>1311.36</v>
      </c>
      <c r="H391" s="22">
        <v>34.670000000000073</v>
      </c>
      <c r="I391" s="20">
        <v>15.059999999999945</v>
      </c>
      <c r="J391" s="20">
        <v>-1.8099999999999454</v>
      </c>
      <c r="K391" s="20">
        <v>40.499999999999773</v>
      </c>
      <c r="L391" s="20">
        <v>2.3900000000001</v>
      </c>
      <c r="M391" s="20">
        <v>-13.149999999999864</v>
      </c>
      <c r="N391" s="20">
        <v>3.1299999999998818</v>
      </c>
      <c r="O391" s="27">
        <v>12.220000000000255</v>
      </c>
      <c r="P391" s="198">
        <v>12.599999999999682</v>
      </c>
      <c r="Q391" s="28">
        <f t="shared" si="66"/>
        <v>10678360.000000024</v>
      </c>
      <c r="R391" s="28">
        <f t="shared" si="67"/>
        <v>13328920.000000015</v>
      </c>
      <c r="S391" s="28">
        <f t="shared" si="68"/>
        <v>13169640.00000002</v>
      </c>
      <c r="T391" s="28">
        <f t="shared" si="69"/>
        <v>16733640</v>
      </c>
      <c r="U391" s="28">
        <f t="shared" si="70"/>
        <v>16943960.000000007</v>
      </c>
      <c r="V391" s="28">
        <f t="shared" si="71"/>
        <v>15786760.000000019</v>
      </c>
      <c r="W391" s="28">
        <f t="shared" si="72"/>
        <v>16062200.000000007</v>
      </c>
      <c r="X391" s="28">
        <f t="shared" si="73"/>
        <v>17137560.00000003</v>
      </c>
      <c r="Y391" s="28">
        <f t="shared" si="74"/>
        <v>18246360</v>
      </c>
      <c r="Z391" s="203">
        <f t="shared" si="75"/>
        <v>138087400.00000012</v>
      </c>
      <c r="AA391" s="239">
        <v>15.102722310318825</v>
      </c>
      <c r="AB391" s="180">
        <v>15.536984290413169</v>
      </c>
      <c r="AC391" s="36">
        <v>16.425549184208744</v>
      </c>
      <c r="AD391" s="207">
        <v>105.6099999999999</v>
      </c>
      <c r="AE391" s="173">
        <f t="shared" si="76"/>
        <v>9293679.9999999907</v>
      </c>
    </row>
    <row r="392" spans="1:31" s="30" customFormat="1" ht="14.25" customHeight="1">
      <c r="A392" s="24">
        <v>2163</v>
      </c>
      <c r="B392" s="24" t="s">
        <v>417</v>
      </c>
      <c r="C392" s="25" t="s">
        <v>340</v>
      </c>
      <c r="D392" s="24" t="s">
        <v>27</v>
      </c>
      <c r="E392" s="191">
        <v>124.57000000000001</v>
      </c>
      <c r="F392" s="39">
        <v>126.78</v>
      </c>
      <c r="G392" s="192">
        <v>127.91</v>
      </c>
      <c r="H392" s="22">
        <v>2.2099999999999937</v>
      </c>
      <c r="I392" s="20">
        <v>0</v>
      </c>
      <c r="J392" s="20">
        <v>0</v>
      </c>
      <c r="K392" s="20">
        <v>0.15000000000000568</v>
      </c>
      <c r="L392" s="20">
        <v>0</v>
      </c>
      <c r="M392" s="20">
        <v>0</v>
      </c>
      <c r="N392" s="20">
        <v>0.26000000000000512</v>
      </c>
      <c r="O392" s="27">
        <v>0.11999999999999034</v>
      </c>
      <c r="P392" s="198">
        <v>0.59999999999999432</v>
      </c>
      <c r="Q392" s="28">
        <f t="shared" si="66"/>
        <v>680679.99999999814</v>
      </c>
      <c r="R392" s="28">
        <f t="shared" si="67"/>
        <v>680679.99999999814</v>
      </c>
      <c r="S392" s="28">
        <f t="shared" si="68"/>
        <v>680679.99999999814</v>
      </c>
      <c r="T392" s="28">
        <f t="shared" si="69"/>
        <v>693879.9999999986</v>
      </c>
      <c r="U392" s="28">
        <f t="shared" si="70"/>
        <v>693879.9999999986</v>
      </c>
      <c r="V392" s="28">
        <f t="shared" si="71"/>
        <v>693879.9999999986</v>
      </c>
      <c r="W392" s="28">
        <f t="shared" si="72"/>
        <v>716759.99999999907</v>
      </c>
      <c r="X392" s="28">
        <f t="shared" si="73"/>
        <v>727319.99999999825</v>
      </c>
      <c r="Y392" s="28">
        <f t="shared" si="74"/>
        <v>780119.99999999779</v>
      </c>
      <c r="Z392" s="203">
        <f t="shared" si="75"/>
        <v>6347879.9999999851</v>
      </c>
      <c r="AA392" s="239">
        <v>4.8794914079116936</v>
      </c>
      <c r="AB392" s="180">
        <v>4.9660586071690167</v>
      </c>
      <c r="AC392" s="36">
        <v>5.0103214737576041</v>
      </c>
      <c r="AD392" s="207">
        <v>3.3399999999999892</v>
      </c>
      <c r="AE392" s="173">
        <f t="shared" si="76"/>
        <v>293919.99999999907</v>
      </c>
    </row>
    <row r="393" spans="1:31" s="30" customFormat="1" ht="14.25" customHeight="1">
      <c r="A393" s="24">
        <v>2164</v>
      </c>
      <c r="B393" s="24" t="s">
        <v>418</v>
      </c>
      <c r="C393" s="25" t="s">
        <v>340</v>
      </c>
      <c r="D393" s="24" t="s">
        <v>27</v>
      </c>
      <c r="E393" s="191">
        <v>69.400000000000006</v>
      </c>
      <c r="F393" s="39">
        <v>72.63000000000001</v>
      </c>
      <c r="G393" s="192">
        <v>73.510000000000005</v>
      </c>
      <c r="H393" s="22">
        <v>3.230000000000004</v>
      </c>
      <c r="I393" s="20">
        <v>0.30999999999998806</v>
      </c>
      <c r="J393" s="20">
        <v>0</v>
      </c>
      <c r="K393" s="20">
        <v>0.39000000000000057</v>
      </c>
      <c r="L393" s="20">
        <v>-8.99999999999892E-2</v>
      </c>
      <c r="M393" s="20">
        <v>0</v>
      </c>
      <c r="N393" s="20">
        <v>3.0000000000001137E-2</v>
      </c>
      <c r="O393" s="27">
        <v>0.20000000000000284</v>
      </c>
      <c r="P393" s="198">
        <v>4.0000000000006253E-2</v>
      </c>
      <c r="Q393" s="28">
        <f t="shared" si="66"/>
        <v>994840.00000000128</v>
      </c>
      <c r="R393" s="28">
        <f t="shared" si="67"/>
        <v>1049399.9999999991</v>
      </c>
      <c r="S393" s="28">
        <f t="shared" si="68"/>
        <v>1049399.9999999991</v>
      </c>
      <c r="T393" s="28">
        <f t="shared" si="69"/>
        <v>1083719.9999999991</v>
      </c>
      <c r="U393" s="28">
        <f t="shared" si="70"/>
        <v>1075800</v>
      </c>
      <c r="V393" s="28">
        <f t="shared" si="71"/>
        <v>1075800</v>
      </c>
      <c r="W393" s="28">
        <f t="shared" si="72"/>
        <v>1078440</v>
      </c>
      <c r="X393" s="28">
        <f t="shared" si="73"/>
        <v>1096040.0000000002</v>
      </c>
      <c r="Y393" s="28">
        <f t="shared" si="74"/>
        <v>1099560.0000000007</v>
      </c>
      <c r="Z393" s="203">
        <f t="shared" si="75"/>
        <v>9602999.9999999981</v>
      </c>
      <c r="AA393" s="239">
        <v>4.755932923528162</v>
      </c>
      <c r="AB393" s="180">
        <v>4.9772825394214761</v>
      </c>
      <c r="AC393" s="36">
        <v>5.037588317126156</v>
      </c>
      <c r="AD393" s="207">
        <v>4.1099999999999994</v>
      </c>
      <c r="AE393" s="173">
        <f t="shared" si="76"/>
        <v>361679.99999999994</v>
      </c>
    </row>
    <row r="394" spans="1:31" s="30" customFormat="1" ht="14.25" customHeight="1">
      <c r="A394" s="24">
        <v>2166</v>
      </c>
      <c r="B394" s="24" t="s">
        <v>419</v>
      </c>
      <c r="C394" s="25" t="s">
        <v>340</v>
      </c>
      <c r="D394" s="24" t="s">
        <v>27</v>
      </c>
      <c r="E394" s="191">
        <v>10.97</v>
      </c>
      <c r="F394" s="39">
        <v>11.08</v>
      </c>
      <c r="G394" s="192">
        <v>11.120000000000001</v>
      </c>
      <c r="H394" s="22">
        <v>0.10999999999999943</v>
      </c>
      <c r="I394" s="20">
        <v>1.9999999999999574E-2</v>
      </c>
      <c r="J394" s="20">
        <v>0</v>
      </c>
      <c r="K394" s="20">
        <v>9.9999999999997868E-3</v>
      </c>
      <c r="L394" s="20">
        <v>9.9999999999997868E-3</v>
      </c>
      <c r="M394" s="20">
        <v>0</v>
      </c>
      <c r="N394" s="20">
        <v>0</v>
      </c>
      <c r="O394" s="27">
        <v>0</v>
      </c>
      <c r="P394" s="198">
        <v>0</v>
      </c>
      <c r="Q394" s="28">
        <f t="shared" si="66"/>
        <v>33879.999999999825</v>
      </c>
      <c r="R394" s="28">
        <f t="shared" si="67"/>
        <v>37399.999999999753</v>
      </c>
      <c r="S394" s="28">
        <f t="shared" si="68"/>
        <v>37399.999999999753</v>
      </c>
      <c r="T394" s="28">
        <f t="shared" si="69"/>
        <v>38279.999999999731</v>
      </c>
      <c r="U394" s="28">
        <f t="shared" si="70"/>
        <v>39159.999999999709</v>
      </c>
      <c r="V394" s="28">
        <f t="shared" si="71"/>
        <v>39159.999999999709</v>
      </c>
      <c r="W394" s="28">
        <f t="shared" si="72"/>
        <v>39159.999999999709</v>
      </c>
      <c r="X394" s="28">
        <f t="shared" si="73"/>
        <v>39159.999999999709</v>
      </c>
      <c r="Y394" s="28">
        <f t="shared" si="74"/>
        <v>39159.999999999709</v>
      </c>
      <c r="Z394" s="203">
        <f t="shared" si="75"/>
        <v>342759.99999999761</v>
      </c>
      <c r="AA394" s="239">
        <v>0.54118053328728943</v>
      </c>
      <c r="AB394" s="180">
        <v>0.54660713845243081</v>
      </c>
      <c r="AC394" s="36">
        <v>0.54858044942157325</v>
      </c>
      <c r="AD394" s="207">
        <v>0.15000000000000036</v>
      </c>
      <c r="AE394" s="173">
        <f t="shared" si="76"/>
        <v>13200.000000000031</v>
      </c>
    </row>
    <row r="395" spans="1:31" s="30" customFormat="1" ht="14.25" customHeight="1">
      <c r="A395" s="24">
        <v>2170</v>
      </c>
      <c r="B395" s="24" t="s">
        <v>420</v>
      </c>
      <c r="C395" s="25" t="s">
        <v>340</v>
      </c>
      <c r="D395" s="24" t="s">
        <v>27</v>
      </c>
      <c r="E395" s="191">
        <v>28.060000000000002</v>
      </c>
      <c r="F395" s="39">
        <v>28.520000000000003</v>
      </c>
      <c r="G395" s="192">
        <v>28.52</v>
      </c>
      <c r="H395" s="22">
        <v>0.46000000000000085</v>
      </c>
      <c r="I395" s="20">
        <v>0</v>
      </c>
      <c r="J395" s="20">
        <v>0</v>
      </c>
      <c r="K395" s="20">
        <v>0</v>
      </c>
      <c r="L395" s="20">
        <v>0</v>
      </c>
      <c r="M395" s="20">
        <v>0</v>
      </c>
      <c r="N395" s="20">
        <v>0</v>
      </c>
      <c r="O395" s="27">
        <v>0</v>
      </c>
      <c r="P395" s="198">
        <v>0</v>
      </c>
      <c r="Q395" s="28">
        <f t="shared" si="66"/>
        <v>141680.00000000029</v>
      </c>
      <c r="R395" s="28">
        <f t="shared" si="67"/>
        <v>141680.00000000029</v>
      </c>
      <c r="S395" s="28">
        <f t="shared" si="68"/>
        <v>141680.00000000029</v>
      </c>
      <c r="T395" s="28">
        <f t="shared" si="69"/>
        <v>141680.00000000029</v>
      </c>
      <c r="U395" s="28">
        <f t="shared" si="70"/>
        <v>141680.00000000029</v>
      </c>
      <c r="V395" s="28">
        <f t="shared" si="71"/>
        <v>141680.00000000029</v>
      </c>
      <c r="W395" s="28">
        <f t="shared" si="72"/>
        <v>141680.00000000029</v>
      </c>
      <c r="X395" s="28">
        <f t="shared" si="73"/>
        <v>141680.00000000029</v>
      </c>
      <c r="Y395" s="28">
        <f t="shared" si="74"/>
        <v>141680.00000000029</v>
      </c>
      <c r="Z395" s="203">
        <f t="shared" si="75"/>
        <v>1275120.0000000023</v>
      </c>
      <c r="AA395" s="239">
        <v>0.46483812666590463</v>
      </c>
      <c r="AB395" s="180">
        <v>0.47245842382436215</v>
      </c>
      <c r="AC395" s="36">
        <v>0.47245842382436204</v>
      </c>
      <c r="AD395" s="207">
        <v>0.46000000000000085</v>
      </c>
      <c r="AE395" s="173">
        <f t="shared" si="76"/>
        <v>40480.000000000073</v>
      </c>
    </row>
    <row r="396" spans="1:31" s="30" customFormat="1" ht="14.25" customHeight="1">
      <c r="A396" s="24">
        <v>2171</v>
      </c>
      <c r="B396" s="24" t="s">
        <v>421</v>
      </c>
      <c r="C396" s="25" t="s">
        <v>340</v>
      </c>
      <c r="D396" s="24" t="s">
        <v>27</v>
      </c>
      <c r="E396" s="191">
        <v>65.42</v>
      </c>
      <c r="F396" s="39">
        <v>65.900000000000006</v>
      </c>
      <c r="G396" s="192">
        <v>66.31</v>
      </c>
      <c r="H396" s="22">
        <v>0.48000000000000398</v>
      </c>
      <c r="I396" s="20">
        <v>0</v>
      </c>
      <c r="J396" s="20">
        <v>0</v>
      </c>
      <c r="K396" s="20">
        <v>0.34999999999999432</v>
      </c>
      <c r="L396" s="20">
        <v>6.0000000000002274E-2</v>
      </c>
      <c r="M396" s="20">
        <v>0</v>
      </c>
      <c r="N396" s="20">
        <v>0</v>
      </c>
      <c r="O396" s="27">
        <v>-4.9999999999997158E-2</v>
      </c>
      <c r="P396" s="198">
        <v>4.9999999999997158E-2</v>
      </c>
      <c r="Q396" s="28">
        <f t="shared" si="66"/>
        <v>147840.00000000125</v>
      </c>
      <c r="R396" s="28">
        <f t="shared" si="67"/>
        <v>147840.00000000125</v>
      </c>
      <c r="S396" s="28">
        <f t="shared" si="68"/>
        <v>147840.00000000125</v>
      </c>
      <c r="T396" s="28">
        <f t="shared" si="69"/>
        <v>178640.00000000076</v>
      </c>
      <c r="U396" s="28">
        <f t="shared" si="70"/>
        <v>183920.00000000096</v>
      </c>
      <c r="V396" s="28">
        <f t="shared" si="71"/>
        <v>183920.00000000096</v>
      </c>
      <c r="W396" s="28">
        <f t="shared" si="72"/>
        <v>183920.00000000096</v>
      </c>
      <c r="X396" s="28">
        <f t="shared" si="73"/>
        <v>179520.00000000122</v>
      </c>
      <c r="Y396" s="28">
        <f t="shared" si="74"/>
        <v>183920.00000000096</v>
      </c>
      <c r="Z396" s="203">
        <f t="shared" si="75"/>
        <v>1537360.0000000093</v>
      </c>
      <c r="AA396" s="239">
        <v>3.7834274081613763</v>
      </c>
      <c r="AB396" s="180">
        <v>3.8111871934857038</v>
      </c>
      <c r="AC396" s="36">
        <v>3.8348986767835664</v>
      </c>
      <c r="AD396" s="207">
        <v>0.89000000000000046</v>
      </c>
      <c r="AE396" s="173">
        <f t="shared" si="76"/>
        <v>78320.000000000044</v>
      </c>
    </row>
    <row r="397" spans="1:31" s="30" customFormat="1" ht="14.25" customHeight="1">
      <c r="A397" s="24">
        <v>3001</v>
      </c>
      <c r="B397" s="24" t="s">
        <v>422</v>
      </c>
      <c r="C397" s="25" t="s">
        <v>423</v>
      </c>
      <c r="D397" s="24" t="s">
        <v>27</v>
      </c>
      <c r="E397" s="191">
        <v>89.69</v>
      </c>
      <c r="F397" s="39">
        <v>92.06</v>
      </c>
      <c r="G397" s="192">
        <v>94.9</v>
      </c>
      <c r="H397" s="22">
        <v>2.3700000000000045</v>
      </c>
      <c r="I397" s="20">
        <v>0.79999999999999716</v>
      </c>
      <c r="J397" s="20">
        <v>0.15999999999999659</v>
      </c>
      <c r="K397" s="20">
        <v>0.14000000000000057</v>
      </c>
      <c r="L397" s="20">
        <v>0.42000000000000171</v>
      </c>
      <c r="M397" s="20">
        <v>0.12000000000000455</v>
      </c>
      <c r="N397" s="20">
        <v>1.9999999999996021E-2</v>
      </c>
      <c r="O397" s="27">
        <v>0.28000000000000114</v>
      </c>
      <c r="P397" s="198">
        <v>0.90000000000000568</v>
      </c>
      <c r="Q397" s="28">
        <f t="shared" si="66"/>
        <v>729960.0000000014</v>
      </c>
      <c r="R397" s="28">
        <f t="shared" si="67"/>
        <v>870760.00000000093</v>
      </c>
      <c r="S397" s="28">
        <f t="shared" si="68"/>
        <v>884840.00000000058</v>
      </c>
      <c r="T397" s="28">
        <f t="shared" si="69"/>
        <v>897160.00000000058</v>
      </c>
      <c r="U397" s="28">
        <f t="shared" si="70"/>
        <v>934120.0000000007</v>
      </c>
      <c r="V397" s="28">
        <f t="shared" si="71"/>
        <v>944680.00000000105</v>
      </c>
      <c r="W397" s="28">
        <f t="shared" si="72"/>
        <v>946440.0000000007</v>
      </c>
      <c r="X397" s="28">
        <f t="shared" si="73"/>
        <v>971080.00000000081</v>
      </c>
      <c r="Y397" s="28">
        <f t="shared" si="74"/>
        <v>1050280.0000000014</v>
      </c>
      <c r="Z397" s="203">
        <f t="shared" si="75"/>
        <v>8229320.0000000075</v>
      </c>
      <c r="AA397" s="239">
        <v>6.1659138875712394</v>
      </c>
      <c r="AB397" s="180">
        <v>6.3288441575405097</v>
      </c>
      <c r="AC397" s="36">
        <v>6.5240854937062167</v>
      </c>
      <c r="AD397" s="207">
        <v>5.210000000000008</v>
      </c>
      <c r="AE397" s="173">
        <f t="shared" si="76"/>
        <v>458480.0000000007</v>
      </c>
    </row>
    <row r="398" spans="1:31" s="30" customFormat="1" ht="14.25" customHeight="1">
      <c r="A398" s="24">
        <v>3002</v>
      </c>
      <c r="B398" s="24" t="s">
        <v>424</v>
      </c>
      <c r="C398" s="25" t="s">
        <v>423</v>
      </c>
      <c r="D398" s="24" t="s">
        <v>27</v>
      </c>
      <c r="E398" s="191">
        <v>54.6</v>
      </c>
      <c r="F398" s="39">
        <v>55.230000000000004</v>
      </c>
      <c r="G398" s="192">
        <v>55.230000000000004</v>
      </c>
      <c r="H398" s="22">
        <v>0.63000000000000256</v>
      </c>
      <c r="I398" s="20">
        <v>9.0000000000003411E-2</v>
      </c>
      <c r="J398" s="20">
        <v>0.22999999999998977</v>
      </c>
      <c r="K398" s="20">
        <v>-0.62999999999999545</v>
      </c>
      <c r="L398" s="20">
        <v>0</v>
      </c>
      <c r="M398" s="20">
        <v>9.9999999999980105E-3</v>
      </c>
      <c r="N398" s="20">
        <v>0.22999999999999687</v>
      </c>
      <c r="O398" s="27">
        <v>0</v>
      </c>
      <c r="P398" s="198">
        <v>7.0000000000000284E-2</v>
      </c>
      <c r="Q398" s="28">
        <f t="shared" si="66"/>
        <v>194040.00000000081</v>
      </c>
      <c r="R398" s="28">
        <f t="shared" si="67"/>
        <v>209880.00000000143</v>
      </c>
      <c r="S398" s="28">
        <f t="shared" si="68"/>
        <v>230120.00000000052</v>
      </c>
      <c r="T398" s="28">
        <f t="shared" si="69"/>
        <v>174680.00000000093</v>
      </c>
      <c r="U398" s="28">
        <f t="shared" si="70"/>
        <v>174680.00000000093</v>
      </c>
      <c r="V398" s="28">
        <f t="shared" si="71"/>
        <v>175560.00000000076</v>
      </c>
      <c r="W398" s="28">
        <f t="shared" si="72"/>
        <v>195800.00000000047</v>
      </c>
      <c r="X398" s="28">
        <f t="shared" si="73"/>
        <v>195800.00000000047</v>
      </c>
      <c r="Y398" s="28">
        <f t="shared" si="74"/>
        <v>201960.00000000049</v>
      </c>
      <c r="Z398" s="203">
        <f t="shared" si="75"/>
        <v>1752520.0000000068</v>
      </c>
      <c r="AA398" s="239">
        <v>5.4582533589251438</v>
      </c>
      <c r="AB398" s="180">
        <v>5.5212332053742808</v>
      </c>
      <c r="AC398" s="36">
        <v>5.5212332053742808</v>
      </c>
      <c r="AD398" s="207">
        <v>0.63000000000000256</v>
      </c>
      <c r="AE398" s="173">
        <f t="shared" si="76"/>
        <v>55440.000000000226</v>
      </c>
    </row>
    <row r="399" spans="1:31" s="30" customFormat="1" ht="14.25" customHeight="1">
      <c r="A399" s="24">
        <v>3006</v>
      </c>
      <c r="B399" s="24" t="s">
        <v>425</v>
      </c>
      <c r="C399" s="25" t="s">
        <v>423</v>
      </c>
      <c r="D399" s="24" t="s">
        <v>27</v>
      </c>
      <c r="E399" s="191">
        <v>118.56</v>
      </c>
      <c r="F399" s="39">
        <v>119.65</v>
      </c>
      <c r="G399" s="192">
        <v>120.12</v>
      </c>
      <c r="H399" s="22">
        <v>1.0900000000000034</v>
      </c>
      <c r="I399" s="20">
        <v>7.9999999999998295E-2</v>
      </c>
      <c r="J399" s="20">
        <v>-7.9999999999998295E-2</v>
      </c>
      <c r="K399" s="20">
        <v>6.0000000000002274E-2</v>
      </c>
      <c r="L399" s="20">
        <v>0.26000000000000512</v>
      </c>
      <c r="M399" s="20">
        <v>-4.0000000000006253E-2</v>
      </c>
      <c r="N399" s="20">
        <v>0.15000000000000568</v>
      </c>
      <c r="O399" s="27">
        <v>3.9999999999992042E-2</v>
      </c>
      <c r="P399" s="198">
        <v>0</v>
      </c>
      <c r="Q399" s="28">
        <f t="shared" si="66"/>
        <v>335720.00000000105</v>
      </c>
      <c r="R399" s="28">
        <f t="shared" si="67"/>
        <v>349800.00000000076</v>
      </c>
      <c r="S399" s="28">
        <f t="shared" si="68"/>
        <v>342760.00000000093</v>
      </c>
      <c r="T399" s="28">
        <f t="shared" si="69"/>
        <v>348040.00000000111</v>
      </c>
      <c r="U399" s="28">
        <f t="shared" si="70"/>
        <v>370920.00000000157</v>
      </c>
      <c r="V399" s="28">
        <f t="shared" si="71"/>
        <v>367400.00000000105</v>
      </c>
      <c r="W399" s="28">
        <f t="shared" si="72"/>
        <v>380600.00000000157</v>
      </c>
      <c r="X399" s="28">
        <f t="shared" si="73"/>
        <v>384120.00000000087</v>
      </c>
      <c r="Y399" s="28">
        <f t="shared" si="74"/>
        <v>384120.00000000087</v>
      </c>
      <c r="Z399" s="203">
        <f t="shared" si="75"/>
        <v>3263480.0000000098</v>
      </c>
      <c r="AA399" s="239">
        <v>3.7591791697845189</v>
      </c>
      <c r="AB399" s="180">
        <v>3.793739774499981</v>
      </c>
      <c r="AC399" s="36">
        <v>3.8086420535974734</v>
      </c>
      <c r="AD399" s="207">
        <v>1.5600000000000023</v>
      </c>
      <c r="AE399" s="173">
        <f t="shared" si="76"/>
        <v>137280.0000000002</v>
      </c>
    </row>
    <row r="400" spans="1:31" s="30" customFormat="1" ht="14.25" customHeight="1">
      <c r="A400" s="24">
        <v>3008</v>
      </c>
      <c r="B400" s="24" t="s">
        <v>426</v>
      </c>
      <c r="C400" s="25" t="s">
        <v>423</v>
      </c>
      <c r="D400" s="24" t="s">
        <v>27</v>
      </c>
      <c r="E400" s="191">
        <v>259.25</v>
      </c>
      <c r="F400" s="39">
        <v>262.47000000000003</v>
      </c>
      <c r="G400" s="192">
        <v>267.96999999999997</v>
      </c>
      <c r="H400" s="22">
        <v>3.2200000000000273</v>
      </c>
      <c r="I400" s="20">
        <v>0.91000000000002501</v>
      </c>
      <c r="J400" s="20">
        <v>0.14999999999992042</v>
      </c>
      <c r="K400" s="20">
        <v>0.57000000000005002</v>
      </c>
      <c r="L400" s="20">
        <v>1.4599999999999795</v>
      </c>
      <c r="M400" s="20">
        <v>-0.12999999999999545</v>
      </c>
      <c r="N400" s="20">
        <v>0.64999999999997726</v>
      </c>
      <c r="O400" s="27">
        <v>1.4900000000000091</v>
      </c>
      <c r="P400" s="198">
        <v>0.39999999999997726</v>
      </c>
      <c r="Q400" s="28">
        <f t="shared" si="66"/>
        <v>991760.00000000827</v>
      </c>
      <c r="R400" s="28">
        <f t="shared" si="67"/>
        <v>1151920.0000000126</v>
      </c>
      <c r="S400" s="28">
        <f t="shared" si="68"/>
        <v>1165120.0000000056</v>
      </c>
      <c r="T400" s="28">
        <f t="shared" si="69"/>
        <v>1215280.00000001</v>
      </c>
      <c r="U400" s="28">
        <f t="shared" si="70"/>
        <v>1343760.0000000081</v>
      </c>
      <c r="V400" s="28">
        <f t="shared" si="71"/>
        <v>1332320.0000000086</v>
      </c>
      <c r="W400" s="28">
        <f t="shared" si="72"/>
        <v>1389520.0000000065</v>
      </c>
      <c r="X400" s="28">
        <f t="shared" si="73"/>
        <v>1520640.0000000075</v>
      </c>
      <c r="Y400" s="28">
        <f t="shared" si="74"/>
        <v>1555840.0000000054</v>
      </c>
      <c r="Z400" s="203">
        <f t="shared" si="75"/>
        <v>11666160.000000073</v>
      </c>
      <c r="AA400" s="239">
        <v>17.073556239010028</v>
      </c>
      <c r="AB400" s="180">
        <v>17.285617381110754</v>
      </c>
      <c r="AC400" s="36">
        <v>17.647833617618193</v>
      </c>
      <c r="AD400" s="207">
        <v>8.7199999999999704</v>
      </c>
      <c r="AE400" s="173">
        <f t="shared" si="76"/>
        <v>767359.99999999744</v>
      </c>
    </row>
    <row r="401" spans="1:31" s="30" customFormat="1" ht="14.25" customHeight="1">
      <c r="A401" s="24">
        <v>3012</v>
      </c>
      <c r="B401" s="24" t="s">
        <v>427</v>
      </c>
      <c r="C401" s="25" t="s">
        <v>423</v>
      </c>
      <c r="D401" s="24" t="s">
        <v>27</v>
      </c>
      <c r="E401" s="191">
        <v>70.3</v>
      </c>
      <c r="F401" s="39">
        <v>76.239999999999995</v>
      </c>
      <c r="G401" s="192">
        <v>77.02</v>
      </c>
      <c r="H401" s="22">
        <v>5.9399999999999977</v>
      </c>
      <c r="I401" s="20">
        <v>0</v>
      </c>
      <c r="J401" s="20">
        <v>0.15000000000000568</v>
      </c>
      <c r="K401" s="20">
        <v>0.18999999999999773</v>
      </c>
      <c r="L401" s="20">
        <v>6.9999999999993179E-2</v>
      </c>
      <c r="M401" s="20">
        <v>4.0000000000020464E-2</v>
      </c>
      <c r="N401" s="20">
        <v>3.9999999999992042E-2</v>
      </c>
      <c r="O401" s="27">
        <v>0.23999999999999488</v>
      </c>
      <c r="P401" s="198">
        <v>4.9999999999997158E-2</v>
      </c>
      <c r="Q401" s="28">
        <f t="shared" si="66"/>
        <v>1829519.9999999995</v>
      </c>
      <c r="R401" s="28">
        <f t="shared" si="67"/>
        <v>1829519.9999999995</v>
      </c>
      <c r="S401" s="28">
        <f t="shared" si="68"/>
        <v>1842720</v>
      </c>
      <c r="T401" s="28">
        <f t="shared" si="69"/>
        <v>1859439.9999999998</v>
      </c>
      <c r="U401" s="28">
        <f t="shared" si="70"/>
        <v>1865599.9999999991</v>
      </c>
      <c r="V401" s="28">
        <f t="shared" si="71"/>
        <v>1869120.0000000009</v>
      </c>
      <c r="W401" s="28">
        <f t="shared" si="72"/>
        <v>1872640.0000000002</v>
      </c>
      <c r="X401" s="28">
        <f t="shared" si="73"/>
        <v>1893759.9999999998</v>
      </c>
      <c r="Y401" s="28">
        <f t="shared" si="74"/>
        <v>1898159.9999999995</v>
      </c>
      <c r="Z401" s="203">
        <f t="shared" si="75"/>
        <v>16760480</v>
      </c>
      <c r="AA401" s="239">
        <v>3.603132623982614</v>
      </c>
      <c r="AB401" s="180">
        <v>3.9075793919265225</v>
      </c>
      <c r="AC401" s="36">
        <v>3.9475572503433995</v>
      </c>
      <c r="AD401" s="207">
        <v>6.7199999999999989</v>
      </c>
      <c r="AE401" s="173">
        <f t="shared" si="76"/>
        <v>591359.99999999988</v>
      </c>
    </row>
    <row r="402" spans="1:31" s="30" customFormat="1" ht="14.25" customHeight="1">
      <c r="A402" s="24">
        <v>3016</v>
      </c>
      <c r="B402" s="24" t="s">
        <v>428</v>
      </c>
      <c r="C402" s="25" t="s">
        <v>423</v>
      </c>
      <c r="D402" s="24" t="s">
        <v>27</v>
      </c>
      <c r="E402" s="191">
        <v>396.8</v>
      </c>
      <c r="F402" s="39">
        <v>416.16</v>
      </c>
      <c r="G402" s="192">
        <v>427.55</v>
      </c>
      <c r="H402" s="22">
        <v>19.360000000000014</v>
      </c>
      <c r="I402" s="20">
        <v>1.3199999999999932</v>
      </c>
      <c r="J402" s="20">
        <v>0.63999999999998636</v>
      </c>
      <c r="K402" s="20">
        <v>1.5500000000000114</v>
      </c>
      <c r="L402" s="20">
        <v>1.0299999999999727</v>
      </c>
      <c r="M402" s="20">
        <v>1.0000000000047748E-2</v>
      </c>
      <c r="N402" s="20">
        <v>0.22999999999996135</v>
      </c>
      <c r="O402" s="27">
        <v>0.99000000000000909</v>
      </c>
      <c r="P402" s="198">
        <v>5.6200000000000045</v>
      </c>
      <c r="Q402" s="28">
        <f t="shared" si="66"/>
        <v>5962880.0000000056</v>
      </c>
      <c r="R402" s="28">
        <f t="shared" si="67"/>
        <v>6195200.0000000047</v>
      </c>
      <c r="S402" s="28">
        <f t="shared" si="68"/>
        <v>6251520.0000000037</v>
      </c>
      <c r="T402" s="28">
        <f t="shared" si="69"/>
        <v>6387920.0000000047</v>
      </c>
      <c r="U402" s="28">
        <f t="shared" si="70"/>
        <v>6478560.0000000019</v>
      </c>
      <c r="V402" s="28">
        <f t="shared" si="71"/>
        <v>6479440.0000000065</v>
      </c>
      <c r="W402" s="28">
        <f t="shared" si="72"/>
        <v>6499680.0000000028</v>
      </c>
      <c r="X402" s="28">
        <f t="shared" si="73"/>
        <v>6586800.0000000037</v>
      </c>
      <c r="Y402" s="28">
        <f t="shared" si="74"/>
        <v>7081360.0000000037</v>
      </c>
      <c r="Z402" s="203">
        <f t="shared" si="75"/>
        <v>57923360.00000003</v>
      </c>
      <c r="AA402" s="239">
        <v>10.120486844387312</v>
      </c>
      <c r="AB402" s="180">
        <v>10.614268662198146</v>
      </c>
      <c r="AC402" s="36">
        <v>10.904773564308961</v>
      </c>
      <c r="AD402" s="207">
        <v>30.75</v>
      </c>
      <c r="AE402" s="173">
        <f t="shared" si="76"/>
        <v>2706000</v>
      </c>
    </row>
    <row r="403" spans="1:31" s="30" customFormat="1" ht="14.25" customHeight="1">
      <c r="A403" s="24">
        <v>3018</v>
      </c>
      <c r="B403" s="24" t="s">
        <v>429</v>
      </c>
      <c r="C403" s="25" t="s">
        <v>423</v>
      </c>
      <c r="D403" s="24" t="s">
        <v>27</v>
      </c>
      <c r="E403" s="191">
        <v>166.41</v>
      </c>
      <c r="F403" s="39">
        <v>168.93</v>
      </c>
      <c r="G403" s="192">
        <v>169.24</v>
      </c>
      <c r="H403" s="22">
        <v>2.5200000000000102</v>
      </c>
      <c r="I403" s="20">
        <v>0.43000000000000682</v>
      </c>
      <c r="J403" s="20">
        <v>0.25999999999999091</v>
      </c>
      <c r="K403" s="20">
        <v>-1.5300000000000011</v>
      </c>
      <c r="L403" s="20">
        <v>1.1500000000000057</v>
      </c>
      <c r="M403" s="20">
        <v>0</v>
      </c>
      <c r="N403" s="20">
        <v>0</v>
      </c>
      <c r="O403" s="27">
        <v>0</v>
      </c>
      <c r="P403" s="198">
        <v>0</v>
      </c>
      <c r="Q403" s="28">
        <f t="shared" si="66"/>
        <v>776160.00000000326</v>
      </c>
      <c r="R403" s="28">
        <f t="shared" si="67"/>
        <v>851840.00000000442</v>
      </c>
      <c r="S403" s="28">
        <f t="shared" si="68"/>
        <v>874720.00000000361</v>
      </c>
      <c r="T403" s="28">
        <f t="shared" si="69"/>
        <v>740080.00000000349</v>
      </c>
      <c r="U403" s="28">
        <f t="shared" si="70"/>
        <v>841280.00000000396</v>
      </c>
      <c r="V403" s="28">
        <f t="shared" si="71"/>
        <v>841280.00000000396</v>
      </c>
      <c r="W403" s="28">
        <f t="shared" si="72"/>
        <v>841280.00000000396</v>
      </c>
      <c r="X403" s="28">
        <f t="shared" si="73"/>
        <v>841280.00000000396</v>
      </c>
      <c r="Y403" s="28">
        <f t="shared" si="74"/>
        <v>841280.00000000396</v>
      </c>
      <c r="Z403" s="203">
        <f t="shared" si="75"/>
        <v>7449200.0000000335</v>
      </c>
      <c r="AA403" s="239">
        <v>13.353715785165745</v>
      </c>
      <c r="AB403" s="180">
        <v>13.555935386022774</v>
      </c>
      <c r="AC403" s="36">
        <v>13.58081160676312</v>
      </c>
      <c r="AD403" s="207">
        <v>2.8300000000000125</v>
      </c>
      <c r="AE403" s="173">
        <f t="shared" si="76"/>
        <v>249040.00000000111</v>
      </c>
    </row>
    <row r="404" spans="1:31" s="30" customFormat="1" ht="14.25" customHeight="1">
      <c r="A404" s="24">
        <v>3019</v>
      </c>
      <c r="B404" s="24" t="s">
        <v>430</v>
      </c>
      <c r="C404" s="25" t="s">
        <v>423</v>
      </c>
      <c r="D404" s="24" t="s">
        <v>27</v>
      </c>
      <c r="E404" s="191">
        <v>94.820000000000007</v>
      </c>
      <c r="F404" s="39">
        <v>103.01</v>
      </c>
      <c r="G404" s="192">
        <v>106.57</v>
      </c>
      <c r="H404" s="22">
        <v>8.1899999999999977</v>
      </c>
      <c r="I404" s="20">
        <v>1.3700000000000045</v>
      </c>
      <c r="J404" s="20">
        <v>0.37999999999998124</v>
      </c>
      <c r="K404" s="20">
        <v>0.37000000000001876</v>
      </c>
      <c r="L404" s="20">
        <v>0</v>
      </c>
      <c r="M404" s="20">
        <v>0.18999999999999773</v>
      </c>
      <c r="N404" s="20">
        <v>1.1200000000000188</v>
      </c>
      <c r="O404" s="27">
        <v>0</v>
      </c>
      <c r="P404" s="198">
        <v>0.12999999999999545</v>
      </c>
      <c r="Q404" s="28">
        <f t="shared" si="66"/>
        <v>2522519.9999999991</v>
      </c>
      <c r="R404" s="28">
        <f t="shared" si="67"/>
        <v>2763640</v>
      </c>
      <c r="S404" s="28">
        <f t="shared" si="68"/>
        <v>2797079.9999999981</v>
      </c>
      <c r="T404" s="28">
        <f t="shared" si="69"/>
        <v>2829640</v>
      </c>
      <c r="U404" s="28">
        <f t="shared" si="70"/>
        <v>2829640</v>
      </c>
      <c r="V404" s="28">
        <f t="shared" si="71"/>
        <v>2846360</v>
      </c>
      <c r="W404" s="28">
        <f t="shared" si="72"/>
        <v>2944920.0000000019</v>
      </c>
      <c r="X404" s="28">
        <f t="shared" si="73"/>
        <v>2944920.0000000019</v>
      </c>
      <c r="Y404" s="28">
        <f t="shared" si="74"/>
        <v>2956360.0000000014</v>
      </c>
      <c r="Z404" s="203">
        <f t="shared" si="75"/>
        <v>25435080</v>
      </c>
      <c r="AA404" s="239">
        <v>9.8615719025283148</v>
      </c>
      <c r="AB404" s="180">
        <v>10.713357115370616</v>
      </c>
      <c r="AC404" s="36">
        <v>11.083608074799013</v>
      </c>
      <c r="AD404" s="207">
        <v>11.749999999999986</v>
      </c>
      <c r="AE404" s="173">
        <f t="shared" si="76"/>
        <v>1033999.9999999987</v>
      </c>
    </row>
    <row r="405" spans="1:31" s="30" customFormat="1" ht="14.25" customHeight="1">
      <c r="A405" s="24">
        <v>3021</v>
      </c>
      <c r="B405" s="24" t="s">
        <v>431</v>
      </c>
      <c r="C405" s="25" t="s">
        <v>423</v>
      </c>
      <c r="D405" s="24" t="s">
        <v>27</v>
      </c>
      <c r="E405" s="191">
        <v>75.44</v>
      </c>
      <c r="F405" s="39">
        <v>79.63</v>
      </c>
      <c r="G405" s="192">
        <v>81.650000000000006</v>
      </c>
      <c r="H405" s="22">
        <v>4.1899999999999977</v>
      </c>
      <c r="I405" s="20">
        <v>0.35999999999999943</v>
      </c>
      <c r="J405" s="20">
        <v>4.0000000000006253E-2</v>
      </c>
      <c r="K405" s="20">
        <v>0.35999999999999943</v>
      </c>
      <c r="L405" s="20">
        <v>7.9999999999998295E-2</v>
      </c>
      <c r="M405" s="20">
        <v>0.12999999999999545</v>
      </c>
      <c r="N405" s="20">
        <v>0.30000000000001137</v>
      </c>
      <c r="O405" s="27">
        <v>0.15999999999999659</v>
      </c>
      <c r="P405" s="198">
        <v>0.59000000000000341</v>
      </c>
      <c r="Q405" s="28">
        <f t="shared" si="66"/>
        <v>1290519.9999999993</v>
      </c>
      <c r="R405" s="28">
        <f t="shared" si="67"/>
        <v>1353879.9999999993</v>
      </c>
      <c r="S405" s="28">
        <f t="shared" si="68"/>
        <v>1357399.9999999998</v>
      </c>
      <c r="T405" s="28">
        <f t="shared" si="69"/>
        <v>1389079.9999999998</v>
      </c>
      <c r="U405" s="28">
        <f t="shared" si="70"/>
        <v>1396119.9999999995</v>
      </c>
      <c r="V405" s="28">
        <f t="shared" si="71"/>
        <v>1407559.9999999991</v>
      </c>
      <c r="W405" s="28">
        <f t="shared" si="72"/>
        <v>1433960</v>
      </c>
      <c r="X405" s="28">
        <f t="shared" si="73"/>
        <v>1448039.9999999998</v>
      </c>
      <c r="Y405" s="28">
        <f t="shared" si="74"/>
        <v>1499960</v>
      </c>
      <c r="Z405" s="203">
        <f t="shared" si="75"/>
        <v>12576519.999999996</v>
      </c>
      <c r="AA405" s="239">
        <v>8.8571629840092037</v>
      </c>
      <c r="AB405" s="180">
        <v>9.3490971423204261</v>
      </c>
      <c r="AC405" s="36">
        <v>9.5862587174489882</v>
      </c>
      <c r="AD405" s="207">
        <v>6.210000000000008</v>
      </c>
      <c r="AE405" s="173">
        <f t="shared" si="76"/>
        <v>546480.0000000007</v>
      </c>
    </row>
    <row r="406" spans="1:31" s="30" customFormat="1" ht="14.25" customHeight="1">
      <c r="A406" s="24">
        <v>3022</v>
      </c>
      <c r="B406" s="24" t="s">
        <v>432</v>
      </c>
      <c r="C406" s="25" t="s">
        <v>423</v>
      </c>
      <c r="D406" s="24" t="s">
        <v>27</v>
      </c>
      <c r="E406" s="191">
        <v>43.08</v>
      </c>
      <c r="F406" s="39">
        <v>43.08</v>
      </c>
      <c r="G406" s="192">
        <v>43.53</v>
      </c>
      <c r="H406" s="22">
        <v>0</v>
      </c>
      <c r="I406" s="20">
        <v>4.9999999999997158E-2</v>
      </c>
      <c r="J406" s="20">
        <v>0.40000000000000568</v>
      </c>
      <c r="K406" s="20">
        <v>-0.35000000000000142</v>
      </c>
      <c r="L406" s="20">
        <v>7.9999999999998295E-2</v>
      </c>
      <c r="M406" s="20">
        <v>0</v>
      </c>
      <c r="N406" s="20">
        <v>0.14999999999999858</v>
      </c>
      <c r="O406" s="27">
        <v>0.12000000000000455</v>
      </c>
      <c r="P406" s="198">
        <v>0</v>
      </c>
      <c r="Q406" s="28">
        <f t="shared" si="66"/>
        <v>0</v>
      </c>
      <c r="R406" s="28">
        <f t="shared" si="67"/>
        <v>8799.9999999994998</v>
      </c>
      <c r="S406" s="28">
        <f t="shared" si="68"/>
        <v>44000</v>
      </c>
      <c r="T406" s="28">
        <f t="shared" si="69"/>
        <v>13199.999999999876</v>
      </c>
      <c r="U406" s="28">
        <f t="shared" si="70"/>
        <v>20239.999999999727</v>
      </c>
      <c r="V406" s="28">
        <f t="shared" si="71"/>
        <v>20239.999999999727</v>
      </c>
      <c r="W406" s="28">
        <f t="shared" si="72"/>
        <v>33439.9999999996</v>
      </c>
      <c r="X406" s="28">
        <f t="shared" si="73"/>
        <v>44000</v>
      </c>
      <c r="Y406" s="28">
        <f t="shared" si="74"/>
        <v>44000</v>
      </c>
      <c r="Z406" s="203">
        <f t="shared" si="75"/>
        <v>227919.99999999843</v>
      </c>
      <c r="AA406" s="239">
        <v>13.027306540869091</v>
      </c>
      <c r="AB406" s="180">
        <v>13.027306540869091</v>
      </c>
      <c r="AC406" s="36">
        <v>13.163385648190145</v>
      </c>
      <c r="AD406" s="207">
        <v>0.45000000000000279</v>
      </c>
      <c r="AE406" s="173">
        <f t="shared" si="76"/>
        <v>39600.000000000247</v>
      </c>
    </row>
    <row r="407" spans="1:31" s="30" customFormat="1" ht="14.25" customHeight="1">
      <c r="A407" s="24">
        <v>3023</v>
      </c>
      <c r="B407" s="24" t="s">
        <v>433</v>
      </c>
      <c r="C407" s="25" t="s">
        <v>423</v>
      </c>
      <c r="D407" s="24" t="s">
        <v>27</v>
      </c>
      <c r="E407" s="191">
        <v>101.11</v>
      </c>
      <c r="F407" s="39">
        <v>104.33</v>
      </c>
      <c r="G407" s="192">
        <v>108.36</v>
      </c>
      <c r="H407" s="22">
        <v>3.2199999999999989</v>
      </c>
      <c r="I407" s="20">
        <v>4.0000000000006253E-2</v>
      </c>
      <c r="J407" s="20">
        <v>0.78999999999999204</v>
      </c>
      <c r="K407" s="20">
        <v>0.52000000000001023</v>
      </c>
      <c r="L407" s="20">
        <v>1.539999999999992</v>
      </c>
      <c r="M407" s="20">
        <v>-4.9999999999997158E-2</v>
      </c>
      <c r="N407" s="20">
        <v>0.56999999999999318</v>
      </c>
      <c r="O407" s="27">
        <v>0.31000000000001648</v>
      </c>
      <c r="P407" s="198">
        <v>0.30999999999998806</v>
      </c>
      <c r="Q407" s="28">
        <f t="shared" si="66"/>
        <v>991759.99999999965</v>
      </c>
      <c r="R407" s="28">
        <f t="shared" si="67"/>
        <v>998800.0000000007</v>
      </c>
      <c r="S407" s="28">
        <f t="shared" si="68"/>
        <v>1068320</v>
      </c>
      <c r="T407" s="28">
        <f t="shared" si="69"/>
        <v>1114080.0000000009</v>
      </c>
      <c r="U407" s="28">
        <f t="shared" si="70"/>
        <v>1249600.0000000002</v>
      </c>
      <c r="V407" s="28">
        <f t="shared" si="71"/>
        <v>1245200.0000000005</v>
      </c>
      <c r="W407" s="28">
        <f t="shared" si="72"/>
        <v>1295359.9999999998</v>
      </c>
      <c r="X407" s="28">
        <f t="shared" si="73"/>
        <v>1322640.0000000012</v>
      </c>
      <c r="Y407" s="28">
        <f t="shared" si="74"/>
        <v>1349920</v>
      </c>
      <c r="Z407" s="203">
        <f t="shared" si="75"/>
        <v>10635680.000000004</v>
      </c>
      <c r="AA407" s="239">
        <v>4.7899454256044871</v>
      </c>
      <c r="AB407" s="180">
        <v>4.9424884408398384</v>
      </c>
      <c r="AC407" s="36">
        <v>5.1334040779201091</v>
      </c>
      <c r="AD407" s="207">
        <v>7.25</v>
      </c>
      <c r="AE407" s="173">
        <f t="shared" si="76"/>
        <v>638000</v>
      </c>
    </row>
    <row r="408" spans="1:31" s="30" customFormat="1" ht="14.25" customHeight="1">
      <c r="A408" s="24">
        <v>3024</v>
      </c>
      <c r="B408" s="24" t="s">
        <v>434</v>
      </c>
      <c r="C408" s="25" t="s">
        <v>423</v>
      </c>
      <c r="D408" s="24" t="s">
        <v>27</v>
      </c>
      <c r="E408" s="191">
        <v>626.4</v>
      </c>
      <c r="F408" s="39">
        <v>639.30999999999995</v>
      </c>
      <c r="G408" s="192">
        <v>656.11</v>
      </c>
      <c r="H408" s="22">
        <v>12.909999999999968</v>
      </c>
      <c r="I408" s="20">
        <v>1.0000000000001137</v>
      </c>
      <c r="J408" s="20">
        <v>1.4500000000000455</v>
      </c>
      <c r="K408" s="20">
        <v>3.3099999999999454</v>
      </c>
      <c r="L408" s="20">
        <v>2.1699999999999591</v>
      </c>
      <c r="M408" s="20">
        <v>1.2799999999999727</v>
      </c>
      <c r="N408" s="20">
        <v>1.8400000000000318</v>
      </c>
      <c r="O408" s="27">
        <v>2.6499999999999773</v>
      </c>
      <c r="P408" s="198">
        <v>3.1000000000000227</v>
      </c>
      <c r="Q408" s="28">
        <f t="shared" si="66"/>
        <v>3976279.9999999907</v>
      </c>
      <c r="R408" s="28">
        <f t="shared" si="67"/>
        <v>4152280.0000000107</v>
      </c>
      <c r="S408" s="28">
        <f t="shared" si="68"/>
        <v>4279880.0000000149</v>
      </c>
      <c r="T408" s="28">
        <f t="shared" si="69"/>
        <v>4571160.0000000102</v>
      </c>
      <c r="U408" s="28">
        <f t="shared" si="70"/>
        <v>4762120.0000000065</v>
      </c>
      <c r="V408" s="28">
        <f t="shared" si="71"/>
        <v>4874760.0000000037</v>
      </c>
      <c r="W408" s="28">
        <f t="shared" si="72"/>
        <v>5036680.0000000065</v>
      </c>
      <c r="X408" s="28">
        <f t="shared" si="73"/>
        <v>5269880.0000000047</v>
      </c>
      <c r="Y408" s="28">
        <f t="shared" si="74"/>
        <v>5542680.0000000065</v>
      </c>
      <c r="Z408" s="203">
        <f t="shared" si="75"/>
        <v>42465720.00000006</v>
      </c>
      <c r="AA408" s="239">
        <v>19.395770954027931</v>
      </c>
      <c r="AB408" s="180">
        <v>19.795514573147507</v>
      </c>
      <c r="AC408" s="36">
        <v>20.315707663868565</v>
      </c>
      <c r="AD408" s="207">
        <v>29.710000000000036</v>
      </c>
      <c r="AE408" s="173">
        <f t="shared" si="76"/>
        <v>2614480.0000000033</v>
      </c>
    </row>
    <row r="409" spans="1:31" s="30" customFormat="1" ht="14.25" customHeight="1">
      <c r="A409" s="24">
        <v>3025</v>
      </c>
      <c r="B409" s="24" t="s">
        <v>435</v>
      </c>
      <c r="C409" s="25" t="s">
        <v>423</v>
      </c>
      <c r="D409" s="24" t="s">
        <v>27</v>
      </c>
      <c r="E409" s="191">
        <v>186.48</v>
      </c>
      <c r="F409" s="39">
        <v>195.67999999999998</v>
      </c>
      <c r="G409" s="192">
        <v>203.53</v>
      </c>
      <c r="H409" s="22">
        <v>9.1999999999999886</v>
      </c>
      <c r="I409" s="20">
        <v>5.6400000000000148</v>
      </c>
      <c r="J409" s="20">
        <v>3.1599999999999966</v>
      </c>
      <c r="K409" s="20">
        <v>-0.97999999999998977</v>
      </c>
      <c r="L409" s="20">
        <v>-1.5799999999999841</v>
      </c>
      <c r="M409" s="20">
        <v>-0.3200000000000216</v>
      </c>
      <c r="N409" s="20">
        <v>1.7200000000000273</v>
      </c>
      <c r="O409" s="27">
        <v>0.1899999999999693</v>
      </c>
      <c r="P409" s="198">
        <v>2.0000000000010232E-2</v>
      </c>
      <c r="Q409" s="28">
        <f t="shared" si="66"/>
        <v>2833599.9999999967</v>
      </c>
      <c r="R409" s="28">
        <f t="shared" si="67"/>
        <v>3826239.9999999991</v>
      </c>
      <c r="S409" s="28">
        <f t="shared" si="68"/>
        <v>4104319.9999999986</v>
      </c>
      <c r="T409" s="28">
        <f t="shared" si="69"/>
        <v>4018079.9999999995</v>
      </c>
      <c r="U409" s="28">
        <f t="shared" si="70"/>
        <v>3879040.0000000009</v>
      </c>
      <c r="V409" s="28">
        <f t="shared" si="71"/>
        <v>3850879.9999999991</v>
      </c>
      <c r="W409" s="28">
        <f t="shared" si="72"/>
        <v>4002240.0000000014</v>
      </c>
      <c r="X409" s="28">
        <f t="shared" si="73"/>
        <v>4018959.9999999986</v>
      </c>
      <c r="Y409" s="28">
        <f t="shared" si="74"/>
        <v>4020719.9999999995</v>
      </c>
      <c r="Z409" s="203">
        <f t="shared" si="75"/>
        <v>34554079.999999993</v>
      </c>
      <c r="AA409" s="239">
        <v>13.932013447889426</v>
      </c>
      <c r="AB409" s="180">
        <v>14.619350018677624</v>
      </c>
      <c r="AC409" s="36">
        <v>15.205827418752335</v>
      </c>
      <c r="AD409" s="207">
        <v>17.050000000000011</v>
      </c>
      <c r="AE409" s="173">
        <f t="shared" si="76"/>
        <v>1500400.0000000009</v>
      </c>
    </row>
    <row r="410" spans="1:31" s="30" customFormat="1" ht="14.25" customHeight="1">
      <c r="A410" s="24">
        <v>3026</v>
      </c>
      <c r="B410" s="24" t="s">
        <v>436</v>
      </c>
      <c r="C410" s="25" t="s">
        <v>423</v>
      </c>
      <c r="D410" s="24" t="s">
        <v>27</v>
      </c>
      <c r="E410" s="191">
        <v>121.35000000000001</v>
      </c>
      <c r="F410" s="39">
        <v>123.59</v>
      </c>
      <c r="G410" s="192">
        <v>126.35000000000001</v>
      </c>
      <c r="H410" s="22">
        <v>2.2399999999999949</v>
      </c>
      <c r="I410" s="20">
        <v>9.0000000000003411E-2</v>
      </c>
      <c r="J410" s="20">
        <v>0.20000000000000284</v>
      </c>
      <c r="K410" s="20">
        <v>0.13999999999998636</v>
      </c>
      <c r="L410" s="20">
        <v>0.31000000000000227</v>
      </c>
      <c r="M410" s="20">
        <v>0.29999999999999716</v>
      </c>
      <c r="N410" s="20">
        <v>0.1500000000000199</v>
      </c>
      <c r="O410" s="27">
        <v>0.14999999999999147</v>
      </c>
      <c r="P410" s="198">
        <v>1.4200000000000017</v>
      </c>
      <c r="Q410" s="28">
        <f t="shared" si="66"/>
        <v>689919.99999999837</v>
      </c>
      <c r="R410" s="28">
        <f t="shared" si="67"/>
        <v>705759.99999999895</v>
      </c>
      <c r="S410" s="28">
        <f t="shared" si="68"/>
        <v>723359.99999999919</v>
      </c>
      <c r="T410" s="28">
        <f t="shared" si="69"/>
        <v>735679.99999999802</v>
      </c>
      <c r="U410" s="28">
        <f t="shared" si="70"/>
        <v>762959.99999999825</v>
      </c>
      <c r="V410" s="28">
        <f t="shared" si="71"/>
        <v>789359.99999999802</v>
      </c>
      <c r="W410" s="28">
        <f t="shared" si="72"/>
        <v>802559.99999999977</v>
      </c>
      <c r="X410" s="28">
        <f t="shared" si="73"/>
        <v>815759.99999999907</v>
      </c>
      <c r="Y410" s="28">
        <f t="shared" si="74"/>
        <v>940719.99999999919</v>
      </c>
      <c r="Z410" s="203">
        <f t="shared" si="75"/>
        <v>6966079.9999999888</v>
      </c>
      <c r="AA410" s="239">
        <v>25.541991159755838</v>
      </c>
      <c r="AB410" s="180">
        <v>26.013470848242477</v>
      </c>
      <c r="AC410" s="36">
        <v>26.594401178699222</v>
      </c>
      <c r="AD410" s="207">
        <v>5</v>
      </c>
      <c r="AE410" s="173">
        <f t="shared" si="76"/>
        <v>440000</v>
      </c>
    </row>
    <row r="411" spans="1:31" s="30" customFormat="1" ht="14.25" customHeight="1">
      <c r="A411" s="24">
        <v>3027</v>
      </c>
      <c r="B411" s="24" t="s">
        <v>437</v>
      </c>
      <c r="C411" s="25" t="s">
        <v>423</v>
      </c>
      <c r="D411" s="24" t="s">
        <v>27</v>
      </c>
      <c r="E411" s="191">
        <v>123.46000000000001</v>
      </c>
      <c r="F411" s="39">
        <v>135.21</v>
      </c>
      <c r="G411" s="192">
        <v>151.32000000000002</v>
      </c>
      <c r="H411" s="22">
        <v>11.75</v>
      </c>
      <c r="I411" s="20">
        <v>2.3400000000000034</v>
      </c>
      <c r="J411" s="20">
        <v>0.25</v>
      </c>
      <c r="K411" s="20">
        <v>1.089999999999975</v>
      </c>
      <c r="L411" s="20">
        <v>0</v>
      </c>
      <c r="M411" s="20">
        <v>0.37000000000000455</v>
      </c>
      <c r="N411" s="20">
        <v>8.0399999999999636</v>
      </c>
      <c r="O411" s="27">
        <v>3.8100000000000307</v>
      </c>
      <c r="P411" s="198">
        <v>0.21000000000000796</v>
      </c>
      <c r="Q411" s="28">
        <f t="shared" si="66"/>
        <v>3619000</v>
      </c>
      <c r="R411" s="28">
        <f t="shared" si="67"/>
        <v>4030840.0000000005</v>
      </c>
      <c r="S411" s="28">
        <f t="shared" si="68"/>
        <v>4052840.0000000005</v>
      </c>
      <c r="T411" s="28">
        <f t="shared" si="69"/>
        <v>4148759.9999999981</v>
      </c>
      <c r="U411" s="28">
        <f t="shared" si="70"/>
        <v>4148759.9999999981</v>
      </c>
      <c r="V411" s="28">
        <f t="shared" si="71"/>
        <v>4181319.9999999986</v>
      </c>
      <c r="W411" s="28">
        <f t="shared" si="72"/>
        <v>4888839.9999999953</v>
      </c>
      <c r="X411" s="28">
        <f t="shared" si="73"/>
        <v>5224119.9999999981</v>
      </c>
      <c r="Y411" s="28">
        <f t="shared" si="74"/>
        <v>5242599.9999999991</v>
      </c>
      <c r="Z411" s="203">
        <f t="shared" si="75"/>
        <v>39537079.999999993</v>
      </c>
      <c r="AA411" s="239">
        <v>4.9836716734819095</v>
      </c>
      <c r="AB411" s="180">
        <v>5.4579802929814436</v>
      </c>
      <c r="AC411" s="36">
        <v>6.108287685333571</v>
      </c>
      <c r="AD411" s="207">
        <v>27.860000000000017</v>
      </c>
      <c r="AE411" s="173">
        <f t="shared" si="76"/>
        <v>2451680.0000000014</v>
      </c>
    </row>
    <row r="412" spans="1:31" s="30" customFormat="1" ht="14.25" customHeight="1">
      <c r="A412" s="24">
        <v>3030</v>
      </c>
      <c r="B412" s="24" t="s">
        <v>438</v>
      </c>
      <c r="C412" s="25" t="s">
        <v>423</v>
      </c>
      <c r="D412" s="24" t="s">
        <v>27</v>
      </c>
      <c r="E412" s="191">
        <v>165.5</v>
      </c>
      <c r="F412" s="39">
        <v>172.83</v>
      </c>
      <c r="G412" s="192">
        <v>173.89000000000001</v>
      </c>
      <c r="H412" s="22">
        <v>7.3300000000000125</v>
      </c>
      <c r="I412" s="20">
        <v>0.34000000000000341</v>
      </c>
      <c r="J412" s="20">
        <v>4.9999999999982947E-2</v>
      </c>
      <c r="K412" s="20">
        <v>8.0000000000012506E-2</v>
      </c>
      <c r="L412" s="20">
        <v>-0.12999999999999545</v>
      </c>
      <c r="M412" s="20">
        <v>0.25999999999999091</v>
      </c>
      <c r="N412" s="20">
        <v>0.65999999999999659</v>
      </c>
      <c r="O412" s="27">
        <v>-0.21999999999999886</v>
      </c>
      <c r="P412" s="198">
        <v>2.0000000000010232E-2</v>
      </c>
      <c r="Q412" s="28">
        <f t="shared" si="66"/>
        <v>2257640.0000000037</v>
      </c>
      <c r="R412" s="28">
        <f t="shared" si="67"/>
        <v>2317480.0000000042</v>
      </c>
      <c r="S412" s="28">
        <f t="shared" si="68"/>
        <v>2321880.0000000028</v>
      </c>
      <c r="T412" s="28">
        <f t="shared" si="69"/>
        <v>2328920.0000000037</v>
      </c>
      <c r="U412" s="28">
        <f t="shared" si="70"/>
        <v>2317480.0000000042</v>
      </c>
      <c r="V412" s="28">
        <f t="shared" si="71"/>
        <v>2340360.0000000033</v>
      </c>
      <c r="W412" s="28">
        <f t="shared" si="72"/>
        <v>2398440.0000000028</v>
      </c>
      <c r="X412" s="28">
        <f t="shared" si="73"/>
        <v>2379080.0000000028</v>
      </c>
      <c r="Y412" s="28">
        <f t="shared" si="74"/>
        <v>2380840.0000000037</v>
      </c>
      <c r="Z412" s="203">
        <f t="shared" si="75"/>
        <v>21042120.000000034</v>
      </c>
      <c r="AA412" s="239">
        <v>7.4090654728595409</v>
      </c>
      <c r="AB412" s="180">
        <v>7.7372132064913268</v>
      </c>
      <c r="AC412" s="36">
        <v>7.784667039731394</v>
      </c>
      <c r="AD412" s="207">
        <v>8.3900000000000148</v>
      </c>
      <c r="AE412" s="173">
        <f t="shared" si="76"/>
        <v>738320.00000000128</v>
      </c>
    </row>
    <row r="413" spans="1:31" s="30" customFormat="1" ht="14.25" customHeight="1">
      <c r="A413" s="24">
        <v>3032</v>
      </c>
      <c r="B413" s="24" t="s">
        <v>439</v>
      </c>
      <c r="C413" s="25" t="s">
        <v>423</v>
      </c>
      <c r="D413" s="24" t="s">
        <v>27</v>
      </c>
      <c r="E413" s="191">
        <v>454.92</v>
      </c>
      <c r="F413" s="39">
        <v>515.99</v>
      </c>
      <c r="G413" s="192">
        <v>553.94000000000005</v>
      </c>
      <c r="H413" s="22">
        <v>61.069999999999993</v>
      </c>
      <c r="I413" s="20">
        <v>5.92999999999995</v>
      </c>
      <c r="J413" s="20">
        <v>2.75</v>
      </c>
      <c r="K413" s="20">
        <v>3.9700000000000273</v>
      </c>
      <c r="L413" s="20">
        <v>2.3400000000000318</v>
      </c>
      <c r="M413" s="20">
        <v>1.5800000000000409</v>
      </c>
      <c r="N413" s="20">
        <v>12.470000000000027</v>
      </c>
      <c r="O413" s="27">
        <v>3.529999999999859</v>
      </c>
      <c r="P413" s="198">
        <v>5.3800000000001091</v>
      </c>
      <c r="Q413" s="28">
        <f t="shared" si="66"/>
        <v>18809560</v>
      </c>
      <c r="R413" s="28">
        <f t="shared" si="67"/>
        <v>19853239.999999993</v>
      </c>
      <c r="S413" s="28">
        <f t="shared" si="68"/>
        <v>20095239.999999993</v>
      </c>
      <c r="T413" s="28">
        <f t="shared" si="69"/>
        <v>20444599.999999996</v>
      </c>
      <c r="U413" s="28">
        <f t="shared" si="70"/>
        <v>20650520</v>
      </c>
      <c r="V413" s="28">
        <f t="shared" si="71"/>
        <v>20789560.000000004</v>
      </c>
      <c r="W413" s="28">
        <f t="shared" si="72"/>
        <v>21886920.000000007</v>
      </c>
      <c r="X413" s="28">
        <f t="shared" si="73"/>
        <v>22197559.999999996</v>
      </c>
      <c r="Y413" s="28">
        <f t="shared" si="74"/>
        <v>22671000.000000007</v>
      </c>
      <c r="Z413" s="203">
        <f t="shared" si="75"/>
        <v>187398200</v>
      </c>
      <c r="AA413" s="239">
        <v>11.368566259158927</v>
      </c>
      <c r="AB413" s="180">
        <v>12.894721058787074</v>
      </c>
      <c r="AC413" s="36">
        <v>13.843101190535693</v>
      </c>
      <c r="AD413" s="207">
        <v>99.020000000000039</v>
      </c>
      <c r="AE413" s="173">
        <f t="shared" si="76"/>
        <v>8713760.0000000037</v>
      </c>
    </row>
    <row r="414" spans="1:31" s="30" customFormat="1" ht="14.25" customHeight="1">
      <c r="A414" s="24">
        <v>3036</v>
      </c>
      <c r="B414" s="24" t="s">
        <v>440</v>
      </c>
      <c r="C414" s="25" t="s">
        <v>423</v>
      </c>
      <c r="D414" s="24" t="s">
        <v>27</v>
      </c>
      <c r="E414" s="191">
        <v>115.08</v>
      </c>
      <c r="F414" s="39">
        <v>118.55</v>
      </c>
      <c r="G414" s="192">
        <v>122.73</v>
      </c>
      <c r="H414" s="22">
        <v>3.4699999999999989</v>
      </c>
      <c r="I414" s="20">
        <v>0.12999999999999545</v>
      </c>
      <c r="J414" s="20">
        <v>1.0100000000000193</v>
      </c>
      <c r="K414" s="20">
        <v>1.2499999999999858</v>
      </c>
      <c r="L414" s="20">
        <v>0.18000000000000682</v>
      </c>
      <c r="M414" s="20">
        <v>0.32999999999999829</v>
      </c>
      <c r="N414" s="20">
        <v>0.38000000000000966</v>
      </c>
      <c r="O414" s="27">
        <v>0.37999999999998124</v>
      </c>
      <c r="P414" s="198">
        <v>0.52000000000001023</v>
      </c>
      <c r="Q414" s="28">
        <f t="shared" si="66"/>
        <v>1068759.9999999998</v>
      </c>
      <c r="R414" s="28">
        <f t="shared" si="67"/>
        <v>1091639.9999999991</v>
      </c>
      <c r="S414" s="28">
        <f t="shared" si="68"/>
        <v>1180520.0000000007</v>
      </c>
      <c r="T414" s="28">
        <f t="shared" si="69"/>
        <v>1290519.9999999995</v>
      </c>
      <c r="U414" s="28">
        <f t="shared" si="70"/>
        <v>1306360.0000000002</v>
      </c>
      <c r="V414" s="28">
        <f t="shared" si="71"/>
        <v>1335400</v>
      </c>
      <c r="W414" s="28">
        <f t="shared" si="72"/>
        <v>1368840.0000000009</v>
      </c>
      <c r="X414" s="28">
        <f t="shared" si="73"/>
        <v>1402279.9999999993</v>
      </c>
      <c r="Y414" s="28">
        <f t="shared" si="74"/>
        <v>1448040.0000000002</v>
      </c>
      <c r="Z414" s="203">
        <f t="shared" si="75"/>
        <v>11492360</v>
      </c>
      <c r="AA414" s="239">
        <v>7.8450085894254613</v>
      </c>
      <c r="AB414" s="180">
        <v>8.0815586398712949</v>
      </c>
      <c r="AC414" s="36">
        <v>8.3665094210999928</v>
      </c>
      <c r="AD414" s="207">
        <v>7.6500000000000057</v>
      </c>
      <c r="AE414" s="173">
        <f t="shared" si="76"/>
        <v>673200.00000000047</v>
      </c>
    </row>
    <row r="415" spans="1:31" s="30" customFormat="1" ht="14.25" customHeight="1">
      <c r="A415" s="24">
        <v>3037</v>
      </c>
      <c r="B415" s="24" t="s">
        <v>441</v>
      </c>
      <c r="C415" s="25" t="s">
        <v>423</v>
      </c>
      <c r="D415" s="24" t="s">
        <v>27</v>
      </c>
      <c r="E415" s="191">
        <v>72.489999999999995</v>
      </c>
      <c r="F415" s="39">
        <v>78.22999999999999</v>
      </c>
      <c r="G415" s="192">
        <v>79.28</v>
      </c>
      <c r="H415" s="22">
        <v>5.7399999999999949</v>
      </c>
      <c r="I415" s="20">
        <v>0.14000000000001478</v>
      </c>
      <c r="J415" s="20">
        <v>0</v>
      </c>
      <c r="K415" s="20">
        <v>6.9999999999993179E-2</v>
      </c>
      <c r="L415" s="20">
        <v>3.0000000000001137E-2</v>
      </c>
      <c r="M415" s="20">
        <v>0.18000000000000682</v>
      </c>
      <c r="N415" s="20">
        <v>4.0000000000006253E-2</v>
      </c>
      <c r="O415" s="27">
        <v>0.5899999999999892</v>
      </c>
      <c r="P415" s="198">
        <v>0</v>
      </c>
      <c r="Q415" s="28">
        <f t="shared" si="66"/>
        <v>1767919.9999999984</v>
      </c>
      <c r="R415" s="28">
        <f t="shared" si="67"/>
        <v>1792560.0000000009</v>
      </c>
      <c r="S415" s="28">
        <f t="shared" si="68"/>
        <v>1792560.0000000009</v>
      </c>
      <c r="T415" s="28">
        <f t="shared" si="69"/>
        <v>1798720.0000000002</v>
      </c>
      <c r="U415" s="28">
        <f t="shared" si="70"/>
        <v>1801360.0000000002</v>
      </c>
      <c r="V415" s="28">
        <f t="shared" si="71"/>
        <v>1817200.0000000009</v>
      </c>
      <c r="W415" s="28">
        <f t="shared" si="72"/>
        <v>1820720.0000000014</v>
      </c>
      <c r="X415" s="28">
        <f t="shared" si="73"/>
        <v>1872640.0000000005</v>
      </c>
      <c r="Y415" s="28">
        <f t="shared" si="74"/>
        <v>1872640.0000000005</v>
      </c>
      <c r="Z415" s="203">
        <f t="shared" si="75"/>
        <v>16336320.000000002</v>
      </c>
      <c r="AA415" s="239">
        <v>4.5162576553339679</v>
      </c>
      <c r="AB415" s="180">
        <v>4.8738700010591298</v>
      </c>
      <c r="AC415" s="36">
        <v>4.9392868935698306</v>
      </c>
      <c r="AD415" s="207">
        <v>6.7900000000000063</v>
      </c>
      <c r="AE415" s="173">
        <f t="shared" si="76"/>
        <v>597520.00000000058</v>
      </c>
    </row>
    <row r="416" spans="1:31" s="30" customFormat="1" ht="14.25" customHeight="1">
      <c r="A416" s="24">
        <v>3039</v>
      </c>
      <c r="B416" s="24" t="s">
        <v>442</v>
      </c>
      <c r="C416" s="25" t="s">
        <v>423</v>
      </c>
      <c r="D416" s="24" t="s">
        <v>27</v>
      </c>
      <c r="E416" s="191">
        <v>46.5</v>
      </c>
      <c r="F416" s="39">
        <v>49.93</v>
      </c>
      <c r="G416" s="192">
        <v>50.440000000000005</v>
      </c>
      <c r="H416" s="22">
        <v>3.4299999999999997</v>
      </c>
      <c r="I416" s="20">
        <v>0.17999999999999972</v>
      </c>
      <c r="J416" s="20">
        <v>9.9999999999980105E-3</v>
      </c>
      <c r="K416" s="20">
        <v>0</v>
      </c>
      <c r="L416" s="20">
        <v>0.10000000000000142</v>
      </c>
      <c r="M416" s="20">
        <v>4.9999999999990052E-2</v>
      </c>
      <c r="N416" s="20">
        <v>6.0000000000009379E-2</v>
      </c>
      <c r="O416" s="27">
        <v>7.9999999999991189E-2</v>
      </c>
      <c r="P416" s="198">
        <v>3.0000000000008242E-2</v>
      </c>
      <c r="Q416" s="28">
        <f t="shared" si="66"/>
        <v>1056440</v>
      </c>
      <c r="R416" s="28">
        <f t="shared" si="67"/>
        <v>1088120</v>
      </c>
      <c r="S416" s="28">
        <f t="shared" si="68"/>
        <v>1088999.9999999998</v>
      </c>
      <c r="T416" s="28">
        <f t="shared" si="69"/>
        <v>1088999.9999999998</v>
      </c>
      <c r="U416" s="28">
        <f t="shared" si="70"/>
        <v>1097800</v>
      </c>
      <c r="V416" s="28">
        <f t="shared" si="71"/>
        <v>1102199.9999999991</v>
      </c>
      <c r="W416" s="28">
        <f t="shared" si="72"/>
        <v>1107480</v>
      </c>
      <c r="X416" s="28">
        <f t="shared" si="73"/>
        <v>1114519.9999999993</v>
      </c>
      <c r="Y416" s="28">
        <f t="shared" si="74"/>
        <v>1117160</v>
      </c>
      <c r="Z416" s="203">
        <f t="shared" si="75"/>
        <v>9861719.9999999981</v>
      </c>
      <c r="AA416" s="239">
        <v>4.4128951439173223</v>
      </c>
      <c r="AB416" s="180">
        <v>4.7384054738879984</v>
      </c>
      <c r="AC416" s="36">
        <v>4.7868049690148338</v>
      </c>
      <c r="AD416" s="207">
        <v>3.9400000000000048</v>
      </c>
      <c r="AE416" s="173">
        <f t="shared" si="76"/>
        <v>346720.00000000041</v>
      </c>
    </row>
    <row r="417" spans="1:31" s="30" customFormat="1" ht="14.25" customHeight="1">
      <c r="A417" s="24">
        <v>3040</v>
      </c>
      <c r="B417" s="24" t="s">
        <v>443</v>
      </c>
      <c r="C417" s="25" t="s">
        <v>423</v>
      </c>
      <c r="D417" s="24" t="s">
        <v>27</v>
      </c>
      <c r="E417" s="191">
        <v>138.72999999999999</v>
      </c>
      <c r="F417" s="39">
        <v>145.75</v>
      </c>
      <c r="G417" s="192">
        <v>150.07</v>
      </c>
      <c r="H417" s="22">
        <v>7.0200000000000102</v>
      </c>
      <c r="I417" s="20">
        <v>2.0699999999999932</v>
      </c>
      <c r="J417" s="20">
        <v>6.9999999999993179E-2</v>
      </c>
      <c r="K417" s="20">
        <v>1.75</v>
      </c>
      <c r="L417" s="20">
        <v>2.0000000000010232E-2</v>
      </c>
      <c r="M417" s="20">
        <v>0.23000000000001819</v>
      </c>
      <c r="N417" s="20">
        <v>0.15000000000000568</v>
      </c>
      <c r="O417" s="27">
        <v>0</v>
      </c>
      <c r="P417" s="198">
        <v>3.0000000000001137E-2</v>
      </c>
      <c r="Q417" s="28">
        <f t="shared" si="66"/>
        <v>2162160.0000000033</v>
      </c>
      <c r="R417" s="28">
        <f t="shared" si="67"/>
        <v>2526480.0000000019</v>
      </c>
      <c r="S417" s="28">
        <f t="shared" si="68"/>
        <v>2532640.0000000014</v>
      </c>
      <c r="T417" s="28">
        <f t="shared" si="69"/>
        <v>2686640.0000000014</v>
      </c>
      <c r="U417" s="28">
        <f t="shared" si="70"/>
        <v>2688400.0000000023</v>
      </c>
      <c r="V417" s="28">
        <f t="shared" si="71"/>
        <v>2708640.0000000037</v>
      </c>
      <c r="W417" s="28">
        <f t="shared" si="72"/>
        <v>2721840.0000000042</v>
      </c>
      <c r="X417" s="28">
        <f t="shared" si="73"/>
        <v>2721840.0000000042</v>
      </c>
      <c r="Y417" s="28">
        <f t="shared" si="74"/>
        <v>2724480.0000000042</v>
      </c>
      <c r="Z417" s="203">
        <f t="shared" si="75"/>
        <v>23473120.000000026</v>
      </c>
      <c r="AA417" s="239">
        <v>3.510507736882726</v>
      </c>
      <c r="AB417" s="180">
        <v>3.6881460581752852</v>
      </c>
      <c r="AC417" s="36">
        <v>3.7974619482014749</v>
      </c>
      <c r="AD417" s="207">
        <v>11.340000000000003</v>
      </c>
      <c r="AE417" s="173">
        <f t="shared" si="76"/>
        <v>997920.00000000035</v>
      </c>
    </row>
    <row r="418" spans="1:31" s="30" customFormat="1" ht="14.25" customHeight="1">
      <c r="A418" s="24">
        <v>3041</v>
      </c>
      <c r="B418" s="24" t="s">
        <v>444</v>
      </c>
      <c r="C418" s="25" t="s">
        <v>423</v>
      </c>
      <c r="D418" s="24" t="s">
        <v>27</v>
      </c>
      <c r="E418" s="191">
        <v>75.989999999999995</v>
      </c>
      <c r="F418" s="39">
        <v>75.989999999999995</v>
      </c>
      <c r="G418" s="192">
        <v>77.52</v>
      </c>
      <c r="H418" s="22">
        <v>0</v>
      </c>
      <c r="I418" s="20">
        <v>0</v>
      </c>
      <c r="J418" s="20">
        <v>0.12999999999999545</v>
      </c>
      <c r="K418" s="20">
        <v>0.99000000000000909</v>
      </c>
      <c r="L418" s="20">
        <v>0.42000000000000171</v>
      </c>
      <c r="M418" s="20">
        <v>-1.0000000000005116E-2</v>
      </c>
      <c r="N418" s="20">
        <v>0</v>
      </c>
      <c r="O418" s="27">
        <v>0</v>
      </c>
      <c r="P418" s="198">
        <v>0</v>
      </c>
      <c r="Q418" s="28">
        <f t="shared" si="66"/>
        <v>0</v>
      </c>
      <c r="R418" s="28">
        <f t="shared" si="67"/>
        <v>0</v>
      </c>
      <c r="S418" s="28">
        <f t="shared" si="68"/>
        <v>11439.9999999996</v>
      </c>
      <c r="T418" s="28">
        <f t="shared" si="69"/>
        <v>98560.000000000407</v>
      </c>
      <c r="U418" s="28">
        <f t="shared" si="70"/>
        <v>135520.00000000055</v>
      </c>
      <c r="V418" s="28">
        <f t="shared" si="71"/>
        <v>134640.00000000012</v>
      </c>
      <c r="W418" s="28">
        <f t="shared" si="72"/>
        <v>134640.00000000012</v>
      </c>
      <c r="X418" s="28">
        <f t="shared" si="73"/>
        <v>134640.00000000012</v>
      </c>
      <c r="Y418" s="28">
        <f t="shared" si="74"/>
        <v>134640.00000000012</v>
      </c>
      <c r="Z418" s="203">
        <f t="shared" si="75"/>
        <v>784080.00000000105</v>
      </c>
      <c r="AA418" s="239">
        <v>4.3423601547455091</v>
      </c>
      <c r="AB418" s="180">
        <v>4.3423601547455091</v>
      </c>
      <c r="AC418" s="36">
        <v>4.4297902249752852</v>
      </c>
      <c r="AD418" s="207">
        <v>1.5300000000000009</v>
      </c>
      <c r="AE418" s="173">
        <f t="shared" si="76"/>
        <v>134640.00000000009</v>
      </c>
    </row>
    <row r="419" spans="1:31" s="30" customFormat="1" ht="14.25" customHeight="1">
      <c r="A419" s="24">
        <v>3042</v>
      </c>
      <c r="B419" s="24" t="s">
        <v>445</v>
      </c>
      <c r="C419" s="25" t="s">
        <v>423</v>
      </c>
      <c r="D419" s="24" t="s">
        <v>27</v>
      </c>
      <c r="E419" s="191">
        <v>36.730000000000004</v>
      </c>
      <c r="F419" s="39">
        <v>37.6</v>
      </c>
      <c r="G419" s="192">
        <v>41.63</v>
      </c>
      <c r="H419" s="22">
        <v>0.86999999999999744</v>
      </c>
      <c r="I419" s="20">
        <v>2.0000000000003126E-2</v>
      </c>
      <c r="J419" s="20">
        <v>9.9999999999909051E-3</v>
      </c>
      <c r="K419" s="20">
        <v>0.11000000000000654</v>
      </c>
      <c r="L419" s="20">
        <v>0.13000000000000256</v>
      </c>
      <c r="M419" s="20">
        <v>0.15999999999998948</v>
      </c>
      <c r="N419" s="20">
        <v>3.3900000000000077</v>
      </c>
      <c r="O419" s="27">
        <v>0.21000000000000085</v>
      </c>
      <c r="P419" s="198">
        <v>0</v>
      </c>
      <c r="Q419" s="28">
        <f t="shared" si="66"/>
        <v>267959.99999999919</v>
      </c>
      <c r="R419" s="28">
        <f t="shared" si="67"/>
        <v>271479.99999999971</v>
      </c>
      <c r="S419" s="28">
        <f t="shared" si="68"/>
        <v>272359.99999999889</v>
      </c>
      <c r="T419" s="28">
        <f t="shared" si="69"/>
        <v>282039.99999999948</v>
      </c>
      <c r="U419" s="28">
        <f t="shared" si="70"/>
        <v>293479.99999999971</v>
      </c>
      <c r="V419" s="28">
        <f t="shared" si="71"/>
        <v>307559.99999999878</v>
      </c>
      <c r="W419" s="28">
        <f t="shared" si="72"/>
        <v>605879.99999999953</v>
      </c>
      <c r="X419" s="28">
        <f t="shared" si="73"/>
        <v>624359.99999999965</v>
      </c>
      <c r="Y419" s="28">
        <f t="shared" si="74"/>
        <v>624359.99999999965</v>
      </c>
      <c r="Z419" s="203">
        <f t="shared" si="75"/>
        <v>3549479.9999999944</v>
      </c>
      <c r="AA419" s="239">
        <v>3.4008314583854156</v>
      </c>
      <c r="AB419" s="180">
        <v>3.4813847763488051</v>
      </c>
      <c r="AC419" s="36">
        <v>3.8545225595585304</v>
      </c>
      <c r="AD419" s="207">
        <v>4.8999999999999986</v>
      </c>
      <c r="AE419" s="173">
        <f t="shared" si="76"/>
        <v>431199.99999999988</v>
      </c>
    </row>
    <row r="420" spans="1:31" s="30" customFormat="1" ht="14.25" customHeight="1">
      <c r="A420" s="24">
        <v>3043</v>
      </c>
      <c r="B420" s="24" t="s">
        <v>446</v>
      </c>
      <c r="C420" s="25" t="s">
        <v>423</v>
      </c>
      <c r="D420" s="24" t="s">
        <v>27</v>
      </c>
      <c r="E420" s="191">
        <v>334.81</v>
      </c>
      <c r="F420" s="39">
        <v>342.19</v>
      </c>
      <c r="G420" s="192">
        <v>347.5</v>
      </c>
      <c r="H420" s="22">
        <v>7.3799999999999955</v>
      </c>
      <c r="I420" s="20">
        <v>0.83999999999997499</v>
      </c>
      <c r="J420" s="20">
        <v>0.10000000000007958</v>
      </c>
      <c r="K420" s="20">
        <v>0.70999999999992269</v>
      </c>
      <c r="L420" s="20">
        <v>1.5200000000000387</v>
      </c>
      <c r="M420" s="20">
        <v>1.7900000000000205</v>
      </c>
      <c r="N420" s="20">
        <v>-3.0000000000029559E-2</v>
      </c>
      <c r="O420" s="27">
        <v>1.999999999998181E-2</v>
      </c>
      <c r="P420" s="198">
        <v>0.36000000000001364</v>
      </c>
      <c r="Q420" s="28">
        <f t="shared" si="66"/>
        <v>2273039.9999999991</v>
      </c>
      <c r="R420" s="28">
        <f t="shared" si="67"/>
        <v>2420879.9999999944</v>
      </c>
      <c r="S420" s="28">
        <f t="shared" si="68"/>
        <v>2429680.0000000014</v>
      </c>
      <c r="T420" s="28">
        <f t="shared" si="69"/>
        <v>2492159.9999999944</v>
      </c>
      <c r="U420" s="28">
        <f t="shared" si="70"/>
        <v>2625919.9999999977</v>
      </c>
      <c r="V420" s="28">
        <f t="shared" si="71"/>
        <v>2783439.9999999995</v>
      </c>
      <c r="W420" s="28">
        <f t="shared" si="72"/>
        <v>2780799.9999999967</v>
      </c>
      <c r="X420" s="28">
        <f t="shared" si="73"/>
        <v>2782559.9999999953</v>
      </c>
      <c r="Y420" s="28">
        <f t="shared" si="74"/>
        <v>2814239.9999999967</v>
      </c>
      <c r="Z420" s="203">
        <f t="shared" si="75"/>
        <v>23402719.999999978</v>
      </c>
      <c r="AA420" s="239">
        <v>22.847842553859383</v>
      </c>
      <c r="AB420" s="180">
        <v>23.351462750530576</v>
      </c>
      <c r="AC420" s="36">
        <v>23.713823623745213</v>
      </c>
      <c r="AD420" s="207">
        <v>12.689999999999998</v>
      </c>
      <c r="AE420" s="173">
        <f t="shared" si="76"/>
        <v>1116719.9999999998</v>
      </c>
    </row>
    <row r="421" spans="1:31" s="30" customFormat="1" ht="14.25" customHeight="1">
      <c r="A421" s="24">
        <v>3044</v>
      </c>
      <c r="B421" s="24" t="s">
        <v>447</v>
      </c>
      <c r="C421" s="25" t="s">
        <v>423</v>
      </c>
      <c r="D421" s="24" t="s">
        <v>27</v>
      </c>
      <c r="E421" s="191">
        <v>29.71</v>
      </c>
      <c r="F421" s="39">
        <v>30.130000000000003</v>
      </c>
      <c r="G421" s="192">
        <v>30.16</v>
      </c>
      <c r="H421" s="22">
        <v>0.42000000000000171</v>
      </c>
      <c r="I421" s="20">
        <v>0</v>
      </c>
      <c r="J421" s="20">
        <v>0</v>
      </c>
      <c r="K421" s="20">
        <v>0</v>
      </c>
      <c r="L421" s="20">
        <v>3.0000000000001137E-2</v>
      </c>
      <c r="M421" s="20">
        <v>0</v>
      </c>
      <c r="N421" s="20">
        <v>0</v>
      </c>
      <c r="O421" s="27">
        <v>0</v>
      </c>
      <c r="P421" s="198">
        <v>0</v>
      </c>
      <c r="Q421" s="28">
        <f t="shared" si="66"/>
        <v>129360.00000000052</v>
      </c>
      <c r="R421" s="28">
        <f t="shared" si="67"/>
        <v>129360.00000000052</v>
      </c>
      <c r="S421" s="28">
        <f t="shared" si="68"/>
        <v>129360.00000000052</v>
      </c>
      <c r="T421" s="28">
        <f t="shared" si="69"/>
        <v>129360.00000000052</v>
      </c>
      <c r="U421" s="28">
        <f t="shared" si="70"/>
        <v>132000.00000000061</v>
      </c>
      <c r="V421" s="28">
        <f t="shared" si="71"/>
        <v>132000.00000000061</v>
      </c>
      <c r="W421" s="28">
        <f t="shared" si="72"/>
        <v>132000.00000000061</v>
      </c>
      <c r="X421" s="28">
        <f t="shared" si="73"/>
        <v>132000.00000000061</v>
      </c>
      <c r="Y421" s="28">
        <f t="shared" si="74"/>
        <v>132000.00000000061</v>
      </c>
      <c r="Z421" s="203">
        <f t="shared" si="75"/>
        <v>1177440.0000000051</v>
      </c>
      <c r="AA421" s="239">
        <v>4.5765427154256137</v>
      </c>
      <c r="AB421" s="180">
        <v>4.6412397177978368</v>
      </c>
      <c r="AC421" s="36">
        <v>4.6458609322529965</v>
      </c>
      <c r="AD421" s="207">
        <v>0.44999999999999923</v>
      </c>
      <c r="AE421" s="173">
        <f t="shared" si="76"/>
        <v>39599.999999999935</v>
      </c>
    </row>
    <row r="422" spans="1:31" s="30" customFormat="1" ht="14.25" customHeight="1">
      <c r="A422" s="24">
        <v>3045</v>
      </c>
      <c r="B422" s="24" t="s">
        <v>448</v>
      </c>
      <c r="C422" s="25" t="s">
        <v>423</v>
      </c>
      <c r="D422" s="24" t="s">
        <v>27</v>
      </c>
      <c r="E422" s="191">
        <v>48.99</v>
      </c>
      <c r="F422" s="39">
        <v>49.690000000000005</v>
      </c>
      <c r="G422" s="192">
        <v>50.08</v>
      </c>
      <c r="H422" s="22">
        <v>0.70000000000000284</v>
      </c>
      <c r="I422" s="20">
        <v>0</v>
      </c>
      <c r="J422" s="20">
        <v>3.9999999999999147E-2</v>
      </c>
      <c r="K422" s="20">
        <v>0</v>
      </c>
      <c r="L422" s="20">
        <v>0</v>
      </c>
      <c r="M422" s="20">
        <v>0</v>
      </c>
      <c r="N422" s="20">
        <v>3.0000000000001137E-2</v>
      </c>
      <c r="O422" s="27">
        <v>0</v>
      </c>
      <c r="P422" s="198">
        <v>0.32000000000000028</v>
      </c>
      <c r="Q422" s="28">
        <f t="shared" si="66"/>
        <v>215600.00000000084</v>
      </c>
      <c r="R422" s="28">
        <f t="shared" si="67"/>
        <v>215600.00000000084</v>
      </c>
      <c r="S422" s="28">
        <f t="shared" si="68"/>
        <v>219120.00000000076</v>
      </c>
      <c r="T422" s="28">
        <f t="shared" si="69"/>
        <v>219120.00000000076</v>
      </c>
      <c r="U422" s="28">
        <f t="shared" si="70"/>
        <v>219120.00000000076</v>
      </c>
      <c r="V422" s="28">
        <f t="shared" si="71"/>
        <v>219120.00000000076</v>
      </c>
      <c r="W422" s="28">
        <f t="shared" si="72"/>
        <v>221760.00000000084</v>
      </c>
      <c r="X422" s="28">
        <f t="shared" si="73"/>
        <v>221760.00000000084</v>
      </c>
      <c r="Y422" s="28">
        <f t="shared" si="74"/>
        <v>249920.00000000087</v>
      </c>
      <c r="Z422" s="203">
        <f t="shared" si="75"/>
        <v>2001120.0000000075</v>
      </c>
      <c r="AA422" s="239">
        <v>4.9786079409762092</v>
      </c>
      <c r="AB422" s="180">
        <v>5.0497454294163679</v>
      </c>
      <c r="AC422" s="36">
        <v>5.0893791729758835</v>
      </c>
      <c r="AD422" s="207">
        <v>1.0899999999999963</v>
      </c>
      <c r="AE422" s="173">
        <f t="shared" si="76"/>
        <v>95919.99999999968</v>
      </c>
    </row>
    <row r="423" spans="1:31" s="30" customFormat="1" ht="14.25" customHeight="1">
      <c r="A423" s="24">
        <v>3047</v>
      </c>
      <c r="B423" s="24" t="s">
        <v>449</v>
      </c>
      <c r="C423" s="25" t="s">
        <v>423</v>
      </c>
      <c r="D423" s="24" t="s">
        <v>27</v>
      </c>
      <c r="E423" s="191">
        <v>71.350000000000009</v>
      </c>
      <c r="F423" s="39">
        <v>74.250000000000014</v>
      </c>
      <c r="G423" s="192">
        <v>77.239999999999995</v>
      </c>
      <c r="H423" s="22">
        <v>2.9000000000000057</v>
      </c>
      <c r="I423" s="20">
        <v>0.50999999999999091</v>
      </c>
      <c r="J423" s="20">
        <v>0</v>
      </c>
      <c r="K423" s="20">
        <v>0</v>
      </c>
      <c r="L423" s="20">
        <v>0.59000000000000341</v>
      </c>
      <c r="M423" s="20">
        <v>0.62000000000000455</v>
      </c>
      <c r="N423" s="20">
        <v>0.79999999999998295</v>
      </c>
      <c r="O423" s="27">
        <v>0.42000000000000171</v>
      </c>
      <c r="P423" s="198">
        <v>4.9999999999997158E-2</v>
      </c>
      <c r="Q423" s="28">
        <f t="shared" si="66"/>
        <v>893200.00000000163</v>
      </c>
      <c r="R423" s="28">
        <f t="shared" si="67"/>
        <v>982960</v>
      </c>
      <c r="S423" s="28">
        <f t="shared" si="68"/>
        <v>982960</v>
      </c>
      <c r="T423" s="28">
        <f t="shared" si="69"/>
        <v>982960</v>
      </c>
      <c r="U423" s="28">
        <f t="shared" si="70"/>
        <v>1034880.0000000003</v>
      </c>
      <c r="V423" s="28">
        <f t="shared" si="71"/>
        <v>1089440.0000000007</v>
      </c>
      <c r="W423" s="28">
        <f t="shared" si="72"/>
        <v>1159839.9999999993</v>
      </c>
      <c r="X423" s="28">
        <f t="shared" si="73"/>
        <v>1196799.9999999995</v>
      </c>
      <c r="Y423" s="28">
        <f t="shared" si="74"/>
        <v>1201199.9999999993</v>
      </c>
      <c r="Z423" s="203">
        <f t="shared" si="75"/>
        <v>9524240.0000000019</v>
      </c>
      <c r="AA423" s="239">
        <v>8.5613150947924179</v>
      </c>
      <c r="AB423" s="180">
        <v>8.9092872570194412</v>
      </c>
      <c r="AC423" s="36">
        <v>9.268058555315573</v>
      </c>
      <c r="AD423" s="207">
        <v>5.8899999999999864</v>
      </c>
      <c r="AE423" s="173">
        <f t="shared" si="76"/>
        <v>518319.99999999878</v>
      </c>
    </row>
    <row r="424" spans="1:31" s="30" customFormat="1" ht="14.25" customHeight="1">
      <c r="A424" s="24">
        <v>3049</v>
      </c>
      <c r="B424" s="24" t="s">
        <v>450</v>
      </c>
      <c r="C424" s="25" t="s">
        <v>423</v>
      </c>
      <c r="D424" s="24" t="s">
        <v>27</v>
      </c>
      <c r="E424" s="191">
        <v>256.35000000000002</v>
      </c>
      <c r="F424" s="39">
        <v>270.34000000000003</v>
      </c>
      <c r="G424" s="192">
        <v>274.37</v>
      </c>
      <c r="H424" s="22">
        <v>13.990000000000009</v>
      </c>
      <c r="I424" s="20">
        <v>0.18000000000000682</v>
      </c>
      <c r="J424" s="20">
        <v>-0.82999999999998408</v>
      </c>
      <c r="K424" s="20">
        <v>-2.7400000000000091</v>
      </c>
      <c r="L424" s="20">
        <v>0.13999999999992951</v>
      </c>
      <c r="M424" s="20">
        <v>0</v>
      </c>
      <c r="N424" s="20">
        <v>4.5400000000000205</v>
      </c>
      <c r="O424" s="27">
        <v>0.87999999999993861</v>
      </c>
      <c r="P424" s="198">
        <v>1.8600000000000136</v>
      </c>
      <c r="Q424" s="28">
        <f t="shared" si="66"/>
        <v>4308920.0000000028</v>
      </c>
      <c r="R424" s="28">
        <f t="shared" si="67"/>
        <v>4340600.0000000037</v>
      </c>
      <c r="S424" s="28">
        <f t="shared" si="68"/>
        <v>4267560.0000000056</v>
      </c>
      <c r="T424" s="28">
        <f t="shared" si="69"/>
        <v>4026440.0000000047</v>
      </c>
      <c r="U424" s="28">
        <f t="shared" si="70"/>
        <v>4038759.9999999986</v>
      </c>
      <c r="V424" s="28">
        <f t="shared" si="71"/>
        <v>4038759.9999999986</v>
      </c>
      <c r="W424" s="28">
        <f t="shared" si="72"/>
        <v>4438280</v>
      </c>
      <c r="X424" s="28">
        <f t="shared" si="73"/>
        <v>4515719.9999999944</v>
      </c>
      <c r="Y424" s="28">
        <f t="shared" si="74"/>
        <v>4679399.9999999953</v>
      </c>
      <c r="Z424" s="203">
        <f t="shared" si="75"/>
        <v>38654440.000000007</v>
      </c>
      <c r="AA424" s="239">
        <v>7.8495555439878268</v>
      </c>
      <c r="AB424" s="180">
        <v>8.2779358133866534</v>
      </c>
      <c r="AC424" s="36">
        <v>8.4013362769804552</v>
      </c>
      <c r="AD424" s="207">
        <v>18.019999999999982</v>
      </c>
      <c r="AE424" s="173">
        <f t="shared" si="76"/>
        <v>1585759.9999999984</v>
      </c>
    </row>
    <row r="425" spans="1:31" s="30" customFormat="1" ht="14.25" customHeight="1">
      <c r="A425" s="24">
        <v>3051</v>
      </c>
      <c r="B425" s="24" t="s">
        <v>451</v>
      </c>
      <c r="C425" s="25" t="s">
        <v>423</v>
      </c>
      <c r="D425" s="24" t="s">
        <v>27</v>
      </c>
      <c r="E425" s="191">
        <v>20.16</v>
      </c>
      <c r="F425" s="39">
        <v>20.420000000000002</v>
      </c>
      <c r="G425" s="192">
        <v>20.71</v>
      </c>
      <c r="H425" s="22">
        <v>0.26000000000000156</v>
      </c>
      <c r="I425" s="20">
        <v>0.10999999999999943</v>
      </c>
      <c r="J425" s="20">
        <v>0.17999999999999972</v>
      </c>
      <c r="K425" s="20">
        <v>0</v>
      </c>
      <c r="L425" s="20">
        <v>0</v>
      </c>
      <c r="M425" s="20">
        <v>0</v>
      </c>
      <c r="N425" s="20">
        <v>0</v>
      </c>
      <c r="O425" s="27">
        <v>0</v>
      </c>
      <c r="P425" s="198">
        <v>0</v>
      </c>
      <c r="Q425" s="28">
        <f t="shared" si="66"/>
        <v>80080.00000000048</v>
      </c>
      <c r="R425" s="28">
        <f t="shared" si="67"/>
        <v>99440.000000000378</v>
      </c>
      <c r="S425" s="28">
        <f t="shared" si="68"/>
        <v>115280.00000000035</v>
      </c>
      <c r="T425" s="28">
        <f t="shared" si="69"/>
        <v>115280.00000000035</v>
      </c>
      <c r="U425" s="28">
        <f t="shared" si="70"/>
        <v>115280.00000000035</v>
      </c>
      <c r="V425" s="28">
        <f t="shared" si="71"/>
        <v>115280.00000000035</v>
      </c>
      <c r="W425" s="28">
        <f t="shared" si="72"/>
        <v>115280.00000000035</v>
      </c>
      <c r="X425" s="28">
        <f t="shared" si="73"/>
        <v>115280.00000000035</v>
      </c>
      <c r="Y425" s="28">
        <f t="shared" si="74"/>
        <v>115280.00000000035</v>
      </c>
      <c r="Z425" s="203">
        <f t="shared" si="75"/>
        <v>986480.00000000326</v>
      </c>
      <c r="AA425" s="239">
        <v>6.3722856149445271</v>
      </c>
      <c r="AB425" s="180">
        <v>6.4544678698991689</v>
      </c>
      <c r="AC425" s="36">
        <v>6.5461326927331918</v>
      </c>
      <c r="AD425" s="207">
        <v>0.55000000000000071</v>
      </c>
      <c r="AE425" s="173">
        <f t="shared" si="76"/>
        <v>48400.000000000065</v>
      </c>
    </row>
    <row r="426" spans="1:31" s="30" customFormat="1" ht="14.25" customHeight="1">
      <c r="A426" s="24">
        <v>3052</v>
      </c>
      <c r="B426" s="24" t="s">
        <v>452</v>
      </c>
      <c r="C426" s="25" t="s">
        <v>423</v>
      </c>
      <c r="D426" s="24" t="s">
        <v>27</v>
      </c>
      <c r="E426" s="191">
        <v>56.620000000000005</v>
      </c>
      <c r="F426" s="39">
        <v>57.74</v>
      </c>
      <c r="G426" s="192">
        <v>59.69</v>
      </c>
      <c r="H426" s="22">
        <v>1.1199999999999974</v>
      </c>
      <c r="I426" s="20">
        <v>0.25999999999999801</v>
      </c>
      <c r="J426" s="20">
        <v>7.0000000000000284E-2</v>
      </c>
      <c r="K426" s="20">
        <v>2.0000000000003126E-2</v>
      </c>
      <c r="L426" s="20">
        <v>0.39000000000000057</v>
      </c>
      <c r="M426" s="20">
        <v>1.0300000000000011</v>
      </c>
      <c r="N426" s="20">
        <v>8.9999999999996305E-2</v>
      </c>
      <c r="O426" s="27">
        <v>9.0000000000003411E-2</v>
      </c>
      <c r="P426" s="198">
        <v>0</v>
      </c>
      <c r="Q426" s="28">
        <f t="shared" si="66"/>
        <v>344959.99999999919</v>
      </c>
      <c r="R426" s="28">
        <f t="shared" si="67"/>
        <v>390719.99999999884</v>
      </c>
      <c r="S426" s="28">
        <f t="shared" si="68"/>
        <v>396879.99999999884</v>
      </c>
      <c r="T426" s="28">
        <f t="shared" si="69"/>
        <v>398639.99999999913</v>
      </c>
      <c r="U426" s="28">
        <f t="shared" si="70"/>
        <v>432959.99999999919</v>
      </c>
      <c r="V426" s="28">
        <f t="shared" si="71"/>
        <v>523599.9999999993</v>
      </c>
      <c r="W426" s="28">
        <f t="shared" si="72"/>
        <v>531519.99999999895</v>
      </c>
      <c r="X426" s="28">
        <f t="shared" si="73"/>
        <v>539439.9999999993</v>
      </c>
      <c r="Y426" s="28">
        <f t="shared" si="74"/>
        <v>539439.9999999993</v>
      </c>
      <c r="Z426" s="203">
        <f t="shared" si="75"/>
        <v>4098159.9999999916</v>
      </c>
      <c r="AA426" s="239">
        <v>12.71074194634639</v>
      </c>
      <c r="AB426" s="180">
        <v>12.96217308339881</v>
      </c>
      <c r="AC426" s="36">
        <v>13.399932652374002</v>
      </c>
      <c r="AD426" s="207">
        <v>3.0699999999999932</v>
      </c>
      <c r="AE426" s="173">
        <f t="shared" si="76"/>
        <v>270159.99999999942</v>
      </c>
    </row>
    <row r="427" spans="1:31" s="30" customFormat="1" ht="14.25" customHeight="1">
      <c r="A427" s="24">
        <v>3055</v>
      </c>
      <c r="B427" s="24" t="s">
        <v>453</v>
      </c>
      <c r="C427" s="25" t="s">
        <v>423</v>
      </c>
      <c r="D427" s="24" t="s">
        <v>27</v>
      </c>
      <c r="E427" s="191">
        <v>112.65</v>
      </c>
      <c r="F427" s="39">
        <v>116.51</v>
      </c>
      <c r="G427" s="192">
        <v>119.67</v>
      </c>
      <c r="H427" s="22">
        <v>3.8599999999999994</v>
      </c>
      <c r="I427" s="20">
        <v>7.9999999999998295E-2</v>
      </c>
      <c r="J427" s="20">
        <v>0.64000000000000057</v>
      </c>
      <c r="K427" s="20">
        <v>0.70999999999999375</v>
      </c>
      <c r="L427" s="20">
        <v>0.29999999999999716</v>
      </c>
      <c r="M427" s="20">
        <v>0.4100000000000108</v>
      </c>
      <c r="N427" s="20">
        <v>0.18999999999999773</v>
      </c>
      <c r="O427" s="27">
        <v>9.9999999999994316E-2</v>
      </c>
      <c r="P427" s="198">
        <v>0.73000000000000398</v>
      </c>
      <c r="Q427" s="28">
        <f t="shared" si="66"/>
        <v>1188879.9999999998</v>
      </c>
      <c r="R427" s="28">
        <f t="shared" si="67"/>
        <v>1202959.9999999995</v>
      </c>
      <c r="S427" s="28">
        <f t="shared" si="68"/>
        <v>1259279.9999999995</v>
      </c>
      <c r="T427" s="28">
        <f t="shared" si="69"/>
        <v>1321759.9999999991</v>
      </c>
      <c r="U427" s="28">
        <f t="shared" si="70"/>
        <v>1348159.9999999988</v>
      </c>
      <c r="V427" s="28">
        <f t="shared" si="71"/>
        <v>1384239.9999999998</v>
      </c>
      <c r="W427" s="28">
        <f t="shared" si="72"/>
        <v>1400959.9999999995</v>
      </c>
      <c r="X427" s="28">
        <f t="shared" si="73"/>
        <v>1409759.9999999991</v>
      </c>
      <c r="Y427" s="28">
        <f t="shared" si="74"/>
        <v>1473999.9999999995</v>
      </c>
      <c r="Z427" s="203">
        <f t="shared" si="75"/>
        <v>11989999.999999996</v>
      </c>
      <c r="AA427" s="239">
        <v>15.845441885980339</v>
      </c>
      <c r="AB427" s="180">
        <v>16.388392668757827</v>
      </c>
      <c r="AC427" s="36">
        <v>16.832880874347687</v>
      </c>
      <c r="AD427" s="207">
        <v>7.019999999999996</v>
      </c>
      <c r="AE427" s="173">
        <f t="shared" si="76"/>
        <v>617759.99999999965</v>
      </c>
    </row>
    <row r="428" spans="1:31" s="30" customFormat="1" ht="14.25" customHeight="1">
      <c r="A428" s="24">
        <v>3058</v>
      </c>
      <c r="B428" s="24" t="s">
        <v>454</v>
      </c>
      <c r="C428" s="25" t="s">
        <v>423</v>
      </c>
      <c r="D428" s="24" t="s">
        <v>27</v>
      </c>
      <c r="E428" s="191">
        <v>110.45</v>
      </c>
      <c r="F428" s="39">
        <v>113.67</v>
      </c>
      <c r="G428" s="192">
        <v>117.24000000000001</v>
      </c>
      <c r="H428" s="22">
        <v>3.2199999999999989</v>
      </c>
      <c r="I428" s="20">
        <v>0.21999999999999886</v>
      </c>
      <c r="J428" s="20">
        <v>0.40000000000000568</v>
      </c>
      <c r="K428" s="20">
        <v>3.9999999999992042E-2</v>
      </c>
      <c r="L428" s="20">
        <v>1.9200000000000017</v>
      </c>
      <c r="M428" s="20">
        <v>7.4399999999999977</v>
      </c>
      <c r="N428" s="20">
        <v>-5.25</v>
      </c>
      <c r="O428" s="27">
        <v>-1.210000000000008</v>
      </c>
      <c r="P428" s="198">
        <v>1.0000000000019327E-2</v>
      </c>
      <c r="Q428" s="28">
        <f t="shared" si="66"/>
        <v>991759.99999999965</v>
      </c>
      <c r="R428" s="28">
        <f t="shared" si="67"/>
        <v>1030479.9999999994</v>
      </c>
      <c r="S428" s="28">
        <f t="shared" si="68"/>
        <v>1065680</v>
      </c>
      <c r="T428" s="28">
        <f t="shared" si="69"/>
        <v>1069199.9999999993</v>
      </c>
      <c r="U428" s="28">
        <f t="shared" si="70"/>
        <v>1238159.9999999995</v>
      </c>
      <c r="V428" s="28">
        <f t="shared" si="71"/>
        <v>1892879.9999999993</v>
      </c>
      <c r="W428" s="28">
        <f t="shared" si="72"/>
        <v>1430879.9999999993</v>
      </c>
      <c r="X428" s="28">
        <f t="shared" si="73"/>
        <v>1324399.9999999986</v>
      </c>
      <c r="Y428" s="28">
        <f t="shared" si="74"/>
        <v>1325280.0000000002</v>
      </c>
      <c r="Z428" s="203">
        <f t="shared" si="75"/>
        <v>11368719.999999994</v>
      </c>
      <c r="AA428" s="239">
        <v>12.971531920890683</v>
      </c>
      <c r="AB428" s="180">
        <v>13.349696998167895</v>
      </c>
      <c r="AC428" s="36">
        <v>13.768966975149151</v>
      </c>
      <c r="AD428" s="207">
        <v>6.7900000000000063</v>
      </c>
      <c r="AE428" s="173">
        <f t="shared" si="76"/>
        <v>597520.00000000058</v>
      </c>
    </row>
    <row r="429" spans="1:31" s="30" customFormat="1" ht="14.25" customHeight="1">
      <c r="A429" s="24">
        <v>3060</v>
      </c>
      <c r="B429" s="24" t="s">
        <v>455</v>
      </c>
      <c r="C429" s="25" t="s">
        <v>423</v>
      </c>
      <c r="D429" s="24" t="s">
        <v>27</v>
      </c>
      <c r="E429" s="191">
        <v>53.43</v>
      </c>
      <c r="F429" s="39">
        <v>54.77</v>
      </c>
      <c r="G429" s="192">
        <v>55.47</v>
      </c>
      <c r="H429" s="22">
        <v>1.3400000000000034</v>
      </c>
      <c r="I429" s="20">
        <v>4.9999999999997158E-2</v>
      </c>
      <c r="J429" s="20">
        <v>0</v>
      </c>
      <c r="K429" s="20">
        <v>-1.9999999999996021E-2</v>
      </c>
      <c r="L429" s="20">
        <v>7.0000000000000284E-2</v>
      </c>
      <c r="M429" s="20">
        <v>-3.0000000000001137E-2</v>
      </c>
      <c r="N429" s="20">
        <v>0.28000000000000114</v>
      </c>
      <c r="O429" s="27">
        <v>0.34000000000000341</v>
      </c>
      <c r="P429" s="198">
        <v>9.9999999999909051E-3</v>
      </c>
      <c r="Q429" s="28">
        <f t="shared" si="66"/>
        <v>412720.00000000105</v>
      </c>
      <c r="R429" s="28">
        <f t="shared" si="67"/>
        <v>421520.00000000052</v>
      </c>
      <c r="S429" s="28">
        <f t="shared" si="68"/>
        <v>421520.00000000052</v>
      </c>
      <c r="T429" s="28">
        <f t="shared" si="69"/>
        <v>419760.00000000087</v>
      </c>
      <c r="U429" s="28">
        <f t="shared" si="70"/>
        <v>425920.00000000087</v>
      </c>
      <c r="V429" s="28">
        <f t="shared" si="71"/>
        <v>423280.00000000076</v>
      </c>
      <c r="W429" s="28">
        <f t="shared" si="72"/>
        <v>447920.00000000087</v>
      </c>
      <c r="X429" s="28">
        <f t="shared" si="73"/>
        <v>477840.00000000116</v>
      </c>
      <c r="Y429" s="28">
        <f t="shared" si="74"/>
        <v>478720.00000000035</v>
      </c>
      <c r="Z429" s="203">
        <f t="shared" si="75"/>
        <v>3929200.000000007</v>
      </c>
      <c r="AA429" s="239">
        <v>10.470311581422692</v>
      </c>
      <c r="AB429" s="180">
        <v>10.732902214383696</v>
      </c>
      <c r="AC429" s="36">
        <v>10.870076425631982</v>
      </c>
      <c r="AD429" s="207">
        <v>2.0399999999999991</v>
      </c>
      <c r="AE429" s="173">
        <f t="shared" si="76"/>
        <v>179519.99999999991</v>
      </c>
    </row>
    <row r="430" spans="1:31" s="30" customFormat="1" ht="14.25" customHeight="1">
      <c r="A430" s="24">
        <v>3062</v>
      </c>
      <c r="B430" s="24" t="s">
        <v>456</v>
      </c>
      <c r="C430" s="25" t="s">
        <v>423</v>
      </c>
      <c r="D430" s="24" t="s">
        <v>27</v>
      </c>
      <c r="E430" s="191">
        <v>124.52</v>
      </c>
      <c r="F430" s="39">
        <v>125.95</v>
      </c>
      <c r="G430" s="192">
        <v>129.65</v>
      </c>
      <c r="H430" s="22">
        <v>1.4300000000000068</v>
      </c>
      <c r="I430" s="20">
        <v>0.31999999999999318</v>
      </c>
      <c r="J430" s="20">
        <v>0.18000000000000682</v>
      </c>
      <c r="K430" s="20">
        <v>0.15000000000000568</v>
      </c>
      <c r="L430" s="20">
        <v>0.66999999999998749</v>
      </c>
      <c r="M430" s="20">
        <v>0.29000000000000625</v>
      </c>
      <c r="N430" s="20">
        <v>7.9999999999998295E-2</v>
      </c>
      <c r="O430" s="27">
        <v>1.6600000000000108</v>
      </c>
      <c r="P430" s="198">
        <v>0.34999999999999432</v>
      </c>
      <c r="Q430" s="28">
        <f t="shared" si="66"/>
        <v>440440.0000000021</v>
      </c>
      <c r="R430" s="28">
        <f t="shared" si="67"/>
        <v>496760.00000000093</v>
      </c>
      <c r="S430" s="28">
        <f t="shared" si="68"/>
        <v>512600.00000000151</v>
      </c>
      <c r="T430" s="28">
        <f t="shared" si="69"/>
        <v>525800.00000000198</v>
      </c>
      <c r="U430" s="28">
        <f t="shared" si="70"/>
        <v>584760.00000000093</v>
      </c>
      <c r="V430" s="28">
        <f t="shared" si="71"/>
        <v>610280.00000000151</v>
      </c>
      <c r="W430" s="28">
        <f t="shared" si="72"/>
        <v>617320.0000000014</v>
      </c>
      <c r="X430" s="28">
        <f t="shared" si="73"/>
        <v>763400.00000000233</v>
      </c>
      <c r="Y430" s="28">
        <f t="shared" si="74"/>
        <v>794200.00000000186</v>
      </c>
      <c r="Z430" s="203">
        <f t="shared" si="75"/>
        <v>5345560.0000000149</v>
      </c>
      <c r="AA430" s="239">
        <v>17.15955130501888</v>
      </c>
      <c r="AB430" s="180">
        <v>17.356613289970507</v>
      </c>
      <c r="AC430" s="36">
        <v>17.866493950334871</v>
      </c>
      <c r="AD430" s="207">
        <v>5.1300000000000097</v>
      </c>
      <c r="AE430" s="173">
        <f t="shared" si="76"/>
        <v>451440.00000000087</v>
      </c>
    </row>
    <row r="431" spans="1:31" s="30" customFormat="1" ht="14.25" customHeight="1">
      <c r="A431" s="24">
        <v>3065</v>
      </c>
      <c r="B431" s="24" t="s">
        <v>457</v>
      </c>
      <c r="C431" s="25" t="s">
        <v>423</v>
      </c>
      <c r="D431" s="24" t="s">
        <v>27</v>
      </c>
      <c r="E431" s="191">
        <v>86.09</v>
      </c>
      <c r="F431" s="39">
        <v>94.44</v>
      </c>
      <c r="G431" s="192">
        <v>94.830000000000013</v>
      </c>
      <c r="H431" s="22">
        <v>8.3499999999999943</v>
      </c>
      <c r="I431" s="20">
        <v>0.37999999999999545</v>
      </c>
      <c r="J431" s="20">
        <v>-0.21999999999998465</v>
      </c>
      <c r="K431" s="20">
        <v>-0.65000000000000568</v>
      </c>
      <c r="L431" s="20">
        <v>7.9999999999998295E-2</v>
      </c>
      <c r="M431" s="20">
        <v>0.56999999999999318</v>
      </c>
      <c r="N431" s="20">
        <v>0</v>
      </c>
      <c r="O431" s="27">
        <v>0</v>
      </c>
      <c r="P431" s="198">
        <v>0.23000000000000398</v>
      </c>
      <c r="Q431" s="28">
        <f t="shared" si="66"/>
        <v>2571799.9999999981</v>
      </c>
      <c r="R431" s="28">
        <f t="shared" si="67"/>
        <v>2638679.9999999972</v>
      </c>
      <c r="S431" s="28">
        <f t="shared" si="68"/>
        <v>2619319.9999999986</v>
      </c>
      <c r="T431" s="28">
        <f t="shared" si="69"/>
        <v>2562119.9999999981</v>
      </c>
      <c r="U431" s="28">
        <f t="shared" si="70"/>
        <v>2569159.9999999981</v>
      </c>
      <c r="V431" s="28">
        <f t="shared" si="71"/>
        <v>2619319.9999999977</v>
      </c>
      <c r="W431" s="28">
        <f t="shared" si="72"/>
        <v>2619319.9999999977</v>
      </c>
      <c r="X431" s="28">
        <f t="shared" si="73"/>
        <v>2619319.9999999977</v>
      </c>
      <c r="Y431" s="28">
        <f t="shared" si="74"/>
        <v>2639559.9999999981</v>
      </c>
      <c r="Z431" s="203">
        <f t="shared" si="75"/>
        <v>23458599.999999978</v>
      </c>
      <c r="AA431" s="239">
        <v>9.3370063880784784</v>
      </c>
      <c r="AB431" s="180">
        <v>10.242616834593235</v>
      </c>
      <c r="AC431" s="36">
        <v>10.284914807544224</v>
      </c>
      <c r="AD431" s="207">
        <v>8.7400000000000091</v>
      </c>
      <c r="AE431" s="173">
        <f t="shared" si="76"/>
        <v>769120.00000000081</v>
      </c>
    </row>
    <row r="432" spans="1:31" s="30" customFormat="1" ht="14.25" customHeight="1">
      <c r="A432" s="24">
        <v>3066</v>
      </c>
      <c r="B432" s="24" t="s">
        <v>458</v>
      </c>
      <c r="C432" s="25" t="s">
        <v>423</v>
      </c>
      <c r="D432" s="24" t="s">
        <v>27</v>
      </c>
      <c r="E432" s="191">
        <v>189.6</v>
      </c>
      <c r="F432" s="39">
        <v>195.35</v>
      </c>
      <c r="G432" s="192">
        <v>199.57</v>
      </c>
      <c r="H432" s="22">
        <v>5.75</v>
      </c>
      <c r="I432" s="20">
        <v>0.94999999999998863</v>
      </c>
      <c r="J432" s="20">
        <v>1.2300000000000182</v>
      </c>
      <c r="K432" s="20">
        <v>0.59000000000000341</v>
      </c>
      <c r="L432" s="20">
        <v>0.34999999999999432</v>
      </c>
      <c r="M432" s="20">
        <v>0.21999999999999886</v>
      </c>
      <c r="N432" s="20">
        <v>0.21999999999999886</v>
      </c>
      <c r="O432" s="27">
        <v>0.18000000000000682</v>
      </c>
      <c r="P432" s="198">
        <v>0.47999999999998977</v>
      </c>
      <c r="Q432" s="28">
        <f t="shared" si="66"/>
        <v>1771000</v>
      </c>
      <c r="R432" s="28">
        <f t="shared" si="67"/>
        <v>1938199.9999999979</v>
      </c>
      <c r="S432" s="28">
        <f t="shared" si="68"/>
        <v>2046439.9999999995</v>
      </c>
      <c r="T432" s="28">
        <f t="shared" si="69"/>
        <v>2098360</v>
      </c>
      <c r="U432" s="28">
        <f t="shared" si="70"/>
        <v>2129159.9999999995</v>
      </c>
      <c r="V432" s="28">
        <f t="shared" si="71"/>
        <v>2148519.9999999995</v>
      </c>
      <c r="W432" s="28">
        <f t="shared" si="72"/>
        <v>2167879.9999999995</v>
      </c>
      <c r="X432" s="28">
        <f t="shared" si="73"/>
        <v>2183720</v>
      </c>
      <c r="Y432" s="28">
        <f t="shared" si="74"/>
        <v>2225959.9999999991</v>
      </c>
      <c r="Z432" s="203">
        <f t="shared" si="75"/>
        <v>18709239.999999996</v>
      </c>
      <c r="AA432" s="239">
        <v>8.9506580810846526</v>
      </c>
      <c r="AB432" s="180">
        <v>9.2221047264761964</v>
      </c>
      <c r="AC432" s="36">
        <v>9.4213229601374682</v>
      </c>
      <c r="AD432" s="207">
        <v>9.9699999999999989</v>
      </c>
      <c r="AE432" s="173">
        <f t="shared" si="76"/>
        <v>877359.99999999988</v>
      </c>
    </row>
    <row r="433" spans="1:31" s="30" customFormat="1" ht="14.25" customHeight="1">
      <c r="A433" s="24">
        <v>3068</v>
      </c>
      <c r="B433" s="24" t="s">
        <v>459</v>
      </c>
      <c r="C433" s="25" t="s">
        <v>423</v>
      </c>
      <c r="D433" s="24" t="s">
        <v>27</v>
      </c>
      <c r="E433" s="191">
        <v>422.2</v>
      </c>
      <c r="F433" s="39">
        <v>440.93</v>
      </c>
      <c r="G433" s="192">
        <v>446.74</v>
      </c>
      <c r="H433" s="22">
        <v>18.730000000000018</v>
      </c>
      <c r="I433" s="20">
        <v>0.79000000000002046</v>
      </c>
      <c r="J433" s="20">
        <v>0.59999999999996589</v>
      </c>
      <c r="K433" s="20">
        <v>3.089999999999975</v>
      </c>
      <c r="L433" s="20">
        <v>-1.5999999999999659</v>
      </c>
      <c r="M433" s="20">
        <v>0.81999999999999318</v>
      </c>
      <c r="N433" s="20">
        <v>0.57999999999998408</v>
      </c>
      <c r="O433" s="27">
        <v>1.2200000000000841</v>
      </c>
      <c r="P433" s="198">
        <v>0.30999999999994543</v>
      </c>
      <c r="Q433" s="28">
        <f t="shared" si="66"/>
        <v>5768840.0000000056</v>
      </c>
      <c r="R433" s="28">
        <f t="shared" si="67"/>
        <v>5907880.0000000093</v>
      </c>
      <c r="S433" s="28">
        <f t="shared" si="68"/>
        <v>5960680.0000000065</v>
      </c>
      <c r="T433" s="28">
        <f t="shared" si="69"/>
        <v>6232600.0000000047</v>
      </c>
      <c r="U433" s="28">
        <f t="shared" si="70"/>
        <v>6091800.0000000075</v>
      </c>
      <c r="V433" s="28">
        <f t="shared" si="71"/>
        <v>6163960.0000000065</v>
      </c>
      <c r="W433" s="28">
        <f t="shared" si="72"/>
        <v>6215000.0000000056</v>
      </c>
      <c r="X433" s="28">
        <f t="shared" si="73"/>
        <v>6322360.000000013</v>
      </c>
      <c r="Y433" s="28">
        <f t="shared" si="74"/>
        <v>6349640.0000000084</v>
      </c>
      <c r="Z433" s="203">
        <f t="shared" si="75"/>
        <v>55012760.000000067</v>
      </c>
      <c r="AA433" s="239">
        <v>14.36479502437796</v>
      </c>
      <c r="AB433" s="180">
        <v>15.002058432257165</v>
      </c>
      <c r="AC433" s="36">
        <v>15.199735976292303</v>
      </c>
      <c r="AD433" s="207">
        <v>24.54000000000002</v>
      </c>
      <c r="AE433" s="173">
        <f t="shared" si="76"/>
        <v>2159520.0000000019</v>
      </c>
    </row>
    <row r="434" spans="1:31" s="30" customFormat="1" ht="14.25" customHeight="1">
      <c r="A434" s="24">
        <v>3069</v>
      </c>
      <c r="B434" s="24" t="s">
        <v>460</v>
      </c>
      <c r="C434" s="25" t="s">
        <v>423</v>
      </c>
      <c r="D434" s="24" t="s">
        <v>27</v>
      </c>
      <c r="E434" s="191">
        <v>64.489999999999995</v>
      </c>
      <c r="F434" s="39">
        <v>66.44</v>
      </c>
      <c r="G434" s="192">
        <v>66.790000000000006</v>
      </c>
      <c r="H434" s="22">
        <v>1.9500000000000028</v>
      </c>
      <c r="I434" s="20">
        <v>4.0000000000006253E-2</v>
      </c>
      <c r="J434" s="20">
        <v>4.9999999999997158E-2</v>
      </c>
      <c r="K434" s="20">
        <v>4.0000000000006253E-2</v>
      </c>
      <c r="L434" s="20">
        <v>0</v>
      </c>
      <c r="M434" s="20">
        <v>0</v>
      </c>
      <c r="N434" s="20">
        <v>0</v>
      </c>
      <c r="O434" s="27">
        <v>0.21999999999999886</v>
      </c>
      <c r="P434" s="198">
        <v>0</v>
      </c>
      <c r="Q434" s="28">
        <f t="shared" si="66"/>
        <v>600600.00000000081</v>
      </c>
      <c r="R434" s="28">
        <f t="shared" si="67"/>
        <v>607640.00000000186</v>
      </c>
      <c r="S434" s="28">
        <f t="shared" si="68"/>
        <v>612040.00000000163</v>
      </c>
      <c r="T434" s="28">
        <f t="shared" si="69"/>
        <v>615560.00000000221</v>
      </c>
      <c r="U434" s="28">
        <f t="shared" si="70"/>
        <v>615560.00000000221</v>
      </c>
      <c r="V434" s="28">
        <f t="shared" si="71"/>
        <v>615560.00000000221</v>
      </c>
      <c r="W434" s="28">
        <f t="shared" si="72"/>
        <v>615560.00000000221</v>
      </c>
      <c r="X434" s="28">
        <f t="shared" si="73"/>
        <v>634920.0000000021</v>
      </c>
      <c r="Y434" s="28">
        <f t="shared" si="74"/>
        <v>634920.0000000021</v>
      </c>
      <c r="Z434" s="203">
        <f t="shared" si="75"/>
        <v>5552360.0000000168</v>
      </c>
      <c r="AA434" s="239">
        <v>6.4123215209004494</v>
      </c>
      <c r="AB434" s="180">
        <v>6.6062124647019047</v>
      </c>
      <c r="AC434" s="36">
        <v>6.641013403332936</v>
      </c>
      <c r="AD434" s="207">
        <v>2.3000000000000114</v>
      </c>
      <c r="AE434" s="173">
        <f t="shared" si="76"/>
        <v>202400.00000000099</v>
      </c>
    </row>
    <row r="435" spans="1:31" s="30" customFormat="1" ht="14.25" customHeight="1">
      <c r="A435" s="24">
        <v>3070</v>
      </c>
      <c r="B435" s="24" t="s">
        <v>461</v>
      </c>
      <c r="C435" s="25" t="s">
        <v>423</v>
      </c>
      <c r="D435" s="24" t="s">
        <v>27</v>
      </c>
      <c r="E435" s="191">
        <v>54.910000000000004</v>
      </c>
      <c r="F435" s="39">
        <v>56.120000000000005</v>
      </c>
      <c r="G435" s="192">
        <v>57.03</v>
      </c>
      <c r="H435" s="22">
        <v>1.2100000000000009</v>
      </c>
      <c r="I435" s="20">
        <v>0.17000000000000171</v>
      </c>
      <c r="J435" s="20">
        <v>0</v>
      </c>
      <c r="K435" s="20">
        <v>0.17000000000000171</v>
      </c>
      <c r="L435" s="20">
        <v>7.9999999999998295E-2</v>
      </c>
      <c r="M435" s="20">
        <v>0.46999999999999886</v>
      </c>
      <c r="N435" s="20">
        <v>0</v>
      </c>
      <c r="O435" s="27">
        <v>2.0000000000003126E-2</v>
      </c>
      <c r="P435" s="198">
        <v>0</v>
      </c>
      <c r="Q435" s="28">
        <f t="shared" si="66"/>
        <v>372680.00000000035</v>
      </c>
      <c r="R435" s="28">
        <f t="shared" si="67"/>
        <v>402600.00000000064</v>
      </c>
      <c r="S435" s="28">
        <f t="shared" si="68"/>
        <v>402600.00000000064</v>
      </c>
      <c r="T435" s="28">
        <f t="shared" si="69"/>
        <v>417560.00000000081</v>
      </c>
      <c r="U435" s="28">
        <f t="shared" si="70"/>
        <v>424600.00000000064</v>
      </c>
      <c r="V435" s="28">
        <f t="shared" si="71"/>
        <v>465960.00000000052</v>
      </c>
      <c r="W435" s="28">
        <f t="shared" si="72"/>
        <v>465960.00000000052</v>
      </c>
      <c r="X435" s="28">
        <f t="shared" si="73"/>
        <v>467720.00000000081</v>
      </c>
      <c r="Y435" s="28">
        <f t="shared" si="74"/>
        <v>467720.00000000081</v>
      </c>
      <c r="Z435" s="203">
        <f t="shared" si="75"/>
        <v>3887400.0000000061</v>
      </c>
      <c r="AA435" s="239">
        <v>14.614995608314924</v>
      </c>
      <c r="AB435" s="180">
        <v>14.937052513907004</v>
      </c>
      <c r="AC435" s="36">
        <v>15.179260599930796</v>
      </c>
      <c r="AD435" s="207">
        <v>2.1199999999999974</v>
      </c>
      <c r="AE435" s="173">
        <f t="shared" si="76"/>
        <v>186559.99999999977</v>
      </c>
    </row>
    <row r="436" spans="1:31" s="30" customFormat="1" ht="14.25" customHeight="1">
      <c r="A436" s="24">
        <v>3073</v>
      </c>
      <c r="B436" s="24" t="s">
        <v>462</v>
      </c>
      <c r="C436" s="25" t="s">
        <v>423</v>
      </c>
      <c r="D436" s="24" t="s">
        <v>27</v>
      </c>
      <c r="E436" s="191">
        <v>206.31</v>
      </c>
      <c r="F436" s="39">
        <v>214.42000000000002</v>
      </c>
      <c r="G436" s="192">
        <v>219.81</v>
      </c>
      <c r="H436" s="22">
        <v>8.1100000000000136</v>
      </c>
      <c r="I436" s="20">
        <v>0.47999999999998977</v>
      </c>
      <c r="J436" s="20">
        <v>-2.9200000000000159</v>
      </c>
      <c r="K436" s="20">
        <v>-9.9999999999624833E-3</v>
      </c>
      <c r="L436" s="20">
        <v>0.31999999999996476</v>
      </c>
      <c r="M436" s="20">
        <v>0.53000000000002956</v>
      </c>
      <c r="N436" s="20">
        <v>3.7799999999999727</v>
      </c>
      <c r="O436" s="27">
        <v>1.6399999999999864</v>
      </c>
      <c r="P436" s="198">
        <v>1.5700000000000216</v>
      </c>
      <c r="Q436" s="28">
        <f t="shared" si="66"/>
        <v>2497880.0000000047</v>
      </c>
      <c r="R436" s="28">
        <f t="shared" si="67"/>
        <v>2582360.0000000028</v>
      </c>
      <c r="S436" s="28">
        <f t="shared" si="68"/>
        <v>2325400.0000000014</v>
      </c>
      <c r="T436" s="28">
        <f t="shared" si="69"/>
        <v>2324520.0000000047</v>
      </c>
      <c r="U436" s="28">
        <f t="shared" si="70"/>
        <v>2352680.0000000014</v>
      </c>
      <c r="V436" s="28">
        <f t="shared" si="71"/>
        <v>2399320.0000000042</v>
      </c>
      <c r="W436" s="28">
        <f t="shared" si="72"/>
        <v>2731960.0000000019</v>
      </c>
      <c r="X436" s="28">
        <f t="shared" si="73"/>
        <v>2876280.0000000005</v>
      </c>
      <c r="Y436" s="28">
        <f t="shared" si="74"/>
        <v>3014440.0000000023</v>
      </c>
      <c r="Z436" s="203">
        <f t="shared" si="75"/>
        <v>23104840.000000026</v>
      </c>
      <c r="AA436" s="239">
        <v>9.9862048936324701</v>
      </c>
      <c r="AB436" s="180">
        <v>10.378760376582203</v>
      </c>
      <c r="AC436" s="36">
        <v>10.6396573005155</v>
      </c>
      <c r="AD436" s="207">
        <v>13.5</v>
      </c>
      <c r="AE436" s="173">
        <f t="shared" si="76"/>
        <v>1188000</v>
      </c>
    </row>
    <row r="437" spans="1:31" s="30" customFormat="1" ht="14.25" customHeight="1">
      <c r="A437" s="24">
        <v>3076</v>
      </c>
      <c r="B437" s="24" t="s">
        <v>463</v>
      </c>
      <c r="C437" s="25" t="s">
        <v>423</v>
      </c>
      <c r="D437" s="24" t="s">
        <v>27</v>
      </c>
      <c r="E437" s="191">
        <v>253.32</v>
      </c>
      <c r="F437" s="39">
        <v>261.87</v>
      </c>
      <c r="G437" s="192">
        <v>266.56</v>
      </c>
      <c r="H437" s="22">
        <v>8.5500000000000114</v>
      </c>
      <c r="I437" s="20">
        <v>0.66000000000002501</v>
      </c>
      <c r="J437" s="20">
        <v>0.82999999999998408</v>
      </c>
      <c r="K437" s="20">
        <v>0.54000000000002046</v>
      </c>
      <c r="L437" s="20">
        <v>-2.0000000000038654E-2</v>
      </c>
      <c r="M437" s="20">
        <v>2.2300000000000182</v>
      </c>
      <c r="N437" s="20">
        <v>0.43999999999999773</v>
      </c>
      <c r="O437" s="27">
        <v>-0.61000000000001364</v>
      </c>
      <c r="P437" s="198">
        <v>0.62000000000000455</v>
      </c>
      <c r="Q437" s="28">
        <f t="shared" si="66"/>
        <v>2633400.0000000033</v>
      </c>
      <c r="R437" s="28">
        <f t="shared" si="67"/>
        <v>2749560.0000000075</v>
      </c>
      <c r="S437" s="28">
        <f t="shared" si="68"/>
        <v>2822600.0000000061</v>
      </c>
      <c r="T437" s="28">
        <f t="shared" si="69"/>
        <v>2870120.0000000079</v>
      </c>
      <c r="U437" s="28">
        <f t="shared" si="70"/>
        <v>2868360.0000000047</v>
      </c>
      <c r="V437" s="28">
        <f t="shared" si="71"/>
        <v>3064600.0000000061</v>
      </c>
      <c r="W437" s="28">
        <f t="shared" si="72"/>
        <v>3103320.0000000061</v>
      </c>
      <c r="X437" s="28">
        <f t="shared" si="73"/>
        <v>3049640.0000000047</v>
      </c>
      <c r="Y437" s="28">
        <f t="shared" si="74"/>
        <v>3104200.0000000051</v>
      </c>
      <c r="Z437" s="203">
        <f t="shared" si="75"/>
        <v>26265800.000000052</v>
      </c>
      <c r="AA437" s="239">
        <v>20.119771893317235</v>
      </c>
      <c r="AB437" s="180">
        <v>20.79884993566629</v>
      </c>
      <c r="AC437" s="36">
        <v>21.17135005480279</v>
      </c>
      <c r="AD437" s="207">
        <v>13.240000000000007</v>
      </c>
      <c r="AE437" s="173">
        <f t="shared" si="76"/>
        <v>1165120.0000000007</v>
      </c>
    </row>
    <row r="438" spans="1:31" s="30" customFormat="1" ht="14.25" customHeight="1">
      <c r="A438" s="24">
        <v>3077</v>
      </c>
      <c r="B438" s="24" t="s">
        <v>464</v>
      </c>
      <c r="C438" s="25" t="s">
        <v>423</v>
      </c>
      <c r="D438" s="24" t="s">
        <v>27</v>
      </c>
      <c r="E438" s="191">
        <v>83.42</v>
      </c>
      <c r="F438" s="39">
        <v>91.2</v>
      </c>
      <c r="G438" s="192">
        <v>92.31</v>
      </c>
      <c r="H438" s="22">
        <v>7.7800000000000011</v>
      </c>
      <c r="I438" s="20">
        <v>0</v>
      </c>
      <c r="J438" s="20">
        <v>0.37000000000000455</v>
      </c>
      <c r="K438" s="20">
        <v>0.18000000000000682</v>
      </c>
      <c r="L438" s="20">
        <v>0.18999999999998352</v>
      </c>
      <c r="M438" s="20">
        <v>0</v>
      </c>
      <c r="N438" s="20">
        <v>0.17000000000000171</v>
      </c>
      <c r="O438" s="27">
        <v>0</v>
      </c>
      <c r="P438" s="198">
        <v>0.20000000000000284</v>
      </c>
      <c r="Q438" s="28">
        <f t="shared" si="66"/>
        <v>2396240</v>
      </c>
      <c r="R438" s="28">
        <f t="shared" si="67"/>
        <v>2396240</v>
      </c>
      <c r="S438" s="28">
        <f t="shared" si="68"/>
        <v>2428800.0000000005</v>
      </c>
      <c r="T438" s="28">
        <f t="shared" si="69"/>
        <v>2444640.0000000009</v>
      </c>
      <c r="U438" s="28">
        <f t="shared" si="70"/>
        <v>2461359.9999999995</v>
      </c>
      <c r="V438" s="28">
        <f t="shared" si="71"/>
        <v>2461359.9999999995</v>
      </c>
      <c r="W438" s="28">
        <f t="shared" si="72"/>
        <v>2476319.9999999995</v>
      </c>
      <c r="X438" s="28">
        <f t="shared" si="73"/>
        <v>2476319.9999999995</v>
      </c>
      <c r="Y438" s="28">
        <f t="shared" si="74"/>
        <v>2493920</v>
      </c>
      <c r="Z438" s="203">
        <f t="shared" si="75"/>
        <v>22035200</v>
      </c>
      <c r="AA438" s="239">
        <v>4.2700218056735695</v>
      </c>
      <c r="AB438" s="180">
        <v>4.6682568769770993</v>
      </c>
      <c r="AC438" s="36">
        <v>4.7250744771245179</v>
      </c>
      <c r="AD438" s="207">
        <v>8.89</v>
      </c>
      <c r="AE438" s="173">
        <f t="shared" si="76"/>
        <v>782320</v>
      </c>
    </row>
    <row r="439" spans="1:31" s="30" customFormat="1" ht="14.25" customHeight="1">
      <c r="A439" s="24">
        <v>3079</v>
      </c>
      <c r="B439" s="24" t="s">
        <v>465</v>
      </c>
      <c r="C439" s="25" t="s">
        <v>423</v>
      </c>
      <c r="D439" s="24" t="s">
        <v>27</v>
      </c>
      <c r="E439" s="191">
        <v>150.18</v>
      </c>
      <c r="F439" s="39">
        <v>151.06</v>
      </c>
      <c r="G439" s="192">
        <v>155.54000000000002</v>
      </c>
      <c r="H439" s="22">
        <v>0.87999999999999545</v>
      </c>
      <c r="I439" s="20">
        <v>0.56999999999999318</v>
      </c>
      <c r="J439" s="20">
        <v>0.15000000000000568</v>
      </c>
      <c r="K439" s="20">
        <v>-0.68999999999999773</v>
      </c>
      <c r="L439" s="20">
        <v>0.56999999999999318</v>
      </c>
      <c r="M439" s="20">
        <v>2.6899999999999977</v>
      </c>
      <c r="N439" s="20">
        <v>-0.27999999999997272</v>
      </c>
      <c r="O439" s="27">
        <v>0.66999999999995907</v>
      </c>
      <c r="P439" s="198">
        <v>0.80000000000003979</v>
      </c>
      <c r="Q439" s="28">
        <f t="shared" si="66"/>
        <v>271039.9999999986</v>
      </c>
      <c r="R439" s="28">
        <f t="shared" si="67"/>
        <v>371359.99999999744</v>
      </c>
      <c r="S439" s="28">
        <f t="shared" si="68"/>
        <v>384559.99999999796</v>
      </c>
      <c r="T439" s="28">
        <f t="shared" si="69"/>
        <v>323839.99999999814</v>
      </c>
      <c r="U439" s="28">
        <f t="shared" si="70"/>
        <v>373999.99999999756</v>
      </c>
      <c r="V439" s="28">
        <f t="shared" si="71"/>
        <v>610719.99999999732</v>
      </c>
      <c r="W439" s="28">
        <f t="shared" si="72"/>
        <v>586079.99999999977</v>
      </c>
      <c r="X439" s="28">
        <f t="shared" si="73"/>
        <v>645039.99999999616</v>
      </c>
      <c r="Y439" s="28">
        <f t="shared" si="74"/>
        <v>715439.99999999965</v>
      </c>
      <c r="Z439" s="203">
        <f t="shared" si="75"/>
        <v>4282079.9999999832</v>
      </c>
      <c r="AA439" s="239">
        <v>10.470612842501568</v>
      </c>
      <c r="AB439" s="180">
        <v>10.531966813079553</v>
      </c>
      <c r="AC439" s="36">
        <v>10.844314299658372</v>
      </c>
      <c r="AD439" s="207">
        <v>5.3600000000000136</v>
      </c>
      <c r="AE439" s="173">
        <f t="shared" si="76"/>
        <v>471680.00000000122</v>
      </c>
    </row>
    <row r="440" spans="1:31" s="30" customFormat="1" ht="14.25" customHeight="1">
      <c r="A440" s="24">
        <v>3082</v>
      </c>
      <c r="B440" s="24" t="s">
        <v>466</v>
      </c>
      <c r="C440" s="25" t="s">
        <v>423</v>
      </c>
      <c r="D440" s="24" t="s">
        <v>27</v>
      </c>
      <c r="E440" s="191">
        <v>155.85</v>
      </c>
      <c r="F440" s="39">
        <v>158.59</v>
      </c>
      <c r="G440" s="192">
        <v>160.16</v>
      </c>
      <c r="H440" s="22">
        <v>2.7400000000000091</v>
      </c>
      <c r="I440" s="20">
        <v>0.37000000000000455</v>
      </c>
      <c r="J440" s="20">
        <v>4.9999999999982947E-2</v>
      </c>
      <c r="K440" s="20">
        <v>0.13999999999998636</v>
      </c>
      <c r="L440" s="20">
        <v>0.64000000000001478</v>
      </c>
      <c r="M440" s="20">
        <v>0</v>
      </c>
      <c r="N440" s="20">
        <v>0.11000000000001364</v>
      </c>
      <c r="O440" s="27">
        <v>0</v>
      </c>
      <c r="P440" s="198">
        <v>0.25999999999999091</v>
      </c>
      <c r="Q440" s="28">
        <f t="shared" si="66"/>
        <v>843920.00000000268</v>
      </c>
      <c r="R440" s="28">
        <f t="shared" si="67"/>
        <v>909040.00000000349</v>
      </c>
      <c r="S440" s="28">
        <f t="shared" si="68"/>
        <v>913440.00000000198</v>
      </c>
      <c r="T440" s="28">
        <f t="shared" si="69"/>
        <v>925760.00000000081</v>
      </c>
      <c r="U440" s="28">
        <f t="shared" si="70"/>
        <v>982080.0000000021</v>
      </c>
      <c r="V440" s="28">
        <f t="shared" si="71"/>
        <v>982080.0000000021</v>
      </c>
      <c r="W440" s="28">
        <f t="shared" si="72"/>
        <v>991760.00000000326</v>
      </c>
      <c r="X440" s="28">
        <f t="shared" si="73"/>
        <v>991760.00000000326</v>
      </c>
      <c r="Y440" s="28">
        <f t="shared" si="74"/>
        <v>1014640.0000000024</v>
      </c>
      <c r="Z440" s="203">
        <f t="shared" si="75"/>
        <v>8554480.0000000224</v>
      </c>
      <c r="AA440" s="239">
        <v>8.9638512639116552</v>
      </c>
      <c r="AB440" s="180">
        <v>9.1214447991257597</v>
      </c>
      <c r="AC440" s="36">
        <v>9.2117447444856637</v>
      </c>
      <c r="AD440" s="207">
        <v>4.3100000000000023</v>
      </c>
      <c r="AE440" s="173">
        <f t="shared" si="76"/>
        <v>379280.00000000017</v>
      </c>
    </row>
    <row r="441" spans="1:31" s="30" customFormat="1" ht="14.25" customHeight="1">
      <c r="A441" s="24">
        <v>3083</v>
      </c>
      <c r="B441" s="24" t="s">
        <v>467</v>
      </c>
      <c r="C441" s="25" t="s">
        <v>423</v>
      </c>
      <c r="D441" s="24" t="s">
        <v>27</v>
      </c>
      <c r="E441" s="191">
        <v>53.47</v>
      </c>
      <c r="F441" s="39">
        <v>53.47</v>
      </c>
      <c r="G441" s="192">
        <v>54.480000000000004</v>
      </c>
      <c r="H441" s="22">
        <v>0</v>
      </c>
      <c r="I441" s="20">
        <v>0</v>
      </c>
      <c r="J441" s="20">
        <v>-9.9999999999980105E-3</v>
      </c>
      <c r="K441" s="20">
        <v>2.0000000000003126E-2</v>
      </c>
      <c r="L441" s="20">
        <v>6.0000000000002274E-2</v>
      </c>
      <c r="M441" s="20">
        <v>-1.0000000000005116E-2</v>
      </c>
      <c r="N441" s="20">
        <v>2.0000000000003126E-2</v>
      </c>
      <c r="O441" s="27">
        <v>0.92999999999999972</v>
      </c>
      <c r="P441" s="198">
        <v>0</v>
      </c>
      <c r="Q441" s="28">
        <f t="shared" si="66"/>
        <v>0</v>
      </c>
      <c r="R441" s="28">
        <f t="shared" si="67"/>
        <v>0</v>
      </c>
      <c r="S441" s="28">
        <f t="shared" si="68"/>
        <v>-879.99999999982492</v>
      </c>
      <c r="T441" s="28">
        <f t="shared" si="69"/>
        <v>880.0000000004502</v>
      </c>
      <c r="U441" s="28">
        <f t="shared" si="70"/>
        <v>6160.0000000006503</v>
      </c>
      <c r="V441" s="28">
        <f t="shared" si="71"/>
        <v>5280.0000000002001</v>
      </c>
      <c r="W441" s="28">
        <f t="shared" si="72"/>
        <v>7040.0000000004748</v>
      </c>
      <c r="X441" s="28">
        <f t="shared" si="73"/>
        <v>88880.000000000451</v>
      </c>
      <c r="Y441" s="28">
        <f t="shared" si="74"/>
        <v>88880.000000000451</v>
      </c>
      <c r="Z441" s="203">
        <f t="shared" si="75"/>
        <v>196240.00000000285</v>
      </c>
      <c r="AA441" s="239">
        <v>7.3357113458636301</v>
      </c>
      <c r="AB441" s="180">
        <v>7.3357113458636301</v>
      </c>
      <c r="AC441" s="36">
        <v>7.4742763067636178</v>
      </c>
      <c r="AD441" s="207">
        <v>1.0100000000000051</v>
      </c>
      <c r="AE441" s="173">
        <f t="shared" si="76"/>
        <v>88880.000000000451</v>
      </c>
    </row>
    <row r="442" spans="1:31" s="30" customFormat="1" ht="14.25" customHeight="1">
      <c r="A442" s="24">
        <v>3084</v>
      </c>
      <c r="B442" s="24" t="s">
        <v>468</v>
      </c>
      <c r="C442" s="25" t="s">
        <v>423</v>
      </c>
      <c r="D442" s="24" t="s">
        <v>27</v>
      </c>
      <c r="E442" s="191">
        <v>101.08</v>
      </c>
      <c r="F442" s="39">
        <v>101.92999999999999</v>
      </c>
      <c r="G442" s="192">
        <v>103.1</v>
      </c>
      <c r="H442" s="22">
        <v>0.84999999999999432</v>
      </c>
      <c r="I442" s="20">
        <v>7.000000000000739E-2</v>
      </c>
      <c r="J442" s="20">
        <v>0.18999999999999773</v>
      </c>
      <c r="K442" s="20">
        <v>0.42000000000000171</v>
      </c>
      <c r="L442" s="20">
        <v>0.12000000000000455</v>
      </c>
      <c r="M442" s="20">
        <v>9.9999999999909051E-3</v>
      </c>
      <c r="N442" s="20">
        <v>0.18000000000002103</v>
      </c>
      <c r="O442" s="27">
        <v>0.15999999999999659</v>
      </c>
      <c r="P442" s="198">
        <v>1.999999999998181E-2</v>
      </c>
      <c r="Q442" s="28">
        <f t="shared" si="66"/>
        <v>261799.99999999831</v>
      </c>
      <c r="R442" s="28">
        <f t="shared" si="67"/>
        <v>274119.99999999959</v>
      </c>
      <c r="S442" s="28">
        <f t="shared" si="68"/>
        <v>290839.99999999942</v>
      </c>
      <c r="T442" s="28">
        <f t="shared" si="69"/>
        <v>327799.99999999959</v>
      </c>
      <c r="U442" s="28">
        <f t="shared" si="70"/>
        <v>338360</v>
      </c>
      <c r="V442" s="28">
        <f t="shared" si="71"/>
        <v>339239.99999999919</v>
      </c>
      <c r="W442" s="28">
        <f t="shared" si="72"/>
        <v>355080.00000000105</v>
      </c>
      <c r="X442" s="28">
        <f t="shared" si="73"/>
        <v>369160.00000000076</v>
      </c>
      <c r="Y442" s="28">
        <f t="shared" si="74"/>
        <v>370919.99999999919</v>
      </c>
      <c r="Z442" s="203">
        <f t="shared" si="75"/>
        <v>2927319.9999999972</v>
      </c>
      <c r="AA442" s="239">
        <v>7.4373293895179868</v>
      </c>
      <c r="AB442" s="180">
        <v>7.4998712373720631</v>
      </c>
      <c r="AC442" s="36">
        <v>7.5859582514770914</v>
      </c>
      <c r="AD442" s="207">
        <v>2.019999999999996</v>
      </c>
      <c r="AE442" s="173">
        <f t="shared" si="76"/>
        <v>177759.99999999965</v>
      </c>
    </row>
    <row r="443" spans="1:31" s="30" customFormat="1" ht="14.25" customHeight="1">
      <c r="A443" s="24">
        <v>3088</v>
      </c>
      <c r="B443" s="24" t="s">
        <v>469</v>
      </c>
      <c r="C443" s="25" t="s">
        <v>423</v>
      </c>
      <c r="D443" s="24" t="s">
        <v>27</v>
      </c>
      <c r="E443" s="191">
        <v>92.11</v>
      </c>
      <c r="F443" s="39">
        <v>93.61</v>
      </c>
      <c r="G443" s="192">
        <v>102.75</v>
      </c>
      <c r="H443" s="22">
        <v>1.5</v>
      </c>
      <c r="I443" s="20">
        <v>1.8599999999999994</v>
      </c>
      <c r="J443" s="20">
        <v>2.9000000000000057</v>
      </c>
      <c r="K443" s="20">
        <v>1.3499999999999943</v>
      </c>
      <c r="L443" s="20">
        <v>0.51000000000000512</v>
      </c>
      <c r="M443" s="20">
        <v>0.75</v>
      </c>
      <c r="N443" s="20">
        <v>1.0100000000000051</v>
      </c>
      <c r="O443" s="27">
        <v>0.12999999999999545</v>
      </c>
      <c r="P443" s="198">
        <v>0.62999999999999545</v>
      </c>
      <c r="Q443" s="28">
        <f t="shared" si="66"/>
        <v>462000</v>
      </c>
      <c r="R443" s="28">
        <f t="shared" si="67"/>
        <v>789359.99999999988</v>
      </c>
      <c r="S443" s="28">
        <f t="shared" si="68"/>
        <v>1044560.0000000003</v>
      </c>
      <c r="T443" s="28">
        <f t="shared" si="69"/>
        <v>1163359.9999999998</v>
      </c>
      <c r="U443" s="28">
        <f t="shared" si="70"/>
        <v>1208240.0000000002</v>
      </c>
      <c r="V443" s="28">
        <f t="shared" si="71"/>
        <v>1274240.0000000002</v>
      </c>
      <c r="W443" s="28">
        <f t="shared" si="72"/>
        <v>1363120.0000000007</v>
      </c>
      <c r="X443" s="28">
        <f t="shared" si="73"/>
        <v>1374560.0000000002</v>
      </c>
      <c r="Y443" s="28">
        <f t="shared" si="74"/>
        <v>1429999.9999999998</v>
      </c>
      <c r="Z443" s="203">
        <f t="shared" si="75"/>
        <v>10109440.000000002</v>
      </c>
      <c r="AA443" s="239">
        <v>8.6361761176117611</v>
      </c>
      <c r="AB443" s="180">
        <v>8.7768151815181525</v>
      </c>
      <c r="AC443" s="36">
        <v>9.6337758775877589</v>
      </c>
      <c r="AD443" s="207">
        <v>10.64</v>
      </c>
      <c r="AE443" s="173">
        <f t="shared" si="76"/>
        <v>936320</v>
      </c>
    </row>
    <row r="444" spans="1:31" s="30" customFormat="1" ht="14.25" customHeight="1">
      <c r="A444" s="24">
        <v>3090</v>
      </c>
      <c r="B444" s="24" t="s">
        <v>470</v>
      </c>
      <c r="C444" s="25" t="s">
        <v>423</v>
      </c>
      <c r="D444" s="24" t="s">
        <v>27</v>
      </c>
      <c r="E444" s="191">
        <v>23.01</v>
      </c>
      <c r="F444" s="39">
        <v>23.16</v>
      </c>
      <c r="G444" s="192">
        <v>24.59</v>
      </c>
      <c r="H444" s="22">
        <v>0.14999999999999858</v>
      </c>
      <c r="I444" s="20">
        <v>1.1099999999999994</v>
      </c>
      <c r="J444" s="20">
        <v>0.16000000000000014</v>
      </c>
      <c r="K444" s="20">
        <v>0</v>
      </c>
      <c r="L444" s="20">
        <v>0</v>
      </c>
      <c r="M444" s="20">
        <v>0</v>
      </c>
      <c r="N444" s="20">
        <v>0</v>
      </c>
      <c r="O444" s="27">
        <v>0.16000000000000014</v>
      </c>
      <c r="P444" s="198">
        <v>0</v>
      </c>
      <c r="Q444" s="28">
        <f t="shared" si="66"/>
        <v>46199.999999999549</v>
      </c>
      <c r="R444" s="28">
        <f t="shared" si="67"/>
        <v>241559.99999999948</v>
      </c>
      <c r="S444" s="28">
        <f t="shared" si="68"/>
        <v>255639.99999999948</v>
      </c>
      <c r="T444" s="28">
        <f t="shared" si="69"/>
        <v>255639.99999999948</v>
      </c>
      <c r="U444" s="28">
        <f t="shared" si="70"/>
        <v>255639.99999999948</v>
      </c>
      <c r="V444" s="28">
        <f t="shared" si="71"/>
        <v>255639.99999999948</v>
      </c>
      <c r="W444" s="28">
        <f t="shared" si="72"/>
        <v>255639.99999999948</v>
      </c>
      <c r="X444" s="28">
        <f t="shared" si="73"/>
        <v>269719.99999999948</v>
      </c>
      <c r="Y444" s="28">
        <f t="shared" si="74"/>
        <v>269719.99999999948</v>
      </c>
      <c r="Z444" s="203">
        <f t="shared" si="75"/>
        <v>2105399.9999999953</v>
      </c>
      <c r="AA444" s="239">
        <v>3.9279617616934113</v>
      </c>
      <c r="AB444" s="180">
        <v>3.9535677705701606</v>
      </c>
      <c r="AC444" s="36">
        <v>4.1976783885285078</v>
      </c>
      <c r="AD444" s="207">
        <v>1.5799999999999983</v>
      </c>
      <c r="AE444" s="173">
        <f t="shared" si="76"/>
        <v>139039.99999999985</v>
      </c>
    </row>
    <row r="445" spans="1:31" s="30" customFormat="1" ht="14.25" customHeight="1">
      <c r="A445" s="24">
        <v>3091</v>
      </c>
      <c r="B445" s="24" t="s">
        <v>471</v>
      </c>
      <c r="C445" s="25" t="s">
        <v>423</v>
      </c>
      <c r="D445" s="24" t="s">
        <v>27</v>
      </c>
      <c r="E445" s="191">
        <v>94.09</v>
      </c>
      <c r="F445" s="39">
        <v>95.64</v>
      </c>
      <c r="G445" s="192">
        <v>101.17999999999999</v>
      </c>
      <c r="H445" s="22">
        <v>1.5499999999999972</v>
      </c>
      <c r="I445" s="20">
        <v>1.7800000000000011</v>
      </c>
      <c r="J445" s="20">
        <v>0.23000000000000398</v>
      </c>
      <c r="K445" s="20">
        <v>0.35999999999999943</v>
      </c>
      <c r="L445" s="20">
        <v>0.45999999999999375</v>
      </c>
      <c r="M445" s="20">
        <v>0.15999999999999659</v>
      </c>
      <c r="N445" s="20">
        <v>7.9999999999998295E-2</v>
      </c>
      <c r="O445" s="27">
        <v>1.4500000000000171</v>
      </c>
      <c r="P445" s="198">
        <v>1.0199999999999818</v>
      </c>
      <c r="Q445" s="28">
        <f t="shared" si="66"/>
        <v>477399.99999999919</v>
      </c>
      <c r="R445" s="28">
        <f t="shared" si="67"/>
        <v>790679.9999999993</v>
      </c>
      <c r="S445" s="28">
        <f t="shared" si="68"/>
        <v>810919.99999999965</v>
      </c>
      <c r="T445" s="28">
        <f t="shared" si="69"/>
        <v>842599.99999999965</v>
      </c>
      <c r="U445" s="28">
        <f t="shared" si="70"/>
        <v>883079.99999999907</v>
      </c>
      <c r="V445" s="28">
        <f t="shared" si="71"/>
        <v>897159.99999999872</v>
      </c>
      <c r="W445" s="28">
        <f t="shared" si="72"/>
        <v>904199.9999999986</v>
      </c>
      <c r="X445" s="28">
        <f t="shared" si="73"/>
        <v>1031800.0000000001</v>
      </c>
      <c r="Y445" s="28">
        <f t="shared" si="74"/>
        <v>1121559.9999999986</v>
      </c>
      <c r="Z445" s="203">
        <f t="shared" si="75"/>
        <v>7759399.9999999925</v>
      </c>
      <c r="AA445" s="239">
        <v>12.072571435903358</v>
      </c>
      <c r="AB445" s="180">
        <v>12.271450017321683</v>
      </c>
      <c r="AC445" s="36">
        <v>12.982280559939438</v>
      </c>
      <c r="AD445" s="207">
        <v>7.0899999999999892</v>
      </c>
      <c r="AE445" s="173">
        <f t="shared" si="76"/>
        <v>623919.99999999907</v>
      </c>
    </row>
    <row r="446" spans="1:31" s="30" customFormat="1" ht="14.25" customHeight="1">
      <c r="A446" s="24">
        <v>3093</v>
      </c>
      <c r="B446" s="24" t="s">
        <v>472</v>
      </c>
      <c r="C446" s="25" t="s">
        <v>423</v>
      </c>
      <c r="D446" s="24" t="s">
        <v>27</v>
      </c>
      <c r="E446" s="191">
        <v>50.88</v>
      </c>
      <c r="F446" s="39">
        <v>51.650000000000006</v>
      </c>
      <c r="G446" s="192">
        <v>52.65</v>
      </c>
      <c r="H446" s="22">
        <v>0.77000000000000313</v>
      </c>
      <c r="I446" s="20">
        <v>9.9999999999994316E-2</v>
      </c>
      <c r="J446" s="20">
        <v>3.9999999999999147E-2</v>
      </c>
      <c r="K446" s="20">
        <v>9.9999999999980105E-3</v>
      </c>
      <c r="L446" s="20">
        <v>7.000000000000739E-2</v>
      </c>
      <c r="M446" s="20">
        <v>6.0000000000002274E-2</v>
      </c>
      <c r="N446" s="20">
        <v>0.17999999999999261</v>
      </c>
      <c r="O446" s="27">
        <v>0.25</v>
      </c>
      <c r="P446" s="198">
        <v>0.28999999999999915</v>
      </c>
      <c r="Q446" s="28">
        <f t="shared" si="66"/>
        <v>237160.00000000099</v>
      </c>
      <c r="R446" s="28">
        <f t="shared" si="67"/>
        <v>254760</v>
      </c>
      <c r="S446" s="28">
        <f t="shared" si="68"/>
        <v>258279.99999999991</v>
      </c>
      <c r="T446" s="28">
        <f t="shared" si="69"/>
        <v>259159.99999999974</v>
      </c>
      <c r="U446" s="28">
        <f t="shared" si="70"/>
        <v>265320.00000000041</v>
      </c>
      <c r="V446" s="28">
        <f t="shared" si="71"/>
        <v>270600.00000000058</v>
      </c>
      <c r="W446" s="28">
        <f t="shared" si="72"/>
        <v>286439.99999999994</v>
      </c>
      <c r="X446" s="28">
        <f t="shared" si="73"/>
        <v>308439.99999999994</v>
      </c>
      <c r="Y446" s="28">
        <f t="shared" si="74"/>
        <v>333959.99999999988</v>
      </c>
      <c r="Z446" s="203">
        <f t="shared" si="75"/>
        <v>2474120.0000000019</v>
      </c>
      <c r="AA446" s="239">
        <v>7.405358988167146</v>
      </c>
      <c r="AB446" s="180">
        <v>7.5174290829173165</v>
      </c>
      <c r="AC446" s="36">
        <v>7.6629746605149398</v>
      </c>
      <c r="AD446" s="207">
        <v>1.769999999999996</v>
      </c>
      <c r="AE446" s="173">
        <f t="shared" si="76"/>
        <v>155759.99999999965</v>
      </c>
    </row>
    <row r="447" spans="1:31" s="30" customFormat="1" ht="14.25" customHeight="1">
      <c r="A447" s="24">
        <v>3095</v>
      </c>
      <c r="B447" s="24" t="s">
        <v>473</v>
      </c>
      <c r="C447" s="25" t="s">
        <v>423</v>
      </c>
      <c r="D447" s="24" t="s">
        <v>27</v>
      </c>
      <c r="E447" s="191">
        <v>88.59</v>
      </c>
      <c r="F447" s="39">
        <v>89.2</v>
      </c>
      <c r="G447" s="192">
        <v>91.52</v>
      </c>
      <c r="H447" s="22">
        <v>0.60999999999999943</v>
      </c>
      <c r="I447" s="20">
        <v>9.0000000000003411E-2</v>
      </c>
      <c r="J447" s="20">
        <v>0.35999999999999943</v>
      </c>
      <c r="K447" s="20">
        <v>0.93999999999999773</v>
      </c>
      <c r="L447" s="20">
        <v>-7.9999999999998295E-2</v>
      </c>
      <c r="M447" s="20">
        <v>-7.000000000000739E-2</v>
      </c>
      <c r="N447" s="20">
        <v>1.0300000000000011</v>
      </c>
      <c r="O447" s="27">
        <v>5.0000000000011369E-2</v>
      </c>
      <c r="P447" s="198">
        <v>0</v>
      </c>
      <c r="Q447" s="28">
        <f t="shared" si="66"/>
        <v>187879.99999999983</v>
      </c>
      <c r="R447" s="28">
        <f t="shared" si="67"/>
        <v>203720.00000000044</v>
      </c>
      <c r="S447" s="28">
        <f t="shared" si="68"/>
        <v>235400.00000000038</v>
      </c>
      <c r="T447" s="28">
        <f t="shared" si="69"/>
        <v>318120.00000000017</v>
      </c>
      <c r="U447" s="28">
        <f t="shared" si="70"/>
        <v>311080.00000000035</v>
      </c>
      <c r="V447" s="28">
        <f t="shared" si="71"/>
        <v>304919.99999999971</v>
      </c>
      <c r="W447" s="28">
        <f t="shared" si="72"/>
        <v>395559.99999999983</v>
      </c>
      <c r="X447" s="28">
        <f t="shared" si="73"/>
        <v>399960.00000000081</v>
      </c>
      <c r="Y447" s="28">
        <f t="shared" si="74"/>
        <v>399960.00000000081</v>
      </c>
      <c r="Z447" s="203">
        <f t="shared" si="75"/>
        <v>2756600.0000000023</v>
      </c>
      <c r="AA447" s="239">
        <v>11.748557787945096</v>
      </c>
      <c r="AB447" s="180">
        <v>11.829454280220144</v>
      </c>
      <c r="AC447" s="36">
        <v>12.137126185266229</v>
      </c>
      <c r="AD447" s="207">
        <v>2.9299999999999926</v>
      </c>
      <c r="AE447" s="173">
        <f t="shared" si="76"/>
        <v>257839.99999999936</v>
      </c>
    </row>
    <row r="448" spans="1:31" s="30" customFormat="1" ht="14.25" customHeight="1">
      <c r="A448" s="24">
        <v>3097</v>
      </c>
      <c r="B448" s="24" t="s">
        <v>474</v>
      </c>
      <c r="C448" s="25" t="s">
        <v>423</v>
      </c>
      <c r="D448" s="24" t="s">
        <v>27</v>
      </c>
      <c r="E448" s="191">
        <v>47.68</v>
      </c>
      <c r="F448" s="39">
        <v>52.01</v>
      </c>
      <c r="G448" s="192">
        <v>52.99</v>
      </c>
      <c r="H448" s="22">
        <v>4.3299999999999983</v>
      </c>
      <c r="I448" s="20">
        <v>0.54999999999999716</v>
      </c>
      <c r="J448" s="20">
        <v>0.10000000000000853</v>
      </c>
      <c r="K448" s="20">
        <v>-0.20000000000000284</v>
      </c>
      <c r="L448" s="20">
        <v>6.0000000000002274E-2</v>
      </c>
      <c r="M448" s="20">
        <v>0</v>
      </c>
      <c r="N448" s="20">
        <v>0.36999999999999744</v>
      </c>
      <c r="O448" s="27">
        <v>2.0000000000003126E-2</v>
      </c>
      <c r="P448" s="198">
        <v>7.9999999999998295E-2</v>
      </c>
      <c r="Q448" s="28">
        <f t="shared" si="66"/>
        <v>1333639.9999999995</v>
      </c>
      <c r="R448" s="28">
        <f t="shared" si="67"/>
        <v>1430439.9999999991</v>
      </c>
      <c r="S448" s="28">
        <f t="shared" si="68"/>
        <v>1439239.9999999998</v>
      </c>
      <c r="T448" s="28">
        <f t="shared" si="69"/>
        <v>1421639.9999999995</v>
      </c>
      <c r="U448" s="28">
        <f t="shared" si="70"/>
        <v>1426919.9999999998</v>
      </c>
      <c r="V448" s="28">
        <f t="shared" si="71"/>
        <v>1426919.9999999998</v>
      </c>
      <c r="W448" s="28">
        <f t="shared" si="72"/>
        <v>1459479.9999999995</v>
      </c>
      <c r="X448" s="28">
        <f t="shared" si="73"/>
        <v>1461239.9999999998</v>
      </c>
      <c r="Y448" s="28">
        <f t="shared" si="74"/>
        <v>1468279.9999999995</v>
      </c>
      <c r="Z448" s="203">
        <f t="shared" si="75"/>
        <v>12867799.999999998</v>
      </c>
      <c r="AA448" s="239">
        <v>6.1715291620285271</v>
      </c>
      <c r="AB448" s="180">
        <v>6.7319889202412693</v>
      </c>
      <c r="AC448" s="36">
        <v>6.8588366253332991</v>
      </c>
      <c r="AD448" s="207">
        <v>5.3100000000000023</v>
      </c>
      <c r="AE448" s="173">
        <f t="shared" si="76"/>
        <v>467280.00000000017</v>
      </c>
    </row>
    <row r="449" spans="1:31" s="30" customFormat="1" ht="14.25" customHeight="1">
      <c r="A449" s="24">
        <v>3098</v>
      </c>
      <c r="B449" s="24" t="s">
        <v>475</v>
      </c>
      <c r="C449" s="25" t="s">
        <v>423</v>
      </c>
      <c r="D449" s="24" t="s">
        <v>27</v>
      </c>
      <c r="E449" s="191">
        <v>42.09</v>
      </c>
      <c r="F449" s="39">
        <v>42.21</v>
      </c>
      <c r="G449" s="192">
        <v>42.25</v>
      </c>
      <c r="H449" s="22">
        <v>0.11999999999999744</v>
      </c>
      <c r="I449" s="20">
        <v>0</v>
      </c>
      <c r="J449" s="20">
        <v>0</v>
      </c>
      <c r="K449" s="20">
        <v>3.0000000000001137E-2</v>
      </c>
      <c r="L449" s="20">
        <v>9.9999999999980105E-3</v>
      </c>
      <c r="M449" s="20">
        <v>0</v>
      </c>
      <c r="N449" s="20">
        <v>0</v>
      </c>
      <c r="O449" s="27">
        <v>0</v>
      </c>
      <c r="P449" s="198">
        <v>0</v>
      </c>
      <c r="Q449" s="28">
        <f t="shared" si="66"/>
        <v>36959.999999999214</v>
      </c>
      <c r="R449" s="28">
        <f t="shared" si="67"/>
        <v>36959.999999999214</v>
      </c>
      <c r="S449" s="28">
        <f t="shared" si="68"/>
        <v>36959.999999999214</v>
      </c>
      <c r="T449" s="28">
        <f t="shared" si="69"/>
        <v>39599.999999999316</v>
      </c>
      <c r="U449" s="28">
        <f t="shared" si="70"/>
        <v>40479.999999999141</v>
      </c>
      <c r="V449" s="28">
        <f t="shared" si="71"/>
        <v>40479.999999999141</v>
      </c>
      <c r="W449" s="28">
        <f t="shared" si="72"/>
        <v>40479.999999999141</v>
      </c>
      <c r="X449" s="28">
        <f t="shared" si="73"/>
        <v>40479.999999999141</v>
      </c>
      <c r="Y449" s="28">
        <f t="shared" si="74"/>
        <v>40479.999999999141</v>
      </c>
      <c r="Z449" s="203">
        <f t="shared" si="75"/>
        <v>352879.99999999261</v>
      </c>
      <c r="AA449" s="239">
        <v>7.6167209554831707</v>
      </c>
      <c r="AB449" s="180">
        <v>7.6384364820846899</v>
      </c>
      <c r="AC449" s="36">
        <v>7.6456749909518633</v>
      </c>
      <c r="AD449" s="207">
        <v>0.15999999999999659</v>
      </c>
      <c r="AE449" s="173">
        <f t="shared" si="76"/>
        <v>14079.9999999997</v>
      </c>
    </row>
    <row r="450" spans="1:31" s="30" customFormat="1" ht="14.25" customHeight="1">
      <c r="A450" s="24">
        <v>3100</v>
      </c>
      <c r="B450" s="24" t="s">
        <v>476</v>
      </c>
      <c r="C450" s="25" t="s">
        <v>423</v>
      </c>
      <c r="D450" s="24" t="s">
        <v>27</v>
      </c>
      <c r="E450" s="191">
        <v>195.41</v>
      </c>
      <c r="F450" s="39">
        <v>201.89</v>
      </c>
      <c r="G450" s="192">
        <v>220.02</v>
      </c>
      <c r="H450" s="22">
        <v>6.4799999999999898</v>
      </c>
      <c r="I450" s="20">
        <v>0.37000000000003297</v>
      </c>
      <c r="J450" s="20">
        <v>4.7199999999999704</v>
      </c>
      <c r="K450" s="20">
        <v>0.99000000000000909</v>
      </c>
      <c r="L450" s="20">
        <v>1.6999999999999886</v>
      </c>
      <c r="M450" s="20">
        <v>3.0400000000000205</v>
      </c>
      <c r="N450" s="20">
        <v>1.1800000000000068</v>
      </c>
      <c r="O450" s="27">
        <v>5.0599999999999739</v>
      </c>
      <c r="P450" s="198">
        <v>1.0700000000000216</v>
      </c>
      <c r="Q450" s="28">
        <f t="shared" si="66"/>
        <v>1995839.9999999967</v>
      </c>
      <c r="R450" s="28">
        <f t="shared" si="67"/>
        <v>2060960.0000000026</v>
      </c>
      <c r="S450" s="28">
        <f t="shared" si="68"/>
        <v>2476320</v>
      </c>
      <c r="T450" s="28">
        <f t="shared" si="69"/>
        <v>2563440.0000000009</v>
      </c>
      <c r="U450" s="28">
        <f t="shared" si="70"/>
        <v>2713040</v>
      </c>
      <c r="V450" s="28">
        <f t="shared" si="71"/>
        <v>2980560.0000000019</v>
      </c>
      <c r="W450" s="28">
        <f t="shared" si="72"/>
        <v>3084400.0000000023</v>
      </c>
      <c r="X450" s="28">
        <f t="shared" si="73"/>
        <v>3529680</v>
      </c>
      <c r="Y450" s="28">
        <f t="shared" si="74"/>
        <v>3623840.0000000019</v>
      </c>
      <c r="Z450" s="203">
        <f t="shared" si="75"/>
        <v>25028080.000000007</v>
      </c>
      <c r="AA450" s="239">
        <v>8.2772788885123703</v>
      </c>
      <c r="AB450" s="180">
        <v>8.5517621145374445</v>
      </c>
      <c r="AC450" s="36">
        <v>9.319722128092172</v>
      </c>
      <c r="AD450" s="207">
        <v>24.610000000000017</v>
      </c>
      <c r="AE450" s="173">
        <f t="shared" si="76"/>
        <v>2165680.0000000014</v>
      </c>
    </row>
    <row r="451" spans="1:31" s="30" customFormat="1" ht="14.25" customHeight="1">
      <c r="A451" s="24">
        <v>3103</v>
      </c>
      <c r="B451" s="24" t="s">
        <v>477</v>
      </c>
      <c r="C451" s="25" t="s">
        <v>423</v>
      </c>
      <c r="D451" s="24" t="s">
        <v>27</v>
      </c>
      <c r="E451" s="191">
        <v>93.17</v>
      </c>
      <c r="F451" s="39">
        <v>95.41</v>
      </c>
      <c r="G451" s="192">
        <v>95.470000000000013</v>
      </c>
      <c r="H451" s="22">
        <v>2.2399999999999949</v>
      </c>
      <c r="I451" s="20">
        <v>4.9999999999997158E-2</v>
      </c>
      <c r="J451" s="20">
        <v>-0.13999999999998636</v>
      </c>
      <c r="K451" s="20">
        <v>0.25</v>
      </c>
      <c r="L451" s="20">
        <v>-0.14000000000000057</v>
      </c>
      <c r="M451" s="20">
        <v>0</v>
      </c>
      <c r="N451" s="20">
        <v>1.9999999999996021E-2</v>
      </c>
      <c r="O451" s="27">
        <v>1.0000000000005116E-2</v>
      </c>
      <c r="P451" s="198">
        <v>1.0000000000005116E-2</v>
      </c>
      <c r="Q451" s="28">
        <f t="shared" ref="Q451:Q514" si="77">((H451/6)*88000)*6+((H451/6)*88000)*5+((H451/6)*88000)*4+((H451/6)*88000)*3+((H451/6)*88000)*2+((H451/6)*88000)</f>
        <v>689919.99999999837</v>
      </c>
      <c r="R451" s="28">
        <f t="shared" ref="R451:R514" si="78">Q451+((I451/3)*88000+((I451/3)*88000)*2+((I451/3)*88000)*3)</f>
        <v>698719.9999999979</v>
      </c>
      <c r="S451" s="28">
        <f t="shared" ref="S451:S467" si="79">R451+(J451*88000)</f>
        <v>686399.99999999907</v>
      </c>
      <c r="T451" s="28">
        <f t="shared" ref="T451:T467" si="80">S451+(K451*88000)</f>
        <v>708399.99999999907</v>
      </c>
      <c r="U451" s="28">
        <f t="shared" ref="U451:U514" si="81">T451+(L451*88000)</f>
        <v>696079.99999999907</v>
      </c>
      <c r="V451" s="28">
        <f t="shared" ref="V451:V514" si="82">U451+(M451*88000)</f>
        <v>696079.99999999907</v>
      </c>
      <c r="W451" s="28">
        <f t="shared" ref="W451:W514" si="83">V451+(N451*88000)</f>
        <v>697839.99999999872</v>
      </c>
      <c r="X451" s="28">
        <f t="shared" ref="X451:X514" si="84">W451+(O451*88000)</f>
        <v>698719.99999999919</v>
      </c>
      <c r="Y451" s="28">
        <f t="shared" ref="Y451:Y514" si="85">X451+(P451*88000)</f>
        <v>699599.99999999965</v>
      </c>
      <c r="Z451" s="203">
        <f t="shared" ref="Z451:Z514" si="86">SUM(Q451:Y451)</f>
        <v>6271759.9999999907</v>
      </c>
      <c r="AA451" s="239">
        <v>11.261800292514295</v>
      </c>
      <c r="AB451" s="180">
        <v>11.532557324340333</v>
      </c>
      <c r="AC451" s="36">
        <v>11.539809744835674</v>
      </c>
      <c r="AD451" s="207">
        <v>2.3000000000000114</v>
      </c>
      <c r="AE451" s="173">
        <f t="shared" ref="AE451:AE514" si="87">AD451*88000</f>
        <v>202400.00000000099</v>
      </c>
    </row>
    <row r="452" spans="1:31" s="30" customFormat="1" ht="14.25" customHeight="1">
      <c r="A452" s="24">
        <v>3104</v>
      </c>
      <c r="B452" s="24" t="s">
        <v>478</v>
      </c>
      <c r="C452" s="25" t="s">
        <v>423</v>
      </c>
      <c r="D452" s="24" t="s">
        <v>27</v>
      </c>
      <c r="E452" s="191">
        <v>40.71</v>
      </c>
      <c r="F452" s="39">
        <v>42.94</v>
      </c>
      <c r="G452" s="192">
        <v>43.62</v>
      </c>
      <c r="H452" s="22">
        <v>2.2299999999999969</v>
      </c>
      <c r="I452" s="20">
        <v>2.0000000000003126E-2</v>
      </c>
      <c r="J452" s="20">
        <v>0.50999999999999801</v>
      </c>
      <c r="K452" s="20">
        <v>0</v>
      </c>
      <c r="L452" s="20">
        <v>4.9999999999997158E-2</v>
      </c>
      <c r="M452" s="20">
        <v>7.000000000000739E-2</v>
      </c>
      <c r="N452" s="20">
        <v>0</v>
      </c>
      <c r="O452" s="27">
        <v>3.0000000000001137E-2</v>
      </c>
      <c r="P452" s="198">
        <v>0</v>
      </c>
      <c r="Q452" s="28">
        <f t="shared" si="77"/>
        <v>686839.99999999907</v>
      </c>
      <c r="R452" s="28">
        <f t="shared" si="78"/>
        <v>690359.99999999965</v>
      </c>
      <c r="S452" s="28">
        <f t="shared" si="79"/>
        <v>735239.99999999953</v>
      </c>
      <c r="T452" s="28">
        <f t="shared" si="80"/>
        <v>735239.99999999953</v>
      </c>
      <c r="U452" s="28">
        <f t="shared" si="81"/>
        <v>739639.9999999993</v>
      </c>
      <c r="V452" s="28">
        <f t="shared" si="82"/>
        <v>745800</v>
      </c>
      <c r="W452" s="28">
        <f t="shared" si="83"/>
        <v>745800</v>
      </c>
      <c r="X452" s="28">
        <f t="shared" si="84"/>
        <v>748440.00000000012</v>
      </c>
      <c r="Y452" s="28">
        <f t="shared" si="85"/>
        <v>748440.00000000012</v>
      </c>
      <c r="Z452" s="203">
        <f t="shared" si="86"/>
        <v>6575799.9999999972</v>
      </c>
      <c r="AA452" s="239">
        <v>3.5868789483422465</v>
      </c>
      <c r="AB452" s="180">
        <v>3.7833599125968087</v>
      </c>
      <c r="AC452" s="36">
        <v>3.8432733904860927</v>
      </c>
      <c r="AD452" s="207">
        <v>2.9099999999999966</v>
      </c>
      <c r="AE452" s="173">
        <f t="shared" si="87"/>
        <v>256079.99999999971</v>
      </c>
    </row>
    <row r="453" spans="1:31" s="30" customFormat="1" ht="14.25" customHeight="1">
      <c r="A453" s="24">
        <v>3106</v>
      </c>
      <c r="B453" s="24" t="s">
        <v>479</v>
      </c>
      <c r="C453" s="25" t="s">
        <v>423</v>
      </c>
      <c r="D453" s="24" t="s">
        <v>27</v>
      </c>
      <c r="E453" s="191">
        <v>2008.8400000000001</v>
      </c>
      <c r="F453" s="39">
        <v>2044.38</v>
      </c>
      <c r="G453" s="192">
        <v>2163.66</v>
      </c>
      <c r="H453" s="22">
        <v>35.539999999999964</v>
      </c>
      <c r="I453" s="20">
        <v>7.7899999999999636</v>
      </c>
      <c r="J453" s="20">
        <v>8.2100000000000364</v>
      </c>
      <c r="K453" s="20">
        <v>7.9700000000002547</v>
      </c>
      <c r="L453" s="20">
        <v>8.819999999999709</v>
      </c>
      <c r="M453" s="20">
        <v>6.1199999999998909</v>
      </c>
      <c r="N453" s="20">
        <v>16.519999999999982</v>
      </c>
      <c r="O453" s="27">
        <v>36.119999999999891</v>
      </c>
      <c r="P453" s="198">
        <v>27.730000000000018</v>
      </c>
      <c r="Q453" s="28">
        <f t="shared" si="77"/>
        <v>10946319.999999989</v>
      </c>
      <c r="R453" s="28">
        <f t="shared" si="78"/>
        <v>12317359.999999983</v>
      </c>
      <c r="S453" s="28">
        <f t="shared" si="79"/>
        <v>13039839.999999987</v>
      </c>
      <c r="T453" s="28">
        <f t="shared" si="80"/>
        <v>13741200.000000009</v>
      </c>
      <c r="U453" s="28">
        <f t="shared" si="81"/>
        <v>14517359.999999983</v>
      </c>
      <c r="V453" s="28">
        <f t="shared" si="82"/>
        <v>15055919.999999974</v>
      </c>
      <c r="W453" s="28">
        <f t="shared" si="83"/>
        <v>16509679.999999972</v>
      </c>
      <c r="X453" s="28">
        <f t="shared" si="84"/>
        <v>19688239.999999963</v>
      </c>
      <c r="Y453" s="28">
        <f t="shared" si="85"/>
        <v>22128479.999999963</v>
      </c>
      <c r="Z453" s="203">
        <f t="shared" si="86"/>
        <v>137944399.99999982</v>
      </c>
      <c r="AA453" s="239">
        <v>19.478602858899297</v>
      </c>
      <c r="AB453" s="180">
        <v>19.823214448476008</v>
      </c>
      <c r="AC453" s="36">
        <v>20.979806187494297</v>
      </c>
      <c r="AD453" s="207">
        <v>154.81999999999971</v>
      </c>
      <c r="AE453" s="173">
        <f t="shared" si="87"/>
        <v>13624159.999999974</v>
      </c>
    </row>
    <row r="454" spans="1:31" s="30" customFormat="1" ht="14.25" customHeight="1">
      <c r="A454" s="24">
        <v>3108</v>
      </c>
      <c r="B454" s="24" t="s">
        <v>480</v>
      </c>
      <c r="C454" s="25" t="s">
        <v>423</v>
      </c>
      <c r="D454" s="24" t="s">
        <v>27</v>
      </c>
      <c r="E454" s="191">
        <v>503.15000000000003</v>
      </c>
      <c r="F454" s="39">
        <v>528.93000000000006</v>
      </c>
      <c r="G454" s="192">
        <v>545.62</v>
      </c>
      <c r="H454" s="22">
        <v>25.78000000000003</v>
      </c>
      <c r="I454" s="20">
        <v>3.1000000000000227</v>
      </c>
      <c r="J454" s="20">
        <v>2.6299999999998818</v>
      </c>
      <c r="K454" s="20">
        <v>-0.48999999999989541</v>
      </c>
      <c r="L454" s="20">
        <v>1.6999999999999318</v>
      </c>
      <c r="M454" s="20">
        <v>4.0899999999999181</v>
      </c>
      <c r="N454" s="20">
        <v>2.8300000000000409</v>
      </c>
      <c r="O454" s="27">
        <v>0.96000000000003638</v>
      </c>
      <c r="P454" s="198">
        <v>1.8700000000000045</v>
      </c>
      <c r="Q454" s="28">
        <f t="shared" si="77"/>
        <v>7940240.0000000084</v>
      </c>
      <c r="R454" s="28">
        <f t="shared" si="78"/>
        <v>8485840.000000013</v>
      </c>
      <c r="S454" s="28">
        <f t="shared" si="79"/>
        <v>8717280.0000000019</v>
      </c>
      <c r="T454" s="28">
        <f t="shared" si="80"/>
        <v>8674160.0000000112</v>
      </c>
      <c r="U454" s="28">
        <f t="shared" si="81"/>
        <v>8823760.0000000056</v>
      </c>
      <c r="V454" s="28">
        <f t="shared" si="82"/>
        <v>9183679.9999999981</v>
      </c>
      <c r="W454" s="28">
        <f t="shared" si="83"/>
        <v>9432720.0000000019</v>
      </c>
      <c r="X454" s="28">
        <f t="shared" si="84"/>
        <v>9517200.0000000056</v>
      </c>
      <c r="Y454" s="28">
        <f t="shared" si="85"/>
        <v>9681760.0000000056</v>
      </c>
      <c r="Z454" s="203">
        <f t="shared" si="86"/>
        <v>80456640.000000045</v>
      </c>
      <c r="AA454" s="239">
        <v>13.30261161080178</v>
      </c>
      <c r="AB454" s="180">
        <v>13.984200256983772</v>
      </c>
      <c r="AC454" s="36">
        <v>14.425461486804464</v>
      </c>
      <c r="AD454" s="207">
        <v>42.46999999999997</v>
      </c>
      <c r="AE454" s="173">
        <f t="shared" si="87"/>
        <v>3737359.9999999972</v>
      </c>
    </row>
    <row r="455" spans="1:31" s="30" customFormat="1" ht="14.25" customHeight="1">
      <c r="A455" s="24">
        <v>3109</v>
      </c>
      <c r="B455" s="24" t="s">
        <v>481</v>
      </c>
      <c r="C455" s="25" t="s">
        <v>423</v>
      </c>
      <c r="D455" s="24" t="s">
        <v>27</v>
      </c>
      <c r="E455" s="191">
        <v>76.570000000000007</v>
      </c>
      <c r="F455" s="39">
        <v>78.37</v>
      </c>
      <c r="G455" s="192">
        <v>82.94</v>
      </c>
      <c r="H455" s="22">
        <v>1.7999999999999972</v>
      </c>
      <c r="I455" s="20">
        <v>0.34999999999999432</v>
      </c>
      <c r="J455" s="20">
        <v>-9.9999999999909051E-3</v>
      </c>
      <c r="K455" s="20">
        <v>-0.20000000000001705</v>
      </c>
      <c r="L455" s="20">
        <v>0.22000000000001307</v>
      </c>
      <c r="M455" s="20">
        <v>0.75</v>
      </c>
      <c r="N455" s="20">
        <v>0.34999999999999432</v>
      </c>
      <c r="O455" s="27">
        <v>1.9699999999999989</v>
      </c>
      <c r="P455" s="198">
        <v>1.1400000000000006</v>
      </c>
      <c r="Q455" s="28">
        <f t="shared" si="77"/>
        <v>554399.99999999919</v>
      </c>
      <c r="R455" s="28">
        <f t="shared" si="78"/>
        <v>615999.99999999814</v>
      </c>
      <c r="S455" s="28">
        <f t="shared" si="79"/>
        <v>615119.99999999895</v>
      </c>
      <c r="T455" s="28">
        <f t="shared" si="80"/>
        <v>597519.99999999744</v>
      </c>
      <c r="U455" s="28">
        <f t="shared" si="81"/>
        <v>616879.9999999986</v>
      </c>
      <c r="V455" s="28">
        <f t="shared" si="82"/>
        <v>682879.9999999986</v>
      </c>
      <c r="W455" s="28">
        <f t="shared" si="83"/>
        <v>713679.99999999814</v>
      </c>
      <c r="X455" s="28">
        <f t="shared" si="84"/>
        <v>887039.99999999802</v>
      </c>
      <c r="Y455" s="28">
        <f t="shared" si="85"/>
        <v>987359.99999999802</v>
      </c>
      <c r="Z455" s="203">
        <f t="shared" si="86"/>
        <v>6270879.9999999851</v>
      </c>
      <c r="AA455" s="239">
        <v>12.891874600127959</v>
      </c>
      <c r="AB455" s="180">
        <v>13.194935515371922</v>
      </c>
      <c r="AC455" s="36">
        <v>13.964373505741317</v>
      </c>
      <c r="AD455" s="207">
        <v>6.3699999999999903</v>
      </c>
      <c r="AE455" s="173">
        <f t="shared" si="87"/>
        <v>560559.99999999919</v>
      </c>
    </row>
    <row r="456" spans="1:31" s="30" customFormat="1" ht="14.25" customHeight="1">
      <c r="A456" s="24">
        <v>3112</v>
      </c>
      <c r="B456" s="24" t="s">
        <v>482</v>
      </c>
      <c r="C456" s="25" t="s">
        <v>423</v>
      </c>
      <c r="D456" s="24" t="s">
        <v>27</v>
      </c>
      <c r="E456" s="191">
        <v>59.09</v>
      </c>
      <c r="F456" s="39">
        <v>60.06</v>
      </c>
      <c r="G456" s="192">
        <v>60.76</v>
      </c>
      <c r="H456" s="22">
        <v>0.96999999999999886</v>
      </c>
      <c r="I456" s="20">
        <v>6.0000000000002274E-2</v>
      </c>
      <c r="J456" s="20">
        <v>0</v>
      </c>
      <c r="K456" s="20">
        <v>-8.00000000000054E-2</v>
      </c>
      <c r="L456" s="20">
        <v>0</v>
      </c>
      <c r="M456" s="20">
        <v>0.59000000000000341</v>
      </c>
      <c r="N456" s="20">
        <v>0.11999999999999744</v>
      </c>
      <c r="O456" s="27">
        <v>9.9999999999980105E-3</v>
      </c>
      <c r="P456" s="198">
        <v>0</v>
      </c>
      <c r="Q456" s="28">
        <f t="shared" si="77"/>
        <v>298759.99999999965</v>
      </c>
      <c r="R456" s="28">
        <f t="shared" si="78"/>
        <v>309320.00000000006</v>
      </c>
      <c r="S456" s="28">
        <f t="shared" si="79"/>
        <v>309320.00000000006</v>
      </c>
      <c r="T456" s="28">
        <f t="shared" si="80"/>
        <v>302279.99999999959</v>
      </c>
      <c r="U456" s="28">
        <f t="shared" si="81"/>
        <v>302279.99999999959</v>
      </c>
      <c r="V456" s="28">
        <f t="shared" si="82"/>
        <v>354199.99999999988</v>
      </c>
      <c r="W456" s="28">
        <f t="shared" si="83"/>
        <v>364759.99999999965</v>
      </c>
      <c r="X456" s="28">
        <f t="shared" si="84"/>
        <v>365639.99999999948</v>
      </c>
      <c r="Y456" s="28">
        <f t="shared" si="85"/>
        <v>365639.99999999948</v>
      </c>
      <c r="Z456" s="203">
        <f t="shared" si="86"/>
        <v>2972199.9999999972</v>
      </c>
      <c r="AA456" s="239">
        <v>8.8793051631904785</v>
      </c>
      <c r="AB456" s="180">
        <v>9.0250646150147258</v>
      </c>
      <c r="AC456" s="36">
        <v>9.1302518482899551</v>
      </c>
      <c r="AD456" s="207">
        <v>1.6699999999999946</v>
      </c>
      <c r="AE456" s="173">
        <f t="shared" si="87"/>
        <v>146959.99999999953</v>
      </c>
    </row>
    <row r="457" spans="1:31" s="30" customFormat="1" ht="14.25" customHeight="1">
      <c r="A457" s="24">
        <v>3114</v>
      </c>
      <c r="B457" s="24" t="s">
        <v>483</v>
      </c>
      <c r="C457" s="25" t="s">
        <v>423</v>
      </c>
      <c r="D457" s="24" t="s">
        <v>27</v>
      </c>
      <c r="E457" s="191">
        <v>109.96000000000001</v>
      </c>
      <c r="F457" s="39">
        <v>112.81</v>
      </c>
      <c r="G457" s="192">
        <v>124.44</v>
      </c>
      <c r="H457" s="22">
        <v>2.8499999999999943</v>
      </c>
      <c r="I457" s="20">
        <v>0.60999999999999943</v>
      </c>
      <c r="J457" s="20">
        <v>0.29000000000000625</v>
      </c>
      <c r="K457" s="20">
        <v>4.9299999999999926</v>
      </c>
      <c r="L457" s="20">
        <v>3.6599999999999966</v>
      </c>
      <c r="M457" s="20">
        <v>0.34999999999999432</v>
      </c>
      <c r="N457" s="20">
        <v>0.48000000000001819</v>
      </c>
      <c r="O457" s="27">
        <v>0.53000000000000114</v>
      </c>
      <c r="P457" s="198">
        <v>0.77999999999998693</v>
      </c>
      <c r="Q457" s="28">
        <f t="shared" si="77"/>
        <v>877799.99999999825</v>
      </c>
      <c r="R457" s="28">
        <f t="shared" si="78"/>
        <v>985159.99999999814</v>
      </c>
      <c r="S457" s="28">
        <f t="shared" si="79"/>
        <v>1010679.9999999987</v>
      </c>
      <c r="T457" s="28">
        <f t="shared" si="80"/>
        <v>1444519.9999999981</v>
      </c>
      <c r="U457" s="28">
        <f t="shared" si="81"/>
        <v>1766599.9999999979</v>
      </c>
      <c r="V457" s="28">
        <f t="shared" si="82"/>
        <v>1797399.9999999974</v>
      </c>
      <c r="W457" s="28">
        <f t="shared" si="83"/>
        <v>1839639.9999999991</v>
      </c>
      <c r="X457" s="28">
        <f t="shared" si="84"/>
        <v>1886279.9999999991</v>
      </c>
      <c r="Y457" s="28">
        <f t="shared" si="85"/>
        <v>1954919.9999999979</v>
      </c>
      <c r="Z457" s="203">
        <f t="shared" si="86"/>
        <v>13562999.999999983</v>
      </c>
      <c r="AA457" s="239">
        <v>21.020837316000765</v>
      </c>
      <c r="AB457" s="180">
        <v>21.565666220607913</v>
      </c>
      <c r="AC457" s="36">
        <v>23.788950487478491</v>
      </c>
      <c r="AD457" s="207">
        <v>14.47999999999999</v>
      </c>
      <c r="AE457" s="173">
        <f t="shared" si="87"/>
        <v>1274239.9999999991</v>
      </c>
    </row>
    <row r="458" spans="1:31" s="30" customFormat="1" ht="14.25" customHeight="1">
      <c r="A458" s="24">
        <v>3115</v>
      </c>
      <c r="B458" s="24" t="s">
        <v>484</v>
      </c>
      <c r="C458" s="25" t="s">
        <v>423</v>
      </c>
      <c r="D458" s="24" t="s">
        <v>27</v>
      </c>
      <c r="E458" s="191">
        <v>51.17</v>
      </c>
      <c r="F458" s="39">
        <v>52.120000000000005</v>
      </c>
      <c r="G458" s="192">
        <v>54.27</v>
      </c>
      <c r="H458" s="22">
        <v>0.95000000000000284</v>
      </c>
      <c r="I458" s="20">
        <v>0.95000000000000284</v>
      </c>
      <c r="J458" s="20">
        <v>0.21999999999999176</v>
      </c>
      <c r="K458" s="20">
        <v>0.24000000000000199</v>
      </c>
      <c r="L458" s="20">
        <v>-9.0000000000003411E-2</v>
      </c>
      <c r="M458" s="20">
        <v>2.0000000000003126E-2</v>
      </c>
      <c r="N458" s="20">
        <v>0.53999999999999915</v>
      </c>
      <c r="O458" s="27">
        <v>-7.9999999999998295E-2</v>
      </c>
      <c r="P458" s="198">
        <v>0.35000000000000142</v>
      </c>
      <c r="Q458" s="28">
        <f t="shared" si="77"/>
        <v>292600.00000000087</v>
      </c>
      <c r="R458" s="28">
        <f t="shared" si="78"/>
        <v>459800.0000000014</v>
      </c>
      <c r="S458" s="28">
        <f t="shared" si="79"/>
        <v>479160.0000000007</v>
      </c>
      <c r="T458" s="28">
        <f t="shared" si="80"/>
        <v>500280.00000000087</v>
      </c>
      <c r="U458" s="28">
        <f t="shared" si="81"/>
        <v>492360.00000000058</v>
      </c>
      <c r="V458" s="28">
        <f t="shared" si="82"/>
        <v>494120.00000000087</v>
      </c>
      <c r="W458" s="28">
        <f t="shared" si="83"/>
        <v>541640.00000000081</v>
      </c>
      <c r="X458" s="28">
        <f t="shared" si="84"/>
        <v>534600.00000000093</v>
      </c>
      <c r="Y458" s="28">
        <f t="shared" si="85"/>
        <v>565400.00000000105</v>
      </c>
      <c r="Z458" s="203">
        <f t="shared" si="86"/>
        <v>4359960.0000000084</v>
      </c>
      <c r="AA458" s="239">
        <v>6.2855458241717743</v>
      </c>
      <c r="AB458" s="180">
        <v>6.4022405385153984</v>
      </c>
      <c r="AC458" s="36">
        <v>6.6663391025562291</v>
      </c>
      <c r="AD458" s="207">
        <v>3.1000000000000014</v>
      </c>
      <c r="AE458" s="173">
        <f t="shared" si="87"/>
        <v>272800.00000000012</v>
      </c>
    </row>
    <row r="459" spans="1:31" s="30" customFormat="1" ht="14.25" customHeight="1">
      <c r="A459" s="24">
        <v>3116</v>
      </c>
      <c r="B459" s="24" t="s">
        <v>485</v>
      </c>
      <c r="C459" s="25" t="s">
        <v>423</v>
      </c>
      <c r="D459" s="24" t="s">
        <v>27</v>
      </c>
      <c r="E459" s="191">
        <v>55.47</v>
      </c>
      <c r="F459" s="39">
        <v>55.92</v>
      </c>
      <c r="G459" s="192">
        <v>57.39</v>
      </c>
      <c r="H459" s="22">
        <v>0.45000000000000284</v>
      </c>
      <c r="I459" s="20">
        <v>0.14000000000000057</v>
      </c>
      <c r="J459" s="20">
        <v>0.10999999999999943</v>
      </c>
      <c r="K459" s="20">
        <v>-6.0000000000002274E-2</v>
      </c>
      <c r="L459" s="20">
        <v>0.13000000000000256</v>
      </c>
      <c r="M459" s="20">
        <v>0.35000000000000142</v>
      </c>
      <c r="N459" s="20">
        <v>-9.0000000000003411E-2</v>
      </c>
      <c r="O459" s="27">
        <v>0.49000000000000199</v>
      </c>
      <c r="P459" s="198">
        <v>0.39999999999999858</v>
      </c>
      <c r="Q459" s="28">
        <f t="shared" si="77"/>
        <v>138600.00000000084</v>
      </c>
      <c r="R459" s="28">
        <f t="shared" si="78"/>
        <v>163240.00000000093</v>
      </c>
      <c r="S459" s="28">
        <f t="shared" si="79"/>
        <v>172920.00000000087</v>
      </c>
      <c r="T459" s="28">
        <f t="shared" si="80"/>
        <v>167640.00000000067</v>
      </c>
      <c r="U459" s="28">
        <f t="shared" si="81"/>
        <v>179080.0000000009</v>
      </c>
      <c r="V459" s="28">
        <f t="shared" si="82"/>
        <v>209880.00000000102</v>
      </c>
      <c r="W459" s="28">
        <f t="shared" si="83"/>
        <v>201960.00000000073</v>
      </c>
      <c r="X459" s="28">
        <f t="shared" si="84"/>
        <v>245080.0000000009</v>
      </c>
      <c r="Y459" s="28">
        <f t="shared" si="85"/>
        <v>280280.00000000076</v>
      </c>
      <c r="Z459" s="203">
        <f t="shared" si="86"/>
        <v>1758680.0000000077</v>
      </c>
      <c r="AA459" s="239">
        <v>7.8393962520139056</v>
      </c>
      <c r="AB459" s="180">
        <v>7.9029933011108291</v>
      </c>
      <c r="AC459" s="36">
        <v>8.1107436614941069</v>
      </c>
      <c r="AD459" s="207">
        <v>1.9200000000000017</v>
      </c>
      <c r="AE459" s="173">
        <f t="shared" si="87"/>
        <v>168960.00000000015</v>
      </c>
    </row>
    <row r="460" spans="1:31" s="30" customFormat="1" ht="14.25" customHeight="1">
      <c r="A460" s="24">
        <v>3119</v>
      </c>
      <c r="B460" s="24" t="s">
        <v>486</v>
      </c>
      <c r="C460" s="25" t="s">
        <v>423</v>
      </c>
      <c r="D460" s="24" t="s">
        <v>27</v>
      </c>
      <c r="E460" s="191">
        <v>28.240000000000002</v>
      </c>
      <c r="F460" s="39">
        <v>29.55</v>
      </c>
      <c r="G460" s="192">
        <v>29.55</v>
      </c>
      <c r="H460" s="22">
        <v>1.3099999999999987</v>
      </c>
      <c r="I460" s="20">
        <v>0</v>
      </c>
      <c r="J460" s="20">
        <v>0</v>
      </c>
      <c r="K460" s="20">
        <v>0</v>
      </c>
      <c r="L460" s="20">
        <v>0</v>
      </c>
      <c r="M460" s="20">
        <v>0</v>
      </c>
      <c r="N460" s="20">
        <v>0</v>
      </c>
      <c r="O460" s="27">
        <v>0</v>
      </c>
      <c r="P460" s="198">
        <v>0</v>
      </c>
      <c r="Q460" s="28">
        <f t="shared" si="77"/>
        <v>403479.99999999959</v>
      </c>
      <c r="R460" s="28">
        <f t="shared" si="78"/>
        <v>403479.99999999959</v>
      </c>
      <c r="S460" s="28">
        <f t="shared" si="79"/>
        <v>403479.99999999959</v>
      </c>
      <c r="T460" s="28">
        <f t="shared" si="80"/>
        <v>403479.99999999959</v>
      </c>
      <c r="U460" s="28">
        <f t="shared" si="81"/>
        <v>403479.99999999959</v>
      </c>
      <c r="V460" s="28">
        <f t="shared" si="82"/>
        <v>403479.99999999959</v>
      </c>
      <c r="W460" s="28">
        <f t="shared" si="83"/>
        <v>403479.99999999959</v>
      </c>
      <c r="X460" s="28">
        <f t="shared" si="84"/>
        <v>403479.99999999959</v>
      </c>
      <c r="Y460" s="28">
        <f t="shared" si="85"/>
        <v>403479.99999999959</v>
      </c>
      <c r="Z460" s="203">
        <f t="shared" si="86"/>
        <v>3631319.9999999963</v>
      </c>
      <c r="AA460" s="239">
        <v>10.205630443424525</v>
      </c>
      <c r="AB460" s="180">
        <v>10.67905026923494</v>
      </c>
      <c r="AC460" s="36">
        <v>10.67905026923494</v>
      </c>
      <c r="AD460" s="207">
        <v>1.3099999999999987</v>
      </c>
      <c r="AE460" s="173">
        <f t="shared" si="87"/>
        <v>115279.99999999988</v>
      </c>
    </row>
    <row r="461" spans="1:31" s="30" customFormat="1" ht="14.25" customHeight="1">
      <c r="A461" s="24">
        <v>3120</v>
      </c>
      <c r="B461" s="24" t="s">
        <v>487</v>
      </c>
      <c r="C461" s="25" t="s">
        <v>423</v>
      </c>
      <c r="D461" s="24" t="s">
        <v>27</v>
      </c>
      <c r="E461" s="191">
        <v>68.989999999999995</v>
      </c>
      <c r="F461" s="39">
        <v>108.32</v>
      </c>
      <c r="G461" s="192">
        <v>109.66000000000001</v>
      </c>
      <c r="H461" s="22">
        <v>39.33</v>
      </c>
      <c r="I461" s="20">
        <v>3.0000000000015348E-2</v>
      </c>
      <c r="J461" s="20">
        <v>0</v>
      </c>
      <c r="K461" s="20">
        <v>0.48999999999999488</v>
      </c>
      <c r="L461" s="20">
        <v>0.81000000000000227</v>
      </c>
      <c r="M461" s="20">
        <v>-0.18999999999999773</v>
      </c>
      <c r="N461" s="20">
        <v>0</v>
      </c>
      <c r="O461" s="27">
        <v>0</v>
      </c>
      <c r="P461" s="198">
        <v>0.20000000000000284</v>
      </c>
      <c r="Q461" s="28">
        <f t="shared" si="77"/>
        <v>12113640</v>
      </c>
      <c r="R461" s="28">
        <f t="shared" si="78"/>
        <v>12118920.000000002</v>
      </c>
      <c r="S461" s="28">
        <f t="shared" si="79"/>
        <v>12118920.000000002</v>
      </c>
      <c r="T461" s="28">
        <f t="shared" si="80"/>
        <v>12162040.000000002</v>
      </c>
      <c r="U461" s="28">
        <f t="shared" si="81"/>
        <v>12233320.000000002</v>
      </c>
      <c r="V461" s="28">
        <f t="shared" si="82"/>
        <v>12216600.000000002</v>
      </c>
      <c r="W461" s="28">
        <f t="shared" si="83"/>
        <v>12216600.000000002</v>
      </c>
      <c r="X461" s="28">
        <f t="shared" si="84"/>
        <v>12216600.000000002</v>
      </c>
      <c r="Y461" s="28">
        <f t="shared" si="85"/>
        <v>12234200.000000002</v>
      </c>
      <c r="Z461" s="203">
        <f t="shared" si="86"/>
        <v>109630840</v>
      </c>
      <c r="AA461" s="239">
        <v>6.9878859087594183</v>
      </c>
      <c r="AB461" s="180">
        <v>10.971558220565594</v>
      </c>
      <c r="AC461" s="36">
        <v>11.107284660886476</v>
      </c>
      <c r="AD461" s="207">
        <v>40.670000000000016</v>
      </c>
      <c r="AE461" s="173">
        <f t="shared" si="87"/>
        <v>3578960.0000000014</v>
      </c>
    </row>
    <row r="462" spans="1:31" s="30" customFormat="1" ht="14.25" customHeight="1">
      <c r="A462" s="24">
        <v>3121</v>
      </c>
      <c r="B462" s="24" t="s">
        <v>488</v>
      </c>
      <c r="C462" s="25" t="s">
        <v>423</v>
      </c>
      <c r="D462" s="24" t="s">
        <v>27</v>
      </c>
      <c r="E462" s="191">
        <v>120.45</v>
      </c>
      <c r="F462" s="39">
        <v>125.85000000000001</v>
      </c>
      <c r="G462" s="192">
        <v>127.44</v>
      </c>
      <c r="H462" s="22">
        <v>5.4000000000000057</v>
      </c>
      <c r="I462" s="20">
        <v>6.0000000000002274E-2</v>
      </c>
      <c r="J462" s="20">
        <v>0.15999999999998238</v>
      </c>
      <c r="K462" s="20">
        <v>0.95000000000001705</v>
      </c>
      <c r="L462" s="20">
        <v>0.75999999999999091</v>
      </c>
      <c r="M462" s="20">
        <v>-0.34999999999999432</v>
      </c>
      <c r="N462" s="20">
        <v>0</v>
      </c>
      <c r="O462" s="27">
        <v>1.0000000000005116E-2</v>
      </c>
      <c r="P462" s="198">
        <v>0</v>
      </c>
      <c r="Q462" s="28">
        <f t="shared" si="77"/>
        <v>1663200.0000000019</v>
      </c>
      <c r="R462" s="28">
        <f t="shared" si="78"/>
        <v>1673760.0000000023</v>
      </c>
      <c r="S462" s="28">
        <f t="shared" si="79"/>
        <v>1687840.0000000007</v>
      </c>
      <c r="T462" s="28">
        <f t="shared" si="80"/>
        <v>1771440.0000000021</v>
      </c>
      <c r="U462" s="28">
        <f t="shared" si="81"/>
        <v>1838320.0000000014</v>
      </c>
      <c r="V462" s="28">
        <f t="shared" si="82"/>
        <v>1807520.0000000019</v>
      </c>
      <c r="W462" s="28">
        <f t="shared" si="83"/>
        <v>1807520.0000000019</v>
      </c>
      <c r="X462" s="28">
        <f t="shared" si="84"/>
        <v>1808400.0000000023</v>
      </c>
      <c r="Y462" s="28">
        <f t="shared" si="85"/>
        <v>1808400.0000000023</v>
      </c>
      <c r="Z462" s="203">
        <f t="shared" si="86"/>
        <v>15866400.000000015</v>
      </c>
      <c r="AA462" s="239">
        <v>9.7894197869003019</v>
      </c>
      <c r="AB462" s="180">
        <v>10.228297884445023</v>
      </c>
      <c r="AC462" s="36">
        <v>10.357523102055412</v>
      </c>
      <c r="AD462" s="207">
        <v>6.9899999999999949</v>
      </c>
      <c r="AE462" s="173">
        <f t="shared" si="87"/>
        <v>615119.99999999953</v>
      </c>
    </row>
    <row r="463" spans="1:31" s="30" customFormat="1" ht="14.25" customHeight="1">
      <c r="A463" s="24">
        <v>3122</v>
      </c>
      <c r="B463" s="24" t="s">
        <v>489</v>
      </c>
      <c r="C463" s="25" t="s">
        <v>423</v>
      </c>
      <c r="D463" s="24" t="s">
        <v>27</v>
      </c>
      <c r="E463" s="191">
        <v>108.46000000000001</v>
      </c>
      <c r="F463" s="39">
        <v>110.39000000000001</v>
      </c>
      <c r="G463" s="192">
        <v>116.30000000000001</v>
      </c>
      <c r="H463" s="22">
        <v>1.9300000000000068</v>
      </c>
      <c r="I463" s="20">
        <v>0.13999999999998636</v>
      </c>
      <c r="J463" s="20">
        <v>0.62000000000000455</v>
      </c>
      <c r="K463" s="20">
        <v>0.59000000000000341</v>
      </c>
      <c r="L463" s="20">
        <v>3.0999999999999943</v>
      </c>
      <c r="M463" s="20">
        <v>-7.9999999999998295E-2</v>
      </c>
      <c r="N463" s="20">
        <v>0.5</v>
      </c>
      <c r="O463" s="27">
        <v>-0.21999999999999886</v>
      </c>
      <c r="P463" s="198">
        <v>1.2600000000000051</v>
      </c>
      <c r="Q463" s="28">
        <f t="shared" si="77"/>
        <v>594440.0000000021</v>
      </c>
      <c r="R463" s="28">
        <f t="shared" si="78"/>
        <v>619079.99999999965</v>
      </c>
      <c r="S463" s="28">
        <f t="shared" si="79"/>
        <v>673640</v>
      </c>
      <c r="T463" s="28">
        <f t="shared" si="80"/>
        <v>725560.00000000035</v>
      </c>
      <c r="U463" s="28">
        <f t="shared" si="81"/>
        <v>998359.99999999977</v>
      </c>
      <c r="V463" s="28">
        <f t="shared" si="82"/>
        <v>991319.99999999988</v>
      </c>
      <c r="W463" s="28">
        <f t="shared" si="83"/>
        <v>1035319.9999999999</v>
      </c>
      <c r="X463" s="28">
        <f t="shared" si="84"/>
        <v>1015960</v>
      </c>
      <c r="Y463" s="28">
        <f t="shared" si="85"/>
        <v>1126840.0000000005</v>
      </c>
      <c r="Z463" s="203">
        <f t="shared" si="86"/>
        <v>7780520.0000000019</v>
      </c>
      <c r="AA463" s="239">
        <v>8.9382252109704652</v>
      </c>
      <c r="AB463" s="180">
        <v>9.0972771624472575</v>
      </c>
      <c r="AC463" s="36">
        <v>9.5843222573839668</v>
      </c>
      <c r="AD463" s="207">
        <v>7.8400000000000043</v>
      </c>
      <c r="AE463" s="173">
        <f t="shared" si="87"/>
        <v>689920.00000000035</v>
      </c>
    </row>
    <row r="464" spans="1:31" s="30" customFormat="1" ht="14.25" customHeight="1">
      <c r="A464" s="24">
        <v>3129</v>
      </c>
      <c r="B464" s="24" t="s">
        <v>490</v>
      </c>
      <c r="C464" s="25" t="s">
        <v>423</v>
      </c>
      <c r="D464" s="24" t="s">
        <v>27</v>
      </c>
      <c r="E464" s="191">
        <v>126.89</v>
      </c>
      <c r="F464" s="39">
        <v>131.26</v>
      </c>
      <c r="G464" s="192">
        <v>130.54</v>
      </c>
      <c r="H464" s="22">
        <v>4.3699999999999903</v>
      </c>
      <c r="I464" s="20">
        <v>5.0000000000011369E-2</v>
      </c>
      <c r="J464" s="20">
        <v>0.30000000000001137</v>
      </c>
      <c r="K464" s="20">
        <v>-2.3600000000000136</v>
      </c>
      <c r="L464" s="20">
        <v>0</v>
      </c>
      <c r="M464" s="20">
        <v>0.33000000000001251</v>
      </c>
      <c r="N464" s="20">
        <v>0.12999999999999545</v>
      </c>
      <c r="O464" s="27">
        <v>0.49000000000000909</v>
      </c>
      <c r="P464" s="198">
        <v>0.33999999999997499</v>
      </c>
      <c r="Q464" s="28">
        <f t="shared" si="77"/>
        <v>1345959.999999997</v>
      </c>
      <c r="R464" s="28">
        <f t="shared" si="78"/>
        <v>1354759.9999999991</v>
      </c>
      <c r="S464" s="28">
        <f t="shared" si="79"/>
        <v>1381160</v>
      </c>
      <c r="T464" s="28">
        <f t="shared" si="80"/>
        <v>1173479.9999999988</v>
      </c>
      <c r="U464" s="28">
        <f t="shared" si="81"/>
        <v>1173479.9999999988</v>
      </c>
      <c r="V464" s="28">
        <f t="shared" si="82"/>
        <v>1202520</v>
      </c>
      <c r="W464" s="28">
        <f t="shared" si="83"/>
        <v>1213959.9999999995</v>
      </c>
      <c r="X464" s="28">
        <f t="shared" si="84"/>
        <v>1257080.0000000002</v>
      </c>
      <c r="Y464" s="28">
        <f t="shared" si="85"/>
        <v>1286999.9999999981</v>
      </c>
      <c r="Z464" s="203">
        <f t="shared" si="86"/>
        <v>11389399.999999993</v>
      </c>
      <c r="AA464" s="239">
        <v>14.322317034629103</v>
      </c>
      <c r="AB464" s="180">
        <v>14.815567294234503</v>
      </c>
      <c r="AC464" s="36">
        <v>14.734299516908214</v>
      </c>
      <c r="AD464" s="207">
        <v>3.6499999999999915</v>
      </c>
      <c r="AE464" s="173">
        <f t="shared" si="87"/>
        <v>321199.99999999924</v>
      </c>
    </row>
    <row r="465" spans="1:31" s="30" customFormat="1" ht="14.25" customHeight="1">
      <c r="A465" s="24">
        <v>3130</v>
      </c>
      <c r="B465" s="24" t="s">
        <v>491</v>
      </c>
      <c r="C465" s="25" t="s">
        <v>423</v>
      </c>
      <c r="D465" s="24" t="s">
        <v>27</v>
      </c>
      <c r="E465" s="191">
        <v>224.05</v>
      </c>
      <c r="F465" s="39">
        <v>230.44</v>
      </c>
      <c r="G465" s="192">
        <v>235.09</v>
      </c>
      <c r="H465" s="22">
        <v>6.3899999999999864</v>
      </c>
      <c r="I465" s="20">
        <v>0.43000000000000682</v>
      </c>
      <c r="J465" s="20">
        <v>-0.21999999999999886</v>
      </c>
      <c r="K465" s="20">
        <v>9.9999999999994316E-2</v>
      </c>
      <c r="L465" s="20">
        <v>0.68999999999999773</v>
      </c>
      <c r="M465" s="20">
        <v>9.9999999999909051E-3</v>
      </c>
      <c r="N465" s="20">
        <v>0.5600000000000307</v>
      </c>
      <c r="O465" s="27">
        <v>0.82999999999998408</v>
      </c>
      <c r="P465" s="198">
        <v>2.25</v>
      </c>
      <c r="Q465" s="28">
        <f t="shared" si="77"/>
        <v>1968119.9999999956</v>
      </c>
      <c r="R465" s="28">
        <f t="shared" si="78"/>
        <v>2043799.9999999967</v>
      </c>
      <c r="S465" s="28">
        <f t="shared" si="79"/>
        <v>2024439.9999999967</v>
      </c>
      <c r="T465" s="28">
        <f t="shared" si="80"/>
        <v>2033239.9999999963</v>
      </c>
      <c r="U465" s="28">
        <f t="shared" si="81"/>
        <v>2093959.999999996</v>
      </c>
      <c r="V465" s="28">
        <f t="shared" si="82"/>
        <v>2094839.9999999953</v>
      </c>
      <c r="W465" s="28">
        <f t="shared" si="83"/>
        <v>2144119.9999999981</v>
      </c>
      <c r="X465" s="28">
        <f t="shared" si="84"/>
        <v>2217159.9999999967</v>
      </c>
      <c r="Y465" s="28">
        <f t="shared" si="85"/>
        <v>2415159.9999999967</v>
      </c>
      <c r="Z465" s="203">
        <f t="shared" si="86"/>
        <v>19034839.99999997</v>
      </c>
      <c r="AA465" s="239">
        <v>12.45497198256693</v>
      </c>
      <c r="AB465" s="180">
        <v>12.810193008983367</v>
      </c>
      <c r="AC465" s="36">
        <v>13.068687183136174</v>
      </c>
      <c r="AD465" s="207">
        <v>11.039999999999992</v>
      </c>
      <c r="AE465" s="173">
        <f t="shared" si="87"/>
        <v>971519.9999999993</v>
      </c>
    </row>
    <row r="466" spans="1:31" s="30" customFormat="1" ht="14.25" customHeight="1">
      <c r="A466" s="24">
        <v>3131</v>
      </c>
      <c r="B466" s="24" t="s">
        <v>492</v>
      </c>
      <c r="C466" s="25" t="s">
        <v>423</v>
      </c>
      <c r="D466" s="24" t="s">
        <v>27</v>
      </c>
      <c r="E466" s="191">
        <v>336.77</v>
      </c>
      <c r="F466" s="39">
        <v>359.43</v>
      </c>
      <c r="G466" s="192">
        <v>351.24</v>
      </c>
      <c r="H466" s="22">
        <v>22.660000000000025</v>
      </c>
      <c r="I466" s="20">
        <v>5.4499999999999886</v>
      </c>
      <c r="J466" s="20">
        <v>1.4900000000000091</v>
      </c>
      <c r="K466" s="20">
        <v>-0.64999999999997726</v>
      </c>
      <c r="L466" s="20">
        <v>-5.6200000000000614</v>
      </c>
      <c r="M466" s="20">
        <v>-5.67999999999995</v>
      </c>
      <c r="N466" s="20">
        <v>-7.8499999999999659</v>
      </c>
      <c r="O466" s="27">
        <v>1.519999999999925</v>
      </c>
      <c r="P466" s="198">
        <v>3.1500000000000341</v>
      </c>
      <c r="Q466" s="28">
        <f t="shared" si="77"/>
        <v>6979280.0000000075</v>
      </c>
      <c r="R466" s="28">
        <f t="shared" si="78"/>
        <v>7938480.0000000056</v>
      </c>
      <c r="S466" s="28">
        <f t="shared" si="79"/>
        <v>8069600.0000000065</v>
      </c>
      <c r="T466" s="28">
        <f t="shared" si="80"/>
        <v>8012400.0000000084</v>
      </c>
      <c r="U466" s="28">
        <f t="shared" si="81"/>
        <v>7517840.0000000028</v>
      </c>
      <c r="V466" s="28">
        <f t="shared" si="82"/>
        <v>7018000.0000000075</v>
      </c>
      <c r="W466" s="28">
        <f t="shared" si="83"/>
        <v>6327200.0000000102</v>
      </c>
      <c r="X466" s="28">
        <f t="shared" si="84"/>
        <v>6460960.0000000037</v>
      </c>
      <c r="Y466" s="28">
        <f t="shared" si="85"/>
        <v>6738160.0000000065</v>
      </c>
      <c r="Z466" s="203">
        <f t="shared" si="86"/>
        <v>65061920.000000052</v>
      </c>
      <c r="AA466" s="239">
        <v>19.024081616513108</v>
      </c>
      <c r="AB466" s="180">
        <v>20.304141269778501</v>
      </c>
      <c r="AC466" s="36">
        <v>19.841489523960163</v>
      </c>
      <c r="AD466" s="207">
        <v>14.470000000000027</v>
      </c>
      <c r="AE466" s="173">
        <f t="shared" si="87"/>
        <v>1273360.0000000023</v>
      </c>
    </row>
    <row r="467" spans="1:31" s="30" customFormat="1" ht="14.25" customHeight="1">
      <c r="A467" s="24">
        <v>3133</v>
      </c>
      <c r="B467" s="24" t="s">
        <v>493</v>
      </c>
      <c r="C467" s="25" t="s">
        <v>423</v>
      </c>
      <c r="D467" s="24" t="s">
        <v>27</v>
      </c>
      <c r="E467" s="191">
        <v>137.9</v>
      </c>
      <c r="F467" s="39">
        <v>139.14000000000001</v>
      </c>
      <c r="G467" s="192">
        <v>140.1</v>
      </c>
      <c r="H467" s="22">
        <v>1.2400000000000091</v>
      </c>
      <c r="I467" s="20">
        <v>0.24000000000000909</v>
      </c>
      <c r="J467" s="20">
        <v>0</v>
      </c>
      <c r="K467" s="20">
        <v>0</v>
      </c>
      <c r="L467" s="20">
        <v>0.28999999999999204</v>
      </c>
      <c r="M467" s="20">
        <v>0</v>
      </c>
      <c r="N467" s="20">
        <v>0.25999999999999091</v>
      </c>
      <c r="O467" s="27">
        <v>5.0000000000011369E-2</v>
      </c>
      <c r="P467" s="198">
        <v>0.11999999999997613</v>
      </c>
      <c r="Q467" s="28">
        <f t="shared" si="77"/>
        <v>381920.00000000285</v>
      </c>
      <c r="R467" s="28">
        <f t="shared" si="78"/>
        <v>424160.00000000442</v>
      </c>
      <c r="S467" s="28">
        <f t="shared" si="79"/>
        <v>424160.00000000442</v>
      </c>
      <c r="T467" s="28">
        <f t="shared" si="80"/>
        <v>424160.00000000442</v>
      </c>
      <c r="U467" s="28">
        <f t="shared" si="81"/>
        <v>449680.00000000373</v>
      </c>
      <c r="V467" s="28">
        <f t="shared" si="82"/>
        <v>449680.00000000373</v>
      </c>
      <c r="W467" s="28">
        <f t="shared" si="83"/>
        <v>472560.00000000291</v>
      </c>
      <c r="X467" s="28">
        <f t="shared" si="84"/>
        <v>476960.0000000039</v>
      </c>
      <c r="Y467" s="28">
        <f t="shared" si="85"/>
        <v>487520.0000000018</v>
      </c>
      <c r="Z467" s="203">
        <f t="shared" si="86"/>
        <v>3990800.0000000317</v>
      </c>
      <c r="AA467" s="239">
        <v>16.194569710635101</v>
      </c>
      <c r="AB467" s="180">
        <v>16.340191657271706</v>
      </c>
      <c r="AC467" s="36">
        <v>16.452931228861331</v>
      </c>
      <c r="AD467" s="207">
        <v>2.1999999999999886</v>
      </c>
      <c r="AE467" s="173">
        <f t="shared" si="87"/>
        <v>193599.99999999901</v>
      </c>
    </row>
    <row r="468" spans="1:31" s="30" customFormat="1" ht="14.25" customHeight="1">
      <c r="A468" s="24">
        <v>3134</v>
      </c>
      <c r="B468" s="24" t="s">
        <v>494</v>
      </c>
      <c r="C468" s="25" t="s">
        <v>423</v>
      </c>
      <c r="D468" s="24" t="s">
        <v>27</v>
      </c>
      <c r="E468" s="191">
        <v>64.91</v>
      </c>
      <c r="F468" s="39">
        <v>64.95</v>
      </c>
      <c r="G468" s="192">
        <v>59.2</v>
      </c>
      <c r="H468" s="22">
        <v>4.0000000000006253E-2</v>
      </c>
      <c r="I468" s="20">
        <v>1.9999999999996021E-2</v>
      </c>
      <c r="J468" s="20">
        <v>-6.3400000000000034</v>
      </c>
      <c r="K468" s="20">
        <v>-5.9999999999995168E-2</v>
      </c>
      <c r="L468" s="20">
        <v>0.39000000000000057</v>
      </c>
      <c r="M468" s="20">
        <v>9.9999999999980105E-3</v>
      </c>
      <c r="N468" s="20">
        <v>0.20000000000000284</v>
      </c>
      <c r="O468" s="27">
        <v>0</v>
      </c>
      <c r="P468" s="198">
        <v>3.0000000000001137E-2</v>
      </c>
      <c r="Q468" s="28">
        <f t="shared" si="77"/>
        <v>12320.000000001924</v>
      </c>
      <c r="R468" s="28">
        <f t="shared" si="78"/>
        <v>15840.000000001224</v>
      </c>
      <c r="S468" s="28">
        <v>0</v>
      </c>
      <c r="T468" s="28">
        <f t="shared" ref="T468:T531" si="88">S468+(K468*88000)</f>
        <v>-5279.9999999995744</v>
      </c>
      <c r="U468" s="28">
        <f t="shared" si="81"/>
        <v>29040.000000000477</v>
      </c>
      <c r="V468" s="28">
        <f t="shared" si="82"/>
        <v>29920.000000000302</v>
      </c>
      <c r="W468" s="28">
        <f t="shared" si="83"/>
        <v>47520.000000000553</v>
      </c>
      <c r="X468" s="28">
        <f t="shared" si="84"/>
        <v>47520.000000000553</v>
      </c>
      <c r="Y468" s="28">
        <f t="shared" si="85"/>
        <v>50160.000000000655</v>
      </c>
      <c r="Z468" s="203">
        <f t="shared" si="86"/>
        <v>227040.00000000611</v>
      </c>
      <c r="AA468" s="239">
        <v>5.6637523340837292</v>
      </c>
      <c r="AB468" s="180">
        <v>5.6672425527459289</v>
      </c>
      <c r="AC468" s="36">
        <v>5.1655236200547963</v>
      </c>
      <c r="AD468" s="207">
        <v>0.24</v>
      </c>
      <c r="AE468" s="173">
        <f t="shared" si="87"/>
        <v>21120</v>
      </c>
    </row>
    <row r="469" spans="1:31" s="30" customFormat="1" ht="14.25" customHeight="1">
      <c r="A469" s="24">
        <v>3135</v>
      </c>
      <c r="B469" s="24" t="s">
        <v>495</v>
      </c>
      <c r="C469" s="25" t="s">
        <v>423</v>
      </c>
      <c r="D469" s="24" t="s">
        <v>27</v>
      </c>
      <c r="E469" s="191">
        <v>345.11</v>
      </c>
      <c r="F469" s="39">
        <v>357.72</v>
      </c>
      <c r="G469" s="192">
        <v>402.65000000000003</v>
      </c>
      <c r="H469" s="22">
        <v>12.610000000000014</v>
      </c>
      <c r="I469" s="20">
        <v>0.45999999999997954</v>
      </c>
      <c r="J469" s="20">
        <v>1.089999999999975</v>
      </c>
      <c r="K469" s="20">
        <v>0.98000000000001819</v>
      </c>
      <c r="L469" s="20">
        <v>-5.0000000000011369E-2</v>
      </c>
      <c r="M469" s="20">
        <v>1.0600000000000023</v>
      </c>
      <c r="N469" s="20">
        <v>1.3999999999999773</v>
      </c>
      <c r="O469" s="27">
        <v>25.07000000000005</v>
      </c>
      <c r="P469" s="198">
        <v>14.920000000000016</v>
      </c>
      <c r="Q469" s="28">
        <f t="shared" si="77"/>
        <v>3883880.0000000037</v>
      </c>
      <c r="R469" s="28">
        <f t="shared" si="78"/>
        <v>3964840</v>
      </c>
      <c r="S469" s="28">
        <f t="shared" ref="S469:S532" si="89">R469+(J469*88000)</f>
        <v>4060759.9999999977</v>
      </c>
      <c r="T469" s="28">
        <f t="shared" si="88"/>
        <v>4146999.9999999991</v>
      </c>
      <c r="U469" s="28">
        <f t="shared" si="81"/>
        <v>4142599.9999999981</v>
      </c>
      <c r="V469" s="28">
        <f t="shared" si="82"/>
        <v>4235879.9999999981</v>
      </c>
      <c r="W469" s="28">
        <f t="shared" si="83"/>
        <v>4359079.9999999963</v>
      </c>
      <c r="X469" s="28">
        <f t="shared" si="84"/>
        <v>6565240</v>
      </c>
      <c r="Y469" s="28">
        <f t="shared" si="85"/>
        <v>7878200.0000000019</v>
      </c>
      <c r="Z469" s="203">
        <f t="shared" si="86"/>
        <v>43237480</v>
      </c>
      <c r="AA469" s="239">
        <v>9.8805549670466846</v>
      </c>
      <c r="AB469" s="180">
        <v>10.241581301069051</v>
      </c>
      <c r="AC469" s="36">
        <v>11.527934448382684</v>
      </c>
      <c r="AD469" s="207">
        <v>57.54000000000002</v>
      </c>
      <c r="AE469" s="173">
        <f t="shared" si="87"/>
        <v>5063520.0000000019</v>
      </c>
    </row>
    <row r="470" spans="1:31" s="30" customFormat="1" ht="14.25" customHeight="1">
      <c r="A470" s="24">
        <v>3138</v>
      </c>
      <c r="B470" s="24" t="s">
        <v>496</v>
      </c>
      <c r="C470" s="25" t="s">
        <v>423</v>
      </c>
      <c r="D470" s="24" t="s">
        <v>27</v>
      </c>
      <c r="E470" s="191">
        <v>54.36</v>
      </c>
      <c r="F470" s="39">
        <v>55.45</v>
      </c>
      <c r="G470" s="192">
        <v>56.35</v>
      </c>
      <c r="H470" s="22">
        <v>1.0900000000000034</v>
      </c>
      <c r="I470" s="20">
        <v>0.10000000000000142</v>
      </c>
      <c r="J470" s="20">
        <v>3.0000000000001137E-2</v>
      </c>
      <c r="K470" s="20">
        <v>0.46999999999999176</v>
      </c>
      <c r="L470" s="20">
        <v>0.17000000000000881</v>
      </c>
      <c r="M470" s="20">
        <v>7.9999999999991189E-2</v>
      </c>
      <c r="N470" s="20">
        <v>2.0000000000010232E-2</v>
      </c>
      <c r="O470" s="27">
        <v>2.9999999999994031E-2</v>
      </c>
      <c r="P470" s="198">
        <v>0</v>
      </c>
      <c r="Q470" s="28">
        <f t="shared" si="77"/>
        <v>335720.00000000105</v>
      </c>
      <c r="R470" s="28">
        <f t="shared" si="78"/>
        <v>353320.00000000128</v>
      </c>
      <c r="S470" s="28">
        <f t="shared" si="89"/>
        <v>355960.0000000014</v>
      </c>
      <c r="T470" s="28">
        <f t="shared" si="88"/>
        <v>397320.0000000007</v>
      </c>
      <c r="U470" s="28">
        <f t="shared" si="81"/>
        <v>412280.00000000146</v>
      </c>
      <c r="V470" s="28">
        <f t="shared" si="82"/>
        <v>419320.0000000007</v>
      </c>
      <c r="W470" s="28">
        <f t="shared" si="83"/>
        <v>421080.00000000157</v>
      </c>
      <c r="X470" s="28">
        <f t="shared" si="84"/>
        <v>423720.00000000105</v>
      </c>
      <c r="Y470" s="28">
        <f t="shared" si="85"/>
        <v>423720.00000000105</v>
      </c>
      <c r="Z470" s="203">
        <f t="shared" si="86"/>
        <v>3542440.0000000098</v>
      </c>
      <c r="AA470" s="239">
        <v>5.6976951376733354</v>
      </c>
      <c r="AB470" s="180">
        <v>5.8119425199408843</v>
      </c>
      <c r="AC470" s="36">
        <v>5.9062752208957408</v>
      </c>
      <c r="AD470" s="207">
        <v>1.990000000000002</v>
      </c>
      <c r="AE470" s="173">
        <f t="shared" si="87"/>
        <v>175120.00000000017</v>
      </c>
    </row>
    <row r="471" spans="1:31" s="30" customFormat="1" ht="14.25" customHeight="1">
      <c r="A471" s="24">
        <v>3139</v>
      </c>
      <c r="B471" s="24" t="s">
        <v>497</v>
      </c>
      <c r="C471" s="25" t="s">
        <v>423</v>
      </c>
      <c r="D471" s="24" t="s">
        <v>27</v>
      </c>
      <c r="E471" s="191">
        <v>78.34</v>
      </c>
      <c r="F471" s="39">
        <v>78.650000000000006</v>
      </c>
      <c r="G471" s="192">
        <v>92.14</v>
      </c>
      <c r="H471" s="22">
        <v>0.31000000000000227</v>
      </c>
      <c r="I471" s="20">
        <v>0.12000000000000455</v>
      </c>
      <c r="J471" s="20">
        <v>0</v>
      </c>
      <c r="K471" s="20">
        <v>0.25</v>
      </c>
      <c r="L471" s="20">
        <v>1.9999999999996021E-2</v>
      </c>
      <c r="M471" s="20">
        <v>0.19000000000001194</v>
      </c>
      <c r="N471" s="20">
        <v>5.1200000000000045</v>
      </c>
      <c r="O471" s="27">
        <v>5.4500000000000028</v>
      </c>
      <c r="P471" s="198">
        <v>2.3399999999999892</v>
      </c>
      <c r="Q471" s="28">
        <f t="shared" si="77"/>
        <v>95480.000000000713</v>
      </c>
      <c r="R471" s="28">
        <f t="shared" si="78"/>
        <v>116600.00000000151</v>
      </c>
      <c r="S471" s="28">
        <f t="shared" si="89"/>
        <v>116600.00000000151</v>
      </c>
      <c r="T471" s="28">
        <f t="shared" si="88"/>
        <v>138600.00000000151</v>
      </c>
      <c r="U471" s="28">
        <f t="shared" si="81"/>
        <v>140360.00000000116</v>
      </c>
      <c r="V471" s="28">
        <f t="shared" si="82"/>
        <v>157080.00000000221</v>
      </c>
      <c r="W471" s="28">
        <f t="shared" si="83"/>
        <v>607640.00000000256</v>
      </c>
      <c r="X471" s="28">
        <f t="shared" si="84"/>
        <v>1087240.0000000028</v>
      </c>
      <c r="Y471" s="28">
        <f t="shared" si="85"/>
        <v>1293160.0000000019</v>
      </c>
      <c r="Z471" s="203">
        <f t="shared" si="86"/>
        <v>3752760.0000000158</v>
      </c>
      <c r="AA471" s="239">
        <v>7.2786397844467166</v>
      </c>
      <c r="AB471" s="180">
        <v>7.3074421629657156</v>
      </c>
      <c r="AC471" s="36">
        <v>8.5608101830344694</v>
      </c>
      <c r="AD471" s="207">
        <v>13.799999999999997</v>
      </c>
      <c r="AE471" s="173">
        <f t="shared" si="87"/>
        <v>1214399.9999999998</v>
      </c>
    </row>
    <row r="472" spans="1:31" s="30" customFormat="1" ht="14.25" customHeight="1">
      <c r="A472" s="24">
        <v>3140</v>
      </c>
      <c r="B472" s="24" t="s">
        <v>498</v>
      </c>
      <c r="C472" s="25" t="s">
        <v>423</v>
      </c>
      <c r="D472" s="24" t="s">
        <v>27</v>
      </c>
      <c r="E472" s="191">
        <v>26.69</v>
      </c>
      <c r="F472" s="39">
        <v>26.87</v>
      </c>
      <c r="G472" s="192">
        <v>27.01</v>
      </c>
      <c r="H472" s="22">
        <v>0.17999999999999972</v>
      </c>
      <c r="I472" s="20">
        <v>0</v>
      </c>
      <c r="J472" s="20">
        <v>0</v>
      </c>
      <c r="K472" s="20">
        <v>0</v>
      </c>
      <c r="L472" s="20">
        <v>0</v>
      </c>
      <c r="M472" s="20">
        <v>0.14000000000000057</v>
      </c>
      <c r="N472" s="20">
        <v>0</v>
      </c>
      <c r="O472" s="27">
        <v>0</v>
      </c>
      <c r="P472" s="198">
        <v>0</v>
      </c>
      <c r="Q472" s="28">
        <f t="shared" si="77"/>
        <v>55439.999999999913</v>
      </c>
      <c r="R472" s="28">
        <f t="shared" si="78"/>
        <v>55439.999999999913</v>
      </c>
      <c r="S472" s="28">
        <f t="shared" si="89"/>
        <v>55439.999999999913</v>
      </c>
      <c r="T472" s="28">
        <f t="shared" si="88"/>
        <v>55439.999999999913</v>
      </c>
      <c r="U472" s="28">
        <f t="shared" si="81"/>
        <v>55439.999999999913</v>
      </c>
      <c r="V472" s="28">
        <f t="shared" si="82"/>
        <v>67759.999999999971</v>
      </c>
      <c r="W472" s="28">
        <f t="shared" si="83"/>
        <v>67759.999999999971</v>
      </c>
      <c r="X472" s="28">
        <f t="shared" si="84"/>
        <v>67759.999999999971</v>
      </c>
      <c r="Y472" s="28">
        <f t="shared" si="85"/>
        <v>67759.999999999971</v>
      </c>
      <c r="Z472" s="203">
        <f t="shared" si="86"/>
        <v>548239.99999999953</v>
      </c>
      <c r="AA472" s="239">
        <v>4.1858787365515511</v>
      </c>
      <c r="AB472" s="180">
        <v>4.2141087167905651</v>
      </c>
      <c r="AC472" s="36">
        <v>4.2360653680875755</v>
      </c>
      <c r="AD472" s="207">
        <v>0.32000000000000028</v>
      </c>
      <c r="AE472" s="173">
        <f t="shared" si="87"/>
        <v>28160.000000000025</v>
      </c>
    </row>
    <row r="473" spans="1:31" s="30" customFormat="1" ht="14.25" customHeight="1">
      <c r="A473" s="24">
        <v>3141</v>
      </c>
      <c r="B473" s="24" t="s">
        <v>499</v>
      </c>
      <c r="C473" s="25" t="s">
        <v>423</v>
      </c>
      <c r="D473" s="24" t="s">
        <v>27</v>
      </c>
      <c r="E473" s="191">
        <v>52.54</v>
      </c>
      <c r="F473" s="39">
        <v>53.57</v>
      </c>
      <c r="G473" s="192">
        <v>54.46</v>
      </c>
      <c r="H473" s="22">
        <v>1.0300000000000011</v>
      </c>
      <c r="I473" s="20">
        <v>4.9999999999997158E-2</v>
      </c>
      <c r="J473" s="20">
        <v>0</v>
      </c>
      <c r="K473" s="20">
        <v>0.1699999999999946</v>
      </c>
      <c r="L473" s="20">
        <v>0.53999999999999915</v>
      </c>
      <c r="M473" s="20">
        <v>0</v>
      </c>
      <c r="N473" s="20">
        <v>7.9999999999998295E-2</v>
      </c>
      <c r="O473" s="27">
        <v>5.0000000000004263E-2</v>
      </c>
      <c r="P473" s="198">
        <v>0</v>
      </c>
      <c r="Q473" s="28">
        <f t="shared" si="77"/>
        <v>317240.00000000035</v>
      </c>
      <c r="R473" s="28">
        <f t="shared" si="78"/>
        <v>326039.99999999983</v>
      </c>
      <c r="S473" s="28">
        <f t="shared" si="89"/>
        <v>326039.99999999983</v>
      </c>
      <c r="T473" s="28">
        <f t="shared" si="88"/>
        <v>340999.99999999936</v>
      </c>
      <c r="U473" s="28">
        <f t="shared" si="81"/>
        <v>388519.9999999993</v>
      </c>
      <c r="V473" s="28">
        <f t="shared" si="82"/>
        <v>388519.9999999993</v>
      </c>
      <c r="W473" s="28">
        <f t="shared" si="83"/>
        <v>395559.99999999913</v>
      </c>
      <c r="X473" s="28">
        <f t="shared" si="84"/>
        <v>399959.99999999948</v>
      </c>
      <c r="Y473" s="28">
        <f t="shared" si="85"/>
        <v>399959.99999999948</v>
      </c>
      <c r="Z473" s="203">
        <f t="shared" si="86"/>
        <v>3282839.9999999963</v>
      </c>
      <c r="AA473" s="239">
        <v>4.0650217796656065</v>
      </c>
      <c r="AB473" s="180">
        <v>4.1447129184751912</v>
      </c>
      <c r="AC473" s="36">
        <v>4.213572252009687</v>
      </c>
      <c r="AD473" s="207">
        <v>1.9200000000000017</v>
      </c>
      <c r="AE473" s="173">
        <f t="shared" si="87"/>
        <v>168960.00000000015</v>
      </c>
    </row>
    <row r="474" spans="1:31" s="30" customFormat="1" ht="14.25" customHeight="1">
      <c r="A474" s="24">
        <v>3143</v>
      </c>
      <c r="B474" s="24" t="s">
        <v>500</v>
      </c>
      <c r="C474" s="25" t="s">
        <v>423</v>
      </c>
      <c r="D474" s="24" t="s">
        <v>27</v>
      </c>
      <c r="E474" s="191">
        <v>176.48</v>
      </c>
      <c r="F474" s="39">
        <v>181.44</v>
      </c>
      <c r="G474" s="192">
        <v>190.1</v>
      </c>
      <c r="H474" s="22">
        <v>4.960000000000008</v>
      </c>
      <c r="I474" s="20">
        <v>1.4699999999999989</v>
      </c>
      <c r="J474" s="20">
        <v>9.0000000000003411E-2</v>
      </c>
      <c r="K474" s="20">
        <v>0.93999999999999773</v>
      </c>
      <c r="L474" s="20">
        <v>0.50999999999999091</v>
      </c>
      <c r="M474" s="20">
        <v>0.65000000000003411</v>
      </c>
      <c r="N474" s="20">
        <v>4.7099999999999795</v>
      </c>
      <c r="O474" s="27">
        <v>0.12999999999999545</v>
      </c>
      <c r="P474" s="198">
        <v>0.15999999999999659</v>
      </c>
      <c r="Q474" s="28">
        <f t="shared" si="77"/>
        <v>1527680.0000000026</v>
      </c>
      <c r="R474" s="28">
        <f t="shared" si="78"/>
        <v>1786400.0000000023</v>
      </c>
      <c r="S474" s="28">
        <f t="shared" si="89"/>
        <v>1794320.0000000026</v>
      </c>
      <c r="T474" s="28">
        <f t="shared" si="88"/>
        <v>1877040.0000000023</v>
      </c>
      <c r="U474" s="28">
        <f t="shared" si="81"/>
        <v>1921920.0000000016</v>
      </c>
      <c r="V474" s="28">
        <f t="shared" si="82"/>
        <v>1979120.0000000047</v>
      </c>
      <c r="W474" s="28">
        <f t="shared" si="83"/>
        <v>2393600.0000000028</v>
      </c>
      <c r="X474" s="28">
        <f t="shared" si="84"/>
        <v>2405040.0000000023</v>
      </c>
      <c r="Y474" s="28">
        <f t="shared" si="85"/>
        <v>2419120.0000000019</v>
      </c>
      <c r="Z474" s="203">
        <f t="shared" si="86"/>
        <v>18104240.000000022</v>
      </c>
      <c r="AA474" s="239">
        <v>8.2682883406264924</v>
      </c>
      <c r="AB474" s="180">
        <v>8.5006699712334033</v>
      </c>
      <c r="AC474" s="36">
        <v>8.9064008020914347</v>
      </c>
      <c r="AD474" s="207">
        <v>13.620000000000005</v>
      </c>
      <c r="AE474" s="173">
        <f t="shared" si="87"/>
        <v>1198560.0000000005</v>
      </c>
    </row>
    <row r="475" spans="1:31" s="30" customFormat="1" ht="14.25" customHeight="1">
      <c r="A475" s="24">
        <v>3144</v>
      </c>
      <c r="B475" s="24" t="s">
        <v>501</v>
      </c>
      <c r="C475" s="25" t="s">
        <v>423</v>
      </c>
      <c r="D475" s="24" t="s">
        <v>27</v>
      </c>
      <c r="E475" s="191">
        <v>34.520000000000003</v>
      </c>
      <c r="F475" s="39">
        <v>34.81</v>
      </c>
      <c r="G475" s="192">
        <v>34.869999999999997</v>
      </c>
      <c r="H475" s="22">
        <v>0.28999999999999915</v>
      </c>
      <c r="I475" s="20">
        <v>0</v>
      </c>
      <c r="J475" s="20">
        <v>0</v>
      </c>
      <c r="K475" s="20">
        <v>0</v>
      </c>
      <c r="L475" s="20">
        <v>0</v>
      </c>
      <c r="M475" s="20">
        <v>0</v>
      </c>
      <c r="N475" s="20">
        <v>0</v>
      </c>
      <c r="O475" s="27">
        <v>6.0000000000002274E-2</v>
      </c>
      <c r="P475" s="198">
        <v>0</v>
      </c>
      <c r="Q475" s="28">
        <f t="shared" si="77"/>
        <v>89319.999999999738</v>
      </c>
      <c r="R475" s="28">
        <f t="shared" si="78"/>
        <v>89319.999999999738</v>
      </c>
      <c r="S475" s="28">
        <f t="shared" si="89"/>
        <v>89319.999999999738</v>
      </c>
      <c r="T475" s="28">
        <f t="shared" si="88"/>
        <v>89319.999999999738</v>
      </c>
      <c r="U475" s="28">
        <f t="shared" si="81"/>
        <v>89319.999999999738</v>
      </c>
      <c r="V475" s="28">
        <f t="shared" si="82"/>
        <v>89319.999999999738</v>
      </c>
      <c r="W475" s="28">
        <f t="shared" si="83"/>
        <v>89319.999999999738</v>
      </c>
      <c r="X475" s="28">
        <f t="shared" si="84"/>
        <v>94599.999999999942</v>
      </c>
      <c r="Y475" s="28">
        <f t="shared" si="85"/>
        <v>94599.999999999942</v>
      </c>
      <c r="Z475" s="203">
        <f t="shared" si="86"/>
        <v>814439.99999999814</v>
      </c>
      <c r="AA475" s="239">
        <v>4.0755126858006401</v>
      </c>
      <c r="AB475" s="180">
        <v>4.1097507703569027</v>
      </c>
      <c r="AC475" s="36">
        <v>4.1168345119892331</v>
      </c>
      <c r="AD475" s="207">
        <v>0.34999999999999432</v>
      </c>
      <c r="AE475" s="173">
        <f t="shared" si="87"/>
        <v>30799.999999999498</v>
      </c>
    </row>
    <row r="476" spans="1:31" s="30" customFormat="1" ht="14.25" customHeight="1">
      <c r="A476" s="24">
        <v>3146</v>
      </c>
      <c r="B476" s="24" t="s">
        <v>502</v>
      </c>
      <c r="C476" s="25" t="s">
        <v>423</v>
      </c>
      <c r="D476" s="24" t="s">
        <v>27</v>
      </c>
      <c r="E476" s="191">
        <v>53.79</v>
      </c>
      <c r="F476" s="39">
        <v>56.92</v>
      </c>
      <c r="G476" s="192">
        <v>57.480000000000004</v>
      </c>
      <c r="H476" s="22">
        <v>3.1300000000000026</v>
      </c>
      <c r="I476" s="20">
        <v>0</v>
      </c>
      <c r="J476" s="20">
        <v>2.0000000000003126E-2</v>
      </c>
      <c r="K476" s="20">
        <v>0.31999999999999318</v>
      </c>
      <c r="L476" s="20">
        <v>0.21999999999999886</v>
      </c>
      <c r="M476" s="20">
        <v>0</v>
      </c>
      <c r="N476" s="20">
        <v>0</v>
      </c>
      <c r="O476" s="27">
        <v>0</v>
      </c>
      <c r="P476" s="198">
        <v>0</v>
      </c>
      <c r="Q476" s="28">
        <f t="shared" si="77"/>
        <v>964040.0000000007</v>
      </c>
      <c r="R476" s="28">
        <f t="shared" si="78"/>
        <v>964040.0000000007</v>
      </c>
      <c r="S476" s="28">
        <f t="shared" si="89"/>
        <v>965800.00000000093</v>
      </c>
      <c r="T476" s="28">
        <f t="shared" si="88"/>
        <v>993960.00000000035</v>
      </c>
      <c r="U476" s="28">
        <f t="shared" si="81"/>
        <v>1013320.0000000002</v>
      </c>
      <c r="V476" s="28">
        <f t="shared" si="82"/>
        <v>1013320.0000000002</v>
      </c>
      <c r="W476" s="28">
        <f t="shared" si="83"/>
        <v>1013320.0000000002</v>
      </c>
      <c r="X476" s="28">
        <f t="shared" si="84"/>
        <v>1013320.0000000002</v>
      </c>
      <c r="Y476" s="28">
        <f t="shared" si="85"/>
        <v>1013320.0000000002</v>
      </c>
      <c r="Z476" s="203">
        <f t="shared" si="86"/>
        <v>8954440.0000000037</v>
      </c>
      <c r="AA476" s="239">
        <v>4.0591631136097792</v>
      </c>
      <c r="AB476" s="180">
        <v>4.2953627891182133</v>
      </c>
      <c r="AC476" s="36">
        <v>4.3376221559823414</v>
      </c>
      <c r="AD476" s="207">
        <v>3.6900000000000048</v>
      </c>
      <c r="AE476" s="173">
        <f t="shared" si="87"/>
        <v>324720.00000000041</v>
      </c>
    </row>
    <row r="477" spans="1:31" s="30" customFormat="1" ht="14.25" customHeight="1">
      <c r="A477" s="24">
        <v>3149</v>
      </c>
      <c r="B477" s="24" t="s">
        <v>503</v>
      </c>
      <c r="C477" s="25" t="s">
        <v>423</v>
      </c>
      <c r="D477" s="24" t="s">
        <v>27</v>
      </c>
      <c r="E477" s="191">
        <v>657.54</v>
      </c>
      <c r="F477" s="39">
        <v>686.43999999999994</v>
      </c>
      <c r="G477" s="192">
        <v>776.28</v>
      </c>
      <c r="H477" s="22">
        <v>28.899999999999977</v>
      </c>
      <c r="I477" s="20">
        <v>3.9500000000001592</v>
      </c>
      <c r="J477" s="20">
        <v>1.8699999999998909</v>
      </c>
      <c r="K477" s="20">
        <v>3.8799999999999955</v>
      </c>
      <c r="L477" s="20">
        <v>1.1599999999999682</v>
      </c>
      <c r="M477" s="20">
        <v>2.7600000000001046</v>
      </c>
      <c r="N477" s="20">
        <v>37.970000000000027</v>
      </c>
      <c r="O477" s="27">
        <v>28.209999999999923</v>
      </c>
      <c r="P477" s="198">
        <v>10.039999999999964</v>
      </c>
      <c r="Q477" s="28">
        <f t="shared" si="77"/>
        <v>8901199.9999999925</v>
      </c>
      <c r="R477" s="28">
        <f t="shared" si="78"/>
        <v>9596400.0000000205</v>
      </c>
      <c r="S477" s="28">
        <f t="shared" si="89"/>
        <v>9760960.0000000112</v>
      </c>
      <c r="T477" s="28">
        <f t="shared" si="88"/>
        <v>10102400.000000011</v>
      </c>
      <c r="U477" s="28">
        <f t="shared" si="81"/>
        <v>10204480.000000007</v>
      </c>
      <c r="V477" s="28">
        <f t="shared" si="82"/>
        <v>10447360.000000017</v>
      </c>
      <c r="W477" s="28">
        <f t="shared" si="83"/>
        <v>13788720.000000019</v>
      </c>
      <c r="X477" s="28">
        <f t="shared" si="84"/>
        <v>16271200.000000011</v>
      </c>
      <c r="Y477" s="28">
        <f t="shared" si="85"/>
        <v>17154720.000000007</v>
      </c>
      <c r="Z477" s="203">
        <f t="shared" si="86"/>
        <v>106227440.00000009</v>
      </c>
      <c r="AA477" s="239">
        <v>17.189240059603168</v>
      </c>
      <c r="AB477" s="180">
        <v>17.944736360546884</v>
      </c>
      <c r="AC477" s="36">
        <v>20.293310328601677</v>
      </c>
      <c r="AD477" s="207">
        <v>118.74</v>
      </c>
      <c r="AE477" s="173">
        <f t="shared" si="87"/>
        <v>10449120</v>
      </c>
    </row>
    <row r="478" spans="1:31" s="30" customFormat="1" ht="14.25" customHeight="1">
      <c r="A478" s="24">
        <v>3153</v>
      </c>
      <c r="B478" s="24" t="s">
        <v>504</v>
      </c>
      <c r="C478" s="25" t="s">
        <v>423</v>
      </c>
      <c r="D478" s="24" t="s">
        <v>27</v>
      </c>
      <c r="E478" s="191">
        <v>71.02</v>
      </c>
      <c r="F478" s="39">
        <v>72.899999999999991</v>
      </c>
      <c r="G478" s="192">
        <v>75.61</v>
      </c>
      <c r="H478" s="22">
        <v>1.8799999999999955</v>
      </c>
      <c r="I478" s="20">
        <v>0.12000000000001876</v>
      </c>
      <c r="J478" s="20">
        <v>0.13999999999998636</v>
      </c>
      <c r="K478" s="20">
        <v>0.54999999999999716</v>
      </c>
      <c r="L478" s="20">
        <v>0</v>
      </c>
      <c r="M478" s="20">
        <v>3.0000000000001137E-2</v>
      </c>
      <c r="N478" s="20">
        <v>1.5499999999999829</v>
      </c>
      <c r="O478" s="27">
        <v>0.13000000000000966</v>
      </c>
      <c r="P478" s="198">
        <v>0.18999999999999773</v>
      </c>
      <c r="Q478" s="28">
        <f t="shared" si="77"/>
        <v>579039.9999999986</v>
      </c>
      <c r="R478" s="28">
        <f t="shared" si="78"/>
        <v>600160.00000000186</v>
      </c>
      <c r="S478" s="28">
        <f t="shared" si="89"/>
        <v>612480.0000000007</v>
      </c>
      <c r="T478" s="28">
        <f t="shared" si="88"/>
        <v>660880.00000000047</v>
      </c>
      <c r="U478" s="28">
        <f t="shared" si="81"/>
        <v>660880.00000000047</v>
      </c>
      <c r="V478" s="28">
        <f t="shared" si="82"/>
        <v>663520.00000000058</v>
      </c>
      <c r="W478" s="28">
        <f t="shared" si="83"/>
        <v>799919.99999999907</v>
      </c>
      <c r="X478" s="28">
        <f t="shared" si="84"/>
        <v>811359.99999999988</v>
      </c>
      <c r="Y478" s="28">
        <f t="shared" si="85"/>
        <v>828079.99999999965</v>
      </c>
      <c r="Z478" s="203">
        <f t="shared" si="86"/>
        <v>6216320.0000000019</v>
      </c>
      <c r="AA478" s="239">
        <v>7.0876121473408977</v>
      </c>
      <c r="AB478" s="180">
        <v>7.2752312805005825</v>
      </c>
      <c r="AC478" s="36">
        <v>7.5456822650020445</v>
      </c>
      <c r="AD478" s="207">
        <v>4.5900000000000034</v>
      </c>
      <c r="AE478" s="173">
        <f t="shared" si="87"/>
        <v>403920.00000000029</v>
      </c>
    </row>
    <row r="479" spans="1:31" s="30" customFormat="1" ht="14.25" customHeight="1">
      <c r="A479" s="24">
        <v>3154</v>
      </c>
      <c r="B479" s="24" t="s">
        <v>505</v>
      </c>
      <c r="C479" s="25" t="s">
        <v>423</v>
      </c>
      <c r="D479" s="24" t="s">
        <v>27</v>
      </c>
      <c r="E479" s="191">
        <v>193.1</v>
      </c>
      <c r="F479" s="39">
        <v>198.56</v>
      </c>
      <c r="G479" s="192">
        <v>206.75</v>
      </c>
      <c r="H479" s="22">
        <v>5.460000000000008</v>
      </c>
      <c r="I479" s="20">
        <v>1.210000000000008</v>
      </c>
      <c r="J479" s="20">
        <v>0.34000000000000341</v>
      </c>
      <c r="K479" s="20">
        <v>2.6299999999999955</v>
      </c>
      <c r="L479" s="20">
        <v>0.56999999999999318</v>
      </c>
      <c r="M479" s="20">
        <v>2.6800000000000068</v>
      </c>
      <c r="N479" s="20">
        <v>0.46999999999999886</v>
      </c>
      <c r="O479" s="27">
        <v>0.10999999999998522</v>
      </c>
      <c r="P479" s="198">
        <v>0.18000000000000682</v>
      </c>
      <c r="Q479" s="28">
        <f t="shared" si="77"/>
        <v>1681680.0000000028</v>
      </c>
      <c r="R479" s="28">
        <f t="shared" si="78"/>
        <v>1894640.0000000042</v>
      </c>
      <c r="S479" s="28">
        <f t="shared" si="89"/>
        <v>1924560.0000000044</v>
      </c>
      <c r="T479" s="28">
        <f t="shared" si="88"/>
        <v>2156000.0000000042</v>
      </c>
      <c r="U479" s="28">
        <f t="shared" si="81"/>
        <v>2206160.0000000037</v>
      </c>
      <c r="V479" s="28">
        <f t="shared" si="82"/>
        <v>2442000.0000000042</v>
      </c>
      <c r="W479" s="28">
        <f t="shared" si="83"/>
        <v>2483360.0000000042</v>
      </c>
      <c r="X479" s="28">
        <f t="shared" si="84"/>
        <v>2493040.0000000028</v>
      </c>
      <c r="Y479" s="28">
        <f t="shared" si="85"/>
        <v>2508880.0000000033</v>
      </c>
      <c r="Z479" s="203">
        <f t="shared" si="86"/>
        <v>19790320.000000034</v>
      </c>
      <c r="AA479" s="239">
        <v>14.173933468393082</v>
      </c>
      <c r="AB479" s="180">
        <v>14.574708593910568</v>
      </c>
      <c r="AC479" s="36">
        <v>15.175871282186792</v>
      </c>
      <c r="AD479" s="207">
        <v>13.650000000000006</v>
      </c>
      <c r="AE479" s="173">
        <f t="shared" si="87"/>
        <v>1201200.0000000005</v>
      </c>
    </row>
    <row r="480" spans="1:31" s="30" customFormat="1" ht="14.25" customHeight="1">
      <c r="A480" s="24">
        <v>3158</v>
      </c>
      <c r="B480" s="24" t="s">
        <v>506</v>
      </c>
      <c r="C480" s="25" t="s">
        <v>423</v>
      </c>
      <c r="D480" s="24" t="s">
        <v>27</v>
      </c>
      <c r="E480" s="191">
        <v>80.16</v>
      </c>
      <c r="F480" s="39">
        <v>81.89</v>
      </c>
      <c r="G480" s="192">
        <v>82.85</v>
      </c>
      <c r="H480" s="22">
        <v>1.730000000000004</v>
      </c>
      <c r="I480" s="20">
        <v>0.26000000000000512</v>
      </c>
      <c r="J480" s="20">
        <v>-0.13000000000000966</v>
      </c>
      <c r="K480" s="20">
        <v>0.18999999999999773</v>
      </c>
      <c r="L480" s="20">
        <v>0</v>
      </c>
      <c r="M480" s="20">
        <v>0.18999999999999773</v>
      </c>
      <c r="N480" s="20">
        <v>1.0000000000005116E-2</v>
      </c>
      <c r="O480" s="27">
        <v>0.22999999999998977</v>
      </c>
      <c r="P480" s="198">
        <v>0.20999999999999375</v>
      </c>
      <c r="Q480" s="28">
        <f t="shared" si="77"/>
        <v>532840.00000000128</v>
      </c>
      <c r="R480" s="28">
        <f t="shared" si="78"/>
        <v>578600.00000000221</v>
      </c>
      <c r="S480" s="28">
        <f t="shared" si="89"/>
        <v>567160.0000000014</v>
      </c>
      <c r="T480" s="28">
        <f t="shared" si="88"/>
        <v>583880.00000000116</v>
      </c>
      <c r="U480" s="28">
        <f t="shared" si="81"/>
        <v>583880.00000000116</v>
      </c>
      <c r="V480" s="28">
        <f t="shared" si="82"/>
        <v>600600.00000000093</v>
      </c>
      <c r="W480" s="28">
        <f t="shared" si="83"/>
        <v>601480.0000000014</v>
      </c>
      <c r="X480" s="28">
        <f t="shared" si="84"/>
        <v>621720.00000000047</v>
      </c>
      <c r="Y480" s="28">
        <f t="shared" si="85"/>
        <v>640199.99999999988</v>
      </c>
      <c r="Z480" s="203">
        <f t="shared" si="86"/>
        <v>5310360.0000000102</v>
      </c>
      <c r="AA480" s="239">
        <v>4.5053703610029165</v>
      </c>
      <c r="AB480" s="180">
        <v>4.6026045267281548</v>
      </c>
      <c r="AC480" s="36">
        <v>4.6565610579976502</v>
      </c>
      <c r="AD480" s="207">
        <v>2.6899999999999977</v>
      </c>
      <c r="AE480" s="173">
        <f t="shared" si="87"/>
        <v>236719.9999999998</v>
      </c>
    </row>
    <row r="481" spans="1:31" s="30" customFormat="1" ht="14.25" customHeight="1">
      <c r="A481" s="24">
        <v>3159</v>
      </c>
      <c r="B481" s="24" t="s">
        <v>507</v>
      </c>
      <c r="C481" s="25" t="s">
        <v>423</v>
      </c>
      <c r="D481" s="24" t="s">
        <v>27</v>
      </c>
      <c r="E481" s="191">
        <v>149.97</v>
      </c>
      <c r="F481" s="39">
        <v>151.75</v>
      </c>
      <c r="G481" s="192">
        <v>152.35</v>
      </c>
      <c r="H481" s="22">
        <v>1.7800000000000011</v>
      </c>
      <c r="I481" s="20">
        <v>0.12999999999999545</v>
      </c>
      <c r="J481" s="20">
        <v>-0.31999999999999318</v>
      </c>
      <c r="K481" s="20">
        <v>0.74000000000000909</v>
      </c>
      <c r="L481" s="20">
        <v>0</v>
      </c>
      <c r="M481" s="20">
        <v>5.0000000000011369E-2</v>
      </c>
      <c r="N481" s="20">
        <v>0</v>
      </c>
      <c r="O481" s="27">
        <v>0</v>
      </c>
      <c r="P481" s="198">
        <v>0</v>
      </c>
      <c r="Q481" s="28">
        <f t="shared" si="77"/>
        <v>548240.00000000035</v>
      </c>
      <c r="R481" s="28">
        <f t="shared" si="78"/>
        <v>571119.99999999953</v>
      </c>
      <c r="S481" s="28">
        <f t="shared" si="89"/>
        <v>542960.00000000012</v>
      </c>
      <c r="T481" s="28">
        <f t="shared" si="88"/>
        <v>608080.00000000093</v>
      </c>
      <c r="U481" s="28">
        <f t="shared" si="81"/>
        <v>608080.00000000093</v>
      </c>
      <c r="V481" s="28">
        <f t="shared" si="82"/>
        <v>612480.00000000198</v>
      </c>
      <c r="W481" s="28">
        <f t="shared" si="83"/>
        <v>612480.00000000198</v>
      </c>
      <c r="X481" s="28">
        <f t="shared" si="84"/>
        <v>612480.00000000198</v>
      </c>
      <c r="Y481" s="28">
        <f t="shared" si="85"/>
        <v>612480.00000000198</v>
      </c>
      <c r="Z481" s="203">
        <f t="shared" si="86"/>
        <v>5328400.0000000093</v>
      </c>
      <c r="AA481" s="239">
        <v>11.269923574633092</v>
      </c>
      <c r="AB481" s="180">
        <v>11.403686753687881</v>
      </c>
      <c r="AC481" s="36">
        <v>11.44877546572882</v>
      </c>
      <c r="AD481" s="207">
        <v>2.3799999999999955</v>
      </c>
      <c r="AE481" s="173">
        <f t="shared" si="87"/>
        <v>209439.99999999959</v>
      </c>
    </row>
    <row r="482" spans="1:31" s="30" customFormat="1" ht="14.25" customHeight="1">
      <c r="A482" s="24">
        <v>3164</v>
      </c>
      <c r="B482" s="24" t="s">
        <v>508</v>
      </c>
      <c r="C482" s="25" t="s">
        <v>423</v>
      </c>
      <c r="D482" s="24" t="s">
        <v>27</v>
      </c>
      <c r="E482" s="191">
        <v>58.78</v>
      </c>
      <c r="F482" s="39">
        <v>59.51</v>
      </c>
      <c r="G482" s="192">
        <v>59.870000000000005</v>
      </c>
      <c r="H482" s="22">
        <v>0.72999999999999687</v>
      </c>
      <c r="I482" s="20">
        <v>0</v>
      </c>
      <c r="J482" s="20">
        <v>0</v>
      </c>
      <c r="K482" s="20">
        <v>0.32000000000000028</v>
      </c>
      <c r="L482" s="20">
        <v>0</v>
      </c>
      <c r="M482" s="20">
        <v>0</v>
      </c>
      <c r="N482" s="20">
        <v>3.9999999999999147E-2</v>
      </c>
      <c r="O482" s="27">
        <v>0</v>
      </c>
      <c r="P482" s="198">
        <v>0</v>
      </c>
      <c r="Q482" s="28">
        <f t="shared" si="77"/>
        <v>224839.99999999901</v>
      </c>
      <c r="R482" s="28">
        <f t="shared" si="78"/>
        <v>224839.99999999901</v>
      </c>
      <c r="S482" s="28">
        <f t="shared" si="89"/>
        <v>224839.99999999901</v>
      </c>
      <c r="T482" s="28">
        <f t="shared" si="88"/>
        <v>252999.99999999904</v>
      </c>
      <c r="U482" s="28">
        <f t="shared" si="81"/>
        <v>252999.99999999904</v>
      </c>
      <c r="V482" s="28">
        <f t="shared" si="82"/>
        <v>252999.99999999904</v>
      </c>
      <c r="W482" s="28">
        <f t="shared" si="83"/>
        <v>256519.99999999895</v>
      </c>
      <c r="X482" s="28">
        <f t="shared" si="84"/>
        <v>256519.99999999895</v>
      </c>
      <c r="Y482" s="28">
        <f t="shared" si="85"/>
        <v>256519.99999999895</v>
      </c>
      <c r="Z482" s="203">
        <f t="shared" si="86"/>
        <v>2203079.9999999912</v>
      </c>
      <c r="AA482" s="239">
        <v>3.7982126818173008</v>
      </c>
      <c r="AB482" s="180">
        <v>3.8453834075356852</v>
      </c>
      <c r="AC482" s="36">
        <v>3.8686456832324225</v>
      </c>
      <c r="AD482" s="207">
        <v>1.0900000000000034</v>
      </c>
      <c r="AE482" s="173">
        <f t="shared" si="87"/>
        <v>95920.000000000306</v>
      </c>
    </row>
    <row r="483" spans="1:31" s="30" customFormat="1" ht="14.25" customHeight="1">
      <c r="A483" s="24">
        <v>3166</v>
      </c>
      <c r="B483" s="24" t="s">
        <v>509</v>
      </c>
      <c r="C483" s="25" t="s">
        <v>423</v>
      </c>
      <c r="D483" s="24" t="s">
        <v>27</v>
      </c>
      <c r="E483" s="191">
        <v>296.06</v>
      </c>
      <c r="F483" s="39">
        <v>306.48</v>
      </c>
      <c r="G483" s="192">
        <v>324.06</v>
      </c>
      <c r="H483" s="22">
        <v>10.420000000000016</v>
      </c>
      <c r="I483" s="20">
        <v>1.5299999999999727</v>
      </c>
      <c r="J483" s="20">
        <v>-1.3199999999999932</v>
      </c>
      <c r="K483" s="20">
        <v>0.21999999999997044</v>
      </c>
      <c r="L483" s="20">
        <v>1.9300000000000637</v>
      </c>
      <c r="M483" s="20">
        <v>1.2699999999999818</v>
      </c>
      <c r="N483" s="20">
        <v>1.2300000000000182</v>
      </c>
      <c r="O483" s="27">
        <v>11.329999999999984</v>
      </c>
      <c r="P483" s="198">
        <v>1.3899999999999864</v>
      </c>
      <c r="Q483" s="28">
        <f t="shared" si="77"/>
        <v>3209360.0000000047</v>
      </c>
      <c r="R483" s="28">
        <f t="shared" si="78"/>
        <v>3478640</v>
      </c>
      <c r="S483" s="28">
        <f t="shared" si="89"/>
        <v>3362480.0000000005</v>
      </c>
      <c r="T483" s="28">
        <f t="shared" si="88"/>
        <v>3381839.9999999977</v>
      </c>
      <c r="U483" s="28">
        <f t="shared" si="81"/>
        <v>3551680.0000000033</v>
      </c>
      <c r="V483" s="28">
        <f t="shared" si="82"/>
        <v>3663440.0000000019</v>
      </c>
      <c r="W483" s="28">
        <f t="shared" si="83"/>
        <v>3771680.0000000033</v>
      </c>
      <c r="X483" s="28">
        <f t="shared" si="84"/>
        <v>4768720.0000000019</v>
      </c>
      <c r="Y483" s="28">
        <f t="shared" si="85"/>
        <v>4891040.0000000009</v>
      </c>
      <c r="Z483" s="203">
        <f t="shared" si="86"/>
        <v>34078880.000000015</v>
      </c>
      <c r="AA483" s="239">
        <v>11.309626132165928</v>
      </c>
      <c r="AB483" s="180">
        <v>11.707674853023757</v>
      </c>
      <c r="AC483" s="36">
        <v>12.379238817772379</v>
      </c>
      <c r="AD483" s="207">
        <v>28</v>
      </c>
      <c r="AE483" s="173">
        <f t="shared" si="87"/>
        <v>2464000</v>
      </c>
    </row>
    <row r="484" spans="1:31" s="30" customFormat="1" ht="14.25" customHeight="1">
      <c r="A484" s="24">
        <v>4001</v>
      </c>
      <c r="B484" s="24" t="s">
        <v>510</v>
      </c>
      <c r="C484" s="25" t="s">
        <v>511</v>
      </c>
      <c r="D484" s="24" t="s">
        <v>27</v>
      </c>
      <c r="E484" s="191">
        <v>60.29</v>
      </c>
      <c r="F484" s="39">
        <v>60.62</v>
      </c>
      <c r="G484" s="192">
        <v>62.35</v>
      </c>
      <c r="H484" s="22">
        <v>0.32999999999999829</v>
      </c>
      <c r="I484" s="20">
        <v>0.12000000000000455</v>
      </c>
      <c r="J484" s="20">
        <v>0</v>
      </c>
      <c r="K484" s="20">
        <v>0.32999999999999829</v>
      </c>
      <c r="L484" s="20">
        <v>0.11999999999999744</v>
      </c>
      <c r="M484" s="20">
        <v>0.57000000000000028</v>
      </c>
      <c r="N484" s="20">
        <v>0.25</v>
      </c>
      <c r="O484" s="27">
        <v>0.32999999999999829</v>
      </c>
      <c r="P484" s="198">
        <v>1.0000000000005116E-2</v>
      </c>
      <c r="Q484" s="28">
        <f t="shared" si="77"/>
        <v>101639.99999999948</v>
      </c>
      <c r="R484" s="28">
        <f t="shared" si="78"/>
        <v>122760.00000000028</v>
      </c>
      <c r="S484" s="28">
        <f t="shared" si="89"/>
        <v>122760.00000000028</v>
      </c>
      <c r="T484" s="28">
        <f t="shared" si="88"/>
        <v>151800.00000000012</v>
      </c>
      <c r="U484" s="28">
        <f t="shared" si="81"/>
        <v>162359.99999999988</v>
      </c>
      <c r="V484" s="28">
        <f t="shared" si="82"/>
        <v>212519.99999999991</v>
      </c>
      <c r="W484" s="28">
        <f t="shared" si="83"/>
        <v>234519.99999999991</v>
      </c>
      <c r="X484" s="28">
        <f t="shared" si="84"/>
        <v>263559.99999999977</v>
      </c>
      <c r="Y484" s="28">
        <f t="shared" si="85"/>
        <v>264440.00000000023</v>
      </c>
      <c r="Z484" s="203">
        <f t="shared" si="86"/>
        <v>1636359.9999999998</v>
      </c>
      <c r="AA484" s="239">
        <v>0.39781777583638067</v>
      </c>
      <c r="AB484" s="180">
        <v>0.39999524914913581</v>
      </c>
      <c r="AC484" s="36">
        <v>0.41141048803115504</v>
      </c>
      <c r="AD484" s="207">
        <v>2.0600000000000023</v>
      </c>
      <c r="AE484" s="173">
        <f t="shared" si="87"/>
        <v>181280.0000000002</v>
      </c>
    </row>
    <row r="485" spans="1:31" s="30" customFormat="1" ht="14.25" customHeight="1">
      <c r="A485" s="24">
        <v>4002</v>
      </c>
      <c r="B485" s="24" t="s">
        <v>512</v>
      </c>
      <c r="C485" s="25" t="s">
        <v>511</v>
      </c>
      <c r="D485" s="24" t="s">
        <v>27</v>
      </c>
      <c r="E485" s="191">
        <v>21.23</v>
      </c>
      <c r="F485" s="39">
        <v>21.27</v>
      </c>
      <c r="G485" s="192">
        <v>21.3</v>
      </c>
      <c r="H485" s="22">
        <v>3.9999999999999147E-2</v>
      </c>
      <c r="I485" s="20">
        <v>0</v>
      </c>
      <c r="J485" s="20">
        <v>0</v>
      </c>
      <c r="K485" s="20">
        <v>0</v>
      </c>
      <c r="L485" s="20">
        <v>0</v>
      </c>
      <c r="M485" s="20">
        <v>0</v>
      </c>
      <c r="N485" s="20">
        <v>3.0000000000001137E-2</v>
      </c>
      <c r="O485" s="27">
        <v>0</v>
      </c>
      <c r="P485" s="198">
        <v>0</v>
      </c>
      <c r="Q485" s="28">
        <f t="shared" si="77"/>
        <v>12319.999999999742</v>
      </c>
      <c r="R485" s="28">
        <f t="shared" si="78"/>
        <v>12319.999999999742</v>
      </c>
      <c r="S485" s="28">
        <f t="shared" si="89"/>
        <v>12319.999999999742</v>
      </c>
      <c r="T485" s="28">
        <f t="shared" si="88"/>
        <v>12319.999999999742</v>
      </c>
      <c r="U485" s="28">
        <f t="shared" si="81"/>
        <v>12319.999999999742</v>
      </c>
      <c r="V485" s="28">
        <f t="shared" si="82"/>
        <v>12319.999999999742</v>
      </c>
      <c r="W485" s="28">
        <f t="shared" si="83"/>
        <v>14959.999999999842</v>
      </c>
      <c r="X485" s="28">
        <f t="shared" si="84"/>
        <v>14959.999999999842</v>
      </c>
      <c r="Y485" s="28">
        <f t="shared" si="85"/>
        <v>14959.999999999842</v>
      </c>
      <c r="Z485" s="203">
        <f t="shared" si="86"/>
        <v>118799.99999999796</v>
      </c>
      <c r="AA485" s="239">
        <v>0.5748838317645657</v>
      </c>
      <c r="AB485" s="180">
        <v>0.57596698547490865</v>
      </c>
      <c r="AC485" s="36">
        <v>0.57677935075766606</v>
      </c>
      <c r="AD485" s="207">
        <v>7.0000000000000284E-2</v>
      </c>
      <c r="AE485" s="173">
        <f t="shared" si="87"/>
        <v>6160.0000000000255</v>
      </c>
    </row>
    <row r="486" spans="1:31" s="30" customFormat="1" ht="14.25" customHeight="1">
      <c r="A486" s="24">
        <v>4003</v>
      </c>
      <c r="B486" s="24" t="s">
        <v>513</v>
      </c>
      <c r="C486" s="25" t="s">
        <v>511</v>
      </c>
      <c r="D486" s="24" t="s">
        <v>27</v>
      </c>
      <c r="E486" s="191">
        <v>972.11</v>
      </c>
      <c r="F486" s="39">
        <v>989.56000000000006</v>
      </c>
      <c r="G486" s="192">
        <v>1036.25</v>
      </c>
      <c r="H486" s="22">
        <v>17.450000000000045</v>
      </c>
      <c r="I486" s="20">
        <v>2.3700000000000045</v>
      </c>
      <c r="J486" s="20">
        <v>4.0800000000000409</v>
      </c>
      <c r="K486" s="20">
        <v>4.7999999999999545</v>
      </c>
      <c r="L486" s="20">
        <v>3.0900000000000318</v>
      </c>
      <c r="M486" s="20">
        <v>3.279999999999859</v>
      </c>
      <c r="N486" s="20">
        <v>8.8200000000001637</v>
      </c>
      <c r="O486" s="27">
        <v>6.3099999999998317</v>
      </c>
      <c r="P486" s="198">
        <v>13.940000000000055</v>
      </c>
      <c r="Q486" s="28">
        <f t="shared" si="77"/>
        <v>5374600.000000014</v>
      </c>
      <c r="R486" s="28">
        <f t="shared" si="78"/>
        <v>5791720.0000000149</v>
      </c>
      <c r="S486" s="28">
        <f t="shared" si="89"/>
        <v>6150760.0000000186</v>
      </c>
      <c r="T486" s="28">
        <f t="shared" si="88"/>
        <v>6573160.0000000149</v>
      </c>
      <c r="U486" s="28">
        <f t="shared" si="81"/>
        <v>6845080.0000000177</v>
      </c>
      <c r="V486" s="28">
        <f t="shared" si="82"/>
        <v>7133720.0000000056</v>
      </c>
      <c r="W486" s="28">
        <f t="shared" si="83"/>
        <v>7909880.0000000205</v>
      </c>
      <c r="X486" s="28">
        <f t="shared" si="84"/>
        <v>8465160.0000000056</v>
      </c>
      <c r="Y486" s="28">
        <f t="shared" si="85"/>
        <v>9691880.0000000112</v>
      </c>
      <c r="Z486" s="203">
        <f t="shared" si="86"/>
        <v>63935960.000000134</v>
      </c>
      <c r="AA486" s="239">
        <v>18.128804380258998</v>
      </c>
      <c r="AB486" s="180">
        <v>18.454228083785878</v>
      </c>
      <c r="AC486" s="36">
        <v>19.324946291102226</v>
      </c>
      <c r="AD486" s="207">
        <v>64.139999999999986</v>
      </c>
      <c r="AE486" s="173">
        <f t="shared" si="87"/>
        <v>5644319.9999999991</v>
      </c>
    </row>
    <row r="487" spans="1:31" s="30" customFormat="1" ht="14.25" customHeight="1">
      <c r="A487" s="24">
        <v>4004</v>
      </c>
      <c r="B487" s="24" t="s">
        <v>514</v>
      </c>
      <c r="C487" s="25" t="s">
        <v>511</v>
      </c>
      <c r="D487" s="24" t="s">
        <v>27</v>
      </c>
      <c r="E487" s="191">
        <v>22.68</v>
      </c>
      <c r="F487" s="39">
        <v>22.8</v>
      </c>
      <c r="G487" s="192">
        <v>22.85</v>
      </c>
      <c r="H487" s="22">
        <v>0.12000000000000099</v>
      </c>
      <c r="I487" s="20">
        <v>3.9999999999999147E-2</v>
      </c>
      <c r="J487" s="20">
        <v>0</v>
      </c>
      <c r="K487" s="20">
        <v>0</v>
      </c>
      <c r="L487" s="20">
        <v>1.0000000000001563E-2</v>
      </c>
      <c r="M487" s="20">
        <v>0</v>
      </c>
      <c r="N487" s="20">
        <v>0</v>
      </c>
      <c r="O487" s="27">
        <v>0</v>
      </c>
      <c r="P487" s="198">
        <v>0</v>
      </c>
      <c r="Q487" s="28">
        <f t="shared" si="77"/>
        <v>36960.000000000313</v>
      </c>
      <c r="R487" s="28">
        <f t="shared" si="78"/>
        <v>44000.00000000016</v>
      </c>
      <c r="S487" s="28">
        <f t="shared" si="89"/>
        <v>44000.00000000016</v>
      </c>
      <c r="T487" s="28">
        <f t="shared" si="88"/>
        <v>44000.00000000016</v>
      </c>
      <c r="U487" s="28">
        <f t="shared" si="81"/>
        <v>44880.000000000298</v>
      </c>
      <c r="V487" s="28">
        <f t="shared" si="82"/>
        <v>44880.000000000298</v>
      </c>
      <c r="W487" s="28">
        <f t="shared" si="83"/>
        <v>44880.000000000298</v>
      </c>
      <c r="X487" s="28">
        <f t="shared" si="84"/>
        <v>44880.000000000298</v>
      </c>
      <c r="Y487" s="28">
        <f t="shared" si="85"/>
        <v>44880.000000000298</v>
      </c>
      <c r="Z487" s="203">
        <f t="shared" si="86"/>
        <v>393360.00000000227</v>
      </c>
      <c r="AA487" s="239">
        <v>4.9380565655685942</v>
      </c>
      <c r="AB487" s="180">
        <v>4.9641838489843018</v>
      </c>
      <c r="AC487" s="36">
        <v>4.9750702170741796</v>
      </c>
      <c r="AD487" s="207">
        <v>0.17000000000000171</v>
      </c>
      <c r="AE487" s="173">
        <f t="shared" si="87"/>
        <v>14960.000000000149</v>
      </c>
    </row>
    <row r="488" spans="1:31" s="30" customFormat="1" ht="14.25" customHeight="1">
      <c r="A488" s="24">
        <v>4005</v>
      </c>
      <c r="B488" s="24" t="s">
        <v>515</v>
      </c>
      <c r="C488" s="25" t="s">
        <v>511</v>
      </c>
      <c r="D488" s="24" t="s">
        <v>27</v>
      </c>
      <c r="E488" s="191">
        <v>11.620000000000001</v>
      </c>
      <c r="F488" s="39">
        <v>11.620000000000001</v>
      </c>
      <c r="G488" s="192">
        <v>11.620000000000001</v>
      </c>
      <c r="H488" s="22">
        <v>0</v>
      </c>
      <c r="I488" s="20">
        <v>0</v>
      </c>
      <c r="J488" s="20">
        <v>0</v>
      </c>
      <c r="K488" s="20">
        <v>0</v>
      </c>
      <c r="L488" s="20">
        <v>0</v>
      </c>
      <c r="M488" s="20">
        <v>0</v>
      </c>
      <c r="N488" s="20">
        <v>0</v>
      </c>
      <c r="O488" s="27">
        <v>0</v>
      </c>
      <c r="P488" s="198">
        <v>0</v>
      </c>
      <c r="Q488" s="28">
        <f t="shared" si="77"/>
        <v>0</v>
      </c>
      <c r="R488" s="28">
        <f t="shared" si="78"/>
        <v>0</v>
      </c>
      <c r="S488" s="28">
        <f t="shared" si="89"/>
        <v>0</v>
      </c>
      <c r="T488" s="28">
        <f t="shared" si="88"/>
        <v>0</v>
      </c>
      <c r="U488" s="28">
        <f t="shared" si="81"/>
        <v>0</v>
      </c>
      <c r="V488" s="28">
        <f t="shared" si="82"/>
        <v>0</v>
      </c>
      <c r="W488" s="28">
        <f t="shared" si="83"/>
        <v>0</v>
      </c>
      <c r="X488" s="28">
        <f t="shared" si="84"/>
        <v>0</v>
      </c>
      <c r="Y488" s="28">
        <f t="shared" si="85"/>
        <v>0</v>
      </c>
      <c r="Z488" s="203">
        <f t="shared" si="86"/>
        <v>0</v>
      </c>
      <c r="AA488" s="239">
        <v>1.5562638952133503</v>
      </c>
      <c r="AB488" s="180">
        <v>1.5562638952133503</v>
      </c>
      <c r="AC488" s="36">
        <v>1.5562638952133503</v>
      </c>
      <c r="AD488" s="207">
        <v>0</v>
      </c>
      <c r="AE488" s="173">
        <f t="shared" si="87"/>
        <v>0</v>
      </c>
    </row>
    <row r="489" spans="1:31" s="30" customFormat="1" ht="14.25" customHeight="1">
      <c r="A489" s="24">
        <v>4006</v>
      </c>
      <c r="B489" s="24" t="s">
        <v>516</v>
      </c>
      <c r="C489" s="25" t="s">
        <v>511</v>
      </c>
      <c r="D489" s="24" t="s">
        <v>27</v>
      </c>
      <c r="E489" s="191">
        <v>34.1</v>
      </c>
      <c r="F489" s="39">
        <v>34.1</v>
      </c>
      <c r="G489" s="192">
        <v>34.61</v>
      </c>
      <c r="H489" s="22">
        <v>0</v>
      </c>
      <c r="I489" s="20">
        <v>0</v>
      </c>
      <c r="J489" s="20">
        <v>0</v>
      </c>
      <c r="K489" s="20">
        <v>0</v>
      </c>
      <c r="L489" s="20">
        <v>0</v>
      </c>
      <c r="M489" s="20">
        <v>0</v>
      </c>
      <c r="N489" s="20">
        <v>0</v>
      </c>
      <c r="O489" s="27">
        <v>0.45999999999999375</v>
      </c>
      <c r="P489" s="198">
        <v>5.0000000000004263E-2</v>
      </c>
      <c r="Q489" s="28">
        <f t="shared" si="77"/>
        <v>0</v>
      </c>
      <c r="R489" s="28">
        <f t="shared" si="78"/>
        <v>0</v>
      </c>
      <c r="S489" s="28">
        <f t="shared" si="89"/>
        <v>0</v>
      </c>
      <c r="T489" s="28">
        <f t="shared" si="88"/>
        <v>0</v>
      </c>
      <c r="U489" s="28">
        <f t="shared" si="81"/>
        <v>0</v>
      </c>
      <c r="V489" s="28">
        <f t="shared" si="82"/>
        <v>0</v>
      </c>
      <c r="W489" s="28">
        <f t="shared" si="83"/>
        <v>0</v>
      </c>
      <c r="X489" s="28">
        <f t="shared" si="84"/>
        <v>40479.999999999447</v>
      </c>
      <c r="Y489" s="28">
        <f t="shared" si="85"/>
        <v>44879.999999999825</v>
      </c>
      <c r="Z489" s="203">
        <f t="shared" si="86"/>
        <v>85359.999999999272</v>
      </c>
      <c r="AA489" s="239">
        <v>0.4470993609494765</v>
      </c>
      <c r="AB489" s="180">
        <v>0.4470993609494765</v>
      </c>
      <c r="AC489" s="36">
        <v>0.4537861842364041</v>
      </c>
      <c r="AD489" s="207">
        <v>0.50999999999999801</v>
      </c>
      <c r="AE489" s="173">
        <f t="shared" si="87"/>
        <v>44879.999999999825</v>
      </c>
    </row>
    <row r="490" spans="1:31" s="30" customFormat="1" ht="14.25" customHeight="1">
      <c r="A490" s="24">
        <v>4007</v>
      </c>
      <c r="B490" s="24" t="s">
        <v>517</v>
      </c>
      <c r="C490" s="25" t="s">
        <v>511</v>
      </c>
      <c r="D490" s="24" t="s">
        <v>27</v>
      </c>
      <c r="E490" s="191">
        <v>17.400000000000002</v>
      </c>
      <c r="F490" s="39">
        <v>17.55</v>
      </c>
      <c r="G490" s="192">
        <v>17.670000000000002</v>
      </c>
      <c r="H490" s="22">
        <v>0.14999999999999858</v>
      </c>
      <c r="I490" s="20">
        <v>0</v>
      </c>
      <c r="J490" s="20">
        <v>0</v>
      </c>
      <c r="K490" s="20">
        <v>0</v>
      </c>
      <c r="L490" s="20">
        <v>0.12000000000000099</v>
      </c>
      <c r="M490" s="20">
        <v>0</v>
      </c>
      <c r="N490" s="20">
        <v>0</v>
      </c>
      <c r="O490" s="27">
        <v>0</v>
      </c>
      <c r="P490" s="198">
        <v>0</v>
      </c>
      <c r="Q490" s="28">
        <f t="shared" si="77"/>
        <v>46199.999999999549</v>
      </c>
      <c r="R490" s="28">
        <f t="shared" si="78"/>
        <v>46199.999999999549</v>
      </c>
      <c r="S490" s="28">
        <f t="shared" si="89"/>
        <v>46199.999999999549</v>
      </c>
      <c r="T490" s="28">
        <f t="shared" si="88"/>
        <v>46199.999999999549</v>
      </c>
      <c r="U490" s="28">
        <f t="shared" si="81"/>
        <v>56759.999999999636</v>
      </c>
      <c r="V490" s="28">
        <f t="shared" si="82"/>
        <v>56759.999999999636</v>
      </c>
      <c r="W490" s="28">
        <f t="shared" si="83"/>
        <v>56759.999999999636</v>
      </c>
      <c r="X490" s="28">
        <f t="shared" si="84"/>
        <v>56759.999999999636</v>
      </c>
      <c r="Y490" s="28">
        <f t="shared" si="85"/>
        <v>56759.999999999636</v>
      </c>
      <c r="Z490" s="203">
        <f t="shared" si="86"/>
        <v>468599.99999999645</v>
      </c>
      <c r="AA490" s="239">
        <v>3.5365134854982627</v>
      </c>
      <c r="AB490" s="180">
        <v>3.567000670718075</v>
      </c>
      <c r="AC490" s="36">
        <v>3.591390418893925</v>
      </c>
      <c r="AD490" s="207">
        <v>0.26999999999999957</v>
      </c>
      <c r="AE490" s="173">
        <f t="shared" si="87"/>
        <v>23759.999999999964</v>
      </c>
    </row>
    <row r="491" spans="1:31" s="30" customFormat="1" ht="14.25" customHeight="1">
      <c r="A491" s="24">
        <v>4008</v>
      </c>
      <c r="B491" s="24" t="s">
        <v>518</v>
      </c>
      <c r="C491" s="25" t="s">
        <v>511</v>
      </c>
      <c r="D491" s="24" t="s">
        <v>27</v>
      </c>
      <c r="E491" s="191">
        <v>137.05000000000001</v>
      </c>
      <c r="F491" s="39">
        <v>140.27000000000001</v>
      </c>
      <c r="G491" s="192">
        <v>145.31</v>
      </c>
      <c r="H491" s="22">
        <v>3.2199999999999989</v>
      </c>
      <c r="I491" s="20">
        <v>0</v>
      </c>
      <c r="J491" s="20">
        <v>0.65000000000000568</v>
      </c>
      <c r="K491" s="20">
        <v>1.2699999999999818</v>
      </c>
      <c r="L491" s="20">
        <v>1.3300000000000125</v>
      </c>
      <c r="M491" s="20">
        <v>0.25999999999999091</v>
      </c>
      <c r="N491" s="20">
        <v>0.96000000000000796</v>
      </c>
      <c r="O491" s="27">
        <v>0.40000000000000568</v>
      </c>
      <c r="P491" s="198">
        <v>0.16999999999998749</v>
      </c>
      <c r="Q491" s="28">
        <f t="shared" si="77"/>
        <v>991759.99999999965</v>
      </c>
      <c r="R491" s="28">
        <f t="shared" si="78"/>
        <v>991759.99999999965</v>
      </c>
      <c r="S491" s="28">
        <f t="shared" si="89"/>
        <v>1048960.0000000002</v>
      </c>
      <c r="T491" s="28">
        <f t="shared" si="88"/>
        <v>1160719.9999999986</v>
      </c>
      <c r="U491" s="28">
        <f t="shared" si="81"/>
        <v>1277759.9999999998</v>
      </c>
      <c r="V491" s="28">
        <f t="shared" si="82"/>
        <v>1300639.9999999991</v>
      </c>
      <c r="W491" s="28">
        <f t="shared" si="83"/>
        <v>1385119.9999999998</v>
      </c>
      <c r="X491" s="28">
        <f t="shared" si="84"/>
        <v>1420320.0000000002</v>
      </c>
      <c r="Y491" s="28">
        <f t="shared" si="85"/>
        <v>1435279.9999999991</v>
      </c>
      <c r="Z491" s="203">
        <f t="shared" si="86"/>
        <v>11012319.999999996</v>
      </c>
      <c r="AA491" s="239">
        <v>4.424921623515206</v>
      </c>
      <c r="AB491" s="180">
        <v>4.5288854880005687</v>
      </c>
      <c r="AC491" s="36">
        <v>4.6916115367602664</v>
      </c>
      <c r="AD491" s="207">
        <v>8.2599999999999909</v>
      </c>
      <c r="AE491" s="173">
        <f t="shared" si="87"/>
        <v>726879.99999999919</v>
      </c>
    </row>
    <row r="492" spans="1:31" s="30" customFormat="1" ht="14.25" customHeight="1">
      <c r="A492" s="24">
        <v>4009</v>
      </c>
      <c r="B492" s="24" t="s">
        <v>519</v>
      </c>
      <c r="C492" s="25" t="s">
        <v>511</v>
      </c>
      <c r="D492" s="24" t="s">
        <v>27</v>
      </c>
      <c r="E492" s="191">
        <v>527.23</v>
      </c>
      <c r="F492" s="39">
        <v>541.94000000000005</v>
      </c>
      <c r="G492" s="192">
        <v>551.35</v>
      </c>
      <c r="H492" s="22">
        <v>14.710000000000036</v>
      </c>
      <c r="I492" s="20">
        <v>2.9999999999972715E-2</v>
      </c>
      <c r="J492" s="20">
        <v>1.5599999999999454</v>
      </c>
      <c r="K492" s="20">
        <v>-0.21000000000003638</v>
      </c>
      <c r="L492" s="20">
        <v>2.220000000000141</v>
      </c>
      <c r="M492" s="20">
        <v>1.2699999999998681</v>
      </c>
      <c r="N492" s="20">
        <v>1.3600000000001273</v>
      </c>
      <c r="O492" s="27">
        <v>2.2599999999998772</v>
      </c>
      <c r="P492" s="198">
        <v>0.92000000000007276</v>
      </c>
      <c r="Q492" s="28">
        <f t="shared" si="77"/>
        <v>4530680.0000000121</v>
      </c>
      <c r="R492" s="28">
        <f t="shared" si="78"/>
        <v>4535960.0000000075</v>
      </c>
      <c r="S492" s="28">
        <f t="shared" si="89"/>
        <v>4673240.0000000028</v>
      </c>
      <c r="T492" s="28">
        <f t="shared" si="88"/>
        <v>4654760</v>
      </c>
      <c r="U492" s="28">
        <f t="shared" si="81"/>
        <v>4850120.0000000121</v>
      </c>
      <c r="V492" s="28">
        <f t="shared" si="82"/>
        <v>4961880.0000000009</v>
      </c>
      <c r="W492" s="28">
        <f t="shared" si="83"/>
        <v>5081560.0000000121</v>
      </c>
      <c r="X492" s="28">
        <f t="shared" si="84"/>
        <v>5280440.0000000009</v>
      </c>
      <c r="Y492" s="28">
        <f t="shared" si="85"/>
        <v>5361400.0000000075</v>
      </c>
      <c r="Z492" s="203">
        <f t="shared" si="86"/>
        <v>43930040.000000052</v>
      </c>
      <c r="AA492" s="239">
        <v>8.3329513754435336</v>
      </c>
      <c r="AB492" s="180">
        <v>8.5654451916770089</v>
      </c>
      <c r="AC492" s="36">
        <v>8.714171691388561</v>
      </c>
      <c r="AD492" s="207">
        <v>24.120000000000005</v>
      </c>
      <c r="AE492" s="173">
        <f t="shared" si="87"/>
        <v>2122560.0000000005</v>
      </c>
    </row>
    <row r="493" spans="1:31" s="30" customFormat="1" ht="14.25" customHeight="1">
      <c r="A493" s="24">
        <v>4010</v>
      </c>
      <c r="B493" s="24" t="s">
        <v>520</v>
      </c>
      <c r="C493" s="25" t="s">
        <v>511</v>
      </c>
      <c r="D493" s="24" t="s">
        <v>27</v>
      </c>
      <c r="E493" s="191">
        <v>113.29</v>
      </c>
      <c r="F493" s="39">
        <v>114.57000000000001</v>
      </c>
      <c r="G493" s="192">
        <v>118.62</v>
      </c>
      <c r="H493" s="22">
        <v>1.2800000000000011</v>
      </c>
      <c r="I493" s="20">
        <v>1.9999999999996021E-2</v>
      </c>
      <c r="J493" s="20">
        <v>0.45000000000000284</v>
      </c>
      <c r="K493" s="20">
        <v>-6.0000000000002274E-2</v>
      </c>
      <c r="L493" s="20">
        <v>0.5</v>
      </c>
      <c r="M493" s="20">
        <v>7.9999999999998295E-2</v>
      </c>
      <c r="N493" s="20">
        <v>1.6299999999999955</v>
      </c>
      <c r="O493" s="27">
        <v>0.12999999999999545</v>
      </c>
      <c r="P493" s="198">
        <v>1.3000000000000114</v>
      </c>
      <c r="Q493" s="28">
        <f t="shared" si="77"/>
        <v>394240.00000000035</v>
      </c>
      <c r="R493" s="28">
        <f t="shared" si="78"/>
        <v>397759.99999999965</v>
      </c>
      <c r="S493" s="28">
        <f t="shared" si="89"/>
        <v>437359.99999999988</v>
      </c>
      <c r="T493" s="28">
        <f t="shared" si="88"/>
        <v>432079.99999999971</v>
      </c>
      <c r="U493" s="28">
        <f t="shared" si="81"/>
        <v>476079.99999999971</v>
      </c>
      <c r="V493" s="28">
        <f t="shared" si="82"/>
        <v>483119.99999999953</v>
      </c>
      <c r="W493" s="28">
        <f t="shared" si="83"/>
        <v>626559.99999999907</v>
      </c>
      <c r="X493" s="28">
        <f t="shared" si="84"/>
        <v>637999.99999999872</v>
      </c>
      <c r="Y493" s="28">
        <f t="shared" si="85"/>
        <v>752399.99999999977</v>
      </c>
      <c r="Z493" s="203">
        <f t="shared" si="86"/>
        <v>4637599.9999999963</v>
      </c>
      <c r="AA493" s="239">
        <v>7.3878679587338443</v>
      </c>
      <c r="AB493" s="180">
        <v>7.4713393241427877</v>
      </c>
      <c r="AC493" s="36">
        <v>7.7354479412570276</v>
      </c>
      <c r="AD493" s="207">
        <v>5.3299999999999983</v>
      </c>
      <c r="AE493" s="173">
        <f t="shared" si="87"/>
        <v>469039.99999999983</v>
      </c>
    </row>
    <row r="494" spans="1:31" s="30" customFormat="1" ht="14.25" customHeight="1">
      <c r="A494" s="24">
        <v>4011</v>
      </c>
      <c r="B494" s="24" t="s">
        <v>521</v>
      </c>
      <c r="C494" s="25" t="s">
        <v>511</v>
      </c>
      <c r="D494" s="24" t="s">
        <v>27</v>
      </c>
      <c r="E494" s="191">
        <v>46.35</v>
      </c>
      <c r="F494" s="39">
        <v>46.35</v>
      </c>
      <c r="G494" s="192">
        <v>46.940000000000005</v>
      </c>
      <c r="H494" s="22">
        <v>0</v>
      </c>
      <c r="I494" s="20">
        <v>0</v>
      </c>
      <c r="J494" s="20">
        <v>0.18999999999999773</v>
      </c>
      <c r="K494" s="20">
        <v>2.6099999999999994</v>
      </c>
      <c r="L494" s="20">
        <v>7.9999999999998295E-2</v>
      </c>
      <c r="M494" s="20">
        <v>-2.5099999999999909</v>
      </c>
      <c r="N494" s="20">
        <v>4.9999999999990052E-2</v>
      </c>
      <c r="O494" s="27">
        <v>0</v>
      </c>
      <c r="P494" s="198">
        <v>0.17000000000000171</v>
      </c>
      <c r="Q494" s="28">
        <f t="shared" si="77"/>
        <v>0</v>
      </c>
      <c r="R494" s="28">
        <f t="shared" si="78"/>
        <v>0</v>
      </c>
      <c r="S494" s="28">
        <f t="shared" si="89"/>
        <v>16719.9999999998</v>
      </c>
      <c r="T494" s="28">
        <f t="shared" si="88"/>
        <v>246399.99999999974</v>
      </c>
      <c r="U494" s="28">
        <f t="shared" si="81"/>
        <v>253439.99999999959</v>
      </c>
      <c r="V494" s="28">
        <f t="shared" si="82"/>
        <v>32560.000000000407</v>
      </c>
      <c r="W494" s="28">
        <f t="shared" si="83"/>
        <v>36959.999999999534</v>
      </c>
      <c r="X494" s="28">
        <f t="shared" si="84"/>
        <v>36959.999999999534</v>
      </c>
      <c r="Y494" s="28">
        <f t="shared" si="85"/>
        <v>51919.99999999968</v>
      </c>
      <c r="Z494" s="203">
        <f t="shared" si="86"/>
        <v>674959.99999999825</v>
      </c>
      <c r="AA494" s="239">
        <v>5.9667868177136967</v>
      </c>
      <c r="AB494" s="180">
        <v>5.9667868177136967</v>
      </c>
      <c r="AC494" s="36">
        <v>6.0427394438722972</v>
      </c>
      <c r="AD494" s="207">
        <v>0.59000000000000341</v>
      </c>
      <c r="AE494" s="173">
        <f t="shared" si="87"/>
        <v>51920.000000000298</v>
      </c>
    </row>
    <row r="495" spans="1:31" s="30" customFormat="1" ht="14.25" customHeight="1">
      <c r="A495" s="24">
        <v>4012</v>
      </c>
      <c r="B495" s="24" t="s">
        <v>522</v>
      </c>
      <c r="C495" s="25" t="s">
        <v>511</v>
      </c>
      <c r="D495" s="24" t="s">
        <v>27</v>
      </c>
      <c r="E495" s="191">
        <v>498.81</v>
      </c>
      <c r="F495" s="39">
        <v>520.58000000000004</v>
      </c>
      <c r="G495" s="192">
        <v>539.99</v>
      </c>
      <c r="H495" s="22">
        <v>21.770000000000039</v>
      </c>
      <c r="I495" s="20">
        <v>1.4400000000000546</v>
      </c>
      <c r="J495" s="20">
        <v>2.2899999999999636</v>
      </c>
      <c r="K495" s="20">
        <v>2.4599999999999227</v>
      </c>
      <c r="L495" s="20">
        <v>5.32000000000005</v>
      </c>
      <c r="M495" s="20">
        <v>1.3299999999999272</v>
      </c>
      <c r="N495" s="20">
        <v>1.3899999999999864</v>
      </c>
      <c r="O495" s="27">
        <v>1.3800000000001091</v>
      </c>
      <c r="P495" s="198">
        <v>3.7999999999999545</v>
      </c>
      <c r="Q495" s="28">
        <f t="shared" si="77"/>
        <v>6705160.0000000121</v>
      </c>
      <c r="R495" s="28">
        <f t="shared" si="78"/>
        <v>6958600.0000000214</v>
      </c>
      <c r="S495" s="28">
        <f t="shared" si="89"/>
        <v>7160120.0000000186</v>
      </c>
      <c r="T495" s="28">
        <f t="shared" si="88"/>
        <v>7376600.0000000121</v>
      </c>
      <c r="U495" s="28">
        <f t="shared" si="81"/>
        <v>7844760.0000000168</v>
      </c>
      <c r="V495" s="28">
        <f t="shared" si="82"/>
        <v>7961800.0000000102</v>
      </c>
      <c r="W495" s="28">
        <f t="shared" si="83"/>
        <v>8084120.0000000093</v>
      </c>
      <c r="X495" s="28">
        <f t="shared" si="84"/>
        <v>8205560.0000000186</v>
      </c>
      <c r="Y495" s="28">
        <f t="shared" si="85"/>
        <v>8539960.0000000149</v>
      </c>
      <c r="Z495" s="203">
        <f t="shared" si="86"/>
        <v>68836680.000000134</v>
      </c>
      <c r="AA495" s="239">
        <v>6.0808908058237865</v>
      </c>
      <c r="AB495" s="180">
        <v>6.3462844283309225</v>
      </c>
      <c r="AC495" s="36">
        <v>6.5829077729732495</v>
      </c>
      <c r="AD495" s="207">
        <v>41.180000000000007</v>
      </c>
      <c r="AE495" s="173">
        <f t="shared" si="87"/>
        <v>3623840.0000000005</v>
      </c>
    </row>
    <row r="496" spans="1:31" s="30" customFormat="1" ht="14.25" customHeight="1">
      <c r="A496" s="24">
        <v>4013</v>
      </c>
      <c r="B496" s="24" t="s">
        <v>523</v>
      </c>
      <c r="C496" s="25" t="s">
        <v>511</v>
      </c>
      <c r="D496" s="24" t="s">
        <v>27</v>
      </c>
      <c r="E496" s="191">
        <v>56.94</v>
      </c>
      <c r="F496" s="39">
        <v>58.78</v>
      </c>
      <c r="G496" s="192">
        <v>58.77</v>
      </c>
      <c r="H496" s="22">
        <v>1.8400000000000034</v>
      </c>
      <c r="I496" s="20">
        <v>0</v>
      </c>
      <c r="J496" s="20">
        <v>0.21000000000000085</v>
      </c>
      <c r="K496" s="20">
        <v>-1.2700000000000031</v>
      </c>
      <c r="L496" s="20">
        <v>0.15999999999999659</v>
      </c>
      <c r="M496" s="20">
        <v>0</v>
      </c>
      <c r="N496" s="20">
        <v>0.64999999999999858</v>
      </c>
      <c r="O496" s="27">
        <v>0.24000000000000199</v>
      </c>
      <c r="P496" s="198">
        <v>0</v>
      </c>
      <c r="Q496" s="28">
        <f t="shared" si="77"/>
        <v>566720.00000000116</v>
      </c>
      <c r="R496" s="28">
        <f t="shared" si="78"/>
        <v>566720.00000000116</v>
      </c>
      <c r="S496" s="28">
        <f t="shared" si="89"/>
        <v>585200.00000000128</v>
      </c>
      <c r="T496" s="28">
        <f t="shared" si="88"/>
        <v>473440.00000000099</v>
      </c>
      <c r="U496" s="28">
        <f t="shared" si="81"/>
        <v>487520.0000000007</v>
      </c>
      <c r="V496" s="28">
        <f t="shared" si="82"/>
        <v>487520.0000000007</v>
      </c>
      <c r="W496" s="28">
        <f t="shared" si="83"/>
        <v>544720.00000000058</v>
      </c>
      <c r="X496" s="28">
        <f t="shared" si="84"/>
        <v>565840.0000000007</v>
      </c>
      <c r="Y496" s="28">
        <f t="shared" si="85"/>
        <v>565840.0000000007</v>
      </c>
      <c r="Z496" s="203">
        <f t="shared" si="86"/>
        <v>4843520.0000000084</v>
      </c>
      <c r="AA496" s="239">
        <v>10.005447293046794</v>
      </c>
      <c r="AB496" s="180">
        <v>10.328770493243598</v>
      </c>
      <c r="AC496" s="36">
        <v>10.327013301938182</v>
      </c>
      <c r="AD496" s="207">
        <v>1.8300000000000054</v>
      </c>
      <c r="AE496" s="173">
        <f t="shared" si="87"/>
        <v>161040.00000000047</v>
      </c>
    </row>
    <row r="497" spans="1:31" s="30" customFormat="1" ht="14.25" customHeight="1">
      <c r="A497" s="24">
        <v>4014</v>
      </c>
      <c r="B497" s="24" t="s">
        <v>524</v>
      </c>
      <c r="C497" s="25" t="s">
        <v>511</v>
      </c>
      <c r="D497" s="24" t="s">
        <v>27</v>
      </c>
      <c r="E497" s="191">
        <v>58.76</v>
      </c>
      <c r="F497" s="39">
        <v>63.08</v>
      </c>
      <c r="G497" s="192">
        <v>63.67</v>
      </c>
      <c r="H497" s="22">
        <v>4.32</v>
      </c>
      <c r="I497" s="20">
        <v>4.9999999999997158E-2</v>
      </c>
      <c r="J497" s="20">
        <v>0.49000000000000909</v>
      </c>
      <c r="K497" s="20">
        <v>0</v>
      </c>
      <c r="L497" s="20">
        <v>0</v>
      </c>
      <c r="M497" s="20">
        <v>0</v>
      </c>
      <c r="N497" s="20">
        <v>0.11999999999999744</v>
      </c>
      <c r="O497" s="27">
        <v>-7.0000000000000284E-2</v>
      </c>
      <c r="P497" s="198">
        <v>0</v>
      </c>
      <c r="Q497" s="28">
        <f t="shared" si="77"/>
        <v>1330560.0000000002</v>
      </c>
      <c r="R497" s="28">
        <f t="shared" si="78"/>
        <v>1339359.9999999998</v>
      </c>
      <c r="S497" s="28">
        <f t="shared" si="89"/>
        <v>1382480.0000000005</v>
      </c>
      <c r="T497" s="28">
        <f t="shared" si="88"/>
        <v>1382480.0000000005</v>
      </c>
      <c r="U497" s="28">
        <f t="shared" si="81"/>
        <v>1382480.0000000005</v>
      </c>
      <c r="V497" s="28">
        <f t="shared" si="82"/>
        <v>1382480.0000000005</v>
      </c>
      <c r="W497" s="28">
        <f t="shared" si="83"/>
        <v>1393040.0000000002</v>
      </c>
      <c r="X497" s="28">
        <f t="shared" si="84"/>
        <v>1386880.0000000002</v>
      </c>
      <c r="Y497" s="28">
        <f t="shared" si="85"/>
        <v>1386880.0000000002</v>
      </c>
      <c r="Z497" s="203">
        <f t="shared" si="86"/>
        <v>12366640.000000002</v>
      </c>
      <c r="AA497" s="239">
        <v>4.8929969189774338</v>
      </c>
      <c r="AB497" s="180">
        <v>5.2527271213256732</v>
      </c>
      <c r="AC497" s="36">
        <v>5.3018569406278626</v>
      </c>
      <c r="AD497" s="207">
        <v>4.9100000000000037</v>
      </c>
      <c r="AE497" s="173">
        <f t="shared" si="87"/>
        <v>432080.00000000035</v>
      </c>
    </row>
    <row r="498" spans="1:31" s="30" customFormat="1" ht="14.25" customHeight="1">
      <c r="A498" s="24">
        <v>4015</v>
      </c>
      <c r="B498" s="24" t="s">
        <v>525</v>
      </c>
      <c r="C498" s="25" t="s">
        <v>511</v>
      </c>
      <c r="D498" s="24" t="s">
        <v>27</v>
      </c>
      <c r="E498" s="191">
        <v>17.97</v>
      </c>
      <c r="F498" s="39">
        <v>18</v>
      </c>
      <c r="G498" s="192">
        <v>18.07</v>
      </c>
      <c r="H498" s="22">
        <v>3.0000000000001137E-2</v>
      </c>
      <c r="I498" s="20">
        <v>0</v>
      </c>
      <c r="J498" s="20">
        <v>0</v>
      </c>
      <c r="K498" s="20">
        <v>-3.0000000000001137E-2</v>
      </c>
      <c r="L498" s="20">
        <v>0</v>
      </c>
      <c r="M498" s="20">
        <v>0</v>
      </c>
      <c r="N498" s="20">
        <v>0.10000000000000142</v>
      </c>
      <c r="O498" s="27">
        <v>0</v>
      </c>
      <c r="P498" s="198">
        <v>0</v>
      </c>
      <c r="Q498" s="28">
        <f t="shared" si="77"/>
        <v>9240.0000000003492</v>
      </c>
      <c r="R498" s="28">
        <f t="shared" si="78"/>
        <v>9240.0000000003492</v>
      </c>
      <c r="S498" s="28">
        <f t="shared" si="89"/>
        <v>9240.0000000003492</v>
      </c>
      <c r="T498" s="28">
        <f t="shared" si="88"/>
        <v>6600.0000000002492</v>
      </c>
      <c r="U498" s="28">
        <f t="shared" si="81"/>
        <v>6600.0000000002492</v>
      </c>
      <c r="V498" s="28">
        <f t="shared" si="82"/>
        <v>6600.0000000002492</v>
      </c>
      <c r="W498" s="28">
        <f t="shared" si="83"/>
        <v>15400.000000000375</v>
      </c>
      <c r="X498" s="28">
        <f t="shared" si="84"/>
        <v>15400.000000000375</v>
      </c>
      <c r="Y498" s="28">
        <f t="shared" si="85"/>
        <v>15400.000000000375</v>
      </c>
      <c r="Z498" s="203">
        <f t="shared" si="86"/>
        <v>93720.000000002925</v>
      </c>
      <c r="AA498" s="239">
        <v>1.6148599466206564</v>
      </c>
      <c r="AB498" s="180">
        <v>1.6175558730757826</v>
      </c>
      <c r="AC498" s="36">
        <v>1.623846368137744</v>
      </c>
      <c r="AD498" s="207">
        <v>0.10000000000000142</v>
      </c>
      <c r="AE498" s="173">
        <f t="shared" si="87"/>
        <v>8800.0000000001255</v>
      </c>
    </row>
    <row r="499" spans="1:31" s="30" customFormat="1" ht="14.25" customHeight="1">
      <c r="A499" s="24">
        <v>4016</v>
      </c>
      <c r="B499" s="24" t="s">
        <v>526</v>
      </c>
      <c r="C499" s="25" t="s">
        <v>511</v>
      </c>
      <c r="D499" s="24" t="s">
        <v>27</v>
      </c>
      <c r="E499" s="191">
        <v>168.35</v>
      </c>
      <c r="F499" s="39">
        <v>185.63</v>
      </c>
      <c r="G499" s="192">
        <v>188.16</v>
      </c>
      <c r="H499" s="22">
        <v>17.28</v>
      </c>
      <c r="I499" s="20">
        <v>0.41999999999998749</v>
      </c>
      <c r="J499" s="20">
        <v>3.0000000000001137E-2</v>
      </c>
      <c r="K499" s="20">
        <v>1.4400000000000261</v>
      </c>
      <c r="L499" s="20">
        <v>0.58999999999997499</v>
      </c>
      <c r="M499" s="20">
        <v>0.26000000000001933</v>
      </c>
      <c r="N499" s="20">
        <v>-0.40999999999999659</v>
      </c>
      <c r="O499" s="27">
        <v>0</v>
      </c>
      <c r="P499" s="198">
        <v>0.19999999999998863</v>
      </c>
      <c r="Q499" s="28">
        <f t="shared" si="77"/>
        <v>5322240.0000000009</v>
      </c>
      <c r="R499" s="28">
        <f t="shared" si="78"/>
        <v>5396159.9999999991</v>
      </c>
      <c r="S499" s="28">
        <f t="shared" si="89"/>
        <v>5398799.9999999991</v>
      </c>
      <c r="T499" s="28">
        <f t="shared" si="88"/>
        <v>5525520.0000000009</v>
      </c>
      <c r="U499" s="28">
        <f t="shared" si="81"/>
        <v>5577439.9999999991</v>
      </c>
      <c r="V499" s="28">
        <f t="shared" si="82"/>
        <v>5600320.0000000009</v>
      </c>
      <c r="W499" s="28">
        <f t="shared" si="83"/>
        <v>5564240.0000000009</v>
      </c>
      <c r="X499" s="28">
        <f t="shared" si="84"/>
        <v>5564240.0000000009</v>
      </c>
      <c r="Y499" s="28">
        <f t="shared" si="85"/>
        <v>5581840</v>
      </c>
      <c r="Z499" s="203">
        <f t="shared" si="86"/>
        <v>49530800</v>
      </c>
      <c r="AA499" s="239">
        <v>9.5138257051307402</v>
      </c>
      <c r="AB499" s="180">
        <v>10.490356196278107</v>
      </c>
      <c r="AC499" s="36">
        <v>10.633332014715771</v>
      </c>
      <c r="AD499" s="207">
        <v>19.810000000000002</v>
      </c>
      <c r="AE499" s="173">
        <f t="shared" si="87"/>
        <v>1743280.0000000002</v>
      </c>
    </row>
    <row r="500" spans="1:31" s="30" customFormat="1" ht="14.25" customHeight="1">
      <c r="A500" s="24">
        <v>4017</v>
      </c>
      <c r="B500" s="24" t="s">
        <v>527</v>
      </c>
      <c r="C500" s="25" t="s">
        <v>511</v>
      </c>
      <c r="D500" s="24" t="s">
        <v>27</v>
      </c>
      <c r="E500" s="191">
        <v>20.85</v>
      </c>
      <c r="F500" s="39">
        <v>21.03</v>
      </c>
      <c r="G500" s="192">
        <v>21.38</v>
      </c>
      <c r="H500" s="22">
        <v>0.17999999999999972</v>
      </c>
      <c r="I500" s="20">
        <v>0</v>
      </c>
      <c r="J500" s="20">
        <v>0</v>
      </c>
      <c r="K500" s="20">
        <v>0.10999999999999943</v>
      </c>
      <c r="L500" s="20">
        <v>5.9999999999998721E-2</v>
      </c>
      <c r="M500" s="20">
        <v>3.9999999999999147E-2</v>
      </c>
      <c r="N500" s="20">
        <v>8.0000000000001847E-2</v>
      </c>
      <c r="O500" s="27">
        <v>0</v>
      </c>
      <c r="P500" s="198">
        <v>5.9999999999998721E-2</v>
      </c>
      <c r="Q500" s="28">
        <f t="shared" si="77"/>
        <v>55439.999999999913</v>
      </c>
      <c r="R500" s="28">
        <f t="shared" si="78"/>
        <v>55439.999999999913</v>
      </c>
      <c r="S500" s="28">
        <f t="shared" si="89"/>
        <v>55439.999999999913</v>
      </c>
      <c r="T500" s="28">
        <f t="shared" si="88"/>
        <v>65119.999999999862</v>
      </c>
      <c r="U500" s="28">
        <f t="shared" si="81"/>
        <v>70399.999999999753</v>
      </c>
      <c r="V500" s="28">
        <f t="shared" si="82"/>
        <v>73919.99999999968</v>
      </c>
      <c r="W500" s="28">
        <f t="shared" si="83"/>
        <v>80959.99999999984</v>
      </c>
      <c r="X500" s="28">
        <f t="shared" si="84"/>
        <v>80959.99999999984</v>
      </c>
      <c r="Y500" s="28">
        <f t="shared" si="85"/>
        <v>86239.999999999724</v>
      </c>
      <c r="Z500" s="203">
        <f t="shared" si="86"/>
        <v>623919.99999999849</v>
      </c>
      <c r="AA500" s="239">
        <v>0.33585317175869472</v>
      </c>
      <c r="AB500" s="180">
        <v>0.33875262360121589</v>
      </c>
      <c r="AC500" s="36">
        <v>0.34439044662834012</v>
      </c>
      <c r="AD500" s="207">
        <v>0.52999999999999758</v>
      </c>
      <c r="AE500" s="173">
        <f t="shared" si="87"/>
        <v>46639.999999999789</v>
      </c>
    </row>
    <row r="501" spans="1:31" s="30" customFormat="1" ht="14.25" customHeight="1">
      <c r="A501" s="24">
        <v>4018</v>
      </c>
      <c r="B501" s="24" t="s">
        <v>528</v>
      </c>
      <c r="C501" s="25" t="s">
        <v>511</v>
      </c>
      <c r="D501" s="24" t="s">
        <v>27</v>
      </c>
      <c r="E501" s="191">
        <v>30.13</v>
      </c>
      <c r="F501" s="39">
        <v>30.279999999999998</v>
      </c>
      <c r="G501" s="192">
        <v>30.71</v>
      </c>
      <c r="H501" s="22">
        <v>0.14999999999999858</v>
      </c>
      <c r="I501" s="20">
        <v>0.17000000000000526</v>
      </c>
      <c r="J501" s="20">
        <v>0</v>
      </c>
      <c r="K501" s="20">
        <v>0</v>
      </c>
      <c r="L501" s="20">
        <v>0.12000000000000099</v>
      </c>
      <c r="M501" s="20">
        <v>0.14000000000000057</v>
      </c>
      <c r="N501" s="20">
        <v>0</v>
      </c>
      <c r="O501" s="27">
        <v>0</v>
      </c>
      <c r="P501" s="198">
        <v>0</v>
      </c>
      <c r="Q501" s="28">
        <f t="shared" si="77"/>
        <v>46199.999999999549</v>
      </c>
      <c r="R501" s="28">
        <f t="shared" si="78"/>
        <v>76120.000000000466</v>
      </c>
      <c r="S501" s="28">
        <f t="shared" si="89"/>
        <v>76120.000000000466</v>
      </c>
      <c r="T501" s="28">
        <f t="shared" si="88"/>
        <v>76120.000000000466</v>
      </c>
      <c r="U501" s="28">
        <f t="shared" si="81"/>
        <v>86680.000000000553</v>
      </c>
      <c r="V501" s="28">
        <f t="shared" si="82"/>
        <v>99000.000000000611</v>
      </c>
      <c r="W501" s="28">
        <f t="shared" si="83"/>
        <v>99000.000000000611</v>
      </c>
      <c r="X501" s="28">
        <f t="shared" si="84"/>
        <v>99000.000000000611</v>
      </c>
      <c r="Y501" s="28">
        <f t="shared" si="85"/>
        <v>99000.000000000611</v>
      </c>
      <c r="Z501" s="203">
        <f t="shared" si="86"/>
        <v>757240.00000000384</v>
      </c>
      <c r="AA501" s="239">
        <v>6.0179359658058207</v>
      </c>
      <c r="AB501" s="180">
        <v>6.0478958196017336</v>
      </c>
      <c r="AC501" s="36">
        <v>6.1337807338166854</v>
      </c>
      <c r="AD501" s="207">
        <v>0.58000000000000185</v>
      </c>
      <c r="AE501" s="173">
        <f t="shared" si="87"/>
        <v>51040.00000000016</v>
      </c>
    </row>
    <row r="502" spans="1:31" s="30" customFormat="1" ht="14.25" customHeight="1">
      <c r="A502" s="24">
        <v>4019</v>
      </c>
      <c r="B502" s="24" t="s">
        <v>529</v>
      </c>
      <c r="C502" s="25" t="s">
        <v>511</v>
      </c>
      <c r="D502" s="24" t="s">
        <v>27</v>
      </c>
      <c r="E502" s="191">
        <v>305.69</v>
      </c>
      <c r="F502" s="39">
        <v>343.76</v>
      </c>
      <c r="G502" s="192">
        <v>349.40000000000003</v>
      </c>
      <c r="H502" s="22">
        <v>38.069999999999993</v>
      </c>
      <c r="I502" s="20">
        <v>0.39999999999997726</v>
      </c>
      <c r="J502" s="20">
        <v>0.15000000000003411</v>
      </c>
      <c r="K502" s="20">
        <v>1.4499999999999886</v>
      </c>
      <c r="L502" s="20">
        <v>1.0299999999999727</v>
      </c>
      <c r="M502" s="20">
        <v>0.35000000000007958</v>
      </c>
      <c r="N502" s="20">
        <v>0.30999999999994543</v>
      </c>
      <c r="O502" s="27">
        <v>0.48000000000001819</v>
      </c>
      <c r="P502" s="198">
        <v>1.4700000000000273</v>
      </c>
      <c r="Q502" s="28">
        <f t="shared" si="77"/>
        <v>11725559.999999998</v>
      </c>
      <c r="R502" s="28">
        <f t="shared" si="78"/>
        <v>11795959.999999994</v>
      </c>
      <c r="S502" s="28">
        <f t="shared" si="89"/>
        <v>11809159.999999998</v>
      </c>
      <c r="T502" s="28">
        <f t="shared" si="88"/>
        <v>11936759.999999996</v>
      </c>
      <c r="U502" s="28">
        <f t="shared" si="81"/>
        <v>12027399.999999994</v>
      </c>
      <c r="V502" s="28">
        <f t="shared" si="82"/>
        <v>12058200.000000002</v>
      </c>
      <c r="W502" s="28">
        <f t="shared" si="83"/>
        <v>12085479.999999996</v>
      </c>
      <c r="X502" s="28">
        <f t="shared" si="84"/>
        <v>12127719.999999998</v>
      </c>
      <c r="Y502" s="28">
        <f t="shared" si="85"/>
        <v>12257080</v>
      </c>
      <c r="Z502" s="203">
        <f t="shared" si="86"/>
        <v>107823319.99999999</v>
      </c>
      <c r="AA502" s="239">
        <v>6.2389534053105296</v>
      </c>
      <c r="AB502" s="180">
        <v>7.0159397514133515</v>
      </c>
      <c r="AC502" s="36">
        <v>7.1310488397248823</v>
      </c>
      <c r="AD502" s="207">
        <v>43.710000000000036</v>
      </c>
      <c r="AE502" s="173">
        <f t="shared" si="87"/>
        <v>3846480.0000000033</v>
      </c>
    </row>
    <row r="503" spans="1:31" s="30" customFormat="1" ht="14.25" customHeight="1">
      <c r="A503" s="24">
        <v>4020</v>
      </c>
      <c r="B503" s="24" t="s">
        <v>530</v>
      </c>
      <c r="C503" s="25" t="s">
        <v>511</v>
      </c>
      <c r="D503" s="24" t="s">
        <v>27</v>
      </c>
      <c r="E503" s="191">
        <v>30.54</v>
      </c>
      <c r="F503" s="39">
        <v>30.79</v>
      </c>
      <c r="G503" s="192">
        <v>31.18</v>
      </c>
      <c r="H503" s="22">
        <v>0.25</v>
      </c>
      <c r="I503" s="20">
        <v>0</v>
      </c>
      <c r="J503" s="20">
        <v>0</v>
      </c>
      <c r="K503" s="20">
        <v>7.0000000000000284E-2</v>
      </c>
      <c r="L503" s="20">
        <v>3.9999999999999147E-2</v>
      </c>
      <c r="M503" s="20">
        <v>0.17000000000000526</v>
      </c>
      <c r="N503" s="20">
        <v>0</v>
      </c>
      <c r="O503" s="27">
        <v>0</v>
      </c>
      <c r="P503" s="198">
        <v>0.10999999999999943</v>
      </c>
      <c r="Q503" s="28">
        <f t="shared" si="77"/>
        <v>77000</v>
      </c>
      <c r="R503" s="28">
        <f t="shared" si="78"/>
        <v>77000</v>
      </c>
      <c r="S503" s="28">
        <f t="shared" si="89"/>
        <v>77000</v>
      </c>
      <c r="T503" s="28">
        <f t="shared" si="88"/>
        <v>83160.000000000029</v>
      </c>
      <c r="U503" s="28">
        <f t="shared" si="81"/>
        <v>86679.999999999956</v>
      </c>
      <c r="V503" s="28">
        <f t="shared" si="82"/>
        <v>101640.00000000042</v>
      </c>
      <c r="W503" s="28">
        <f t="shared" si="83"/>
        <v>101640.00000000042</v>
      </c>
      <c r="X503" s="28">
        <f t="shared" si="84"/>
        <v>101640.00000000042</v>
      </c>
      <c r="Y503" s="28">
        <f t="shared" si="85"/>
        <v>111320.00000000038</v>
      </c>
      <c r="Z503" s="203">
        <f t="shared" si="86"/>
        <v>817080.00000000163</v>
      </c>
      <c r="AA503" s="239">
        <v>5.6134546457127108</v>
      </c>
      <c r="AB503" s="180">
        <v>5.6594063045675949</v>
      </c>
      <c r="AC503" s="36">
        <v>5.7310908923812152</v>
      </c>
      <c r="AD503" s="207">
        <v>0.64000000000000057</v>
      </c>
      <c r="AE503" s="173">
        <f t="shared" si="87"/>
        <v>56320.000000000051</v>
      </c>
    </row>
    <row r="504" spans="1:31" s="30" customFormat="1" ht="14.25" customHeight="1">
      <c r="A504" s="24">
        <v>4021</v>
      </c>
      <c r="B504" s="24" t="s">
        <v>531</v>
      </c>
      <c r="C504" s="25" t="s">
        <v>511</v>
      </c>
      <c r="D504" s="24" t="s">
        <v>27</v>
      </c>
      <c r="E504" s="191">
        <v>14.52</v>
      </c>
      <c r="F504" s="39">
        <v>14.52</v>
      </c>
      <c r="G504" s="192">
        <v>14.52</v>
      </c>
      <c r="H504" s="22">
        <v>0</v>
      </c>
      <c r="I504" s="20">
        <v>0</v>
      </c>
      <c r="J504" s="20">
        <v>0</v>
      </c>
      <c r="K504" s="20">
        <v>0</v>
      </c>
      <c r="L504" s="20">
        <v>0</v>
      </c>
      <c r="M504" s="20">
        <v>0</v>
      </c>
      <c r="N504" s="20">
        <v>0</v>
      </c>
      <c r="O504" s="27">
        <v>0</v>
      </c>
      <c r="P504" s="198">
        <v>0</v>
      </c>
      <c r="Q504" s="28">
        <f t="shared" si="77"/>
        <v>0</v>
      </c>
      <c r="R504" s="28">
        <f t="shared" si="78"/>
        <v>0</v>
      </c>
      <c r="S504" s="28">
        <f t="shared" si="89"/>
        <v>0</v>
      </c>
      <c r="T504" s="28">
        <f t="shared" si="88"/>
        <v>0</v>
      </c>
      <c r="U504" s="28">
        <f t="shared" si="81"/>
        <v>0</v>
      </c>
      <c r="V504" s="28">
        <f t="shared" si="82"/>
        <v>0</v>
      </c>
      <c r="W504" s="28">
        <f t="shared" si="83"/>
        <v>0</v>
      </c>
      <c r="X504" s="28">
        <f t="shared" si="84"/>
        <v>0</v>
      </c>
      <c r="Y504" s="28">
        <f t="shared" si="85"/>
        <v>0</v>
      </c>
      <c r="Z504" s="203">
        <f t="shared" si="86"/>
        <v>0</v>
      </c>
      <c r="AA504" s="239">
        <v>4.6625136471646007</v>
      </c>
      <c r="AB504" s="180">
        <v>4.6625136471646007</v>
      </c>
      <c r="AC504" s="36">
        <v>4.6625136471646007</v>
      </c>
      <c r="AD504" s="207">
        <v>0</v>
      </c>
      <c r="AE504" s="173">
        <f t="shared" si="87"/>
        <v>0</v>
      </c>
    </row>
    <row r="505" spans="1:31" s="30" customFormat="1" ht="14.25" customHeight="1">
      <c r="A505" s="24">
        <v>4022</v>
      </c>
      <c r="B505" s="24" t="s">
        <v>532</v>
      </c>
      <c r="C505" s="25" t="s">
        <v>511</v>
      </c>
      <c r="D505" s="24" t="s">
        <v>27</v>
      </c>
      <c r="E505" s="191">
        <v>210.61</v>
      </c>
      <c r="F505" s="39">
        <v>220.56</v>
      </c>
      <c r="G505" s="192">
        <v>229.78</v>
      </c>
      <c r="H505" s="22">
        <v>9.9499999999999886</v>
      </c>
      <c r="I505" s="20">
        <v>1.5099999999999909</v>
      </c>
      <c r="J505" s="20">
        <v>9.9999999999994316E-2</v>
      </c>
      <c r="K505" s="20">
        <v>0.34000000000000341</v>
      </c>
      <c r="L505" s="20">
        <v>0.68999999999999773</v>
      </c>
      <c r="M505" s="20">
        <v>3.2900000000000205</v>
      </c>
      <c r="N505" s="20">
        <v>0.69999999999998863</v>
      </c>
      <c r="O505" s="27">
        <v>1.3400000000000034</v>
      </c>
      <c r="P505" s="198">
        <v>1.25</v>
      </c>
      <c r="Q505" s="28">
        <f t="shared" si="77"/>
        <v>3064599.9999999967</v>
      </c>
      <c r="R505" s="28">
        <f t="shared" si="78"/>
        <v>3330359.9999999953</v>
      </c>
      <c r="S505" s="28">
        <f t="shared" si="89"/>
        <v>3339159.9999999949</v>
      </c>
      <c r="T505" s="28">
        <f t="shared" si="88"/>
        <v>3369079.9999999953</v>
      </c>
      <c r="U505" s="28">
        <f t="shared" si="81"/>
        <v>3429799.9999999953</v>
      </c>
      <c r="V505" s="28">
        <f t="shared" si="82"/>
        <v>3719319.9999999972</v>
      </c>
      <c r="W505" s="28">
        <f t="shared" si="83"/>
        <v>3780919.9999999963</v>
      </c>
      <c r="X505" s="28">
        <f t="shared" si="84"/>
        <v>3898839.9999999967</v>
      </c>
      <c r="Y505" s="28">
        <f t="shared" si="85"/>
        <v>4008839.9999999967</v>
      </c>
      <c r="Z505" s="203">
        <f t="shared" si="86"/>
        <v>31940919.999999963</v>
      </c>
      <c r="AA505" s="239">
        <v>8.1460652427845375</v>
      </c>
      <c r="AB505" s="180">
        <v>8.5309156732755209</v>
      </c>
      <c r="AC505" s="36">
        <v>8.8875308460520905</v>
      </c>
      <c r="AD505" s="207">
        <v>19.169999999999987</v>
      </c>
      <c r="AE505" s="173">
        <f t="shared" si="87"/>
        <v>1686959.9999999988</v>
      </c>
    </row>
    <row r="506" spans="1:31" s="30" customFormat="1" ht="14.25" customHeight="1">
      <c r="A506" s="24">
        <v>4023</v>
      </c>
      <c r="B506" s="24" t="s">
        <v>533</v>
      </c>
      <c r="C506" s="25" t="s">
        <v>511</v>
      </c>
      <c r="D506" s="24" t="s">
        <v>27</v>
      </c>
      <c r="E506" s="191">
        <v>27.75</v>
      </c>
      <c r="F506" s="39">
        <v>27.83</v>
      </c>
      <c r="G506" s="192">
        <v>27.88</v>
      </c>
      <c r="H506" s="22">
        <v>7.9999999999998295E-2</v>
      </c>
      <c r="I506" s="20">
        <v>4.00000000000027E-2</v>
      </c>
      <c r="J506" s="20">
        <v>0</v>
      </c>
      <c r="K506" s="20">
        <v>1.0000000000001563E-2</v>
      </c>
      <c r="L506" s="20">
        <v>0</v>
      </c>
      <c r="M506" s="20">
        <v>0</v>
      </c>
      <c r="N506" s="20">
        <v>0</v>
      </c>
      <c r="O506" s="27">
        <v>0</v>
      </c>
      <c r="P506" s="198">
        <v>0</v>
      </c>
      <c r="Q506" s="28">
        <f t="shared" si="77"/>
        <v>24639.999999999483</v>
      </c>
      <c r="R506" s="28">
        <f t="shared" si="78"/>
        <v>31679.999999999956</v>
      </c>
      <c r="S506" s="28">
        <f t="shared" si="89"/>
        <v>31679.999999999956</v>
      </c>
      <c r="T506" s="28">
        <f t="shared" si="88"/>
        <v>32560.000000000095</v>
      </c>
      <c r="U506" s="28">
        <f t="shared" si="81"/>
        <v>32560.000000000095</v>
      </c>
      <c r="V506" s="28">
        <f t="shared" si="82"/>
        <v>32560.000000000095</v>
      </c>
      <c r="W506" s="28">
        <f t="shared" si="83"/>
        <v>32560.000000000095</v>
      </c>
      <c r="X506" s="28">
        <f t="shared" si="84"/>
        <v>32560.000000000095</v>
      </c>
      <c r="Y506" s="28">
        <f t="shared" si="85"/>
        <v>32560.000000000095</v>
      </c>
      <c r="Z506" s="203">
        <f t="shared" si="86"/>
        <v>283359.99999999994</v>
      </c>
      <c r="AA506" s="239">
        <v>3.8307564881281055</v>
      </c>
      <c r="AB506" s="180">
        <v>3.841800110436222</v>
      </c>
      <c r="AC506" s="36">
        <v>3.8487023743787963</v>
      </c>
      <c r="AD506" s="207">
        <v>0.12999999999999901</v>
      </c>
      <c r="AE506" s="173">
        <f t="shared" si="87"/>
        <v>11439.999999999913</v>
      </c>
    </row>
    <row r="507" spans="1:31" s="30" customFormat="1" ht="14.25" customHeight="1">
      <c r="A507" s="24">
        <v>4024</v>
      </c>
      <c r="B507" s="24" t="s">
        <v>534</v>
      </c>
      <c r="C507" s="25" t="s">
        <v>511</v>
      </c>
      <c r="D507" s="24" t="s">
        <v>27</v>
      </c>
      <c r="E507" s="191">
        <v>45.050000000000004</v>
      </c>
      <c r="F507" s="39">
        <v>45.13</v>
      </c>
      <c r="G507" s="192">
        <v>45.72</v>
      </c>
      <c r="H507" s="22">
        <v>7.9999999999998295E-2</v>
      </c>
      <c r="I507" s="20">
        <v>0</v>
      </c>
      <c r="J507" s="20">
        <v>0</v>
      </c>
      <c r="K507" s="20">
        <v>6.0000000000002274E-2</v>
      </c>
      <c r="L507" s="20">
        <v>0</v>
      </c>
      <c r="M507" s="20">
        <v>0</v>
      </c>
      <c r="N507" s="20">
        <v>0.40999999999999659</v>
      </c>
      <c r="O507" s="27">
        <v>0.12000000000000455</v>
      </c>
      <c r="P507" s="198">
        <v>0</v>
      </c>
      <c r="Q507" s="28">
        <f t="shared" si="77"/>
        <v>24639.999999999483</v>
      </c>
      <c r="R507" s="28">
        <f t="shared" si="78"/>
        <v>24639.999999999483</v>
      </c>
      <c r="S507" s="28">
        <f t="shared" si="89"/>
        <v>24639.999999999483</v>
      </c>
      <c r="T507" s="28">
        <f t="shared" si="88"/>
        <v>29919.999999999683</v>
      </c>
      <c r="U507" s="28">
        <f t="shared" si="81"/>
        <v>29919.999999999683</v>
      </c>
      <c r="V507" s="28">
        <f t="shared" si="82"/>
        <v>29919.999999999683</v>
      </c>
      <c r="W507" s="28">
        <f t="shared" si="83"/>
        <v>65999.999999999389</v>
      </c>
      <c r="X507" s="28">
        <f t="shared" si="84"/>
        <v>76559.999999999796</v>
      </c>
      <c r="Y507" s="28">
        <f t="shared" si="85"/>
        <v>76559.999999999796</v>
      </c>
      <c r="Z507" s="203">
        <f t="shared" si="86"/>
        <v>382799.99999999651</v>
      </c>
      <c r="AA507" s="239">
        <v>5.3087438133396185</v>
      </c>
      <c r="AB507" s="180">
        <v>5.3181711053499887</v>
      </c>
      <c r="AC507" s="36">
        <v>5.3876973839264668</v>
      </c>
      <c r="AD507" s="207">
        <v>0.6699999999999946</v>
      </c>
      <c r="AE507" s="173">
        <f t="shared" si="87"/>
        <v>58959.999999999527</v>
      </c>
    </row>
    <row r="508" spans="1:31" s="30" customFormat="1" ht="14.25" customHeight="1">
      <c r="A508" s="24">
        <v>4025</v>
      </c>
      <c r="B508" s="24" t="s">
        <v>535</v>
      </c>
      <c r="C508" s="25" t="s">
        <v>511</v>
      </c>
      <c r="D508" s="24" t="s">
        <v>27</v>
      </c>
      <c r="E508" s="191">
        <v>444.81</v>
      </c>
      <c r="F508" s="39">
        <v>454.31</v>
      </c>
      <c r="G508" s="192">
        <v>461.59000000000003</v>
      </c>
      <c r="H508" s="22">
        <v>9.5</v>
      </c>
      <c r="I508" s="20">
        <v>0.47000000000002728</v>
      </c>
      <c r="J508" s="20">
        <v>3.2599999999999909</v>
      </c>
      <c r="K508" s="20">
        <v>1.2999999999999545</v>
      </c>
      <c r="L508" s="20">
        <v>0.31999999999999318</v>
      </c>
      <c r="M508" s="20">
        <v>7.0000000000050022E-2</v>
      </c>
      <c r="N508" s="20">
        <v>0.10000000000002274</v>
      </c>
      <c r="O508" s="27">
        <v>0.46999999999997044</v>
      </c>
      <c r="P508" s="198">
        <v>1.2900000000000205</v>
      </c>
      <c r="Q508" s="28">
        <f t="shared" si="77"/>
        <v>2925999.9999999995</v>
      </c>
      <c r="R508" s="28">
        <f t="shared" si="78"/>
        <v>3008720.0000000042</v>
      </c>
      <c r="S508" s="28">
        <f t="shared" si="89"/>
        <v>3295600.0000000033</v>
      </c>
      <c r="T508" s="28">
        <f t="shared" si="88"/>
        <v>3409999.9999999991</v>
      </c>
      <c r="U508" s="28">
        <f t="shared" si="81"/>
        <v>3438159.9999999986</v>
      </c>
      <c r="V508" s="28">
        <f t="shared" si="82"/>
        <v>3444320.0000000028</v>
      </c>
      <c r="W508" s="28">
        <f t="shared" si="83"/>
        <v>3453120.0000000047</v>
      </c>
      <c r="X508" s="28">
        <f t="shared" si="84"/>
        <v>3494480.0000000019</v>
      </c>
      <c r="Y508" s="28">
        <f t="shared" si="85"/>
        <v>3608000.0000000037</v>
      </c>
      <c r="Z508" s="203">
        <f t="shared" si="86"/>
        <v>30078400.000000019</v>
      </c>
      <c r="AA508" s="239">
        <v>19.901924376177284</v>
      </c>
      <c r="AB508" s="180">
        <v>20.326978402781194</v>
      </c>
      <c r="AC508" s="36">
        <v>20.652704014747137</v>
      </c>
      <c r="AD508" s="207">
        <v>16.78000000000003</v>
      </c>
      <c r="AE508" s="173">
        <f t="shared" si="87"/>
        <v>1476640.0000000026</v>
      </c>
    </row>
    <row r="509" spans="1:31" s="30" customFormat="1" ht="14.25" customHeight="1">
      <c r="A509" s="24">
        <v>4026</v>
      </c>
      <c r="B509" s="24" t="s">
        <v>536</v>
      </c>
      <c r="C509" s="25" t="s">
        <v>511</v>
      </c>
      <c r="D509" s="24" t="s">
        <v>27</v>
      </c>
      <c r="E509" s="191">
        <v>27.490000000000002</v>
      </c>
      <c r="F509" s="39">
        <v>27.69</v>
      </c>
      <c r="G509" s="192">
        <v>28.12</v>
      </c>
      <c r="H509" s="22">
        <v>0.19999999999999929</v>
      </c>
      <c r="I509" s="20">
        <v>0</v>
      </c>
      <c r="J509" s="20">
        <v>1.9999999999999574E-2</v>
      </c>
      <c r="K509" s="20">
        <v>0.10999999999999943</v>
      </c>
      <c r="L509" s="20">
        <v>0.17000000000000171</v>
      </c>
      <c r="M509" s="20">
        <v>0</v>
      </c>
      <c r="N509" s="20">
        <v>0.12999999999999901</v>
      </c>
      <c r="O509" s="27">
        <v>0</v>
      </c>
      <c r="P509" s="198">
        <v>0</v>
      </c>
      <c r="Q509" s="28">
        <f t="shared" si="77"/>
        <v>61599.999999999789</v>
      </c>
      <c r="R509" s="28">
        <f t="shared" si="78"/>
        <v>61599.999999999789</v>
      </c>
      <c r="S509" s="28">
        <f t="shared" si="89"/>
        <v>63359.999999999753</v>
      </c>
      <c r="T509" s="28">
        <f t="shared" si="88"/>
        <v>73039.999999999709</v>
      </c>
      <c r="U509" s="28">
        <f t="shared" si="81"/>
        <v>87999.999999999854</v>
      </c>
      <c r="V509" s="28">
        <f t="shared" si="82"/>
        <v>87999.999999999854</v>
      </c>
      <c r="W509" s="28">
        <f t="shared" si="83"/>
        <v>99439.999999999767</v>
      </c>
      <c r="X509" s="28">
        <f t="shared" si="84"/>
        <v>99439.999999999767</v>
      </c>
      <c r="Y509" s="28">
        <f t="shared" si="85"/>
        <v>99439.999999999767</v>
      </c>
      <c r="Z509" s="203">
        <f t="shared" si="86"/>
        <v>733919.99999999802</v>
      </c>
      <c r="AA509" s="239">
        <v>4.9591398625367562</v>
      </c>
      <c r="AB509" s="180">
        <v>4.9952194541157793</v>
      </c>
      <c r="AC509" s="36">
        <v>5.0727905760106795</v>
      </c>
      <c r="AD509" s="207">
        <v>0.62999999999999901</v>
      </c>
      <c r="AE509" s="173">
        <f t="shared" si="87"/>
        <v>55439.999999999913</v>
      </c>
    </row>
    <row r="510" spans="1:31" s="30" customFormat="1" ht="14.25" customHeight="1">
      <c r="A510" s="24">
        <v>4027</v>
      </c>
      <c r="B510" s="24" t="s">
        <v>537</v>
      </c>
      <c r="C510" s="25" t="s">
        <v>511</v>
      </c>
      <c r="D510" s="24" t="s">
        <v>27</v>
      </c>
      <c r="E510" s="191">
        <v>65.91</v>
      </c>
      <c r="F510" s="39">
        <v>67</v>
      </c>
      <c r="G510" s="192">
        <v>67.319999999999993</v>
      </c>
      <c r="H510" s="22">
        <v>1.0900000000000034</v>
      </c>
      <c r="I510" s="20">
        <v>0.26999999999999602</v>
      </c>
      <c r="J510" s="20">
        <v>-0.98999999999999488</v>
      </c>
      <c r="K510" s="20">
        <v>0.1600000000000108</v>
      </c>
      <c r="L510" s="20">
        <v>-5.0000000000011369E-2</v>
      </c>
      <c r="M510" s="20">
        <v>0</v>
      </c>
      <c r="N510" s="20">
        <v>0</v>
      </c>
      <c r="O510" s="27">
        <v>7.9999999999998295E-2</v>
      </c>
      <c r="P510" s="198">
        <v>0.84999999999999432</v>
      </c>
      <c r="Q510" s="28">
        <f t="shared" si="77"/>
        <v>335720.00000000105</v>
      </c>
      <c r="R510" s="28">
        <f t="shared" si="78"/>
        <v>383240.00000000035</v>
      </c>
      <c r="S510" s="28">
        <f t="shared" si="89"/>
        <v>296120.00000000081</v>
      </c>
      <c r="T510" s="28">
        <f t="shared" si="88"/>
        <v>310200.00000000175</v>
      </c>
      <c r="U510" s="28">
        <f t="shared" si="81"/>
        <v>305800.00000000076</v>
      </c>
      <c r="V510" s="28">
        <f t="shared" si="82"/>
        <v>305800.00000000076</v>
      </c>
      <c r="W510" s="28">
        <f t="shared" si="83"/>
        <v>305800.00000000076</v>
      </c>
      <c r="X510" s="28">
        <f t="shared" si="84"/>
        <v>312840.00000000058</v>
      </c>
      <c r="Y510" s="28">
        <f t="shared" si="85"/>
        <v>387640.00000000012</v>
      </c>
      <c r="Z510" s="203">
        <f t="shared" si="86"/>
        <v>2943160.0000000065</v>
      </c>
      <c r="AA510" s="239">
        <v>4.5283407763655106</v>
      </c>
      <c r="AB510" s="180">
        <v>4.6032291308828581</v>
      </c>
      <c r="AC510" s="36">
        <v>4.6252147028512534</v>
      </c>
      <c r="AD510" s="207">
        <v>1.4099999999999966</v>
      </c>
      <c r="AE510" s="173">
        <f t="shared" si="87"/>
        <v>124079.99999999969</v>
      </c>
    </row>
    <row r="511" spans="1:31" s="30" customFormat="1" ht="14.25" customHeight="1">
      <c r="A511" s="24">
        <v>4028</v>
      </c>
      <c r="B511" s="24" t="s">
        <v>538</v>
      </c>
      <c r="C511" s="25" t="s">
        <v>511</v>
      </c>
      <c r="D511" s="24" t="s">
        <v>27</v>
      </c>
      <c r="E511" s="191">
        <v>366.5</v>
      </c>
      <c r="F511" s="39">
        <v>375.17</v>
      </c>
      <c r="G511" s="192">
        <v>387.21</v>
      </c>
      <c r="H511" s="22">
        <v>8.6700000000000159</v>
      </c>
      <c r="I511" s="20">
        <v>1</v>
      </c>
      <c r="J511" s="20">
        <v>5.2999999999999545</v>
      </c>
      <c r="K511" s="20">
        <v>2.6000000000000227</v>
      </c>
      <c r="L511" s="20">
        <v>-0.80000000000001137</v>
      </c>
      <c r="M511" s="20">
        <v>-0.20999999999997954</v>
      </c>
      <c r="N511" s="20">
        <v>3.1100000000000136</v>
      </c>
      <c r="O511" s="27">
        <v>0.56999999999999318</v>
      </c>
      <c r="P511" s="198">
        <v>0.46999999999997044</v>
      </c>
      <c r="Q511" s="28">
        <f t="shared" si="77"/>
        <v>2670360.0000000047</v>
      </c>
      <c r="R511" s="28">
        <f t="shared" si="78"/>
        <v>2846360.0000000047</v>
      </c>
      <c r="S511" s="28">
        <f t="shared" si="89"/>
        <v>3312760.0000000005</v>
      </c>
      <c r="T511" s="28">
        <f t="shared" si="88"/>
        <v>3541560.0000000023</v>
      </c>
      <c r="U511" s="28">
        <f t="shared" si="81"/>
        <v>3471160.0000000014</v>
      </c>
      <c r="V511" s="28">
        <f t="shared" si="82"/>
        <v>3452680.0000000033</v>
      </c>
      <c r="W511" s="28">
        <f t="shared" si="83"/>
        <v>3726360.0000000047</v>
      </c>
      <c r="X511" s="28">
        <f t="shared" si="84"/>
        <v>3776520.0000000042</v>
      </c>
      <c r="Y511" s="28">
        <f t="shared" si="85"/>
        <v>3817880.0000000014</v>
      </c>
      <c r="Z511" s="203">
        <f t="shared" si="86"/>
        <v>30615640.000000022</v>
      </c>
      <c r="AA511" s="239">
        <v>7.1899681797315482</v>
      </c>
      <c r="AB511" s="180">
        <v>7.3600555579533014</v>
      </c>
      <c r="AC511" s="36">
        <v>7.5962553311701306</v>
      </c>
      <c r="AD511" s="207">
        <v>20.70999999999998</v>
      </c>
      <c r="AE511" s="173">
        <f t="shared" si="87"/>
        <v>1822479.9999999981</v>
      </c>
    </row>
    <row r="512" spans="1:31" s="30" customFormat="1" ht="14.25" customHeight="1">
      <c r="A512" s="24">
        <v>4029</v>
      </c>
      <c r="B512" s="24" t="s">
        <v>539</v>
      </c>
      <c r="C512" s="25" t="s">
        <v>511</v>
      </c>
      <c r="D512" s="24" t="s">
        <v>27</v>
      </c>
      <c r="E512" s="191">
        <v>908.75</v>
      </c>
      <c r="F512" s="39">
        <v>926.32</v>
      </c>
      <c r="G512" s="192">
        <v>952.83</v>
      </c>
      <c r="H512" s="22">
        <v>17.57000000000005</v>
      </c>
      <c r="I512" s="20">
        <v>1.3600000000000136</v>
      </c>
      <c r="J512" s="20">
        <v>1.4599999999999227</v>
      </c>
      <c r="K512" s="20">
        <v>5.8400000000000318</v>
      </c>
      <c r="L512" s="20">
        <v>10.3900000000001</v>
      </c>
      <c r="M512" s="20">
        <v>0.61999999999989086</v>
      </c>
      <c r="N512" s="20">
        <v>3</v>
      </c>
      <c r="O512" s="27">
        <v>1.2100000000000364</v>
      </c>
      <c r="P512" s="198">
        <v>2.6299999999999955</v>
      </c>
      <c r="Q512" s="28">
        <f t="shared" si="77"/>
        <v>5411560.0000000149</v>
      </c>
      <c r="R512" s="28">
        <f t="shared" si="78"/>
        <v>5650920.0000000177</v>
      </c>
      <c r="S512" s="28">
        <f t="shared" si="89"/>
        <v>5779400.0000000112</v>
      </c>
      <c r="T512" s="28">
        <f t="shared" si="88"/>
        <v>6293320.000000014</v>
      </c>
      <c r="U512" s="28">
        <f t="shared" si="81"/>
        <v>7207640.0000000224</v>
      </c>
      <c r="V512" s="28">
        <f t="shared" si="82"/>
        <v>7262200.000000013</v>
      </c>
      <c r="W512" s="28">
        <f t="shared" si="83"/>
        <v>7526200.000000013</v>
      </c>
      <c r="X512" s="28">
        <f t="shared" si="84"/>
        <v>7632680.0000000158</v>
      </c>
      <c r="Y512" s="28">
        <f t="shared" si="85"/>
        <v>7864120.0000000158</v>
      </c>
      <c r="Z512" s="203">
        <f t="shared" si="86"/>
        <v>60628040.000000142</v>
      </c>
      <c r="AA512" s="239">
        <v>15.256929206169593</v>
      </c>
      <c r="AB512" s="180">
        <v>15.551910494920515</v>
      </c>
      <c r="AC512" s="36">
        <v>15.996984710332404</v>
      </c>
      <c r="AD512" s="207">
        <v>44.080000000000041</v>
      </c>
      <c r="AE512" s="173">
        <f t="shared" si="87"/>
        <v>3879040.0000000037</v>
      </c>
    </row>
    <row r="513" spans="1:31" s="30" customFormat="1" ht="14.25" customHeight="1">
      <c r="A513" s="24">
        <v>4030</v>
      </c>
      <c r="B513" s="24" t="s">
        <v>540</v>
      </c>
      <c r="C513" s="25" t="s">
        <v>511</v>
      </c>
      <c r="D513" s="24" t="s">
        <v>27</v>
      </c>
      <c r="E513" s="191">
        <v>21.53</v>
      </c>
      <c r="F513" s="39">
        <v>21.96</v>
      </c>
      <c r="G513" s="192">
        <v>22.93</v>
      </c>
      <c r="H513" s="22">
        <v>0.42999999999999972</v>
      </c>
      <c r="I513" s="20">
        <v>0</v>
      </c>
      <c r="J513" s="20">
        <v>7.0000000000000284E-2</v>
      </c>
      <c r="K513" s="20">
        <v>0.14000000000000057</v>
      </c>
      <c r="L513" s="20">
        <v>3.9999999999999147E-2</v>
      </c>
      <c r="M513" s="20">
        <v>0</v>
      </c>
      <c r="N513" s="20">
        <v>0</v>
      </c>
      <c r="O513" s="27">
        <v>0</v>
      </c>
      <c r="P513" s="198">
        <v>0.71999999999999886</v>
      </c>
      <c r="Q513" s="28">
        <f t="shared" si="77"/>
        <v>132439.99999999991</v>
      </c>
      <c r="R513" s="28">
        <f t="shared" si="78"/>
        <v>132439.99999999991</v>
      </c>
      <c r="S513" s="28">
        <f t="shared" si="89"/>
        <v>138599.99999999994</v>
      </c>
      <c r="T513" s="28">
        <f t="shared" si="88"/>
        <v>150920</v>
      </c>
      <c r="U513" s="28">
        <f t="shared" si="81"/>
        <v>154439.99999999991</v>
      </c>
      <c r="V513" s="28">
        <f t="shared" si="82"/>
        <v>154439.99999999991</v>
      </c>
      <c r="W513" s="28">
        <f t="shared" si="83"/>
        <v>154439.99999999991</v>
      </c>
      <c r="X513" s="28">
        <f t="shared" si="84"/>
        <v>154439.99999999991</v>
      </c>
      <c r="Y513" s="28">
        <f t="shared" si="85"/>
        <v>217799.99999999983</v>
      </c>
      <c r="Z513" s="203">
        <f t="shared" si="86"/>
        <v>1389959.9999999991</v>
      </c>
      <c r="AA513" s="239">
        <v>3.4493807776727494</v>
      </c>
      <c r="AB513" s="180">
        <v>3.5182722655686747</v>
      </c>
      <c r="AC513" s="36">
        <v>3.6736786452408801</v>
      </c>
      <c r="AD513" s="207">
        <v>1.3999999999999986</v>
      </c>
      <c r="AE513" s="173">
        <f t="shared" si="87"/>
        <v>123199.99999999987</v>
      </c>
    </row>
    <row r="514" spans="1:31" s="30" customFormat="1" ht="14.25" customHeight="1">
      <c r="A514" s="24">
        <v>4031</v>
      </c>
      <c r="B514" s="24" t="s">
        <v>541</v>
      </c>
      <c r="C514" s="25" t="s">
        <v>511</v>
      </c>
      <c r="D514" s="24" t="s">
        <v>27</v>
      </c>
      <c r="E514" s="191">
        <v>24.73</v>
      </c>
      <c r="F514" s="39">
        <v>24.73</v>
      </c>
      <c r="G514" s="192">
        <v>25.060000000000002</v>
      </c>
      <c r="H514" s="22">
        <v>0</v>
      </c>
      <c r="I514" s="20">
        <v>0</v>
      </c>
      <c r="J514" s="20">
        <v>0.10000000000000142</v>
      </c>
      <c r="K514" s="20">
        <v>3.9999999999999147E-2</v>
      </c>
      <c r="L514" s="20">
        <v>0.19000000000000128</v>
      </c>
      <c r="M514" s="20">
        <v>0</v>
      </c>
      <c r="N514" s="20">
        <v>0</v>
      </c>
      <c r="O514" s="27">
        <v>0</v>
      </c>
      <c r="P514" s="198">
        <v>0</v>
      </c>
      <c r="Q514" s="28">
        <f t="shared" si="77"/>
        <v>0</v>
      </c>
      <c r="R514" s="28">
        <f t="shared" si="78"/>
        <v>0</v>
      </c>
      <c r="S514" s="28">
        <f t="shared" si="89"/>
        <v>8800.0000000001255</v>
      </c>
      <c r="T514" s="28">
        <f t="shared" si="88"/>
        <v>12320.000000000051</v>
      </c>
      <c r="U514" s="28">
        <f t="shared" si="81"/>
        <v>29040.000000000164</v>
      </c>
      <c r="V514" s="28">
        <f t="shared" si="82"/>
        <v>29040.000000000164</v>
      </c>
      <c r="W514" s="28">
        <f t="shared" si="83"/>
        <v>29040.000000000164</v>
      </c>
      <c r="X514" s="28">
        <f t="shared" si="84"/>
        <v>29040.000000000164</v>
      </c>
      <c r="Y514" s="28">
        <f t="shared" si="85"/>
        <v>29040.000000000164</v>
      </c>
      <c r="Z514" s="203">
        <f t="shared" si="86"/>
        <v>166320.00000000099</v>
      </c>
      <c r="AA514" s="239">
        <v>0.47368763815091353</v>
      </c>
      <c r="AB514" s="180">
        <v>0.47368763815091353</v>
      </c>
      <c r="AC514" s="36">
        <v>0.48000858115899281</v>
      </c>
      <c r="AD514" s="207">
        <v>0.33000000000000185</v>
      </c>
      <c r="AE514" s="173">
        <f t="shared" si="87"/>
        <v>29040.000000000164</v>
      </c>
    </row>
    <row r="515" spans="1:31" s="30" customFormat="1" ht="14.25" customHeight="1">
      <c r="A515" s="24">
        <v>4032</v>
      </c>
      <c r="B515" s="24" t="s">
        <v>542</v>
      </c>
      <c r="C515" s="25" t="s">
        <v>511</v>
      </c>
      <c r="D515" s="24" t="s">
        <v>27</v>
      </c>
      <c r="E515" s="191">
        <v>27.21</v>
      </c>
      <c r="F515" s="39">
        <v>27.23</v>
      </c>
      <c r="G515" s="192">
        <v>27.23</v>
      </c>
      <c r="H515" s="22">
        <v>1.9999999999999574E-2</v>
      </c>
      <c r="I515" s="20">
        <v>0</v>
      </c>
      <c r="J515" s="20">
        <v>0</v>
      </c>
      <c r="K515" s="20">
        <v>0</v>
      </c>
      <c r="L515" s="20">
        <v>0</v>
      </c>
      <c r="M515" s="20">
        <v>0</v>
      </c>
      <c r="N515" s="20">
        <v>0</v>
      </c>
      <c r="O515" s="27">
        <v>0</v>
      </c>
      <c r="P515" s="198">
        <v>0</v>
      </c>
      <c r="Q515" s="28">
        <f t="shared" ref="Q515:Q578" si="90">((H515/6)*88000)*6+((H515/6)*88000)*5+((H515/6)*88000)*4+((H515/6)*88000)*3+((H515/6)*88000)*2+((H515/6)*88000)</f>
        <v>6159.9999999998709</v>
      </c>
      <c r="R515" s="28">
        <f t="shared" ref="R515:R578" si="91">Q515+((I515/3)*88000+((I515/3)*88000)*2+((I515/3)*88000)*3)</f>
        <v>6159.9999999998709</v>
      </c>
      <c r="S515" s="28">
        <f t="shared" si="89"/>
        <v>6159.9999999998709</v>
      </c>
      <c r="T515" s="28">
        <f t="shared" si="88"/>
        <v>6159.9999999998709</v>
      </c>
      <c r="U515" s="28">
        <f t="shared" ref="U515:U578" si="92">T515+(L515*88000)</f>
        <v>6159.9999999998709</v>
      </c>
      <c r="V515" s="28">
        <f t="shared" ref="V515:V578" si="93">U515+(M515*88000)</f>
        <v>6159.9999999998709</v>
      </c>
      <c r="W515" s="28">
        <f t="shared" ref="W515:W578" si="94">V515+(N515*88000)</f>
        <v>6159.9999999998709</v>
      </c>
      <c r="X515" s="28">
        <f t="shared" ref="X515:X578" si="95">W515+(O515*88000)</f>
        <v>6159.9999999998709</v>
      </c>
      <c r="Y515" s="28">
        <f t="shared" ref="Y515:Y578" si="96">X515+(P515*88000)</f>
        <v>6159.9999999998709</v>
      </c>
      <c r="Z515" s="203">
        <f t="shared" ref="Z515:Z578" si="97">SUM(Q515:Y515)</f>
        <v>55439.999999998829</v>
      </c>
      <c r="AA515" s="239">
        <v>2.6865583223080112</v>
      </c>
      <c r="AB515" s="180">
        <v>2.6885330068521553</v>
      </c>
      <c r="AC515" s="36">
        <v>2.6885330068521553</v>
      </c>
      <c r="AD515" s="207">
        <v>1.9999999999999574E-2</v>
      </c>
      <c r="AE515" s="173">
        <f t="shared" ref="AE515:AE578" si="98">AD515*88000</f>
        <v>1759.9999999999625</v>
      </c>
    </row>
    <row r="516" spans="1:31" s="30" customFormat="1" ht="14.25" customHeight="1">
      <c r="A516" s="24">
        <v>4033</v>
      </c>
      <c r="B516" s="24" t="s">
        <v>543</v>
      </c>
      <c r="C516" s="25" t="s">
        <v>511</v>
      </c>
      <c r="D516" s="24" t="s">
        <v>27</v>
      </c>
      <c r="E516" s="191">
        <v>97.54</v>
      </c>
      <c r="F516" s="39">
        <v>98.050000000000011</v>
      </c>
      <c r="G516" s="192">
        <v>99.07</v>
      </c>
      <c r="H516" s="22">
        <v>0.51000000000000512</v>
      </c>
      <c r="I516" s="20">
        <v>0</v>
      </c>
      <c r="J516" s="20">
        <v>0</v>
      </c>
      <c r="K516" s="20">
        <v>9.0000000000003411E-2</v>
      </c>
      <c r="L516" s="20">
        <v>0.11999999999999034</v>
      </c>
      <c r="M516" s="20">
        <v>3.0000000000015348E-2</v>
      </c>
      <c r="N516" s="20">
        <v>0</v>
      </c>
      <c r="O516" s="27">
        <v>4.0000000000006253E-2</v>
      </c>
      <c r="P516" s="198">
        <v>0.73999999999998067</v>
      </c>
      <c r="Q516" s="28">
        <f t="shared" si="90"/>
        <v>157080.00000000157</v>
      </c>
      <c r="R516" s="28">
        <f t="shared" si="91"/>
        <v>157080.00000000157</v>
      </c>
      <c r="S516" s="28">
        <f t="shared" si="89"/>
        <v>157080.00000000157</v>
      </c>
      <c r="T516" s="28">
        <f t="shared" si="88"/>
        <v>165000.00000000186</v>
      </c>
      <c r="U516" s="28">
        <f t="shared" si="92"/>
        <v>175560.00000000102</v>
      </c>
      <c r="V516" s="28">
        <f t="shared" si="93"/>
        <v>178200.00000000236</v>
      </c>
      <c r="W516" s="28">
        <f t="shared" si="94"/>
        <v>178200.00000000236</v>
      </c>
      <c r="X516" s="28">
        <f t="shared" si="95"/>
        <v>181720.00000000291</v>
      </c>
      <c r="Y516" s="28">
        <f t="shared" si="96"/>
        <v>246840.00000000122</v>
      </c>
      <c r="Z516" s="203">
        <f t="shared" si="97"/>
        <v>1596760.0000000165</v>
      </c>
      <c r="AA516" s="239">
        <v>3.4746242710734148</v>
      </c>
      <c r="AB516" s="180">
        <v>3.4927917754638953</v>
      </c>
      <c r="AC516" s="36">
        <v>3.529126784244855</v>
      </c>
      <c r="AD516" s="207">
        <v>1.5299999999999867</v>
      </c>
      <c r="AE516" s="173">
        <f t="shared" si="98"/>
        <v>134639.99999999884</v>
      </c>
    </row>
    <row r="517" spans="1:31" s="30" customFormat="1" ht="14.25" customHeight="1">
      <c r="A517" s="24">
        <v>4034</v>
      </c>
      <c r="B517" s="24" t="s">
        <v>544</v>
      </c>
      <c r="C517" s="25" t="s">
        <v>511</v>
      </c>
      <c r="D517" s="24" t="s">
        <v>27</v>
      </c>
      <c r="E517" s="191">
        <v>578.27</v>
      </c>
      <c r="F517" s="39">
        <v>599.21</v>
      </c>
      <c r="G517" s="192">
        <v>621.53</v>
      </c>
      <c r="H517" s="22">
        <v>20.940000000000055</v>
      </c>
      <c r="I517" s="20">
        <v>0.5</v>
      </c>
      <c r="J517" s="20">
        <v>6.1699999999999591</v>
      </c>
      <c r="K517" s="20">
        <v>3.6100000000000136</v>
      </c>
      <c r="L517" s="20">
        <v>3.0299999999999727</v>
      </c>
      <c r="M517" s="20">
        <v>2.4199999999999591</v>
      </c>
      <c r="N517" s="20">
        <v>2.7500000000001137</v>
      </c>
      <c r="O517" s="27">
        <v>3.3700000000000045</v>
      </c>
      <c r="P517" s="198">
        <v>0.4699999999999136</v>
      </c>
      <c r="Q517" s="28">
        <f t="shared" si="90"/>
        <v>6449520.0000000186</v>
      </c>
      <c r="R517" s="28">
        <f t="shared" si="91"/>
        <v>6537520.0000000186</v>
      </c>
      <c r="S517" s="28">
        <f t="shared" si="89"/>
        <v>7080480.0000000149</v>
      </c>
      <c r="T517" s="28">
        <f t="shared" si="88"/>
        <v>7398160.0000000158</v>
      </c>
      <c r="U517" s="28">
        <f t="shared" si="92"/>
        <v>7664800.000000013</v>
      </c>
      <c r="V517" s="28">
        <f t="shared" si="93"/>
        <v>7877760.0000000093</v>
      </c>
      <c r="W517" s="28">
        <f t="shared" si="94"/>
        <v>8119760.0000000196</v>
      </c>
      <c r="X517" s="28">
        <f t="shared" si="95"/>
        <v>8416320.0000000205</v>
      </c>
      <c r="Y517" s="28">
        <f t="shared" si="96"/>
        <v>8457680.000000013</v>
      </c>
      <c r="Z517" s="203">
        <f t="shared" si="97"/>
        <v>68002000.000000149</v>
      </c>
      <c r="AA517" s="239">
        <v>7.5296945517235976</v>
      </c>
      <c r="AB517" s="180">
        <v>7.8023557721104293</v>
      </c>
      <c r="AC517" s="36">
        <v>8.0929860700585685</v>
      </c>
      <c r="AD517" s="207">
        <v>43.259999999999991</v>
      </c>
      <c r="AE517" s="173">
        <f t="shared" si="98"/>
        <v>3806879.9999999991</v>
      </c>
    </row>
    <row r="518" spans="1:31" s="30" customFormat="1" ht="14.25" customHeight="1">
      <c r="A518" s="24">
        <v>4035</v>
      </c>
      <c r="B518" s="24" t="s">
        <v>545</v>
      </c>
      <c r="C518" s="25" t="s">
        <v>511</v>
      </c>
      <c r="D518" s="24" t="s">
        <v>27</v>
      </c>
      <c r="E518" s="191">
        <v>81.58</v>
      </c>
      <c r="F518" s="39">
        <v>84.01</v>
      </c>
      <c r="G518" s="192">
        <v>85.87</v>
      </c>
      <c r="H518" s="22">
        <v>2.4300000000000068</v>
      </c>
      <c r="I518" s="20">
        <v>0.45999999999999375</v>
      </c>
      <c r="J518" s="20">
        <v>4.0000000000006253E-2</v>
      </c>
      <c r="K518" s="20">
        <v>0.84999999999999432</v>
      </c>
      <c r="L518" s="20">
        <v>0.15000000000000568</v>
      </c>
      <c r="M518" s="20">
        <v>0.17000000000000171</v>
      </c>
      <c r="N518" s="20">
        <v>3.0000000000001137E-2</v>
      </c>
      <c r="O518" s="27">
        <v>0.15999999999999659</v>
      </c>
      <c r="P518" s="198">
        <v>0</v>
      </c>
      <c r="Q518" s="28">
        <f t="shared" si="90"/>
        <v>748440.00000000233</v>
      </c>
      <c r="R518" s="28">
        <f t="shared" si="91"/>
        <v>829400.00000000116</v>
      </c>
      <c r="S518" s="28">
        <f t="shared" si="89"/>
        <v>832920.00000000175</v>
      </c>
      <c r="T518" s="28">
        <f t="shared" si="88"/>
        <v>907720.00000000128</v>
      </c>
      <c r="U518" s="28">
        <f t="shared" si="92"/>
        <v>920920.00000000175</v>
      </c>
      <c r="V518" s="28">
        <f t="shared" si="93"/>
        <v>935880.00000000186</v>
      </c>
      <c r="W518" s="28">
        <f t="shared" si="94"/>
        <v>938520.00000000198</v>
      </c>
      <c r="X518" s="28">
        <f t="shared" si="95"/>
        <v>952600.00000000163</v>
      </c>
      <c r="Y518" s="28">
        <f t="shared" si="96"/>
        <v>952600.00000000163</v>
      </c>
      <c r="Z518" s="203">
        <f t="shared" si="97"/>
        <v>8019000.0000000158</v>
      </c>
      <c r="AA518" s="239">
        <v>3.4488298160173168</v>
      </c>
      <c r="AB518" s="180">
        <v>3.5515591179653678</v>
      </c>
      <c r="AC518" s="36">
        <v>3.6301914231601735</v>
      </c>
      <c r="AD518" s="207">
        <v>4.2900000000000063</v>
      </c>
      <c r="AE518" s="173">
        <f t="shared" si="98"/>
        <v>377520.00000000052</v>
      </c>
    </row>
    <row r="519" spans="1:31" s="30" customFormat="1" ht="14.25" customHeight="1">
      <c r="A519" s="24">
        <v>4037</v>
      </c>
      <c r="B519" s="24" t="s">
        <v>546</v>
      </c>
      <c r="C519" s="25" t="s">
        <v>511</v>
      </c>
      <c r="D519" s="24" t="s">
        <v>27</v>
      </c>
      <c r="E519" s="191">
        <v>217.89000000000001</v>
      </c>
      <c r="F519" s="39">
        <v>236.39000000000001</v>
      </c>
      <c r="G519" s="192">
        <v>242.44000000000003</v>
      </c>
      <c r="H519" s="22">
        <v>18.5</v>
      </c>
      <c r="I519" s="20">
        <v>0.96000000000000796</v>
      </c>
      <c r="J519" s="20">
        <v>0.84999999999996589</v>
      </c>
      <c r="K519" s="20">
        <v>1.620000000000033</v>
      </c>
      <c r="L519" s="20">
        <v>1.7800000000000011</v>
      </c>
      <c r="M519" s="20">
        <v>0.88999999999995794</v>
      </c>
      <c r="N519" s="20">
        <v>-0.77999999999997272</v>
      </c>
      <c r="O519" s="27">
        <v>0.64999999999997726</v>
      </c>
      <c r="P519" s="198">
        <v>8.0000000000040927E-2</v>
      </c>
      <c r="Q519" s="28">
        <f t="shared" si="90"/>
        <v>5698000.0000000009</v>
      </c>
      <c r="R519" s="28">
        <f t="shared" si="91"/>
        <v>5866960.0000000028</v>
      </c>
      <c r="S519" s="28">
        <f t="shared" si="89"/>
        <v>5941760</v>
      </c>
      <c r="T519" s="28">
        <f t="shared" si="88"/>
        <v>6084320.0000000028</v>
      </c>
      <c r="U519" s="28">
        <f t="shared" si="92"/>
        <v>6240960.0000000028</v>
      </c>
      <c r="V519" s="28">
        <f t="shared" si="93"/>
        <v>6319279.9999999991</v>
      </c>
      <c r="W519" s="28">
        <f t="shared" si="94"/>
        <v>6250640.0000000019</v>
      </c>
      <c r="X519" s="28">
        <f t="shared" si="95"/>
        <v>6307840</v>
      </c>
      <c r="Y519" s="28">
        <f t="shared" si="96"/>
        <v>6314880.0000000037</v>
      </c>
      <c r="Z519" s="203">
        <f t="shared" si="97"/>
        <v>55024640.000000015</v>
      </c>
      <c r="AA519" s="239">
        <v>12.187809393825827</v>
      </c>
      <c r="AB519" s="180">
        <v>13.222618122017932</v>
      </c>
      <c r="AC519" s="36">
        <v>13.561028543940218</v>
      </c>
      <c r="AD519" s="207">
        <v>24.550000000000011</v>
      </c>
      <c r="AE519" s="173">
        <f t="shared" si="98"/>
        <v>2160400.0000000009</v>
      </c>
    </row>
    <row r="520" spans="1:31" s="30" customFormat="1" ht="14.25" customHeight="1">
      <c r="A520" s="24">
        <v>4038</v>
      </c>
      <c r="B520" s="24" t="s">
        <v>547</v>
      </c>
      <c r="C520" s="25" t="s">
        <v>511</v>
      </c>
      <c r="D520" s="24" t="s">
        <v>27</v>
      </c>
      <c r="E520" s="191">
        <v>15.83</v>
      </c>
      <c r="F520" s="39">
        <v>15.83</v>
      </c>
      <c r="G520" s="192">
        <v>15.860000000000001</v>
      </c>
      <c r="H520" s="22">
        <v>0</v>
      </c>
      <c r="I520" s="20">
        <v>0</v>
      </c>
      <c r="J520" s="20">
        <v>0</v>
      </c>
      <c r="K520" s="20">
        <v>2.9999999999999361E-2</v>
      </c>
      <c r="L520" s="20">
        <v>0</v>
      </c>
      <c r="M520" s="20">
        <v>0</v>
      </c>
      <c r="N520" s="20">
        <v>0</v>
      </c>
      <c r="O520" s="27">
        <v>0</v>
      </c>
      <c r="P520" s="198">
        <v>0</v>
      </c>
      <c r="Q520" s="28">
        <f t="shared" si="90"/>
        <v>0</v>
      </c>
      <c r="R520" s="28">
        <f t="shared" si="91"/>
        <v>0</v>
      </c>
      <c r="S520" s="28">
        <f t="shared" si="89"/>
        <v>0</v>
      </c>
      <c r="T520" s="28">
        <f t="shared" si="88"/>
        <v>2639.9999999999436</v>
      </c>
      <c r="U520" s="28">
        <f t="shared" si="92"/>
        <v>2639.9999999999436</v>
      </c>
      <c r="V520" s="28">
        <f t="shared" si="93"/>
        <v>2639.9999999999436</v>
      </c>
      <c r="W520" s="28">
        <f t="shared" si="94"/>
        <v>2639.9999999999436</v>
      </c>
      <c r="X520" s="28">
        <f t="shared" si="95"/>
        <v>2639.9999999999436</v>
      </c>
      <c r="Y520" s="28">
        <f t="shared" si="96"/>
        <v>2639.9999999999436</v>
      </c>
      <c r="Z520" s="203">
        <f t="shared" si="97"/>
        <v>15839.999999999662</v>
      </c>
      <c r="AA520" s="239">
        <v>0.32667262367850297</v>
      </c>
      <c r="AB520" s="180">
        <v>0.32667262367850297</v>
      </c>
      <c r="AC520" s="36">
        <v>0.327291712668418</v>
      </c>
      <c r="AD520" s="207">
        <v>3.0000000000001137E-2</v>
      </c>
      <c r="AE520" s="173">
        <f t="shared" si="98"/>
        <v>2640.0000000001</v>
      </c>
    </row>
    <row r="521" spans="1:31" s="30" customFormat="1" ht="14.25" customHeight="1">
      <c r="A521" s="24">
        <v>4039</v>
      </c>
      <c r="B521" s="24" t="s">
        <v>548</v>
      </c>
      <c r="C521" s="25" t="s">
        <v>511</v>
      </c>
      <c r="D521" s="24" t="s">
        <v>27</v>
      </c>
      <c r="E521" s="191">
        <v>15.24</v>
      </c>
      <c r="F521" s="39">
        <v>15.24</v>
      </c>
      <c r="G521" s="192">
        <v>15.24</v>
      </c>
      <c r="H521" s="22">
        <v>0</v>
      </c>
      <c r="I521" s="20">
        <v>0</v>
      </c>
      <c r="J521" s="20">
        <v>0</v>
      </c>
      <c r="K521" s="20">
        <v>0</v>
      </c>
      <c r="L521" s="20">
        <v>0</v>
      </c>
      <c r="M521" s="20">
        <v>0</v>
      </c>
      <c r="N521" s="20">
        <v>0</v>
      </c>
      <c r="O521" s="27">
        <v>0</v>
      </c>
      <c r="P521" s="198">
        <v>0</v>
      </c>
      <c r="Q521" s="28">
        <f t="shared" si="90"/>
        <v>0</v>
      </c>
      <c r="R521" s="28">
        <f t="shared" si="91"/>
        <v>0</v>
      </c>
      <c r="S521" s="28">
        <f t="shared" si="89"/>
        <v>0</v>
      </c>
      <c r="T521" s="28">
        <f t="shared" si="88"/>
        <v>0</v>
      </c>
      <c r="U521" s="28">
        <f t="shared" si="92"/>
        <v>0</v>
      </c>
      <c r="V521" s="28">
        <f t="shared" si="93"/>
        <v>0</v>
      </c>
      <c r="W521" s="28">
        <f t="shared" si="94"/>
        <v>0</v>
      </c>
      <c r="X521" s="28">
        <f t="shared" si="95"/>
        <v>0</v>
      </c>
      <c r="Y521" s="28">
        <f t="shared" si="96"/>
        <v>0</v>
      </c>
      <c r="Z521" s="203">
        <f t="shared" si="97"/>
        <v>0</v>
      </c>
      <c r="AA521" s="239">
        <v>1.3241810756799026</v>
      </c>
      <c r="AB521" s="180">
        <v>1.3241810756799026</v>
      </c>
      <c r="AC521" s="36">
        <v>1.3241810756799026</v>
      </c>
      <c r="AD521" s="207">
        <v>0</v>
      </c>
      <c r="AE521" s="173">
        <f t="shared" si="98"/>
        <v>0</v>
      </c>
    </row>
    <row r="522" spans="1:31" s="30" customFormat="1" ht="14.25" customHeight="1">
      <c r="A522" s="24">
        <v>4040</v>
      </c>
      <c r="B522" s="24" t="s">
        <v>549</v>
      </c>
      <c r="C522" s="25" t="s">
        <v>511</v>
      </c>
      <c r="D522" s="24" t="s">
        <v>27</v>
      </c>
      <c r="E522" s="191">
        <v>365.98</v>
      </c>
      <c r="F522" s="39">
        <v>402.28000000000003</v>
      </c>
      <c r="G522" s="192">
        <v>421.59</v>
      </c>
      <c r="H522" s="22">
        <v>36.300000000000011</v>
      </c>
      <c r="I522" s="20">
        <v>1.4399999999999977</v>
      </c>
      <c r="J522" s="20">
        <v>1.8400000000000318</v>
      </c>
      <c r="K522" s="20">
        <v>-1.5000000000000568</v>
      </c>
      <c r="L522" s="20">
        <v>3.0099999999999909</v>
      </c>
      <c r="M522" s="20">
        <v>3.57000000000005</v>
      </c>
      <c r="N522" s="20">
        <v>4.4099999999999682</v>
      </c>
      <c r="O522" s="27">
        <v>2.1999999999999886</v>
      </c>
      <c r="P522" s="198">
        <v>4.339999999999975</v>
      </c>
      <c r="Q522" s="28">
        <f t="shared" si="90"/>
        <v>11180400.000000002</v>
      </c>
      <c r="R522" s="28">
        <f t="shared" si="91"/>
        <v>11433840.000000002</v>
      </c>
      <c r="S522" s="28">
        <f t="shared" si="89"/>
        <v>11595760.000000004</v>
      </c>
      <c r="T522" s="28">
        <f t="shared" si="88"/>
        <v>11463759.999999998</v>
      </c>
      <c r="U522" s="28">
        <f t="shared" si="92"/>
        <v>11728639.999999998</v>
      </c>
      <c r="V522" s="28">
        <f t="shared" si="93"/>
        <v>12042800.000000002</v>
      </c>
      <c r="W522" s="28">
        <f t="shared" si="94"/>
        <v>12430880</v>
      </c>
      <c r="X522" s="28">
        <f t="shared" si="95"/>
        <v>12624479.999999998</v>
      </c>
      <c r="Y522" s="28">
        <f t="shared" si="96"/>
        <v>13006399.999999996</v>
      </c>
      <c r="Z522" s="203">
        <f t="shared" si="97"/>
        <v>107506960.00000001</v>
      </c>
      <c r="AA522" s="239">
        <v>8.7774881101706885</v>
      </c>
      <c r="AB522" s="180">
        <v>9.6480898326669919</v>
      </c>
      <c r="AC522" s="36">
        <v>10.111211575405381</v>
      </c>
      <c r="AD522" s="207">
        <v>55.609999999999957</v>
      </c>
      <c r="AE522" s="173">
        <f t="shared" si="98"/>
        <v>4893679.9999999963</v>
      </c>
    </row>
    <row r="523" spans="1:31" s="30" customFormat="1" ht="14.25" customHeight="1">
      <c r="A523" s="24">
        <v>4041</v>
      </c>
      <c r="B523" s="24" t="s">
        <v>550</v>
      </c>
      <c r="C523" s="25" t="s">
        <v>511</v>
      </c>
      <c r="D523" s="24" t="s">
        <v>27</v>
      </c>
      <c r="E523" s="191">
        <v>239.61</v>
      </c>
      <c r="F523" s="39">
        <v>256.3</v>
      </c>
      <c r="G523" s="192">
        <v>262.17</v>
      </c>
      <c r="H523" s="22">
        <v>16.689999999999998</v>
      </c>
      <c r="I523" s="20">
        <v>0.32999999999998408</v>
      </c>
      <c r="J523" s="20">
        <v>1.5199999999999818</v>
      </c>
      <c r="K523" s="20">
        <v>1.2300000000000182</v>
      </c>
      <c r="L523" s="20">
        <v>0.47000000000002728</v>
      </c>
      <c r="M523" s="20">
        <v>-0.55000000000001137</v>
      </c>
      <c r="N523" s="20">
        <v>-0.12000000000000455</v>
      </c>
      <c r="O523" s="27">
        <v>1.8100000000000023</v>
      </c>
      <c r="P523" s="198">
        <v>1.1800000000000068</v>
      </c>
      <c r="Q523" s="28">
        <f t="shared" si="90"/>
        <v>5140519.9999999991</v>
      </c>
      <c r="R523" s="28">
        <f t="shared" si="91"/>
        <v>5198599.9999999963</v>
      </c>
      <c r="S523" s="28">
        <f t="shared" si="89"/>
        <v>5332359.9999999944</v>
      </c>
      <c r="T523" s="28">
        <f t="shared" si="88"/>
        <v>5440599.9999999963</v>
      </c>
      <c r="U523" s="28">
        <f t="shared" si="92"/>
        <v>5481959.9999999991</v>
      </c>
      <c r="V523" s="28">
        <f t="shared" si="93"/>
        <v>5433559.9999999981</v>
      </c>
      <c r="W523" s="28">
        <f t="shared" si="94"/>
        <v>5422999.9999999981</v>
      </c>
      <c r="X523" s="28">
        <f t="shared" si="95"/>
        <v>5582279.9999999981</v>
      </c>
      <c r="Y523" s="28">
        <f t="shared" si="96"/>
        <v>5686119.9999999991</v>
      </c>
      <c r="Z523" s="203">
        <f t="shared" si="97"/>
        <v>48718999.999999985</v>
      </c>
      <c r="AA523" s="239">
        <v>9.0973290050686249</v>
      </c>
      <c r="AB523" s="180">
        <v>9.7310021451487358</v>
      </c>
      <c r="AC523" s="36">
        <v>9.953869810353666</v>
      </c>
      <c r="AD523" s="207">
        <v>22.560000000000002</v>
      </c>
      <c r="AE523" s="173">
        <f t="shared" si="98"/>
        <v>1985280.0000000002</v>
      </c>
    </row>
    <row r="524" spans="1:31" s="30" customFormat="1" ht="14.25" customHeight="1">
      <c r="A524" s="24">
        <v>4042</v>
      </c>
      <c r="B524" s="24" t="s">
        <v>551</v>
      </c>
      <c r="C524" s="25" t="s">
        <v>511</v>
      </c>
      <c r="D524" s="24" t="s">
        <v>27</v>
      </c>
      <c r="E524" s="191">
        <v>92.320000000000007</v>
      </c>
      <c r="F524" s="39">
        <v>98.690000000000012</v>
      </c>
      <c r="G524" s="192">
        <v>101.53</v>
      </c>
      <c r="H524" s="22">
        <v>6.3700000000000045</v>
      </c>
      <c r="I524" s="20">
        <v>1.2399999999999807</v>
      </c>
      <c r="J524" s="20">
        <v>-6.9999999999993179E-2</v>
      </c>
      <c r="K524" s="20">
        <v>0.40000000000000568</v>
      </c>
      <c r="L524" s="20">
        <v>0.29999999999999716</v>
      </c>
      <c r="M524" s="20">
        <v>1.9999999999996021E-2</v>
      </c>
      <c r="N524" s="20">
        <v>0.62000000000000455</v>
      </c>
      <c r="O524" s="27">
        <v>9.0000000000003411E-2</v>
      </c>
      <c r="P524" s="198">
        <v>0.23999999999999488</v>
      </c>
      <c r="Q524" s="28">
        <f t="shared" si="90"/>
        <v>1961960.0000000014</v>
      </c>
      <c r="R524" s="28">
        <f t="shared" si="91"/>
        <v>2180199.9999999981</v>
      </c>
      <c r="S524" s="28">
        <f t="shared" si="89"/>
        <v>2174039.9999999986</v>
      </c>
      <c r="T524" s="28">
        <f t="shared" si="88"/>
        <v>2209239.9999999991</v>
      </c>
      <c r="U524" s="28">
        <f t="shared" si="92"/>
        <v>2235639.9999999986</v>
      </c>
      <c r="V524" s="28">
        <f t="shared" si="93"/>
        <v>2237399.9999999981</v>
      </c>
      <c r="W524" s="28">
        <f t="shared" si="94"/>
        <v>2291959.9999999986</v>
      </c>
      <c r="X524" s="28">
        <f t="shared" si="95"/>
        <v>2299879.9999999991</v>
      </c>
      <c r="Y524" s="28">
        <f t="shared" si="96"/>
        <v>2320999.9999999986</v>
      </c>
      <c r="Z524" s="203">
        <f t="shared" si="97"/>
        <v>19911319.999999989</v>
      </c>
      <c r="AA524" s="239">
        <v>4.7806701845052855</v>
      </c>
      <c r="AB524" s="180">
        <v>5.1105322845410157</v>
      </c>
      <c r="AC524" s="36">
        <v>5.2575979617939943</v>
      </c>
      <c r="AD524" s="207">
        <v>9.2099999999999937</v>
      </c>
      <c r="AE524" s="173">
        <f t="shared" si="98"/>
        <v>810479.99999999942</v>
      </c>
    </row>
    <row r="525" spans="1:31" s="30" customFormat="1" ht="14.25" customHeight="1">
      <c r="A525" s="24">
        <v>4043</v>
      </c>
      <c r="B525" s="24" t="s">
        <v>552</v>
      </c>
      <c r="C525" s="25" t="s">
        <v>511</v>
      </c>
      <c r="D525" s="24" t="s">
        <v>27</v>
      </c>
      <c r="E525" s="191">
        <v>255.31</v>
      </c>
      <c r="F525" s="39">
        <v>261.97000000000003</v>
      </c>
      <c r="G525" s="192">
        <v>265.96000000000004</v>
      </c>
      <c r="H525" s="22">
        <v>6.660000000000025</v>
      </c>
      <c r="I525" s="20">
        <v>1.0400000000000205</v>
      </c>
      <c r="J525" s="20">
        <v>0.71999999999997044</v>
      </c>
      <c r="K525" s="20">
        <v>0.62000000000000455</v>
      </c>
      <c r="L525" s="20">
        <v>0.62999999999999545</v>
      </c>
      <c r="M525" s="20">
        <v>-8.0000000000040927E-2</v>
      </c>
      <c r="N525" s="20">
        <v>0</v>
      </c>
      <c r="O525" s="27">
        <v>0.33999999999997499</v>
      </c>
      <c r="P525" s="198">
        <v>0.72000000000008413</v>
      </c>
      <c r="Q525" s="28">
        <f t="shared" si="90"/>
        <v>2051280.0000000077</v>
      </c>
      <c r="R525" s="28">
        <f t="shared" si="91"/>
        <v>2234320.0000000112</v>
      </c>
      <c r="S525" s="28">
        <f t="shared" si="89"/>
        <v>2297680.0000000084</v>
      </c>
      <c r="T525" s="28">
        <f t="shared" si="88"/>
        <v>2352240.0000000088</v>
      </c>
      <c r="U525" s="28">
        <f t="shared" si="92"/>
        <v>2407680.0000000084</v>
      </c>
      <c r="V525" s="28">
        <f t="shared" si="93"/>
        <v>2400640.0000000047</v>
      </c>
      <c r="W525" s="28">
        <f t="shared" si="94"/>
        <v>2400640.0000000047</v>
      </c>
      <c r="X525" s="28">
        <f t="shared" si="95"/>
        <v>2430560.0000000023</v>
      </c>
      <c r="Y525" s="28">
        <f t="shared" si="96"/>
        <v>2493920.0000000098</v>
      </c>
      <c r="Z525" s="203">
        <f t="shared" si="97"/>
        <v>21068960.000000067</v>
      </c>
      <c r="AA525" s="239">
        <v>9.8752204721972969</v>
      </c>
      <c r="AB525" s="180">
        <v>10.132824829037352</v>
      </c>
      <c r="AC525" s="36">
        <v>10.287155367144228</v>
      </c>
      <c r="AD525" s="207">
        <v>10.650000000000034</v>
      </c>
      <c r="AE525" s="173">
        <f t="shared" si="98"/>
        <v>937200.00000000303</v>
      </c>
    </row>
    <row r="526" spans="1:31" s="30" customFormat="1" ht="14.25" customHeight="1">
      <c r="A526" s="24">
        <v>4044</v>
      </c>
      <c r="B526" s="24" t="s">
        <v>553</v>
      </c>
      <c r="C526" s="25" t="s">
        <v>511</v>
      </c>
      <c r="D526" s="24" t="s">
        <v>27</v>
      </c>
      <c r="E526" s="191">
        <v>18.66</v>
      </c>
      <c r="F526" s="39">
        <v>18.71</v>
      </c>
      <c r="G526" s="192">
        <v>18.72</v>
      </c>
      <c r="H526" s="22">
        <v>5.0000000000000711E-2</v>
      </c>
      <c r="I526" s="20">
        <v>1.0000000000001563E-2</v>
      </c>
      <c r="J526" s="20">
        <v>0</v>
      </c>
      <c r="K526" s="20">
        <v>0</v>
      </c>
      <c r="L526" s="20">
        <v>0</v>
      </c>
      <c r="M526" s="20">
        <v>0</v>
      </c>
      <c r="N526" s="20">
        <v>0</v>
      </c>
      <c r="O526" s="27">
        <v>0</v>
      </c>
      <c r="P526" s="198">
        <v>0</v>
      </c>
      <c r="Q526" s="28">
        <f t="shared" si="90"/>
        <v>15400.000000000218</v>
      </c>
      <c r="R526" s="28">
        <f t="shared" si="91"/>
        <v>17160.000000000495</v>
      </c>
      <c r="S526" s="28">
        <f t="shared" si="89"/>
        <v>17160.000000000495</v>
      </c>
      <c r="T526" s="28">
        <f t="shared" si="88"/>
        <v>17160.000000000495</v>
      </c>
      <c r="U526" s="28">
        <f t="shared" si="92"/>
        <v>17160.000000000495</v>
      </c>
      <c r="V526" s="28">
        <f t="shared" si="93"/>
        <v>17160.000000000495</v>
      </c>
      <c r="W526" s="28">
        <f t="shared" si="94"/>
        <v>17160.000000000495</v>
      </c>
      <c r="X526" s="28">
        <f t="shared" si="95"/>
        <v>17160.000000000495</v>
      </c>
      <c r="Y526" s="28">
        <f t="shared" si="96"/>
        <v>17160.000000000495</v>
      </c>
      <c r="Z526" s="203">
        <f t="shared" si="97"/>
        <v>152680.00000000416</v>
      </c>
      <c r="AA526" s="239">
        <v>2.9050035806582186</v>
      </c>
      <c r="AB526" s="180">
        <v>2.912787620263412</v>
      </c>
      <c r="AC526" s="36">
        <v>2.9143444281844504</v>
      </c>
      <c r="AD526" s="207">
        <v>5.9999999999998721E-2</v>
      </c>
      <c r="AE526" s="173">
        <f t="shared" si="98"/>
        <v>5279.9999999998872</v>
      </c>
    </row>
    <row r="527" spans="1:31" s="30" customFormat="1" ht="14.25" customHeight="1">
      <c r="A527" s="24">
        <v>4045</v>
      </c>
      <c r="B527" s="24" t="s">
        <v>554</v>
      </c>
      <c r="C527" s="25" t="s">
        <v>511</v>
      </c>
      <c r="D527" s="24" t="s">
        <v>27</v>
      </c>
      <c r="E527" s="191">
        <v>124.27</v>
      </c>
      <c r="F527" s="39">
        <v>126.55</v>
      </c>
      <c r="G527" s="192">
        <v>131.82</v>
      </c>
      <c r="H527" s="22">
        <v>2.2800000000000011</v>
      </c>
      <c r="I527" s="20">
        <v>2.0700000000000074</v>
      </c>
      <c r="J527" s="20">
        <v>0.16999999999998749</v>
      </c>
      <c r="K527" s="20">
        <v>1.1400000000000148</v>
      </c>
      <c r="L527" s="20">
        <v>1.3499999999999943</v>
      </c>
      <c r="M527" s="20">
        <v>3.0000000000001137E-2</v>
      </c>
      <c r="N527" s="20">
        <v>6.9999999999993179E-2</v>
      </c>
      <c r="O527" s="27">
        <v>0.37999999999999545</v>
      </c>
      <c r="P527" s="198">
        <v>6.0000000000002274E-2</v>
      </c>
      <c r="Q527" s="28">
        <f t="shared" si="90"/>
        <v>702240.00000000023</v>
      </c>
      <c r="R527" s="28">
        <f t="shared" si="91"/>
        <v>1066560.0000000014</v>
      </c>
      <c r="S527" s="28">
        <f t="shared" si="89"/>
        <v>1081520.0000000002</v>
      </c>
      <c r="T527" s="28">
        <f t="shared" si="88"/>
        <v>1181840.0000000016</v>
      </c>
      <c r="U527" s="28">
        <f t="shared" si="92"/>
        <v>1300640.0000000012</v>
      </c>
      <c r="V527" s="28">
        <f t="shared" si="93"/>
        <v>1303280.0000000012</v>
      </c>
      <c r="W527" s="28">
        <f t="shared" si="94"/>
        <v>1309440.0000000005</v>
      </c>
      <c r="X527" s="28">
        <f t="shared" si="95"/>
        <v>1342880</v>
      </c>
      <c r="Y527" s="28">
        <f t="shared" si="96"/>
        <v>1348160.0000000002</v>
      </c>
      <c r="Z527" s="203">
        <f t="shared" si="97"/>
        <v>10636560.000000006</v>
      </c>
      <c r="AA527" s="239">
        <v>6.9757390005950173</v>
      </c>
      <c r="AB527" s="180">
        <v>7.1037239118475854</v>
      </c>
      <c r="AC527" s="36">
        <v>7.3995486847866347</v>
      </c>
      <c r="AD527" s="207">
        <v>7.5499999999999972</v>
      </c>
      <c r="AE527" s="173">
        <f t="shared" si="98"/>
        <v>664399.99999999977</v>
      </c>
    </row>
    <row r="528" spans="1:31" s="30" customFormat="1" ht="14.25" customHeight="1">
      <c r="A528" s="24">
        <v>4046</v>
      </c>
      <c r="B528" s="24" t="s">
        <v>555</v>
      </c>
      <c r="C528" s="25" t="s">
        <v>511</v>
      </c>
      <c r="D528" s="24" t="s">
        <v>27</v>
      </c>
      <c r="E528" s="191">
        <v>106.99000000000001</v>
      </c>
      <c r="F528" s="39">
        <v>107.97000000000001</v>
      </c>
      <c r="G528" s="192">
        <v>112.07000000000001</v>
      </c>
      <c r="H528" s="22">
        <v>0.98000000000000398</v>
      </c>
      <c r="I528" s="20">
        <v>8.99999999999892E-2</v>
      </c>
      <c r="J528" s="20">
        <v>1.5900000000000034</v>
      </c>
      <c r="K528" s="20">
        <v>0.29999999999999716</v>
      </c>
      <c r="L528" s="20">
        <v>0.40000000000000568</v>
      </c>
      <c r="M528" s="20">
        <v>-6.0000000000002274E-2</v>
      </c>
      <c r="N528" s="20">
        <v>0.73000000000000398</v>
      </c>
      <c r="O528" s="27">
        <v>0.54999999999998295</v>
      </c>
      <c r="P528" s="198">
        <v>0.50000000000001421</v>
      </c>
      <c r="Q528" s="28">
        <f t="shared" si="90"/>
        <v>301840.00000000122</v>
      </c>
      <c r="R528" s="28">
        <f t="shared" si="91"/>
        <v>317679.9999999993</v>
      </c>
      <c r="S528" s="28">
        <f t="shared" si="89"/>
        <v>457599.99999999959</v>
      </c>
      <c r="T528" s="28">
        <f t="shared" si="88"/>
        <v>483999.99999999936</v>
      </c>
      <c r="U528" s="28">
        <f t="shared" si="92"/>
        <v>519199.99999999988</v>
      </c>
      <c r="V528" s="28">
        <f t="shared" si="93"/>
        <v>513919.99999999971</v>
      </c>
      <c r="W528" s="28">
        <f t="shared" si="94"/>
        <v>578160</v>
      </c>
      <c r="X528" s="28">
        <f t="shared" si="95"/>
        <v>626559.99999999849</v>
      </c>
      <c r="Y528" s="28">
        <f t="shared" si="96"/>
        <v>670559.99999999977</v>
      </c>
      <c r="Z528" s="203">
        <f t="shared" si="97"/>
        <v>4469519.9999999972</v>
      </c>
      <c r="AA528" s="239">
        <v>15.028585073955977</v>
      </c>
      <c r="AB528" s="180">
        <v>15.166242923965109</v>
      </c>
      <c r="AC528" s="36">
        <v>15.742158418901264</v>
      </c>
      <c r="AD528" s="207">
        <v>5.0799999999999983</v>
      </c>
      <c r="AE528" s="173">
        <f t="shared" si="98"/>
        <v>447039.99999999983</v>
      </c>
    </row>
    <row r="529" spans="1:31" s="30" customFormat="1" ht="14.25" customHeight="1">
      <c r="A529" s="24">
        <v>4047</v>
      </c>
      <c r="B529" s="24" t="s">
        <v>556</v>
      </c>
      <c r="C529" s="25" t="s">
        <v>511</v>
      </c>
      <c r="D529" s="24" t="s">
        <v>27</v>
      </c>
      <c r="E529" s="191">
        <v>31.810000000000002</v>
      </c>
      <c r="F529" s="39">
        <v>31.880000000000003</v>
      </c>
      <c r="G529" s="192">
        <v>32.43</v>
      </c>
      <c r="H529" s="22">
        <v>7.0000000000000284E-2</v>
      </c>
      <c r="I529" s="20">
        <v>0</v>
      </c>
      <c r="J529" s="20">
        <v>0</v>
      </c>
      <c r="K529" s="20">
        <v>0</v>
      </c>
      <c r="L529" s="20">
        <v>7.0000000000000284E-2</v>
      </c>
      <c r="M529" s="20">
        <v>9.9999999999997868E-2</v>
      </c>
      <c r="N529" s="20">
        <v>0</v>
      </c>
      <c r="O529" s="27">
        <v>0</v>
      </c>
      <c r="P529" s="198">
        <v>0.38000000000000256</v>
      </c>
      <c r="Q529" s="28">
        <f t="shared" si="90"/>
        <v>21560.000000000087</v>
      </c>
      <c r="R529" s="28">
        <f t="shared" si="91"/>
        <v>21560.000000000087</v>
      </c>
      <c r="S529" s="28">
        <f t="shared" si="89"/>
        <v>21560.000000000087</v>
      </c>
      <c r="T529" s="28">
        <f t="shared" si="88"/>
        <v>21560.000000000087</v>
      </c>
      <c r="U529" s="28">
        <f t="shared" si="92"/>
        <v>27720.000000000113</v>
      </c>
      <c r="V529" s="28">
        <f t="shared" si="93"/>
        <v>36519.999999999927</v>
      </c>
      <c r="W529" s="28">
        <f t="shared" si="94"/>
        <v>36519.999999999927</v>
      </c>
      <c r="X529" s="28">
        <f t="shared" si="95"/>
        <v>36519.999999999927</v>
      </c>
      <c r="Y529" s="28">
        <f t="shared" si="96"/>
        <v>69960.000000000146</v>
      </c>
      <c r="Z529" s="203">
        <f t="shared" si="97"/>
        <v>293480.00000000047</v>
      </c>
      <c r="AA529" s="239">
        <v>0.93680056543762513</v>
      </c>
      <c r="AB529" s="180">
        <v>0.93886205677936141</v>
      </c>
      <c r="AC529" s="36">
        <v>0.95505948875014723</v>
      </c>
      <c r="AD529" s="207">
        <v>0.61999999999999744</v>
      </c>
      <c r="AE529" s="173">
        <f t="shared" si="98"/>
        <v>54559.999999999774</v>
      </c>
    </row>
    <row r="530" spans="1:31" s="30" customFormat="1" ht="14.25" customHeight="1">
      <c r="A530" s="24">
        <v>4049</v>
      </c>
      <c r="B530" s="24" t="s">
        <v>557</v>
      </c>
      <c r="C530" s="25" t="s">
        <v>511</v>
      </c>
      <c r="D530" s="24" t="s">
        <v>27</v>
      </c>
      <c r="E530" s="191">
        <v>100.84</v>
      </c>
      <c r="F530" s="39">
        <v>140.74</v>
      </c>
      <c r="G530" s="192">
        <v>148.03</v>
      </c>
      <c r="H530" s="22">
        <v>39.900000000000006</v>
      </c>
      <c r="I530" s="20">
        <v>0.36000000000001364</v>
      </c>
      <c r="J530" s="20">
        <v>1.3199999999999648</v>
      </c>
      <c r="K530" s="20">
        <v>1.1100000000000136</v>
      </c>
      <c r="L530" s="20">
        <v>0.62000000000000455</v>
      </c>
      <c r="M530" s="20">
        <v>0.16999999999998749</v>
      </c>
      <c r="N530" s="20">
        <v>1.9000000000000057</v>
      </c>
      <c r="O530" s="27">
        <v>0.96000000000000796</v>
      </c>
      <c r="P530" s="198">
        <v>0.84999999999999432</v>
      </c>
      <c r="Q530" s="28">
        <f t="shared" si="90"/>
        <v>12289200.000000002</v>
      </c>
      <c r="R530" s="28">
        <f t="shared" si="91"/>
        <v>12352560.000000004</v>
      </c>
      <c r="S530" s="28">
        <f t="shared" si="89"/>
        <v>12468720</v>
      </c>
      <c r="T530" s="28">
        <f t="shared" si="88"/>
        <v>12566400.000000002</v>
      </c>
      <c r="U530" s="28">
        <f t="shared" si="92"/>
        <v>12620960.000000002</v>
      </c>
      <c r="V530" s="28">
        <f t="shared" si="93"/>
        <v>12635920</v>
      </c>
      <c r="W530" s="28">
        <f t="shared" si="94"/>
        <v>12803120</v>
      </c>
      <c r="X530" s="28">
        <f t="shared" si="95"/>
        <v>12887600</v>
      </c>
      <c r="Y530" s="28">
        <f t="shared" si="96"/>
        <v>12962400</v>
      </c>
      <c r="Z530" s="203">
        <f t="shared" si="97"/>
        <v>113586880</v>
      </c>
      <c r="AA530" s="239">
        <v>5.8834168626055297</v>
      </c>
      <c r="AB530" s="180">
        <v>8.2113455894793965</v>
      </c>
      <c r="AC530" s="36">
        <v>8.6366739207804102</v>
      </c>
      <c r="AD530" s="207">
        <v>47.19</v>
      </c>
      <c r="AE530" s="173">
        <f t="shared" si="98"/>
        <v>4152720</v>
      </c>
    </row>
    <row r="531" spans="1:31" s="30" customFormat="1" ht="14.25" customHeight="1">
      <c r="A531" s="24">
        <v>4050</v>
      </c>
      <c r="B531" s="24" t="s">
        <v>558</v>
      </c>
      <c r="C531" s="25" t="s">
        <v>511</v>
      </c>
      <c r="D531" s="24" t="s">
        <v>27</v>
      </c>
      <c r="E531" s="191">
        <v>48.39</v>
      </c>
      <c r="F531" s="39">
        <v>49.07</v>
      </c>
      <c r="G531" s="192">
        <v>49.480000000000004</v>
      </c>
      <c r="H531" s="22">
        <v>0.67999999999999972</v>
      </c>
      <c r="I531" s="20">
        <v>9.9999999999980105E-3</v>
      </c>
      <c r="J531" s="20">
        <v>0.10999999999999943</v>
      </c>
      <c r="K531" s="20">
        <v>0.15999999999999659</v>
      </c>
      <c r="L531" s="20">
        <v>6.0000000000009379E-2</v>
      </c>
      <c r="M531" s="20">
        <v>7.0000000000000284E-2</v>
      </c>
      <c r="N531" s="20">
        <v>0</v>
      </c>
      <c r="O531" s="27">
        <v>0</v>
      </c>
      <c r="P531" s="198">
        <v>0</v>
      </c>
      <c r="Q531" s="28">
        <f t="shared" si="90"/>
        <v>209439.99999999994</v>
      </c>
      <c r="R531" s="28">
        <f t="shared" si="91"/>
        <v>211199.99999999959</v>
      </c>
      <c r="S531" s="28">
        <f t="shared" si="89"/>
        <v>220879.99999999953</v>
      </c>
      <c r="T531" s="28">
        <f t="shared" si="88"/>
        <v>234959.99999999924</v>
      </c>
      <c r="U531" s="28">
        <f t="shared" si="92"/>
        <v>240240.00000000006</v>
      </c>
      <c r="V531" s="28">
        <f t="shared" si="93"/>
        <v>246400.00000000009</v>
      </c>
      <c r="W531" s="28">
        <f t="shared" si="94"/>
        <v>246400.00000000009</v>
      </c>
      <c r="X531" s="28">
        <f t="shared" si="95"/>
        <v>246400.00000000009</v>
      </c>
      <c r="Y531" s="28">
        <f t="shared" si="96"/>
        <v>246400.00000000009</v>
      </c>
      <c r="Z531" s="203">
        <f t="shared" si="97"/>
        <v>2102319.9999999986</v>
      </c>
      <c r="AA531" s="239">
        <v>3.2545095032484559</v>
      </c>
      <c r="AB531" s="180">
        <v>3.3002434660963371</v>
      </c>
      <c r="AC531" s="36">
        <v>3.3278183554605003</v>
      </c>
      <c r="AD531" s="207">
        <v>1.0900000000000034</v>
      </c>
      <c r="AE531" s="173">
        <f t="shared" si="98"/>
        <v>95920.000000000306</v>
      </c>
    </row>
    <row r="532" spans="1:31" s="30" customFormat="1" ht="14.25" customHeight="1">
      <c r="A532" s="24">
        <v>4051</v>
      </c>
      <c r="B532" s="24" t="s">
        <v>559</v>
      </c>
      <c r="C532" s="25" t="s">
        <v>511</v>
      </c>
      <c r="D532" s="24" t="s">
        <v>27</v>
      </c>
      <c r="E532" s="191">
        <v>57.730000000000004</v>
      </c>
      <c r="F532" s="39">
        <v>60.970000000000006</v>
      </c>
      <c r="G532" s="192">
        <v>62.54</v>
      </c>
      <c r="H532" s="22">
        <v>3.240000000000002</v>
      </c>
      <c r="I532" s="20">
        <v>0.15999999999998948</v>
      </c>
      <c r="J532" s="20">
        <v>0.21000000000000796</v>
      </c>
      <c r="K532" s="20">
        <v>0.81000000000000227</v>
      </c>
      <c r="L532" s="20">
        <v>1.9999999999996021E-2</v>
      </c>
      <c r="M532" s="20">
        <v>0.32000000000000028</v>
      </c>
      <c r="N532" s="20">
        <v>4.9999999999997158E-2</v>
      </c>
      <c r="O532" s="27">
        <v>0</v>
      </c>
      <c r="P532" s="198">
        <v>0</v>
      </c>
      <c r="Q532" s="28">
        <f t="shared" si="90"/>
        <v>997920.0000000007</v>
      </c>
      <c r="R532" s="28">
        <f t="shared" si="91"/>
        <v>1026079.9999999988</v>
      </c>
      <c r="S532" s="28">
        <f t="shared" si="89"/>
        <v>1044559.9999999995</v>
      </c>
      <c r="T532" s="28">
        <f t="shared" ref="T532:T595" si="99">S532+(K532*88000)</f>
        <v>1115839.9999999998</v>
      </c>
      <c r="U532" s="28">
        <f t="shared" si="92"/>
        <v>1117599.9999999993</v>
      </c>
      <c r="V532" s="28">
        <f t="shared" si="93"/>
        <v>1145759.9999999993</v>
      </c>
      <c r="W532" s="28">
        <f t="shared" si="94"/>
        <v>1150159.9999999991</v>
      </c>
      <c r="X532" s="28">
        <f t="shared" si="95"/>
        <v>1150159.9999999991</v>
      </c>
      <c r="Y532" s="28">
        <f t="shared" si="96"/>
        <v>1150159.9999999991</v>
      </c>
      <c r="Z532" s="203">
        <f t="shared" si="97"/>
        <v>9898239.9999999963</v>
      </c>
      <c r="AA532" s="239">
        <v>7.393793465592541</v>
      </c>
      <c r="AB532" s="180">
        <v>7.8087577965906334</v>
      </c>
      <c r="AC532" s="36">
        <v>8.009836191549585</v>
      </c>
      <c r="AD532" s="207">
        <v>4.8099999999999952</v>
      </c>
      <c r="AE532" s="173">
        <f t="shared" si="98"/>
        <v>423279.99999999959</v>
      </c>
    </row>
    <row r="533" spans="1:31" s="30" customFormat="1" ht="14.25" customHeight="1">
      <c r="A533" s="24">
        <v>4052</v>
      </c>
      <c r="B533" s="24" t="s">
        <v>560</v>
      </c>
      <c r="C533" s="25" t="s">
        <v>511</v>
      </c>
      <c r="D533" s="24" t="s">
        <v>27</v>
      </c>
      <c r="E533" s="191">
        <v>35.880000000000003</v>
      </c>
      <c r="F533" s="39">
        <v>36.270000000000003</v>
      </c>
      <c r="G533" s="192">
        <v>36.46</v>
      </c>
      <c r="H533" s="22">
        <v>0.39000000000000057</v>
      </c>
      <c r="I533" s="20">
        <v>0</v>
      </c>
      <c r="J533" s="20">
        <v>0</v>
      </c>
      <c r="K533" s="20">
        <v>9.9999999999980105E-3</v>
      </c>
      <c r="L533" s="20">
        <v>0</v>
      </c>
      <c r="M533" s="20">
        <v>0.10999999999999943</v>
      </c>
      <c r="N533" s="20">
        <v>0</v>
      </c>
      <c r="O533" s="27">
        <v>7.0000000000000284E-2</v>
      </c>
      <c r="P533" s="198">
        <v>0</v>
      </c>
      <c r="Q533" s="28">
        <f t="shared" si="90"/>
        <v>120120.0000000002</v>
      </c>
      <c r="R533" s="28">
        <f t="shared" si="91"/>
        <v>120120.0000000002</v>
      </c>
      <c r="S533" s="28">
        <f t="shared" ref="S533:S596" si="100">R533+(J533*88000)</f>
        <v>120120.0000000002</v>
      </c>
      <c r="T533" s="28">
        <f t="shared" si="99"/>
        <v>121000.00000000003</v>
      </c>
      <c r="U533" s="28">
        <f t="shared" si="92"/>
        <v>121000.00000000003</v>
      </c>
      <c r="V533" s="28">
        <f t="shared" si="93"/>
        <v>130679.99999999997</v>
      </c>
      <c r="W533" s="28">
        <f t="shared" si="94"/>
        <v>130679.99999999997</v>
      </c>
      <c r="X533" s="28">
        <f t="shared" si="95"/>
        <v>136840</v>
      </c>
      <c r="Y533" s="28">
        <f t="shared" si="96"/>
        <v>136840</v>
      </c>
      <c r="Z533" s="203">
        <f t="shared" si="97"/>
        <v>1137400.0000000005</v>
      </c>
      <c r="AA533" s="239">
        <v>3.1134212056263713</v>
      </c>
      <c r="AB533" s="180">
        <v>3.1472627404701372</v>
      </c>
      <c r="AC533" s="36">
        <v>3.1637496420606892</v>
      </c>
      <c r="AD533" s="207">
        <v>0.57999999999999829</v>
      </c>
      <c r="AE533" s="173">
        <f t="shared" si="98"/>
        <v>51039.999999999847</v>
      </c>
    </row>
    <row r="534" spans="1:31" s="30" customFormat="1" ht="14.25" customHeight="1">
      <c r="A534" s="24">
        <v>4053</v>
      </c>
      <c r="B534" s="24" t="s">
        <v>561</v>
      </c>
      <c r="C534" s="25" t="s">
        <v>511</v>
      </c>
      <c r="D534" s="24" t="s">
        <v>27</v>
      </c>
      <c r="E534" s="191">
        <v>28.19</v>
      </c>
      <c r="F534" s="39">
        <v>28.19</v>
      </c>
      <c r="G534" s="192">
        <v>28.45</v>
      </c>
      <c r="H534" s="22">
        <v>0</v>
      </c>
      <c r="I534" s="20">
        <v>0</v>
      </c>
      <c r="J534" s="20">
        <v>0</v>
      </c>
      <c r="K534" s="20">
        <v>0.17999999999999972</v>
      </c>
      <c r="L534" s="20">
        <v>0</v>
      </c>
      <c r="M534" s="20">
        <v>7.9999999999998295E-2</v>
      </c>
      <c r="N534" s="20">
        <v>0</v>
      </c>
      <c r="O534" s="27">
        <v>0</v>
      </c>
      <c r="P534" s="198">
        <v>0</v>
      </c>
      <c r="Q534" s="28">
        <f t="shared" si="90"/>
        <v>0</v>
      </c>
      <c r="R534" s="28">
        <f t="shared" si="91"/>
        <v>0</v>
      </c>
      <c r="S534" s="28">
        <f t="shared" si="100"/>
        <v>0</v>
      </c>
      <c r="T534" s="28">
        <f t="shared" si="99"/>
        <v>15839.999999999975</v>
      </c>
      <c r="U534" s="28">
        <f t="shared" si="92"/>
        <v>15839.999999999975</v>
      </c>
      <c r="V534" s="28">
        <f t="shared" si="93"/>
        <v>22879.999999999825</v>
      </c>
      <c r="W534" s="28">
        <f t="shared" si="94"/>
        <v>22879.999999999825</v>
      </c>
      <c r="X534" s="28">
        <f t="shared" si="95"/>
        <v>22879.999999999825</v>
      </c>
      <c r="Y534" s="28">
        <f t="shared" si="96"/>
        <v>22879.999999999825</v>
      </c>
      <c r="Z534" s="203">
        <f t="shared" si="97"/>
        <v>123199.99999999924</v>
      </c>
      <c r="AA534" s="239">
        <v>0.57155601512524967</v>
      </c>
      <c r="AB534" s="180">
        <v>0.57155601512524967</v>
      </c>
      <c r="AC534" s="36">
        <v>0.57682754985148466</v>
      </c>
      <c r="AD534" s="207">
        <v>0.25999999999999801</v>
      </c>
      <c r="AE534" s="173">
        <f t="shared" si="98"/>
        <v>22879.999999999825</v>
      </c>
    </row>
    <row r="535" spans="1:31" s="30" customFormat="1" ht="14.25" customHeight="1">
      <c r="A535" s="24">
        <v>4054</v>
      </c>
      <c r="B535" s="24" t="s">
        <v>562</v>
      </c>
      <c r="C535" s="25" t="s">
        <v>511</v>
      </c>
      <c r="D535" s="24" t="s">
        <v>27</v>
      </c>
      <c r="E535" s="191">
        <v>17.93</v>
      </c>
      <c r="F535" s="39">
        <v>18.009999999999998</v>
      </c>
      <c r="G535" s="192">
        <v>18.010000000000002</v>
      </c>
      <c r="H535" s="22">
        <v>7.9999999999998295E-2</v>
      </c>
      <c r="I535" s="20">
        <v>0</v>
      </c>
      <c r="J535" s="20">
        <v>0</v>
      </c>
      <c r="K535" s="20">
        <v>0</v>
      </c>
      <c r="L535" s="20">
        <v>0</v>
      </c>
      <c r="M535" s="20">
        <v>0</v>
      </c>
      <c r="N535" s="20">
        <v>0</v>
      </c>
      <c r="O535" s="27">
        <v>0</v>
      </c>
      <c r="P535" s="198">
        <v>0</v>
      </c>
      <c r="Q535" s="28">
        <f t="shared" si="90"/>
        <v>24639.999999999483</v>
      </c>
      <c r="R535" s="28">
        <f t="shared" si="91"/>
        <v>24639.999999999483</v>
      </c>
      <c r="S535" s="28">
        <f t="shared" si="100"/>
        <v>24639.999999999483</v>
      </c>
      <c r="T535" s="28">
        <f t="shared" si="99"/>
        <v>24639.999999999483</v>
      </c>
      <c r="U535" s="28">
        <f t="shared" si="92"/>
        <v>24639.999999999483</v>
      </c>
      <c r="V535" s="28">
        <f t="shared" si="93"/>
        <v>24639.999999999483</v>
      </c>
      <c r="W535" s="28">
        <f t="shared" si="94"/>
        <v>24639.999999999483</v>
      </c>
      <c r="X535" s="28">
        <f t="shared" si="95"/>
        <v>24639.999999999483</v>
      </c>
      <c r="Y535" s="28">
        <f t="shared" si="96"/>
        <v>24639.999999999483</v>
      </c>
      <c r="Z535" s="203">
        <f t="shared" si="97"/>
        <v>221759.99999999531</v>
      </c>
      <c r="AA535" s="239">
        <v>2.8612006510707562</v>
      </c>
      <c r="AB535" s="180">
        <v>2.8739667443270669</v>
      </c>
      <c r="AC535" s="36">
        <v>2.8739667443270678</v>
      </c>
      <c r="AD535" s="207">
        <v>7.9999999999998295E-2</v>
      </c>
      <c r="AE535" s="173">
        <f t="shared" si="98"/>
        <v>7039.9999999998499</v>
      </c>
    </row>
    <row r="536" spans="1:31" s="30" customFormat="1" ht="14.25" customHeight="1">
      <c r="A536" s="24">
        <v>4055</v>
      </c>
      <c r="B536" s="24" t="s">
        <v>563</v>
      </c>
      <c r="C536" s="25" t="s">
        <v>511</v>
      </c>
      <c r="D536" s="24" t="s">
        <v>27</v>
      </c>
      <c r="E536" s="191">
        <v>49.7</v>
      </c>
      <c r="F536" s="39">
        <v>51.150000000000006</v>
      </c>
      <c r="G536" s="192">
        <v>51.519999999999996</v>
      </c>
      <c r="H536" s="22">
        <v>1.4500000000000028</v>
      </c>
      <c r="I536" s="20">
        <v>0.20999999999999375</v>
      </c>
      <c r="J536" s="20">
        <v>3.0000000000001137E-2</v>
      </c>
      <c r="K536" s="20">
        <v>0.11999999999999744</v>
      </c>
      <c r="L536" s="20">
        <v>0</v>
      </c>
      <c r="M536" s="20">
        <v>0</v>
      </c>
      <c r="N536" s="20">
        <v>0</v>
      </c>
      <c r="O536" s="27">
        <v>0</v>
      </c>
      <c r="P536" s="198">
        <v>9.9999999999980105E-3</v>
      </c>
      <c r="Q536" s="28">
        <f t="shared" si="90"/>
        <v>446600.00000000081</v>
      </c>
      <c r="R536" s="28">
        <f t="shared" si="91"/>
        <v>483559.99999999971</v>
      </c>
      <c r="S536" s="28">
        <f t="shared" si="100"/>
        <v>486199.99999999983</v>
      </c>
      <c r="T536" s="28">
        <f t="shared" si="99"/>
        <v>496759.99999999959</v>
      </c>
      <c r="U536" s="28">
        <f t="shared" si="92"/>
        <v>496759.99999999959</v>
      </c>
      <c r="V536" s="28">
        <f t="shared" si="93"/>
        <v>496759.99999999959</v>
      </c>
      <c r="W536" s="28">
        <f t="shared" si="94"/>
        <v>496759.99999999959</v>
      </c>
      <c r="X536" s="28">
        <f t="shared" si="95"/>
        <v>496759.99999999959</v>
      </c>
      <c r="Y536" s="28">
        <f t="shared" si="96"/>
        <v>497639.99999999942</v>
      </c>
      <c r="Z536" s="203">
        <f t="shared" si="97"/>
        <v>4397799.9999999972</v>
      </c>
      <c r="AA536" s="239">
        <v>10.522972686851578</v>
      </c>
      <c r="AB536" s="180">
        <v>10.829980944315054</v>
      </c>
      <c r="AC536" s="36">
        <v>10.908320982426423</v>
      </c>
      <c r="AD536" s="207">
        <v>1.819999999999993</v>
      </c>
      <c r="AE536" s="173">
        <f t="shared" si="98"/>
        <v>160159.99999999939</v>
      </c>
    </row>
    <row r="537" spans="1:31" s="30" customFormat="1" ht="14.25" customHeight="1">
      <c r="A537" s="24">
        <v>4056</v>
      </c>
      <c r="B537" s="24" t="s">
        <v>564</v>
      </c>
      <c r="C537" s="25" t="s">
        <v>511</v>
      </c>
      <c r="D537" s="24" t="s">
        <v>27</v>
      </c>
      <c r="E537" s="191">
        <v>61.57</v>
      </c>
      <c r="F537" s="39">
        <v>61.6</v>
      </c>
      <c r="G537" s="192">
        <v>62.13</v>
      </c>
      <c r="H537" s="22">
        <v>3.0000000000001137E-2</v>
      </c>
      <c r="I537" s="20">
        <v>0</v>
      </c>
      <c r="J537" s="20">
        <v>0</v>
      </c>
      <c r="K537" s="20">
        <v>0</v>
      </c>
      <c r="L537" s="20">
        <v>7.0000000000000284E-2</v>
      </c>
      <c r="M537" s="20">
        <v>-6.0000000000002274E-2</v>
      </c>
      <c r="N537" s="20">
        <v>0.11999999999999744</v>
      </c>
      <c r="O537" s="27">
        <v>0.40000000000000568</v>
      </c>
      <c r="P537" s="198">
        <v>0</v>
      </c>
      <c r="Q537" s="28">
        <f t="shared" si="90"/>
        <v>9240.0000000003492</v>
      </c>
      <c r="R537" s="28">
        <f t="shared" si="91"/>
        <v>9240.0000000003492</v>
      </c>
      <c r="S537" s="28">
        <f t="shared" si="100"/>
        <v>9240.0000000003492</v>
      </c>
      <c r="T537" s="28">
        <f t="shared" si="99"/>
        <v>9240.0000000003492</v>
      </c>
      <c r="U537" s="28">
        <f t="shared" si="92"/>
        <v>15400.000000000375</v>
      </c>
      <c r="V537" s="28">
        <f t="shared" si="93"/>
        <v>10120.000000000175</v>
      </c>
      <c r="W537" s="28">
        <f t="shared" si="94"/>
        <v>20679.999999999949</v>
      </c>
      <c r="X537" s="28">
        <f t="shared" si="95"/>
        <v>55880.000000000451</v>
      </c>
      <c r="Y537" s="28">
        <f t="shared" si="96"/>
        <v>55880.000000000451</v>
      </c>
      <c r="Z537" s="203">
        <f t="shared" si="97"/>
        <v>194920.00000000279</v>
      </c>
      <c r="AA537" s="239">
        <v>5.2883376565371991</v>
      </c>
      <c r="AB537" s="180">
        <v>5.2909144005634481</v>
      </c>
      <c r="AC537" s="36">
        <v>5.3364368783605034</v>
      </c>
      <c r="AD537" s="207">
        <v>0.56000000000000227</v>
      </c>
      <c r="AE537" s="173">
        <f t="shared" si="98"/>
        <v>49280.000000000204</v>
      </c>
    </row>
    <row r="538" spans="1:31" s="30" customFormat="1" ht="14.25" customHeight="1">
      <c r="A538" s="24">
        <v>4057</v>
      </c>
      <c r="B538" s="24" t="s">
        <v>565</v>
      </c>
      <c r="C538" s="25" t="s">
        <v>511</v>
      </c>
      <c r="D538" s="24" t="s">
        <v>27</v>
      </c>
      <c r="E538" s="191">
        <v>63.47</v>
      </c>
      <c r="F538" s="39">
        <v>63.47</v>
      </c>
      <c r="G538" s="192">
        <v>64</v>
      </c>
      <c r="H538" s="22">
        <v>0</v>
      </c>
      <c r="I538" s="20">
        <v>0.10000000000000142</v>
      </c>
      <c r="J538" s="20">
        <v>0</v>
      </c>
      <c r="K538" s="20">
        <v>0</v>
      </c>
      <c r="L538" s="20">
        <v>0.38000000000000256</v>
      </c>
      <c r="M538" s="20">
        <v>4.9999999999997158E-2</v>
      </c>
      <c r="N538" s="20">
        <v>0</v>
      </c>
      <c r="O538" s="27">
        <v>0</v>
      </c>
      <c r="P538" s="198">
        <v>0</v>
      </c>
      <c r="Q538" s="28">
        <f t="shared" si="90"/>
        <v>0</v>
      </c>
      <c r="R538" s="28">
        <f t="shared" si="91"/>
        <v>17600.000000000247</v>
      </c>
      <c r="S538" s="28">
        <f t="shared" si="100"/>
        <v>17600.000000000247</v>
      </c>
      <c r="T538" s="28">
        <f t="shared" si="99"/>
        <v>17600.000000000247</v>
      </c>
      <c r="U538" s="28">
        <f t="shared" si="92"/>
        <v>51040.000000000473</v>
      </c>
      <c r="V538" s="28">
        <f t="shared" si="93"/>
        <v>55440.000000000226</v>
      </c>
      <c r="W538" s="28">
        <f t="shared" si="94"/>
        <v>55440.000000000226</v>
      </c>
      <c r="X538" s="28">
        <f t="shared" si="95"/>
        <v>55440.000000000226</v>
      </c>
      <c r="Y538" s="28">
        <f t="shared" si="96"/>
        <v>55440.000000000226</v>
      </c>
      <c r="Z538" s="203">
        <f t="shared" si="97"/>
        <v>325600.00000000215</v>
      </c>
      <c r="AA538" s="239">
        <v>4.0855868323988904</v>
      </c>
      <c r="AB538" s="180">
        <v>4.0855868323988904</v>
      </c>
      <c r="AC538" s="36">
        <v>4.1197031238936344</v>
      </c>
      <c r="AD538" s="207">
        <v>0.53000000000000114</v>
      </c>
      <c r="AE538" s="173">
        <f t="shared" si="98"/>
        <v>46640.000000000102</v>
      </c>
    </row>
    <row r="539" spans="1:31" s="30" customFormat="1" ht="14.25" customHeight="1">
      <c r="A539" s="24">
        <v>4058</v>
      </c>
      <c r="B539" s="24" t="s">
        <v>566</v>
      </c>
      <c r="C539" s="25" t="s">
        <v>511</v>
      </c>
      <c r="D539" s="24" t="s">
        <v>27</v>
      </c>
      <c r="E539" s="191">
        <v>83.41</v>
      </c>
      <c r="F539" s="39">
        <v>88.32</v>
      </c>
      <c r="G539" s="192">
        <v>91.43</v>
      </c>
      <c r="H539" s="22">
        <v>4.9099999999999966</v>
      </c>
      <c r="I539" s="20">
        <v>1.8600000000000136</v>
      </c>
      <c r="J539" s="20">
        <v>-1.9999999999996021E-2</v>
      </c>
      <c r="K539" s="20">
        <v>0.65999999999998238</v>
      </c>
      <c r="L539" s="20">
        <v>4.0000000000020464E-2</v>
      </c>
      <c r="M539" s="20">
        <v>0</v>
      </c>
      <c r="N539" s="20">
        <v>7.9999999999998295E-2</v>
      </c>
      <c r="O539" s="27">
        <v>0.34999999999999432</v>
      </c>
      <c r="P539" s="198">
        <v>0.14000000000001478</v>
      </c>
      <c r="Q539" s="28">
        <f t="shared" si="90"/>
        <v>1512279.9999999986</v>
      </c>
      <c r="R539" s="28">
        <f t="shared" si="91"/>
        <v>1839640.0000000009</v>
      </c>
      <c r="S539" s="28">
        <f t="shared" si="100"/>
        <v>1837880.0000000014</v>
      </c>
      <c r="T539" s="28">
        <f t="shared" si="99"/>
        <v>1895959.9999999998</v>
      </c>
      <c r="U539" s="28">
        <f t="shared" si="92"/>
        <v>1899480.0000000016</v>
      </c>
      <c r="V539" s="28">
        <f t="shared" si="93"/>
        <v>1899480.0000000016</v>
      </c>
      <c r="W539" s="28">
        <f t="shared" si="94"/>
        <v>1906520.0000000014</v>
      </c>
      <c r="X539" s="28">
        <f t="shared" si="95"/>
        <v>1937320.0000000009</v>
      </c>
      <c r="Y539" s="28">
        <f t="shared" si="96"/>
        <v>1949640.0000000023</v>
      </c>
      <c r="Z539" s="203">
        <f t="shared" si="97"/>
        <v>16678200.000000009</v>
      </c>
      <c r="AA539" s="239">
        <v>5.0707633197967059</v>
      </c>
      <c r="AB539" s="180">
        <v>5.3692580794202751</v>
      </c>
      <c r="AC539" s="36">
        <v>5.5583250249252245</v>
      </c>
      <c r="AD539" s="207">
        <v>8.0200000000000102</v>
      </c>
      <c r="AE539" s="173">
        <f t="shared" si="98"/>
        <v>705760.00000000093</v>
      </c>
    </row>
    <row r="540" spans="1:31" s="30" customFormat="1" ht="14.25" customHeight="1">
      <c r="A540" s="24">
        <v>4059</v>
      </c>
      <c r="B540" s="24" t="s">
        <v>567</v>
      </c>
      <c r="C540" s="25" t="s">
        <v>511</v>
      </c>
      <c r="D540" s="24" t="s">
        <v>27</v>
      </c>
      <c r="E540" s="191">
        <v>364.75</v>
      </c>
      <c r="F540" s="39">
        <v>385.27</v>
      </c>
      <c r="G540" s="192">
        <v>394.48</v>
      </c>
      <c r="H540" s="22">
        <v>20.519999999999982</v>
      </c>
      <c r="I540" s="20">
        <v>3.2300000000000182</v>
      </c>
      <c r="J540" s="20">
        <v>0.30000000000001137</v>
      </c>
      <c r="K540" s="20">
        <v>1.6700000000000159</v>
      </c>
      <c r="L540" s="20">
        <v>0.96999999999997044</v>
      </c>
      <c r="M540" s="20">
        <v>0.65000000000003411</v>
      </c>
      <c r="N540" s="20">
        <v>6.0000000000002274E-2</v>
      </c>
      <c r="O540" s="27">
        <v>0.88999999999992951</v>
      </c>
      <c r="P540" s="198">
        <v>1.4400000000000546</v>
      </c>
      <c r="Q540" s="28">
        <f t="shared" si="90"/>
        <v>6320159.9999999935</v>
      </c>
      <c r="R540" s="28">
        <f t="shared" si="91"/>
        <v>6888639.9999999963</v>
      </c>
      <c r="S540" s="28">
        <f t="shared" si="100"/>
        <v>6915039.9999999972</v>
      </c>
      <c r="T540" s="28">
        <f t="shared" si="99"/>
        <v>7061999.9999999981</v>
      </c>
      <c r="U540" s="28">
        <f t="shared" si="92"/>
        <v>7147359.9999999953</v>
      </c>
      <c r="V540" s="28">
        <f t="shared" si="93"/>
        <v>7204559.9999999981</v>
      </c>
      <c r="W540" s="28">
        <f t="shared" si="94"/>
        <v>7209839.9999999981</v>
      </c>
      <c r="X540" s="28">
        <f t="shared" si="95"/>
        <v>7288159.9999999916</v>
      </c>
      <c r="Y540" s="28">
        <f t="shared" si="96"/>
        <v>7414879.9999999963</v>
      </c>
      <c r="Z540" s="203">
        <f t="shared" si="97"/>
        <v>63450639.99999997</v>
      </c>
      <c r="AA540" s="239">
        <v>7.0656627194520247</v>
      </c>
      <c r="AB540" s="180">
        <v>7.4631607290562894</v>
      </c>
      <c r="AC540" s="36">
        <v>7.6415699234254548</v>
      </c>
      <c r="AD540" s="207">
        <v>29.730000000000015</v>
      </c>
      <c r="AE540" s="173">
        <f t="shared" si="98"/>
        <v>2616240.0000000014</v>
      </c>
    </row>
    <row r="541" spans="1:31" s="30" customFormat="1" ht="14.25" customHeight="1">
      <c r="A541" s="24">
        <v>4060</v>
      </c>
      <c r="B541" s="24" t="s">
        <v>568</v>
      </c>
      <c r="C541" s="25" t="s">
        <v>511</v>
      </c>
      <c r="D541" s="24" t="s">
        <v>27</v>
      </c>
      <c r="E541" s="191">
        <v>22.73</v>
      </c>
      <c r="F541" s="39">
        <v>22.73</v>
      </c>
      <c r="G541" s="192">
        <v>22.73</v>
      </c>
      <c r="H541" s="22">
        <v>0</v>
      </c>
      <c r="I541" s="20">
        <v>0</v>
      </c>
      <c r="J541" s="20">
        <v>0</v>
      </c>
      <c r="K541" s="20">
        <v>0</v>
      </c>
      <c r="L541" s="20">
        <v>0</v>
      </c>
      <c r="M541" s="20">
        <v>0</v>
      </c>
      <c r="N541" s="20">
        <v>0</v>
      </c>
      <c r="O541" s="27">
        <v>0</v>
      </c>
      <c r="P541" s="198">
        <v>0</v>
      </c>
      <c r="Q541" s="28">
        <f t="shared" si="90"/>
        <v>0</v>
      </c>
      <c r="R541" s="28">
        <f t="shared" si="91"/>
        <v>0</v>
      </c>
      <c r="S541" s="28">
        <f t="shared" si="100"/>
        <v>0</v>
      </c>
      <c r="T541" s="28">
        <f t="shared" si="99"/>
        <v>0</v>
      </c>
      <c r="U541" s="28">
        <f t="shared" si="92"/>
        <v>0</v>
      </c>
      <c r="V541" s="28">
        <f t="shared" si="93"/>
        <v>0</v>
      </c>
      <c r="W541" s="28">
        <f t="shared" si="94"/>
        <v>0</v>
      </c>
      <c r="X541" s="28">
        <f t="shared" si="95"/>
        <v>0</v>
      </c>
      <c r="Y541" s="28">
        <f t="shared" si="96"/>
        <v>0</v>
      </c>
      <c r="Z541" s="203">
        <f t="shared" si="97"/>
        <v>0</v>
      </c>
      <c r="AA541" s="239">
        <v>0.73050174189152706</v>
      </c>
      <c r="AB541" s="180">
        <v>0.73050174189152706</v>
      </c>
      <c r="AC541" s="36">
        <v>0.73050174189152706</v>
      </c>
      <c r="AD541" s="207">
        <v>0</v>
      </c>
      <c r="AE541" s="173">
        <f t="shared" si="98"/>
        <v>0</v>
      </c>
    </row>
    <row r="542" spans="1:31" s="30" customFormat="1" ht="14.25" customHeight="1">
      <c r="A542" s="24">
        <v>4061</v>
      </c>
      <c r="B542" s="24" t="s">
        <v>569</v>
      </c>
      <c r="C542" s="25" t="s">
        <v>511</v>
      </c>
      <c r="D542" s="24" t="s">
        <v>27</v>
      </c>
      <c r="E542" s="191">
        <v>350.13</v>
      </c>
      <c r="F542" s="39">
        <v>375.93</v>
      </c>
      <c r="G542" s="192">
        <v>386.23</v>
      </c>
      <c r="H542" s="22">
        <v>25.800000000000011</v>
      </c>
      <c r="I542" s="20">
        <v>2.3799999999999955</v>
      </c>
      <c r="J542" s="20">
        <v>7.9999999999984084E-2</v>
      </c>
      <c r="K542" s="20">
        <v>1.410000000000025</v>
      </c>
      <c r="L542" s="20">
        <v>0.69999999999998863</v>
      </c>
      <c r="M542" s="20">
        <v>1.0299999999999727</v>
      </c>
      <c r="N542" s="20">
        <v>1.8000000000000682</v>
      </c>
      <c r="O542" s="27">
        <v>2.7299999999999613</v>
      </c>
      <c r="P542" s="198">
        <v>0.17000000000001592</v>
      </c>
      <c r="Q542" s="28">
        <f t="shared" si="90"/>
        <v>7946400.0000000019</v>
      </c>
      <c r="R542" s="28">
        <f t="shared" si="91"/>
        <v>8365280.0000000009</v>
      </c>
      <c r="S542" s="28">
        <f t="shared" si="100"/>
        <v>8372319.9999999991</v>
      </c>
      <c r="T542" s="28">
        <f t="shared" si="99"/>
        <v>8496400.0000000019</v>
      </c>
      <c r="U542" s="28">
        <f t="shared" si="92"/>
        <v>8558000</v>
      </c>
      <c r="V542" s="28">
        <f t="shared" si="93"/>
        <v>8648639.9999999981</v>
      </c>
      <c r="W542" s="28">
        <f t="shared" si="94"/>
        <v>8807040.0000000037</v>
      </c>
      <c r="X542" s="28">
        <f t="shared" si="95"/>
        <v>9047280</v>
      </c>
      <c r="Y542" s="28">
        <f t="shared" si="96"/>
        <v>9062240.0000000019</v>
      </c>
      <c r="Z542" s="203">
        <f t="shared" si="97"/>
        <v>77303600.000000015</v>
      </c>
      <c r="AA542" s="239">
        <v>8.2370156374612105</v>
      </c>
      <c r="AB542" s="180">
        <v>8.8439759192037037</v>
      </c>
      <c r="AC542" s="36">
        <v>9.0862895200543896</v>
      </c>
      <c r="AD542" s="207">
        <v>36.100000000000023</v>
      </c>
      <c r="AE542" s="173">
        <f t="shared" si="98"/>
        <v>3176800.0000000019</v>
      </c>
    </row>
    <row r="543" spans="1:31" s="30" customFormat="1" ht="14.25" customHeight="1">
      <c r="A543" s="24">
        <v>4062</v>
      </c>
      <c r="B543" s="24" t="s">
        <v>570</v>
      </c>
      <c r="C543" s="25" t="s">
        <v>511</v>
      </c>
      <c r="D543" s="24" t="s">
        <v>27</v>
      </c>
      <c r="E543" s="191">
        <v>177.46</v>
      </c>
      <c r="F543" s="39">
        <v>191.4</v>
      </c>
      <c r="G543" s="192">
        <v>196.88000000000002</v>
      </c>
      <c r="H543" s="22">
        <v>13.939999999999998</v>
      </c>
      <c r="I543" s="20">
        <v>0.41999999999998749</v>
      </c>
      <c r="J543" s="20">
        <v>1.0500000000000114</v>
      </c>
      <c r="K543" s="20">
        <v>0.13999999999998636</v>
      </c>
      <c r="L543" s="20">
        <v>0.94000000000002615</v>
      </c>
      <c r="M543" s="20">
        <v>0.71000000000000796</v>
      </c>
      <c r="N543" s="20">
        <v>0.82999999999998408</v>
      </c>
      <c r="O543" s="27">
        <v>0.37000000000000455</v>
      </c>
      <c r="P543" s="198">
        <v>1.0200000000000102</v>
      </c>
      <c r="Q543" s="28">
        <f t="shared" si="90"/>
        <v>4293519.9999999991</v>
      </c>
      <c r="R543" s="28">
        <f t="shared" si="91"/>
        <v>4367439.9999999972</v>
      </c>
      <c r="S543" s="28">
        <f t="shared" si="100"/>
        <v>4459839.9999999981</v>
      </c>
      <c r="T543" s="28">
        <f t="shared" si="99"/>
        <v>4472159.9999999972</v>
      </c>
      <c r="U543" s="28">
        <f t="shared" si="92"/>
        <v>4554879.9999999991</v>
      </c>
      <c r="V543" s="28">
        <f t="shared" si="93"/>
        <v>4617360</v>
      </c>
      <c r="W543" s="28">
        <f t="shared" si="94"/>
        <v>4690399.9999999981</v>
      </c>
      <c r="X543" s="28">
        <f t="shared" si="95"/>
        <v>4722959.9999999981</v>
      </c>
      <c r="Y543" s="28">
        <f t="shared" si="96"/>
        <v>4812719.9999999991</v>
      </c>
      <c r="Z543" s="203">
        <f t="shared" si="97"/>
        <v>40991279.999999993</v>
      </c>
      <c r="AA543" s="239">
        <v>4.7869786412166793</v>
      </c>
      <c r="AB543" s="180">
        <v>5.1630097595450941</v>
      </c>
      <c r="AC543" s="36">
        <v>5.3108326095049012</v>
      </c>
      <c r="AD543" s="207">
        <v>19.420000000000016</v>
      </c>
      <c r="AE543" s="173">
        <f t="shared" si="98"/>
        <v>1708960.0000000014</v>
      </c>
    </row>
    <row r="544" spans="1:31" s="30" customFormat="1" ht="14.25" customHeight="1">
      <c r="A544" s="24">
        <v>4063</v>
      </c>
      <c r="B544" s="24" t="s">
        <v>571</v>
      </c>
      <c r="C544" s="25" t="s">
        <v>511</v>
      </c>
      <c r="D544" s="24" t="s">
        <v>27</v>
      </c>
      <c r="E544" s="191">
        <v>46.34</v>
      </c>
      <c r="F544" s="39">
        <v>47.53</v>
      </c>
      <c r="G544" s="192">
        <v>48.76</v>
      </c>
      <c r="H544" s="22">
        <v>1.1899999999999977</v>
      </c>
      <c r="I544" s="20">
        <v>0</v>
      </c>
      <c r="J544" s="20">
        <v>0</v>
      </c>
      <c r="K544" s="20">
        <v>0</v>
      </c>
      <c r="L544" s="20">
        <v>0</v>
      </c>
      <c r="M544" s="20">
        <v>0</v>
      </c>
      <c r="N544" s="20">
        <v>0.85999999999999943</v>
      </c>
      <c r="O544" s="27">
        <v>0</v>
      </c>
      <c r="P544" s="198">
        <v>0.36999999999999744</v>
      </c>
      <c r="Q544" s="28">
        <f t="shared" si="90"/>
        <v>366519.99999999924</v>
      </c>
      <c r="R544" s="28">
        <f t="shared" si="91"/>
        <v>366519.99999999924</v>
      </c>
      <c r="S544" s="28">
        <f t="shared" si="100"/>
        <v>366519.99999999924</v>
      </c>
      <c r="T544" s="28">
        <f t="shared" si="99"/>
        <v>366519.99999999924</v>
      </c>
      <c r="U544" s="28">
        <f t="shared" si="92"/>
        <v>366519.99999999924</v>
      </c>
      <c r="V544" s="28">
        <f t="shared" si="93"/>
        <v>366519.99999999924</v>
      </c>
      <c r="W544" s="28">
        <f t="shared" si="94"/>
        <v>442199.99999999919</v>
      </c>
      <c r="X544" s="28">
        <f t="shared" si="95"/>
        <v>442199.99999999919</v>
      </c>
      <c r="Y544" s="28">
        <f t="shared" si="96"/>
        <v>474759.99999999895</v>
      </c>
      <c r="Z544" s="203">
        <f t="shared" si="97"/>
        <v>3558279.9999999925</v>
      </c>
      <c r="AA544" s="239">
        <v>4.5662370422923804</v>
      </c>
      <c r="AB544" s="180">
        <v>4.6834969059162033</v>
      </c>
      <c r="AC544" s="36">
        <v>4.8046982775609948</v>
      </c>
      <c r="AD544" s="207">
        <v>2.4199999999999946</v>
      </c>
      <c r="AE544" s="173">
        <f t="shared" si="98"/>
        <v>212959.99999999953</v>
      </c>
    </row>
    <row r="545" spans="1:31" s="30" customFormat="1" ht="14.25" customHeight="1">
      <c r="A545" s="24">
        <v>4064</v>
      </c>
      <c r="B545" s="24" t="s">
        <v>572</v>
      </c>
      <c r="C545" s="25" t="s">
        <v>511</v>
      </c>
      <c r="D545" s="24" t="s">
        <v>27</v>
      </c>
      <c r="E545" s="191">
        <v>238.57</v>
      </c>
      <c r="F545" s="39">
        <v>246.64</v>
      </c>
      <c r="G545" s="192">
        <v>257.39999999999998</v>
      </c>
      <c r="H545" s="22">
        <v>8.0699999999999932</v>
      </c>
      <c r="I545" s="20">
        <v>1.0100000000000193</v>
      </c>
      <c r="J545" s="20">
        <v>2.2700000000000102</v>
      </c>
      <c r="K545" s="20">
        <v>1.4699999999999704</v>
      </c>
      <c r="L545" s="20">
        <v>1.7600000000000193</v>
      </c>
      <c r="M545" s="20">
        <v>0.42000000000001592</v>
      </c>
      <c r="N545" s="20">
        <v>1.1099999999999852</v>
      </c>
      <c r="O545" s="27">
        <v>0.88999999999998636</v>
      </c>
      <c r="P545" s="198">
        <v>1.8299999999999841</v>
      </c>
      <c r="Q545" s="28">
        <f t="shared" si="90"/>
        <v>2485559.9999999981</v>
      </c>
      <c r="R545" s="28">
        <f t="shared" si="91"/>
        <v>2663320.0000000014</v>
      </c>
      <c r="S545" s="28">
        <f t="shared" si="100"/>
        <v>2863080.0000000023</v>
      </c>
      <c r="T545" s="28">
        <f t="shared" si="99"/>
        <v>2992439.9999999995</v>
      </c>
      <c r="U545" s="28">
        <f t="shared" si="92"/>
        <v>3147320.0000000014</v>
      </c>
      <c r="V545" s="28">
        <f t="shared" si="93"/>
        <v>3184280.0000000028</v>
      </c>
      <c r="W545" s="28">
        <f t="shared" si="94"/>
        <v>3281960.0000000014</v>
      </c>
      <c r="X545" s="28">
        <f t="shared" si="95"/>
        <v>3360280</v>
      </c>
      <c r="Y545" s="28">
        <f t="shared" si="96"/>
        <v>3521319.9999999986</v>
      </c>
      <c r="Z545" s="203">
        <f t="shared" si="97"/>
        <v>27499560.000000007</v>
      </c>
      <c r="AA545" s="239">
        <v>13.070753114693023</v>
      </c>
      <c r="AB545" s="180">
        <v>13.512891596629448</v>
      </c>
      <c r="AC545" s="36">
        <v>14.10240957254468</v>
      </c>
      <c r="AD545" s="207">
        <v>18.829999999999984</v>
      </c>
      <c r="AE545" s="173">
        <f t="shared" si="98"/>
        <v>1657039.9999999986</v>
      </c>
    </row>
    <row r="546" spans="1:31" s="30" customFormat="1" ht="14.25" customHeight="1">
      <c r="A546" s="24">
        <v>4065</v>
      </c>
      <c r="B546" s="24" t="s">
        <v>573</v>
      </c>
      <c r="C546" s="25" t="s">
        <v>511</v>
      </c>
      <c r="D546" s="24" t="s">
        <v>27</v>
      </c>
      <c r="E546" s="191">
        <v>167.23</v>
      </c>
      <c r="F546" s="39">
        <v>181.97</v>
      </c>
      <c r="G546" s="192">
        <v>188.04999999999998</v>
      </c>
      <c r="H546" s="22">
        <v>14.740000000000009</v>
      </c>
      <c r="I546" s="20">
        <v>0.83000000000001251</v>
      </c>
      <c r="J546" s="20">
        <v>0.38999999999998636</v>
      </c>
      <c r="K546" s="20">
        <v>1.5</v>
      </c>
      <c r="L546" s="20">
        <v>9.9999999999994316E-2</v>
      </c>
      <c r="M546" s="20">
        <v>0.71999999999999886</v>
      </c>
      <c r="N546" s="20">
        <v>0.96999999999999886</v>
      </c>
      <c r="O546" s="27">
        <v>1.0900000000000034</v>
      </c>
      <c r="P546" s="198">
        <v>0.47999999999998977</v>
      </c>
      <c r="Q546" s="28">
        <f t="shared" si="90"/>
        <v>4539920.0000000028</v>
      </c>
      <c r="R546" s="28">
        <f t="shared" si="91"/>
        <v>4686000.0000000047</v>
      </c>
      <c r="S546" s="28">
        <f t="shared" si="100"/>
        <v>4720320.0000000037</v>
      </c>
      <c r="T546" s="28">
        <f t="shared" si="99"/>
        <v>4852320.0000000037</v>
      </c>
      <c r="U546" s="28">
        <f t="shared" si="92"/>
        <v>4861120.0000000028</v>
      </c>
      <c r="V546" s="28">
        <f t="shared" si="93"/>
        <v>4924480.0000000028</v>
      </c>
      <c r="W546" s="28">
        <f t="shared" si="94"/>
        <v>5009840.0000000028</v>
      </c>
      <c r="X546" s="28">
        <f t="shared" si="95"/>
        <v>5105760.0000000028</v>
      </c>
      <c r="Y546" s="28">
        <f t="shared" si="96"/>
        <v>5148000.0000000019</v>
      </c>
      <c r="Z546" s="203">
        <f t="shared" si="97"/>
        <v>43847760.000000022</v>
      </c>
      <c r="AA546" s="239">
        <v>8.98713973247634</v>
      </c>
      <c r="AB546" s="180">
        <v>9.7792849196837874</v>
      </c>
      <c r="AC546" s="36">
        <v>10.106031374108568</v>
      </c>
      <c r="AD546" s="207">
        <v>20.819999999999993</v>
      </c>
      <c r="AE546" s="173">
        <f t="shared" si="98"/>
        <v>1832159.9999999993</v>
      </c>
    </row>
    <row r="547" spans="1:31" s="30" customFormat="1" ht="14.25" customHeight="1">
      <c r="A547" s="24">
        <v>4066</v>
      </c>
      <c r="B547" s="24" t="s">
        <v>574</v>
      </c>
      <c r="C547" s="25" t="s">
        <v>511</v>
      </c>
      <c r="D547" s="24" t="s">
        <v>27</v>
      </c>
      <c r="E547" s="191">
        <v>330.73</v>
      </c>
      <c r="F547" s="39">
        <v>347.21000000000004</v>
      </c>
      <c r="G547" s="192">
        <v>360.07</v>
      </c>
      <c r="H547" s="22">
        <v>16.480000000000018</v>
      </c>
      <c r="I547" s="20">
        <v>0.40999999999996817</v>
      </c>
      <c r="J547" s="20">
        <v>2.0199999999999818</v>
      </c>
      <c r="K547" s="20">
        <v>1.4900000000000091</v>
      </c>
      <c r="L547" s="20">
        <v>1.7900000000000205</v>
      </c>
      <c r="M547" s="20">
        <v>1.1899999999999977</v>
      </c>
      <c r="N547" s="20">
        <v>3.8100000000000023</v>
      </c>
      <c r="O547" s="27">
        <v>0.39999999999997726</v>
      </c>
      <c r="P547" s="198">
        <v>1.75</v>
      </c>
      <c r="Q547" s="28">
        <f t="shared" si="90"/>
        <v>5075840.0000000056</v>
      </c>
      <c r="R547" s="28">
        <f t="shared" si="91"/>
        <v>5148000</v>
      </c>
      <c r="S547" s="28">
        <f t="shared" si="100"/>
        <v>5325759.9999999981</v>
      </c>
      <c r="T547" s="28">
        <f t="shared" si="99"/>
        <v>5456879.9999999991</v>
      </c>
      <c r="U547" s="28">
        <f t="shared" si="92"/>
        <v>5614400.0000000009</v>
      </c>
      <c r="V547" s="28">
        <f t="shared" si="93"/>
        <v>5719120.0000000009</v>
      </c>
      <c r="W547" s="28">
        <f t="shared" si="94"/>
        <v>6054400.0000000009</v>
      </c>
      <c r="X547" s="28">
        <f t="shared" si="95"/>
        <v>6089599.9999999991</v>
      </c>
      <c r="Y547" s="28">
        <f t="shared" si="96"/>
        <v>6243599.9999999991</v>
      </c>
      <c r="Z547" s="203">
        <f t="shared" si="97"/>
        <v>50727600.000000007</v>
      </c>
      <c r="AA547" s="239">
        <v>7.6572050379699945</v>
      </c>
      <c r="AB547" s="180">
        <v>8.0387571772550466</v>
      </c>
      <c r="AC547" s="36">
        <v>8.3364974995369518</v>
      </c>
      <c r="AD547" s="207">
        <v>29.339999999999975</v>
      </c>
      <c r="AE547" s="173">
        <f t="shared" si="98"/>
        <v>2581919.9999999977</v>
      </c>
    </row>
    <row r="548" spans="1:31" s="30" customFormat="1" ht="14.25" customHeight="1">
      <c r="A548" s="24">
        <v>4067</v>
      </c>
      <c r="B548" s="24" t="s">
        <v>575</v>
      </c>
      <c r="C548" s="25" t="s">
        <v>511</v>
      </c>
      <c r="D548" s="24" t="s">
        <v>27</v>
      </c>
      <c r="E548" s="191">
        <v>720.18000000000006</v>
      </c>
      <c r="F548" s="39">
        <v>760.0200000000001</v>
      </c>
      <c r="G548" s="192">
        <v>804.31999999999994</v>
      </c>
      <c r="H548" s="22">
        <v>39.840000000000032</v>
      </c>
      <c r="I548" s="20">
        <v>2.279999999999859</v>
      </c>
      <c r="J548" s="20">
        <v>-2.7399999999998954</v>
      </c>
      <c r="K548" s="20">
        <v>11.879999999999995</v>
      </c>
      <c r="L548" s="20">
        <v>3.7999999999999545</v>
      </c>
      <c r="M548" s="20">
        <v>2.1200000000000045</v>
      </c>
      <c r="N548" s="20">
        <v>3.3300000000000409</v>
      </c>
      <c r="O548" s="27">
        <v>4.8399999999999181</v>
      </c>
      <c r="P548" s="198">
        <v>18.789999999999964</v>
      </c>
      <c r="Q548" s="28">
        <f t="shared" si="90"/>
        <v>12270720.000000011</v>
      </c>
      <c r="R548" s="28">
        <f t="shared" si="91"/>
        <v>12671999.999999987</v>
      </c>
      <c r="S548" s="28">
        <f t="shared" si="100"/>
        <v>12430879.999999996</v>
      </c>
      <c r="T548" s="28">
        <f t="shared" si="99"/>
        <v>13476319.999999996</v>
      </c>
      <c r="U548" s="28">
        <f t="shared" si="92"/>
        <v>13810719.999999993</v>
      </c>
      <c r="V548" s="28">
        <f t="shared" si="93"/>
        <v>13997279.999999993</v>
      </c>
      <c r="W548" s="28">
        <f t="shared" si="94"/>
        <v>14290319.999999996</v>
      </c>
      <c r="X548" s="28">
        <f t="shared" si="95"/>
        <v>14716239.999999989</v>
      </c>
      <c r="Y548" s="28">
        <f t="shared" si="96"/>
        <v>16369759.999999985</v>
      </c>
      <c r="Z548" s="203">
        <f t="shared" si="97"/>
        <v>124034239.99999996</v>
      </c>
      <c r="AA548" s="239">
        <v>8.827531090883685</v>
      </c>
      <c r="AB548" s="180">
        <v>9.3158657275867398</v>
      </c>
      <c r="AC548" s="36">
        <v>9.8588683482178965</v>
      </c>
      <c r="AD548" s="207">
        <v>84.139999999999873</v>
      </c>
      <c r="AE548" s="173">
        <f t="shared" si="98"/>
        <v>7404319.9999999888</v>
      </c>
    </row>
    <row r="549" spans="1:31" s="30" customFormat="1" ht="14.25" customHeight="1">
      <c r="A549" s="24">
        <v>4068</v>
      </c>
      <c r="B549" s="24" t="s">
        <v>576</v>
      </c>
      <c r="C549" s="25" t="s">
        <v>511</v>
      </c>
      <c r="D549" s="24" t="s">
        <v>27</v>
      </c>
      <c r="E549" s="191">
        <v>204.42000000000002</v>
      </c>
      <c r="F549" s="39">
        <v>208.56</v>
      </c>
      <c r="G549" s="192">
        <v>210.9</v>
      </c>
      <c r="H549" s="22">
        <v>4.1399999999999864</v>
      </c>
      <c r="I549" s="20">
        <v>0.84999999999999432</v>
      </c>
      <c r="J549" s="20">
        <v>-0.1899999999999693</v>
      </c>
      <c r="K549" s="20">
        <v>-0.27000000000003865</v>
      </c>
      <c r="L549" s="20">
        <v>0.94000000000002615</v>
      </c>
      <c r="M549" s="20">
        <v>-0.18000000000000682</v>
      </c>
      <c r="N549" s="20">
        <v>0.21999999999999886</v>
      </c>
      <c r="O549" s="27">
        <v>0.58999999999997499</v>
      </c>
      <c r="P549" s="198">
        <v>0.38000000000002387</v>
      </c>
      <c r="Q549" s="28">
        <f t="shared" si="90"/>
        <v>1275119.9999999956</v>
      </c>
      <c r="R549" s="28">
        <f t="shared" si="91"/>
        <v>1424719.9999999946</v>
      </c>
      <c r="S549" s="28">
        <f t="shared" si="100"/>
        <v>1407999.9999999974</v>
      </c>
      <c r="T549" s="28">
        <f t="shared" si="99"/>
        <v>1384239.9999999939</v>
      </c>
      <c r="U549" s="28">
        <f t="shared" si="92"/>
        <v>1466959.9999999963</v>
      </c>
      <c r="V549" s="28">
        <f t="shared" si="93"/>
        <v>1451119.9999999956</v>
      </c>
      <c r="W549" s="28">
        <f t="shared" si="94"/>
        <v>1470479.9999999956</v>
      </c>
      <c r="X549" s="28">
        <f t="shared" si="95"/>
        <v>1522399.9999999935</v>
      </c>
      <c r="Y549" s="28">
        <f t="shared" si="96"/>
        <v>1555839.9999999956</v>
      </c>
      <c r="Z549" s="203">
        <f t="shared" si="97"/>
        <v>12958879.999999959</v>
      </c>
      <c r="AA549" s="239">
        <v>2.1502186823520502</v>
      </c>
      <c r="AB549" s="180">
        <v>2.1937658173923467</v>
      </c>
      <c r="AC549" s="36">
        <v>2.2183794154586023</v>
      </c>
      <c r="AD549" s="207">
        <v>6.4799999999999898</v>
      </c>
      <c r="AE549" s="173">
        <f t="shared" si="98"/>
        <v>570239.99999999907</v>
      </c>
    </row>
    <row r="550" spans="1:31" s="30" customFormat="1" ht="14.25" customHeight="1">
      <c r="A550" s="24">
        <v>4069</v>
      </c>
      <c r="B550" s="24" t="s">
        <v>577</v>
      </c>
      <c r="C550" s="25" t="s">
        <v>511</v>
      </c>
      <c r="D550" s="24" t="s">
        <v>27</v>
      </c>
      <c r="E550" s="191">
        <v>23.14</v>
      </c>
      <c r="F550" s="39">
        <v>23.36</v>
      </c>
      <c r="G550" s="192">
        <v>23.55</v>
      </c>
      <c r="H550" s="22">
        <v>0.21999999999999886</v>
      </c>
      <c r="I550" s="20">
        <v>1.9999999999999574E-2</v>
      </c>
      <c r="J550" s="20">
        <v>0</v>
      </c>
      <c r="K550" s="20">
        <v>0</v>
      </c>
      <c r="L550" s="20">
        <v>5.0000000000000711E-2</v>
      </c>
      <c r="M550" s="20">
        <v>5.9999999999998721E-2</v>
      </c>
      <c r="N550" s="20">
        <v>6.0000000000002274E-2</v>
      </c>
      <c r="O550" s="27">
        <v>0</v>
      </c>
      <c r="P550" s="198">
        <v>0</v>
      </c>
      <c r="Q550" s="28">
        <f t="shared" si="90"/>
        <v>67759.999999999651</v>
      </c>
      <c r="R550" s="28">
        <f t="shared" si="91"/>
        <v>71279.999999999578</v>
      </c>
      <c r="S550" s="28">
        <f t="shared" si="100"/>
        <v>71279.999999999578</v>
      </c>
      <c r="T550" s="28">
        <f t="shared" si="99"/>
        <v>71279.999999999578</v>
      </c>
      <c r="U550" s="28">
        <f t="shared" si="92"/>
        <v>75679.999999999636</v>
      </c>
      <c r="V550" s="28">
        <f t="shared" si="93"/>
        <v>80959.99999999952</v>
      </c>
      <c r="W550" s="28">
        <f t="shared" si="94"/>
        <v>86239.999999999724</v>
      </c>
      <c r="X550" s="28">
        <f t="shared" si="95"/>
        <v>86239.999999999724</v>
      </c>
      <c r="Y550" s="28">
        <f t="shared" si="96"/>
        <v>86239.999999999724</v>
      </c>
      <c r="Z550" s="203">
        <f t="shared" si="97"/>
        <v>696959.99999999686</v>
      </c>
      <c r="AA550" s="239">
        <v>3.7775891341256362</v>
      </c>
      <c r="AB550" s="180">
        <v>3.8135039832832693</v>
      </c>
      <c r="AC550" s="36">
        <v>3.8445213530103177</v>
      </c>
      <c r="AD550" s="207">
        <v>0.41000000000000014</v>
      </c>
      <c r="AE550" s="173">
        <f t="shared" si="98"/>
        <v>36080.000000000015</v>
      </c>
    </row>
    <row r="551" spans="1:31" s="30" customFormat="1" ht="14.25" customHeight="1">
      <c r="A551" s="24">
        <v>4070</v>
      </c>
      <c r="B551" s="24" t="s">
        <v>578</v>
      </c>
      <c r="C551" s="25" t="s">
        <v>511</v>
      </c>
      <c r="D551" s="24" t="s">
        <v>27</v>
      </c>
      <c r="E551" s="191">
        <v>24.79</v>
      </c>
      <c r="F551" s="39">
        <v>24.79</v>
      </c>
      <c r="G551" s="192">
        <v>25.35</v>
      </c>
      <c r="H551" s="22">
        <v>0</v>
      </c>
      <c r="I551" s="20">
        <v>0.53000000000000114</v>
      </c>
      <c r="J551" s="20">
        <v>0</v>
      </c>
      <c r="K551" s="20">
        <v>0</v>
      </c>
      <c r="L551" s="20">
        <v>0</v>
      </c>
      <c r="M551" s="20">
        <v>0</v>
      </c>
      <c r="N551" s="20">
        <v>0</v>
      </c>
      <c r="O551" s="27">
        <v>0</v>
      </c>
      <c r="P551" s="198">
        <v>3.0000000000001137E-2</v>
      </c>
      <c r="Q551" s="28">
        <f t="shared" si="90"/>
        <v>0</v>
      </c>
      <c r="R551" s="28">
        <f t="shared" si="91"/>
        <v>93280.000000000204</v>
      </c>
      <c r="S551" s="28">
        <f t="shared" si="100"/>
        <v>93280.000000000204</v>
      </c>
      <c r="T551" s="28">
        <f t="shared" si="99"/>
        <v>93280.000000000204</v>
      </c>
      <c r="U551" s="28">
        <f t="shared" si="92"/>
        <v>93280.000000000204</v>
      </c>
      <c r="V551" s="28">
        <f t="shared" si="93"/>
        <v>93280.000000000204</v>
      </c>
      <c r="W551" s="28">
        <f t="shared" si="94"/>
        <v>93280.000000000204</v>
      </c>
      <c r="X551" s="28">
        <f t="shared" si="95"/>
        <v>93280.000000000204</v>
      </c>
      <c r="Y551" s="28">
        <f t="shared" si="96"/>
        <v>95920.000000000306</v>
      </c>
      <c r="Z551" s="203">
        <f t="shared" si="97"/>
        <v>748880.00000000186</v>
      </c>
      <c r="AA551" s="239">
        <v>4.1973552767477686</v>
      </c>
      <c r="AB551" s="180">
        <v>4.1973552767477686</v>
      </c>
      <c r="AC551" s="36">
        <v>4.2921724996190385</v>
      </c>
      <c r="AD551" s="207">
        <v>0.56000000000000227</v>
      </c>
      <c r="AE551" s="173">
        <f t="shared" si="98"/>
        <v>49280.000000000204</v>
      </c>
    </row>
    <row r="552" spans="1:31" s="30" customFormat="1" ht="14.25" customHeight="1">
      <c r="A552" s="24">
        <v>4071</v>
      </c>
      <c r="B552" s="24" t="s">
        <v>579</v>
      </c>
      <c r="C552" s="25" t="s">
        <v>511</v>
      </c>
      <c r="D552" s="24" t="s">
        <v>27</v>
      </c>
      <c r="E552" s="191">
        <v>87.01</v>
      </c>
      <c r="F552" s="39">
        <v>87.210000000000008</v>
      </c>
      <c r="G552" s="192">
        <v>89.57</v>
      </c>
      <c r="H552" s="22">
        <v>0.20000000000000284</v>
      </c>
      <c r="I552" s="20">
        <v>0</v>
      </c>
      <c r="J552" s="20">
        <v>-7.000000000000739E-2</v>
      </c>
      <c r="K552" s="20">
        <v>4.9999999999997158E-2</v>
      </c>
      <c r="L552" s="20">
        <v>0.12000000000000455</v>
      </c>
      <c r="M552" s="20">
        <v>0</v>
      </c>
      <c r="N552" s="20">
        <v>0.56999999999999318</v>
      </c>
      <c r="O552" s="27">
        <v>0.64000000000000057</v>
      </c>
      <c r="P552" s="198">
        <v>1.0499999999999972</v>
      </c>
      <c r="Q552" s="28">
        <f t="shared" si="90"/>
        <v>61600.000000000873</v>
      </c>
      <c r="R552" s="28">
        <f t="shared" si="91"/>
        <v>61600.000000000873</v>
      </c>
      <c r="S552" s="28">
        <f t="shared" si="100"/>
        <v>55440.000000000226</v>
      </c>
      <c r="T552" s="28">
        <f t="shared" si="99"/>
        <v>59839.999999999978</v>
      </c>
      <c r="U552" s="28">
        <f t="shared" si="92"/>
        <v>70400.000000000378</v>
      </c>
      <c r="V552" s="28">
        <f t="shared" si="93"/>
        <v>70400.000000000378</v>
      </c>
      <c r="W552" s="28">
        <f t="shared" si="94"/>
        <v>120559.99999999978</v>
      </c>
      <c r="X552" s="28">
        <f t="shared" si="95"/>
        <v>176879.99999999983</v>
      </c>
      <c r="Y552" s="28">
        <f t="shared" si="96"/>
        <v>269279.99999999959</v>
      </c>
      <c r="Z552" s="203">
        <f t="shared" si="97"/>
        <v>946000.00000000186</v>
      </c>
      <c r="AA552" s="239">
        <v>5.0709265324676833</v>
      </c>
      <c r="AB552" s="180">
        <v>5.0825824950753562</v>
      </c>
      <c r="AC552" s="36">
        <v>5.2201228538458846</v>
      </c>
      <c r="AD552" s="207">
        <v>2.5599999999999881</v>
      </c>
      <c r="AE552" s="173">
        <f t="shared" si="98"/>
        <v>225279.99999999895</v>
      </c>
    </row>
    <row r="553" spans="1:31" s="30" customFormat="1" ht="14.25" customHeight="1">
      <c r="A553" s="24">
        <v>4072</v>
      </c>
      <c r="B553" s="24" t="s">
        <v>580</v>
      </c>
      <c r="C553" s="25" t="s">
        <v>511</v>
      </c>
      <c r="D553" s="24" t="s">
        <v>27</v>
      </c>
      <c r="E553" s="191">
        <v>84.28</v>
      </c>
      <c r="F553" s="39">
        <v>86.67</v>
      </c>
      <c r="G553" s="192">
        <v>87.98</v>
      </c>
      <c r="H553" s="22">
        <v>2.3900000000000006</v>
      </c>
      <c r="I553" s="20">
        <v>7.9999999999998295E-2</v>
      </c>
      <c r="J553" s="20">
        <v>0</v>
      </c>
      <c r="K553" s="20">
        <v>0.37999999999999545</v>
      </c>
      <c r="L553" s="20">
        <v>0.34999999999999432</v>
      </c>
      <c r="M553" s="20">
        <v>3.0000000000015348E-2</v>
      </c>
      <c r="N553" s="20">
        <v>4.9999999999997158E-2</v>
      </c>
      <c r="O553" s="27">
        <v>9.0000000000003411E-2</v>
      </c>
      <c r="P553" s="198">
        <v>0.32999999999999829</v>
      </c>
      <c r="Q553" s="28">
        <f t="shared" si="90"/>
        <v>736120.00000000012</v>
      </c>
      <c r="R553" s="28">
        <f t="shared" si="91"/>
        <v>750199.99999999977</v>
      </c>
      <c r="S553" s="28">
        <f t="shared" si="100"/>
        <v>750199.99999999977</v>
      </c>
      <c r="T553" s="28">
        <f t="shared" si="99"/>
        <v>783639.99999999942</v>
      </c>
      <c r="U553" s="28">
        <f t="shared" si="92"/>
        <v>814439.99999999895</v>
      </c>
      <c r="V553" s="28">
        <f t="shared" si="93"/>
        <v>817080.00000000035</v>
      </c>
      <c r="W553" s="28">
        <f t="shared" si="94"/>
        <v>821480.00000000012</v>
      </c>
      <c r="X553" s="28">
        <f t="shared" si="95"/>
        <v>829400.00000000047</v>
      </c>
      <c r="Y553" s="28">
        <f t="shared" si="96"/>
        <v>858440.00000000035</v>
      </c>
      <c r="Z553" s="203">
        <f t="shared" si="97"/>
        <v>7161000</v>
      </c>
      <c r="AA553" s="239">
        <v>8.3476124917048828</v>
      </c>
      <c r="AB553" s="180">
        <v>8.5843328744193421</v>
      </c>
      <c r="AC553" s="36">
        <v>8.7140833770787332</v>
      </c>
      <c r="AD553" s="207">
        <v>3.7000000000000028</v>
      </c>
      <c r="AE553" s="173">
        <f t="shared" si="98"/>
        <v>325600.00000000023</v>
      </c>
    </row>
    <row r="554" spans="1:31" s="30" customFormat="1" ht="14.25" customHeight="1">
      <c r="A554" s="24">
        <v>4073</v>
      </c>
      <c r="B554" s="24" t="s">
        <v>581</v>
      </c>
      <c r="C554" s="25" t="s">
        <v>511</v>
      </c>
      <c r="D554" s="24" t="s">
        <v>27</v>
      </c>
      <c r="E554" s="191">
        <v>150.53</v>
      </c>
      <c r="F554" s="39">
        <v>151.57</v>
      </c>
      <c r="G554" s="192">
        <v>153.57</v>
      </c>
      <c r="H554" s="22">
        <v>1.039999999999992</v>
      </c>
      <c r="I554" s="20">
        <v>0.33000000000001251</v>
      </c>
      <c r="J554" s="20">
        <v>0.75</v>
      </c>
      <c r="K554" s="20">
        <v>1.2800000000000011</v>
      </c>
      <c r="L554" s="20">
        <v>-1.1800000000000068</v>
      </c>
      <c r="M554" s="20">
        <v>0.12999999999999545</v>
      </c>
      <c r="N554" s="20">
        <v>0.37000000000000455</v>
      </c>
      <c r="O554" s="27">
        <v>0.31999999999999318</v>
      </c>
      <c r="P554" s="198">
        <v>0</v>
      </c>
      <c r="Q554" s="28">
        <f t="shared" si="90"/>
        <v>320319.99999999756</v>
      </c>
      <c r="R554" s="28">
        <f t="shared" si="91"/>
        <v>378399.99999999977</v>
      </c>
      <c r="S554" s="28">
        <f t="shared" si="100"/>
        <v>444399.99999999977</v>
      </c>
      <c r="T554" s="28">
        <f t="shared" si="99"/>
        <v>557039.99999999988</v>
      </c>
      <c r="U554" s="28">
        <f t="shared" si="92"/>
        <v>453199.9999999993</v>
      </c>
      <c r="V554" s="28">
        <f t="shared" si="93"/>
        <v>464639.99999999889</v>
      </c>
      <c r="W554" s="28">
        <f t="shared" si="94"/>
        <v>497199.9999999993</v>
      </c>
      <c r="X554" s="28">
        <f t="shared" si="95"/>
        <v>525359.99999999872</v>
      </c>
      <c r="Y554" s="28">
        <f t="shared" si="96"/>
        <v>525359.99999999872</v>
      </c>
      <c r="Z554" s="203">
        <f t="shared" si="97"/>
        <v>4165919.9999999916</v>
      </c>
      <c r="AA554" s="239">
        <v>6.0202367621180608</v>
      </c>
      <c r="AB554" s="180">
        <v>6.0618301071828498</v>
      </c>
      <c r="AC554" s="36">
        <v>6.1418173092305226</v>
      </c>
      <c r="AD554" s="207">
        <v>3.039999999999992</v>
      </c>
      <c r="AE554" s="173">
        <f t="shared" si="98"/>
        <v>267519.9999999993</v>
      </c>
    </row>
    <row r="555" spans="1:31" s="30" customFormat="1" ht="14.25" customHeight="1">
      <c r="A555" s="24">
        <v>4074</v>
      </c>
      <c r="B555" s="24" t="s">
        <v>582</v>
      </c>
      <c r="C555" s="25" t="s">
        <v>511</v>
      </c>
      <c r="D555" s="24" t="s">
        <v>27</v>
      </c>
      <c r="E555" s="191">
        <v>116.07000000000001</v>
      </c>
      <c r="F555" s="39">
        <v>116.52000000000001</v>
      </c>
      <c r="G555" s="192">
        <v>116.7</v>
      </c>
      <c r="H555" s="22">
        <v>0.45000000000000284</v>
      </c>
      <c r="I555" s="20">
        <v>0.14999999999999147</v>
      </c>
      <c r="J555" s="20">
        <v>0</v>
      </c>
      <c r="K555" s="20">
        <v>-1.9999999999996021E-2</v>
      </c>
      <c r="L555" s="20">
        <v>-0.53000000000001535</v>
      </c>
      <c r="M555" s="20">
        <v>7.000000000000739E-2</v>
      </c>
      <c r="N555" s="20">
        <v>0</v>
      </c>
      <c r="O555" s="27">
        <v>0.37999999999999545</v>
      </c>
      <c r="P555" s="198">
        <v>0.13000000000000966</v>
      </c>
      <c r="Q555" s="28">
        <f t="shared" si="90"/>
        <v>138600.00000000084</v>
      </c>
      <c r="R555" s="28">
        <f t="shared" si="91"/>
        <v>164999.99999999936</v>
      </c>
      <c r="S555" s="28">
        <f t="shared" si="100"/>
        <v>164999.99999999936</v>
      </c>
      <c r="T555" s="28">
        <f t="shared" si="99"/>
        <v>163239.99999999971</v>
      </c>
      <c r="U555" s="28">
        <f t="shared" si="92"/>
        <v>116599.99999999836</v>
      </c>
      <c r="V555" s="28">
        <f t="shared" si="93"/>
        <v>122759.99999999901</v>
      </c>
      <c r="W555" s="28">
        <f t="shared" si="94"/>
        <v>122759.99999999901</v>
      </c>
      <c r="X555" s="28">
        <f t="shared" si="95"/>
        <v>156199.9999999986</v>
      </c>
      <c r="Y555" s="28">
        <f t="shared" si="96"/>
        <v>167639.99999999945</v>
      </c>
      <c r="Z555" s="203">
        <f t="shared" si="97"/>
        <v>1317799.9999999939</v>
      </c>
      <c r="AA555" s="239">
        <v>5.6462518850026751</v>
      </c>
      <c r="AB555" s="180">
        <v>5.6681422386535001</v>
      </c>
      <c r="AC555" s="36">
        <v>5.6768983801138306</v>
      </c>
      <c r="AD555" s="207">
        <v>0.62999999999999545</v>
      </c>
      <c r="AE555" s="173">
        <f t="shared" si="98"/>
        <v>55439.9999999996</v>
      </c>
    </row>
    <row r="556" spans="1:31" s="30" customFormat="1" ht="14.25" customHeight="1">
      <c r="A556" s="24">
        <v>4075</v>
      </c>
      <c r="B556" s="24" t="s">
        <v>583</v>
      </c>
      <c r="C556" s="25" t="s">
        <v>511</v>
      </c>
      <c r="D556" s="24" t="s">
        <v>27</v>
      </c>
      <c r="E556" s="191">
        <v>165.85</v>
      </c>
      <c r="F556" s="39">
        <v>172.26999999999998</v>
      </c>
      <c r="G556" s="192">
        <v>182.37</v>
      </c>
      <c r="H556" s="22">
        <v>6.4199999999999875</v>
      </c>
      <c r="I556" s="20">
        <v>0.78000000000002956</v>
      </c>
      <c r="J556" s="20">
        <v>2.3899999999999864</v>
      </c>
      <c r="K556" s="20">
        <v>1.1500000000000057</v>
      </c>
      <c r="L556" s="20">
        <v>6.0000000000002274E-2</v>
      </c>
      <c r="M556" s="20">
        <v>0</v>
      </c>
      <c r="N556" s="20">
        <v>1.8600000000000136</v>
      </c>
      <c r="O556" s="27">
        <v>3.3899999999999579</v>
      </c>
      <c r="P556" s="198">
        <v>0.47000000000002728</v>
      </c>
      <c r="Q556" s="28">
        <f t="shared" si="90"/>
        <v>1977359.999999996</v>
      </c>
      <c r="R556" s="28">
        <f t="shared" si="91"/>
        <v>2114640.0000000014</v>
      </c>
      <c r="S556" s="28">
        <f t="shared" si="100"/>
        <v>2324960</v>
      </c>
      <c r="T556" s="28">
        <f t="shared" si="99"/>
        <v>2426160.0000000005</v>
      </c>
      <c r="U556" s="28">
        <f t="shared" si="92"/>
        <v>2431440.0000000005</v>
      </c>
      <c r="V556" s="28">
        <f t="shared" si="93"/>
        <v>2431440.0000000005</v>
      </c>
      <c r="W556" s="28">
        <f t="shared" si="94"/>
        <v>2595120.0000000019</v>
      </c>
      <c r="X556" s="28">
        <f t="shared" si="95"/>
        <v>2893439.9999999981</v>
      </c>
      <c r="Y556" s="28">
        <f t="shared" si="96"/>
        <v>2934800.0000000005</v>
      </c>
      <c r="Z556" s="203">
        <f t="shared" si="97"/>
        <v>22129360</v>
      </c>
      <c r="AA556" s="239">
        <v>10.802730482133319</v>
      </c>
      <c r="AB556" s="180">
        <v>11.22090069434493</v>
      </c>
      <c r="AC556" s="36">
        <v>11.878769719786874</v>
      </c>
      <c r="AD556" s="207">
        <v>16.52000000000001</v>
      </c>
      <c r="AE556" s="173">
        <f t="shared" si="98"/>
        <v>1453760.0000000009</v>
      </c>
    </row>
    <row r="557" spans="1:31" s="30" customFormat="1" ht="14.25" customHeight="1">
      <c r="A557" s="24">
        <v>4076</v>
      </c>
      <c r="B557" s="24" t="s">
        <v>584</v>
      </c>
      <c r="C557" s="25" t="s">
        <v>511</v>
      </c>
      <c r="D557" s="24" t="s">
        <v>27</v>
      </c>
      <c r="E557" s="191">
        <v>36.33</v>
      </c>
      <c r="F557" s="39">
        <v>36.729999999999997</v>
      </c>
      <c r="G557" s="192">
        <v>36.92</v>
      </c>
      <c r="H557" s="22">
        <v>0.39999999999999858</v>
      </c>
      <c r="I557" s="20">
        <v>0</v>
      </c>
      <c r="J557" s="20">
        <v>0</v>
      </c>
      <c r="K557" s="20">
        <v>4.9999999999997158E-2</v>
      </c>
      <c r="L557" s="20">
        <v>0.11999999999999744</v>
      </c>
      <c r="M557" s="20">
        <v>0</v>
      </c>
      <c r="N557" s="20">
        <v>0</v>
      </c>
      <c r="O557" s="27">
        <v>2.0000000000003126E-2</v>
      </c>
      <c r="P557" s="198">
        <v>0</v>
      </c>
      <c r="Q557" s="28">
        <f t="shared" si="90"/>
        <v>123199.99999999958</v>
      </c>
      <c r="R557" s="28">
        <f t="shared" si="91"/>
        <v>123199.99999999958</v>
      </c>
      <c r="S557" s="28">
        <f t="shared" si="100"/>
        <v>123199.99999999958</v>
      </c>
      <c r="T557" s="28">
        <f t="shared" si="99"/>
        <v>127599.99999999933</v>
      </c>
      <c r="U557" s="28">
        <f t="shared" si="92"/>
        <v>138159.9999999991</v>
      </c>
      <c r="V557" s="28">
        <f t="shared" si="93"/>
        <v>138159.9999999991</v>
      </c>
      <c r="W557" s="28">
        <f t="shared" si="94"/>
        <v>138159.9999999991</v>
      </c>
      <c r="X557" s="28">
        <f t="shared" si="95"/>
        <v>139919.99999999936</v>
      </c>
      <c r="Y557" s="28">
        <f t="shared" si="96"/>
        <v>139919.99999999936</v>
      </c>
      <c r="Z557" s="203">
        <f t="shared" si="97"/>
        <v>1191519.9999999939</v>
      </c>
      <c r="AA557" s="239">
        <v>4.4722653076298098</v>
      </c>
      <c r="AB557" s="180">
        <v>4.5215057734446162</v>
      </c>
      <c r="AC557" s="36">
        <v>4.5448949947066497</v>
      </c>
      <c r="AD557" s="207">
        <v>0.59000000000000341</v>
      </c>
      <c r="AE557" s="173">
        <f t="shared" si="98"/>
        <v>51920.000000000298</v>
      </c>
    </row>
    <row r="558" spans="1:31" s="30" customFormat="1" ht="14.25" customHeight="1">
      <c r="A558" s="24">
        <v>4077</v>
      </c>
      <c r="B558" s="24" t="s">
        <v>585</v>
      </c>
      <c r="C558" s="25" t="s">
        <v>511</v>
      </c>
      <c r="D558" s="24" t="s">
        <v>27</v>
      </c>
      <c r="E558" s="191">
        <v>35.64</v>
      </c>
      <c r="F558" s="39">
        <v>35.64</v>
      </c>
      <c r="G558" s="192">
        <v>35.64</v>
      </c>
      <c r="H558" s="22">
        <v>0</v>
      </c>
      <c r="I558" s="20">
        <v>0</v>
      </c>
      <c r="J558" s="20">
        <v>0</v>
      </c>
      <c r="K558" s="20">
        <v>0</v>
      </c>
      <c r="L558" s="20">
        <v>0</v>
      </c>
      <c r="M558" s="20">
        <v>0</v>
      </c>
      <c r="N558" s="20">
        <v>0</v>
      </c>
      <c r="O558" s="27">
        <v>0</v>
      </c>
      <c r="P558" s="198">
        <v>0</v>
      </c>
      <c r="Q558" s="28">
        <f t="shared" si="90"/>
        <v>0</v>
      </c>
      <c r="R558" s="28">
        <f t="shared" si="91"/>
        <v>0</v>
      </c>
      <c r="S558" s="28">
        <f t="shared" si="100"/>
        <v>0</v>
      </c>
      <c r="T558" s="28">
        <f t="shared" si="99"/>
        <v>0</v>
      </c>
      <c r="U558" s="28">
        <f t="shared" si="92"/>
        <v>0</v>
      </c>
      <c r="V558" s="28">
        <f t="shared" si="93"/>
        <v>0</v>
      </c>
      <c r="W558" s="28">
        <f t="shared" si="94"/>
        <v>0</v>
      </c>
      <c r="X558" s="28">
        <f t="shared" si="95"/>
        <v>0</v>
      </c>
      <c r="Y558" s="28">
        <f t="shared" si="96"/>
        <v>0</v>
      </c>
      <c r="Z558" s="203">
        <f t="shared" si="97"/>
        <v>0</v>
      </c>
      <c r="AA558" s="239">
        <v>0.68451843628639131</v>
      </c>
      <c r="AB558" s="180">
        <v>0.68451843628639131</v>
      </c>
      <c r="AC558" s="36">
        <v>0.68451843628639131</v>
      </c>
      <c r="AD558" s="207">
        <v>0</v>
      </c>
      <c r="AE558" s="173">
        <f t="shared" si="98"/>
        <v>0</v>
      </c>
    </row>
    <row r="559" spans="1:31" s="30" customFormat="1" ht="14.25" customHeight="1">
      <c r="A559" s="24">
        <v>4078</v>
      </c>
      <c r="B559" s="24" t="s">
        <v>586</v>
      </c>
      <c r="C559" s="25" t="s">
        <v>511</v>
      </c>
      <c r="D559" s="24" t="s">
        <v>27</v>
      </c>
      <c r="E559" s="191">
        <v>1760.3</v>
      </c>
      <c r="F559" s="39">
        <v>1837.79</v>
      </c>
      <c r="G559" s="192">
        <v>1882.49</v>
      </c>
      <c r="H559" s="22">
        <v>77.490000000000009</v>
      </c>
      <c r="I559" s="20">
        <v>4.7999999999999545</v>
      </c>
      <c r="J559" s="20">
        <v>16.120000000000118</v>
      </c>
      <c r="K559" s="20">
        <v>7.0699999999999363</v>
      </c>
      <c r="L559" s="20">
        <v>8.7400000000000091</v>
      </c>
      <c r="M559" s="20">
        <v>-1.1199999999998909</v>
      </c>
      <c r="N559" s="20">
        <v>-2.0999999999999091</v>
      </c>
      <c r="O559" s="27">
        <v>3.6499999999998636</v>
      </c>
      <c r="P559" s="198">
        <v>7.5399999999999636</v>
      </c>
      <c r="Q559" s="28">
        <f t="shared" si="90"/>
        <v>23866920</v>
      </c>
      <c r="R559" s="28">
        <f t="shared" si="91"/>
        <v>24711719.999999993</v>
      </c>
      <c r="S559" s="28">
        <f t="shared" si="100"/>
        <v>26130280.000000004</v>
      </c>
      <c r="T559" s="28">
        <f t="shared" si="99"/>
        <v>26752440</v>
      </c>
      <c r="U559" s="28">
        <f t="shared" si="92"/>
        <v>27521560</v>
      </c>
      <c r="V559" s="28">
        <f t="shared" si="93"/>
        <v>27423000.000000011</v>
      </c>
      <c r="W559" s="28">
        <f t="shared" si="94"/>
        <v>27238200.000000019</v>
      </c>
      <c r="X559" s="28">
        <f t="shared" si="95"/>
        <v>27559400.000000007</v>
      </c>
      <c r="Y559" s="28">
        <f t="shared" si="96"/>
        <v>28222920.000000004</v>
      </c>
      <c r="Z559" s="203">
        <f t="shared" si="97"/>
        <v>239426440.00000003</v>
      </c>
      <c r="AA559" s="239">
        <v>14.703143180031859</v>
      </c>
      <c r="AB559" s="180">
        <v>15.350388856916858</v>
      </c>
      <c r="AC559" s="36">
        <v>15.723751636072356</v>
      </c>
      <c r="AD559" s="207">
        <v>122.19000000000007</v>
      </c>
      <c r="AE559" s="173">
        <f t="shared" si="98"/>
        <v>10752720.000000006</v>
      </c>
    </row>
    <row r="560" spans="1:31" s="30" customFormat="1" ht="14.25" customHeight="1">
      <c r="A560" s="24">
        <v>4079</v>
      </c>
      <c r="B560" s="24" t="s">
        <v>587</v>
      </c>
      <c r="C560" s="25" t="s">
        <v>511</v>
      </c>
      <c r="D560" s="24" t="s">
        <v>27</v>
      </c>
      <c r="E560" s="191">
        <v>179.15</v>
      </c>
      <c r="F560" s="39">
        <v>182.91</v>
      </c>
      <c r="G560" s="192">
        <v>183.41</v>
      </c>
      <c r="H560" s="22">
        <v>3.7599999999999909</v>
      </c>
      <c r="I560" s="20">
        <v>0</v>
      </c>
      <c r="J560" s="20">
        <v>-5.0000000000011369E-2</v>
      </c>
      <c r="K560" s="20">
        <v>-0.58999999999997499</v>
      </c>
      <c r="L560" s="20">
        <v>0</v>
      </c>
      <c r="M560" s="20">
        <v>0</v>
      </c>
      <c r="N560" s="20">
        <v>0</v>
      </c>
      <c r="O560" s="27">
        <v>0.99000000000000909</v>
      </c>
      <c r="P560" s="198">
        <v>0.14999999999997726</v>
      </c>
      <c r="Q560" s="28">
        <f t="shared" si="90"/>
        <v>1158079.9999999972</v>
      </c>
      <c r="R560" s="28">
        <f t="shared" si="91"/>
        <v>1158079.9999999972</v>
      </c>
      <c r="S560" s="28">
        <f t="shared" si="100"/>
        <v>1153679.9999999963</v>
      </c>
      <c r="T560" s="28">
        <f t="shared" si="99"/>
        <v>1101759.9999999984</v>
      </c>
      <c r="U560" s="28">
        <f t="shared" si="92"/>
        <v>1101759.9999999984</v>
      </c>
      <c r="V560" s="28">
        <f t="shared" si="93"/>
        <v>1101759.9999999984</v>
      </c>
      <c r="W560" s="28">
        <f t="shared" si="94"/>
        <v>1101759.9999999984</v>
      </c>
      <c r="X560" s="28">
        <f t="shared" si="95"/>
        <v>1188879.9999999991</v>
      </c>
      <c r="Y560" s="28">
        <f t="shared" si="96"/>
        <v>1202079.999999997</v>
      </c>
      <c r="Z560" s="203">
        <f t="shared" si="97"/>
        <v>10267839.999999978</v>
      </c>
      <c r="AA560" s="239">
        <v>1.4067806592198513</v>
      </c>
      <c r="AB560" s="180">
        <v>1.4363061701250517</v>
      </c>
      <c r="AC560" s="36">
        <v>1.4402324348730835</v>
      </c>
      <c r="AD560" s="207">
        <v>4.2599999999999909</v>
      </c>
      <c r="AE560" s="173">
        <f t="shared" si="98"/>
        <v>374879.99999999919</v>
      </c>
    </row>
    <row r="561" spans="1:31" s="30" customFormat="1" ht="14.25" customHeight="1">
      <c r="A561" s="24">
        <v>4080</v>
      </c>
      <c r="B561" s="24" t="s">
        <v>588</v>
      </c>
      <c r="C561" s="25" t="s">
        <v>511</v>
      </c>
      <c r="D561" s="24" t="s">
        <v>27</v>
      </c>
      <c r="E561" s="191">
        <v>200.51</v>
      </c>
      <c r="F561" s="39">
        <v>202.69</v>
      </c>
      <c r="G561" s="192">
        <v>206.48000000000002</v>
      </c>
      <c r="H561" s="22">
        <v>2.1800000000000068</v>
      </c>
      <c r="I561" s="20">
        <v>0.55000000000001137</v>
      </c>
      <c r="J561" s="20">
        <v>0.13999999999998636</v>
      </c>
      <c r="K561" s="20">
        <v>0.87999999999999545</v>
      </c>
      <c r="L561" s="20">
        <v>0.17000000000001592</v>
      </c>
      <c r="M561" s="20">
        <v>0.22999999999998977</v>
      </c>
      <c r="N561" s="20">
        <v>0.56000000000000227</v>
      </c>
      <c r="O561" s="27">
        <v>0.47999999999998977</v>
      </c>
      <c r="P561" s="198">
        <v>0.78000000000002956</v>
      </c>
      <c r="Q561" s="28">
        <f t="shared" si="90"/>
        <v>671440.0000000021</v>
      </c>
      <c r="R561" s="28">
        <f t="shared" si="91"/>
        <v>768240.00000000407</v>
      </c>
      <c r="S561" s="28">
        <f t="shared" si="100"/>
        <v>780560.00000000291</v>
      </c>
      <c r="T561" s="28">
        <f t="shared" si="99"/>
        <v>858000.00000000256</v>
      </c>
      <c r="U561" s="28">
        <f t="shared" si="92"/>
        <v>872960.00000000396</v>
      </c>
      <c r="V561" s="28">
        <f t="shared" si="93"/>
        <v>893200.00000000303</v>
      </c>
      <c r="W561" s="28">
        <f t="shared" si="94"/>
        <v>942480.00000000326</v>
      </c>
      <c r="X561" s="28">
        <f t="shared" si="95"/>
        <v>984720.00000000233</v>
      </c>
      <c r="Y561" s="28">
        <f t="shared" si="96"/>
        <v>1053360.0000000049</v>
      </c>
      <c r="Z561" s="203">
        <f t="shared" si="97"/>
        <v>7824960.000000027</v>
      </c>
      <c r="AA561" s="239">
        <v>11.422272605572422</v>
      </c>
      <c r="AB561" s="180">
        <v>11.546458702426184</v>
      </c>
      <c r="AC561" s="36">
        <v>11.762360219433415</v>
      </c>
      <c r="AD561" s="207">
        <v>5.9700000000000282</v>
      </c>
      <c r="AE561" s="173">
        <f t="shared" si="98"/>
        <v>525360.00000000244</v>
      </c>
    </row>
    <row r="562" spans="1:31" s="30" customFormat="1" ht="14.25" customHeight="1">
      <c r="A562" s="24">
        <v>4081</v>
      </c>
      <c r="B562" s="24" t="s">
        <v>589</v>
      </c>
      <c r="C562" s="25" t="s">
        <v>511</v>
      </c>
      <c r="D562" s="24" t="s">
        <v>27</v>
      </c>
      <c r="E562" s="191">
        <v>273.54000000000002</v>
      </c>
      <c r="F562" s="39">
        <v>280.76000000000005</v>
      </c>
      <c r="G562" s="192">
        <v>284.44</v>
      </c>
      <c r="H562" s="22">
        <v>7.2200000000000273</v>
      </c>
      <c r="I562" s="20">
        <v>0.65999999999996817</v>
      </c>
      <c r="J562" s="20">
        <v>0.64999999999997726</v>
      </c>
      <c r="K562" s="20">
        <v>0.37999999999999545</v>
      </c>
      <c r="L562" s="20">
        <v>0.47000000000002728</v>
      </c>
      <c r="M562" s="20">
        <v>0.23000000000001819</v>
      </c>
      <c r="N562" s="20">
        <v>0.54000000000002046</v>
      </c>
      <c r="O562" s="27">
        <v>-2.0000000000038654E-2</v>
      </c>
      <c r="P562" s="198">
        <v>0.76999999999998181</v>
      </c>
      <c r="Q562" s="28">
        <f t="shared" si="90"/>
        <v>2223760.0000000084</v>
      </c>
      <c r="R562" s="28">
        <f t="shared" si="91"/>
        <v>2339920.0000000028</v>
      </c>
      <c r="S562" s="28">
        <f t="shared" si="100"/>
        <v>2397120.0000000009</v>
      </c>
      <c r="T562" s="28">
        <f t="shared" si="99"/>
        <v>2430560.0000000005</v>
      </c>
      <c r="U562" s="28">
        <f t="shared" si="92"/>
        <v>2471920.0000000028</v>
      </c>
      <c r="V562" s="28">
        <f t="shared" si="93"/>
        <v>2492160.0000000042</v>
      </c>
      <c r="W562" s="28">
        <f t="shared" si="94"/>
        <v>2539680.0000000061</v>
      </c>
      <c r="X562" s="28">
        <f t="shared" si="95"/>
        <v>2537920.0000000028</v>
      </c>
      <c r="Y562" s="28">
        <f t="shared" si="96"/>
        <v>2605680.0000000014</v>
      </c>
      <c r="Z562" s="203">
        <f t="shared" si="97"/>
        <v>22038720.00000003</v>
      </c>
      <c r="AA562" s="239">
        <v>7.6615625061269537</v>
      </c>
      <c r="AB562" s="180">
        <v>7.8637869752877219</v>
      </c>
      <c r="AC562" s="36">
        <v>7.966859834915371</v>
      </c>
      <c r="AD562" s="207">
        <v>10.899999999999977</v>
      </c>
      <c r="AE562" s="173">
        <f t="shared" si="98"/>
        <v>959199.99999999802</v>
      </c>
    </row>
    <row r="563" spans="1:31" s="30" customFormat="1" ht="14.25" customHeight="1">
      <c r="A563" s="24">
        <v>4082</v>
      </c>
      <c r="B563" s="24" t="s">
        <v>590</v>
      </c>
      <c r="C563" s="25" t="s">
        <v>511</v>
      </c>
      <c r="D563" s="24" t="s">
        <v>27</v>
      </c>
      <c r="E563" s="191">
        <v>314</v>
      </c>
      <c r="F563" s="39">
        <v>322.27999999999997</v>
      </c>
      <c r="G563" s="192">
        <v>327.76</v>
      </c>
      <c r="H563" s="22">
        <v>8.2799999999999727</v>
      </c>
      <c r="I563" s="20">
        <v>0.84000000000003183</v>
      </c>
      <c r="J563" s="20">
        <v>0.87999999999999545</v>
      </c>
      <c r="K563" s="20">
        <v>1.5600000000000023</v>
      </c>
      <c r="L563" s="20">
        <v>1.9800000000000182</v>
      </c>
      <c r="M563" s="20">
        <v>0</v>
      </c>
      <c r="N563" s="20">
        <v>-0.1300000000000523</v>
      </c>
      <c r="O563" s="27">
        <v>0.30000000000001137</v>
      </c>
      <c r="P563" s="198">
        <v>5.0000000000011369E-2</v>
      </c>
      <c r="Q563" s="28">
        <f t="shared" si="90"/>
        <v>2550239.9999999912</v>
      </c>
      <c r="R563" s="28">
        <f t="shared" si="91"/>
        <v>2698079.9999999967</v>
      </c>
      <c r="S563" s="28">
        <f t="shared" si="100"/>
        <v>2775519.9999999963</v>
      </c>
      <c r="T563" s="28">
        <f t="shared" si="99"/>
        <v>2912799.9999999963</v>
      </c>
      <c r="U563" s="28">
        <f t="shared" si="92"/>
        <v>3087039.9999999977</v>
      </c>
      <c r="V563" s="28">
        <f t="shared" si="93"/>
        <v>3087039.9999999977</v>
      </c>
      <c r="W563" s="28">
        <f t="shared" si="94"/>
        <v>3075599.999999993</v>
      </c>
      <c r="X563" s="28">
        <f t="shared" si="95"/>
        <v>3101999.9999999939</v>
      </c>
      <c r="Y563" s="28">
        <f t="shared" si="96"/>
        <v>3106399.9999999949</v>
      </c>
      <c r="Z563" s="203">
        <f t="shared" si="97"/>
        <v>26394719.999999959</v>
      </c>
      <c r="AA563" s="239">
        <v>5.3240462072953001</v>
      </c>
      <c r="AB563" s="180">
        <v>5.4644382537806662</v>
      </c>
      <c r="AC563" s="36">
        <v>5.5573547289907879</v>
      </c>
      <c r="AD563" s="207">
        <v>13.759999999999993</v>
      </c>
      <c r="AE563" s="173">
        <f t="shared" si="98"/>
        <v>1210879.9999999993</v>
      </c>
    </row>
    <row r="564" spans="1:31" s="30" customFormat="1" ht="14.25" customHeight="1">
      <c r="A564" s="24">
        <v>4083</v>
      </c>
      <c r="B564" s="24" t="s">
        <v>591</v>
      </c>
      <c r="C564" s="25" t="s">
        <v>511</v>
      </c>
      <c r="D564" s="24" t="s">
        <v>27</v>
      </c>
      <c r="E564" s="191">
        <v>12.790000000000001</v>
      </c>
      <c r="F564" s="39">
        <v>12.790000000000001</v>
      </c>
      <c r="G564" s="192">
        <v>12.8</v>
      </c>
      <c r="H564" s="22">
        <v>0</v>
      </c>
      <c r="I564" s="20">
        <v>9.9999999999997868E-3</v>
      </c>
      <c r="J564" s="20">
        <v>0</v>
      </c>
      <c r="K564" s="20">
        <v>0</v>
      </c>
      <c r="L564" s="20">
        <v>0</v>
      </c>
      <c r="M564" s="20">
        <v>0</v>
      </c>
      <c r="N564" s="20">
        <v>0</v>
      </c>
      <c r="O564" s="27">
        <v>0</v>
      </c>
      <c r="P564" s="198">
        <v>0</v>
      </c>
      <c r="Q564" s="28">
        <f t="shared" si="90"/>
        <v>0</v>
      </c>
      <c r="R564" s="28">
        <f t="shared" si="91"/>
        <v>1759.9999999999627</v>
      </c>
      <c r="S564" s="28">
        <f t="shared" si="100"/>
        <v>1759.9999999999627</v>
      </c>
      <c r="T564" s="28">
        <f t="shared" si="99"/>
        <v>1759.9999999999627</v>
      </c>
      <c r="U564" s="28">
        <f t="shared" si="92"/>
        <v>1759.9999999999627</v>
      </c>
      <c r="V564" s="28">
        <f t="shared" si="93"/>
        <v>1759.9999999999627</v>
      </c>
      <c r="W564" s="28">
        <f t="shared" si="94"/>
        <v>1759.9999999999627</v>
      </c>
      <c r="X564" s="28">
        <f t="shared" si="95"/>
        <v>1759.9999999999627</v>
      </c>
      <c r="Y564" s="28">
        <f t="shared" si="96"/>
        <v>1759.9999999999627</v>
      </c>
      <c r="Z564" s="203">
        <f t="shared" si="97"/>
        <v>14079.999999999705</v>
      </c>
      <c r="AA564" s="239">
        <v>0.48766538300224971</v>
      </c>
      <c r="AB564" s="180">
        <v>0.48766538300224971</v>
      </c>
      <c r="AC564" s="36">
        <v>0.48804666946276737</v>
      </c>
      <c r="AD564" s="207">
        <v>9.9999999999997868E-3</v>
      </c>
      <c r="AE564" s="173">
        <f t="shared" si="98"/>
        <v>879.99999999998124</v>
      </c>
    </row>
    <row r="565" spans="1:31" s="30" customFormat="1" ht="14.25" customHeight="1">
      <c r="A565" s="24">
        <v>4084</v>
      </c>
      <c r="B565" s="24" t="s">
        <v>592</v>
      </c>
      <c r="C565" s="25" t="s">
        <v>511</v>
      </c>
      <c r="D565" s="24" t="s">
        <v>27</v>
      </c>
      <c r="E565" s="191">
        <v>97.56</v>
      </c>
      <c r="F565" s="39">
        <v>97.95</v>
      </c>
      <c r="G565" s="192">
        <v>98.51</v>
      </c>
      <c r="H565" s="22">
        <v>0.39000000000000057</v>
      </c>
      <c r="I565" s="20">
        <v>7.9999999999998295E-2</v>
      </c>
      <c r="J565" s="20">
        <v>0</v>
      </c>
      <c r="K565" s="20">
        <v>0.20000000000000284</v>
      </c>
      <c r="L565" s="20">
        <v>4.0000000000006253E-2</v>
      </c>
      <c r="M565" s="20">
        <v>5.9999999999988063E-2</v>
      </c>
      <c r="N565" s="20">
        <v>0.15999999999999659</v>
      </c>
      <c r="O565" s="27">
        <v>0</v>
      </c>
      <c r="P565" s="198">
        <v>1.9999999999996021E-2</v>
      </c>
      <c r="Q565" s="28">
        <f t="shared" si="90"/>
        <v>120120.0000000002</v>
      </c>
      <c r="R565" s="28">
        <f t="shared" si="91"/>
        <v>134199.99999999991</v>
      </c>
      <c r="S565" s="28">
        <f t="shared" si="100"/>
        <v>134199.99999999991</v>
      </c>
      <c r="T565" s="28">
        <f t="shared" si="99"/>
        <v>151800.00000000017</v>
      </c>
      <c r="U565" s="28">
        <f t="shared" si="92"/>
        <v>155320.00000000073</v>
      </c>
      <c r="V565" s="28">
        <f t="shared" si="93"/>
        <v>160599.99999999968</v>
      </c>
      <c r="W565" s="28">
        <f t="shared" si="94"/>
        <v>174679.99999999939</v>
      </c>
      <c r="X565" s="28">
        <f t="shared" si="95"/>
        <v>174679.99999999939</v>
      </c>
      <c r="Y565" s="28">
        <f t="shared" si="96"/>
        <v>176439.99999999904</v>
      </c>
      <c r="Z565" s="203">
        <f t="shared" si="97"/>
        <v>1382039.9999999984</v>
      </c>
      <c r="AA565" s="239">
        <v>0.60674509491742157</v>
      </c>
      <c r="AB565" s="180">
        <v>0.60917058268923152</v>
      </c>
      <c r="AC565" s="36">
        <v>0.61265333436157432</v>
      </c>
      <c r="AD565" s="207">
        <v>0.95000000000000284</v>
      </c>
      <c r="AE565" s="173">
        <f t="shared" si="98"/>
        <v>83600.000000000247</v>
      </c>
    </row>
    <row r="566" spans="1:31" s="30" customFormat="1" ht="14.25" customHeight="1">
      <c r="A566" s="24">
        <v>4085</v>
      </c>
      <c r="B566" s="24" t="s">
        <v>593</v>
      </c>
      <c r="C566" s="25" t="s">
        <v>511</v>
      </c>
      <c r="D566" s="24" t="s">
        <v>27</v>
      </c>
      <c r="E566" s="191">
        <v>164.32</v>
      </c>
      <c r="F566" s="39">
        <v>168.26999999999998</v>
      </c>
      <c r="G566" s="192">
        <v>174.33</v>
      </c>
      <c r="H566" s="22">
        <v>3.9499999999999886</v>
      </c>
      <c r="I566" s="20">
        <v>0.17000000000001592</v>
      </c>
      <c r="J566" s="20">
        <v>0.12000000000000455</v>
      </c>
      <c r="K566" s="20">
        <v>0.72999999999998977</v>
      </c>
      <c r="L566" s="20">
        <v>1.2800000000000011</v>
      </c>
      <c r="M566" s="20">
        <v>1.5600000000000023</v>
      </c>
      <c r="N566" s="20">
        <v>1.5500000000000114</v>
      </c>
      <c r="O566" s="27">
        <v>0.15999999999999659</v>
      </c>
      <c r="P566" s="198">
        <v>0.49000000000000909</v>
      </c>
      <c r="Q566" s="28">
        <f t="shared" si="90"/>
        <v>1216599.9999999967</v>
      </c>
      <c r="R566" s="28">
        <f t="shared" si="91"/>
        <v>1246519.9999999995</v>
      </c>
      <c r="S566" s="28">
        <f t="shared" si="100"/>
        <v>1257080</v>
      </c>
      <c r="T566" s="28">
        <f t="shared" si="99"/>
        <v>1321319.9999999991</v>
      </c>
      <c r="U566" s="28">
        <f t="shared" si="92"/>
        <v>1433959.9999999991</v>
      </c>
      <c r="V566" s="28">
        <f t="shared" si="93"/>
        <v>1571239.9999999993</v>
      </c>
      <c r="W566" s="28">
        <f t="shared" si="94"/>
        <v>1707640.0000000002</v>
      </c>
      <c r="X566" s="28">
        <f t="shared" si="95"/>
        <v>1721720</v>
      </c>
      <c r="Y566" s="28">
        <f t="shared" si="96"/>
        <v>1764840.0000000007</v>
      </c>
      <c r="Z566" s="203">
        <f t="shared" si="97"/>
        <v>13240919.999999994</v>
      </c>
      <c r="AA566" s="239">
        <v>6.5885862526613757</v>
      </c>
      <c r="AB566" s="180">
        <v>6.7469657298888128</v>
      </c>
      <c r="AC566" s="36">
        <v>6.9899479152048318</v>
      </c>
      <c r="AD566" s="207">
        <v>10.010000000000019</v>
      </c>
      <c r="AE566" s="173">
        <f t="shared" si="98"/>
        <v>880880.00000000175</v>
      </c>
    </row>
    <row r="567" spans="1:31" s="30" customFormat="1" ht="14.25" customHeight="1">
      <c r="A567" s="24">
        <v>4086</v>
      </c>
      <c r="B567" s="24" t="s">
        <v>594</v>
      </c>
      <c r="C567" s="25" t="s">
        <v>511</v>
      </c>
      <c r="D567" s="24" t="s">
        <v>27</v>
      </c>
      <c r="E567" s="191">
        <v>139.75</v>
      </c>
      <c r="F567" s="39">
        <v>147.03</v>
      </c>
      <c r="G567" s="192">
        <v>150.1</v>
      </c>
      <c r="H567" s="22">
        <v>7.2800000000000011</v>
      </c>
      <c r="I567" s="20">
        <v>1.0300000000000011</v>
      </c>
      <c r="J567" s="20">
        <v>0.33000000000001251</v>
      </c>
      <c r="K567" s="20">
        <v>6.9999999999993179E-2</v>
      </c>
      <c r="L567" s="20">
        <v>6.9999999999993179E-2</v>
      </c>
      <c r="M567" s="20">
        <v>0.84000000000000341</v>
      </c>
      <c r="N567" s="20">
        <v>0.18999999999999773</v>
      </c>
      <c r="O567" s="27">
        <v>0.53999999999999204</v>
      </c>
      <c r="P567" s="198">
        <v>0</v>
      </c>
      <c r="Q567" s="28">
        <f t="shared" si="90"/>
        <v>2242240.0000000005</v>
      </c>
      <c r="R567" s="28">
        <f t="shared" si="91"/>
        <v>2423520.0000000005</v>
      </c>
      <c r="S567" s="28">
        <f t="shared" si="100"/>
        <v>2452560.0000000014</v>
      </c>
      <c r="T567" s="28">
        <f t="shared" si="99"/>
        <v>2458720.0000000009</v>
      </c>
      <c r="U567" s="28">
        <f t="shared" si="92"/>
        <v>2464880.0000000005</v>
      </c>
      <c r="V567" s="28">
        <f t="shared" si="93"/>
        <v>2538800.0000000009</v>
      </c>
      <c r="W567" s="28">
        <f t="shared" si="94"/>
        <v>2555520.0000000009</v>
      </c>
      <c r="X567" s="28">
        <f t="shared" si="95"/>
        <v>2603040</v>
      </c>
      <c r="Y567" s="28">
        <f t="shared" si="96"/>
        <v>2603040</v>
      </c>
      <c r="Z567" s="203">
        <f t="shared" si="97"/>
        <v>22342320.000000004</v>
      </c>
      <c r="AA567" s="239">
        <v>8.4937884423698726</v>
      </c>
      <c r="AB567" s="180">
        <v>8.9362555612282115</v>
      </c>
      <c r="AC567" s="36">
        <v>9.1228454039335816</v>
      </c>
      <c r="AD567" s="207">
        <v>10.349999999999994</v>
      </c>
      <c r="AE567" s="173">
        <f t="shared" si="98"/>
        <v>910799.99999999953</v>
      </c>
    </row>
    <row r="568" spans="1:31" s="30" customFormat="1" ht="14.25" customHeight="1">
      <c r="A568" s="24">
        <v>4087</v>
      </c>
      <c r="B568" s="24" t="s">
        <v>595</v>
      </c>
      <c r="C568" s="25" t="s">
        <v>511</v>
      </c>
      <c r="D568" s="24" t="s">
        <v>27</v>
      </c>
      <c r="E568" s="191">
        <v>62.160000000000004</v>
      </c>
      <c r="F568" s="39">
        <v>67.78</v>
      </c>
      <c r="G568" s="192">
        <v>73.8</v>
      </c>
      <c r="H568" s="22">
        <v>5.6199999999999974</v>
      </c>
      <c r="I568" s="20">
        <v>6.9999999999993179E-2</v>
      </c>
      <c r="J568" s="20">
        <v>0.34000000000000341</v>
      </c>
      <c r="K568" s="20">
        <v>0.10000000000000853</v>
      </c>
      <c r="L568" s="20">
        <v>0.28000000000000114</v>
      </c>
      <c r="M568" s="20">
        <v>0</v>
      </c>
      <c r="N568" s="20">
        <v>0</v>
      </c>
      <c r="O568" s="27">
        <v>3.1599999999999966</v>
      </c>
      <c r="P568" s="198">
        <v>2.0699999999999932</v>
      </c>
      <c r="Q568" s="28">
        <f t="shared" si="90"/>
        <v>1730959.9999999995</v>
      </c>
      <c r="R568" s="28">
        <f t="shared" si="91"/>
        <v>1743279.9999999984</v>
      </c>
      <c r="S568" s="28">
        <f t="shared" si="100"/>
        <v>1773199.9999999986</v>
      </c>
      <c r="T568" s="28">
        <f t="shared" si="99"/>
        <v>1781999.9999999993</v>
      </c>
      <c r="U568" s="28">
        <f t="shared" si="92"/>
        <v>1806639.9999999993</v>
      </c>
      <c r="V568" s="28">
        <f t="shared" si="93"/>
        <v>1806639.9999999993</v>
      </c>
      <c r="W568" s="28">
        <f t="shared" si="94"/>
        <v>1806639.9999999993</v>
      </c>
      <c r="X568" s="28">
        <f t="shared" si="95"/>
        <v>2084719.9999999991</v>
      </c>
      <c r="Y568" s="28">
        <f t="shared" si="96"/>
        <v>2266879.9999999986</v>
      </c>
      <c r="Z568" s="203">
        <f t="shared" si="97"/>
        <v>16800959.999999993</v>
      </c>
      <c r="AA568" s="239">
        <v>8.8369514223568064</v>
      </c>
      <c r="AB568" s="180">
        <v>9.6359164640821149</v>
      </c>
      <c r="AC568" s="36">
        <v>10.491747345076128</v>
      </c>
      <c r="AD568" s="207">
        <v>11.639999999999993</v>
      </c>
      <c r="AE568" s="173">
        <f t="shared" si="98"/>
        <v>1024319.9999999994</v>
      </c>
    </row>
    <row r="569" spans="1:31" s="30" customFormat="1" ht="14.25" customHeight="1">
      <c r="A569" s="24">
        <v>4088</v>
      </c>
      <c r="B569" s="24" t="s">
        <v>596</v>
      </c>
      <c r="C569" s="25" t="s">
        <v>511</v>
      </c>
      <c r="D569" s="24" t="s">
        <v>27</v>
      </c>
      <c r="E569" s="191">
        <v>29.04</v>
      </c>
      <c r="F569" s="39">
        <v>29.13</v>
      </c>
      <c r="G569" s="192">
        <v>29.150000000000002</v>
      </c>
      <c r="H569" s="22">
        <v>8.9999999999999858E-2</v>
      </c>
      <c r="I569" s="20">
        <v>0</v>
      </c>
      <c r="J569" s="20">
        <v>0</v>
      </c>
      <c r="K569" s="20">
        <v>0</v>
      </c>
      <c r="L569" s="20">
        <v>1.9999999999999574E-2</v>
      </c>
      <c r="M569" s="20">
        <v>0</v>
      </c>
      <c r="N569" s="20">
        <v>0</v>
      </c>
      <c r="O569" s="27">
        <v>0</v>
      </c>
      <c r="P569" s="198">
        <v>0</v>
      </c>
      <c r="Q569" s="28">
        <f t="shared" si="90"/>
        <v>27719.999999999956</v>
      </c>
      <c r="R569" s="28">
        <f t="shared" si="91"/>
        <v>27719.999999999956</v>
      </c>
      <c r="S569" s="28">
        <f t="shared" si="100"/>
        <v>27719.999999999956</v>
      </c>
      <c r="T569" s="28">
        <f t="shared" si="99"/>
        <v>27719.999999999956</v>
      </c>
      <c r="U569" s="28">
        <f t="shared" si="92"/>
        <v>29479.99999999992</v>
      </c>
      <c r="V569" s="28">
        <f t="shared" si="93"/>
        <v>29479.99999999992</v>
      </c>
      <c r="W569" s="28">
        <f t="shared" si="94"/>
        <v>29479.99999999992</v>
      </c>
      <c r="X569" s="28">
        <f t="shared" si="95"/>
        <v>29479.99999999992</v>
      </c>
      <c r="Y569" s="28">
        <f t="shared" si="96"/>
        <v>29479.99999999992</v>
      </c>
      <c r="Z569" s="203">
        <f t="shared" si="97"/>
        <v>258279.99999999939</v>
      </c>
      <c r="AA569" s="239">
        <v>3.7854396141562927</v>
      </c>
      <c r="AB569" s="180">
        <v>3.7971713484976863</v>
      </c>
      <c r="AC569" s="36">
        <v>3.7997784005735515</v>
      </c>
      <c r="AD569" s="207">
        <v>0.11000000000000297</v>
      </c>
      <c r="AE569" s="173">
        <f t="shared" si="98"/>
        <v>9680.0000000002619</v>
      </c>
    </row>
    <row r="570" spans="1:31" s="30" customFormat="1" ht="14.25" customHeight="1">
      <c r="A570" s="24">
        <v>4089</v>
      </c>
      <c r="B570" s="24" t="s">
        <v>597</v>
      </c>
      <c r="C570" s="25" t="s">
        <v>511</v>
      </c>
      <c r="D570" s="24" t="s">
        <v>27</v>
      </c>
      <c r="E570" s="191">
        <v>1286.25</v>
      </c>
      <c r="F570" s="39">
        <v>1379.11</v>
      </c>
      <c r="G570" s="192">
        <v>1420.6000000000001</v>
      </c>
      <c r="H570" s="22">
        <v>92.8599999999999</v>
      </c>
      <c r="I570" s="20">
        <v>2.0700000000001637</v>
      </c>
      <c r="J570" s="20">
        <v>6.0199999999999818</v>
      </c>
      <c r="K570" s="20">
        <v>8.8900000000001</v>
      </c>
      <c r="L570" s="20">
        <v>8.1899999999998272</v>
      </c>
      <c r="M570" s="20">
        <v>4.1200000000001182</v>
      </c>
      <c r="N570" s="20">
        <v>1.5699999999999363</v>
      </c>
      <c r="O570" s="27">
        <v>4.0299999999999727</v>
      </c>
      <c r="P570" s="198">
        <v>6.6000000000001364</v>
      </c>
      <c r="Q570" s="28">
        <f t="shared" si="90"/>
        <v>28600879.999999974</v>
      </c>
      <c r="R570" s="28">
        <f t="shared" si="91"/>
        <v>28965200.000000004</v>
      </c>
      <c r="S570" s="28">
        <f t="shared" si="100"/>
        <v>29494960.000000004</v>
      </c>
      <c r="T570" s="28">
        <f t="shared" si="99"/>
        <v>30277280.000000011</v>
      </c>
      <c r="U570" s="28">
        <f t="shared" si="92"/>
        <v>30997999.999999996</v>
      </c>
      <c r="V570" s="28">
        <f t="shared" si="93"/>
        <v>31360560.000000007</v>
      </c>
      <c r="W570" s="28">
        <f t="shared" si="94"/>
        <v>31498720</v>
      </c>
      <c r="X570" s="28">
        <f t="shared" si="95"/>
        <v>31853359.999999996</v>
      </c>
      <c r="Y570" s="28">
        <f t="shared" si="96"/>
        <v>32434160.000000007</v>
      </c>
      <c r="Z570" s="203">
        <f t="shared" si="97"/>
        <v>275483120</v>
      </c>
      <c r="AA570" s="239">
        <v>9.8778866659857432</v>
      </c>
      <c r="AB570" s="180">
        <v>10.591014406163339</v>
      </c>
      <c r="AC570" s="36">
        <v>10.909641047774029</v>
      </c>
      <c r="AD570" s="207">
        <v>134.35000000000014</v>
      </c>
      <c r="AE570" s="173">
        <f t="shared" si="98"/>
        <v>11822800.000000011</v>
      </c>
    </row>
    <row r="571" spans="1:31" s="30" customFormat="1" ht="14.25" customHeight="1">
      <c r="A571" s="24">
        <v>4090</v>
      </c>
      <c r="B571" s="24" t="s">
        <v>598</v>
      </c>
      <c r="C571" s="25" t="s">
        <v>511</v>
      </c>
      <c r="D571" s="24" t="s">
        <v>27</v>
      </c>
      <c r="E571" s="191">
        <v>94.39</v>
      </c>
      <c r="F571" s="39">
        <v>94.93</v>
      </c>
      <c r="G571" s="192">
        <v>97.95</v>
      </c>
      <c r="H571" s="22">
        <v>0.54000000000000625</v>
      </c>
      <c r="I571" s="20">
        <v>0</v>
      </c>
      <c r="J571" s="20">
        <v>0</v>
      </c>
      <c r="K571" s="20">
        <v>0.73999999999999488</v>
      </c>
      <c r="L571" s="20">
        <v>0.20000000000000284</v>
      </c>
      <c r="M571" s="20">
        <v>0.92000000000000171</v>
      </c>
      <c r="N571" s="20">
        <v>-0.89000000000000057</v>
      </c>
      <c r="O571" s="27">
        <v>1.1700000000000017</v>
      </c>
      <c r="P571" s="198">
        <v>0.87999999999999545</v>
      </c>
      <c r="Q571" s="28">
        <f t="shared" si="90"/>
        <v>166320.00000000189</v>
      </c>
      <c r="R571" s="28">
        <f t="shared" si="91"/>
        <v>166320.00000000189</v>
      </c>
      <c r="S571" s="28">
        <f t="shared" si="100"/>
        <v>166320.00000000189</v>
      </c>
      <c r="T571" s="28">
        <f t="shared" si="99"/>
        <v>231440.00000000146</v>
      </c>
      <c r="U571" s="28">
        <f t="shared" si="92"/>
        <v>249040.00000000172</v>
      </c>
      <c r="V571" s="28">
        <f t="shared" si="93"/>
        <v>330000.00000000186</v>
      </c>
      <c r="W571" s="28">
        <f t="shared" si="94"/>
        <v>251680.0000000018</v>
      </c>
      <c r="X571" s="28">
        <f t="shared" si="95"/>
        <v>354640.00000000198</v>
      </c>
      <c r="Y571" s="28">
        <f t="shared" si="96"/>
        <v>432080.00000000157</v>
      </c>
      <c r="Z571" s="203">
        <f t="shared" si="97"/>
        <v>2347840.0000000158</v>
      </c>
      <c r="AA571" s="239">
        <v>2.0011363588180169</v>
      </c>
      <c r="AB571" s="180">
        <v>2.0125847498950562</v>
      </c>
      <c r="AC571" s="36">
        <v>2.0766109370296091</v>
      </c>
      <c r="AD571" s="207">
        <v>3.5600000000000018</v>
      </c>
      <c r="AE571" s="173">
        <f t="shared" si="98"/>
        <v>313280.00000000017</v>
      </c>
    </row>
    <row r="572" spans="1:31" s="30" customFormat="1" ht="14.25" customHeight="1">
      <c r="A572" s="24">
        <v>4091</v>
      </c>
      <c r="B572" s="24" t="s">
        <v>599</v>
      </c>
      <c r="C572" s="25" t="s">
        <v>511</v>
      </c>
      <c r="D572" s="24" t="s">
        <v>27</v>
      </c>
      <c r="E572" s="191">
        <v>170.49</v>
      </c>
      <c r="F572" s="39">
        <v>174.69</v>
      </c>
      <c r="G572" s="192">
        <v>189.85000000000002</v>
      </c>
      <c r="H572" s="22">
        <v>4.1999999999999886</v>
      </c>
      <c r="I572" s="20">
        <v>0</v>
      </c>
      <c r="J572" s="20">
        <v>4.3600000000000136</v>
      </c>
      <c r="K572" s="20">
        <v>4.5799999999999841</v>
      </c>
      <c r="L572" s="20">
        <v>2.0200000000000102</v>
      </c>
      <c r="M572" s="20">
        <v>1.5500000000000114</v>
      </c>
      <c r="N572" s="20">
        <v>-0.49000000000000909</v>
      </c>
      <c r="O572" s="27">
        <v>2.460000000000008</v>
      </c>
      <c r="P572" s="198">
        <v>0.68000000000000682</v>
      </c>
      <c r="Q572" s="28">
        <f t="shared" si="90"/>
        <v>1293599.9999999965</v>
      </c>
      <c r="R572" s="28">
        <f t="shared" si="91"/>
        <v>1293599.9999999965</v>
      </c>
      <c r="S572" s="28">
        <f t="shared" si="100"/>
        <v>1677279.9999999977</v>
      </c>
      <c r="T572" s="28">
        <f t="shared" si="99"/>
        <v>2080319.9999999963</v>
      </c>
      <c r="U572" s="28">
        <f t="shared" si="92"/>
        <v>2258079.9999999972</v>
      </c>
      <c r="V572" s="28">
        <f t="shared" si="93"/>
        <v>2394479.9999999981</v>
      </c>
      <c r="W572" s="28">
        <f t="shared" si="94"/>
        <v>2351359.9999999972</v>
      </c>
      <c r="X572" s="28">
        <f t="shared" si="95"/>
        <v>2567839.9999999981</v>
      </c>
      <c r="Y572" s="28">
        <f t="shared" si="96"/>
        <v>2627679.9999999986</v>
      </c>
      <c r="Z572" s="203">
        <f t="shared" si="97"/>
        <v>18544239.999999978</v>
      </c>
      <c r="AA572" s="239">
        <v>4.5263993500718165</v>
      </c>
      <c r="AB572" s="180">
        <v>4.6379066365419996</v>
      </c>
      <c r="AC572" s="36">
        <v>5.0403948419915201</v>
      </c>
      <c r="AD572" s="207">
        <v>19.360000000000014</v>
      </c>
      <c r="AE572" s="173">
        <f t="shared" si="98"/>
        <v>1703680.0000000012</v>
      </c>
    </row>
    <row r="573" spans="1:31" s="30" customFormat="1" ht="14.25" customHeight="1">
      <c r="A573" s="24">
        <v>4092</v>
      </c>
      <c r="B573" s="24" t="s">
        <v>600</v>
      </c>
      <c r="C573" s="25" t="s">
        <v>511</v>
      </c>
      <c r="D573" s="24" t="s">
        <v>27</v>
      </c>
      <c r="E573" s="191">
        <v>48.07</v>
      </c>
      <c r="F573" s="39">
        <v>48.07</v>
      </c>
      <c r="G573" s="192">
        <v>48.45</v>
      </c>
      <c r="H573" s="22">
        <v>0</v>
      </c>
      <c r="I573" s="20">
        <v>0.28000000000000114</v>
      </c>
      <c r="J573" s="20">
        <v>0</v>
      </c>
      <c r="K573" s="20">
        <v>3.0000000000001137E-2</v>
      </c>
      <c r="L573" s="20">
        <v>7.0000000000000284E-2</v>
      </c>
      <c r="M573" s="20">
        <v>0</v>
      </c>
      <c r="N573" s="20">
        <v>0</v>
      </c>
      <c r="O573" s="27">
        <v>0</v>
      </c>
      <c r="P573" s="198">
        <v>0</v>
      </c>
      <c r="Q573" s="28">
        <f t="shared" si="90"/>
        <v>0</v>
      </c>
      <c r="R573" s="28">
        <f t="shared" si="91"/>
        <v>49280.000000000204</v>
      </c>
      <c r="S573" s="28">
        <f t="shared" si="100"/>
        <v>49280.000000000204</v>
      </c>
      <c r="T573" s="28">
        <f t="shared" si="99"/>
        <v>51920.000000000306</v>
      </c>
      <c r="U573" s="28">
        <f t="shared" si="92"/>
        <v>58080.000000000335</v>
      </c>
      <c r="V573" s="28">
        <f t="shared" si="93"/>
        <v>58080.000000000335</v>
      </c>
      <c r="W573" s="28">
        <f t="shared" si="94"/>
        <v>58080.000000000335</v>
      </c>
      <c r="X573" s="28">
        <f t="shared" si="95"/>
        <v>58080.000000000335</v>
      </c>
      <c r="Y573" s="28">
        <f t="shared" si="96"/>
        <v>58080.000000000335</v>
      </c>
      <c r="Z573" s="203">
        <f t="shared" si="97"/>
        <v>440880.00000000244</v>
      </c>
      <c r="AA573" s="239">
        <v>2.8242911364143786</v>
      </c>
      <c r="AB573" s="180">
        <v>2.8242911364143786</v>
      </c>
      <c r="AC573" s="36">
        <v>2.8466175485599465</v>
      </c>
      <c r="AD573" s="207">
        <v>0.38000000000000256</v>
      </c>
      <c r="AE573" s="173">
        <f t="shared" si="98"/>
        <v>33440.000000000226</v>
      </c>
    </row>
    <row r="574" spans="1:31" s="30" customFormat="1" ht="14.25" customHeight="1">
      <c r="A574" s="24">
        <v>4093</v>
      </c>
      <c r="B574" s="24" t="s">
        <v>601</v>
      </c>
      <c r="C574" s="25" t="s">
        <v>511</v>
      </c>
      <c r="D574" s="24" t="s">
        <v>27</v>
      </c>
      <c r="E574" s="191">
        <v>32.96</v>
      </c>
      <c r="F574" s="39">
        <v>33.910000000000004</v>
      </c>
      <c r="G574" s="192">
        <v>33.940000000000005</v>
      </c>
      <c r="H574" s="22">
        <v>0.95000000000000284</v>
      </c>
      <c r="I574" s="20">
        <v>0</v>
      </c>
      <c r="J574" s="20">
        <v>0</v>
      </c>
      <c r="K574" s="20">
        <v>6.9999999999993179E-2</v>
      </c>
      <c r="L574" s="20">
        <v>-3.9999999999992042E-2</v>
      </c>
      <c r="M574" s="20">
        <v>-3.0000000000001137E-2</v>
      </c>
      <c r="N574" s="20">
        <v>0</v>
      </c>
      <c r="O574" s="27">
        <v>0</v>
      </c>
      <c r="P574" s="198">
        <v>3.0000000000001137E-2</v>
      </c>
      <c r="Q574" s="28">
        <f t="shared" si="90"/>
        <v>292600.00000000087</v>
      </c>
      <c r="R574" s="28">
        <f t="shared" si="91"/>
        <v>292600.00000000087</v>
      </c>
      <c r="S574" s="28">
        <f t="shared" si="100"/>
        <v>292600.00000000087</v>
      </c>
      <c r="T574" s="28">
        <f t="shared" si="99"/>
        <v>298760.00000000029</v>
      </c>
      <c r="U574" s="28">
        <f t="shared" si="92"/>
        <v>295240.00000000099</v>
      </c>
      <c r="V574" s="28">
        <f t="shared" si="93"/>
        <v>292600.00000000087</v>
      </c>
      <c r="W574" s="28">
        <f t="shared" si="94"/>
        <v>292600.00000000087</v>
      </c>
      <c r="X574" s="28">
        <f t="shared" si="95"/>
        <v>292600.00000000087</v>
      </c>
      <c r="Y574" s="28">
        <f t="shared" si="96"/>
        <v>295240.00000000099</v>
      </c>
      <c r="Z574" s="203">
        <f t="shared" si="97"/>
        <v>2644840.0000000075</v>
      </c>
      <c r="AA574" s="239">
        <v>6.6309902225083501</v>
      </c>
      <c r="AB574" s="180">
        <v>6.8221140304993364</v>
      </c>
      <c r="AC574" s="36">
        <v>6.8281495191727366</v>
      </c>
      <c r="AD574" s="207">
        <v>0.98000000000000398</v>
      </c>
      <c r="AE574" s="173">
        <f t="shared" si="98"/>
        <v>86240.000000000349</v>
      </c>
    </row>
    <row r="575" spans="1:31" s="30" customFormat="1" ht="14.25" customHeight="1">
      <c r="A575" s="24">
        <v>4094</v>
      </c>
      <c r="B575" s="24" t="s">
        <v>602</v>
      </c>
      <c r="C575" s="25" t="s">
        <v>511</v>
      </c>
      <c r="D575" s="24" t="s">
        <v>27</v>
      </c>
      <c r="E575" s="191">
        <v>28.240000000000002</v>
      </c>
      <c r="F575" s="39">
        <v>28.750000000000004</v>
      </c>
      <c r="G575" s="192">
        <v>28.63</v>
      </c>
      <c r="H575" s="22">
        <v>0.51000000000000156</v>
      </c>
      <c r="I575" s="20">
        <v>0</v>
      </c>
      <c r="J575" s="20">
        <v>5.0000000000000711E-2</v>
      </c>
      <c r="K575" s="20">
        <v>-0.28000000000000114</v>
      </c>
      <c r="L575" s="20">
        <v>0</v>
      </c>
      <c r="M575" s="20">
        <v>0</v>
      </c>
      <c r="N575" s="20">
        <v>0</v>
      </c>
      <c r="O575" s="27">
        <v>0</v>
      </c>
      <c r="P575" s="198">
        <v>0.10999999999999943</v>
      </c>
      <c r="Q575" s="28">
        <f t="shared" si="90"/>
        <v>157080.00000000049</v>
      </c>
      <c r="R575" s="28">
        <f t="shared" si="91"/>
        <v>157080.00000000049</v>
      </c>
      <c r="S575" s="28">
        <f t="shared" si="100"/>
        <v>161480.00000000055</v>
      </c>
      <c r="T575" s="28">
        <f t="shared" si="99"/>
        <v>136840.00000000047</v>
      </c>
      <c r="U575" s="28">
        <f t="shared" si="92"/>
        <v>136840.00000000047</v>
      </c>
      <c r="V575" s="28">
        <f t="shared" si="93"/>
        <v>136840.00000000047</v>
      </c>
      <c r="W575" s="28">
        <f t="shared" si="94"/>
        <v>136840.00000000047</v>
      </c>
      <c r="X575" s="28">
        <f t="shared" si="95"/>
        <v>136840.00000000047</v>
      </c>
      <c r="Y575" s="28">
        <f t="shared" si="96"/>
        <v>146520.00000000041</v>
      </c>
      <c r="Z575" s="203">
        <f t="shared" si="97"/>
        <v>1306360.0000000042</v>
      </c>
      <c r="AA575" s="239">
        <v>4.9164345403899725</v>
      </c>
      <c r="AB575" s="180">
        <v>5.0052228412256277</v>
      </c>
      <c r="AC575" s="36">
        <v>4.9843314763231197</v>
      </c>
      <c r="AD575" s="207">
        <v>0.38999999999999702</v>
      </c>
      <c r="AE575" s="173">
        <f t="shared" si="98"/>
        <v>34319.999999999738</v>
      </c>
    </row>
    <row r="576" spans="1:31" s="30" customFormat="1" ht="14.25" customHeight="1">
      <c r="A576" s="24">
        <v>4095</v>
      </c>
      <c r="B576" s="24" t="s">
        <v>603</v>
      </c>
      <c r="C576" s="25" t="s">
        <v>511</v>
      </c>
      <c r="D576" s="24" t="s">
        <v>27</v>
      </c>
      <c r="E576" s="191">
        <v>282.61</v>
      </c>
      <c r="F576" s="39">
        <v>286.17</v>
      </c>
      <c r="G576" s="192">
        <v>291.02000000000004</v>
      </c>
      <c r="H576" s="22">
        <v>3.5600000000000023</v>
      </c>
      <c r="I576" s="20">
        <v>6.9999999999993179E-2</v>
      </c>
      <c r="J576" s="20">
        <v>0.14999999999997726</v>
      </c>
      <c r="K576" s="20">
        <v>0.38999999999998636</v>
      </c>
      <c r="L576" s="20">
        <v>1.3300000000000409</v>
      </c>
      <c r="M576" s="20">
        <v>1.4599999999999795</v>
      </c>
      <c r="N576" s="20">
        <v>0.37000000000000455</v>
      </c>
      <c r="O576" s="27">
        <v>0.95999999999997954</v>
      </c>
      <c r="P576" s="198">
        <v>0.12000000000006139</v>
      </c>
      <c r="Q576" s="28">
        <f t="shared" si="90"/>
        <v>1096480.0000000007</v>
      </c>
      <c r="R576" s="28">
        <f t="shared" si="91"/>
        <v>1108799.9999999995</v>
      </c>
      <c r="S576" s="28">
        <f t="shared" si="100"/>
        <v>1121999.9999999974</v>
      </c>
      <c r="T576" s="28">
        <f t="shared" si="99"/>
        <v>1156319.9999999963</v>
      </c>
      <c r="U576" s="28">
        <f t="shared" si="92"/>
        <v>1273360</v>
      </c>
      <c r="V576" s="28">
        <f t="shared" si="93"/>
        <v>1401839.9999999981</v>
      </c>
      <c r="W576" s="28">
        <f t="shared" si="94"/>
        <v>1434399.9999999986</v>
      </c>
      <c r="X576" s="28">
        <f t="shared" si="95"/>
        <v>1518879.9999999967</v>
      </c>
      <c r="Y576" s="28">
        <f t="shared" si="96"/>
        <v>1529440.0000000021</v>
      </c>
      <c r="Z576" s="203">
        <f t="shared" si="97"/>
        <v>11641519.999999989</v>
      </c>
      <c r="AA576" s="239">
        <v>2.1513324315210052</v>
      </c>
      <c r="AB576" s="180">
        <v>2.1784324755966389</v>
      </c>
      <c r="AC576" s="36">
        <v>2.215352479463724</v>
      </c>
      <c r="AD576" s="207">
        <v>8.410000000000025</v>
      </c>
      <c r="AE576" s="173">
        <f t="shared" si="98"/>
        <v>740080.00000000221</v>
      </c>
    </row>
    <row r="577" spans="1:31" s="30" customFormat="1" ht="14.25" customHeight="1">
      <c r="A577" s="24">
        <v>4096</v>
      </c>
      <c r="B577" s="24" t="s">
        <v>604</v>
      </c>
      <c r="C577" s="25" t="s">
        <v>511</v>
      </c>
      <c r="D577" s="24" t="s">
        <v>27</v>
      </c>
      <c r="E577" s="191">
        <v>180.14000000000001</v>
      </c>
      <c r="F577" s="39">
        <v>200.51000000000002</v>
      </c>
      <c r="G577" s="192">
        <v>204.77</v>
      </c>
      <c r="H577" s="22">
        <v>20.370000000000005</v>
      </c>
      <c r="I577" s="20">
        <v>0</v>
      </c>
      <c r="J577" s="20">
        <v>-0.56999999999999318</v>
      </c>
      <c r="K577" s="20">
        <v>0.53000000000000114</v>
      </c>
      <c r="L577" s="20">
        <v>0.25999999999999091</v>
      </c>
      <c r="M577" s="20">
        <v>0.14000000000001478</v>
      </c>
      <c r="N577" s="20">
        <v>0.15999999999999659</v>
      </c>
      <c r="O577" s="27">
        <v>3.2800000000000011</v>
      </c>
      <c r="P577" s="198">
        <v>0.46000000000000796</v>
      </c>
      <c r="Q577" s="28">
        <f t="shared" si="90"/>
        <v>6273960.0000000009</v>
      </c>
      <c r="R577" s="28">
        <f t="shared" si="91"/>
        <v>6273960.0000000009</v>
      </c>
      <c r="S577" s="28">
        <f t="shared" si="100"/>
        <v>6223800.0000000019</v>
      </c>
      <c r="T577" s="28">
        <f t="shared" si="99"/>
        <v>6270440.0000000019</v>
      </c>
      <c r="U577" s="28">
        <f t="shared" si="92"/>
        <v>6293320.0000000009</v>
      </c>
      <c r="V577" s="28">
        <f t="shared" si="93"/>
        <v>6305640.0000000019</v>
      </c>
      <c r="W577" s="28">
        <f t="shared" si="94"/>
        <v>6319720.0000000019</v>
      </c>
      <c r="X577" s="28">
        <f t="shared" si="95"/>
        <v>6608360.0000000019</v>
      </c>
      <c r="Y577" s="28">
        <f t="shared" si="96"/>
        <v>6648840.0000000028</v>
      </c>
      <c r="Z577" s="203">
        <f t="shared" si="97"/>
        <v>57218040.000000007</v>
      </c>
      <c r="AA577" s="239">
        <v>13.121130453783961</v>
      </c>
      <c r="AB577" s="180">
        <v>14.604851045232719</v>
      </c>
      <c r="AC577" s="36">
        <v>14.915143127685921</v>
      </c>
      <c r="AD577" s="207">
        <v>24.629999999999995</v>
      </c>
      <c r="AE577" s="173">
        <f t="shared" si="98"/>
        <v>2167439.9999999995</v>
      </c>
    </row>
    <row r="578" spans="1:31" s="30" customFormat="1" ht="14.25" customHeight="1">
      <c r="A578" s="24">
        <v>4097</v>
      </c>
      <c r="B578" s="24" t="s">
        <v>605</v>
      </c>
      <c r="C578" s="25" t="s">
        <v>511</v>
      </c>
      <c r="D578" s="24" t="s">
        <v>27</v>
      </c>
      <c r="E578" s="191">
        <v>44.9</v>
      </c>
      <c r="F578" s="39">
        <v>45.15</v>
      </c>
      <c r="G578" s="192">
        <v>45.18</v>
      </c>
      <c r="H578" s="22">
        <v>0.25</v>
      </c>
      <c r="I578" s="20">
        <v>0</v>
      </c>
      <c r="J578" s="20">
        <v>3.0000000000001137E-2</v>
      </c>
      <c r="K578" s="20">
        <v>0</v>
      </c>
      <c r="L578" s="20">
        <v>0</v>
      </c>
      <c r="M578" s="20">
        <v>0</v>
      </c>
      <c r="N578" s="20">
        <v>0</v>
      </c>
      <c r="O578" s="27">
        <v>0</v>
      </c>
      <c r="P578" s="198">
        <v>0</v>
      </c>
      <c r="Q578" s="28">
        <f t="shared" si="90"/>
        <v>77000</v>
      </c>
      <c r="R578" s="28">
        <f t="shared" si="91"/>
        <v>77000</v>
      </c>
      <c r="S578" s="28">
        <f t="shared" si="100"/>
        <v>79640.000000000102</v>
      </c>
      <c r="T578" s="28">
        <f t="shared" si="99"/>
        <v>79640.000000000102</v>
      </c>
      <c r="U578" s="28">
        <f t="shared" si="92"/>
        <v>79640.000000000102</v>
      </c>
      <c r="V578" s="28">
        <f t="shared" si="93"/>
        <v>79640.000000000102</v>
      </c>
      <c r="W578" s="28">
        <f t="shared" si="94"/>
        <v>79640.000000000102</v>
      </c>
      <c r="X578" s="28">
        <f t="shared" si="95"/>
        <v>79640.000000000102</v>
      </c>
      <c r="Y578" s="28">
        <f t="shared" si="96"/>
        <v>79640.000000000102</v>
      </c>
      <c r="Z578" s="203">
        <f t="shared" si="97"/>
        <v>711480.00000000081</v>
      </c>
      <c r="AA578" s="239">
        <v>3.2121676050393106</v>
      </c>
      <c r="AB578" s="180">
        <v>3.2300527253346298</v>
      </c>
      <c r="AC578" s="36">
        <v>3.2321989397700688</v>
      </c>
      <c r="AD578" s="207">
        <v>0.28000000000000114</v>
      </c>
      <c r="AE578" s="173">
        <f t="shared" si="98"/>
        <v>24640.000000000102</v>
      </c>
    </row>
    <row r="579" spans="1:31" s="30" customFormat="1" ht="14.25" customHeight="1">
      <c r="A579" s="24">
        <v>4098</v>
      </c>
      <c r="B579" s="24" t="s">
        <v>606</v>
      </c>
      <c r="C579" s="25" t="s">
        <v>511</v>
      </c>
      <c r="D579" s="24" t="s">
        <v>27</v>
      </c>
      <c r="E579" s="191">
        <v>31.57</v>
      </c>
      <c r="F579" s="39">
        <v>32.96</v>
      </c>
      <c r="G579" s="192">
        <v>33.03</v>
      </c>
      <c r="H579" s="22">
        <v>1.3900000000000006</v>
      </c>
      <c r="I579" s="20">
        <v>0</v>
      </c>
      <c r="J579" s="20">
        <v>0</v>
      </c>
      <c r="K579" s="20">
        <v>0</v>
      </c>
      <c r="L579" s="20">
        <v>7.0000000000000284E-2</v>
      </c>
      <c r="M579" s="20">
        <v>0</v>
      </c>
      <c r="N579" s="20">
        <v>0</v>
      </c>
      <c r="O579" s="27">
        <v>0</v>
      </c>
      <c r="P579" s="198">
        <v>0</v>
      </c>
      <c r="Q579" s="28">
        <f t="shared" ref="Q579:Q642" si="101">((H579/6)*88000)*6+((H579/6)*88000)*5+((H579/6)*88000)*4+((H579/6)*88000)*3+((H579/6)*88000)*2+((H579/6)*88000)</f>
        <v>428120.00000000017</v>
      </c>
      <c r="R579" s="28">
        <f t="shared" ref="R579:R642" si="102">Q579+((I579/3)*88000+((I579/3)*88000)*2+((I579/3)*88000)*3)</f>
        <v>428120.00000000017</v>
      </c>
      <c r="S579" s="28">
        <f t="shared" si="100"/>
        <v>428120.00000000017</v>
      </c>
      <c r="T579" s="28">
        <f t="shared" si="99"/>
        <v>428120.00000000017</v>
      </c>
      <c r="U579" s="28">
        <f t="shared" ref="U579:U642" si="103">T579+(L579*88000)</f>
        <v>434280.00000000017</v>
      </c>
      <c r="V579" s="28">
        <f t="shared" ref="V579:V642" si="104">U579+(M579*88000)</f>
        <v>434280.00000000017</v>
      </c>
      <c r="W579" s="28">
        <f t="shared" ref="W579:W642" si="105">V579+(N579*88000)</f>
        <v>434280.00000000017</v>
      </c>
      <c r="X579" s="28">
        <f t="shared" ref="X579:X642" si="106">W579+(O579*88000)</f>
        <v>434280.00000000017</v>
      </c>
      <c r="Y579" s="28">
        <f t="shared" ref="Y579:Y642" si="107">X579+(P579*88000)</f>
        <v>434280.00000000017</v>
      </c>
      <c r="Z579" s="203">
        <f t="shared" ref="Z579:Z642" si="108">SUM(Q579:Y579)</f>
        <v>3883880.0000000009</v>
      </c>
      <c r="AA579" s="239">
        <v>2.3069053708439902</v>
      </c>
      <c r="AB579" s="180">
        <v>2.4084764340518818</v>
      </c>
      <c r="AC579" s="36">
        <v>2.4135915235659482</v>
      </c>
      <c r="AD579" s="207">
        <v>1.4600000000000009</v>
      </c>
      <c r="AE579" s="173">
        <f t="shared" ref="AE579:AE642" si="109">AD579*88000</f>
        <v>128480.00000000007</v>
      </c>
    </row>
    <row r="580" spans="1:31" s="30" customFormat="1" ht="14.25" customHeight="1">
      <c r="A580" s="24">
        <v>4099</v>
      </c>
      <c r="B580" s="24" t="s">
        <v>607</v>
      </c>
      <c r="C580" s="25" t="s">
        <v>511</v>
      </c>
      <c r="D580" s="24" t="s">
        <v>27</v>
      </c>
      <c r="E580" s="191">
        <v>187.20000000000002</v>
      </c>
      <c r="F580" s="39">
        <v>196.14000000000001</v>
      </c>
      <c r="G580" s="192">
        <v>205.21</v>
      </c>
      <c r="H580" s="22">
        <v>8.9399999999999977</v>
      </c>
      <c r="I580" s="20">
        <v>9.9999999999994316E-2</v>
      </c>
      <c r="J580" s="20">
        <v>0.34999999999999432</v>
      </c>
      <c r="K580" s="20">
        <v>3.4099999999999966</v>
      </c>
      <c r="L580" s="20">
        <v>0.53999999999999204</v>
      </c>
      <c r="M580" s="20">
        <v>1.2300000000000182</v>
      </c>
      <c r="N580" s="20">
        <v>0.55000000000001137</v>
      </c>
      <c r="O580" s="27">
        <v>0.94999999999996021</v>
      </c>
      <c r="P580" s="198">
        <v>1.9400000000000261</v>
      </c>
      <c r="Q580" s="28">
        <f t="shared" si="101"/>
        <v>2753519.9999999995</v>
      </c>
      <c r="R580" s="28">
        <f t="shared" si="102"/>
        <v>2771119.9999999986</v>
      </c>
      <c r="S580" s="28">
        <f t="shared" si="100"/>
        <v>2801919.9999999981</v>
      </c>
      <c r="T580" s="28">
        <f t="shared" si="99"/>
        <v>3101999.9999999977</v>
      </c>
      <c r="U580" s="28">
        <f t="shared" si="103"/>
        <v>3149519.9999999972</v>
      </c>
      <c r="V580" s="28">
        <f t="shared" si="104"/>
        <v>3257759.9999999986</v>
      </c>
      <c r="W580" s="28">
        <f t="shared" si="105"/>
        <v>3306159.9999999995</v>
      </c>
      <c r="X580" s="28">
        <f t="shared" si="106"/>
        <v>3389759.9999999958</v>
      </c>
      <c r="Y580" s="28">
        <f t="shared" si="107"/>
        <v>3560479.9999999981</v>
      </c>
      <c r="Z580" s="203">
        <f t="shared" si="108"/>
        <v>28092239.999999985</v>
      </c>
      <c r="AA580" s="239">
        <v>9.8929322608943799</v>
      </c>
      <c r="AB580" s="180">
        <v>10.365383192584527</v>
      </c>
      <c r="AC580" s="36">
        <v>10.844704216122521</v>
      </c>
      <c r="AD580" s="207">
        <v>18.009999999999991</v>
      </c>
      <c r="AE580" s="173">
        <f t="shared" si="109"/>
        <v>1584879.9999999993</v>
      </c>
    </row>
    <row r="581" spans="1:31" s="30" customFormat="1" ht="14.25" customHeight="1">
      <c r="A581" s="24">
        <v>4100</v>
      </c>
      <c r="B581" s="24" t="s">
        <v>608</v>
      </c>
      <c r="C581" s="25" t="s">
        <v>511</v>
      </c>
      <c r="D581" s="24" t="s">
        <v>27</v>
      </c>
      <c r="E581" s="191">
        <v>68.62</v>
      </c>
      <c r="F581" s="39">
        <v>68.990000000000009</v>
      </c>
      <c r="G581" s="192">
        <v>69.38</v>
      </c>
      <c r="H581" s="22">
        <v>0.37000000000000455</v>
      </c>
      <c r="I581" s="20">
        <v>0</v>
      </c>
      <c r="J581" s="20">
        <v>6.9999999999993179E-2</v>
      </c>
      <c r="K581" s="20">
        <v>1.0000000000019327E-2</v>
      </c>
      <c r="L581" s="20">
        <v>0.20000000000000284</v>
      </c>
      <c r="M581" s="20">
        <v>0.10999999999998522</v>
      </c>
      <c r="N581" s="20">
        <v>0</v>
      </c>
      <c r="O581" s="27">
        <v>0</v>
      </c>
      <c r="P581" s="198">
        <v>0</v>
      </c>
      <c r="Q581" s="28">
        <f t="shared" si="101"/>
        <v>113960.00000000141</v>
      </c>
      <c r="R581" s="28">
        <f t="shared" si="102"/>
        <v>113960.00000000141</v>
      </c>
      <c r="S581" s="28">
        <f t="shared" si="100"/>
        <v>120120.00000000081</v>
      </c>
      <c r="T581" s="28">
        <f t="shared" si="99"/>
        <v>121000.00000000252</v>
      </c>
      <c r="U581" s="28">
        <f t="shared" si="103"/>
        <v>138600.00000000276</v>
      </c>
      <c r="V581" s="28">
        <f t="shared" si="104"/>
        <v>148280.00000000146</v>
      </c>
      <c r="W581" s="28">
        <f t="shared" si="105"/>
        <v>148280.00000000146</v>
      </c>
      <c r="X581" s="28">
        <f t="shared" si="106"/>
        <v>148280.00000000146</v>
      </c>
      <c r="Y581" s="28">
        <f t="shared" si="107"/>
        <v>148280.00000000146</v>
      </c>
      <c r="Z581" s="203">
        <f t="shared" si="108"/>
        <v>1200760.0000000144</v>
      </c>
      <c r="AA581" s="239">
        <v>18.0067177495539</v>
      </c>
      <c r="AB581" s="180">
        <v>18.103810223575103</v>
      </c>
      <c r="AC581" s="36">
        <v>18.20615093943529</v>
      </c>
      <c r="AD581" s="207">
        <v>0.75999999999999091</v>
      </c>
      <c r="AE581" s="173">
        <f t="shared" si="109"/>
        <v>66879.9999999992</v>
      </c>
    </row>
    <row r="582" spans="1:31" s="30" customFormat="1" ht="14.25" customHeight="1">
      <c r="A582" s="24">
        <v>4101</v>
      </c>
      <c r="B582" s="24" t="s">
        <v>609</v>
      </c>
      <c r="C582" s="25" t="s">
        <v>511</v>
      </c>
      <c r="D582" s="24" t="s">
        <v>27</v>
      </c>
      <c r="E582" s="191">
        <v>196.84</v>
      </c>
      <c r="F582" s="39">
        <v>202.51</v>
      </c>
      <c r="G582" s="192">
        <v>206.76000000000002</v>
      </c>
      <c r="H582" s="22">
        <v>5.6699999999999875</v>
      </c>
      <c r="I582" s="20">
        <v>0.43000000000000682</v>
      </c>
      <c r="J582" s="20">
        <v>1.1200000000000045</v>
      </c>
      <c r="K582" s="20">
        <v>0.84000000000000341</v>
      </c>
      <c r="L582" s="20">
        <v>0.12999999999999545</v>
      </c>
      <c r="M582" s="20">
        <v>0.18000000000000682</v>
      </c>
      <c r="N582" s="20">
        <v>6.0000000000002274E-2</v>
      </c>
      <c r="O582" s="27">
        <v>0.62000000000000455</v>
      </c>
      <c r="P582" s="198">
        <v>0.87000000000000455</v>
      </c>
      <c r="Q582" s="28">
        <f t="shared" si="101"/>
        <v>1746359.9999999965</v>
      </c>
      <c r="R582" s="28">
        <f t="shared" si="102"/>
        <v>1822039.9999999977</v>
      </c>
      <c r="S582" s="28">
        <f t="shared" si="100"/>
        <v>1920599.9999999981</v>
      </c>
      <c r="T582" s="28">
        <f t="shared" si="99"/>
        <v>1994519.9999999984</v>
      </c>
      <c r="U582" s="28">
        <f t="shared" si="103"/>
        <v>2005959.9999999979</v>
      </c>
      <c r="V582" s="28">
        <f t="shared" si="104"/>
        <v>2021799.9999999986</v>
      </c>
      <c r="W582" s="28">
        <f t="shared" si="105"/>
        <v>2027079.9999999988</v>
      </c>
      <c r="X582" s="28">
        <f t="shared" si="106"/>
        <v>2081639.9999999993</v>
      </c>
      <c r="Y582" s="28">
        <f t="shared" si="107"/>
        <v>2158199.9999999995</v>
      </c>
      <c r="Z582" s="203">
        <f t="shared" si="108"/>
        <v>17778199.999999985</v>
      </c>
      <c r="AA582" s="239">
        <v>14.629505759940542</v>
      </c>
      <c r="AB582" s="180">
        <v>15.050910442214791</v>
      </c>
      <c r="AC582" s="36">
        <v>15.366778149386848</v>
      </c>
      <c r="AD582" s="207">
        <v>9.9200000000000159</v>
      </c>
      <c r="AE582" s="173">
        <f t="shared" si="109"/>
        <v>872960.0000000014</v>
      </c>
    </row>
    <row r="583" spans="1:31" s="30" customFormat="1" ht="14.25" customHeight="1">
      <c r="A583" s="24">
        <v>4102</v>
      </c>
      <c r="B583" s="24" t="s">
        <v>610</v>
      </c>
      <c r="C583" s="25" t="s">
        <v>511</v>
      </c>
      <c r="D583" s="24" t="s">
        <v>27</v>
      </c>
      <c r="E583" s="191">
        <v>14.43</v>
      </c>
      <c r="F583" s="39">
        <v>14.43</v>
      </c>
      <c r="G583" s="192">
        <v>14.450000000000001</v>
      </c>
      <c r="H583" s="22">
        <v>0</v>
      </c>
      <c r="I583" s="20">
        <v>0</v>
      </c>
      <c r="J583" s="20">
        <v>1.9999999999999574E-2</v>
      </c>
      <c r="K583" s="20">
        <v>0</v>
      </c>
      <c r="L583" s="20">
        <v>0</v>
      </c>
      <c r="M583" s="20">
        <v>0</v>
      </c>
      <c r="N583" s="20">
        <v>0</v>
      </c>
      <c r="O583" s="27">
        <v>0</v>
      </c>
      <c r="P583" s="198">
        <v>0</v>
      </c>
      <c r="Q583" s="28">
        <f t="shared" si="101"/>
        <v>0</v>
      </c>
      <c r="R583" s="28">
        <f t="shared" si="102"/>
        <v>0</v>
      </c>
      <c r="S583" s="28">
        <f t="shared" si="100"/>
        <v>1759.9999999999625</v>
      </c>
      <c r="T583" s="28">
        <f t="shared" si="99"/>
        <v>1759.9999999999625</v>
      </c>
      <c r="U583" s="28">
        <f t="shared" si="103"/>
        <v>1759.9999999999625</v>
      </c>
      <c r="V583" s="28">
        <f t="shared" si="104"/>
        <v>1759.9999999999625</v>
      </c>
      <c r="W583" s="28">
        <f t="shared" si="105"/>
        <v>1759.9999999999625</v>
      </c>
      <c r="X583" s="28">
        <f t="shared" si="106"/>
        <v>1759.9999999999625</v>
      </c>
      <c r="Y583" s="28">
        <f t="shared" si="107"/>
        <v>1759.9999999999625</v>
      </c>
      <c r="Z583" s="203">
        <f t="shared" si="108"/>
        <v>12319.999999999736</v>
      </c>
      <c r="AA583" s="239">
        <v>4.2355220288238566</v>
      </c>
      <c r="AB583" s="180">
        <v>4.2355220288238566</v>
      </c>
      <c r="AC583" s="36">
        <v>4.2413924682262465</v>
      </c>
      <c r="AD583" s="207">
        <v>2.000000000000135E-2</v>
      </c>
      <c r="AE583" s="173">
        <f t="shared" si="109"/>
        <v>1760.0000000001187</v>
      </c>
    </row>
    <row r="584" spans="1:31" s="30" customFormat="1" ht="14.25" customHeight="1">
      <c r="A584" s="24">
        <v>4103</v>
      </c>
      <c r="B584" s="24" t="s">
        <v>611</v>
      </c>
      <c r="C584" s="25" t="s">
        <v>511</v>
      </c>
      <c r="D584" s="24" t="s">
        <v>27</v>
      </c>
      <c r="E584" s="191">
        <v>20.170000000000002</v>
      </c>
      <c r="F584" s="39">
        <v>20.170000000000002</v>
      </c>
      <c r="G584" s="192">
        <v>20.170000000000002</v>
      </c>
      <c r="H584" s="22">
        <v>0</v>
      </c>
      <c r="I584" s="20">
        <v>0</v>
      </c>
      <c r="J584" s="20">
        <v>0</v>
      </c>
      <c r="K584" s="20">
        <v>0</v>
      </c>
      <c r="L584" s="20">
        <v>0</v>
      </c>
      <c r="M584" s="20">
        <v>0</v>
      </c>
      <c r="N584" s="20">
        <v>0</v>
      </c>
      <c r="O584" s="27">
        <v>0</v>
      </c>
      <c r="P584" s="198">
        <v>0</v>
      </c>
      <c r="Q584" s="28">
        <f t="shared" si="101"/>
        <v>0</v>
      </c>
      <c r="R584" s="28">
        <f t="shared" si="102"/>
        <v>0</v>
      </c>
      <c r="S584" s="28">
        <f t="shared" si="100"/>
        <v>0</v>
      </c>
      <c r="T584" s="28">
        <f t="shared" si="99"/>
        <v>0</v>
      </c>
      <c r="U584" s="28">
        <f t="shared" si="103"/>
        <v>0</v>
      </c>
      <c r="V584" s="28">
        <f t="shared" si="104"/>
        <v>0</v>
      </c>
      <c r="W584" s="28">
        <f t="shared" si="105"/>
        <v>0</v>
      </c>
      <c r="X584" s="28">
        <f t="shared" si="106"/>
        <v>0</v>
      </c>
      <c r="Y584" s="28">
        <f t="shared" si="107"/>
        <v>0</v>
      </c>
      <c r="Z584" s="203">
        <f t="shared" si="108"/>
        <v>0</v>
      </c>
      <c r="AA584" s="239">
        <v>3.9705506013897911</v>
      </c>
      <c r="AB584" s="180">
        <v>3.9705506013897911</v>
      </c>
      <c r="AC584" s="36">
        <v>3.9705506013897911</v>
      </c>
      <c r="AD584" s="207">
        <v>0</v>
      </c>
      <c r="AE584" s="173">
        <f t="shared" si="109"/>
        <v>0</v>
      </c>
    </row>
    <row r="585" spans="1:31" s="30" customFormat="1" ht="14.25" customHeight="1">
      <c r="A585" s="24">
        <v>4104</v>
      </c>
      <c r="B585" s="24" t="s">
        <v>612</v>
      </c>
      <c r="C585" s="25" t="s">
        <v>511</v>
      </c>
      <c r="D585" s="24" t="s">
        <v>27</v>
      </c>
      <c r="E585" s="191">
        <v>132.88</v>
      </c>
      <c r="F585" s="39">
        <v>140.62</v>
      </c>
      <c r="G585" s="192">
        <v>142.51999999999998</v>
      </c>
      <c r="H585" s="22">
        <v>7.7400000000000091</v>
      </c>
      <c r="I585" s="20">
        <v>0</v>
      </c>
      <c r="J585" s="20">
        <v>-3.9999999999992042E-2</v>
      </c>
      <c r="K585" s="20">
        <v>1.0999999999999943</v>
      </c>
      <c r="L585" s="20">
        <v>0</v>
      </c>
      <c r="M585" s="20">
        <v>0</v>
      </c>
      <c r="N585" s="20">
        <v>0.24000000000000909</v>
      </c>
      <c r="O585" s="27">
        <v>0.43000000000000682</v>
      </c>
      <c r="P585" s="198">
        <v>0.16999999999995907</v>
      </c>
      <c r="Q585" s="28">
        <f t="shared" si="101"/>
        <v>2383920.0000000033</v>
      </c>
      <c r="R585" s="28">
        <f t="shared" si="102"/>
        <v>2383920.0000000033</v>
      </c>
      <c r="S585" s="28">
        <f t="shared" si="100"/>
        <v>2380400.0000000042</v>
      </c>
      <c r="T585" s="28">
        <f t="shared" si="99"/>
        <v>2477200.0000000037</v>
      </c>
      <c r="U585" s="28">
        <f t="shared" si="103"/>
        <v>2477200.0000000037</v>
      </c>
      <c r="V585" s="28">
        <f t="shared" si="104"/>
        <v>2477200.0000000037</v>
      </c>
      <c r="W585" s="28">
        <f t="shared" si="105"/>
        <v>2498320.0000000047</v>
      </c>
      <c r="X585" s="28">
        <f t="shared" si="106"/>
        <v>2536160.0000000051</v>
      </c>
      <c r="Y585" s="28">
        <f t="shared" si="107"/>
        <v>2551120.0000000014</v>
      </c>
      <c r="Z585" s="203">
        <f t="shared" si="108"/>
        <v>22165440.00000003</v>
      </c>
      <c r="AA585" s="239">
        <v>7.4983635419723278</v>
      </c>
      <c r="AB585" s="180">
        <v>7.9351285465995538</v>
      </c>
      <c r="AC585" s="36">
        <v>8.0423447622057171</v>
      </c>
      <c r="AD585" s="207">
        <v>9.6399999999999864</v>
      </c>
      <c r="AE585" s="173">
        <f t="shared" si="109"/>
        <v>848319.99999999884</v>
      </c>
    </row>
    <row r="586" spans="1:31" s="30" customFormat="1" ht="14.25" customHeight="1">
      <c r="A586" s="24">
        <v>4105</v>
      </c>
      <c r="B586" s="24" t="s">
        <v>613</v>
      </c>
      <c r="C586" s="25" t="s">
        <v>511</v>
      </c>
      <c r="D586" s="24" t="s">
        <v>27</v>
      </c>
      <c r="E586" s="191">
        <v>184.39000000000001</v>
      </c>
      <c r="F586" s="39">
        <v>187.73000000000002</v>
      </c>
      <c r="G586" s="192">
        <v>192.42999999999998</v>
      </c>
      <c r="H586" s="22">
        <v>3.3400000000000034</v>
      </c>
      <c r="I586" s="20">
        <v>0.4299999999999784</v>
      </c>
      <c r="J586" s="20">
        <v>0.83000000000001251</v>
      </c>
      <c r="K586" s="20">
        <v>0.36000000000001364</v>
      </c>
      <c r="L586" s="20">
        <v>0.41999999999998749</v>
      </c>
      <c r="M586" s="20">
        <v>0.53999999999999204</v>
      </c>
      <c r="N586" s="20">
        <v>0.46999999999999886</v>
      </c>
      <c r="O586" s="27">
        <v>0.50999999999999091</v>
      </c>
      <c r="P586" s="198">
        <v>1.1399999999999864</v>
      </c>
      <c r="Q586" s="28">
        <f t="shared" si="101"/>
        <v>1028720.0000000009</v>
      </c>
      <c r="R586" s="28">
        <f t="shared" si="102"/>
        <v>1104399.9999999972</v>
      </c>
      <c r="S586" s="28">
        <f t="shared" si="100"/>
        <v>1177439.9999999984</v>
      </c>
      <c r="T586" s="28">
        <f t="shared" si="99"/>
        <v>1209119.9999999995</v>
      </c>
      <c r="U586" s="28">
        <f t="shared" si="103"/>
        <v>1246079.9999999984</v>
      </c>
      <c r="V586" s="28">
        <f t="shared" si="104"/>
        <v>1293599.9999999977</v>
      </c>
      <c r="W586" s="28">
        <f t="shared" si="105"/>
        <v>1334959.9999999977</v>
      </c>
      <c r="X586" s="28">
        <f t="shared" si="106"/>
        <v>1379839.999999997</v>
      </c>
      <c r="Y586" s="28">
        <f t="shared" si="107"/>
        <v>1480159.9999999958</v>
      </c>
      <c r="Z586" s="203">
        <f t="shared" si="108"/>
        <v>11254319.999999983</v>
      </c>
      <c r="AA586" s="239">
        <v>7.6255975914376943</v>
      </c>
      <c r="AB586" s="180">
        <v>7.7637259929529714</v>
      </c>
      <c r="AC586" s="36">
        <v>7.9580982944864429</v>
      </c>
      <c r="AD586" s="207">
        <v>8.0399999999999636</v>
      </c>
      <c r="AE586" s="173">
        <f t="shared" si="109"/>
        <v>707519.99999999674</v>
      </c>
    </row>
    <row r="587" spans="1:31" s="30" customFormat="1" ht="14.25" customHeight="1">
      <c r="A587" s="24">
        <v>4106</v>
      </c>
      <c r="B587" s="24" t="s">
        <v>614</v>
      </c>
      <c r="C587" s="25" t="s">
        <v>511</v>
      </c>
      <c r="D587" s="24" t="s">
        <v>27</v>
      </c>
      <c r="E587" s="191">
        <v>49.03</v>
      </c>
      <c r="F587" s="39">
        <v>49.370000000000005</v>
      </c>
      <c r="G587" s="192">
        <v>49.89</v>
      </c>
      <c r="H587" s="22">
        <v>0.34000000000000341</v>
      </c>
      <c r="I587" s="20">
        <v>0</v>
      </c>
      <c r="J587" s="20">
        <v>0</v>
      </c>
      <c r="K587" s="20">
        <v>3.9999999999999147E-2</v>
      </c>
      <c r="L587" s="20">
        <v>0</v>
      </c>
      <c r="M587" s="20">
        <v>0.38000000000000256</v>
      </c>
      <c r="N587" s="20">
        <v>0</v>
      </c>
      <c r="O587" s="27">
        <v>0</v>
      </c>
      <c r="P587" s="198">
        <v>0.10000000000000142</v>
      </c>
      <c r="Q587" s="28">
        <f t="shared" si="101"/>
        <v>104720.00000000103</v>
      </c>
      <c r="R587" s="28">
        <f t="shared" si="102"/>
        <v>104720.00000000103</v>
      </c>
      <c r="S587" s="28">
        <f t="shared" si="100"/>
        <v>104720.00000000103</v>
      </c>
      <c r="T587" s="28">
        <f t="shared" si="99"/>
        <v>108240.00000000096</v>
      </c>
      <c r="U587" s="28">
        <f t="shared" si="103"/>
        <v>108240.00000000096</v>
      </c>
      <c r="V587" s="28">
        <f t="shared" si="104"/>
        <v>141680.00000000119</v>
      </c>
      <c r="W587" s="28">
        <f t="shared" si="105"/>
        <v>141680.00000000119</v>
      </c>
      <c r="X587" s="28">
        <f t="shared" si="106"/>
        <v>141680.00000000119</v>
      </c>
      <c r="Y587" s="28">
        <f t="shared" si="107"/>
        <v>150480.00000000131</v>
      </c>
      <c r="Z587" s="203">
        <f t="shared" si="108"/>
        <v>1106160.0000000098</v>
      </c>
      <c r="AA587" s="239">
        <v>4.1417119301239227</v>
      </c>
      <c r="AB587" s="180">
        <v>4.1704327552563338</v>
      </c>
      <c r="AC587" s="36">
        <v>4.214358723105903</v>
      </c>
      <c r="AD587" s="207">
        <v>0.85999999999999954</v>
      </c>
      <c r="AE587" s="173">
        <f t="shared" si="109"/>
        <v>75679.999999999956</v>
      </c>
    </row>
    <row r="588" spans="1:31" s="30" customFormat="1" ht="14.25" customHeight="1">
      <c r="A588" s="24">
        <v>4107</v>
      </c>
      <c r="B588" s="24" t="s">
        <v>615</v>
      </c>
      <c r="C588" s="25" t="s">
        <v>511</v>
      </c>
      <c r="D588" s="24" t="s">
        <v>27</v>
      </c>
      <c r="E588" s="191">
        <v>93.55</v>
      </c>
      <c r="F588" s="39">
        <v>97.77</v>
      </c>
      <c r="G588" s="192">
        <v>100.98</v>
      </c>
      <c r="H588" s="22">
        <v>4.2199999999999989</v>
      </c>
      <c r="I588" s="20">
        <v>1.2399999999999949</v>
      </c>
      <c r="J588" s="20">
        <v>0</v>
      </c>
      <c r="K588" s="20">
        <v>0.81000000000000227</v>
      </c>
      <c r="L588" s="20">
        <v>1.9999999999996021E-2</v>
      </c>
      <c r="M588" s="20">
        <v>0</v>
      </c>
      <c r="N588" s="20">
        <v>0.17000000000000171</v>
      </c>
      <c r="O588" s="27">
        <v>0.26000000000000512</v>
      </c>
      <c r="P588" s="198">
        <v>0.70999999999999375</v>
      </c>
      <c r="Q588" s="28">
        <f t="shared" si="101"/>
        <v>1299759.9999999998</v>
      </c>
      <c r="R588" s="28">
        <f t="shared" si="102"/>
        <v>1517999.9999999988</v>
      </c>
      <c r="S588" s="28">
        <f t="shared" si="100"/>
        <v>1517999.9999999988</v>
      </c>
      <c r="T588" s="28">
        <f t="shared" si="99"/>
        <v>1589279.9999999991</v>
      </c>
      <c r="U588" s="28">
        <f t="shared" si="103"/>
        <v>1591039.9999999986</v>
      </c>
      <c r="V588" s="28">
        <f t="shared" si="104"/>
        <v>1591039.9999999986</v>
      </c>
      <c r="W588" s="28">
        <f t="shared" si="105"/>
        <v>1605999.9999999988</v>
      </c>
      <c r="X588" s="28">
        <f t="shared" si="106"/>
        <v>1628879.9999999993</v>
      </c>
      <c r="Y588" s="28">
        <f t="shared" si="107"/>
        <v>1691359.9999999988</v>
      </c>
      <c r="Z588" s="203">
        <f t="shared" si="108"/>
        <v>14033359.999999989</v>
      </c>
      <c r="AA588" s="239">
        <v>7.6633845044808888</v>
      </c>
      <c r="AB588" s="180">
        <v>8.0090764618182408</v>
      </c>
      <c r="AC588" s="36">
        <v>8.2720317184658487</v>
      </c>
      <c r="AD588" s="207">
        <v>7.4300000000000068</v>
      </c>
      <c r="AE588" s="173">
        <f t="shared" si="109"/>
        <v>653840.00000000058</v>
      </c>
    </row>
    <row r="589" spans="1:31" s="30" customFormat="1" ht="14.25" customHeight="1">
      <c r="A589" s="24">
        <v>4108</v>
      </c>
      <c r="B589" s="24" t="s">
        <v>616</v>
      </c>
      <c r="C589" s="25" t="s">
        <v>511</v>
      </c>
      <c r="D589" s="24" t="s">
        <v>27</v>
      </c>
      <c r="E589" s="191">
        <v>112.55</v>
      </c>
      <c r="F589" s="39">
        <v>127.35</v>
      </c>
      <c r="G589" s="192">
        <v>130.58000000000001</v>
      </c>
      <c r="H589" s="22">
        <v>14.799999999999997</v>
      </c>
      <c r="I589" s="20">
        <v>6.0000000000016485E-2</v>
      </c>
      <c r="J589" s="20">
        <v>0.66999999999997328</v>
      </c>
      <c r="K589" s="20">
        <v>0.40000000000000568</v>
      </c>
      <c r="L589" s="20">
        <v>0</v>
      </c>
      <c r="M589" s="20">
        <v>0.52000000000001023</v>
      </c>
      <c r="N589" s="20">
        <v>0.30000000000001137</v>
      </c>
      <c r="O589" s="27">
        <v>0.94999999999998863</v>
      </c>
      <c r="P589" s="198">
        <v>0.33000000000001251</v>
      </c>
      <c r="Q589" s="28">
        <f t="shared" si="101"/>
        <v>4558400</v>
      </c>
      <c r="R589" s="28">
        <f t="shared" si="102"/>
        <v>4568960.0000000028</v>
      </c>
      <c r="S589" s="28">
        <f t="shared" si="100"/>
        <v>4627920</v>
      </c>
      <c r="T589" s="28">
        <f t="shared" si="99"/>
        <v>4663120.0000000009</v>
      </c>
      <c r="U589" s="28">
        <f t="shared" si="103"/>
        <v>4663120.0000000009</v>
      </c>
      <c r="V589" s="28">
        <f t="shared" si="104"/>
        <v>4708880.0000000019</v>
      </c>
      <c r="W589" s="28">
        <f t="shared" si="105"/>
        <v>4735280.0000000028</v>
      </c>
      <c r="X589" s="28">
        <f t="shared" si="106"/>
        <v>4818880.0000000019</v>
      </c>
      <c r="Y589" s="28">
        <f t="shared" si="107"/>
        <v>4847920.0000000028</v>
      </c>
      <c r="Z589" s="203">
        <f t="shared" si="108"/>
        <v>42192480.000000015</v>
      </c>
      <c r="AA589" s="239">
        <v>7.8966939829366867</v>
      </c>
      <c r="AB589" s="180">
        <v>8.935086439155814</v>
      </c>
      <c r="AC589" s="36">
        <v>9.1617085765603949</v>
      </c>
      <c r="AD589" s="207">
        <v>18.030000000000015</v>
      </c>
      <c r="AE589" s="173">
        <f t="shared" si="109"/>
        <v>1586640.0000000014</v>
      </c>
    </row>
    <row r="590" spans="1:31" s="30" customFormat="1" ht="14.25" customHeight="1">
      <c r="A590" s="24">
        <v>4109</v>
      </c>
      <c r="B590" s="24" t="s">
        <v>617</v>
      </c>
      <c r="C590" s="25" t="s">
        <v>511</v>
      </c>
      <c r="D590" s="24" t="s">
        <v>27</v>
      </c>
      <c r="E590" s="191">
        <v>58.58</v>
      </c>
      <c r="F590" s="39">
        <v>58.58</v>
      </c>
      <c r="G590" s="192">
        <v>58.6</v>
      </c>
      <c r="H590" s="22">
        <v>0</v>
      </c>
      <c r="I590" s="20">
        <v>0</v>
      </c>
      <c r="J590" s="20">
        <v>0</v>
      </c>
      <c r="K590" s="20">
        <v>0</v>
      </c>
      <c r="L590" s="20">
        <v>2.0000000000003126E-2</v>
      </c>
      <c r="M590" s="20">
        <v>0</v>
      </c>
      <c r="N590" s="20">
        <v>0</v>
      </c>
      <c r="O590" s="27">
        <v>0</v>
      </c>
      <c r="P590" s="198">
        <v>0</v>
      </c>
      <c r="Q590" s="28">
        <f t="shared" si="101"/>
        <v>0</v>
      </c>
      <c r="R590" s="28">
        <f t="shared" si="102"/>
        <v>0</v>
      </c>
      <c r="S590" s="28">
        <f t="shared" si="100"/>
        <v>0</v>
      </c>
      <c r="T590" s="28">
        <f t="shared" si="99"/>
        <v>0</v>
      </c>
      <c r="U590" s="28">
        <f t="shared" si="103"/>
        <v>1760.0000000002751</v>
      </c>
      <c r="V590" s="28">
        <f t="shared" si="104"/>
        <v>1760.0000000002751</v>
      </c>
      <c r="W590" s="28">
        <f t="shared" si="105"/>
        <v>1760.0000000002751</v>
      </c>
      <c r="X590" s="28">
        <f t="shared" si="106"/>
        <v>1760.0000000002751</v>
      </c>
      <c r="Y590" s="28">
        <f t="shared" si="107"/>
        <v>1760.0000000002751</v>
      </c>
      <c r="Z590" s="203">
        <f t="shared" si="108"/>
        <v>8800.0000000013752</v>
      </c>
      <c r="AA590" s="239">
        <v>3.7197665779798452</v>
      </c>
      <c r="AB590" s="180">
        <v>3.7197665779798452</v>
      </c>
      <c r="AC590" s="36">
        <v>3.7210365563267152</v>
      </c>
      <c r="AD590" s="207">
        <v>2.0000000000003126E-2</v>
      </c>
      <c r="AE590" s="173">
        <f t="shared" si="109"/>
        <v>1760.0000000002751</v>
      </c>
    </row>
    <row r="591" spans="1:31" s="30" customFormat="1" ht="14.25" customHeight="1">
      <c r="A591" s="24">
        <v>4110</v>
      </c>
      <c r="B591" s="24" t="s">
        <v>618</v>
      </c>
      <c r="C591" s="25" t="s">
        <v>511</v>
      </c>
      <c r="D591" s="24" t="s">
        <v>27</v>
      </c>
      <c r="E591" s="191">
        <v>116.01</v>
      </c>
      <c r="F591" s="39">
        <v>118.76</v>
      </c>
      <c r="G591" s="192">
        <v>121.74000000000001</v>
      </c>
      <c r="H591" s="22">
        <v>2.75</v>
      </c>
      <c r="I591" s="20">
        <v>0.51999999999999602</v>
      </c>
      <c r="J591" s="20">
        <v>0.56000000000000227</v>
      </c>
      <c r="K591" s="20">
        <v>0.33000000000001251</v>
      </c>
      <c r="L591" s="20">
        <v>0.60999999999998522</v>
      </c>
      <c r="M591" s="20">
        <v>0.54000000000000625</v>
      </c>
      <c r="N591" s="20">
        <v>0.18000000000000682</v>
      </c>
      <c r="O591" s="27">
        <v>6.9999999999993179E-2</v>
      </c>
      <c r="P591" s="198">
        <v>0.17000000000000171</v>
      </c>
      <c r="Q591" s="28">
        <f t="shared" si="101"/>
        <v>847000</v>
      </c>
      <c r="R591" s="28">
        <f t="shared" si="102"/>
        <v>938519.9999999993</v>
      </c>
      <c r="S591" s="28">
        <f t="shared" si="100"/>
        <v>987799.99999999953</v>
      </c>
      <c r="T591" s="28">
        <f t="shared" si="99"/>
        <v>1016840.0000000006</v>
      </c>
      <c r="U591" s="28">
        <f t="shared" si="103"/>
        <v>1070519.9999999993</v>
      </c>
      <c r="V591" s="28">
        <f t="shared" si="104"/>
        <v>1118039.9999999998</v>
      </c>
      <c r="W591" s="28">
        <f t="shared" si="105"/>
        <v>1133880.0000000005</v>
      </c>
      <c r="X591" s="28">
        <f t="shared" si="106"/>
        <v>1140039.9999999998</v>
      </c>
      <c r="Y591" s="28">
        <f t="shared" si="107"/>
        <v>1155000</v>
      </c>
      <c r="Z591" s="203">
        <f t="shared" si="108"/>
        <v>9407640</v>
      </c>
      <c r="AA591" s="239">
        <v>1.6375439522668855</v>
      </c>
      <c r="AB591" s="180">
        <v>1.676361690985392</v>
      </c>
      <c r="AC591" s="36">
        <v>1.7184260042149007</v>
      </c>
      <c r="AD591" s="207">
        <v>5.730000000000004</v>
      </c>
      <c r="AE591" s="173">
        <f t="shared" si="109"/>
        <v>504240.00000000035</v>
      </c>
    </row>
    <row r="592" spans="1:31" s="30" customFormat="1" ht="14.25" customHeight="1">
      <c r="A592" s="24">
        <v>4111</v>
      </c>
      <c r="B592" s="24" t="s">
        <v>619</v>
      </c>
      <c r="C592" s="25" t="s">
        <v>511</v>
      </c>
      <c r="D592" s="24" t="s">
        <v>27</v>
      </c>
      <c r="E592" s="191">
        <v>18.34</v>
      </c>
      <c r="F592" s="39">
        <v>18.34</v>
      </c>
      <c r="G592" s="192">
        <v>18.39</v>
      </c>
      <c r="H592" s="22">
        <v>0</v>
      </c>
      <c r="I592" s="20">
        <v>5.0000000000000711E-2</v>
      </c>
      <c r="J592" s="20">
        <v>0</v>
      </c>
      <c r="K592" s="20">
        <v>0</v>
      </c>
      <c r="L592" s="20">
        <v>0</v>
      </c>
      <c r="M592" s="20">
        <v>0</v>
      </c>
      <c r="N592" s="20">
        <v>0</v>
      </c>
      <c r="O592" s="27">
        <v>0</v>
      </c>
      <c r="P592" s="198">
        <v>0</v>
      </c>
      <c r="Q592" s="28">
        <f t="shared" si="101"/>
        <v>0</v>
      </c>
      <c r="R592" s="28">
        <f t="shared" si="102"/>
        <v>8800.0000000001237</v>
      </c>
      <c r="S592" s="28">
        <f t="shared" si="100"/>
        <v>8800.0000000001237</v>
      </c>
      <c r="T592" s="28">
        <f t="shared" si="99"/>
        <v>8800.0000000001237</v>
      </c>
      <c r="U592" s="28">
        <f t="shared" si="103"/>
        <v>8800.0000000001237</v>
      </c>
      <c r="V592" s="28">
        <f t="shared" si="104"/>
        <v>8800.0000000001237</v>
      </c>
      <c r="W592" s="28">
        <f t="shared" si="105"/>
        <v>8800.0000000001237</v>
      </c>
      <c r="X592" s="28">
        <f t="shared" si="106"/>
        <v>8800.0000000001237</v>
      </c>
      <c r="Y592" s="28">
        <f t="shared" si="107"/>
        <v>8800.0000000001237</v>
      </c>
      <c r="Z592" s="203">
        <f t="shared" si="108"/>
        <v>70400.00000000099</v>
      </c>
      <c r="AA592" s="239">
        <v>2.2269984092868502</v>
      </c>
      <c r="AB592" s="180">
        <v>2.2269984092868502</v>
      </c>
      <c r="AC592" s="36">
        <v>2.2330698335215478</v>
      </c>
      <c r="AD592" s="207">
        <v>5.0000000000000711E-2</v>
      </c>
      <c r="AE592" s="173">
        <f t="shared" si="109"/>
        <v>4400.0000000000628</v>
      </c>
    </row>
    <row r="593" spans="1:31" s="30" customFormat="1" ht="14.25" customHeight="1">
      <c r="A593" s="24">
        <v>4112</v>
      </c>
      <c r="B593" s="24" t="s">
        <v>620</v>
      </c>
      <c r="C593" s="25" t="s">
        <v>511</v>
      </c>
      <c r="D593" s="24" t="s">
        <v>27</v>
      </c>
      <c r="E593" s="191">
        <v>19.18</v>
      </c>
      <c r="F593" s="39">
        <v>19.18</v>
      </c>
      <c r="G593" s="192">
        <v>19.559999999999999</v>
      </c>
      <c r="H593" s="22">
        <v>0</v>
      </c>
      <c r="I593" s="20">
        <v>0</v>
      </c>
      <c r="J593" s="20">
        <v>0</v>
      </c>
      <c r="K593" s="20">
        <v>0</v>
      </c>
      <c r="L593" s="20">
        <v>0</v>
      </c>
      <c r="M593" s="20">
        <v>0</v>
      </c>
      <c r="N593" s="20">
        <v>0</v>
      </c>
      <c r="O593" s="27">
        <v>0.37999999999999901</v>
      </c>
      <c r="P593" s="198">
        <v>0</v>
      </c>
      <c r="Q593" s="28">
        <f t="shared" si="101"/>
        <v>0</v>
      </c>
      <c r="R593" s="28">
        <f t="shared" si="102"/>
        <v>0</v>
      </c>
      <c r="S593" s="28">
        <f t="shared" si="100"/>
        <v>0</v>
      </c>
      <c r="T593" s="28">
        <f t="shared" si="99"/>
        <v>0</v>
      </c>
      <c r="U593" s="28">
        <f t="shared" si="103"/>
        <v>0</v>
      </c>
      <c r="V593" s="28">
        <f t="shared" si="104"/>
        <v>0</v>
      </c>
      <c r="W593" s="28">
        <f t="shared" si="105"/>
        <v>0</v>
      </c>
      <c r="X593" s="28">
        <f t="shared" si="106"/>
        <v>33439.999999999913</v>
      </c>
      <c r="Y593" s="28">
        <f t="shared" si="107"/>
        <v>33439.999999999913</v>
      </c>
      <c r="Z593" s="203">
        <f t="shared" si="108"/>
        <v>66879.999999999825</v>
      </c>
      <c r="AA593" s="239">
        <v>0.77768001589419011</v>
      </c>
      <c r="AB593" s="180">
        <v>0.77768001589419011</v>
      </c>
      <c r="AC593" s="36">
        <v>0.79308764916008123</v>
      </c>
      <c r="AD593" s="207">
        <v>0.37999999999999901</v>
      </c>
      <c r="AE593" s="173">
        <f t="shared" si="109"/>
        <v>33439.999999999913</v>
      </c>
    </row>
    <row r="594" spans="1:31" s="30" customFormat="1" ht="14.25" customHeight="1">
      <c r="A594" s="24">
        <v>4113</v>
      </c>
      <c r="B594" s="24" t="s">
        <v>621</v>
      </c>
      <c r="C594" s="25" t="s">
        <v>511</v>
      </c>
      <c r="D594" s="24" t="s">
        <v>27</v>
      </c>
      <c r="E594" s="191">
        <v>97.22</v>
      </c>
      <c r="F594" s="39">
        <v>100.58</v>
      </c>
      <c r="G594" s="192">
        <v>102.00000000000001</v>
      </c>
      <c r="H594" s="22">
        <v>3.3599999999999994</v>
      </c>
      <c r="I594" s="20">
        <v>0</v>
      </c>
      <c r="J594" s="20">
        <v>0.23999999999999488</v>
      </c>
      <c r="K594" s="20">
        <v>0.30000000000001137</v>
      </c>
      <c r="L594" s="20">
        <v>0.56000000000000227</v>
      </c>
      <c r="M594" s="20">
        <v>0.18000000000000682</v>
      </c>
      <c r="N594" s="20">
        <v>0</v>
      </c>
      <c r="O594" s="27">
        <v>9.9999999999994316E-2</v>
      </c>
      <c r="P594" s="198">
        <v>4.0000000000020464E-2</v>
      </c>
      <c r="Q594" s="28">
        <f t="shared" si="101"/>
        <v>1034879.9999999999</v>
      </c>
      <c r="R594" s="28">
        <f t="shared" si="102"/>
        <v>1034879.9999999999</v>
      </c>
      <c r="S594" s="28">
        <f t="shared" si="100"/>
        <v>1055999.9999999995</v>
      </c>
      <c r="T594" s="28">
        <f t="shared" si="99"/>
        <v>1082400.0000000005</v>
      </c>
      <c r="U594" s="28">
        <f t="shared" si="103"/>
        <v>1131680.0000000007</v>
      </c>
      <c r="V594" s="28">
        <f t="shared" si="104"/>
        <v>1147520.0000000014</v>
      </c>
      <c r="W594" s="28">
        <f t="shared" si="105"/>
        <v>1147520.0000000014</v>
      </c>
      <c r="X594" s="28">
        <f t="shared" si="106"/>
        <v>1156320.0000000009</v>
      </c>
      <c r="Y594" s="28">
        <f t="shared" si="107"/>
        <v>1159840.0000000028</v>
      </c>
      <c r="Z594" s="203">
        <f t="shared" si="108"/>
        <v>9951040.0000000075</v>
      </c>
      <c r="AA594" s="239">
        <v>10.227547681917166</v>
      </c>
      <c r="AB594" s="180">
        <v>10.581019809167131</v>
      </c>
      <c r="AC594" s="36">
        <v>10.730403862945391</v>
      </c>
      <c r="AD594" s="207">
        <v>4.7800000000000153</v>
      </c>
      <c r="AE594" s="173">
        <f t="shared" si="109"/>
        <v>420640.00000000134</v>
      </c>
    </row>
    <row r="595" spans="1:31" s="30" customFormat="1" ht="14.25" customHeight="1">
      <c r="A595" s="24">
        <v>4114</v>
      </c>
      <c r="B595" s="24" t="s">
        <v>622</v>
      </c>
      <c r="C595" s="25" t="s">
        <v>511</v>
      </c>
      <c r="D595" s="24" t="s">
        <v>27</v>
      </c>
      <c r="E595" s="191">
        <v>212.89000000000001</v>
      </c>
      <c r="F595" s="39">
        <v>220.33</v>
      </c>
      <c r="G595" s="192">
        <v>227.45000000000002</v>
      </c>
      <c r="H595" s="22">
        <v>7.4399999999999977</v>
      </c>
      <c r="I595" s="20">
        <v>0.87999999999999545</v>
      </c>
      <c r="J595" s="20">
        <v>0.46000000000000796</v>
      </c>
      <c r="K595" s="20">
        <v>0.93000000000000682</v>
      </c>
      <c r="L595" s="20">
        <v>2.6599999999999682</v>
      </c>
      <c r="M595" s="20">
        <v>0.90999999999999659</v>
      </c>
      <c r="N595" s="20">
        <v>0.51000000000001933</v>
      </c>
      <c r="O595" s="27">
        <v>0.24000000000000909</v>
      </c>
      <c r="P595" s="198">
        <v>0.53000000000000114</v>
      </c>
      <c r="Q595" s="28">
        <f t="shared" si="101"/>
        <v>2291519.9999999991</v>
      </c>
      <c r="R595" s="28">
        <f t="shared" si="102"/>
        <v>2446399.9999999981</v>
      </c>
      <c r="S595" s="28">
        <f t="shared" si="100"/>
        <v>2486879.9999999991</v>
      </c>
      <c r="T595" s="28">
        <f t="shared" si="99"/>
        <v>2568719.9999999995</v>
      </c>
      <c r="U595" s="28">
        <f t="shared" si="103"/>
        <v>2802799.9999999967</v>
      </c>
      <c r="V595" s="28">
        <f t="shared" si="104"/>
        <v>2882879.9999999963</v>
      </c>
      <c r="W595" s="28">
        <f t="shared" si="105"/>
        <v>2927759.9999999981</v>
      </c>
      <c r="X595" s="28">
        <f t="shared" si="106"/>
        <v>2948879.9999999991</v>
      </c>
      <c r="Y595" s="28">
        <f t="shared" si="107"/>
        <v>2995519.9999999991</v>
      </c>
      <c r="Z595" s="203">
        <f t="shared" si="108"/>
        <v>24351359.999999985</v>
      </c>
      <c r="AA595" s="239">
        <v>6.4042283730570579</v>
      </c>
      <c r="AB595" s="180">
        <v>6.6280409480748812</v>
      </c>
      <c r="AC595" s="36">
        <v>6.8422271757801107</v>
      </c>
      <c r="AD595" s="207">
        <v>14.560000000000002</v>
      </c>
      <c r="AE595" s="173">
        <f t="shared" si="109"/>
        <v>1281280.0000000002</v>
      </c>
    </row>
    <row r="596" spans="1:31" s="30" customFormat="1" ht="14.25" customHeight="1">
      <c r="A596" s="24">
        <v>4115</v>
      </c>
      <c r="B596" s="24" t="s">
        <v>623</v>
      </c>
      <c r="C596" s="25" t="s">
        <v>511</v>
      </c>
      <c r="D596" s="24" t="s">
        <v>27</v>
      </c>
      <c r="E596" s="191">
        <v>111.58</v>
      </c>
      <c r="F596" s="39">
        <v>111.83</v>
      </c>
      <c r="G596" s="192">
        <v>112.93</v>
      </c>
      <c r="H596" s="22">
        <v>0.25</v>
      </c>
      <c r="I596" s="20">
        <v>0</v>
      </c>
      <c r="J596" s="20">
        <v>0.40999999999999659</v>
      </c>
      <c r="K596" s="20">
        <v>3.0000000000015348E-2</v>
      </c>
      <c r="L596" s="20">
        <v>0.32999999999999829</v>
      </c>
      <c r="M596" s="20">
        <v>0.15999999999999659</v>
      </c>
      <c r="N596" s="20">
        <v>0</v>
      </c>
      <c r="O596" s="27">
        <v>0.15999999999999659</v>
      </c>
      <c r="P596" s="198">
        <v>1.0000000000005116E-2</v>
      </c>
      <c r="Q596" s="28">
        <f t="shared" si="101"/>
        <v>77000</v>
      </c>
      <c r="R596" s="28">
        <f t="shared" si="102"/>
        <v>77000</v>
      </c>
      <c r="S596" s="28">
        <f t="shared" si="100"/>
        <v>113079.99999999971</v>
      </c>
      <c r="T596" s="28">
        <f t="shared" ref="T596:T659" si="110">S596+(K596*88000)</f>
        <v>115720.00000000106</v>
      </c>
      <c r="U596" s="28">
        <f t="shared" si="103"/>
        <v>144760.0000000009</v>
      </c>
      <c r="V596" s="28">
        <f t="shared" si="104"/>
        <v>158840.00000000061</v>
      </c>
      <c r="W596" s="28">
        <f t="shared" si="105"/>
        <v>158840.00000000061</v>
      </c>
      <c r="X596" s="28">
        <f t="shared" si="106"/>
        <v>172920.00000000032</v>
      </c>
      <c r="Y596" s="28">
        <f t="shared" si="107"/>
        <v>173800.00000000076</v>
      </c>
      <c r="Z596" s="203">
        <f t="shared" si="108"/>
        <v>1191960.000000004</v>
      </c>
      <c r="AA596" s="239">
        <v>5.5670586591760678</v>
      </c>
      <c r="AB596" s="180">
        <v>5.5795319040657789</v>
      </c>
      <c r="AC596" s="36">
        <v>5.6344141815805093</v>
      </c>
      <c r="AD596" s="207">
        <v>1.3500000000000085</v>
      </c>
      <c r="AE596" s="173">
        <f t="shared" si="109"/>
        <v>118800.00000000076</v>
      </c>
    </row>
    <row r="597" spans="1:31" s="30" customFormat="1" ht="14.25" customHeight="1">
      <c r="A597" s="24">
        <v>4116</v>
      </c>
      <c r="B597" s="24" t="s">
        <v>624</v>
      </c>
      <c r="C597" s="25" t="s">
        <v>511</v>
      </c>
      <c r="D597" s="24" t="s">
        <v>27</v>
      </c>
      <c r="E597" s="191">
        <v>128.82</v>
      </c>
      <c r="F597" s="39">
        <v>131.66</v>
      </c>
      <c r="G597" s="192">
        <v>133.30000000000001</v>
      </c>
      <c r="H597" s="22">
        <v>2.8400000000000034</v>
      </c>
      <c r="I597" s="20">
        <v>0.19999999999998863</v>
      </c>
      <c r="J597" s="20">
        <v>0.31000000000000227</v>
      </c>
      <c r="K597" s="20">
        <v>-0.23999999999998067</v>
      </c>
      <c r="L597" s="20">
        <v>0.21000000000000796</v>
      </c>
      <c r="M597" s="20">
        <v>0</v>
      </c>
      <c r="N597" s="20">
        <v>0.19999999999998863</v>
      </c>
      <c r="O597" s="27">
        <v>0</v>
      </c>
      <c r="P597" s="198">
        <v>0.96000000000000796</v>
      </c>
      <c r="Q597" s="28">
        <f t="shared" si="101"/>
        <v>874720.00000000093</v>
      </c>
      <c r="R597" s="28">
        <f t="shared" si="102"/>
        <v>909919.99999999895</v>
      </c>
      <c r="S597" s="28">
        <f t="shared" ref="S597:S660" si="111">R597+(J597*88000)</f>
        <v>937199.99999999919</v>
      </c>
      <c r="T597" s="28">
        <f t="shared" si="110"/>
        <v>916080.00000000093</v>
      </c>
      <c r="U597" s="28">
        <f t="shared" si="103"/>
        <v>934560.00000000163</v>
      </c>
      <c r="V597" s="28">
        <f t="shared" si="104"/>
        <v>934560.00000000163</v>
      </c>
      <c r="W597" s="28">
        <f t="shared" si="105"/>
        <v>952160.00000000058</v>
      </c>
      <c r="X597" s="28">
        <f t="shared" si="106"/>
        <v>952160.00000000058</v>
      </c>
      <c r="Y597" s="28">
        <f t="shared" si="107"/>
        <v>1036640.0000000013</v>
      </c>
      <c r="Z597" s="203">
        <f t="shared" si="108"/>
        <v>8448000.0000000075</v>
      </c>
      <c r="AA597" s="239">
        <v>10.975640927331749</v>
      </c>
      <c r="AB597" s="180">
        <v>11.217612827918785</v>
      </c>
      <c r="AC597" s="36">
        <v>11.357343080370457</v>
      </c>
      <c r="AD597" s="207">
        <v>4.4800000000000182</v>
      </c>
      <c r="AE597" s="173">
        <f t="shared" si="109"/>
        <v>394240.00000000163</v>
      </c>
    </row>
    <row r="598" spans="1:31" s="30" customFormat="1" ht="14.25" customHeight="1">
      <c r="A598" s="24">
        <v>4117</v>
      </c>
      <c r="B598" s="24" t="s">
        <v>625</v>
      </c>
      <c r="C598" s="25" t="s">
        <v>511</v>
      </c>
      <c r="D598" s="24" t="s">
        <v>27</v>
      </c>
      <c r="E598" s="191">
        <v>245.07</v>
      </c>
      <c r="F598" s="39">
        <v>257.39</v>
      </c>
      <c r="G598" s="192">
        <v>265.77999999999997</v>
      </c>
      <c r="H598" s="22">
        <v>12.319999999999993</v>
      </c>
      <c r="I598" s="20">
        <v>0.72000000000002728</v>
      </c>
      <c r="J598" s="20">
        <v>2.4300000000000068</v>
      </c>
      <c r="K598" s="20">
        <v>1.5500000000000114</v>
      </c>
      <c r="L598" s="20">
        <v>0.47000000000002728</v>
      </c>
      <c r="M598" s="20">
        <v>0.17999999999994998</v>
      </c>
      <c r="N598" s="20">
        <v>1.3299999999999841</v>
      </c>
      <c r="O598" s="27">
        <v>0.68999999999999773</v>
      </c>
      <c r="P598" s="198">
        <v>1.0199999999999818</v>
      </c>
      <c r="Q598" s="28">
        <f t="shared" si="101"/>
        <v>3794559.9999999991</v>
      </c>
      <c r="R598" s="28">
        <f t="shared" si="102"/>
        <v>3921280.0000000037</v>
      </c>
      <c r="S598" s="28">
        <f t="shared" si="111"/>
        <v>4135120.0000000042</v>
      </c>
      <c r="T598" s="28">
        <f t="shared" si="110"/>
        <v>4271520.0000000056</v>
      </c>
      <c r="U598" s="28">
        <f t="shared" si="103"/>
        <v>4312880.0000000084</v>
      </c>
      <c r="V598" s="28">
        <f t="shared" si="104"/>
        <v>4328720.0000000037</v>
      </c>
      <c r="W598" s="28">
        <f t="shared" si="105"/>
        <v>4445760.0000000019</v>
      </c>
      <c r="X598" s="28">
        <f t="shared" si="106"/>
        <v>4506480.0000000019</v>
      </c>
      <c r="Y598" s="28">
        <f t="shared" si="107"/>
        <v>4596240</v>
      </c>
      <c r="Z598" s="203">
        <f t="shared" si="108"/>
        <v>38312560.00000003</v>
      </c>
      <c r="AA598" s="239">
        <v>8.4501360255707372</v>
      </c>
      <c r="AB598" s="180">
        <v>8.8749357800695812</v>
      </c>
      <c r="AC598" s="36">
        <v>9.1642271713232581</v>
      </c>
      <c r="AD598" s="207">
        <v>20.70999999999998</v>
      </c>
      <c r="AE598" s="173">
        <f t="shared" si="109"/>
        <v>1822479.9999999981</v>
      </c>
    </row>
    <row r="599" spans="1:31" s="30" customFormat="1" ht="14.25" customHeight="1">
      <c r="A599" s="24">
        <v>4118</v>
      </c>
      <c r="B599" s="24" t="s">
        <v>626</v>
      </c>
      <c r="C599" s="25" t="s">
        <v>511</v>
      </c>
      <c r="D599" s="24" t="s">
        <v>27</v>
      </c>
      <c r="E599" s="191">
        <v>90.13</v>
      </c>
      <c r="F599" s="39">
        <v>96.38</v>
      </c>
      <c r="G599" s="192">
        <v>98.710000000000008</v>
      </c>
      <c r="H599" s="22">
        <v>6.25</v>
      </c>
      <c r="I599" s="20">
        <v>0.89000000000000057</v>
      </c>
      <c r="J599" s="20">
        <v>0.56000000000000227</v>
      </c>
      <c r="K599" s="20">
        <v>1.0000000000005116E-2</v>
      </c>
      <c r="L599" s="20">
        <v>0.32000000000000739</v>
      </c>
      <c r="M599" s="20">
        <v>3.9999999999992042E-2</v>
      </c>
      <c r="N599" s="20">
        <v>0.10999999999999943</v>
      </c>
      <c r="O599" s="27">
        <v>0</v>
      </c>
      <c r="P599" s="198">
        <v>0.40000000000000568</v>
      </c>
      <c r="Q599" s="28">
        <f t="shared" si="101"/>
        <v>1925000</v>
      </c>
      <c r="R599" s="28">
        <f t="shared" si="102"/>
        <v>2081640</v>
      </c>
      <c r="S599" s="28">
        <f t="shared" si="111"/>
        <v>2130920</v>
      </c>
      <c r="T599" s="28">
        <f t="shared" si="110"/>
        <v>2131800.0000000005</v>
      </c>
      <c r="U599" s="28">
        <f t="shared" si="103"/>
        <v>2159960.0000000009</v>
      </c>
      <c r="V599" s="28">
        <f t="shared" si="104"/>
        <v>2163480</v>
      </c>
      <c r="W599" s="28">
        <f t="shared" si="105"/>
        <v>2173160</v>
      </c>
      <c r="X599" s="28">
        <f t="shared" si="106"/>
        <v>2173160</v>
      </c>
      <c r="Y599" s="28">
        <f t="shared" si="107"/>
        <v>2208360.0000000005</v>
      </c>
      <c r="Z599" s="203">
        <f t="shared" si="108"/>
        <v>19147480</v>
      </c>
      <c r="AA599" s="239">
        <v>7.9190609239636611</v>
      </c>
      <c r="AB599" s="180">
        <v>8.4682025058428678</v>
      </c>
      <c r="AC599" s="36">
        <v>8.6729224875674351</v>
      </c>
      <c r="AD599" s="207">
        <v>8.5800000000000125</v>
      </c>
      <c r="AE599" s="173">
        <f t="shared" si="109"/>
        <v>755040.00000000105</v>
      </c>
    </row>
    <row r="600" spans="1:31" s="30" customFormat="1" ht="14.25" customHeight="1">
      <c r="A600" s="24">
        <v>4119</v>
      </c>
      <c r="B600" s="24" t="s">
        <v>627</v>
      </c>
      <c r="C600" s="25" t="s">
        <v>511</v>
      </c>
      <c r="D600" s="24" t="s">
        <v>27</v>
      </c>
      <c r="E600" s="191">
        <v>17.11</v>
      </c>
      <c r="F600" s="39">
        <v>17.11</v>
      </c>
      <c r="G600" s="192">
        <v>17.510000000000002</v>
      </c>
      <c r="H600" s="22">
        <v>0</v>
      </c>
      <c r="I600" s="20">
        <v>0</v>
      </c>
      <c r="J600" s="20">
        <v>0.39999999999999858</v>
      </c>
      <c r="K600" s="20">
        <v>0</v>
      </c>
      <c r="L600" s="20">
        <v>0</v>
      </c>
      <c r="M600" s="20">
        <v>0</v>
      </c>
      <c r="N600" s="20">
        <v>0</v>
      </c>
      <c r="O600" s="27">
        <v>0</v>
      </c>
      <c r="P600" s="198">
        <v>0</v>
      </c>
      <c r="Q600" s="28">
        <f t="shared" si="101"/>
        <v>0</v>
      </c>
      <c r="R600" s="28">
        <f t="shared" si="102"/>
        <v>0</v>
      </c>
      <c r="S600" s="28">
        <f t="shared" si="111"/>
        <v>35199.999999999876</v>
      </c>
      <c r="T600" s="28">
        <f t="shared" si="110"/>
        <v>35199.999999999876</v>
      </c>
      <c r="U600" s="28">
        <f t="shared" si="103"/>
        <v>35199.999999999876</v>
      </c>
      <c r="V600" s="28">
        <f t="shared" si="104"/>
        <v>35199.999999999876</v>
      </c>
      <c r="W600" s="28">
        <f t="shared" si="105"/>
        <v>35199.999999999876</v>
      </c>
      <c r="X600" s="28">
        <f t="shared" si="106"/>
        <v>35199.999999999876</v>
      </c>
      <c r="Y600" s="28">
        <f t="shared" si="107"/>
        <v>35199.999999999876</v>
      </c>
      <c r="Z600" s="203">
        <f t="shared" si="108"/>
        <v>246399.99999999916</v>
      </c>
      <c r="AA600" s="239">
        <v>0.41594748997204323</v>
      </c>
      <c r="AB600" s="180">
        <v>0.41594748997204323</v>
      </c>
      <c r="AC600" s="36">
        <v>0.42567156922328919</v>
      </c>
      <c r="AD600" s="207">
        <v>0.40000000000000213</v>
      </c>
      <c r="AE600" s="173">
        <f t="shared" si="109"/>
        <v>35200.000000000189</v>
      </c>
    </row>
    <row r="601" spans="1:31" s="30" customFormat="1" ht="14.25" customHeight="1">
      <c r="A601" s="24">
        <v>4120</v>
      </c>
      <c r="B601" s="24" t="s">
        <v>628</v>
      </c>
      <c r="C601" s="25" t="s">
        <v>511</v>
      </c>
      <c r="D601" s="24" t="s">
        <v>27</v>
      </c>
      <c r="E601" s="191">
        <v>38.86</v>
      </c>
      <c r="F601" s="39">
        <v>41.23</v>
      </c>
      <c r="G601" s="192">
        <v>41.290000000000006</v>
      </c>
      <c r="H601" s="22">
        <v>2.3699999999999974</v>
      </c>
      <c r="I601" s="20">
        <v>0</v>
      </c>
      <c r="J601" s="20">
        <v>0</v>
      </c>
      <c r="K601" s="20">
        <v>0</v>
      </c>
      <c r="L601" s="20">
        <v>0</v>
      </c>
      <c r="M601" s="20">
        <v>0</v>
      </c>
      <c r="N601" s="20">
        <v>0</v>
      </c>
      <c r="O601" s="27">
        <v>0</v>
      </c>
      <c r="P601" s="198">
        <v>6.0000000000002274E-2</v>
      </c>
      <c r="Q601" s="28">
        <f t="shared" si="101"/>
        <v>729959.99999999919</v>
      </c>
      <c r="R601" s="28">
        <f t="shared" si="102"/>
        <v>729959.99999999919</v>
      </c>
      <c r="S601" s="28">
        <f t="shared" si="111"/>
        <v>729959.99999999919</v>
      </c>
      <c r="T601" s="28">
        <f t="shared" si="110"/>
        <v>729959.99999999919</v>
      </c>
      <c r="U601" s="28">
        <f t="shared" si="103"/>
        <v>729959.99999999919</v>
      </c>
      <c r="V601" s="28">
        <f t="shared" si="104"/>
        <v>729959.99999999919</v>
      </c>
      <c r="W601" s="28">
        <f t="shared" si="105"/>
        <v>729959.99999999919</v>
      </c>
      <c r="X601" s="28">
        <f t="shared" si="106"/>
        <v>729959.99999999919</v>
      </c>
      <c r="Y601" s="28">
        <f t="shared" si="107"/>
        <v>735239.99999999942</v>
      </c>
      <c r="Z601" s="203">
        <f t="shared" si="108"/>
        <v>6574919.9999999925</v>
      </c>
      <c r="AA601" s="239">
        <v>2.9811129692989864</v>
      </c>
      <c r="AB601" s="180">
        <v>3.1629255719041995</v>
      </c>
      <c r="AC601" s="36">
        <v>3.1675284226030658</v>
      </c>
      <c r="AD601" s="207">
        <v>2.4300000000000068</v>
      </c>
      <c r="AE601" s="173">
        <f t="shared" si="109"/>
        <v>213840.00000000061</v>
      </c>
    </row>
    <row r="602" spans="1:31" s="30" customFormat="1" ht="14.25" customHeight="1">
      <c r="A602" s="24">
        <v>4121</v>
      </c>
      <c r="B602" s="24" t="s">
        <v>629</v>
      </c>
      <c r="C602" s="25" t="s">
        <v>511</v>
      </c>
      <c r="D602" s="24" t="s">
        <v>27</v>
      </c>
      <c r="E602" s="191">
        <v>60</v>
      </c>
      <c r="F602" s="39">
        <v>60.97</v>
      </c>
      <c r="G602" s="192">
        <v>61.320000000000007</v>
      </c>
      <c r="H602" s="22">
        <v>0.96999999999999886</v>
      </c>
      <c r="I602" s="20">
        <v>7.9999999999998295E-2</v>
      </c>
      <c r="J602" s="20">
        <v>2.0000000000010232E-2</v>
      </c>
      <c r="K602" s="20">
        <v>0.15999999999998948</v>
      </c>
      <c r="L602" s="20">
        <v>3.0000000000001137E-2</v>
      </c>
      <c r="M602" s="20">
        <v>0</v>
      </c>
      <c r="N602" s="20">
        <v>3.9999999999999147E-2</v>
      </c>
      <c r="O602" s="27">
        <v>0</v>
      </c>
      <c r="P602" s="198">
        <v>2.0000000000003126E-2</v>
      </c>
      <c r="Q602" s="28">
        <f t="shared" si="101"/>
        <v>298759.99999999965</v>
      </c>
      <c r="R602" s="28">
        <f t="shared" si="102"/>
        <v>312839.99999999936</v>
      </c>
      <c r="S602" s="28">
        <f t="shared" si="111"/>
        <v>314600.00000000023</v>
      </c>
      <c r="T602" s="28">
        <f t="shared" si="110"/>
        <v>328679.9999999993</v>
      </c>
      <c r="U602" s="28">
        <f t="shared" si="103"/>
        <v>331319.99999999942</v>
      </c>
      <c r="V602" s="28">
        <f t="shared" si="104"/>
        <v>331319.99999999942</v>
      </c>
      <c r="W602" s="28">
        <f t="shared" si="105"/>
        <v>334839.99999999936</v>
      </c>
      <c r="X602" s="28">
        <f t="shared" si="106"/>
        <v>334839.99999999936</v>
      </c>
      <c r="Y602" s="28">
        <f t="shared" si="107"/>
        <v>336599.99999999965</v>
      </c>
      <c r="Z602" s="203">
        <f t="shared" si="108"/>
        <v>2923799.9999999963</v>
      </c>
      <c r="AA602" s="239">
        <v>4.5154881242662332</v>
      </c>
      <c r="AB602" s="180">
        <v>4.5884885156085371</v>
      </c>
      <c r="AC602" s="36">
        <v>4.6148288630000911</v>
      </c>
      <c r="AD602" s="207">
        <v>1.3200000000000074</v>
      </c>
      <c r="AE602" s="173">
        <f t="shared" si="109"/>
        <v>116160.00000000065</v>
      </c>
    </row>
    <row r="603" spans="1:31" s="30" customFormat="1" ht="14.25" customHeight="1">
      <c r="A603" s="24">
        <v>4122</v>
      </c>
      <c r="B603" s="24" t="s">
        <v>630</v>
      </c>
      <c r="C603" s="25" t="s">
        <v>511</v>
      </c>
      <c r="D603" s="24" t="s">
        <v>27</v>
      </c>
      <c r="E603" s="191">
        <v>60.730000000000004</v>
      </c>
      <c r="F603" s="39">
        <v>60.730000000000004</v>
      </c>
      <c r="G603" s="192">
        <v>62.13</v>
      </c>
      <c r="H603" s="22">
        <v>0</v>
      </c>
      <c r="I603" s="20">
        <v>0</v>
      </c>
      <c r="J603" s="20">
        <v>0</v>
      </c>
      <c r="K603" s="20">
        <v>0.14000000000000057</v>
      </c>
      <c r="L603" s="20">
        <v>0.81000000000000227</v>
      </c>
      <c r="M603" s="20">
        <v>0</v>
      </c>
      <c r="N603" s="20">
        <v>0.10000000000000142</v>
      </c>
      <c r="O603" s="27">
        <v>0.35000000000000142</v>
      </c>
      <c r="P603" s="198">
        <v>0</v>
      </c>
      <c r="Q603" s="28">
        <f t="shared" si="101"/>
        <v>0</v>
      </c>
      <c r="R603" s="28">
        <f t="shared" si="102"/>
        <v>0</v>
      </c>
      <c r="S603" s="28">
        <f t="shared" si="111"/>
        <v>0</v>
      </c>
      <c r="T603" s="28">
        <f t="shared" si="110"/>
        <v>12320.000000000051</v>
      </c>
      <c r="U603" s="28">
        <f t="shared" si="103"/>
        <v>83600.000000000262</v>
      </c>
      <c r="V603" s="28">
        <f t="shared" si="104"/>
        <v>83600.000000000262</v>
      </c>
      <c r="W603" s="28">
        <f t="shared" si="105"/>
        <v>92400.000000000393</v>
      </c>
      <c r="X603" s="28">
        <f t="shared" si="106"/>
        <v>123200.00000000052</v>
      </c>
      <c r="Y603" s="28">
        <f t="shared" si="107"/>
        <v>123200.00000000052</v>
      </c>
      <c r="Z603" s="203">
        <f t="shared" si="108"/>
        <v>518320.00000000204</v>
      </c>
      <c r="AA603" s="239">
        <v>2.175345841661473</v>
      </c>
      <c r="AB603" s="180">
        <v>2.175345841661473</v>
      </c>
      <c r="AC603" s="36">
        <v>2.225493778073889</v>
      </c>
      <c r="AD603" s="207">
        <v>1.3999999999999986</v>
      </c>
      <c r="AE603" s="173">
        <f t="shared" si="109"/>
        <v>123199.99999999987</v>
      </c>
    </row>
    <row r="604" spans="1:31" s="30" customFormat="1" ht="14.25" customHeight="1">
      <c r="A604" s="24">
        <v>4123</v>
      </c>
      <c r="B604" s="24" t="s">
        <v>631</v>
      </c>
      <c r="C604" s="25" t="s">
        <v>511</v>
      </c>
      <c r="D604" s="24" t="s">
        <v>27</v>
      </c>
      <c r="E604" s="191">
        <v>35.72</v>
      </c>
      <c r="F604" s="39">
        <v>36.56</v>
      </c>
      <c r="G604" s="192">
        <v>36.700000000000003</v>
      </c>
      <c r="H604" s="22">
        <v>0.84000000000000341</v>
      </c>
      <c r="I604" s="20">
        <v>0.14000000000000057</v>
      </c>
      <c r="J604" s="20">
        <v>0</v>
      </c>
      <c r="K604" s="20">
        <v>0</v>
      </c>
      <c r="L604" s="20">
        <v>0</v>
      </c>
      <c r="M604" s="20">
        <v>0</v>
      </c>
      <c r="N604" s="20">
        <v>0</v>
      </c>
      <c r="O604" s="27">
        <v>0</v>
      </c>
      <c r="P604" s="198">
        <v>0</v>
      </c>
      <c r="Q604" s="28">
        <f t="shared" si="101"/>
        <v>258720.00000000105</v>
      </c>
      <c r="R604" s="28">
        <f t="shared" si="102"/>
        <v>283360.00000000116</v>
      </c>
      <c r="S604" s="28">
        <f t="shared" si="111"/>
        <v>283360.00000000116</v>
      </c>
      <c r="T604" s="28">
        <f t="shared" si="110"/>
        <v>283360.00000000116</v>
      </c>
      <c r="U604" s="28">
        <f t="shared" si="103"/>
        <v>283360.00000000116</v>
      </c>
      <c r="V604" s="28">
        <f t="shared" si="104"/>
        <v>283360.00000000116</v>
      </c>
      <c r="W604" s="28">
        <f t="shared" si="105"/>
        <v>283360.00000000116</v>
      </c>
      <c r="X604" s="28">
        <f t="shared" si="106"/>
        <v>283360.00000000116</v>
      </c>
      <c r="Y604" s="28">
        <f t="shared" si="107"/>
        <v>283360.00000000116</v>
      </c>
      <c r="Z604" s="203">
        <f t="shared" si="108"/>
        <v>2525600.0000000102</v>
      </c>
      <c r="AA604" s="239">
        <v>2.3694701859357483</v>
      </c>
      <c r="AB604" s="180">
        <v>2.4251912093452117</v>
      </c>
      <c r="AC604" s="36">
        <v>2.4344780465801223</v>
      </c>
      <c r="AD604" s="207">
        <v>0.98000000000000398</v>
      </c>
      <c r="AE604" s="173">
        <f t="shared" si="109"/>
        <v>86240.000000000349</v>
      </c>
    </row>
    <row r="605" spans="1:31" s="30" customFormat="1" ht="14.25" customHeight="1">
      <c r="A605" s="24">
        <v>4124</v>
      </c>
      <c r="B605" s="24" t="s">
        <v>632</v>
      </c>
      <c r="C605" s="25" t="s">
        <v>511</v>
      </c>
      <c r="D605" s="24" t="s">
        <v>27</v>
      </c>
      <c r="E605" s="191">
        <v>48.65</v>
      </c>
      <c r="F605" s="39">
        <v>49.29</v>
      </c>
      <c r="G605" s="192">
        <v>50.440000000000005</v>
      </c>
      <c r="H605" s="22">
        <v>0.64000000000000057</v>
      </c>
      <c r="I605" s="20">
        <v>7.0000000000000284E-2</v>
      </c>
      <c r="J605" s="20">
        <v>3.0000000000001137E-2</v>
      </c>
      <c r="K605" s="20">
        <v>9.9999999999980105E-3</v>
      </c>
      <c r="L605" s="20">
        <v>0.28999999999999915</v>
      </c>
      <c r="M605" s="20">
        <v>0</v>
      </c>
      <c r="N605" s="20">
        <v>0.27000000000000313</v>
      </c>
      <c r="O605" s="27">
        <v>0.46000000000000085</v>
      </c>
      <c r="P605" s="198">
        <v>2.0000000000003126E-2</v>
      </c>
      <c r="Q605" s="28">
        <f t="shared" si="101"/>
        <v>197120.00000000017</v>
      </c>
      <c r="R605" s="28">
        <f t="shared" si="102"/>
        <v>209440.00000000023</v>
      </c>
      <c r="S605" s="28">
        <f t="shared" si="111"/>
        <v>212080.00000000032</v>
      </c>
      <c r="T605" s="28">
        <f t="shared" si="110"/>
        <v>212960.00000000015</v>
      </c>
      <c r="U605" s="28">
        <f t="shared" si="103"/>
        <v>238480.00000000006</v>
      </c>
      <c r="V605" s="28">
        <f t="shared" si="104"/>
        <v>238480.00000000006</v>
      </c>
      <c r="W605" s="28">
        <f t="shared" si="105"/>
        <v>262240.00000000035</v>
      </c>
      <c r="X605" s="28">
        <f t="shared" si="106"/>
        <v>302720.00000000041</v>
      </c>
      <c r="Y605" s="28">
        <f t="shared" si="107"/>
        <v>304480.0000000007</v>
      </c>
      <c r="Z605" s="203">
        <f t="shared" si="108"/>
        <v>2178000.0000000028</v>
      </c>
      <c r="AA605" s="239">
        <v>2.3700953884228264</v>
      </c>
      <c r="AB605" s="180">
        <v>2.4012744438923148</v>
      </c>
      <c r="AC605" s="36">
        <v>2.4572993091890529</v>
      </c>
      <c r="AD605" s="207">
        <v>1.7900000000000063</v>
      </c>
      <c r="AE605" s="173">
        <f t="shared" si="109"/>
        <v>157520.00000000055</v>
      </c>
    </row>
    <row r="606" spans="1:31" s="30" customFormat="1" ht="14.25" customHeight="1">
      <c r="A606" s="24">
        <v>4125</v>
      </c>
      <c r="B606" s="24" t="s">
        <v>633</v>
      </c>
      <c r="C606" s="25" t="s">
        <v>511</v>
      </c>
      <c r="D606" s="24" t="s">
        <v>27</v>
      </c>
      <c r="E606" s="191">
        <v>47.26</v>
      </c>
      <c r="F606" s="39">
        <v>47.69</v>
      </c>
      <c r="G606" s="192">
        <v>48.120000000000005</v>
      </c>
      <c r="H606" s="22">
        <v>0.42999999999999972</v>
      </c>
      <c r="I606" s="20">
        <v>7.0000000000000284E-2</v>
      </c>
      <c r="J606" s="20">
        <v>0.21000000000000085</v>
      </c>
      <c r="K606" s="20">
        <v>0.14999999999999858</v>
      </c>
      <c r="L606" s="20">
        <v>0</v>
      </c>
      <c r="M606" s="20">
        <v>0</v>
      </c>
      <c r="N606" s="20">
        <v>0</v>
      </c>
      <c r="O606" s="27">
        <v>0</v>
      </c>
      <c r="P606" s="198">
        <v>0</v>
      </c>
      <c r="Q606" s="28">
        <f t="shared" si="101"/>
        <v>132439.99999999991</v>
      </c>
      <c r="R606" s="28">
        <f t="shared" si="102"/>
        <v>144759.99999999997</v>
      </c>
      <c r="S606" s="28">
        <f t="shared" si="111"/>
        <v>163240.00000000006</v>
      </c>
      <c r="T606" s="28">
        <f t="shared" si="110"/>
        <v>176439.99999999994</v>
      </c>
      <c r="U606" s="28">
        <f t="shared" si="103"/>
        <v>176439.99999999994</v>
      </c>
      <c r="V606" s="28">
        <f t="shared" si="104"/>
        <v>176439.99999999994</v>
      </c>
      <c r="W606" s="28">
        <f t="shared" si="105"/>
        <v>176439.99999999994</v>
      </c>
      <c r="X606" s="28">
        <f t="shared" si="106"/>
        <v>176439.99999999994</v>
      </c>
      <c r="Y606" s="28">
        <f t="shared" si="107"/>
        <v>176439.99999999994</v>
      </c>
      <c r="Z606" s="203">
        <f t="shared" si="108"/>
        <v>1499079.9999999998</v>
      </c>
      <c r="AA606" s="239">
        <v>2.7221150246234482</v>
      </c>
      <c r="AB606" s="180">
        <v>2.7468824698326753</v>
      </c>
      <c r="AC606" s="36">
        <v>2.7716499150419032</v>
      </c>
      <c r="AD606" s="207">
        <v>0.86000000000000665</v>
      </c>
      <c r="AE606" s="173">
        <f t="shared" si="109"/>
        <v>75680.000000000582</v>
      </c>
    </row>
    <row r="607" spans="1:31" s="30" customFormat="1" ht="14.25" customHeight="1">
      <c r="A607" s="24">
        <v>4126</v>
      </c>
      <c r="B607" s="24" t="s">
        <v>634</v>
      </c>
      <c r="C607" s="25" t="s">
        <v>511</v>
      </c>
      <c r="D607" s="24" t="s">
        <v>27</v>
      </c>
      <c r="E607" s="191">
        <v>82.52</v>
      </c>
      <c r="F607" s="39">
        <v>84.36999999999999</v>
      </c>
      <c r="G607" s="192">
        <v>85.53</v>
      </c>
      <c r="H607" s="22">
        <v>1.8499999999999943</v>
      </c>
      <c r="I607" s="20">
        <v>0.32000000000000739</v>
      </c>
      <c r="J607" s="20">
        <v>4.9999999999997158E-2</v>
      </c>
      <c r="K607" s="20">
        <v>0.31999999999999318</v>
      </c>
      <c r="L607" s="20">
        <v>0.19000000000001194</v>
      </c>
      <c r="M607" s="20">
        <v>9.0000000000003411E-2</v>
      </c>
      <c r="N607" s="20">
        <v>0</v>
      </c>
      <c r="O607" s="27">
        <v>9.9999999999994316E-2</v>
      </c>
      <c r="P607" s="198">
        <v>9.0000000000003411E-2</v>
      </c>
      <c r="Q607" s="28">
        <f t="shared" si="101"/>
        <v>569799.99999999825</v>
      </c>
      <c r="R607" s="28">
        <f t="shared" si="102"/>
        <v>626119.99999999953</v>
      </c>
      <c r="S607" s="28">
        <f t="shared" si="111"/>
        <v>630519.9999999993</v>
      </c>
      <c r="T607" s="28">
        <f t="shared" si="110"/>
        <v>658679.99999999872</v>
      </c>
      <c r="U607" s="28">
        <f t="shared" si="103"/>
        <v>675399.99999999977</v>
      </c>
      <c r="V607" s="28">
        <f t="shared" si="104"/>
        <v>683320.00000000012</v>
      </c>
      <c r="W607" s="28">
        <f t="shared" si="105"/>
        <v>683320.00000000012</v>
      </c>
      <c r="X607" s="28">
        <f t="shared" si="106"/>
        <v>692119.99999999965</v>
      </c>
      <c r="Y607" s="28">
        <f t="shared" si="107"/>
        <v>700040</v>
      </c>
      <c r="Z607" s="203">
        <f t="shared" si="108"/>
        <v>5919319.9999999953</v>
      </c>
      <c r="AA607" s="239">
        <v>4.7293192577054892</v>
      </c>
      <c r="AB607" s="180">
        <v>4.8353449560423183</v>
      </c>
      <c r="AC607" s="36">
        <v>4.901825934458925</v>
      </c>
      <c r="AD607" s="207">
        <v>3.0100000000000051</v>
      </c>
      <c r="AE607" s="173">
        <f t="shared" si="109"/>
        <v>264880.00000000047</v>
      </c>
    </row>
    <row r="608" spans="1:31" s="30" customFormat="1" ht="14.25" customHeight="1">
      <c r="A608" s="24">
        <v>4127</v>
      </c>
      <c r="B608" s="24" t="s">
        <v>635</v>
      </c>
      <c r="C608" s="25" t="s">
        <v>511</v>
      </c>
      <c r="D608" s="24" t="s">
        <v>27</v>
      </c>
      <c r="E608" s="191">
        <v>22.14</v>
      </c>
      <c r="F608" s="39">
        <v>22.14</v>
      </c>
      <c r="G608" s="192">
        <v>22.27</v>
      </c>
      <c r="H608" s="22">
        <v>0</v>
      </c>
      <c r="I608" s="20">
        <v>0</v>
      </c>
      <c r="J608" s="20">
        <v>0</v>
      </c>
      <c r="K608" s="20">
        <v>0</v>
      </c>
      <c r="L608" s="20">
        <v>0</v>
      </c>
      <c r="M608" s="20">
        <v>0</v>
      </c>
      <c r="N608" s="20">
        <v>0</v>
      </c>
      <c r="O608" s="27">
        <v>0</v>
      </c>
      <c r="P608" s="198">
        <v>0.12999999999999901</v>
      </c>
      <c r="Q608" s="28">
        <f t="shared" si="101"/>
        <v>0</v>
      </c>
      <c r="R608" s="28">
        <f t="shared" si="102"/>
        <v>0</v>
      </c>
      <c r="S608" s="28">
        <f t="shared" si="111"/>
        <v>0</v>
      </c>
      <c r="T608" s="28">
        <f t="shared" si="110"/>
        <v>0</v>
      </c>
      <c r="U608" s="28">
        <f t="shared" si="103"/>
        <v>0</v>
      </c>
      <c r="V608" s="28">
        <f t="shared" si="104"/>
        <v>0</v>
      </c>
      <c r="W608" s="28">
        <f t="shared" si="105"/>
        <v>0</v>
      </c>
      <c r="X608" s="28">
        <f t="shared" si="106"/>
        <v>0</v>
      </c>
      <c r="Y608" s="28">
        <f t="shared" si="107"/>
        <v>11439.999999999913</v>
      </c>
      <c r="Z608" s="203">
        <f t="shared" si="108"/>
        <v>11439.999999999913</v>
      </c>
      <c r="AA608" s="239">
        <v>2.8813868138160803</v>
      </c>
      <c r="AB608" s="180">
        <v>2.8813868138160803</v>
      </c>
      <c r="AC608" s="36">
        <v>2.8983055259116584</v>
      </c>
      <c r="AD608" s="207">
        <v>0.12999999999999901</v>
      </c>
      <c r="AE608" s="173">
        <f t="shared" si="109"/>
        <v>11439.999999999913</v>
      </c>
    </row>
    <row r="609" spans="1:31" s="30" customFormat="1" ht="14.25" customHeight="1">
      <c r="A609" s="24">
        <v>4128</v>
      </c>
      <c r="B609" s="24" t="s">
        <v>636</v>
      </c>
      <c r="C609" s="25" t="s">
        <v>511</v>
      </c>
      <c r="D609" s="24" t="s">
        <v>27</v>
      </c>
      <c r="E609" s="191">
        <v>114.48</v>
      </c>
      <c r="F609" s="39">
        <v>123.01</v>
      </c>
      <c r="G609" s="192">
        <v>129.1</v>
      </c>
      <c r="H609" s="22">
        <v>8.5300000000000011</v>
      </c>
      <c r="I609" s="20">
        <v>1.4000000000000057</v>
      </c>
      <c r="J609" s="20">
        <v>0</v>
      </c>
      <c r="K609" s="20">
        <v>0.56000000000000227</v>
      </c>
      <c r="L609" s="20">
        <v>1.4000000000000057</v>
      </c>
      <c r="M609" s="20">
        <v>0.37000000000000455</v>
      </c>
      <c r="N609" s="20">
        <v>0.20999999999999375</v>
      </c>
      <c r="O609" s="27">
        <v>0.65999999999999659</v>
      </c>
      <c r="P609" s="198">
        <v>1.4899999999999949</v>
      </c>
      <c r="Q609" s="28">
        <f t="shared" si="101"/>
        <v>2627240.0000000005</v>
      </c>
      <c r="R609" s="28">
        <f t="shared" si="102"/>
        <v>2873640.0000000014</v>
      </c>
      <c r="S609" s="28">
        <f t="shared" si="111"/>
        <v>2873640.0000000014</v>
      </c>
      <c r="T609" s="28">
        <f t="shared" si="110"/>
        <v>2922920.0000000014</v>
      </c>
      <c r="U609" s="28">
        <f t="shared" si="103"/>
        <v>3046120.0000000019</v>
      </c>
      <c r="V609" s="28">
        <f t="shared" si="104"/>
        <v>3078680.0000000023</v>
      </c>
      <c r="W609" s="28">
        <f t="shared" si="105"/>
        <v>3097160.0000000019</v>
      </c>
      <c r="X609" s="28">
        <f t="shared" si="106"/>
        <v>3155240.0000000014</v>
      </c>
      <c r="Y609" s="28">
        <f t="shared" si="107"/>
        <v>3286360.0000000009</v>
      </c>
      <c r="Z609" s="203">
        <f t="shared" si="108"/>
        <v>26961000.000000015</v>
      </c>
      <c r="AA609" s="239">
        <v>7.6731793960923627</v>
      </c>
      <c r="AB609" s="180">
        <v>8.2449143738060933</v>
      </c>
      <c r="AC609" s="36">
        <v>8.6531049968162481</v>
      </c>
      <c r="AD609" s="207">
        <v>14.619999999999989</v>
      </c>
      <c r="AE609" s="173">
        <f t="shared" si="109"/>
        <v>1286559.9999999991</v>
      </c>
    </row>
    <row r="610" spans="1:31" s="30" customFormat="1" ht="14.25" customHeight="1">
      <c r="A610" s="24">
        <v>4129</v>
      </c>
      <c r="B610" s="24" t="s">
        <v>637</v>
      </c>
      <c r="C610" s="25" t="s">
        <v>511</v>
      </c>
      <c r="D610" s="24" t="s">
        <v>27</v>
      </c>
      <c r="E610" s="191">
        <v>47.910000000000004</v>
      </c>
      <c r="F610" s="39">
        <v>48.230000000000004</v>
      </c>
      <c r="G610" s="192">
        <v>48.43</v>
      </c>
      <c r="H610" s="22">
        <v>0.32000000000000028</v>
      </c>
      <c r="I610" s="20">
        <v>0</v>
      </c>
      <c r="J610" s="20">
        <v>0.11999999999999744</v>
      </c>
      <c r="K610" s="20">
        <v>7.9999999999998295E-2</v>
      </c>
      <c r="L610" s="20">
        <v>0</v>
      </c>
      <c r="M610" s="20">
        <v>0</v>
      </c>
      <c r="N610" s="20">
        <v>0</v>
      </c>
      <c r="O610" s="27">
        <v>0</v>
      </c>
      <c r="P610" s="198">
        <v>0</v>
      </c>
      <c r="Q610" s="28">
        <f t="shared" si="101"/>
        <v>98560.000000000087</v>
      </c>
      <c r="R610" s="28">
        <f t="shared" si="102"/>
        <v>98560.000000000087</v>
      </c>
      <c r="S610" s="28">
        <f t="shared" si="111"/>
        <v>109119.99999999985</v>
      </c>
      <c r="T610" s="28">
        <f t="shared" si="110"/>
        <v>116159.99999999971</v>
      </c>
      <c r="U610" s="28">
        <f t="shared" si="103"/>
        <v>116159.99999999971</v>
      </c>
      <c r="V610" s="28">
        <f t="shared" si="104"/>
        <v>116159.99999999971</v>
      </c>
      <c r="W610" s="28">
        <f t="shared" si="105"/>
        <v>116159.99999999971</v>
      </c>
      <c r="X610" s="28">
        <f t="shared" si="106"/>
        <v>116159.99999999971</v>
      </c>
      <c r="Y610" s="28">
        <f t="shared" si="107"/>
        <v>116159.99999999971</v>
      </c>
      <c r="Z610" s="203">
        <f t="shared" si="108"/>
        <v>1003199.9999999984</v>
      </c>
      <c r="AA610" s="239">
        <v>9.5973557692307683</v>
      </c>
      <c r="AB610" s="180">
        <v>9.6614583333333339</v>
      </c>
      <c r="AC610" s="36">
        <v>9.7015224358974361</v>
      </c>
      <c r="AD610" s="207">
        <v>0.51999999999999602</v>
      </c>
      <c r="AE610" s="173">
        <f t="shared" si="109"/>
        <v>45759.999999999651</v>
      </c>
    </row>
    <row r="611" spans="1:31" s="30" customFormat="1" ht="14.25" customHeight="1">
      <c r="A611" s="24">
        <v>4130</v>
      </c>
      <c r="B611" s="24" t="s">
        <v>638</v>
      </c>
      <c r="C611" s="25" t="s">
        <v>511</v>
      </c>
      <c r="D611" s="24" t="s">
        <v>27</v>
      </c>
      <c r="E611" s="191">
        <v>1051.8499999999999</v>
      </c>
      <c r="F611" s="39">
        <v>1085.77</v>
      </c>
      <c r="G611" s="192">
        <v>1106.3699999999999</v>
      </c>
      <c r="H611" s="22">
        <v>33.920000000000073</v>
      </c>
      <c r="I611" s="20">
        <v>3.7999999999999545</v>
      </c>
      <c r="J611" s="20">
        <v>0.95000000000027285</v>
      </c>
      <c r="K611" s="20">
        <v>4.0899999999999181</v>
      </c>
      <c r="L611" s="20">
        <v>1.0799999999999272</v>
      </c>
      <c r="M611" s="20">
        <v>3.3499999999999091</v>
      </c>
      <c r="N611" s="20">
        <v>3.1099999999999</v>
      </c>
      <c r="O611" s="27">
        <v>2.3800000000001091</v>
      </c>
      <c r="P611" s="198">
        <v>1.8399999999999181</v>
      </c>
      <c r="Q611" s="28">
        <f t="shared" si="101"/>
        <v>10447360.000000024</v>
      </c>
      <c r="R611" s="28">
        <f t="shared" si="102"/>
        <v>11116160.000000017</v>
      </c>
      <c r="S611" s="28">
        <f t="shared" si="111"/>
        <v>11199760.000000041</v>
      </c>
      <c r="T611" s="28">
        <f t="shared" si="110"/>
        <v>11559680.000000034</v>
      </c>
      <c r="U611" s="28">
        <f t="shared" si="103"/>
        <v>11654720.000000028</v>
      </c>
      <c r="V611" s="28">
        <f t="shared" si="104"/>
        <v>11949520.00000002</v>
      </c>
      <c r="W611" s="28">
        <f t="shared" si="105"/>
        <v>12223200.000000011</v>
      </c>
      <c r="X611" s="28">
        <f t="shared" si="106"/>
        <v>12432640.00000002</v>
      </c>
      <c r="Y611" s="28">
        <f t="shared" si="107"/>
        <v>12594560.000000013</v>
      </c>
      <c r="Z611" s="203">
        <f t="shared" si="108"/>
        <v>105177600.00000021</v>
      </c>
      <c r="AA611" s="239">
        <v>12.076293564667898</v>
      </c>
      <c r="AB611" s="180">
        <v>12.465729204458302</v>
      </c>
      <c r="AC611" s="36">
        <v>12.70223787720837</v>
      </c>
      <c r="AD611" s="207">
        <v>54.519999999999982</v>
      </c>
      <c r="AE611" s="173">
        <f t="shared" si="109"/>
        <v>4797759.9999999981</v>
      </c>
    </row>
    <row r="612" spans="1:31" s="30" customFormat="1" ht="14.25" customHeight="1">
      <c r="A612" s="24">
        <v>4131</v>
      </c>
      <c r="B612" s="24" t="s">
        <v>639</v>
      </c>
      <c r="C612" s="25" t="s">
        <v>511</v>
      </c>
      <c r="D612" s="24" t="s">
        <v>27</v>
      </c>
      <c r="E612" s="191">
        <v>56.93</v>
      </c>
      <c r="F612" s="39">
        <v>57.37</v>
      </c>
      <c r="G612" s="192">
        <v>57.56</v>
      </c>
      <c r="H612" s="22">
        <v>0.43999999999999773</v>
      </c>
      <c r="I612" s="20">
        <v>0</v>
      </c>
      <c r="J612" s="20">
        <v>4.9999999999997158E-2</v>
      </c>
      <c r="K612" s="20">
        <v>0</v>
      </c>
      <c r="L612" s="20">
        <v>0</v>
      </c>
      <c r="M612" s="20">
        <v>9.0000000000003411E-2</v>
      </c>
      <c r="N612" s="20">
        <v>4.9999999999990052E-2</v>
      </c>
      <c r="O612" s="27">
        <v>0</v>
      </c>
      <c r="P612" s="198">
        <v>0</v>
      </c>
      <c r="Q612" s="28">
        <f t="shared" si="101"/>
        <v>135519.9999999993</v>
      </c>
      <c r="R612" s="28">
        <f t="shared" si="102"/>
        <v>135519.9999999993</v>
      </c>
      <c r="S612" s="28">
        <f t="shared" si="111"/>
        <v>139919.99999999904</v>
      </c>
      <c r="T612" s="28">
        <f t="shared" si="110"/>
        <v>139919.99999999904</v>
      </c>
      <c r="U612" s="28">
        <f t="shared" si="103"/>
        <v>139919.99999999904</v>
      </c>
      <c r="V612" s="28">
        <f t="shared" si="104"/>
        <v>147839.99999999933</v>
      </c>
      <c r="W612" s="28">
        <f t="shared" si="105"/>
        <v>152239.99999999846</v>
      </c>
      <c r="X612" s="28">
        <f t="shared" si="106"/>
        <v>152239.99999999846</v>
      </c>
      <c r="Y612" s="28">
        <f t="shared" si="107"/>
        <v>152239.99999999846</v>
      </c>
      <c r="Z612" s="203">
        <f t="shared" si="108"/>
        <v>1295359.9999999905</v>
      </c>
      <c r="AA612" s="239">
        <v>4.3993663305127306</v>
      </c>
      <c r="AB612" s="180">
        <v>4.4333681078783655</v>
      </c>
      <c r="AC612" s="36">
        <v>4.4480506935589821</v>
      </c>
      <c r="AD612" s="207">
        <v>0.63000000000000256</v>
      </c>
      <c r="AE612" s="173">
        <f t="shared" si="109"/>
        <v>55440.000000000226</v>
      </c>
    </row>
    <row r="613" spans="1:31" s="30" customFormat="1" ht="14.25" customHeight="1">
      <c r="A613" s="24">
        <v>4132</v>
      </c>
      <c r="B613" s="24" t="s">
        <v>640</v>
      </c>
      <c r="C613" s="25" t="s">
        <v>511</v>
      </c>
      <c r="D613" s="24" t="s">
        <v>27</v>
      </c>
      <c r="E613" s="191">
        <v>144.76</v>
      </c>
      <c r="F613" s="39">
        <v>146.79</v>
      </c>
      <c r="G613" s="192">
        <v>148.61000000000001</v>
      </c>
      <c r="H613" s="22">
        <v>2.0300000000000011</v>
      </c>
      <c r="I613" s="20">
        <v>0.11000000000001364</v>
      </c>
      <c r="J613" s="20">
        <v>3.0000000000001137E-2</v>
      </c>
      <c r="K613" s="20">
        <v>0.25</v>
      </c>
      <c r="L613" s="20">
        <v>0.31999999999999318</v>
      </c>
      <c r="M613" s="20">
        <v>0.78999999999999204</v>
      </c>
      <c r="N613" s="20">
        <v>0</v>
      </c>
      <c r="O613" s="27">
        <v>0.12999999999999545</v>
      </c>
      <c r="P613" s="198">
        <v>0.19000000000002615</v>
      </c>
      <c r="Q613" s="28">
        <f t="shared" si="101"/>
        <v>625240.00000000035</v>
      </c>
      <c r="R613" s="28">
        <f t="shared" si="102"/>
        <v>644600.00000000279</v>
      </c>
      <c r="S613" s="28">
        <f t="shared" si="111"/>
        <v>647240.00000000291</v>
      </c>
      <c r="T613" s="28">
        <f t="shared" si="110"/>
        <v>669240.00000000291</v>
      </c>
      <c r="U613" s="28">
        <f t="shared" si="103"/>
        <v>697400.00000000233</v>
      </c>
      <c r="V613" s="28">
        <f t="shared" si="104"/>
        <v>766920.00000000163</v>
      </c>
      <c r="W613" s="28">
        <f t="shared" si="105"/>
        <v>766920.00000000163</v>
      </c>
      <c r="X613" s="28">
        <f t="shared" si="106"/>
        <v>778360.00000000128</v>
      </c>
      <c r="Y613" s="28">
        <f t="shared" si="107"/>
        <v>795080.00000000361</v>
      </c>
      <c r="Z613" s="203">
        <f t="shared" si="108"/>
        <v>6391000.0000000196</v>
      </c>
      <c r="AA613" s="239">
        <v>5.7236847307780492</v>
      </c>
      <c r="AB613" s="180">
        <v>5.8039491684920561</v>
      </c>
      <c r="AC613" s="36">
        <v>5.8759103885115103</v>
      </c>
      <c r="AD613" s="207">
        <v>3.8500000000000223</v>
      </c>
      <c r="AE613" s="173">
        <f t="shared" si="109"/>
        <v>338800.00000000198</v>
      </c>
    </row>
    <row r="614" spans="1:31" s="30" customFormat="1" ht="14.25" customHeight="1">
      <c r="A614" s="24">
        <v>4133</v>
      </c>
      <c r="B614" s="24" t="s">
        <v>641</v>
      </c>
      <c r="C614" s="25" t="s">
        <v>511</v>
      </c>
      <c r="D614" s="24" t="s">
        <v>27</v>
      </c>
      <c r="E614" s="191">
        <v>207.5</v>
      </c>
      <c r="F614" s="39">
        <v>214.92</v>
      </c>
      <c r="G614" s="192">
        <v>221.76000000000002</v>
      </c>
      <c r="H614" s="22">
        <v>7.4199999999999875</v>
      </c>
      <c r="I614" s="20">
        <v>0.80000000000003979</v>
      </c>
      <c r="J614" s="20">
        <v>0.49999999999997158</v>
      </c>
      <c r="K614" s="20">
        <v>1.9000000000000057</v>
      </c>
      <c r="L614" s="20">
        <v>2.8300000000000125</v>
      </c>
      <c r="M614" s="20">
        <v>0.18999999999999773</v>
      </c>
      <c r="N614" s="20">
        <v>3.9999999999992042E-2</v>
      </c>
      <c r="O614" s="27">
        <v>0.52000000000001023</v>
      </c>
      <c r="P614" s="198">
        <v>6.0000000000002274E-2</v>
      </c>
      <c r="Q614" s="28">
        <f t="shared" si="101"/>
        <v>2285359.9999999963</v>
      </c>
      <c r="R614" s="28">
        <f t="shared" si="102"/>
        <v>2426160.0000000033</v>
      </c>
      <c r="S614" s="28">
        <f t="shared" si="111"/>
        <v>2470160.0000000009</v>
      </c>
      <c r="T614" s="28">
        <f t="shared" si="110"/>
        <v>2637360.0000000014</v>
      </c>
      <c r="U614" s="28">
        <f t="shared" si="103"/>
        <v>2886400.0000000023</v>
      </c>
      <c r="V614" s="28">
        <f t="shared" si="104"/>
        <v>2903120.0000000023</v>
      </c>
      <c r="W614" s="28">
        <f t="shared" si="105"/>
        <v>2906640.0000000014</v>
      </c>
      <c r="X614" s="28">
        <f t="shared" si="106"/>
        <v>2952400.0000000023</v>
      </c>
      <c r="Y614" s="28">
        <f t="shared" si="107"/>
        <v>2957680.0000000023</v>
      </c>
      <c r="Z614" s="203">
        <f t="shared" si="108"/>
        <v>24425280.000000015</v>
      </c>
      <c r="AA614" s="239">
        <v>7.7319779703837286</v>
      </c>
      <c r="AB614" s="180">
        <v>8.0084660500957643</v>
      </c>
      <c r="AC614" s="36">
        <v>8.2633418540351613</v>
      </c>
      <c r="AD614" s="207">
        <v>14.260000000000019</v>
      </c>
      <c r="AE614" s="173">
        <f t="shared" si="109"/>
        <v>1254880.0000000016</v>
      </c>
    </row>
    <row r="615" spans="1:31" s="30" customFormat="1" ht="14.25" customHeight="1">
      <c r="A615" s="24">
        <v>4134</v>
      </c>
      <c r="B615" s="24" t="s">
        <v>642</v>
      </c>
      <c r="C615" s="25" t="s">
        <v>511</v>
      </c>
      <c r="D615" s="24" t="s">
        <v>27</v>
      </c>
      <c r="E615" s="191">
        <v>76.55</v>
      </c>
      <c r="F615" s="39">
        <v>76.7</v>
      </c>
      <c r="G615" s="192">
        <v>76.7</v>
      </c>
      <c r="H615" s="22">
        <v>0.15000000000000568</v>
      </c>
      <c r="I615" s="20">
        <v>0</v>
      </c>
      <c r="J615" s="20">
        <v>0</v>
      </c>
      <c r="K615" s="20">
        <v>0</v>
      </c>
      <c r="L615" s="20">
        <v>0</v>
      </c>
      <c r="M615" s="20">
        <v>0</v>
      </c>
      <c r="N615" s="20">
        <v>0</v>
      </c>
      <c r="O615" s="27">
        <v>0</v>
      </c>
      <c r="P615" s="198">
        <v>0</v>
      </c>
      <c r="Q615" s="28">
        <f t="shared" si="101"/>
        <v>46200.000000001746</v>
      </c>
      <c r="R615" s="28">
        <f t="shared" si="102"/>
        <v>46200.000000001746</v>
      </c>
      <c r="S615" s="28">
        <f t="shared" si="111"/>
        <v>46200.000000001746</v>
      </c>
      <c r="T615" s="28">
        <f t="shared" si="110"/>
        <v>46200.000000001746</v>
      </c>
      <c r="U615" s="28">
        <f t="shared" si="103"/>
        <v>46200.000000001746</v>
      </c>
      <c r="V615" s="28">
        <f t="shared" si="104"/>
        <v>46200.000000001746</v>
      </c>
      <c r="W615" s="28">
        <f t="shared" si="105"/>
        <v>46200.000000001746</v>
      </c>
      <c r="X615" s="28">
        <f t="shared" si="106"/>
        <v>46200.000000001746</v>
      </c>
      <c r="Y615" s="28">
        <f t="shared" si="107"/>
        <v>46200.000000001746</v>
      </c>
      <c r="Z615" s="203">
        <f t="shared" si="108"/>
        <v>415800.00000001572</v>
      </c>
      <c r="AA615" s="239">
        <v>3.2447164740888934</v>
      </c>
      <c r="AB615" s="180">
        <v>3.2510745076762659</v>
      </c>
      <c r="AC615" s="36">
        <v>3.2510745076762659</v>
      </c>
      <c r="AD615" s="207">
        <v>0.15000000000000568</v>
      </c>
      <c r="AE615" s="173">
        <f t="shared" si="109"/>
        <v>13200.0000000005</v>
      </c>
    </row>
    <row r="616" spans="1:31" s="30" customFormat="1" ht="14.25" customHeight="1">
      <c r="A616" s="24">
        <v>4135</v>
      </c>
      <c r="B616" s="24" t="s">
        <v>643</v>
      </c>
      <c r="C616" s="25" t="s">
        <v>511</v>
      </c>
      <c r="D616" s="24" t="s">
        <v>27</v>
      </c>
      <c r="E616" s="191">
        <v>60.85</v>
      </c>
      <c r="F616" s="39">
        <v>61.38</v>
      </c>
      <c r="G616" s="192">
        <v>61.57</v>
      </c>
      <c r="H616" s="22">
        <v>0.53000000000000114</v>
      </c>
      <c r="I616" s="20">
        <v>0</v>
      </c>
      <c r="J616" s="20">
        <v>0</v>
      </c>
      <c r="K616" s="20">
        <v>2.0000000000003126E-2</v>
      </c>
      <c r="L616" s="20">
        <v>8.9999999999996305E-2</v>
      </c>
      <c r="M616" s="20">
        <v>0</v>
      </c>
      <c r="N616" s="20">
        <v>2.0000000000003126E-2</v>
      </c>
      <c r="O616" s="27">
        <v>0</v>
      </c>
      <c r="P616" s="198">
        <v>6.0000000000002274E-2</v>
      </c>
      <c r="Q616" s="28">
        <f t="shared" si="101"/>
        <v>163240.00000000038</v>
      </c>
      <c r="R616" s="28">
        <f t="shared" si="102"/>
        <v>163240.00000000038</v>
      </c>
      <c r="S616" s="28">
        <f t="shared" si="111"/>
        <v>163240.00000000038</v>
      </c>
      <c r="T616" s="28">
        <f t="shared" si="110"/>
        <v>165000.00000000064</v>
      </c>
      <c r="U616" s="28">
        <f t="shared" si="103"/>
        <v>172920.00000000032</v>
      </c>
      <c r="V616" s="28">
        <f t="shared" si="104"/>
        <v>172920.00000000032</v>
      </c>
      <c r="W616" s="28">
        <f t="shared" si="105"/>
        <v>174680.00000000058</v>
      </c>
      <c r="X616" s="28">
        <f t="shared" si="106"/>
        <v>174680.00000000058</v>
      </c>
      <c r="Y616" s="28">
        <f t="shared" si="107"/>
        <v>179960.00000000079</v>
      </c>
      <c r="Z616" s="203">
        <f t="shared" si="108"/>
        <v>1529880.0000000044</v>
      </c>
      <c r="AA616" s="239">
        <v>5.1362347221284361</v>
      </c>
      <c r="AB616" s="180">
        <v>5.1809710311297188</v>
      </c>
      <c r="AC616" s="36">
        <v>5.1970085758660272</v>
      </c>
      <c r="AD616" s="207">
        <v>0.71999999999999886</v>
      </c>
      <c r="AE616" s="173">
        <f t="shared" si="109"/>
        <v>63359.999999999898</v>
      </c>
    </row>
    <row r="617" spans="1:31" s="30" customFormat="1" ht="14.25" customHeight="1">
      <c r="A617" s="24">
        <v>4136</v>
      </c>
      <c r="B617" s="24" t="s">
        <v>644</v>
      </c>
      <c r="C617" s="25" t="s">
        <v>511</v>
      </c>
      <c r="D617" s="24" t="s">
        <v>27</v>
      </c>
      <c r="E617" s="191">
        <v>82.04</v>
      </c>
      <c r="F617" s="39">
        <v>115.83000000000001</v>
      </c>
      <c r="G617" s="192">
        <v>123.12</v>
      </c>
      <c r="H617" s="22">
        <v>33.790000000000006</v>
      </c>
      <c r="I617" s="20">
        <v>0.40999999999998238</v>
      </c>
      <c r="J617" s="20">
        <v>2.2400000000000091</v>
      </c>
      <c r="K617" s="20">
        <v>1.2900000000000063</v>
      </c>
      <c r="L617" s="20">
        <v>0.69999999999998863</v>
      </c>
      <c r="M617" s="20">
        <v>0.90000000000000568</v>
      </c>
      <c r="N617" s="20">
        <v>0.70999999999999375</v>
      </c>
      <c r="O617" s="27">
        <v>0.73999999999999488</v>
      </c>
      <c r="P617" s="198">
        <v>0.30000000000001137</v>
      </c>
      <c r="Q617" s="28">
        <f t="shared" si="101"/>
        <v>10407320.000000002</v>
      </c>
      <c r="R617" s="28">
        <f t="shared" si="102"/>
        <v>10479479.999999998</v>
      </c>
      <c r="S617" s="28">
        <f t="shared" si="111"/>
        <v>10676599.999999998</v>
      </c>
      <c r="T617" s="28">
        <f t="shared" si="110"/>
        <v>10790119.999999998</v>
      </c>
      <c r="U617" s="28">
        <f t="shared" si="103"/>
        <v>10851719.999999996</v>
      </c>
      <c r="V617" s="28">
        <f t="shared" si="104"/>
        <v>10930919.999999996</v>
      </c>
      <c r="W617" s="28">
        <f t="shared" si="105"/>
        <v>10993399.999999996</v>
      </c>
      <c r="X617" s="28">
        <f t="shared" si="106"/>
        <v>11058519.999999996</v>
      </c>
      <c r="Y617" s="28">
        <f t="shared" si="107"/>
        <v>11084919.999999998</v>
      </c>
      <c r="Z617" s="203">
        <f t="shared" si="108"/>
        <v>97273000</v>
      </c>
      <c r="AA617" s="239">
        <v>7.0527754614306719</v>
      </c>
      <c r="AB617" s="180">
        <v>9.9576180119151001</v>
      </c>
      <c r="AC617" s="36">
        <v>10.58432124343423</v>
      </c>
      <c r="AD617" s="207">
        <v>41.08</v>
      </c>
      <c r="AE617" s="173">
        <f t="shared" si="109"/>
        <v>3615040</v>
      </c>
    </row>
    <row r="618" spans="1:31" s="30" customFormat="1" ht="14.25" customHeight="1">
      <c r="A618" s="24">
        <v>4137</v>
      </c>
      <c r="B618" s="24" t="s">
        <v>645</v>
      </c>
      <c r="C618" s="25" t="s">
        <v>511</v>
      </c>
      <c r="D618" s="24" t="s">
        <v>27</v>
      </c>
      <c r="E618" s="191">
        <v>38.03</v>
      </c>
      <c r="F618" s="39">
        <v>38.590000000000003</v>
      </c>
      <c r="G618" s="192">
        <v>39.28</v>
      </c>
      <c r="H618" s="22">
        <v>0.56000000000000227</v>
      </c>
      <c r="I618" s="20">
        <v>6.0000000000002274E-2</v>
      </c>
      <c r="J618" s="20">
        <v>0.32999999999999119</v>
      </c>
      <c r="K618" s="20">
        <v>1.0000000000005116E-2</v>
      </c>
      <c r="L618" s="20">
        <v>7.0000000000000284E-2</v>
      </c>
      <c r="M618" s="20">
        <v>0.13000000000000256</v>
      </c>
      <c r="N618" s="20">
        <v>0</v>
      </c>
      <c r="O618" s="27">
        <v>0</v>
      </c>
      <c r="P618" s="198">
        <v>9.0000000000003411E-2</v>
      </c>
      <c r="Q618" s="28">
        <f t="shared" si="101"/>
        <v>172480.0000000007</v>
      </c>
      <c r="R618" s="28">
        <f t="shared" si="102"/>
        <v>183040.00000000111</v>
      </c>
      <c r="S618" s="28">
        <f t="shared" si="111"/>
        <v>212080.00000000032</v>
      </c>
      <c r="T618" s="28">
        <f t="shared" si="110"/>
        <v>212960.00000000076</v>
      </c>
      <c r="U618" s="28">
        <f t="shared" si="103"/>
        <v>219120.00000000079</v>
      </c>
      <c r="V618" s="28">
        <f t="shared" si="104"/>
        <v>230560.00000000102</v>
      </c>
      <c r="W618" s="28">
        <f t="shared" si="105"/>
        <v>230560.00000000102</v>
      </c>
      <c r="X618" s="28">
        <f t="shared" si="106"/>
        <v>230560.00000000102</v>
      </c>
      <c r="Y618" s="28">
        <f t="shared" si="107"/>
        <v>238480.00000000131</v>
      </c>
      <c r="Z618" s="203">
        <f t="shared" si="108"/>
        <v>1929840.0000000079</v>
      </c>
      <c r="AA618" s="239">
        <v>5.9088578486971937</v>
      </c>
      <c r="AB618" s="180">
        <v>5.995867062351425</v>
      </c>
      <c r="AC618" s="36">
        <v>6.1030748434611022</v>
      </c>
      <c r="AD618" s="207">
        <v>1.25</v>
      </c>
      <c r="AE618" s="173">
        <f t="shared" si="109"/>
        <v>110000</v>
      </c>
    </row>
    <row r="619" spans="1:31" s="30" customFormat="1" ht="14.25" customHeight="1">
      <c r="A619" s="24">
        <v>4138</v>
      </c>
      <c r="B619" s="24" t="s">
        <v>646</v>
      </c>
      <c r="C619" s="25" t="s">
        <v>511</v>
      </c>
      <c r="D619" s="24" t="s">
        <v>27</v>
      </c>
      <c r="E619" s="191">
        <v>31.76</v>
      </c>
      <c r="F619" s="39">
        <v>31.92</v>
      </c>
      <c r="G619" s="192">
        <v>32.26</v>
      </c>
      <c r="H619" s="22">
        <v>0.16000000000000014</v>
      </c>
      <c r="I619" s="20">
        <v>7.0000000000000284E-2</v>
      </c>
      <c r="J619" s="20">
        <v>0.14999999999999858</v>
      </c>
      <c r="K619" s="20">
        <v>0.11999999999999744</v>
      </c>
      <c r="L619" s="20">
        <v>0</v>
      </c>
      <c r="M619" s="20">
        <v>0</v>
      </c>
      <c r="N619" s="20">
        <v>0</v>
      </c>
      <c r="O619" s="27">
        <v>0</v>
      </c>
      <c r="P619" s="198">
        <v>0</v>
      </c>
      <c r="Q619" s="28">
        <f t="shared" si="101"/>
        <v>49280.000000000044</v>
      </c>
      <c r="R619" s="28">
        <f t="shared" si="102"/>
        <v>61600.000000000095</v>
      </c>
      <c r="S619" s="28">
        <f t="shared" si="111"/>
        <v>74799.999999999971</v>
      </c>
      <c r="T619" s="28">
        <f t="shared" si="110"/>
        <v>85359.999999999738</v>
      </c>
      <c r="U619" s="28">
        <f t="shared" si="103"/>
        <v>85359.999999999738</v>
      </c>
      <c r="V619" s="28">
        <f t="shared" si="104"/>
        <v>85359.999999999738</v>
      </c>
      <c r="W619" s="28">
        <f t="shared" si="105"/>
        <v>85359.999999999738</v>
      </c>
      <c r="X619" s="28">
        <f t="shared" si="106"/>
        <v>85359.999999999738</v>
      </c>
      <c r="Y619" s="28">
        <f t="shared" si="107"/>
        <v>85359.999999999738</v>
      </c>
      <c r="Z619" s="203">
        <f t="shared" si="108"/>
        <v>697839.99999999872</v>
      </c>
      <c r="AA619" s="239">
        <v>2.8592777982840736</v>
      </c>
      <c r="AB619" s="180">
        <v>2.8736822204416756</v>
      </c>
      <c r="AC619" s="36">
        <v>2.9042916175265803</v>
      </c>
      <c r="AD619" s="207">
        <v>0.49999999999999645</v>
      </c>
      <c r="AE619" s="173">
        <f t="shared" si="109"/>
        <v>43999.999999999687</v>
      </c>
    </row>
    <row r="620" spans="1:31" s="30" customFormat="1" ht="14.25" customHeight="1">
      <c r="A620" s="24">
        <v>4139</v>
      </c>
      <c r="B620" s="24" t="s">
        <v>647</v>
      </c>
      <c r="C620" s="25" t="s">
        <v>511</v>
      </c>
      <c r="D620" s="24" t="s">
        <v>27</v>
      </c>
      <c r="E620" s="191">
        <v>66.210000000000008</v>
      </c>
      <c r="F620" s="39">
        <v>66.37</v>
      </c>
      <c r="G620" s="192">
        <v>66.460000000000008</v>
      </c>
      <c r="H620" s="22">
        <v>0.15999999999999659</v>
      </c>
      <c r="I620" s="20">
        <v>0</v>
      </c>
      <c r="J620" s="20">
        <v>0</v>
      </c>
      <c r="K620" s="20">
        <v>4.0000000000006253E-2</v>
      </c>
      <c r="L620" s="20">
        <v>4.9999999999982947E-2</v>
      </c>
      <c r="M620" s="20">
        <v>0</v>
      </c>
      <c r="N620" s="20">
        <v>0</v>
      </c>
      <c r="O620" s="27">
        <v>0</v>
      </c>
      <c r="P620" s="198">
        <v>0</v>
      </c>
      <c r="Q620" s="28">
        <f t="shared" si="101"/>
        <v>49279.999999998967</v>
      </c>
      <c r="R620" s="28">
        <f t="shared" si="102"/>
        <v>49279.999999998967</v>
      </c>
      <c r="S620" s="28">
        <f t="shared" si="111"/>
        <v>49279.999999998967</v>
      </c>
      <c r="T620" s="28">
        <f t="shared" si="110"/>
        <v>52799.99999999952</v>
      </c>
      <c r="U620" s="28">
        <f t="shared" si="103"/>
        <v>57199.999999998021</v>
      </c>
      <c r="V620" s="28">
        <f t="shared" si="104"/>
        <v>57199.999999998021</v>
      </c>
      <c r="W620" s="28">
        <f t="shared" si="105"/>
        <v>57199.999999998021</v>
      </c>
      <c r="X620" s="28">
        <f t="shared" si="106"/>
        <v>57199.999999998021</v>
      </c>
      <c r="Y620" s="28">
        <f t="shared" si="107"/>
        <v>57199.999999998021</v>
      </c>
      <c r="Z620" s="203">
        <f t="shared" si="108"/>
        <v>486639.99999998655</v>
      </c>
      <c r="AA620" s="239">
        <v>1.5675717908104922</v>
      </c>
      <c r="AB620" s="180">
        <v>1.5713599117367825</v>
      </c>
      <c r="AC620" s="36">
        <v>1.5734907297578209</v>
      </c>
      <c r="AD620" s="207">
        <v>0.25</v>
      </c>
      <c r="AE620" s="173">
        <f t="shared" si="109"/>
        <v>22000</v>
      </c>
    </row>
    <row r="621" spans="1:31" s="30" customFormat="1" ht="14.25" customHeight="1">
      <c r="A621" s="24">
        <v>4140</v>
      </c>
      <c r="B621" s="24" t="s">
        <v>648</v>
      </c>
      <c r="C621" s="25" t="s">
        <v>511</v>
      </c>
      <c r="D621" s="24" t="s">
        <v>27</v>
      </c>
      <c r="E621" s="191">
        <v>143.30000000000001</v>
      </c>
      <c r="F621" s="39">
        <v>145.30000000000001</v>
      </c>
      <c r="G621" s="192">
        <v>146.56</v>
      </c>
      <c r="H621" s="22">
        <v>2</v>
      </c>
      <c r="I621" s="20">
        <v>5.0000000000011369E-2</v>
      </c>
      <c r="J621" s="20">
        <v>9.9999999999624833E-3</v>
      </c>
      <c r="K621" s="20">
        <v>4.0000000000020464E-2</v>
      </c>
      <c r="L621" s="20">
        <v>0.37999999999999545</v>
      </c>
      <c r="M621" s="20">
        <v>0</v>
      </c>
      <c r="N621" s="20">
        <v>0.75</v>
      </c>
      <c r="O621" s="27">
        <v>0</v>
      </c>
      <c r="P621" s="198">
        <v>3.0000000000001137E-2</v>
      </c>
      <c r="Q621" s="28">
        <f t="shared" si="101"/>
        <v>616000</v>
      </c>
      <c r="R621" s="28">
        <f t="shared" si="102"/>
        <v>624800.00000000198</v>
      </c>
      <c r="S621" s="28">
        <f t="shared" si="111"/>
        <v>625679.99999999872</v>
      </c>
      <c r="T621" s="28">
        <f t="shared" si="110"/>
        <v>629200.00000000047</v>
      </c>
      <c r="U621" s="28">
        <f t="shared" si="103"/>
        <v>662640.00000000012</v>
      </c>
      <c r="V621" s="28">
        <f t="shared" si="104"/>
        <v>662640.00000000012</v>
      </c>
      <c r="W621" s="28">
        <f t="shared" si="105"/>
        <v>728640.00000000012</v>
      </c>
      <c r="X621" s="28">
        <f t="shared" si="106"/>
        <v>728640.00000000012</v>
      </c>
      <c r="Y621" s="28">
        <f t="shared" si="107"/>
        <v>731280.00000000023</v>
      </c>
      <c r="Z621" s="203">
        <f t="shared" si="108"/>
        <v>6009520.0000000009</v>
      </c>
      <c r="AA621" s="239">
        <v>5.7973946112144992</v>
      </c>
      <c r="AB621" s="180">
        <v>5.8783073064163771</v>
      </c>
      <c r="AC621" s="36">
        <v>5.929282304393559</v>
      </c>
      <c r="AD621" s="207">
        <v>3.2599999999999909</v>
      </c>
      <c r="AE621" s="173">
        <f t="shared" si="109"/>
        <v>286879.99999999919</v>
      </c>
    </row>
    <row r="622" spans="1:31" s="30" customFormat="1" ht="14.25" customHeight="1">
      <c r="A622" s="24">
        <v>4141</v>
      </c>
      <c r="B622" s="24" t="s">
        <v>649</v>
      </c>
      <c r="C622" s="25" t="s">
        <v>511</v>
      </c>
      <c r="D622" s="24" t="s">
        <v>27</v>
      </c>
      <c r="E622" s="191">
        <v>32.99</v>
      </c>
      <c r="F622" s="39">
        <v>33.840000000000003</v>
      </c>
      <c r="G622" s="192">
        <v>34.36</v>
      </c>
      <c r="H622" s="22">
        <v>0.85000000000000142</v>
      </c>
      <c r="I622" s="20">
        <v>9.0000000000003411E-2</v>
      </c>
      <c r="J622" s="20">
        <v>0</v>
      </c>
      <c r="K622" s="20">
        <v>0.13000000000000256</v>
      </c>
      <c r="L622" s="20">
        <v>0</v>
      </c>
      <c r="M622" s="20">
        <v>0</v>
      </c>
      <c r="N622" s="20">
        <v>0</v>
      </c>
      <c r="O622" s="27">
        <v>0</v>
      </c>
      <c r="P622" s="198">
        <v>0.29999999999999716</v>
      </c>
      <c r="Q622" s="28">
        <f t="shared" si="101"/>
        <v>261800.00000000044</v>
      </c>
      <c r="R622" s="28">
        <f t="shared" si="102"/>
        <v>277640.00000000105</v>
      </c>
      <c r="S622" s="28">
        <f t="shared" si="111"/>
        <v>277640.00000000105</v>
      </c>
      <c r="T622" s="28">
        <f t="shared" si="110"/>
        <v>289080.00000000128</v>
      </c>
      <c r="U622" s="28">
        <f t="shared" si="103"/>
        <v>289080.00000000128</v>
      </c>
      <c r="V622" s="28">
        <f t="shared" si="104"/>
        <v>289080.00000000128</v>
      </c>
      <c r="W622" s="28">
        <f t="shared" si="105"/>
        <v>289080.00000000128</v>
      </c>
      <c r="X622" s="28">
        <f t="shared" si="106"/>
        <v>289080.00000000128</v>
      </c>
      <c r="Y622" s="28">
        <f t="shared" si="107"/>
        <v>315480.00000000105</v>
      </c>
      <c r="Z622" s="203">
        <f t="shared" si="108"/>
        <v>2577960.0000000102</v>
      </c>
      <c r="AA622" s="239">
        <v>4.7528489720649461</v>
      </c>
      <c r="AB622" s="180">
        <v>4.8753079483079054</v>
      </c>
      <c r="AC622" s="36">
        <v>4.9502240278918324</v>
      </c>
      <c r="AD622" s="207">
        <v>1.3699999999999974</v>
      </c>
      <c r="AE622" s="173">
        <f t="shared" si="109"/>
        <v>120559.99999999978</v>
      </c>
    </row>
    <row r="623" spans="1:31" s="30" customFormat="1" ht="14.25" customHeight="1">
      <c r="A623" s="24">
        <v>4142</v>
      </c>
      <c r="B623" s="24" t="s">
        <v>650</v>
      </c>
      <c r="C623" s="25" t="s">
        <v>511</v>
      </c>
      <c r="D623" s="24" t="s">
        <v>27</v>
      </c>
      <c r="E623" s="191">
        <v>139.47999999999999</v>
      </c>
      <c r="F623" s="39">
        <v>141.94</v>
      </c>
      <c r="G623" s="192">
        <v>150.82000000000002</v>
      </c>
      <c r="H623" s="22">
        <v>2.460000000000008</v>
      </c>
      <c r="I623" s="20">
        <v>0.12000000000000455</v>
      </c>
      <c r="J623" s="20">
        <v>0.11000000000001364</v>
      </c>
      <c r="K623" s="20">
        <v>0.32999999999998408</v>
      </c>
      <c r="L623" s="20">
        <v>1.5500000000000114</v>
      </c>
      <c r="M623" s="20">
        <v>0.10999999999998522</v>
      </c>
      <c r="N623" s="20">
        <v>1.5300000000000011</v>
      </c>
      <c r="O623" s="27">
        <v>1.6999999999999886</v>
      </c>
      <c r="P623" s="198">
        <v>3.4300000000000352</v>
      </c>
      <c r="Q623" s="28">
        <f t="shared" si="101"/>
        <v>757680.00000000244</v>
      </c>
      <c r="R623" s="28">
        <f t="shared" si="102"/>
        <v>778800.00000000326</v>
      </c>
      <c r="S623" s="28">
        <f t="shared" si="111"/>
        <v>788480.00000000442</v>
      </c>
      <c r="T623" s="28">
        <f t="shared" si="110"/>
        <v>817520.00000000303</v>
      </c>
      <c r="U623" s="28">
        <f t="shared" si="103"/>
        <v>953920.00000000396</v>
      </c>
      <c r="V623" s="28">
        <f t="shared" si="104"/>
        <v>963600.00000000268</v>
      </c>
      <c r="W623" s="28">
        <f t="shared" si="105"/>
        <v>1098240.0000000028</v>
      </c>
      <c r="X623" s="28">
        <f t="shared" si="106"/>
        <v>1247840.0000000019</v>
      </c>
      <c r="Y623" s="28">
        <f t="shared" si="107"/>
        <v>1549680.0000000049</v>
      </c>
      <c r="Z623" s="203">
        <f t="shared" si="108"/>
        <v>8955760.0000000298</v>
      </c>
      <c r="AA623" s="239">
        <v>13.616040922313982</v>
      </c>
      <c r="AB623" s="180">
        <v>13.856186180909427</v>
      </c>
      <c r="AC623" s="36">
        <v>14.723051992424688</v>
      </c>
      <c r="AD623" s="207">
        <v>11.340000000000032</v>
      </c>
      <c r="AE623" s="173">
        <f t="shared" si="109"/>
        <v>997920.00000000279</v>
      </c>
    </row>
    <row r="624" spans="1:31" s="30" customFormat="1" ht="14.25" customHeight="1">
      <c r="A624" s="24">
        <v>4143</v>
      </c>
      <c r="B624" s="24" t="s">
        <v>651</v>
      </c>
      <c r="C624" s="25" t="s">
        <v>511</v>
      </c>
      <c r="D624" s="24" t="s">
        <v>27</v>
      </c>
      <c r="E624" s="191">
        <v>218.68</v>
      </c>
      <c r="F624" s="39">
        <v>224.98000000000002</v>
      </c>
      <c r="G624" s="192">
        <v>231.63</v>
      </c>
      <c r="H624" s="22">
        <v>6.3000000000000114</v>
      </c>
      <c r="I624" s="20">
        <v>0.18000000000000682</v>
      </c>
      <c r="J624" s="20">
        <v>-0.33000000000001251</v>
      </c>
      <c r="K624" s="20">
        <v>0.22999999999998977</v>
      </c>
      <c r="L624" s="20">
        <v>1.960000000000008</v>
      </c>
      <c r="M624" s="20">
        <v>6.9999999999993179E-2</v>
      </c>
      <c r="N624" s="20">
        <v>1.0499999999999829</v>
      </c>
      <c r="O624" s="27">
        <v>1.7400000000000375</v>
      </c>
      <c r="P624" s="198">
        <v>1.7499999999999716</v>
      </c>
      <c r="Q624" s="28">
        <f t="shared" si="101"/>
        <v>1940400.0000000033</v>
      </c>
      <c r="R624" s="28">
        <f t="shared" si="102"/>
        <v>1972080.0000000044</v>
      </c>
      <c r="S624" s="28">
        <f t="shared" si="111"/>
        <v>1943040.0000000033</v>
      </c>
      <c r="T624" s="28">
        <f t="shared" si="110"/>
        <v>1963280.0000000023</v>
      </c>
      <c r="U624" s="28">
        <f t="shared" si="103"/>
        <v>2135760.0000000028</v>
      </c>
      <c r="V624" s="28">
        <f t="shared" si="104"/>
        <v>2141920.0000000023</v>
      </c>
      <c r="W624" s="28">
        <f t="shared" si="105"/>
        <v>2234320.0000000009</v>
      </c>
      <c r="X624" s="28">
        <f t="shared" si="106"/>
        <v>2387440.0000000042</v>
      </c>
      <c r="Y624" s="28">
        <f t="shared" si="107"/>
        <v>2541440.0000000019</v>
      </c>
      <c r="Z624" s="203">
        <f t="shared" si="108"/>
        <v>19259680.000000022</v>
      </c>
      <c r="AA624" s="239">
        <v>9.1105278506853313</v>
      </c>
      <c r="AB624" s="180">
        <v>9.3729950422863801</v>
      </c>
      <c r="AC624" s="36">
        <v>9.6500437445319331</v>
      </c>
      <c r="AD624" s="207">
        <v>12.949999999999989</v>
      </c>
      <c r="AE624" s="173">
        <f t="shared" si="109"/>
        <v>1139599.9999999991</v>
      </c>
    </row>
    <row r="625" spans="1:31" s="30" customFormat="1" ht="14.25" customHeight="1">
      <c r="A625" s="24">
        <v>4144</v>
      </c>
      <c r="B625" s="24" t="s">
        <v>652</v>
      </c>
      <c r="C625" s="25" t="s">
        <v>511</v>
      </c>
      <c r="D625" s="24" t="s">
        <v>27</v>
      </c>
      <c r="E625" s="191">
        <v>169.81</v>
      </c>
      <c r="F625" s="39">
        <v>174.97</v>
      </c>
      <c r="G625" s="192">
        <v>176.05</v>
      </c>
      <c r="H625" s="22">
        <v>5.1599999999999966</v>
      </c>
      <c r="I625" s="20">
        <v>0.11000000000001364</v>
      </c>
      <c r="J625" s="20">
        <v>0.18000000000000682</v>
      </c>
      <c r="K625" s="20">
        <v>0.11999999999997613</v>
      </c>
      <c r="L625" s="20">
        <v>6.9999999999993179E-2</v>
      </c>
      <c r="M625" s="20">
        <v>0.11000000000001364</v>
      </c>
      <c r="N625" s="20">
        <v>0.28999999999999204</v>
      </c>
      <c r="O625" s="27">
        <v>7.00000000000216E-2</v>
      </c>
      <c r="P625" s="198">
        <v>0.12999999999999545</v>
      </c>
      <c r="Q625" s="28">
        <f t="shared" si="101"/>
        <v>1589279.9999999991</v>
      </c>
      <c r="R625" s="28">
        <f t="shared" si="102"/>
        <v>1608640.0000000014</v>
      </c>
      <c r="S625" s="28">
        <f t="shared" si="111"/>
        <v>1624480.0000000021</v>
      </c>
      <c r="T625" s="28">
        <f t="shared" si="110"/>
        <v>1635040</v>
      </c>
      <c r="U625" s="28">
        <f t="shared" si="103"/>
        <v>1641199.9999999993</v>
      </c>
      <c r="V625" s="28">
        <f t="shared" si="104"/>
        <v>1650880.0000000005</v>
      </c>
      <c r="W625" s="28">
        <f t="shared" si="105"/>
        <v>1676399.9999999998</v>
      </c>
      <c r="X625" s="28">
        <f t="shared" si="106"/>
        <v>1682560.0000000016</v>
      </c>
      <c r="Y625" s="28">
        <f t="shared" si="107"/>
        <v>1694000.0000000012</v>
      </c>
      <c r="Z625" s="203">
        <f t="shared" si="108"/>
        <v>14802480.000000006</v>
      </c>
      <c r="AA625" s="239">
        <v>7.6477900179248586</v>
      </c>
      <c r="AB625" s="180">
        <v>7.8801826714346186</v>
      </c>
      <c r="AC625" s="36">
        <v>7.9288229942622444</v>
      </c>
      <c r="AD625" s="207">
        <v>6.2400000000000091</v>
      </c>
      <c r="AE625" s="173">
        <f t="shared" si="109"/>
        <v>549120.00000000081</v>
      </c>
    </row>
    <row r="626" spans="1:31" s="30" customFormat="1" ht="14.25" customHeight="1">
      <c r="A626" s="24">
        <v>4145</v>
      </c>
      <c r="B626" s="24" t="s">
        <v>653</v>
      </c>
      <c r="C626" s="25" t="s">
        <v>511</v>
      </c>
      <c r="D626" s="24" t="s">
        <v>27</v>
      </c>
      <c r="E626" s="191">
        <v>96.88</v>
      </c>
      <c r="F626" s="39">
        <v>97.509999999999991</v>
      </c>
      <c r="G626" s="192">
        <v>98.92</v>
      </c>
      <c r="H626" s="22">
        <v>0.62999999999999545</v>
      </c>
      <c r="I626" s="20">
        <v>0.48000000000001819</v>
      </c>
      <c r="J626" s="20">
        <v>7.9999999999998295E-2</v>
      </c>
      <c r="K626" s="20">
        <v>0.23000000000000398</v>
      </c>
      <c r="L626" s="20">
        <v>-0.21000000000000796</v>
      </c>
      <c r="M626" s="20">
        <v>0.12999999999999545</v>
      </c>
      <c r="N626" s="20">
        <v>0.39000000000000057</v>
      </c>
      <c r="O626" s="27">
        <v>0</v>
      </c>
      <c r="P626" s="198">
        <v>0.31000000000000227</v>
      </c>
      <c r="Q626" s="28">
        <f t="shared" si="101"/>
        <v>194039.9999999986</v>
      </c>
      <c r="R626" s="28">
        <f t="shared" si="102"/>
        <v>278520.0000000018</v>
      </c>
      <c r="S626" s="28">
        <f t="shared" si="111"/>
        <v>285560.00000000163</v>
      </c>
      <c r="T626" s="28">
        <f t="shared" si="110"/>
        <v>305800.00000000198</v>
      </c>
      <c r="U626" s="28">
        <f t="shared" si="103"/>
        <v>287320.00000000128</v>
      </c>
      <c r="V626" s="28">
        <f t="shared" si="104"/>
        <v>298760.00000000087</v>
      </c>
      <c r="W626" s="28">
        <f t="shared" si="105"/>
        <v>333080.00000000093</v>
      </c>
      <c r="X626" s="28">
        <f t="shared" si="106"/>
        <v>333080.00000000093</v>
      </c>
      <c r="Y626" s="28">
        <f t="shared" si="107"/>
        <v>360360.00000000111</v>
      </c>
      <c r="Z626" s="203">
        <f t="shared" si="108"/>
        <v>2676520.0000000093</v>
      </c>
      <c r="AA626" s="239">
        <v>3.4982180319995946</v>
      </c>
      <c r="AB626" s="180">
        <v>3.5209665596643327</v>
      </c>
      <c r="AC626" s="36">
        <v>3.5718799311044589</v>
      </c>
      <c r="AD626" s="207">
        <v>2.0400000000000063</v>
      </c>
      <c r="AE626" s="173">
        <f t="shared" si="109"/>
        <v>179520.00000000055</v>
      </c>
    </row>
    <row r="627" spans="1:31" s="30" customFormat="1" ht="14.25" customHeight="1">
      <c r="A627" s="24">
        <v>4146</v>
      </c>
      <c r="B627" s="24" t="s">
        <v>654</v>
      </c>
      <c r="C627" s="25" t="s">
        <v>511</v>
      </c>
      <c r="D627" s="24" t="s">
        <v>27</v>
      </c>
      <c r="E627" s="191">
        <v>83.91</v>
      </c>
      <c r="F627" s="39">
        <v>87.86</v>
      </c>
      <c r="G627" s="192">
        <v>89.570000000000007</v>
      </c>
      <c r="H627" s="22">
        <v>3.9500000000000028</v>
      </c>
      <c r="I627" s="20">
        <v>0.14000000000000057</v>
      </c>
      <c r="J627" s="20">
        <v>0</v>
      </c>
      <c r="K627" s="20">
        <v>0.22000000000001307</v>
      </c>
      <c r="L627" s="20">
        <v>0.37999999999998124</v>
      </c>
      <c r="M627" s="20">
        <v>0</v>
      </c>
      <c r="N627" s="20">
        <v>0.48000000000000398</v>
      </c>
      <c r="O627" s="27">
        <v>3.9999999999992042E-2</v>
      </c>
      <c r="P627" s="198">
        <v>0.45000000000000284</v>
      </c>
      <c r="Q627" s="28">
        <f t="shared" si="101"/>
        <v>1216600.0000000009</v>
      </c>
      <c r="R627" s="28">
        <f t="shared" si="102"/>
        <v>1241240.0000000009</v>
      </c>
      <c r="S627" s="28">
        <f t="shared" si="111"/>
        <v>1241240.0000000009</v>
      </c>
      <c r="T627" s="28">
        <f t="shared" si="110"/>
        <v>1260600.0000000021</v>
      </c>
      <c r="U627" s="28">
        <f t="shared" si="103"/>
        <v>1294040.0000000005</v>
      </c>
      <c r="V627" s="28">
        <f t="shared" si="104"/>
        <v>1294040.0000000005</v>
      </c>
      <c r="W627" s="28">
        <f t="shared" si="105"/>
        <v>1336280.0000000009</v>
      </c>
      <c r="X627" s="28">
        <f t="shared" si="106"/>
        <v>1339800.0000000002</v>
      </c>
      <c r="Y627" s="28">
        <f t="shared" si="107"/>
        <v>1379400.0000000005</v>
      </c>
      <c r="Z627" s="203">
        <f t="shared" si="108"/>
        <v>11603240.000000007</v>
      </c>
      <c r="AA627" s="239">
        <v>4.8401889698375067</v>
      </c>
      <c r="AB627" s="180">
        <v>5.0680372171364958</v>
      </c>
      <c r="AC627" s="36">
        <v>5.1666753191317545</v>
      </c>
      <c r="AD627" s="207">
        <v>5.6600000000000108</v>
      </c>
      <c r="AE627" s="173">
        <f t="shared" si="109"/>
        <v>498080.00000000093</v>
      </c>
    </row>
    <row r="628" spans="1:31" s="30" customFormat="1" ht="14.25" customHeight="1">
      <c r="A628" s="24">
        <v>4147</v>
      </c>
      <c r="B628" s="24" t="s">
        <v>655</v>
      </c>
      <c r="C628" s="25" t="s">
        <v>511</v>
      </c>
      <c r="D628" s="24" t="s">
        <v>27</v>
      </c>
      <c r="E628" s="191">
        <v>204.45000000000002</v>
      </c>
      <c r="F628" s="39">
        <v>207.54000000000002</v>
      </c>
      <c r="G628" s="192">
        <v>210.3</v>
      </c>
      <c r="H628" s="22">
        <v>3.0900000000000034</v>
      </c>
      <c r="I628" s="20">
        <v>0.28999999999996362</v>
      </c>
      <c r="J628" s="20">
        <v>0.62000000000003297</v>
      </c>
      <c r="K628" s="20">
        <v>0.55000000000001137</v>
      </c>
      <c r="L628" s="20">
        <v>0</v>
      </c>
      <c r="M628" s="20">
        <v>0</v>
      </c>
      <c r="N628" s="20">
        <v>0.37000000000000455</v>
      </c>
      <c r="O628" s="27">
        <v>0.27000000000001023</v>
      </c>
      <c r="P628" s="198">
        <v>0.65999999999999659</v>
      </c>
      <c r="Q628" s="28">
        <f t="shared" si="101"/>
        <v>951720.00000000105</v>
      </c>
      <c r="R628" s="28">
        <f t="shared" si="102"/>
        <v>1002759.9999999946</v>
      </c>
      <c r="S628" s="28">
        <f t="shared" si="111"/>
        <v>1057319.9999999974</v>
      </c>
      <c r="T628" s="28">
        <f t="shared" si="110"/>
        <v>1105719.9999999984</v>
      </c>
      <c r="U628" s="28">
        <f t="shared" si="103"/>
        <v>1105719.9999999984</v>
      </c>
      <c r="V628" s="28">
        <f t="shared" si="104"/>
        <v>1105719.9999999984</v>
      </c>
      <c r="W628" s="28">
        <f t="shared" si="105"/>
        <v>1138279.9999999988</v>
      </c>
      <c r="X628" s="28">
        <f t="shared" si="106"/>
        <v>1162039.9999999998</v>
      </c>
      <c r="Y628" s="28">
        <f t="shared" si="107"/>
        <v>1220119.9999999995</v>
      </c>
      <c r="Z628" s="203">
        <f t="shared" si="108"/>
        <v>9849399.999999987</v>
      </c>
      <c r="AA628" s="239">
        <v>7.8035840378633186</v>
      </c>
      <c r="AB628" s="180">
        <v>7.9215252199469468</v>
      </c>
      <c r="AC628" s="36">
        <v>8.0268707418080503</v>
      </c>
      <c r="AD628" s="207">
        <v>5.8499999999999943</v>
      </c>
      <c r="AE628" s="173">
        <f t="shared" si="109"/>
        <v>514799.99999999948</v>
      </c>
    </row>
    <row r="629" spans="1:31" s="30" customFormat="1" ht="14.25" customHeight="1">
      <c r="A629" s="24">
        <v>4148</v>
      </c>
      <c r="B629" s="24" t="s">
        <v>656</v>
      </c>
      <c r="C629" s="25" t="s">
        <v>511</v>
      </c>
      <c r="D629" s="24" t="s">
        <v>27</v>
      </c>
      <c r="E629" s="191">
        <v>207.57</v>
      </c>
      <c r="F629" s="39">
        <v>213.35999999999999</v>
      </c>
      <c r="G629" s="192">
        <v>219.27</v>
      </c>
      <c r="H629" s="22">
        <v>5.789999999999992</v>
      </c>
      <c r="I629" s="20">
        <v>0.45000000000001705</v>
      </c>
      <c r="J629" s="20">
        <v>1.3700000000000045</v>
      </c>
      <c r="K629" s="20">
        <v>-0.20000000000001705</v>
      </c>
      <c r="L629" s="20">
        <v>0.63000000000002387</v>
      </c>
      <c r="M629" s="20">
        <v>0.46999999999997044</v>
      </c>
      <c r="N629" s="20">
        <v>0.39000000000001478</v>
      </c>
      <c r="O629" s="27">
        <v>2.2400000000000091</v>
      </c>
      <c r="P629" s="198">
        <v>0.56000000000000227</v>
      </c>
      <c r="Q629" s="28">
        <f t="shared" si="101"/>
        <v>1783319.9999999972</v>
      </c>
      <c r="R629" s="28">
        <f t="shared" si="102"/>
        <v>1862520.0000000002</v>
      </c>
      <c r="S629" s="28">
        <f t="shared" si="111"/>
        <v>1983080.0000000007</v>
      </c>
      <c r="T629" s="28">
        <f t="shared" si="110"/>
        <v>1965479.9999999993</v>
      </c>
      <c r="U629" s="28">
        <f t="shared" si="103"/>
        <v>2020920.0000000014</v>
      </c>
      <c r="V629" s="28">
        <f t="shared" si="104"/>
        <v>2062279.9999999988</v>
      </c>
      <c r="W629" s="28">
        <f t="shared" si="105"/>
        <v>2096600.0000000002</v>
      </c>
      <c r="X629" s="28">
        <f t="shared" si="106"/>
        <v>2293720.0000000009</v>
      </c>
      <c r="Y629" s="28">
        <f t="shared" si="107"/>
        <v>2343000.0000000009</v>
      </c>
      <c r="Z629" s="203">
        <f t="shared" si="108"/>
        <v>18410919.999999996</v>
      </c>
      <c r="AA629" s="239">
        <v>9.7375729485278928</v>
      </c>
      <c r="AB629" s="180">
        <v>10.009194798371206</v>
      </c>
      <c r="AC629" s="36">
        <v>10.286446116605054</v>
      </c>
      <c r="AD629" s="207">
        <v>11.700000000000017</v>
      </c>
      <c r="AE629" s="173">
        <f t="shared" si="109"/>
        <v>1029600.0000000015</v>
      </c>
    </row>
    <row r="630" spans="1:31" s="30" customFormat="1" ht="14.25" customHeight="1">
      <c r="A630" s="24">
        <v>4149</v>
      </c>
      <c r="B630" s="24" t="s">
        <v>657</v>
      </c>
      <c r="C630" s="25" t="s">
        <v>511</v>
      </c>
      <c r="D630" s="24" t="s">
        <v>27</v>
      </c>
      <c r="E630" s="191">
        <v>36.01</v>
      </c>
      <c r="F630" s="39">
        <v>36.11</v>
      </c>
      <c r="G630" s="192">
        <v>38.18</v>
      </c>
      <c r="H630" s="22">
        <v>0.10000000000000142</v>
      </c>
      <c r="I630" s="20">
        <v>0</v>
      </c>
      <c r="J630" s="20">
        <v>0.35000000000000142</v>
      </c>
      <c r="K630" s="20">
        <v>6.0000000000002274E-2</v>
      </c>
      <c r="L630" s="20">
        <v>7.9999999999998295E-2</v>
      </c>
      <c r="M630" s="20">
        <v>-5.0000000000004263E-2</v>
      </c>
      <c r="N630" s="20">
        <v>8.00000000000054E-2</v>
      </c>
      <c r="O630" s="27">
        <v>0.75999999999999801</v>
      </c>
      <c r="P630" s="198">
        <v>0.78999999999999915</v>
      </c>
      <c r="Q630" s="28">
        <f t="shared" si="101"/>
        <v>30800.000000000437</v>
      </c>
      <c r="R630" s="28">
        <f t="shared" si="102"/>
        <v>30800.000000000437</v>
      </c>
      <c r="S630" s="28">
        <f t="shared" si="111"/>
        <v>61600.00000000056</v>
      </c>
      <c r="T630" s="28">
        <f t="shared" si="110"/>
        <v>66880.000000000757</v>
      </c>
      <c r="U630" s="28">
        <f t="shared" si="103"/>
        <v>73920.000000000611</v>
      </c>
      <c r="V630" s="28">
        <f t="shared" si="104"/>
        <v>69520.000000000233</v>
      </c>
      <c r="W630" s="28">
        <f t="shared" si="105"/>
        <v>76560.000000000713</v>
      </c>
      <c r="X630" s="28">
        <f t="shared" si="106"/>
        <v>143440.00000000052</v>
      </c>
      <c r="Y630" s="28">
        <f t="shared" si="107"/>
        <v>212960.00000000047</v>
      </c>
      <c r="Z630" s="203">
        <f t="shared" si="108"/>
        <v>766480.00000000466</v>
      </c>
      <c r="AA630" s="239">
        <v>4.539209136403171</v>
      </c>
      <c r="AB630" s="180">
        <v>4.5518145491674122</v>
      </c>
      <c r="AC630" s="36">
        <v>4.8127465933872005</v>
      </c>
      <c r="AD630" s="207">
        <v>2.1700000000000017</v>
      </c>
      <c r="AE630" s="173">
        <f t="shared" si="109"/>
        <v>190960.00000000015</v>
      </c>
    </row>
    <row r="631" spans="1:31" s="30" customFormat="1" ht="14.25" customHeight="1">
      <c r="A631" s="24">
        <v>4150</v>
      </c>
      <c r="B631" s="24" t="s">
        <v>658</v>
      </c>
      <c r="C631" s="25" t="s">
        <v>511</v>
      </c>
      <c r="D631" s="24" t="s">
        <v>27</v>
      </c>
      <c r="E631" s="191">
        <v>43.21</v>
      </c>
      <c r="F631" s="39">
        <v>43.37</v>
      </c>
      <c r="G631" s="192">
        <v>43.77</v>
      </c>
      <c r="H631" s="22">
        <v>0.15999999999999659</v>
      </c>
      <c r="I631" s="20">
        <v>0</v>
      </c>
      <c r="J631" s="20">
        <v>0</v>
      </c>
      <c r="K631" s="20">
        <v>0.13000000000000256</v>
      </c>
      <c r="L631" s="20">
        <v>0.27000000000000313</v>
      </c>
      <c r="M631" s="20">
        <v>0</v>
      </c>
      <c r="N631" s="20">
        <v>0</v>
      </c>
      <c r="O631" s="27">
        <v>0</v>
      </c>
      <c r="P631" s="198">
        <v>0</v>
      </c>
      <c r="Q631" s="28">
        <f t="shared" si="101"/>
        <v>49279.999999998967</v>
      </c>
      <c r="R631" s="28">
        <f t="shared" si="102"/>
        <v>49279.999999998967</v>
      </c>
      <c r="S631" s="28">
        <f t="shared" si="111"/>
        <v>49279.999999998967</v>
      </c>
      <c r="T631" s="28">
        <f t="shared" si="110"/>
        <v>60719.999999999192</v>
      </c>
      <c r="U631" s="28">
        <f t="shared" si="103"/>
        <v>84479.999999999476</v>
      </c>
      <c r="V631" s="28">
        <f t="shared" si="104"/>
        <v>84479.999999999476</v>
      </c>
      <c r="W631" s="28">
        <f t="shared" si="105"/>
        <v>84479.999999999476</v>
      </c>
      <c r="X631" s="28">
        <f t="shared" si="106"/>
        <v>84479.999999999476</v>
      </c>
      <c r="Y631" s="28">
        <f t="shared" si="107"/>
        <v>84479.999999999476</v>
      </c>
      <c r="Z631" s="203">
        <f t="shared" si="108"/>
        <v>630959.99999999348</v>
      </c>
      <c r="AA631" s="239">
        <v>3.7491431893312965</v>
      </c>
      <c r="AB631" s="180">
        <v>3.7630256913052156</v>
      </c>
      <c r="AC631" s="36">
        <v>3.7977319462400114</v>
      </c>
      <c r="AD631" s="207">
        <v>0.56000000000000227</v>
      </c>
      <c r="AE631" s="173">
        <f t="shared" si="109"/>
        <v>49280.000000000204</v>
      </c>
    </row>
    <row r="632" spans="1:31" s="30" customFormat="1" ht="14.25" customHeight="1">
      <c r="A632" s="24">
        <v>4151</v>
      </c>
      <c r="B632" s="24" t="s">
        <v>659</v>
      </c>
      <c r="C632" s="25" t="s">
        <v>511</v>
      </c>
      <c r="D632" s="24" t="s">
        <v>27</v>
      </c>
      <c r="E632" s="191">
        <v>126.42</v>
      </c>
      <c r="F632" s="39">
        <v>128.80000000000001</v>
      </c>
      <c r="G632" s="192">
        <v>134.41999999999999</v>
      </c>
      <c r="H632" s="22">
        <v>2.3800000000000097</v>
      </c>
      <c r="I632" s="20">
        <v>0</v>
      </c>
      <c r="J632" s="20">
        <v>2.0699999999999932</v>
      </c>
      <c r="K632" s="20">
        <v>-0.52000000000001023</v>
      </c>
      <c r="L632" s="20">
        <v>0</v>
      </c>
      <c r="M632" s="20">
        <v>0.68000000000000682</v>
      </c>
      <c r="N632" s="20">
        <v>9.9999999999909051E-3</v>
      </c>
      <c r="O632" s="27">
        <v>0.41999999999998749</v>
      </c>
      <c r="P632" s="198">
        <v>2.960000000000008</v>
      </c>
      <c r="Q632" s="28">
        <f t="shared" si="101"/>
        <v>733040.00000000303</v>
      </c>
      <c r="R632" s="28">
        <f t="shared" si="102"/>
        <v>733040.00000000303</v>
      </c>
      <c r="S632" s="28">
        <f t="shared" si="111"/>
        <v>915200.00000000244</v>
      </c>
      <c r="T632" s="28">
        <f t="shared" si="110"/>
        <v>869440.00000000151</v>
      </c>
      <c r="U632" s="28">
        <f t="shared" si="103"/>
        <v>869440.00000000151</v>
      </c>
      <c r="V632" s="28">
        <f t="shared" si="104"/>
        <v>929280.0000000021</v>
      </c>
      <c r="W632" s="28">
        <f t="shared" si="105"/>
        <v>930160.00000000128</v>
      </c>
      <c r="X632" s="28">
        <f t="shared" si="106"/>
        <v>967120.00000000023</v>
      </c>
      <c r="Y632" s="28">
        <f t="shared" si="107"/>
        <v>1227600.0000000009</v>
      </c>
      <c r="Z632" s="203">
        <f t="shared" si="108"/>
        <v>8174320.0000000149</v>
      </c>
      <c r="AA632" s="239">
        <v>8.042803338762214</v>
      </c>
      <c r="AB632" s="180">
        <v>8.1942182410423463</v>
      </c>
      <c r="AC632" s="36">
        <v>8.55176099348534</v>
      </c>
      <c r="AD632" s="207">
        <v>7.9999999999999858</v>
      </c>
      <c r="AE632" s="173">
        <f t="shared" si="109"/>
        <v>703999.99999999872</v>
      </c>
    </row>
    <row r="633" spans="1:31" s="30" customFormat="1" ht="14.25" customHeight="1">
      <c r="A633" s="24">
        <v>4152</v>
      </c>
      <c r="B633" s="24" t="s">
        <v>660</v>
      </c>
      <c r="C633" s="25" t="s">
        <v>511</v>
      </c>
      <c r="D633" s="24" t="s">
        <v>27</v>
      </c>
      <c r="E633" s="191">
        <v>89.99</v>
      </c>
      <c r="F633" s="39">
        <v>90.74</v>
      </c>
      <c r="G633" s="192">
        <v>91.860000000000014</v>
      </c>
      <c r="H633" s="22">
        <v>0.75</v>
      </c>
      <c r="I633" s="20">
        <v>0.12999999999999545</v>
      </c>
      <c r="J633" s="20">
        <v>0.14000000000001478</v>
      </c>
      <c r="K633" s="20">
        <v>0</v>
      </c>
      <c r="L633" s="20">
        <v>0.10999999999999943</v>
      </c>
      <c r="M633" s="20">
        <v>7.9999999999998295E-2</v>
      </c>
      <c r="N633" s="20">
        <v>0.12000000000000455</v>
      </c>
      <c r="O633" s="27">
        <v>0</v>
      </c>
      <c r="P633" s="198">
        <v>0.54000000000000625</v>
      </c>
      <c r="Q633" s="28">
        <f t="shared" si="101"/>
        <v>231000</v>
      </c>
      <c r="R633" s="28">
        <f t="shared" si="102"/>
        <v>253879.99999999919</v>
      </c>
      <c r="S633" s="28">
        <f t="shared" si="111"/>
        <v>266200.00000000047</v>
      </c>
      <c r="T633" s="28">
        <f t="shared" si="110"/>
        <v>266200.00000000047</v>
      </c>
      <c r="U633" s="28">
        <f t="shared" si="103"/>
        <v>275880.00000000041</v>
      </c>
      <c r="V633" s="28">
        <f t="shared" si="104"/>
        <v>282920.00000000023</v>
      </c>
      <c r="W633" s="28">
        <f t="shared" si="105"/>
        <v>293480.00000000064</v>
      </c>
      <c r="X633" s="28">
        <f t="shared" si="106"/>
        <v>293480.00000000064</v>
      </c>
      <c r="Y633" s="28">
        <f t="shared" si="107"/>
        <v>341000.00000000116</v>
      </c>
      <c r="Z633" s="203">
        <f t="shared" si="108"/>
        <v>2504040.0000000028</v>
      </c>
      <c r="AA633" s="239">
        <v>7.6823261253724198</v>
      </c>
      <c r="AB633" s="180">
        <v>7.7463526238059046</v>
      </c>
      <c r="AC633" s="36">
        <v>7.8419655281332448</v>
      </c>
      <c r="AD633" s="207">
        <v>1.8700000000000188</v>
      </c>
      <c r="AE633" s="173">
        <f t="shared" si="109"/>
        <v>164560.00000000166</v>
      </c>
    </row>
    <row r="634" spans="1:31" s="30" customFormat="1" ht="14.25" customHeight="1">
      <c r="A634" s="24">
        <v>4153</v>
      </c>
      <c r="B634" s="24" t="s">
        <v>661</v>
      </c>
      <c r="C634" s="25" t="s">
        <v>511</v>
      </c>
      <c r="D634" s="24" t="s">
        <v>27</v>
      </c>
      <c r="E634" s="191">
        <v>38.340000000000003</v>
      </c>
      <c r="F634" s="39">
        <v>38.720000000000006</v>
      </c>
      <c r="G634" s="192">
        <v>38.950000000000003</v>
      </c>
      <c r="H634" s="22">
        <v>0.38000000000000256</v>
      </c>
      <c r="I634" s="20">
        <v>0.21999999999999176</v>
      </c>
      <c r="J634" s="20">
        <v>9.9999999999980105E-3</v>
      </c>
      <c r="K634" s="20">
        <v>0</v>
      </c>
      <c r="L634" s="20">
        <v>0</v>
      </c>
      <c r="M634" s="20">
        <v>0</v>
      </c>
      <c r="N634" s="20">
        <v>0</v>
      </c>
      <c r="O634" s="27">
        <v>0</v>
      </c>
      <c r="P634" s="198">
        <v>0</v>
      </c>
      <c r="Q634" s="28">
        <f t="shared" si="101"/>
        <v>117040.00000000079</v>
      </c>
      <c r="R634" s="28">
        <f t="shared" si="102"/>
        <v>155759.99999999933</v>
      </c>
      <c r="S634" s="28">
        <f t="shared" si="111"/>
        <v>156639.99999999916</v>
      </c>
      <c r="T634" s="28">
        <f t="shared" si="110"/>
        <v>156639.99999999916</v>
      </c>
      <c r="U634" s="28">
        <f t="shared" si="103"/>
        <v>156639.99999999916</v>
      </c>
      <c r="V634" s="28">
        <f t="shared" si="104"/>
        <v>156639.99999999916</v>
      </c>
      <c r="W634" s="28">
        <f t="shared" si="105"/>
        <v>156639.99999999916</v>
      </c>
      <c r="X634" s="28">
        <f t="shared" si="106"/>
        <v>156639.99999999916</v>
      </c>
      <c r="Y634" s="28">
        <f t="shared" si="107"/>
        <v>156639.99999999916</v>
      </c>
      <c r="Z634" s="203">
        <f t="shared" si="108"/>
        <v>1369279.9999999942</v>
      </c>
      <c r="AA634" s="239">
        <v>4.9068919178345176</v>
      </c>
      <c r="AB634" s="180">
        <v>4.9555256927113334</v>
      </c>
      <c r="AC634" s="36">
        <v>4.9849619248736161</v>
      </c>
      <c r="AD634" s="207">
        <v>0.60999999999999943</v>
      </c>
      <c r="AE634" s="173">
        <f t="shared" si="109"/>
        <v>53679.999999999949</v>
      </c>
    </row>
    <row r="635" spans="1:31" s="30" customFormat="1" ht="14.25" customHeight="1">
      <c r="A635" s="24">
        <v>4154</v>
      </c>
      <c r="B635" s="24" t="s">
        <v>662</v>
      </c>
      <c r="C635" s="25" t="s">
        <v>511</v>
      </c>
      <c r="D635" s="24" t="s">
        <v>27</v>
      </c>
      <c r="E635" s="191">
        <v>18.559999999999999</v>
      </c>
      <c r="F635" s="39">
        <v>18.559999999999999</v>
      </c>
      <c r="G635" s="192">
        <v>18.580000000000002</v>
      </c>
      <c r="H635" s="22">
        <v>0</v>
      </c>
      <c r="I635" s="20">
        <v>0</v>
      </c>
      <c r="J635" s="20">
        <v>0</v>
      </c>
      <c r="K635" s="20">
        <v>1.9999999999999574E-2</v>
      </c>
      <c r="L635" s="20">
        <v>0</v>
      </c>
      <c r="M635" s="20">
        <v>0</v>
      </c>
      <c r="N635" s="20">
        <v>0</v>
      </c>
      <c r="O635" s="27">
        <v>0</v>
      </c>
      <c r="P635" s="198">
        <v>0</v>
      </c>
      <c r="Q635" s="28">
        <f t="shared" si="101"/>
        <v>0</v>
      </c>
      <c r="R635" s="28">
        <f t="shared" si="102"/>
        <v>0</v>
      </c>
      <c r="S635" s="28">
        <f t="shared" si="111"/>
        <v>0</v>
      </c>
      <c r="T635" s="28">
        <f t="shared" si="110"/>
        <v>1759.9999999999625</v>
      </c>
      <c r="U635" s="28">
        <f t="shared" si="103"/>
        <v>1759.9999999999625</v>
      </c>
      <c r="V635" s="28">
        <f t="shared" si="104"/>
        <v>1759.9999999999625</v>
      </c>
      <c r="W635" s="28">
        <f t="shared" si="105"/>
        <v>1759.9999999999625</v>
      </c>
      <c r="X635" s="28">
        <f t="shared" si="106"/>
        <v>1759.9999999999625</v>
      </c>
      <c r="Y635" s="28">
        <f t="shared" si="107"/>
        <v>1759.9999999999625</v>
      </c>
      <c r="Z635" s="203">
        <f t="shared" si="108"/>
        <v>10559.999999999774</v>
      </c>
      <c r="AA635" s="239">
        <v>0.39176946393441231</v>
      </c>
      <c r="AB635" s="180">
        <v>0.39176946393441231</v>
      </c>
      <c r="AC635" s="36">
        <v>0.39219162930503132</v>
      </c>
      <c r="AD635" s="207">
        <v>2.0000000000003126E-2</v>
      </c>
      <c r="AE635" s="173">
        <f t="shared" si="109"/>
        <v>1760.0000000002751</v>
      </c>
    </row>
    <row r="636" spans="1:31" s="30" customFormat="1" ht="14.25" customHeight="1">
      <c r="A636" s="24">
        <v>4155</v>
      </c>
      <c r="B636" s="24" t="s">
        <v>663</v>
      </c>
      <c r="C636" s="25" t="s">
        <v>511</v>
      </c>
      <c r="D636" s="24" t="s">
        <v>27</v>
      </c>
      <c r="E636" s="191">
        <v>193.38</v>
      </c>
      <c r="F636" s="39">
        <v>193.54</v>
      </c>
      <c r="G636" s="192">
        <v>194.5</v>
      </c>
      <c r="H636" s="22">
        <v>0.15999999999999659</v>
      </c>
      <c r="I636" s="20">
        <v>0</v>
      </c>
      <c r="J636" s="20">
        <v>9.0000000000003411E-2</v>
      </c>
      <c r="K636" s="20">
        <v>8.0000000000012506E-2</v>
      </c>
      <c r="L636" s="20">
        <v>0.75</v>
      </c>
      <c r="M636" s="20">
        <v>0</v>
      </c>
      <c r="N636" s="20">
        <v>0</v>
      </c>
      <c r="O636" s="27">
        <v>3.9999999999992042E-2</v>
      </c>
      <c r="P636" s="198">
        <v>0</v>
      </c>
      <c r="Q636" s="28">
        <f t="shared" si="101"/>
        <v>49279.999999998967</v>
      </c>
      <c r="R636" s="28">
        <f t="shared" si="102"/>
        <v>49279.999999998967</v>
      </c>
      <c r="S636" s="28">
        <f t="shared" si="111"/>
        <v>57199.999999999265</v>
      </c>
      <c r="T636" s="28">
        <f t="shared" si="110"/>
        <v>64240.000000000364</v>
      </c>
      <c r="U636" s="28">
        <f t="shared" si="103"/>
        <v>130240.00000000036</v>
      </c>
      <c r="V636" s="28">
        <f t="shared" si="104"/>
        <v>130240.00000000036</v>
      </c>
      <c r="W636" s="28">
        <f t="shared" si="105"/>
        <v>130240.00000000036</v>
      </c>
      <c r="X636" s="28">
        <f t="shared" si="106"/>
        <v>133759.99999999965</v>
      </c>
      <c r="Y636" s="28">
        <f t="shared" si="107"/>
        <v>133759.99999999965</v>
      </c>
      <c r="Z636" s="203">
        <f t="shared" si="108"/>
        <v>878239.9999999979</v>
      </c>
      <c r="AA636" s="239">
        <v>1.5523839264283368</v>
      </c>
      <c r="AB636" s="180">
        <v>1.5536683479208826</v>
      </c>
      <c r="AC636" s="36">
        <v>1.5613748768761584</v>
      </c>
      <c r="AD636" s="207">
        <v>1.1200000000000045</v>
      </c>
      <c r="AE636" s="173">
        <f t="shared" si="109"/>
        <v>98560.000000000407</v>
      </c>
    </row>
    <row r="637" spans="1:31" s="30" customFormat="1" ht="14.25" customHeight="1">
      <c r="A637" s="24">
        <v>4156</v>
      </c>
      <c r="B637" s="24" t="s">
        <v>664</v>
      </c>
      <c r="C637" s="25" t="s">
        <v>511</v>
      </c>
      <c r="D637" s="24" t="s">
        <v>27</v>
      </c>
      <c r="E637" s="191">
        <v>16.64</v>
      </c>
      <c r="F637" s="39">
        <v>16.64</v>
      </c>
      <c r="G637" s="192">
        <v>16.670000000000002</v>
      </c>
      <c r="H637" s="22">
        <v>0</v>
      </c>
      <c r="I637" s="20">
        <v>0</v>
      </c>
      <c r="J637" s="20">
        <v>0</v>
      </c>
      <c r="K637" s="20">
        <v>3.0000000000001137E-2</v>
      </c>
      <c r="L637" s="20">
        <v>0</v>
      </c>
      <c r="M637" s="20">
        <v>0</v>
      </c>
      <c r="N637" s="20">
        <v>0</v>
      </c>
      <c r="O637" s="27">
        <v>0</v>
      </c>
      <c r="P637" s="198">
        <v>0</v>
      </c>
      <c r="Q637" s="28">
        <f t="shared" si="101"/>
        <v>0</v>
      </c>
      <c r="R637" s="28">
        <f t="shared" si="102"/>
        <v>0</v>
      </c>
      <c r="S637" s="28">
        <f t="shared" si="111"/>
        <v>0</v>
      </c>
      <c r="T637" s="28">
        <f t="shared" si="110"/>
        <v>2640.0000000001</v>
      </c>
      <c r="U637" s="28">
        <f t="shared" si="103"/>
        <v>2640.0000000001</v>
      </c>
      <c r="V637" s="28">
        <f t="shared" si="104"/>
        <v>2640.0000000001</v>
      </c>
      <c r="W637" s="28">
        <f t="shared" si="105"/>
        <v>2640.0000000001</v>
      </c>
      <c r="X637" s="28">
        <f t="shared" si="106"/>
        <v>2640.0000000001</v>
      </c>
      <c r="Y637" s="28">
        <f t="shared" si="107"/>
        <v>2640.0000000001</v>
      </c>
      <c r="Z637" s="203">
        <f t="shared" si="108"/>
        <v>15840.0000000006</v>
      </c>
      <c r="AA637" s="239">
        <v>1.180878846372204</v>
      </c>
      <c r="AB637" s="180">
        <v>1.180878846372204</v>
      </c>
      <c r="AC637" s="36">
        <v>1.1830078346769615</v>
      </c>
      <c r="AD637" s="207">
        <v>3.0000000000001137E-2</v>
      </c>
      <c r="AE637" s="173">
        <f t="shared" si="109"/>
        <v>2640.0000000001</v>
      </c>
    </row>
    <row r="638" spans="1:31" s="30" customFormat="1" ht="14.25" customHeight="1">
      <c r="A638" s="24">
        <v>4157</v>
      </c>
      <c r="B638" s="24" t="s">
        <v>665</v>
      </c>
      <c r="C638" s="25" t="s">
        <v>511</v>
      </c>
      <c r="D638" s="24" t="s">
        <v>27</v>
      </c>
      <c r="E638" s="191">
        <v>172.62</v>
      </c>
      <c r="F638" s="39">
        <v>174.3</v>
      </c>
      <c r="G638" s="192">
        <v>180.28</v>
      </c>
      <c r="H638" s="22">
        <v>1.6800000000000068</v>
      </c>
      <c r="I638" s="20">
        <v>8.0000000000012506E-2</v>
      </c>
      <c r="J638" s="20">
        <v>0.63999999999995794</v>
      </c>
      <c r="K638" s="20">
        <v>2.0600000000000307</v>
      </c>
      <c r="L638" s="20">
        <v>2.5999999999999659</v>
      </c>
      <c r="M638" s="20">
        <v>-9.9999999999624833E-3</v>
      </c>
      <c r="N638" s="20">
        <v>0.49000000000000909</v>
      </c>
      <c r="O638" s="27">
        <v>0</v>
      </c>
      <c r="P638" s="198">
        <v>0.12000000000000455</v>
      </c>
      <c r="Q638" s="28">
        <f t="shared" si="101"/>
        <v>517440.0000000021</v>
      </c>
      <c r="R638" s="28">
        <f t="shared" si="102"/>
        <v>531520.00000000431</v>
      </c>
      <c r="S638" s="28">
        <f t="shared" si="111"/>
        <v>587840.00000000058</v>
      </c>
      <c r="T638" s="28">
        <f t="shared" si="110"/>
        <v>769120.00000000326</v>
      </c>
      <c r="U638" s="28">
        <f t="shared" si="103"/>
        <v>997920.00000000023</v>
      </c>
      <c r="V638" s="28">
        <f t="shared" si="104"/>
        <v>997040.00000000349</v>
      </c>
      <c r="W638" s="28">
        <f t="shared" si="105"/>
        <v>1040160.0000000043</v>
      </c>
      <c r="X638" s="28">
        <f t="shared" si="106"/>
        <v>1040160.0000000043</v>
      </c>
      <c r="Y638" s="28">
        <f t="shared" si="107"/>
        <v>1050720.0000000047</v>
      </c>
      <c r="Z638" s="203">
        <f t="shared" si="108"/>
        <v>7531920.0000000279</v>
      </c>
      <c r="AA638" s="239">
        <v>2.9614557831765564</v>
      </c>
      <c r="AB638" s="180">
        <v>2.9902777372707323</v>
      </c>
      <c r="AC638" s="36">
        <v>3.0928701691059537</v>
      </c>
      <c r="AD638" s="207">
        <v>7.6599999999999957</v>
      </c>
      <c r="AE638" s="173">
        <f t="shared" si="109"/>
        <v>674079.99999999965</v>
      </c>
    </row>
    <row r="639" spans="1:31" s="30" customFormat="1" ht="14.25" customHeight="1">
      <c r="A639" s="24">
        <v>4158</v>
      </c>
      <c r="B639" s="24" t="s">
        <v>666</v>
      </c>
      <c r="C639" s="25" t="s">
        <v>511</v>
      </c>
      <c r="D639" s="24" t="s">
        <v>27</v>
      </c>
      <c r="E639" s="191">
        <v>43.11</v>
      </c>
      <c r="F639" s="39">
        <v>43.71</v>
      </c>
      <c r="G639" s="192">
        <v>43.830000000000005</v>
      </c>
      <c r="H639" s="22">
        <v>0.60000000000000142</v>
      </c>
      <c r="I639" s="20">
        <v>3.0000000000001137E-2</v>
      </c>
      <c r="J639" s="20">
        <v>0</v>
      </c>
      <c r="K639" s="20">
        <v>0</v>
      </c>
      <c r="L639" s="20">
        <v>0</v>
      </c>
      <c r="M639" s="20">
        <v>0</v>
      </c>
      <c r="N639" s="20">
        <v>0</v>
      </c>
      <c r="O639" s="27">
        <v>0</v>
      </c>
      <c r="P639" s="198">
        <v>9.0000000000003411E-2</v>
      </c>
      <c r="Q639" s="28">
        <f t="shared" si="101"/>
        <v>184800.00000000044</v>
      </c>
      <c r="R639" s="28">
        <f t="shared" si="102"/>
        <v>190080.00000000064</v>
      </c>
      <c r="S639" s="28">
        <f t="shared" si="111"/>
        <v>190080.00000000064</v>
      </c>
      <c r="T639" s="28">
        <f t="shared" si="110"/>
        <v>190080.00000000064</v>
      </c>
      <c r="U639" s="28">
        <f t="shared" si="103"/>
        <v>190080.00000000064</v>
      </c>
      <c r="V639" s="28">
        <f t="shared" si="104"/>
        <v>190080.00000000064</v>
      </c>
      <c r="W639" s="28">
        <f t="shared" si="105"/>
        <v>190080.00000000064</v>
      </c>
      <c r="X639" s="28">
        <f t="shared" si="106"/>
        <v>190080.00000000064</v>
      </c>
      <c r="Y639" s="28">
        <f t="shared" si="107"/>
        <v>198000.00000000093</v>
      </c>
      <c r="Z639" s="203">
        <f t="shared" si="108"/>
        <v>1713360.0000000061</v>
      </c>
      <c r="AA639" s="239">
        <v>4.9638448784082536</v>
      </c>
      <c r="AB639" s="180">
        <v>5.0329310980103168</v>
      </c>
      <c r="AC639" s="36">
        <v>5.04674834193073</v>
      </c>
      <c r="AD639" s="207">
        <v>0.72000000000000597</v>
      </c>
      <c r="AE639" s="173">
        <f t="shared" si="109"/>
        <v>63360.000000000524</v>
      </c>
    </row>
    <row r="640" spans="1:31" s="30" customFormat="1" ht="14.25" customHeight="1">
      <c r="A640" s="24">
        <v>4159</v>
      </c>
      <c r="B640" s="24" t="s">
        <v>667</v>
      </c>
      <c r="C640" s="25" t="s">
        <v>511</v>
      </c>
      <c r="D640" s="24" t="s">
        <v>27</v>
      </c>
      <c r="E640" s="191">
        <v>57.53</v>
      </c>
      <c r="F640" s="39">
        <v>57.53</v>
      </c>
      <c r="G640" s="192">
        <v>59.83</v>
      </c>
      <c r="H640" s="22">
        <v>0</v>
      </c>
      <c r="I640" s="20">
        <v>2.0000000000003126E-2</v>
      </c>
      <c r="J640" s="20">
        <v>3.9999999999999147E-2</v>
      </c>
      <c r="K640" s="20">
        <v>1.9299999999999997</v>
      </c>
      <c r="L640" s="20">
        <v>0.31000000000000227</v>
      </c>
      <c r="M640" s="20">
        <v>0</v>
      </c>
      <c r="N640" s="20">
        <v>0</v>
      </c>
      <c r="O640" s="27">
        <v>0</v>
      </c>
      <c r="P640" s="198">
        <v>0</v>
      </c>
      <c r="Q640" s="28">
        <f t="shared" si="101"/>
        <v>0</v>
      </c>
      <c r="R640" s="28">
        <f t="shared" si="102"/>
        <v>3520.0000000005502</v>
      </c>
      <c r="S640" s="28">
        <f t="shared" si="111"/>
        <v>7040.0000000004748</v>
      </c>
      <c r="T640" s="28">
        <f t="shared" si="110"/>
        <v>176880.00000000044</v>
      </c>
      <c r="U640" s="28">
        <f t="shared" si="103"/>
        <v>204160.00000000064</v>
      </c>
      <c r="V640" s="28">
        <f t="shared" si="104"/>
        <v>204160.00000000064</v>
      </c>
      <c r="W640" s="28">
        <f t="shared" si="105"/>
        <v>204160.00000000064</v>
      </c>
      <c r="X640" s="28">
        <f t="shared" si="106"/>
        <v>204160.00000000064</v>
      </c>
      <c r="Y640" s="28">
        <f t="shared" si="107"/>
        <v>204160.00000000064</v>
      </c>
      <c r="Z640" s="203">
        <f t="shared" si="108"/>
        <v>1208240.0000000049</v>
      </c>
      <c r="AA640" s="239">
        <v>1.665986140431656</v>
      </c>
      <c r="AB640" s="180">
        <v>1.665986140431656</v>
      </c>
      <c r="AC640" s="36">
        <v>1.7325908357730921</v>
      </c>
      <c r="AD640" s="207">
        <v>2.2999999999999972</v>
      </c>
      <c r="AE640" s="173">
        <f t="shared" si="109"/>
        <v>202399.99999999974</v>
      </c>
    </row>
    <row r="641" spans="1:31" s="30" customFormat="1" ht="14.25" customHeight="1">
      <c r="A641" s="24">
        <v>4160</v>
      </c>
      <c r="B641" s="24" t="s">
        <v>668</v>
      </c>
      <c r="C641" s="25" t="s">
        <v>511</v>
      </c>
      <c r="D641" s="24" t="s">
        <v>27</v>
      </c>
      <c r="E641" s="191">
        <v>43.230000000000004</v>
      </c>
      <c r="F641" s="39">
        <v>43.74</v>
      </c>
      <c r="G641" s="192">
        <v>43.75</v>
      </c>
      <c r="H641" s="22">
        <v>0.50999999999999801</v>
      </c>
      <c r="I641" s="20">
        <v>0</v>
      </c>
      <c r="J641" s="20">
        <v>0</v>
      </c>
      <c r="K641" s="20">
        <v>0</v>
      </c>
      <c r="L641" s="20">
        <v>0</v>
      </c>
      <c r="M641" s="20">
        <v>9.9999999999980105E-3</v>
      </c>
      <c r="N641" s="20">
        <v>0</v>
      </c>
      <c r="O641" s="27">
        <v>0</v>
      </c>
      <c r="P641" s="198">
        <v>0</v>
      </c>
      <c r="Q641" s="28">
        <f t="shared" si="101"/>
        <v>157079.99999999939</v>
      </c>
      <c r="R641" s="28">
        <f t="shared" si="102"/>
        <v>157079.99999999939</v>
      </c>
      <c r="S641" s="28">
        <f t="shared" si="111"/>
        <v>157079.99999999939</v>
      </c>
      <c r="T641" s="28">
        <f t="shared" si="110"/>
        <v>157079.99999999939</v>
      </c>
      <c r="U641" s="28">
        <f t="shared" si="103"/>
        <v>157079.99999999939</v>
      </c>
      <c r="V641" s="28">
        <f t="shared" si="104"/>
        <v>157959.99999999921</v>
      </c>
      <c r="W641" s="28">
        <f t="shared" si="105"/>
        <v>157959.99999999921</v>
      </c>
      <c r="X641" s="28">
        <f t="shared" si="106"/>
        <v>157959.99999999921</v>
      </c>
      <c r="Y641" s="28">
        <f t="shared" si="107"/>
        <v>157959.99999999921</v>
      </c>
      <c r="Z641" s="203">
        <f t="shared" si="108"/>
        <v>1417239.9999999939</v>
      </c>
      <c r="AA641" s="239">
        <v>3.4773166023166024</v>
      </c>
      <c r="AB641" s="180">
        <v>3.5183397683397684</v>
      </c>
      <c r="AC641" s="36">
        <v>3.5191441441441444</v>
      </c>
      <c r="AD641" s="207">
        <v>0.51999999999999602</v>
      </c>
      <c r="AE641" s="173">
        <f t="shared" si="109"/>
        <v>45759.999999999651</v>
      </c>
    </row>
    <row r="642" spans="1:31" s="30" customFormat="1" ht="14.25" customHeight="1">
      <c r="A642" s="24">
        <v>4161</v>
      </c>
      <c r="B642" s="24" t="s">
        <v>669</v>
      </c>
      <c r="C642" s="25" t="s">
        <v>511</v>
      </c>
      <c r="D642" s="24" t="s">
        <v>27</v>
      </c>
      <c r="E642" s="191">
        <v>43.4</v>
      </c>
      <c r="F642" s="39">
        <v>43.86</v>
      </c>
      <c r="G642" s="192">
        <v>44.24</v>
      </c>
      <c r="H642" s="22">
        <v>0.46000000000000085</v>
      </c>
      <c r="I642" s="20">
        <v>6.0000000000002274E-2</v>
      </c>
      <c r="J642" s="20">
        <v>2.0000000000003126E-2</v>
      </c>
      <c r="K642" s="20">
        <v>9.9999999999909051E-3</v>
      </c>
      <c r="L642" s="20">
        <v>0.10000000000000853</v>
      </c>
      <c r="M642" s="20">
        <v>0.17000000000000171</v>
      </c>
      <c r="N642" s="20">
        <v>0</v>
      </c>
      <c r="O642" s="27">
        <v>2.0000000000003126E-2</v>
      </c>
      <c r="P642" s="198">
        <v>0</v>
      </c>
      <c r="Q642" s="28">
        <f t="shared" si="101"/>
        <v>141680.00000000029</v>
      </c>
      <c r="R642" s="28">
        <f t="shared" si="102"/>
        <v>152240.0000000007</v>
      </c>
      <c r="S642" s="28">
        <f t="shared" si="111"/>
        <v>154000.00000000096</v>
      </c>
      <c r="T642" s="28">
        <f t="shared" si="110"/>
        <v>154880.00000000017</v>
      </c>
      <c r="U642" s="28">
        <f t="shared" si="103"/>
        <v>163680.00000000093</v>
      </c>
      <c r="V642" s="28">
        <f t="shared" si="104"/>
        <v>178640.00000000108</v>
      </c>
      <c r="W642" s="28">
        <f t="shared" si="105"/>
        <v>178640.00000000108</v>
      </c>
      <c r="X642" s="28">
        <f t="shared" si="106"/>
        <v>180400.00000000134</v>
      </c>
      <c r="Y642" s="28">
        <f t="shared" si="107"/>
        <v>180400.00000000134</v>
      </c>
      <c r="Z642" s="203">
        <f t="shared" si="108"/>
        <v>1484560.0000000079</v>
      </c>
      <c r="AA642" s="239">
        <v>4.3832185347526611</v>
      </c>
      <c r="AB642" s="180">
        <v>4.4296766113882882</v>
      </c>
      <c r="AC642" s="36">
        <v>4.4680550225220683</v>
      </c>
      <c r="AD642" s="207">
        <v>0.84000000000000352</v>
      </c>
      <c r="AE642" s="173">
        <f t="shared" si="109"/>
        <v>73920.000000000306</v>
      </c>
    </row>
    <row r="643" spans="1:31" s="30" customFormat="1" ht="14.25" customHeight="1">
      <c r="A643" s="24">
        <v>4162</v>
      </c>
      <c r="B643" s="24" t="s">
        <v>670</v>
      </c>
      <c r="C643" s="25" t="s">
        <v>511</v>
      </c>
      <c r="D643" s="24" t="s">
        <v>27</v>
      </c>
      <c r="E643" s="191">
        <v>13.200000000000001</v>
      </c>
      <c r="F643" s="39">
        <v>13.24</v>
      </c>
      <c r="G643" s="192">
        <v>13.39</v>
      </c>
      <c r="H643" s="22">
        <v>3.9999999999999147E-2</v>
      </c>
      <c r="I643" s="20">
        <v>0</v>
      </c>
      <c r="J643" s="20">
        <v>0</v>
      </c>
      <c r="K643" s="20">
        <v>0</v>
      </c>
      <c r="L643" s="20">
        <v>0.15000000000000036</v>
      </c>
      <c r="M643" s="20">
        <v>0</v>
      </c>
      <c r="N643" s="20">
        <v>0</v>
      </c>
      <c r="O643" s="27">
        <v>0</v>
      </c>
      <c r="P643" s="198">
        <v>0</v>
      </c>
      <c r="Q643" s="28">
        <f t="shared" ref="Q643:Q706" si="112">((H643/6)*88000)*6+((H643/6)*88000)*5+((H643/6)*88000)*4+((H643/6)*88000)*3+((H643/6)*88000)*2+((H643/6)*88000)</f>
        <v>12319.999999999742</v>
      </c>
      <c r="R643" s="28">
        <f t="shared" ref="R643:R706" si="113">Q643+((I643/3)*88000+((I643/3)*88000)*2+((I643/3)*88000)*3)</f>
        <v>12319.999999999742</v>
      </c>
      <c r="S643" s="28">
        <f t="shared" si="111"/>
        <v>12319.999999999742</v>
      </c>
      <c r="T643" s="28">
        <f t="shared" si="110"/>
        <v>12319.999999999742</v>
      </c>
      <c r="U643" s="28">
        <f t="shared" ref="U643:U706" si="114">T643+(L643*88000)</f>
        <v>25519.999999999774</v>
      </c>
      <c r="V643" s="28">
        <f t="shared" ref="V643:V706" si="115">U643+(M643*88000)</f>
        <v>25519.999999999774</v>
      </c>
      <c r="W643" s="28">
        <f t="shared" ref="W643:W706" si="116">V643+(N643*88000)</f>
        <v>25519.999999999774</v>
      </c>
      <c r="X643" s="28">
        <f t="shared" ref="X643:X706" si="117">W643+(O643*88000)</f>
        <v>25519.999999999774</v>
      </c>
      <c r="Y643" s="28">
        <f t="shared" ref="Y643:Y706" si="118">X643+(P643*88000)</f>
        <v>25519.999999999774</v>
      </c>
      <c r="Z643" s="203">
        <f t="shared" ref="Z643:Z706" si="119">SUM(Q643:Y643)</f>
        <v>176879.99999999782</v>
      </c>
      <c r="AA643" s="239">
        <v>1.2915219411966148</v>
      </c>
      <c r="AB643" s="180">
        <v>1.2954356440487254</v>
      </c>
      <c r="AC643" s="36">
        <v>1.3101120297441418</v>
      </c>
      <c r="AD643" s="207">
        <v>0.1899999999999995</v>
      </c>
      <c r="AE643" s="173">
        <f t="shared" ref="AE643:AE706" si="120">AD643*88000</f>
        <v>16719.999999999956</v>
      </c>
    </row>
    <row r="644" spans="1:31" s="30" customFormat="1" ht="14.25" customHeight="1">
      <c r="A644" s="24">
        <v>4163</v>
      </c>
      <c r="B644" s="24" t="s">
        <v>671</v>
      </c>
      <c r="C644" s="25" t="s">
        <v>511</v>
      </c>
      <c r="D644" s="24" t="s">
        <v>27</v>
      </c>
      <c r="E644" s="191">
        <v>289.23</v>
      </c>
      <c r="F644" s="39">
        <v>304.06</v>
      </c>
      <c r="G644" s="192">
        <v>308.08</v>
      </c>
      <c r="H644" s="22">
        <v>14.829999999999984</v>
      </c>
      <c r="I644" s="20">
        <v>0.32999999999998408</v>
      </c>
      <c r="J644" s="20">
        <v>0.10000000000002274</v>
      </c>
      <c r="K644" s="20">
        <v>1.0300000000000296</v>
      </c>
      <c r="L644" s="20">
        <v>0.18999999999999773</v>
      </c>
      <c r="M644" s="20">
        <v>1.089999999999975</v>
      </c>
      <c r="N644" s="20">
        <v>0.17000000000001592</v>
      </c>
      <c r="O644" s="27">
        <v>0.64999999999997726</v>
      </c>
      <c r="P644" s="198">
        <v>0.45999999999997954</v>
      </c>
      <c r="Q644" s="28">
        <f t="shared" si="112"/>
        <v>4567639.9999999944</v>
      </c>
      <c r="R644" s="28">
        <f t="shared" si="113"/>
        <v>4625719.9999999916</v>
      </c>
      <c r="S644" s="28">
        <f t="shared" si="111"/>
        <v>4634519.9999999935</v>
      </c>
      <c r="T644" s="28">
        <f t="shared" si="110"/>
        <v>4725159.9999999963</v>
      </c>
      <c r="U644" s="28">
        <f t="shared" si="114"/>
        <v>4741879.9999999963</v>
      </c>
      <c r="V644" s="28">
        <f t="shared" si="115"/>
        <v>4837799.9999999944</v>
      </c>
      <c r="W644" s="28">
        <f t="shared" si="116"/>
        <v>4852759.9999999963</v>
      </c>
      <c r="X644" s="28">
        <f t="shared" si="117"/>
        <v>4909959.9999999944</v>
      </c>
      <c r="Y644" s="28">
        <f t="shared" si="118"/>
        <v>4950439.9999999925</v>
      </c>
      <c r="Z644" s="203">
        <f t="shared" si="119"/>
        <v>42845879.999999948</v>
      </c>
      <c r="AA644" s="239">
        <v>4.2562490618681403</v>
      </c>
      <c r="AB644" s="180">
        <v>4.4744842850037232</v>
      </c>
      <c r="AC644" s="36">
        <v>4.5336417763729102</v>
      </c>
      <c r="AD644" s="207">
        <v>18.849999999999966</v>
      </c>
      <c r="AE644" s="173">
        <f t="shared" si="120"/>
        <v>1658799.999999997</v>
      </c>
    </row>
    <row r="645" spans="1:31" s="30" customFormat="1" ht="14.25" customHeight="1">
      <c r="A645" s="24">
        <v>4164</v>
      </c>
      <c r="B645" s="24" t="s">
        <v>672</v>
      </c>
      <c r="C645" s="25" t="s">
        <v>511</v>
      </c>
      <c r="D645" s="24" t="s">
        <v>27</v>
      </c>
      <c r="E645" s="191">
        <v>87.58</v>
      </c>
      <c r="F645" s="39">
        <v>87.89</v>
      </c>
      <c r="G645" s="192">
        <v>87.49</v>
      </c>
      <c r="H645" s="22">
        <v>0.31000000000000227</v>
      </c>
      <c r="I645" s="20">
        <v>0</v>
      </c>
      <c r="J645" s="20">
        <v>6.9999999999993179E-2</v>
      </c>
      <c r="K645" s="20">
        <v>-0.46999999999999886</v>
      </c>
      <c r="L645" s="20">
        <v>0</v>
      </c>
      <c r="M645" s="20">
        <v>0</v>
      </c>
      <c r="N645" s="20">
        <v>0</v>
      </c>
      <c r="O645" s="27">
        <v>0</v>
      </c>
      <c r="P645" s="198">
        <v>0</v>
      </c>
      <c r="Q645" s="14">
        <f t="shared" si="112"/>
        <v>95480.000000000713</v>
      </c>
      <c r="R645" s="14">
        <f t="shared" si="113"/>
        <v>95480.000000000713</v>
      </c>
      <c r="S645" s="14">
        <f t="shared" si="111"/>
        <v>101640.00000000012</v>
      </c>
      <c r="T645" s="14">
        <f t="shared" si="110"/>
        <v>60280.000000000218</v>
      </c>
      <c r="U645" s="14">
        <f t="shared" si="114"/>
        <v>60280.000000000218</v>
      </c>
      <c r="V645" s="14">
        <f t="shared" si="115"/>
        <v>60280.000000000218</v>
      </c>
      <c r="W645" s="14">
        <f t="shared" si="116"/>
        <v>60280.000000000218</v>
      </c>
      <c r="X645" s="14">
        <f t="shared" si="117"/>
        <v>60280.000000000218</v>
      </c>
      <c r="Y645" s="14">
        <f t="shared" si="118"/>
        <v>60280.000000000218</v>
      </c>
      <c r="Z645" s="141">
        <f t="shared" si="119"/>
        <v>654280.00000000291</v>
      </c>
      <c r="AA645" s="239">
        <v>3.2942645642753976</v>
      </c>
      <c r="AB645" s="180">
        <v>3.3059250120365911</v>
      </c>
      <c r="AC645" s="36">
        <v>3.2908792729898892</v>
      </c>
      <c r="AD645" s="207">
        <v>0</v>
      </c>
      <c r="AE645" s="173">
        <f t="shared" si="120"/>
        <v>0</v>
      </c>
    </row>
    <row r="646" spans="1:31" s="30" customFormat="1" ht="14.25" customHeight="1">
      <c r="A646" s="24">
        <v>4165</v>
      </c>
      <c r="B646" s="24" t="s">
        <v>673</v>
      </c>
      <c r="C646" s="25" t="s">
        <v>511</v>
      </c>
      <c r="D646" s="24" t="s">
        <v>27</v>
      </c>
      <c r="E646" s="191">
        <v>163.29</v>
      </c>
      <c r="F646" s="39">
        <v>210.45999999999998</v>
      </c>
      <c r="G646" s="192">
        <v>207.92000000000002</v>
      </c>
      <c r="H646" s="22">
        <v>47.169999999999987</v>
      </c>
      <c r="I646" s="20">
        <v>0.80000000000003979</v>
      </c>
      <c r="J646" s="20">
        <v>-5.9900000000000091</v>
      </c>
      <c r="K646" s="20">
        <v>1.1499999999999773</v>
      </c>
      <c r="L646" s="20">
        <v>-0.50999999999999091</v>
      </c>
      <c r="M646" s="20">
        <v>0.18000000000000682</v>
      </c>
      <c r="N646" s="20">
        <v>0.31999999999999318</v>
      </c>
      <c r="O646" s="27">
        <v>0.41999999999998749</v>
      </c>
      <c r="P646" s="198">
        <v>1.0900000000000318</v>
      </c>
      <c r="Q646" s="28">
        <f t="shared" si="112"/>
        <v>14528359.999999998</v>
      </c>
      <c r="R646" s="28">
        <f t="shared" si="113"/>
        <v>14669160.000000006</v>
      </c>
      <c r="S646" s="28">
        <f t="shared" si="111"/>
        <v>14142040.000000006</v>
      </c>
      <c r="T646" s="28">
        <f t="shared" si="110"/>
        <v>14243240.000000004</v>
      </c>
      <c r="U646" s="28">
        <f t="shared" si="114"/>
        <v>14198360.000000004</v>
      </c>
      <c r="V646" s="28">
        <f t="shared" si="115"/>
        <v>14214200.000000004</v>
      </c>
      <c r="W646" s="28">
        <f t="shared" si="116"/>
        <v>14242360.000000004</v>
      </c>
      <c r="X646" s="28">
        <f t="shared" si="117"/>
        <v>14279320.000000002</v>
      </c>
      <c r="Y646" s="28">
        <f t="shared" si="118"/>
        <v>14375240.000000004</v>
      </c>
      <c r="Z646" s="203">
        <f t="shared" si="119"/>
        <v>128892280.00000001</v>
      </c>
      <c r="AA646" s="239">
        <v>10.661051806874939</v>
      </c>
      <c r="AB646" s="180">
        <v>13.740737113570331</v>
      </c>
      <c r="AC646" s="36">
        <v>13.574902882512324</v>
      </c>
      <c r="AD646" s="207">
        <v>44.630000000000024</v>
      </c>
      <c r="AE646" s="173">
        <f t="shared" si="120"/>
        <v>3927440.0000000023</v>
      </c>
    </row>
    <row r="647" spans="1:31" s="30" customFormat="1" ht="14.25" customHeight="1">
      <c r="A647" s="24">
        <v>4166</v>
      </c>
      <c r="B647" s="24" t="s">
        <v>674</v>
      </c>
      <c r="C647" s="25" t="s">
        <v>511</v>
      </c>
      <c r="D647" s="24" t="s">
        <v>27</v>
      </c>
      <c r="E647" s="191">
        <v>127.73</v>
      </c>
      <c r="F647" s="39">
        <v>132.13</v>
      </c>
      <c r="G647" s="192">
        <v>134.09</v>
      </c>
      <c r="H647" s="22">
        <v>4.3999999999999915</v>
      </c>
      <c r="I647" s="20">
        <v>0.90000000000000568</v>
      </c>
      <c r="J647" s="20">
        <v>6.0000000000002274E-2</v>
      </c>
      <c r="K647" s="20">
        <v>0.24000000000000909</v>
      </c>
      <c r="L647" s="20">
        <v>6.9999999999993179E-2</v>
      </c>
      <c r="M647" s="20">
        <v>0.43000000000000682</v>
      </c>
      <c r="N647" s="20">
        <v>0.16999999999998749</v>
      </c>
      <c r="O647" s="27">
        <v>9.0000000000003411E-2</v>
      </c>
      <c r="P647" s="198">
        <v>0</v>
      </c>
      <c r="Q647" s="28">
        <f t="shared" si="112"/>
        <v>1355199.9999999974</v>
      </c>
      <c r="R647" s="28">
        <f t="shared" si="113"/>
        <v>1513599.9999999984</v>
      </c>
      <c r="S647" s="28">
        <f t="shared" si="111"/>
        <v>1518879.9999999986</v>
      </c>
      <c r="T647" s="28">
        <f t="shared" si="110"/>
        <v>1539999.9999999993</v>
      </c>
      <c r="U647" s="28">
        <f t="shared" si="114"/>
        <v>1546159.9999999986</v>
      </c>
      <c r="V647" s="28">
        <f t="shared" si="115"/>
        <v>1583999.9999999993</v>
      </c>
      <c r="W647" s="28">
        <f t="shared" si="116"/>
        <v>1598959.9999999981</v>
      </c>
      <c r="X647" s="28">
        <f t="shared" si="117"/>
        <v>1606879.9999999984</v>
      </c>
      <c r="Y647" s="28">
        <f t="shared" si="118"/>
        <v>1606879.9999999984</v>
      </c>
      <c r="Z647" s="203">
        <f t="shared" si="119"/>
        <v>13870559.999999987</v>
      </c>
      <c r="AA647" s="239">
        <v>12.021533914974919</v>
      </c>
      <c r="AB647" s="180">
        <v>12.435647664492569</v>
      </c>
      <c r="AC647" s="36">
        <v>12.620116516550434</v>
      </c>
      <c r="AD647" s="207">
        <v>6.36</v>
      </c>
      <c r="AE647" s="173">
        <f t="shared" si="120"/>
        <v>559680</v>
      </c>
    </row>
    <row r="648" spans="1:31" s="30" customFormat="1" ht="14.25" customHeight="1">
      <c r="A648" s="24">
        <v>4167</v>
      </c>
      <c r="B648" s="24" t="s">
        <v>675</v>
      </c>
      <c r="C648" s="25" t="s">
        <v>511</v>
      </c>
      <c r="D648" s="24" t="s">
        <v>27</v>
      </c>
      <c r="E648" s="191">
        <v>16.7</v>
      </c>
      <c r="F648" s="39">
        <v>16.7</v>
      </c>
      <c r="G648" s="192">
        <v>16.7</v>
      </c>
      <c r="H648" s="22">
        <v>0</v>
      </c>
      <c r="I648" s="20">
        <v>0</v>
      </c>
      <c r="J648" s="20">
        <v>0</v>
      </c>
      <c r="K648" s="20">
        <v>0</v>
      </c>
      <c r="L648" s="20">
        <v>0</v>
      </c>
      <c r="M648" s="20">
        <v>0</v>
      </c>
      <c r="N648" s="20">
        <v>0</v>
      </c>
      <c r="O648" s="27">
        <v>0</v>
      </c>
      <c r="P648" s="198">
        <v>0</v>
      </c>
      <c r="Q648" s="28">
        <f t="shared" si="112"/>
        <v>0</v>
      </c>
      <c r="R648" s="28">
        <f t="shared" si="113"/>
        <v>0</v>
      </c>
      <c r="S648" s="28">
        <f t="shared" si="111"/>
        <v>0</v>
      </c>
      <c r="T648" s="28">
        <f t="shared" si="110"/>
        <v>0</v>
      </c>
      <c r="U648" s="28">
        <f t="shared" si="114"/>
        <v>0</v>
      </c>
      <c r="V648" s="28">
        <f t="shared" si="115"/>
        <v>0</v>
      </c>
      <c r="W648" s="28">
        <f t="shared" si="116"/>
        <v>0</v>
      </c>
      <c r="X648" s="28">
        <f t="shared" si="117"/>
        <v>0</v>
      </c>
      <c r="Y648" s="28">
        <f t="shared" si="118"/>
        <v>0</v>
      </c>
      <c r="Z648" s="203">
        <f t="shared" si="119"/>
        <v>0</v>
      </c>
      <c r="AA648" s="239">
        <v>0.30256363801068936</v>
      </c>
      <c r="AB648" s="180">
        <v>0.30256363801068936</v>
      </c>
      <c r="AC648" s="36">
        <v>0.30256363801068936</v>
      </c>
      <c r="AD648" s="207">
        <v>0</v>
      </c>
      <c r="AE648" s="173">
        <f t="shared" si="120"/>
        <v>0</v>
      </c>
    </row>
    <row r="649" spans="1:31" s="30" customFormat="1" ht="14.25" customHeight="1">
      <c r="A649" s="24">
        <v>4168</v>
      </c>
      <c r="B649" s="24" t="s">
        <v>676</v>
      </c>
      <c r="C649" s="25" t="s">
        <v>511</v>
      </c>
      <c r="D649" s="24" t="s">
        <v>27</v>
      </c>
      <c r="E649" s="191">
        <v>61.74</v>
      </c>
      <c r="F649" s="39">
        <v>63.38</v>
      </c>
      <c r="G649" s="192">
        <v>65.67</v>
      </c>
      <c r="H649" s="22">
        <v>1.6400000000000006</v>
      </c>
      <c r="I649" s="20">
        <v>0.20000000000000284</v>
      </c>
      <c r="J649" s="20">
        <v>0.73999999999998778</v>
      </c>
      <c r="K649" s="20">
        <v>-0.36999999999999034</v>
      </c>
      <c r="L649" s="20">
        <v>0.79999999999999716</v>
      </c>
      <c r="M649" s="20">
        <v>0.15999999999999659</v>
      </c>
      <c r="N649" s="20">
        <v>0.21999999999999886</v>
      </c>
      <c r="O649" s="27">
        <v>1.9999999999996021E-2</v>
      </c>
      <c r="P649" s="198">
        <v>0.52000000000001023</v>
      </c>
      <c r="Q649" s="28">
        <f t="shared" si="112"/>
        <v>505120.00000000012</v>
      </c>
      <c r="R649" s="28">
        <f t="shared" si="113"/>
        <v>540320.00000000058</v>
      </c>
      <c r="S649" s="28">
        <f t="shared" si="111"/>
        <v>605439.99999999953</v>
      </c>
      <c r="T649" s="28">
        <f t="shared" si="110"/>
        <v>572880.00000000035</v>
      </c>
      <c r="U649" s="28">
        <f t="shared" si="114"/>
        <v>643280.00000000012</v>
      </c>
      <c r="V649" s="28">
        <f t="shared" si="115"/>
        <v>657359.99999999977</v>
      </c>
      <c r="W649" s="28">
        <f t="shared" si="116"/>
        <v>676719.99999999965</v>
      </c>
      <c r="X649" s="28">
        <f t="shared" si="117"/>
        <v>678479.9999999993</v>
      </c>
      <c r="Y649" s="28">
        <f t="shared" si="118"/>
        <v>724240.00000000023</v>
      </c>
      <c r="Z649" s="203">
        <f t="shared" si="119"/>
        <v>5603839.9999999991</v>
      </c>
      <c r="AA649" s="239">
        <v>15.297703114546943</v>
      </c>
      <c r="AB649" s="180">
        <v>15.704056096533611</v>
      </c>
      <c r="AC649" s="36">
        <v>16.271463614063777</v>
      </c>
      <c r="AD649" s="207">
        <v>3.93</v>
      </c>
      <c r="AE649" s="173">
        <f t="shared" si="120"/>
        <v>345840</v>
      </c>
    </row>
    <row r="650" spans="1:31" s="30" customFormat="1" ht="14.25" customHeight="1">
      <c r="A650" s="24">
        <v>4169</v>
      </c>
      <c r="B650" s="24" t="s">
        <v>677</v>
      </c>
      <c r="C650" s="25" t="s">
        <v>511</v>
      </c>
      <c r="D650" s="24" t="s">
        <v>27</v>
      </c>
      <c r="E650" s="191">
        <v>91.81</v>
      </c>
      <c r="F650" s="39">
        <v>99.72</v>
      </c>
      <c r="G650" s="192">
        <v>101.89</v>
      </c>
      <c r="H650" s="22">
        <v>7.9099999999999966</v>
      </c>
      <c r="I650" s="20">
        <v>1.5</v>
      </c>
      <c r="J650" s="20">
        <v>0</v>
      </c>
      <c r="K650" s="20">
        <v>0.57999999999999829</v>
      </c>
      <c r="L650" s="20">
        <v>-0.17000000000000171</v>
      </c>
      <c r="M650" s="20">
        <v>0.14000000000000057</v>
      </c>
      <c r="N650" s="20">
        <v>0</v>
      </c>
      <c r="O650" s="27">
        <v>0.12000000000000455</v>
      </c>
      <c r="P650" s="198">
        <v>0</v>
      </c>
      <c r="Q650" s="28">
        <f t="shared" si="112"/>
        <v>2436279.9999999991</v>
      </c>
      <c r="R650" s="28">
        <f t="shared" si="113"/>
        <v>2700279.9999999991</v>
      </c>
      <c r="S650" s="28">
        <f t="shared" si="111"/>
        <v>2700279.9999999991</v>
      </c>
      <c r="T650" s="28">
        <f t="shared" si="110"/>
        <v>2751319.9999999991</v>
      </c>
      <c r="U650" s="28">
        <f t="shared" si="114"/>
        <v>2736359.9999999991</v>
      </c>
      <c r="V650" s="28">
        <f t="shared" si="115"/>
        <v>2748679.9999999991</v>
      </c>
      <c r="W650" s="28">
        <f t="shared" si="116"/>
        <v>2748679.9999999991</v>
      </c>
      <c r="X650" s="28">
        <f t="shared" si="117"/>
        <v>2759239.9999999995</v>
      </c>
      <c r="Y650" s="28">
        <f t="shared" si="118"/>
        <v>2759239.9999999995</v>
      </c>
      <c r="Z650" s="203">
        <f t="shared" si="119"/>
        <v>24340359.999999996</v>
      </c>
      <c r="AA650" s="239">
        <v>6.4138210473369472</v>
      </c>
      <c r="AB650" s="180">
        <v>6.9664114458167985</v>
      </c>
      <c r="AC650" s="36">
        <v>7.1180070418599444</v>
      </c>
      <c r="AD650" s="207">
        <v>10.079999999999998</v>
      </c>
      <c r="AE650" s="173">
        <f t="shared" si="120"/>
        <v>887039.99999999988</v>
      </c>
    </row>
    <row r="651" spans="1:31" s="30" customFormat="1" ht="14.25" customHeight="1">
      <c r="A651" s="24">
        <v>4170</v>
      </c>
      <c r="B651" s="24" t="s">
        <v>678</v>
      </c>
      <c r="C651" s="25" t="s">
        <v>511</v>
      </c>
      <c r="D651" s="24" t="s">
        <v>27</v>
      </c>
      <c r="E651" s="191">
        <v>178.6</v>
      </c>
      <c r="F651" s="39">
        <v>182.01</v>
      </c>
      <c r="G651" s="192">
        <v>183.57000000000002</v>
      </c>
      <c r="H651" s="22">
        <v>3.4099999999999966</v>
      </c>
      <c r="I651" s="20">
        <v>0.18999999999999773</v>
      </c>
      <c r="J651" s="20">
        <v>0</v>
      </c>
      <c r="K651" s="20">
        <v>0.21000000000000796</v>
      </c>
      <c r="L651" s="20">
        <v>0.14999999999997726</v>
      </c>
      <c r="M651" s="20">
        <v>0.27000000000001023</v>
      </c>
      <c r="N651" s="20">
        <v>-2.0000000000010232E-2</v>
      </c>
      <c r="O651" s="27">
        <v>0.40000000000000568</v>
      </c>
      <c r="P651" s="198">
        <v>0.36000000000001364</v>
      </c>
      <c r="Q651" s="28">
        <f t="shared" si="112"/>
        <v>1050279.9999999991</v>
      </c>
      <c r="R651" s="28">
        <f t="shared" si="113"/>
        <v>1083719.9999999986</v>
      </c>
      <c r="S651" s="28">
        <f t="shared" si="111"/>
        <v>1083719.9999999986</v>
      </c>
      <c r="T651" s="28">
        <f t="shared" si="110"/>
        <v>1102199.9999999993</v>
      </c>
      <c r="U651" s="28">
        <f t="shared" si="114"/>
        <v>1115399.9999999972</v>
      </c>
      <c r="V651" s="28">
        <f t="shared" si="115"/>
        <v>1139159.9999999981</v>
      </c>
      <c r="W651" s="28">
        <f t="shared" si="116"/>
        <v>1137399.9999999972</v>
      </c>
      <c r="X651" s="28">
        <f t="shared" si="117"/>
        <v>1172599.9999999977</v>
      </c>
      <c r="Y651" s="28">
        <f t="shared" si="118"/>
        <v>1204279.9999999988</v>
      </c>
      <c r="Z651" s="203">
        <f t="shared" si="119"/>
        <v>10088759.999999983</v>
      </c>
      <c r="AA651" s="239">
        <v>10.212074949539998</v>
      </c>
      <c r="AB651" s="180">
        <v>10.407053536202548</v>
      </c>
      <c r="AC651" s="36">
        <v>10.49625195121533</v>
      </c>
      <c r="AD651" s="207">
        <v>4.9700000000000273</v>
      </c>
      <c r="AE651" s="173">
        <f t="shared" si="120"/>
        <v>437360.00000000239</v>
      </c>
    </row>
    <row r="652" spans="1:31" s="30" customFormat="1" ht="14.25" customHeight="1">
      <c r="A652" s="24">
        <v>4171</v>
      </c>
      <c r="B652" s="24" t="s">
        <v>679</v>
      </c>
      <c r="C652" s="25" t="s">
        <v>511</v>
      </c>
      <c r="D652" s="24" t="s">
        <v>27</v>
      </c>
      <c r="E652" s="191">
        <v>72.95</v>
      </c>
      <c r="F652" s="39">
        <v>73.87</v>
      </c>
      <c r="G652" s="192">
        <v>74.28</v>
      </c>
      <c r="H652" s="22">
        <v>0.92000000000000171</v>
      </c>
      <c r="I652" s="20">
        <v>0</v>
      </c>
      <c r="J652" s="20">
        <v>4.0000000000006253E-2</v>
      </c>
      <c r="K652" s="20">
        <v>0</v>
      </c>
      <c r="L652" s="20">
        <v>0.29000000000000625</v>
      </c>
      <c r="M652" s="20">
        <v>0</v>
      </c>
      <c r="N652" s="20">
        <v>0</v>
      </c>
      <c r="O652" s="27">
        <v>7.9999999999998295E-2</v>
      </c>
      <c r="P652" s="198">
        <v>0</v>
      </c>
      <c r="Q652" s="28">
        <f t="shared" si="112"/>
        <v>283360.00000000058</v>
      </c>
      <c r="R652" s="28">
        <f t="shared" si="113"/>
        <v>283360.00000000058</v>
      </c>
      <c r="S652" s="28">
        <f t="shared" si="111"/>
        <v>286880.00000000111</v>
      </c>
      <c r="T652" s="28">
        <f t="shared" si="110"/>
        <v>286880.00000000111</v>
      </c>
      <c r="U652" s="28">
        <f t="shared" si="114"/>
        <v>312400.00000000163</v>
      </c>
      <c r="V652" s="28">
        <f t="shared" si="115"/>
        <v>312400.00000000163</v>
      </c>
      <c r="W652" s="28">
        <f t="shared" si="116"/>
        <v>312400.00000000163</v>
      </c>
      <c r="X652" s="28">
        <f t="shared" si="117"/>
        <v>319440.00000000146</v>
      </c>
      <c r="Y652" s="28">
        <f t="shared" si="118"/>
        <v>319440.00000000146</v>
      </c>
      <c r="Z652" s="203">
        <f t="shared" si="119"/>
        <v>2716560.0000000112</v>
      </c>
      <c r="AA652" s="239">
        <v>7.0701686373328174</v>
      </c>
      <c r="AB652" s="180">
        <v>7.1593332041093225</v>
      </c>
      <c r="AC652" s="36">
        <v>7.1990695871292889</v>
      </c>
      <c r="AD652" s="207">
        <v>1.3299999999999983</v>
      </c>
      <c r="AE652" s="173">
        <f t="shared" si="120"/>
        <v>117039.99999999985</v>
      </c>
    </row>
    <row r="653" spans="1:31" s="30" customFormat="1" ht="14.25" customHeight="1">
      <c r="A653" s="24">
        <v>4172</v>
      </c>
      <c r="B653" s="24" t="s">
        <v>680</v>
      </c>
      <c r="C653" s="25" t="s">
        <v>511</v>
      </c>
      <c r="D653" s="24" t="s">
        <v>27</v>
      </c>
      <c r="E653" s="191">
        <v>43.85</v>
      </c>
      <c r="F653" s="39">
        <v>43.85</v>
      </c>
      <c r="G653" s="192">
        <v>44.2</v>
      </c>
      <c r="H653" s="22">
        <v>0</v>
      </c>
      <c r="I653" s="20">
        <v>0</v>
      </c>
      <c r="J653" s="20">
        <v>0</v>
      </c>
      <c r="K653" s="20">
        <v>0.27000000000000313</v>
      </c>
      <c r="L653" s="20">
        <v>6.9999999999993179E-2</v>
      </c>
      <c r="M653" s="20">
        <v>0</v>
      </c>
      <c r="N653" s="20">
        <v>0</v>
      </c>
      <c r="O653" s="27">
        <v>9.9999999999980105E-3</v>
      </c>
      <c r="P653" s="198">
        <v>0</v>
      </c>
      <c r="Q653" s="28">
        <f t="shared" si="112"/>
        <v>0</v>
      </c>
      <c r="R653" s="28">
        <f t="shared" si="113"/>
        <v>0</v>
      </c>
      <c r="S653" s="28">
        <f t="shared" si="111"/>
        <v>0</v>
      </c>
      <c r="T653" s="28">
        <f t="shared" si="110"/>
        <v>23760.000000000276</v>
      </c>
      <c r="U653" s="28">
        <f t="shared" si="114"/>
        <v>29919.999999999676</v>
      </c>
      <c r="V653" s="28">
        <f t="shared" si="115"/>
        <v>29919.999999999676</v>
      </c>
      <c r="W653" s="28">
        <f t="shared" si="116"/>
        <v>29919.999999999676</v>
      </c>
      <c r="X653" s="28">
        <f t="shared" si="117"/>
        <v>30799.999999999502</v>
      </c>
      <c r="Y653" s="28">
        <f t="shared" si="118"/>
        <v>30799.999999999502</v>
      </c>
      <c r="Z653" s="203">
        <f t="shared" si="119"/>
        <v>175119.99999999831</v>
      </c>
      <c r="AA653" s="239">
        <v>0.46186676328828069</v>
      </c>
      <c r="AB653" s="180">
        <v>0.46186676328828069</v>
      </c>
      <c r="AC653" s="36">
        <v>0.46555327109103772</v>
      </c>
      <c r="AD653" s="207">
        <v>0.35000000000000142</v>
      </c>
      <c r="AE653" s="173">
        <f t="shared" si="120"/>
        <v>30800.000000000124</v>
      </c>
    </row>
    <row r="654" spans="1:31" s="30" customFormat="1" ht="14.25" customHeight="1">
      <c r="A654" s="24">
        <v>4173</v>
      </c>
      <c r="B654" s="24" t="s">
        <v>681</v>
      </c>
      <c r="C654" s="25" t="s">
        <v>511</v>
      </c>
      <c r="D654" s="24" t="s">
        <v>27</v>
      </c>
      <c r="E654" s="191">
        <v>21.69</v>
      </c>
      <c r="F654" s="39">
        <v>21.810000000000002</v>
      </c>
      <c r="G654" s="192">
        <v>21.9</v>
      </c>
      <c r="H654" s="22">
        <v>0.12000000000000099</v>
      </c>
      <c r="I654" s="20">
        <v>0</v>
      </c>
      <c r="J654" s="20">
        <v>0</v>
      </c>
      <c r="K654" s="20">
        <v>7.0000000000000284E-2</v>
      </c>
      <c r="L654" s="20">
        <v>0</v>
      </c>
      <c r="M654" s="20">
        <v>0</v>
      </c>
      <c r="N654" s="20">
        <v>0</v>
      </c>
      <c r="O654" s="27">
        <v>0</v>
      </c>
      <c r="P654" s="198">
        <v>1.9999999999999574E-2</v>
      </c>
      <c r="Q654" s="28">
        <f t="shared" si="112"/>
        <v>36960.000000000313</v>
      </c>
      <c r="R654" s="28">
        <f t="shared" si="113"/>
        <v>36960.000000000313</v>
      </c>
      <c r="S654" s="28">
        <f t="shared" si="111"/>
        <v>36960.000000000313</v>
      </c>
      <c r="T654" s="28">
        <f t="shared" si="110"/>
        <v>43120.000000000335</v>
      </c>
      <c r="U654" s="28">
        <f t="shared" si="114"/>
        <v>43120.000000000335</v>
      </c>
      <c r="V654" s="28">
        <f t="shared" si="115"/>
        <v>43120.000000000335</v>
      </c>
      <c r="W654" s="28">
        <f t="shared" si="116"/>
        <v>43120.000000000335</v>
      </c>
      <c r="X654" s="28">
        <f t="shared" si="117"/>
        <v>43120.000000000335</v>
      </c>
      <c r="Y654" s="28">
        <f t="shared" si="118"/>
        <v>44880.000000000298</v>
      </c>
      <c r="Z654" s="203">
        <f t="shared" si="119"/>
        <v>371360.00000000297</v>
      </c>
      <c r="AA654" s="239">
        <v>1.1238633125210498</v>
      </c>
      <c r="AB654" s="180">
        <v>1.1300810901836835</v>
      </c>
      <c r="AC654" s="36">
        <v>1.1347444234306587</v>
      </c>
      <c r="AD654" s="207">
        <v>0.2099999999999973</v>
      </c>
      <c r="AE654" s="173">
        <f t="shared" si="120"/>
        <v>18479.999999999764</v>
      </c>
    </row>
    <row r="655" spans="1:31" s="30" customFormat="1" ht="14.25" customHeight="1">
      <c r="A655" s="24">
        <v>4174</v>
      </c>
      <c r="B655" s="24" t="s">
        <v>682</v>
      </c>
      <c r="C655" s="25" t="s">
        <v>511</v>
      </c>
      <c r="D655" s="24" t="s">
        <v>27</v>
      </c>
      <c r="E655" s="191">
        <v>54.77</v>
      </c>
      <c r="F655" s="39">
        <v>54.800000000000004</v>
      </c>
      <c r="G655" s="192">
        <v>55.15</v>
      </c>
      <c r="H655" s="22">
        <v>3.0000000000001137E-2</v>
      </c>
      <c r="I655" s="20">
        <v>0.18999999999999773</v>
      </c>
      <c r="J655" s="20">
        <v>0</v>
      </c>
      <c r="K655" s="20">
        <v>3.9999999999999147E-2</v>
      </c>
      <c r="L655" s="20">
        <v>6.0000000000002274E-2</v>
      </c>
      <c r="M655" s="20">
        <v>2.0000000000003126E-2</v>
      </c>
      <c r="N655" s="20">
        <v>0</v>
      </c>
      <c r="O655" s="27">
        <v>0</v>
      </c>
      <c r="P655" s="198">
        <v>3.9999999999999147E-2</v>
      </c>
      <c r="Q655" s="28">
        <f t="shared" si="112"/>
        <v>9240.0000000003492</v>
      </c>
      <c r="R655" s="28">
        <f t="shared" si="113"/>
        <v>42679.999999999949</v>
      </c>
      <c r="S655" s="28">
        <f t="shared" si="111"/>
        <v>42679.999999999949</v>
      </c>
      <c r="T655" s="28">
        <f t="shared" si="110"/>
        <v>46199.999999999876</v>
      </c>
      <c r="U655" s="28">
        <f t="shared" si="114"/>
        <v>51480.000000000073</v>
      </c>
      <c r="V655" s="28">
        <f t="shared" si="115"/>
        <v>53240.000000000349</v>
      </c>
      <c r="W655" s="28">
        <f t="shared" si="116"/>
        <v>53240.000000000349</v>
      </c>
      <c r="X655" s="28">
        <f t="shared" si="117"/>
        <v>53240.000000000349</v>
      </c>
      <c r="Y655" s="28">
        <f t="shared" si="118"/>
        <v>56760.000000000276</v>
      </c>
      <c r="Z655" s="203">
        <f t="shared" si="119"/>
        <v>408760.00000000151</v>
      </c>
      <c r="AA655" s="239">
        <v>1.0453008221938911</v>
      </c>
      <c r="AB655" s="180">
        <v>1.0458733806139353</v>
      </c>
      <c r="AC655" s="36">
        <v>1.0525532288477837</v>
      </c>
      <c r="AD655" s="207">
        <v>0.37999999999999545</v>
      </c>
      <c r="AE655" s="173">
        <f t="shared" si="120"/>
        <v>33439.9999999996</v>
      </c>
    </row>
    <row r="656" spans="1:31" s="30" customFormat="1" ht="14.25" customHeight="1">
      <c r="A656" s="24">
        <v>4175</v>
      </c>
      <c r="B656" s="24" t="s">
        <v>683</v>
      </c>
      <c r="C656" s="25" t="s">
        <v>511</v>
      </c>
      <c r="D656" s="24" t="s">
        <v>27</v>
      </c>
      <c r="E656" s="191">
        <v>71.91</v>
      </c>
      <c r="F656" s="39">
        <v>72.349999999999994</v>
      </c>
      <c r="G656" s="192">
        <v>73.010000000000005</v>
      </c>
      <c r="H656" s="22">
        <v>0.43999999999999773</v>
      </c>
      <c r="I656" s="20">
        <v>0.14000000000001478</v>
      </c>
      <c r="J656" s="20">
        <v>2.9999999999986926E-2</v>
      </c>
      <c r="K656" s="20">
        <v>1.0000000000005116E-2</v>
      </c>
      <c r="L656" s="20">
        <v>0.40000000000000568</v>
      </c>
      <c r="M656" s="20">
        <v>7.9999999999998295E-2</v>
      </c>
      <c r="N656" s="20">
        <v>0</v>
      </c>
      <c r="O656" s="27">
        <v>0</v>
      </c>
      <c r="P656" s="198">
        <v>0</v>
      </c>
      <c r="Q656" s="28">
        <f t="shared" si="112"/>
        <v>135519.9999999993</v>
      </c>
      <c r="R656" s="28">
        <f t="shared" si="113"/>
        <v>160160.00000000192</v>
      </c>
      <c r="S656" s="28">
        <f t="shared" si="111"/>
        <v>162800.00000000076</v>
      </c>
      <c r="T656" s="28">
        <f t="shared" si="110"/>
        <v>163680.00000000119</v>
      </c>
      <c r="U656" s="28">
        <f t="shared" si="114"/>
        <v>198880.00000000169</v>
      </c>
      <c r="V656" s="28">
        <f t="shared" si="115"/>
        <v>205920.00000000154</v>
      </c>
      <c r="W656" s="28">
        <f t="shared" si="116"/>
        <v>205920.00000000154</v>
      </c>
      <c r="X656" s="28">
        <f t="shared" si="117"/>
        <v>205920.00000000154</v>
      </c>
      <c r="Y656" s="28">
        <f t="shared" si="118"/>
        <v>205920.00000000154</v>
      </c>
      <c r="Z656" s="203">
        <f t="shared" si="119"/>
        <v>1644720.0000000112</v>
      </c>
      <c r="AA656" s="239">
        <v>3.5909933034042272</v>
      </c>
      <c r="AB656" s="180">
        <v>3.6129657280113454</v>
      </c>
      <c r="AC656" s="36">
        <v>3.6459243649220228</v>
      </c>
      <c r="AD656" s="207">
        <v>1.1000000000000085</v>
      </c>
      <c r="AE656" s="173">
        <f t="shared" si="120"/>
        <v>96800.000000000757</v>
      </c>
    </row>
    <row r="657" spans="1:70" s="30" customFormat="1" ht="14.25" customHeight="1">
      <c r="A657" s="24">
        <v>4176</v>
      </c>
      <c r="B657" s="24" t="s">
        <v>684</v>
      </c>
      <c r="C657" s="25" t="s">
        <v>511</v>
      </c>
      <c r="D657" s="24" t="s">
        <v>27</v>
      </c>
      <c r="E657" s="191">
        <v>95.77</v>
      </c>
      <c r="F657" s="39">
        <v>96.929999999999993</v>
      </c>
      <c r="G657" s="192">
        <v>98.54</v>
      </c>
      <c r="H657" s="22">
        <v>1.1599999999999966</v>
      </c>
      <c r="I657" s="20">
        <v>0.1600000000000108</v>
      </c>
      <c r="J657" s="20">
        <v>0.12999999999999545</v>
      </c>
      <c r="K657" s="20">
        <v>0.51999999999999602</v>
      </c>
      <c r="L657" s="20">
        <v>7.000000000000739E-2</v>
      </c>
      <c r="M657" s="20">
        <v>0.26999999999999602</v>
      </c>
      <c r="N657" s="20">
        <v>0.21999999999999886</v>
      </c>
      <c r="O657" s="27">
        <v>0.20999999999999375</v>
      </c>
      <c r="P657" s="198">
        <v>3.0000000000015348E-2</v>
      </c>
      <c r="Q657" s="28">
        <f t="shared" si="112"/>
        <v>357279.99999999895</v>
      </c>
      <c r="R657" s="28">
        <f t="shared" si="113"/>
        <v>385440.00000000087</v>
      </c>
      <c r="S657" s="28">
        <f t="shared" si="111"/>
        <v>396880.00000000047</v>
      </c>
      <c r="T657" s="28">
        <f t="shared" si="110"/>
        <v>442640.00000000012</v>
      </c>
      <c r="U657" s="28">
        <f t="shared" si="114"/>
        <v>448800.00000000076</v>
      </c>
      <c r="V657" s="28">
        <f t="shared" si="115"/>
        <v>472560.00000000041</v>
      </c>
      <c r="W657" s="28">
        <f t="shared" si="116"/>
        <v>491920.00000000029</v>
      </c>
      <c r="X657" s="28">
        <f t="shared" si="117"/>
        <v>510399.99999999977</v>
      </c>
      <c r="Y657" s="28">
        <f t="shared" si="118"/>
        <v>513040.00000000111</v>
      </c>
      <c r="Z657" s="203">
        <f t="shared" si="119"/>
        <v>4018960.0000000028</v>
      </c>
      <c r="AA657" s="239">
        <v>10.596253637379538</v>
      </c>
      <c r="AB657" s="180">
        <v>10.724599196733827</v>
      </c>
      <c r="AC657" s="36">
        <v>10.902733981699694</v>
      </c>
      <c r="AD657" s="207">
        <v>2.7700000000000102</v>
      </c>
      <c r="AE657" s="173">
        <f t="shared" si="120"/>
        <v>243760.0000000009</v>
      </c>
    </row>
    <row r="658" spans="1:70" s="30" customFormat="1" ht="14.25" customHeight="1">
      <c r="A658" s="24">
        <v>4177</v>
      </c>
      <c r="B658" s="24" t="s">
        <v>685</v>
      </c>
      <c r="C658" s="25" t="s">
        <v>511</v>
      </c>
      <c r="D658" s="24" t="s">
        <v>27</v>
      </c>
      <c r="E658" s="191">
        <v>71.44</v>
      </c>
      <c r="F658" s="39">
        <v>71.59</v>
      </c>
      <c r="G658" s="192">
        <v>73.69</v>
      </c>
      <c r="H658" s="22">
        <v>0.15000000000000568</v>
      </c>
      <c r="I658" s="20">
        <v>0</v>
      </c>
      <c r="J658" s="20">
        <v>0.20000000000000284</v>
      </c>
      <c r="K658" s="20">
        <v>1.4300000000000068</v>
      </c>
      <c r="L658" s="20">
        <v>-0.13000000000000966</v>
      </c>
      <c r="M658" s="20">
        <v>-9.0000000000003411E-2</v>
      </c>
      <c r="N658" s="20">
        <v>0.67000000000000171</v>
      </c>
      <c r="O658" s="27">
        <v>0</v>
      </c>
      <c r="P658" s="198">
        <v>1.9999999999996021E-2</v>
      </c>
      <c r="Q658" s="28">
        <f t="shared" si="112"/>
        <v>46200.000000001746</v>
      </c>
      <c r="R658" s="28">
        <f t="shared" si="113"/>
        <v>46200.000000001746</v>
      </c>
      <c r="S658" s="28">
        <f t="shared" si="111"/>
        <v>63800.000000001994</v>
      </c>
      <c r="T658" s="28">
        <f t="shared" si="110"/>
        <v>189640.00000000259</v>
      </c>
      <c r="U658" s="28">
        <f t="shared" si="114"/>
        <v>178200.00000000175</v>
      </c>
      <c r="V658" s="28">
        <f t="shared" si="115"/>
        <v>170280.00000000146</v>
      </c>
      <c r="W658" s="28">
        <f t="shared" si="116"/>
        <v>229240.0000000016</v>
      </c>
      <c r="X658" s="28">
        <f t="shared" si="117"/>
        <v>229240.0000000016</v>
      </c>
      <c r="Y658" s="28">
        <f t="shared" si="118"/>
        <v>231000.00000000125</v>
      </c>
      <c r="Z658" s="203">
        <f t="shared" si="119"/>
        <v>1383800.0000000156</v>
      </c>
      <c r="AA658" s="239">
        <v>2.6079845798896057</v>
      </c>
      <c r="AB658" s="180">
        <v>2.6134604713647378</v>
      </c>
      <c r="AC658" s="36">
        <v>2.6901229520165879</v>
      </c>
      <c r="AD658" s="207">
        <v>2.25</v>
      </c>
      <c r="AE658" s="173">
        <f t="shared" si="120"/>
        <v>198000</v>
      </c>
    </row>
    <row r="659" spans="1:70" s="30" customFormat="1" ht="14.25" customHeight="1">
      <c r="A659" s="24">
        <v>4178</v>
      </c>
      <c r="B659" s="24" t="s">
        <v>686</v>
      </c>
      <c r="C659" s="25" t="s">
        <v>511</v>
      </c>
      <c r="D659" s="24" t="s">
        <v>27</v>
      </c>
      <c r="E659" s="191">
        <v>60.910000000000004</v>
      </c>
      <c r="F659" s="39">
        <v>61.71</v>
      </c>
      <c r="G659" s="192">
        <v>62.1</v>
      </c>
      <c r="H659" s="22">
        <v>0.79999999999999716</v>
      </c>
      <c r="I659" s="20">
        <v>0.21999999999999886</v>
      </c>
      <c r="J659" s="20">
        <v>0.11999999999999744</v>
      </c>
      <c r="K659" s="20">
        <v>0</v>
      </c>
      <c r="L659" s="20">
        <v>0</v>
      </c>
      <c r="M659" s="20">
        <v>0</v>
      </c>
      <c r="N659" s="20">
        <v>0</v>
      </c>
      <c r="O659" s="27">
        <v>0</v>
      </c>
      <c r="P659" s="198">
        <v>4.9999999999997158E-2</v>
      </c>
      <c r="Q659" s="28">
        <f t="shared" si="112"/>
        <v>246399.99999999916</v>
      </c>
      <c r="R659" s="28">
        <f t="shared" si="113"/>
        <v>285119.99999999895</v>
      </c>
      <c r="S659" s="28">
        <f t="shared" si="111"/>
        <v>295679.99999999872</v>
      </c>
      <c r="T659" s="28">
        <f t="shared" si="110"/>
        <v>295679.99999999872</v>
      </c>
      <c r="U659" s="28">
        <f t="shared" si="114"/>
        <v>295679.99999999872</v>
      </c>
      <c r="V659" s="28">
        <f t="shared" si="115"/>
        <v>295679.99999999872</v>
      </c>
      <c r="W659" s="28">
        <f t="shared" si="116"/>
        <v>295679.99999999872</v>
      </c>
      <c r="X659" s="28">
        <f t="shared" si="117"/>
        <v>295679.99999999872</v>
      </c>
      <c r="Y659" s="28">
        <f t="shared" si="118"/>
        <v>300079.99999999849</v>
      </c>
      <c r="Z659" s="203">
        <f t="shared" si="119"/>
        <v>2605679.9999999888</v>
      </c>
      <c r="AA659" s="239">
        <v>4.2377185475847572</v>
      </c>
      <c r="AB659" s="180">
        <v>4.2933773037507041</v>
      </c>
      <c r="AC659" s="36">
        <v>4.3205109473816039</v>
      </c>
      <c r="AD659" s="207">
        <v>1.1899999999999977</v>
      </c>
      <c r="AE659" s="173">
        <f t="shared" si="120"/>
        <v>104719.9999999998</v>
      </c>
    </row>
    <row r="660" spans="1:70" s="30" customFormat="1" ht="14.25" customHeight="1">
      <c r="A660" s="24">
        <v>4179</v>
      </c>
      <c r="B660" s="24" t="s">
        <v>687</v>
      </c>
      <c r="C660" s="25" t="s">
        <v>511</v>
      </c>
      <c r="D660" s="24" t="s">
        <v>27</v>
      </c>
      <c r="E660" s="191">
        <v>431.39</v>
      </c>
      <c r="F660" s="39">
        <v>443.32</v>
      </c>
      <c r="G660" s="192">
        <v>449.57</v>
      </c>
      <c r="H660" s="22">
        <v>11.930000000000007</v>
      </c>
      <c r="I660" s="20">
        <v>0.87000000000000455</v>
      </c>
      <c r="J660" s="20">
        <v>0.27999999999997272</v>
      </c>
      <c r="K660" s="20">
        <v>0.26000000000004775</v>
      </c>
      <c r="L660" s="20">
        <v>1.0199999999999818</v>
      </c>
      <c r="M660" s="20">
        <v>1.8299999999999841</v>
      </c>
      <c r="N660" s="20">
        <v>0.79000000000002046</v>
      </c>
      <c r="O660" s="27">
        <v>0.31999999999999318</v>
      </c>
      <c r="P660" s="198">
        <v>0.87999999999999545</v>
      </c>
      <c r="Q660" s="28">
        <f t="shared" si="112"/>
        <v>3674440.0000000023</v>
      </c>
      <c r="R660" s="28">
        <f t="shared" si="113"/>
        <v>3827560.0000000033</v>
      </c>
      <c r="S660" s="28">
        <f t="shared" si="111"/>
        <v>3852200.0000000009</v>
      </c>
      <c r="T660" s="28">
        <f t="shared" ref="T660:T718" si="121">S660+(K660*88000)</f>
        <v>3875080.0000000051</v>
      </c>
      <c r="U660" s="28">
        <f t="shared" si="114"/>
        <v>3964840.0000000037</v>
      </c>
      <c r="V660" s="28">
        <f t="shared" si="115"/>
        <v>4125880.0000000023</v>
      </c>
      <c r="W660" s="28">
        <f t="shared" si="116"/>
        <v>4195400.0000000037</v>
      </c>
      <c r="X660" s="28">
        <f t="shared" si="117"/>
        <v>4223560.0000000028</v>
      </c>
      <c r="Y660" s="28">
        <f t="shared" si="118"/>
        <v>4301000.0000000028</v>
      </c>
      <c r="Z660" s="203">
        <f t="shared" si="119"/>
        <v>36039960.00000003</v>
      </c>
      <c r="AA660" s="239">
        <v>8.9715540655766333</v>
      </c>
      <c r="AB660" s="180">
        <v>9.2196605121848751</v>
      </c>
      <c r="AC660" s="36">
        <v>9.3496408383627045</v>
      </c>
      <c r="AD660" s="207">
        <v>18.180000000000007</v>
      </c>
      <c r="AE660" s="173">
        <f t="shared" si="120"/>
        <v>1599840.0000000007</v>
      </c>
    </row>
    <row r="661" spans="1:70" s="30" customFormat="1" ht="14.25" customHeight="1">
      <c r="A661" s="24">
        <v>4180</v>
      </c>
      <c r="B661" s="24" t="s">
        <v>688</v>
      </c>
      <c r="C661" s="25" t="s">
        <v>511</v>
      </c>
      <c r="D661" s="24" t="s">
        <v>27</v>
      </c>
      <c r="E661" s="191">
        <v>364.92</v>
      </c>
      <c r="F661" s="39">
        <v>378.79</v>
      </c>
      <c r="G661" s="192">
        <v>386.31000000000006</v>
      </c>
      <c r="H661" s="22">
        <v>13.870000000000005</v>
      </c>
      <c r="I661" s="20">
        <v>1.4900000000000091</v>
      </c>
      <c r="J661" s="20">
        <v>0.16999999999995907</v>
      </c>
      <c r="K661" s="20">
        <v>0.25</v>
      </c>
      <c r="L661" s="20">
        <v>1.2700000000000387</v>
      </c>
      <c r="M661" s="20">
        <v>1.1100000000000136</v>
      </c>
      <c r="N661" s="20">
        <v>1.1999999999999318</v>
      </c>
      <c r="O661" s="27">
        <v>1.3100000000000591</v>
      </c>
      <c r="P661" s="198">
        <v>0.72000000000002728</v>
      </c>
      <c r="Q661" s="28">
        <f t="shared" si="112"/>
        <v>4271960.0000000009</v>
      </c>
      <c r="R661" s="28">
        <f t="shared" si="113"/>
        <v>4534200.0000000028</v>
      </c>
      <c r="S661" s="28">
        <f t="shared" ref="S661:S718" si="122">R661+(J661*88000)</f>
        <v>4549159.9999999991</v>
      </c>
      <c r="T661" s="28">
        <f t="shared" si="121"/>
        <v>4571159.9999999991</v>
      </c>
      <c r="U661" s="28">
        <f t="shared" si="114"/>
        <v>4682920.0000000028</v>
      </c>
      <c r="V661" s="28">
        <f t="shared" si="115"/>
        <v>4780600.0000000037</v>
      </c>
      <c r="W661" s="28">
        <f t="shared" si="116"/>
        <v>4886199.9999999981</v>
      </c>
      <c r="X661" s="28">
        <f t="shared" si="117"/>
        <v>5001480.0000000037</v>
      </c>
      <c r="Y661" s="28">
        <f t="shared" si="118"/>
        <v>5064840.0000000065</v>
      </c>
      <c r="Z661" s="203">
        <f t="shared" si="119"/>
        <v>42342520.000000022</v>
      </c>
      <c r="AA661" s="239">
        <v>6.9522211024258098</v>
      </c>
      <c r="AB661" s="180">
        <v>7.2164634204424871</v>
      </c>
      <c r="AC661" s="36">
        <v>7.359729623145113</v>
      </c>
      <c r="AD661" s="207">
        <v>21.390000000000043</v>
      </c>
      <c r="AE661" s="173">
        <f t="shared" si="120"/>
        <v>1882320.0000000037</v>
      </c>
    </row>
    <row r="662" spans="1:70" s="30" customFormat="1" ht="14.25" customHeight="1">
      <c r="A662" s="24">
        <v>4181</v>
      </c>
      <c r="B662" s="24" t="s">
        <v>689</v>
      </c>
      <c r="C662" s="25" t="s">
        <v>511</v>
      </c>
      <c r="D662" s="24" t="s">
        <v>27</v>
      </c>
      <c r="E662" s="191">
        <v>60.43</v>
      </c>
      <c r="F662" s="39">
        <v>62.44</v>
      </c>
      <c r="G662" s="192">
        <v>63.26</v>
      </c>
      <c r="H662" s="22">
        <v>2.009999999999998</v>
      </c>
      <c r="I662" s="20">
        <v>3.0000000000008242E-2</v>
      </c>
      <c r="J662" s="20">
        <v>0.28999999999999204</v>
      </c>
      <c r="K662" s="20">
        <v>0.32999999999999829</v>
      </c>
      <c r="L662" s="20">
        <v>9.0000000000010516E-2</v>
      </c>
      <c r="M662" s="20">
        <v>-0.10000000000000853</v>
      </c>
      <c r="N662" s="20">
        <v>0.18000000000000682</v>
      </c>
      <c r="O662" s="27">
        <v>0</v>
      </c>
      <c r="P662" s="198">
        <v>0</v>
      </c>
      <c r="Q662" s="28">
        <f t="shared" si="112"/>
        <v>619079.9999999993</v>
      </c>
      <c r="R662" s="28">
        <f t="shared" si="113"/>
        <v>624360.0000000007</v>
      </c>
      <c r="S662" s="28">
        <f t="shared" si="122"/>
        <v>649880</v>
      </c>
      <c r="T662" s="28">
        <f t="shared" si="121"/>
        <v>678919.99999999988</v>
      </c>
      <c r="U662" s="28">
        <f t="shared" si="114"/>
        <v>686840.00000000081</v>
      </c>
      <c r="V662" s="28">
        <f t="shared" si="115"/>
        <v>678040.00000000012</v>
      </c>
      <c r="W662" s="28">
        <f t="shared" si="116"/>
        <v>693880.0000000007</v>
      </c>
      <c r="X662" s="28">
        <f t="shared" si="117"/>
        <v>693880.0000000007</v>
      </c>
      <c r="Y662" s="28">
        <f t="shared" si="118"/>
        <v>693880.0000000007</v>
      </c>
      <c r="Z662" s="203">
        <f t="shared" si="119"/>
        <v>6018760.0000000037</v>
      </c>
      <c r="AA662" s="239">
        <v>8.8276970272441755</v>
      </c>
      <c r="AB662" s="180">
        <v>9.1213205755605884</v>
      </c>
      <c r="AC662" s="36">
        <v>9.241107296764298</v>
      </c>
      <c r="AD662" s="207">
        <v>2.8299999999999983</v>
      </c>
      <c r="AE662" s="173">
        <f t="shared" si="120"/>
        <v>249039.99999999985</v>
      </c>
    </row>
    <row r="663" spans="1:70" s="30" customFormat="1" ht="14.25" customHeight="1">
      <c r="A663" s="24">
        <v>4182</v>
      </c>
      <c r="B663" s="24" t="s">
        <v>690</v>
      </c>
      <c r="C663" s="25" t="s">
        <v>511</v>
      </c>
      <c r="D663" s="24" t="s">
        <v>27</v>
      </c>
      <c r="E663" s="191">
        <v>21.86</v>
      </c>
      <c r="F663" s="39">
        <v>21.9</v>
      </c>
      <c r="G663" s="192">
        <v>22.03</v>
      </c>
      <c r="H663" s="22">
        <v>3.9999999999999147E-2</v>
      </c>
      <c r="I663" s="20">
        <v>0</v>
      </c>
      <c r="J663" s="20">
        <v>0</v>
      </c>
      <c r="K663" s="20">
        <v>5.0000000000000711E-2</v>
      </c>
      <c r="L663" s="20">
        <v>7.9999999999994742E-2</v>
      </c>
      <c r="M663" s="20">
        <v>0</v>
      </c>
      <c r="N663" s="20">
        <v>0</v>
      </c>
      <c r="O663" s="27">
        <v>0</v>
      </c>
      <c r="P663" s="198">
        <v>0</v>
      </c>
      <c r="Q663" s="28">
        <f t="shared" si="112"/>
        <v>12319.999999999742</v>
      </c>
      <c r="R663" s="28">
        <f t="shared" si="113"/>
        <v>12319.999999999742</v>
      </c>
      <c r="S663" s="28">
        <f t="shared" si="122"/>
        <v>12319.999999999742</v>
      </c>
      <c r="T663" s="28">
        <f t="shared" si="121"/>
        <v>16719.999999999804</v>
      </c>
      <c r="U663" s="28">
        <f t="shared" si="114"/>
        <v>23759.999999999342</v>
      </c>
      <c r="V663" s="28">
        <f t="shared" si="115"/>
        <v>23759.999999999342</v>
      </c>
      <c r="W663" s="28">
        <f t="shared" si="116"/>
        <v>23759.999999999342</v>
      </c>
      <c r="X663" s="28">
        <f t="shared" si="117"/>
        <v>23759.999999999342</v>
      </c>
      <c r="Y663" s="28">
        <f t="shared" si="118"/>
        <v>23759.999999999342</v>
      </c>
      <c r="Z663" s="203">
        <f t="shared" si="119"/>
        <v>172479.99999999572</v>
      </c>
      <c r="AA663" s="239">
        <v>1.9248379825302906</v>
      </c>
      <c r="AB663" s="180">
        <v>1.9283601014370242</v>
      </c>
      <c r="AC663" s="36">
        <v>1.939806987883911</v>
      </c>
      <c r="AD663" s="207">
        <v>0.17000000000000171</v>
      </c>
      <c r="AE663" s="173">
        <f t="shared" si="120"/>
        <v>14960.000000000149</v>
      </c>
    </row>
    <row r="664" spans="1:70" s="30" customFormat="1" ht="14.25" customHeight="1">
      <c r="A664" s="24">
        <v>4183</v>
      </c>
      <c r="B664" s="24" t="s">
        <v>691</v>
      </c>
      <c r="C664" s="25" t="s">
        <v>511</v>
      </c>
      <c r="D664" s="24" t="s">
        <v>27</v>
      </c>
      <c r="E664" s="191">
        <v>54.730000000000004</v>
      </c>
      <c r="F664" s="39">
        <v>56.650000000000006</v>
      </c>
      <c r="G664" s="192">
        <v>61.400000000000006</v>
      </c>
      <c r="H664" s="22">
        <v>1.9200000000000017</v>
      </c>
      <c r="I664" s="20">
        <v>0</v>
      </c>
      <c r="J664" s="20">
        <v>0</v>
      </c>
      <c r="K664" s="20">
        <v>7.9999999999998295E-2</v>
      </c>
      <c r="L664" s="20">
        <v>0</v>
      </c>
      <c r="M664" s="20">
        <v>0.32999999999999829</v>
      </c>
      <c r="N664" s="20">
        <v>0</v>
      </c>
      <c r="O664" s="27">
        <v>2.8100000000000023</v>
      </c>
      <c r="P664" s="198">
        <v>1.5300000000000011</v>
      </c>
      <c r="Q664" s="28">
        <f t="shared" si="112"/>
        <v>591360.00000000047</v>
      </c>
      <c r="R664" s="28">
        <f t="shared" si="113"/>
        <v>591360.00000000047</v>
      </c>
      <c r="S664" s="28">
        <f t="shared" si="122"/>
        <v>591360.00000000047</v>
      </c>
      <c r="T664" s="28">
        <f t="shared" si="121"/>
        <v>598400.00000000035</v>
      </c>
      <c r="U664" s="28">
        <f t="shared" si="114"/>
        <v>598400.00000000035</v>
      </c>
      <c r="V664" s="28">
        <f t="shared" si="115"/>
        <v>627440.00000000023</v>
      </c>
      <c r="W664" s="28">
        <f t="shared" si="116"/>
        <v>627440.00000000023</v>
      </c>
      <c r="X664" s="28">
        <f t="shared" si="117"/>
        <v>874720.00000000047</v>
      </c>
      <c r="Y664" s="28">
        <f t="shared" si="118"/>
        <v>1009360.0000000006</v>
      </c>
      <c r="Z664" s="203">
        <f t="shared" si="119"/>
        <v>6109840.0000000047</v>
      </c>
      <c r="AA664" s="239">
        <v>2.2951245900814383</v>
      </c>
      <c r="AB664" s="180">
        <v>2.3756405632763289</v>
      </c>
      <c r="AC664" s="36">
        <v>2.5748337261282717</v>
      </c>
      <c r="AD664" s="207">
        <v>6.6700000000000017</v>
      </c>
      <c r="AE664" s="173">
        <f t="shared" si="120"/>
        <v>586960.00000000012</v>
      </c>
    </row>
    <row r="665" spans="1:70" s="30" customFormat="1" ht="14.25" customHeight="1">
      <c r="A665" s="24">
        <v>4184</v>
      </c>
      <c r="B665" s="24" t="s">
        <v>692</v>
      </c>
      <c r="C665" s="25" t="s">
        <v>511</v>
      </c>
      <c r="D665" s="24" t="s">
        <v>27</v>
      </c>
      <c r="E665" s="191">
        <v>18.66</v>
      </c>
      <c r="F665" s="39">
        <v>18.66</v>
      </c>
      <c r="G665" s="192">
        <v>18.73</v>
      </c>
      <c r="H665" s="22">
        <v>0</v>
      </c>
      <c r="I665" s="20">
        <v>0</v>
      </c>
      <c r="J665" s="20">
        <v>0</v>
      </c>
      <c r="K665" s="20">
        <v>0</v>
      </c>
      <c r="L665" s="20">
        <v>0</v>
      </c>
      <c r="M665" s="20">
        <v>0</v>
      </c>
      <c r="N665" s="20">
        <v>0</v>
      </c>
      <c r="O665" s="27">
        <v>0</v>
      </c>
      <c r="P665" s="198">
        <v>7.0000000000000284E-2</v>
      </c>
      <c r="Q665" s="28">
        <f t="shared" si="112"/>
        <v>0</v>
      </c>
      <c r="R665" s="28">
        <f t="shared" si="113"/>
        <v>0</v>
      </c>
      <c r="S665" s="28">
        <f t="shared" si="122"/>
        <v>0</v>
      </c>
      <c r="T665" s="28">
        <f t="shared" si="121"/>
        <v>0</v>
      </c>
      <c r="U665" s="28">
        <f t="shared" si="114"/>
        <v>0</v>
      </c>
      <c r="V665" s="28">
        <f t="shared" si="115"/>
        <v>0</v>
      </c>
      <c r="W665" s="28">
        <f t="shared" si="116"/>
        <v>0</v>
      </c>
      <c r="X665" s="28">
        <f t="shared" si="117"/>
        <v>0</v>
      </c>
      <c r="Y665" s="28">
        <f t="shared" si="118"/>
        <v>6160.0000000000255</v>
      </c>
      <c r="Z665" s="203">
        <f t="shared" si="119"/>
        <v>6160.0000000000255</v>
      </c>
      <c r="AA665" s="239">
        <v>2.9040089641434266</v>
      </c>
      <c r="AB665" s="180">
        <v>2.9040089641434266</v>
      </c>
      <c r="AC665" s="36">
        <v>2.9149028884462149</v>
      </c>
      <c r="AD665" s="207">
        <v>7.0000000000000284E-2</v>
      </c>
      <c r="AE665" s="173">
        <f t="shared" si="120"/>
        <v>6160.0000000000255</v>
      </c>
    </row>
    <row r="666" spans="1:70" s="30" customFormat="1" ht="14.25" customHeight="1">
      <c r="A666" s="24">
        <v>4185</v>
      </c>
      <c r="B666" s="24" t="s">
        <v>693</v>
      </c>
      <c r="C666" s="25" t="s">
        <v>511</v>
      </c>
      <c r="D666" s="24" t="s">
        <v>27</v>
      </c>
      <c r="E666" s="191">
        <v>165.26</v>
      </c>
      <c r="F666" s="39">
        <v>167.04</v>
      </c>
      <c r="G666" s="192">
        <v>171.08</v>
      </c>
      <c r="H666" s="22">
        <v>1.7800000000000011</v>
      </c>
      <c r="I666" s="20">
        <v>8.0000000000012506E-2</v>
      </c>
      <c r="J666" s="20">
        <v>6.9999999999993179E-2</v>
      </c>
      <c r="K666" s="20">
        <v>1.1299999999999955</v>
      </c>
      <c r="L666" s="20">
        <v>0.49000000000000909</v>
      </c>
      <c r="M666" s="20">
        <v>0</v>
      </c>
      <c r="N666" s="20">
        <v>0.15999999999999659</v>
      </c>
      <c r="O666" s="27">
        <v>0.72999999999998977</v>
      </c>
      <c r="P666" s="198">
        <v>1.3800000000000239</v>
      </c>
      <c r="Q666" s="28">
        <f t="shared" si="112"/>
        <v>548240.00000000035</v>
      </c>
      <c r="R666" s="28">
        <f t="shared" si="113"/>
        <v>562320.00000000256</v>
      </c>
      <c r="S666" s="28">
        <f t="shared" si="122"/>
        <v>568480.00000000198</v>
      </c>
      <c r="T666" s="28">
        <f t="shared" si="121"/>
        <v>667920.00000000163</v>
      </c>
      <c r="U666" s="28">
        <f t="shared" si="114"/>
        <v>711040.00000000244</v>
      </c>
      <c r="V666" s="28">
        <f t="shared" si="115"/>
        <v>711040.00000000244</v>
      </c>
      <c r="W666" s="28">
        <f t="shared" si="116"/>
        <v>725120.0000000021</v>
      </c>
      <c r="X666" s="28">
        <f t="shared" si="117"/>
        <v>789360.00000000116</v>
      </c>
      <c r="Y666" s="28">
        <f t="shared" si="118"/>
        <v>910800.00000000326</v>
      </c>
      <c r="Z666" s="203">
        <f t="shared" si="119"/>
        <v>6194320.0000000168</v>
      </c>
      <c r="AA666" s="239">
        <v>6.6061456422064166</v>
      </c>
      <c r="AB666" s="180">
        <v>6.6772998189166168</v>
      </c>
      <c r="AC666" s="36">
        <v>6.8387958154948221</v>
      </c>
      <c r="AD666" s="207">
        <v>5.8200000000000216</v>
      </c>
      <c r="AE666" s="173">
        <f t="shared" si="120"/>
        <v>512160.00000000192</v>
      </c>
    </row>
    <row r="667" spans="1:70" s="18" customFormat="1">
      <c r="A667" s="12">
        <v>4186</v>
      </c>
      <c r="B667" s="12" t="s">
        <v>694</v>
      </c>
      <c r="C667" s="12" t="s">
        <v>511</v>
      </c>
      <c r="D667" s="12" t="s">
        <v>27</v>
      </c>
      <c r="E667" s="130">
        <v>72.78</v>
      </c>
      <c r="F667" s="12">
        <v>72.78</v>
      </c>
      <c r="G667" s="188">
        <v>72.72</v>
      </c>
      <c r="H667" s="12">
        <v>0</v>
      </c>
      <c r="I667" s="12">
        <v>0</v>
      </c>
      <c r="J667" s="12">
        <v>9.9999999999909051E-3</v>
      </c>
      <c r="K667" s="12">
        <v>0.61000000000001364</v>
      </c>
      <c r="L667" s="12">
        <v>0</v>
      </c>
      <c r="M667" s="12">
        <v>-0.68000000000000682</v>
      </c>
      <c r="N667" s="12">
        <v>0</v>
      </c>
      <c r="O667" s="13">
        <v>0</v>
      </c>
      <c r="P667" s="136">
        <v>0</v>
      </c>
      <c r="Q667" s="14">
        <f t="shared" si="112"/>
        <v>0</v>
      </c>
      <c r="R667" s="14">
        <f t="shared" si="113"/>
        <v>0</v>
      </c>
      <c r="S667" s="14">
        <f t="shared" si="122"/>
        <v>879.99999999919964</v>
      </c>
      <c r="T667" s="14">
        <f t="shared" si="121"/>
        <v>54560.0000000004</v>
      </c>
      <c r="U667" s="14">
        <f t="shared" si="114"/>
        <v>54560.0000000004</v>
      </c>
      <c r="V667" s="14">
        <f t="shared" si="115"/>
        <v>-5280.0000000001965</v>
      </c>
      <c r="W667" s="14">
        <f t="shared" si="116"/>
        <v>-5280.0000000001965</v>
      </c>
      <c r="X667" s="14">
        <f t="shared" si="117"/>
        <v>-5280.0000000001965</v>
      </c>
      <c r="Y667" s="14">
        <f t="shared" si="118"/>
        <v>-5280.0000000001965</v>
      </c>
      <c r="Z667" s="141">
        <f t="shared" si="119"/>
        <v>88879.999999999185</v>
      </c>
      <c r="AA667" s="130">
        <v>2.4397438905836211</v>
      </c>
      <c r="AB667" s="13">
        <v>2.4397438905836211</v>
      </c>
      <c r="AC667" s="36">
        <v>2.4377325600884987</v>
      </c>
      <c r="AD667" s="207">
        <v>0</v>
      </c>
      <c r="AE667" s="173">
        <f t="shared" si="120"/>
        <v>0</v>
      </c>
      <c r="AG667" s="13"/>
      <c r="AH667" s="14"/>
      <c r="AI667" s="15"/>
      <c r="AJ667" s="12"/>
      <c r="AK667" s="12"/>
      <c r="AL667" s="12"/>
      <c r="AM667" s="12"/>
      <c r="AN667" s="12"/>
      <c r="AO667" s="12"/>
      <c r="AP667" s="12"/>
      <c r="AQ667" s="12"/>
      <c r="AR667" s="12"/>
      <c r="AS667" s="12"/>
      <c r="AT667" s="12"/>
      <c r="AU667" s="12"/>
      <c r="AV667" s="12"/>
      <c r="AW667" s="12"/>
      <c r="AX667" s="12"/>
      <c r="AY667" s="12"/>
      <c r="AZ667" s="12"/>
      <c r="BA667" s="12"/>
      <c r="BB667" s="12"/>
      <c r="BC667" s="12"/>
      <c r="BD667" s="12"/>
      <c r="BE667" s="12"/>
      <c r="BF667" s="12"/>
      <c r="BG667" s="12"/>
      <c r="BH667" s="12"/>
      <c r="BI667" s="12"/>
      <c r="BJ667" s="12"/>
      <c r="BK667" s="12"/>
      <c r="BL667" s="12"/>
      <c r="BM667" s="12"/>
      <c r="BN667" s="12"/>
      <c r="BO667" s="12"/>
      <c r="BP667" s="12"/>
      <c r="BQ667" s="12"/>
      <c r="BR667" s="12"/>
    </row>
    <row r="668" spans="1:70" s="30" customFormat="1" ht="14.25" customHeight="1">
      <c r="A668" s="24">
        <v>4187</v>
      </c>
      <c r="B668" s="24" t="s">
        <v>695</v>
      </c>
      <c r="C668" s="25" t="s">
        <v>511</v>
      </c>
      <c r="D668" s="24" t="s">
        <v>27</v>
      </c>
      <c r="E668" s="191">
        <v>125.52</v>
      </c>
      <c r="F668" s="39">
        <v>127.8</v>
      </c>
      <c r="G668" s="192">
        <v>130.34</v>
      </c>
      <c r="H668" s="22">
        <v>2.2800000000000011</v>
      </c>
      <c r="I668" s="20">
        <v>1.0000000000005116E-2</v>
      </c>
      <c r="J668" s="20">
        <v>0</v>
      </c>
      <c r="K668" s="20">
        <v>0.55000000000001137</v>
      </c>
      <c r="L668" s="20">
        <v>1.3899999999999864</v>
      </c>
      <c r="M668" s="20">
        <v>0.28000000000000114</v>
      </c>
      <c r="N668" s="20">
        <v>0</v>
      </c>
      <c r="O668" s="27">
        <v>0.12999999999999545</v>
      </c>
      <c r="P668" s="198">
        <v>0.18000000000000682</v>
      </c>
      <c r="Q668" s="28">
        <f t="shared" si="112"/>
        <v>702240.00000000023</v>
      </c>
      <c r="R668" s="28">
        <f t="shared" si="113"/>
        <v>704000.00000000116</v>
      </c>
      <c r="S668" s="28">
        <f t="shared" si="122"/>
        <v>704000.00000000116</v>
      </c>
      <c r="T668" s="28">
        <f t="shared" si="121"/>
        <v>752400.00000000221</v>
      </c>
      <c r="U668" s="28">
        <f t="shared" si="114"/>
        <v>874720.00000000105</v>
      </c>
      <c r="V668" s="28">
        <f t="shared" si="115"/>
        <v>899360.00000000116</v>
      </c>
      <c r="W668" s="28">
        <f t="shared" si="116"/>
        <v>899360.00000000116</v>
      </c>
      <c r="X668" s="28">
        <f t="shared" si="117"/>
        <v>910800.00000000081</v>
      </c>
      <c r="Y668" s="28">
        <f t="shared" si="118"/>
        <v>926640.0000000014</v>
      </c>
      <c r="Z668" s="203">
        <f t="shared" si="119"/>
        <v>7373520.0000000112</v>
      </c>
      <c r="AA668" s="239">
        <v>5.1639870324353669</v>
      </c>
      <c r="AB668" s="180">
        <v>5.2577879441144031</v>
      </c>
      <c r="AC668" s="36">
        <v>5.3622854509849089</v>
      </c>
      <c r="AD668" s="207">
        <v>4.8200000000000074</v>
      </c>
      <c r="AE668" s="173">
        <f t="shared" si="120"/>
        <v>424160.00000000064</v>
      </c>
    </row>
    <row r="669" spans="1:70" s="30" customFormat="1" ht="14.25" customHeight="1">
      <c r="A669" s="24">
        <v>4188</v>
      </c>
      <c r="B669" s="24" t="s">
        <v>696</v>
      </c>
      <c r="C669" s="25" t="s">
        <v>511</v>
      </c>
      <c r="D669" s="24" t="s">
        <v>27</v>
      </c>
      <c r="E669" s="191">
        <v>20.82</v>
      </c>
      <c r="F669" s="39">
        <v>21.19</v>
      </c>
      <c r="G669" s="192">
        <v>21.19</v>
      </c>
      <c r="H669" s="22">
        <v>0.37000000000000099</v>
      </c>
      <c r="I669" s="20">
        <v>0</v>
      </c>
      <c r="J669" s="20">
        <v>0</v>
      </c>
      <c r="K669" s="20">
        <v>0</v>
      </c>
      <c r="L669" s="20">
        <v>0</v>
      </c>
      <c r="M669" s="20">
        <v>0</v>
      </c>
      <c r="N669" s="20">
        <v>0</v>
      </c>
      <c r="O669" s="27">
        <v>0</v>
      </c>
      <c r="P669" s="198">
        <v>0</v>
      </c>
      <c r="Q669" s="28">
        <f t="shared" si="112"/>
        <v>113960.00000000031</v>
      </c>
      <c r="R669" s="28">
        <f t="shared" si="113"/>
        <v>113960.00000000031</v>
      </c>
      <c r="S669" s="28">
        <f t="shared" si="122"/>
        <v>113960.00000000031</v>
      </c>
      <c r="T669" s="28">
        <f t="shared" si="121"/>
        <v>113960.00000000031</v>
      </c>
      <c r="U669" s="28">
        <f t="shared" si="114"/>
        <v>113960.00000000031</v>
      </c>
      <c r="V669" s="28">
        <f t="shared" si="115"/>
        <v>113960.00000000031</v>
      </c>
      <c r="W669" s="28">
        <f t="shared" si="116"/>
        <v>113960.00000000031</v>
      </c>
      <c r="X669" s="28">
        <f t="shared" si="117"/>
        <v>113960.00000000031</v>
      </c>
      <c r="Y669" s="28">
        <f t="shared" si="118"/>
        <v>113960.00000000031</v>
      </c>
      <c r="Z669" s="203">
        <f t="shared" si="119"/>
        <v>1025640.0000000029</v>
      </c>
      <c r="AA669" s="239">
        <v>2.9668262653898765</v>
      </c>
      <c r="AB669" s="180">
        <v>3.019550843593251</v>
      </c>
      <c r="AC669" s="36">
        <v>3.019550843593251</v>
      </c>
      <c r="AD669" s="207">
        <v>0.37000000000000099</v>
      </c>
      <c r="AE669" s="173">
        <f t="shared" si="120"/>
        <v>32560.000000000087</v>
      </c>
    </row>
    <row r="670" spans="1:70" s="30" customFormat="1" ht="14.25" customHeight="1">
      <c r="A670" s="24">
        <v>4189</v>
      </c>
      <c r="B670" s="24" t="s">
        <v>697</v>
      </c>
      <c r="C670" s="25" t="s">
        <v>511</v>
      </c>
      <c r="D670" s="24" t="s">
        <v>27</v>
      </c>
      <c r="E670" s="191">
        <v>156.88</v>
      </c>
      <c r="F670" s="39">
        <v>160.16</v>
      </c>
      <c r="G670" s="192">
        <v>167.29</v>
      </c>
      <c r="H670" s="22">
        <v>3.2800000000000011</v>
      </c>
      <c r="I670" s="20">
        <v>1.1399999999999864</v>
      </c>
      <c r="J670" s="20">
        <v>0.11000000000004206</v>
      </c>
      <c r="K670" s="20">
        <v>0.71999999999997044</v>
      </c>
      <c r="L670" s="20">
        <v>0.13999999999998636</v>
      </c>
      <c r="M670" s="20">
        <v>2.3300000000000409</v>
      </c>
      <c r="N670" s="20">
        <v>0.61999999999997613</v>
      </c>
      <c r="O670" s="27">
        <v>1.1200000000000045</v>
      </c>
      <c r="P670" s="198">
        <v>0.94999999999998863</v>
      </c>
      <c r="Q670" s="28">
        <f t="shared" si="112"/>
        <v>1010240.0000000002</v>
      </c>
      <c r="R670" s="28">
        <f t="shared" si="113"/>
        <v>1210879.9999999979</v>
      </c>
      <c r="S670" s="28">
        <f t="shared" si="122"/>
        <v>1220560.0000000016</v>
      </c>
      <c r="T670" s="28">
        <f t="shared" si="121"/>
        <v>1283919.9999999991</v>
      </c>
      <c r="U670" s="28">
        <f t="shared" si="114"/>
        <v>1296239.9999999979</v>
      </c>
      <c r="V670" s="28">
        <f t="shared" si="115"/>
        <v>1501280.0000000014</v>
      </c>
      <c r="W670" s="28">
        <f t="shared" si="116"/>
        <v>1555839.9999999993</v>
      </c>
      <c r="X670" s="28">
        <f t="shared" si="117"/>
        <v>1654399.9999999998</v>
      </c>
      <c r="Y670" s="28">
        <f t="shared" si="118"/>
        <v>1737999.9999999988</v>
      </c>
      <c r="Z670" s="203">
        <f t="shared" si="119"/>
        <v>12471359.999999996</v>
      </c>
      <c r="AA670" s="239">
        <v>5.9388924011099453</v>
      </c>
      <c r="AB670" s="180">
        <v>6.0630609826731838</v>
      </c>
      <c r="AC670" s="36">
        <v>6.3329762224737562</v>
      </c>
      <c r="AD670" s="207">
        <v>10.409999999999997</v>
      </c>
      <c r="AE670" s="173">
        <f t="shared" si="120"/>
        <v>916079.99999999965</v>
      </c>
    </row>
    <row r="671" spans="1:70" s="30" customFormat="1" ht="14.25" customHeight="1">
      <c r="A671" s="24">
        <v>4190</v>
      </c>
      <c r="B671" s="24" t="s">
        <v>698</v>
      </c>
      <c r="C671" s="25" t="s">
        <v>511</v>
      </c>
      <c r="D671" s="24" t="s">
        <v>27</v>
      </c>
      <c r="E671" s="191">
        <v>168.11</v>
      </c>
      <c r="F671" s="39">
        <v>172.5</v>
      </c>
      <c r="G671" s="192">
        <v>177.05</v>
      </c>
      <c r="H671" s="22">
        <v>4.3899999999999864</v>
      </c>
      <c r="I671" s="20">
        <v>0.12000000000000455</v>
      </c>
      <c r="J671" s="20">
        <v>-0.10999999999998522</v>
      </c>
      <c r="K671" s="20">
        <v>1.0299999999999727</v>
      </c>
      <c r="L671" s="20">
        <v>2.0600000000000307</v>
      </c>
      <c r="M671" s="20">
        <v>0.6799999999999784</v>
      </c>
      <c r="N671" s="20">
        <v>0.10999999999998522</v>
      </c>
      <c r="O671" s="27">
        <v>6.0000000000030695E-2</v>
      </c>
      <c r="P671" s="198">
        <v>0.59999999999999432</v>
      </c>
      <c r="Q671" s="28">
        <f t="shared" si="112"/>
        <v>1352119.9999999958</v>
      </c>
      <c r="R671" s="28">
        <f t="shared" si="113"/>
        <v>1373239.9999999965</v>
      </c>
      <c r="S671" s="28">
        <f t="shared" si="122"/>
        <v>1363559.9999999979</v>
      </c>
      <c r="T671" s="28">
        <f t="shared" si="121"/>
        <v>1454199.9999999956</v>
      </c>
      <c r="U671" s="28">
        <f t="shared" si="114"/>
        <v>1635479.9999999984</v>
      </c>
      <c r="V671" s="28">
        <f t="shared" si="115"/>
        <v>1695319.9999999965</v>
      </c>
      <c r="W671" s="28">
        <f t="shared" si="116"/>
        <v>1704999.9999999951</v>
      </c>
      <c r="X671" s="28">
        <f t="shared" si="117"/>
        <v>1710279.9999999979</v>
      </c>
      <c r="Y671" s="28">
        <f t="shared" si="118"/>
        <v>1763079.9999999974</v>
      </c>
      <c r="Z671" s="203">
        <f t="shared" si="119"/>
        <v>14052279.999999972</v>
      </c>
      <c r="AA671" s="239">
        <v>1.9858107437665085</v>
      </c>
      <c r="AB671" s="180">
        <v>2.0376679156488171</v>
      </c>
      <c r="AC671" s="36">
        <v>2.0914150983514386</v>
      </c>
      <c r="AD671" s="207">
        <v>8.9399999999999977</v>
      </c>
      <c r="AE671" s="173">
        <f t="shared" si="120"/>
        <v>786719.99999999977</v>
      </c>
    </row>
    <row r="672" spans="1:70" s="30" customFormat="1" ht="14.25" customHeight="1">
      <c r="A672" s="24">
        <v>4191</v>
      </c>
      <c r="B672" s="24" t="s">
        <v>699</v>
      </c>
      <c r="C672" s="25" t="s">
        <v>511</v>
      </c>
      <c r="D672" s="24" t="s">
        <v>27</v>
      </c>
      <c r="E672" s="191">
        <v>43.31</v>
      </c>
      <c r="F672" s="39">
        <v>44.230000000000004</v>
      </c>
      <c r="G672" s="192">
        <v>44.879999999999995</v>
      </c>
      <c r="H672" s="22">
        <v>0.92000000000000171</v>
      </c>
      <c r="I672" s="20">
        <v>0.39999999999999858</v>
      </c>
      <c r="J672" s="20">
        <v>0</v>
      </c>
      <c r="K672" s="20">
        <v>6.0000000000002274E-2</v>
      </c>
      <c r="L672" s="20">
        <v>9.9999999999909051E-3</v>
      </c>
      <c r="M672" s="20">
        <v>0</v>
      </c>
      <c r="N672" s="20">
        <v>0.13000000000000256</v>
      </c>
      <c r="O672" s="27">
        <v>0</v>
      </c>
      <c r="P672" s="198">
        <v>4.9999999999997158E-2</v>
      </c>
      <c r="Q672" s="28">
        <f t="shared" si="112"/>
        <v>283360.00000000058</v>
      </c>
      <c r="R672" s="28">
        <f t="shared" si="113"/>
        <v>353760.00000000035</v>
      </c>
      <c r="S672" s="28">
        <f t="shared" si="122"/>
        <v>353760.00000000035</v>
      </c>
      <c r="T672" s="28">
        <f t="shared" si="121"/>
        <v>359040.00000000052</v>
      </c>
      <c r="U672" s="28">
        <f t="shared" si="114"/>
        <v>359919.99999999971</v>
      </c>
      <c r="V672" s="28">
        <f t="shared" si="115"/>
        <v>359919.99999999971</v>
      </c>
      <c r="W672" s="28">
        <f t="shared" si="116"/>
        <v>371359.99999999994</v>
      </c>
      <c r="X672" s="28">
        <f t="shared" si="117"/>
        <v>371359.99999999994</v>
      </c>
      <c r="Y672" s="28">
        <f t="shared" si="118"/>
        <v>375759.99999999971</v>
      </c>
      <c r="Z672" s="203">
        <f t="shared" si="119"/>
        <v>3188240.0000000009</v>
      </c>
      <c r="AA672" s="239">
        <v>3.8514553005308985</v>
      </c>
      <c r="AB672" s="180">
        <v>3.9332687125948196</v>
      </c>
      <c r="AC672" s="36">
        <v>3.9910716667704143</v>
      </c>
      <c r="AD672" s="207">
        <v>1.569999999999993</v>
      </c>
      <c r="AE672" s="173">
        <f t="shared" si="120"/>
        <v>138159.99999999939</v>
      </c>
    </row>
    <row r="673" spans="1:31" s="30" customFormat="1" ht="14.25" customHeight="1">
      <c r="A673" s="24">
        <v>4192</v>
      </c>
      <c r="B673" s="24" t="s">
        <v>700</v>
      </c>
      <c r="C673" s="25" t="s">
        <v>511</v>
      </c>
      <c r="D673" s="24" t="s">
        <v>27</v>
      </c>
      <c r="E673" s="191">
        <v>144.58000000000001</v>
      </c>
      <c r="F673" s="39">
        <v>154.39000000000001</v>
      </c>
      <c r="G673" s="192">
        <v>160.22</v>
      </c>
      <c r="H673" s="22">
        <v>9.8100000000000023</v>
      </c>
      <c r="I673" s="20">
        <v>3.9999999999992042E-2</v>
      </c>
      <c r="J673" s="20">
        <v>0</v>
      </c>
      <c r="K673" s="20">
        <v>3.0999999999999943</v>
      </c>
      <c r="L673" s="20">
        <v>0.28999999999999204</v>
      </c>
      <c r="M673" s="20">
        <v>-0.15000000000000568</v>
      </c>
      <c r="N673" s="20">
        <v>-0.34999999999996589</v>
      </c>
      <c r="O673" s="27">
        <v>1.2499999999999716</v>
      </c>
      <c r="P673" s="198">
        <v>1.6500000000000057</v>
      </c>
      <c r="Q673" s="28">
        <f t="shared" si="112"/>
        <v>3021480.0000000005</v>
      </c>
      <c r="R673" s="28">
        <f t="shared" si="113"/>
        <v>3028519.9999999991</v>
      </c>
      <c r="S673" s="28">
        <f t="shared" si="122"/>
        <v>3028519.9999999991</v>
      </c>
      <c r="T673" s="28">
        <f t="shared" si="121"/>
        <v>3301319.9999999986</v>
      </c>
      <c r="U673" s="28">
        <f t="shared" si="114"/>
        <v>3326839.9999999981</v>
      </c>
      <c r="V673" s="28">
        <f t="shared" si="115"/>
        <v>3313639.9999999977</v>
      </c>
      <c r="W673" s="28">
        <f t="shared" si="116"/>
        <v>3282840.0000000005</v>
      </c>
      <c r="X673" s="28">
        <f t="shared" si="117"/>
        <v>3392839.9999999981</v>
      </c>
      <c r="Y673" s="28">
        <f t="shared" si="118"/>
        <v>3538039.9999999986</v>
      </c>
      <c r="Z673" s="203">
        <f t="shared" si="119"/>
        <v>29234039.999999993</v>
      </c>
      <c r="AA673" s="239">
        <v>7.5475834995145084</v>
      </c>
      <c r="AB673" s="180">
        <v>8.0596999342235769</v>
      </c>
      <c r="AC673" s="36">
        <v>8.3640463984798323</v>
      </c>
      <c r="AD673" s="207">
        <v>15.639999999999986</v>
      </c>
      <c r="AE673" s="173">
        <f t="shared" si="120"/>
        <v>1376319.9999999988</v>
      </c>
    </row>
    <row r="674" spans="1:31" s="30" customFormat="1" ht="14.25" customHeight="1">
      <c r="A674" s="24">
        <v>4193</v>
      </c>
      <c r="B674" s="24" t="s">
        <v>701</v>
      </c>
      <c r="C674" s="25" t="s">
        <v>511</v>
      </c>
      <c r="D674" s="24" t="s">
        <v>27</v>
      </c>
      <c r="E674" s="191">
        <v>29.1</v>
      </c>
      <c r="F674" s="39">
        <v>29.1</v>
      </c>
      <c r="G674" s="192">
        <v>29.2</v>
      </c>
      <c r="H674" s="22">
        <v>0</v>
      </c>
      <c r="I674" s="20">
        <v>3.0000000000001137E-2</v>
      </c>
      <c r="J674" s="20">
        <v>0</v>
      </c>
      <c r="K674" s="20">
        <v>0</v>
      </c>
      <c r="L674" s="20">
        <v>0</v>
      </c>
      <c r="M674" s="20">
        <v>0</v>
      </c>
      <c r="N674" s="20">
        <v>0</v>
      </c>
      <c r="O674" s="27">
        <v>0</v>
      </c>
      <c r="P674" s="198">
        <v>7.0000000000000284E-2</v>
      </c>
      <c r="Q674" s="28">
        <f t="shared" si="112"/>
        <v>0</v>
      </c>
      <c r="R674" s="28">
        <f t="shared" si="113"/>
        <v>5280.0000000002001</v>
      </c>
      <c r="S674" s="28">
        <f t="shared" si="122"/>
        <v>5280.0000000002001</v>
      </c>
      <c r="T674" s="28">
        <f t="shared" si="121"/>
        <v>5280.0000000002001</v>
      </c>
      <c r="U674" s="28">
        <f t="shared" si="114"/>
        <v>5280.0000000002001</v>
      </c>
      <c r="V674" s="28">
        <f t="shared" si="115"/>
        <v>5280.0000000002001</v>
      </c>
      <c r="W674" s="28">
        <f t="shared" si="116"/>
        <v>5280.0000000002001</v>
      </c>
      <c r="X674" s="28">
        <f t="shared" si="117"/>
        <v>5280.0000000002001</v>
      </c>
      <c r="Y674" s="28">
        <f t="shared" si="118"/>
        <v>11440.000000000226</v>
      </c>
      <c r="Z674" s="203">
        <f t="shared" si="119"/>
        <v>48400.000000001623</v>
      </c>
      <c r="AA674" s="239">
        <v>6.4537591483699268</v>
      </c>
      <c r="AB674" s="180">
        <v>6.4537591483699268</v>
      </c>
      <c r="AC674" s="36">
        <v>6.4759370148591708</v>
      </c>
      <c r="AD674" s="207">
        <v>9.9999999999997868E-2</v>
      </c>
      <c r="AE674" s="173">
        <f t="shared" si="120"/>
        <v>8799.9999999998126</v>
      </c>
    </row>
    <row r="675" spans="1:31" s="30" customFormat="1" ht="14.25" customHeight="1">
      <c r="A675" s="24">
        <v>4194</v>
      </c>
      <c r="B675" s="24" t="s">
        <v>702</v>
      </c>
      <c r="C675" s="25" t="s">
        <v>511</v>
      </c>
      <c r="D675" s="24" t="s">
        <v>27</v>
      </c>
      <c r="E675" s="191">
        <v>90.48</v>
      </c>
      <c r="F675" s="39">
        <v>92.34</v>
      </c>
      <c r="G675" s="192">
        <v>134.87</v>
      </c>
      <c r="H675" s="22">
        <v>1.8599999999999994</v>
      </c>
      <c r="I675" s="20">
        <v>0.32999999999999829</v>
      </c>
      <c r="J675" s="20">
        <v>-0.29999999999999716</v>
      </c>
      <c r="K675" s="20">
        <v>2.9999999999986926E-2</v>
      </c>
      <c r="L675" s="20">
        <v>0.45000000000001705</v>
      </c>
      <c r="M675" s="20">
        <v>7.9999999999998295E-2</v>
      </c>
      <c r="N675" s="20">
        <v>0.57999999999999829</v>
      </c>
      <c r="O675" s="27">
        <v>8.5600000000000023</v>
      </c>
      <c r="P675" s="198">
        <v>32.799999999999997</v>
      </c>
      <c r="Q675" s="28">
        <f t="shared" si="112"/>
        <v>572879.99999999977</v>
      </c>
      <c r="R675" s="28">
        <f t="shared" si="113"/>
        <v>630959.99999999942</v>
      </c>
      <c r="S675" s="28">
        <f t="shared" si="122"/>
        <v>604559.99999999965</v>
      </c>
      <c r="T675" s="28">
        <f t="shared" si="121"/>
        <v>607199.99999999849</v>
      </c>
      <c r="U675" s="28">
        <f t="shared" si="114"/>
        <v>646800</v>
      </c>
      <c r="V675" s="28">
        <f t="shared" si="115"/>
        <v>653839.99999999988</v>
      </c>
      <c r="W675" s="28">
        <f t="shared" si="116"/>
        <v>704879.99999999977</v>
      </c>
      <c r="X675" s="28">
        <f t="shared" si="117"/>
        <v>1458160</v>
      </c>
      <c r="Y675" s="28">
        <f t="shared" si="118"/>
        <v>4344560</v>
      </c>
      <c r="Z675" s="203">
        <f t="shared" si="119"/>
        <v>10223839.999999996</v>
      </c>
      <c r="AA675" s="239">
        <v>9.6700759883292182</v>
      </c>
      <c r="AB675" s="180">
        <v>9.8688640225720601</v>
      </c>
      <c r="AC675" s="36">
        <v>14.414269988350595</v>
      </c>
      <c r="AD675" s="207">
        <v>44.39</v>
      </c>
      <c r="AE675" s="173">
        <f t="shared" si="120"/>
        <v>3906320</v>
      </c>
    </row>
    <row r="676" spans="1:31" s="30" customFormat="1" ht="14.25" customHeight="1">
      <c r="A676" s="24">
        <v>4195</v>
      </c>
      <c r="B676" s="24" t="s">
        <v>703</v>
      </c>
      <c r="C676" s="25" t="s">
        <v>511</v>
      </c>
      <c r="D676" s="24" t="s">
        <v>27</v>
      </c>
      <c r="E676" s="191">
        <v>41.660000000000004</v>
      </c>
      <c r="F676" s="39">
        <v>42.02</v>
      </c>
      <c r="G676" s="192">
        <v>43.18</v>
      </c>
      <c r="H676" s="22">
        <v>0.35999999999999943</v>
      </c>
      <c r="I676" s="20">
        <v>9.0000000000003411E-2</v>
      </c>
      <c r="J676" s="20">
        <v>0</v>
      </c>
      <c r="K676" s="20">
        <v>-1.9999999999996021E-2</v>
      </c>
      <c r="L676" s="20">
        <v>3.9999999999999147E-2</v>
      </c>
      <c r="M676" s="20">
        <v>0</v>
      </c>
      <c r="N676" s="20">
        <v>1.0499999999999972</v>
      </c>
      <c r="O676" s="27">
        <v>0</v>
      </c>
      <c r="P676" s="198">
        <v>0</v>
      </c>
      <c r="Q676" s="28">
        <f t="shared" si="112"/>
        <v>110879.99999999983</v>
      </c>
      <c r="R676" s="28">
        <f t="shared" si="113"/>
        <v>126720.00000000042</v>
      </c>
      <c r="S676" s="28">
        <f t="shared" si="122"/>
        <v>126720.00000000042</v>
      </c>
      <c r="T676" s="28">
        <f t="shared" si="121"/>
        <v>124960.00000000077</v>
      </c>
      <c r="U676" s="28">
        <f t="shared" si="114"/>
        <v>128480.0000000007</v>
      </c>
      <c r="V676" s="28">
        <f t="shared" si="115"/>
        <v>128480.0000000007</v>
      </c>
      <c r="W676" s="28">
        <f t="shared" si="116"/>
        <v>220880.00000000047</v>
      </c>
      <c r="X676" s="28">
        <f t="shared" si="117"/>
        <v>220880.00000000047</v>
      </c>
      <c r="Y676" s="28">
        <f t="shared" si="118"/>
        <v>220880.00000000047</v>
      </c>
      <c r="Z676" s="203">
        <f t="shared" si="119"/>
        <v>1408880.0000000042</v>
      </c>
      <c r="AA676" s="239">
        <v>3.9327858019446813</v>
      </c>
      <c r="AB676" s="180">
        <v>3.9667705088265843</v>
      </c>
      <c r="AC676" s="36">
        <v>4.0762767865571607</v>
      </c>
      <c r="AD676" s="207">
        <v>1.519999999999996</v>
      </c>
      <c r="AE676" s="173">
        <f t="shared" si="120"/>
        <v>133759.99999999965</v>
      </c>
    </row>
    <row r="677" spans="1:31" s="30" customFormat="1" ht="14.25" customHeight="1">
      <c r="A677" s="24">
        <v>4196</v>
      </c>
      <c r="B677" s="24" t="s">
        <v>704</v>
      </c>
      <c r="C677" s="25" t="s">
        <v>511</v>
      </c>
      <c r="D677" s="24" t="s">
        <v>27</v>
      </c>
      <c r="E677" s="191">
        <v>66.05</v>
      </c>
      <c r="F677" s="39">
        <v>66.77</v>
      </c>
      <c r="G677" s="192">
        <v>66.89</v>
      </c>
      <c r="H677" s="22">
        <v>0.71999999999999886</v>
      </c>
      <c r="I677" s="20">
        <v>4.0000000000006253E-2</v>
      </c>
      <c r="J677" s="20">
        <v>0</v>
      </c>
      <c r="K677" s="20">
        <v>6.0000000000002274E-2</v>
      </c>
      <c r="L677" s="20">
        <v>0</v>
      </c>
      <c r="M677" s="20">
        <v>0</v>
      </c>
      <c r="N677" s="20">
        <v>0</v>
      </c>
      <c r="O677" s="27">
        <v>0</v>
      </c>
      <c r="P677" s="198">
        <v>1.9999999999996021E-2</v>
      </c>
      <c r="Q677" s="28">
        <f t="shared" si="112"/>
        <v>221759.99999999965</v>
      </c>
      <c r="R677" s="28">
        <f t="shared" si="113"/>
        <v>228800.00000000076</v>
      </c>
      <c r="S677" s="28">
        <f t="shared" si="122"/>
        <v>228800.00000000076</v>
      </c>
      <c r="T677" s="28">
        <f t="shared" si="121"/>
        <v>234080.00000000096</v>
      </c>
      <c r="U677" s="28">
        <f t="shared" si="114"/>
        <v>234080.00000000096</v>
      </c>
      <c r="V677" s="28">
        <f t="shared" si="115"/>
        <v>234080.00000000096</v>
      </c>
      <c r="W677" s="28">
        <f t="shared" si="116"/>
        <v>234080.00000000096</v>
      </c>
      <c r="X677" s="28">
        <f t="shared" si="117"/>
        <v>234080.00000000096</v>
      </c>
      <c r="Y677" s="28">
        <f t="shared" si="118"/>
        <v>235840.00000000061</v>
      </c>
      <c r="Z677" s="203">
        <f t="shared" si="119"/>
        <v>2085600.0000000065</v>
      </c>
      <c r="AA677" s="239">
        <v>7.4165983583547606</v>
      </c>
      <c r="AB677" s="180">
        <v>7.4974454562808077</v>
      </c>
      <c r="AC677" s="36">
        <v>7.5109199726018163</v>
      </c>
      <c r="AD677" s="207">
        <v>0.84000000000000352</v>
      </c>
      <c r="AE677" s="173">
        <f t="shared" si="120"/>
        <v>73920.000000000306</v>
      </c>
    </row>
    <row r="678" spans="1:31" s="30" customFormat="1" ht="14.25" customHeight="1">
      <c r="A678" s="24">
        <v>4197</v>
      </c>
      <c r="B678" s="24" t="s">
        <v>705</v>
      </c>
      <c r="C678" s="25" t="s">
        <v>511</v>
      </c>
      <c r="D678" s="24" t="s">
        <v>27</v>
      </c>
      <c r="E678" s="191">
        <v>119.12</v>
      </c>
      <c r="F678" s="39">
        <v>120.52000000000001</v>
      </c>
      <c r="G678" s="192">
        <v>121.31</v>
      </c>
      <c r="H678" s="22">
        <v>1.4000000000000057</v>
      </c>
      <c r="I678" s="20">
        <v>5.9999999999988063E-2</v>
      </c>
      <c r="J678" s="20">
        <v>0</v>
      </c>
      <c r="K678" s="20">
        <v>6.0000000000002274E-2</v>
      </c>
      <c r="L678" s="20">
        <v>0.18000000000000682</v>
      </c>
      <c r="M678" s="20">
        <v>0</v>
      </c>
      <c r="N678" s="20">
        <v>0</v>
      </c>
      <c r="O678" s="27">
        <v>0.31000000000000227</v>
      </c>
      <c r="P678" s="198">
        <v>0.17999999999999261</v>
      </c>
      <c r="Q678" s="28">
        <f t="shared" si="112"/>
        <v>431200.00000000169</v>
      </c>
      <c r="R678" s="28">
        <f t="shared" si="113"/>
        <v>441759.99999999959</v>
      </c>
      <c r="S678" s="28">
        <f t="shared" si="122"/>
        <v>441759.99999999959</v>
      </c>
      <c r="T678" s="28">
        <f t="shared" si="121"/>
        <v>447039.99999999977</v>
      </c>
      <c r="U678" s="28">
        <f t="shared" si="114"/>
        <v>462880.00000000035</v>
      </c>
      <c r="V678" s="28">
        <f t="shared" si="115"/>
        <v>462880.00000000035</v>
      </c>
      <c r="W678" s="28">
        <f t="shared" si="116"/>
        <v>462880.00000000035</v>
      </c>
      <c r="X678" s="28">
        <f t="shared" si="117"/>
        <v>490160.00000000052</v>
      </c>
      <c r="Y678" s="28">
        <f t="shared" si="118"/>
        <v>505999.99999999988</v>
      </c>
      <c r="Z678" s="203">
        <f t="shared" si="119"/>
        <v>4146560.0000000023</v>
      </c>
      <c r="AA678" s="239">
        <v>5.9791992932578397</v>
      </c>
      <c r="AB678" s="180">
        <v>6.0494719511705419</v>
      </c>
      <c r="AC678" s="36">
        <v>6.0891258081355666</v>
      </c>
      <c r="AD678" s="207">
        <v>2.1899999999999977</v>
      </c>
      <c r="AE678" s="173">
        <f t="shared" si="120"/>
        <v>192719.9999999998</v>
      </c>
    </row>
    <row r="679" spans="1:31" s="30" customFormat="1" ht="14.25" customHeight="1">
      <c r="A679" s="24">
        <v>4198</v>
      </c>
      <c r="B679" s="24" t="s">
        <v>706</v>
      </c>
      <c r="C679" s="25" t="s">
        <v>511</v>
      </c>
      <c r="D679" s="24" t="s">
        <v>27</v>
      </c>
      <c r="E679" s="191">
        <v>80.710000000000008</v>
      </c>
      <c r="F679" s="39">
        <v>91.360000000000014</v>
      </c>
      <c r="G679" s="192">
        <v>95.179999999999993</v>
      </c>
      <c r="H679" s="22">
        <v>10.650000000000006</v>
      </c>
      <c r="I679" s="20">
        <v>2.9999999999986926E-2</v>
      </c>
      <c r="J679" s="20">
        <v>0</v>
      </c>
      <c r="K679" s="20">
        <v>0.59000000000000341</v>
      </c>
      <c r="L679" s="20">
        <v>0.26999999999999602</v>
      </c>
      <c r="M679" s="20">
        <v>0.34000000000000341</v>
      </c>
      <c r="N679" s="20">
        <v>0.12000000000000455</v>
      </c>
      <c r="O679" s="27">
        <v>2.4500000000000028</v>
      </c>
      <c r="P679" s="198">
        <v>1.999999999998181E-2</v>
      </c>
      <c r="Q679" s="28">
        <f t="shared" si="112"/>
        <v>3280200.0000000019</v>
      </c>
      <c r="R679" s="28">
        <f t="shared" si="113"/>
        <v>3285479.9999999995</v>
      </c>
      <c r="S679" s="28">
        <f t="shared" si="122"/>
        <v>3285479.9999999995</v>
      </c>
      <c r="T679" s="28">
        <f t="shared" si="121"/>
        <v>3337400</v>
      </c>
      <c r="U679" s="28">
        <f t="shared" si="114"/>
        <v>3361159.9999999995</v>
      </c>
      <c r="V679" s="28">
        <f t="shared" si="115"/>
        <v>3391080</v>
      </c>
      <c r="W679" s="28">
        <f t="shared" si="116"/>
        <v>3401640.0000000005</v>
      </c>
      <c r="X679" s="28">
        <f t="shared" si="117"/>
        <v>3617240.0000000009</v>
      </c>
      <c r="Y679" s="28">
        <f t="shared" si="118"/>
        <v>3618999.9999999995</v>
      </c>
      <c r="Z679" s="203">
        <f t="shared" si="119"/>
        <v>30578680</v>
      </c>
      <c r="AA679" s="239">
        <v>10.744285733303158</v>
      </c>
      <c r="AB679" s="180">
        <v>12.162036235839137</v>
      </c>
      <c r="AC679" s="36">
        <v>12.670562707171287</v>
      </c>
      <c r="AD679" s="207">
        <v>14.469999999999985</v>
      </c>
      <c r="AE679" s="173">
        <f t="shared" si="120"/>
        <v>1273359.9999999986</v>
      </c>
    </row>
    <row r="680" spans="1:31" s="30" customFormat="1" ht="14.25" customHeight="1">
      <c r="A680" s="24">
        <v>4199</v>
      </c>
      <c r="B680" s="24" t="s">
        <v>707</v>
      </c>
      <c r="C680" s="25" t="s">
        <v>511</v>
      </c>
      <c r="D680" s="24" t="s">
        <v>27</v>
      </c>
      <c r="E680" s="191">
        <v>53.1</v>
      </c>
      <c r="F680" s="39">
        <v>53.32</v>
      </c>
      <c r="G680" s="192">
        <v>54.54</v>
      </c>
      <c r="H680" s="22">
        <v>0.21999999999999886</v>
      </c>
      <c r="I680" s="20">
        <v>0.17000000000000171</v>
      </c>
      <c r="J680" s="20">
        <v>0</v>
      </c>
      <c r="K680" s="20">
        <v>0</v>
      </c>
      <c r="L680" s="20">
        <v>0</v>
      </c>
      <c r="M680" s="20">
        <v>1.0499999999999972</v>
      </c>
      <c r="N680" s="20">
        <v>0</v>
      </c>
      <c r="O680" s="27">
        <v>0</v>
      </c>
      <c r="P680" s="198">
        <v>0</v>
      </c>
      <c r="Q680" s="28">
        <f t="shared" si="112"/>
        <v>67759.999999999651</v>
      </c>
      <c r="R680" s="28">
        <f t="shared" si="113"/>
        <v>97679.999999999942</v>
      </c>
      <c r="S680" s="28">
        <f t="shared" si="122"/>
        <v>97679.999999999942</v>
      </c>
      <c r="T680" s="28">
        <f t="shared" si="121"/>
        <v>97679.999999999942</v>
      </c>
      <c r="U680" s="28">
        <f t="shared" si="114"/>
        <v>97679.999999999942</v>
      </c>
      <c r="V680" s="28">
        <f t="shared" si="115"/>
        <v>190079.99999999971</v>
      </c>
      <c r="W680" s="28">
        <f t="shared" si="116"/>
        <v>190079.99999999971</v>
      </c>
      <c r="X680" s="28">
        <f t="shared" si="117"/>
        <v>190079.99999999971</v>
      </c>
      <c r="Y680" s="28">
        <f t="shared" si="118"/>
        <v>190079.99999999971</v>
      </c>
      <c r="Z680" s="203">
        <f t="shared" si="119"/>
        <v>1218799.9999999984</v>
      </c>
      <c r="AA680" s="239">
        <v>5.0518023803407823</v>
      </c>
      <c r="AB680" s="180">
        <v>5.0727326350239261</v>
      </c>
      <c r="AC680" s="36">
        <v>5.1888004109940908</v>
      </c>
      <c r="AD680" s="207">
        <v>1.4399999999999977</v>
      </c>
      <c r="AE680" s="173">
        <f t="shared" si="120"/>
        <v>126719.9999999998</v>
      </c>
    </row>
    <row r="681" spans="1:31" s="30" customFormat="1" ht="14.25" customHeight="1">
      <c r="A681" s="24">
        <v>4200</v>
      </c>
      <c r="B681" s="24" t="s">
        <v>708</v>
      </c>
      <c r="C681" s="25" t="s">
        <v>511</v>
      </c>
      <c r="D681" s="24" t="s">
        <v>27</v>
      </c>
      <c r="E681" s="191">
        <v>26.5</v>
      </c>
      <c r="F681" s="39">
        <v>27.2</v>
      </c>
      <c r="G681" s="192">
        <v>27.27</v>
      </c>
      <c r="H681" s="22">
        <v>0.69999999999999929</v>
      </c>
      <c r="I681" s="20">
        <v>0</v>
      </c>
      <c r="J681" s="20">
        <v>0</v>
      </c>
      <c r="K681" s="20">
        <v>0</v>
      </c>
      <c r="L681" s="20">
        <v>0</v>
      </c>
      <c r="M681" s="20">
        <v>7.0000000000000284E-2</v>
      </c>
      <c r="N681" s="20">
        <v>0</v>
      </c>
      <c r="O681" s="27">
        <v>0</v>
      </c>
      <c r="P681" s="198">
        <v>0</v>
      </c>
      <c r="Q681" s="28">
        <f t="shared" si="112"/>
        <v>215599.99999999977</v>
      </c>
      <c r="R681" s="28">
        <f t="shared" si="113"/>
        <v>215599.99999999977</v>
      </c>
      <c r="S681" s="28">
        <f t="shared" si="122"/>
        <v>215599.99999999977</v>
      </c>
      <c r="T681" s="28">
        <f t="shared" si="121"/>
        <v>215599.99999999977</v>
      </c>
      <c r="U681" s="28">
        <f t="shared" si="114"/>
        <v>215599.99999999977</v>
      </c>
      <c r="V681" s="28">
        <f t="shared" si="115"/>
        <v>221759.9999999998</v>
      </c>
      <c r="W681" s="28">
        <f t="shared" si="116"/>
        <v>221759.9999999998</v>
      </c>
      <c r="X681" s="28">
        <f t="shared" si="117"/>
        <v>221759.9999999998</v>
      </c>
      <c r="Y681" s="28">
        <f t="shared" si="118"/>
        <v>221759.9999999998</v>
      </c>
      <c r="Z681" s="203">
        <f t="shared" si="119"/>
        <v>1965039.9999999979</v>
      </c>
      <c r="AA681" s="239">
        <v>3.2789725061248727</v>
      </c>
      <c r="AB681" s="180">
        <v>3.3655868742111905</v>
      </c>
      <c r="AC681" s="36">
        <v>3.374248311019822</v>
      </c>
      <c r="AD681" s="207">
        <v>0.76999999999999946</v>
      </c>
      <c r="AE681" s="173">
        <f t="shared" si="120"/>
        <v>67759.999999999956</v>
      </c>
    </row>
    <row r="682" spans="1:31" s="30" customFormat="1" ht="14.25" customHeight="1">
      <c r="A682" s="24">
        <v>4201</v>
      </c>
      <c r="B682" s="24" t="s">
        <v>709</v>
      </c>
      <c r="C682" s="25" t="s">
        <v>511</v>
      </c>
      <c r="D682" s="24" t="s">
        <v>27</v>
      </c>
      <c r="E682" s="191">
        <v>109.53</v>
      </c>
      <c r="F682" s="39">
        <v>111.89</v>
      </c>
      <c r="G682" s="192">
        <v>112.59</v>
      </c>
      <c r="H682" s="22">
        <v>2.3599999999999994</v>
      </c>
      <c r="I682" s="20">
        <v>0.23000000000000398</v>
      </c>
      <c r="J682" s="20">
        <v>0.18000000000000682</v>
      </c>
      <c r="K682" s="20">
        <v>0</v>
      </c>
      <c r="L682" s="20">
        <v>4.0000000000006253E-2</v>
      </c>
      <c r="M682" s="20">
        <v>0</v>
      </c>
      <c r="N682" s="20">
        <v>0</v>
      </c>
      <c r="O682" s="27">
        <v>0</v>
      </c>
      <c r="P682" s="198">
        <v>0.25</v>
      </c>
      <c r="Q682" s="28">
        <f t="shared" si="112"/>
        <v>726879.99999999988</v>
      </c>
      <c r="R682" s="28">
        <f t="shared" si="113"/>
        <v>767360.00000000058</v>
      </c>
      <c r="S682" s="28">
        <f t="shared" si="122"/>
        <v>783200.00000000116</v>
      </c>
      <c r="T682" s="28">
        <f t="shared" si="121"/>
        <v>783200.00000000116</v>
      </c>
      <c r="U682" s="28">
        <f t="shared" si="114"/>
        <v>786720.00000000175</v>
      </c>
      <c r="V682" s="28">
        <f t="shared" si="115"/>
        <v>786720.00000000175</v>
      </c>
      <c r="W682" s="28">
        <f t="shared" si="116"/>
        <v>786720.00000000175</v>
      </c>
      <c r="X682" s="28">
        <f t="shared" si="117"/>
        <v>786720.00000000175</v>
      </c>
      <c r="Y682" s="28">
        <f t="shared" si="118"/>
        <v>808720.00000000175</v>
      </c>
      <c r="Z682" s="203">
        <f t="shared" si="119"/>
        <v>7016240.0000000121</v>
      </c>
      <c r="AA682" s="239">
        <v>4.499426942336842</v>
      </c>
      <c r="AB682" s="180">
        <v>4.5963743319462189</v>
      </c>
      <c r="AC682" s="36">
        <v>4.6251299136100164</v>
      </c>
      <c r="AD682" s="207">
        <v>3.0600000000000018</v>
      </c>
      <c r="AE682" s="173">
        <f t="shared" si="120"/>
        <v>269280.00000000017</v>
      </c>
    </row>
    <row r="683" spans="1:31" s="30" customFormat="1" ht="14.25" customHeight="1">
      <c r="A683" s="24">
        <v>4202</v>
      </c>
      <c r="B683" s="24" t="s">
        <v>710</v>
      </c>
      <c r="C683" s="25" t="s">
        <v>511</v>
      </c>
      <c r="D683" s="24" t="s">
        <v>27</v>
      </c>
      <c r="E683" s="191">
        <v>91.58</v>
      </c>
      <c r="F683" s="39">
        <v>99.95</v>
      </c>
      <c r="G683" s="192">
        <v>101.65</v>
      </c>
      <c r="H683" s="22">
        <v>8.3700000000000045</v>
      </c>
      <c r="I683" s="20">
        <v>0.35999999999999943</v>
      </c>
      <c r="J683" s="20">
        <v>7.9999999999998295E-2</v>
      </c>
      <c r="K683" s="20">
        <v>-0.26000000000000512</v>
      </c>
      <c r="L683" s="20">
        <v>1.25</v>
      </c>
      <c r="M683" s="20">
        <v>0.12999999999999545</v>
      </c>
      <c r="N683" s="20">
        <v>9.0000000000017621E-2</v>
      </c>
      <c r="O683" s="27">
        <v>4.9999999999997158E-2</v>
      </c>
      <c r="P683" s="198">
        <v>0</v>
      </c>
      <c r="Q683" s="28">
        <f t="shared" si="112"/>
        <v>2577960.0000000009</v>
      </c>
      <c r="R683" s="28">
        <f t="shared" si="113"/>
        <v>2641320.0000000009</v>
      </c>
      <c r="S683" s="28">
        <f t="shared" si="122"/>
        <v>2648360.0000000009</v>
      </c>
      <c r="T683" s="28">
        <f t="shared" si="121"/>
        <v>2625480.0000000005</v>
      </c>
      <c r="U683" s="28">
        <f t="shared" si="114"/>
        <v>2735480.0000000005</v>
      </c>
      <c r="V683" s="28">
        <f t="shared" si="115"/>
        <v>2746920</v>
      </c>
      <c r="W683" s="28">
        <f t="shared" si="116"/>
        <v>2754840.0000000014</v>
      </c>
      <c r="X683" s="28">
        <f t="shared" si="117"/>
        <v>2759240.0000000009</v>
      </c>
      <c r="Y683" s="28">
        <f t="shared" si="118"/>
        <v>2759240.0000000009</v>
      </c>
      <c r="Z683" s="203">
        <f t="shared" si="119"/>
        <v>24248840.000000004</v>
      </c>
      <c r="AA683" s="239">
        <v>7.2083559627539433</v>
      </c>
      <c r="AB683" s="180">
        <v>7.8671672688060328</v>
      </c>
      <c r="AC683" s="36">
        <v>8.000976016749707</v>
      </c>
      <c r="AD683" s="207">
        <v>10.070000000000007</v>
      </c>
      <c r="AE683" s="173">
        <f t="shared" si="120"/>
        <v>886160.0000000007</v>
      </c>
    </row>
    <row r="684" spans="1:31" s="30" customFormat="1" ht="14.25" customHeight="1">
      <c r="A684" s="24">
        <v>4203</v>
      </c>
      <c r="B684" s="24" t="s">
        <v>711</v>
      </c>
      <c r="C684" s="25" t="s">
        <v>511</v>
      </c>
      <c r="D684" s="24" t="s">
        <v>27</v>
      </c>
      <c r="E684" s="191">
        <v>668.61</v>
      </c>
      <c r="F684" s="39">
        <v>689.7</v>
      </c>
      <c r="G684" s="192">
        <v>712.2700000000001</v>
      </c>
      <c r="H684" s="22">
        <v>21.090000000000032</v>
      </c>
      <c r="I684" s="20">
        <v>1.6200000000000045</v>
      </c>
      <c r="J684" s="20">
        <v>3.2999999999999545</v>
      </c>
      <c r="K684" s="20">
        <v>0.47000000000002728</v>
      </c>
      <c r="L684" s="20">
        <v>7.1200000000000045</v>
      </c>
      <c r="M684" s="20">
        <v>1.6499999999999773</v>
      </c>
      <c r="N684" s="20">
        <v>2.7099999999999227</v>
      </c>
      <c r="O684" s="27">
        <v>1.6900000000000546</v>
      </c>
      <c r="P684" s="198">
        <v>4.0100000000001046</v>
      </c>
      <c r="Q684" s="28">
        <f t="shared" si="112"/>
        <v>6495720.0000000112</v>
      </c>
      <c r="R684" s="28">
        <f t="shared" si="113"/>
        <v>6780840.0000000121</v>
      </c>
      <c r="S684" s="28">
        <f t="shared" si="122"/>
        <v>7071240.0000000084</v>
      </c>
      <c r="T684" s="28">
        <f t="shared" si="121"/>
        <v>7112600.0000000112</v>
      </c>
      <c r="U684" s="28">
        <f t="shared" si="114"/>
        <v>7739160.0000000112</v>
      </c>
      <c r="V684" s="28">
        <f t="shared" si="115"/>
        <v>7884360.0000000093</v>
      </c>
      <c r="W684" s="28">
        <f t="shared" si="116"/>
        <v>8122840.0000000028</v>
      </c>
      <c r="X684" s="28">
        <f t="shared" si="117"/>
        <v>8271560.0000000075</v>
      </c>
      <c r="Y684" s="28">
        <f t="shared" si="118"/>
        <v>8624440.0000000168</v>
      </c>
      <c r="Z684" s="203">
        <f t="shared" si="119"/>
        <v>68102760.000000089</v>
      </c>
      <c r="AA684" s="239">
        <v>8.3608334698440512</v>
      </c>
      <c r="AB684" s="180">
        <v>8.6245596747751954</v>
      </c>
      <c r="AC684" s="36">
        <v>8.9067929818067686</v>
      </c>
      <c r="AD684" s="207">
        <v>43.660000000000082</v>
      </c>
      <c r="AE684" s="173">
        <f t="shared" si="120"/>
        <v>3842080.000000007</v>
      </c>
    </row>
    <row r="685" spans="1:31" s="30" customFormat="1" ht="14.25" customHeight="1">
      <c r="A685" s="24">
        <v>4204</v>
      </c>
      <c r="B685" s="24" t="s">
        <v>712</v>
      </c>
      <c r="C685" s="25" t="s">
        <v>511</v>
      </c>
      <c r="D685" s="24" t="s">
        <v>27</v>
      </c>
      <c r="E685" s="191">
        <v>22.23</v>
      </c>
      <c r="F685" s="39">
        <v>22.23</v>
      </c>
      <c r="G685" s="192">
        <v>22.72</v>
      </c>
      <c r="H685" s="22">
        <v>0</v>
      </c>
      <c r="I685" s="20">
        <v>0</v>
      </c>
      <c r="J685" s="20">
        <v>0.17000000000000171</v>
      </c>
      <c r="K685" s="20">
        <v>0</v>
      </c>
      <c r="L685" s="20">
        <v>0.14000000000000057</v>
      </c>
      <c r="M685" s="20">
        <v>0.17999999999999616</v>
      </c>
      <c r="N685" s="20">
        <v>0</v>
      </c>
      <c r="O685" s="27">
        <v>0</v>
      </c>
      <c r="P685" s="198">
        <v>0</v>
      </c>
      <c r="Q685" s="28">
        <f t="shared" si="112"/>
        <v>0</v>
      </c>
      <c r="R685" s="28">
        <f t="shared" si="113"/>
        <v>0</v>
      </c>
      <c r="S685" s="28">
        <f t="shared" si="122"/>
        <v>14960.000000000149</v>
      </c>
      <c r="T685" s="28">
        <f t="shared" si="121"/>
        <v>14960.000000000149</v>
      </c>
      <c r="U685" s="28">
        <f t="shared" si="114"/>
        <v>27280.0000000002</v>
      </c>
      <c r="V685" s="28">
        <f t="shared" si="115"/>
        <v>43119.999999999862</v>
      </c>
      <c r="W685" s="28">
        <f t="shared" si="116"/>
        <v>43119.999999999862</v>
      </c>
      <c r="X685" s="28">
        <f t="shared" si="117"/>
        <v>43119.999999999862</v>
      </c>
      <c r="Y685" s="28">
        <f t="shared" si="118"/>
        <v>43119.999999999862</v>
      </c>
      <c r="Z685" s="203">
        <f t="shared" si="119"/>
        <v>229679.99999999991</v>
      </c>
      <c r="AA685" s="239">
        <v>0.48170057856074888</v>
      </c>
      <c r="AB685" s="180">
        <v>0.48170057856074888</v>
      </c>
      <c r="AC685" s="36">
        <v>0.49231836009447649</v>
      </c>
      <c r="AD685" s="207">
        <v>0.48999999999999844</v>
      </c>
      <c r="AE685" s="173">
        <f t="shared" si="120"/>
        <v>43119.999999999862</v>
      </c>
    </row>
    <row r="686" spans="1:31" s="30" customFormat="1" ht="14.25" customHeight="1">
      <c r="A686" s="24">
        <v>4205</v>
      </c>
      <c r="B686" s="24" t="s">
        <v>713</v>
      </c>
      <c r="C686" s="25" t="s">
        <v>511</v>
      </c>
      <c r="D686" s="24" t="s">
        <v>27</v>
      </c>
      <c r="E686" s="191">
        <v>142.36000000000001</v>
      </c>
      <c r="F686" s="39">
        <v>142.42000000000002</v>
      </c>
      <c r="G686" s="192">
        <v>143.85</v>
      </c>
      <c r="H686" s="22">
        <v>6.0000000000002274E-2</v>
      </c>
      <c r="I686" s="20">
        <v>9.9999999999909051E-3</v>
      </c>
      <c r="J686" s="20">
        <v>0.18000000000000682</v>
      </c>
      <c r="K686" s="20">
        <v>0.28999999999999204</v>
      </c>
      <c r="L686" s="20">
        <v>0</v>
      </c>
      <c r="M686" s="20">
        <v>0.15000000000000568</v>
      </c>
      <c r="N686" s="20">
        <v>0.19999999999998863</v>
      </c>
      <c r="O686" s="27">
        <v>0.53000000000000114</v>
      </c>
      <c r="P686" s="198">
        <v>6.9999999999993179E-2</v>
      </c>
      <c r="Q686" s="28">
        <f t="shared" si="112"/>
        <v>18480.000000000698</v>
      </c>
      <c r="R686" s="28">
        <f t="shared" si="113"/>
        <v>20239.999999999098</v>
      </c>
      <c r="S686" s="28">
        <f t="shared" si="122"/>
        <v>36079.999999999694</v>
      </c>
      <c r="T686" s="28">
        <f t="shared" si="121"/>
        <v>61599.999999998996</v>
      </c>
      <c r="U686" s="28">
        <f t="shared" si="114"/>
        <v>61599.999999998996</v>
      </c>
      <c r="V686" s="28">
        <f t="shared" si="115"/>
        <v>74799.999999999491</v>
      </c>
      <c r="W686" s="28">
        <f t="shared" si="116"/>
        <v>92399.999999998487</v>
      </c>
      <c r="X686" s="28">
        <f t="shared" si="117"/>
        <v>139039.9999999986</v>
      </c>
      <c r="Y686" s="28">
        <f t="shared" si="118"/>
        <v>145199.99999999799</v>
      </c>
      <c r="Z686" s="203">
        <f t="shared" si="119"/>
        <v>649439.99999999208</v>
      </c>
      <c r="AA686" s="239">
        <v>1.4389070936623805</v>
      </c>
      <c r="AB686" s="180">
        <v>1.4395135450926961</v>
      </c>
      <c r="AC686" s="36">
        <v>1.4539673041818868</v>
      </c>
      <c r="AD686" s="207">
        <v>1.4899999999999809</v>
      </c>
      <c r="AE686" s="173">
        <f t="shared" si="120"/>
        <v>131119.99999999831</v>
      </c>
    </row>
    <row r="687" spans="1:31" s="30" customFormat="1" ht="14.25" customHeight="1">
      <c r="A687" s="24">
        <v>4206</v>
      </c>
      <c r="B687" s="24" t="s">
        <v>714</v>
      </c>
      <c r="C687" s="25" t="s">
        <v>511</v>
      </c>
      <c r="D687" s="24" t="s">
        <v>27</v>
      </c>
      <c r="E687" s="191">
        <v>24.03</v>
      </c>
      <c r="F687" s="39">
        <v>24.03</v>
      </c>
      <c r="G687" s="192">
        <v>24.04</v>
      </c>
      <c r="H687" s="22">
        <v>0</v>
      </c>
      <c r="I687" s="20">
        <v>1.0000000000001563E-2</v>
      </c>
      <c r="J687" s="20">
        <v>0</v>
      </c>
      <c r="K687" s="20">
        <v>0</v>
      </c>
      <c r="L687" s="20">
        <v>0</v>
      </c>
      <c r="M687" s="20">
        <v>0</v>
      </c>
      <c r="N687" s="20">
        <v>0</v>
      </c>
      <c r="O687" s="27">
        <v>0</v>
      </c>
      <c r="P687" s="198">
        <v>0</v>
      </c>
      <c r="Q687" s="28">
        <f t="shared" si="112"/>
        <v>0</v>
      </c>
      <c r="R687" s="28">
        <f t="shared" si="113"/>
        <v>1760.0000000002751</v>
      </c>
      <c r="S687" s="28">
        <f t="shared" si="122"/>
        <v>1760.0000000002751</v>
      </c>
      <c r="T687" s="28">
        <f t="shared" si="121"/>
        <v>1760.0000000002751</v>
      </c>
      <c r="U687" s="28">
        <f t="shared" si="114"/>
        <v>1760.0000000002751</v>
      </c>
      <c r="V687" s="28">
        <f t="shared" si="115"/>
        <v>1760.0000000002751</v>
      </c>
      <c r="W687" s="28">
        <f t="shared" si="116"/>
        <v>1760.0000000002751</v>
      </c>
      <c r="X687" s="28">
        <f t="shared" si="117"/>
        <v>1760.0000000002751</v>
      </c>
      <c r="Y687" s="28">
        <f t="shared" si="118"/>
        <v>1760.0000000002751</v>
      </c>
      <c r="Z687" s="203">
        <f t="shared" si="119"/>
        <v>14080.000000002199</v>
      </c>
      <c r="AA687" s="239">
        <v>4.9550478389970305</v>
      </c>
      <c r="AB687" s="180">
        <v>4.9550478389970305</v>
      </c>
      <c r="AC687" s="36">
        <v>4.9571098647311116</v>
      </c>
      <c r="AD687" s="207">
        <v>9.9999999999980105E-3</v>
      </c>
      <c r="AE687" s="173">
        <f t="shared" si="120"/>
        <v>879.99999999982492</v>
      </c>
    </row>
    <row r="688" spans="1:31" s="30" customFormat="1" ht="14.25" customHeight="1">
      <c r="A688" s="24">
        <v>4207</v>
      </c>
      <c r="B688" s="24" t="s">
        <v>715</v>
      </c>
      <c r="C688" s="25" t="s">
        <v>511</v>
      </c>
      <c r="D688" s="24" t="s">
        <v>27</v>
      </c>
      <c r="E688" s="191">
        <v>53.64</v>
      </c>
      <c r="F688" s="39">
        <v>53.980000000000004</v>
      </c>
      <c r="G688" s="192">
        <v>54.17</v>
      </c>
      <c r="H688" s="22">
        <v>0.34000000000000341</v>
      </c>
      <c r="I688" s="20">
        <v>0</v>
      </c>
      <c r="J688" s="20">
        <v>0</v>
      </c>
      <c r="K688" s="20">
        <v>0.14000000000000057</v>
      </c>
      <c r="L688" s="20">
        <v>-4.0000000000006253E-2</v>
      </c>
      <c r="M688" s="20">
        <v>0</v>
      </c>
      <c r="N688" s="20">
        <v>2.0000000000003126E-2</v>
      </c>
      <c r="O688" s="27">
        <v>7.0000000000000284E-2</v>
      </c>
      <c r="P688" s="198">
        <v>0</v>
      </c>
      <c r="Q688" s="28">
        <f t="shared" si="112"/>
        <v>104720.00000000103</v>
      </c>
      <c r="R688" s="28">
        <f t="shared" si="113"/>
        <v>104720.00000000103</v>
      </c>
      <c r="S688" s="28">
        <f t="shared" si="122"/>
        <v>104720.00000000103</v>
      </c>
      <c r="T688" s="28">
        <f t="shared" si="121"/>
        <v>117040.00000000108</v>
      </c>
      <c r="U688" s="28">
        <f t="shared" si="114"/>
        <v>113520.00000000052</v>
      </c>
      <c r="V688" s="28">
        <f t="shared" si="115"/>
        <v>113520.00000000052</v>
      </c>
      <c r="W688" s="28">
        <f t="shared" si="116"/>
        <v>115280.0000000008</v>
      </c>
      <c r="X688" s="28">
        <f t="shared" si="117"/>
        <v>121440.00000000083</v>
      </c>
      <c r="Y688" s="28">
        <f t="shared" si="118"/>
        <v>121440.00000000083</v>
      </c>
      <c r="Z688" s="203">
        <f t="shared" si="119"/>
        <v>1016400.0000000076</v>
      </c>
      <c r="AA688" s="239">
        <v>0.9883039642707111</v>
      </c>
      <c r="AB688" s="180">
        <v>0.9945683816430464</v>
      </c>
      <c r="AC688" s="36">
        <v>0.99806908546876261</v>
      </c>
      <c r="AD688" s="207">
        <v>0.53000000000000114</v>
      </c>
      <c r="AE688" s="173">
        <f t="shared" si="120"/>
        <v>46640.000000000102</v>
      </c>
    </row>
    <row r="689" spans="1:31" s="30" customFormat="1" ht="14.25" customHeight="1">
      <c r="A689" s="24">
        <v>4208</v>
      </c>
      <c r="B689" s="24" t="s">
        <v>716</v>
      </c>
      <c r="C689" s="25" t="s">
        <v>511</v>
      </c>
      <c r="D689" s="24" t="s">
        <v>27</v>
      </c>
      <c r="E689" s="191">
        <v>133.61000000000001</v>
      </c>
      <c r="F689" s="39">
        <v>142.02000000000001</v>
      </c>
      <c r="G689" s="192">
        <v>145.32</v>
      </c>
      <c r="H689" s="22">
        <v>8.4099999999999966</v>
      </c>
      <c r="I689" s="20">
        <v>0.56000000000000227</v>
      </c>
      <c r="J689" s="20">
        <v>1.9900000000000091</v>
      </c>
      <c r="K689" s="20">
        <v>0.46999999999997044</v>
      </c>
      <c r="L689" s="20">
        <v>-1.289999999999992</v>
      </c>
      <c r="M689" s="20">
        <v>0.30000000000001137</v>
      </c>
      <c r="N689" s="20">
        <v>9.0000000000003411E-2</v>
      </c>
      <c r="O689" s="27">
        <v>0.61000000000001364</v>
      </c>
      <c r="P689" s="198">
        <v>0.56999999999996476</v>
      </c>
      <c r="Q689" s="28">
        <f t="shared" si="112"/>
        <v>2590279.9999999995</v>
      </c>
      <c r="R689" s="28">
        <f t="shared" si="113"/>
        <v>2688840</v>
      </c>
      <c r="S689" s="28">
        <f t="shared" si="122"/>
        <v>2863960.0000000009</v>
      </c>
      <c r="T689" s="28">
        <f t="shared" si="121"/>
        <v>2905319.9999999981</v>
      </c>
      <c r="U689" s="28">
        <f t="shared" si="114"/>
        <v>2791799.9999999991</v>
      </c>
      <c r="V689" s="28">
        <f t="shared" si="115"/>
        <v>2818200</v>
      </c>
      <c r="W689" s="28">
        <f t="shared" si="116"/>
        <v>2826120.0000000005</v>
      </c>
      <c r="X689" s="28">
        <f t="shared" si="117"/>
        <v>2879800.0000000019</v>
      </c>
      <c r="Y689" s="28">
        <f t="shared" si="118"/>
        <v>2929959.9999999986</v>
      </c>
      <c r="Z689" s="203">
        <f t="shared" si="119"/>
        <v>25294280</v>
      </c>
      <c r="AA689" s="239">
        <v>8.612942943523695</v>
      </c>
      <c r="AB689" s="180">
        <v>9.1550793865671363</v>
      </c>
      <c r="AC689" s="36">
        <v>9.3678083118992816</v>
      </c>
      <c r="AD689" s="207">
        <v>11.70999999999998</v>
      </c>
      <c r="AE689" s="173">
        <f t="shared" si="120"/>
        <v>1030479.9999999983</v>
      </c>
    </row>
    <row r="690" spans="1:31" s="30" customFormat="1" ht="14.25" customHeight="1">
      <c r="A690" s="24">
        <v>4209</v>
      </c>
      <c r="B690" s="24" t="s">
        <v>717</v>
      </c>
      <c r="C690" s="25" t="s">
        <v>511</v>
      </c>
      <c r="D690" s="24" t="s">
        <v>27</v>
      </c>
      <c r="E690" s="191">
        <v>182.87</v>
      </c>
      <c r="F690" s="39">
        <v>183.72</v>
      </c>
      <c r="G690" s="192">
        <v>185.78</v>
      </c>
      <c r="H690" s="22">
        <v>0.84999999999999432</v>
      </c>
      <c r="I690" s="20">
        <v>0.30000000000001137</v>
      </c>
      <c r="J690" s="20">
        <v>0.12999999999999545</v>
      </c>
      <c r="K690" s="20">
        <v>0.27000000000001023</v>
      </c>
      <c r="L690" s="20">
        <v>0.32999999999998408</v>
      </c>
      <c r="M690" s="20">
        <v>6.0000000000002274E-2</v>
      </c>
      <c r="N690" s="20">
        <v>0.28000000000000114</v>
      </c>
      <c r="O690" s="27">
        <v>2.0000000000010232E-2</v>
      </c>
      <c r="P690" s="198">
        <v>0.66999999999998749</v>
      </c>
      <c r="Q690" s="28">
        <f t="shared" si="112"/>
        <v>261799.99999999831</v>
      </c>
      <c r="R690" s="28">
        <f t="shared" si="113"/>
        <v>314600.00000000035</v>
      </c>
      <c r="S690" s="28">
        <f t="shared" si="122"/>
        <v>326039.99999999994</v>
      </c>
      <c r="T690" s="28">
        <f t="shared" si="121"/>
        <v>349800.00000000081</v>
      </c>
      <c r="U690" s="28">
        <f t="shared" si="114"/>
        <v>378839.99999999942</v>
      </c>
      <c r="V690" s="28">
        <f t="shared" si="115"/>
        <v>384119.99999999959</v>
      </c>
      <c r="W690" s="28">
        <f t="shared" si="116"/>
        <v>408759.99999999971</v>
      </c>
      <c r="X690" s="28">
        <f t="shared" si="117"/>
        <v>410520.00000000058</v>
      </c>
      <c r="Y690" s="28">
        <f t="shared" si="118"/>
        <v>469479.99999999948</v>
      </c>
      <c r="Z690" s="203">
        <f t="shared" si="119"/>
        <v>3303959.9999999981</v>
      </c>
      <c r="AA690" s="239">
        <v>4.6038735275383997</v>
      </c>
      <c r="AB690" s="180">
        <v>4.6252728412498207</v>
      </c>
      <c r="AC690" s="36">
        <v>4.6771347074210299</v>
      </c>
      <c r="AD690" s="207">
        <v>2.9099999999999966</v>
      </c>
      <c r="AE690" s="173">
        <f t="shared" si="120"/>
        <v>256079.99999999971</v>
      </c>
    </row>
    <row r="691" spans="1:31" s="30" customFormat="1" ht="14.25" customHeight="1">
      <c r="A691" s="24">
        <v>4210</v>
      </c>
      <c r="B691" s="24" t="s">
        <v>718</v>
      </c>
      <c r="C691" s="25" t="s">
        <v>511</v>
      </c>
      <c r="D691" s="24" t="s">
        <v>27</v>
      </c>
      <c r="E691" s="191">
        <v>148.66</v>
      </c>
      <c r="F691" s="39">
        <v>152.28</v>
      </c>
      <c r="G691" s="192">
        <v>154.21</v>
      </c>
      <c r="H691" s="22">
        <v>3.6200000000000045</v>
      </c>
      <c r="I691" s="20">
        <v>0.21999999999999886</v>
      </c>
      <c r="J691" s="20">
        <v>0</v>
      </c>
      <c r="K691" s="20">
        <v>0</v>
      </c>
      <c r="L691" s="20">
        <v>0</v>
      </c>
      <c r="M691" s="20">
        <v>0</v>
      </c>
      <c r="N691" s="20">
        <v>0.63999999999998636</v>
      </c>
      <c r="O691" s="27">
        <v>0</v>
      </c>
      <c r="P691" s="198">
        <v>1.0699999999999932</v>
      </c>
      <c r="Q691" s="28">
        <f t="shared" si="112"/>
        <v>1114960.0000000014</v>
      </c>
      <c r="R691" s="28">
        <f t="shared" si="113"/>
        <v>1153680.0000000012</v>
      </c>
      <c r="S691" s="28">
        <f t="shared" si="122"/>
        <v>1153680.0000000012</v>
      </c>
      <c r="T691" s="28">
        <f t="shared" si="121"/>
        <v>1153680.0000000012</v>
      </c>
      <c r="U691" s="28">
        <f t="shared" si="114"/>
        <v>1153680.0000000012</v>
      </c>
      <c r="V691" s="28">
        <f t="shared" si="115"/>
        <v>1153680.0000000012</v>
      </c>
      <c r="W691" s="28">
        <f t="shared" si="116"/>
        <v>1210000</v>
      </c>
      <c r="X691" s="28">
        <f t="shared" si="117"/>
        <v>1210000</v>
      </c>
      <c r="Y691" s="28">
        <f t="shared" si="118"/>
        <v>1304159.9999999993</v>
      </c>
      <c r="Z691" s="203">
        <f t="shared" si="119"/>
        <v>10607520.000000007</v>
      </c>
      <c r="AA691" s="239">
        <v>8.2033340874853078</v>
      </c>
      <c r="AB691" s="180">
        <v>8.4030923909744573</v>
      </c>
      <c r="AC691" s="36">
        <v>8.5095933649341404</v>
      </c>
      <c r="AD691" s="207">
        <v>5.5500000000000114</v>
      </c>
      <c r="AE691" s="173">
        <f t="shared" si="120"/>
        <v>488400.00000000099</v>
      </c>
    </row>
    <row r="692" spans="1:31" s="30" customFormat="1" ht="14.25" customHeight="1">
      <c r="A692" s="24">
        <v>4211</v>
      </c>
      <c r="B692" s="24" t="s">
        <v>719</v>
      </c>
      <c r="C692" s="25" t="s">
        <v>511</v>
      </c>
      <c r="D692" s="24" t="s">
        <v>27</v>
      </c>
      <c r="E692" s="191">
        <v>232.4</v>
      </c>
      <c r="F692" s="39">
        <v>249.3</v>
      </c>
      <c r="G692" s="192">
        <v>262.02999999999997</v>
      </c>
      <c r="H692" s="22">
        <v>16.900000000000006</v>
      </c>
      <c r="I692" s="20">
        <v>0.65999999999999659</v>
      </c>
      <c r="J692" s="20">
        <v>6.0000000000002274E-2</v>
      </c>
      <c r="K692" s="20">
        <v>0.28999999999999204</v>
      </c>
      <c r="L692" s="20">
        <v>1.2400000000000091</v>
      </c>
      <c r="M692" s="20">
        <v>1.2800000000000011</v>
      </c>
      <c r="N692" s="20">
        <v>4.1300000000000239</v>
      </c>
      <c r="O692" s="27">
        <v>4.1199999999999477</v>
      </c>
      <c r="P692" s="198">
        <v>0.94999999999998863</v>
      </c>
      <c r="Q692" s="28">
        <f t="shared" si="112"/>
        <v>5205200.0000000028</v>
      </c>
      <c r="R692" s="28">
        <f t="shared" si="113"/>
        <v>5321360.0000000019</v>
      </c>
      <c r="S692" s="28">
        <f t="shared" si="122"/>
        <v>5326640.0000000019</v>
      </c>
      <c r="T692" s="28">
        <f t="shared" si="121"/>
        <v>5352160.0000000009</v>
      </c>
      <c r="U692" s="28">
        <f t="shared" si="114"/>
        <v>5461280.0000000019</v>
      </c>
      <c r="V692" s="28">
        <f t="shared" si="115"/>
        <v>5573920.0000000019</v>
      </c>
      <c r="W692" s="28">
        <f t="shared" si="116"/>
        <v>5937360.0000000037</v>
      </c>
      <c r="X692" s="28">
        <f t="shared" si="117"/>
        <v>6299919.9999999991</v>
      </c>
      <c r="Y692" s="28">
        <f t="shared" si="118"/>
        <v>6383519.9999999981</v>
      </c>
      <c r="Z692" s="203">
        <f t="shared" si="119"/>
        <v>50861360.000000015</v>
      </c>
      <c r="AA692" s="239">
        <v>8.4610931703250092</v>
      </c>
      <c r="AB692" s="180">
        <v>9.0763792055164583</v>
      </c>
      <c r="AC692" s="36">
        <v>9.5398461420837446</v>
      </c>
      <c r="AD692" s="207">
        <v>29.629999999999967</v>
      </c>
      <c r="AE692" s="173">
        <f t="shared" si="120"/>
        <v>2607439.9999999972</v>
      </c>
    </row>
    <row r="693" spans="1:31" s="30" customFormat="1" ht="14.25" customHeight="1">
      <c r="A693" s="24">
        <v>4212</v>
      </c>
      <c r="B693" s="24" t="s">
        <v>720</v>
      </c>
      <c r="C693" s="25" t="s">
        <v>511</v>
      </c>
      <c r="D693" s="24" t="s">
        <v>27</v>
      </c>
      <c r="E693" s="191">
        <v>152.02000000000001</v>
      </c>
      <c r="F693" s="39">
        <v>161.88</v>
      </c>
      <c r="G693" s="192">
        <v>167.51</v>
      </c>
      <c r="H693" s="22">
        <v>9.8599999999999852</v>
      </c>
      <c r="I693" s="20">
        <v>0.36000000000001364</v>
      </c>
      <c r="J693" s="20">
        <v>0.81000000000000227</v>
      </c>
      <c r="K693" s="20">
        <v>0</v>
      </c>
      <c r="L693" s="20">
        <v>4.4699999999999989</v>
      </c>
      <c r="M693" s="20">
        <v>-0.98000000000001819</v>
      </c>
      <c r="N693" s="20">
        <v>0.18999999999999773</v>
      </c>
      <c r="O693" s="27">
        <v>0.71000000000000796</v>
      </c>
      <c r="P693" s="198">
        <v>6.9999999999993179E-2</v>
      </c>
      <c r="Q693" s="28">
        <f t="shared" si="112"/>
        <v>3036879.9999999953</v>
      </c>
      <c r="R693" s="28">
        <f t="shared" si="113"/>
        <v>3100239.9999999977</v>
      </c>
      <c r="S693" s="28">
        <f t="shared" si="122"/>
        <v>3171519.9999999977</v>
      </c>
      <c r="T693" s="28">
        <f t="shared" si="121"/>
        <v>3171519.9999999977</v>
      </c>
      <c r="U693" s="28">
        <f t="shared" si="114"/>
        <v>3564879.9999999977</v>
      </c>
      <c r="V693" s="28">
        <f t="shared" si="115"/>
        <v>3478639.9999999963</v>
      </c>
      <c r="W693" s="28">
        <f t="shared" si="116"/>
        <v>3495359.9999999963</v>
      </c>
      <c r="X693" s="28">
        <f t="shared" si="117"/>
        <v>3557839.9999999972</v>
      </c>
      <c r="Y693" s="28">
        <f t="shared" si="118"/>
        <v>3563999.9999999967</v>
      </c>
      <c r="Z693" s="203">
        <f t="shared" si="119"/>
        <v>30140879.999999974</v>
      </c>
      <c r="AA693" s="239">
        <v>15.077759263667382</v>
      </c>
      <c r="AB693" s="180">
        <v>16.055701023565817</v>
      </c>
      <c r="AC693" s="36">
        <v>16.614099817503771</v>
      </c>
      <c r="AD693" s="207">
        <v>15.489999999999981</v>
      </c>
      <c r="AE693" s="173">
        <f t="shared" si="120"/>
        <v>1363119.9999999984</v>
      </c>
    </row>
    <row r="694" spans="1:31" s="30" customFormat="1" ht="14.25" customHeight="1">
      <c r="A694" s="24">
        <v>4213</v>
      </c>
      <c r="B694" s="24" t="s">
        <v>721</v>
      </c>
      <c r="C694" s="25" t="s">
        <v>511</v>
      </c>
      <c r="D694" s="24" t="s">
        <v>27</v>
      </c>
      <c r="E694" s="191">
        <v>216.63</v>
      </c>
      <c r="F694" s="39">
        <v>218.95</v>
      </c>
      <c r="G694" s="192">
        <v>222.06</v>
      </c>
      <c r="H694" s="22">
        <v>2.3199999999999932</v>
      </c>
      <c r="I694" s="20">
        <v>0</v>
      </c>
      <c r="J694" s="20">
        <v>0</v>
      </c>
      <c r="K694" s="20">
        <v>0.46999999999999886</v>
      </c>
      <c r="L694" s="20">
        <v>0.46999999999999886</v>
      </c>
      <c r="M694" s="20">
        <v>0.83999999999997499</v>
      </c>
      <c r="N694" s="20">
        <v>3.0000000000029559E-2</v>
      </c>
      <c r="O694" s="27">
        <v>1.129999999999967</v>
      </c>
      <c r="P694" s="198">
        <v>0.17000000000001592</v>
      </c>
      <c r="Q694" s="28">
        <f t="shared" si="112"/>
        <v>714559.9999999979</v>
      </c>
      <c r="R694" s="28">
        <f t="shared" si="113"/>
        <v>714559.9999999979</v>
      </c>
      <c r="S694" s="28">
        <f t="shared" si="122"/>
        <v>714559.9999999979</v>
      </c>
      <c r="T694" s="28">
        <f t="shared" si="121"/>
        <v>755919.99999999779</v>
      </c>
      <c r="U694" s="28">
        <f t="shared" si="114"/>
        <v>797279.99999999767</v>
      </c>
      <c r="V694" s="28">
        <f t="shared" si="115"/>
        <v>871199.99999999546</v>
      </c>
      <c r="W694" s="28">
        <f t="shared" si="116"/>
        <v>873839.99999999802</v>
      </c>
      <c r="X694" s="28">
        <f t="shared" si="117"/>
        <v>973279.99999999511</v>
      </c>
      <c r="Y694" s="28">
        <f t="shared" si="118"/>
        <v>988239.99999999651</v>
      </c>
      <c r="Z694" s="203">
        <f t="shared" si="119"/>
        <v>7403439.9999999739</v>
      </c>
      <c r="AA694" s="239">
        <v>7.9627281248276987</v>
      </c>
      <c r="AB694" s="180">
        <v>8.0480049989891747</v>
      </c>
      <c r="AC694" s="36">
        <v>8.1623201190935646</v>
      </c>
      <c r="AD694" s="207">
        <v>5.4300000000000068</v>
      </c>
      <c r="AE694" s="173">
        <f t="shared" si="120"/>
        <v>477840.00000000058</v>
      </c>
    </row>
    <row r="695" spans="1:31" s="30" customFormat="1" ht="14.25" customHeight="1">
      <c r="A695" s="24">
        <v>4214</v>
      </c>
      <c r="B695" s="24" t="s">
        <v>722</v>
      </c>
      <c r="C695" s="25" t="s">
        <v>511</v>
      </c>
      <c r="D695" s="24" t="s">
        <v>27</v>
      </c>
      <c r="E695" s="191">
        <v>89.86</v>
      </c>
      <c r="F695" s="39">
        <v>91.58</v>
      </c>
      <c r="G695" s="192">
        <v>92.72999999999999</v>
      </c>
      <c r="H695" s="22">
        <v>1.7199999999999989</v>
      </c>
      <c r="I695" s="20">
        <v>7.9999999999998295E-2</v>
      </c>
      <c r="J695" s="20">
        <v>0.12000000000000455</v>
      </c>
      <c r="K695" s="20">
        <v>0.43000000000000682</v>
      </c>
      <c r="L695" s="20">
        <v>0.40000000000000568</v>
      </c>
      <c r="M695" s="20">
        <v>4.9999999999982947E-2</v>
      </c>
      <c r="N695" s="20">
        <v>0</v>
      </c>
      <c r="O695" s="27">
        <v>0</v>
      </c>
      <c r="P695" s="198">
        <v>6.9999999999993179E-2</v>
      </c>
      <c r="Q695" s="28">
        <f t="shared" si="112"/>
        <v>529759.99999999965</v>
      </c>
      <c r="R695" s="28">
        <f t="shared" si="113"/>
        <v>543839.9999999993</v>
      </c>
      <c r="S695" s="28">
        <f t="shared" si="122"/>
        <v>554399.99999999965</v>
      </c>
      <c r="T695" s="28">
        <f t="shared" si="121"/>
        <v>592240.00000000023</v>
      </c>
      <c r="U695" s="28">
        <f t="shared" si="114"/>
        <v>627440.0000000007</v>
      </c>
      <c r="V695" s="28">
        <f t="shared" si="115"/>
        <v>631839.99999999919</v>
      </c>
      <c r="W695" s="28">
        <f t="shared" si="116"/>
        <v>631839.99999999919</v>
      </c>
      <c r="X695" s="28">
        <f t="shared" si="117"/>
        <v>631839.99999999919</v>
      </c>
      <c r="Y695" s="28">
        <f t="shared" si="118"/>
        <v>637999.9999999986</v>
      </c>
      <c r="Z695" s="203">
        <f t="shared" si="119"/>
        <v>5381199.9999999963</v>
      </c>
      <c r="AA695" s="239">
        <v>6.8499207220392737</v>
      </c>
      <c r="AB695" s="180">
        <v>6.9810342724722529</v>
      </c>
      <c r="AC695" s="36">
        <v>7.0686974021222078</v>
      </c>
      <c r="AD695" s="207">
        <v>2.8699999999999903</v>
      </c>
      <c r="AE695" s="173">
        <f t="shared" si="120"/>
        <v>252559.99999999916</v>
      </c>
    </row>
    <row r="696" spans="1:31" s="30" customFormat="1" ht="14.25" customHeight="1">
      <c r="A696" s="24">
        <v>4215</v>
      </c>
      <c r="B696" s="24" t="s">
        <v>723</v>
      </c>
      <c r="C696" s="25" t="s">
        <v>511</v>
      </c>
      <c r="D696" s="24" t="s">
        <v>27</v>
      </c>
      <c r="E696" s="191">
        <v>909.84</v>
      </c>
      <c r="F696" s="39">
        <v>946.77</v>
      </c>
      <c r="G696" s="192">
        <v>973.86</v>
      </c>
      <c r="H696" s="22">
        <v>36.92999999999995</v>
      </c>
      <c r="I696" s="20">
        <v>2.3600000000000136</v>
      </c>
      <c r="J696" s="20">
        <v>5.2200000000000273</v>
      </c>
      <c r="K696" s="20">
        <v>2.8199999999999363</v>
      </c>
      <c r="L696" s="20">
        <v>4.8999999999999773</v>
      </c>
      <c r="M696" s="20">
        <v>1.4900000000001228</v>
      </c>
      <c r="N696" s="20">
        <v>3.0599999999999454</v>
      </c>
      <c r="O696" s="27">
        <v>3.92999999999995</v>
      </c>
      <c r="P696" s="198">
        <v>3.3100000000000591</v>
      </c>
      <c r="Q696" s="28">
        <f t="shared" si="112"/>
        <v>11374439.999999983</v>
      </c>
      <c r="R696" s="28">
        <f t="shared" si="113"/>
        <v>11789799.999999985</v>
      </c>
      <c r="S696" s="28">
        <f t="shared" si="122"/>
        <v>12249159.999999987</v>
      </c>
      <c r="T696" s="28">
        <f t="shared" si="121"/>
        <v>12497319.999999981</v>
      </c>
      <c r="U696" s="28">
        <f t="shared" si="114"/>
        <v>12928519.99999998</v>
      </c>
      <c r="V696" s="28">
        <f t="shared" si="115"/>
        <v>13059639.999999991</v>
      </c>
      <c r="W696" s="28">
        <f t="shared" si="116"/>
        <v>13328919.999999985</v>
      </c>
      <c r="X696" s="28">
        <f t="shared" si="117"/>
        <v>13674759.999999981</v>
      </c>
      <c r="Y696" s="28">
        <f t="shared" si="118"/>
        <v>13966039.999999987</v>
      </c>
      <c r="Z696" s="203">
        <f t="shared" si="119"/>
        <v>114868599.99999987</v>
      </c>
      <c r="AA696" s="239">
        <v>8.2084112216985563</v>
      </c>
      <c r="AB696" s="180">
        <v>8.5415869739377719</v>
      </c>
      <c r="AC696" s="36">
        <v>8.7859880334601179</v>
      </c>
      <c r="AD696" s="207">
        <v>64.019999999999982</v>
      </c>
      <c r="AE696" s="173">
        <f t="shared" si="120"/>
        <v>5633759.9999999981</v>
      </c>
    </row>
    <row r="697" spans="1:31" s="30" customFormat="1" ht="14.25" customHeight="1">
      <c r="A697" s="24">
        <v>4216</v>
      </c>
      <c r="B697" s="24" t="s">
        <v>724</v>
      </c>
      <c r="C697" s="25" t="s">
        <v>511</v>
      </c>
      <c r="D697" s="24" t="s">
        <v>27</v>
      </c>
      <c r="E697" s="191">
        <v>23.09</v>
      </c>
      <c r="F697" s="39">
        <v>23.27</v>
      </c>
      <c r="G697" s="192">
        <v>23.45</v>
      </c>
      <c r="H697" s="22">
        <v>0.17999999999999972</v>
      </c>
      <c r="I697" s="20">
        <v>0</v>
      </c>
      <c r="J697" s="20">
        <v>5.0000000000000711E-2</v>
      </c>
      <c r="K697" s="20">
        <v>0.12999999999999901</v>
      </c>
      <c r="L697" s="20">
        <v>0</v>
      </c>
      <c r="M697" s="20">
        <v>0</v>
      </c>
      <c r="N697" s="20">
        <v>0</v>
      </c>
      <c r="O697" s="27">
        <v>0</v>
      </c>
      <c r="P697" s="198">
        <v>0</v>
      </c>
      <c r="Q697" s="28">
        <f t="shared" si="112"/>
        <v>55439.999999999913</v>
      </c>
      <c r="R697" s="28">
        <f t="shared" si="113"/>
        <v>55439.999999999913</v>
      </c>
      <c r="S697" s="28">
        <f t="shared" si="122"/>
        <v>59839.999999999978</v>
      </c>
      <c r="T697" s="28">
        <f t="shared" si="121"/>
        <v>71279.999999999884</v>
      </c>
      <c r="U697" s="28">
        <f t="shared" si="114"/>
        <v>71279.999999999884</v>
      </c>
      <c r="V697" s="28">
        <f t="shared" si="115"/>
        <v>71279.999999999884</v>
      </c>
      <c r="W697" s="28">
        <f t="shared" si="116"/>
        <v>71279.999999999884</v>
      </c>
      <c r="X697" s="28">
        <f t="shared" si="117"/>
        <v>71279.999999999884</v>
      </c>
      <c r="Y697" s="28">
        <f t="shared" si="118"/>
        <v>71279.999999999884</v>
      </c>
      <c r="Z697" s="203">
        <f t="shared" si="119"/>
        <v>598399.99999999907</v>
      </c>
      <c r="AA697" s="239">
        <v>2.458501474674986</v>
      </c>
      <c r="AB697" s="180">
        <v>2.4776669257551718</v>
      </c>
      <c r="AC697" s="36">
        <v>2.496832376835358</v>
      </c>
      <c r="AD697" s="207">
        <v>0.35999999999999943</v>
      </c>
      <c r="AE697" s="173">
        <f t="shared" si="120"/>
        <v>31679.999999999949</v>
      </c>
    </row>
    <row r="698" spans="1:31" s="30" customFormat="1" ht="14.25" customHeight="1">
      <c r="A698" s="24">
        <v>4217</v>
      </c>
      <c r="B698" s="24" t="s">
        <v>725</v>
      </c>
      <c r="C698" s="25" t="s">
        <v>511</v>
      </c>
      <c r="D698" s="24" t="s">
        <v>27</v>
      </c>
      <c r="E698" s="191">
        <v>190.5</v>
      </c>
      <c r="F698" s="39">
        <v>202.76</v>
      </c>
      <c r="G698" s="192">
        <v>217.49</v>
      </c>
      <c r="H698" s="22">
        <v>12.259999999999991</v>
      </c>
      <c r="I698" s="20">
        <v>0</v>
      </c>
      <c r="J698" s="20">
        <v>3.4799999999999898</v>
      </c>
      <c r="K698" s="20">
        <v>0.63000000000002387</v>
      </c>
      <c r="L698" s="20">
        <v>3.6899999999999977</v>
      </c>
      <c r="M698" s="20">
        <v>2.5</v>
      </c>
      <c r="N698" s="20">
        <v>1.0800000000000125</v>
      </c>
      <c r="O698" s="27">
        <v>2.4499999999999886</v>
      </c>
      <c r="P698" s="198">
        <v>0.90000000000000568</v>
      </c>
      <c r="Q698" s="28">
        <f t="shared" si="112"/>
        <v>3776079.9999999972</v>
      </c>
      <c r="R698" s="28">
        <f t="shared" si="113"/>
        <v>3776079.9999999972</v>
      </c>
      <c r="S698" s="28">
        <f t="shared" si="122"/>
        <v>4082319.9999999963</v>
      </c>
      <c r="T698" s="28">
        <f t="shared" si="121"/>
        <v>4137759.9999999986</v>
      </c>
      <c r="U698" s="28">
        <f t="shared" si="114"/>
        <v>4462479.9999999981</v>
      </c>
      <c r="V698" s="28">
        <f t="shared" si="115"/>
        <v>4682479.9999999981</v>
      </c>
      <c r="W698" s="28">
        <f t="shared" si="116"/>
        <v>4777519.9999999991</v>
      </c>
      <c r="X698" s="28">
        <f t="shared" si="117"/>
        <v>4993119.9999999981</v>
      </c>
      <c r="Y698" s="28">
        <f t="shared" si="118"/>
        <v>5072319.9999999991</v>
      </c>
      <c r="Z698" s="203">
        <f t="shared" si="119"/>
        <v>39760159.999999985</v>
      </c>
      <c r="AA698" s="239">
        <v>6.242708647380355</v>
      </c>
      <c r="AB698" s="180">
        <v>6.6444703692537574</v>
      </c>
      <c r="AC698" s="36">
        <v>7.1271742977362402</v>
      </c>
      <c r="AD698" s="207">
        <v>26.990000000000009</v>
      </c>
      <c r="AE698" s="173">
        <f t="shared" si="120"/>
        <v>2375120.0000000009</v>
      </c>
    </row>
    <row r="699" spans="1:31" s="30" customFormat="1" ht="14.25" customHeight="1">
      <c r="A699" s="24">
        <v>4218</v>
      </c>
      <c r="B699" s="24" t="s">
        <v>726</v>
      </c>
      <c r="C699" s="25" t="s">
        <v>511</v>
      </c>
      <c r="D699" s="24" t="s">
        <v>27</v>
      </c>
      <c r="E699" s="191">
        <v>55.17</v>
      </c>
      <c r="F699" s="39">
        <v>56.03</v>
      </c>
      <c r="G699" s="192">
        <v>58.49</v>
      </c>
      <c r="H699" s="22">
        <v>0.85999999999999943</v>
      </c>
      <c r="I699" s="20">
        <v>0.92000000000000171</v>
      </c>
      <c r="J699" s="20">
        <v>7.9999999999998295E-2</v>
      </c>
      <c r="K699" s="20">
        <v>0.63000000000000256</v>
      </c>
      <c r="L699" s="20">
        <v>0.15999999999999659</v>
      </c>
      <c r="M699" s="20">
        <v>0.14999999999999858</v>
      </c>
      <c r="N699" s="20">
        <v>0.13000000000000256</v>
      </c>
      <c r="O699" s="27">
        <v>0.24000000000000199</v>
      </c>
      <c r="P699" s="198">
        <v>0.14999999999999858</v>
      </c>
      <c r="Q699" s="28">
        <f t="shared" si="112"/>
        <v>264879.99999999983</v>
      </c>
      <c r="R699" s="28">
        <f t="shared" si="113"/>
        <v>426800.00000000012</v>
      </c>
      <c r="S699" s="28">
        <f t="shared" si="122"/>
        <v>433839.99999999994</v>
      </c>
      <c r="T699" s="28">
        <f t="shared" si="121"/>
        <v>489280.00000000017</v>
      </c>
      <c r="U699" s="28">
        <f t="shared" si="114"/>
        <v>503359.99999999988</v>
      </c>
      <c r="V699" s="28">
        <f t="shared" si="115"/>
        <v>516559.99999999977</v>
      </c>
      <c r="W699" s="28">
        <f t="shared" si="116"/>
        <v>528000</v>
      </c>
      <c r="X699" s="28">
        <f t="shared" si="117"/>
        <v>549120.00000000023</v>
      </c>
      <c r="Y699" s="28">
        <f t="shared" si="118"/>
        <v>562320.00000000012</v>
      </c>
      <c r="Z699" s="203">
        <f t="shared" si="119"/>
        <v>4274160</v>
      </c>
      <c r="AA699" s="239">
        <v>6.5717689100655159</v>
      </c>
      <c r="AB699" s="180">
        <v>6.6742108397855864</v>
      </c>
      <c r="AC699" s="36">
        <v>6.9672424061941634</v>
      </c>
      <c r="AD699" s="207">
        <v>3.32</v>
      </c>
      <c r="AE699" s="173">
        <f t="shared" si="120"/>
        <v>292160</v>
      </c>
    </row>
    <row r="700" spans="1:31" s="30" customFormat="1" ht="14.25" customHeight="1">
      <c r="A700" s="24">
        <v>4219</v>
      </c>
      <c r="B700" s="24" t="s">
        <v>727</v>
      </c>
      <c r="C700" s="25" t="s">
        <v>511</v>
      </c>
      <c r="D700" s="24" t="s">
        <v>27</v>
      </c>
      <c r="E700" s="191">
        <v>30.93</v>
      </c>
      <c r="F700" s="39">
        <v>31.8</v>
      </c>
      <c r="G700" s="192">
        <v>31.88</v>
      </c>
      <c r="H700" s="22">
        <v>0.87000000000000099</v>
      </c>
      <c r="I700" s="20">
        <v>7.9999999999998295E-2</v>
      </c>
      <c r="J700" s="20">
        <v>0</v>
      </c>
      <c r="K700" s="20">
        <v>0</v>
      </c>
      <c r="L700" s="20">
        <v>0</v>
      </c>
      <c r="M700" s="20">
        <v>0</v>
      </c>
      <c r="N700" s="20">
        <v>0</v>
      </c>
      <c r="O700" s="27">
        <v>0</v>
      </c>
      <c r="P700" s="198">
        <v>0</v>
      </c>
      <c r="Q700" s="28">
        <f t="shared" si="112"/>
        <v>267960.00000000035</v>
      </c>
      <c r="R700" s="28">
        <f t="shared" si="113"/>
        <v>282040.00000000006</v>
      </c>
      <c r="S700" s="28">
        <f t="shared" si="122"/>
        <v>282040.00000000006</v>
      </c>
      <c r="T700" s="28">
        <f t="shared" si="121"/>
        <v>282040.00000000006</v>
      </c>
      <c r="U700" s="28">
        <f t="shared" si="114"/>
        <v>282040.00000000006</v>
      </c>
      <c r="V700" s="28">
        <f t="shared" si="115"/>
        <v>282040.00000000006</v>
      </c>
      <c r="W700" s="28">
        <f t="shared" si="116"/>
        <v>282040.00000000006</v>
      </c>
      <c r="X700" s="28">
        <f t="shared" si="117"/>
        <v>282040.00000000006</v>
      </c>
      <c r="Y700" s="28">
        <f t="shared" si="118"/>
        <v>282040.00000000006</v>
      </c>
      <c r="Z700" s="203">
        <f t="shared" si="119"/>
        <v>2524280.0000000005</v>
      </c>
      <c r="AA700" s="239">
        <v>3.4732905862932477</v>
      </c>
      <c r="AB700" s="180">
        <v>3.5709874117078981</v>
      </c>
      <c r="AC700" s="36">
        <v>3.5799710278379804</v>
      </c>
      <c r="AD700" s="207">
        <v>0.94999999999999929</v>
      </c>
      <c r="AE700" s="173">
        <f t="shared" si="120"/>
        <v>83599.999999999942</v>
      </c>
    </row>
    <row r="701" spans="1:31" s="30" customFormat="1" ht="14.25" customHeight="1">
      <c r="A701" s="24">
        <v>4220</v>
      </c>
      <c r="B701" s="24" t="s">
        <v>728</v>
      </c>
      <c r="C701" s="25" t="s">
        <v>511</v>
      </c>
      <c r="D701" s="24" t="s">
        <v>27</v>
      </c>
      <c r="E701" s="191">
        <v>47.58</v>
      </c>
      <c r="F701" s="39">
        <v>47.58</v>
      </c>
      <c r="G701" s="192">
        <v>47.92</v>
      </c>
      <c r="H701" s="22">
        <v>0</v>
      </c>
      <c r="I701" s="20">
        <v>0</v>
      </c>
      <c r="J701" s="20">
        <v>0.32999999999999829</v>
      </c>
      <c r="K701" s="20">
        <v>0</v>
      </c>
      <c r="L701" s="20">
        <v>0</v>
      </c>
      <c r="M701" s="20">
        <v>0</v>
      </c>
      <c r="N701" s="20">
        <v>0</v>
      </c>
      <c r="O701" s="27">
        <v>0</v>
      </c>
      <c r="P701" s="198">
        <v>9.9999999999980105E-3</v>
      </c>
      <c r="Q701" s="28">
        <f t="shared" si="112"/>
        <v>0</v>
      </c>
      <c r="R701" s="28">
        <f t="shared" si="113"/>
        <v>0</v>
      </c>
      <c r="S701" s="28">
        <f t="shared" si="122"/>
        <v>29039.999999999851</v>
      </c>
      <c r="T701" s="28">
        <f t="shared" si="121"/>
        <v>29039.999999999851</v>
      </c>
      <c r="U701" s="28">
        <f t="shared" si="114"/>
        <v>29039.999999999851</v>
      </c>
      <c r="V701" s="28">
        <f t="shared" si="115"/>
        <v>29039.999999999851</v>
      </c>
      <c r="W701" s="28">
        <f t="shared" si="116"/>
        <v>29039.999999999851</v>
      </c>
      <c r="X701" s="28">
        <f t="shared" si="117"/>
        <v>29039.999999999851</v>
      </c>
      <c r="Y701" s="28">
        <f t="shared" si="118"/>
        <v>29919.999999999676</v>
      </c>
      <c r="Z701" s="203">
        <f t="shared" si="119"/>
        <v>204159.99999999878</v>
      </c>
      <c r="AA701" s="239">
        <v>5.5274805701739096</v>
      </c>
      <c r="AB701" s="180">
        <v>5.5274805701739096</v>
      </c>
      <c r="AC701" s="36">
        <v>5.5669791702970528</v>
      </c>
      <c r="AD701" s="207">
        <v>0.34000000000000341</v>
      </c>
      <c r="AE701" s="173">
        <f t="shared" si="120"/>
        <v>29920.000000000298</v>
      </c>
    </row>
    <row r="702" spans="1:31" s="30" customFormat="1" ht="14.25" customHeight="1">
      <c r="A702" s="24">
        <v>4221</v>
      </c>
      <c r="B702" s="24" t="s">
        <v>729</v>
      </c>
      <c r="C702" s="25" t="s">
        <v>511</v>
      </c>
      <c r="D702" s="24" t="s">
        <v>27</v>
      </c>
      <c r="E702" s="191">
        <v>40</v>
      </c>
      <c r="F702" s="39">
        <v>41.31</v>
      </c>
      <c r="G702" s="192">
        <v>41.84</v>
      </c>
      <c r="H702" s="22">
        <v>1.3100000000000023</v>
      </c>
      <c r="I702" s="20">
        <v>0</v>
      </c>
      <c r="J702" s="20">
        <v>0</v>
      </c>
      <c r="K702" s="20">
        <v>0</v>
      </c>
      <c r="L702" s="20">
        <v>0</v>
      </c>
      <c r="M702" s="20">
        <v>0</v>
      </c>
      <c r="N702" s="20">
        <v>0.53000000000000114</v>
      </c>
      <c r="O702" s="27">
        <v>0</v>
      </c>
      <c r="P702" s="198">
        <v>0</v>
      </c>
      <c r="Q702" s="28">
        <f t="shared" si="112"/>
        <v>403480.0000000007</v>
      </c>
      <c r="R702" s="28">
        <f t="shared" si="113"/>
        <v>403480.0000000007</v>
      </c>
      <c r="S702" s="28">
        <f t="shared" si="122"/>
        <v>403480.0000000007</v>
      </c>
      <c r="T702" s="28">
        <f t="shared" si="121"/>
        <v>403480.0000000007</v>
      </c>
      <c r="U702" s="28">
        <f t="shared" si="114"/>
        <v>403480.0000000007</v>
      </c>
      <c r="V702" s="28">
        <f t="shared" si="115"/>
        <v>403480.0000000007</v>
      </c>
      <c r="W702" s="28">
        <f t="shared" si="116"/>
        <v>450120.00000000081</v>
      </c>
      <c r="X702" s="28">
        <f t="shared" si="117"/>
        <v>450120.00000000081</v>
      </c>
      <c r="Y702" s="28">
        <f t="shared" si="118"/>
        <v>450120.00000000081</v>
      </c>
      <c r="Z702" s="203">
        <f t="shared" si="119"/>
        <v>3771240.000000007</v>
      </c>
      <c r="AA702" s="239">
        <v>3.4205283005960272</v>
      </c>
      <c r="AB702" s="180">
        <v>3.5325506024405469</v>
      </c>
      <c r="AC702" s="36">
        <v>3.5778726024234451</v>
      </c>
      <c r="AD702" s="207">
        <v>1.8400000000000034</v>
      </c>
      <c r="AE702" s="173">
        <f t="shared" si="120"/>
        <v>161920.00000000029</v>
      </c>
    </row>
    <row r="703" spans="1:31" s="30" customFormat="1" ht="14.25" customHeight="1">
      <c r="A703" s="24">
        <v>4222</v>
      </c>
      <c r="B703" s="24" t="s">
        <v>730</v>
      </c>
      <c r="C703" s="25" t="s">
        <v>511</v>
      </c>
      <c r="D703" s="24" t="s">
        <v>27</v>
      </c>
      <c r="E703" s="191">
        <v>297.5</v>
      </c>
      <c r="F703" s="39">
        <v>311.68</v>
      </c>
      <c r="G703" s="192">
        <v>319.3</v>
      </c>
      <c r="H703" s="22">
        <v>14.180000000000007</v>
      </c>
      <c r="I703" s="20">
        <v>0.44999999999998863</v>
      </c>
      <c r="J703" s="20">
        <v>0.18000000000000682</v>
      </c>
      <c r="K703" s="20">
        <v>1.8500000000000227</v>
      </c>
      <c r="L703" s="20">
        <v>2.1999999999999886</v>
      </c>
      <c r="M703" s="20">
        <v>-0.34000000000003183</v>
      </c>
      <c r="N703" s="20">
        <v>-0.14999999999997726</v>
      </c>
      <c r="O703" s="27">
        <v>1.9200000000000159</v>
      </c>
      <c r="P703" s="198">
        <v>1.5099999999999909</v>
      </c>
      <c r="Q703" s="28">
        <f t="shared" si="112"/>
        <v>4367440.0000000028</v>
      </c>
      <c r="R703" s="28">
        <f t="shared" si="113"/>
        <v>4446640.0000000009</v>
      </c>
      <c r="S703" s="28">
        <f t="shared" si="122"/>
        <v>4462480.0000000019</v>
      </c>
      <c r="T703" s="28">
        <f t="shared" si="121"/>
        <v>4625280.0000000037</v>
      </c>
      <c r="U703" s="28">
        <f t="shared" si="114"/>
        <v>4818880.0000000028</v>
      </c>
      <c r="V703" s="28">
        <f t="shared" si="115"/>
        <v>4788960</v>
      </c>
      <c r="W703" s="28">
        <f t="shared" si="116"/>
        <v>4775760.0000000019</v>
      </c>
      <c r="X703" s="28">
        <f t="shared" si="117"/>
        <v>4944720.0000000037</v>
      </c>
      <c r="Y703" s="28">
        <f t="shared" si="118"/>
        <v>5077600.0000000028</v>
      </c>
      <c r="Z703" s="203">
        <f t="shared" si="119"/>
        <v>42307760.000000015</v>
      </c>
      <c r="AA703" s="239">
        <v>8.3949906596910644</v>
      </c>
      <c r="AB703" s="180">
        <v>8.7951283657563391</v>
      </c>
      <c r="AC703" s="36">
        <v>9.010153000468426</v>
      </c>
      <c r="AD703" s="207">
        <v>21.800000000000011</v>
      </c>
      <c r="AE703" s="173">
        <f t="shared" si="120"/>
        <v>1918400.0000000009</v>
      </c>
    </row>
    <row r="704" spans="1:31" s="30" customFormat="1" ht="14.25" customHeight="1">
      <c r="A704" s="24">
        <v>4223</v>
      </c>
      <c r="B704" s="24" t="s">
        <v>731</v>
      </c>
      <c r="C704" s="25" t="s">
        <v>511</v>
      </c>
      <c r="D704" s="24" t="s">
        <v>27</v>
      </c>
      <c r="E704" s="191">
        <v>189.92000000000002</v>
      </c>
      <c r="F704" s="39">
        <v>195.54000000000002</v>
      </c>
      <c r="G704" s="192">
        <v>197.7</v>
      </c>
      <c r="H704" s="22">
        <v>5.6200000000000045</v>
      </c>
      <c r="I704" s="20">
        <v>0.45999999999997954</v>
      </c>
      <c r="J704" s="20">
        <v>0.21999999999999886</v>
      </c>
      <c r="K704" s="20">
        <v>2.0000000000010232E-2</v>
      </c>
      <c r="L704" s="20">
        <v>0.53000000000000114</v>
      </c>
      <c r="M704" s="20">
        <v>0.34999999999999432</v>
      </c>
      <c r="N704" s="20">
        <v>0.14999999999997726</v>
      </c>
      <c r="O704" s="27">
        <v>4.0000000000020464E-2</v>
      </c>
      <c r="P704" s="198">
        <v>0.38999999999998636</v>
      </c>
      <c r="Q704" s="28">
        <f t="shared" si="112"/>
        <v>1730960.0000000014</v>
      </c>
      <c r="R704" s="28">
        <f t="shared" si="113"/>
        <v>1811919.9999999979</v>
      </c>
      <c r="S704" s="28">
        <f t="shared" si="122"/>
        <v>1831279.9999999979</v>
      </c>
      <c r="T704" s="28">
        <f t="shared" si="121"/>
        <v>1833039.9999999988</v>
      </c>
      <c r="U704" s="28">
        <f t="shared" si="114"/>
        <v>1879679.9999999988</v>
      </c>
      <c r="V704" s="28">
        <f t="shared" si="115"/>
        <v>1910479.9999999984</v>
      </c>
      <c r="W704" s="28">
        <f t="shared" si="116"/>
        <v>1923679.9999999963</v>
      </c>
      <c r="X704" s="28">
        <f t="shared" si="117"/>
        <v>1927199.9999999981</v>
      </c>
      <c r="Y704" s="28">
        <f t="shared" si="118"/>
        <v>1961519.999999997</v>
      </c>
      <c r="Z704" s="203">
        <f t="shared" si="119"/>
        <v>16809759.999999985</v>
      </c>
      <c r="AA704" s="239">
        <v>11.105198837556062</v>
      </c>
      <c r="AB704" s="180">
        <v>11.43381729515434</v>
      </c>
      <c r="AC704" s="36">
        <v>11.560119051099585</v>
      </c>
      <c r="AD704" s="207">
        <v>7.7799999999999718</v>
      </c>
      <c r="AE704" s="173">
        <f t="shared" si="120"/>
        <v>684639.99999999756</v>
      </c>
    </row>
    <row r="705" spans="1:31" s="30" customFormat="1" ht="14.25" customHeight="1">
      <c r="A705" s="24">
        <v>4224</v>
      </c>
      <c r="B705" s="24" t="s">
        <v>732</v>
      </c>
      <c r="C705" s="25" t="s">
        <v>511</v>
      </c>
      <c r="D705" s="24" t="s">
        <v>27</v>
      </c>
      <c r="E705" s="191">
        <v>26.26</v>
      </c>
      <c r="F705" s="39">
        <v>26.26</v>
      </c>
      <c r="G705" s="192">
        <v>26.48</v>
      </c>
      <c r="H705" s="22">
        <v>0</v>
      </c>
      <c r="I705" s="20">
        <v>0</v>
      </c>
      <c r="J705" s="20">
        <v>0</v>
      </c>
      <c r="K705" s="20">
        <v>0</v>
      </c>
      <c r="L705" s="20">
        <v>0</v>
      </c>
      <c r="M705" s="20">
        <v>0</v>
      </c>
      <c r="N705" s="20">
        <v>0.21999999999999886</v>
      </c>
      <c r="O705" s="27">
        <v>0</v>
      </c>
      <c r="P705" s="198">
        <v>0</v>
      </c>
      <c r="Q705" s="28">
        <f t="shared" si="112"/>
        <v>0</v>
      </c>
      <c r="R705" s="28">
        <f t="shared" si="113"/>
        <v>0</v>
      </c>
      <c r="S705" s="28">
        <f t="shared" si="122"/>
        <v>0</v>
      </c>
      <c r="T705" s="28">
        <f t="shared" si="121"/>
        <v>0</v>
      </c>
      <c r="U705" s="28">
        <f t="shared" si="114"/>
        <v>0</v>
      </c>
      <c r="V705" s="28">
        <f t="shared" si="115"/>
        <v>0</v>
      </c>
      <c r="W705" s="28">
        <f t="shared" si="116"/>
        <v>19359.999999999898</v>
      </c>
      <c r="X705" s="28">
        <f t="shared" si="117"/>
        <v>19359.999999999898</v>
      </c>
      <c r="Y705" s="28">
        <f t="shared" si="118"/>
        <v>19359.999999999898</v>
      </c>
      <c r="Z705" s="203">
        <f t="shared" si="119"/>
        <v>58079.999999999694</v>
      </c>
      <c r="AA705" s="239">
        <v>0.93443976315190169</v>
      </c>
      <c r="AB705" s="180">
        <v>0.93443976315190169</v>
      </c>
      <c r="AC705" s="36">
        <v>0.9422682760191301</v>
      </c>
      <c r="AD705" s="207">
        <v>0.21999999999999884</v>
      </c>
      <c r="AE705" s="173">
        <f t="shared" si="120"/>
        <v>19359.999999999898</v>
      </c>
    </row>
    <row r="706" spans="1:31" s="30" customFormat="1" ht="14.25" customHeight="1">
      <c r="A706" s="24">
        <v>4225</v>
      </c>
      <c r="B706" s="24" t="s">
        <v>733</v>
      </c>
      <c r="C706" s="25" t="s">
        <v>511</v>
      </c>
      <c r="D706" s="24" t="s">
        <v>27</v>
      </c>
      <c r="E706" s="191">
        <v>138.6</v>
      </c>
      <c r="F706" s="39">
        <v>143.07</v>
      </c>
      <c r="G706" s="192">
        <v>146.38</v>
      </c>
      <c r="H706" s="22">
        <v>4.4699999999999989</v>
      </c>
      <c r="I706" s="20">
        <v>1.3899999999999864</v>
      </c>
      <c r="J706" s="20">
        <v>8.0000000000040927E-2</v>
      </c>
      <c r="K706" s="20">
        <v>0.54999999999998295</v>
      </c>
      <c r="L706" s="20">
        <v>0.37000000000000455</v>
      </c>
      <c r="M706" s="20">
        <v>0.34999999999999432</v>
      </c>
      <c r="N706" s="20">
        <v>0.37999999999999545</v>
      </c>
      <c r="O706" s="27">
        <v>0.18999999999999773</v>
      </c>
      <c r="P706" s="198">
        <v>0</v>
      </c>
      <c r="Q706" s="28">
        <f t="shared" si="112"/>
        <v>1376759.9999999998</v>
      </c>
      <c r="R706" s="28">
        <f t="shared" si="113"/>
        <v>1621399.9999999972</v>
      </c>
      <c r="S706" s="28">
        <f t="shared" si="122"/>
        <v>1628440.0000000007</v>
      </c>
      <c r="T706" s="28">
        <f t="shared" si="121"/>
        <v>1676839.9999999993</v>
      </c>
      <c r="U706" s="28">
        <f t="shared" si="114"/>
        <v>1709399.9999999998</v>
      </c>
      <c r="V706" s="28">
        <f t="shared" si="115"/>
        <v>1740199.9999999993</v>
      </c>
      <c r="W706" s="28">
        <f t="shared" si="116"/>
        <v>1773639.9999999988</v>
      </c>
      <c r="X706" s="28">
        <f t="shared" si="117"/>
        <v>1790359.9999999986</v>
      </c>
      <c r="Y706" s="28">
        <f t="shared" si="118"/>
        <v>1790359.9999999986</v>
      </c>
      <c r="Z706" s="203">
        <f t="shared" si="119"/>
        <v>15107399.999999991</v>
      </c>
      <c r="AA706" s="239">
        <v>11.355350369089852</v>
      </c>
      <c r="AB706" s="180">
        <v>11.721572707833225</v>
      </c>
      <c r="AC706" s="36">
        <v>11.992757482159973</v>
      </c>
      <c r="AD706" s="207">
        <v>7.7800000000000011</v>
      </c>
      <c r="AE706" s="173">
        <f t="shared" si="120"/>
        <v>684640.00000000012</v>
      </c>
    </row>
    <row r="707" spans="1:31" s="30" customFormat="1" ht="14.25" customHeight="1">
      <c r="A707" s="24">
        <v>4226</v>
      </c>
      <c r="B707" s="24" t="s">
        <v>734</v>
      </c>
      <c r="C707" s="25" t="s">
        <v>511</v>
      </c>
      <c r="D707" s="24" t="s">
        <v>27</v>
      </c>
      <c r="E707" s="191">
        <v>29.21</v>
      </c>
      <c r="F707" s="39">
        <v>29.34</v>
      </c>
      <c r="G707" s="192">
        <v>29.34</v>
      </c>
      <c r="H707" s="22">
        <v>0.12999999999999901</v>
      </c>
      <c r="I707" s="20">
        <v>0</v>
      </c>
      <c r="J707" s="20">
        <v>0</v>
      </c>
      <c r="K707" s="20">
        <v>0</v>
      </c>
      <c r="L707" s="20">
        <v>0</v>
      </c>
      <c r="M707" s="20">
        <v>0</v>
      </c>
      <c r="N707" s="20">
        <v>0</v>
      </c>
      <c r="O707" s="27">
        <v>0</v>
      </c>
      <c r="P707" s="198">
        <v>0</v>
      </c>
      <c r="Q707" s="28">
        <f t="shared" ref="Q707:Q718" si="123">((H707/6)*88000)*6+((H707/6)*88000)*5+((H707/6)*88000)*4+((H707/6)*88000)*3+((H707/6)*88000)*2+((H707/6)*88000)</f>
        <v>40039.999999999694</v>
      </c>
      <c r="R707" s="28">
        <f t="shared" ref="R707:R718" si="124">Q707+((I707/3)*88000+((I707/3)*88000)*2+((I707/3)*88000)*3)</f>
        <v>40039.999999999694</v>
      </c>
      <c r="S707" s="28">
        <f t="shared" si="122"/>
        <v>40039.999999999694</v>
      </c>
      <c r="T707" s="28">
        <f t="shared" si="121"/>
        <v>40039.999999999694</v>
      </c>
      <c r="U707" s="28">
        <f t="shared" ref="U707:U718" si="125">T707+(L707*88000)</f>
        <v>40039.999999999694</v>
      </c>
      <c r="V707" s="28">
        <f t="shared" ref="V707:V718" si="126">U707+(M707*88000)</f>
        <v>40039.999999999694</v>
      </c>
      <c r="W707" s="28">
        <f t="shared" ref="W707:W770" si="127">V707+(N707*88000)</f>
        <v>40039.999999999694</v>
      </c>
      <c r="X707" s="28">
        <f t="shared" ref="X707:X770" si="128">W707+(O707*88000)</f>
        <v>40039.999999999694</v>
      </c>
      <c r="Y707" s="28">
        <f t="shared" ref="Y707:Y770" si="129">X707+(P707*88000)</f>
        <v>40039.999999999694</v>
      </c>
      <c r="Z707" s="203">
        <f t="shared" ref="Z707:Z770" si="130">SUM(Q707:Y707)</f>
        <v>360359.99999999732</v>
      </c>
      <c r="AA707" s="239">
        <v>4.0626999360204739</v>
      </c>
      <c r="AB707" s="180">
        <v>4.0807811065676374</v>
      </c>
      <c r="AC707" s="36">
        <v>4.0807811065676374</v>
      </c>
      <c r="AD707" s="207">
        <v>0.12999999999999901</v>
      </c>
      <c r="AE707" s="173">
        <f t="shared" ref="AE707:AE770" si="131">AD707*88000</f>
        <v>11439.999999999913</v>
      </c>
    </row>
    <row r="708" spans="1:31" s="30" customFormat="1" ht="14.25" customHeight="1">
      <c r="A708" s="24">
        <v>4227</v>
      </c>
      <c r="B708" s="24" t="s">
        <v>735</v>
      </c>
      <c r="C708" s="25" t="s">
        <v>511</v>
      </c>
      <c r="D708" s="24" t="s">
        <v>27</v>
      </c>
      <c r="E708" s="191">
        <v>37.520000000000003</v>
      </c>
      <c r="F708" s="39">
        <v>37.940000000000005</v>
      </c>
      <c r="G708" s="192">
        <v>37.94</v>
      </c>
      <c r="H708" s="22">
        <v>0.42000000000000171</v>
      </c>
      <c r="I708" s="20">
        <v>0</v>
      </c>
      <c r="J708" s="20">
        <v>0</v>
      </c>
      <c r="K708" s="20">
        <v>0</v>
      </c>
      <c r="L708" s="20">
        <v>0</v>
      </c>
      <c r="M708" s="20">
        <v>0</v>
      </c>
      <c r="N708" s="20">
        <v>0</v>
      </c>
      <c r="O708" s="27">
        <v>0</v>
      </c>
      <c r="P708" s="198">
        <v>0</v>
      </c>
      <c r="Q708" s="28">
        <f t="shared" si="123"/>
        <v>129360.00000000052</v>
      </c>
      <c r="R708" s="28">
        <f t="shared" si="124"/>
        <v>129360.00000000052</v>
      </c>
      <c r="S708" s="28">
        <f t="shared" si="122"/>
        <v>129360.00000000052</v>
      </c>
      <c r="T708" s="28">
        <f t="shared" si="121"/>
        <v>129360.00000000052</v>
      </c>
      <c r="U708" s="28">
        <f t="shared" si="125"/>
        <v>129360.00000000052</v>
      </c>
      <c r="V708" s="28">
        <f t="shared" si="126"/>
        <v>129360.00000000052</v>
      </c>
      <c r="W708" s="28">
        <f t="shared" si="127"/>
        <v>129360.00000000052</v>
      </c>
      <c r="X708" s="28">
        <f t="shared" si="128"/>
        <v>129360.00000000052</v>
      </c>
      <c r="Y708" s="28">
        <f t="shared" si="129"/>
        <v>129360.00000000052</v>
      </c>
      <c r="Z708" s="203">
        <f t="shared" si="130"/>
        <v>1164240.0000000044</v>
      </c>
      <c r="AA708" s="239">
        <v>2.0228268897958301</v>
      </c>
      <c r="AB708" s="180">
        <v>2.0454704743830971</v>
      </c>
      <c r="AC708" s="36">
        <v>2.0454704743830971</v>
      </c>
      <c r="AD708" s="207">
        <v>0.42000000000000176</v>
      </c>
      <c r="AE708" s="173">
        <f t="shared" si="131"/>
        <v>36960.000000000153</v>
      </c>
    </row>
    <row r="709" spans="1:31" s="30" customFormat="1" ht="14.25" customHeight="1">
      <c r="A709" s="24">
        <v>4228</v>
      </c>
      <c r="B709" s="24" t="s">
        <v>736</v>
      </c>
      <c r="C709" s="25" t="s">
        <v>511</v>
      </c>
      <c r="D709" s="24" t="s">
        <v>27</v>
      </c>
      <c r="E709" s="191">
        <v>71.08</v>
      </c>
      <c r="F709" s="39">
        <v>78.7</v>
      </c>
      <c r="G709" s="192">
        <v>86.16</v>
      </c>
      <c r="H709" s="22">
        <v>7.6200000000000045</v>
      </c>
      <c r="I709" s="20">
        <v>0.20999999999999375</v>
      </c>
      <c r="J709" s="20">
        <v>1.0699999999999932</v>
      </c>
      <c r="K709" s="20">
        <v>3.1200000000000188</v>
      </c>
      <c r="L709" s="20">
        <v>1.019999999999996</v>
      </c>
      <c r="M709" s="20">
        <v>-0.15000000000000568</v>
      </c>
      <c r="N709" s="20">
        <v>-3.9999999999992042E-2</v>
      </c>
      <c r="O709" s="27">
        <v>1.9000000000000057</v>
      </c>
      <c r="P709" s="198">
        <v>0.32999999999998408</v>
      </c>
      <c r="Q709" s="28">
        <f t="shared" si="123"/>
        <v>2346960.0000000009</v>
      </c>
      <c r="R709" s="28">
        <f t="shared" si="124"/>
        <v>2383920</v>
      </c>
      <c r="S709" s="28">
        <f t="shared" si="122"/>
        <v>2478079.9999999995</v>
      </c>
      <c r="T709" s="28">
        <f t="shared" si="121"/>
        <v>2752640.0000000009</v>
      </c>
      <c r="U709" s="28">
        <f t="shared" si="125"/>
        <v>2842400.0000000005</v>
      </c>
      <c r="V709" s="28">
        <f t="shared" si="126"/>
        <v>2829200</v>
      </c>
      <c r="W709" s="28">
        <f t="shared" si="127"/>
        <v>2825680.0000000009</v>
      </c>
      <c r="X709" s="28">
        <f t="shared" si="128"/>
        <v>2992880.0000000014</v>
      </c>
      <c r="Y709" s="28">
        <f t="shared" si="129"/>
        <v>3021920</v>
      </c>
      <c r="Z709" s="203">
        <f t="shared" si="130"/>
        <v>24473680</v>
      </c>
      <c r="AA709" s="239">
        <v>13.182492581602373</v>
      </c>
      <c r="AB709" s="180">
        <v>14.595697329376852</v>
      </c>
      <c r="AC709" s="36">
        <v>15.979228486646882</v>
      </c>
      <c r="AD709" s="207">
        <v>15.079999999999997</v>
      </c>
      <c r="AE709" s="173">
        <f t="shared" si="131"/>
        <v>1327039.9999999998</v>
      </c>
    </row>
    <row r="710" spans="1:31" s="30" customFormat="1" ht="14.25" customHeight="1">
      <c r="A710" s="24">
        <v>4229</v>
      </c>
      <c r="B710" s="24" t="s">
        <v>737</v>
      </c>
      <c r="C710" s="25" t="s">
        <v>511</v>
      </c>
      <c r="D710" s="24" t="s">
        <v>27</v>
      </c>
      <c r="E710" s="191">
        <v>8.02</v>
      </c>
      <c r="F710" s="39">
        <v>8.02</v>
      </c>
      <c r="G710" s="192">
        <v>8.02</v>
      </c>
      <c r="H710" s="22">
        <v>0</v>
      </c>
      <c r="I710" s="20">
        <v>0</v>
      </c>
      <c r="J710" s="20">
        <v>0</v>
      </c>
      <c r="K710" s="20">
        <v>0</v>
      </c>
      <c r="L710" s="20">
        <v>0</v>
      </c>
      <c r="M710" s="20">
        <v>0</v>
      </c>
      <c r="N710" s="20">
        <v>0</v>
      </c>
      <c r="O710" s="27">
        <v>0</v>
      </c>
      <c r="P710" s="198">
        <v>0</v>
      </c>
      <c r="Q710" s="28">
        <f t="shared" si="123"/>
        <v>0</v>
      </c>
      <c r="R710" s="28">
        <f t="shared" si="124"/>
        <v>0</v>
      </c>
      <c r="S710" s="28">
        <f t="shared" si="122"/>
        <v>0</v>
      </c>
      <c r="T710" s="28">
        <f t="shared" si="121"/>
        <v>0</v>
      </c>
      <c r="U710" s="28">
        <f t="shared" si="125"/>
        <v>0</v>
      </c>
      <c r="V710" s="28">
        <f t="shared" si="126"/>
        <v>0</v>
      </c>
      <c r="W710" s="28">
        <f t="shared" si="127"/>
        <v>0</v>
      </c>
      <c r="X710" s="28">
        <f t="shared" si="128"/>
        <v>0</v>
      </c>
      <c r="Y710" s="28">
        <f t="shared" si="129"/>
        <v>0</v>
      </c>
      <c r="Z710" s="203">
        <f t="shared" si="130"/>
        <v>0</v>
      </c>
      <c r="AA710" s="239">
        <v>2.0974448832282868</v>
      </c>
      <c r="AB710" s="180">
        <v>2.0974448832282868</v>
      </c>
      <c r="AC710" s="36">
        <v>2.0974448832282868</v>
      </c>
      <c r="AD710" s="207">
        <v>0</v>
      </c>
      <c r="AE710" s="173">
        <f t="shared" si="131"/>
        <v>0</v>
      </c>
    </row>
    <row r="711" spans="1:31" s="30" customFormat="1" ht="14.25" customHeight="1">
      <c r="A711" s="24">
        <v>4230</v>
      </c>
      <c r="B711" s="24" t="s">
        <v>738</v>
      </c>
      <c r="C711" s="25" t="s">
        <v>511</v>
      </c>
      <c r="D711" s="24" t="s">
        <v>27</v>
      </c>
      <c r="E711" s="191">
        <v>53.79</v>
      </c>
      <c r="F711" s="39">
        <v>54.97</v>
      </c>
      <c r="G711" s="192">
        <v>55.589999999999996</v>
      </c>
      <c r="H711" s="22">
        <v>1.1799999999999997</v>
      </c>
      <c r="I711" s="20">
        <v>0</v>
      </c>
      <c r="J711" s="20">
        <v>0</v>
      </c>
      <c r="K711" s="20">
        <v>0.45000000000000284</v>
      </c>
      <c r="L711" s="20">
        <v>-9.9999999999980105E-3</v>
      </c>
      <c r="M711" s="20">
        <v>8.9999999999996305E-2</v>
      </c>
      <c r="N711" s="20">
        <v>0</v>
      </c>
      <c r="O711" s="27">
        <v>3.9999999999999147E-2</v>
      </c>
      <c r="P711" s="198">
        <v>4.9999999999997158E-2</v>
      </c>
      <c r="Q711" s="28">
        <f t="shared" si="123"/>
        <v>363439.99999999994</v>
      </c>
      <c r="R711" s="28">
        <f t="shared" si="124"/>
        <v>363439.99999999994</v>
      </c>
      <c r="S711" s="28">
        <f t="shared" si="122"/>
        <v>363439.99999999994</v>
      </c>
      <c r="T711" s="28">
        <f t="shared" si="121"/>
        <v>403040.00000000017</v>
      </c>
      <c r="U711" s="28">
        <f t="shared" si="125"/>
        <v>402160.00000000035</v>
      </c>
      <c r="V711" s="28">
        <f t="shared" si="126"/>
        <v>410080</v>
      </c>
      <c r="W711" s="28">
        <f t="shared" si="127"/>
        <v>410080</v>
      </c>
      <c r="X711" s="28">
        <f t="shared" si="128"/>
        <v>413599.99999999994</v>
      </c>
      <c r="Y711" s="28">
        <f t="shared" si="129"/>
        <v>417999.99999999971</v>
      </c>
      <c r="Z711" s="203">
        <f t="shared" si="130"/>
        <v>3547280</v>
      </c>
      <c r="AA711" s="239">
        <v>5.6017829061787285</v>
      </c>
      <c r="AB711" s="180">
        <v>5.7246701311144204</v>
      </c>
      <c r="AC711" s="36">
        <v>5.7892379950636821</v>
      </c>
      <c r="AD711" s="207">
        <v>1.7999999999999969</v>
      </c>
      <c r="AE711" s="173">
        <f t="shared" si="131"/>
        <v>158399.99999999974</v>
      </c>
    </row>
    <row r="712" spans="1:31" s="30" customFormat="1" ht="14.25" customHeight="1">
      <c r="A712" s="24">
        <v>4231</v>
      </c>
      <c r="B712" s="24" t="s">
        <v>739</v>
      </c>
      <c r="C712" s="25" t="s">
        <v>511</v>
      </c>
      <c r="D712" s="24" t="s">
        <v>27</v>
      </c>
      <c r="E712" s="191">
        <v>40.64</v>
      </c>
      <c r="F712" s="39">
        <v>41.19</v>
      </c>
      <c r="G712" s="192">
        <v>42.67</v>
      </c>
      <c r="H712" s="22">
        <v>0.54999999999999716</v>
      </c>
      <c r="I712" s="20">
        <v>0</v>
      </c>
      <c r="J712" s="20">
        <v>0.10000000000000142</v>
      </c>
      <c r="K712" s="20">
        <v>0</v>
      </c>
      <c r="L712" s="20">
        <v>4.9999999999997158E-2</v>
      </c>
      <c r="M712" s="20">
        <v>0</v>
      </c>
      <c r="N712" s="20">
        <v>0</v>
      </c>
      <c r="O712" s="27">
        <v>1.3299999999999983</v>
      </c>
      <c r="P712" s="198">
        <v>0</v>
      </c>
      <c r="Q712" s="28">
        <f t="shared" si="123"/>
        <v>169399.99999999913</v>
      </c>
      <c r="R712" s="28">
        <f t="shared" si="124"/>
        <v>169399.99999999913</v>
      </c>
      <c r="S712" s="28">
        <f t="shared" si="122"/>
        <v>178199.99999999924</v>
      </c>
      <c r="T712" s="28">
        <f t="shared" si="121"/>
        <v>178199.99999999924</v>
      </c>
      <c r="U712" s="28">
        <f t="shared" si="125"/>
        <v>182599.99999999898</v>
      </c>
      <c r="V712" s="28">
        <f t="shared" si="126"/>
        <v>182599.99999999898</v>
      </c>
      <c r="W712" s="28">
        <f t="shared" si="127"/>
        <v>182599.99999999898</v>
      </c>
      <c r="X712" s="28">
        <f t="shared" si="128"/>
        <v>299639.99999999884</v>
      </c>
      <c r="Y712" s="28">
        <f t="shared" si="129"/>
        <v>299639.99999999884</v>
      </c>
      <c r="Z712" s="203">
        <f t="shared" si="130"/>
        <v>1842279.9999999914</v>
      </c>
      <c r="AA712" s="239">
        <v>3.859339240097623</v>
      </c>
      <c r="AB712" s="180">
        <v>3.9115694709552429</v>
      </c>
      <c r="AC712" s="36">
        <v>4.0521162739902952</v>
      </c>
      <c r="AD712" s="207">
        <v>2.0300000000000011</v>
      </c>
      <c r="AE712" s="173">
        <f t="shared" si="131"/>
        <v>178640.00000000009</v>
      </c>
    </row>
    <row r="713" spans="1:31" s="30" customFormat="1" ht="14.25" customHeight="1">
      <c r="A713" s="24">
        <v>4232</v>
      </c>
      <c r="B713" s="24" t="s">
        <v>740</v>
      </c>
      <c r="C713" s="25" t="s">
        <v>511</v>
      </c>
      <c r="D713" s="24" t="s">
        <v>27</v>
      </c>
      <c r="E713" s="191">
        <v>183</v>
      </c>
      <c r="F713" s="39">
        <v>194.6</v>
      </c>
      <c r="G713" s="192">
        <v>204.25000000000003</v>
      </c>
      <c r="H713" s="22">
        <v>11.599999999999994</v>
      </c>
      <c r="I713" s="20">
        <v>1.0300000000000011</v>
      </c>
      <c r="J713" s="20">
        <v>2.1899999999999977</v>
      </c>
      <c r="K713" s="20">
        <v>1.25</v>
      </c>
      <c r="L713" s="20">
        <v>0.59000000000000341</v>
      </c>
      <c r="M713" s="20">
        <v>-9.9999999999994316E-2</v>
      </c>
      <c r="N713" s="20">
        <v>2.0699999999999932</v>
      </c>
      <c r="O713" s="27">
        <v>1.789999999999992</v>
      </c>
      <c r="P713" s="198">
        <v>0.83000000000004093</v>
      </c>
      <c r="Q713" s="28">
        <f t="shared" si="123"/>
        <v>3572799.9999999991</v>
      </c>
      <c r="R713" s="28">
        <f t="shared" si="124"/>
        <v>3754079.9999999991</v>
      </c>
      <c r="S713" s="28">
        <f t="shared" si="122"/>
        <v>3946799.9999999991</v>
      </c>
      <c r="T713" s="28">
        <f t="shared" si="121"/>
        <v>4056799.9999999991</v>
      </c>
      <c r="U713" s="28">
        <f t="shared" si="125"/>
        <v>4108719.9999999995</v>
      </c>
      <c r="V713" s="28">
        <f t="shared" si="126"/>
        <v>4099920</v>
      </c>
      <c r="W713" s="28">
        <f t="shared" si="127"/>
        <v>4282079.9999999991</v>
      </c>
      <c r="X713" s="28">
        <f t="shared" si="128"/>
        <v>4439599.9999999981</v>
      </c>
      <c r="Y713" s="28">
        <f t="shared" si="129"/>
        <v>4512640.0000000019</v>
      </c>
      <c r="Z713" s="203">
        <f t="shared" si="130"/>
        <v>36773439.999999993</v>
      </c>
      <c r="AA713" s="239">
        <v>6.4542751637375551</v>
      </c>
      <c r="AB713" s="180">
        <v>6.8633986167394978</v>
      </c>
      <c r="AC713" s="36">
        <v>7.2037470065212883</v>
      </c>
      <c r="AD713" s="207">
        <v>21.250000000000028</v>
      </c>
      <c r="AE713" s="173">
        <f t="shared" si="131"/>
        <v>1870000.0000000026</v>
      </c>
    </row>
    <row r="714" spans="1:31" s="30" customFormat="1" ht="14.25" customHeight="1">
      <c r="A714" s="24">
        <v>4233</v>
      </c>
      <c r="B714" s="24" t="s">
        <v>741</v>
      </c>
      <c r="C714" s="25" t="s">
        <v>511</v>
      </c>
      <c r="D714" s="24" t="s">
        <v>27</v>
      </c>
      <c r="E714" s="191">
        <v>139.34</v>
      </c>
      <c r="F714" s="39">
        <v>142.88</v>
      </c>
      <c r="G714" s="192">
        <v>145.16</v>
      </c>
      <c r="H714" s="22">
        <v>3.539999999999992</v>
      </c>
      <c r="I714" s="20">
        <v>5.0000000000011369E-2</v>
      </c>
      <c r="J714" s="20">
        <v>0.15000000000000568</v>
      </c>
      <c r="K714" s="20">
        <v>0.66999999999998749</v>
      </c>
      <c r="L714" s="20">
        <v>2.0000000000010232E-2</v>
      </c>
      <c r="M714" s="20">
        <v>-9.9999999999994316E-2</v>
      </c>
      <c r="N714" s="20">
        <v>0</v>
      </c>
      <c r="O714" s="27">
        <v>1.0200000000000102</v>
      </c>
      <c r="P714" s="198">
        <v>0.46999999999997044</v>
      </c>
      <c r="Q714" s="28">
        <f t="shared" si="123"/>
        <v>1090319.9999999977</v>
      </c>
      <c r="R714" s="28">
        <f t="shared" si="124"/>
        <v>1099119.9999999998</v>
      </c>
      <c r="S714" s="28">
        <f t="shared" si="122"/>
        <v>1112320.0000000002</v>
      </c>
      <c r="T714" s="28">
        <f t="shared" si="121"/>
        <v>1171279.9999999991</v>
      </c>
      <c r="U714" s="28">
        <f t="shared" si="125"/>
        <v>1173040</v>
      </c>
      <c r="V714" s="28">
        <f t="shared" si="126"/>
        <v>1164240.0000000005</v>
      </c>
      <c r="W714" s="28">
        <f t="shared" si="127"/>
        <v>1164240.0000000005</v>
      </c>
      <c r="X714" s="28">
        <f t="shared" si="128"/>
        <v>1254000.0000000014</v>
      </c>
      <c r="Y714" s="28">
        <f t="shared" si="129"/>
        <v>1295359.9999999988</v>
      </c>
      <c r="Z714" s="203">
        <f t="shared" si="130"/>
        <v>10523919.999999996</v>
      </c>
      <c r="AA714" s="239">
        <v>0.90851891335035095</v>
      </c>
      <c r="AB714" s="180">
        <v>0.9316002751506971</v>
      </c>
      <c r="AC714" s="36">
        <v>0.94646623698820842</v>
      </c>
      <c r="AD714" s="207">
        <v>5.8199999999999932</v>
      </c>
      <c r="AE714" s="173">
        <f t="shared" si="131"/>
        <v>512159.99999999942</v>
      </c>
    </row>
    <row r="715" spans="1:31" s="30" customFormat="1" ht="14.25" customHeight="1">
      <c r="A715" s="24">
        <v>4234</v>
      </c>
      <c r="B715" s="24" t="s">
        <v>742</v>
      </c>
      <c r="C715" s="25" t="s">
        <v>511</v>
      </c>
      <c r="D715" s="24" t="s">
        <v>27</v>
      </c>
      <c r="E715" s="191">
        <v>66.040000000000006</v>
      </c>
      <c r="F715" s="39">
        <v>66.73</v>
      </c>
      <c r="G715" s="192">
        <v>67.25</v>
      </c>
      <c r="H715" s="22">
        <v>0.68999999999999773</v>
      </c>
      <c r="I715" s="20">
        <v>4.9999999999997158E-2</v>
      </c>
      <c r="J715" s="20">
        <v>1.9999999999996021E-2</v>
      </c>
      <c r="K715" s="20">
        <v>0.20000000000000284</v>
      </c>
      <c r="L715" s="20">
        <v>0.15999999999999659</v>
      </c>
      <c r="M715" s="20">
        <v>0</v>
      </c>
      <c r="N715" s="20">
        <v>1.9999999999996021E-2</v>
      </c>
      <c r="O715" s="27">
        <v>0</v>
      </c>
      <c r="P715" s="198">
        <v>6.9999999999993179E-2</v>
      </c>
      <c r="Q715" s="28">
        <f t="shared" si="123"/>
        <v>212519.99999999927</v>
      </c>
      <c r="R715" s="28">
        <f t="shared" si="124"/>
        <v>221319.99999999878</v>
      </c>
      <c r="S715" s="28">
        <f t="shared" si="122"/>
        <v>223079.99999999843</v>
      </c>
      <c r="T715" s="28">
        <f t="shared" si="121"/>
        <v>240679.99999999869</v>
      </c>
      <c r="U715" s="28">
        <f t="shared" si="125"/>
        <v>254759.9999999984</v>
      </c>
      <c r="V715" s="28">
        <f t="shared" si="126"/>
        <v>254759.9999999984</v>
      </c>
      <c r="W715" s="28">
        <f t="shared" si="127"/>
        <v>256519.99999999805</v>
      </c>
      <c r="X715" s="28">
        <f t="shared" si="128"/>
        <v>256519.99999999805</v>
      </c>
      <c r="Y715" s="28">
        <f t="shared" si="129"/>
        <v>262679.99999999744</v>
      </c>
      <c r="Z715" s="203">
        <f t="shared" si="130"/>
        <v>2182839.999999986</v>
      </c>
      <c r="AA715" s="239">
        <v>2.8576250210946732</v>
      </c>
      <c r="AB715" s="180">
        <v>2.8874820965724943</v>
      </c>
      <c r="AC715" s="36">
        <v>2.9099830809905622</v>
      </c>
      <c r="AD715" s="207">
        <v>1.2099999999999937</v>
      </c>
      <c r="AE715" s="173">
        <f t="shared" si="131"/>
        <v>106479.99999999945</v>
      </c>
    </row>
    <row r="716" spans="1:31" s="30" customFormat="1" ht="14.25" customHeight="1">
      <c r="A716" s="24">
        <v>4235</v>
      </c>
      <c r="B716" s="24" t="s">
        <v>743</v>
      </c>
      <c r="C716" s="25" t="s">
        <v>511</v>
      </c>
      <c r="D716" s="24" t="s">
        <v>27</v>
      </c>
      <c r="E716" s="191">
        <v>23.5</v>
      </c>
      <c r="F716" s="39">
        <v>23.5</v>
      </c>
      <c r="G716" s="192">
        <v>23.5</v>
      </c>
      <c r="H716" s="22">
        <v>0</v>
      </c>
      <c r="I716" s="20">
        <v>0</v>
      </c>
      <c r="J716" s="20">
        <v>0</v>
      </c>
      <c r="K716" s="20">
        <v>3.9999999999999147E-2</v>
      </c>
      <c r="L716" s="20">
        <v>-3.9999999999999147E-2</v>
      </c>
      <c r="M716" s="20">
        <v>0</v>
      </c>
      <c r="N716" s="20">
        <v>0</v>
      </c>
      <c r="O716" s="27">
        <v>0</v>
      </c>
      <c r="P716" s="198">
        <v>0</v>
      </c>
      <c r="Q716" s="28">
        <f t="shared" si="123"/>
        <v>0</v>
      </c>
      <c r="R716" s="28">
        <f t="shared" si="124"/>
        <v>0</v>
      </c>
      <c r="S716" s="28">
        <f t="shared" si="122"/>
        <v>0</v>
      </c>
      <c r="T716" s="28">
        <f t="shared" si="121"/>
        <v>3519.999999999925</v>
      </c>
      <c r="U716" s="28">
        <f t="shared" si="125"/>
        <v>0</v>
      </c>
      <c r="V716" s="28">
        <f t="shared" si="126"/>
        <v>0</v>
      </c>
      <c r="W716" s="28">
        <f t="shared" si="127"/>
        <v>0</v>
      </c>
      <c r="X716" s="28">
        <f t="shared" si="128"/>
        <v>0</v>
      </c>
      <c r="Y716" s="28">
        <f t="shared" si="129"/>
        <v>0</v>
      </c>
      <c r="Z716" s="203">
        <f t="shared" si="130"/>
        <v>3519.999999999925</v>
      </c>
      <c r="AA716" s="239">
        <v>1.3855233445943953</v>
      </c>
      <c r="AB716" s="180">
        <v>1.3855233445943953</v>
      </c>
      <c r="AC716" s="36">
        <v>1.3855233445943953</v>
      </c>
      <c r="AD716" s="207">
        <v>0</v>
      </c>
      <c r="AE716" s="173">
        <f t="shared" si="131"/>
        <v>0</v>
      </c>
    </row>
    <row r="717" spans="1:31" s="30" customFormat="1" ht="14.25" customHeight="1">
      <c r="A717" s="24">
        <v>4237</v>
      </c>
      <c r="B717" s="24" t="s">
        <v>744</v>
      </c>
      <c r="C717" s="25" t="s">
        <v>511</v>
      </c>
      <c r="D717" s="24" t="s">
        <v>27</v>
      </c>
      <c r="E717" s="191">
        <v>91.72</v>
      </c>
      <c r="F717" s="39">
        <v>92.67</v>
      </c>
      <c r="G717" s="192">
        <v>93.15</v>
      </c>
      <c r="H717" s="22">
        <v>0.95000000000000284</v>
      </c>
      <c r="I717" s="20">
        <v>0</v>
      </c>
      <c r="J717" s="20">
        <v>-6.9999999999993179E-2</v>
      </c>
      <c r="K717" s="20">
        <v>0.17000000000000171</v>
      </c>
      <c r="L717" s="20">
        <v>0.31999999999999318</v>
      </c>
      <c r="M717" s="20">
        <v>9.0000000000003411E-2</v>
      </c>
      <c r="N717" s="20">
        <v>0</v>
      </c>
      <c r="O717" s="27">
        <v>-3.0000000000001137E-2</v>
      </c>
      <c r="P717" s="198">
        <v>0</v>
      </c>
      <c r="Q717" s="28">
        <f t="shared" si="123"/>
        <v>292600.00000000087</v>
      </c>
      <c r="R717" s="28">
        <f t="shared" si="124"/>
        <v>292600.00000000087</v>
      </c>
      <c r="S717" s="28">
        <f t="shared" si="122"/>
        <v>286440.00000000146</v>
      </c>
      <c r="T717" s="28">
        <f t="shared" si="121"/>
        <v>301400.00000000163</v>
      </c>
      <c r="U717" s="28">
        <f t="shared" si="125"/>
        <v>329560.00000000105</v>
      </c>
      <c r="V717" s="28">
        <f t="shared" si="126"/>
        <v>337480.00000000134</v>
      </c>
      <c r="W717" s="28">
        <f t="shared" si="127"/>
        <v>337480.00000000134</v>
      </c>
      <c r="X717" s="28">
        <f t="shared" si="128"/>
        <v>334840.00000000122</v>
      </c>
      <c r="Y717" s="28">
        <f t="shared" si="129"/>
        <v>334840.00000000122</v>
      </c>
      <c r="Z717" s="203">
        <f t="shared" si="130"/>
        <v>2847240.0000000116</v>
      </c>
      <c r="AA717" s="239">
        <v>4.4956817535707634</v>
      </c>
      <c r="AB717" s="180">
        <v>4.5422462723877306</v>
      </c>
      <c r="AC717" s="36">
        <v>4.5657736082110407</v>
      </c>
      <c r="AD717" s="207">
        <v>1.4300000000000068</v>
      </c>
      <c r="AE717" s="173">
        <f t="shared" si="131"/>
        <v>125840.0000000006</v>
      </c>
    </row>
    <row r="718" spans="1:31" s="30" customFormat="1" ht="14.25" customHeight="1">
      <c r="A718" s="24">
        <v>4238</v>
      </c>
      <c r="B718" s="24" t="s">
        <v>745</v>
      </c>
      <c r="C718" s="25" t="s">
        <v>511</v>
      </c>
      <c r="D718" s="24" t="s">
        <v>27</v>
      </c>
      <c r="E718" s="191">
        <v>65.710000000000008</v>
      </c>
      <c r="F718" s="39">
        <v>67.63000000000001</v>
      </c>
      <c r="G718" s="192">
        <v>73.47</v>
      </c>
      <c r="H718" s="22">
        <v>1.9200000000000017</v>
      </c>
      <c r="I718" s="20">
        <v>0.21999999999998465</v>
      </c>
      <c r="J718" s="20">
        <v>0.43999999999999773</v>
      </c>
      <c r="K718" s="20">
        <v>0.1500000000000199</v>
      </c>
      <c r="L718" s="20">
        <v>3.3699999999999903</v>
      </c>
      <c r="M718" s="20">
        <v>1.5600000000000023</v>
      </c>
      <c r="N718" s="20">
        <v>4.9999999999997158E-2</v>
      </c>
      <c r="O718" s="27">
        <v>0</v>
      </c>
      <c r="P718" s="198">
        <v>4.9999999999997158E-2</v>
      </c>
      <c r="Q718" s="28">
        <f t="shared" si="123"/>
        <v>591360.00000000047</v>
      </c>
      <c r="R718" s="28">
        <f t="shared" si="124"/>
        <v>630079.99999999779</v>
      </c>
      <c r="S718" s="28">
        <f t="shared" si="122"/>
        <v>668799.99999999756</v>
      </c>
      <c r="T718" s="28">
        <f t="shared" si="121"/>
        <v>681999.9999999993</v>
      </c>
      <c r="U718" s="28">
        <f t="shared" si="125"/>
        <v>978559.99999999837</v>
      </c>
      <c r="V718" s="28">
        <f t="shared" si="126"/>
        <v>1115839.9999999986</v>
      </c>
      <c r="W718" s="28">
        <f t="shared" si="127"/>
        <v>1120239.9999999984</v>
      </c>
      <c r="X718" s="28">
        <f t="shared" si="128"/>
        <v>1120239.9999999984</v>
      </c>
      <c r="Y718" s="28">
        <f t="shared" si="129"/>
        <v>1124639.9999999981</v>
      </c>
      <c r="Z718" s="203">
        <f t="shared" si="130"/>
        <v>8031759.999999987</v>
      </c>
      <c r="AA718" s="239">
        <v>9.1749396109970824</v>
      </c>
      <c r="AB718" s="180">
        <v>9.4430248956282554</v>
      </c>
      <c r="AC718" s="36">
        <v>10.25845096971474</v>
      </c>
      <c r="AD718" s="207">
        <v>7.7599999999999909</v>
      </c>
      <c r="AE718" s="173">
        <f t="shared" si="131"/>
        <v>682879.99999999919</v>
      </c>
    </row>
    <row r="719" spans="1:31" s="30" customFormat="1" ht="14.25" customHeight="1">
      <c r="A719" s="24">
        <v>4239</v>
      </c>
      <c r="B719" s="24" t="s">
        <v>746</v>
      </c>
      <c r="C719" s="25" t="s">
        <v>511</v>
      </c>
      <c r="D719" s="24" t="s">
        <v>27</v>
      </c>
      <c r="E719" s="191">
        <v>73.28</v>
      </c>
      <c r="F719" s="39">
        <v>73.489999999999995</v>
      </c>
      <c r="G719" s="192">
        <v>71.459999999999994</v>
      </c>
      <c r="H719" s="22">
        <v>0.20999999999999375</v>
      </c>
      <c r="I719" s="20">
        <v>0.45000000000000284</v>
      </c>
      <c r="J719" s="20">
        <v>-0.57999999999999829</v>
      </c>
      <c r="K719" s="20">
        <v>0.51000000000000512</v>
      </c>
      <c r="L719" s="20">
        <v>-3.1300000000000097</v>
      </c>
      <c r="M719" s="20">
        <v>0.34000000000000341</v>
      </c>
      <c r="N719" s="20">
        <v>6.0000000000002274E-2</v>
      </c>
      <c r="O719" s="27">
        <v>0</v>
      </c>
      <c r="P719" s="198">
        <v>0.31999999999999318</v>
      </c>
      <c r="Q719" s="14">
        <v>0</v>
      </c>
      <c r="R719" s="14">
        <v>0</v>
      </c>
      <c r="S719" s="14">
        <v>0</v>
      </c>
      <c r="T719" s="14">
        <v>0</v>
      </c>
      <c r="U719" s="28">
        <v>0</v>
      </c>
      <c r="V719" s="14">
        <f t="shared" ref="V719:V750" si="132">U719+(M719*88000)</f>
        <v>29920.000000000298</v>
      </c>
      <c r="W719" s="14">
        <f t="shared" si="127"/>
        <v>35200.000000000495</v>
      </c>
      <c r="X719" s="14">
        <f t="shared" si="128"/>
        <v>35200.000000000495</v>
      </c>
      <c r="Y719" s="14">
        <f t="shared" si="129"/>
        <v>63359.999999999898</v>
      </c>
      <c r="Z719" s="141">
        <f t="shared" si="130"/>
        <v>163680.00000000116</v>
      </c>
      <c r="AA719" s="239">
        <v>1.1802716815328069</v>
      </c>
      <c r="AB719" s="180">
        <v>1.1836540103144921</v>
      </c>
      <c r="AC719" s="36">
        <v>1.1509581654248688</v>
      </c>
      <c r="AD719" s="207">
        <v>0.32</v>
      </c>
      <c r="AE719" s="173">
        <f t="shared" si="131"/>
        <v>28160</v>
      </c>
    </row>
    <row r="720" spans="1:31" s="30" customFormat="1" ht="14.25" customHeight="1">
      <c r="A720" s="24">
        <v>4240</v>
      </c>
      <c r="B720" s="24" t="s">
        <v>747</v>
      </c>
      <c r="C720" s="25" t="s">
        <v>511</v>
      </c>
      <c r="D720" s="24" t="s">
        <v>27</v>
      </c>
      <c r="E720" s="191">
        <v>271.03000000000003</v>
      </c>
      <c r="F720" s="39">
        <v>277.57000000000005</v>
      </c>
      <c r="G720" s="192">
        <v>286.26</v>
      </c>
      <c r="H720" s="22">
        <v>6.5400000000000205</v>
      </c>
      <c r="I720" s="20">
        <v>1.2499999999999432</v>
      </c>
      <c r="J720" s="20">
        <v>0.42000000000001592</v>
      </c>
      <c r="K720" s="20">
        <v>0.22000000000002728</v>
      </c>
      <c r="L720" s="20">
        <v>1.6999999999999318</v>
      </c>
      <c r="M720" s="20">
        <v>2.1600000000000819</v>
      </c>
      <c r="N720" s="20">
        <v>0.63999999999992951</v>
      </c>
      <c r="O720" s="27">
        <v>1.4599999999999795</v>
      </c>
      <c r="P720" s="198">
        <v>0.84000000000003183</v>
      </c>
      <c r="Q720" s="28">
        <f t="shared" ref="Q720:Q783" si="133">((H720/6)*88000)*6+((H720/6)*88000)*5+((H720/6)*88000)*4+((H720/6)*88000)*3+((H720/6)*88000)*2+((H720/6)*88000)</f>
        <v>2014320.0000000063</v>
      </c>
      <c r="R720" s="28">
        <f t="shared" ref="R720:R783" si="134">Q720+((I720/3)*88000+((I720/3)*88000)*2+((I720/3)*88000)*3)</f>
        <v>2234319.9999999963</v>
      </c>
      <c r="S720" s="28">
        <f t="shared" ref="S720:S751" si="135">R720+(J720*88000)</f>
        <v>2271279.9999999977</v>
      </c>
      <c r="T720" s="28">
        <f t="shared" ref="T720:T751" si="136">S720+(K720*88000)</f>
        <v>2290640</v>
      </c>
      <c r="U720" s="28">
        <f t="shared" ref="U720:U751" si="137">T720+(L720*88000)</f>
        <v>2440239.9999999939</v>
      </c>
      <c r="V720" s="28">
        <f t="shared" si="132"/>
        <v>2630320.0000000009</v>
      </c>
      <c r="W720" s="28">
        <f t="shared" si="127"/>
        <v>2686639.9999999949</v>
      </c>
      <c r="X720" s="28">
        <f t="shared" si="128"/>
        <v>2815119.999999993</v>
      </c>
      <c r="Y720" s="28">
        <f t="shared" si="129"/>
        <v>2889039.9999999958</v>
      </c>
      <c r="Z720" s="203">
        <f t="shared" si="130"/>
        <v>22271919.999999981</v>
      </c>
      <c r="AA720" s="239">
        <v>10.367409390838674</v>
      </c>
      <c r="AB720" s="180">
        <v>10.61757674285168</v>
      </c>
      <c r="AC720" s="36">
        <v>10.949985655541743</v>
      </c>
      <c r="AD720" s="207">
        <v>15.22999999999996</v>
      </c>
      <c r="AE720" s="173">
        <f t="shared" si="131"/>
        <v>1340239.9999999965</v>
      </c>
    </row>
    <row r="721" spans="1:31" s="30" customFormat="1" ht="14.25" customHeight="1">
      <c r="A721" s="24">
        <v>4241</v>
      </c>
      <c r="B721" s="24" t="s">
        <v>748</v>
      </c>
      <c r="C721" s="25" t="s">
        <v>511</v>
      </c>
      <c r="D721" s="24" t="s">
        <v>27</v>
      </c>
      <c r="E721" s="191">
        <v>116.96000000000001</v>
      </c>
      <c r="F721" s="39">
        <v>119.37</v>
      </c>
      <c r="G721" s="192">
        <v>121.88</v>
      </c>
      <c r="H721" s="22">
        <v>2.4099999999999966</v>
      </c>
      <c r="I721" s="20">
        <v>0.73999999999999488</v>
      </c>
      <c r="J721" s="20">
        <v>0.82000000000000739</v>
      </c>
      <c r="K721" s="20">
        <v>-0.85999999999999943</v>
      </c>
      <c r="L721" s="20">
        <v>-1.0000000000005116E-2</v>
      </c>
      <c r="M721" s="20">
        <v>0.65000000000000568</v>
      </c>
      <c r="N721" s="20">
        <v>0.12999999999999545</v>
      </c>
      <c r="O721" s="27">
        <v>0.29999999999999716</v>
      </c>
      <c r="P721" s="198">
        <v>0.73999999999999488</v>
      </c>
      <c r="Q721" s="28">
        <f t="shared" si="133"/>
        <v>742279.99999999907</v>
      </c>
      <c r="R721" s="28">
        <f t="shared" si="134"/>
        <v>872519.99999999814</v>
      </c>
      <c r="S721" s="28">
        <f t="shared" si="135"/>
        <v>944679.99999999884</v>
      </c>
      <c r="T721" s="28">
        <f t="shared" si="136"/>
        <v>868999.99999999884</v>
      </c>
      <c r="U721" s="28">
        <f t="shared" si="137"/>
        <v>868119.99999999837</v>
      </c>
      <c r="V721" s="28">
        <f t="shared" si="132"/>
        <v>925319.99999999884</v>
      </c>
      <c r="W721" s="28">
        <f t="shared" si="127"/>
        <v>936759.99999999849</v>
      </c>
      <c r="X721" s="28">
        <f t="shared" si="128"/>
        <v>963159.99999999825</v>
      </c>
      <c r="Y721" s="28">
        <f t="shared" si="129"/>
        <v>1028279.9999999978</v>
      </c>
      <c r="Z721" s="203">
        <f t="shared" si="130"/>
        <v>8150119.999999987</v>
      </c>
      <c r="AA721" s="239">
        <v>8.307821256827884</v>
      </c>
      <c r="AB721" s="180">
        <v>8.4790066982519203</v>
      </c>
      <c r="AC721" s="36">
        <v>8.6572952700255001</v>
      </c>
      <c r="AD721" s="207">
        <v>4.9199999999999875</v>
      </c>
      <c r="AE721" s="173">
        <f t="shared" si="131"/>
        <v>432959.99999999889</v>
      </c>
    </row>
    <row r="722" spans="1:31" s="30" customFormat="1" ht="14.25" customHeight="1">
      <c r="A722" s="24">
        <v>4242</v>
      </c>
      <c r="B722" s="24" t="s">
        <v>749</v>
      </c>
      <c r="C722" s="25" t="s">
        <v>511</v>
      </c>
      <c r="D722" s="24" t="s">
        <v>27</v>
      </c>
      <c r="E722" s="191">
        <v>206.62</v>
      </c>
      <c r="F722" s="39">
        <v>213.69</v>
      </c>
      <c r="G722" s="192">
        <v>222.10000000000002</v>
      </c>
      <c r="H722" s="22">
        <v>7.0699999999999932</v>
      </c>
      <c r="I722" s="20">
        <v>0.41999999999998749</v>
      </c>
      <c r="J722" s="20">
        <v>0.86000000000001364</v>
      </c>
      <c r="K722" s="20">
        <v>0.75</v>
      </c>
      <c r="L722" s="20">
        <v>0.15000000000000568</v>
      </c>
      <c r="M722" s="20">
        <v>0.83000000000001251</v>
      </c>
      <c r="N722" s="20">
        <v>2.9399999999999977</v>
      </c>
      <c r="O722" s="27">
        <v>1.8099999999999739</v>
      </c>
      <c r="P722" s="198">
        <v>0.65000000000003411</v>
      </c>
      <c r="Q722" s="28">
        <f t="shared" si="133"/>
        <v>2177559.9999999977</v>
      </c>
      <c r="R722" s="28">
        <f t="shared" si="134"/>
        <v>2251479.9999999953</v>
      </c>
      <c r="S722" s="28">
        <f t="shared" si="135"/>
        <v>2327159.9999999967</v>
      </c>
      <c r="T722" s="28">
        <f t="shared" si="136"/>
        <v>2393159.9999999967</v>
      </c>
      <c r="U722" s="28">
        <f t="shared" si="137"/>
        <v>2406359.9999999972</v>
      </c>
      <c r="V722" s="28">
        <f t="shared" si="132"/>
        <v>2479399.9999999981</v>
      </c>
      <c r="W722" s="28">
        <f t="shared" si="127"/>
        <v>2738119.9999999981</v>
      </c>
      <c r="X722" s="28">
        <f t="shared" si="128"/>
        <v>2897399.9999999958</v>
      </c>
      <c r="Y722" s="28">
        <f t="shared" si="129"/>
        <v>2954599.9999999986</v>
      </c>
      <c r="Z722" s="203">
        <f t="shared" si="130"/>
        <v>22625239.999999974</v>
      </c>
      <c r="AA722" s="239">
        <v>8.0230183199111575</v>
      </c>
      <c r="AB722" s="180">
        <v>8.2975451785007017</v>
      </c>
      <c r="AC722" s="36">
        <v>8.6241040018017046</v>
      </c>
      <c r="AD722" s="207">
        <v>15.480000000000018</v>
      </c>
      <c r="AE722" s="173">
        <f t="shared" si="131"/>
        <v>1362240.0000000016</v>
      </c>
    </row>
    <row r="723" spans="1:31" s="30" customFormat="1" ht="14.25" customHeight="1">
      <c r="A723" s="24">
        <v>4243</v>
      </c>
      <c r="B723" s="24" t="s">
        <v>750</v>
      </c>
      <c r="C723" s="25" t="s">
        <v>511</v>
      </c>
      <c r="D723" s="24" t="s">
        <v>27</v>
      </c>
      <c r="E723" s="191">
        <v>103.96000000000001</v>
      </c>
      <c r="F723" s="39">
        <v>120.75</v>
      </c>
      <c r="G723" s="192">
        <v>124</v>
      </c>
      <c r="H723" s="22">
        <v>16.789999999999992</v>
      </c>
      <c r="I723" s="20">
        <v>0.71999999999999886</v>
      </c>
      <c r="J723" s="20">
        <v>-0.20999999999999375</v>
      </c>
      <c r="K723" s="20">
        <v>1</v>
      </c>
      <c r="L723" s="20">
        <v>9.9999999999994316E-2</v>
      </c>
      <c r="M723" s="20">
        <v>0.87000000000000455</v>
      </c>
      <c r="N723" s="20">
        <v>0.20999999999999375</v>
      </c>
      <c r="O723" s="27">
        <v>0.57999999999999829</v>
      </c>
      <c r="P723" s="198">
        <v>-1.9999999999996021E-2</v>
      </c>
      <c r="Q723" s="28">
        <f t="shared" si="133"/>
        <v>5171319.9999999972</v>
      </c>
      <c r="R723" s="28">
        <f t="shared" si="134"/>
        <v>5298039.9999999972</v>
      </c>
      <c r="S723" s="28">
        <f t="shared" si="135"/>
        <v>5279559.9999999981</v>
      </c>
      <c r="T723" s="28">
        <f t="shared" si="136"/>
        <v>5367559.9999999981</v>
      </c>
      <c r="U723" s="28">
        <f t="shared" si="137"/>
        <v>5376359.9999999972</v>
      </c>
      <c r="V723" s="28">
        <f t="shared" si="132"/>
        <v>5452919.9999999972</v>
      </c>
      <c r="W723" s="28">
        <f t="shared" si="127"/>
        <v>5471399.9999999963</v>
      </c>
      <c r="X723" s="28">
        <f t="shared" si="128"/>
        <v>5522439.9999999963</v>
      </c>
      <c r="Y723" s="28">
        <f t="shared" si="129"/>
        <v>5520679.9999999963</v>
      </c>
      <c r="Z723" s="203">
        <f t="shared" si="130"/>
        <v>48460279.999999985</v>
      </c>
      <c r="AA723" s="239">
        <v>13.083641672330037</v>
      </c>
      <c r="AB723" s="180">
        <v>15.196707694631126</v>
      </c>
      <c r="AC723" s="36">
        <v>15.605728812706085</v>
      </c>
      <c r="AD723" s="207">
        <v>20.039999999999992</v>
      </c>
      <c r="AE723" s="173">
        <f t="shared" si="131"/>
        <v>1763519.9999999993</v>
      </c>
    </row>
    <row r="724" spans="1:31" s="30" customFormat="1" ht="14.25" customHeight="1">
      <c r="A724" s="24">
        <v>4244</v>
      </c>
      <c r="B724" s="24" t="s">
        <v>751</v>
      </c>
      <c r="C724" s="25" t="s">
        <v>511</v>
      </c>
      <c r="D724" s="24" t="s">
        <v>27</v>
      </c>
      <c r="E724" s="191">
        <v>266.97000000000003</v>
      </c>
      <c r="F724" s="39">
        <v>282.3</v>
      </c>
      <c r="G724" s="192">
        <v>291.71999999999997</v>
      </c>
      <c r="H724" s="22">
        <v>15.329999999999984</v>
      </c>
      <c r="I724" s="20">
        <v>0.85000000000002274</v>
      </c>
      <c r="J724" s="20">
        <v>0.17000000000001592</v>
      </c>
      <c r="K724" s="20">
        <v>1.0699999999999363</v>
      </c>
      <c r="L724" s="20">
        <v>1.7900000000000205</v>
      </c>
      <c r="M724" s="20">
        <v>0.66000000000002501</v>
      </c>
      <c r="N724" s="20">
        <v>1.0799999999999841</v>
      </c>
      <c r="O724" s="27">
        <v>3.1000000000000227</v>
      </c>
      <c r="P724" s="198">
        <v>0.69999999999993179</v>
      </c>
      <c r="Q724" s="28">
        <f t="shared" si="133"/>
        <v>4721639.9999999944</v>
      </c>
      <c r="R724" s="28">
        <f t="shared" si="134"/>
        <v>4871239.9999999981</v>
      </c>
      <c r="S724" s="28">
        <f t="shared" si="135"/>
        <v>4886200</v>
      </c>
      <c r="T724" s="28">
        <f t="shared" si="136"/>
        <v>4980359.9999999944</v>
      </c>
      <c r="U724" s="28">
        <f t="shared" si="137"/>
        <v>5137879.9999999963</v>
      </c>
      <c r="V724" s="28">
        <f t="shared" si="132"/>
        <v>5195959.9999999981</v>
      </c>
      <c r="W724" s="28">
        <f t="shared" si="127"/>
        <v>5290999.9999999963</v>
      </c>
      <c r="X724" s="28">
        <f t="shared" si="128"/>
        <v>5563799.9999999981</v>
      </c>
      <c r="Y724" s="28">
        <f t="shared" si="129"/>
        <v>5625399.9999999925</v>
      </c>
      <c r="Z724" s="203">
        <f t="shared" si="130"/>
        <v>46273479.999999963</v>
      </c>
      <c r="AA724" s="239">
        <v>8.9744150007227415</v>
      </c>
      <c r="AB724" s="180">
        <v>9.4897454946399566</v>
      </c>
      <c r="AC724" s="36">
        <v>9.8064065026438829</v>
      </c>
      <c r="AD724" s="207">
        <v>24.749999999999943</v>
      </c>
      <c r="AE724" s="173">
        <f t="shared" si="131"/>
        <v>2177999.9999999949</v>
      </c>
    </row>
    <row r="725" spans="1:31" s="30" customFormat="1" ht="14.25" customHeight="1">
      <c r="A725" s="24">
        <v>4245</v>
      </c>
      <c r="B725" s="24" t="s">
        <v>752</v>
      </c>
      <c r="C725" s="25" t="s">
        <v>511</v>
      </c>
      <c r="D725" s="24" t="s">
        <v>27</v>
      </c>
      <c r="E725" s="191">
        <v>295.61</v>
      </c>
      <c r="F725" s="39">
        <v>315.05</v>
      </c>
      <c r="G725" s="192">
        <v>331.16</v>
      </c>
      <c r="H725" s="22">
        <v>19.439999999999998</v>
      </c>
      <c r="I725" s="20">
        <v>2.0099999999999909</v>
      </c>
      <c r="J725" s="20">
        <v>3.4800000000000182</v>
      </c>
      <c r="K725" s="20">
        <v>1.2899999999999636</v>
      </c>
      <c r="L725" s="20">
        <v>-1.1699999999999591</v>
      </c>
      <c r="M725" s="20">
        <v>3.5500000000000114</v>
      </c>
      <c r="N725" s="20">
        <v>2.9899999999999523</v>
      </c>
      <c r="O725" s="27">
        <v>3.410000000000025</v>
      </c>
      <c r="P725" s="198">
        <v>0.55000000000001137</v>
      </c>
      <c r="Q725" s="28">
        <f t="shared" si="133"/>
        <v>5987520</v>
      </c>
      <c r="R725" s="28">
        <f t="shared" si="134"/>
        <v>6341279.9999999981</v>
      </c>
      <c r="S725" s="28">
        <f t="shared" si="135"/>
        <v>6647520</v>
      </c>
      <c r="T725" s="28">
        <f t="shared" si="136"/>
        <v>6761039.9999999972</v>
      </c>
      <c r="U725" s="28">
        <f t="shared" si="137"/>
        <v>6658080.0000000009</v>
      </c>
      <c r="V725" s="28">
        <f t="shared" si="132"/>
        <v>6970480.0000000019</v>
      </c>
      <c r="W725" s="28">
        <f t="shared" si="127"/>
        <v>7233599.9999999981</v>
      </c>
      <c r="X725" s="28">
        <f t="shared" si="128"/>
        <v>7533680</v>
      </c>
      <c r="Y725" s="28">
        <f t="shared" si="129"/>
        <v>7582080.0000000009</v>
      </c>
      <c r="Z725" s="203">
        <f t="shared" si="130"/>
        <v>61715280</v>
      </c>
      <c r="AA725" s="239">
        <v>10.444328243249927</v>
      </c>
      <c r="AB725" s="180">
        <v>11.131171520029396</v>
      </c>
      <c r="AC725" s="36">
        <v>11.70036108736053</v>
      </c>
      <c r="AD725" s="207">
        <v>35.550000000000011</v>
      </c>
      <c r="AE725" s="173">
        <f t="shared" si="131"/>
        <v>3128400.0000000009</v>
      </c>
    </row>
    <row r="726" spans="1:31" s="30" customFormat="1" ht="14.25" customHeight="1">
      <c r="A726" s="24">
        <v>4246</v>
      </c>
      <c r="B726" s="24" t="s">
        <v>753</v>
      </c>
      <c r="C726" s="25" t="s">
        <v>511</v>
      </c>
      <c r="D726" s="24" t="s">
        <v>27</v>
      </c>
      <c r="E726" s="191">
        <v>87.710000000000008</v>
      </c>
      <c r="F726" s="39">
        <v>88.17</v>
      </c>
      <c r="G726" s="192">
        <v>90.110000000000014</v>
      </c>
      <c r="H726" s="22">
        <v>0.45999999999999375</v>
      </c>
      <c r="I726" s="20">
        <v>0</v>
      </c>
      <c r="J726" s="20">
        <v>0</v>
      </c>
      <c r="K726" s="20">
        <v>7.9999999999998295E-2</v>
      </c>
      <c r="L726" s="20">
        <v>0.12999999999999545</v>
      </c>
      <c r="M726" s="20">
        <v>1.0900000000000034</v>
      </c>
      <c r="N726" s="20">
        <v>0.15000000000000568</v>
      </c>
      <c r="O726" s="27">
        <v>0.23000000000000398</v>
      </c>
      <c r="P726" s="198">
        <v>0.26000000000000512</v>
      </c>
      <c r="Q726" s="28">
        <f t="shared" si="133"/>
        <v>141679.99999999805</v>
      </c>
      <c r="R726" s="28">
        <f t="shared" si="134"/>
        <v>141679.99999999805</v>
      </c>
      <c r="S726" s="28">
        <f t="shared" si="135"/>
        <v>141679.99999999805</v>
      </c>
      <c r="T726" s="28">
        <f t="shared" si="136"/>
        <v>148719.9999999979</v>
      </c>
      <c r="U726" s="28">
        <f t="shared" si="137"/>
        <v>160159.9999999975</v>
      </c>
      <c r="V726" s="28">
        <f t="shared" si="132"/>
        <v>256079.99999999779</v>
      </c>
      <c r="W726" s="28">
        <f t="shared" si="127"/>
        <v>269279.99999999831</v>
      </c>
      <c r="X726" s="28">
        <f t="shared" si="128"/>
        <v>289519.99999999866</v>
      </c>
      <c r="Y726" s="28">
        <f t="shared" si="129"/>
        <v>312399.99999999913</v>
      </c>
      <c r="Z726" s="203">
        <f t="shared" si="130"/>
        <v>1861199.9999999832</v>
      </c>
      <c r="AA726" s="239">
        <v>5.9287148255047617</v>
      </c>
      <c r="AB726" s="180">
        <v>5.9598083019582129</v>
      </c>
      <c r="AC726" s="36">
        <v>6.090941659174943</v>
      </c>
      <c r="AD726" s="207">
        <v>2.4000000000000057</v>
      </c>
      <c r="AE726" s="173">
        <f t="shared" si="131"/>
        <v>211200.00000000049</v>
      </c>
    </row>
    <row r="727" spans="1:31" s="30" customFormat="1" ht="14.25" customHeight="1">
      <c r="A727" s="24">
        <v>4247</v>
      </c>
      <c r="B727" s="24" t="s">
        <v>754</v>
      </c>
      <c r="C727" s="25" t="s">
        <v>511</v>
      </c>
      <c r="D727" s="24" t="s">
        <v>27</v>
      </c>
      <c r="E727" s="191">
        <v>130.43</v>
      </c>
      <c r="F727" s="39">
        <v>139.39000000000001</v>
      </c>
      <c r="G727" s="192">
        <v>142.80000000000001</v>
      </c>
      <c r="H727" s="22">
        <v>8.960000000000008</v>
      </c>
      <c r="I727" s="20">
        <v>0.46999999999999886</v>
      </c>
      <c r="J727" s="20">
        <v>8.0000000000012506E-2</v>
      </c>
      <c r="K727" s="20">
        <v>0.44999999999998863</v>
      </c>
      <c r="L727" s="20">
        <v>0.34000000000000341</v>
      </c>
      <c r="M727" s="20">
        <v>0</v>
      </c>
      <c r="N727" s="20">
        <v>0.10000000000002274</v>
      </c>
      <c r="O727" s="27">
        <v>9.9999999999994316E-2</v>
      </c>
      <c r="P727" s="198">
        <v>1.8700000000000045</v>
      </c>
      <c r="Q727" s="28">
        <f t="shared" si="133"/>
        <v>2759680.0000000028</v>
      </c>
      <c r="R727" s="28">
        <f t="shared" si="134"/>
        <v>2842400.0000000028</v>
      </c>
      <c r="S727" s="28">
        <f t="shared" si="135"/>
        <v>2849440.0000000037</v>
      </c>
      <c r="T727" s="28">
        <f t="shared" si="136"/>
        <v>2889040.0000000028</v>
      </c>
      <c r="U727" s="28">
        <f t="shared" si="137"/>
        <v>2918960.0000000033</v>
      </c>
      <c r="V727" s="28">
        <f t="shared" si="132"/>
        <v>2918960.0000000033</v>
      </c>
      <c r="W727" s="28">
        <f t="shared" si="127"/>
        <v>2927760.0000000051</v>
      </c>
      <c r="X727" s="28">
        <f t="shared" si="128"/>
        <v>2936560.0000000047</v>
      </c>
      <c r="Y727" s="28">
        <f t="shared" si="129"/>
        <v>3101120.0000000051</v>
      </c>
      <c r="Z727" s="203">
        <f t="shared" si="130"/>
        <v>26143920.00000003</v>
      </c>
      <c r="AA727" s="239">
        <v>6.6875862033604569</v>
      </c>
      <c r="AB727" s="180">
        <v>7.1469956366358511</v>
      </c>
      <c r="AC727" s="36">
        <v>7.3218378428265991</v>
      </c>
      <c r="AD727" s="207">
        <v>12.370000000000005</v>
      </c>
      <c r="AE727" s="173">
        <f t="shared" si="131"/>
        <v>1088560.0000000005</v>
      </c>
    </row>
    <row r="728" spans="1:31" s="30" customFormat="1" ht="14.25" customHeight="1">
      <c r="A728" s="24">
        <v>4248</v>
      </c>
      <c r="B728" s="24" t="s">
        <v>755</v>
      </c>
      <c r="C728" s="25" t="s">
        <v>511</v>
      </c>
      <c r="D728" s="24" t="s">
        <v>27</v>
      </c>
      <c r="E728" s="191">
        <v>106.41</v>
      </c>
      <c r="F728" s="39">
        <v>107.57</v>
      </c>
      <c r="G728" s="192">
        <v>108.62</v>
      </c>
      <c r="H728" s="22">
        <v>1.1599999999999966</v>
      </c>
      <c r="I728" s="20">
        <v>3.0000000000015348E-2</v>
      </c>
      <c r="J728" s="20">
        <v>-0.78000000000000114</v>
      </c>
      <c r="K728" s="20">
        <v>0.18999999999999773</v>
      </c>
      <c r="L728" s="20">
        <v>1.3499999999999943</v>
      </c>
      <c r="M728" s="20">
        <v>-0.25999999999999091</v>
      </c>
      <c r="N728" s="20">
        <v>0.40000000000000568</v>
      </c>
      <c r="O728" s="27">
        <v>0.11999999999999034</v>
      </c>
      <c r="P728" s="198">
        <v>0</v>
      </c>
      <c r="Q728" s="28">
        <f t="shared" si="133"/>
        <v>357279.99999999895</v>
      </c>
      <c r="R728" s="28">
        <f t="shared" si="134"/>
        <v>362560.00000000163</v>
      </c>
      <c r="S728" s="28">
        <f t="shared" si="135"/>
        <v>293920.00000000151</v>
      </c>
      <c r="T728" s="28">
        <f t="shared" si="136"/>
        <v>310640.00000000134</v>
      </c>
      <c r="U728" s="28">
        <f t="shared" si="137"/>
        <v>429440.00000000081</v>
      </c>
      <c r="V728" s="28">
        <f t="shared" si="132"/>
        <v>406560.00000000163</v>
      </c>
      <c r="W728" s="28">
        <f t="shared" si="127"/>
        <v>441760.00000000215</v>
      </c>
      <c r="X728" s="28">
        <f t="shared" si="128"/>
        <v>452320.00000000128</v>
      </c>
      <c r="Y728" s="28">
        <f t="shared" si="129"/>
        <v>452320.00000000128</v>
      </c>
      <c r="Z728" s="203">
        <f t="shared" si="130"/>
        <v>3506800.0000000107</v>
      </c>
      <c r="AA728" s="239">
        <v>0.58080256751741155</v>
      </c>
      <c r="AB728" s="180">
        <v>0.58713403052201818</v>
      </c>
      <c r="AC728" s="36">
        <v>0.59286509617273975</v>
      </c>
      <c r="AD728" s="207">
        <v>2.210000000000008</v>
      </c>
      <c r="AE728" s="173">
        <f t="shared" si="131"/>
        <v>194480.0000000007</v>
      </c>
    </row>
    <row r="729" spans="1:31" s="30" customFormat="1" ht="14.25" customHeight="1">
      <c r="A729" s="24">
        <v>4249</v>
      </c>
      <c r="B729" s="24" t="s">
        <v>756</v>
      </c>
      <c r="C729" s="25" t="s">
        <v>511</v>
      </c>
      <c r="D729" s="24" t="s">
        <v>27</v>
      </c>
      <c r="E729" s="191">
        <v>45.57</v>
      </c>
      <c r="F729" s="39">
        <v>45.57</v>
      </c>
      <c r="G729" s="192">
        <v>46.92</v>
      </c>
      <c r="H729" s="22">
        <v>0</v>
      </c>
      <c r="I729" s="20">
        <v>0</v>
      </c>
      <c r="J729" s="20">
        <v>0</v>
      </c>
      <c r="K729" s="20">
        <v>1.1300000000000026</v>
      </c>
      <c r="L729" s="20">
        <v>0.31999999999999318</v>
      </c>
      <c r="M729" s="20">
        <v>3.0000000000008242E-2</v>
      </c>
      <c r="N729" s="20">
        <v>-0.14000000000000057</v>
      </c>
      <c r="O729" s="27">
        <v>0</v>
      </c>
      <c r="P729" s="198">
        <v>9.9999999999980105E-3</v>
      </c>
      <c r="Q729" s="28">
        <f t="shared" si="133"/>
        <v>0</v>
      </c>
      <c r="R729" s="28">
        <f t="shared" si="134"/>
        <v>0</v>
      </c>
      <c r="S729" s="28">
        <f t="shared" si="135"/>
        <v>0</v>
      </c>
      <c r="T729" s="28">
        <f t="shared" si="136"/>
        <v>99440.000000000218</v>
      </c>
      <c r="U729" s="28">
        <f t="shared" si="137"/>
        <v>127599.99999999962</v>
      </c>
      <c r="V729" s="28">
        <f t="shared" si="132"/>
        <v>130240.00000000035</v>
      </c>
      <c r="W729" s="28">
        <f t="shared" si="127"/>
        <v>117920.00000000029</v>
      </c>
      <c r="X729" s="28">
        <f t="shared" si="128"/>
        <v>117920.00000000029</v>
      </c>
      <c r="Y729" s="28">
        <f t="shared" si="129"/>
        <v>118800.00000000012</v>
      </c>
      <c r="Z729" s="203">
        <f t="shared" si="130"/>
        <v>711920.00000000081</v>
      </c>
      <c r="AA729" s="239">
        <v>2.1617441959753703</v>
      </c>
      <c r="AB729" s="180">
        <v>2.1617441959753703</v>
      </c>
      <c r="AC729" s="36">
        <v>2.2257853341049896</v>
      </c>
      <c r="AD729" s="207">
        <v>1.3500000000000014</v>
      </c>
      <c r="AE729" s="173">
        <f t="shared" si="131"/>
        <v>118800.00000000013</v>
      </c>
    </row>
    <row r="730" spans="1:31" s="30" customFormat="1" ht="14.25" customHeight="1">
      <c r="A730" s="24">
        <v>4250</v>
      </c>
      <c r="B730" s="24" t="s">
        <v>757</v>
      </c>
      <c r="C730" s="25" t="s">
        <v>511</v>
      </c>
      <c r="D730" s="24" t="s">
        <v>27</v>
      </c>
      <c r="E730" s="191">
        <v>51.870000000000005</v>
      </c>
      <c r="F730" s="39">
        <v>57.720000000000006</v>
      </c>
      <c r="G730" s="192">
        <v>58.61</v>
      </c>
      <c r="H730" s="22">
        <v>5.8500000000000014</v>
      </c>
      <c r="I730" s="20">
        <v>0.39999999999999147</v>
      </c>
      <c r="J730" s="20">
        <v>0</v>
      </c>
      <c r="K730" s="20">
        <v>0.14000000000000057</v>
      </c>
      <c r="L730" s="20">
        <v>7.9999999999991189E-2</v>
      </c>
      <c r="M730" s="20">
        <v>9.0000000000010516E-2</v>
      </c>
      <c r="N730" s="20">
        <v>1.9999999999996021E-2</v>
      </c>
      <c r="O730" s="27">
        <v>0</v>
      </c>
      <c r="P730" s="198">
        <v>0.15999999999999659</v>
      </c>
      <c r="Q730" s="28">
        <f t="shared" si="133"/>
        <v>1801800.0000000002</v>
      </c>
      <c r="R730" s="28">
        <f t="shared" si="134"/>
        <v>1872199.9999999988</v>
      </c>
      <c r="S730" s="28">
        <f t="shared" si="135"/>
        <v>1872199.9999999988</v>
      </c>
      <c r="T730" s="28">
        <f t="shared" si="136"/>
        <v>1884519.9999999988</v>
      </c>
      <c r="U730" s="28">
        <f t="shared" si="137"/>
        <v>1891559.9999999981</v>
      </c>
      <c r="V730" s="28">
        <f t="shared" si="132"/>
        <v>1899479.9999999991</v>
      </c>
      <c r="W730" s="28">
        <f t="shared" si="127"/>
        <v>1901239.9999999986</v>
      </c>
      <c r="X730" s="28">
        <f t="shared" si="128"/>
        <v>1901239.9999999986</v>
      </c>
      <c r="Y730" s="28">
        <f t="shared" si="129"/>
        <v>1915319.9999999984</v>
      </c>
      <c r="Z730" s="203">
        <f t="shared" si="130"/>
        <v>16939559.999999993</v>
      </c>
      <c r="AA730" s="239">
        <v>6.4090841694261851</v>
      </c>
      <c r="AB730" s="180">
        <v>7.1319132110907928</v>
      </c>
      <c r="AC730" s="36">
        <v>7.2418820738397658</v>
      </c>
      <c r="AD730" s="207">
        <v>6.7399999999999949</v>
      </c>
      <c r="AE730" s="173">
        <f t="shared" si="131"/>
        <v>593119.99999999953</v>
      </c>
    </row>
    <row r="731" spans="1:31" s="30" customFormat="1" ht="14.25" customHeight="1">
      <c r="A731" s="24">
        <v>5001</v>
      </c>
      <c r="B731" s="24" t="s">
        <v>758</v>
      </c>
      <c r="C731" s="25" t="s">
        <v>759</v>
      </c>
      <c r="D731" s="24" t="s">
        <v>27</v>
      </c>
      <c r="E731" s="191">
        <v>102.76</v>
      </c>
      <c r="F731" s="39">
        <v>104.33</v>
      </c>
      <c r="G731" s="192">
        <v>104.83</v>
      </c>
      <c r="H731" s="22">
        <v>1.5699999999999932</v>
      </c>
      <c r="I731" s="20">
        <v>3.0000000000001137E-2</v>
      </c>
      <c r="J731" s="20">
        <v>0</v>
      </c>
      <c r="K731" s="20">
        <v>0.12999999999999545</v>
      </c>
      <c r="L731" s="20">
        <v>6.0000000000016485E-2</v>
      </c>
      <c r="M731" s="20">
        <v>0.29999999999998295</v>
      </c>
      <c r="N731" s="20">
        <v>-1.9999999999996021E-2</v>
      </c>
      <c r="O731" s="27">
        <v>0</v>
      </c>
      <c r="P731" s="198">
        <v>0</v>
      </c>
      <c r="Q731" s="28">
        <f t="shared" si="133"/>
        <v>483559.99999999796</v>
      </c>
      <c r="R731" s="28">
        <f t="shared" si="134"/>
        <v>488839.99999999814</v>
      </c>
      <c r="S731" s="28">
        <f t="shared" si="135"/>
        <v>488839.99999999814</v>
      </c>
      <c r="T731" s="28">
        <f t="shared" si="136"/>
        <v>500279.99999999773</v>
      </c>
      <c r="U731" s="28">
        <f t="shared" si="137"/>
        <v>505559.99999999919</v>
      </c>
      <c r="V731" s="28">
        <f t="shared" si="132"/>
        <v>531959.99999999767</v>
      </c>
      <c r="W731" s="28">
        <f t="shared" si="127"/>
        <v>530199.99999999802</v>
      </c>
      <c r="X731" s="28">
        <f t="shared" si="128"/>
        <v>530199.99999999802</v>
      </c>
      <c r="Y731" s="28">
        <f t="shared" si="129"/>
        <v>530199.99999999802</v>
      </c>
      <c r="Z731" s="203">
        <f t="shared" si="130"/>
        <v>4589639.9999999832</v>
      </c>
      <c r="AA731" s="239">
        <v>6.6471744980335341</v>
      </c>
      <c r="AB731" s="180">
        <v>6.7487321465535084</v>
      </c>
      <c r="AC731" s="36">
        <v>6.7810753467191063</v>
      </c>
      <c r="AD731" s="207">
        <v>2.0699999999999932</v>
      </c>
      <c r="AE731" s="173">
        <f t="shared" si="131"/>
        <v>182159.99999999939</v>
      </c>
    </row>
    <row r="732" spans="1:31" s="30" customFormat="1" ht="14.25" customHeight="1">
      <c r="A732" s="24">
        <v>5002</v>
      </c>
      <c r="B732" s="24" t="s">
        <v>760</v>
      </c>
      <c r="C732" s="25" t="s">
        <v>759</v>
      </c>
      <c r="D732" s="24" t="s">
        <v>27</v>
      </c>
      <c r="E732" s="191">
        <v>35.450000000000003</v>
      </c>
      <c r="F732" s="39">
        <v>36.050000000000004</v>
      </c>
      <c r="G732" s="192">
        <v>37.190000000000005</v>
      </c>
      <c r="H732" s="22">
        <v>0.60000000000000142</v>
      </c>
      <c r="I732" s="20">
        <v>0.14999999999999858</v>
      </c>
      <c r="J732" s="20">
        <v>0.56000000000000227</v>
      </c>
      <c r="K732" s="20">
        <v>0.18999999999999062</v>
      </c>
      <c r="L732" s="20">
        <v>0</v>
      </c>
      <c r="M732" s="20">
        <v>0</v>
      </c>
      <c r="N732" s="20">
        <v>0</v>
      </c>
      <c r="O732" s="27">
        <v>0</v>
      </c>
      <c r="P732" s="198">
        <v>0.24000000000000199</v>
      </c>
      <c r="Q732" s="28">
        <f t="shared" si="133"/>
        <v>184800.00000000044</v>
      </c>
      <c r="R732" s="28">
        <f t="shared" si="134"/>
        <v>211200.00000000017</v>
      </c>
      <c r="S732" s="28">
        <f t="shared" si="135"/>
        <v>260480.00000000038</v>
      </c>
      <c r="T732" s="28">
        <f t="shared" si="136"/>
        <v>277199.99999999953</v>
      </c>
      <c r="U732" s="28">
        <f t="shared" si="137"/>
        <v>277199.99999999953</v>
      </c>
      <c r="V732" s="28">
        <f t="shared" si="132"/>
        <v>277199.99999999953</v>
      </c>
      <c r="W732" s="28">
        <f t="shared" si="127"/>
        <v>277199.99999999953</v>
      </c>
      <c r="X732" s="28">
        <f t="shared" si="128"/>
        <v>277199.99999999953</v>
      </c>
      <c r="Y732" s="28">
        <f t="shared" si="129"/>
        <v>298319.99999999971</v>
      </c>
      <c r="Z732" s="203">
        <f t="shared" si="130"/>
        <v>2340799.9999999981</v>
      </c>
      <c r="AA732" s="239">
        <v>3.7144144427330543</v>
      </c>
      <c r="AB732" s="180">
        <v>3.7772818239922885</v>
      </c>
      <c r="AC732" s="36">
        <v>3.8967298483848318</v>
      </c>
      <c r="AD732" s="207">
        <v>1.740000000000002</v>
      </c>
      <c r="AE732" s="173">
        <f t="shared" si="131"/>
        <v>153120.00000000017</v>
      </c>
    </row>
    <row r="733" spans="1:31" s="30" customFormat="1" ht="14.25" customHeight="1">
      <c r="A733" s="24">
        <v>5003</v>
      </c>
      <c r="B733" s="24" t="s">
        <v>761</v>
      </c>
      <c r="C733" s="25" t="s">
        <v>759</v>
      </c>
      <c r="D733" s="24" t="s">
        <v>27</v>
      </c>
      <c r="E733" s="191">
        <v>54.230000000000004</v>
      </c>
      <c r="F733" s="39">
        <v>55.120000000000005</v>
      </c>
      <c r="G733" s="192">
        <v>55.570000000000007</v>
      </c>
      <c r="H733" s="22">
        <v>0.89000000000000057</v>
      </c>
      <c r="I733" s="20">
        <v>0</v>
      </c>
      <c r="J733" s="20">
        <v>0</v>
      </c>
      <c r="K733" s="20">
        <v>7.0000000000000284E-2</v>
      </c>
      <c r="L733" s="20">
        <v>0</v>
      </c>
      <c r="M733" s="20">
        <v>0</v>
      </c>
      <c r="N733" s="20">
        <v>0</v>
      </c>
      <c r="O733" s="27">
        <v>0.28999999999999915</v>
      </c>
      <c r="P733" s="198">
        <v>9.0000000000010516E-2</v>
      </c>
      <c r="Q733" s="28">
        <f t="shared" si="133"/>
        <v>274120.00000000017</v>
      </c>
      <c r="R733" s="28">
        <f t="shared" si="134"/>
        <v>274120.00000000017</v>
      </c>
      <c r="S733" s="28">
        <f t="shared" si="135"/>
        <v>274120.00000000017</v>
      </c>
      <c r="T733" s="28">
        <f t="shared" si="136"/>
        <v>280280.00000000017</v>
      </c>
      <c r="U733" s="28">
        <f t="shared" si="137"/>
        <v>280280.00000000017</v>
      </c>
      <c r="V733" s="28">
        <f t="shared" si="132"/>
        <v>280280.00000000017</v>
      </c>
      <c r="W733" s="28">
        <f t="shared" si="127"/>
        <v>280280.00000000017</v>
      </c>
      <c r="X733" s="28">
        <f t="shared" si="128"/>
        <v>305800.00000000012</v>
      </c>
      <c r="Y733" s="28">
        <f t="shared" si="129"/>
        <v>313720.00000000105</v>
      </c>
      <c r="Z733" s="203">
        <f t="shared" si="130"/>
        <v>2563000.0000000023</v>
      </c>
      <c r="AA733" s="239">
        <v>4.9907051223058652</v>
      </c>
      <c r="AB733" s="180">
        <v>5.0726104802046725</v>
      </c>
      <c r="AC733" s="36">
        <v>5.1140233016141812</v>
      </c>
      <c r="AD733" s="207">
        <v>1.3400000000000034</v>
      </c>
      <c r="AE733" s="173">
        <f t="shared" si="131"/>
        <v>117920.00000000031</v>
      </c>
    </row>
    <row r="734" spans="1:31" s="30" customFormat="1" ht="14.25" customHeight="1">
      <c r="A734" s="24">
        <v>5004</v>
      </c>
      <c r="B734" s="24" t="s">
        <v>762</v>
      </c>
      <c r="C734" s="25" t="s">
        <v>759</v>
      </c>
      <c r="D734" s="24" t="s">
        <v>27</v>
      </c>
      <c r="E734" s="191">
        <v>51.63</v>
      </c>
      <c r="F734" s="39">
        <v>53.57</v>
      </c>
      <c r="G734" s="192">
        <v>53.99</v>
      </c>
      <c r="H734" s="22">
        <v>1.9399999999999977</v>
      </c>
      <c r="I734" s="20">
        <v>0.22999999999999687</v>
      </c>
      <c r="J734" s="20">
        <v>0</v>
      </c>
      <c r="K734" s="20">
        <v>0</v>
      </c>
      <c r="L734" s="20">
        <v>0</v>
      </c>
      <c r="M734" s="20">
        <v>0.11999999999999744</v>
      </c>
      <c r="N734" s="20">
        <v>0</v>
      </c>
      <c r="O734" s="27">
        <v>7.0000000000000284E-2</v>
      </c>
      <c r="P734" s="198">
        <v>0</v>
      </c>
      <c r="Q734" s="28">
        <f t="shared" si="133"/>
        <v>597519.9999999993</v>
      </c>
      <c r="R734" s="28">
        <f t="shared" si="134"/>
        <v>637999.99999999872</v>
      </c>
      <c r="S734" s="28">
        <f t="shared" si="135"/>
        <v>637999.99999999872</v>
      </c>
      <c r="T734" s="28">
        <f t="shared" si="136"/>
        <v>637999.99999999872</v>
      </c>
      <c r="U734" s="28">
        <f t="shared" si="137"/>
        <v>637999.99999999872</v>
      </c>
      <c r="V734" s="28">
        <f t="shared" si="132"/>
        <v>648559.99999999849</v>
      </c>
      <c r="W734" s="28">
        <f t="shared" si="127"/>
        <v>648559.99999999849</v>
      </c>
      <c r="X734" s="28">
        <f t="shared" si="128"/>
        <v>654719.99999999849</v>
      </c>
      <c r="Y734" s="28">
        <f t="shared" si="129"/>
        <v>654719.99999999849</v>
      </c>
      <c r="Z734" s="203">
        <f t="shared" si="130"/>
        <v>5756079.999999987</v>
      </c>
      <c r="AA734" s="239">
        <v>4.5214116822839125</v>
      </c>
      <c r="AB734" s="180">
        <v>4.6913039670724235</v>
      </c>
      <c r="AC734" s="36">
        <v>4.728084770995709</v>
      </c>
      <c r="AD734" s="207">
        <v>2.3599999999999994</v>
      </c>
      <c r="AE734" s="173">
        <f t="shared" si="131"/>
        <v>207679.99999999994</v>
      </c>
    </row>
    <row r="735" spans="1:31" s="30" customFormat="1" ht="14.25" customHeight="1">
      <c r="A735" s="24">
        <v>5005</v>
      </c>
      <c r="B735" s="24" t="s">
        <v>763</v>
      </c>
      <c r="C735" s="25" t="s">
        <v>759</v>
      </c>
      <c r="D735" s="24" t="s">
        <v>27</v>
      </c>
      <c r="E735" s="191">
        <v>1978.21</v>
      </c>
      <c r="F735" s="39">
        <v>2033.39</v>
      </c>
      <c r="G735" s="192">
        <v>2070.87</v>
      </c>
      <c r="H735" s="22">
        <v>55.180000000000064</v>
      </c>
      <c r="I735" s="20">
        <v>3.6199999999998909</v>
      </c>
      <c r="J735" s="20">
        <v>2.9800000000000182</v>
      </c>
      <c r="K735" s="20">
        <v>11.069999999999936</v>
      </c>
      <c r="L735" s="20">
        <v>6.9100000000003092</v>
      </c>
      <c r="M735" s="20">
        <v>7.3899999999998727</v>
      </c>
      <c r="N735" s="20">
        <v>0.62000000000034561</v>
      </c>
      <c r="O735" s="27">
        <v>-2.330000000000382</v>
      </c>
      <c r="P735" s="198">
        <v>7.2199999999997999</v>
      </c>
      <c r="Q735" s="28">
        <f t="shared" si="133"/>
        <v>16995440.000000022</v>
      </c>
      <c r="R735" s="28">
        <f t="shared" si="134"/>
        <v>17632560.000000004</v>
      </c>
      <c r="S735" s="28">
        <f t="shared" si="135"/>
        <v>17894800.000000004</v>
      </c>
      <c r="T735" s="28">
        <f t="shared" si="136"/>
        <v>18868960</v>
      </c>
      <c r="U735" s="28">
        <f t="shared" si="137"/>
        <v>19477040.000000026</v>
      </c>
      <c r="V735" s="28">
        <f t="shared" si="132"/>
        <v>20127360.000000015</v>
      </c>
      <c r="W735" s="28">
        <f t="shared" si="127"/>
        <v>20181920.000000045</v>
      </c>
      <c r="X735" s="28">
        <f t="shared" si="128"/>
        <v>19976880.000000011</v>
      </c>
      <c r="Y735" s="28">
        <f t="shared" si="129"/>
        <v>20612239.999999993</v>
      </c>
      <c r="Z735" s="203">
        <f t="shared" si="130"/>
        <v>171767200.00000012</v>
      </c>
      <c r="AA735" s="239">
        <v>13.064640651551246</v>
      </c>
      <c r="AB735" s="180">
        <v>13.42906448479069</v>
      </c>
      <c r="AC735" s="36">
        <v>13.676592670180582</v>
      </c>
      <c r="AD735" s="207">
        <v>92.659999999999854</v>
      </c>
      <c r="AE735" s="173">
        <f t="shared" si="131"/>
        <v>8154079.999999987</v>
      </c>
    </row>
    <row r="736" spans="1:31" s="30" customFormat="1" ht="14.25" customHeight="1">
      <c r="A736" s="24">
        <v>5006</v>
      </c>
      <c r="B736" s="24" t="s">
        <v>764</v>
      </c>
      <c r="C736" s="25" t="s">
        <v>759</v>
      </c>
      <c r="D736" s="24" t="s">
        <v>27</v>
      </c>
      <c r="E736" s="191">
        <v>29.87</v>
      </c>
      <c r="F736" s="39">
        <v>30.3</v>
      </c>
      <c r="G736" s="192">
        <v>30.86</v>
      </c>
      <c r="H736" s="22">
        <v>0.42999999999999972</v>
      </c>
      <c r="I736" s="20">
        <v>0</v>
      </c>
      <c r="J736" s="20">
        <v>0</v>
      </c>
      <c r="K736" s="20">
        <v>0.14999999999999858</v>
      </c>
      <c r="L736" s="20">
        <v>3.0000000000001137E-2</v>
      </c>
      <c r="M736" s="20">
        <v>-0.12000000000000099</v>
      </c>
      <c r="N736" s="20">
        <v>0</v>
      </c>
      <c r="O736" s="27">
        <v>0.5</v>
      </c>
      <c r="P736" s="198">
        <v>0</v>
      </c>
      <c r="Q736" s="28">
        <f t="shared" si="133"/>
        <v>132439.99999999991</v>
      </c>
      <c r="R736" s="28">
        <f t="shared" si="134"/>
        <v>132439.99999999991</v>
      </c>
      <c r="S736" s="28">
        <f t="shared" si="135"/>
        <v>132439.99999999991</v>
      </c>
      <c r="T736" s="28">
        <f t="shared" si="136"/>
        <v>145639.9999999998</v>
      </c>
      <c r="U736" s="28">
        <f t="shared" si="137"/>
        <v>148279.99999999988</v>
      </c>
      <c r="V736" s="28">
        <f t="shared" si="132"/>
        <v>137719.9999999998</v>
      </c>
      <c r="W736" s="28">
        <f t="shared" si="127"/>
        <v>137719.9999999998</v>
      </c>
      <c r="X736" s="28">
        <f t="shared" si="128"/>
        <v>181719.9999999998</v>
      </c>
      <c r="Y736" s="28">
        <f t="shared" si="129"/>
        <v>181719.9999999998</v>
      </c>
      <c r="Z736" s="203">
        <f t="shared" si="130"/>
        <v>1330119.9999999986</v>
      </c>
      <c r="AA736" s="239">
        <v>4.6398558491386677</v>
      </c>
      <c r="AB736" s="180">
        <v>4.7066498904888388</v>
      </c>
      <c r="AC736" s="36">
        <v>4.7936374792239462</v>
      </c>
      <c r="AD736" s="207">
        <v>0.98999999999999855</v>
      </c>
      <c r="AE736" s="173">
        <f t="shared" si="131"/>
        <v>87119.999999999869</v>
      </c>
    </row>
    <row r="737" spans="1:31" s="30" customFormat="1" ht="14.25" customHeight="1">
      <c r="A737" s="24">
        <v>5007</v>
      </c>
      <c r="B737" s="24" t="s">
        <v>765</v>
      </c>
      <c r="C737" s="25" t="s">
        <v>759</v>
      </c>
      <c r="D737" s="24" t="s">
        <v>27</v>
      </c>
      <c r="E737" s="191">
        <v>71.41</v>
      </c>
      <c r="F737" s="39">
        <v>73.45</v>
      </c>
      <c r="G737" s="192">
        <v>77.83</v>
      </c>
      <c r="H737" s="22">
        <v>2.0400000000000063</v>
      </c>
      <c r="I737" s="20">
        <v>0.21999999999999886</v>
      </c>
      <c r="J737" s="20">
        <v>0.46999999999999886</v>
      </c>
      <c r="K737" s="20">
        <v>0.39000000000000057</v>
      </c>
      <c r="L737" s="20">
        <v>0.26000000000000512</v>
      </c>
      <c r="M737" s="20">
        <v>0</v>
      </c>
      <c r="N737" s="20">
        <v>1.2800000000000011</v>
      </c>
      <c r="O737" s="27">
        <v>0.18999999999999773</v>
      </c>
      <c r="P737" s="198">
        <v>1.5699999999999932</v>
      </c>
      <c r="Q737" s="28">
        <f t="shared" si="133"/>
        <v>628320.00000000198</v>
      </c>
      <c r="R737" s="28">
        <f t="shared" si="134"/>
        <v>667040.00000000175</v>
      </c>
      <c r="S737" s="28">
        <f t="shared" si="135"/>
        <v>708400.00000000163</v>
      </c>
      <c r="T737" s="28">
        <f t="shared" si="136"/>
        <v>742720.00000000163</v>
      </c>
      <c r="U737" s="28">
        <f t="shared" si="137"/>
        <v>765600.0000000021</v>
      </c>
      <c r="V737" s="28">
        <f t="shared" si="132"/>
        <v>765600.0000000021</v>
      </c>
      <c r="W737" s="28">
        <f t="shared" si="127"/>
        <v>878240.00000000221</v>
      </c>
      <c r="X737" s="28">
        <f t="shared" si="128"/>
        <v>894960.00000000198</v>
      </c>
      <c r="Y737" s="28">
        <f t="shared" si="129"/>
        <v>1033120.0000000014</v>
      </c>
      <c r="Z737" s="203">
        <f t="shared" si="130"/>
        <v>7084000.0000000168</v>
      </c>
      <c r="AA737" s="239">
        <v>14.090370955011835</v>
      </c>
      <c r="AB737" s="180">
        <v>14.492896606156275</v>
      </c>
      <c r="AC737" s="36">
        <v>15.357142857142856</v>
      </c>
      <c r="AD737" s="207">
        <v>6.4200000000000017</v>
      </c>
      <c r="AE737" s="173">
        <f t="shared" si="131"/>
        <v>564960.00000000012</v>
      </c>
    </row>
    <row r="738" spans="1:31" s="30" customFormat="1" ht="14.25" customHeight="1">
      <c r="A738" s="24">
        <v>5008</v>
      </c>
      <c r="B738" s="24" t="s">
        <v>766</v>
      </c>
      <c r="C738" s="25" t="s">
        <v>759</v>
      </c>
      <c r="D738" s="24" t="s">
        <v>27</v>
      </c>
      <c r="E738" s="191">
        <v>26.94</v>
      </c>
      <c r="F738" s="39">
        <v>27.03</v>
      </c>
      <c r="G738" s="192">
        <v>29.1</v>
      </c>
      <c r="H738" s="22">
        <v>8.9999999999999858E-2</v>
      </c>
      <c r="I738" s="20">
        <v>0</v>
      </c>
      <c r="J738" s="20">
        <v>1.0000000000001563E-2</v>
      </c>
      <c r="K738" s="20">
        <v>0.69999999999999574</v>
      </c>
      <c r="L738" s="20">
        <v>0.13000000000000256</v>
      </c>
      <c r="M738" s="20">
        <v>0</v>
      </c>
      <c r="N738" s="20">
        <v>0</v>
      </c>
      <c r="O738" s="27">
        <v>1.2300000000000004</v>
      </c>
      <c r="P738" s="198">
        <v>0</v>
      </c>
      <c r="Q738" s="28">
        <f t="shared" si="133"/>
        <v>27719.999999999956</v>
      </c>
      <c r="R738" s="28">
        <f t="shared" si="134"/>
        <v>27719.999999999956</v>
      </c>
      <c r="S738" s="28">
        <f t="shared" si="135"/>
        <v>28600.000000000095</v>
      </c>
      <c r="T738" s="28">
        <f t="shared" si="136"/>
        <v>90199.999999999709</v>
      </c>
      <c r="U738" s="28">
        <f t="shared" si="137"/>
        <v>101639.99999999994</v>
      </c>
      <c r="V738" s="28">
        <f t="shared" si="132"/>
        <v>101639.99999999994</v>
      </c>
      <c r="W738" s="28">
        <f t="shared" si="127"/>
        <v>101639.99999999994</v>
      </c>
      <c r="X738" s="28">
        <f t="shared" si="128"/>
        <v>209880</v>
      </c>
      <c r="Y738" s="28">
        <f t="shared" si="129"/>
        <v>209880</v>
      </c>
      <c r="Z738" s="203">
        <f t="shared" si="130"/>
        <v>898919.99999999953</v>
      </c>
      <c r="AA738" s="239">
        <v>5.0992788325036429</v>
      </c>
      <c r="AB738" s="180">
        <v>5.1163142851734777</v>
      </c>
      <c r="AC738" s="36">
        <v>5.5081296965796591</v>
      </c>
      <c r="AD738" s="207">
        <v>2.16</v>
      </c>
      <c r="AE738" s="173">
        <f t="shared" si="131"/>
        <v>190080</v>
      </c>
    </row>
    <row r="739" spans="1:31" s="30" customFormat="1" ht="14.25" customHeight="1">
      <c r="A739" s="24">
        <v>5009</v>
      </c>
      <c r="B739" s="24" t="s">
        <v>767</v>
      </c>
      <c r="C739" s="25" t="s">
        <v>759</v>
      </c>
      <c r="D739" s="24" t="s">
        <v>27</v>
      </c>
      <c r="E739" s="191">
        <v>28.36</v>
      </c>
      <c r="F739" s="39">
        <v>28.46</v>
      </c>
      <c r="G739" s="192">
        <v>28.61</v>
      </c>
      <c r="H739" s="22">
        <v>0.10000000000000142</v>
      </c>
      <c r="I739" s="20">
        <v>1.9999999999999574E-2</v>
      </c>
      <c r="J739" s="20">
        <v>1.0000000000001563E-2</v>
      </c>
      <c r="K739" s="20">
        <v>1.0000000000001563E-2</v>
      </c>
      <c r="L739" s="20">
        <v>0.10999999999999588</v>
      </c>
      <c r="M739" s="20">
        <v>0</v>
      </c>
      <c r="N739" s="20">
        <v>0</v>
      </c>
      <c r="O739" s="27">
        <v>0</v>
      </c>
      <c r="P739" s="198">
        <v>0</v>
      </c>
      <c r="Q739" s="28">
        <f t="shared" si="133"/>
        <v>30800.000000000437</v>
      </c>
      <c r="R739" s="28">
        <f t="shared" si="134"/>
        <v>34320.000000000364</v>
      </c>
      <c r="S739" s="28">
        <f t="shared" si="135"/>
        <v>35200.000000000502</v>
      </c>
      <c r="T739" s="28">
        <f t="shared" si="136"/>
        <v>36080.00000000064</v>
      </c>
      <c r="U739" s="28">
        <f t="shared" si="137"/>
        <v>45760.000000000276</v>
      </c>
      <c r="V739" s="28">
        <f t="shared" si="132"/>
        <v>45760.000000000276</v>
      </c>
      <c r="W739" s="28">
        <f t="shared" si="127"/>
        <v>45760.000000000276</v>
      </c>
      <c r="X739" s="28">
        <f t="shared" si="128"/>
        <v>45760.000000000276</v>
      </c>
      <c r="Y739" s="28">
        <f t="shared" si="129"/>
        <v>45760.000000000276</v>
      </c>
      <c r="Z739" s="203">
        <f t="shared" si="130"/>
        <v>365200.00000000338</v>
      </c>
      <c r="AA739" s="239">
        <v>3.8591334639669057</v>
      </c>
      <c r="AB739" s="180">
        <v>3.8727411278031787</v>
      </c>
      <c r="AC739" s="36">
        <v>3.8931526235575871</v>
      </c>
      <c r="AD739" s="207">
        <v>0.25</v>
      </c>
      <c r="AE739" s="173">
        <f t="shared" si="131"/>
        <v>22000</v>
      </c>
    </row>
    <row r="740" spans="1:31" s="30" customFormat="1" ht="14.25" customHeight="1">
      <c r="A740" s="24">
        <v>5010</v>
      </c>
      <c r="B740" s="24" t="s">
        <v>768</v>
      </c>
      <c r="C740" s="25" t="s">
        <v>759</v>
      </c>
      <c r="D740" s="24" t="s">
        <v>27</v>
      </c>
      <c r="E740" s="191">
        <v>38.17</v>
      </c>
      <c r="F740" s="39">
        <v>39.120000000000005</v>
      </c>
      <c r="G740" s="192">
        <v>40.82</v>
      </c>
      <c r="H740" s="22">
        <v>0.95000000000000284</v>
      </c>
      <c r="I740" s="20">
        <v>0</v>
      </c>
      <c r="J740" s="20">
        <v>3.4600000000000009</v>
      </c>
      <c r="K740" s="20">
        <v>0</v>
      </c>
      <c r="L740" s="20">
        <v>0</v>
      </c>
      <c r="M740" s="20">
        <v>0</v>
      </c>
      <c r="N740" s="20">
        <v>0</v>
      </c>
      <c r="O740" s="27">
        <v>-1.759999999999998</v>
      </c>
      <c r="P740" s="198">
        <v>0</v>
      </c>
      <c r="Q740" s="28">
        <f t="shared" si="133"/>
        <v>292600.00000000087</v>
      </c>
      <c r="R740" s="28">
        <f t="shared" si="134"/>
        <v>292600.00000000087</v>
      </c>
      <c r="S740" s="28">
        <f t="shared" si="135"/>
        <v>597080.00000000093</v>
      </c>
      <c r="T740" s="28">
        <f t="shared" si="136"/>
        <v>597080.00000000093</v>
      </c>
      <c r="U740" s="28">
        <f t="shared" si="137"/>
        <v>597080.00000000093</v>
      </c>
      <c r="V740" s="28">
        <f t="shared" si="132"/>
        <v>597080.00000000093</v>
      </c>
      <c r="W740" s="28">
        <f t="shared" si="127"/>
        <v>597080.00000000093</v>
      </c>
      <c r="X740" s="28">
        <f t="shared" si="128"/>
        <v>442200.00000000111</v>
      </c>
      <c r="Y740" s="28">
        <f t="shared" si="129"/>
        <v>442200.00000000111</v>
      </c>
      <c r="Z740" s="203">
        <f t="shared" si="130"/>
        <v>4455000.0000000084</v>
      </c>
      <c r="AA740" s="239">
        <v>4.2855378535259971</v>
      </c>
      <c r="AB740" s="180">
        <v>4.3921991309912762</v>
      </c>
      <c r="AC740" s="36">
        <v>4.5830666801396696</v>
      </c>
      <c r="AD740" s="207">
        <v>2.6499999999999986</v>
      </c>
      <c r="AE740" s="173">
        <f t="shared" si="131"/>
        <v>233199.99999999988</v>
      </c>
    </row>
    <row r="741" spans="1:31" s="30" customFormat="1" ht="14.25" customHeight="1">
      <c r="A741" s="24">
        <v>5011</v>
      </c>
      <c r="B741" s="24" t="s">
        <v>769</v>
      </c>
      <c r="C741" s="25" t="s">
        <v>759</v>
      </c>
      <c r="D741" s="24" t="s">
        <v>27</v>
      </c>
      <c r="E741" s="191">
        <v>71.12</v>
      </c>
      <c r="F741" s="39">
        <v>72.5</v>
      </c>
      <c r="G741" s="192">
        <v>73.83</v>
      </c>
      <c r="H741" s="22">
        <v>1.3799999999999955</v>
      </c>
      <c r="I741" s="20">
        <v>0.15999999999999659</v>
      </c>
      <c r="J741" s="20">
        <v>0.26000000000000512</v>
      </c>
      <c r="K741" s="20">
        <v>0.45000000000000284</v>
      </c>
      <c r="L741" s="20">
        <v>0.20000000000000284</v>
      </c>
      <c r="M741" s="20">
        <v>0</v>
      </c>
      <c r="N741" s="20">
        <v>0</v>
      </c>
      <c r="O741" s="27">
        <v>9.0000000000003411E-2</v>
      </c>
      <c r="P741" s="198">
        <v>0.16999999999998749</v>
      </c>
      <c r="Q741" s="28">
        <f t="shared" si="133"/>
        <v>425039.99999999854</v>
      </c>
      <c r="R741" s="28">
        <f t="shared" si="134"/>
        <v>453199.99999999796</v>
      </c>
      <c r="S741" s="28">
        <f t="shared" si="135"/>
        <v>476079.99999999843</v>
      </c>
      <c r="T741" s="28">
        <f t="shared" si="136"/>
        <v>515679.99999999866</v>
      </c>
      <c r="U741" s="28">
        <f t="shared" si="137"/>
        <v>533279.99999999895</v>
      </c>
      <c r="V741" s="28">
        <f t="shared" si="132"/>
        <v>533279.99999999895</v>
      </c>
      <c r="W741" s="28">
        <f t="shared" si="127"/>
        <v>533279.99999999895</v>
      </c>
      <c r="X741" s="28">
        <f t="shared" si="128"/>
        <v>541199.9999999993</v>
      </c>
      <c r="Y741" s="28">
        <f t="shared" si="129"/>
        <v>556159.99999999825</v>
      </c>
      <c r="Z741" s="203">
        <f t="shared" si="130"/>
        <v>4567199.9999999879</v>
      </c>
      <c r="AA741" s="239">
        <v>4.5092283208957591</v>
      </c>
      <c r="AB741" s="180">
        <v>4.5967245959637593</v>
      </c>
      <c r="AC741" s="36">
        <v>4.6810507161379906</v>
      </c>
      <c r="AD741" s="207">
        <v>2.7099999999999937</v>
      </c>
      <c r="AE741" s="173">
        <f t="shared" si="131"/>
        <v>238479.99999999945</v>
      </c>
    </row>
    <row r="742" spans="1:31" s="30" customFormat="1" ht="14.25" customHeight="1">
      <c r="A742" s="24">
        <v>5012</v>
      </c>
      <c r="B742" s="24" t="s">
        <v>770</v>
      </c>
      <c r="C742" s="25" t="s">
        <v>759</v>
      </c>
      <c r="D742" s="24" t="s">
        <v>27</v>
      </c>
      <c r="E742" s="191">
        <v>126.75</v>
      </c>
      <c r="F742" s="39">
        <v>130.22999999999999</v>
      </c>
      <c r="G742" s="192">
        <v>133.59</v>
      </c>
      <c r="H742" s="22">
        <v>3.4799999999999898</v>
      </c>
      <c r="I742" s="20">
        <v>2.0000000000010232E-2</v>
      </c>
      <c r="J742" s="20">
        <v>2.0000000000010232E-2</v>
      </c>
      <c r="K742" s="20">
        <v>0.46999999999999886</v>
      </c>
      <c r="L742" s="20">
        <v>0.93000000000000682</v>
      </c>
      <c r="M742" s="20">
        <v>0.27000000000001023</v>
      </c>
      <c r="N742" s="20">
        <v>0.32999999999998408</v>
      </c>
      <c r="O742" s="27">
        <v>0.88999999999998636</v>
      </c>
      <c r="P742" s="198">
        <v>0.43000000000000682</v>
      </c>
      <c r="Q742" s="28">
        <f t="shared" si="133"/>
        <v>1071839.9999999967</v>
      </c>
      <c r="R742" s="28">
        <f t="shared" si="134"/>
        <v>1075359.9999999986</v>
      </c>
      <c r="S742" s="28">
        <f t="shared" si="135"/>
        <v>1077119.9999999995</v>
      </c>
      <c r="T742" s="28">
        <f t="shared" si="136"/>
        <v>1118479.9999999995</v>
      </c>
      <c r="U742" s="28">
        <f t="shared" si="137"/>
        <v>1200320.0000000002</v>
      </c>
      <c r="V742" s="28">
        <f t="shared" si="132"/>
        <v>1224080.0000000012</v>
      </c>
      <c r="W742" s="28">
        <f t="shared" si="127"/>
        <v>1253119.9999999998</v>
      </c>
      <c r="X742" s="28">
        <f t="shared" si="128"/>
        <v>1331439.9999999986</v>
      </c>
      <c r="Y742" s="28">
        <f t="shared" si="129"/>
        <v>1369279.9999999993</v>
      </c>
      <c r="Z742" s="203">
        <f t="shared" si="130"/>
        <v>10721039.999999994</v>
      </c>
      <c r="AA742" s="239">
        <v>6.6107211031950515</v>
      </c>
      <c r="AB742" s="180">
        <v>6.7922225583360269</v>
      </c>
      <c r="AC742" s="36">
        <v>6.9674653426100752</v>
      </c>
      <c r="AD742" s="207">
        <v>6.8400000000000043</v>
      </c>
      <c r="AE742" s="173">
        <f t="shared" si="131"/>
        <v>601920.00000000035</v>
      </c>
    </row>
    <row r="743" spans="1:31" s="30" customFormat="1" ht="14.25" customHeight="1">
      <c r="A743" s="24">
        <v>5013</v>
      </c>
      <c r="B743" s="24" t="s">
        <v>771</v>
      </c>
      <c r="C743" s="25" t="s">
        <v>759</v>
      </c>
      <c r="D743" s="24" t="s">
        <v>27</v>
      </c>
      <c r="E743" s="191">
        <v>118.59</v>
      </c>
      <c r="F743" s="39">
        <v>122.19</v>
      </c>
      <c r="G743" s="192">
        <v>126.95</v>
      </c>
      <c r="H743" s="22">
        <v>3.5999999999999943</v>
      </c>
      <c r="I743" s="20">
        <v>0.29000000000000625</v>
      </c>
      <c r="J743" s="20">
        <v>0.40999999999999659</v>
      </c>
      <c r="K743" s="20">
        <v>2.6400000000000006</v>
      </c>
      <c r="L743" s="20">
        <v>6.9999999999993179E-2</v>
      </c>
      <c r="M743" s="20">
        <v>0.17000000000001592</v>
      </c>
      <c r="N743" s="20">
        <v>0.26000000000000512</v>
      </c>
      <c r="O743" s="27">
        <v>-0.11000000000001364</v>
      </c>
      <c r="P743" s="198">
        <v>1.0300000000000011</v>
      </c>
      <c r="Q743" s="28">
        <f t="shared" si="133"/>
        <v>1108799.9999999984</v>
      </c>
      <c r="R743" s="28">
        <f t="shared" si="134"/>
        <v>1159839.9999999995</v>
      </c>
      <c r="S743" s="28">
        <f t="shared" si="135"/>
        <v>1195919.9999999993</v>
      </c>
      <c r="T743" s="28">
        <f t="shared" si="136"/>
        <v>1428239.9999999993</v>
      </c>
      <c r="U743" s="28">
        <f t="shared" si="137"/>
        <v>1434399.9999999986</v>
      </c>
      <c r="V743" s="28">
        <f t="shared" si="132"/>
        <v>1449360</v>
      </c>
      <c r="W743" s="28">
        <f t="shared" si="127"/>
        <v>1472240.0000000005</v>
      </c>
      <c r="X743" s="28">
        <f t="shared" si="128"/>
        <v>1462559.9999999993</v>
      </c>
      <c r="Y743" s="28">
        <f t="shared" si="129"/>
        <v>1553199.9999999993</v>
      </c>
      <c r="Z743" s="203">
        <f t="shared" si="130"/>
        <v>12264559.999999994</v>
      </c>
      <c r="AA743" s="239">
        <v>9.2658572031315938</v>
      </c>
      <c r="AB743" s="180">
        <v>9.5471379682152726</v>
      </c>
      <c r="AC743" s="36">
        <v>9.9190536464925838</v>
      </c>
      <c r="AD743" s="207">
        <v>8.36</v>
      </c>
      <c r="AE743" s="173">
        <f t="shared" si="131"/>
        <v>735680</v>
      </c>
    </row>
    <row r="744" spans="1:31" s="30" customFormat="1" ht="14.25" customHeight="1">
      <c r="A744" s="24">
        <v>5014</v>
      </c>
      <c r="B744" s="24" t="s">
        <v>772</v>
      </c>
      <c r="C744" s="25" t="s">
        <v>759</v>
      </c>
      <c r="D744" s="24" t="s">
        <v>27</v>
      </c>
      <c r="E744" s="191">
        <v>85.04</v>
      </c>
      <c r="F744" s="39">
        <v>95.98</v>
      </c>
      <c r="G744" s="192">
        <v>95.8</v>
      </c>
      <c r="H744" s="22">
        <v>10.939999999999998</v>
      </c>
      <c r="I744" s="20">
        <v>1.769999999999996</v>
      </c>
      <c r="J744" s="20">
        <v>1.0000000000005116E-2</v>
      </c>
      <c r="K744" s="20">
        <v>0</v>
      </c>
      <c r="L744" s="20">
        <v>-2.3200000000000074</v>
      </c>
      <c r="M744" s="20">
        <v>0.12999999999999545</v>
      </c>
      <c r="N744" s="20">
        <v>0</v>
      </c>
      <c r="O744" s="27">
        <v>0.23000000000000398</v>
      </c>
      <c r="P744" s="198">
        <v>0</v>
      </c>
      <c r="Q744" s="28">
        <f t="shared" si="133"/>
        <v>3369520</v>
      </c>
      <c r="R744" s="28">
        <f t="shared" si="134"/>
        <v>3681039.9999999991</v>
      </c>
      <c r="S744" s="28">
        <f t="shared" si="135"/>
        <v>3681919.9999999995</v>
      </c>
      <c r="T744" s="28">
        <f t="shared" si="136"/>
        <v>3681919.9999999995</v>
      </c>
      <c r="U744" s="28">
        <f t="shared" si="137"/>
        <v>3477759.9999999991</v>
      </c>
      <c r="V744" s="28">
        <f t="shared" si="132"/>
        <v>3489199.9999999986</v>
      </c>
      <c r="W744" s="28">
        <f t="shared" si="127"/>
        <v>3489199.9999999986</v>
      </c>
      <c r="X744" s="28">
        <f t="shared" si="128"/>
        <v>3509439.9999999991</v>
      </c>
      <c r="Y744" s="28">
        <f t="shared" si="129"/>
        <v>3509439.9999999991</v>
      </c>
      <c r="Z744" s="203">
        <f t="shared" si="130"/>
        <v>31889439.999999996</v>
      </c>
      <c r="AA744" s="239">
        <v>4.9137607257388849</v>
      </c>
      <c r="AB744" s="180">
        <v>5.5458931615289053</v>
      </c>
      <c r="AC744" s="36">
        <v>5.5354924450351017</v>
      </c>
      <c r="AD744" s="207">
        <v>10.759999999999991</v>
      </c>
      <c r="AE744" s="173">
        <f t="shared" si="131"/>
        <v>946879.99999999919</v>
      </c>
    </row>
    <row r="745" spans="1:31" s="30" customFormat="1" ht="14.25" customHeight="1">
      <c r="A745" s="24">
        <v>5015</v>
      </c>
      <c r="B745" s="24" t="s">
        <v>773</v>
      </c>
      <c r="C745" s="25" t="s">
        <v>759</v>
      </c>
      <c r="D745" s="24" t="s">
        <v>27</v>
      </c>
      <c r="E745" s="191">
        <v>96.04</v>
      </c>
      <c r="F745" s="39">
        <v>96.460000000000008</v>
      </c>
      <c r="G745" s="192">
        <v>97.67</v>
      </c>
      <c r="H745" s="22">
        <v>0.42000000000000171</v>
      </c>
      <c r="I745" s="20">
        <v>0</v>
      </c>
      <c r="J745" s="20">
        <v>0.15999999999999659</v>
      </c>
      <c r="K745" s="20">
        <v>0.18000000000000682</v>
      </c>
      <c r="L745" s="20">
        <v>0.12999999999998124</v>
      </c>
      <c r="M745" s="20">
        <v>0.56000000000000227</v>
      </c>
      <c r="N745" s="20">
        <v>0.18000000000002103</v>
      </c>
      <c r="O745" s="27">
        <v>0</v>
      </c>
      <c r="P745" s="198">
        <v>0</v>
      </c>
      <c r="Q745" s="28">
        <f t="shared" si="133"/>
        <v>129360.00000000052</v>
      </c>
      <c r="R745" s="28">
        <f t="shared" si="134"/>
        <v>129360.00000000052</v>
      </c>
      <c r="S745" s="28">
        <f t="shared" si="135"/>
        <v>143440.00000000023</v>
      </c>
      <c r="T745" s="28">
        <f t="shared" si="136"/>
        <v>159280.00000000084</v>
      </c>
      <c r="U745" s="28">
        <f t="shared" si="137"/>
        <v>170719.99999999919</v>
      </c>
      <c r="V745" s="28">
        <f t="shared" si="132"/>
        <v>219999.99999999939</v>
      </c>
      <c r="W745" s="28">
        <f t="shared" si="127"/>
        <v>235840.00000000125</v>
      </c>
      <c r="X745" s="28">
        <f t="shared" si="128"/>
        <v>235840.00000000125</v>
      </c>
      <c r="Y745" s="28">
        <f t="shared" si="129"/>
        <v>235840.00000000125</v>
      </c>
      <c r="Z745" s="203">
        <f t="shared" si="130"/>
        <v>1659680.0000000042</v>
      </c>
      <c r="AA745" s="239">
        <v>6.1068896448669445</v>
      </c>
      <c r="AB745" s="180">
        <v>6.1335961593488699</v>
      </c>
      <c r="AC745" s="36">
        <v>6.2105363558325122</v>
      </c>
      <c r="AD745" s="207">
        <v>1.6299999999999955</v>
      </c>
      <c r="AE745" s="173">
        <f t="shared" si="131"/>
        <v>143439.99999999959</v>
      </c>
    </row>
    <row r="746" spans="1:31" s="30" customFormat="1" ht="14.25" customHeight="1">
      <c r="A746" s="24">
        <v>5016</v>
      </c>
      <c r="B746" s="24" t="s">
        <v>774</v>
      </c>
      <c r="C746" s="25" t="s">
        <v>759</v>
      </c>
      <c r="D746" s="24" t="s">
        <v>27</v>
      </c>
      <c r="E746" s="191">
        <v>31.63</v>
      </c>
      <c r="F746" s="39">
        <v>31.7</v>
      </c>
      <c r="G746" s="192">
        <v>32.410000000000004</v>
      </c>
      <c r="H746" s="22">
        <v>7.0000000000000284E-2</v>
      </c>
      <c r="I746" s="20">
        <v>0</v>
      </c>
      <c r="J746" s="20">
        <v>0</v>
      </c>
      <c r="K746" s="20">
        <v>0</v>
      </c>
      <c r="L746" s="20">
        <v>0</v>
      </c>
      <c r="M746" s="20">
        <v>0</v>
      </c>
      <c r="N746" s="20">
        <v>0</v>
      </c>
      <c r="O746" s="27">
        <v>0.7099999999999973</v>
      </c>
      <c r="P746" s="198">
        <v>0</v>
      </c>
      <c r="Q746" s="28">
        <f t="shared" si="133"/>
        <v>21560.000000000087</v>
      </c>
      <c r="R746" s="28">
        <f t="shared" si="134"/>
        <v>21560.000000000087</v>
      </c>
      <c r="S746" s="28">
        <f t="shared" si="135"/>
        <v>21560.000000000087</v>
      </c>
      <c r="T746" s="28">
        <f t="shared" si="136"/>
        <v>21560.000000000087</v>
      </c>
      <c r="U746" s="28">
        <f t="shared" si="137"/>
        <v>21560.000000000087</v>
      </c>
      <c r="V746" s="28">
        <f t="shared" si="132"/>
        <v>21560.000000000087</v>
      </c>
      <c r="W746" s="28">
        <f t="shared" si="127"/>
        <v>21560.000000000087</v>
      </c>
      <c r="X746" s="28">
        <f t="shared" si="128"/>
        <v>84039.999999999854</v>
      </c>
      <c r="Y746" s="28">
        <f t="shared" si="129"/>
        <v>84039.999999999854</v>
      </c>
      <c r="Z746" s="203">
        <f t="shared" si="130"/>
        <v>319000.00000000035</v>
      </c>
      <c r="AA746" s="239">
        <v>4.5847224235396427</v>
      </c>
      <c r="AB746" s="180">
        <v>4.5948688215683422</v>
      </c>
      <c r="AC746" s="36">
        <v>4.6977822872880131</v>
      </c>
      <c r="AD746" s="207">
        <v>0.78000000000000458</v>
      </c>
      <c r="AE746" s="173">
        <f t="shared" si="131"/>
        <v>68640.000000000407</v>
      </c>
    </row>
    <row r="747" spans="1:31" s="30" customFormat="1" ht="14.25" customHeight="1">
      <c r="A747" s="24">
        <v>5017</v>
      </c>
      <c r="B747" s="24" t="s">
        <v>775</v>
      </c>
      <c r="C747" s="25" t="s">
        <v>759</v>
      </c>
      <c r="D747" s="24" t="s">
        <v>27</v>
      </c>
      <c r="E747" s="191">
        <v>349.81</v>
      </c>
      <c r="F747" s="39">
        <v>364.36</v>
      </c>
      <c r="G747" s="192">
        <v>367.52000000000004</v>
      </c>
      <c r="H747" s="22">
        <v>14.550000000000011</v>
      </c>
      <c r="I747" s="20">
        <v>0.23000000000001819</v>
      </c>
      <c r="J747" s="20">
        <v>-0.43000000000006366</v>
      </c>
      <c r="K747" s="20">
        <v>0.24000000000006594</v>
      </c>
      <c r="L747" s="20">
        <v>2.1399999999999864</v>
      </c>
      <c r="M747" s="20">
        <v>0.61000000000001364</v>
      </c>
      <c r="N747" s="20">
        <v>-0.85000000000002274</v>
      </c>
      <c r="O747" s="27">
        <v>1.1299999999999955</v>
      </c>
      <c r="P747" s="198">
        <v>9.0000000000031832E-2</v>
      </c>
      <c r="Q747" s="28">
        <f t="shared" si="133"/>
        <v>4481400.0000000037</v>
      </c>
      <c r="R747" s="28">
        <f t="shared" si="134"/>
        <v>4521880.0000000065</v>
      </c>
      <c r="S747" s="28">
        <f t="shared" si="135"/>
        <v>4484040.0000000009</v>
      </c>
      <c r="T747" s="28">
        <f t="shared" si="136"/>
        <v>4505160.0000000065</v>
      </c>
      <c r="U747" s="28">
        <f t="shared" si="137"/>
        <v>4693480.0000000056</v>
      </c>
      <c r="V747" s="28">
        <f t="shared" si="132"/>
        <v>4747160.0000000065</v>
      </c>
      <c r="W747" s="28">
        <f t="shared" si="127"/>
        <v>4672360.0000000047</v>
      </c>
      <c r="X747" s="28">
        <f t="shared" si="128"/>
        <v>4771800.0000000047</v>
      </c>
      <c r="Y747" s="28">
        <f t="shared" si="129"/>
        <v>4779720.0000000075</v>
      </c>
      <c r="Z747" s="203">
        <f t="shared" si="130"/>
        <v>41657000.000000045</v>
      </c>
      <c r="AA747" s="239">
        <v>14.917143563807558</v>
      </c>
      <c r="AB747" s="180">
        <v>15.537607355161152</v>
      </c>
      <c r="AC747" s="36">
        <v>15.672361003317667</v>
      </c>
      <c r="AD747" s="207">
        <v>17.710000000000036</v>
      </c>
      <c r="AE747" s="173">
        <f t="shared" si="131"/>
        <v>1558480.0000000033</v>
      </c>
    </row>
    <row r="748" spans="1:31" s="30" customFormat="1" ht="14.25" customHeight="1">
      <c r="A748" s="24">
        <v>5018</v>
      </c>
      <c r="B748" s="24" t="s">
        <v>776</v>
      </c>
      <c r="C748" s="25" t="s">
        <v>759</v>
      </c>
      <c r="D748" s="24" t="s">
        <v>27</v>
      </c>
      <c r="E748" s="191">
        <v>73.61</v>
      </c>
      <c r="F748" s="39">
        <v>75.260000000000005</v>
      </c>
      <c r="G748" s="192">
        <v>76.75</v>
      </c>
      <c r="H748" s="22">
        <v>1.6500000000000057</v>
      </c>
      <c r="I748" s="20">
        <v>0</v>
      </c>
      <c r="J748" s="20">
        <v>0.96999999999999886</v>
      </c>
      <c r="K748" s="20">
        <v>0.17000000000000171</v>
      </c>
      <c r="L748" s="20">
        <v>4.9999999999997158E-2</v>
      </c>
      <c r="M748" s="20">
        <v>6.9999999999993179E-2</v>
      </c>
      <c r="N748" s="20">
        <v>0</v>
      </c>
      <c r="O748" s="27">
        <v>0</v>
      </c>
      <c r="P748" s="198">
        <v>0.23000000000000398</v>
      </c>
      <c r="Q748" s="28">
        <f t="shared" si="133"/>
        <v>508200.00000000175</v>
      </c>
      <c r="R748" s="28">
        <f t="shared" si="134"/>
        <v>508200.00000000175</v>
      </c>
      <c r="S748" s="28">
        <f t="shared" si="135"/>
        <v>593560.00000000163</v>
      </c>
      <c r="T748" s="28">
        <f t="shared" si="136"/>
        <v>608520.00000000175</v>
      </c>
      <c r="U748" s="28">
        <f t="shared" si="137"/>
        <v>612920.00000000151</v>
      </c>
      <c r="V748" s="28">
        <f t="shared" si="132"/>
        <v>619080.00000000093</v>
      </c>
      <c r="W748" s="28">
        <f t="shared" si="127"/>
        <v>619080.00000000093</v>
      </c>
      <c r="X748" s="28">
        <f t="shared" si="128"/>
        <v>619080.00000000093</v>
      </c>
      <c r="Y748" s="28">
        <f t="shared" si="129"/>
        <v>639320.00000000128</v>
      </c>
      <c r="Z748" s="203">
        <f t="shared" si="130"/>
        <v>5327960.0000000121</v>
      </c>
      <c r="AA748" s="239">
        <v>7.5665063114181157</v>
      </c>
      <c r="AB748" s="180">
        <v>7.7361128243082113</v>
      </c>
      <c r="AC748" s="36">
        <v>7.8892726450392665</v>
      </c>
      <c r="AD748" s="207">
        <v>3.1400000000000006</v>
      </c>
      <c r="AE748" s="173">
        <f t="shared" si="131"/>
        <v>276320.00000000006</v>
      </c>
    </row>
    <row r="749" spans="1:31" s="30" customFormat="1" ht="14.25" customHeight="1">
      <c r="A749" s="24">
        <v>5019</v>
      </c>
      <c r="B749" s="24" t="s">
        <v>777</v>
      </c>
      <c r="C749" s="25" t="s">
        <v>759</v>
      </c>
      <c r="D749" s="24" t="s">
        <v>27</v>
      </c>
      <c r="E749" s="191">
        <v>25.21</v>
      </c>
      <c r="F749" s="39">
        <v>25.36</v>
      </c>
      <c r="G749" s="192">
        <v>25.36</v>
      </c>
      <c r="H749" s="22">
        <v>0.14999999999999858</v>
      </c>
      <c r="I749" s="20">
        <v>0</v>
      </c>
      <c r="J749" s="20">
        <v>0</v>
      </c>
      <c r="K749" s="20">
        <v>0</v>
      </c>
      <c r="L749" s="20">
        <v>0</v>
      </c>
      <c r="M749" s="20">
        <v>0</v>
      </c>
      <c r="N749" s="20">
        <v>0</v>
      </c>
      <c r="O749" s="27">
        <v>0</v>
      </c>
      <c r="P749" s="198">
        <v>0</v>
      </c>
      <c r="Q749" s="28">
        <f t="shared" si="133"/>
        <v>46199.999999999549</v>
      </c>
      <c r="R749" s="28">
        <f t="shared" si="134"/>
        <v>46199.999999999549</v>
      </c>
      <c r="S749" s="28">
        <f t="shared" si="135"/>
        <v>46199.999999999549</v>
      </c>
      <c r="T749" s="28">
        <f t="shared" si="136"/>
        <v>46199.999999999549</v>
      </c>
      <c r="U749" s="28">
        <f t="shared" si="137"/>
        <v>46199.999999999549</v>
      </c>
      <c r="V749" s="28">
        <f t="shared" si="132"/>
        <v>46199.999999999549</v>
      </c>
      <c r="W749" s="28">
        <f t="shared" si="127"/>
        <v>46199.999999999549</v>
      </c>
      <c r="X749" s="28">
        <f t="shared" si="128"/>
        <v>46199.999999999549</v>
      </c>
      <c r="Y749" s="28">
        <f t="shared" si="129"/>
        <v>46199.999999999549</v>
      </c>
      <c r="Z749" s="203">
        <f t="shared" si="130"/>
        <v>415799.99999999587</v>
      </c>
      <c r="AA749" s="239">
        <v>4.9830997608270247</v>
      </c>
      <c r="AB749" s="180">
        <v>5.0127493032357524</v>
      </c>
      <c r="AC749" s="36">
        <v>5.0127493032357524</v>
      </c>
      <c r="AD749" s="207">
        <v>0.14999999999999858</v>
      </c>
      <c r="AE749" s="173">
        <f t="shared" si="131"/>
        <v>13199.999999999874</v>
      </c>
    </row>
    <row r="750" spans="1:31" s="30" customFormat="1" ht="14.25" customHeight="1">
      <c r="A750" s="24">
        <v>5020</v>
      </c>
      <c r="B750" s="24" t="s">
        <v>778</v>
      </c>
      <c r="C750" s="25" t="s">
        <v>759</v>
      </c>
      <c r="D750" s="24" t="s">
        <v>27</v>
      </c>
      <c r="E750" s="191">
        <v>51.050000000000004</v>
      </c>
      <c r="F750" s="39">
        <v>51.580000000000005</v>
      </c>
      <c r="G750" s="192">
        <v>51.39</v>
      </c>
      <c r="H750" s="22">
        <v>0.53000000000000114</v>
      </c>
      <c r="I750" s="20">
        <v>0</v>
      </c>
      <c r="J750" s="20">
        <v>-0.13000000000000256</v>
      </c>
      <c r="K750" s="20">
        <v>-0.10999999999999233</v>
      </c>
      <c r="L750" s="20">
        <v>4.9999999999997158E-2</v>
      </c>
      <c r="M750" s="20">
        <v>0</v>
      </c>
      <c r="N750" s="20">
        <v>0</v>
      </c>
      <c r="O750" s="27">
        <v>0</v>
      </c>
      <c r="P750" s="198">
        <v>0</v>
      </c>
      <c r="Q750" s="28">
        <f t="shared" si="133"/>
        <v>163240.00000000038</v>
      </c>
      <c r="R750" s="28">
        <f t="shared" si="134"/>
        <v>163240.00000000038</v>
      </c>
      <c r="S750" s="28">
        <f t="shared" si="135"/>
        <v>151800.00000000015</v>
      </c>
      <c r="T750" s="28">
        <f t="shared" si="136"/>
        <v>142120.00000000081</v>
      </c>
      <c r="U750" s="28">
        <f t="shared" si="137"/>
        <v>146520.00000000055</v>
      </c>
      <c r="V750" s="28">
        <f t="shared" si="132"/>
        <v>146520.00000000055</v>
      </c>
      <c r="W750" s="28">
        <f t="shared" si="127"/>
        <v>146520.00000000055</v>
      </c>
      <c r="X750" s="28">
        <f t="shared" si="128"/>
        <v>146520.00000000055</v>
      </c>
      <c r="Y750" s="28">
        <f t="shared" si="129"/>
        <v>146520.00000000055</v>
      </c>
      <c r="Z750" s="203">
        <f t="shared" si="130"/>
        <v>1353000.0000000044</v>
      </c>
      <c r="AA750" s="239">
        <v>4.0334687040753447</v>
      </c>
      <c r="AB750" s="180">
        <v>4.0753440892498789</v>
      </c>
      <c r="AC750" s="36">
        <v>4.0603321587156103</v>
      </c>
      <c r="AD750" s="207">
        <v>0.33999999999999631</v>
      </c>
      <c r="AE750" s="173">
        <f t="shared" si="131"/>
        <v>29919.999999999676</v>
      </c>
    </row>
    <row r="751" spans="1:31" s="30" customFormat="1" ht="14.25" customHeight="1">
      <c r="A751" s="24">
        <v>5021</v>
      </c>
      <c r="B751" s="24" t="s">
        <v>779</v>
      </c>
      <c r="C751" s="25" t="s">
        <v>759</v>
      </c>
      <c r="D751" s="24" t="s">
        <v>27</v>
      </c>
      <c r="E751" s="191">
        <v>39.67</v>
      </c>
      <c r="F751" s="39">
        <v>39.89</v>
      </c>
      <c r="G751" s="192">
        <v>39.950000000000003</v>
      </c>
      <c r="H751" s="22">
        <v>0.21999999999999886</v>
      </c>
      <c r="I751" s="20">
        <v>0</v>
      </c>
      <c r="J751" s="20">
        <v>0</v>
      </c>
      <c r="K751" s="20">
        <v>0</v>
      </c>
      <c r="L751" s="20">
        <v>0</v>
      </c>
      <c r="M751" s="20">
        <v>0</v>
      </c>
      <c r="N751" s="20">
        <v>0</v>
      </c>
      <c r="O751" s="27">
        <v>6.0000000000002274E-2</v>
      </c>
      <c r="P751" s="198">
        <v>0</v>
      </c>
      <c r="Q751" s="28">
        <f t="shared" si="133"/>
        <v>67759.999999999651</v>
      </c>
      <c r="R751" s="28">
        <f t="shared" si="134"/>
        <v>67759.999999999651</v>
      </c>
      <c r="S751" s="28">
        <f t="shared" si="135"/>
        <v>67759.999999999651</v>
      </c>
      <c r="T751" s="28">
        <f t="shared" si="136"/>
        <v>67759.999999999651</v>
      </c>
      <c r="U751" s="28">
        <f t="shared" si="137"/>
        <v>67759.999999999651</v>
      </c>
      <c r="V751" s="28">
        <f t="shared" ref="V751:V782" si="138">U751+(M751*88000)</f>
        <v>67759.999999999651</v>
      </c>
      <c r="W751" s="28">
        <f t="shared" si="127"/>
        <v>67759.999999999651</v>
      </c>
      <c r="X751" s="28">
        <f t="shared" si="128"/>
        <v>73039.999999999854</v>
      </c>
      <c r="Y751" s="28">
        <f t="shared" si="129"/>
        <v>73039.999999999854</v>
      </c>
      <c r="Z751" s="203">
        <f t="shared" si="130"/>
        <v>620399.99999999732</v>
      </c>
      <c r="AA751" s="239">
        <v>3.3488097248016206</v>
      </c>
      <c r="AB751" s="180">
        <v>3.3673813945635658</v>
      </c>
      <c r="AC751" s="36">
        <v>3.3724463954077328</v>
      </c>
      <c r="AD751" s="207">
        <v>0.28000000000000114</v>
      </c>
      <c r="AE751" s="173">
        <f t="shared" si="131"/>
        <v>24640.000000000102</v>
      </c>
    </row>
    <row r="752" spans="1:31" s="30" customFormat="1" ht="14.25" customHeight="1">
      <c r="A752" s="24">
        <v>5022</v>
      </c>
      <c r="B752" s="24" t="s">
        <v>780</v>
      </c>
      <c r="C752" s="25" t="s">
        <v>759</v>
      </c>
      <c r="D752" s="24" t="s">
        <v>27</v>
      </c>
      <c r="E752" s="191">
        <v>240.62</v>
      </c>
      <c r="F752" s="39">
        <v>247.47</v>
      </c>
      <c r="G752" s="192">
        <v>257.55</v>
      </c>
      <c r="H752" s="22">
        <v>6.8499999999999943</v>
      </c>
      <c r="I752" s="20">
        <v>1.5699999999999932</v>
      </c>
      <c r="J752" s="20">
        <v>1.0500000000000114</v>
      </c>
      <c r="K752" s="20">
        <v>0.93999999999999773</v>
      </c>
      <c r="L752" s="20">
        <v>-0.77999999999997272</v>
      </c>
      <c r="M752" s="20">
        <v>2.7599999999999625</v>
      </c>
      <c r="N752" s="20">
        <v>0.79000000000002046</v>
      </c>
      <c r="O752" s="27">
        <v>2.0300000000000011</v>
      </c>
      <c r="P752" s="198">
        <v>1.7199999999999989</v>
      </c>
      <c r="Q752" s="28">
        <f t="shared" si="133"/>
        <v>2109799.9999999986</v>
      </c>
      <c r="R752" s="28">
        <f t="shared" si="134"/>
        <v>2386119.9999999972</v>
      </c>
      <c r="S752" s="28">
        <f t="shared" ref="S752:S783" si="139">R752+(J752*88000)</f>
        <v>2478519.9999999981</v>
      </c>
      <c r="T752" s="28">
        <f t="shared" ref="T752:T783" si="140">S752+(K752*88000)</f>
        <v>2561239.9999999981</v>
      </c>
      <c r="U752" s="28">
        <f t="shared" ref="U752:U783" si="141">T752+(L752*88000)</f>
        <v>2492600.0000000005</v>
      </c>
      <c r="V752" s="28">
        <f t="shared" si="138"/>
        <v>2735479.9999999972</v>
      </c>
      <c r="W752" s="28">
        <f t="shared" si="127"/>
        <v>2804999.9999999991</v>
      </c>
      <c r="X752" s="28">
        <f t="shared" si="128"/>
        <v>2983639.9999999991</v>
      </c>
      <c r="Y752" s="28">
        <f t="shared" si="129"/>
        <v>3134999.9999999991</v>
      </c>
      <c r="Z752" s="203">
        <f t="shared" si="130"/>
        <v>23687399.999999989</v>
      </c>
      <c r="AA752" s="239">
        <v>11.15096578059541</v>
      </c>
      <c r="AB752" s="180">
        <v>11.468412857301745</v>
      </c>
      <c r="AC752" s="36">
        <v>11.93554665776888</v>
      </c>
      <c r="AD752" s="207">
        <v>16.930000000000007</v>
      </c>
      <c r="AE752" s="173">
        <f t="shared" si="131"/>
        <v>1489840.0000000007</v>
      </c>
    </row>
    <row r="753" spans="1:31" s="30" customFormat="1" ht="14.25" customHeight="1">
      <c r="A753" s="24">
        <v>5023</v>
      </c>
      <c r="B753" s="24" t="s">
        <v>781</v>
      </c>
      <c r="C753" s="25" t="s">
        <v>759</v>
      </c>
      <c r="D753" s="24" t="s">
        <v>27</v>
      </c>
      <c r="E753" s="191">
        <v>64.680000000000007</v>
      </c>
      <c r="F753" s="39">
        <v>65.210000000000008</v>
      </c>
      <c r="G753" s="192">
        <v>65.38</v>
      </c>
      <c r="H753" s="22">
        <v>0.53000000000000114</v>
      </c>
      <c r="I753" s="20">
        <v>4.0000000000006253E-2</v>
      </c>
      <c r="J753" s="20">
        <v>5.9999999999988063E-2</v>
      </c>
      <c r="K753" s="20">
        <v>0</v>
      </c>
      <c r="L753" s="20">
        <v>6.9999999999993179E-2</v>
      </c>
      <c r="M753" s="20">
        <v>0</v>
      </c>
      <c r="N753" s="20">
        <v>0</v>
      </c>
      <c r="O753" s="27">
        <v>0</v>
      </c>
      <c r="P753" s="198">
        <v>0</v>
      </c>
      <c r="Q753" s="28">
        <f t="shared" si="133"/>
        <v>163240.00000000038</v>
      </c>
      <c r="R753" s="28">
        <f t="shared" si="134"/>
        <v>170280.00000000148</v>
      </c>
      <c r="S753" s="28">
        <f t="shared" si="139"/>
        <v>175560.00000000044</v>
      </c>
      <c r="T753" s="28">
        <f t="shared" si="140"/>
        <v>175560.00000000044</v>
      </c>
      <c r="U753" s="28">
        <f t="shared" si="141"/>
        <v>181719.99999999983</v>
      </c>
      <c r="V753" s="28">
        <f t="shared" si="138"/>
        <v>181719.99999999983</v>
      </c>
      <c r="W753" s="28">
        <f t="shared" si="127"/>
        <v>181719.99999999983</v>
      </c>
      <c r="X753" s="28">
        <f t="shared" si="128"/>
        <v>181719.99999999983</v>
      </c>
      <c r="Y753" s="28">
        <f t="shared" si="129"/>
        <v>181719.99999999983</v>
      </c>
      <c r="Z753" s="203">
        <f t="shared" si="130"/>
        <v>1593240.0000000016</v>
      </c>
      <c r="AA753" s="239">
        <v>3.7278679454075996</v>
      </c>
      <c r="AB753" s="180">
        <v>3.7584147915898196</v>
      </c>
      <c r="AC753" s="36">
        <v>3.7682128365916632</v>
      </c>
      <c r="AD753" s="207">
        <v>0.69999999999998863</v>
      </c>
      <c r="AE753" s="173">
        <f t="shared" si="131"/>
        <v>61599.999999998996</v>
      </c>
    </row>
    <row r="754" spans="1:31" s="30" customFormat="1" ht="14.25" customHeight="1">
      <c r="A754" s="24">
        <v>5024</v>
      </c>
      <c r="B754" s="24" t="s">
        <v>782</v>
      </c>
      <c r="C754" s="25" t="s">
        <v>759</v>
      </c>
      <c r="D754" s="24" t="s">
        <v>27</v>
      </c>
      <c r="E754" s="191">
        <v>58.52</v>
      </c>
      <c r="F754" s="39">
        <v>59.040000000000006</v>
      </c>
      <c r="G754" s="192">
        <v>60.52</v>
      </c>
      <c r="H754" s="22">
        <v>0.52000000000000313</v>
      </c>
      <c r="I754" s="20">
        <v>0</v>
      </c>
      <c r="J754" s="20">
        <v>3.0000000000001137E-2</v>
      </c>
      <c r="K754" s="20">
        <v>7.9999999999998295E-2</v>
      </c>
      <c r="L754" s="20">
        <v>9.9999999999980105E-3</v>
      </c>
      <c r="M754" s="20">
        <v>0.10000000000000853</v>
      </c>
      <c r="N754" s="20">
        <v>0</v>
      </c>
      <c r="O754" s="27">
        <v>1.0200000000000031</v>
      </c>
      <c r="P754" s="198">
        <v>0.24000000000000199</v>
      </c>
      <c r="Q754" s="28">
        <f t="shared" si="133"/>
        <v>160160.00000000096</v>
      </c>
      <c r="R754" s="28">
        <f t="shared" si="134"/>
        <v>160160.00000000096</v>
      </c>
      <c r="S754" s="28">
        <f t="shared" si="139"/>
        <v>162800.00000000105</v>
      </c>
      <c r="T754" s="28">
        <f t="shared" si="140"/>
        <v>169840.0000000009</v>
      </c>
      <c r="U754" s="28">
        <f t="shared" si="141"/>
        <v>170720.00000000073</v>
      </c>
      <c r="V754" s="28">
        <f t="shared" si="138"/>
        <v>179520.00000000148</v>
      </c>
      <c r="W754" s="28">
        <f t="shared" si="127"/>
        <v>179520.00000000148</v>
      </c>
      <c r="X754" s="28">
        <f t="shared" si="128"/>
        <v>269280.00000000175</v>
      </c>
      <c r="Y754" s="28">
        <f t="shared" si="129"/>
        <v>290400.00000000192</v>
      </c>
      <c r="Z754" s="203">
        <f t="shared" si="130"/>
        <v>1742400.0000000112</v>
      </c>
      <c r="AA754" s="239">
        <v>4.9300342878324539</v>
      </c>
      <c r="AB754" s="180">
        <v>4.9738418378952165</v>
      </c>
      <c r="AC754" s="36">
        <v>5.0985248649969259</v>
      </c>
      <c r="AD754" s="207">
        <v>2</v>
      </c>
      <c r="AE754" s="173">
        <f t="shared" si="131"/>
        <v>176000</v>
      </c>
    </row>
    <row r="755" spans="1:31" s="30" customFormat="1" ht="14.25" customHeight="1">
      <c r="A755" s="24">
        <v>5025</v>
      </c>
      <c r="B755" s="24" t="s">
        <v>783</v>
      </c>
      <c r="C755" s="25" t="s">
        <v>759</v>
      </c>
      <c r="D755" s="24" t="s">
        <v>27</v>
      </c>
      <c r="E755" s="191">
        <v>163.4</v>
      </c>
      <c r="F755" s="39">
        <v>171.52</v>
      </c>
      <c r="G755" s="192">
        <v>172.43</v>
      </c>
      <c r="H755" s="22">
        <v>8.1200000000000045</v>
      </c>
      <c r="I755" s="20">
        <v>0.71000000000000796</v>
      </c>
      <c r="J755" s="20">
        <v>-0.15000000000003411</v>
      </c>
      <c r="K755" s="20">
        <v>0.13000000000002387</v>
      </c>
      <c r="L755" s="20">
        <v>9.9999999999994316E-2</v>
      </c>
      <c r="M755" s="20">
        <v>-3.0000000000001137E-2</v>
      </c>
      <c r="N755" s="20">
        <v>3.0000000000001137E-2</v>
      </c>
      <c r="O755" s="27">
        <v>3.9999999999992042E-2</v>
      </c>
      <c r="P755" s="198">
        <v>8.0000000000012506E-2</v>
      </c>
      <c r="Q755" s="28">
        <f t="shared" si="133"/>
        <v>2500960.0000000014</v>
      </c>
      <c r="R755" s="28">
        <f t="shared" si="134"/>
        <v>2625920.0000000028</v>
      </c>
      <c r="S755" s="28">
        <f t="shared" si="139"/>
        <v>2612720</v>
      </c>
      <c r="T755" s="28">
        <f t="shared" si="140"/>
        <v>2624160.0000000023</v>
      </c>
      <c r="U755" s="28">
        <f t="shared" si="141"/>
        <v>2632960.0000000019</v>
      </c>
      <c r="V755" s="28">
        <f t="shared" si="138"/>
        <v>2630320.0000000019</v>
      </c>
      <c r="W755" s="28">
        <f t="shared" si="127"/>
        <v>2632960.0000000019</v>
      </c>
      <c r="X755" s="28">
        <f t="shared" si="128"/>
        <v>2636480.0000000009</v>
      </c>
      <c r="Y755" s="28">
        <f t="shared" si="129"/>
        <v>2643520.0000000019</v>
      </c>
      <c r="Z755" s="203">
        <f t="shared" si="130"/>
        <v>23540000.000000015</v>
      </c>
      <c r="AA755" s="239">
        <v>8.1286657347388527</v>
      </c>
      <c r="AB755" s="180">
        <v>8.5326116696597794</v>
      </c>
      <c r="AC755" s="36">
        <v>8.5778814727112636</v>
      </c>
      <c r="AD755" s="207">
        <v>9.0300000000000011</v>
      </c>
      <c r="AE755" s="173">
        <f t="shared" si="131"/>
        <v>794640.00000000012</v>
      </c>
    </row>
    <row r="756" spans="1:31" s="30" customFormat="1" ht="14.25" customHeight="1">
      <c r="A756" s="24">
        <v>5026</v>
      </c>
      <c r="B756" s="24" t="s">
        <v>784</v>
      </c>
      <c r="C756" s="25" t="s">
        <v>759</v>
      </c>
      <c r="D756" s="24" t="s">
        <v>27</v>
      </c>
      <c r="E756" s="191">
        <v>21.06</v>
      </c>
      <c r="F756" s="39">
        <v>22.02</v>
      </c>
      <c r="G756" s="192">
        <v>22.06</v>
      </c>
      <c r="H756" s="22">
        <v>0.96000000000000085</v>
      </c>
      <c r="I756" s="20">
        <v>0</v>
      </c>
      <c r="J756" s="20">
        <v>3.9999999999999147E-2</v>
      </c>
      <c r="K756" s="20">
        <v>0</v>
      </c>
      <c r="L756" s="20">
        <v>0</v>
      </c>
      <c r="M756" s="20">
        <v>0</v>
      </c>
      <c r="N756" s="20">
        <v>0</v>
      </c>
      <c r="O756" s="27">
        <v>0</v>
      </c>
      <c r="P756" s="198">
        <v>0</v>
      </c>
      <c r="Q756" s="28">
        <f t="shared" si="133"/>
        <v>295680.00000000023</v>
      </c>
      <c r="R756" s="28">
        <f t="shared" si="134"/>
        <v>295680.00000000023</v>
      </c>
      <c r="S756" s="28">
        <f t="shared" si="139"/>
        <v>299200.00000000017</v>
      </c>
      <c r="T756" s="28">
        <f t="shared" si="140"/>
        <v>299200.00000000017</v>
      </c>
      <c r="U756" s="28">
        <f t="shared" si="141"/>
        <v>299200.00000000017</v>
      </c>
      <c r="V756" s="28">
        <f t="shared" si="138"/>
        <v>299200.00000000017</v>
      </c>
      <c r="W756" s="28">
        <f t="shared" si="127"/>
        <v>299200.00000000017</v>
      </c>
      <c r="X756" s="28">
        <f t="shared" si="128"/>
        <v>299200.00000000017</v>
      </c>
      <c r="Y756" s="28">
        <f t="shared" si="129"/>
        <v>299200.00000000017</v>
      </c>
      <c r="Z756" s="203">
        <f t="shared" si="130"/>
        <v>2685760.0000000019</v>
      </c>
      <c r="AA756" s="239">
        <v>4.9073750436910171</v>
      </c>
      <c r="AB756" s="180">
        <v>5.1310730513806364</v>
      </c>
      <c r="AC756" s="36">
        <v>5.1403938017010358</v>
      </c>
      <c r="AD756" s="207">
        <v>1</v>
      </c>
      <c r="AE756" s="173">
        <f t="shared" si="131"/>
        <v>88000</v>
      </c>
    </row>
    <row r="757" spans="1:31" s="30" customFormat="1" ht="14.25" customHeight="1">
      <c r="A757" s="24">
        <v>5027</v>
      </c>
      <c r="B757" s="24" t="s">
        <v>785</v>
      </c>
      <c r="C757" s="25" t="s">
        <v>759</v>
      </c>
      <c r="D757" s="24" t="s">
        <v>27</v>
      </c>
      <c r="E757" s="191">
        <v>12.85</v>
      </c>
      <c r="F757" s="39">
        <v>13.06</v>
      </c>
      <c r="G757" s="192">
        <v>12.96</v>
      </c>
      <c r="H757" s="22">
        <v>0.21000000000000085</v>
      </c>
      <c r="I757" s="20">
        <v>0</v>
      </c>
      <c r="J757" s="20">
        <v>0</v>
      </c>
      <c r="K757" s="20">
        <v>-0.12000000000000099</v>
      </c>
      <c r="L757" s="20">
        <v>1.9999999999999574E-2</v>
      </c>
      <c r="M757" s="20">
        <v>0</v>
      </c>
      <c r="N757" s="20">
        <v>0</v>
      </c>
      <c r="O757" s="27">
        <v>0</v>
      </c>
      <c r="P757" s="198">
        <v>0</v>
      </c>
      <c r="Q757" s="28">
        <f t="shared" si="133"/>
        <v>64680.000000000262</v>
      </c>
      <c r="R757" s="28">
        <f t="shared" si="134"/>
        <v>64680.000000000262</v>
      </c>
      <c r="S757" s="28">
        <f t="shared" si="139"/>
        <v>64680.000000000262</v>
      </c>
      <c r="T757" s="28">
        <f t="shared" si="140"/>
        <v>54120.000000000175</v>
      </c>
      <c r="U757" s="28">
        <f t="shared" si="141"/>
        <v>55880.000000000138</v>
      </c>
      <c r="V757" s="28">
        <f t="shared" si="138"/>
        <v>55880.000000000138</v>
      </c>
      <c r="W757" s="28">
        <f t="shared" si="127"/>
        <v>55880.000000000138</v>
      </c>
      <c r="X757" s="28">
        <f t="shared" si="128"/>
        <v>55880.000000000138</v>
      </c>
      <c r="Y757" s="28">
        <f t="shared" si="129"/>
        <v>55880.000000000138</v>
      </c>
      <c r="Z757" s="203">
        <f t="shared" si="130"/>
        <v>527560.00000000163</v>
      </c>
      <c r="AA757" s="239">
        <v>4.1879868330997621</v>
      </c>
      <c r="AB757" s="180">
        <v>4.256428641267151</v>
      </c>
      <c r="AC757" s="36">
        <v>4.2238373040445856</v>
      </c>
      <c r="AD757" s="207">
        <v>0.11000000000000119</v>
      </c>
      <c r="AE757" s="173">
        <f t="shared" si="131"/>
        <v>9680.0000000001055</v>
      </c>
    </row>
    <row r="758" spans="1:31" s="30" customFormat="1" ht="14.25" customHeight="1">
      <c r="A758" s="24">
        <v>5028</v>
      </c>
      <c r="B758" s="24" t="s">
        <v>786</v>
      </c>
      <c r="C758" s="25" t="s">
        <v>759</v>
      </c>
      <c r="D758" s="24" t="s">
        <v>27</v>
      </c>
      <c r="E758" s="191">
        <v>146.30000000000001</v>
      </c>
      <c r="F758" s="39">
        <v>152.38000000000002</v>
      </c>
      <c r="G758" s="192">
        <v>154.18</v>
      </c>
      <c r="H758" s="22">
        <v>6.0800000000000125</v>
      </c>
      <c r="I758" s="20">
        <v>6.9999999999964757E-2</v>
      </c>
      <c r="J758" s="20">
        <v>0</v>
      </c>
      <c r="K758" s="20">
        <v>-1.2300000000000182</v>
      </c>
      <c r="L758" s="20">
        <v>-1.5699999999999932</v>
      </c>
      <c r="M758" s="20">
        <v>0.87000000000000455</v>
      </c>
      <c r="N758" s="20">
        <v>2.8299999999999841</v>
      </c>
      <c r="O758" s="27">
        <v>0.56000000000000227</v>
      </c>
      <c r="P758" s="198">
        <v>0.27000000000001023</v>
      </c>
      <c r="Q758" s="28">
        <f t="shared" si="133"/>
        <v>1872640.0000000037</v>
      </c>
      <c r="R758" s="28">
        <f t="shared" si="134"/>
        <v>1884959.9999999974</v>
      </c>
      <c r="S758" s="28">
        <f t="shared" si="139"/>
        <v>1884959.9999999974</v>
      </c>
      <c r="T758" s="28">
        <f t="shared" si="140"/>
        <v>1776719.9999999958</v>
      </c>
      <c r="U758" s="28">
        <f t="shared" si="141"/>
        <v>1638559.9999999965</v>
      </c>
      <c r="V758" s="28">
        <f t="shared" si="138"/>
        <v>1715119.999999997</v>
      </c>
      <c r="W758" s="28">
        <f t="shared" si="127"/>
        <v>1964159.9999999956</v>
      </c>
      <c r="X758" s="28">
        <f t="shared" si="128"/>
        <v>2013439.9999999958</v>
      </c>
      <c r="Y758" s="28">
        <f t="shared" si="129"/>
        <v>2037199.9999999967</v>
      </c>
      <c r="Z758" s="203">
        <f t="shared" si="130"/>
        <v>16787759.999999978</v>
      </c>
      <c r="AA758" s="239">
        <v>6.3074210278983749</v>
      </c>
      <c r="AB758" s="180">
        <v>6.569547616070774</v>
      </c>
      <c r="AC758" s="36">
        <v>6.6471508823060255</v>
      </c>
      <c r="AD758" s="207">
        <v>7.8799999999999963</v>
      </c>
      <c r="AE758" s="173">
        <f t="shared" si="131"/>
        <v>693439.99999999965</v>
      </c>
    </row>
    <row r="759" spans="1:31" s="30" customFormat="1" ht="14.25" customHeight="1">
      <c r="A759" s="24">
        <v>5029</v>
      </c>
      <c r="B759" s="24" t="s">
        <v>787</v>
      </c>
      <c r="C759" s="25" t="s">
        <v>759</v>
      </c>
      <c r="D759" s="24" t="s">
        <v>27</v>
      </c>
      <c r="E759" s="191">
        <v>44.35</v>
      </c>
      <c r="F759" s="39">
        <v>48.34</v>
      </c>
      <c r="G759" s="192">
        <v>48.430000000000007</v>
      </c>
      <c r="H759" s="22">
        <v>3.990000000000002</v>
      </c>
      <c r="I759" s="20">
        <v>0</v>
      </c>
      <c r="J759" s="20">
        <v>0.25</v>
      </c>
      <c r="K759" s="20">
        <v>-0.25</v>
      </c>
      <c r="L759" s="20">
        <v>0</v>
      </c>
      <c r="M759" s="20">
        <v>0</v>
      </c>
      <c r="N759" s="20">
        <v>0</v>
      </c>
      <c r="O759" s="27">
        <v>7.0000000000000284E-2</v>
      </c>
      <c r="P759" s="198">
        <v>2.0000000000003126E-2</v>
      </c>
      <c r="Q759" s="28">
        <f t="shared" si="133"/>
        <v>1228920.0000000005</v>
      </c>
      <c r="R759" s="28">
        <f t="shared" si="134"/>
        <v>1228920.0000000005</v>
      </c>
      <c r="S759" s="28">
        <f t="shared" si="139"/>
        <v>1250920.0000000005</v>
      </c>
      <c r="T759" s="28">
        <f t="shared" si="140"/>
        <v>1228920.0000000005</v>
      </c>
      <c r="U759" s="28">
        <f t="shared" si="141"/>
        <v>1228920.0000000005</v>
      </c>
      <c r="V759" s="28">
        <f t="shared" si="138"/>
        <v>1228920.0000000005</v>
      </c>
      <c r="W759" s="28">
        <f t="shared" si="127"/>
        <v>1228920.0000000005</v>
      </c>
      <c r="X759" s="28">
        <f t="shared" si="128"/>
        <v>1235080.0000000005</v>
      </c>
      <c r="Y759" s="28">
        <f t="shared" si="129"/>
        <v>1236840.0000000007</v>
      </c>
      <c r="Z759" s="203">
        <f t="shared" si="130"/>
        <v>11096360.000000002</v>
      </c>
      <c r="AA759" s="239">
        <v>4.6406261444610699</v>
      </c>
      <c r="AB759" s="180">
        <v>5.0581255428015357</v>
      </c>
      <c r="AC759" s="36">
        <v>5.0675428224633512</v>
      </c>
      <c r="AD759" s="207">
        <v>4.0800000000000054</v>
      </c>
      <c r="AE759" s="173">
        <f t="shared" si="131"/>
        <v>359040.00000000047</v>
      </c>
    </row>
    <row r="760" spans="1:31" s="30" customFormat="1" ht="14.25" customHeight="1">
      <c r="A760" s="24">
        <v>5030</v>
      </c>
      <c r="B760" s="24" t="s">
        <v>788</v>
      </c>
      <c r="C760" s="25" t="s">
        <v>759</v>
      </c>
      <c r="D760" s="24" t="s">
        <v>27</v>
      </c>
      <c r="E760" s="191">
        <v>57.800000000000004</v>
      </c>
      <c r="F760" s="39">
        <v>59.680000000000007</v>
      </c>
      <c r="G760" s="192">
        <v>60.63</v>
      </c>
      <c r="H760" s="22">
        <v>1.8800000000000026</v>
      </c>
      <c r="I760" s="20">
        <v>3.9999999999992042E-2</v>
      </c>
      <c r="J760" s="20">
        <v>0</v>
      </c>
      <c r="K760" s="20">
        <v>0.25999999999999801</v>
      </c>
      <c r="L760" s="20">
        <v>3.0000000000008242E-2</v>
      </c>
      <c r="M760" s="20">
        <v>0</v>
      </c>
      <c r="N760" s="20">
        <v>0</v>
      </c>
      <c r="O760" s="27">
        <v>0.61999999999999744</v>
      </c>
      <c r="P760" s="198">
        <v>0</v>
      </c>
      <c r="Q760" s="28">
        <f t="shared" si="133"/>
        <v>579040.0000000007</v>
      </c>
      <c r="R760" s="28">
        <f t="shared" si="134"/>
        <v>586079.9999999993</v>
      </c>
      <c r="S760" s="28">
        <f t="shared" si="139"/>
        <v>586079.9999999993</v>
      </c>
      <c r="T760" s="28">
        <f t="shared" si="140"/>
        <v>608959.99999999907</v>
      </c>
      <c r="U760" s="28">
        <f t="shared" si="141"/>
        <v>611599.99999999977</v>
      </c>
      <c r="V760" s="28">
        <f t="shared" si="138"/>
        <v>611599.99999999977</v>
      </c>
      <c r="W760" s="28">
        <f t="shared" si="127"/>
        <v>611599.99999999977</v>
      </c>
      <c r="X760" s="28">
        <f t="shared" si="128"/>
        <v>666159.99999999953</v>
      </c>
      <c r="Y760" s="28">
        <f t="shared" si="129"/>
        <v>666159.99999999953</v>
      </c>
      <c r="Z760" s="203">
        <f t="shared" si="130"/>
        <v>5527279.9999999981</v>
      </c>
      <c r="AA760" s="239">
        <v>7.0401091338716952</v>
      </c>
      <c r="AB760" s="180">
        <v>7.2690953825166575</v>
      </c>
      <c r="AC760" s="36">
        <v>7.3848065188000147</v>
      </c>
      <c r="AD760" s="207">
        <v>2.8299999999999983</v>
      </c>
      <c r="AE760" s="173">
        <f t="shared" si="131"/>
        <v>249039.99999999985</v>
      </c>
    </row>
    <row r="761" spans="1:31" s="30" customFormat="1" ht="14.25" customHeight="1">
      <c r="A761" s="24">
        <v>5031</v>
      </c>
      <c r="B761" s="24" t="s">
        <v>789</v>
      </c>
      <c r="C761" s="25" t="s">
        <v>759</v>
      </c>
      <c r="D761" s="24" t="s">
        <v>27</v>
      </c>
      <c r="E761" s="191">
        <v>167.99</v>
      </c>
      <c r="F761" s="39">
        <v>174.33</v>
      </c>
      <c r="G761" s="192">
        <v>176.73</v>
      </c>
      <c r="H761" s="22">
        <v>6.3400000000000034</v>
      </c>
      <c r="I761" s="20">
        <v>0.5</v>
      </c>
      <c r="J761" s="20">
        <v>0.44999999999998863</v>
      </c>
      <c r="K761" s="20">
        <v>0.37000000000000455</v>
      </c>
      <c r="L761" s="20">
        <v>0.57999999999998408</v>
      </c>
      <c r="M761" s="20">
        <v>2.0000000000010232E-2</v>
      </c>
      <c r="N761" s="20">
        <v>6.0000000000002274E-2</v>
      </c>
      <c r="O761" s="27">
        <v>0.28000000000000114</v>
      </c>
      <c r="P761" s="198">
        <v>0.13999999999998636</v>
      </c>
      <c r="Q761" s="28">
        <f t="shared" si="133"/>
        <v>1952720.0000000014</v>
      </c>
      <c r="R761" s="28">
        <f t="shared" si="134"/>
        <v>2040720.0000000014</v>
      </c>
      <c r="S761" s="28">
        <f t="shared" si="139"/>
        <v>2080320.0000000005</v>
      </c>
      <c r="T761" s="28">
        <f t="shared" si="140"/>
        <v>2112880.0000000009</v>
      </c>
      <c r="U761" s="28">
        <f t="shared" si="141"/>
        <v>2163919.9999999995</v>
      </c>
      <c r="V761" s="28">
        <f t="shared" si="138"/>
        <v>2165680.0000000005</v>
      </c>
      <c r="W761" s="28">
        <f t="shared" si="127"/>
        <v>2170960.0000000005</v>
      </c>
      <c r="X761" s="28">
        <f t="shared" si="128"/>
        <v>2195600.0000000005</v>
      </c>
      <c r="Y761" s="28">
        <f t="shared" si="129"/>
        <v>2207919.9999999991</v>
      </c>
      <c r="Z761" s="203">
        <f t="shared" si="130"/>
        <v>19090720.000000004</v>
      </c>
      <c r="AA761" s="239">
        <v>7.7699765036724582</v>
      </c>
      <c r="AB761" s="180">
        <v>8.0632180718210584</v>
      </c>
      <c r="AC761" s="36">
        <v>8.1742243436754158</v>
      </c>
      <c r="AD761" s="207">
        <v>8.7399999999999807</v>
      </c>
      <c r="AE761" s="173">
        <f t="shared" si="131"/>
        <v>769119.99999999825</v>
      </c>
    </row>
    <row r="762" spans="1:31" s="30" customFormat="1" ht="14.25" customHeight="1">
      <c r="A762" s="24">
        <v>5032</v>
      </c>
      <c r="B762" s="24" t="s">
        <v>790</v>
      </c>
      <c r="C762" s="25" t="s">
        <v>759</v>
      </c>
      <c r="D762" s="24" t="s">
        <v>27</v>
      </c>
      <c r="E762" s="191">
        <v>27.87</v>
      </c>
      <c r="F762" s="39">
        <v>28.37</v>
      </c>
      <c r="G762" s="192">
        <v>28.71</v>
      </c>
      <c r="H762" s="22">
        <v>0.5</v>
      </c>
      <c r="I762" s="20">
        <v>0</v>
      </c>
      <c r="J762" s="20">
        <v>0</v>
      </c>
      <c r="K762" s="20">
        <v>3.0000000000001137E-2</v>
      </c>
      <c r="L762" s="20">
        <v>0</v>
      </c>
      <c r="M762" s="20">
        <v>3.9999999999999147E-2</v>
      </c>
      <c r="N762" s="20">
        <v>1.0000000000001563E-2</v>
      </c>
      <c r="O762" s="27">
        <v>3.9999999999995595E-2</v>
      </c>
      <c r="P762" s="198">
        <v>0.22000000000000242</v>
      </c>
      <c r="Q762" s="28">
        <f t="shared" si="133"/>
        <v>154000</v>
      </c>
      <c r="R762" s="28">
        <f t="shared" si="134"/>
        <v>154000</v>
      </c>
      <c r="S762" s="28">
        <f t="shared" si="139"/>
        <v>154000</v>
      </c>
      <c r="T762" s="28">
        <f t="shared" si="140"/>
        <v>156640.00000000009</v>
      </c>
      <c r="U762" s="28">
        <f t="shared" si="141"/>
        <v>156640.00000000009</v>
      </c>
      <c r="V762" s="28">
        <f t="shared" si="138"/>
        <v>160160</v>
      </c>
      <c r="W762" s="28">
        <f t="shared" si="127"/>
        <v>161040.00000000015</v>
      </c>
      <c r="X762" s="28">
        <f t="shared" si="128"/>
        <v>164559.99999999977</v>
      </c>
      <c r="Y762" s="28">
        <f t="shared" si="129"/>
        <v>183919.99999999997</v>
      </c>
      <c r="Z762" s="203">
        <f t="shared" si="130"/>
        <v>1444960.0000000002</v>
      </c>
      <c r="AA762" s="239">
        <v>4.9490357637532405</v>
      </c>
      <c r="AB762" s="180">
        <v>5.037823631778954</v>
      </c>
      <c r="AC762" s="36">
        <v>5.0981993820364373</v>
      </c>
      <c r="AD762" s="207">
        <v>0.83999999999999986</v>
      </c>
      <c r="AE762" s="173">
        <f t="shared" si="131"/>
        <v>73919.999999999985</v>
      </c>
    </row>
    <row r="763" spans="1:31" s="30" customFormat="1" ht="14.25" customHeight="1">
      <c r="A763" s="24">
        <v>5033</v>
      </c>
      <c r="B763" s="24" t="s">
        <v>791</v>
      </c>
      <c r="C763" s="25" t="s">
        <v>759</v>
      </c>
      <c r="D763" s="24" t="s">
        <v>27</v>
      </c>
      <c r="E763" s="191">
        <v>48</v>
      </c>
      <c r="F763" s="39">
        <v>49.86</v>
      </c>
      <c r="G763" s="192">
        <v>50.260000000000005</v>
      </c>
      <c r="H763" s="22">
        <v>1.8599999999999994</v>
      </c>
      <c r="I763" s="20">
        <v>0</v>
      </c>
      <c r="J763" s="20">
        <v>7.9999999999998295E-2</v>
      </c>
      <c r="K763" s="20">
        <v>2.0000000000003126E-2</v>
      </c>
      <c r="L763" s="20">
        <v>0.13000000000000256</v>
      </c>
      <c r="M763" s="20">
        <v>-6.0000000000002274E-2</v>
      </c>
      <c r="N763" s="20">
        <v>9.0000000000003411E-2</v>
      </c>
      <c r="O763" s="27">
        <v>7.9999999999998295E-2</v>
      </c>
      <c r="P763" s="198">
        <v>6.0000000000002274E-2</v>
      </c>
      <c r="Q763" s="28">
        <f t="shared" si="133"/>
        <v>572879.99999999977</v>
      </c>
      <c r="R763" s="28">
        <f t="shared" si="134"/>
        <v>572879.99999999977</v>
      </c>
      <c r="S763" s="28">
        <f t="shared" si="139"/>
        <v>579919.99999999965</v>
      </c>
      <c r="T763" s="28">
        <f t="shared" si="140"/>
        <v>581679.99999999988</v>
      </c>
      <c r="U763" s="28">
        <f t="shared" si="141"/>
        <v>593120.00000000012</v>
      </c>
      <c r="V763" s="28">
        <f t="shared" si="138"/>
        <v>587839.99999999988</v>
      </c>
      <c r="W763" s="28">
        <f t="shared" si="127"/>
        <v>595760.00000000023</v>
      </c>
      <c r="X763" s="28">
        <f t="shared" si="128"/>
        <v>602800.00000000012</v>
      </c>
      <c r="Y763" s="28">
        <f t="shared" si="129"/>
        <v>608080.00000000035</v>
      </c>
      <c r="Z763" s="203">
        <f t="shared" si="130"/>
        <v>5294959.9999999991</v>
      </c>
      <c r="AA763" s="239">
        <v>4.4210293630033526</v>
      </c>
      <c r="AB763" s="180">
        <v>4.5923442508197327</v>
      </c>
      <c r="AC763" s="36">
        <v>4.6291861621780939</v>
      </c>
      <c r="AD763" s="207">
        <v>2.2600000000000051</v>
      </c>
      <c r="AE763" s="173">
        <f t="shared" si="131"/>
        <v>198880.00000000044</v>
      </c>
    </row>
    <row r="764" spans="1:31" s="30" customFormat="1" ht="14.25" customHeight="1">
      <c r="A764" s="24">
        <v>5034</v>
      </c>
      <c r="B764" s="24" t="s">
        <v>792</v>
      </c>
      <c r="C764" s="25" t="s">
        <v>759</v>
      </c>
      <c r="D764" s="24" t="s">
        <v>27</v>
      </c>
      <c r="E764" s="191">
        <v>29.39</v>
      </c>
      <c r="F764" s="39">
        <v>30.39</v>
      </c>
      <c r="G764" s="192">
        <v>32.39</v>
      </c>
      <c r="H764" s="22">
        <v>1</v>
      </c>
      <c r="I764" s="20">
        <v>8.9999999999999858E-2</v>
      </c>
      <c r="J764" s="20">
        <v>0</v>
      </c>
      <c r="K764" s="20">
        <v>0</v>
      </c>
      <c r="L764" s="20">
        <v>1.9100000000000001</v>
      </c>
      <c r="M764" s="20">
        <v>0</v>
      </c>
      <c r="N764" s="20">
        <v>0</v>
      </c>
      <c r="O764" s="27">
        <v>0</v>
      </c>
      <c r="P764" s="198">
        <v>0</v>
      </c>
      <c r="Q764" s="28">
        <f t="shared" si="133"/>
        <v>308000</v>
      </c>
      <c r="R764" s="28">
        <f t="shared" si="134"/>
        <v>323840</v>
      </c>
      <c r="S764" s="28">
        <f t="shared" si="139"/>
        <v>323840</v>
      </c>
      <c r="T764" s="28">
        <f t="shared" si="140"/>
        <v>323840</v>
      </c>
      <c r="U764" s="28">
        <f t="shared" si="141"/>
        <v>491920</v>
      </c>
      <c r="V764" s="28">
        <f t="shared" si="138"/>
        <v>491920</v>
      </c>
      <c r="W764" s="28">
        <f t="shared" si="127"/>
        <v>491920</v>
      </c>
      <c r="X764" s="28">
        <f t="shared" si="128"/>
        <v>491920</v>
      </c>
      <c r="Y764" s="28">
        <f t="shared" si="129"/>
        <v>491920</v>
      </c>
      <c r="Z764" s="203">
        <f t="shared" si="130"/>
        <v>3739120</v>
      </c>
      <c r="AA764" s="239">
        <v>5.2516841484552295</v>
      </c>
      <c r="AB764" s="180">
        <v>5.4303736397262474</v>
      </c>
      <c r="AC764" s="36">
        <v>5.7877526222682842</v>
      </c>
      <c r="AD764" s="207">
        <v>3</v>
      </c>
      <c r="AE764" s="173">
        <f t="shared" si="131"/>
        <v>264000</v>
      </c>
    </row>
    <row r="765" spans="1:31" s="30" customFormat="1" ht="14.25" customHeight="1">
      <c r="A765" s="24">
        <v>5035</v>
      </c>
      <c r="B765" s="24" t="s">
        <v>793</v>
      </c>
      <c r="C765" s="25" t="s">
        <v>759</v>
      </c>
      <c r="D765" s="24" t="s">
        <v>27</v>
      </c>
      <c r="E765" s="191">
        <v>17.61</v>
      </c>
      <c r="F765" s="39">
        <v>18.009999999999998</v>
      </c>
      <c r="G765" s="192">
        <v>18.07</v>
      </c>
      <c r="H765" s="22">
        <v>0.39999999999999858</v>
      </c>
      <c r="I765" s="20">
        <v>0</v>
      </c>
      <c r="J765" s="20">
        <v>5.9999999999998721E-2</v>
      </c>
      <c r="K765" s="20">
        <v>0</v>
      </c>
      <c r="L765" s="20">
        <v>0</v>
      </c>
      <c r="M765" s="20">
        <v>0</v>
      </c>
      <c r="N765" s="20">
        <v>0</v>
      </c>
      <c r="O765" s="27">
        <v>0</v>
      </c>
      <c r="P765" s="198">
        <v>0</v>
      </c>
      <c r="Q765" s="28">
        <f t="shared" si="133"/>
        <v>123199.99999999958</v>
      </c>
      <c r="R765" s="28">
        <f t="shared" si="134"/>
        <v>123199.99999999958</v>
      </c>
      <c r="S765" s="28">
        <f t="shared" si="139"/>
        <v>128479.99999999946</v>
      </c>
      <c r="T765" s="28">
        <f t="shared" si="140"/>
        <v>128479.99999999946</v>
      </c>
      <c r="U765" s="28">
        <f t="shared" si="141"/>
        <v>128479.99999999946</v>
      </c>
      <c r="V765" s="28">
        <f t="shared" si="138"/>
        <v>128479.99999999946</v>
      </c>
      <c r="W765" s="28">
        <f t="shared" si="127"/>
        <v>128479.99999999946</v>
      </c>
      <c r="X765" s="28">
        <f t="shared" si="128"/>
        <v>128479.99999999946</v>
      </c>
      <c r="Y765" s="28">
        <f t="shared" si="129"/>
        <v>128479.99999999946</v>
      </c>
      <c r="Z765" s="203">
        <f t="shared" si="130"/>
        <v>1145759.9999999953</v>
      </c>
      <c r="AA765" s="239">
        <v>4.4679555487897709</v>
      </c>
      <c r="AB765" s="180">
        <v>4.569442330136499</v>
      </c>
      <c r="AC765" s="36">
        <v>4.5846653473385093</v>
      </c>
      <c r="AD765" s="207">
        <v>0.46000000000000085</v>
      </c>
      <c r="AE765" s="173">
        <f t="shared" si="131"/>
        <v>40480.000000000073</v>
      </c>
    </row>
    <row r="766" spans="1:31" s="30" customFormat="1" ht="14.25" customHeight="1">
      <c r="A766" s="24">
        <v>5036</v>
      </c>
      <c r="B766" s="24" t="s">
        <v>794</v>
      </c>
      <c r="C766" s="25" t="s">
        <v>759</v>
      </c>
      <c r="D766" s="24" t="s">
        <v>27</v>
      </c>
      <c r="E766" s="191">
        <v>35.700000000000003</v>
      </c>
      <c r="F766" s="39">
        <v>38.28</v>
      </c>
      <c r="G766" s="192">
        <v>51.89</v>
      </c>
      <c r="H766" s="22">
        <v>2.5799999999999983</v>
      </c>
      <c r="I766" s="20">
        <v>0</v>
      </c>
      <c r="J766" s="20">
        <v>0</v>
      </c>
      <c r="K766" s="20">
        <v>4.9999999999997158E-2</v>
      </c>
      <c r="L766" s="20">
        <v>8.019999999999996</v>
      </c>
      <c r="M766" s="20">
        <v>-9.9999999999909051E-3</v>
      </c>
      <c r="N766" s="20">
        <v>0</v>
      </c>
      <c r="O766" s="27">
        <v>5.3799999999999955</v>
      </c>
      <c r="P766" s="198">
        <v>0.17000000000000171</v>
      </c>
      <c r="Q766" s="28">
        <f t="shared" si="133"/>
        <v>794639.99999999953</v>
      </c>
      <c r="R766" s="28">
        <f t="shared" si="134"/>
        <v>794639.99999999953</v>
      </c>
      <c r="S766" s="28">
        <f t="shared" si="139"/>
        <v>794639.99999999953</v>
      </c>
      <c r="T766" s="28">
        <f t="shared" si="140"/>
        <v>799039.9999999993</v>
      </c>
      <c r="U766" s="28">
        <f t="shared" si="141"/>
        <v>1504799.9999999991</v>
      </c>
      <c r="V766" s="28">
        <f t="shared" si="138"/>
        <v>1503919.9999999998</v>
      </c>
      <c r="W766" s="28">
        <f t="shared" si="127"/>
        <v>1503919.9999999998</v>
      </c>
      <c r="X766" s="28">
        <f t="shared" si="128"/>
        <v>1977359.9999999993</v>
      </c>
      <c r="Y766" s="28">
        <f t="shared" si="129"/>
        <v>1992319.9999999995</v>
      </c>
      <c r="Z766" s="203">
        <f t="shared" si="130"/>
        <v>11665279.999999996</v>
      </c>
      <c r="AA766" s="239">
        <v>7.6673610961963883</v>
      </c>
      <c r="AB766" s="180">
        <v>8.2214729065097405</v>
      </c>
      <c r="AC766" s="36">
        <v>11.144520091922425</v>
      </c>
      <c r="AD766" s="207">
        <v>16.189999999999998</v>
      </c>
      <c r="AE766" s="173">
        <f t="shared" si="131"/>
        <v>1424719.9999999998</v>
      </c>
    </row>
    <row r="767" spans="1:31" s="30" customFormat="1" ht="14.25" customHeight="1">
      <c r="A767" s="24">
        <v>5037</v>
      </c>
      <c r="B767" s="24" t="s">
        <v>795</v>
      </c>
      <c r="C767" s="25" t="s">
        <v>759</v>
      </c>
      <c r="D767" s="24" t="s">
        <v>27</v>
      </c>
      <c r="E767" s="191">
        <v>45.01</v>
      </c>
      <c r="F767" s="39">
        <v>45.6</v>
      </c>
      <c r="G767" s="192">
        <v>45.65</v>
      </c>
      <c r="H767" s="22">
        <v>0.59000000000000341</v>
      </c>
      <c r="I767" s="20">
        <v>0</v>
      </c>
      <c r="J767" s="20">
        <v>3.0000000000001137E-2</v>
      </c>
      <c r="K767" s="20">
        <v>0</v>
      </c>
      <c r="L767" s="20">
        <v>0</v>
      </c>
      <c r="M767" s="20">
        <v>0</v>
      </c>
      <c r="N767" s="20">
        <v>2.0000000000003126E-2</v>
      </c>
      <c r="O767" s="27">
        <v>0</v>
      </c>
      <c r="P767" s="198">
        <v>0</v>
      </c>
      <c r="Q767" s="28">
        <f t="shared" si="133"/>
        <v>181720.00000000105</v>
      </c>
      <c r="R767" s="28">
        <f t="shared" si="134"/>
        <v>181720.00000000105</v>
      </c>
      <c r="S767" s="28">
        <f t="shared" si="139"/>
        <v>184360.00000000114</v>
      </c>
      <c r="T767" s="28">
        <f t="shared" si="140"/>
        <v>184360.00000000114</v>
      </c>
      <c r="U767" s="28">
        <f t="shared" si="141"/>
        <v>184360.00000000114</v>
      </c>
      <c r="V767" s="28">
        <f t="shared" si="138"/>
        <v>184360.00000000114</v>
      </c>
      <c r="W767" s="28">
        <f t="shared" si="127"/>
        <v>186120.0000000014</v>
      </c>
      <c r="X767" s="28">
        <f t="shared" si="128"/>
        <v>186120.0000000014</v>
      </c>
      <c r="Y767" s="28">
        <f t="shared" si="129"/>
        <v>186120.0000000014</v>
      </c>
      <c r="Z767" s="203">
        <f t="shared" si="130"/>
        <v>1659240.0000000109</v>
      </c>
      <c r="AA767" s="239">
        <v>3.8186461240869107</v>
      </c>
      <c r="AB767" s="180">
        <v>3.8687016942537906</v>
      </c>
      <c r="AC767" s="36">
        <v>3.8729436917255597</v>
      </c>
      <c r="AD767" s="207">
        <v>0.64000000000000057</v>
      </c>
      <c r="AE767" s="173">
        <f t="shared" si="131"/>
        <v>56320.000000000051</v>
      </c>
    </row>
    <row r="768" spans="1:31" s="30" customFormat="1" ht="14.25" customHeight="1">
      <c r="A768" s="24">
        <v>5038</v>
      </c>
      <c r="B768" s="24" t="s">
        <v>796</v>
      </c>
      <c r="C768" s="25" t="s">
        <v>759</v>
      </c>
      <c r="D768" s="24" t="s">
        <v>27</v>
      </c>
      <c r="E768" s="191">
        <v>17.809999999999999</v>
      </c>
      <c r="F768" s="39">
        <v>18.23</v>
      </c>
      <c r="G768" s="192">
        <v>18.350000000000001</v>
      </c>
      <c r="H768" s="22">
        <v>0.42000000000000171</v>
      </c>
      <c r="I768" s="20">
        <v>3.9999999999999147E-2</v>
      </c>
      <c r="J768" s="20">
        <v>0</v>
      </c>
      <c r="K768" s="20">
        <v>0</v>
      </c>
      <c r="L768" s="20">
        <v>1.9999999999999574E-2</v>
      </c>
      <c r="M768" s="20">
        <v>0</v>
      </c>
      <c r="N768" s="20">
        <v>1.9999999999999574E-2</v>
      </c>
      <c r="O768" s="27">
        <v>3.9999999999999147E-2</v>
      </c>
      <c r="P768" s="198">
        <v>0</v>
      </c>
      <c r="Q768" s="28">
        <f t="shared" si="133"/>
        <v>129360.00000000052</v>
      </c>
      <c r="R768" s="28">
        <f t="shared" si="134"/>
        <v>136400.00000000038</v>
      </c>
      <c r="S768" s="28">
        <f t="shared" si="139"/>
        <v>136400.00000000038</v>
      </c>
      <c r="T768" s="28">
        <f t="shared" si="140"/>
        <v>136400.00000000038</v>
      </c>
      <c r="U768" s="28">
        <f t="shared" si="141"/>
        <v>138160.00000000035</v>
      </c>
      <c r="V768" s="28">
        <f t="shared" si="138"/>
        <v>138160.00000000035</v>
      </c>
      <c r="W768" s="28">
        <f t="shared" si="127"/>
        <v>139920.00000000032</v>
      </c>
      <c r="X768" s="28">
        <f t="shared" si="128"/>
        <v>143440.00000000023</v>
      </c>
      <c r="Y768" s="28">
        <f t="shared" si="129"/>
        <v>143440.00000000023</v>
      </c>
      <c r="Z768" s="203">
        <f t="shared" si="130"/>
        <v>1241680.000000003</v>
      </c>
      <c r="AA768" s="239">
        <v>7.3613292551872362</v>
      </c>
      <c r="AB768" s="180">
        <v>7.5349260147143919</v>
      </c>
      <c r="AC768" s="36">
        <v>7.5845250888650089</v>
      </c>
      <c r="AD768" s="207">
        <v>0.5400000000000027</v>
      </c>
      <c r="AE768" s="173">
        <f t="shared" si="131"/>
        <v>47520.00000000024</v>
      </c>
    </row>
    <row r="769" spans="1:31" s="30" customFormat="1" ht="14.25" customHeight="1">
      <c r="A769" s="24">
        <v>5039</v>
      </c>
      <c r="B769" s="24" t="s">
        <v>797</v>
      </c>
      <c r="C769" s="25" t="s">
        <v>759</v>
      </c>
      <c r="D769" s="24" t="s">
        <v>27</v>
      </c>
      <c r="E769" s="191">
        <v>20.240000000000002</v>
      </c>
      <c r="F769" s="39">
        <v>20.98</v>
      </c>
      <c r="G769" s="192">
        <v>21.22</v>
      </c>
      <c r="H769" s="22">
        <v>0.73999999999999844</v>
      </c>
      <c r="I769" s="20">
        <v>8.9999999999999858E-2</v>
      </c>
      <c r="J769" s="20">
        <v>0</v>
      </c>
      <c r="K769" s="20">
        <v>0</v>
      </c>
      <c r="L769" s="20">
        <v>0.14999999999999858</v>
      </c>
      <c r="M769" s="20">
        <v>0</v>
      </c>
      <c r="N769" s="20">
        <v>0</v>
      </c>
      <c r="O769" s="27">
        <v>0</v>
      </c>
      <c r="P769" s="198">
        <v>0</v>
      </c>
      <c r="Q769" s="28">
        <f t="shared" si="133"/>
        <v>227919.99999999953</v>
      </c>
      <c r="R769" s="28">
        <f t="shared" si="134"/>
        <v>243759.99999999951</v>
      </c>
      <c r="S769" s="28">
        <f t="shared" si="139"/>
        <v>243759.99999999951</v>
      </c>
      <c r="T769" s="28">
        <f t="shared" si="140"/>
        <v>243759.99999999951</v>
      </c>
      <c r="U769" s="28">
        <f t="shared" si="141"/>
        <v>256959.99999999939</v>
      </c>
      <c r="V769" s="28">
        <f t="shared" si="138"/>
        <v>256959.99999999939</v>
      </c>
      <c r="W769" s="28">
        <f t="shared" si="127"/>
        <v>256959.99999999939</v>
      </c>
      <c r="X769" s="28">
        <f t="shared" si="128"/>
        <v>256959.99999999939</v>
      </c>
      <c r="Y769" s="28">
        <f t="shared" si="129"/>
        <v>256959.99999999939</v>
      </c>
      <c r="Z769" s="203">
        <f t="shared" si="130"/>
        <v>2243999.9999999949</v>
      </c>
      <c r="AA769" s="239">
        <v>3.6748552027161976</v>
      </c>
      <c r="AB769" s="180">
        <v>3.8092125569657029</v>
      </c>
      <c r="AC769" s="36">
        <v>3.8527879151006772</v>
      </c>
      <c r="AD769" s="207">
        <v>0.97999999999999687</v>
      </c>
      <c r="AE769" s="173">
        <f t="shared" si="131"/>
        <v>86239.999999999724</v>
      </c>
    </row>
    <row r="770" spans="1:31" s="30" customFormat="1" ht="14.25" customHeight="1">
      <c r="A770" s="24">
        <v>5040</v>
      </c>
      <c r="B770" s="24" t="s">
        <v>798</v>
      </c>
      <c r="C770" s="25" t="s">
        <v>759</v>
      </c>
      <c r="D770" s="24" t="s">
        <v>27</v>
      </c>
      <c r="E770" s="191">
        <v>67.070000000000007</v>
      </c>
      <c r="F770" s="39">
        <v>68.910000000000011</v>
      </c>
      <c r="G770" s="192">
        <v>69.760000000000005</v>
      </c>
      <c r="H770" s="22">
        <v>1.8400000000000034</v>
      </c>
      <c r="I770" s="20">
        <v>0</v>
      </c>
      <c r="J770" s="20">
        <v>7.9999999999998295E-2</v>
      </c>
      <c r="K770" s="20">
        <v>0.22000000000001307</v>
      </c>
      <c r="L770" s="20">
        <v>0.37999999999999545</v>
      </c>
      <c r="M770" s="20">
        <v>0</v>
      </c>
      <c r="N770" s="20">
        <v>4.0000000000006253E-2</v>
      </c>
      <c r="O770" s="27">
        <v>0.12999999999998124</v>
      </c>
      <c r="P770" s="198">
        <v>0</v>
      </c>
      <c r="Q770" s="28">
        <f t="shared" si="133"/>
        <v>566720.00000000116</v>
      </c>
      <c r="R770" s="28">
        <f t="shared" si="134"/>
        <v>566720.00000000116</v>
      </c>
      <c r="S770" s="28">
        <f t="shared" si="139"/>
        <v>573760.00000000105</v>
      </c>
      <c r="T770" s="28">
        <f t="shared" si="140"/>
        <v>593120.00000000221</v>
      </c>
      <c r="U770" s="28">
        <f t="shared" si="141"/>
        <v>626560.00000000186</v>
      </c>
      <c r="V770" s="28">
        <f t="shared" si="138"/>
        <v>626560.00000000186</v>
      </c>
      <c r="W770" s="28">
        <f t="shared" si="127"/>
        <v>630080.00000000244</v>
      </c>
      <c r="X770" s="28">
        <f t="shared" si="128"/>
        <v>641520.00000000081</v>
      </c>
      <c r="Y770" s="28">
        <f t="shared" si="129"/>
        <v>641520.00000000081</v>
      </c>
      <c r="Z770" s="203">
        <f t="shared" si="130"/>
        <v>5466560.000000013</v>
      </c>
      <c r="AA770" s="239">
        <v>6.2455767869780612</v>
      </c>
      <c r="AB770" s="180">
        <v>6.4169180914068615</v>
      </c>
      <c r="AC770" s="36">
        <v>6.4960703244310345</v>
      </c>
      <c r="AD770" s="207">
        <v>2.6899999999999977</v>
      </c>
      <c r="AE770" s="173">
        <f t="shared" si="131"/>
        <v>236719.9999999998</v>
      </c>
    </row>
    <row r="771" spans="1:31" s="30" customFormat="1" ht="14.25" customHeight="1">
      <c r="A771" s="24">
        <v>5041</v>
      </c>
      <c r="B771" s="24" t="s">
        <v>799</v>
      </c>
      <c r="C771" s="25" t="s">
        <v>759</v>
      </c>
      <c r="D771" s="24" t="s">
        <v>27</v>
      </c>
      <c r="E771" s="191">
        <v>23.68</v>
      </c>
      <c r="F771" s="39">
        <v>23.83</v>
      </c>
      <c r="G771" s="192">
        <v>24.03</v>
      </c>
      <c r="H771" s="22">
        <v>0.14999999999999858</v>
      </c>
      <c r="I771" s="20">
        <v>0</v>
      </c>
      <c r="J771" s="20">
        <v>0</v>
      </c>
      <c r="K771" s="20">
        <v>1.0000000000001563E-2</v>
      </c>
      <c r="L771" s="20">
        <v>0</v>
      </c>
      <c r="M771" s="20">
        <v>0</v>
      </c>
      <c r="N771" s="20">
        <v>0.19000000000000128</v>
      </c>
      <c r="O771" s="27">
        <v>0</v>
      </c>
      <c r="P771" s="198">
        <v>0</v>
      </c>
      <c r="Q771" s="28">
        <f t="shared" si="133"/>
        <v>46199.999999999549</v>
      </c>
      <c r="R771" s="28">
        <f t="shared" si="134"/>
        <v>46199.999999999549</v>
      </c>
      <c r="S771" s="28">
        <f t="shared" si="139"/>
        <v>46199.999999999549</v>
      </c>
      <c r="T771" s="28">
        <f t="shared" si="140"/>
        <v>47079.999999999687</v>
      </c>
      <c r="U771" s="28">
        <f t="shared" si="141"/>
        <v>47079.999999999687</v>
      </c>
      <c r="V771" s="28">
        <f t="shared" si="138"/>
        <v>47079.999999999687</v>
      </c>
      <c r="W771" s="28">
        <f t="shared" ref="W771:W802" si="142">V771+(N771*88000)</f>
        <v>63799.999999999796</v>
      </c>
      <c r="X771" s="28">
        <f t="shared" ref="X771:X802" si="143">W771+(O771*88000)</f>
        <v>63799.999999999796</v>
      </c>
      <c r="Y771" s="28">
        <f t="shared" ref="Y771:Y802" si="144">X771+(P771*88000)</f>
        <v>63799.999999999796</v>
      </c>
      <c r="Z771" s="203">
        <f t="shared" ref="Z771:Z834" si="145">SUM(Q771:Y771)</f>
        <v>471239.99999999709</v>
      </c>
      <c r="AA771" s="239">
        <v>5.8435949954346906</v>
      </c>
      <c r="AB771" s="180">
        <v>5.8806110110307719</v>
      </c>
      <c r="AC771" s="36">
        <v>5.9299656984922144</v>
      </c>
      <c r="AD771" s="207">
        <v>0.35000000000000142</v>
      </c>
      <c r="AE771" s="173">
        <f t="shared" ref="AE771:AE834" si="146">AD771*88000</f>
        <v>30800.000000000124</v>
      </c>
    </row>
    <row r="772" spans="1:31" s="30" customFormat="1" ht="14.25" customHeight="1">
      <c r="A772" s="24">
        <v>5042</v>
      </c>
      <c r="B772" s="24" t="s">
        <v>800</v>
      </c>
      <c r="C772" s="25" t="s">
        <v>759</v>
      </c>
      <c r="D772" s="24" t="s">
        <v>27</v>
      </c>
      <c r="E772" s="191">
        <v>104.34</v>
      </c>
      <c r="F772" s="39">
        <v>107.01</v>
      </c>
      <c r="G772" s="192">
        <v>110.06</v>
      </c>
      <c r="H772" s="22">
        <v>2.6700000000000017</v>
      </c>
      <c r="I772" s="20">
        <v>0.15000000000000568</v>
      </c>
      <c r="J772" s="20">
        <v>1.8899999999999864</v>
      </c>
      <c r="K772" s="20">
        <v>0.21999999999999886</v>
      </c>
      <c r="L772" s="20">
        <v>0.18999999999999773</v>
      </c>
      <c r="M772" s="20">
        <v>0.11000000000001364</v>
      </c>
      <c r="N772" s="20">
        <v>0.20999999999999375</v>
      </c>
      <c r="O772" s="27">
        <v>0</v>
      </c>
      <c r="P772" s="198">
        <v>0.28000000000000114</v>
      </c>
      <c r="Q772" s="28">
        <f t="shared" si="133"/>
        <v>822360.00000000047</v>
      </c>
      <c r="R772" s="28">
        <f t="shared" si="134"/>
        <v>848760.00000000151</v>
      </c>
      <c r="S772" s="28">
        <f t="shared" si="139"/>
        <v>1015080.0000000003</v>
      </c>
      <c r="T772" s="28">
        <f t="shared" si="140"/>
        <v>1034440.0000000002</v>
      </c>
      <c r="U772" s="28">
        <f t="shared" si="141"/>
        <v>1051160</v>
      </c>
      <c r="V772" s="28">
        <f t="shared" si="138"/>
        <v>1060840.0000000012</v>
      </c>
      <c r="W772" s="28">
        <f t="shared" si="142"/>
        <v>1079320.0000000007</v>
      </c>
      <c r="X772" s="28">
        <f t="shared" si="143"/>
        <v>1079320.0000000007</v>
      </c>
      <c r="Y772" s="28">
        <f t="shared" si="144"/>
        <v>1103960.0000000007</v>
      </c>
      <c r="Z772" s="203">
        <f t="shared" si="145"/>
        <v>9095240.0000000056</v>
      </c>
      <c r="AA772" s="239">
        <v>6.3108234796020195</v>
      </c>
      <c r="AB772" s="180">
        <v>6.4723137871594032</v>
      </c>
      <c r="AC772" s="36">
        <v>6.6567877339946175</v>
      </c>
      <c r="AD772" s="207">
        <v>5.7199999999999989</v>
      </c>
      <c r="AE772" s="173">
        <f t="shared" si="146"/>
        <v>503359.99999999988</v>
      </c>
    </row>
    <row r="773" spans="1:31" s="30" customFormat="1" ht="14.25" customHeight="1">
      <c r="A773" s="24">
        <v>5044</v>
      </c>
      <c r="B773" s="24" t="s">
        <v>801</v>
      </c>
      <c r="C773" s="25" t="s">
        <v>759</v>
      </c>
      <c r="D773" s="24" t="s">
        <v>27</v>
      </c>
      <c r="E773" s="191">
        <v>12.74</v>
      </c>
      <c r="F773" s="39">
        <v>12.74</v>
      </c>
      <c r="G773" s="192">
        <v>12.9</v>
      </c>
      <c r="H773" s="22">
        <v>0</v>
      </c>
      <c r="I773" s="20">
        <v>0</v>
      </c>
      <c r="J773" s="20">
        <v>0</v>
      </c>
      <c r="K773" s="20">
        <v>0</v>
      </c>
      <c r="L773" s="20">
        <v>0.11999999999999922</v>
      </c>
      <c r="M773" s="20">
        <v>0</v>
      </c>
      <c r="N773" s="20">
        <v>0</v>
      </c>
      <c r="O773" s="27">
        <v>3.9999999999999147E-2</v>
      </c>
      <c r="P773" s="198">
        <v>0</v>
      </c>
      <c r="Q773" s="28">
        <f t="shared" si="133"/>
        <v>0</v>
      </c>
      <c r="R773" s="28">
        <f t="shared" si="134"/>
        <v>0</v>
      </c>
      <c r="S773" s="28">
        <f t="shared" si="139"/>
        <v>0</v>
      </c>
      <c r="T773" s="28">
        <f t="shared" si="140"/>
        <v>0</v>
      </c>
      <c r="U773" s="28">
        <f t="shared" si="141"/>
        <v>10559.999999999931</v>
      </c>
      <c r="V773" s="28">
        <f t="shared" si="138"/>
        <v>10559.999999999931</v>
      </c>
      <c r="W773" s="28">
        <f t="shared" si="142"/>
        <v>10559.999999999931</v>
      </c>
      <c r="X773" s="28">
        <f t="shared" si="143"/>
        <v>14079.999999999856</v>
      </c>
      <c r="Y773" s="28">
        <f t="shared" si="144"/>
        <v>14079.999999999856</v>
      </c>
      <c r="Z773" s="203">
        <f t="shared" si="145"/>
        <v>59839.999999999505</v>
      </c>
      <c r="AA773" s="239">
        <v>2.5053095256823723</v>
      </c>
      <c r="AB773" s="180">
        <v>2.5053095256823723</v>
      </c>
      <c r="AC773" s="36">
        <v>2.5367733815779125</v>
      </c>
      <c r="AD773" s="207">
        <v>0.16000000000000014</v>
      </c>
      <c r="AE773" s="173">
        <f t="shared" si="146"/>
        <v>14080.000000000013</v>
      </c>
    </row>
    <row r="774" spans="1:31" s="30" customFormat="1" ht="14.25" customHeight="1">
      <c r="A774" s="24">
        <v>5045</v>
      </c>
      <c r="B774" s="24" t="s">
        <v>802</v>
      </c>
      <c r="C774" s="25" t="s">
        <v>759</v>
      </c>
      <c r="D774" s="24" t="s">
        <v>27</v>
      </c>
      <c r="E774" s="191">
        <v>24.22</v>
      </c>
      <c r="F774" s="39">
        <v>24.5</v>
      </c>
      <c r="G774" s="192">
        <v>24.740000000000002</v>
      </c>
      <c r="H774" s="22">
        <v>0.28000000000000114</v>
      </c>
      <c r="I774" s="20">
        <v>0</v>
      </c>
      <c r="J774" s="20">
        <v>0</v>
      </c>
      <c r="K774" s="20">
        <v>8.9999999999999858E-2</v>
      </c>
      <c r="L774" s="20">
        <v>0.14999999999999858</v>
      </c>
      <c r="M774" s="20">
        <v>0</v>
      </c>
      <c r="N774" s="20">
        <v>0</v>
      </c>
      <c r="O774" s="27">
        <v>0</v>
      </c>
      <c r="P774" s="198">
        <v>0</v>
      </c>
      <c r="Q774" s="28">
        <f t="shared" si="133"/>
        <v>86240.000000000349</v>
      </c>
      <c r="R774" s="28">
        <f t="shared" si="134"/>
        <v>86240.000000000349</v>
      </c>
      <c r="S774" s="28">
        <f t="shared" si="139"/>
        <v>86240.000000000349</v>
      </c>
      <c r="T774" s="28">
        <f t="shared" si="140"/>
        <v>94160.000000000335</v>
      </c>
      <c r="U774" s="28">
        <f t="shared" si="141"/>
        <v>107360.0000000002</v>
      </c>
      <c r="V774" s="28">
        <f t="shared" si="138"/>
        <v>107360.0000000002</v>
      </c>
      <c r="W774" s="28">
        <f t="shared" si="142"/>
        <v>107360.0000000002</v>
      </c>
      <c r="X774" s="28">
        <f t="shared" si="143"/>
        <v>107360.0000000002</v>
      </c>
      <c r="Y774" s="28">
        <f t="shared" si="144"/>
        <v>107360.0000000002</v>
      </c>
      <c r="Z774" s="203">
        <f t="shared" si="145"/>
        <v>889680.00000000256</v>
      </c>
      <c r="AA774" s="239">
        <v>4.8186538805881067</v>
      </c>
      <c r="AB774" s="180">
        <v>4.8743608618665819</v>
      </c>
      <c r="AC774" s="36">
        <v>4.9221097029624179</v>
      </c>
      <c r="AD774" s="207">
        <v>0.52000000000000313</v>
      </c>
      <c r="AE774" s="173">
        <f t="shared" si="146"/>
        <v>45760.000000000276</v>
      </c>
    </row>
    <row r="775" spans="1:31" s="30" customFormat="1" ht="14.25" customHeight="1">
      <c r="A775" s="24">
        <v>5046</v>
      </c>
      <c r="B775" s="24" t="s">
        <v>803</v>
      </c>
      <c r="C775" s="25" t="s">
        <v>759</v>
      </c>
      <c r="D775" s="24" t="s">
        <v>27</v>
      </c>
      <c r="E775" s="191">
        <v>20.28</v>
      </c>
      <c r="F775" s="39">
        <v>20.5</v>
      </c>
      <c r="G775" s="192">
        <v>21</v>
      </c>
      <c r="H775" s="22">
        <v>0.21999999999999886</v>
      </c>
      <c r="I775" s="20">
        <v>0</v>
      </c>
      <c r="J775" s="20">
        <v>0</v>
      </c>
      <c r="K775" s="20">
        <v>0.28999999999999915</v>
      </c>
      <c r="L775" s="20">
        <v>0.17000000000000171</v>
      </c>
      <c r="M775" s="20">
        <v>0</v>
      </c>
      <c r="N775" s="20">
        <v>0</v>
      </c>
      <c r="O775" s="27">
        <v>0</v>
      </c>
      <c r="P775" s="198">
        <v>3.9999999999999147E-2</v>
      </c>
      <c r="Q775" s="28">
        <f t="shared" si="133"/>
        <v>67759.999999999651</v>
      </c>
      <c r="R775" s="28">
        <f t="shared" si="134"/>
        <v>67759.999999999651</v>
      </c>
      <c r="S775" s="28">
        <f t="shared" si="139"/>
        <v>67759.999999999651</v>
      </c>
      <c r="T775" s="28">
        <f t="shared" si="140"/>
        <v>93279.999999999578</v>
      </c>
      <c r="U775" s="28">
        <f t="shared" si="141"/>
        <v>108239.99999999972</v>
      </c>
      <c r="V775" s="28">
        <f t="shared" si="138"/>
        <v>108239.99999999972</v>
      </c>
      <c r="W775" s="28">
        <f t="shared" si="142"/>
        <v>108239.99999999972</v>
      </c>
      <c r="X775" s="28">
        <f t="shared" si="143"/>
        <v>108239.99999999972</v>
      </c>
      <c r="Y775" s="28">
        <f t="shared" si="144"/>
        <v>111759.99999999965</v>
      </c>
      <c r="Z775" s="203">
        <f t="shared" si="145"/>
        <v>841279.99999999709</v>
      </c>
      <c r="AA775" s="239">
        <v>4.5262805490458646</v>
      </c>
      <c r="AB775" s="180">
        <v>4.5753822118067182</v>
      </c>
      <c r="AC775" s="36">
        <v>4.6869768998995651</v>
      </c>
      <c r="AD775" s="207">
        <v>0.71999999999999886</v>
      </c>
      <c r="AE775" s="173">
        <f t="shared" si="146"/>
        <v>63359.999999999898</v>
      </c>
    </row>
    <row r="776" spans="1:31" s="30" customFormat="1" ht="14.25" customHeight="1">
      <c r="A776" s="24">
        <v>5047</v>
      </c>
      <c r="B776" s="24" t="s">
        <v>804</v>
      </c>
      <c r="C776" s="25" t="s">
        <v>759</v>
      </c>
      <c r="D776" s="24" t="s">
        <v>27</v>
      </c>
      <c r="E776" s="191">
        <v>41.38</v>
      </c>
      <c r="F776" s="39">
        <v>43.38</v>
      </c>
      <c r="G776" s="192">
        <v>43.38</v>
      </c>
      <c r="H776" s="22">
        <v>2</v>
      </c>
      <c r="I776" s="20">
        <v>0</v>
      </c>
      <c r="J776" s="20">
        <v>0</v>
      </c>
      <c r="K776" s="20">
        <v>0</v>
      </c>
      <c r="L776" s="20">
        <v>0</v>
      </c>
      <c r="M776" s="20">
        <v>0</v>
      </c>
      <c r="N776" s="20">
        <v>0</v>
      </c>
      <c r="O776" s="27">
        <v>0</v>
      </c>
      <c r="P776" s="198">
        <v>0</v>
      </c>
      <c r="Q776" s="28">
        <f t="shared" si="133"/>
        <v>616000</v>
      </c>
      <c r="R776" s="28">
        <f t="shared" si="134"/>
        <v>616000</v>
      </c>
      <c r="S776" s="28">
        <f t="shared" si="139"/>
        <v>616000</v>
      </c>
      <c r="T776" s="28">
        <f t="shared" si="140"/>
        <v>616000</v>
      </c>
      <c r="U776" s="28">
        <f t="shared" si="141"/>
        <v>616000</v>
      </c>
      <c r="V776" s="28">
        <f t="shared" si="138"/>
        <v>616000</v>
      </c>
      <c r="W776" s="28">
        <f t="shared" si="142"/>
        <v>616000</v>
      </c>
      <c r="X776" s="28">
        <f t="shared" si="143"/>
        <v>616000</v>
      </c>
      <c r="Y776" s="28">
        <f t="shared" si="144"/>
        <v>616000</v>
      </c>
      <c r="Z776" s="203">
        <f t="shared" si="145"/>
        <v>5544000</v>
      </c>
      <c r="AA776" s="239">
        <v>4.0012376955655693</v>
      </c>
      <c r="AB776" s="180">
        <v>4.1946276276857031</v>
      </c>
      <c r="AC776" s="36">
        <v>4.1946276276857031</v>
      </c>
      <c r="AD776" s="207">
        <v>2</v>
      </c>
      <c r="AE776" s="173">
        <f t="shared" si="146"/>
        <v>176000</v>
      </c>
    </row>
    <row r="777" spans="1:31" s="30" customFormat="1" ht="14.25" customHeight="1">
      <c r="A777" s="24">
        <v>5048</v>
      </c>
      <c r="B777" s="24" t="s">
        <v>805</v>
      </c>
      <c r="C777" s="25" t="s">
        <v>759</v>
      </c>
      <c r="D777" s="24" t="s">
        <v>27</v>
      </c>
      <c r="E777" s="191">
        <v>40.32</v>
      </c>
      <c r="F777" s="39">
        <v>42.34</v>
      </c>
      <c r="G777" s="192">
        <v>42.5</v>
      </c>
      <c r="H777" s="22">
        <v>2.0200000000000031</v>
      </c>
      <c r="I777" s="20">
        <v>0</v>
      </c>
      <c r="J777" s="20">
        <v>-1.0000000000005116E-2</v>
      </c>
      <c r="K777" s="20">
        <v>0</v>
      </c>
      <c r="L777" s="20">
        <v>6.0000000000002274E-2</v>
      </c>
      <c r="M777" s="20">
        <v>0</v>
      </c>
      <c r="N777" s="20">
        <v>0</v>
      </c>
      <c r="O777" s="27">
        <v>3.9999999999999147E-2</v>
      </c>
      <c r="P777" s="198">
        <v>7.0000000000000284E-2</v>
      </c>
      <c r="Q777" s="28">
        <f t="shared" si="133"/>
        <v>622160.00000000093</v>
      </c>
      <c r="R777" s="28">
        <f t="shared" si="134"/>
        <v>622160.00000000093</v>
      </c>
      <c r="S777" s="28">
        <f t="shared" si="139"/>
        <v>621280.00000000047</v>
      </c>
      <c r="T777" s="28">
        <f t="shared" si="140"/>
        <v>621280.00000000047</v>
      </c>
      <c r="U777" s="28">
        <f t="shared" si="141"/>
        <v>626560.0000000007</v>
      </c>
      <c r="V777" s="28">
        <f t="shared" si="138"/>
        <v>626560.0000000007</v>
      </c>
      <c r="W777" s="28">
        <f t="shared" si="142"/>
        <v>626560.0000000007</v>
      </c>
      <c r="X777" s="28">
        <f t="shared" si="143"/>
        <v>630080.00000000058</v>
      </c>
      <c r="Y777" s="28">
        <f t="shared" si="144"/>
        <v>636240.00000000058</v>
      </c>
      <c r="Z777" s="203">
        <f t="shared" si="145"/>
        <v>5632880.0000000075</v>
      </c>
      <c r="AA777" s="239">
        <v>4.7822374039282662</v>
      </c>
      <c r="AB777" s="180">
        <v>5.0218237024385619</v>
      </c>
      <c r="AC777" s="36">
        <v>5.0408008349938322</v>
      </c>
      <c r="AD777" s="207">
        <v>2.1799999999999997</v>
      </c>
      <c r="AE777" s="173">
        <f t="shared" si="146"/>
        <v>191839.99999999997</v>
      </c>
    </row>
    <row r="778" spans="1:31" s="30" customFormat="1" ht="14.25" customHeight="1">
      <c r="A778" s="24">
        <v>5049</v>
      </c>
      <c r="B778" s="24" t="s">
        <v>806</v>
      </c>
      <c r="C778" s="25" t="s">
        <v>759</v>
      </c>
      <c r="D778" s="24" t="s">
        <v>27</v>
      </c>
      <c r="E778" s="191">
        <v>25.810000000000002</v>
      </c>
      <c r="F778" s="39">
        <v>25.96</v>
      </c>
      <c r="G778" s="192">
        <v>26.23</v>
      </c>
      <c r="H778" s="22">
        <v>0.14999999999999858</v>
      </c>
      <c r="I778" s="20">
        <v>0</v>
      </c>
      <c r="J778" s="20">
        <v>0</v>
      </c>
      <c r="K778" s="20">
        <v>0</v>
      </c>
      <c r="L778" s="20">
        <v>1.0000000000001563E-2</v>
      </c>
      <c r="M778" s="20">
        <v>0</v>
      </c>
      <c r="N778" s="20">
        <v>0</v>
      </c>
      <c r="O778" s="27">
        <v>0</v>
      </c>
      <c r="P778" s="198">
        <v>0.26000000000000156</v>
      </c>
      <c r="Q778" s="28">
        <f t="shared" si="133"/>
        <v>46199.999999999549</v>
      </c>
      <c r="R778" s="28">
        <f t="shared" si="134"/>
        <v>46199.999999999549</v>
      </c>
      <c r="S778" s="28">
        <f t="shared" si="139"/>
        <v>46199.999999999549</v>
      </c>
      <c r="T778" s="28">
        <f t="shared" si="140"/>
        <v>46199.999999999549</v>
      </c>
      <c r="U778" s="28">
        <f t="shared" si="141"/>
        <v>47079.999999999687</v>
      </c>
      <c r="V778" s="28">
        <f t="shared" si="138"/>
        <v>47079.999999999687</v>
      </c>
      <c r="W778" s="28">
        <f t="shared" si="142"/>
        <v>47079.999999999687</v>
      </c>
      <c r="X778" s="28">
        <f t="shared" si="143"/>
        <v>47079.999999999687</v>
      </c>
      <c r="Y778" s="28">
        <f t="shared" si="144"/>
        <v>69959.999999999825</v>
      </c>
      <c r="Z778" s="203">
        <f t="shared" si="145"/>
        <v>443079.9999999968</v>
      </c>
      <c r="AA778" s="239">
        <v>4.7772410091250679</v>
      </c>
      <c r="AB778" s="180">
        <v>4.805004904954929</v>
      </c>
      <c r="AC778" s="36">
        <v>4.8549799174486834</v>
      </c>
      <c r="AD778" s="207">
        <v>0.41999999999999821</v>
      </c>
      <c r="AE778" s="173">
        <f t="shared" si="146"/>
        <v>36959.99999999984</v>
      </c>
    </row>
    <row r="779" spans="1:31" s="30" customFormat="1" ht="14.25" customHeight="1">
      <c r="A779" s="24">
        <v>5050</v>
      </c>
      <c r="B779" s="24" t="s">
        <v>807</v>
      </c>
      <c r="C779" s="25" t="s">
        <v>759</v>
      </c>
      <c r="D779" s="24" t="s">
        <v>27</v>
      </c>
      <c r="E779" s="191">
        <v>367.3</v>
      </c>
      <c r="F779" s="39">
        <v>374.84000000000003</v>
      </c>
      <c r="G779" s="192">
        <v>380.61</v>
      </c>
      <c r="H779" s="22">
        <v>7.5400000000000205</v>
      </c>
      <c r="I779" s="20">
        <v>1.1000000000000227</v>
      </c>
      <c r="J779" s="20">
        <v>0.52999999999991587</v>
      </c>
      <c r="K779" s="20">
        <v>0.26000000000004775</v>
      </c>
      <c r="L779" s="20">
        <v>0.74000000000000909</v>
      </c>
      <c r="M779" s="20">
        <v>0.43999999999999773</v>
      </c>
      <c r="N779" s="20">
        <v>0.31999999999999318</v>
      </c>
      <c r="O779" s="27">
        <v>1.4900000000000091</v>
      </c>
      <c r="P779" s="198">
        <v>0.88999999999998636</v>
      </c>
      <c r="Q779" s="28">
        <f t="shared" si="133"/>
        <v>2322320.0000000065</v>
      </c>
      <c r="R779" s="28">
        <f t="shared" si="134"/>
        <v>2515920.0000000107</v>
      </c>
      <c r="S779" s="28">
        <f t="shared" si="139"/>
        <v>2562560.0000000033</v>
      </c>
      <c r="T779" s="28">
        <f t="shared" si="140"/>
        <v>2585440.0000000075</v>
      </c>
      <c r="U779" s="28">
        <f t="shared" si="141"/>
        <v>2650560.0000000084</v>
      </c>
      <c r="V779" s="28">
        <f t="shared" si="138"/>
        <v>2689280.0000000084</v>
      </c>
      <c r="W779" s="28">
        <f t="shared" si="142"/>
        <v>2717440.0000000079</v>
      </c>
      <c r="X779" s="28">
        <f t="shared" si="143"/>
        <v>2848560.0000000088</v>
      </c>
      <c r="Y779" s="28">
        <f t="shared" si="144"/>
        <v>2926880.0000000075</v>
      </c>
      <c r="Z779" s="203">
        <f t="shared" si="145"/>
        <v>23818960.000000067</v>
      </c>
      <c r="AA779" s="239">
        <v>9.9349481343233119</v>
      </c>
      <c r="AB779" s="180">
        <v>10.13889452401239</v>
      </c>
      <c r="AC779" s="36">
        <v>10.294964904450845</v>
      </c>
      <c r="AD779" s="207">
        <v>13.310000000000002</v>
      </c>
      <c r="AE779" s="173">
        <f t="shared" si="146"/>
        <v>1171280.0000000002</v>
      </c>
    </row>
    <row r="780" spans="1:31" s="30" customFormat="1" ht="14.25" customHeight="1">
      <c r="A780" s="24">
        <v>5051</v>
      </c>
      <c r="B780" s="24" t="s">
        <v>808</v>
      </c>
      <c r="C780" s="25" t="s">
        <v>759</v>
      </c>
      <c r="D780" s="24" t="s">
        <v>27</v>
      </c>
      <c r="E780" s="191">
        <v>37.61</v>
      </c>
      <c r="F780" s="39">
        <v>37.92</v>
      </c>
      <c r="G780" s="192">
        <v>37.92</v>
      </c>
      <c r="H780" s="22">
        <v>0.31000000000000227</v>
      </c>
      <c r="I780" s="20">
        <v>0</v>
      </c>
      <c r="J780" s="20">
        <v>0</v>
      </c>
      <c r="K780" s="20">
        <v>0</v>
      </c>
      <c r="L780" s="20">
        <v>0</v>
      </c>
      <c r="M780" s="20">
        <v>0</v>
      </c>
      <c r="N780" s="20">
        <v>0</v>
      </c>
      <c r="O780" s="27">
        <v>0</v>
      </c>
      <c r="P780" s="198">
        <v>0</v>
      </c>
      <c r="Q780" s="28">
        <f t="shared" si="133"/>
        <v>95480.000000000713</v>
      </c>
      <c r="R780" s="28">
        <f t="shared" si="134"/>
        <v>95480.000000000713</v>
      </c>
      <c r="S780" s="28">
        <f t="shared" si="139"/>
        <v>95480.000000000713</v>
      </c>
      <c r="T780" s="28">
        <f t="shared" si="140"/>
        <v>95480.000000000713</v>
      </c>
      <c r="U780" s="28">
        <f t="shared" si="141"/>
        <v>95480.000000000713</v>
      </c>
      <c r="V780" s="28">
        <f t="shared" si="138"/>
        <v>95480.000000000713</v>
      </c>
      <c r="W780" s="28">
        <f t="shared" si="142"/>
        <v>95480.000000000713</v>
      </c>
      <c r="X780" s="28">
        <f t="shared" si="143"/>
        <v>95480.000000000713</v>
      </c>
      <c r="Y780" s="28">
        <f t="shared" si="144"/>
        <v>95480.000000000713</v>
      </c>
      <c r="Z780" s="203">
        <f t="shared" si="145"/>
        <v>859320.0000000064</v>
      </c>
      <c r="AA780" s="239">
        <v>5.5656677765445801</v>
      </c>
      <c r="AB780" s="180">
        <v>5.611542730299667</v>
      </c>
      <c r="AC780" s="36">
        <v>5.611542730299667</v>
      </c>
      <c r="AD780" s="207">
        <v>0.31000000000000227</v>
      </c>
      <c r="AE780" s="173">
        <f t="shared" si="146"/>
        <v>27280.0000000002</v>
      </c>
    </row>
    <row r="781" spans="1:31" s="30" customFormat="1" ht="14.25" customHeight="1">
      <c r="A781" s="24">
        <v>5052</v>
      </c>
      <c r="B781" s="24" t="s">
        <v>809</v>
      </c>
      <c r="C781" s="25" t="s">
        <v>759</v>
      </c>
      <c r="D781" s="24" t="s">
        <v>27</v>
      </c>
      <c r="E781" s="191">
        <v>80.48</v>
      </c>
      <c r="F781" s="39">
        <v>82.83</v>
      </c>
      <c r="G781" s="192">
        <v>85.48</v>
      </c>
      <c r="H781" s="22">
        <v>2.3499999999999943</v>
      </c>
      <c r="I781" s="20">
        <v>1.230000000000004</v>
      </c>
      <c r="J781" s="20">
        <v>0.37999999999999545</v>
      </c>
      <c r="K781" s="20">
        <v>0</v>
      </c>
      <c r="L781" s="20">
        <v>1.0000000000005116E-2</v>
      </c>
      <c r="M781" s="20">
        <v>0.12000000000000455</v>
      </c>
      <c r="N781" s="20">
        <v>0.67000000000000171</v>
      </c>
      <c r="O781" s="27">
        <v>0.23999999999998067</v>
      </c>
      <c r="P781" s="198">
        <v>0</v>
      </c>
      <c r="Q781" s="28">
        <f t="shared" si="133"/>
        <v>723799.99999999825</v>
      </c>
      <c r="R781" s="28">
        <f t="shared" si="134"/>
        <v>940279.99999999895</v>
      </c>
      <c r="S781" s="28">
        <f t="shared" si="139"/>
        <v>973719.9999999986</v>
      </c>
      <c r="T781" s="28">
        <f t="shared" si="140"/>
        <v>973719.9999999986</v>
      </c>
      <c r="U781" s="28">
        <f t="shared" si="141"/>
        <v>974599.99999999907</v>
      </c>
      <c r="V781" s="28">
        <f t="shared" si="138"/>
        <v>985159.99999999942</v>
      </c>
      <c r="W781" s="28">
        <f t="shared" si="142"/>
        <v>1044119.9999999995</v>
      </c>
      <c r="X781" s="28">
        <f t="shared" si="143"/>
        <v>1065239.9999999979</v>
      </c>
      <c r="Y781" s="28">
        <f t="shared" si="144"/>
        <v>1065239.9999999979</v>
      </c>
      <c r="Z781" s="203">
        <f t="shared" si="145"/>
        <v>8745879.9999999888</v>
      </c>
      <c r="AA781" s="239">
        <v>6.7452834142130369</v>
      </c>
      <c r="AB781" s="180">
        <v>6.9422443488974386</v>
      </c>
      <c r="AC781" s="36">
        <v>7.164349232690487</v>
      </c>
      <c r="AD781" s="207">
        <v>5</v>
      </c>
      <c r="AE781" s="173">
        <f t="shared" si="146"/>
        <v>440000</v>
      </c>
    </row>
    <row r="782" spans="1:31" s="30" customFormat="1" ht="14.25" customHeight="1">
      <c r="A782" s="24">
        <v>5053</v>
      </c>
      <c r="B782" s="24" t="s">
        <v>810</v>
      </c>
      <c r="C782" s="25" t="s">
        <v>759</v>
      </c>
      <c r="D782" s="24" t="s">
        <v>27</v>
      </c>
      <c r="E782" s="191">
        <v>108.09</v>
      </c>
      <c r="F782" s="39">
        <v>110.34</v>
      </c>
      <c r="G782" s="192">
        <v>111.48</v>
      </c>
      <c r="H782" s="22">
        <v>2.25</v>
      </c>
      <c r="I782" s="20">
        <v>0.21999999999999886</v>
      </c>
      <c r="J782" s="20">
        <v>0.25</v>
      </c>
      <c r="K782" s="20">
        <v>0</v>
      </c>
      <c r="L782" s="20">
        <v>1.1899999999999977</v>
      </c>
      <c r="M782" s="20">
        <v>-0.81999999999999318</v>
      </c>
      <c r="N782" s="20">
        <v>0.18000000000000682</v>
      </c>
      <c r="O782" s="27">
        <v>0</v>
      </c>
      <c r="P782" s="198">
        <v>0.12000000000000455</v>
      </c>
      <c r="Q782" s="28">
        <f t="shared" si="133"/>
        <v>693000</v>
      </c>
      <c r="R782" s="28">
        <f t="shared" si="134"/>
        <v>731719.99999999977</v>
      </c>
      <c r="S782" s="28">
        <f t="shared" si="139"/>
        <v>753719.99999999977</v>
      </c>
      <c r="T782" s="28">
        <f t="shared" si="140"/>
        <v>753719.99999999977</v>
      </c>
      <c r="U782" s="28">
        <f t="shared" si="141"/>
        <v>858439.99999999953</v>
      </c>
      <c r="V782" s="28">
        <f t="shared" si="138"/>
        <v>786280.00000000012</v>
      </c>
      <c r="W782" s="28">
        <f t="shared" si="142"/>
        <v>802120.0000000007</v>
      </c>
      <c r="X782" s="28">
        <f t="shared" si="143"/>
        <v>802120.0000000007</v>
      </c>
      <c r="Y782" s="28">
        <f t="shared" si="144"/>
        <v>812680.00000000105</v>
      </c>
      <c r="Z782" s="203">
        <f t="shared" si="145"/>
        <v>6993800.0000000019</v>
      </c>
      <c r="AA782" s="239">
        <v>7.7567276641550054</v>
      </c>
      <c r="AB782" s="180">
        <v>7.918191603875135</v>
      </c>
      <c r="AC782" s="36">
        <v>8</v>
      </c>
      <c r="AD782" s="207">
        <v>3.3900000000000006</v>
      </c>
      <c r="AE782" s="173">
        <f t="shared" si="146"/>
        <v>298320.00000000006</v>
      </c>
    </row>
    <row r="783" spans="1:31" s="30" customFormat="1" ht="14.25" customHeight="1">
      <c r="A783" s="24">
        <v>5054</v>
      </c>
      <c r="B783" s="24" t="s">
        <v>811</v>
      </c>
      <c r="C783" s="25" t="s">
        <v>759</v>
      </c>
      <c r="D783" s="24" t="s">
        <v>27</v>
      </c>
      <c r="E783" s="191">
        <v>30.900000000000002</v>
      </c>
      <c r="F783" s="39">
        <v>31.19</v>
      </c>
      <c r="G783" s="192">
        <v>31.48</v>
      </c>
      <c r="H783" s="22">
        <v>0.28999999999999915</v>
      </c>
      <c r="I783" s="20">
        <v>0</v>
      </c>
      <c r="J783" s="20">
        <v>1.0000000000001563E-2</v>
      </c>
      <c r="K783" s="20">
        <v>0</v>
      </c>
      <c r="L783" s="20">
        <v>0.28000000000000114</v>
      </c>
      <c r="M783" s="20">
        <v>0</v>
      </c>
      <c r="N783" s="20">
        <v>0</v>
      </c>
      <c r="O783" s="27">
        <v>0</v>
      </c>
      <c r="P783" s="198">
        <v>0</v>
      </c>
      <c r="Q783" s="28">
        <f t="shared" si="133"/>
        <v>89319.999999999738</v>
      </c>
      <c r="R783" s="28">
        <f t="shared" si="134"/>
        <v>89319.999999999738</v>
      </c>
      <c r="S783" s="28">
        <f t="shared" si="139"/>
        <v>90199.999999999869</v>
      </c>
      <c r="T783" s="28">
        <f t="shared" si="140"/>
        <v>90199.999999999869</v>
      </c>
      <c r="U783" s="28">
        <f t="shared" si="141"/>
        <v>114839.99999999997</v>
      </c>
      <c r="V783" s="28">
        <f t="shared" ref="V783:V814" si="147">U783+(M783*88000)</f>
        <v>114839.99999999997</v>
      </c>
      <c r="W783" s="28">
        <f t="shared" si="142"/>
        <v>114839.99999999997</v>
      </c>
      <c r="X783" s="28">
        <f t="shared" si="143"/>
        <v>114839.99999999997</v>
      </c>
      <c r="Y783" s="28">
        <f t="shared" si="144"/>
        <v>114839.99999999997</v>
      </c>
      <c r="Z783" s="203">
        <f t="shared" si="145"/>
        <v>933239.99999999919</v>
      </c>
      <c r="AA783" s="239">
        <v>3.7978884232003054</v>
      </c>
      <c r="AB783" s="180">
        <v>3.8335320362335756</v>
      </c>
      <c r="AC783" s="36">
        <v>3.8691756492668476</v>
      </c>
      <c r="AD783" s="207">
        <v>0.57999999999999829</v>
      </c>
      <c r="AE783" s="173">
        <f t="shared" si="146"/>
        <v>51039.999999999847</v>
      </c>
    </row>
    <row r="784" spans="1:31" s="30" customFormat="1" ht="14.25" customHeight="1">
      <c r="A784" s="24">
        <v>5055</v>
      </c>
      <c r="B784" s="24" t="s">
        <v>812</v>
      </c>
      <c r="C784" s="25" t="s">
        <v>759</v>
      </c>
      <c r="D784" s="24" t="s">
        <v>27</v>
      </c>
      <c r="E784" s="191">
        <v>43.97</v>
      </c>
      <c r="F784" s="39">
        <v>44.01</v>
      </c>
      <c r="G784" s="192">
        <v>44.46</v>
      </c>
      <c r="H784" s="22">
        <v>3.9999999999999147E-2</v>
      </c>
      <c r="I784" s="20">
        <v>0.14999999999999858</v>
      </c>
      <c r="J784" s="20">
        <v>0</v>
      </c>
      <c r="K784" s="20">
        <v>0</v>
      </c>
      <c r="L784" s="20">
        <v>9.9999999999980105E-3</v>
      </c>
      <c r="M784" s="20">
        <v>0.15999999999999659</v>
      </c>
      <c r="N784" s="20">
        <v>0.10999999999999943</v>
      </c>
      <c r="O784" s="27">
        <v>0</v>
      </c>
      <c r="P784" s="198">
        <v>2.0000000000003126E-2</v>
      </c>
      <c r="Q784" s="28">
        <f t="shared" ref="Q784:Q847" si="148">((H784/6)*88000)*6+((H784/6)*88000)*5+((H784/6)*88000)*4+((H784/6)*88000)*3+((H784/6)*88000)*2+((H784/6)*88000)</f>
        <v>12319.999999999742</v>
      </c>
      <c r="R784" s="28">
        <f t="shared" ref="R784:R847" si="149">Q784+((I784/3)*88000+((I784/3)*88000)*2+((I784/3)*88000)*3)</f>
        <v>38719.999999999491</v>
      </c>
      <c r="S784" s="28">
        <f t="shared" ref="S784:S815" si="150">R784+(J784*88000)</f>
        <v>38719.999999999491</v>
      </c>
      <c r="T784" s="28">
        <f t="shared" ref="T784:T815" si="151">S784+(K784*88000)</f>
        <v>38719.999999999491</v>
      </c>
      <c r="U784" s="28">
        <f t="shared" ref="U784:U815" si="152">T784+(L784*88000)</f>
        <v>39599.999999999316</v>
      </c>
      <c r="V784" s="28">
        <f t="shared" si="147"/>
        <v>53679.999999999018</v>
      </c>
      <c r="W784" s="28">
        <f t="shared" si="142"/>
        <v>63359.999999998967</v>
      </c>
      <c r="X784" s="28">
        <f t="shared" si="143"/>
        <v>63359.999999998967</v>
      </c>
      <c r="Y784" s="28">
        <f t="shared" si="144"/>
        <v>65119.999999999243</v>
      </c>
      <c r="Z784" s="203">
        <f t="shared" si="145"/>
        <v>413599.99999999371</v>
      </c>
      <c r="AA784" s="239">
        <v>6.0869926352511214</v>
      </c>
      <c r="AB784" s="180">
        <v>6.0925300404230578</v>
      </c>
      <c r="AC784" s="36">
        <v>6.1548258486073424</v>
      </c>
      <c r="AD784" s="207">
        <v>0.49000000000000199</v>
      </c>
      <c r="AE784" s="173">
        <f t="shared" si="146"/>
        <v>43120.000000000175</v>
      </c>
    </row>
    <row r="785" spans="1:31" s="30" customFormat="1" ht="14.25" customHeight="1">
      <c r="A785" s="24">
        <v>5056</v>
      </c>
      <c r="B785" s="24" t="s">
        <v>813</v>
      </c>
      <c r="C785" s="25" t="s">
        <v>759</v>
      </c>
      <c r="D785" s="24" t="s">
        <v>27</v>
      </c>
      <c r="E785" s="191">
        <v>24.35</v>
      </c>
      <c r="F785" s="39">
        <v>24.82</v>
      </c>
      <c r="G785" s="192">
        <v>25.310000000000002</v>
      </c>
      <c r="H785" s="22">
        <v>0.46999999999999886</v>
      </c>
      <c r="I785" s="20">
        <v>0</v>
      </c>
      <c r="J785" s="20">
        <v>0</v>
      </c>
      <c r="K785" s="20">
        <v>0</v>
      </c>
      <c r="L785" s="20">
        <v>0.39000000000000057</v>
      </c>
      <c r="M785" s="20">
        <v>-0.10999999999999943</v>
      </c>
      <c r="N785" s="20">
        <v>0</v>
      </c>
      <c r="O785" s="27">
        <v>0.21000000000000085</v>
      </c>
      <c r="P785" s="198">
        <v>0</v>
      </c>
      <c r="Q785" s="28">
        <f t="shared" si="148"/>
        <v>144759.99999999965</v>
      </c>
      <c r="R785" s="28">
        <f t="shared" si="149"/>
        <v>144759.99999999965</v>
      </c>
      <c r="S785" s="28">
        <f t="shared" si="150"/>
        <v>144759.99999999965</v>
      </c>
      <c r="T785" s="28">
        <f t="shared" si="151"/>
        <v>144759.99999999965</v>
      </c>
      <c r="U785" s="28">
        <f t="shared" si="152"/>
        <v>179079.99999999971</v>
      </c>
      <c r="V785" s="28">
        <f t="shared" si="147"/>
        <v>169399.99999999977</v>
      </c>
      <c r="W785" s="28">
        <f t="shared" si="142"/>
        <v>169399.99999999977</v>
      </c>
      <c r="X785" s="28">
        <f t="shared" si="143"/>
        <v>187879.99999999985</v>
      </c>
      <c r="Y785" s="28">
        <f t="shared" si="144"/>
        <v>187879.99999999985</v>
      </c>
      <c r="Z785" s="203">
        <f t="shared" si="145"/>
        <v>1472679.9999999974</v>
      </c>
      <c r="AA785" s="239">
        <v>4.1320911605491357</v>
      </c>
      <c r="AB785" s="180">
        <v>4.211848156255833</v>
      </c>
      <c r="AC785" s="36">
        <v>4.294999066673455</v>
      </c>
      <c r="AD785" s="207">
        <v>0.96000000000000085</v>
      </c>
      <c r="AE785" s="173">
        <f t="shared" si="146"/>
        <v>84480.000000000073</v>
      </c>
    </row>
    <row r="786" spans="1:31" s="30" customFormat="1" ht="14.25" customHeight="1">
      <c r="A786" s="24">
        <v>5057</v>
      </c>
      <c r="B786" s="24" t="s">
        <v>814</v>
      </c>
      <c r="C786" s="25" t="s">
        <v>759</v>
      </c>
      <c r="D786" s="24" t="s">
        <v>27</v>
      </c>
      <c r="E786" s="191">
        <v>49.59</v>
      </c>
      <c r="F786" s="39">
        <v>50.690000000000005</v>
      </c>
      <c r="G786" s="192">
        <v>50.92</v>
      </c>
      <c r="H786" s="22">
        <v>1.1000000000000014</v>
      </c>
      <c r="I786" s="20">
        <v>3.9999999999992042E-2</v>
      </c>
      <c r="J786" s="20">
        <v>-0.19999999999999574</v>
      </c>
      <c r="K786" s="20">
        <v>0.15999999999999659</v>
      </c>
      <c r="L786" s="20">
        <v>0</v>
      </c>
      <c r="M786" s="20">
        <v>0.22999999999999687</v>
      </c>
      <c r="N786" s="20">
        <v>0</v>
      </c>
      <c r="O786" s="27">
        <v>0</v>
      </c>
      <c r="P786" s="198">
        <v>0</v>
      </c>
      <c r="Q786" s="28">
        <f t="shared" si="148"/>
        <v>338800.00000000041</v>
      </c>
      <c r="R786" s="28">
        <f t="shared" si="149"/>
        <v>345839.99999999901</v>
      </c>
      <c r="S786" s="28">
        <f t="shared" si="150"/>
        <v>328239.99999999936</v>
      </c>
      <c r="T786" s="28">
        <f t="shared" si="151"/>
        <v>342319.99999999907</v>
      </c>
      <c r="U786" s="28">
        <f t="shared" si="152"/>
        <v>342319.99999999907</v>
      </c>
      <c r="V786" s="28">
        <f t="shared" si="147"/>
        <v>362559.99999999878</v>
      </c>
      <c r="W786" s="28">
        <f t="shared" si="142"/>
        <v>362559.99999999878</v>
      </c>
      <c r="X786" s="28">
        <f t="shared" si="143"/>
        <v>362559.99999999878</v>
      </c>
      <c r="Y786" s="28">
        <f t="shared" si="144"/>
        <v>362559.99999999878</v>
      </c>
      <c r="Z786" s="203">
        <f t="shared" si="145"/>
        <v>3147759.9999999916</v>
      </c>
      <c r="AA786" s="239">
        <v>4.7319605335979693</v>
      </c>
      <c r="AB786" s="180">
        <v>4.836924368785664</v>
      </c>
      <c r="AC786" s="36">
        <v>4.8588713525067275</v>
      </c>
      <c r="AD786" s="207">
        <v>1.3299999999999983</v>
      </c>
      <c r="AE786" s="173">
        <f t="shared" si="146"/>
        <v>117039.99999999985</v>
      </c>
    </row>
    <row r="787" spans="1:31" s="30" customFormat="1" ht="14.25" customHeight="1">
      <c r="A787" s="24">
        <v>5058</v>
      </c>
      <c r="B787" s="24" t="s">
        <v>815</v>
      </c>
      <c r="C787" s="25" t="s">
        <v>759</v>
      </c>
      <c r="D787" s="24" t="s">
        <v>27</v>
      </c>
      <c r="E787" s="191">
        <v>125.29</v>
      </c>
      <c r="F787" s="39">
        <v>131.18</v>
      </c>
      <c r="G787" s="192">
        <v>134.91</v>
      </c>
      <c r="H787" s="22">
        <v>5.8900000000000006</v>
      </c>
      <c r="I787" s="20">
        <v>0.12999999999999545</v>
      </c>
      <c r="J787" s="20">
        <v>0.62999999999999545</v>
      </c>
      <c r="K787" s="20">
        <v>-0.25</v>
      </c>
      <c r="L787" s="20">
        <v>0.13999999999998636</v>
      </c>
      <c r="M787" s="20">
        <v>0.31000000000000227</v>
      </c>
      <c r="N787" s="20">
        <v>0.3200000000000216</v>
      </c>
      <c r="O787" s="27">
        <v>2.3499999999999943</v>
      </c>
      <c r="P787" s="198">
        <v>9.9999999999994316E-2</v>
      </c>
      <c r="Q787" s="28">
        <f t="shared" si="148"/>
        <v>1814120</v>
      </c>
      <c r="R787" s="28">
        <f t="shared" si="149"/>
        <v>1836999.9999999993</v>
      </c>
      <c r="S787" s="28">
        <f t="shared" si="150"/>
        <v>1892439.9999999988</v>
      </c>
      <c r="T787" s="28">
        <f t="shared" si="151"/>
        <v>1870439.9999999988</v>
      </c>
      <c r="U787" s="28">
        <f t="shared" si="152"/>
        <v>1882759.9999999977</v>
      </c>
      <c r="V787" s="28">
        <f t="shared" si="147"/>
        <v>1910039.9999999979</v>
      </c>
      <c r="W787" s="28">
        <f t="shared" si="142"/>
        <v>1938199.9999999998</v>
      </c>
      <c r="X787" s="28">
        <f t="shared" si="143"/>
        <v>2144999.9999999991</v>
      </c>
      <c r="Y787" s="28">
        <f t="shared" si="144"/>
        <v>2153799.9999999986</v>
      </c>
      <c r="Z787" s="203">
        <f t="shared" si="145"/>
        <v>17443799.999999993</v>
      </c>
      <c r="AA787" s="239">
        <v>6.0469897776962656</v>
      </c>
      <c r="AB787" s="180">
        <v>6.3312644188538281</v>
      </c>
      <c r="AC787" s="36">
        <v>6.5112889369383282</v>
      </c>
      <c r="AD787" s="207">
        <v>9.6199999999999903</v>
      </c>
      <c r="AE787" s="173">
        <f t="shared" si="146"/>
        <v>846559.99999999919</v>
      </c>
    </row>
    <row r="788" spans="1:31" s="30" customFormat="1" ht="14.25" customHeight="1">
      <c r="A788" s="24">
        <v>5059</v>
      </c>
      <c r="B788" s="24" t="s">
        <v>816</v>
      </c>
      <c r="C788" s="25" t="s">
        <v>759</v>
      </c>
      <c r="D788" s="24" t="s">
        <v>27</v>
      </c>
      <c r="E788" s="191">
        <v>173.76</v>
      </c>
      <c r="F788" s="39">
        <v>184.13</v>
      </c>
      <c r="G788" s="192">
        <v>187.04</v>
      </c>
      <c r="H788" s="22">
        <v>10.370000000000005</v>
      </c>
      <c r="I788" s="20">
        <v>0</v>
      </c>
      <c r="J788" s="20">
        <v>0.43000000000000682</v>
      </c>
      <c r="K788" s="20">
        <v>0.75</v>
      </c>
      <c r="L788" s="20">
        <v>0.15999999999999659</v>
      </c>
      <c r="M788" s="20">
        <v>0.44999999999998863</v>
      </c>
      <c r="N788" s="20">
        <v>0.27000000000003865</v>
      </c>
      <c r="O788" s="27">
        <v>0.31999999999996476</v>
      </c>
      <c r="P788" s="198">
        <v>0.53000000000000114</v>
      </c>
      <c r="Q788" s="28">
        <f t="shared" si="148"/>
        <v>3193960.0000000014</v>
      </c>
      <c r="R788" s="28">
        <f t="shared" si="149"/>
        <v>3193960.0000000014</v>
      </c>
      <c r="S788" s="28">
        <f t="shared" si="150"/>
        <v>3231800.0000000019</v>
      </c>
      <c r="T788" s="28">
        <f t="shared" si="151"/>
        <v>3297800.0000000019</v>
      </c>
      <c r="U788" s="28">
        <f t="shared" si="152"/>
        <v>3311880.0000000014</v>
      </c>
      <c r="V788" s="28">
        <f t="shared" si="147"/>
        <v>3351480.0000000005</v>
      </c>
      <c r="W788" s="28">
        <f t="shared" si="142"/>
        <v>3375240.0000000037</v>
      </c>
      <c r="X788" s="28">
        <f t="shared" si="143"/>
        <v>3403400.0000000005</v>
      </c>
      <c r="Y788" s="28">
        <f t="shared" si="144"/>
        <v>3450040.0000000005</v>
      </c>
      <c r="Z788" s="203">
        <f t="shared" si="145"/>
        <v>29809560.000000011</v>
      </c>
      <c r="AA788" s="239">
        <v>12.861964825013326</v>
      </c>
      <c r="AB788" s="180">
        <v>13.629567122638717</v>
      </c>
      <c r="AC788" s="36">
        <v>13.844969503168118</v>
      </c>
      <c r="AD788" s="207">
        <v>13.28</v>
      </c>
      <c r="AE788" s="173">
        <f t="shared" si="146"/>
        <v>1168640</v>
      </c>
    </row>
    <row r="789" spans="1:31" s="30" customFormat="1" ht="14.25" customHeight="1">
      <c r="A789" s="24">
        <v>5060</v>
      </c>
      <c r="B789" s="24" t="s">
        <v>817</v>
      </c>
      <c r="C789" s="25" t="s">
        <v>759</v>
      </c>
      <c r="D789" s="24" t="s">
        <v>27</v>
      </c>
      <c r="E789" s="191">
        <v>41.12</v>
      </c>
      <c r="F789" s="39">
        <v>41.76</v>
      </c>
      <c r="G789" s="192">
        <v>42.38</v>
      </c>
      <c r="H789" s="22">
        <v>0.64000000000000057</v>
      </c>
      <c r="I789" s="20">
        <v>0</v>
      </c>
      <c r="J789" s="20">
        <v>3.0000000000001137E-2</v>
      </c>
      <c r="K789" s="20">
        <v>0.42999999999999972</v>
      </c>
      <c r="L789" s="20">
        <v>0</v>
      </c>
      <c r="M789" s="20">
        <v>0.14000000000000057</v>
      </c>
      <c r="N789" s="20">
        <v>0</v>
      </c>
      <c r="O789" s="27">
        <v>2.0000000000003126E-2</v>
      </c>
      <c r="P789" s="198">
        <v>0</v>
      </c>
      <c r="Q789" s="28">
        <f t="shared" si="148"/>
        <v>197120.00000000017</v>
      </c>
      <c r="R789" s="28">
        <f t="shared" si="149"/>
        <v>197120.00000000017</v>
      </c>
      <c r="S789" s="28">
        <f t="shared" si="150"/>
        <v>199760.00000000026</v>
      </c>
      <c r="T789" s="28">
        <f t="shared" si="151"/>
        <v>237600.00000000023</v>
      </c>
      <c r="U789" s="28">
        <f t="shared" si="152"/>
        <v>237600.00000000023</v>
      </c>
      <c r="V789" s="28">
        <f t="shared" si="147"/>
        <v>249920.00000000029</v>
      </c>
      <c r="W789" s="28">
        <f t="shared" si="142"/>
        <v>249920.00000000029</v>
      </c>
      <c r="X789" s="28">
        <f t="shared" si="143"/>
        <v>251680.00000000055</v>
      </c>
      <c r="Y789" s="28">
        <f t="shared" si="144"/>
        <v>251680.00000000055</v>
      </c>
      <c r="Z789" s="203">
        <f t="shared" si="145"/>
        <v>2072400.0000000023</v>
      </c>
      <c r="AA789" s="239">
        <v>2.7723653427363621</v>
      </c>
      <c r="AB789" s="180">
        <v>2.8155149978762277</v>
      </c>
      <c r="AC789" s="36">
        <v>2.8573162262929728</v>
      </c>
      <c r="AD789" s="207">
        <v>1.2600000000000051</v>
      </c>
      <c r="AE789" s="173">
        <f t="shared" si="146"/>
        <v>110880.00000000045</v>
      </c>
    </row>
    <row r="790" spans="1:31" s="30" customFormat="1" ht="14.25" customHeight="1">
      <c r="A790" s="24">
        <v>5061</v>
      </c>
      <c r="B790" s="24" t="s">
        <v>818</v>
      </c>
      <c r="C790" s="25" t="s">
        <v>759</v>
      </c>
      <c r="D790" s="24" t="s">
        <v>27</v>
      </c>
      <c r="E790" s="191">
        <v>16.580000000000002</v>
      </c>
      <c r="F790" s="39">
        <v>16.64</v>
      </c>
      <c r="G790" s="192">
        <v>16.95</v>
      </c>
      <c r="H790" s="22">
        <v>5.9999999999998721E-2</v>
      </c>
      <c r="I790" s="20">
        <v>5.0000000000000711E-2</v>
      </c>
      <c r="J790" s="20">
        <v>0</v>
      </c>
      <c r="K790" s="20">
        <v>0</v>
      </c>
      <c r="L790" s="20">
        <v>3.0000000000001137E-2</v>
      </c>
      <c r="M790" s="20">
        <v>0.19999999999999574</v>
      </c>
      <c r="N790" s="20">
        <v>3.000000000000469E-2</v>
      </c>
      <c r="O790" s="27">
        <v>0</v>
      </c>
      <c r="P790" s="198">
        <v>0</v>
      </c>
      <c r="Q790" s="28">
        <f t="shared" si="148"/>
        <v>18479.999999999607</v>
      </c>
      <c r="R790" s="28">
        <f t="shared" si="149"/>
        <v>27279.999999999731</v>
      </c>
      <c r="S790" s="28">
        <f t="shared" si="150"/>
        <v>27279.999999999731</v>
      </c>
      <c r="T790" s="28">
        <f t="shared" si="151"/>
        <v>27279.999999999731</v>
      </c>
      <c r="U790" s="28">
        <f t="shared" si="152"/>
        <v>29919.999999999833</v>
      </c>
      <c r="V790" s="28">
        <f t="shared" si="147"/>
        <v>47519.999999999462</v>
      </c>
      <c r="W790" s="28">
        <f t="shared" si="142"/>
        <v>50159.999999999876</v>
      </c>
      <c r="X790" s="28">
        <f t="shared" si="143"/>
        <v>50159.999999999876</v>
      </c>
      <c r="Y790" s="28">
        <f t="shared" si="144"/>
        <v>50159.999999999876</v>
      </c>
      <c r="Z790" s="203">
        <f t="shared" si="145"/>
        <v>328239.99999999773</v>
      </c>
      <c r="AA790" s="239">
        <v>3.7876364965504643</v>
      </c>
      <c r="AB790" s="180">
        <v>3.8013432631242288</v>
      </c>
      <c r="AC790" s="36">
        <v>3.8721615570886825</v>
      </c>
      <c r="AD790" s="207">
        <v>0.36999999999999744</v>
      </c>
      <c r="AE790" s="173">
        <f t="shared" si="146"/>
        <v>32559.999999999774</v>
      </c>
    </row>
    <row r="791" spans="1:31" s="30" customFormat="1" ht="14.25" customHeight="1">
      <c r="A791" s="24">
        <v>5062</v>
      </c>
      <c r="B791" s="24" t="s">
        <v>819</v>
      </c>
      <c r="C791" s="25" t="s">
        <v>759</v>
      </c>
      <c r="D791" s="24" t="s">
        <v>27</v>
      </c>
      <c r="E791" s="191">
        <v>29.48</v>
      </c>
      <c r="F791" s="39">
        <v>29.7</v>
      </c>
      <c r="G791" s="192">
        <v>29.91</v>
      </c>
      <c r="H791" s="22">
        <v>0.21999999999999886</v>
      </c>
      <c r="I791" s="20">
        <v>0</v>
      </c>
      <c r="J791" s="20">
        <v>0</v>
      </c>
      <c r="K791" s="20">
        <v>1.0000000000001563E-2</v>
      </c>
      <c r="L791" s="20">
        <v>0.19999999999999929</v>
      </c>
      <c r="M791" s="20">
        <v>0</v>
      </c>
      <c r="N791" s="20">
        <v>0</v>
      </c>
      <c r="O791" s="27">
        <v>0</v>
      </c>
      <c r="P791" s="198">
        <v>0</v>
      </c>
      <c r="Q791" s="28">
        <f t="shared" si="148"/>
        <v>67759.999999999651</v>
      </c>
      <c r="R791" s="28">
        <f t="shared" si="149"/>
        <v>67759.999999999651</v>
      </c>
      <c r="S791" s="28">
        <f t="shared" si="150"/>
        <v>67759.999999999651</v>
      </c>
      <c r="T791" s="28">
        <f t="shared" si="151"/>
        <v>68639.999999999782</v>
      </c>
      <c r="U791" s="28">
        <f t="shared" si="152"/>
        <v>86239.999999999724</v>
      </c>
      <c r="V791" s="28">
        <f t="shared" si="147"/>
        <v>86239.999999999724</v>
      </c>
      <c r="W791" s="28">
        <f t="shared" si="142"/>
        <v>86239.999999999724</v>
      </c>
      <c r="X791" s="28">
        <f t="shared" si="143"/>
        <v>86239.999999999724</v>
      </c>
      <c r="Y791" s="28">
        <f t="shared" si="144"/>
        <v>86239.999999999724</v>
      </c>
      <c r="Z791" s="203">
        <f t="shared" si="145"/>
        <v>703119.99999999744</v>
      </c>
      <c r="AA791" s="239">
        <v>5.9805651918122242</v>
      </c>
      <c r="AB791" s="180">
        <v>6.0251962753332116</v>
      </c>
      <c r="AC791" s="36">
        <v>6.0677986732396079</v>
      </c>
      <c r="AD791" s="207">
        <v>0.42999999999999977</v>
      </c>
      <c r="AE791" s="173">
        <f t="shared" si="146"/>
        <v>37839.999999999978</v>
      </c>
    </row>
    <row r="792" spans="1:31" s="30" customFormat="1" ht="14.25" customHeight="1">
      <c r="A792" s="24">
        <v>5063</v>
      </c>
      <c r="B792" s="24" t="s">
        <v>820</v>
      </c>
      <c r="C792" s="25" t="s">
        <v>759</v>
      </c>
      <c r="D792" s="24" t="s">
        <v>27</v>
      </c>
      <c r="E792" s="191">
        <v>29.080000000000002</v>
      </c>
      <c r="F792" s="39">
        <v>29.67</v>
      </c>
      <c r="G792" s="192">
        <v>29.8</v>
      </c>
      <c r="H792" s="22">
        <v>0.58999999999999986</v>
      </c>
      <c r="I792" s="20">
        <v>0</v>
      </c>
      <c r="J792" s="20">
        <v>0</v>
      </c>
      <c r="K792" s="20">
        <v>8.9999999999999858E-2</v>
      </c>
      <c r="L792" s="20">
        <v>3.9999999999999147E-2</v>
      </c>
      <c r="M792" s="20">
        <v>0</v>
      </c>
      <c r="N792" s="20">
        <v>0</v>
      </c>
      <c r="O792" s="27">
        <v>0</v>
      </c>
      <c r="P792" s="198">
        <v>0</v>
      </c>
      <c r="Q792" s="28">
        <f t="shared" si="148"/>
        <v>181719.99999999997</v>
      </c>
      <c r="R792" s="28">
        <f t="shared" si="149"/>
        <v>181719.99999999997</v>
      </c>
      <c r="S792" s="28">
        <f t="shared" si="150"/>
        <v>181719.99999999997</v>
      </c>
      <c r="T792" s="28">
        <f t="shared" si="151"/>
        <v>189639.99999999997</v>
      </c>
      <c r="U792" s="28">
        <f t="shared" si="152"/>
        <v>193159.99999999988</v>
      </c>
      <c r="V792" s="28">
        <f t="shared" si="147"/>
        <v>193159.99999999988</v>
      </c>
      <c r="W792" s="28">
        <f t="shared" si="142"/>
        <v>193159.99999999988</v>
      </c>
      <c r="X792" s="28">
        <f t="shared" si="143"/>
        <v>193159.99999999988</v>
      </c>
      <c r="Y792" s="28">
        <f t="shared" si="144"/>
        <v>193159.99999999988</v>
      </c>
      <c r="Z792" s="203">
        <f t="shared" si="145"/>
        <v>1700599.9999999995</v>
      </c>
      <c r="AA792" s="239">
        <v>6.9925697934450675</v>
      </c>
      <c r="AB792" s="180">
        <v>7.1344410512900662</v>
      </c>
      <c r="AC792" s="36">
        <v>7.1657008199677783</v>
      </c>
      <c r="AD792" s="207">
        <v>0.71999999999999886</v>
      </c>
      <c r="AE792" s="173">
        <f t="shared" si="146"/>
        <v>63359.999999999898</v>
      </c>
    </row>
    <row r="793" spans="1:31" s="30" customFormat="1" ht="14.25" customHeight="1">
      <c r="A793" s="24">
        <v>5064</v>
      </c>
      <c r="B793" s="24" t="s">
        <v>821</v>
      </c>
      <c r="C793" s="25" t="s">
        <v>759</v>
      </c>
      <c r="D793" s="24" t="s">
        <v>27</v>
      </c>
      <c r="E793" s="191">
        <v>42.06</v>
      </c>
      <c r="F793" s="39">
        <v>42.21</v>
      </c>
      <c r="G793" s="192">
        <v>42.81</v>
      </c>
      <c r="H793" s="22">
        <v>0.14999999999999858</v>
      </c>
      <c r="I793" s="20">
        <v>0</v>
      </c>
      <c r="J793" s="20">
        <v>0.27000000000000313</v>
      </c>
      <c r="K793" s="20">
        <v>0.15999999999999659</v>
      </c>
      <c r="L793" s="20">
        <v>0</v>
      </c>
      <c r="M793" s="20">
        <v>0.17000000000000171</v>
      </c>
      <c r="N793" s="20">
        <v>0</v>
      </c>
      <c r="O793" s="27">
        <v>0</v>
      </c>
      <c r="P793" s="198">
        <v>0</v>
      </c>
      <c r="Q793" s="28">
        <f t="shared" si="148"/>
        <v>46199.999999999549</v>
      </c>
      <c r="R793" s="28">
        <f t="shared" si="149"/>
        <v>46199.999999999549</v>
      </c>
      <c r="S793" s="28">
        <f t="shared" si="150"/>
        <v>69959.999999999825</v>
      </c>
      <c r="T793" s="28">
        <f t="shared" si="151"/>
        <v>84039.99999999952</v>
      </c>
      <c r="U793" s="28">
        <f t="shared" si="152"/>
        <v>84039.99999999952</v>
      </c>
      <c r="V793" s="28">
        <f t="shared" si="147"/>
        <v>98999.999999999665</v>
      </c>
      <c r="W793" s="28">
        <f t="shared" si="142"/>
        <v>98999.999999999665</v>
      </c>
      <c r="X793" s="28">
        <f t="shared" si="143"/>
        <v>98999.999999999665</v>
      </c>
      <c r="Y793" s="28">
        <f t="shared" si="144"/>
        <v>98999.999999999665</v>
      </c>
      <c r="Z793" s="203">
        <f t="shared" si="145"/>
        <v>726439.99999999662</v>
      </c>
      <c r="AA793" s="239">
        <v>3.5146065913496893</v>
      </c>
      <c r="AB793" s="180">
        <v>3.5271408516612071</v>
      </c>
      <c r="AC793" s="36">
        <v>3.5772778929072802</v>
      </c>
      <c r="AD793" s="207">
        <v>0.75</v>
      </c>
      <c r="AE793" s="173">
        <f t="shared" si="146"/>
        <v>66000</v>
      </c>
    </row>
    <row r="794" spans="1:31" s="30" customFormat="1" ht="14.25" customHeight="1">
      <c r="A794" s="24">
        <v>5065</v>
      </c>
      <c r="B794" s="24" t="s">
        <v>822</v>
      </c>
      <c r="C794" s="25" t="s">
        <v>759</v>
      </c>
      <c r="D794" s="24" t="s">
        <v>27</v>
      </c>
      <c r="E794" s="191">
        <v>85.26</v>
      </c>
      <c r="F794" s="39">
        <v>89.29</v>
      </c>
      <c r="G794" s="192">
        <v>90.5</v>
      </c>
      <c r="H794" s="22">
        <v>4.0300000000000011</v>
      </c>
      <c r="I794" s="20">
        <v>4.0000000000006253E-2</v>
      </c>
      <c r="J794" s="20">
        <v>0.31999999999997897</v>
      </c>
      <c r="K794" s="20">
        <v>0.19000000000001194</v>
      </c>
      <c r="L794" s="20">
        <v>0</v>
      </c>
      <c r="M794" s="20">
        <v>0.18999999999999773</v>
      </c>
      <c r="N794" s="20">
        <v>0</v>
      </c>
      <c r="O794" s="27">
        <v>7.9999999999998295E-2</v>
      </c>
      <c r="P794" s="198">
        <v>0.39000000000000057</v>
      </c>
      <c r="Q794" s="28">
        <f t="shared" si="148"/>
        <v>1241240.0000000002</v>
      </c>
      <c r="R794" s="28">
        <f t="shared" si="149"/>
        <v>1248280.0000000014</v>
      </c>
      <c r="S794" s="28">
        <f t="shared" si="150"/>
        <v>1276439.9999999995</v>
      </c>
      <c r="T794" s="28">
        <f t="shared" si="151"/>
        <v>1293160.0000000007</v>
      </c>
      <c r="U794" s="28">
        <f t="shared" si="152"/>
        <v>1293160.0000000007</v>
      </c>
      <c r="V794" s="28">
        <f t="shared" si="147"/>
        <v>1309880.0000000005</v>
      </c>
      <c r="W794" s="28">
        <f t="shared" si="142"/>
        <v>1309880.0000000005</v>
      </c>
      <c r="X794" s="28">
        <f t="shared" si="143"/>
        <v>1316920.0000000002</v>
      </c>
      <c r="Y794" s="28">
        <f t="shared" si="144"/>
        <v>1351240.0000000002</v>
      </c>
      <c r="Z794" s="203">
        <f t="shared" si="145"/>
        <v>11640200.000000004</v>
      </c>
      <c r="AA794" s="239">
        <v>3.8041101880192385</v>
      </c>
      <c r="AB794" s="180">
        <v>3.9839197594210396</v>
      </c>
      <c r="AC794" s="36">
        <v>4.0379072486012326</v>
      </c>
      <c r="AD794" s="207">
        <v>5.2399999999999949</v>
      </c>
      <c r="AE794" s="173">
        <f t="shared" si="146"/>
        <v>461119.99999999953</v>
      </c>
    </row>
    <row r="795" spans="1:31" s="30" customFormat="1" ht="14.25" customHeight="1">
      <c r="A795" s="24">
        <v>5066</v>
      </c>
      <c r="B795" s="24" t="s">
        <v>823</v>
      </c>
      <c r="C795" s="25" t="s">
        <v>759</v>
      </c>
      <c r="D795" s="24" t="s">
        <v>27</v>
      </c>
      <c r="E795" s="191">
        <v>118.4</v>
      </c>
      <c r="F795" s="39">
        <v>120.10000000000001</v>
      </c>
      <c r="G795" s="192">
        <v>123.86</v>
      </c>
      <c r="H795" s="22">
        <v>1.7000000000000028</v>
      </c>
      <c r="I795" s="20">
        <v>0</v>
      </c>
      <c r="J795" s="20">
        <v>0.54999999999999716</v>
      </c>
      <c r="K795" s="20">
        <v>2.2199999999999989</v>
      </c>
      <c r="L795" s="20">
        <v>0.15999999999999659</v>
      </c>
      <c r="M795" s="20">
        <v>-1.0000000000005116E-2</v>
      </c>
      <c r="N795" s="20">
        <v>6.0000000000002274E-2</v>
      </c>
      <c r="O795" s="27">
        <v>0.60999999999999943</v>
      </c>
      <c r="P795" s="198">
        <v>0.17000000000000171</v>
      </c>
      <c r="Q795" s="28">
        <f t="shared" si="148"/>
        <v>523600.00000000087</v>
      </c>
      <c r="R795" s="28">
        <f t="shared" si="149"/>
        <v>523600.00000000087</v>
      </c>
      <c r="S795" s="28">
        <f t="shared" si="150"/>
        <v>572000.00000000058</v>
      </c>
      <c r="T795" s="28">
        <f t="shared" si="151"/>
        <v>767360.00000000047</v>
      </c>
      <c r="U795" s="28">
        <f t="shared" si="152"/>
        <v>781440.00000000012</v>
      </c>
      <c r="V795" s="28">
        <f t="shared" si="147"/>
        <v>780559.99999999965</v>
      </c>
      <c r="W795" s="28">
        <f t="shared" si="142"/>
        <v>785839.99999999988</v>
      </c>
      <c r="X795" s="28">
        <f t="shared" si="143"/>
        <v>839519.99999999988</v>
      </c>
      <c r="Y795" s="28">
        <f t="shared" si="144"/>
        <v>854480</v>
      </c>
      <c r="Z795" s="203">
        <f t="shared" si="145"/>
        <v>6428400.0000000019</v>
      </c>
      <c r="AA795" s="239">
        <v>8.3127387104021562</v>
      </c>
      <c r="AB795" s="180">
        <v>8.4320939114805675</v>
      </c>
      <c r="AC795" s="36">
        <v>8.6960795326892839</v>
      </c>
      <c r="AD795" s="207">
        <v>5.4599999999999937</v>
      </c>
      <c r="AE795" s="173">
        <f t="shared" si="146"/>
        <v>480479.99999999948</v>
      </c>
    </row>
    <row r="796" spans="1:31" s="30" customFormat="1" ht="14.25" customHeight="1">
      <c r="A796" s="24">
        <v>5067</v>
      </c>
      <c r="B796" s="24" t="s">
        <v>824</v>
      </c>
      <c r="C796" s="25" t="s">
        <v>759</v>
      </c>
      <c r="D796" s="24" t="s">
        <v>27</v>
      </c>
      <c r="E796" s="191">
        <v>59.67</v>
      </c>
      <c r="F796" s="39">
        <v>61.11</v>
      </c>
      <c r="G796" s="192">
        <v>61.72</v>
      </c>
      <c r="H796" s="22">
        <v>1.4399999999999977</v>
      </c>
      <c r="I796" s="20">
        <v>6.0000000000002274E-2</v>
      </c>
      <c r="J796" s="20">
        <v>7.0000000000000284E-2</v>
      </c>
      <c r="K796" s="20">
        <v>0</v>
      </c>
      <c r="L796" s="20">
        <v>0.25999999999999801</v>
      </c>
      <c r="M796" s="20">
        <v>4.9999999999997158E-2</v>
      </c>
      <c r="N796" s="20">
        <v>0.17000000000000881</v>
      </c>
      <c r="O796" s="27">
        <v>0</v>
      </c>
      <c r="P796" s="198">
        <v>0</v>
      </c>
      <c r="Q796" s="28">
        <f t="shared" si="148"/>
        <v>443519.9999999993</v>
      </c>
      <c r="R796" s="28">
        <f t="shared" si="149"/>
        <v>454079.99999999971</v>
      </c>
      <c r="S796" s="28">
        <f t="shared" si="150"/>
        <v>460239.99999999971</v>
      </c>
      <c r="T796" s="28">
        <f t="shared" si="151"/>
        <v>460239.99999999971</v>
      </c>
      <c r="U796" s="28">
        <f t="shared" si="152"/>
        <v>483119.99999999953</v>
      </c>
      <c r="V796" s="28">
        <f t="shared" si="147"/>
        <v>487519.9999999993</v>
      </c>
      <c r="W796" s="28">
        <f t="shared" si="142"/>
        <v>502480.00000000006</v>
      </c>
      <c r="X796" s="28">
        <f t="shared" si="143"/>
        <v>502480.00000000006</v>
      </c>
      <c r="Y796" s="28">
        <f t="shared" si="144"/>
        <v>502480.00000000006</v>
      </c>
      <c r="Z796" s="203">
        <f t="shared" si="145"/>
        <v>4296159.9999999972</v>
      </c>
      <c r="AA796" s="239">
        <v>6.5452032555996755</v>
      </c>
      <c r="AB796" s="180">
        <v>6.7031568786609039</v>
      </c>
      <c r="AC796" s="36">
        <v>6.7700677884298965</v>
      </c>
      <c r="AD796" s="207">
        <v>2.0499999999999972</v>
      </c>
      <c r="AE796" s="173">
        <f t="shared" si="146"/>
        <v>180399.99999999974</v>
      </c>
    </row>
    <row r="797" spans="1:31" s="30" customFormat="1" ht="14.25" customHeight="1">
      <c r="A797" s="24">
        <v>5068</v>
      </c>
      <c r="B797" s="24" t="s">
        <v>825</v>
      </c>
      <c r="C797" s="25" t="s">
        <v>759</v>
      </c>
      <c r="D797" s="24" t="s">
        <v>27</v>
      </c>
      <c r="E797" s="191">
        <v>86.55</v>
      </c>
      <c r="F797" s="39">
        <v>89.59</v>
      </c>
      <c r="G797" s="192">
        <v>92.22</v>
      </c>
      <c r="H797" s="22">
        <v>3.0400000000000063</v>
      </c>
      <c r="I797" s="20">
        <v>0.31999999999999318</v>
      </c>
      <c r="J797" s="20">
        <v>0.15000000000000568</v>
      </c>
      <c r="K797" s="20">
        <v>0.65000000000000568</v>
      </c>
      <c r="L797" s="20">
        <v>0.26999999999999602</v>
      </c>
      <c r="M797" s="20">
        <v>-6.0000000000002274E-2</v>
      </c>
      <c r="N797" s="20">
        <v>0.81000000000000227</v>
      </c>
      <c r="O797" s="27">
        <v>0.26999999999999602</v>
      </c>
      <c r="P797" s="198">
        <v>0.21999999999999886</v>
      </c>
      <c r="Q797" s="28">
        <f t="shared" si="148"/>
        <v>936320.00000000186</v>
      </c>
      <c r="R797" s="28">
        <f t="shared" si="149"/>
        <v>992640.0000000007</v>
      </c>
      <c r="S797" s="28">
        <f t="shared" si="150"/>
        <v>1005840.0000000012</v>
      </c>
      <c r="T797" s="28">
        <f t="shared" si="151"/>
        <v>1063040.0000000016</v>
      </c>
      <c r="U797" s="28">
        <f t="shared" si="152"/>
        <v>1086800.0000000014</v>
      </c>
      <c r="V797" s="28">
        <f t="shared" si="147"/>
        <v>1081520.0000000012</v>
      </c>
      <c r="W797" s="28">
        <f t="shared" si="142"/>
        <v>1152800.0000000014</v>
      </c>
      <c r="X797" s="28">
        <f t="shared" si="143"/>
        <v>1176560.0000000009</v>
      </c>
      <c r="Y797" s="28">
        <f t="shared" si="144"/>
        <v>1195920.0000000009</v>
      </c>
      <c r="Z797" s="203">
        <f t="shared" si="145"/>
        <v>9691440.0000000112</v>
      </c>
      <c r="AA797" s="239">
        <v>6.0874825042025078</v>
      </c>
      <c r="AB797" s="180">
        <v>6.3013004916407018</v>
      </c>
      <c r="AC797" s="36">
        <v>6.4862811847204531</v>
      </c>
      <c r="AD797" s="207">
        <v>5.6700000000000017</v>
      </c>
      <c r="AE797" s="173">
        <f t="shared" si="146"/>
        <v>498960.00000000017</v>
      </c>
    </row>
    <row r="798" spans="1:31" s="30" customFormat="1" ht="14.25" customHeight="1">
      <c r="A798" s="24">
        <v>5069</v>
      </c>
      <c r="B798" s="24" t="s">
        <v>826</v>
      </c>
      <c r="C798" s="25" t="s">
        <v>759</v>
      </c>
      <c r="D798" s="24" t="s">
        <v>27</v>
      </c>
      <c r="E798" s="191">
        <v>172.97</v>
      </c>
      <c r="F798" s="39">
        <v>175.46</v>
      </c>
      <c r="G798" s="192">
        <v>177.8</v>
      </c>
      <c r="H798" s="22">
        <v>2.4900000000000091</v>
      </c>
      <c r="I798" s="20">
        <v>0.12000000000000455</v>
      </c>
      <c r="J798" s="20">
        <v>3.0000000000001137E-2</v>
      </c>
      <c r="K798" s="20">
        <v>-3.0000000000001137E-2</v>
      </c>
      <c r="L798" s="20">
        <v>-2.8000000000000114</v>
      </c>
      <c r="M798" s="20">
        <v>0.38999999999998636</v>
      </c>
      <c r="N798" s="20">
        <v>8.0000000000040927E-2</v>
      </c>
      <c r="O798" s="27">
        <v>4.3299999999999841</v>
      </c>
      <c r="P798" s="198">
        <v>0.21999999999999886</v>
      </c>
      <c r="Q798" s="28">
        <f t="shared" si="148"/>
        <v>766920.00000000291</v>
      </c>
      <c r="R798" s="28">
        <f t="shared" si="149"/>
        <v>788040.00000000373</v>
      </c>
      <c r="S798" s="28">
        <f t="shared" si="150"/>
        <v>790680.00000000384</v>
      </c>
      <c r="T798" s="28">
        <f t="shared" si="151"/>
        <v>788040.00000000373</v>
      </c>
      <c r="U798" s="28">
        <f t="shared" si="152"/>
        <v>541640.00000000279</v>
      </c>
      <c r="V798" s="28">
        <f t="shared" si="147"/>
        <v>575960.00000000163</v>
      </c>
      <c r="W798" s="28">
        <f t="shared" si="142"/>
        <v>583000.00000000524</v>
      </c>
      <c r="X798" s="28">
        <f t="shared" si="143"/>
        <v>964040.00000000384</v>
      </c>
      <c r="Y798" s="28">
        <f t="shared" si="144"/>
        <v>983400.00000000373</v>
      </c>
      <c r="Z798" s="203">
        <f t="shared" si="145"/>
        <v>6781720.0000000317</v>
      </c>
      <c r="AA798" s="239">
        <v>9.9203367764210615</v>
      </c>
      <c r="AB798" s="180">
        <v>10.063145578949179</v>
      </c>
      <c r="AC798" s="36">
        <v>10.197351441565965</v>
      </c>
      <c r="AD798" s="207">
        <v>4.8300000000000125</v>
      </c>
      <c r="AE798" s="173">
        <f t="shared" si="146"/>
        <v>425040.00000000111</v>
      </c>
    </row>
    <row r="799" spans="1:31" s="30" customFormat="1" ht="14.25" customHeight="1">
      <c r="A799" s="24">
        <v>5070</v>
      </c>
      <c r="B799" s="24" t="s">
        <v>827</v>
      </c>
      <c r="C799" s="25" t="s">
        <v>759</v>
      </c>
      <c r="D799" s="24" t="s">
        <v>27</v>
      </c>
      <c r="E799" s="191">
        <v>76.66</v>
      </c>
      <c r="F799" s="39">
        <v>77.899999999999991</v>
      </c>
      <c r="G799" s="192">
        <v>78.8</v>
      </c>
      <c r="H799" s="22">
        <v>1.2399999999999949</v>
      </c>
      <c r="I799" s="20">
        <v>0.23000000000001819</v>
      </c>
      <c r="J799" s="20">
        <v>0</v>
      </c>
      <c r="K799" s="20">
        <v>6.9999999999993179E-2</v>
      </c>
      <c r="L799" s="20">
        <v>0</v>
      </c>
      <c r="M799" s="20">
        <v>0</v>
      </c>
      <c r="N799" s="20">
        <v>4.9999999999997158E-2</v>
      </c>
      <c r="O799" s="27">
        <v>0.29999999999999716</v>
      </c>
      <c r="P799" s="198">
        <v>0.25</v>
      </c>
      <c r="Q799" s="28">
        <f t="shared" si="148"/>
        <v>381919.99999999837</v>
      </c>
      <c r="R799" s="28">
        <f t="shared" si="149"/>
        <v>422400.00000000157</v>
      </c>
      <c r="S799" s="28">
        <f t="shared" si="150"/>
        <v>422400.00000000157</v>
      </c>
      <c r="T799" s="28">
        <f t="shared" si="151"/>
        <v>428560.00000000099</v>
      </c>
      <c r="U799" s="28">
        <f t="shared" si="152"/>
        <v>428560.00000000099</v>
      </c>
      <c r="V799" s="28">
        <f t="shared" si="147"/>
        <v>428560.00000000099</v>
      </c>
      <c r="W799" s="28">
        <f t="shared" si="142"/>
        <v>432960.00000000076</v>
      </c>
      <c r="X799" s="28">
        <f t="shared" si="143"/>
        <v>459360.00000000052</v>
      </c>
      <c r="Y799" s="28">
        <f t="shared" si="144"/>
        <v>481360.00000000052</v>
      </c>
      <c r="Z799" s="203">
        <f t="shared" si="145"/>
        <v>3886080.0000000065</v>
      </c>
      <c r="AA799" s="239">
        <v>5.3467804932485201</v>
      </c>
      <c r="AB799" s="180">
        <v>5.4332663765204767</v>
      </c>
      <c r="AC799" s="36">
        <v>5.4960383885727033</v>
      </c>
      <c r="AD799" s="207">
        <v>2.1400000000000006</v>
      </c>
      <c r="AE799" s="173">
        <f t="shared" si="146"/>
        <v>188320.00000000006</v>
      </c>
    </row>
    <row r="800" spans="1:31" s="30" customFormat="1" ht="14.25" customHeight="1">
      <c r="A800" s="24">
        <v>5071</v>
      </c>
      <c r="B800" s="24" t="s">
        <v>828</v>
      </c>
      <c r="C800" s="25" t="s">
        <v>759</v>
      </c>
      <c r="D800" s="24" t="s">
        <v>27</v>
      </c>
      <c r="E800" s="191">
        <v>47.95</v>
      </c>
      <c r="F800" s="39">
        <v>48.57</v>
      </c>
      <c r="G800" s="192">
        <v>48.38</v>
      </c>
      <c r="H800" s="22">
        <v>0.61999999999999744</v>
      </c>
      <c r="I800" s="20">
        <v>0</v>
      </c>
      <c r="J800" s="20">
        <v>-0.19999999999999574</v>
      </c>
      <c r="K800" s="20">
        <v>0</v>
      </c>
      <c r="L800" s="20">
        <v>0</v>
      </c>
      <c r="M800" s="20">
        <v>0</v>
      </c>
      <c r="N800" s="20">
        <v>0</v>
      </c>
      <c r="O800" s="27">
        <v>9.9999999999980105E-3</v>
      </c>
      <c r="P800" s="198">
        <v>0</v>
      </c>
      <c r="Q800" s="28">
        <f t="shared" si="148"/>
        <v>190959.99999999919</v>
      </c>
      <c r="R800" s="28">
        <f t="shared" si="149"/>
        <v>190959.99999999919</v>
      </c>
      <c r="S800" s="28">
        <f t="shared" si="150"/>
        <v>173359.99999999956</v>
      </c>
      <c r="T800" s="28">
        <f t="shared" si="151"/>
        <v>173359.99999999956</v>
      </c>
      <c r="U800" s="28">
        <f t="shared" si="152"/>
        <v>173359.99999999956</v>
      </c>
      <c r="V800" s="28">
        <f t="shared" si="147"/>
        <v>173359.99999999956</v>
      </c>
      <c r="W800" s="28">
        <f t="shared" si="142"/>
        <v>173359.99999999956</v>
      </c>
      <c r="X800" s="28">
        <f t="shared" si="143"/>
        <v>174239.99999999939</v>
      </c>
      <c r="Y800" s="28">
        <f t="shared" si="144"/>
        <v>174239.99999999939</v>
      </c>
      <c r="Z800" s="203">
        <f t="shared" si="145"/>
        <v>1597199.9999999946</v>
      </c>
      <c r="AA800" s="239">
        <v>6.9898978119214572</v>
      </c>
      <c r="AB800" s="180">
        <v>7.0802781381652791</v>
      </c>
      <c r="AC800" s="36">
        <v>7.0525809414131402</v>
      </c>
      <c r="AD800" s="207">
        <v>0.42999999999999977</v>
      </c>
      <c r="AE800" s="173">
        <f t="shared" si="146"/>
        <v>37839.999999999978</v>
      </c>
    </row>
    <row r="801" spans="1:31" s="30" customFormat="1" ht="14.25" customHeight="1">
      <c r="A801" s="24">
        <v>5072</v>
      </c>
      <c r="B801" s="24" t="s">
        <v>829</v>
      </c>
      <c r="C801" s="25" t="s">
        <v>759</v>
      </c>
      <c r="D801" s="24" t="s">
        <v>27</v>
      </c>
      <c r="E801" s="191">
        <v>27.69</v>
      </c>
      <c r="F801" s="39">
        <v>28.220000000000002</v>
      </c>
      <c r="G801" s="192">
        <v>28.36</v>
      </c>
      <c r="H801" s="22">
        <v>0.53000000000000114</v>
      </c>
      <c r="I801" s="20">
        <v>0</v>
      </c>
      <c r="J801" s="20">
        <v>7.9999999999998295E-2</v>
      </c>
      <c r="K801" s="20">
        <v>6.0000000000002274E-2</v>
      </c>
      <c r="L801" s="20">
        <v>0</v>
      </c>
      <c r="M801" s="20">
        <v>0</v>
      </c>
      <c r="N801" s="20">
        <v>0</v>
      </c>
      <c r="O801" s="27">
        <v>0</v>
      </c>
      <c r="P801" s="198">
        <v>0</v>
      </c>
      <c r="Q801" s="28">
        <f t="shared" si="148"/>
        <v>163240.00000000038</v>
      </c>
      <c r="R801" s="28">
        <f t="shared" si="149"/>
        <v>163240.00000000038</v>
      </c>
      <c r="S801" s="28">
        <f t="shared" si="150"/>
        <v>170280.00000000023</v>
      </c>
      <c r="T801" s="28">
        <f t="shared" si="151"/>
        <v>175560.00000000044</v>
      </c>
      <c r="U801" s="28">
        <f t="shared" si="152"/>
        <v>175560.00000000044</v>
      </c>
      <c r="V801" s="28">
        <f t="shared" si="147"/>
        <v>175560.00000000044</v>
      </c>
      <c r="W801" s="28">
        <f t="shared" si="142"/>
        <v>175560.00000000044</v>
      </c>
      <c r="X801" s="28">
        <f t="shared" si="143"/>
        <v>175560.00000000044</v>
      </c>
      <c r="Y801" s="28">
        <f t="shared" si="144"/>
        <v>175560.00000000044</v>
      </c>
      <c r="Z801" s="203">
        <f t="shared" si="145"/>
        <v>1550120.0000000037</v>
      </c>
      <c r="AA801" s="239">
        <v>3.2411742672534882</v>
      </c>
      <c r="AB801" s="180">
        <v>3.3032119112276428</v>
      </c>
      <c r="AC801" s="36">
        <v>3.3195992134094952</v>
      </c>
      <c r="AD801" s="207">
        <v>0.66999999999999815</v>
      </c>
      <c r="AE801" s="173">
        <f t="shared" si="146"/>
        <v>58959.99999999984</v>
      </c>
    </row>
    <row r="802" spans="1:31" s="30" customFormat="1" ht="14.25" customHeight="1">
      <c r="A802" s="24">
        <v>5073</v>
      </c>
      <c r="B802" s="24" t="s">
        <v>830</v>
      </c>
      <c r="C802" s="25" t="s">
        <v>759</v>
      </c>
      <c r="D802" s="24" t="s">
        <v>27</v>
      </c>
      <c r="E802" s="191">
        <v>59.51</v>
      </c>
      <c r="F802" s="39">
        <v>59.879999999999995</v>
      </c>
      <c r="G802" s="192">
        <v>60.02</v>
      </c>
      <c r="H802" s="22">
        <v>0.36999999999999744</v>
      </c>
      <c r="I802" s="20">
        <v>6.0000000000009379E-2</v>
      </c>
      <c r="J802" s="20">
        <v>5.9999999999995168E-2</v>
      </c>
      <c r="K802" s="20">
        <v>0</v>
      </c>
      <c r="L802" s="20">
        <v>2.0000000000003126E-2</v>
      </c>
      <c r="M802" s="20">
        <v>0</v>
      </c>
      <c r="N802" s="20">
        <v>0</v>
      </c>
      <c r="O802" s="27">
        <v>0</v>
      </c>
      <c r="P802" s="198">
        <v>0</v>
      </c>
      <c r="Q802" s="28">
        <f t="shared" si="148"/>
        <v>113959.9999999992</v>
      </c>
      <c r="R802" s="28">
        <f t="shared" si="149"/>
        <v>124520.00000000084</v>
      </c>
      <c r="S802" s="28">
        <f t="shared" si="150"/>
        <v>129800.00000000042</v>
      </c>
      <c r="T802" s="28">
        <f t="shared" si="151"/>
        <v>129800.00000000042</v>
      </c>
      <c r="U802" s="28">
        <f t="shared" si="152"/>
        <v>131560.0000000007</v>
      </c>
      <c r="V802" s="28">
        <f t="shared" si="147"/>
        <v>131560.0000000007</v>
      </c>
      <c r="W802" s="28">
        <f t="shared" si="142"/>
        <v>131560.0000000007</v>
      </c>
      <c r="X802" s="28">
        <f t="shared" si="143"/>
        <v>131560.0000000007</v>
      </c>
      <c r="Y802" s="28">
        <f t="shared" si="144"/>
        <v>131560.0000000007</v>
      </c>
      <c r="Z802" s="203">
        <f t="shared" si="145"/>
        <v>1155880.0000000044</v>
      </c>
      <c r="AA802" s="239">
        <v>4.1021858563855824</v>
      </c>
      <c r="AB802" s="180">
        <v>4.1276909608531112</v>
      </c>
      <c r="AC802" s="36">
        <v>4.1373415409219065</v>
      </c>
      <c r="AD802" s="207">
        <v>0.51000000000000512</v>
      </c>
      <c r="AE802" s="173">
        <f t="shared" si="146"/>
        <v>44880.000000000451</v>
      </c>
    </row>
    <row r="803" spans="1:31" s="30" customFormat="1" ht="14.25" customHeight="1">
      <c r="A803" s="24">
        <v>5074</v>
      </c>
      <c r="B803" s="24" t="s">
        <v>831</v>
      </c>
      <c r="C803" s="25" t="s">
        <v>759</v>
      </c>
      <c r="D803" s="24" t="s">
        <v>27</v>
      </c>
      <c r="E803" s="191">
        <v>45.52</v>
      </c>
      <c r="F803" s="39">
        <v>46.84</v>
      </c>
      <c r="G803" s="192">
        <v>47.6</v>
      </c>
      <c r="H803" s="22">
        <v>1.3200000000000003</v>
      </c>
      <c r="I803" s="20">
        <v>0</v>
      </c>
      <c r="J803" s="20">
        <v>0</v>
      </c>
      <c r="K803" s="20">
        <v>0</v>
      </c>
      <c r="L803" s="20">
        <v>3.9999999999999147E-2</v>
      </c>
      <c r="M803" s="20">
        <v>0.36999999999999744</v>
      </c>
      <c r="N803" s="20">
        <v>0</v>
      </c>
      <c r="O803" s="27">
        <v>0.17000000000000171</v>
      </c>
      <c r="P803" s="198">
        <v>0.17999999999999972</v>
      </c>
      <c r="Q803" s="28">
        <f t="shared" si="148"/>
        <v>406560.00000000006</v>
      </c>
      <c r="R803" s="28">
        <f t="shared" si="149"/>
        <v>406560.00000000006</v>
      </c>
      <c r="S803" s="28">
        <f t="shared" si="150"/>
        <v>406560.00000000006</v>
      </c>
      <c r="T803" s="28">
        <f t="shared" si="151"/>
        <v>406560.00000000006</v>
      </c>
      <c r="U803" s="28">
        <f t="shared" si="152"/>
        <v>410080</v>
      </c>
      <c r="V803" s="28">
        <f t="shared" si="147"/>
        <v>442639.99999999977</v>
      </c>
      <c r="W803" s="28">
        <f t="shared" ref="W803:W834" si="153">V803+(N803*88000)</f>
        <v>442639.99999999977</v>
      </c>
      <c r="X803" s="28">
        <f t="shared" ref="X803:X834" si="154">W803+(O803*88000)</f>
        <v>457599.99999999994</v>
      </c>
      <c r="Y803" s="28">
        <f t="shared" ref="Y803:Y834" si="155">X803+(P803*88000)</f>
        <v>473439.99999999994</v>
      </c>
      <c r="Z803" s="203">
        <f t="shared" si="145"/>
        <v>3852640</v>
      </c>
      <c r="AA803" s="239">
        <v>6.855524932604407</v>
      </c>
      <c r="AB803" s="180">
        <v>7.054323107275712</v>
      </c>
      <c r="AC803" s="36">
        <v>7.1687826623894946</v>
      </c>
      <c r="AD803" s="207">
        <v>2.0799999999999983</v>
      </c>
      <c r="AE803" s="173">
        <f t="shared" si="146"/>
        <v>183039.99999999985</v>
      </c>
    </row>
    <row r="804" spans="1:31" s="30" customFormat="1" ht="14.25" customHeight="1">
      <c r="A804" s="24">
        <v>5075</v>
      </c>
      <c r="B804" s="24" t="s">
        <v>832</v>
      </c>
      <c r="C804" s="25" t="s">
        <v>759</v>
      </c>
      <c r="D804" s="24" t="s">
        <v>27</v>
      </c>
      <c r="E804" s="191">
        <v>69.739999999999995</v>
      </c>
      <c r="F804" s="39">
        <v>70.209999999999994</v>
      </c>
      <c r="G804" s="192">
        <v>72.52</v>
      </c>
      <c r="H804" s="22">
        <v>0.46999999999999886</v>
      </c>
      <c r="I804" s="20">
        <v>0.23000000000001819</v>
      </c>
      <c r="J804" s="20">
        <v>5.9999999999988063E-2</v>
      </c>
      <c r="K804" s="20">
        <v>0.48999999999999488</v>
      </c>
      <c r="L804" s="20">
        <v>0.98999999999999488</v>
      </c>
      <c r="M804" s="20">
        <v>8.0000000000012506E-2</v>
      </c>
      <c r="N804" s="20">
        <v>3.0000000000001137E-2</v>
      </c>
      <c r="O804" s="27">
        <v>3.0000000000001137E-2</v>
      </c>
      <c r="P804" s="198">
        <v>0.39999999999999147</v>
      </c>
      <c r="Q804" s="28">
        <f t="shared" si="148"/>
        <v>144759.99999999965</v>
      </c>
      <c r="R804" s="28">
        <f t="shared" si="149"/>
        <v>185240.00000000285</v>
      </c>
      <c r="S804" s="28">
        <f t="shared" si="150"/>
        <v>190520.0000000018</v>
      </c>
      <c r="T804" s="28">
        <f t="shared" si="151"/>
        <v>233640.00000000134</v>
      </c>
      <c r="U804" s="28">
        <f t="shared" si="152"/>
        <v>320760.00000000087</v>
      </c>
      <c r="V804" s="28">
        <f t="shared" si="147"/>
        <v>327800.00000000198</v>
      </c>
      <c r="W804" s="28">
        <f t="shared" si="153"/>
        <v>330440.0000000021</v>
      </c>
      <c r="X804" s="28">
        <f t="shared" si="154"/>
        <v>333080.00000000221</v>
      </c>
      <c r="Y804" s="28">
        <f t="shared" si="155"/>
        <v>368280.00000000146</v>
      </c>
      <c r="Z804" s="203">
        <f t="shared" si="145"/>
        <v>2434520.000000014</v>
      </c>
      <c r="AA804" s="239">
        <v>6.8731028501596558</v>
      </c>
      <c r="AB804" s="180">
        <v>6.9194228722355806</v>
      </c>
      <c r="AC804" s="36">
        <v>7.1470808530768313</v>
      </c>
      <c r="AD804" s="207">
        <v>2.7800000000000011</v>
      </c>
      <c r="AE804" s="173">
        <f t="shared" si="146"/>
        <v>244640.00000000009</v>
      </c>
    </row>
    <row r="805" spans="1:31" s="30" customFormat="1" ht="14.25" customHeight="1">
      <c r="A805" s="24">
        <v>5076</v>
      </c>
      <c r="B805" s="24" t="s">
        <v>833</v>
      </c>
      <c r="C805" s="25" t="s">
        <v>759</v>
      </c>
      <c r="D805" s="24" t="s">
        <v>27</v>
      </c>
      <c r="E805" s="191">
        <v>135.84</v>
      </c>
      <c r="F805" s="39">
        <v>140.17000000000002</v>
      </c>
      <c r="G805" s="192">
        <v>146.75</v>
      </c>
      <c r="H805" s="22">
        <v>4.3300000000000125</v>
      </c>
      <c r="I805" s="20">
        <v>0.31000000000000227</v>
      </c>
      <c r="J805" s="20">
        <v>0</v>
      </c>
      <c r="K805" s="20">
        <v>0.8200000000000216</v>
      </c>
      <c r="L805" s="20">
        <v>6.0000000000002274E-2</v>
      </c>
      <c r="M805" s="20">
        <v>2.1399999999999864</v>
      </c>
      <c r="N805" s="20">
        <v>0</v>
      </c>
      <c r="O805" s="27">
        <v>1.1500000000000057</v>
      </c>
      <c r="P805" s="198">
        <v>2.0999999999999943</v>
      </c>
      <c r="Q805" s="28">
        <f t="shared" si="148"/>
        <v>1333640.0000000037</v>
      </c>
      <c r="R805" s="28">
        <f t="shared" si="149"/>
        <v>1388200.0000000042</v>
      </c>
      <c r="S805" s="28">
        <f t="shared" si="150"/>
        <v>1388200.0000000042</v>
      </c>
      <c r="T805" s="28">
        <f t="shared" si="151"/>
        <v>1460360.0000000061</v>
      </c>
      <c r="U805" s="28">
        <f t="shared" si="152"/>
        <v>1465640.0000000063</v>
      </c>
      <c r="V805" s="28">
        <f t="shared" si="147"/>
        <v>1653960.0000000051</v>
      </c>
      <c r="W805" s="28">
        <f t="shared" si="153"/>
        <v>1653960.0000000051</v>
      </c>
      <c r="X805" s="28">
        <f t="shared" si="154"/>
        <v>1755160.0000000056</v>
      </c>
      <c r="Y805" s="28">
        <f t="shared" si="155"/>
        <v>1939960.0000000051</v>
      </c>
      <c r="Z805" s="203">
        <f t="shared" si="145"/>
        <v>14039080.000000047</v>
      </c>
      <c r="AA805" s="239">
        <v>8.8034581310797595</v>
      </c>
      <c r="AB805" s="180">
        <v>9.0840748397633231</v>
      </c>
      <c r="AC805" s="36">
        <v>9.5105085448759912</v>
      </c>
      <c r="AD805" s="207">
        <v>10.909999999999997</v>
      </c>
      <c r="AE805" s="173">
        <f t="shared" si="146"/>
        <v>960079.99999999965</v>
      </c>
    </row>
    <row r="806" spans="1:31" s="30" customFormat="1" ht="14.25" customHeight="1">
      <c r="A806" s="24">
        <v>5077</v>
      </c>
      <c r="B806" s="24" t="s">
        <v>834</v>
      </c>
      <c r="C806" s="25" t="s">
        <v>759</v>
      </c>
      <c r="D806" s="24" t="s">
        <v>27</v>
      </c>
      <c r="E806" s="191">
        <v>62.800000000000004</v>
      </c>
      <c r="F806" s="39">
        <v>63.81</v>
      </c>
      <c r="G806" s="192">
        <v>63.63</v>
      </c>
      <c r="H806" s="22">
        <v>1.009999999999998</v>
      </c>
      <c r="I806" s="20">
        <v>3.0000000000001137E-2</v>
      </c>
      <c r="J806" s="20">
        <v>0</v>
      </c>
      <c r="K806" s="20">
        <v>0.14999999999999858</v>
      </c>
      <c r="L806" s="20">
        <v>-0.37999999999999545</v>
      </c>
      <c r="M806" s="20">
        <v>1.9999999999996021E-2</v>
      </c>
      <c r="N806" s="20">
        <v>0</v>
      </c>
      <c r="O806" s="27">
        <v>0</v>
      </c>
      <c r="P806" s="198">
        <v>0</v>
      </c>
      <c r="Q806" s="28">
        <f t="shared" si="148"/>
        <v>311079.99999999942</v>
      </c>
      <c r="R806" s="28">
        <f t="shared" si="149"/>
        <v>316359.99999999959</v>
      </c>
      <c r="S806" s="28">
        <f t="shared" si="150"/>
        <v>316359.99999999959</v>
      </c>
      <c r="T806" s="28">
        <f t="shared" si="151"/>
        <v>329559.99999999948</v>
      </c>
      <c r="U806" s="28">
        <f t="shared" si="152"/>
        <v>296119.99999999988</v>
      </c>
      <c r="V806" s="28">
        <f t="shared" si="147"/>
        <v>297879.99999999953</v>
      </c>
      <c r="W806" s="28">
        <f t="shared" si="153"/>
        <v>297879.99999999953</v>
      </c>
      <c r="X806" s="28">
        <f t="shared" si="154"/>
        <v>297879.99999999953</v>
      </c>
      <c r="Y806" s="28">
        <f t="shared" si="155"/>
        <v>297879.99999999953</v>
      </c>
      <c r="Z806" s="203">
        <f t="shared" si="145"/>
        <v>2760999.9999999963</v>
      </c>
      <c r="AA806" s="239">
        <v>3.8983692649587507</v>
      </c>
      <c r="AB806" s="180">
        <v>3.9610659681053804</v>
      </c>
      <c r="AC806" s="36">
        <v>3.9498922982376636</v>
      </c>
      <c r="AD806" s="207">
        <v>0.82999999999999829</v>
      </c>
      <c r="AE806" s="173">
        <f t="shared" si="146"/>
        <v>73039.999999999854</v>
      </c>
    </row>
    <row r="807" spans="1:31" s="30" customFormat="1" ht="14.25" customHeight="1">
      <c r="A807" s="24">
        <v>5080</v>
      </c>
      <c r="B807" s="24" t="s">
        <v>835</v>
      </c>
      <c r="C807" s="25" t="s">
        <v>759</v>
      </c>
      <c r="D807" s="24" t="s">
        <v>27</v>
      </c>
      <c r="E807" s="191">
        <v>334.91</v>
      </c>
      <c r="F807" s="39">
        <v>345.51000000000005</v>
      </c>
      <c r="G807" s="192">
        <v>362.34999999999997</v>
      </c>
      <c r="H807" s="22">
        <v>10.600000000000023</v>
      </c>
      <c r="I807" s="20">
        <v>0.99999999999994316</v>
      </c>
      <c r="J807" s="20">
        <v>0.10000000000002274</v>
      </c>
      <c r="K807" s="20">
        <v>0.6099999999999568</v>
      </c>
      <c r="L807" s="20">
        <v>1.3400000000000318</v>
      </c>
      <c r="M807" s="20">
        <v>1.0699999999999932</v>
      </c>
      <c r="N807" s="20">
        <v>3.6200000000000614</v>
      </c>
      <c r="O807" s="27">
        <v>5.8599999999999568</v>
      </c>
      <c r="P807" s="198">
        <v>3.2399999999999523</v>
      </c>
      <c r="Q807" s="28">
        <f t="shared" si="148"/>
        <v>3264800.000000007</v>
      </c>
      <c r="R807" s="28">
        <f t="shared" si="149"/>
        <v>3440799.9999999972</v>
      </c>
      <c r="S807" s="28">
        <f t="shared" si="150"/>
        <v>3449599.9999999991</v>
      </c>
      <c r="T807" s="28">
        <f t="shared" si="151"/>
        <v>3503279.9999999953</v>
      </c>
      <c r="U807" s="28">
        <f t="shared" si="152"/>
        <v>3621199.9999999981</v>
      </c>
      <c r="V807" s="28">
        <f t="shared" si="147"/>
        <v>3715359.9999999977</v>
      </c>
      <c r="W807" s="28">
        <f t="shared" si="153"/>
        <v>4033920.0000000033</v>
      </c>
      <c r="X807" s="28">
        <f t="shared" si="154"/>
        <v>4549599.9999999991</v>
      </c>
      <c r="Y807" s="28">
        <f t="shared" si="155"/>
        <v>4834719.9999999944</v>
      </c>
      <c r="Z807" s="203">
        <f t="shared" si="145"/>
        <v>34413279.999999993</v>
      </c>
      <c r="AA807" s="239">
        <v>11.021380642571074</v>
      </c>
      <c r="AB807" s="180">
        <v>11.3702105813942</v>
      </c>
      <c r="AC807" s="36">
        <v>11.924389465335848</v>
      </c>
      <c r="AD807" s="207">
        <v>27.439999999999941</v>
      </c>
      <c r="AE807" s="173">
        <f t="shared" si="146"/>
        <v>2414719.9999999949</v>
      </c>
    </row>
    <row r="808" spans="1:31" s="30" customFormat="1" ht="14.25" customHeight="1">
      <c r="A808" s="24">
        <v>5081</v>
      </c>
      <c r="B808" s="24" t="s">
        <v>836</v>
      </c>
      <c r="C808" s="25" t="s">
        <v>759</v>
      </c>
      <c r="D808" s="24" t="s">
        <v>27</v>
      </c>
      <c r="E808" s="191">
        <v>10.74</v>
      </c>
      <c r="F808" s="39">
        <v>10.74</v>
      </c>
      <c r="G808" s="192">
        <v>10.74</v>
      </c>
      <c r="H808" s="22">
        <v>0</v>
      </c>
      <c r="I808" s="20">
        <v>0</v>
      </c>
      <c r="J808" s="20">
        <v>0</v>
      </c>
      <c r="K808" s="20">
        <v>0</v>
      </c>
      <c r="L808" s="20">
        <v>0</v>
      </c>
      <c r="M808" s="20">
        <v>0</v>
      </c>
      <c r="N808" s="20">
        <v>0</v>
      </c>
      <c r="O808" s="27">
        <v>0</v>
      </c>
      <c r="P808" s="198">
        <v>0</v>
      </c>
      <c r="Q808" s="28">
        <f t="shared" si="148"/>
        <v>0</v>
      </c>
      <c r="R808" s="28">
        <f t="shared" si="149"/>
        <v>0</v>
      </c>
      <c r="S808" s="28">
        <f t="shared" si="150"/>
        <v>0</v>
      </c>
      <c r="T808" s="28">
        <f t="shared" si="151"/>
        <v>0</v>
      </c>
      <c r="U808" s="28">
        <f t="shared" si="152"/>
        <v>0</v>
      </c>
      <c r="V808" s="28">
        <f t="shared" si="147"/>
        <v>0</v>
      </c>
      <c r="W808" s="28">
        <f t="shared" si="153"/>
        <v>0</v>
      </c>
      <c r="X808" s="28">
        <f t="shared" si="154"/>
        <v>0</v>
      </c>
      <c r="Y808" s="28">
        <f t="shared" si="155"/>
        <v>0</v>
      </c>
      <c r="Z808" s="203">
        <f t="shared" si="145"/>
        <v>0</v>
      </c>
      <c r="AA808" s="239">
        <v>1.910114357870774</v>
      </c>
      <c r="AB808" s="180">
        <v>1.910114357870774</v>
      </c>
      <c r="AC808" s="36">
        <v>1.910114357870774</v>
      </c>
      <c r="AD808" s="207">
        <v>0</v>
      </c>
      <c r="AE808" s="173">
        <f t="shared" si="146"/>
        <v>0</v>
      </c>
    </row>
    <row r="809" spans="1:31" s="30" customFormat="1" ht="14.25" customHeight="1">
      <c r="A809" s="24">
        <v>5082</v>
      </c>
      <c r="B809" s="24" t="s">
        <v>837</v>
      </c>
      <c r="C809" s="25" t="s">
        <v>759</v>
      </c>
      <c r="D809" s="24" t="s">
        <v>27</v>
      </c>
      <c r="E809" s="191">
        <v>43.410000000000004</v>
      </c>
      <c r="F809" s="39">
        <v>43.71</v>
      </c>
      <c r="G809" s="192">
        <v>43.71</v>
      </c>
      <c r="H809" s="22">
        <v>0.29999999999999716</v>
      </c>
      <c r="I809" s="20">
        <v>0</v>
      </c>
      <c r="J809" s="20">
        <v>0</v>
      </c>
      <c r="K809" s="20">
        <v>0</v>
      </c>
      <c r="L809" s="20">
        <v>0</v>
      </c>
      <c r="M809" s="20">
        <v>0</v>
      </c>
      <c r="N809" s="20">
        <v>0</v>
      </c>
      <c r="O809" s="27">
        <v>0</v>
      </c>
      <c r="P809" s="198">
        <v>0</v>
      </c>
      <c r="Q809" s="28">
        <f t="shared" si="148"/>
        <v>92399.999999999098</v>
      </c>
      <c r="R809" s="28">
        <f t="shared" si="149"/>
        <v>92399.999999999098</v>
      </c>
      <c r="S809" s="28">
        <f t="shared" si="150"/>
        <v>92399.999999999098</v>
      </c>
      <c r="T809" s="28">
        <f t="shared" si="151"/>
        <v>92399.999999999098</v>
      </c>
      <c r="U809" s="28">
        <f t="shared" si="152"/>
        <v>92399.999999999098</v>
      </c>
      <c r="V809" s="28">
        <f t="shared" si="147"/>
        <v>92399.999999999098</v>
      </c>
      <c r="W809" s="28">
        <f t="shared" si="153"/>
        <v>92399.999999999098</v>
      </c>
      <c r="X809" s="28">
        <f t="shared" si="154"/>
        <v>92399.999999999098</v>
      </c>
      <c r="Y809" s="28">
        <f t="shared" si="155"/>
        <v>92399.999999999098</v>
      </c>
      <c r="Z809" s="203">
        <f t="shared" si="145"/>
        <v>831599.99999999173</v>
      </c>
      <c r="AA809" s="239">
        <v>3.6069796427087666</v>
      </c>
      <c r="AB809" s="180">
        <v>3.6319069380972167</v>
      </c>
      <c r="AC809" s="36">
        <v>3.6319069380972167</v>
      </c>
      <c r="AD809" s="207">
        <v>0.29999999999999716</v>
      </c>
      <c r="AE809" s="173">
        <f t="shared" si="146"/>
        <v>26399.999999999749</v>
      </c>
    </row>
    <row r="810" spans="1:31" s="30" customFormat="1" ht="14.25" customHeight="1">
      <c r="A810" s="24">
        <v>5083</v>
      </c>
      <c r="B810" s="24" t="s">
        <v>838</v>
      </c>
      <c r="C810" s="25" t="s">
        <v>759</v>
      </c>
      <c r="D810" s="24" t="s">
        <v>27</v>
      </c>
      <c r="E810" s="191">
        <v>42.77</v>
      </c>
      <c r="F810" s="39">
        <v>43.110000000000007</v>
      </c>
      <c r="G810" s="192">
        <v>43.39</v>
      </c>
      <c r="H810" s="22">
        <v>0.34000000000000341</v>
      </c>
      <c r="I810" s="20">
        <v>4.9999999999990052E-2</v>
      </c>
      <c r="J810" s="20">
        <v>0</v>
      </c>
      <c r="K810" s="20">
        <v>0</v>
      </c>
      <c r="L810" s="20">
        <v>0</v>
      </c>
      <c r="M810" s="20">
        <v>0</v>
      </c>
      <c r="N810" s="20">
        <v>0</v>
      </c>
      <c r="O810" s="27">
        <v>0.13000000000000256</v>
      </c>
      <c r="P810" s="198">
        <v>9.9999999999994316E-2</v>
      </c>
      <c r="Q810" s="28">
        <f t="shared" si="148"/>
        <v>104720.00000000103</v>
      </c>
      <c r="R810" s="28">
        <f t="shared" si="149"/>
        <v>113519.99999999929</v>
      </c>
      <c r="S810" s="28">
        <f t="shared" si="150"/>
        <v>113519.99999999929</v>
      </c>
      <c r="T810" s="28">
        <f t="shared" si="151"/>
        <v>113519.99999999929</v>
      </c>
      <c r="U810" s="28">
        <f t="shared" si="152"/>
        <v>113519.99999999929</v>
      </c>
      <c r="V810" s="28">
        <f t="shared" si="147"/>
        <v>113519.99999999929</v>
      </c>
      <c r="W810" s="28">
        <f t="shared" si="153"/>
        <v>113519.99999999929</v>
      </c>
      <c r="X810" s="28">
        <f t="shared" si="154"/>
        <v>124959.99999999951</v>
      </c>
      <c r="Y810" s="28">
        <f t="shared" si="155"/>
        <v>133759.99999999901</v>
      </c>
      <c r="Z810" s="203">
        <f t="shared" si="145"/>
        <v>1044559.9999999953</v>
      </c>
      <c r="AA810" s="239">
        <v>4.4693146075634553</v>
      </c>
      <c r="AB810" s="180">
        <v>4.504843412019186</v>
      </c>
      <c r="AC810" s="36">
        <v>4.5341024274533162</v>
      </c>
      <c r="AD810" s="207">
        <v>0.61999999999999744</v>
      </c>
      <c r="AE810" s="173">
        <f t="shared" si="146"/>
        <v>54559.999999999774</v>
      </c>
    </row>
    <row r="811" spans="1:31" s="30" customFormat="1" ht="14.25" customHeight="1">
      <c r="A811" s="24">
        <v>5084</v>
      </c>
      <c r="B811" s="24" t="s">
        <v>839</v>
      </c>
      <c r="C811" s="25" t="s">
        <v>759</v>
      </c>
      <c r="D811" s="24" t="s">
        <v>27</v>
      </c>
      <c r="E811" s="191">
        <v>46.06</v>
      </c>
      <c r="F811" s="39">
        <v>46.11</v>
      </c>
      <c r="G811" s="192">
        <v>46.31</v>
      </c>
      <c r="H811" s="22">
        <v>4.9999999999997158E-2</v>
      </c>
      <c r="I811" s="20">
        <v>0</v>
      </c>
      <c r="J811" s="20">
        <v>-7.9999999999998295E-2</v>
      </c>
      <c r="K811" s="20">
        <v>0.28000000000000114</v>
      </c>
      <c r="L811" s="20">
        <v>0</v>
      </c>
      <c r="M811" s="20">
        <v>0</v>
      </c>
      <c r="N811" s="20">
        <v>0</v>
      </c>
      <c r="O811" s="27">
        <v>0</v>
      </c>
      <c r="P811" s="198">
        <v>0</v>
      </c>
      <c r="Q811" s="28">
        <f t="shared" si="148"/>
        <v>15399.999999999123</v>
      </c>
      <c r="R811" s="28">
        <f t="shared" si="149"/>
        <v>15399.999999999123</v>
      </c>
      <c r="S811" s="28">
        <f t="shared" si="150"/>
        <v>8359.9999999992724</v>
      </c>
      <c r="T811" s="28">
        <f t="shared" si="151"/>
        <v>32999.999999999374</v>
      </c>
      <c r="U811" s="28">
        <f t="shared" si="152"/>
        <v>32999.999999999374</v>
      </c>
      <c r="V811" s="28">
        <f t="shared" si="147"/>
        <v>32999.999999999374</v>
      </c>
      <c r="W811" s="28">
        <f t="shared" si="153"/>
        <v>32999.999999999374</v>
      </c>
      <c r="X811" s="28">
        <f t="shared" si="154"/>
        <v>32999.999999999374</v>
      </c>
      <c r="Y811" s="28">
        <f t="shared" si="155"/>
        <v>32999.999999999374</v>
      </c>
      <c r="Z811" s="203">
        <f t="shared" si="145"/>
        <v>237159.99999999371</v>
      </c>
      <c r="AA811" s="239">
        <v>5.1138003774841785</v>
      </c>
      <c r="AB811" s="180">
        <v>5.1193516154102365</v>
      </c>
      <c r="AC811" s="36">
        <v>5.1415565671144661</v>
      </c>
      <c r="AD811" s="207">
        <v>0.25</v>
      </c>
      <c r="AE811" s="173">
        <f t="shared" si="146"/>
        <v>22000</v>
      </c>
    </row>
    <row r="812" spans="1:31" s="30" customFormat="1" ht="14.25" customHeight="1">
      <c r="A812" s="24">
        <v>5085</v>
      </c>
      <c r="B812" s="24" t="s">
        <v>840</v>
      </c>
      <c r="C812" s="25" t="s">
        <v>759</v>
      </c>
      <c r="D812" s="24" t="s">
        <v>27</v>
      </c>
      <c r="E812" s="191">
        <v>17.420000000000002</v>
      </c>
      <c r="F812" s="39">
        <v>17.73</v>
      </c>
      <c r="G812" s="192">
        <v>17.73</v>
      </c>
      <c r="H812" s="22">
        <v>0.30999999999999872</v>
      </c>
      <c r="I812" s="20">
        <v>0</v>
      </c>
      <c r="J812" s="20">
        <v>0</v>
      </c>
      <c r="K812" s="20">
        <v>0</v>
      </c>
      <c r="L812" s="20">
        <v>0</v>
      </c>
      <c r="M812" s="20">
        <v>0</v>
      </c>
      <c r="N812" s="20">
        <v>0</v>
      </c>
      <c r="O812" s="27">
        <v>0</v>
      </c>
      <c r="P812" s="198">
        <v>0</v>
      </c>
      <c r="Q812" s="28">
        <f t="shared" si="148"/>
        <v>95479.999999999593</v>
      </c>
      <c r="R812" s="28">
        <f t="shared" si="149"/>
        <v>95479.999999999593</v>
      </c>
      <c r="S812" s="28">
        <f t="shared" si="150"/>
        <v>95479.999999999593</v>
      </c>
      <c r="T812" s="28">
        <f t="shared" si="151"/>
        <v>95479.999999999593</v>
      </c>
      <c r="U812" s="28">
        <f t="shared" si="152"/>
        <v>95479.999999999593</v>
      </c>
      <c r="V812" s="28">
        <f t="shared" si="147"/>
        <v>95479.999999999593</v>
      </c>
      <c r="W812" s="28">
        <f t="shared" si="153"/>
        <v>95479.999999999593</v>
      </c>
      <c r="X812" s="28">
        <f t="shared" si="154"/>
        <v>95479.999999999593</v>
      </c>
      <c r="Y812" s="28">
        <f t="shared" si="155"/>
        <v>95479.999999999593</v>
      </c>
      <c r="Z812" s="203">
        <f t="shared" si="145"/>
        <v>859319.99999999627</v>
      </c>
      <c r="AA812" s="239">
        <v>4.2652171783947903</v>
      </c>
      <c r="AB812" s="180">
        <v>4.341119435874834</v>
      </c>
      <c r="AC812" s="36">
        <v>4.341119435874834</v>
      </c>
      <c r="AD812" s="207">
        <v>0.30999999999999872</v>
      </c>
      <c r="AE812" s="173">
        <f t="shared" si="146"/>
        <v>27279.999999999887</v>
      </c>
    </row>
    <row r="813" spans="1:31" s="30" customFormat="1" ht="14.25" customHeight="1">
      <c r="A813" s="24">
        <v>5086</v>
      </c>
      <c r="B813" s="24" t="s">
        <v>841</v>
      </c>
      <c r="C813" s="25" t="s">
        <v>759</v>
      </c>
      <c r="D813" s="24" t="s">
        <v>27</v>
      </c>
      <c r="E813" s="191">
        <v>54.7</v>
      </c>
      <c r="F813" s="39">
        <v>54.77</v>
      </c>
      <c r="G813" s="192">
        <v>55.300000000000004</v>
      </c>
      <c r="H813" s="22">
        <v>7.0000000000000284E-2</v>
      </c>
      <c r="I813" s="20">
        <v>0</v>
      </c>
      <c r="J813" s="20">
        <v>0.10999999999999943</v>
      </c>
      <c r="K813" s="20">
        <v>0.42000000000000171</v>
      </c>
      <c r="L813" s="20">
        <v>0</v>
      </c>
      <c r="M813" s="20">
        <v>0</v>
      </c>
      <c r="N813" s="20">
        <v>0</v>
      </c>
      <c r="O813" s="27">
        <v>0</v>
      </c>
      <c r="P813" s="198">
        <v>0</v>
      </c>
      <c r="Q813" s="28">
        <f t="shared" si="148"/>
        <v>21560.000000000087</v>
      </c>
      <c r="R813" s="28">
        <f t="shared" si="149"/>
        <v>21560.000000000087</v>
      </c>
      <c r="S813" s="28">
        <f t="shared" si="150"/>
        <v>31240.000000000036</v>
      </c>
      <c r="T813" s="28">
        <f t="shared" si="151"/>
        <v>68200.000000000189</v>
      </c>
      <c r="U813" s="28">
        <f t="shared" si="152"/>
        <v>68200.000000000189</v>
      </c>
      <c r="V813" s="28">
        <f t="shared" si="147"/>
        <v>68200.000000000189</v>
      </c>
      <c r="W813" s="28">
        <f t="shared" si="153"/>
        <v>68200.000000000189</v>
      </c>
      <c r="X813" s="28">
        <f t="shared" si="154"/>
        <v>68200.000000000189</v>
      </c>
      <c r="Y813" s="28">
        <f t="shared" si="155"/>
        <v>68200.000000000189</v>
      </c>
      <c r="Z813" s="203">
        <f t="shared" si="145"/>
        <v>483560.00000000128</v>
      </c>
      <c r="AA813" s="239">
        <v>4.9585728012763566</v>
      </c>
      <c r="AB813" s="180">
        <v>4.9649183240567831</v>
      </c>
      <c r="AC813" s="36">
        <v>5.0129629965371585</v>
      </c>
      <c r="AD813" s="207">
        <v>0.60000000000000142</v>
      </c>
      <c r="AE813" s="173">
        <f t="shared" si="146"/>
        <v>52800.000000000124</v>
      </c>
    </row>
    <row r="814" spans="1:31" s="30" customFormat="1" ht="14.25" customHeight="1">
      <c r="A814" s="24">
        <v>5087</v>
      </c>
      <c r="B814" s="24" t="s">
        <v>842</v>
      </c>
      <c r="C814" s="25" t="s">
        <v>759</v>
      </c>
      <c r="D814" s="24" t="s">
        <v>27</v>
      </c>
      <c r="E814" s="191">
        <v>103.95</v>
      </c>
      <c r="F814" s="39">
        <v>106.46000000000001</v>
      </c>
      <c r="G814" s="192">
        <v>106.7</v>
      </c>
      <c r="H814" s="22">
        <v>2.5100000000000051</v>
      </c>
      <c r="I814" s="20">
        <v>0.43999999999999773</v>
      </c>
      <c r="J814" s="20">
        <v>0</v>
      </c>
      <c r="K814" s="20">
        <v>1.0000000000005116E-2</v>
      </c>
      <c r="L814" s="20">
        <v>-0.26000000000000512</v>
      </c>
      <c r="M814" s="20">
        <v>-1.230000000000004</v>
      </c>
      <c r="N814" s="20">
        <v>0</v>
      </c>
      <c r="O814" s="27">
        <v>1.2800000000000011</v>
      </c>
      <c r="P814" s="198">
        <v>0</v>
      </c>
      <c r="Q814" s="28">
        <f t="shared" si="148"/>
        <v>773080.00000000163</v>
      </c>
      <c r="R814" s="28">
        <f t="shared" si="149"/>
        <v>850520.00000000128</v>
      </c>
      <c r="S814" s="28">
        <f t="shared" si="150"/>
        <v>850520.00000000128</v>
      </c>
      <c r="T814" s="28">
        <f t="shared" si="151"/>
        <v>851400.00000000175</v>
      </c>
      <c r="U814" s="28">
        <f t="shared" si="152"/>
        <v>828520.00000000128</v>
      </c>
      <c r="V814" s="28">
        <f t="shared" si="147"/>
        <v>720280.00000000093</v>
      </c>
      <c r="W814" s="28">
        <f t="shared" si="153"/>
        <v>720280.00000000093</v>
      </c>
      <c r="X814" s="28">
        <f t="shared" si="154"/>
        <v>832920.00000000105</v>
      </c>
      <c r="Y814" s="28">
        <f t="shared" si="155"/>
        <v>832920.00000000105</v>
      </c>
      <c r="Z814" s="203">
        <f t="shared" si="145"/>
        <v>7260440.0000000112</v>
      </c>
      <c r="AA814" s="239">
        <v>9.4397021431165999</v>
      </c>
      <c r="AB814" s="180">
        <v>9.6676353069378855</v>
      </c>
      <c r="AC814" s="36">
        <v>9.6894297130403189</v>
      </c>
      <c r="AD814" s="207">
        <v>2.75</v>
      </c>
      <c r="AE814" s="173">
        <f t="shared" si="146"/>
        <v>242000</v>
      </c>
    </row>
    <row r="815" spans="1:31" s="30" customFormat="1" ht="14.25" customHeight="1">
      <c r="A815" s="24">
        <v>5088</v>
      </c>
      <c r="B815" s="24" t="s">
        <v>843</v>
      </c>
      <c r="C815" s="25" t="s">
        <v>759</v>
      </c>
      <c r="D815" s="24" t="s">
        <v>27</v>
      </c>
      <c r="E815" s="191">
        <v>14.92</v>
      </c>
      <c r="F815" s="39">
        <v>16.86</v>
      </c>
      <c r="G815" s="192">
        <v>16.87</v>
      </c>
      <c r="H815" s="22">
        <v>1.9399999999999995</v>
      </c>
      <c r="I815" s="20">
        <v>0</v>
      </c>
      <c r="J815" s="20">
        <v>0</v>
      </c>
      <c r="K815" s="20">
        <v>1.0000000000001563E-2</v>
      </c>
      <c r="L815" s="20">
        <v>0</v>
      </c>
      <c r="M815" s="20">
        <v>0</v>
      </c>
      <c r="N815" s="20">
        <v>0</v>
      </c>
      <c r="O815" s="27">
        <v>0</v>
      </c>
      <c r="P815" s="198">
        <v>0</v>
      </c>
      <c r="Q815" s="28">
        <f t="shared" si="148"/>
        <v>597519.99999999988</v>
      </c>
      <c r="R815" s="28">
        <f t="shared" si="149"/>
        <v>597519.99999999988</v>
      </c>
      <c r="S815" s="28">
        <f t="shared" si="150"/>
        <v>597519.99999999988</v>
      </c>
      <c r="T815" s="28">
        <f t="shared" si="151"/>
        <v>598400</v>
      </c>
      <c r="U815" s="28">
        <f t="shared" si="152"/>
        <v>598400</v>
      </c>
      <c r="V815" s="28">
        <f t="shared" ref="V815:V846" si="156">U815+(M815*88000)</f>
        <v>598400</v>
      </c>
      <c r="W815" s="28">
        <f t="shared" si="153"/>
        <v>598400</v>
      </c>
      <c r="X815" s="28">
        <f t="shared" si="154"/>
        <v>598400</v>
      </c>
      <c r="Y815" s="28">
        <f t="shared" si="155"/>
        <v>598400</v>
      </c>
      <c r="Z815" s="203">
        <f t="shared" si="145"/>
        <v>5382960</v>
      </c>
      <c r="AA815" s="239">
        <v>5.2166008181532115</v>
      </c>
      <c r="AB815" s="180">
        <v>5.8948987797629453</v>
      </c>
      <c r="AC815" s="36">
        <v>5.8983951610083567</v>
      </c>
      <c r="AD815" s="207">
        <v>1.9500000000000011</v>
      </c>
      <c r="AE815" s="173">
        <f t="shared" si="146"/>
        <v>171600.00000000009</v>
      </c>
    </row>
    <row r="816" spans="1:31" s="30" customFormat="1" ht="14.25" customHeight="1">
      <c r="A816" s="24">
        <v>5089</v>
      </c>
      <c r="B816" s="24" t="s">
        <v>844</v>
      </c>
      <c r="C816" s="25" t="s">
        <v>759</v>
      </c>
      <c r="D816" s="24" t="s">
        <v>27</v>
      </c>
      <c r="E816" s="191">
        <v>71.290000000000006</v>
      </c>
      <c r="F816" s="39">
        <v>71.53</v>
      </c>
      <c r="G816" s="192">
        <v>71.570000000000007</v>
      </c>
      <c r="H816" s="22">
        <v>0.23999999999999488</v>
      </c>
      <c r="I816" s="20">
        <v>4.0000000000006253E-2</v>
      </c>
      <c r="J816" s="20">
        <v>0</v>
      </c>
      <c r="K816" s="20">
        <v>0</v>
      </c>
      <c r="L816" s="20">
        <v>0</v>
      </c>
      <c r="M816" s="20">
        <v>0</v>
      </c>
      <c r="N816" s="20">
        <v>0</v>
      </c>
      <c r="O816" s="27">
        <v>0</v>
      </c>
      <c r="P816" s="198">
        <v>0</v>
      </c>
      <c r="Q816" s="28">
        <f t="shared" si="148"/>
        <v>73919.999999998428</v>
      </c>
      <c r="R816" s="28">
        <f t="shared" si="149"/>
        <v>80959.999999999534</v>
      </c>
      <c r="S816" s="28">
        <f t="shared" ref="S816:S847" si="157">R816+(J816*88000)</f>
        <v>80959.999999999534</v>
      </c>
      <c r="T816" s="28">
        <f t="shared" ref="T816:T847" si="158">S816+(K816*88000)</f>
        <v>80959.999999999534</v>
      </c>
      <c r="U816" s="28">
        <f t="shared" ref="U816:U847" si="159">T816+(L816*88000)</f>
        <v>80959.999999999534</v>
      </c>
      <c r="V816" s="28">
        <f t="shared" si="156"/>
        <v>80959.999999999534</v>
      </c>
      <c r="W816" s="28">
        <f t="shared" si="153"/>
        <v>80959.999999999534</v>
      </c>
      <c r="X816" s="28">
        <f t="shared" si="154"/>
        <v>80959.999999999534</v>
      </c>
      <c r="Y816" s="28">
        <f t="shared" si="155"/>
        <v>80959.999999999534</v>
      </c>
      <c r="Z816" s="203">
        <f t="shared" si="145"/>
        <v>721599.99999999464</v>
      </c>
      <c r="AA816" s="239">
        <v>5.3946273174423007</v>
      </c>
      <c r="AB816" s="180">
        <v>5.4127884979190313</v>
      </c>
      <c r="AC816" s="36">
        <v>5.4158153613318198</v>
      </c>
      <c r="AD816" s="207">
        <v>0.28000000000000114</v>
      </c>
      <c r="AE816" s="173">
        <f t="shared" si="146"/>
        <v>24640.000000000102</v>
      </c>
    </row>
    <row r="817" spans="1:31" s="30" customFormat="1" ht="14.25" customHeight="1">
      <c r="A817" s="24">
        <v>5090</v>
      </c>
      <c r="B817" s="24" t="s">
        <v>845</v>
      </c>
      <c r="C817" s="25" t="s">
        <v>759</v>
      </c>
      <c r="D817" s="24" t="s">
        <v>27</v>
      </c>
      <c r="E817" s="191">
        <v>52.97</v>
      </c>
      <c r="F817" s="39">
        <v>56.55</v>
      </c>
      <c r="G817" s="192">
        <v>56.730000000000004</v>
      </c>
      <c r="H817" s="22">
        <v>3.5799999999999983</v>
      </c>
      <c r="I817" s="20">
        <v>0</v>
      </c>
      <c r="J817" s="20">
        <v>2.0000000000003126E-2</v>
      </c>
      <c r="K817" s="20">
        <v>3.9999999999992042E-2</v>
      </c>
      <c r="L817" s="20">
        <v>0.11999999999999744</v>
      </c>
      <c r="M817" s="20">
        <v>0</v>
      </c>
      <c r="N817" s="20">
        <v>0</v>
      </c>
      <c r="O817" s="27">
        <v>0</v>
      </c>
      <c r="P817" s="198">
        <v>0</v>
      </c>
      <c r="Q817" s="28">
        <f t="shared" si="148"/>
        <v>1102639.9999999995</v>
      </c>
      <c r="R817" s="28">
        <f t="shared" si="149"/>
        <v>1102639.9999999995</v>
      </c>
      <c r="S817" s="28">
        <f t="shared" si="157"/>
        <v>1104399.9999999998</v>
      </c>
      <c r="T817" s="28">
        <f t="shared" si="158"/>
        <v>1107919.9999999991</v>
      </c>
      <c r="U817" s="28">
        <f t="shared" si="159"/>
        <v>1118479.9999999988</v>
      </c>
      <c r="V817" s="28">
        <f t="shared" si="156"/>
        <v>1118479.9999999988</v>
      </c>
      <c r="W817" s="28">
        <f t="shared" si="153"/>
        <v>1118479.9999999988</v>
      </c>
      <c r="X817" s="28">
        <f t="shared" si="154"/>
        <v>1118479.9999999988</v>
      </c>
      <c r="Y817" s="28">
        <f t="shared" si="155"/>
        <v>1118479.9999999988</v>
      </c>
      <c r="Z817" s="203">
        <f t="shared" si="145"/>
        <v>10009999.999999993</v>
      </c>
      <c r="AA817" s="239">
        <v>5.9913359197384937</v>
      </c>
      <c r="AB817" s="180">
        <v>6.3962629084616172</v>
      </c>
      <c r="AC817" s="36">
        <v>6.416622365995182</v>
      </c>
      <c r="AD817" s="207">
        <v>3.7600000000000051</v>
      </c>
      <c r="AE817" s="173">
        <f t="shared" si="146"/>
        <v>330880.00000000047</v>
      </c>
    </row>
    <row r="818" spans="1:31" s="30" customFormat="1" ht="14.25" customHeight="1">
      <c r="A818" s="24">
        <v>5091</v>
      </c>
      <c r="B818" s="24" t="s">
        <v>846</v>
      </c>
      <c r="C818" s="25" t="s">
        <v>759</v>
      </c>
      <c r="D818" s="24" t="s">
        <v>27</v>
      </c>
      <c r="E818" s="191">
        <v>33.54</v>
      </c>
      <c r="F818" s="39">
        <v>34.549999999999997</v>
      </c>
      <c r="G818" s="192">
        <v>35.510000000000005</v>
      </c>
      <c r="H818" s="22">
        <v>1.009999999999998</v>
      </c>
      <c r="I818" s="20">
        <v>0.22000000000000597</v>
      </c>
      <c r="J818" s="20">
        <v>0</v>
      </c>
      <c r="K818" s="20">
        <v>0</v>
      </c>
      <c r="L818" s="20">
        <v>0.17999999999999972</v>
      </c>
      <c r="M818" s="20">
        <v>0.10999999999999943</v>
      </c>
      <c r="N818" s="20">
        <v>0</v>
      </c>
      <c r="O818" s="27">
        <v>0.25</v>
      </c>
      <c r="P818" s="198">
        <v>0.20000000000000284</v>
      </c>
      <c r="Q818" s="28">
        <f t="shared" si="148"/>
        <v>311079.99999999942</v>
      </c>
      <c r="R818" s="28">
        <f t="shared" si="149"/>
        <v>349800.00000000047</v>
      </c>
      <c r="S818" s="28">
        <f t="shared" si="157"/>
        <v>349800.00000000047</v>
      </c>
      <c r="T818" s="28">
        <f t="shared" si="158"/>
        <v>349800.00000000047</v>
      </c>
      <c r="U818" s="28">
        <f t="shared" si="159"/>
        <v>365640.00000000047</v>
      </c>
      <c r="V818" s="28">
        <f t="shared" si="156"/>
        <v>375320.00000000041</v>
      </c>
      <c r="W818" s="28">
        <f t="shared" si="153"/>
        <v>375320.00000000041</v>
      </c>
      <c r="X818" s="28">
        <f t="shared" si="154"/>
        <v>397320.00000000041</v>
      </c>
      <c r="Y818" s="28">
        <f t="shared" si="155"/>
        <v>414920.00000000064</v>
      </c>
      <c r="Z818" s="203">
        <f t="shared" si="145"/>
        <v>3289000.0000000033</v>
      </c>
      <c r="AA818" s="239">
        <v>5.2247873633049817</v>
      </c>
      <c r="AB818" s="180">
        <v>5.3821229398386139</v>
      </c>
      <c r="AC818" s="36">
        <v>5.5316696264448391</v>
      </c>
      <c r="AD818" s="207">
        <v>1.970000000000006</v>
      </c>
      <c r="AE818" s="173">
        <f t="shared" si="146"/>
        <v>173360.00000000052</v>
      </c>
    </row>
    <row r="819" spans="1:31" s="30" customFormat="1" ht="14.25" customHeight="1">
      <c r="A819" s="24">
        <v>5092</v>
      </c>
      <c r="B819" s="24" t="s">
        <v>847</v>
      </c>
      <c r="C819" s="25" t="s">
        <v>759</v>
      </c>
      <c r="D819" s="24" t="s">
        <v>27</v>
      </c>
      <c r="E819" s="191">
        <v>57.82</v>
      </c>
      <c r="F819" s="39">
        <v>58.53</v>
      </c>
      <c r="G819" s="192">
        <v>58.72</v>
      </c>
      <c r="H819" s="22">
        <v>0.71000000000000085</v>
      </c>
      <c r="I819" s="20">
        <v>0.15999999999999659</v>
      </c>
      <c r="J819" s="20">
        <v>9.9999999999980105E-3</v>
      </c>
      <c r="K819" s="20">
        <v>0</v>
      </c>
      <c r="L819" s="20">
        <v>0</v>
      </c>
      <c r="M819" s="20">
        <v>0</v>
      </c>
      <c r="N819" s="20">
        <v>2.0000000000003126E-2</v>
      </c>
      <c r="O819" s="27">
        <v>0</v>
      </c>
      <c r="P819" s="198">
        <v>0</v>
      </c>
      <c r="Q819" s="28">
        <f t="shared" si="148"/>
        <v>218680.00000000023</v>
      </c>
      <c r="R819" s="28">
        <f t="shared" si="149"/>
        <v>246839.99999999965</v>
      </c>
      <c r="S819" s="28">
        <f t="shared" si="157"/>
        <v>247719.99999999948</v>
      </c>
      <c r="T819" s="28">
        <f t="shared" si="158"/>
        <v>247719.99999999948</v>
      </c>
      <c r="U819" s="28">
        <f t="shared" si="159"/>
        <v>247719.99999999948</v>
      </c>
      <c r="V819" s="28">
        <f t="shared" si="156"/>
        <v>247719.99999999948</v>
      </c>
      <c r="W819" s="28">
        <f t="shared" si="153"/>
        <v>249479.99999999974</v>
      </c>
      <c r="X819" s="28">
        <f t="shared" si="154"/>
        <v>249479.99999999974</v>
      </c>
      <c r="Y819" s="28">
        <f t="shared" si="155"/>
        <v>249479.99999999974</v>
      </c>
      <c r="Z819" s="203">
        <f t="shared" si="145"/>
        <v>2204839.9999999972</v>
      </c>
      <c r="AA819" s="239">
        <v>4.7445554953801716</v>
      </c>
      <c r="AB819" s="180">
        <v>4.8028162079661261</v>
      </c>
      <c r="AC819" s="36">
        <v>4.8184071028834943</v>
      </c>
      <c r="AD819" s="207">
        <v>0.89999999999999847</v>
      </c>
      <c r="AE819" s="173">
        <f t="shared" si="146"/>
        <v>79199.999999999869</v>
      </c>
    </row>
    <row r="820" spans="1:31" s="30" customFormat="1" ht="14.25" customHeight="1">
      <c r="A820" s="24">
        <v>5093</v>
      </c>
      <c r="B820" s="24" t="s">
        <v>848</v>
      </c>
      <c r="C820" s="25" t="s">
        <v>759</v>
      </c>
      <c r="D820" s="24" t="s">
        <v>27</v>
      </c>
      <c r="E820" s="191">
        <v>59.27</v>
      </c>
      <c r="F820" s="39">
        <v>59.540000000000006</v>
      </c>
      <c r="G820" s="192">
        <v>59.56</v>
      </c>
      <c r="H820" s="22">
        <v>0.27000000000000313</v>
      </c>
      <c r="I820" s="20">
        <v>0</v>
      </c>
      <c r="J820" s="20">
        <v>0</v>
      </c>
      <c r="K820" s="20">
        <v>0</v>
      </c>
      <c r="L820" s="20">
        <v>2.0000000000003126E-2</v>
      </c>
      <c r="M820" s="20">
        <v>0</v>
      </c>
      <c r="N820" s="20">
        <v>0</v>
      </c>
      <c r="O820" s="27">
        <v>0</v>
      </c>
      <c r="P820" s="198">
        <v>0</v>
      </c>
      <c r="Q820" s="28">
        <f t="shared" si="148"/>
        <v>83160.000000000946</v>
      </c>
      <c r="R820" s="28">
        <f t="shared" si="149"/>
        <v>83160.000000000946</v>
      </c>
      <c r="S820" s="28">
        <f t="shared" si="157"/>
        <v>83160.000000000946</v>
      </c>
      <c r="T820" s="28">
        <f t="shared" si="158"/>
        <v>83160.000000000946</v>
      </c>
      <c r="U820" s="28">
        <f t="shared" si="159"/>
        <v>84920.000000001222</v>
      </c>
      <c r="V820" s="28">
        <f t="shared" si="156"/>
        <v>84920.000000001222</v>
      </c>
      <c r="W820" s="28">
        <f t="shared" si="153"/>
        <v>84920.000000001222</v>
      </c>
      <c r="X820" s="28">
        <f t="shared" si="154"/>
        <v>84920.000000001222</v>
      </c>
      <c r="Y820" s="28">
        <f t="shared" si="155"/>
        <v>84920.000000001222</v>
      </c>
      <c r="Z820" s="203">
        <f t="shared" si="145"/>
        <v>757240.00000000978</v>
      </c>
      <c r="AA820" s="239">
        <v>4.7142948044923809</v>
      </c>
      <c r="AB820" s="180">
        <v>4.735770417740448</v>
      </c>
      <c r="AC820" s="36">
        <v>4.7373612039069712</v>
      </c>
      <c r="AD820" s="207">
        <v>0.28999999999999915</v>
      </c>
      <c r="AE820" s="173">
        <f t="shared" si="146"/>
        <v>25519.999999999924</v>
      </c>
    </row>
    <row r="821" spans="1:31" s="30" customFormat="1" ht="14.25" customHeight="1">
      <c r="A821" s="24">
        <v>5094</v>
      </c>
      <c r="B821" s="24" t="s">
        <v>849</v>
      </c>
      <c r="C821" s="25" t="s">
        <v>759</v>
      </c>
      <c r="D821" s="24" t="s">
        <v>27</v>
      </c>
      <c r="E821" s="191">
        <v>70.87</v>
      </c>
      <c r="F821" s="39">
        <v>72.39</v>
      </c>
      <c r="G821" s="192">
        <v>72.760000000000005</v>
      </c>
      <c r="H821" s="22">
        <v>1.519999999999996</v>
      </c>
      <c r="I821" s="20">
        <v>0</v>
      </c>
      <c r="J821" s="20">
        <v>0.18000000000000682</v>
      </c>
      <c r="K821" s="20">
        <v>-3.0000000000001137E-2</v>
      </c>
      <c r="L821" s="20">
        <v>0</v>
      </c>
      <c r="M821" s="20">
        <v>6.9999999999993179E-2</v>
      </c>
      <c r="N821" s="20">
        <v>9.0000000000003411E-2</v>
      </c>
      <c r="O821" s="27">
        <v>4.9999999999997158E-2</v>
      </c>
      <c r="P821" s="198">
        <v>1.0000000000005116E-2</v>
      </c>
      <c r="Q821" s="28">
        <f t="shared" si="148"/>
        <v>468159.99999999884</v>
      </c>
      <c r="R821" s="28">
        <f t="shared" si="149"/>
        <v>468159.99999999884</v>
      </c>
      <c r="S821" s="28">
        <f t="shared" si="157"/>
        <v>483999.99999999942</v>
      </c>
      <c r="T821" s="28">
        <f t="shared" si="158"/>
        <v>481359.9999999993</v>
      </c>
      <c r="U821" s="28">
        <f t="shared" si="159"/>
        <v>481359.9999999993</v>
      </c>
      <c r="V821" s="28">
        <f t="shared" si="156"/>
        <v>487519.99999999872</v>
      </c>
      <c r="W821" s="28">
        <f t="shared" si="153"/>
        <v>495439.99999999901</v>
      </c>
      <c r="X821" s="28">
        <f t="shared" si="154"/>
        <v>499839.99999999878</v>
      </c>
      <c r="Y821" s="28">
        <f t="shared" si="155"/>
        <v>500719.99999999924</v>
      </c>
      <c r="Z821" s="203">
        <f t="shared" si="145"/>
        <v>4366559.9999999916</v>
      </c>
      <c r="AA821" s="239">
        <v>2.3622230962555082</v>
      </c>
      <c r="AB821" s="180">
        <v>2.4128873985880661</v>
      </c>
      <c r="AC821" s="36">
        <v>2.4252201563927018</v>
      </c>
      <c r="AD821" s="207">
        <v>1.8900000000000006</v>
      </c>
      <c r="AE821" s="173">
        <f t="shared" si="146"/>
        <v>166320.00000000006</v>
      </c>
    </row>
    <row r="822" spans="1:31" s="30" customFormat="1" ht="14.25" customHeight="1">
      <c r="A822" s="24">
        <v>5095</v>
      </c>
      <c r="B822" s="24" t="s">
        <v>850</v>
      </c>
      <c r="C822" s="25" t="s">
        <v>759</v>
      </c>
      <c r="D822" s="24" t="s">
        <v>27</v>
      </c>
      <c r="E822" s="191">
        <v>30.19</v>
      </c>
      <c r="F822" s="39">
        <v>30.85</v>
      </c>
      <c r="G822" s="192">
        <v>31.810000000000002</v>
      </c>
      <c r="H822" s="22">
        <v>0.66000000000000014</v>
      </c>
      <c r="I822" s="20">
        <v>1.0000000000001563E-2</v>
      </c>
      <c r="J822" s="20">
        <v>0.19999999999999574</v>
      </c>
      <c r="K822" s="20">
        <v>6.0000000000002274E-2</v>
      </c>
      <c r="L822" s="20">
        <v>0.48000000000000043</v>
      </c>
      <c r="M822" s="20">
        <v>0</v>
      </c>
      <c r="N822" s="20">
        <v>0</v>
      </c>
      <c r="O822" s="27">
        <v>0</v>
      </c>
      <c r="P822" s="198">
        <v>0.21000000000000085</v>
      </c>
      <c r="Q822" s="28">
        <f t="shared" si="148"/>
        <v>203280.00000000003</v>
      </c>
      <c r="R822" s="28">
        <f t="shared" si="149"/>
        <v>205040.00000000029</v>
      </c>
      <c r="S822" s="28">
        <f t="shared" si="157"/>
        <v>222639.99999999991</v>
      </c>
      <c r="T822" s="28">
        <f t="shared" si="158"/>
        <v>227920.00000000012</v>
      </c>
      <c r="U822" s="28">
        <f t="shared" si="159"/>
        <v>270160.00000000017</v>
      </c>
      <c r="V822" s="28">
        <f t="shared" si="156"/>
        <v>270160.00000000017</v>
      </c>
      <c r="W822" s="28">
        <f t="shared" si="153"/>
        <v>270160.00000000017</v>
      </c>
      <c r="X822" s="28">
        <f t="shared" si="154"/>
        <v>270160.00000000017</v>
      </c>
      <c r="Y822" s="28">
        <f t="shared" si="155"/>
        <v>288640.00000000023</v>
      </c>
      <c r="Z822" s="203">
        <f t="shared" si="145"/>
        <v>2228160.0000000014</v>
      </c>
      <c r="AA822" s="239">
        <v>3.8489488379208794</v>
      </c>
      <c r="AB822" s="180">
        <v>3.9330928005915573</v>
      </c>
      <c r="AC822" s="36">
        <v>4.0554840190216348</v>
      </c>
      <c r="AD822" s="207">
        <v>1.620000000000001</v>
      </c>
      <c r="AE822" s="173">
        <f t="shared" si="146"/>
        <v>142560.00000000009</v>
      </c>
    </row>
    <row r="823" spans="1:31" s="30" customFormat="1" ht="14.25" customHeight="1">
      <c r="A823" s="24">
        <v>5096</v>
      </c>
      <c r="B823" s="24" t="s">
        <v>851</v>
      </c>
      <c r="C823" s="25" t="s">
        <v>759</v>
      </c>
      <c r="D823" s="24" t="s">
        <v>27</v>
      </c>
      <c r="E823" s="191">
        <v>75.5</v>
      </c>
      <c r="F823" s="39">
        <v>76.08</v>
      </c>
      <c r="G823" s="192">
        <v>76.510000000000005</v>
      </c>
      <c r="H823" s="22">
        <v>0.57999999999999829</v>
      </c>
      <c r="I823" s="20">
        <v>0</v>
      </c>
      <c r="J823" s="20">
        <v>0</v>
      </c>
      <c r="K823" s="20">
        <v>0.15000000000000568</v>
      </c>
      <c r="L823" s="20">
        <v>0</v>
      </c>
      <c r="M823" s="20">
        <v>0</v>
      </c>
      <c r="N823" s="20">
        <v>0.28000000000000114</v>
      </c>
      <c r="O823" s="27">
        <v>0</v>
      </c>
      <c r="P823" s="198">
        <v>0</v>
      </c>
      <c r="Q823" s="28">
        <f t="shared" si="148"/>
        <v>178639.99999999948</v>
      </c>
      <c r="R823" s="28">
        <f t="shared" si="149"/>
        <v>178639.99999999948</v>
      </c>
      <c r="S823" s="28">
        <f t="shared" si="157"/>
        <v>178639.99999999948</v>
      </c>
      <c r="T823" s="28">
        <f t="shared" si="158"/>
        <v>191839.99999999997</v>
      </c>
      <c r="U823" s="28">
        <f t="shared" si="159"/>
        <v>191839.99999999997</v>
      </c>
      <c r="V823" s="28">
        <f t="shared" si="156"/>
        <v>191839.99999999997</v>
      </c>
      <c r="W823" s="28">
        <f t="shared" si="153"/>
        <v>216480.00000000006</v>
      </c>
      <c r="X823" s="28">
        <f t="shared" si="154"/>
        <v>216480.00000000006</v>
      </c>
      <c r="Y823" s="28">
        <f t="shared" si="155"/>
        <v>216480.00000000006</v>
      </c>
      <c r="Z823" s="203">
        <f t="shared" si="145"/>
        <v>1760879.9999999984</v>
      </c>
      <c r="AA823" s="239">
        <v>4.7415390219241234</v>
      </c>
      <c r="AB823" s="180">
        <v>4.7779640899071163</v>
      </c>
      <c r="AC823" s="36">
        <v>4.8049688816876115</v>
      </c>
      <c r="AD823" s="207">
        <v>1.0100000000000051</v>
      </c>
      <c r="AE823" s="173">
        <f t="shared" si="146"/>
        <v>88880.000000000451</v>
      </c>
    </row>
    <row r="824" spans="1:31" s="30" customFormat="1" ht="14.25" customHeight="1">
      <c r="A824" s="24">
        <v>5097</v>
      </c>
      <c r="B824" s="24" t="s">
        <v>852</v>
      </c>
      <c r="C824" s="25" t="s">
        <v>759</v>
      </c>
      <c r="D824" s="24" t="s">
        <v>27</v>
      </c>
      <c r="E824" s="191">
        <v>359.73</v>
      </c>
      <c r="F824" s="39">
        <v>369.69</v>
      </c>
      <c r="G824" s="192">
        <v>374.88000000000005</v>
      </c>
      <c r="H824" s="22">
        <v>9.9599999999999795</v>
      </c>
      <c r="I824" s="20">
        <v>1.1399999999999864</v>
      </c>
      <c r="J824" s="20">
        <v>0.70000000000004547</v>
      </c>
      <c r="K824" s="20">
        <v>0.83999999999997499</v>
      </c>
      <c r="L824" s="20">
        <v>-0.70999999999997954</v>
      </c>
      <c r="M824" s="20">
        <v>0.27999999999997272</v>
      </c>
      <c r="N824" s="20">
        <v>1.1200000000000045</v>
      </c>
      <c r="O824" s="27">
        <v>1.089999999999975</v>
      </c>
      <c r="P824" s="198">
        <v>0.73000000000007503</v>
      </c>
      <c r="Q824" s="28">
        <f t="shared" si="148"/>
        <v>3067679.9999999935</v>
      </c>
      <c r="R824" s="28">
        <f t="shared" si="149"/>
        <v>3268319.9999999912</v>
      </c>
      <c r="S824" s="28">
        <f t="shared" si="157"/>
        <v>3329919.9999999953</v>
      </c>
      <c r="T824" s="28">
        <f t="shared" si="158"/>
        <v>3403839.999999993</v>
      </c>
      <c r="U824" s="28">
        <f t="shared" si="159"/>
        <v>3341359.9999999949</v>
      </c>
      <c r="V824" s="28">
        <f t="shared" si="156"/>
        <v>3365999.9999999925</v>
      </c>
      <c r="W824" s="28">
        <f t="shared" si="153"/>
        <v>3464559.999999993</v>
      </c>
      <c r="X824" s="28">
        <f t="shared" si="154"/>
        <v>3560479.9999999907</v>
      </c>
      <c r="Y824" s="28">
        <f t="shared" si="155"/>
        <v>3624719.9999999972</v>
      </c>
      <c r="Z824" s="203">
        <f t="shared" si="145"/>
        <v>30426879.999999944</v>
      </c>
      <c r="AA824" s="239">
        <v>7.5101933447323441</v>
      </c>
      <c r="AB824" s="180">
        <v>7.7181313140802832</v>
      </c>
      <c r="AC824" s="36">
        <v>7.8264845330477328</v>
      </c>
      <c r="AD824" s="207">
        <v>15.150000000000034</v>
      </c>
      <c r="AE824" s="173">
        <f t="shared" si="146"/>
        <v>1333200.000000003</v>
      </c>
    </row>
    <row r="825" spans="1:31" s="30" customFormat="1" ht="14.25" customHeight="1">
      <c r="A825" s="24">
        <v>5098</v>
      </c>
      <c r="B825" s="24" t="s">
        <v>853</v>
      </c>
      <c r="C825" s="25" t="s">
        <v>759</v>
      </c>
      <c r="D825" s="24" t="s">
        <v>27</v>
      </c>
      <c r="E825" s="191">
        <v>23.61</v>
      </c>
      <c r="F825" s="39">
        <v>23.79</v>
      </c>
      <c r="G825" s="192">
        <v>23.86</v>
      </c>
      <c r="H825" s="22">
        <v>0.17999999999999972</v>
      </c>
      <c r="I825" s="20">
        <v>1.9999999999999574E-2</v>
      </c>
      <c r="J825" s="20">
        <v>0</v>
      </c>
      <c r="K825" s="20">
        <v>0</v>
      </c>
      <c r="L825" s="20">
        <v>0</v>
      </c>
      <c r="M825" s="20">
        <v>0</v>
      </c>
      <c r="N825" s="20">
        <v>0</v>
      </c>
      <c r="O825" s="27">
        <v>0</v>
      </c>
      <c r="P825" s="198">
        <v>5.0000000000000711E-2</v>
      </c>
      <c r="Q825" s="28">
        <f t="shared" si="148"/>
        <v>55439.999999999913</v>
      </c>
      <c r="R825" s="28">
        <f t="shared" si="149"/>
        <v>58959.99999999984</v>
      </c>
      <c r="S825" s="28">
        <f t="shared" si="157"/>
        <v>58959.99999999984</v>
      </c>
      <c r="T825" s="28">
        <f t="shared" si="158"/>
        <v>58959.99999999984</v>
      </c>
      <c r="U825" s="28">
        <f t="shared" si="159"/>
        <v>58959.99999999984</v>
      </c>
      <c r="V825" s="28">
        <f t="shared" si="156"/>
        <v>58959.99999999984</v>
      </c>
      <c r="W825" s="28">
        <f t="shared" si="153"/>
        <v>58959.99999999984</v>
      </c>
      <c r="X825" s="28">
        <f t="shared" si="154"/>
        <v>58959.99999999984</v>
      </c>
      <c r="Y825" s="28">
        <f t="shared" si="155"/>
        <v>63359.999999999905</v>
      </c>
      <c r="Z825" s="203">
        <f t="shared" si="145"/>
        <v>531519.9999999986</v>
      </c>
      <c r="AA825" s="239">
        <v>3.8380258794459978</v>
      </c>
      <c r="AB825" s="180">
        <v>3.8672865595942518</v>
      </c>
      <c r="AC825" s="36">
        <v>3.8786657129852387</v>
      </c>
      <c r="AD825" s="207">
        <v>0.25</v>
      </c>
      <c r="AE825" s="173">
        <f t="shared" si="146"/>
        <v>22000</v>
      </c>
    </row>
    <row r="826" spans="1:31" s="30" customFormat="1" ht="14.25" customHeight="1">
      <c r="A826" s="24">
        <v>5099</v>
      </c>
      <c r="B826" s="24" t="s">
        <v>854</v>
      </c>
      <c r="C826" s="25" t="s">
        <v>759</v>
      </c>
      <c r="D826" s="24" t="s">
        <v>27</v>
      </c>
      <c r="E826" s="191">
        <v>39.520000000000003</v>
      </c>
      <c r="F826" s="39">
        <v>40.06</v>
      </c>
      <c r="G826" s="192">
        <v>41.35</v>
      </c>
      <c r="H826" s="22">
        <v>0.53999999999999915</v>
      </c>
      <c r="I826" s="20">
        <v>0</v>
      </c>
      <c r="J826" s="20">
        <v>0.15999999999999659</v>
      </c>
      <c r="K826" s="20">
        <v>0.57999999999999829</v>
      </c>
      <c r="L826" s="20">
        <v>0</v>
      </c>
      <c r="M826" s="20">
        <v>0</v>
      </c>
      <c r="N826" s="20">
        <v>0</v>
      </c>
      <c r="O826" s="27">
        <v>0.31000000000000227</v>
      </c>
      <c r="P826" s="198">
        <v>0.23999999999999488</v>
      </c>
      <c r="Q826" s="28">
        <f t="shared" si="148"/>
        <v>166319.99999999974</v>
      </c>
      <c r="R826" s="28">
        <f t="shared" si="149"/>
        <v>166319.99999999974</v>
      </c>
      <c r="S826" s="28">
        <f t="shared" si="157"/>
        <v>180399.99999999945</v>
      </c>
      <c r="T826" s="28">
        <f t="shared" si="158"/>
        <v>231439.9999999993</v>
      </c>
      <c r="U826" s="28">
        <f t="shared" si="159"/>
        <v>231439.9999999993</v>
      </c>
      <c r="V826" s="28">
        <f t="shared" si="156"/>
        <v>231439.9999999993</v>
      </c>
      <c r="W826" s="28">
        <f t="shared" si="153"/>
        <v>231439.9999999993</v>
      </c>
      <c r="X826" s="28">
        <f t="shared" si="154"/>
        <v>258719.99999999951</v>
      </c>
      <c r="Y826" s="28">
        <f t="shared" si="155"/>
        <v>279839.99999999907</v>
      </c>
      <c r="Z826" s="203">
        <f t="shared" si="145"/>
        <v>1977359.9999999946</v>
      </c>
      <c r="AA826" s="239">
        <v>5.478540534545858</v>
      </c>
      <c r="AB826" s="180">
        <v>5.5533991349672833</v>
      </c>
      <c r="AC826" s="36">
        <v>5.7322280137518025</v>
      </c>
      <c r="AD826" s="207">
        <v>1.8299999999999983</v>
      </c>
      <c r="AE826" s="173">
        <f t="shared" si="146"/>
        <v>161039.99999999985</v>
      </c>
    </row>
    <row r="827" spans="1:31" s="30" customFormat="1" ht="14.25" customHeight="1">
      <c r="A827" s="24">
        <v>5100</v>
      </c>
      <c r="B827" s="24" t="s">
        <v>855</v>
      </c>
      <c r="C827" s="25" t="s">
        <v>759</v>
      </c>
      <c r="D827" s="24" t="s">
        <v>27</v>
      </c>
      <c r="E827" s="191">
        <v>74.75</v>
      </c>
      <c r="F827" s="39">
        <v>77.58</v>
      </c>
      <c r="G827" s="192">
        <v>79.710000000000008</v>
      </c>
      <c r="H827" s="22">
        <v>2.8299999999999983</v>
      </c>
      <c r="I827" s="20">
        <v>0.34000000000000341</v>
      </c>
      <c r="J827" s="20">
        <v>0</v>
      </c>
      <c r="K827" s="20">
        <v>0.76000000000000512</v>
      </c>
      <c r="L827" s="20">
        <v>0.10999999999999943</v>
      </c>
      <c r="M827" s="20">
        <v>0.31999999999999318</v>
      </c>
      <c r="N827" s="20">
        <v>0</v>
      </c>
      <c r="O827" s="27">
        <v>0.59999999999999432</v>
      </c>
      <c r="P827" s="198">
        <v>0</v>
      </c>
      <c r="Q827" s="28">
        <f t="shared" si="148"/>
        <v>871639.9999999993</v>
      </c>
      <c r="R827" s="28">
        <f t="shared" si="149"/>
        <v>931479.99999999988</v>
      </c>
      <c r="S827" s="28">
        <f t="shared" si="157"/>
        <v>931479.99999999988</v>
      </c>
      <c r="T827" s="28">
        <f t="shared" si="158"/>
        <v>998360.00000000035</v>
      </c>
      <c r="U827" s="28">
        <f t="shared" si="159"/>
        <v>1008040.0000000003</v>
      </c>
      <c r="V827" s="28">
        <f t="shared" si="156"/>
        <v>1036199.9999999998</v>
      </c>
      <c r="W827" s="28">
        <f t="shared" si="153"/>
        <v>1036199.9999999998</v>
      </c>
      <c r="X827" s="28">
        <f t="shared" si="154"/>
        <v>1088999.9999999993</v>
      </c>
      <c r="Y827" s="28">
        <f t="shared" si="155"/>
        <v>1088999.9999999993</v>
      </c>
      <c r="Z827" s="203">
        <f t="shared" si="145"/>
        <v>8991399.9999999981</v>
      </c>
      <c r="AA827" s="239">
        <v>7.7148548368785539</v>
      </c>
      <c r="AB827" s="180">
        <v>8.0069356286961622</v>
      </c>
      <c r="AC827" s="36">
        <v>8.2267702882620686</v>
      </c>
      <c r="AD827" s="207">
        <v>4.960000000000008</v>
      </c>
      <c r="AE827" s="173">
        <f t="shared" si="146"/>
        <v>436480.0000000007</v>
      </c>
    </row>
    <row r="828" spans="1:31" s="30" customFormat="1" ht="14.25" customHeight="1">
      <c r="A828" s="24">
        <v>5101</v>
      </c>
      <c r="B828" s="24" t="s">
        <v>856</v>
      </c>
      <c r="C828" s="25" t="s">
        <v>759</v>
      </c>
      <c r="D828" s="24" t="s">
        <v>27</v>
      </c>
      <c r="E828" s="191">
        <v>83.34</v>
      </c>
      <c r="F828" s="39">
        <v>84.4</v>
      </c>
      <c r="G828" s="192">
        <v>90.62</v>
      </c>
      <c r="H828" s="22">
        <v>1.0600000000000023</v>
      </c>
      <c r="I828" s="20">
        <v>0</v>
      </c>
      <c r="J828" s="20">
        <v>0</v>
      </c>
      <c r="K828" s="20">
        <v>1.1500000000000057</v>
      </c>
      <c r="L828" s="20">
        <v>0.20999999999997954</v>
      </c>
      <c r="M828" s="20">
        <v>2.0000000000010232E-2</v>
      </c>
      <c r="N828" s="20">
        <v>0.20000000000000284</v>
      </c>
      <c r="O828" s="27">
        <v>4.519999999999996</v>
      </c>
      <c r="P828" s="198">
        <v>0.12000000000000455</v>
      </c>
      <c r="Q828" s="28">
        <f t="shared" si="148"/>
        <v>326480.00000000076</v>
      </c>
      <c r="R828" s="28">
        <f t="shared" si="149"/>
        <v>326480.00000000076</v>
      </c>
      <c r="S828" s="28">
        <f t="shared" si="157"/>
        <v>326480.00000000076</v>
      </c>
      <c r="T828" s="28">
        <f t="shared" si="158"/>
        <v>427680.00000000128</v>
      </c>
      <c r="U828" s="28">
        <f t="shared" si="159"/>
        <v>446159.99999999948</v>
      </c>
      <c r="V828" s="28">
        <f t="shared" si="156"/>
        <v>447920.00000000035</v>
      </c>
      <c r="W828" s="28">
        <f t="shared" si="153"/>
        <v>465520.00000000058</v>
      </c>
      <c r="X828" s="28">
        <f t="shared" si="154"/>
        <v>863280.00000000023</v>
      </c>
      <c r="Y828" s="28">
        <f t="shared" si="155"/>
        <v>873840.00000000058</v>
      </c>
      <c r="Z828" s="203">
        <f t="shared" si="145"/>
        <v>4503840.0000000056</v>
      </c>
      <c r="AA828" s="239">
        <v>7.0159783139427212</v>
      </c>
      <c r="AB828" s="180">
        <v>7.1052144192076501</v>
      </c>
      <c r="AC828" s="36">
        <v>7.6288451501018635</v>
      </c>
      <c r="AD828" s="207">
        <v>7.2800000000000011</v>
      </c>
      <c r="AE828" s="173">
        <f t="shared" si="146"/>
        <v>640640.00000000012</v>
      </c>
    </row>
    <row r="829" spans="1:31" s="30" customFormat="1" ht="14.25" customHeight="1">
      <c r="A829" s="24">
        <v>5103</v>
      </c>
      <c r="B829" s="24" t="s">
        <v>857</v>
      </c>
      <c r="C829" s="25" t="s">
        <v>759</v>
      </c>
      <c r="D829" s="24" t="s">
        <v>27</v>
      </c>
      <c r="E829" s="191">
        <v>31.38</v>
      </c>
      <c r="F829" s="39">
        <v>31.459999999999997</v>
      </c>
      <c r="G829" s="192">
        <v>31.48</v>
      </c>
      <c r="H829" s="22">
        <v>7.9999999999998295E-2</v>
      </c>
      <c r="I829" s="20">
        <v>0</v>
      </c>
      <c r="J829" s="20">
        <v>0</v>
      </c>
      <c r="K829" s="20">
        <v>0</v>
      </c>
      <c r="L829" s="20">
        <v>0</v>
      </c>
      <c r="M829" s="20">
        <v>0</v>
      </c>
      <c r="N829" s="20">
        <v>1.9999999999999574E-2</v>
      </c>
      <c r="O829" s="27">
        <v>0</v>
      </c>
      <c r="P829" s="198">
        <v>0</v>
      </c>
      <c r="Q829" s="28">
        <f t="shared" si="148"/>
        <v>24639.999999999483</v>
      </c>
      <c r="R829" s="28">
        <f t="shared" si="149"/>
        <v>24639.999999999483</v>
      </c>
      <c r="S829" s="28">
        <f t="shared" si="157"/>
        <v>24639.999999999483</v>
      </c>
      <c r="T829" s="28">
        <f t="shared" si="158"/>
        <v>24639.999999999483</v>
      </c>
      <c r="U829" s="28">
        <f t="shared" si="159"/>
        <v>24639.999999999483</v>
      </c>
      <c r="V829" s="28">
        <f t="shared" si="156"/>
        <v>24639.999999999483</v>
      </c>
      <c r="W829" s="28">
        <f t="shared" si="153"/>
        <v>26399.999999999447</v>
      </c>
      <c r="X829" s="28">
        <f t="shared" si="154"/>
        <v>26399.999999999447</v>
      </c>
      <c r="Y829" s="28">
        <f t="shared" si="155"/>
        <v>26399.999999999447</v>
      </c>
      <c r="Z829" s="203">
        <f t="shared" si="145"/>
        <v>227039.99999999523</v>
      </c>
      <c r="AA829" s="239">
        <v>5.8687114269683924</v>
      </c>
      <c r="AB829" s="180">
        <v>5.8836730877127357</v>
      </c>
      <c r="AC829" s="36">
        <v>5.8874135028988217</v>
      </c>
      <c r="AD829" s="207">
        <v>0.10000000000000142</v>
      </c>
      <c r="AE829" s="173">
        <f t="shared" si="146"/>
        <v>8800.0000000001255</v>
      </c>
    </row>
    <row r="830" spans="1:31" s="30" customFormat="1" ht="14.25" customHeight="1">
      <c r="A830" s="24">
        <v>5104</v>
      </c>
      <c r="B830" s="24" t="s">
        <v>858</v>
      </c>
      <c r="C830" s="25" t="s">
        <v>759</v>
      </c>
      <c r="D830" s="24" t="s">
        <v>27</v>
      </c>
      <c r="E830" s="191">
        <v>27.900000000000002</v>
      </c>
      <c r="F830" s="39">
        <v>28.250000000000004</v>
      </c>
      <c r="G830" s="192">
        <v>28.34</v>
      </c>
      <c r="H830" s="22">
        <v>0.35000000000000142</v>
      </c>
      <c r="I830" s="20">
        <v>0</v>
      </c>
      <c r="J830" s="20">
        <v>1.9999999999999574E-2</v>
      </c>
      <c r="K830" s="20">
        <v>1.0000000000001563E-2</v>
      </c>
      <c r="L830" s="20">
        <v>1.9999999999999574E-2</v>
      </c>
      <c r="M830" s="20">
        <v>3.9999999999999147E-2</v>
      </c>
      <c r="N830" s="20">
        <v>0</v>
      </c>
      <c r="O830" s="27">
        <v>0</v>
      </c>
      <c r="P830" s="198">
        <v>0</v>
      </c>
      <c r="Q830" s="28">
        <f t="shared" si="148"/>
        <v>107800.00000000042</v>
      </c>
      <c r="R830" s="28">
        <f t="shared" si="149"/>
        <v>107800.00000000042</v>
      </c>
      <c r="S830" s="28">
        <f t="shared" si="157"/>
        <v>109560.00000000038</v>
      </c>
      <c r="T830" s="28">
        <f t="shared" si="158"/>
        <v>110440.00000000051</v>
      </c>
      <c r="U830" s="28">
        <f t="shared" si="159"/>
        <v>112200.00000000047</v>
      </c>
      <c r="V830" s="28">
        <f t="shared" si="156"/>
        <v>115720.00000000039</v>
      </c>
      <c r="W830" s="28">
        <f t="shared" si="153"/>
        <v>115720.00000000039</v>
      </c>
      <c r="X830" s="28">
        <f t="shared" si="154"/>
        <v>115720.00000000039</v>
      </c>
      <c r="Y830" s="28">
        <f t="shared" si="155"/>
        <v>115720.00000000039</v>
      </c>
      <c r="Z830" s="203">
        <f t="shared" si="145"/>
        <v>1010680.0000000036</v>
      </c>
      <c r="AA830" s="239">
        <v>2.2611415928486331</v>
      </c>
      <c r="AB830" s="180">
        <v>2.289507168386161</v>
      </c>
      <c r="AC830" s="36">
        <v>2.2968011735243823</v>
      </c>
      <c r="AD830" s="207">
        <v>0.43999999999999767</v>
      </c>
      <c r="AE830" s="173">
        <f t="shared" si="146"/>
        <v>38719.999999999796</v>
      </c>
    </row>
    <row r="831" spans="1:31" s="30" customFormat="1" ht="14.25" customHeight="1">
      <c r="A831" s="24">
        <v>5105</v>
      </c>
      <c r="B831" s="24" t="s">
        <v>859</v>
      </c>
      <c r="C831" s="25" t="s">
        <v>759</v>
      </c>
      <c r="D831" s="24" t="s">
        <v>27</v>
      </c>
      <c r="E831" s="191">
        <v>31.53</v>
      </c>
      <c r="F831" s="39">
        <v>31.6</v>
      </c>
      <c r="G831" s="192">
        <v>31.96</v>
      </c>
      <c r="H831" s="22">
        <v>7.0000000000000284E-2</v>
      </c>
      <c r="I831" s="20">
        <v>0</v>
      </c>
      <c r="J831" s="20">
        <v>0</v>
      </c>
      <c r="K831" s="20">
        <v>0</v>
      </c>
      <c r="L831" s="20">
        <v>0</v>
      </c>
      <c r="M831" s="20">
        <v>0</v>
      </c>
      <c r="N831" s="20">
        <v>0</v>
      </c>
      <c r="O831" s="27">
        <v>0</v>
      </c>
      <c r="P831" s="198">
        <v>0.35999999999999943</v>
      </c>
      <c r="Q831" s="28">
        <f t="shared" si="148"/>
        <v>21560.000000000087</v>
      </c>
      <c r="R831" s="28">
        <f t="shared" si="149"/>
        <v>21560.000000000087</v>
      </c>
      <c r="S831" s="28">
        <f t="shared" si="157"/>
        <v>21560.000000000087</v>
      </c>
      <c r="T831" s="28">
        <f t="shared" si="158"/>
        <v>21560.000000000087</v>
      </c>
      <c r="U831" s="28">
        <f t="shared" si="159"/>
        <v>21560.000000000087</v>
      </c>
      <c r="V831" s="28">
        <f t="shared" si="156"/>
        <v>21560.000000000087</v>
      </c>
      <c r="W831" s="28">
        <f t="shared" si="153"/>
        <v>21560.000000000087</v>
      </c>
      <c r="X831" s="28">
        <f t="shared" si="154"/>
        <v>21560.000000000087</v>
      </c>
      <c r="Y831" s="28">
        <f t="shared" si="155"/>
        <v>53240.000000000036</v>
      </c>
      <c r="Z831" s="203">
        <f t="shared" si="145"/>
        <v>225720.00000000073</v>
      </c>
      <c r="AA831" s="239">
        <v>3.7300366733704009</v>
      </c>
      <c r="AB831" s="180">
        <v>3.7383177570093453</v>
      </c>
      <c r="AC831" s="36">
        <v>3.7809061871524898</v>
      </c>
      <c r="AD831" s="207">
        <v>0.42999999999999977</v>
      </c>
      <c r="AE831" s="173">
        <f t="shared" si="146"/>
        <v>37839.999999999978</v>
      </c>
    </row>
    <row r="832" spans="1:31" s="30" customFormat="1" ht="14.25" customHeight="1">
      <c r="A832" s="24">
        <v>5106</v>
      </c>
      <c r="B832" s="24" t="s">
        <v>860</v>
      </c>
      <c r="C832" s="25" t="s">
        <v>759</v>
      </c>
      <c r="D832" s="24" t="s">
        <v>27</v>
      </c>
      <c r="E832" s="191">
        <v>32.14</v>
      </c>
      <c r="F832" s="39">
        <v>34.21</v>
      </c>
      <c r="G832" s="192">
        <v>34.79</v>
      </c>
      <c r="H832" s="22">
        <v>2.0700000000000003</v>
      </c>
      <c r="I832" s="20">
        <v>0.32999999999999829</v>
      </c>
      <c r="J832" s="20">
        <v>0</v>
      </c>
      <c r="K832" s="20">
        <v>0.13000000000000256</v>
      </c>
      <c r="L832" s="20">
        <v>0.14999999999999858</v>
      </c>
      <c r="M832" s="20">
        <v>-3.0000000000001137E-2</v>
      </c>
      <c r="N832" s="20">
        <v>0</v>
      </c>
      <c r="O832" s="27">
        <v>0</v>
      </c>
      <c r="P832" s="198">
        <v>0</v>
      </c>
      <c r="Q832" s="28">
        <f t="shared" si="148"/>
        <v>637560.00000000012</v>
      </c>
      <c r="R832" s="28">
        <f t="shared" si="149"/>
        <v>695639.99999999977</v>
      </c>
      <c r="S832" s="28">
        <f t="shared" si="157"/>
        <v>695639.99999999977</v>
      </c>
      <c r="T832" s="28">
        <f t="shared" si="158"/>
        <v>707080</v>
      </c>
      <c r="U832" s="28">
        <f t="shared" si="159"/>
        <v>720279.99999999988</v>
      </c>
      <c r="V832" s="28">
        <f t="shared" si="156"/>
        <v>717639.99999999977</v>
      </c>
      <c r="W832" s="28">
        <f t="shared" si="153"/>
        <v>717639.99999999977</v>
      </c>
      <c r="X832" s="28">
        <f t="shared" si="154"/>
        <v>717639.99999999977</v>
      </c>
      <c r="Y832" s="28">
        <f t="shared" si="155"/>
        <v>717639.99999999977</v>
      </c>
      <c r="Z832" s="203">
        <f t="shared" si="145"/>
        <v>6326760</v>
      </c>
      <c r="AA832" s="239">
        <v>4.808929586737289</v>
      </c>
      <c r="AB832" s="180">
        <v>5.1186521830206182</v>
      </c>
      <c r="AC832" s="36">
        <v>5.2054343597570094</v>
      </c>
      <c r="AD832" s="207">
        <v>2.6499999999999986</v>
      </c>
      <c r="AE832" s="173">
        <f t="shared" si="146"/>
        <v>233199.99999999988</v>
      </c>
    </row>
    <row r="833" spans="1:31" s="30" customFormat="1" ht="14.25" customHeight="1">
      <c r="A833" s="24">
        <v>5107</v>
      </c>
      <c r="B833" s="24" t="s">
        <v>861</v>
      </c>
      <c r="C833" s="25" t="s">
        <v>759</v>
      </c>
      <c r="D833" s="24" t="s">
        <v>27</v>
      </c>
      <c r="E833" s="191">
        <v>10.88</v>
      </c>
      <c r="F833" s="39">
        <v>10.88</v>
      </c>
      <c r="G833" s="192">
        <v>10.88</v>
      </c>
      <c r="H833" s="22">
        <v>0</v>
      </c>
      <c r="I833" s="20">
        <v>0</v>
      </c>
      <c r="J833" s="20">
        <v>0</v>
      </c>
      <c r="K833" s="20">
        <v>0</v>
      </c>
      <c r="L833" s="20">
        <v>0</v>
      </c>
      <c r="M833" s="20">
        <v>0</v>
      </c>
      <c r="N833" s="20">
        <v>0</v>
      </c>
      <c r="O833" s="27">
        <v>0</v>
      </c>
      <c r="P833" s="198">
        <v>0</v>
      </c>
      <c r="Q833" s="28">
        <f t="shared" si="148"/>
        <v>0</v>
      </c>
      <c r="R833" s="28">
        <f t="shared" si="149"/>
        <v>0</v>
      </c>
      <c r="S833" s="28">
        <f t="shared" si="157"/>
        <v>0</v>
      </c>
      <c r="T833" s="28">
        <f t="shared" si="158"/>
        <v>0</v>
      </c>
      <c r="U833" s="28">
        <f t="shared" si="159"/>
        <v>0</v>
      </c>
      <c r="V833" s="28">
        <f t="shared" si="156"/>
        <v>0</v>
      </c>
      <c r="W833" s="28">
        <f t="shared" si="153"/>
        <v>0</v>
      </c>
      <c r="X833" s="28">
        <f t="shared" si="154"/>
        <v>0</v>
      </c>
      <c r="Y833" s="28">
        <f t="shared" si="155"/>
        <v>0</v>
      </c>
      <c r="Z833" s="203">
        <f t="shared" si="145"/>
        <v>0</v>
      </c>
      <c r="AA833" s="239">
        <v>3.3174777411879504</v>
      </c>
      <c r="AB833" s="180">
        <v>3.3174777411879504</v>
      </c>
      <c r="AC833" s="36">
        <v>3.3174777411879504</v>
      </c>
      <c r="AD833" s="207">
        <v>0</v>
      </c>
      <c r="AE833" s="173">
        <f t="shared" si="146"/>
        <v>0</v>
      </c>
    </row>
    <row r="834" spans="1:31" s="30" customFormat="1" ht="14.25" customHeight="1">
      <c r="A834" s="24">
        <v>5108</v>
      </c>
      <c r="B834" s="24" t="s">
        <v>862</v>
      </c>
      <c r="C834" s="25" t="s">
        <v>759</v>
      </c>
      <c r="D834" s="24" t="s">
        <v>27</v>
      </c>
      <c r="E834" s="191">
        <v>111.23</v>
      </c>
      <c r="F834" s="39">
        <v>112.24000000000001</v>
      </c>
      <c r="G834" s="192">
        <v>112.73</v>
      </c>
      <c r="H834" s="22">
        <v>1.0100000000000051</v>
      </c>
      <c r="I834" s="20">
        <v>6.0000000000002274E-2</v>
      </c>
      <c r="J834" s="20">
        <v>0</v>
      </c>
      <c r="K834" s="20">
        <v>0.40000000000000568</v>
      </c>
      <c r="L834" s="20">
        <v>3.0000000000001137E-2</v>
      </c>
      <c r="M834" s="20">
        <v>0</v>
      </c>
      <c r="N834" s="20">
        <v>0</v>
      </c>
      <c r="O834" s="27">
        <v>0</v>
      </c>
      <c r="P834" s="198">
        <v>0</v>
      </c>
      <c r="Q834" s="28">
        <f t="shared" si="148"/>
        <v>311080.00000000157</v>
      </c>
      <c r="R834" s="28">
        <f t="shared" si="149"/>
        <v>321640.00000000198</v>
      </c>
      <c r="S834" s="28">
        <f t="shared" si="157"/>
        <v>321640.00000000198</v>
      </c>
      <c r="T834" s="28">
        <f t="shared" si="158"/>
        <v>356840.0000000025</v>
      </c>
      <c r="U834" s="28">
        <f t="shared" si="159"/>
        <v>359480.00000000262</v>
      </c>
      <c r="V834" s="28">
        <f t="shared" si="156"/>
        <v>359480.00000000262</v>
      </c>
      <c r="W834" s="28">
        <f t="shared" si="153"/>
        <v>359480.00000000262</v>
      </c>
      <c r="X834" s="28">
        <f t="shared" si="154"/>
        <v>359480.00000000262</v>
      </c>
      <c r="Y834" s="28">
        <f t="shared" si="155"/>
        <v>359480.00000000262</v>
      </c>
      <c r="Z834" s="203">
        <f t="shared" si="145"/>
        <v>3108600.0000000214</v>
      </c>
      <c r="AA834" s="239">
        <v>6.896573104418942</v>
      </c>
      <c r="AB834" s="180">
        <v>6.9591959474960179</v>
      </c>
      <c r="AC834" s="36">
        <v>6.989577326810636</v>
      </c>
      <c r="AD834" s="207">
        <v>1.5</v>
      </c>
      <c r="AE834" s="173">
        <f t="shared" si="146"/>
        <v>132000</v>
      </c>
    </row>
    <row r="835" spans="1:31" s="30" customFormat="1" ht="14.25" customHeight="1">
      <c r="A835" s="24">
        <v>5109</v>
      </c>
      <c r="B835" s="24" t="s">
        <v>863</v>
      </c>
      <c r="C835" s="25" t="s">
        <v>759</v>
      </c>
      <c r="D835" s="24" t="s">
        <v>27</v>
      </c>
      <c r="E835" s="191">
        <v>51.870000000000005</v>
      </c>
      <c r="F835" s="39">
        <v>57.970000000000006</v>
      </c>
      <c r="G835" s="192">
        <v>58.56</v>
      </c>
      <c r="H835" s="22">
        <v>6.1000000000000014</v>
      </c>
      <c r="I835" s="20">
        <v>0</v>
      </c>
      <c r="J835" s="20">
        <v>0.11999999999999744</v>
      </c>
      <c r="K835" s="20">
        <v>6.0000000000009379E-2</v>
      </c>
      <c r="L835" s="20">
        <v>0.10999999999999233</v>
      </c>
      <c r="M835" s="20">
        <v>3.9999999999999147E-2</v>
      </c>
      <c r="N835" s="20">
        <v>0.19000000000000483</v>
      </c>
      <c r="O835" s="27">
        <v>0</v>
      </c>
      <c r="P835" s="198">
        <v>7.0000000000000284E-2</v>
      </c>
      <c r="Q835" s="28">
        <f t="shared" si="148"/>
        <v>1878800.0000000002</v>
      </c>
      <c r="R835" s="28">
        <f t="shared" si="149"/>
        <v>1878800.0000000002</v>
      </c>
      <c r="S835" s="28">
        <f t="shared" si="157"/>
        <v>1889360</v>
      </c>
      <c r="T835" s="28">
        <f t="shared" si="158"/>
        <v>1894640.0000000009</v>
      </c>
      <c r="U835" s="28">
        <f t="shared" si="159"/>
        <v>1904320.0000000002</v>
      </c>
      <c r="V835" s="28">
        <f t="shared" si="156"/>
        <v>1907840.0000000002</v>
      </c>
      <c r="W835" s="28">
        <f t="shared" ref="W835:W858" si="160">V835+(N835*88000)</f>
        <v>1924560.0000000007</v>
      </c>
      <c r="X835" s="28">
        <f t="shared" ref="X835:X866" si="161">W835+(O835*88000)</f>
        <v>1924560.0000000007</v>
      </c>
      <c r="Y835" s="28">
        <f t="shared" ref="Y835:Y866" si="162">X835+(P835*88000)</f>
        <v>1930720.0000000007</v>
      </c>
      <c r="Z835" s="203">
        <f t="shared" ref="Z835:Z898" si="163">SUM(Q835:Y835)</f>
        <v>17133600.000000004</v>
      </c>
      <c r="AA835" s="239">
        <v>4.3993418374270599</v>
      </c>
      <c r="AB835" s="180">
        <v>4.9167119012077629</v>
      </c>
      <c r="AC835" s="36">
        <v>4.9667526122947487</v>
      </c>
      <c r="AD835" s="207">
        <v>6.6899999999999977</v>
      </c>
      <c r="AE835" s="173">
        <f t="shared" ref="AE835:AE898" si="164">AD835*88000</f>
        <v>588719.99999999977</v>
      </c>
    </row>
    <row r="836" spans="1:31" s="30" customFormat="1" ht="14.25" customHeight="1">
      <c r="A836" s="24">
        <v>5111</v>
      </c>
      <c r="B836" s="24" t="s">
        <v>864</v>
      </c>
      <c r="C836" s="25" t="s">
        <v>759</v>
      </c>
      <c r="D836" s="24" t="s">
        <v>27</v>
      </c>
      <c r="E836" s="191">
        <v>15.77</v>
      </c>
      <c r="F836" s="39">
        <v>15.809999999999999</v>
      </c>
      <c r="G836" s="192">
        <v>15.84</v>
      </c>
      <c r="H836" s="22">
        <v>3.9999999999999147E-2</v>
      </c>
      <c r="I836" s="20">
        <v>0</v>
      </c>
      <c r="J836" s="20">
        <v>0</v>
      </c>
      <c r="K836" s="20">
        <v>0</v>
      </c>
      <c r="L836" s="20">
        <v>0</v>
      </c>
      <c r="M836" s="20">
        <v>0</v>
      </c>
      <c r="N836" s="20">
        <v>0</v>
      </c>
      <c r="O836" s="27">
        <v>0</v>
      </c>
      <c r="P836" s="198">
        <v>2.9999999999999361E-2</v>
      </c>
      <c r="Q836" s="28">
        <f t="shared" si="148"/>
        <v>12319.999999999742</v>
      </c>
      <c r="R836" s="28">
        <f t="shared" si="149"/>
        <v>12319.999999999742</v>
      </c>
      <c r="S836" s="28">
        <f t="shared" si="157"/>
        <v>12319.999999999742</v>
      </c>
      <c r="T836" s="28">
        <f t="shared" si="158"/>
        <v>12319.999999999742</v>
      </c>
      <c r="U836" s="28">
        <f t="shared" si="159"/>
        <v>12319.999999999742</v>
      </c>
      <c r="V836" s="28">
        <f t="shared" si="156"/>
        <v>12319.999999999742</v>
      </c>
      <c r="W836" s="28">
        <f t="shared" si="160"/>
        <v>12319.999999999742</v>
      </c>
      <c r="X836" s="28">
        <f t="shared" si="161"/>
        <v>12319.999999999742</v>
      </c>
      <c r="Y836" s="28">
        <f t="shared" si="162"/>
        <v>14959.999999999685</v>
      </c>
      <c r="Z836" s="203">
        <f t="shared" si="163"/>
        <v>113519.9999999976</v>
      </c>
      <c r="AA836" s="239">
        <v>3.3114251517124078</v>
      </c>
      <c r="AB836" s="180">
        <v>3.31982445457027</v>
      </c>
      <c r="AC836" s="36">
        <v>3.3261239317136684</v>
      </c>
      <c r="AD836" s="207">
        <v>7.0000000000000284E-2</v>
      </c>
      <c r="AE836" s="173">
        <f t="shared" si="164"/>
        <v>6160.0000000000255</v>
      </c>
    </row>
    <row r="837" spans="1:31" s="30" customFormat="1" ht="14.25" customHeight="1">
      <c r="A837" s="24">
        <v>5112</v>
      </c>
      <c r="B837" s="24" t="s">
        <v>865</v>
      </c>
      <c r="C837" s="25" t="s">
        <v>759</v>
      </c>
      <c r="D837" s="24" t="s">
        <v>27</v>
      </c>
      <c r="E837" s="191">
        <v>121.09</v>
      </c>
      <c r="F837" s="39">
        <v>124.25</v>
      </c>
      <c r="G837" s="192">
        <v>128.94999999999999</v>
      </c>
      <c r="H837" s="22">
        <v>3.1599999999999966</v>
      </c>
      <c r="I837" s="20">
        <v>6.9999999999993179E-2</v>
      </c>
      <c r="J837" s="20">
        <v>-9.9999999999909051E-3</v>
      </c>
      <c r="K837" s="20">
        <v>0.31999999999999318</v>
      </c>
      <c r="L837" s="20">
        <v>0.97000000000001307</v>
      </c>
      <c r="M837" s="20">
        <v>-0.35999999999999943</v>
      </c>
      <c r="N837" s="20">
        <v>-0.18999999999999773</v>
      </c>
      <c r="O837" s="27">
        <v>3.6800000000000068</v>
      </c>
      <c r="P837" s="198">
        <v>0.21999999999997044</v>
      </c>
      <c r="Q837" s="28">
        <f t="shared" si="148"/>
        <v>973279.99999999895</v>
      </c>
      <c r="R837" s="28">
        <f t="shared" si="149"/>
        <v>985599.99999999779</v>
      </c>
      <c r="S837" s="28">
        <f t="shared" si="157"/>
        <v>984719.9999999986</v>
      </c>
      <c r="T837" s="28">
        <f t="shared" si="158"/>
        <v>1012879.999999998</v>
      </c>
      <c r="U837" s="28">
        <f t="shared" si="159"/>
        <v>1098239.9999999991</v>
      </c>
      <c r="V837" s="28">
        <f t="shared" si="156"/>
        <v>1066559.9999999991</v>
      </c>
      <c r="W837" s="28">
        <f t="shared" si="160"/>
        <v>1049839.9999999993</v>
      </c>
      <c r="X837" s="28">
        <f t="shared" si="161"/>
        <v>1373680</v>
      </c>
      <c r="Y837" s="28">
        <f t="shared" si="162"/>
        <v>1393039.9999999974</v>
      </c>
      <c r="Z837" s="203">
        <f t="shared" si="163"/>
        <v>9937839.9999999888</v>
      </c>
      <c r="AA837" s="239">
        <v>5.4912115220664264</v>
      </c>
      <c r="AB837" s="180">
        <v>5.6345117814580359</v>
      </c>
      <c r="AC837" s="36">
        <v>5.8476482432113768</v>
      </c>
      <c r="AD837" s="207">
        <v>7.8599999999999852</v>
      </c>
      <c r="AE837" s="173">
        <f t="shared" si="164"/>
        <v>691679.99999999872</v>
      </c>
    </row>
    <row r="838" spans="1:31" s="30" customFormat="1" ht="14.25" customHeight="1">
      <c r="A838" s="24">
        <v>5113</v>
      </c>
      <c r="B838" s="24" t="s">
        <v>866</v>
      </c>
      <c r="C838" s="25" t="s">
        <v>759</v>
      </c>
      <c r="D838" s="24" t="s">
        <v>27</v>
      </c>
      <c r="E838" s="191">
        <v>61.31</v>
      </c>
      <c r="F838" s="39">
        <v>62.38</v>
      </c>
      <c r="G838" s="192">
        <v>63.06</v>
      </c>
      <c r="H838" s="22">
        <v>1.0700000000000003</v>
      </c>
      <c r="I838" s="20">
        <v>0.17000000000000171</v>
      </c>
      <c r="J838" s="20">
        <v>9.9999999999980105E-3</v>
      </c>
      <c r="K838" s="20">
        <v>3.9999999999999147E-2</v>
      </c>
      <c r="L838" s="20">
        <v>0.42000000000000171</v>
      </c>
      <c r="M838" s="20">
        <v>3.9999999999999147E-2</v>
      </c>
      <c r="N838" s="20">
        <v>0</v>
      </c>
      <c r="O838" s="27">
        <v>0</v>
      </c>
      <c r="P838" s="198">
        <v>0</v>
      </c>
      <c r="Q838" s="28">
        <f t="shared" si="148"/>
        <v>329560.00000000006</v>
      </c>
      <c r="R838" s="28">
        <f t="shared" si="149"/>
        <v>359480.00000000035</v>
      </c>
      <c r="S838" s="28">
        <f t="shared" si="157"/>
        <v>360360.00000000017</v>
      </c>
      <c r="T838" s="28">
        <f t="shared" si="158"/>
        <v>363880.00000000012</v>
      </c>
      <c r="U838" s="28">
        <f t="shared" si="159"/>
        <v>400840.00000000029</v>
      </c>
      <c r="V838" s="28">
        <f t="shared" si="156"/>
        <v>404360.00000000023</v>
      </c>
      <c r="W838" s="28">
        <f t="shared" si="160"/>
        <v>404360.00000000023</v>
      </c>
      <c r="X838" s="28">
        <f t="shared" si="161"/>
        <v>404360.00000000023</v>
      </c>
      <c r="Y838" s="28">
        <f t="shared" si="162"/>
        <v>404360.00000000023</v>
      </c>
      <c r="Z838" s="203">
        <f t="shared" si="163"/>
        <v>3431560.0000000019</v>
      </c>
      <c r="AA838" s="239">
        <v>4.6534751159383987</v>
      </c>
      <c r="AB838" s="180">
        <v>4.734688920767204</v>
      </c>
      <c r="AC838" s="36">
        <v>4.7863014322471944</v>
      </c>
      <c r="AD838" s="207">
        <v>1.75</v>
      </c>
      <c r="AE838" s="173">
        <f t="shared" si="164"/>
        <v>154000</v>
      </c>
    </row>
    <row r="839" spans="1:31" s="30" customFormat="1" ht="14.25" customHeight="1">
      <c r="A839" s="24">
        <v>5114</v>
      </c>
      <c r="B839" s="24" t="s">
        <v>867</v>
      </c>
      <c r="C839" s="25" t="s">
        <v>759</v>
      </c>
      <c r="D839" s="24" t="s">
        <v>27</v>
      </c>
      <c r="E839" s="191">
        <v>16.91</v>
      </c>
      <c r="F839" s="39">
        <v>16.95</v>
      </c>
      <c r="G839" s="192">
        <v>16.95</v>
      </c>
      <c r="H839" s="22">
        <v>3.9999999999999147E-2</v>
      </c>
      <c r="I839" s="20">
        <v>0</v>
      </c>
      <c r="J839" s="20">
        <v>0</v>
      </c>
      <c r="K839" s="20">
        <v>0</v>
      </c>
      <c r="L839" s="20">
        <v>0</v>
      </c>
      <c r="M839" s="20">
        <v>0</v>
      </c>
      <c r="N839" s="20">
        <v>0</v>
      </c>
      <c r="O839" s="27">
        <v>0</v>
      </c>
      <c r="P839" s="198">
        <v>0</v>
      </c>
      <c r="Q839" s="28">
        <f t="shared" si="148"/>
        <v>12319.999999999742</v>
      </c>
      <c r="R839" s="28">
        <f t="shared" si="149"/>
        <v>12319.999999999742</v>
      </c>
      <c r="S839" s="28">
        <f t="shared" si="157"/>
        <v>12319.999999999742</v>
      </c>
      <c r="T839" s="28">
        <f t="shared" si="158"/>
        <v>12319.999999999742</v>
      </c>
      <c r="U839" s="28">
        <f t="shared" si="159"/>
        <v>12319.999999999742</v>
      </c>
      <c r="V839" s="28">
        <f t="shared" si="156"/>
        <v>12319.999999999742</v>
      </c>
      <c r="W839" s="28">
        <f t="shared" si="160"/>
        <v>12319.999999999742</v>
      </c>
      <c r="X839" s="28">
        <f t="shared" si="161"/>
        <v>12319.999999999742</v>
      </c>
      <c r="Y839" s="28">
        <f t="shared" si="162"/>
        <v>12319.999999999742</v>
      </c>
      <c r="Z839" s="203">
        <f t="shared" si="163"/>
        <v>110879.99999999766</v>
      </c>
      <c r="AA839" s="239">
        <v>4.2490639997989801</v>
      </c>
      <c r="AB839" s="180">
        <v>4.2591150086689957</v>
      </c>
      <c r="AC839" s="36">
        <v>4.2591150086689957</v>
      </c>
      <c r="AD839" s="207">
        <v>3.9999999999999147E-2</v>
      </c>
      <c r="AE839" s="173">
        <f t="shared" si="164"/>
        <v>3519.999999999925</v>
      </c>
    </row>
    <row r="840" spans="1:31" s="30" customFormat="1" ht="14.25" customHeight="1">
      <c r="A840" s="24">
        <v>5115</v>
      </c>
      <c r="B840" s="24" t="s">
        <v>868</v>
      </c>
      <c r="C840" s="25" t="s">
        <v>759</v>
      </c>
      <c r="D840" s="24" t="s">
        <v>27</v>
      </c>
      <c r="E840" s="191">
        <v>60.35</v>
      </c>
      <c r="F840" s="39">
        <v>61.25</v>
      </c>
      <c r="G840" s="192">
        <v>61.52</v>
      </c>
      <c r="H840" s="22">
        <v>0.89999999999999858</v>
      </c>
      <c r="I840" s="20">
        <v>2.0000000000003126E-2</v>
      </c>
      <c r="J840" s="20">
        <v>0</v>
      </c>
      <c r="K840" s="20">
        <v>9.9999999999980105E-3</v>
      </c>
      <c r="L840" s="20">
        <v>6.0000000000002274E-2</v>
      </c>
      <c r="M840" s="20">
        <v>3.9999999999999147E-2</v>
      </c>
      <c r="N840" s="20">
        <v>0</v>
      </c>
      <c r="O840" s="27">
        <v>0</v>
      </c>
      <c r="P840" s="198">
        <v>0.14000000000000057</v>
      </c>
      <c r="Q840" s="28">
        <f t="shared" si="148"/>
        <v>277199.99999999959</v>
      </c>
      <c r="R840" s="28">
        <f t="shared" si="149"/>
        <v>280720.00000000012</v>
      </c>
      <c r="S840" s="28">
        <f t="shared" si="157"/>
        <v>280720.00000000012</v>
      </c>
      <c r="T840" s="28">
        <f t="shared" si="158"/>
        <v>281599.99999999994</v>
      </c>
      <c r="U840" s="28">
        <f t="shared" si="159"/>
        <v>286880.00000000012</v>
      </c>
      <c r="V840" s="28">
        <f t="shared" si="156"/>
        <v>290400.00000000006</v>
      </c>
      <c r="W840" s="28">
        <f t="shared" si="160"/>
        <v>290400.00000000006</v>
      </c>
      <c r="X840" s="28">
        <f t="shared" si="161"/>
        <v>290400.00000000006</v>
      </c>
      <c r="Y840" s="28">
        <f t="shared" si="162"/>
        <v>302720.00000000012</v>
      </c>
      <c r="Z840" s="203">
        <f t="shared" si="163"/>
        <v>2581040</v>
      </c>
      <c r="AA840" s="239">
        <v>4.4263689838787759</v>
      </c>
      <c r="AB840" s="180">
        <v>4.4923794575405962</v>
      </c>
      <c r="AC840" s="36">
        <v>4.5121825996391429</v>
      </c>
      <c r="AD840" s="207">
        <v>1.1700000000000017</v>
      </c>
      <c r="AE840" s="173">
        <f t="shared" si="164"/>
        <v>102960.00000000015</v>
      </c>
    </row>
    <row r="841" spans="1:31" s="30" customFormat="1" ht="14.25" customHeight="1">
      <c r="A841" s="24">
        <v>5116</v>
      </c>
      <c r="B841" s="24" t="s">
        <v>869</v>
      </c>
      <c r="C841" s="25" t="s">
        <v>759</v>
      </c>
      <c r="D841" s="24" t="s">
        <v>27</v>
      </c>
      <c r="E841" s="191">
        <v>75.67</v>
      </c>
      <c r="F841" s="39">
        <v>78.05</v>
      </c>
      <c r="G841" s="192">
        <v>79.220000000000013</v>
      </c>
      <c r="H841" s="22">
        <v>2.3799999999999955</v>
      </c>
      <c r="I841" s="20">
        <v>6.9999999999993179E-2</v>
      </c>
      <c r="J841" s="20">
        <v>0</v>
      </c>
      <c r="K841" s="20">
        <v>0.39000000000000057</v>
      </c>
      <c r="L841" s="20">
        <v>0.51999999999999602</v>
      </c>
      <c r="M841" s="20">
        <v>0</v>
      </c>
      <c r="N841" s="20">
        <v>0</v>
      </c>
      <c r="O841" s="27">
        <v>4.0000000000006253E-2</v>
      </c>
      <c r="P841" s="198">
        <v>0.15000000000000568</v>
      </c>
      <c r="Q841" s="28">
        <f t="shared" si="148"/>
        <v>733039.99999999849</v>
      </c>
      <c r="R841" s="28">
        <f t="shared" si="149"/>
        <v>745359.99999999732</v>
      </c>
      <c r="S841" s="28">
        <f t="shared" si="157"/>
        <v>745359.99999999732</v>
      </c>
      <c r="T841" s="28">
        <f t="shared" si="158"/>
        <v>779679.99999999732</v>
      </c>
      <c r="U841" s="28">
        <f t="shared" si="159"/>
        <v>825439.99999999697</v>
      </c>
      <c r="V841" s="28">
        <f t="shared" si="156"/>
        <v>825439.99999999697</v>
      </c>
      <c r="W841" s="28">
        <f t="shared" si="160"/>
        <v>825439.99999999697</v>
      </c>
      <c r="X841" s="28">
        <f t="shared" si="161"/>
        <v>828959.99999999756</v>
      </c>
      <c r="Y841" s="28">
        <f t="shared" si="162"/>
        <v>842159.99999999802</v>
      </c>
      <c r="Z841" s="203">
        <f t="shared" si="163"/>
        <v>7150879.9999999767</v>
      </c>
      <c r="AA841" s="239">
        <v>11.367323638985701</v>
      </c>
      <c r="AB841" s="180">
        <v>11.724852782117534</v>
      </c>
      <c r="AC841" s="36">
        <v>11.900612907102511</v>
      </c>
      <c r="AD841" s="207">
        <v>3.5500000000000114</v>
      </c>
      <c r="AE841" s="173">
        <f t="shared" si="164"/>
        <v>312400.00000000099</v>
      </c>
    </row>
    <row r="842" spans="1:31" s="30" customFormat="1" ht="14.25" customHeight="1">
      <c r="A842" s="24">
        <v>5117</v>
      </c>
      <c r="B842" s="24" t="s">
        <v>870</v>
      </c>
      <c r="C842" s="25" t="s">
        <v>759</v>
      </c>
      <c r="D842" s="24" t="s">
        <v>27</v>
      </c>
      <c r="E842" s="191">
        <v>165.09</v>
      </c>
      <c r="F842" s="39">
        <v>170.86</v>
      </c>
      <c r="G842" s="192">
        <v>173.28</v>
      </c>
      <c r="H842" s="22">
        <v>5.7700000000000102</v>
      </c>
      <c r="I842" s="20">
        <v>0.75999999999999091</v>
      </c>
      <c r="J842" s="20">
        <v>0.46999999999999886</v>
      </c>
      <c r="K842" s="20">
        <v>1.8499999999999943</v>
      </c>
      <c r="L842" s="20">
        <v>9.9999999999994316E-2</v>
      </c>
      <c r="M842" s="20">
        <v>-0.78999999999999204</v>
      </c>
      <c r="N842" s="20">
        <v>9.9999999999909051E-3</v>
      </c>
      <c r="O842" s="27">
        <v>2.0000000000010232E-2</v>
      </c>
      <c r="P842" s="198">
        <v>0</v>
      </c>
      <c r="Q842" s="28">
        <f t="shared" si="148"/>
        <v>1777160.0000000033</v>
      </c>
      <c r="R842" s="28">
        <f t="shared" si="149"/>
        <v>1910920.0000000016</v>
      </c>
      <c r="S842" s="28">
        <f t="shared" si="157"/>
        <v>1952280.0000000016</v>
      </c>
      <c r="T842" s="28">
        <f t="shared" si="158"/>
        <v>2115080.0000000009</v>
      </c>
      <c r="U842" s="28">
        <f t="shared" si="159"/>
        <v>2123880.0000000005</v>
      </c>
      <c r="V842" s="28">
        <f t="shared" si="156"/>
        <v>2054360.0000000012</v>
      </c>
      <c r="W842" s="28">
        <f t="shared" si="160"/>
        <v>2055240.0000000005</v>
      </c>
      <c r="X842" s="28">
        <f t="shared" si="161"/>
        <v>2057000.0000000014</v>
      </c>
      <c r="Y842" s="28">
        <f t="shared" si="162"/>
        <v>2057000.0000000014</v>
      </c>
      <c r="Z842" s="203">
        <f t="shared" si="163"/>
        <v>18102920.000000011</v>
      </c>
      <c r="AA842" s="239">
        <v>12.810385498789497</v>
      </c>
      <c r="AB842" s="180">
        <v>13.258116580793345</v>
      </c>
      <c r="AC842" s="36">
        <v>13.445899807560991</v>
      </c>
      <c r="AD842" s="207">
        <v>8.1899999999999977</v>
      </c>
      <c r="AE842" s="173">
        <f t="shared" si="164"/>
        <v>720719.99999999977</v>
      </c>
    </row>
    <row r="843" spans="1:31" s="30" customFormat="1" ht="14.25" customHeight="1">
      <c r="A843" s="24">
        <v>5118</v>
      </c>
      <c r="B843" s="24" t="s">
        <v>871</v>
      </c>
      <c r="C843" s="25" t="s">
        <v>759</v>
      </c>
      <c r="D843" s="24" t="s">
        <v>27</v>
      </c>
      <c r="E843" s="191">
        <v>369.85</v>
      </c>
      <c r="F843" s="39">
        <v>376.36</v>
      </c>
      <c r="G843" s="192">
        <v>383.13</v>
      </c>
      <c r="H843" s="22">
        <v>6.5099999999999909</v>
      </c>
      <c r="I843" s="20">
        <v>0.52999999999997272</v>
      </c>
      <c r="J843" s="20">
        <v>0.24000000000000909</v>
      </c>
      <c r="K843" s="20">
        <v>1.3000000000000114</v>
      </c>
      <c r="L843" s="20">
        <v>0.34000000000003183</v>
      </c>
      <c r="M843" s="20">
        <v>1.8699999999999477</v>
      </c>
      <c r="N843" s="20">
        <v>1.0099999999999909</v>
      </c>
      <c r="O843" s="27">
        <v>0.58000000000004093</v>
      </c>
      <c r="P843" s="198">
        <v>0.89999999999997726</v>
      </c>
      <c r="Q843" s="28">
        <f t="shared" si="148"/>
        <v>2005079.9999999967</v>
      </c>
      <c r="R843" s="28">
        <f t="shared" si="149"/>
        <v>2098359.9999999921</v>
      </c>
      <c r="S843" s="28">
        <f t="shared" si="157"/>
        <v>2119479.999999993</v>
      </c>
      <c r="T843" s="28">
        <f t="shared" si="158"/>
        <v>2233879.9999999939</v>
      </c>
      <c r="U843" s="28">
        <f t="shared" si="159"/>
        <v>2263799.9999999967</v>
      </c>
      <c r="V843" s="28">
        <f t="shared" si="156"/>
        <v>2428359.9999999921</v>
      </c>
      <c r="W843" s="28">
        <f t="shared" si="160"/>
        <v>2517239.9999999912</v>
      </c>
      <c r="X843" s="28">
        <f t="shared" si="161"/>
        <v>2568279.9999999949</v>
      </c>
      <c r="Y843" s="28">
        <f t="shared" si="162"/>
        <v>2647479.999999993</v>
      </c>
      <c r="Z843" s="203">
        <f t="shared" si="163"/>
        <v>20881959.999999944</v>
      </c>
      <c r="AA843" s="239">
        <v>8.8111761496696843</v>
      </c>
      <c r="AB843" s="180">
        <v>8.9662680970384816</v>
      </c>
      <c r="AC843" s="36">
        <v>9.1275541928428989</v>
      </c>
      <c r="AD843" s="207">
        <v>13.279999999999973</v>
      </c>
      <c r="AE843" s="173">
        <f t="shared" si="164"/>
        <v>1168639.9999999977</v>
      </c>
    </row>
    <row r="844" spans="1:31" s="30" customFormat="1" ht="14.25" customHeight="1">
      <c r="A844" s="24">
        <v>5119</v>
      </c>
      <c r="B844" s="24" t="s">
        <v>872</v>
      </c>
      <c r="C844" s="25" t="s">
        <v>759</v>
      </c>
      <c r="D844" s="24" t="s">
        <v>27</v>
      </c>
      <c r="E844" s="191">
        <v>26.86</v>
      </c>
      <c r="F844" s="39">
        <v>27.38</v>
      </c>
      <c r="G844" s="192">
        <v>27.62</v>
      </c>
      <c r="H844" s="22">
        <v>0.51999999999999957</v>
      </c>
      <c r="I844" s="20">
        <v>0</v>
      </c>
      <c r="J844" s="20">
        <v>0</v>
      </c>
      <c r="K844" s="20">
        <v>0.14000000000000057</v>
      </c>
      <c r="L844" s="20">
        <v>3.9999999999999147E-2</v>
      </c>
      <c r="M844" s="20">
        <v>6.0000000000002274E-2</v>
      </c>
      <c r="N844" s="20">
        <v>0</v>
      </c>
      <c r="O844" s="27">
        <v>0</v>
      </c>
      <c r="P844" s="198">
        <v>0</v>
      </c>
      <c r="Q844" s="28">
        <f t="shared" si="148"/>
        <v>160159.99999999985</v>
      </c>
      <c r="R844" s="28">
        <f t="shared" si="149"/>
        <v>160159.99999999985</v>
      </c>
      <c r="S844" s="28">
        <f t="shared" si="157"/>
        <v>160159.99999999985</v>
      </c>
      <c r="T844" s="28">
        <f t="shared" si="158"/>
        <v>172479.99999999991</v>
      </c>
      <c r="U844" s="28">
        <f t="shared" si="159"/>
        <v>175999.99999999983</v>
      </c>
      <c r="V844" s="28">
        <f t="shared" si="156"/>
        <v>181280.00000000003</v>
      </c>
      <c r="W844" s="28">
        <f t="shared" si="160"/>
        <v>181280.00000000003</v>
      </c>
      <c r="X844" s="28">
        <f t="shared" si="161"/>
        <v>181280.00000000003</v>
      </c>
      <c r="Y844" s="28">
        <f t="shared" si="162"/>
        <v>181280.00000000003</v>
      </c>
      <c r="Z844" s="203">
        <f t="shared" si="163"/>
        <v>1554079.9999999993</v>
      </c>
      <c r="AA844" s="239">
        <v>4.3818006819034565</v>
      </c>
      <c r="AB844" s="180">
        <v>4.4666307770110443</v>
      </c>
      <c r="AC844" s="36">
        <v>4.5057831285991616</v>
      </c>
      <c r="AD844" s="207">
        <v>0.76000000000000145</v>
      </c>
      <c r="AE844" s="173">
        <f t="shared" si="164"/>
        <v>66880.000000000131</v>
      </c>
    </row>
    <row r="845" spans="1:31" s="30" customFormat="1" ht="14.25" customHeight="1">
      <c r="A845" s="24">
        <v>5120</v>
      </c>
      <c r="B845" s="24" t="s">
        <v>873</v>
      </c>
      <c r="C845" s="25" t="s">
        <v>759</v>
      </c>
      <c r="D845" s="24" t="s">
        <v>27</v>
      </c>
      <c r="E845" s="191">
        <v>36.700000000000003</v>
      </c>
      <c r="F845" s="39">
        <v>37.64</v>
      </c>
      <c r="G845" s="192">
        <v>37.85</v>
      </c>
      <c r="H845" s="22">
        <v>0.93999999999999773</v>
      </c>
      <c r="I845" s="20">
        <v>0</v>
      </c>
      <c r="J845" s="20">
        <v>0</v>
      </c>
      <c r="K845" s="20">
        <v>0</v>
      </c>
      <c r="L845" s="20">
        <v>9.9999999999980105E-3</v>
      </c>
      <c r="M845" s="20">
        <v>0</v>
      </c>
      <c r="N845" s="20">
        <v>0</v>
      </c>
      <c r="O845" s="27">
        <v>0.20000000000000284</v>
      </c>
      <c r="P845" s="198">
        <v>0</v>
      </c>
      <c r="Q845" s="28">
        <f t="shared" si="148"/>
        <v>289519.9999999993</v>
      </c>
      <c r="R845" s="28">
        <f t="shared" si="149"/>
        <v>289519.9999999993</v>
      </c>
      <c r="S845" s="28">
        <f t="shared" si="157"/>
        <v>289519.9999999993</v>
      </c>
      <c r="T845" s="28">
        <f t="shared" si="158"/>
        <v>289519.9999999993</v>
      </c>
      <c r="U845" s="28">
        <f t="shared" si="159"/>
        <v>290399.99999999913</v>
      </c>
      <c r="V845" s="28">
        <f t="shared" si="156"/>
        <v>290399.99999999913</v>
      </c>
      <c r="W845" s="28">
        <f t="shared" si="160"/>
        <v>290399.99999999913</v>
      </c>
      <c r="X845" s="28">
        <f t="shared" si="161"/>
        <v>307999.99999999936</v>
      </c>
      <c r="Y845" s="28">
        <f t="shared" si="162"/>
        <v>307999.99999999936</v>
      </c>
      <c r="Z845" s="203">
        <f t="shared" si="163"/>
        <v>2645279.9999999935</v>
      </c>
      <c r="AA845" s="239">
        <v>3.9491665859616267</v>
      </c>
      <c r="AB845" s="180">
        <v>4.0503169017873475</v>
      </c>
      <c r="AC845" s="36">
        <v>4.0729143127696892</v>
      </c>
      <c r="AD845" s="207">
        <v>1.1499999999999986</v>
      </c>
      <c r="AE845" s="173">
        <f t="shared" si="164"/>
        <v>101199.99999999987</v>
      </c>
    </row>
    <row r="846" spans="1:31" s="30" customFormat="1" ht="14.25" customHeight="1">
      <c r="A846" s="24">
        <v>5121</v>
      </c>
      <c r="B846" s="24" t="s">
        <v>874</v>
      </c>
      <c r="C846" s="25" t="s">
        <v>759</v>
      </c>
      <c r="D846" s="24" t="s">
        <v>27</v>
      </c>
      <c r="E846" s="191">
        <v>167.1</v>
      </c>
      <c r="F846" s="39">
        <v>172.41</v>
      </c>
      <c r="G846" s="192">
        <v>178.72</v>
      </c>
      <c r="H846" s="22">
        <v>5.3100000000000023</v>
      </c>
      <c r="I846" s="20">
        <v>0.63999999999998636</v>
      </c>
      <c r="J846" s="20">
        <v>0.69000000000002615</v>
      </c>
      <c r="K846" s="20">
        <v>1.4199999999999875</v>
      </c>
      <c r="L846" s="20">
        <v>0.62000000000000455</v>
      </c>
      <c r="M846" s="20">
        <v>1.1399999999999864</v>
      </c>
      <c r="N846" s="20">
        <v>0.68000000000003524</v>
      </c>
      <c r="O846" s="27">
        <v>0.9399999999999693</v>
      </c>
      <c r="P846" s="198">
        <v>0.18000000000000682</v>
      </c>
      <c r="Q846" s="28">
        <f t="shared" si="148"/>
        <v>1635480.0000000005</v>
      </c>
      <c r="R846" s="28">
        <f t="shared" si="149"/>
        <v>1748119.9999999981</v>
      </c>
      <c r="S846" s="28">
        <f t="shared" si="157"/>
        <v>1808840.0000000005</v>
      </c>
      <c r="T846" s="28">
        <f t="shared" si="158"/>
        <v>1933799.9999999993</v>
      </c>
      <c r="U846" s="28">
        <f t="shared" si="159"/>
        <v>1988359.9999999998</v>
      </c>
      <c r="V846" s="28">
        <f t="shared" si="156"/>
        <v>2088679.9999999986</v>
      </c>
      <c r="W846" s="28">
        <f t="shared" si="160"/>
        <v>2148520.0000000019</v>
      </c>
      <c r="X846" s="28">
        <f t="shared" si="161"/>
        <v>2231239.9999999991</v>
      </c>
      <c r="Y846" s="28">
        <f t="shared" si="162"/>
        <v>2247079.9999999995</v>
      </c>
      <c r="Z846" s="203">
        <f t="shared" si="163"/>
        <v>17830119.999999996</v>
      </c>
      <c r="AA846" s="239">
        <v>6.2164484771375328</v>
      </c>
      <c r="AB846" s="180">
        <v>6.4139909152799639</v>
      </c>
      <c r="AC846" s="36">
        <v>6.648735319174266</v>
      </c>
      <c r="AD846" s="207">
        <v>11.620000000000005</v>
      </c>
      <c r="AE846" s="173">
        <f t="shared" si="164"/>
        <v>1022560.0000000003</v>
      </c>
    </row>
    <row r="847" spans="1:31" s="30" customFormat="1" ht="14.25" customHeight="1">
      <c r="A847" s="24">
        <v>5122</v>
      </c>
      <c r="B847" s="24" t="s">
        <v>875</v>
      </c>
      <c r="C847" s="25" t="s">
        <v>759</v>
      </c>
      <c r="D847" s="24" t="s">
        <v>27</v>
      </c>
      <c r="E847" s="191">
        <v>43.88</v>
      </c>
      <c r="F847" s="39">
        <v>43.99</v>
      </c>
      <c r="G847" s="192">
        <v>44.69</v>
      </c>
      <c r="H847" s="22">
        <v>0.10999999999999943</v>
      </c>
      <c r="I847" s="20">
        <v>2.0000000000003126E-2</v>
      </c>
      <c r="J847" s="20">
        <v>0.11999999999999034</v>
      </c>
      <c r="K847" s="20">
        <v>0.37000000000000455</v>
      </c>
      <c r="L847" s="20">
        <v>0</v>
      </c>
      <c r="M847" s="20">
        <v>0.18999999999999773</v>
      </c>
      <c r="N847" s="20">
        <v>0</v>
      </c>
      <c r="O847" s="27">
        <v>0</v>
      </c>
      <c r="P847" s="198">
        <v>0</v>
      </c>
      <c r="Q847" s="28">
        <f t="shared" si="148"/>
        <v>33879.999999999825</v>
      </c>
      <c r="R847" s="28">
        <f t="shared" si="149"/>
        <v>37400.000000000378</v>
      </c>
      <c r="S847" s="28">
        <f t="shared" si="157"/>
        <v>47959.999999999527</v>
      </c>
      <c r="T847" s="28">
        <f t="shared" si="158"/>
        <v>80519.999999999927</v>
      </c>
      <c r="U847" s="28">
        <f t="shared" si="159"/>
        <v>80519.999999999927</v>
      </c>
      <c r="V847" s="28">
        <f t="shared" ref="V847:V858" si="165">U847+(M847*88000)</f>
        <v>97239.999999999724</v>
      </c>
      <c r="W847" s="28">
        <f t="shared" si="160"/>
        <v>97239.999999999724</v>
      </c>
      <c r="X847" s="28">
        <f t="shared" si="161"/>
        <v>97239.999999999724</v>
      </c>
      <c r="Y847" s="28">
        <f t="shared" si="162"/>
        <v>97239.999999999724</v>
      </c>
      <c r="Z847" s="203">
        <f t="shared" si="163"/>
        <v>669239.99999999849</v>
      </c>
      <c r="AA847" s="239">
        <v>3.9864453589890347</v>
      </c>
      <c r="AB847" s="180">
        <v>3.99643872702661</v>
      </c>
      <c r="AC847" s="36">
        <v>4.0600328872657236</v>
      </c>
      <c r="AD847" s="207">
        <v>0.80999999999999517</v>
      </c>
      <c r="AE847" s="173">
        <f t="shared" si="164"/>
        <v>71279.999999999578</v>
      </c>
    </row>
    <row r="848" spans="1:31" s="30" customFormat="1" ht="14.25" customHeight="1">
      <c r="A848" s="24">
        <v>6001</v>
      </c>
      <c r="B848" s="24" t="s">
        <v>876</v>
      </c>
      <c r="C848" s="25" t="s">
        <v>877</v>
      </c>
      <c r="D848" s="24" t="s">
        <v>27</v>
      </c>
      <c r="E848" s="191">
        <v>519.91999999999996</v>
      </c>
      <c r="F848" s="39">
        <v>535.74</v>
      </c>
      <c r="G848" s="192">
        <v>545.13</v>
      </c>
      <c r="H848" s="22">
        <v>15.82000000000005</v>
      </c>
      <c r="I848" s="20">
        <v>0.52999999999997272</v>
      </c>
      <c r="J848" s="20">
        <v>0.97000000000002728</v>
      </c>
      <c r="K848" s="20">
        <v>3.32000000000005</v>
      </c>
      <c r="L848" s="20">
        <v>2.6999999999999318</v>
      </c>
      <c r="M848" s="20">
        <v>0.97000000000002728</v>
      </c>
      <c r="N848" s="20">
        <v>-0.72000000000002728</v>
      </c>
      <c r="O848" s="27">
        <v>0.33999999999991815</v>
      </c>
      <c r="P848" s="198">
        <v>1.2800000000000864</v>
      </c>
      <c r="Q848" s="28">
        <f t="shared" ref="Q848:Q911" si="166">((H848/6)*88000)*6+((H848/6)*88000)*5+((H848/6)*88000)*4+((H848/6)*88000)*3+((H848/6)*88000)*2+((H848/6)*88000)</f>
        <v>4872560.0000000149</v>
      </c>
      <c r="R848" s="28">
        <f t="shared" ref="R848:R911" si="167">Q848+((I848/3)*88000+((I848/3)*88000)*2+((I848/3)*88000)*3)</f>
        <v>4965840.0000000102</v>
      </c>
      <c r="S848" s="28">
        <f t="shared" ref="S848:S858" si="168">R848+(J848*88000)</f>
        <v>5051200.000000013</v>
      </c>
      <c r="T848" s="28">
        <f t="shared" ref="T848:T858" si="169">S848+(K848*88000)</f>
        <v>5343360.0000000177</v>
      </c>
      <c r="U848" s="28">
        <f t="shared" ref="U848:U858" si="170">T848+(L848*88000)</f>
        <v>5580960.0000000121</v>
      </c>
      <c r="V848" s="28">
        <f t="shared" si="165"/>
        <v>5666320.0000000149</v>
      </c>
      <c r="W848" s="28">
        <f t="shared" si="160"/>
        <v>5602960.0000000121</v>
      </c>
      <c r="X848" s="28">
        <f t="shared" si="161"/>
        <v>5632880.0000000047</v>
      </c>
      <c r="Y848" s="28">
        <f t="shared" si="162"/>
        <v>5745520.0000000121</v>
      </c>
      <c r="Z848" s="203">
        <f t="shared" si="163"/>
        <v>48461600.000000119</v>
      </c>
      <c r="AA848" s="239">
        <v>15.602811338987218</v>
      </c>
      <c r="AB848" s="180">
        <v>16.077569908349389</v>
      </c>
      <c r="AC848" s="36">
        <v>16.359364027585212</v>
      </c>
      <c r="AD848" s="207">
        <v>25.210000000000036</v>
      </c>
      <c r="AE848" s="173">
        <f t="shared" si="164"/>
        <v>2218480.0000000033</v>
      </c>
    </row>
    <row r="849" spans="1:70" s="30" customFormat="1" ht="14.25" customHeight="1">
      <c r="A849" s="24">
        <v>6002</v>
      </c>
      <c r="B849" s="24" t="s">
        <v>878</v>
      </c>
      <c r="C849" s="25" t="s">
        <v>877</v>
      </c>
      <c r="D849" s="24" t="s">
        <v>27</v>
      </c>
      <c r="E849" s="191">
        <v>41.45</v>
      </c>
      <c r="F849" s="39">
        <v>41.64</v>
      </c>
      <c r="G849" s="192">
        <v>41.750000000000007</v>
      </c>
      <c r="H849" s="22">
        <v>0.18999999999999773</v>
      </c>
      <c r="I849" s="20">
        <v>0</v>
      </c>
      <c r="J849" s="20">
        <v>0</v>
      </c>
      <c r="K849" s="20">
        <v>0</v>
      </c>
      <c r="L849" s="20">
        <v>2.0000000000003126E-2</v>
      </c>
      <c r="M849" s="20">
        <v>0</v>
      </c>
      <c r="N849" s="20">
        <v>0</v>
      </c>
      <c r="O849" s="27">
        <v>0</v>
      </c>
      <c r="P849" s="198">
        <v>9.0000000000003411E-2</v>
      </c>
      <c r="Q849" s="28">
        <f t="shared" si="166"/>
        <v>58519.999999999294</v>
      </c>
      <c r="R849" s="28">
        <f t="shared" si="167"/>
        <v>58519.999999999294</v>
      </c>
      <c r="S849" s="28">
        <f t="shared" si="168"/>
        <v>58519.999999999294</v>
      </c>
      <c r="T849" s="28">
        <f t="shared" si="169"/>
        <v>58519.999999999294</v>
      </c>
      <c r="U849" s="28">
        <f t="shared" si="170"/>
        <v>60279.999999999571</v>
      </c>
      <c r="V849" s="28">
        <f t="shared" si="165"/>
        <v>60279.999999999571</v>
      </c>
      <c r="W849" s="28">
        <f t="shared" si="160"/>
        <v>60279.999999999571</v>
      </c>
      <c r="X849" s="28">
        <f t="shared" si="161"/>
        <v>60279.999999999571</v>
      </c>
      <c r="Y849" s="28">
        <f t="shared" si="162"/>
        <v>68199.999999999869</v>
      </c>
      <c r="Z849" s="203">
        <f t="shared" si="163"/>
        <v>543399.99999999534</v>
      </c>
      <c r="AA849" s="239">
        <v>1.9506892121474526</v>
      </c>
      <c r="AB849" s="180">
        <v>1.9596308514793708</v>
      </c>
      <c r="AC849" s="36">
        <v>1.9648075900399555</v>
      </c>
      <c r="AD849" s="207">
        <v>0.30000000000000426</v>
      </c>
      <c r="AE849" s="173">
        <f t="shared" si="164"/>
        <v>26400.000000000375</v>
      </c>
    </row>
    <row r="850" spans="1:70" s="30" customFormat="1" ht="14.25" customHeight="1">
      <c r="A850" s="24">
        <v>6003</v>
      </c>
      <c r="B850" s="24" t="s">
        <v>879</v>
      </c>
      <c r="C850" s="25" t="s">
        <v>877</v>
      </c>
      <c r="D850" s="24" t="s">
        <v>27</v>
      </c>
      <c r="E850" s="191">
        <v>2849.7200000000003</v>
      </c>
      <c r="F850" s="39">
        <v>3090.6000000000004</v>
      </c>
      <c r="G850" s="192">
        <v>3201.62</v>
      </c>
      <c r="H850" s="22">
        <v>240.88000000000011</v>
      </c>
      <c r="I850" s="20">
        <v>10.249999999999545</v>
      </c>
      <c r="J850" s="20">
        <v>7.6300000000001091</v>
      </c>
      <c r="K850" s="20">
        <v>4.8499999999999091</v>
      </c>
      <c r="L850" s="20">
        <v>35.3100000000004</v>
      </c>
      <c r="M850" s="20">
        <v>6.3099999999999454</v>
      </c>
      <c r="N850" s="20">
        <v>13.779999999999745</v>
      </c>
      <c r="O850" s="27">
        <v>24.679999999999836</v>
      </c>
      <c r="P850" s="198">
        <v>8.2100000000000364</v>
      </c>
      <c r="Q850" s="28">
        <f t="shared" si="166"/>
        <v>74191040.000000015</v>
      </c>
      <c r="R850" s="28">
        <f t="shared" si="167"/>
        <v>75995039.99999994</v>
      </c>
      <c r="S850" s="28">
        <f t="shared" si="168"/>
        <v>76666479.999999955</v>
      </c>
      <c r="T850" s="28">
        <f t="shared" si="169"/>
        <v>77093279.99999994</v>
      </c>
      <c r="U850" s="28">
        <f t="shared" si="170"/>
        <v>80200559.99999997</v>
      </c>
      <c r="V850" s="28">
        <f t="shared" si="165"/>
        <v>80755839.99999997</v>
      </c>
      <c r="W850" s="28">
        <f t="shared" si="160"/>
        <v>81968479.99999994</v>
      </c>
      <c r="X850" s="28">
        <f t="shared" si="161"/>
        <v>84140319.999999925</v>
      </c>
      <c r="Y850" s="28">
        <f t="shared" si="162"/>
        <v>84862799.999999925</v>
      </c>
      <c r="Z850" s="203">
        <f t="shared" si="163"/>
        <v>715873839.99999952</v>
      </c>
      <c r="AA850" s="239">
        <v>13.987495422939977</v>
      </c>
      <c r="AB850" s="180">
        <v>15.169824878984004</v>
      </c>
      <c r="AC850" s="36">
        <v>15.714752711141127</v>
      </c>
      <c r="AD850" s="207">
        <v>351.89999999999964</v>
      </c>
      <c r="AE850" s="173">
        <f t="shared" si="164"/>
        <v>30967199.999999966</v>
      </c>
    </row>
    <row r="851" spans="1:70" s="30" customFormat="1" ht="14.25" customHeight="1">
      <c r="A851" s="24">
        <v>6004</v>
      </c>
      <c r="B851" s="24" t="s">
        <v>880</v>
      </c>
      <c r="C851" s="25" t="s">
        <v>877</v>
      </c>
      <c r="D851" s="24" t="s">
        <v>27</v>
      </c>
      <c r="E851" s="191">
        <v>64.2</v>
      </c>
      <c r="F851" s="39">
        <v>64.42</v>
      </c>
      <c r="G851" s="192">
        <v>64.34</v>
      </c>
      <c r="H851" s="22">
        <v>0.21999999999999886</v>
      </c>
      <c r="I851" s="20">
        <v>0</v>
      </c>
      <c r="J851" s="20">
        <v>0.48000000000000398</v>
      </c>
      <c r="K851" s="20">
        <v>-0.26000000000000512</v>
      </c>
      <c r="L851" s="20">
        <v>6.9999999999993179E-2</v>
      </c>
      <c r="M851" s="20">
        <v>-0.39999999999999147</v>
      </c>
      <c r="N851" s="20">
        <v>0</v>
      </c>
      <c r="O851" s="27">
        <v>3.0000000000001137E-2</v>
      </c>
      <c r="P851" s="198">
        <v>0</v>
      </c>
      <c r="Q851" s="28">
        <f t="shared" si="166"/>
        <v>67759.999999999651</v>
      </c>
      <c r="R851" s="28">
        <f t="shared" si="167"/>
        <v>67759.999999999651</v>
      </c>
      <c r="S851" s="28">
        <f t="shared" si="168"/>
        <v>110000</v>
      </c>
      <c r="T851" s="28">
        <f t="shared" si="169"/>
        <v>87119.999999999549</v>
      </c>
      <c r="U851" s="28">
        <f t="shared" si="170"/>
        <v>93279.999999998952</v>
      </c>
      <c r="V851" s="28">
        <f t="shared" si="165"/>
        <v>58079.999999999702</v>
      </c>
      <c r="W851" s="28">
        <f t="shared" si="160"/>
        <v>58079.999999999702</v>
      </c>
      <c r="X851" s="28">
        <f t="shared" si="161"/>
        <v>60719.999999999804</v>
      </c>
      <c r="Y851" s="28">
        <f t="shared" si="162"/>
        <v>60719.999999999804</v>
      </c>
      <c r="Z851" s="203">
        <f t="shared" si="163"/>
        <v>663519.99999999674</v>
      </c>
      <c r="AA851" s="239">
        <v>4.8757148390330594</v>
      </c>
      <c r="AB851" s="180">
        <v>4.8924228961138576</v>
      </c>
      <c r="AC851" s="36">
        <v>4.8863472389935678</v>
      </c>
      <c r="AD851" s="207">
        <v>0.14000000000000057</v>
      </c>
      <c r="AE851" s="173">
        <f t="shared" si="164"/>
        <v>12320.000000000051</v>
      </c>
    </row>
    <row r="852" spans="1:70" s="30" customFormat="1" ht="14.25" customHeight="1">
      <c r="A852" s="24">
        <v>6005</v>
      </c>
      <c r="B852" s="24" t="s">
        <v>881</v>
      </c>
      <c r="C852" s="25" t="s">
        <v>877</v>
      </c>
      <c r="D852" s="24" t="s">
        <v>27</v>
      </c>
      <c r="E852" s="191">
        <v>63.82</v>
      </c>
      <c r="F852" s="39">
        <v>64.23</v>
      </c>
      <c r="G852" s="192">
        <v>63.370000000000005</v>
      </c>
      <c r="H852" s="22">
        <v>0.41000000000000369</v>
      </c>
      <c r="I852" s="20">
        <v>0</v>
      </c>
      <c r="J852" s="20">
        <v>0.43999999999999773</v>
      </c>
      <c r="K852" s="20">
        <v>-0.91000000000000369</v>
      </c>
      <c r="L852" s="20">
        <v>2.0000000000003126E-2</v>
      </c>
      <c r="M852" s="20">
        <v>-0.40999999999999659</v>
      </c>
      <c r="N852" s="20">
        <v>0</v>
      </c>
      <c r="O852" s="27">
        <v>0</v>
      </c>
      <c r="P852" s="198">
        <v>0</v>
      </c>
      <c r="Q852" s="14">
        <f t="shared" si="166"/>
        <v>126280.00000000114</v>
      </c>
      <c r="R852" s="14">
        <f t="shared" si="167"/>
        <v>126280.00000000114</v>
      </c>
      <c r="S852" s="14">
        <f t="shared" si="168"/>
        <v>165000.00000000093</v>
      </c>
      <c r="T852" s="14">
        <f t="shared" si="169"/>
        <v>84920.000000000611</v>
      </c>
      <c r="U852" s="14">
        <f t="shared" si="170"/>
        <v>86680.000000000888</v>
      </c>
      <c r="V852" s="14">
        <f t="shared" si="165"/>
        <v>50600.000000001186</v>
      </c>
      <c r="W852" s="14">
        <f t="shared" si="160"/>
        <v>50600.000000001186</v>
      </c>
      <c r="X852" s="14">
        <f t="shared" si="161"/>
        <v>50600.000000001186</v>
      </c>
      <c r="Y852" s="14">
        <f t="shared" si="162"/>
        <v>50600.000000001186</v>
      </c>
      <c r="Z852" s="141">
        <f t="shared" si="163"/>
        <v>791560.00000000943</v>
      </c>
      <c r="AA852" s="239">
        <v>5.2210905223544799</v>
      </c>
      <c r="AB852" s="180">
        <v>5.2546324702417468</v>
      </c>
      <c r="AC852" s="36">
        <v>5.1842761893074822</v>
      </c>
      <c r="AD852" s="207">
        <v>0</v>
      </c>
      <c r="AE852" s="173">
        <f t="shared" si="164"/>
        <v>0</v>
      </c>
    </row>
    <row r="853" spans="1:70" s="30" customFormat="1" ht="14.25" customHeight="1">
      <c r="A853" s="24">
        <v>6007</v>
      </c>
      <c r="B853" s="24" t="s">
        <v>882</v>
      </c>
      <c r="C853" s="25" t="s">
        <v>877</v>
      </c>
      <c r="D853" s="24" t="s">
        <v>27</v>
      </c>
      <c r="E853" s="191">
        <v>41.660000000000004</v>
      </c>
      <c r="F853" s="39">
        <v>42.1</v>
      </c>
      <c r="G853" s="192">
        <v>41.27</v>
      </c>
      <c r="H853" s="22">
        <v>0.43999999999999773</v>
      </c>
      <c r="I853" s="20">
        <v>3.0000000000001137E-2</v>
      </c>
      <c r="J853" s="20">
        <v>-1.0900000000000034</v>
      </c>
      <c r="K853" s="20">
        <v>0</v>
      </c>
      <c r="L853" s="20">
        <v>6.0000000000002274E-2</v>
      </c>
      <c r="M853" s="20">
        <v>0</v>
      </c>
      <c r="N853" s="20">
        <v>0</v>
      </c>
      <c r="O853" s="27">
        <v>0</v>
      </c>
      <c r="P853" s="198">
        <v>0.17000000000000171</v>
      </c>
      <c r="Q853" s="14">
        <f t="shared" si="166"/>
        <v>135519.9999999993</v>
      </c>
      <c r="R853" s="14">
        <f t="shared" si="167"/>
        <v>140799.99999999951</v>
      </c>
      <c r="S853" s="14">
        <f t="shared" si="168"/>
        <v>44879.9999999992</v>
      </c>
      <c r="T853" s="14">
        <f t="shared" si="169"/>
        <v>44879.9999999992</v>
      </c>
      <c r="U853" s="14">
        <f t="shared" si="170"/>
        <v>50159.999999999403</v>
      </c>
      <c r="V853" s="14">
        <f t="shared" si="165"/>
        <v>50159.999999999403</v>
      </c>
      <c r="W853" s="14">
        <f t="shared" si="160"/>
        <v>50159.999999999403</v>
      </c>
      <c r="X853" s="14">
        <f t="shared" si="161"/>
        <v>50159.999999999403</v>
      </c>
      <c r="Y853" s="14">
        <f t="shared" si="162"/>
        <v>65119.999999999549</v>
      </c>
      <c r="Z853" s="141">
        <f t="shared" si="163"/>
        <v>631839.99999999441</v>
      </c>
      <c r="AA853" s="239">
        <v>3.6757634311831087</v>
      </c>
      <c r="AB853" s="180">
        <v>3.7145857045801463</v>
      </c>
      <c r="AC853" s="36">
        <v>3.6413527797630083</v>
      </c>
      <c r="AD853" s="207">
        <v>0.23</v>
      </c>
      <c r="AE853" s="173">
        <f t="shared" si="164"/>
        <v>20240</v>
      </c>
    </row>
    <row r="854" spans="1:70" s="30" customFormat="1" ht="14.25" customHeight="1">
      <c r="A854" s="24">
        <v>6008</v>
      </c>
      <c r="B854" s="24" t="s">
        <v>883</v>
      </c>
      <c r="C854" s="25" t="s">
        <v>877</v>
      </c>
      <c r="D854" s="24" t="s">
        <v>27</v>
      </c>
      <c r="E854" s="191">
        <v>22.16</v>
      </c>
      <c r="F854" s="39">
        <v>22.32</v>
      </c>
      <c r="G854" s="192">
        <v>22.32</v>
      </c>
      <c r="H854" s="22">
        <v>0.16000000000000014</v>
      </c>
      <c r="I854" s="20">
        <v>0</v>
      </c>
      <c r="J854" s="20">
        <v>0</v>
      </c>
      <c r="K854" s="20">
        <v>0</v>
      </c>
      <c r="L854" s="20">
        <v>0</v>
      </c>
      <c r="M854" s="20">
        <v>0</v>
      </c>
      <c r="N854" s="20">
        <v>0</v>
      </c>
      <c r="O854" s="27">
        <v>0</v>
      </c>
      <c r="P854" s="198">
        <v>0</v>
      </c>
      <c r="Q854" s="28">
        <f t="shared" si="166"/>
        <v>49280.000000000044</v>
      </c>
      <c r="R854" s="28">
        <f t="shared" si="167"/>
        <v>49280.000000000044</v>
      </c>
      <c r="S854" s="28">
        <f t="shared" si="168"/>
        <v>49280.000000000044</v>
      </c>
      <c r="T854" s="28">
        <f t="shared" si="169"/>
        <v>49280.000000000044</v>
      </c>
      <c r="U854" s="28">
        <f t="shared" si="170"/>
        <v>49280.000000000044</v>
      </c>
      <c r="V854" s="28">
        <f t="shared" si="165"/>
        <v>49280.000000000044</v>
      </c>
      <c r="W854" s="28">
        <f t="shared" si="160"/>
        <v>49280.000000000044</v>
      </c>
      <c r="X854" s="28">
        <f t="shared" si="161"/>
        <v>49280.000000000044</v>
      </c>
      <c r="Y854" s="28">
        <f t="shared" si="162"/>
        <v>49280.000000000044</v>
      </c>
      <c r="Z854" s="203">
        <f t="shared" si="163"/>
        <v>443520.00000000047</v>
      </c>
      <c r="AA854" s="239">
        <v>10.415002114959815</v>
      </c>
      <c r="AB854" s="180">
        <v>10.490200686186963</v>
      </c>
      <c r="AC854" s="36">
        <v>10.490200686186963</v>
      </c>
      <c r="AD854" s="207">
        <v>0.16000000000000014</v>
      </c>
      <c r="AE854" s="173">
        <f t="shared" si="164"/>
        <v>14080.000000000013</v>
      </c>
    </row>
    <row r="855" spans="1:70" s="30" customFormat="1" ht="14.25" customHeight="1">
      <c r="A855" s="24">
        <v>6009</v>
      </c>
      <c r="B855" s="24" t="s">
        <v>884</v>
      </c>
      <c r="C855" s="25" t="s">
        <v>877</v>
      </c>
      <c r="D855" s="24" t="s">
        <v>27</v>
      </c>
      <c r="E855" s="191">
        <v>323</v>
      </c>
      <c r="F855" s="39">
        <v>334.11</v>
      </c>
      <c r="G855" s="192">
        <v>349.48</v>
      </c>
      <c r="H855" s="22">
        <v>11.110000000000014</v>
      </c>
      <c r="I855" s="20">
        <v>6.3199999999999932</v>
      </c>
      <c r="J855" s="20">
        <v>0.37999999999999545</v>
      </c>
      <c r="K855" s="20">
        <v>3.8299999999999841</v>
      </c>
      <c r="L855" s="20">
        <v>0.23000000000001819</v>
      </c>
      <c r="M855" s="20">
        <v>0.25999999999999091</v>
      </c>
      <c r="N855" s="20">
        <v>3.5699999999999932</v>
      </c>
      <c r="O855" s="27">
        <v>1.999999999998181E-2</v>
      </c>
      <c r="P855" s="198">
        <v>0.76000000000004775</v>
      </c>
      <c r="Q855" s="28">
        <f t="shared" si="166"/>
        <v>3421880.0000000037</v>
      </c>
      <c r="R855" s="28">
        <f t="shared" si="167"/>
        <v>4534200.0000000019</v>
      </c>
      <c r="S855" s="28">
        <f t="shared" si="168"/>
        <v>4567640.0000000019</v>
      </c>
      <c r="T855" s="28">
        <f t="shared" si="169"/>
        <v>4904680</v>
      </c>
      <c r="U855" s="28">
        <f t="shared" si="170"/>
        <v>4924920.0000000019</v>
      </c>
      <c r="V855" s="28">
        <f t="shared" si="165"/>
        <v>4947800.0000000009</v>
      </c>
      <c r="W855" s="28">
        <f t="shared" si="160"/>
        <v>5261960</v>
      </c>
      <c r="X855" s="28">
        <f t="shared" si="161"/>
        <v>5263719.9999999981</v>
      </c>
      <c r="Y855" s="28">
        <f t="shared" si="162"/>
        <v>5330600.0000000028</v>
      </c>
      <c r="Z855" s="203">
        <f t="shared" si="163"/>
        <v>43157400.000000007</v>
      </c>
      <c r="AA855" s="239">
        <v>11.034888011260367</v>
      </c>
      <c r="AB855" s="180">
        <v>11.414447162359757</v>
      </c>
      <c r="AC855" s="36">
        <v>11.939543845743881</v>
      </c>
      <c r="AD855" s="207">
        <v>26.480000000000015</v>
      </c>
      <c r="AE855" s="173">
        <f t="shared" si="164"/>
        <v>2330240.0000000014</v>
      </c>
    </row>
    <row r="856" spans="1:70" s="30" customFormat="1" ht="14.25" customHeight="1">
      <c r="A856" s="24">
        <v>6010</v>
      </c>
      <c r="B856" s="24" t="s">
        <v>885</v>
      </c>
      <c r="C856" s="25" t="s">
        <v>877</v>
      </c>
      <c r="D856" s="24" t="s">
        <v>27</v>
      </c>
      <c r="E856" s="191">
        <v>35.090000000000003</v>
      </c>
      <c r="F856" s="39">
        <v>36.42</v>
      </c>
      <c r="G856" s="192">
        <v>36.78</v>
      </c>
      <c r="H856" s="22">
        <v>1.3299999999999983</v>
      </c>
      <c r="I856" s="20">
        <v>0.28000000000000114</v>
      </c>
      <c r="J856" s="20">
        <v>0</v>
      </c>
      <c r="K856" s="20">
        <v>0</v>
      </c>
      <c r="L856" s="20">
        <v>0</v>
      </c>
      <c r="M856" s="20">
        <v>0</v>
      </c>
      <c r="N856" s="20">
        <v>7.9999999999998295E-2</v>
      </c>
      <c r="O856" s="27">
        <v>0</v>
      </c>
      <c r="P856" s="198">
        <v>0</v>
      </c>
      <c r="Q856" s="28">
        <f t="shared" si="166"/>
        <v>409639.99999999953</v>
      </c>
      <c r="R856" s="28">
        <f t="shared" si="167"/>
        <v>458919.99999999977</v>
      </c>
      <c r="S856" s="28">
        <f t="shared" si="168"/>
        <v>458919.99999999977</v>
      </c>
      <c r="T856" s="28">
        <f t="shared" si="169"/>
        <v>458919.99999999977</v>
      </c>
      <c r="U856" s="28">
        <f t="shared" si="170"/>
        <v>458919.99999999977</v>
      </c>
      <c r="V856" s="28">
        <f t="shared" si="165"/>
        <v>458919.99999999977</v>
      </c>
      <c r="W856" s="28">
        <f t="shared" si="160"/>
        <v>465959.99999999959</v>
      </c>
      <c r="X856" s="28">
        <f t="shared" si="161"/>
        <v>465959.99999999959</v>
      </c>
      <c r="Y856" s="28">
        <f t="shared" si="162"/>
        <v>465959.99999999959</v>
      </c>
      <c r="Z856" s="203">
        <f t="shared" si="163"/>
        <v>4102119.9999999967</v>
      </c>
      <c r="AA856" s="239">
        <v>2.8648639822344149</v>
      </c>
      <c r="AB856" s="180">
        <v>2.9734495934162828</v>
      </c>
      <c r="AC856" s="36">
        <v>3.002841187420398</v>
      </c>
      <c r="AD856" s="207">
        <v>1.6899999999999977</v>
      </c>
      <c r="AE856" s="173">
        <f t="shared" si="164"/>
        <v>148719.9999999998</v>
      </c>
    </row>
    <row r="857" spans="1:70" s="30" customFormat="1" ht="14.25" customHeight="1">
      <c r="A857" s="24">
        <v>6011</v>
      </c>
      <c r="B857" s="24" t="s">
        <v>886</v>
      </c>
      <c r="C857" s="25" t="s">
        <v>877</v>
      </c>
      <c r="D857" s="24" t="s">
        <v>27</v>
      </c>
      <c r="E857" s="191">
        <v>84.63</v>
      </c>
      <c r="F857" s="39">
        <v>86.71</v>
      </c>
      <c r="G857" s="192">
        <v>89.04</v>
      </c>
      <c r="H857" s="22">
        <v>2.0799999999999983</v>
      </c>
      <c r="I857" s="20">
        <v>1.1900000000000119</v>
      </c>
      <c r="J857" s="20">
        <v>0.40999999999999659</v>
      </c>
      <c r="K857" s="20">
        <v>0.31999999999999318</v>
      </c>
      <c r="L857" s="20">
        <v>0.25</v>
      </c>
      <c r="M857" s="20">
        <v>0</v>
      </c>
      <c r="N857" s="20">
        <v>0</v>
      </c>
      <c r="O857" s="27">
        <v>0.15999999999999659</v>
      </c>
      <c r="P857" s="198">
        <v>0</v>
      </c>
      <c r="Q857" s="28">
        <f t="shared" si="166"/>
        <v>640639.99999999942</v>
      </c>
      <c r="R857" s="28">
        <f t="shared" si="167"/>
        <v>850080.00000000151</v>
      </c>
      <c r="S857" s="28">
        <f t="shared" si="168"/>
        <v>886160.00000000116</v>
      </c>
      <c r="T857" s="28">
        <f t="shared" si="169"/>
        <v>914320.00000000058</v>
      </c>
      <c r="U857" s="28">
        <f t="shared" si="170"/>
        <v>936320.00000000058</v>
      </c>
      <c r="V857" s="28">
        <f t="shared" si="165"/>
        <v>936320.00000000058</v>
      </c>
      <c r="W857" s="28">
        <f t="shared" si="160"/>
        <v>936320.00000000058</v>
      </c>
      <c r="X857" s="28">
        <f t="shared" si="161"/>
        <v>950400.00000000023</v>
      </c>
      <c r="Y857" s="28">
        <f t="shared" si="162"/>
        <v>950400.00000000023</v>
      </c>
      <c r="Z857" s="203">
        <f t="shared" si="163"/>
        <v>8000960.0000000047</v>
      </c>
      <c r="AA857" s="239">
        <v>5.0889651896260402</v>
      </c>
      <c r="AB857" s="180">
        <v>5.2140396028887377</v>
      </c>
      <c r="AC857" s="36">
        <v>5.3541469985147412</v>
      </c>
      <c r="AD857" s="207">
        <v>4.4100000000000108</v>
      </c>
      <c r="AE857" s="173">
        <f t="shared" si="164"/>
        <v>388080.00000000093</v>
      </c>
    </row>
    <row r="858" spans="1:70" s="30" customFormat="1" ht="14.25" customHeight="1">
      <c r="A858" s="24">
        <v>6012</v>
      </c>
      <c r="B858" s="24" t="s">
        <v>887</v>
      </c>
      <c r="C858" s="25" t="s">
        <v>877</v>
      </c>
      <c r="D858" s="24" t="s">
        <v>27</v>
      </c>
      <c r="E858" s="191">
        <v>145.58000000000001</v>
      </c>
      <c r="F858" s="39">
        <v>147</v>
      </c>
      <c r="G858" s="192">
        <v>151.31000000000003</v>
      </c>
      <c r="H858" s="22">
        <v>1.4199999999999875</v>
      </c>
      <c r="I858" s="20">
        <v>0.22999999999998977</v>
      </c>
      <c r="J858" s="20">
        <v>0.81999999999999318</v>
      </c>
      <c r="K858" s="20">
        <v>1.3200000000000216</v>
      </c>
      <c r="L858" s="20">
        <v>0.6799999999999784</v>
      </c>
      <c r="M858" s="20">
        <v>0.14000000000001478</v>
      </c>
      <c r="N858" s="20">
        <v>0.31000000000000227</v>
      </c>
      <c r="O858" s="27">
        <v>0.44999999999998863</v>
      </c>
      <c r="P858" s="198">
        <v>0.36000000000004206</v>
      </c>
      <c r="Q858" s="28">
        <f t="shared" si="166"/>
        <v>437359.99999999604</v>
      </c>
      <c r="R858" s="28">
        <f t="shared" si="167"/>
        <v>477839.99999999424</v>
      </c>
      <c r="S858" s="28">
        <f t="shared" si="168"/>
        <v>549999.9999999936</v>
      </c>
      <c r="T858" s="28">
        <f t="shared" si="169"/>
        <v>666159.99999999546</v>
      </c>
      <c r="U858" s="28">
        <f t="shared" si="170"/>
        <v>725999.9999999936</v>
      </c>
      <c r="V858" s="28">
        <f t="shared" si="165"/>
        <v>738319.99999999488</v>
      </c>
      <c r="W858" s="28">
        <f t="shared" si="160"/>
        <v>765599.99999999511</v>
      </c>
      <c r="X858" s="28">
        <f t="shared" si="161"/>
        <v>805199.99999999406</v>
      </c>
      <c r="Y858" s="28">
        <f t="shared" si="162"/>
        <v>836879.99999999779</v>
      </c>
      <c r="Z858" s="203">
        <f t="shared" si="163"/>
        <v>6003359.9999999553</v>
      </c>
      <c r="AA858" s="239">
        <v>9.6615984974681286</v>
      </c>
      <c r="AB858" s="180">
        <v>9.7558385707364668</v>
      </c>
      <c r="AC858" s="36">
        <v>10.041877102980511</v>
      </c>
      <c r="AD858" s="207">
        <v>5.7300000000000182</v>
      </c>
      <c r="AE858" s="173">
        <f t="shared" si="164"/>
        <v>504240.00000000163</v>
      </c>
    </row>
    <row r="859" spans="1:70" s="18" customFormat="1">
      <c r="A859" s="24">
        <v>6013</v>
      </c>
      <c r="B859" s="24" t="s">
        <v>888</v>
      </c>
      <c r="C859" s="25" t="s">
        <v>877</v>
      </c>
      <c r="D859" s="24" t="s">
        <v>27</v>
      </c>
      <c r="E859" s="191">
        <v>106.2</v>
      </c>
      <c r="F859" s="39">
        <v>106.34</v>
      </c>
      <c r="G859" s="192">
        <v>96.39</v>
      </c>
      <c r="H859" s="22">
        <v>0.14000000000000057</v>
      </c>
      <c r="I859" s="20">
        <v>4.9999999999997158E-2</v>
      </c>
      <c r="J859" s="20">
        <v>1.3499999999999943</v>
      </c>
      <c r="K859" s="20">
        <v>-5.4699999999999989</v>
      </c>
      <c r="L859" s="20">
        <v>1.0900000000000034</v>
      </c>
      <c r="M859" s="20">
        <v>-7.3299999999999983</v>
      </c>
      <c r="N859" s="20">
        <v>9.0000000000003411E-2</v>
      </c>
      <c r="O859" s="27">
        <v>0.26000000000000512</v>
      </c>
      <c r="P859" s="198">
        <v>9.9999999999909051E-3</v>
      </c>
      <c r="Q859" s="14">
        <f t="shared" si="166"/>
        <v>43120.000000000175</v>
      </c>
      <c r="R859" s="14">
        <f t="shared" si="167"/>
        <v>51919.999999999673</v>
      </c>
      <c r="S859" s="14">
        <f t="shared" ref="S859:S890" si="171">R859+(J859*88000)</f>
        <v>170719.99999999919</v>
      </c>
      <c r="T859" s="14">
        <v>0</v>
      </c>
      <c r="U859" s="14">
        <f t="shared" ref="U859:U880" si="172">T859+(L859*88000)</f>
        <v>95920.000000000306</v>
      </c>
      <c r="V859" s="14">
        <v>0</v>
      </c>
      <c r="W859" s="14">
        <f t="shared" ref="W859:W880" si="173">V859+(N859*88000)</f>
        <v>7920.0000000003001</v>
      </c>
      <c r="X859" s="14">
        <f t="shared" si="161"/>
        <v>30800.000000000749</v>
      </c>
      <c r="Y859" s="14">
        <f t="shared" si="162"/>
        <v>31679.999999999949</v>
      </c>
      <c r="Z859" s="141">
        <f t="shared" si="163"/>
        <v>432080.00000000035</v>
      </c>
      <c r="AA859" s="130">
        <v>3.6956355309953164</v>
      </c>
      <c r="AB859" s="13">
        <v>3.7005073669118822</v>
      </c>
      <c r="AC859" s="13">
        <v>3.3542590285559184</v>
      </c>
      <c r="AD859" s="207">
        <v>0</v>
      </c>
      <c r="AE859" s="173">
        <f t="shared" si="164"/>
        <v>0</v>
      </c>
      <c r="AG859" s="13"/>
      <c r="AH859" s="14"/>
      <c r="AI859" s="15"/>
      <c r="AJ859" s="12"/>
      <c r="AK859" s="12"/>
      <c r="AL859" s="12"/>
      <c r="AM859" s="12"/>
      <c r="AN859" s="12"/>
      <c r="AO859" s="12"/>
      <c r="AP859" s="12"/>
      <c r="AQ859" s="12"/>
      <c r="AR859" s="12"/>
      <c r="AS859" s="12"/>
      <c r="AT859" s="12"/>
      <c r="AU859" s="12"/>
      <c r="AV859" s="12"/>
      <c r="AW859" s="12"/>
      <c r="AX859" s="12"/>
      <c r="AY859" s="12"/>
      <c r="AZ859" s="12"/>
      <c r="BA859" s="12"/>
      <c r="BB859" s="12"/>
      <c r="BC859" s="12"/>
      <c r="BD859" s="12"/>
      <c r="BE859" s="12"/>
      <c r="BF859" s="12"/>
      <c r="BG859" s="12"/>
      <c r="BH859" s="12"/>
      <c r="BI859" s="12"/>
      <c r="BJ859" s="12"/>
      <c r="BK859" s="12"/>
      <c r="BL859" s="12"/>
      <c r="BM859" s="12"/>
      <c r="BN859" s="12"/>
      <c r="BO859" s="12"/>
      <c r="BP859" s="12"/>
      <c r="BQ859" s="12"/>
      <c r="BR859" s="12"/>
    </row>
    <row r="860" spans="1:70" s="30" customFormat="1" ht="14.25" customHeight="1">
      <c r="A860" s="24">
        <v>6014</v>
      </c>
      <c r="B860" s="24" t="s">
        <v>889</v>
      </c>
      <c r="C860" s="25" t="s">
        <v>877</v>
      </c>
      <c r="D860" s="24" t="s">
        <v>27</v>
      </c>
      <c r="E860" s="191">
        <v>68.31</v>
      </c>
      <c r="F860" s="39">
        <v>70.03</v>
      </c>
      <c r="G860" s="192">
        <v>72.259999999999991</v>
      </c>
      <c r="H860" s="22">
        <v>1.7199999999999989</v>
      </c>
      <c r="I860" s="20">
        <v>9.0000000000003411E-2</v>
      </c>
      <c r="J860" s="20">
        <v>0.12999999999999545</v>
      </c>
      <c r="K860" s="20">
        <v>0.12999999999999545</v>
      </c>
      <c r="L860" s="20">
        <v>0</v>
      </c>
      <c r="M860" s="20">
        <v>9.0000000000003411E-2</v>
      </c>
      <c r="N860" s="20">
        <v>0.17999999999999261</v>
      </c>
      <c r="O860" s="27">
        <v>0.34000000000001762</v>
      </c>
      <c r="P860" s="198">
        <v>1.2699999999999818</v>
      </c>
      <c r="Q860" s="28">
        <f t="shared" si="166"/>
        <v>529759.99999999965</v>
      </c>
      <c r="R860" s="28">
        <f t="shared" si="167"/>
        <v>545600.00000000023</v>
      </c>
      <c r="S860" s="28">
        <f t="shared" si="171"/>
        <v>557039.99999999988</v>
      </c>
      <c r="T860" s="28">
        <f t="shared" ref="T860:T923" si="174">S860+(K860*88000)</f>
        <v>568479.99999999953</v>
      </c>
      <c r="U860" s="28">
        <f t="shared" si="172"/>
        <v>568479.99999999953</v>
      </c>
      <c r="V860" s="28">
        <f t="shared" ref="V860:V880" si="175">U860+(M860*88000)</f>
        <v>576399.99999999988</v>
      </c>
      <c r="W860" s="28">
        <f t="shared" si="173"/>
        <v>592239.99999999919</v>
      </c>
      <c r="X860" s="28">
        <f t="shared" si="161"/>
        <v>622160.0000000007</v>
      </c>
      <c r="Y860" s="28">
        <f t="shared" si="162"/>
        <v>733919.99999999907</v>
      </c>
      <c r="Z860" s="203">
        <f t="shared" si="163"/>
        <v>5294079.9999999981</v>
      </c>
      <c r="AA860" s="239">
        <v>8.1996927065828</v>
      </c>
      <c r="AB860" s="180">
        <v>8.4061554712632649</v>
      </c>
      <c r="AC860" s="36">
        <v>8.6738368464013043</v>
      </c>
      <c r="AD860" s="207">
        <v>3.9499999999999886</v>
      </c>
      <c r="AE860" s="173">
        <f t="shared" si="164"/>
        <v>347599.99999999901</v>
      </c>
    </row>
    <row r="861" spans="1:70" s="30" customFormat="1" ht="14.25" customHeight="1">
      <c r="A861" s="24">
        <v>6015</v>
      </c>
      <c r="B861" s="24" t="s">
        <v>890</v>
      </c>
      <c r="C861" s="25" t="s">
        <v>877</v>
      </c>
      <c r="D861" s="24" t="s">
        <v>27</v>
      </c>
      <c r="E861" s="191">
        <v>55.03</v>
      </c>
      <c r="F861" s="39">
        <v>57.160000000000004</v>
      </c>
      <c r="G861" s="192">
        <v>57.32</v>
      </c>
      <c r="H861" s="22">
        <v>2.1300000000000026</v>
      </c>
      <c r="I861" s="20">
        <v>0</v>
      </c>
      <c r="J861" s="20">
        <v>0</v>
      </c>
      <c r="K861" s="20">
        <v>0</v>
      </c>
      <c r="L861" s="20">
        <v>0</v>
      </c>
      <c r="M861" s="20">
        <v>9.0000000000003411E-2</v>
      </c>
      <c r="N861" s="20">
        <v>0</v>
      </c>
      <c r="O861" s="27">
        <v>0</v>
      </c>
      <c r="P861" s="198">
        <v>7.0000000000000284E-2</v>
      </c>
      <c r="Q861" s="28">
        <f t="shared" si="166"/>
        <v>656040.00000000081</v>
      </c>
      <c r="R861" s="28">
        <f t="shared" si="167"/>
        <v>656040.00000000081</v>
      </c>
      <c r="S861" s="28">
        <f t="shared" si="171"/>
        <v>656040.00000000081</v>
      </c>
      <c r="T861" s="28">
        <f t="shared" si="174"/>
        <v>656040.00000000081</v>
      </c>
      <c r="U861" s="28">
        <f t="shared" si="172"/>
        <v>656040.00000000081</v>
      </c>
      <c r="V861" s="28">
        <f t="shared" si="175"/>
        <v>663960.00000000116</v>
      </c>
      <c r="W861" s="28">
        <f t="shared" si="173"/>
        <v>663960.00000000116</v>
      </c>
      <c r="X861" s="28">
        <f t="shared" si="161"/>
        <v>663960.00000000116</v>
      </c>
      <c r="Y861" s="28">
        <f t="shared" si="162"/>
        <v>670120.00000000116</v>
      </c>
      <c r="Z861" s="203">
        <f t="shared" si="163"/>
        <v>5942200.0000000084</v>
      </c>
      <c r="AA861" s="239">
        <v>4.0914498141263937</v>
      </c>
      <c r="AB861" s="180">
        <v>4.2498141263940523</v>
      </c>
      <c r="AC861" s="36">
        <v>4.2617100371747219</v>
      </c>
      <c r="AD861" s="207">
        <v>2.2899999999999991</v>
      </c>
      <c r="AE861" s="173">
        <f t="shared" si="164"/>
        <v>201519.99999999991</v>
      </c>
    </row>
    <row r="862" spans="1:70" s="30" customFormat="1" ht="14.25" customHeight="1">
      <c r="A862" s="24">
        <v>6016</v>
      </c>
      <c r="B862" s="24" t="s">
        <v>891</v>
      </c>
      <c r="C862" s="25" t="s">
        <v>877</v>
      </c>
      <c r="D862" s="24" t="s">
        <v>27</v>
      </c>
      <c r="E862" s="191">
        <v>14.14</v>
      </c>
      <c r="F862" s="39">
        <v>14.24</v>
      </c>
      <c r="G862" s="192">
        <v>14.26</v>
      </c>
      <c r="H862" s="22">
        <v>9.9999999999999645E-2</v>
      </c>
      <c r="I862" s="20">
        <v>0</v>
      </c>
      <c r="J862" s="20">
        <v>0</v>
      </c>
      <c r="K862" s="20">
        <v>0</v>
      </c>
      <c r="L862" s="20">
        <v>1.9999999999999574E-2</v>
      </c>
      <c r="M862" s="20">
        <v>0</v>
      </c>
      <c r="N862" s="20">
        <v>0</v>
      </c>
      <c r="O862" s="27">
        <v>0</v>
      </c>
      <c r="P862" s="198">
        <v>0</v>
      </c>
      <c r="Q862" s="28">
        <f t="shared" si="166"/>
        <v>30799.999999999894</v>
      </c>
      <c r="R862" s="28">
        <f t="shared" si="167"/>
        <v>30799.999999999894</v>
      </c>
      <c r="S862" s="28">
        <f t="shared" si="171"/>
        <v>30799.999999999894</v>
      </c>
      <c r="T862" s="28">
        <f t="shared" si="174"/>
        <v>30799.999999999894</v>
      </c>
      <c r="U862" s="28">
        <f t="shared" si="172"/>
        <v>32559.999999999858</v>
      </c>
      <c r="V862" s="28">
        <f t="shared" si="175"/>
        <v>32559.999999999858</v>
      </c>
      <c r="W862" s="28">
        <f t="shared" si="173"/>
        <v>32559.999999999858</v>
      </c>
      <c r="X862" s="28">
        <f t="shared" si="161"/>
        <v>32559.999999999858</v>
      </c>
      <c r="Y862" s="28">
        <f t="shared" si="162"/>
        <v>32559.999999999858</v>
      </c>
      <c r="Z862" s="203">
        <f t="shared" si="163"/>
        <v>285999.99999999889</v>
      </c>
      <c r="AA862" s="239">
        <v>4.8915487598159624</v>
      </c>
      <c r="AB862" s="180">
        <v>4.9261424568443628</v>
      </c>
      <c r="AC862" s="36">
        <v>4.9330611962500432</v>
      </c>
      <c r="AD862" s="207">
        <v>0.11999999999999922</v>
      </c>
      <c r="AE862" s="173">
        <f t="shared" si="164"/>
        <v>10559.999999999931</v>
      </c>
    </row>
    <row r="863" spans="1:70" s="30" customFormat="1" ht="14.25" customHeight="1">
      <c r="A863" s="24">
        <v>6017</v>
      </c>
      <c r="B863" s="24" t="s">
        <v>892</v>
      </c>
      <c r="C863" s="25" t="s">
        <v>877</v>
      </c>
      <c r="D863" s="24" t="s">
        <v>27</v>
      </c>
      <c r="E863" s="191">
        <v>131.47</v>
      </c>
      <c r="F863" s="39">
        <v>137.22</v>
      </c>
      <c r="G863" s="192">
        <v>140.44999999999999</v>
      </c>
      <c r="H863" s="22">
        <v>5.75</v>
      </c>
      <c r="I863" s="20">
        <v>5.0000000000011369E-2</v>
      </c>
      <c r="J863" s="20">
        <v>0.40999999999999659</v>
      </c>
      <c r="K863" s="20">
        <v>1.4399999999999977</v>
      </c>
      <c r="L863" s="20">
        <v>0.12999999999999545</v>
      </c>
      <c r="M863" s="20">
        <v>4.0000000000020464E-2</v>
      </c>
      <c r="N863" s="20">
        <v>0</v>
      </c>
      <c r="O863" s="27">
        <v>1</v>
      </c>
      <c r="P863" s="198">
        <v>0.15999999999999659</v>
      </c>
      <c r="Q863" s="28">
        <f t="shared" si="166"/>
        <v>1771000</v>
      </c>
      <c r="R863" s="28">
        <f t="shared" si="167"/>
        <v>1779800.0000000021</v>
      </c>
      <c r="S863" s="28">
        <f t="shared" si="171"/>
        <v>1815880.0000000019</v>
      </c>
      <c r="T863" s="28">
        <f t="shared" si="174"/>
        <v>1942600.0000000016</v>
      </c>
      <c r="U863" s="28">
        <f t="shared" si="172"/>
        <v>1954040.0000000012</v>
      </c>
      <c r="V863" s="28">
        <f t="shared" si="175"/>
        <v>1957560.000000003</v>
      </c>
      <c r="W863" s="28">
        <f t="shared" si="173"/>
        <v>1957560.000000003</v>
      </c>
      <c r="X863" s="28">
        <f t="shared" si="161"/>
        <v>2045560.000000003</v>
      </c>
      <c r="Y863" s="28">
        <f t="shared" si="162"/>
        <v>2059640.0000000028</v>
      </c>
      <c r="Z863" s="203">
        <f t="shared" si="163"/>
        <v>17283640.000000022</v>
      </c>
      <c r="AA863" s="239">
        <v>7.4670862063089967</v>
      </c>
      <c r="AB863" s="180">
        <v>7.7936682834846023</v>
      </c>
      <c r="AC863" s="36">
        <v>7.9771222155328099</v>
      </c>
      <c r="AD863" s="207">
        <v>8.9799999999999898</v>
      </c>
      <c r="AE863" s="173">
        <f t="shared" si="164"/>
        <v>790239.99999999907</v>
      </c>
    </row>
    <row r="864" spans="1:70" s="30" customFormat="1" ht="14.25" customHeight="1">
      <c r="A864" s="24">
        <v>6018</v>
      </c>
      <c r="B864" s="24" t="s">
        <v>893</v>
      </c>
      <c r="C864" s="25" t="s">
        <v>877</v>
      </c>
      <c r="D864" s="24" t="s">
        <v>27</v>
      </c>
      <c r="E864" s="191">
        <v>137</v>
      </c>
      <c r="F864" s="39">
        <v>139.94999999999999</v>
      </c>
      <c r="G864" s="192">
        <v>142.59</v>
      </c>
      <c r="H864" s="22">
        <v>2.9499999999999886</v>
      </c>
      <c r="I864" s="20">
        <v>0.26000000000001933</v>
      </c>
      <c r="J864" s="20">
        <v>3.9999999999992042E-2</v>
      </c>
      <c r="K864" s="20">
        <v>0.96000000000000796</v>
      </c>
      <c r="L864" s="20">
        <v>0.25</v>
      </c>
      <c r="M864" s="20">
        <v>2.0000000000010232E-2</v>
      </c>
      <c r="N864" s="20">
        <v>0.99999999999997158</v>
      </c>
      <c r="O864" s="27">
        <v>9.9999999999909051E-3</v>
      </c>
      <c r="P864" s="198">
        <v>0.10000000000002274</v>
      </c>
      <c r="Q864" s="28">
        <f t="shared" si="166"/>
        <v>908599.99999999651</v>
      </c>
      <c r="R864" s="28">
        <f t="shared" si="167"/>
        <v>954359.99999999988</v>
      </c>
      <c r="S864" s="28">
        <f t="shared" si="171"/>
        <v>957879.99999999919</v>
      </c>
      <c r="T864" s="28">
        <f t="shared" si="174"/>
        <v>1042359.9999999999</v>
      </c>
      <c r="U864" s="28">
        <f t="shared" si="172"/>
        <v>1064360</v>
      </c>
      <c r="V864" s="28">
        <f t="shared" si="175"/>
        <v>1066120.0000000009</v>
      </c>
      <c r="W864" s="28">
        <f t="shared" si="173"/>
        <v>1154119.9999999984</v>
      </c>
      <c r="X864" s="28">
        <f t="shared" si="161"/>
        <v>1154999.9999999977</v>
      </c>
      <c r="Y864" s="28">
        <f t="shared" si="162"/>
        <v>1163799.9999999998</v>
      </c>
      <c r="Z864" s="203">
        <f t="shared" si="163"/>
        <v>9466599.9999999925</v>
      </c>
      <c r="AA864" s="239">
        <v>3.4747585423261098</v>
      </c>
      <c r="AB864" s="180">
        <v>3.5495799853907961</v>
      </c>
      <c r="AC864" s="36">
        <v>3.6165388361334303</v>
      </c>
      <c r="AD864" s="207">
        <v>5.5900000000000034</v>
      </c>
      <c r="AE864" s="173">
        <f t="shared" si="164"/>
        <v>491920.00000000029</v>
      </c>
    </row>
    <row r="865" spans="1:31" s="30" customFormat="1" ht="14.25" customHeight="1">
      <c r="A865" s="24">
        <v>6019</v>
      </c>
      <c r="B865" s="24" t="s">
        <v>894</v>
      </c>
      <c r="C865" s="25" t="s">
        <v>877</v>
      </c>
      <c r="D865" s="24" t="s">
        <v>27</v>
      </c>
      <c r="E865" s="191">
        <v>44.01</v>
      </c>
      <c r="F865" s="39">
        <v>45.48</v>
      </c>
      <c r="G865" s="192">
        <v>45.77</v>
      </c>
      <c r="H865" s="22">
        <v>1.4699999999999989</v>
      </c>
      <c r="I865" s="20">
        <v>0.10000000000000853</v>
      </c>
      <c r="J865" s="20">
        <v>4.9999999999990052E-2</v>
      </c>
      <c r="K865" s="20">
        <v>3.0000000000008242E-2</v>
      </c>
      <c r="L865" s="20">
        <v>-2.0000000000003126E-2</v>
      </c>
      <c r="M865" s="20">
        <v>9.9999999999980105E-3</v>
      </c>
      <c r="N865" s="20">
        <v>0.11999999999999744</v>
      </c>
      <c r="O865" s="27">
        <v>0</v>
      </c>
      <c r="P865" s="198">
        <v>0</v>
      </c>
      <c r="Q865" s="28">
        <f t="shared" si="166"/>
        <v>452759.99999999959</v>
      </c>
      <c r="R865" s="28">
        <f t="shared" si="167"/>
        <v>470360.00000000111</v>
      </c>
      <c r="S865" s="28">
        <f t="shared" si="171"/>
        <v>474760.00000000023</v>
      </c>
      <c r="T865" s="28">
        <f t="shared" si="174"/>
        <v>477400.00000000093</v>
      </c>
      <c r="U865" s="28">
        <f t="shared" si="172"/>
        <v>475640.00000000064</v>
      </c>
      <c r="V865" s="28">
        <f t="shared" si="175"/>
        <v>476520.00000000047</v>
      </c>
      <c r="W865" s="28">
        <f t="shared" si="173"/>
        <v>487080.00000000023</v>
      </c>
      <c r="X865" s="28">
        <f t="shared" si="161"/>
        <v>487080.00000000023</v>
      </c>
      <c r="Y865" s="28">
        <f t="shared" si="162"/>
        <v>487080.00000000023</v>
      </c>
      <c r="Z865" s="203">
        <f t="shared" si="163"/>
        <v>4288680.0000000028</v>
      </c>
      <c r="AA865" s="239">
        <v>6.6608145535998062</v>
      </c>
      <c r="AB865" s="180">
        <v>6.8832957486416531</v>
      </c>
      <c r="AC865" s="36">
        <v>6.9271865966431072</v>
      </c>
      <c r="AD865" s="207">
        <v>1.7600000000000049</v>
      </c>
      <c r="AE865" s="173">
        <f t="shared" si="164"/>
        <v>154880.00000000044</v>
      </c>
    </row>
    <row r="866" spans="1:31" s="30" customFormat="1" ht="14.25" customHeight="1">
      <c r="A866" s="24">
        <v>6020</v>
      </c>
      <c r="B866" s="24" t="s">
        <v>895</v>
      </c>
      <c r="C866" s="25" t="s">
        <v>877</v>
      </c>
      <c r="D866" s="24" t="s">
        <v>27</v>
      </c>
      <c r="E866" s="191">
        <v>111.8</v>
      </c>
      <c r="F866" s="39">
        <v>112.31</v>
      </c>
      <c r="G866" s="192">
        <v>113.01</v>
      </c>
      <c r="H866" s="22">
        <v>0.51000000000000512</v>
      </c>
      <c r="I866" s="20">
        <v>0</v>
      </c>
      <c r="J866" s="20">
        <v>0.28000000000000114</v>
      </c>
      <c r="K866" s="20">
        <v>6.0000000000002274E-2</v>
      </c>
      <c r="L866" s="20">
        <v>0.20000000000000284</v>
      </c>
      <c r="M866" s="20">
        <v>1.0000000000005116E-2</v>
      </c>
      <c r="N866" s="20">
        <v>0</v>
      </c>
      <c r="O866" s="27">
        <v>0.15000000000000568</v>
      </c>
      <c r="P866" s="198">
        <v>0</v>
      </c>
      <c r="Q866" s="28">
        <f t="shared" si="166"/>
        <v>157080.00000000157</v>
      </c>
      <c r="R866" s="28">
        <f t="shared" si="167"/>
        <v>157080.00000000157</v>
      </c>
      <c r="S866" s="28">
        <f t="shared" si="171"/>
        <v>181720.00000000169</v>
      </c>
      <c r="T866" s="28">
        <f t="shared" si="174"/>
        <v>187000.00000000189</v>
      </c>
      <c r="U866" s="28">
        <f t="shared" si="172"/>
        <v>204600.00000000215</v>
      </c>
      <c r="V866" s="28">
        <f t="shared" si="175"/>
        <v>205480.00000000259</v>
      </c>
      <c r="W866" s="28">
        <f t="shared" si="173"/>
        <v>205480.00000000259</v>
      </c>
      <c r="X866" s="28">
        <f t="shared" si="161"/>
        <v>218680.00000000309</v>
      </c>
      <c r="Y866" s="28">
        <f t="shared" si="162"/>
        <v>218680.00000000309</v>
      </c>
      <c r="Z866" s="203">
        <f t="shared" si="163"/>
        <v>1735800.00000002</v>
      </c>
      <c r="AA866" s="239">
        <v>11.489055595519474</v>
      </c>
      <c r="AB866" s="180">
        <v>11.541465419792416</v>
      </c>
      <c r="AC866" s="36">
        <v>11.613400472716062</v>
      </c>
      <c r="AD866" s="207">
        <v>1.210000000000008</v>
      </c>
      <c r="AE866" s="173">
        <f t="shared" si="164"/>
        <v>106480.0000000007</v>
      </c>
    </row>
    <row r="867" spans="1:31" s="30" customFormat="1" ht="14.25" customHeight="1">
      <c r="A867" s="24">
        <v>6021</v>
      </c>
      <c r="B867" s="24" t="s">
        <v>896</v>
      </c>
      <c r="C867" s="25" t="s">
        <v>877</v>
      </c>
      <c r="D867" s="24" t="s">
        <v>27</v>
      </c>
      <c r="E867" s="191">
        <v>288.35000000000002</v>
      </c>
      <c r="F867" s="39">
        <v>312.48</v>
      </c>
      <c r="G867" s="192">
        <v>317.47000000000003</v>
      </c>
      <c r="H867" s="22">
        <v>24.129999999999995</v>
      </c>
      <c r="I867" s="20">
        <v>1.2699999999999818</v>
      </c>
      <c r="J867" s="20">
        <v>3.0000000000029559E-2</v>
      </c>
      <c r="K867" s="20">
        <v>0.91999999999995907</v>
      </c>
      <c r="L867" s="20">
        <v>0.49000000000006594</v>
      </c>
      <c r="M867" s="20">
        <v>0.30999999999994543</v>
      </c>
      <c r="N867" s="20">
        <v>1.1200000000000045</v>
      </c>
      <c r="O867" s="27">
        <v>0.62999999999999545</v>
      </c>
      <c r="P867" s="198">
        <v>0.22000000000002728</v>
      </c>
      <c r="Q867" s="28">
        <f t="shared" si="166"/>
        <v>7432039.9999999981</v>
      </c>
      <c r="R867" s="28">
        <f t="shared" si="167"/>
        <v>7655559.9999999953</v>
      </c>
      <c r="S867" s="28">
        <f t="shared" si="171"/>
        <v>7658199.9999999981</v>
      </c>
      <c r="T867" s="28">
        <f t="shared" si="174"/>
        <v>7739159.9999999944</v>
      </c>
      <c r="U867" s="28">
        <f t="shared" si="172"/>
        <v>7782280</v>
      </c>
      <c r="V867" s="28">
        <f t="shared" si="175"/>
        <v>7809559.9999999953</v>
      </c>
      <c r="W867" s="28">
        <f t="shared" si="173"/>
        <v>7908119.9999999953</v>
      </c>
      <c r="X867" s="28">
        <f t="shared" ref="X867:X880" si="176">W867+(O867*88000)</f>
        <v>7963559.9999999953</v>
      </c>
      <c r="Y867" s="28">
        <f t="shared" ref="Y867:Y888" si="177">X867+(P867*88000)</f>
        <v>7982919.9999999981</v>
      </c>
      <c r="Z867" s="203">
        <f t="shared" si="163"/>
        <v>69931399.999999955</v>
      </c>
      <c r="AA867" s="239">
        <v>6.4703678023188758</v>
      </c>
      <c r="AB867" s="180">
        <v>7.0118277470733581</v>
      </c>
      <c r="AC867" s="36">
        <v>7.1237997787486504</v>
      </c>
      <c r="AD867" s="207">
        <v>29.120000000000005</v>
      </c>
      <c r="AE867" s="173">
        <f t="shared" si="164"/>
        <v>2562560.0000000005</v>
      </c>
    </row>
    <row r="868" spans="1:31" s="30" customFormat="1" ht="14.25" customHeight="1">
      <c r="A868" s="24">
        <v>6022</v>
      </c>
      <c r="B868" s="24" t="s">
        <v>897</v>
      </c>
      <c r="C868" s="25" t="s">
        <v>877</v>
      </c>
      <c r="D868" s="24" t="s">
        <v>27</v>
      </c>
      <c r="E868" s="191">
        <v>92.48</v>
      </c>
      <c r="F868" s="39">
        <v>92.88000000000001</v>
      </c>
      <c r="G868" s="192">
        <v>95.350000000000009</v>
      </c>
      <c r="H868" s="22">
        <v>0.40000000000000568</v>
      </c>
      <c r="I868" s="20">
        <v>9.9999999999909051E-3</v>
      </c>
      <c r="J868" s="20">
        <v>6.9999999999993179E-2</v>
      </c>
      <c r="K868" s="20">
        <v>2.2600000000000051</v>
      </c>
      <c r="L868" s="20">
        <v>0.26000000000000512</v>
      </c>
      <c r="M868" s="20">
        <v>3.0000000000001137E-2</v>
      </c>
      <c r="N868" s="20">
        <v>-0.15999999999999659</v>
      </c>
      <c r="O868" s="27">
        <v>0</v>
      </c>
      <c r="P868" s="198">
        <v>0</v>
      </c>
      <c r="Q868" s="28">
        <f t="shared" si="166"/>
        <v>123200.00000000175</v>
      </c>
      <c r="R868" s="28">
        <f t="shared" si="167"/>
        <v>124960.00000000015</v>
      </c>
      <c r="S868" s="28">
        <f t="shared" si="171"/>
        <v>131119.99999999953</v>
      </c>
      <c r="T868" s="28">
        <f t="shared" si="174"/>
        <v>330000</v>
      </c>
      <c r="U868" s="28">
        <f t="shared" si="172"/>
        <v>352880.00000000047</v>
      </c>
      <c r="V868" s="28">
        <f t="shared" si="175"/>
        <v>355520.00000000058</v>
      </c>
      <c r="W868" s="28">
        <f t="shared" si="173"/>
        <v>341440.00000000087</v>
      </c>
      <c r="X868" s="28">
        <f t="shared" si="176"/>
        <v>341440.00000000087</v>
      </c>
      <c r="Y868" s="28">
        <f t="shared" si="177"/>
        <v>341440.00000000087</v>
      </c>
      <c r="Z868" s="203">
        <f t="shared" si="163"/>
        <v>2442000.0000000051</v>
      </c>
      <c r="AA868" s="239">
        <v>1.3667412502253764</v>
      </c>
      <c r="AB868" s="180">
        <v>1.3726527608232371</v>
      </c>
      <c r="AC868" s="36">
        <v>1.4091563387650263</v>
      </c>
      <c r="AD868" s="207">
        <v>2.8700000000000045</v>
      </c>
      <c r="AE868" s="173">
        <f t="shared" si="164"/>
        <v>252560.00000000041</v>
      </c>
    </row>
    <row r="869" spans="1:31" s="30" customFormat="1" ht="14.25" customHeight="1">
      <c r="A869" s="24">
        <v>6023</v>
      </c>
      <c r="B869" s="24" t="s">
        <v>898</v>
      </c>
      <c r="C869" s="25" t="s">
        <v>877</v>
      </c>
      <c r="D869" s="24" t="s">
        <v>27</v>
      </c>
      <c r="E869" s="191">
        <v>25.6</v>
      </c>
      <c r="F869" s="39">
        <v>25.6</v>
      </c>
      <c r="G869" s="192">
        <v>25.71</v>
      </c>
      <c r="H869" s="22">
        <v>0</v>
      </c>
      <c r="I869" s="20">
        <v>0</v>
      </c>
      <c r="J869" s="20">
        <v>0</v>
      </c>
      <c r="K869" s="20">
        <v>3.0000000000001137E-2</v>
      </c>
      <c r="L869" s="20">
        <v>0</v>
      </c>
      <c r="M869" s="20">
        <v>7.9999999999998295E-2</v>
      </c>
      <c r="N869" s="20">
        <v>0</v>
      </c>
      <c r="O869" s="27">
        <v>0</v>
      </c>
      <c r="P869" s="198">
        <v>0</v>
      </c>
      <c r="Q869" s="28">
        <f t="shared" si="166"/>
        <v>0</v>
      </c>
      <c r="R869" s="28">
        <f t="shared" si="167"/>
        <v>0</v>
      </c>
      <c r="S869" s="28">
        <f t="shared" si="171"/>
        <v>0</v>
      </c>
      <c r="T869" s="28">
        <f t="shared" si="174"/>
        <v>2640.0000000001</v>
      </c>
      <c r="U869" s="28">
        <f t="shared" si="172"/>
        <v>2640.0000000001</v>
      </c>
      <c r="V869" s="28">
        <f t="shared" si="175"/>
        <v>9679.9999999999491</v>
      </c>
      <c r="W869" s="28">
        <f t="shared" si="173"/>
        <v>9679.9999999999491</v>
      </c>
      <c r="X869" s="28">
        <f t="shared" si="176"/>
        <v>9679.9999999999491</v>
      </c>
      <c r="Y869" s="28">
        <f t="shared" si="177"/>
        <v>9679.9999999999491</v>
      </c>
      <c r="Z869" s="203">
        <f t="shared" si="163"/>
        <v>43999.999999999993</v>
      </c>
      <c r="AA869" s="239">
        <v>2.8349630679615956</v>
      </c>
      <c r="AB869" s="180">
        <v>2.8349630679615956</v>
      </c>
      <c r="AC869" s="36">
        <v>2.8471445498942423</v>
      </c>
      <c r="AD869" s="207">
        <v>0.10999999999999942</v>
      </c>
      <c r="AE869" s="173">
        <f t="shared" si="164"/>
        <v>9679.9999999999491</v>
      </c>
    </row>
    <row r="870" spans="1:31" s="30" customFormat="1" ht="14.25" customHeight="1">
      <c r="A870" s="24">
        <v>6024</v>
      </c>
      <c r="B870" s="24" t="s">
        <v>899</v>
      </c>
      <c r="C870" s="25" t="s">
        <v>877</v>
      </c>
      <c r="D870" s="24" t="s">
        <v>27</v>
      </c>
      <c r="E870" s="191">
        <v>52.88</v>
      </c>
      <c r="F870" s="39">
        <v>53.330000000000005</v>
      </c>
      <c r="G870" s="192">
        <v>53.47</v>
      </c>
      <c r="H870" s="22">
        <v>0.45000000000000284</v>
      </c>
      <c r="I870" s="20">
        <v>6.9999999999993179E-2</v>
      </c>
      <c r="J870" s="20">
        <v>0</v>
      </c>
      <c r="K870" s="20">
        <v>9.9999999999980105E-3</v>
      </c>
      <c r="L870" s="20">
        <v>0</v>
      </c>
      <c r="M870" s="20">
        <v>6.0000000000002274E-2</v>
      </c>
      <c r="N870" s="20">
        <v>0</v>
      </c>
      <c r="O870" s="27">
        <v>0</v>
      </c>
      <c r="P870" s="198">
        <v>0</v>
      </c>
      <c r="Q870" s="28">
        <f t="shared" si="166"/>
        <v>138600.00000000084</v>
      </c>
      <c r="R870" s="28">
        <f t="shared" si="167"/>
        <v>150919.99999999965</v>
      </c>
      <c r="S870" s="28">
        <f t="shared" si="171"/>
        <v>150919.99999999965</v>
      </c>
      <c r="T870" s="28">
        <f t="shared" si="174"/>
        <v>151799.99999999948</v>
      </c>
      <c r="U870" s="28">
        <f t="shared" si="172"/>
        <v>151799.99999999948</v>
      </c>
      <c r="V870" s="28">
        <f t="shared" si="175"/>
        <v>157079.99999999968</v>
      </c>
      <c r="W870" s="28">
        <f t="shared" si="173"/>
        <v>157079.99999999968</v>
      </c>
      <c r="X870" s="28">
        <f t="shared" si="176"/>
        <v>157079.99999999968</v>
      </c>
      <c r="Y870" s="28">
        <f t="shared" si="177"/>
        <v>157079.99999999968</v>
      </c>
      <c r="Z870" s="203">
        <f t="shared" si="163"/>
        <v>1372359.9999999979</v>
      </c>
      <c r="AA870" s="239">
        <v>3.0143077010773527</v>
      </c>
      <c r="AB870" s="180">
        <v>3.0399589579889419</v>
      </c>
      <c r="AC870" s="36">
        <v>3.0479393490281024</v>
      </c>
      <c r="AD870" s="207">
        <v>0.58999999999999631</v>
      </c>
      <c r="AE870" s="173">
        <f t="shared" si="164"/>
        <v>51919.999999999673</v>
      </c>
    </row>
    <row r="871" spans="1:31" s="30" customFormat="1" ht="14.25" customHeight="1">
      <c r="A871" s="24">
        <v>6025</v>
      </c>
      <c r="B871" s="24" t="s">
        <v>900</v>
      </c>
      <c r="C871" s="25" t="s">
        <v>877</v>
      </c>
      <c r="D871" s="24" t="s">
        <v>27</v>
      </c>
      <c r="E871" s="191">
        <v>79.97</v>
      </c>
      <c r="F871" s="39">
        <v>80.09</v>
      </c>
      <c r="G871" s="192">
        <v>80.3</v>
      </c>
      <c r="H871" s="22">
        <v>0.12000000000000455</v>
      </c>
      <c r="I871" s="20">
        <v>0</v>
      </c>
      <c r="J871" s="20">
        <v>0</v>
      </c>
      <c r="K871" s="20">
        <v>0</v>
      </c>
      <c r="L871" s="20">
        <v>0</v>
      </c>
      <c r="M871" s="20">
        <v>4.0000000000006253E-2</v>
      </c>
      <c r="N871" s="20">
        <v>0.16999999999998749</v>
      </c>
      <c r="O871" s="27">
        <v>0</v>
      </c>
      <c r="P871" s="198">
        <v>0</v>
      </c>
      <c r="Q871" s="28">
        <f t="shared" si="166"/>
        <v>36960.000000001397</v>
      </c>
      <c r="R871" s="28">
        <f t="shared" si="167"/>
        <v>36960.000000001397</v>
      </c>
      <c r="S871" s="28">
        <f t="shared" si="171"/>
        <v>36960.000000001397</v>
      </c>
      <c r="T871" s="28">
        <f t="shared" si="174"/>
        <v>36960.000000001397</v>
      </c>
      <c r="U871" s="28">
        <f t="shared" si="172"/>
        <v>36960.000000001397</v>
      </c>
      <c r="V871" s="28">
        <f t="shared" si="175"/>
        <v>40480.00000000195</v>
      </c>
      <c r="W871" s="28">
        <f t="shared" si="173"/>
        <v>55440.000000000851</v>
      </c>
      <c r="X871" s="28">
        <f t="shared" si="176"/>
        <v>55440.000000000851</v>
      </c>
      <c r="Y871" s="28">
        <f t="shared" si="177"/>
        <v>55440.000000000851</v>
      </c>
      <c r="Z871" s="203">
        <f t="shared" si="163"/>
        <v>391600.00000001153</v>
      </c>
      <c r="AA871" s="239">
        <v>1.7135681945286669</v>
      </c>
      <c r="AB871" s="180">
        <v>1.7161395110641611</v>
      </c>
      <c r="AC871" s="36">
        <v>1.7206393150012749</v>
      </c>
      <c r="AD871" s="207">
        <v>0.32999999999999829</v>
      </c>
      <c r="AE871" s="173">
        <f t="shared" si="164"/>
        <v>29039.999999999851</v>
      </c>
    </row>
    <row r="872" spans="1:31" s="30" customFormat="1" ht="14.25" customHeight="1">
      <c r="A872" s="24">
        <v>6026</v>
      </c>
      <c r="B872" s="24" t="s">
        <v>901</v>
      </c>
      <c r="C872" s="25" t="s">
        <v>877</v>
      </c>
      <c r="D872" s="24" t="s">
        <v>27</v>
      </c>
      <c r="E872" s="191">
        <v>38.1</v>
      </c>
      <c r="F872" s="39">
        <v>38.380000000000003</v>
      </c>
      <c r="G872" s="192">
        <v>38.619999999999997</v>
      </c>
      <c r="H872" s="22">
        <v>0.28000000000000114</v>
      </c>
      <c r="I872" s="20">
        <v>0.20000000000000284</v>
      </c>
      <c r="J872" s="20">
        <v>0</v>
      </c>
      <c r="K872" s="20">
        <v>0</v>
      </c>
      <c r="L872" s="20">
        <v>9.9999999999980105E-3</v>
      </c>
      <c r="M872" s="20">
        <v>0</v>
      </c>
      <c r="N872" s="20">
        <v>3.0000000000001137E-2</v>
      </c>
      <c r="O872" s="27">
        <v>0</v>
      </c>
      <c r="P872" s="198">
        <v>0</v>
      </c>
      <c r="Q872" s="28">
        <f t="shared" si="166"/>
        <v>86240.000000000349</v>
      </c>
      <c r="R872" s="28">
        <f t="shared" si="167"/>
        <v>121440.00000000084</v>
      </c>
      <c r="S872" s="28">
        <f t="shared" si="171"/>
        <v>121440.00000000084</v>
      </c>
      <c r="T872" s="28">
        <f t="shared" si="174"/>
        <v>121440.00000000084</v>
      </c>
      <c r="U872" s="28">
        <f t="shared" si="172"/>
        <v>122320.00000000067</v>
      </c>
      <c r="V872" s="28">
        <f t="shared" si="175"/>
        <v>122320.00000000067</v>
      </c>
      <c r="W872" s="28">
        <f t="shared" si="173"/>
        <v>124960.00000000077</v>
      </c>
      <c r="X872" s="28">
        <f t="shared" si="176"/>
        <v>124960.00000000077</v>
      </c>
      <c r="Y872" s="28">
        <f t="shared" si="177"/>
        <v>124960.00000000077</v>
      </c>
      <c r="Z872" s="203">
        <f t="shared" si="163"/>
        <v>1070080.0000000068</v>
      </c>
      <c r="AA872" s="239">
        <v>4.1155819605725092</v>
      </c>
      <c r="AB872" s="180">
        <v>4.1458277072643801</v>
      </c>
      <c r="AC872" s="36">
        <v>4.1717526330002697</v>
      </c>
      <c r="AD872" s="207">
        <v>0.51999999999999602</v>
      </c>
      <c r="AE872" s="173">
        <f t="shared" si="164"/>
        <v>45759.999999999651</v>
      </c>
    </row>
    <row r="873" spans="1:31" s="30" customFormat="1" ht="14.25" customHeight="1">
      <c r="A873" s="24">
        <v>6027</v>
      </c>
      <c r="B873" s="24" t="s">
        <v>902</v>
      </c>
      <c r="C873" s="25" t="s">
        <v>877</v>
      </c>
      <c r="D873" s="24" t="s">
        <v>27</v>
      </c>
      <c r="E873" s="191">
        <v>78.41</v>
      </c>
      <c r="F873" s="39">
        <v>120.08</v>
      </c>
      <c r="G873" s="192">
        <v>122.42999999999999</v>
      </c>
      <c r="H873" s="22">
        <v>41.67</v>
      </c>
      <c r="I873" s="20">
        <v>4.9999999999997158E-2</v>
      </c>
      <c r="J873" s="20">
        <v>2.0000000000010232E-2</v>
      </c>
      <c r="K873" s="20">
        <v>1.2000000000000028</v>
      </c>
      <c r="L873" s="20">
        <v>0.79999999999999716</v>
      </c>
      <c r="M873" s="20">
        <v>0</v>
      </c>
      <c r="N873" s="20">
        <v>0</v>
      </c>
      <c r="O873" s="27">
        <v>1.0000000000005116E-2</v>
      </c>
      <c r="P873" s="198">
        <v>0.26999999999998181</v>
      </c>
      <c r="Q873" s="28">
        <f t="shared" si="166"/>
        <v>12834360</v>
      </c>
      <c r="R873" s="28">
        <f t="shared" si="167"/>
        <v>12843160</v>
      </c>
      <c r="S873" s="28">
        <f t="shared" si="171"/>
        <v>12844920</v>
      </c>
      <c r="T873" s="28">
        <f t="shared" si="174"/>
        <v>12950520</v>
      </c>
      <c r="U873" s="28">
        <f t="shared" si="172"/>
        <v>13020920</v>
      </c>
      <c r="V873" s="28">
        <f t="shared" si="175"/>
        <v>13020920</v>
      </c>
      <c r="W873" s="28">
        <f t="shared" si="173"/>
        <v>13020920</v>
      </c>
      <c r="X873" s="28">
        <f t="shared" si="176"/>
        <v>13021800</v>
      </c>
      <c r="Y873" s="28">
        <f t="shared" si="177"/>
        <v>13045559.999999998</v>
      </c>
      <c r="Z873" s="203">
        <f t="shared" si="163"/>
        <v>116603080</v>
      </c>
      <c r="AA873" s="239">
        <v>4.2497723626588035</v>
      </c>
      <c r="AB873" s="180">
        <v>6.5082599835233932</v>
      </c>
      <c r="AC873" s="36">
        <v>6.6356284958591667</v>
      </c>
      <c r="AD873" s="207">
        <v>44.019999999999996</v>
      </c>
      <c r="AE873" s="173">
        <f t="shared" si="164"/>
        <v>3873759.9999999995</v>
      </c>
    </row>
    <row r="874" spans="1:31" s="30" customFormat="1" ht="14.25" customHeight="1">
      <c r="A874" s="24">
        <v>6028</v>
      </c>
      <c r="B874" s="24" t="s">
        <v>903</v>
      </c>
      <c r="C874" s="25" t="s">
        <v>877</v>
      </c>
      <c r="D874" s="24" t="s">
        <v>27</v>
      </c>
      <c r="E874" s="191">
        <v>70.88</v>
      </c>
      <c r="F874" s="39">
        <v>70.959999999999994</v>
      </c>
      <c r="G874" s="192">
        <v>72.040000000000006</v>
      </c>
      <c r="H874" s="22">
        <v>7.9999999999998295E-2</v>
      </c>
      <c r="I874" s="20">
        <v>0.13000000000000966</v>
      </c>
      <c r="J874" s="20">
        <v>1.0000000000005116E-2</v>
      </c>
      <c r="K874" s="20">
        <v>3.0000000000001137E-2</v>
      </c>
      <c r="L874" s="20">
        <v>2.9999999999986926E-2</v>
      </c>
      <c r="M874" s="20">
        <v>0.26999999999999602</v>
      </c>
      <c r="N874" s="20">
        <v>0.35000000000000853</v>
      </c>
      <c r="O874" s="27">
        <v>0.26000000000000512</v>
      </c>
      <c r="P874" s="198">
        <v>0</v>
      </c>
      <c r="Q874" s="28">
        <f t="shared" si="166"/>
        <v>24639.999999999483</v>
      </c>
      <c r="R874" s="28">
        <f t="shared" si="167"/>
        <v>47520.000000001186</v>
      </c>
      <c r="S874" s="28">
        <f t="shared" si="171"/>
        <v>48400.000000001637</v>
      </c>
      <c r="T874" s="28">
        <f t="shared" si="174"/>
        <v>51040.000000001739</v>
      </c>
      <c r="U874" s="28">
        <f t="shared" si="172"/>
        <v>53680.000000000589</v>
      </c>
      <c r="V874" s="28">
        <f t="shared" si="175"/>
        <v>77440.000000000233</v>
      </c>
      <c r="W874" s="28">
        <f t="shared" si="173"/>
        <v>108240.00000000099</v>
      </c>
      <c r="X874" s="28">
        <f t="shared" si="176"/>
        <v>131120.00000000146</v>
      </c>
      <c r="Y874" s="28">
        <f t="shared" si="177"/>
        <v>131120.00000000146</v>
      </c>
      <c r="Z874" s="203">
        <f t="shared" si="163"/>
        <v>673200.00000000885</v>
      </c>
      <c r="AA874" s="239">
        <v>2.9433871376307557</v>
      </c>
      <c r="AB874" s="180">
        <v>2.9467092450095715</v>
      </c>
      <c r="AC874" s="36">
        <v>2.9915576946235847</v>
      </c>
      <c r="AD874" s="207">
        <v>1.1600000000000108</v>
      </c>
      <c r="AE874" s="173">
        <f t="shared" si="164"/>
        <v>102080.00000000095</v>
      </c>
    </row>
    <row r="875" spans="1:31" s="30" customFormat="1" ht="14.25" customHeight="1">
      <c r="A875" s="24">
        <v>6029</v>
      </c>
      <c r="B875" s="24" t="s">
        <v>904</v>
      </c>
      <c r="C875" s="25" t="s">
        <v>877</v>
      </c>
      <c r="D875" s="24" t="s">
        <v>27</v>
      </c>
      <c r="E875" s="191">
        <v>160.30000000000001</v>
      </c>
      <c r="F875" s="39">
        <v>179.4</v>
      </c>
      <c r="G875" s="192">
        <v>186.79999999999998</v>
      </c>
      <c r="H875" s="22">
        <v>19.099999999999994</v>
      </c>
      <c r="I875" s="20">
        <v>3.0099999999999909</v>
      </c>
      <c r="J875" s="20">
        <v>0.53000000000000114</v>
      </c>
      <c r="K875" s="20">
        <v>-1.5699999999999932</v>
      </c>
      <c r="L875" s="20">
        <v>1.5699999999999932</v>
      </c>
      <c r="M875" s="20">
        <v>1.0200000000000102</v>
      </c>
      <c r="N875" s="20">
        <v>-2.0000000000010232E-2</v>
      </c>
      <c r="O875" s="27">
        <v>0.79999999999998295</v>
      </c>
      <c r="P875" s="198">
        <v>2.0600000000000023</v>
      </c>
      <c r="Q875" s="28">
        <f t="shared" si="166"/>
        <v>5882799.9999999991</v>
      </c>
      <c r="R875" s="28">
        <f t="shared" si="167"/>
        <v>6412559.9999999972</v>
      </c>
      <c r="S875" s="28">
        <f t="shared" si="171"/>
        <v>6459199.9999999972</v>
      </c>
      <c r="T875" s="28">
        <f t="shared" si="174"/>
        <v>6321039.9999999981</v>
      </c>
      <c r="U875" s="28">
        <f t="shared" si="172"/>
        <v>6459199.9999999972</v>
      </c>
      <c r="V875" s="28">
        <f t="shared" si="175"/>
        <v>6548959.9999999981</v>
      </c>
      <c r="W875" s="28">
        <f t="shared" si="173"/>
        <v>6547199.9999999972</v>
      </c>
      <c r="X875" s="28">
        <f t="shared" si="176"/>
        <v>6617599.9999999953</v>
      </c>
      <c r="Y875" s="28">
        <f t="shared" si="177"/>
        <v>6798879.9999999953</v>
      </c>
      <c r="Z875" s="203">
        <f t="shared" si="163"/>
        <v>58047439.99999997</v>
      </c>
      <c r="AA875" s="239">
        <v>5.6267528756814054</v>
      </c>
      <c r="AB875" s="180">
        <v>6.2971894316733872</v>
      </c>
      <c r="AC875" s="36">
        <v>6.5569397203823225</v>
      </c>
      <c r="AD875" s="207">
        <v>26.499999999999975</v>
      </c>
      <c r="AE875" s="173">
        <f t="shared" si="164"/>
        <v>2331999.9999999977</v>
      </c>
    </row>
    <row r="876" spans="1:31" s="30" customFormat="1" ht="14.25" customHeight="1">
      <c r="A876" s="24">
        <v>6030</v>
      </c>
      <c r="B876" s="24" t="s">
        <v>905</v>
      </c>
      <c r="C876" s="25" t="s">
        <v>877</v>
      </c>
      <c r="D876" s="24" t="s">
        <v>27</v>
      </c>
      <c r="E876" s="191">
        <v>80.48</v>
      </c>
      <c r="F876" s="39">
        <v>84.39</v>
      </c>
      <c r="G876" s="192">
        <v>86.41</v>
      </c>
      <c r="H876" s="22">
        <v>3.9099999999999966</v>
      </c>
      <c r="I876" s="20">
        <v>0.23999999999999488</v>
      </c>
      <c r="J876" s="20">
        <v>0.23000000000000398</v>
      </c>
      <c r="K876" s="20">
        <v>0.39000000000000057</v>
      </c>
      <c r="L876" s="20">
        <v>0.31999999999999318</v>
      </c>
      <c r="M876" s="20">
        <v>0.71999999999999886</v>
      </c>
      <c r="N876" s="20">
        <v>0.10000000000000853</v>
      </c>
      <c r="O876" s="27">
        <v>1.9999999999996021E-2</v>
      </c>
      <c r="P876" s="198">
        <v>0</v>
      </c>
      <c r="Q876" s="28">
        <f t="shared" si="166"/>
        <v>1204279.9999999988</v>
      </c>
      <c r="R876" s="28">
        <f t="shared" si="167"/>
        <v>1246519.9999999979</v>
      </c>
      <c r="S876" s="28">
        <f t="shared" si="171"/>
        <v>1266759.9999999981</v>
      </c>
      <c r="T876" s="28">
        <f t="shared" si="174"/>
        <v>1301079.9999999981</v>
      </c>
      <c r="U876" s="28">
        <f t="shared" si="172"/>
        <v>1329239.9999999974</v>
      </c>
      <c r="V876" s="28">
        <f t="shared" si="175"/>
        <v>1392599.9999999974</v>
      </c>
      <c r="W876" s="28">
        <f t="shared" si="173"/>
        <v>1401399.9999999981</v>
      </c>
      <c r="X876" s="28">
        <f t="shared" si="176"/>
        <v>1403159.9999999977</v>
      </c>
      <c r="Y876" s="28">
        <f t="shared" si="177"/>
        <v>1403159.9999999977</v>
      </c>
      <c r="Z876" s="203">
        <f t="shared" si="163"/>
        <v>11948199.999999981</v>
      </c>
      <c r="AA876" s="239">
        <v>15.918980932035762</v>
      </c>
      <c r="AB876" s="180">
        <v>16.692380726323286</v>
      </c>
      <c r="AC876" s="36">
        <v>17.091937653295354</v>
      </c>
      <c r="AD876" s="207">
        <v>5.9299999999999926</v>
      </c>
      <c r="AE876" s="173">
        <f t="shared" si="164"/>
        <v>521839.99999999936</v>
      </c>
    </row>
    <row r="877" spans="1:31" s="30" customFormat="1" ht="14.25" customHeight="1">
      <c r="A877" s="24">
        <v>6031</v>
      </c>
      <c r="B877" s="24" t="s">
        <v>906</v>
      </c>
      <c r="C877" s="25" t="s">
        <v>877</v>
      </c>
      <c r="D877" s="24" t="s">
        <v>27</v>
      </c>
      <c r="E877" s="191">
        <v>42.52</v>
      </c>
      <c r="F877" s="39">
        <v>46.75</v>
      </c>
      <c r="G877" s="192">
        <v>47.03</v>
      </c>
      <c r="H877" s="22">
        <v>4.2299999999999969</v>
      </c>
      <c r="I877" s="20">
        <v>0.22999999999999687</v>
      </c>
      <c r="J877" s="20">
        <v>0</v>
      </c>
      <c r="K877" s="20">
        <v>0</v>
      </c>
      <c r="L877" s="20">
        <v>0</v>
      </c>
      <c r="M877" s="20">
        <v>4.9999999999997158E-2</v>
      </c>
      <c r="N877" s="20">
        <v>0</v>
      </c>
      <c r="O877" s="27">
        <v>0</v>
      </c>
      <c r="P877" s="198">
        <v>0</v>
      </c>
      <c r="Q877" s="28">
        <f t="shared" si="166"/>
        <v>1302839.9999999991</v>
      </c>
      <c r="R877" s="28">
        <f t="shared" si="167"/>
        <v>1343319.9999999986</v>
      </c>
      <c r="S877" s="28">
        <f t="shared" si="171"/>
        <v>1343319.9999999986</v>
      </c>
      <c r="T877" s="28">
        <f t="shared" si="174"/>
        <v>1343319.9999999986</v>
      </c>
      <c r="U877" s="28">
        <f t="shared" si="172"/>
        <v>1343319.9999999986</v>
      </c>
      <c r="V877" s="28">
        <f t="shared" si="175"/>
        <v>1347719.9999999984</v>
      </c>
      <c r="W877" s="28">
        <f t="shared" si="173"/>
        <v>1347719.9999999984</v>
      </c>
      <c r="X877" s="28">
        <f t="shared" si="176"/>
        <v>1347719.9999999984</v>
      </c>
      <c r="Y877" s="28">
        <f t="shared" si="177"/>
        <v>1347719.9999999984</v>
      </c>
      <c r="Z877" s="203">
        <f t="shared" si="163"/>
        <v>12066999.999999985</v>
      </c>
      <c r="AA877" s="239">
        <v>4.3389526103106251</v>
      </c>
      <c r="AB877" s="180">
        <v>4.7706028817502748</v>
      </c>
      <c r="AC877" s="36">
        <v>4.7991754765500634</v>
      </c>
      <c r="AD877" s="207">
        <v>4.509999999999998</v>
      </c>
      <c r="AE877" s="173">
        <f t="shared" si="164"/>
        <v>396879.99999999983</v>
      </c>
    </row>
    <row r="878" spans="1:31" s="30" customFormat="1" ht="14.25" customHeight="1">
      <c r="A878" s="24">
        <v>6032</v>
      </c>
      <c r="B878" s="24" t="s">
        <v>907</v>
      </c>
      <c r="C878" s="25" t="s">
        <v>877</v>
      </c>
      <c r="D878" s="24" t="s">
        <v>27</v>
      </c>
      <c r="E878" s="191">
        <v>41.1</v>
      </c>
      <c r="F878" s="39">
        <v>42.01</v>
      </c>
      <c r="G878" s="192">
        <v>42.070000000000007</v>
      </c>
      <c r="H878" s="22">
        <v>0.90999999999999659</v>
      </c>
      <c r="I878" s="20">
        <v>0.22999999999999687</v>
      </c>
      <c r="J878" s="20">
        <v>0</v>
      </c>
      <c r="K878" s="20">
        <v>5.0000000000004263E-2</v>
      </c>
      <c r="L878" s="20">
        <v>-0.24000000000000909</v>
      </c>
      <c r="M878" s="20">
        <v>0</v>
      </c>
      <c r="N878" s="20">
        <v>0</v>
      </c>
      <c r="O878" s="27">
        <v>0</v>
      </c>
      <c r="P878" s="198">
        <v>2.0000000000003126E-2</v>
      </c>
      <c r="Q878" s="28">
        <f t="shared" si="166"/>
        <v>280279.99999999895</v>
      </c>
      <c r="R878" s="28">
        <f t="shared" si="167"/>
        <v>320759.99999999837</v>
      </c>
      <c r="S878" s="28">
        <f t="shared" si="171"/>
        <v>320759.99999999837</v>
      </c>
      <c r="T878" s="28">
        <f t="shared" si="174"/>
        <v>325159.99999999872</v>
      </c>
      <c r="U878" s="28">
        <f t="shared" si="172"/>
        <v>304039.9999999979</v>
      </c>
      <c r="V878" s="28">
        <f t="shared" si="175"/>
        <v>304039.9999999979</v>
      </c>
      <c r="W878" s="28">
        <f t="shared" si="173"/>
        <v>304039.9999999979</v>
      </c>
      <c r="X878" s="28">
        <f t="shared" si="176"/>
        <v>304039.9999999979</v>
      </c>
      <c r="Y878" s="28">
        <f t="shared" si="177"/>
        <v>305799.9999999982</v>
      </c>
      <c r="Z878" s="203">
        <f t="shared" si="163"/>
        <v>2768919.9999999842</v>
      </c>
      <c r="AA878" s="239">
        <v>3.9173823117321316</v>
      </c>
      <c r="AB878" s="180">
        <v>4.0041175405320395</v>
      </c>
      <c r="AC878" s="36">
        <v>4.0098363468265399</v>
      </c>
      <c r="AD878" s="207">
        <v>0.97000000000000597</v>
      </c>
      <c r="AE878" s="173">
        <f t="shared" si="164"/>
        <v>85360.000000000524</v>
      </c>
    </row>
    <row r="879" spans="1:31" s="30" customFormat="1" ht="14.25" customHeight="1">
      <c r="A879" s="24">
        <v>6033</v>
      </c>
      <c r="B879" s="24" t="s">
        <v>908</v>
      </c>
      <c r="C879" s="25" t="s">
        <v>877</v>
      </c>
      <c r="D879" s="24" t="s">
        <v>27</v>
      </c>
      <c r="E879" s="191">
        <v>71.47</v>
      </c>
      <c r="F879" s="39">
        <v>72.69</v>
      </c>
      <c r="G879" s="192">
        <v>72.88</v>
      </c>
      <c r="H879" s="22">
        <v>1.2199999999999989</v>
      </c>
      <c r="I879" s="20">
        <v>0</v>
      </c>
      <c r="J879" s="20">
        <v>0</v>
      </c>
      <c r="K879" s="20">
        <v>0.14000000000000057</v>
      </c>
      <c r="L879" s="20">
        <v>4.0000000000006253E-2</v>
      </c>
      <c r="M879" s="20">
        <v>1.0000000000005116E-2</v>
      </c>
      <c r="N879" s="20">
        <v>0</v>
      </c>
      <c r="O879" s="27">
        <v>0</v>
      </c>
      <c r="P879" s="198">
        <v>0</v>
      </c>
      <c r="Q879" s="28">
        <f t="shared" si="166"/>
        <v>375759.99999999965</v>
      </c>
      <c r="R879" s="28">
        <f t="shared" si="167"/>
        <v>375759.99999999965</v>
      </c>
      <c r="S879" s="28">
        <f t="shared" si="171"/>
        <v>375759.99999999965</v>
      </c>
      <c r="T879" s="28">
        <f t="shared" si="174"/>
        <v>388079.99999999971</v>
      </c>
      <c r="U879" s="28">
        <f t="shared" si="172"/>
        <v>391600.00000000023</v>
      </c>
      <c r="V879" s="28">
        <f t="shared" si="175"/>
        <v>392480.0000000007</v>
      </c>
      <c r="W879" s="28">
        <f t="shared" si="173"/>
        <v>392480.0000000007</v>
      </c>
      <c r="X879" s="28">
        <f t="shared" si="176"/>
        <v>392480.0000000007</v>
      </c>
      <c r="Y879" s="28">
        <f t="shared" si="177"/>
        <v>392480.0000000007</v>
      </c>
      <c r="Z879" s="203">
        <f t="shared" si="163"/>
        <v>3476880.0000000028</v>
      </c>
      <c r="AA879" s="239">
        <v>5.3536382567529097</v>
      </c>
      <c r="AB879" s="180">
        <v>5.445025393638856</v>
      </c>
      <c r="AC879" s="36">
        <v>5.4592578165965033</v>
      </c>
      <c r="AD879" s="207">
        <v>1.4099999999999966</v>
      </c>
      <c r="AE879" s="173">
        <f t="shared" si="164"/>
        <v>124079.99999999969</v>
      </c>
    </row>
    <row r="880" spans="1:31" s="30" customFormat="1" ht="14.25" customHeight="1">
      <c r="A880" s="24">
        <v>6034</v>
      </c>
      <c r="B880" s="24" t="s">
        <v>909</v>
      </c>
      <c r="C880" s="25" t="s">
        <v>877</v>
      </c>
      <c r="D880" s="24" t="s">
        <v>27</v>
      </c>
      <c r="E880" s="191">
        <v>54.24</v>
      </c>
      <c r="F880" s="39">
        <v>54.24</v>
      </c>
      <c r="G880" s="192">
        <v>54.24</v>
      </c>
      <c r="H880" s="22">
        <v>0</v>
      </c>
      <c r="I880" s="20">
        <v>0</v>
      </c>
      <c r="J880" s="20">
        <v>0</v>
      </c>
      <c r="K880" s="20">
        <v>0</v>
      </c>
      <c r="L880" s="20">
        <v>0</v>
      </c>
      <c r="M880" s="20">
        <v>0</v>
      </c>
      <c r="N880" s="20">
        <v>0</v>
      </c>
      <c r="O880" s="27">
        <v>0</v>
      </c>
      <c r="P880" s="198">
        <v>0</v>
      </c>
      <c r="Q880" s="28">
        <f t="shared" si="166"/>
        <v>0</v>
      </c>
      <c r="R880" s="28">
        <f t="shared" si="167"/>
        <v>0</v>
      </c>
      <c r="S880" s="28">
        <f t="shared" si="171"/>
        <v>0</v>
      </c>
      <c r="T880" s="28">
        <f t="shared" si="174"/>
        <v>0</v>
      </c>
      <c r="U880" s="28">
        <f t="shared" si="172"/>
        <v>0</v>
      </c>
      <c r="V880" s="28">
        <f t="shared" si="175"/>
        <v>0</v>
      </c>
      <c r="W880" s="28">
        <f t="shared" si="173"/>
        <v>0</v>
      </c>
      <c r="X880" s="28">
        <f t="shared" si="176"/>
        <v>0</v>
      </c>
      <c r="Y880" s="28">
        <f t="shared" si="177"/>
        <v>0</v>
      </c>
      <c r="Z880" s="203">
        <f t="shared" si="163"/>
        <v>0</v>
      </c>
      <c r="AA880" s="239">
        <v>0.98082295820110121</v>
      </c>
      <c r="AB880" s="180">
        <v>0.98082295820110121</v>
      </c>
      <c r="AC880" s="36">
        <v>0.98082295820110121</v>
      </c>
      <c r="AD880" s="207">
        <v>0</v>
      </c>
      <c r="AE880" s="173">
        <f t="shared" si="164"/>
        <v>0</v>
      </c>
    </row>
    <row r="881" spans="1:31" s="30" customFormat="1" ht="14.25" customHeight="1">
      <c r="A881" s="24">
        <v>6035</v>
      </c>
      <c r="B881" s="24" t="s">
        <v>910</v>
      </c>
      <c r="C881" s="25" t="s">
        <v>877</v>
      </c>
      <c r="D881" s="24" t="s">
        <v>27</v>
      </c>
      <c r="E881" s="191">
        <v>39.92</v>
      </c>
      <c r="F881" s="39">
        <v>41.1</v>
      </c>
      <c r="G881" s="192">
        <v>35.99</v>
      </c>
      <c r="H881" s="22">
        <v>1.1799999999999997</v>
      </c>
      <c r="I881" s="20">
        <v>0</v>
      </c>
      <c r="J881" s="20">
        <v>4.9999999999997158E-2</v>
      </c>
      <c r="K881" s="20">
        <v>0.99000000000000199</v>
      </c>
      <c r="L881" s="20">
        <v>-0.64000000000000057</v>
      </c>
      <c r="M881" s="20">
        <v>-5.1199999999999974</v>
      </c>
      <c r="N881" s="20">
        <v>-0.55000000000000426</v>
      </c>
      <c r="O881" s="27">
        <v>7.0000000000000284E-2</v>
      </c>
      <c r="P881" s="198">
        <v>9.0000000000003411E-2</v>
      </c>
      <c r="Q881" s="14">
        <f t="shared" si="166"/>
        <v>363439.99999999994</v>
      </c>
      <c r="R881" s="14">
        <f t="shared" si="167"/>
        <v>363439.99999999994</v>
      </c>
      <c r="S881" s="28">
        <f t="shared" si="171"/>
        <v>367839.99999999971</v>
      </c>
      <c r="T881" s="14">
        <f t="shared" si="174"/>
        <v>454959.99999999988</v>
      </c>
      <c r="U881" s="28">
        <v>0</v>
      </c>
      <c r="V881" s="28">
        <v>0</v>
      </c>
      <c r="W881" s="28">
        <v>0</v>
      </c>
      <c r="X881" s="14">
        <f t="shared" ref="X881:X944" si="178">W881+(O881*88000)</f>
        <v>6160.0000000000255</v>
      </c>
      <c r="Y881" s="28">
        <f t="shared" si="177"/>
        <v>14080.000000000326</v>
      </c>
      <c r="Z881" s="203">
        <f t="shared" si="163"/>
        <v>1569919.9999999998</v>
      </c>
      <c r="AA881" s="239">
        <v>5.7618752074823556</v>
      </c>
      <c r="AB881" s="180">
        <v>5.9321911580041276</v>
      </c>
      <c r="AC881" s="36">
        <v>5.1946364909140774</v>
      </c>
      <c r="AD881" s="207">
        <v>0.16</v>
      </c>
      <c r="AE881" s="173">
        <f t="shared" si="164"/>
        <v>14080</v>
      </c>
    </row>
    <row r="882" spans="1:31" s="30" customFormat="1" ht="14.25" customHeight="1">
      <c r="A882" s="24">
        <v>6036</v>
      </c>
      <c r="B882" s="24" t="s">
        <v>911</v>
      </c>
      <c r="C882" s="25" t="s">
        <v>877</v>
      </c>
      <c r="D882" s="24" t="s">
        <v>27</v>
      </c>
      <c r="E882" s="191">
        <v>82.66</v>
      </c>
      <c r="F882" s="39">
        <v>82.66</v>
      </c>
      <c r="G882" s="192">
        <v>83.09</v>
      </c>
      <c r="H882" s="22">
        <v>0</v>
      </c>
      <c r="I882" s="20">
        <v>0.12000000000000455</v>
      </c>
      <c r="J882" s="20">
        <v>0</v>
      </c>
      <c r="K882" s="20">
        <v>0</v>
      </c>
      <c r="L882" s="20">
        <v>0.26000000000000512</v>
      </c>
      <c r="M882" s="20">
        <v>0</v>
      </c>
      <c r="N882" s="20">
        <v>4.0000000000006253E-2</v>
      </c>
      <c r="O882" s="27">
        <v>0</v>
      </c>
      <c r="P882" s="198">
        <v>1.0000000000005116E-2</v>
      </c>
      <c r="Q882" s="28">
        <f t="shared" si="166"/>
        <v>0</v>
      </c>
      <c r="R882" s="28">
        <f t="shared" si="167"/>
        <v>21120.0000000008</v>
      </c>
      <c r="S882" s="28">
        <f t="shared" si="171"/>
        <v>21120.0000000008</v>
      </c>
      <c r="T882" s="28">
        <f t="shared" si="174"/>
        <v>21120.0000000008</v>
      </c>
      <c r="U882" s="28">
        <f t="shared" ref="U882:U945" si="179">T882+(L882*88000)</f>
        <v>44000.000000001251</v>
      </c>
      <c r="V882" s="28">
        <f t="shared" ref="V882:V945" si="180">U882+(M882*88000)</f>
        <v>44000.000000001251</v>
      </c>
      <c r="W882" s="28">
        <f t="shared" ref="W882:W945" si="181">V882+(N882*88000)</f>
        <v>47520.000000001804</v>
      </c>
      <c r="X882" s="28">
        <f t="shared" si="178"/>
        <v>47520.000000001804</v>
      </c>
      <c r="Y882" s="28">
        <f t="shared" si="177"/>
        <v>48400.000000002256</v>
      </c>
      <c r="Z882" s="203">
        <f t="shared" si="163"/>
        <v>294800.00000001077</v>
      </c>
      <c r="AA882" s="239">
        <v>5.0544518432912025</v>
      </c>
      <c r="AB882" s="180">
        <v>5.0544518432912025</v>
      </c>
      <c r="AC882" s="36">
        <v>5.0807452656552874</v>
      </c>
      <c r="AD882" s="207">
        <v>0.43000000000000677</v>
      </c>
      <c r="AE882" s="173">
        <f t="shared" si="164"/>
        <v>37840.000000000597</v>
      </c>
    </row>
    <row r="883" spans="1:31" s="30" customFormat="1" ht="14.25" customHeight="1">
      <c r="A883" s="24">
        <v>6037</v>
      </c>
      <c r="B883" s="24" t="s">
        <v>912</v>
      </c>
      <c r="C883" s="25" t="s">
        <v>877</v>
      </c>
      <c r="D883" s="24" t="s">
        <v>27</v>
      </c>
      <c r="E883" s="191">
        <v>111.33</v>
      </c>
      <c r="F883" s="39">
        <v>116.05</v>
      </c>
      <c r="G883" s="192">
        <v>119.88</v>
      </c>
      <c r="H883" s="22">
        <v>4.7199999999999989</v>
      </c>
      <c r="I883" s="20">
        <v>0</v>
      </c>
      <c r="J883" s="20">
        <v>-3.2299999999999898</v>
      </c>
      <c r="K883" s="20">
        <v>0</v>
      </c>
      <c r="L883" s="20">
        <v>2.0999999999999943</v>
      </c>
      <c r="M883" s="20">
        <v>0</v>
      </c>
      <c r="N883" s="20">
        <v>1.4599999999999937</v>
      </c>
      <c r="O883" s="27">
        <v>3.5</v>
      </c>
      <c r="P883" s="198">
        <v>0</v>
      </c>
      <c r="Q883" s="28">
        <f t="shared" si="166"/>
        <v>1453759.9999999998</v>
      </c>
      <c r="R883" s="28">
        <f t="shared" si="167"/>
        <v>1453759.9999999998</v>
      </c>
      <c r="S883" s="28">
        <f t="shared" si="171"/>
        <v>1169520.0000000007</v>
      </c>
      <c r="T883" s="28">
        <f t="shared" si="174"/>
        <v>1169520.0000000007</v>
      </c>
      <c r="U883" s="28">
        <f t="shared" si="179"/>
        <v>1354320.0000000002</v>
      </c>
      <c r="V883" s="28">
        <f t="shared" si="180"/>
        <v>1354320.0000000002</v>
      </c>
      <c r="W883" s="28">
        <f t="shared" si="181"/>
        <v>1482799.9999999998</v>
      </c>
      <c r="X883" s="28">
        <f t="shared" si="178"/>
        <v>1790799.9999999998</v>
      </c>
      <c r="Y883" s="28">
        <f t="shared" si="177"/>
        <v>1790799.9999999998</v>
      </c>
      <c r="Z883" s="203">
        <f t="shared" si="163"/>
        <v>13019600</v>
      </c>
      <c r="AA883" s="239">
        <v>9.1462512939320746</v>
      </c>
      <c r="AB883" s="180">
        <v>9.5340201442631578</v>
      </c>
      <c r="AC883" s="36">
        <v>9.8486715630699475</v>
      </c>
      <c r="AD883" s="207">
        <v>8.5499999999999972</v>
      </c>
      <c r="AE883" s="173">
        <f t="shared" si="164"/>
        <v>752399.99999999977</v>
      </c>
    </row>
    <row r="884" spans="1:31" s="30" customFormat="1" ht="14.25" customHeight="1">
      <c r="A884" s="24">
        <v>6038</v>
      </c>
      <c r="B884" s="24" t="s">
        <v>913</v>
      </c>
      <c r="C884" s="25" t="s">
        <v>877</v>
      </c>
      <c r="D884" s="24" t="s">
        <v>27</v>
      </c>
      <c r="E884" s="191">
        <v>36.300000000000004</v>
      </c>
      <c r="F884" s="39">
        <v>36.510000000000005</v>
      </c>
      <c r="G884" s="192">
        <v>36.71</v>
      </c>
      <c r="H884" s="22">
        <v>0.21000000000000085</v>
      </c>
      <c r="I884" s="20">
        <v>0.15999999999998948</v>
      </c>
      <c r="J884" s="20">
        <v>0</v>
      </c>
      <c r="K884" s="20">
        <v>9.9999999999980105E-3</v>
      </c>
      <c r="L884" s="20">
        <v>0</v>
      </c>
      <c r="M884" s="20">
        <v>0</v>
      </c>
      <c r="N884" s="20">
        <v>3.0000000000001137E-2</v>
      </c>
      <c r="O884" s="27">
        <v>0</v>
      </c>
      <c r="P884" s="198">
        <v>0</v>
      </c>
      <c r="Q884" s="28">
        <f t="shared" si="166"/>
        <v>64680.000000000262</v>
      </c>
      <c r="R884" s="28">
        <f t="shared" si="167"/>
        <v>92839.999999998414</v>
      </c>
      <c r="S884" s="28">
        <f t="shared" si="171"/>
        <v>92839.999999998414</v>
      </c>
      <c r="T884" s="28">
        <f t="shared" si="174"/>
        <v>93719.999999998239</v>
      </c>
      <c r="U884" s="28">
        <f t="shared" si="179"/>
        <v>93719.999999998239</v>
      </c>
      <c r="V884" s="28">
        <f t="shared" si="180"/>
        <v>93719.999999998239</v>
      </c>
      <c r="W884" s="28">
        <f t="shared" si="181"/>
        <v>96359.999999998341</v>
      </c>
      <c r="X884" s="28">
        <f t="shared" si="178"/>
        <v>96359.999999998341</v>
      </c>
      <c r="Y884" s="28">
        <f t="shared" si="177"/>
        <v>96359.999999998341</v>
      </c>
      <c r="Z884" s="203">
        <f t="shared" si="163"/>
        <v>820599.99999998696</v>
      </c>
      <c r="AA884" s="239">
        <v>3.0201677316293933</v>
      </c>
      <c r="AB884" s="180">
        <v>3.0376397763578278</v>
      </c>
      <c r="AC884" s="36">
        <v>3.0542798189563363</v>
      </c>
      <c r="AD884" s="207">
        <v>0.40999999999999659</v>
      </c>
      <c r="AE884" s="173">
        <f t="shared" si="164"/>
        <v>36079.999999999702</v>
      </c>
    </row>
    <row r="885" spans="1:31" s="30" customFormat="1" ht="14.25" customHeight="1">
      <c r="A885" s="24">
        <v>6039</v>
      </c>
      <c r="B885" s="24" t="s">
        <v>914</v>
      </c>
      <c r="C885" s="25" t="s">
        <v>877</v>
      </c>
      <c r="D885" s="24" t="s">
        <v>27</v>
      </c>
      <c r="E885" s="191">
        <v>1185.82</v>
      </c>
      <c r="F885" s="39">
        <v>1193.6899999999998</v>
      </c>
      <c r="G885" s="192">
        <v>1216.7</v>
      </c>
      <c r="H885" s="22">
        <v>7.8699999999998909</v>
      </c>
      <c r="I885" s="20">
        <v>1.0500000000001819</v>
      </c>
      <c r="J885" s="20">
        <v>-1.3499999999999091</v>
      </c>
      <c r="K885" s="20">
        <v>3.5999999999999091</v>
      </c>
      <c r="L885" s="20">
        <v>2</v>
      </c>
      <c r="M885" s="20">
        <v>7.0299999999999727</v>
      </c>
      <c r="N885" s="20">
        <v>-2.3399999999999181</v>
      </c>
      <c r="O885" s="27">
        <v>7.7300000000000182</v>
      </c>
      <c r="P885" s="198">
        <v>5.2899999999999636</v>
      </c>
      <c r="Q885" s="28">
        <f t="shared" si="166"/>
        <v>2423959.9999999665</v>
      </c>
      <c r="R885" s="28">
        <f t="shared" si="167"/>
        <v>2608759.9999999986</v>
      </c>
      <c r="S885" s="28">
        <f t="shared" si="171"/>
        <v>2489960.0000000065</v>
      </c>
      <c r="T885" s="28">
        <f t="shared" si="174"/>
        <v>2806759.9999999986</v>
      </c>
      <c r="U885" s="28">
        <f t="shared" si="179"/>
        <v>2982759.9999999986</v>
      </c>
      <c r="V885" s="28">
        <f t="shared" si="180"/>
        <v>3601399.9999999963</v>
      </c>
      <c r="W885" s="28">
        <f t="shared" si="181"/>
        <v>3395480.0000000037</v>
      </c>
      <c r="X885" s="28">
        <f t="shared" si="178"/>
        <v>4075720.0000000056</v>
      </c>
      <c r="Y885" s="28">
        <f t="shared" si="177"/>
        <v>4541240.0000000028</v>
      </c>
      <c r="Z885" s="203">
        <f t="shared" si="163"/>
        <v>28926039.999999974</v>
      </c>
      <c r="AA885" s="239">
        <v>13.744271385090418</v>
      </c>
      <c r="AB885" s="180">
        <v>13.835488783853013</v>
      </c>
      <c r="AC885" s="36">
        <v>14.102186667655726</v>
      </c>
      <c r="AD885" s="207">
        <v>30.880000000000113</v>
      </c>
      <c r="AE885" s="173">
        <f t="shared" si="164"/>
        <v>2717440.0000000098</v>
      </c>
    </row>
    <row r="886" spans="1:31" s="30" customFormat="1" ht="14.25" customHeight="1">
      <c r="A886" s="24">
        <v>6040</v>
      </c>
      <c r="B886" s="24" t="s">
        <v>915</v>
      </c>
      <c r="C886" s="25" t="s">
        <v>877</v>
      </c>
      <c r="D886" s="24" t="s">
        <v>27</v>
      </c>
      <c r="E886" s="191">
        <v>70.28</v>
      </c>
      <c r="F886" s="39">
        <v>78.239999999999995</v>
      </c>
      <c r="G886" s="192">
        <v>85.59</v>
      </c>
      <c r="H886" s="22">
        <v>7.9599999999999937</v>
      </c>
      <c r="I886" s="20">
        <v>7.9999999999998295E-2</v>
      </c>
      <c r="J886" s="20">
        <v>0.95000000000001705</v>
      </c>
      <c r="K886" s="20">
        <v>1.1999999999999886</v>
      </c>
      <c r="L886" s="20">
        <v>2.2600000000000051</v>
      </c>
      <c r="M886" s="20">
        <v>1.8100000000000023</v>
      </c>
      <c r="N886" s="20">
        <v>6.9999999999993179E-2</v>
      </c>
      <c r="O886" s="27">
        <v>0.96999999999999886</v>
      </c>
      <c r="P886" s="198">
        <v>1.0000000000005116E-2</v>
      </c>
      <c r="Q886" s="28">
        <f t="shared" si="166"/>
        <v>2451679.9999999977</v>
      </c>
      <c r="R886" s="28">
        <f t="shared" si="167"/>
        <v>2465759.9999999972</v>
      </c>
      <c r="S886" s="28">
        <f t="shared" si="171"/>
        <v>2549359.9999999986</v>
      </c>
      <c r="T886" s="28">
        <f t="shared" si="174"/>
        <v>2654959.9999999977</v>
      </c>
      <c r="U886" s="28">
        <f t="shared" si="179"/>
        <v>2853839.9999999981</v>
      </c>
      <c r="V886" s="28">
        <f t="shared" si="180"/>
        <v>3013119.9999999981</v>
      </c>
      <c r="W886" s="28">
        <f t="shared" si="181"/>
        <v>3019279.9999999977</v>
      </c>
      <c r="X886" s="28">
        <f t="shared" si="178"/>
        <v>3104639.9999999977</v>
      </c>
      <c r="Y886" s="28">
        <f t="shared" si="177"/>
        <v>3105519.9999999981</v>
      </c>
      <c r="Z886" s="203">
        <f t="shared" si="163"/>
        <v>25218159.999999978</v>
      </c>
      <c r="AA886" s="239">
        <v>5.4075681332040686</v>
      </c>
      <c r="AB886" s="180">
        <v>6.0200360094178471</v>
      </c>
      <c r="AC886" s="36">
        <v>6.5855685333087122</v>
      </c>
      <c r="AD886" s="207">
        <v>15.310000000000002</v>
      </c>
      <c r="AE886" s="173">
        <f t="shared" si="164"/>
        <v>1347280.0000000002</v>
      </c>
    </row>
    <row r="887" spans="1:31" s="30" customFormat="1" ht="14.25" customHeight="1">
      <c r="A887" s="24">
        <v>6041</v>
      </c>
      <c r="B887" s="24" t="s">
        <v>916</v>
      </c>
      <c r="C887" s="25" t="s">
        <v>877</v>
      </c>
      <c r="D887" s="24" t="s">
        <v>27</v>
      </c>
      <c r="E887" s="191">
        <v>20.95</v>
      </c>
      <c r="F887" s="39">
        <v>20.95</v>
      </c>
      <c r="G887" s="192">
        <v>21.11</v>
      </c>
      <c r="H887" s="22">
        <v>0</v>
      </c>
      <c r="I887" s="20">
        <v>0</v>
      </c>
      <c r="J887" s="20">
        <v>0</v>
      </c>
      <c r="K887" s="20">
        <v>0</v>
      </c>
      <c r="L887" s="20">
        <v>0</v>
      </c>
      <c r="M887" s="20">
        <v>7.0000000000000284E-2</v>
      </c>
      <c r="N887" s="20">
        <v>0</v>
      </c>
      <c r="O887" s="27">
        <v>7.0000000000000284E-2</v>
      </c>
      <c r="P887" s="198">
        <v>1.9999999999999574E-2</v>
      </c>
      <c r="Q887" s="28">
        <f t="shared" si="166"/>
        <v>0</v>
      </c>
      <c r="R887" s="28">
        <f t="shared" si="167"/>
        <v>0</v>
      </c>
      <c r="S887" s="28">
        <f t="shared" si="171"/>
        <v>0</v>
      </c>
      <c r="T887" s="28">
        <f t="shared" si="174"/>
        <v>0</v>
      </c>
      <c r="U887" s="28">
        <f t="shared" si="179"/>
        <v>0</v>
      </c>
      <c r="V887" s="28">
        <f t="shared" si="180"/>
        <v>6160.0000000000255</v>
      </c>
      <c r="W887" s="28">
        <f t="shared" si="181"/>
        <v>6160.0000000000255</v>
      </c>
      <c r="X887" s="28">
        <f t="shared" si="178"/>
        <v>12320.000000000051</v>
      </c>
      <c r="Y887" s="28">
        <f t="shared" si="177"/>
        <v>14080.000000000013</v>
      </c>
      <c r="Z887" s="203">
        <f t="shared" si="163"/>
        <v>38720.000000000116</v>
      </c>
      <c r="AA887" s="239">
        <v>2.3164528969482525</v>
      </c>
      <c r="AB887" s="180">
        <v>2.3164528969482525</v>
      </c>
      <c r="AC887" s="36">
        <v>2.3341441839893853</v>
      </c>
      <c r="AD887" s="207">
        <v>0.16000000000000014</v>
      </c>
      <c r="AE887" s="173">
        <f t="shared" si="164"/>
        <v>14080.000000000013</v>
      </c>
    </row>
    <row r="888" spans="1:31" s="30" customFormat="1" ht="14.25" customHeight="1">
      <c r="A888" s="24">
        <v>6043</v>
      </c>
      <c r="B888" s="24" t="s">
        <v>917</v>
      </c>
      <c r="C888" s="25" t="s">
        <v>877</v>
      </c>
      <c r="D888" s="24" t="s">
        <v>27</v>
      </c>
      <c r="E888" s="191">
        <v>243.74</v>
      </c>
      <c r="F888" s="39">
        <v>247.89000000000001</v>
      </c>
      <c r="G888" s="192">
        <v>247.68</v>
      </c>
      <c r="H888" s="22">
        <v>4.1500000000000057</v>
      </c>
      <c r="I888" s="20">
        <v>0</v>
      </c>
      <c r="J888" s="20">
        <v>-0.41000000000002501</v>
      </c>
      <c r="K888" s="20">
        <v>-0.4399999999999693</v>
      </c>
      <c r="L888" s="20">
        <v>0.15999999999996817</v>
      </c>
      <c r="M888" s="20">
        <v>0.12000000000003297</v>
      </c>
      <c r="N888" s="20">
        <v>0.14999999999997726</v>
      </c>
      <c r="O888" s="27">
        <v>0.21000000000000796</v>
      </c>
      <c r="P888" s="198">
        <v>0</v>
      </c>
      <c r="Q888" s="28">
        <f t="shared" si="166"/>
        <v>1278200.0000000019</v>
      </c>
      <c r="R888" s="28">
        <f t="shared" si="167"/>
        <v>1278200.0000000019</v>
      </c>
      <c r="S888" s="28">
        <f t="shared" si="171"/>
        <v>1242119.9999999998</v>
      </c>
      <c r="T888" s="28">
        <f t="shared" si="174"/>
        <v>1203400.0000000026</v>
      </c>
      <c r="U888" s="28">
        <f t="shared" si="179"/>
        <v>1217479.9999999998</v>
      </c>
      <c r="V888" s="28">
        <f t="shared" si="180"/>
        <v>1228040.0000000026</v>
      </c>
      <c r="W888" s="28">
        <f t="shared" si="181"/>
        <v>1241240.0000000005</v>
      </c>
      <c r="X888" s="28">
        <f t="shared" si="178"/>
        <v>1259720.0000000012</v>
      </c>
      <c r="Y888" s="28">
        <f t="shared" si="177"/>
        <v>1259720.0000000012</v>
      </c>
      <c r="Z888" s="203">
        <f t="shared" si="163"/>
        <v>11208120.000000013</v>
      </c>
      <c r="AA888" s="239">
        <v>7.3598328381283658</v>
      </c>
      <c r="AB888" s="180">
        <v>7.4851438510036967</v>
      </c>
      <c r="AC888" s="36">
        <v>7.4788028117979577</v>
      </c>
      <c r="AD888" s="207">
        <v>3.9399999999999982</v>
      </c>
      <c r="AE888" s="173">
        <f t="shared" si="164"/>
        <v>346719.99999999983</v>
      </c>
    </row>
    <row r="889" spans="1:31" s="30" customFormat="1" ht="14.25" customHeight="1">
      <c r="A889" s="24">
        <v>6044</v>
      </c>
      <c r="B889" s="24" t="s">
        <v>918</v>
      </c>
      <c r="C889" s="25" t="s">
        <v>877</v>
      </c>
      <c r="D889" s="24" t="s">
        <v>27</v>
      </c>
      <c r="E889" s="191">
        <v>68.69</v>
      </c>
      <c r="F889" s="39">
        <v>69.86</v>
      </c>
      <c r="G889" s="192">
        <v>70.22</v>
      </c>
      <c r="H889" s="22">
        <v>1.1700000000000017</v>
      </c>
      <c r="I889" s="20">
        <v>0</v>
      </c>
      <c r="J889" s="20">
        <v>0</v>
      </c>
      <c r="K889" s="20">
        <v>3.0000000000001137E-2</v>
      </c>
      <c r="L889" s="20">
        <v>0</v>
      </c>
      <c r="M889" s="20">
        <v>1.9999999999996021E-2</v>
      </c>
      <c r="N889" s="20">
        <v>0.28000000000000114</v>
      </c>
      <c r="O889" s="27">
        <v>0</v>
      </c>
      <c r="P889" s="198">
        <v>3.0000000000001137E-2</v>
      </c>
      <c r="Q889" s="28">
        <f t="shared" si="166"/>
        <v>360360.00000000052</v>
      </c>
      <c r="R889" s="28">
        <f t="shared" si="167"/>
        <v>360360.00000000052</v>
      </c>
      <c r="S889" s="28">
        <f t="shared" si="171"/>
        <v>360360.00000000052</v>
      </c>
      <c r="T889" s="28">
        <f t="shared" si="174"/>
        <v>363000.00000000064</v>
      </c>
      <c r="U889" s="28">
        <f t="shared" si="179"/>
        <v>363000.00000000064</v>
      </c>
      <c r="V889" s="28">
        <f t="shared" si="180"/>
        <v>364760.00000000029</v>
      </c>
      <c r="W889" s="28">
        <f t="shared" si="181"/>
        <v>389400.00000000041</v>
      </c>
      <c r="X889" s="28">
        <f t="shared" si="178"/>
        <v>389400.00000000041</v>
      </c>
      <c r="Y889" s="28">
        <f t="shared" ref="Y889:Y952" si="182">X889+(P889*88000)</f>
        <v>392040.00000000052</v>
      </c>
      <c r="Z889" s="203">
        <f t="shared" si="163"/>
        <v>3342680.0000000047</v>
      </c>
      <c r="AA889" s="239">
        <v>2.887201990652005</v>
      </c>
      <c r="AB889" s="180">
        <v>2.9363798379232651</v>
      </c>
      <c r="AC889" s="36">
        <v>2.9515114832374998</v>
      </c>
      <c r="AD889" s="207">
        <v>1.5300000000000009</v>
      </c>
      <c r="AE889" s="173">
        <f t="shared" si="164"/>
        <v>134640.00000000009</v>
      </c>
    </row>
    <row r="890" spans="1:31" s="30" customFormat="1" ht="14.25" customHeight="1">
      <c r="A890" s="24">
        <v>6045</v>
      </c>
      <c r="B890" s="24" t="s">
        <v>919</v>
      </c>
      <c r="C890" s="25" t="s">
        <v>877</v>
      </c>
      <c r="D890" s="24" t="s">
        <v>27</v>
      </c>
      <c r="E890" s="191">
        <v>16.05</v>
      </c>
      <c r="F890" s="39">
        <v>16.38</v>
      </c>
      <c r="G890" s="192">
        <v>16.38</v>
      </c>
      <c r="H890" s="22">
        <v>0.32999999999999829</v>
      </c>
      <c r="I890" s="20">
        <v>0</v>
      </c>
      <c r="J890" s="20">
        <v>0</v>
      </c>
      <c r="K890" s="20">
        <v>0</v>
      </c>
      <c r="L890" s="20">
        <v>0</v>
      </c>
      <c r="M890" s="20">
        <v>0</v>
      </c>
      <c r="N890" s="20">
        <v>0</v>
      </c>
      <c r="O890" s="27">
        <v>0</v>
      </c>
      <c r="P890" s="198">
        <v>0</v>
      </c>
      <c r="Q890" s="28">
        <f t="shared" si="166"/>
        <v>101639.99999999948</v>
      </c>
      <c r="R890" s="28">
        <f t="shared" si="167"/>
        <v>101639.99999999948</v>
      </c>
      <c r="S890" s="28">
        <f t="shared" si="171"/>
        <v>101639.99999999948</v>
      </c>
      <c r="T890" s="28">
        <f t="shared" si="174"/>
        <v>101639.99999999948</v>
      </c>
      <c r="U890" s="28">
        <f t="shared" si="179"/>
        <v>101639.99999999948</v>
      </c>
      <c r="V890" s="28">
        <f t="shared" si="180"/>
        <v>101639.99999999948</v>
      </c>
      <c r="W890" s="28">
        <f t="shared" si="181"/>
        <v>101639.99999999948</v>
      </c>
      <c r="X890" s="28">
        <f t="shared" si="178"/>
        <v>101639.99999999948</v>
      </c>
      <c r="Y890" s="28">
        <f t="shared" si="182"/>
        <v>101639.99999999948</v>
      </c>
      <c r="Z890" s="203">
        <f t="shared" si="163"/>
        <v>914759.99999999534</v>
      </c>
      <c r="AA890" s="239">
        <v>2.2246863954536003</v>
      </c>
      <c r="AB890" s="180">
        <v>2.2704276110610571</v>
      </c>
      <c r="AC890" s="36">
        <v>2.2704276110610571</v>
      </c>
      <c r="AD890" s="207">
        <v>0.32999999999999829</v>
      </c>
      <c r="AE890" s="173">
        <f t="shared" si="164"/>
        <v>29039.999999999851</v>
      </c>
    </row>
    <row r="891" spans="1:31" s="30" customFormat="1" ht="14.25" customHeight="1">
      <c r="A891" s="24">
        <v>6046</v>
      </c>
      <c r="B891" s="24" t="s">
        <v>920</v>
      </c>
      <c r="C891" s="25" t="s">
        <v>877</v>
      </c>
      <c r="D891" s="24" t="s">
        <v>27</v>
      </c>
      <c r="E891" s="191">
        <v>26.060000000000002</v>
      </c>
      <c r="F891" s="39">
        <v>26.8</v>
      </c>
      <c r="G891" s="192">
        <v>27.69</v>
      </c>
      <c r="H891" s="22">
        <v>0.73999999999999844</v>
      </c>
      <c r="I891" s="20">
        <v>0.28999999999999915</v>
      </c>
      <c r="J891" s="20">
        <v>0</v>
      </c>
      <c r="K891" s="20">
        <v>0.55000000000000071</v>
      </c>
      <c r="L891" s="20">
        <v>0</v>
      </c>
      <c r="M891" s="20">
        <v>0</v>
      </c>
      <c r="N891" s="20">
        <v>5.0000000000000711E-2</v>
      </c>
      <c r="O891" s="27">
        <v>0</v>
      </c>
      <c r="P891" s="198">
        <v>0</v>
      </c>
      <c r="Q891" s="28">
        <f t="shared" si="166"/>
        <v>227919.99999999953</v>
      </c>
      <c r="R891" s="28">
        <f t="shared" si="167"/>
        <v>278959.99999999942</v>
      </c>
      <c r="S891" s="28">
        <f t="shared" ref="S891:S922" si="183">R891+(J891*88000)</f>
        <v>278959.99999999942</v>
      </c>
      <c r="T891" s="28">
        <f t="shared" si="174"/>
        <v>327359.99999999948</v>
      </c>
      <c r="U891" s="28">
        <f t="shared" si="179"/>
        <v>327359.99999999948</v>
      </c>
      <c r="V891" s="28">
        <f t="shared" si="180"/>
        <v>327359.99999999948</v>
      </c>
      <c r="W891" s="28">
        <f t="shared" si="181"/>
        <v>331759.99999999953</v>
      </c>
      <c r="X891" s="28">
        <f t="shared" si="178"/>
        <v>331759.99999999953</v>
      </c>
      <c r="Y891" s="28">
        <f t="shared" si="182"/>
        <v>331759.99999999953</v>
      </c>
      <c r="Z891" s="203">
        <f t="shared" si="163"/>
        <v>2763199.9999999953</v>
      </c>
      <c r="AA891" s="239">
        <v>10.476381909547738</v>
      </c>
      <c r="AB891" s="180">
        <v>10.773869346733669</v>
      </c>
      <c r="AC891" s="36">
        <v>11.131658291457287</v>
      </c>
      <c r="AD891" s="207">
        <v>1.629999999999999</v>
      </c>
      <c r="AE891" s="173">
        <f t="shared" si="164"/>
        <v>143439.99999999991</v>
      </c>
    </row>
    <row r="892" spans="1:31" s="30" customFormat="1" ht="14.25" customHeight="1">
      <c r="A892" s="24">
        <v>6047</v>
      </c>
      <c r="B892" s="24" t="s">
        <v>921</v>
      </c>
      <c r="C892" s="25" t="s">
        <v>877</v>
      </c>
      <c r="D892" s="24" t="s">
        <v>27</v>
      </c>
      <c r="E892" s="191">
        <v>376.1</v>
      </c>
      <c r="F892" s="39">
        <v>403.28000000000003</v>
      </c>
      <c r="G892" s="192">
        <v>409.16</v>
      </c>
      <c r="H892" s="22">
        <v>27.180000000000007</v>
      </c>
      <c r="I892" s="20">
        <v>0</v>
      </c>
      <c r="J892" s="20">
        <v>-4.0000000000020464E-2</v>
      </c>
      <c r="K892" s="20">
        <v>-6.0000000000002274E-2</v>
      </c>
      <c r="L892" s="20">
        <v>1.3500000000000227</v>
      </c>
      <c r="M892" s="20">
        <v>1.589999999999975</v>
      </c>
      <c r="N892" s="20">
        <v>1.2099999999999795</v>
      </c>
      <c r="O892" s="27">
        <v>1.5199999999999818</v>
      </c>
      <c r="P892" s="198">
        <v>0.31000000000005912</v>
      </c>
      <c r="Q892" s="28">
        <f t="shared" si="166"/>
        <v>8371440.0000000019</v>
      </c>
      <c r="R892" s="28">
        <f t="shared" si="167"/>
        <v>8371440.0000000019</v>
      </c>
      <c r="S892" s="28">
        <f t="shared" si="183"/>
        <v>8367920</v>
      </c>
      <c r="T892" s="28">
        <f t="shared" si="174"/>
        <v>8362640</v>
      </c>
      <c r="U892" s="28">
        <f t="shared" si="179"/>
        <v>8481440.0000000019</v>
      </c>
      <c r="V892" s="28">
        <f t="shared" si="180"/>
        <v>8621360</v>
      </c>
      <c r="W892" s="28">
        <f t="shared" si="181"/>
        <v>8727839.9999999981</v>
      </c>
      <c r="X892" s="28">
        <f t="shared" si="178"/>
        <v>8861599.9999999963</v>
      </c>
      <c r="Y892" s="28">
        <f t="shared" si="182"/>
        <v>8888880.0000000019</v>
      </c>
      <c r="Z892" s="203">
        <f t="shared" si="163"/>
        <v>77054560</v>
      </c>
      <c r="AA892" s="239">
        <v>8.3277792662431551</v>
      </c>
      <c r="AB892" s="180">
        <v>8.9296113333968083</v>
      </c>
      <c r="AC892" s="36">
        <v>9.0598089991386583</v>
      </c>
      <c r="AD892" s="207">
        <v>33.06</v>
      </c>
      <c r="AE892" s="173">
        <f t="shared" si="164"/>
        <v>2909280</v>
      </c>
    </row>
    <row r="893" spans="1:31" s="30" customFormat="1" ht="14.25" customHeight="1">
      <c r="A893" s="24">
        <v>6048</v>
      </c>
      <c r="B893" s="24" t="s">
        <v>922</v>
      </c>
      <c r="C893" s="25" t="s">
        <v>877</v>
      </c>
      <c r="D893" s="24" t="s">
        <v>27</v>
      </c>
      <c r="E893" s="191">
        <v>24.79</v>
      </c>
      <c r="F893" s="39">
        <v>24.81</v>
      </c>
      <c r="G893" s="192">
        <v>24.85</v>
      </c>
      <c r="H893" s="22">
        <v>1.9999999999999574E-2</v>
      </c>
      <c r="I893" s="20">
        <v>0</v>
      </c>
      <c r="J893" s="20">
        <v>0</v>
      </c>
      <c r="K893" s="20">
        <v>0</v>
      </c>
      <c r="L893" s="20">
        <v>0</v>
      </c>
      <c r="M893" s="20">
        <v>0</v>
      </c>
      <c r="N893" s="20">
        <v>0</v>
      </c>
      <c r="O893" s="27">
        <v>0</v>
      </c>
      <c r="P893" s="198">
        <v>3.9999999999999147E-2</v>
      </c>
      <c r="Q893" s="28">
        <f t="shared" si="166"/>
        <v>6159.9999999998709</v>
      </c>
      <c r="R893" s="28">
        <f t="shared" si="167"/>
        <v>6159.9999999998709</v>
      </c>
      <c r="S893" s="28">
        <f t="shared" si="183"/>
        <v>6159.9999999998709</v>
      </c>
      <c r="T893" s="28">
        <f t="shared" si="174"/>
        <v>6159.9999999998709</v>
      </c>
      <c r="U893" s="28">
        <f t="shared" si="179"/>
        <v>6159.9999999998709</v>
      </c>
      <c r="V893" s="28">
        <f t="shared" si="180"/>
        <v>6159.9999999998709</v>
      </c>
      <c r="W893" s="28">
        <f t="shared" si="181"/>
        <v>6159.9999999998709</v>
      </c>
      <c r="X893" s="28">
        <f t="shared" si="178"/>
        <v>6159.9999999998709</v>
      </c>
      <c r="Y893" s="28">
        <f t="shared" si="182"/>
        <v>9679.9999999997963</v>
      </c>
      <c r="Z893" s="203">
        <f t="shared" si="163"/>
        <v>58959.999999998756</v>
      </c>
      <c r="AA893" s="239">
        <v>5.3165479969117264</v>
      </c>
      <c r="AB893" s="180">
        <v>5.3208372651625622</v>
      </c>
      <c r="AC893" s="36">
        <v>5.3294158016642363</v>
      </c>
      <c r="AD893" s="207">
        <v>6.0000000000002274E-2</v>
      </c>
      <c r="AE893" s="173">
        <f t="shared" si="164"/>
        <v>5280.0000000002001</v>
      </c>
    </row>
    <row r="894" spans="1:31" s="30" customFormat="1" ht="14.25" customHeight="1">
      <c r="A894" s="24">
        <v>6049</v>
      </c>
      <c r="B894" s="24" t="s">
        <v>923</v>
      </c>
      <c r="C894" s="25" t="s">
        <v>877</v>
      </c>
      <c r="D894" s="24" t="s">
        <v>27</v>
      </c>
      <c r="E894" s="191">
        <v>110.53</v>
      </c>
      <c r="F894" s="39">
        <v>115.22</v>
      </c>
      <c r="G894" s="192">
        <v>122.94</v>
      </c>
      <c r="H894" s="22">
        <v>4.6899999999999977</v>
      </c>
      <c r="I894" s="20">
        <v>4.0000000000006253E-2</v>
      </c>
      <c r="J894" s="20">
        <v>0.54000000000000625</v>
      </c>
      <c r="K894" s="20">
        <v>2.319999999999979</v>
      </c>
      <c r="L894" s="20">
        <v>1.2800000000000153</v>
      </c>
      <c r="M894" s="20">
        <v>1.4699999999999989</v>
      </c>
      <c r="N894" s="20">
        <v>2.3299999999999983</v>
      </c>
      <c r="O894" s="27">
        <v>-0.59000000000000341</v>
      </c>
      <c r="P894" s="198">
        <v>0.32999999999999829</v>
      </c>
      <c r="Q894" s="28">
        <f t="shared" si="166"/>
        <v>1444519.9999999991</v>
      </c>
      <c r="R894" s="28">
        <f t="shared" si="167"/>
        <v>1451560.0000000002</v>
      </c>
      <c r="S894" s="28">
        <f t="shared" si="183"/>
        <v>1499080.0000000007</v>
      </c>
      <c r="T894" s="28">
        <f t="shared" si="174"/>
        <v>1703239.9999999988</v>
      </c>
      <c r="U894" s="28">
        <f t="shared" si="179"/>
        <v>1815880.0000000002</v>
      </c>
      <c r="V894" s="28">
        <f t="shared" si="180"/>
        <v>1945240.0000000002</v>
      </c>
      <c r="W894" s="28">
        <f t="shared" si="181"/>
        <v>2150280</v>
      </c>
      <c r="X894" s="28">
        <f t="shared" si="178"/>
        <v>2098359.9999999995</v>
      </c>
      <c r="Y894" s="28">
        <f t="shared" si="182"/>
        <v>2127399.9999999995</v>
      </c>
      <c r="Z894" s="203">
        <f t="shared" si="163"/>
        <v>16235560</v>
      </c>
      <c r="AA894" s="239">
        <v>7.9017164589901423</v>
      </c>
      <c r="AB894" s="180">
        <v>8.2370014512335477</v>
      </c>
      <c r="AC894" s="36">
        <v>8.7888991356939119</v>
      </c>
      <c r="AD894" s="207">
        <v>12.409999999999997</v>
      </c>
      <c r="AE894" s="173">
        <f t="shared" si="164"/>
        <v>1092079.9999999998</v>
      </c>
    </row>
    <row r="895" spans="1:31" s="30" customFormat="1" ht="14.25" customHeight="1">
      <c r="A895" s="24">
        <v>6050</v>
      </c>
      <c r="B895" s="24" t="s">
        <v>924</v>
      </c>
      <c r="C895" s="25" t="s">
        <v>877</v>
      </c>
      <c r="D895" s="24" t="s">
        <v>27</v>
      </c>
      <c r="E895" s="191">
        <v>62.83</v>
      </c>
      <c r="F895" s="39">
        <v>63.05</v>
      </c>
      <c r="G895" s="192">
        <v>63.150000000000006</v>
      </c>
      <c r="H895" s="22">
        <v>0.21999999999999886</v>
      </c>
      <c r="I895" s="20">
        <v>0</v>
      </c>
      <c r="J895" s="20">
        <v>0</v>
      </c>
      <c r="K895" s="20">
        <v>0</v>
      </c>
      <c r="L895" s="20">
        <v>0</v>
      </c>
      <c r="M895" s="20">
        <v>0</v>
      </c>
      <c r="N895" s="20">
        <v>0</v>
      </c>
      <c r="O895" s="27">
        <v>0</v>
      </c>
      <c r="P895" s="198">
        <v>0.10000000000000142</v>
      </c>
      <c r="Q895" s="28">
        <f t="shared" si="166"/>
        <v>67759.999999999651</v>
      </c>
      <c r="R895" s="28">
        <f t="shared" si="167"/>
        <v>67759.999999999651</v>
      </c>
      <c r="S895" s="28">
        <f t="shared" si="183"/>
        <v>67759.999999999651</v>
      </c>
      <c r="T895" s="28">
        <f t="shared" si="174"/>
        <v>67759.999999999651</v>
      </c>
      <c r="U895" s="28">
        <f t="shared" si="179"/>
        <v>67759.999999999651</v>
      </c>
      <c r="V895" s="28">
        <f t="shared" si="180"/>
        <v>67759.999999999651</v>
      </c>
      <c r="W895" s="28">
        <f t="shared" si="181"/>
        <v>67759.999999999651</v>
      </c>
      <c r="X895" s="28">
        <f t="shared" si="178"/>
        <v>67759.999999999651</v>
      </c>
      <c r="Y895" s="28">
        <f t="shared" si="182"/>
        <v>76559.999999999782</v>
      </c>
      <c r="Z895" s="203">
        <f t="shared" si="163"/>
        <v>618639.99999999697</v>
      </c>
      <c r="AA895" s="239">
        <v>5.4166594823870193</v>
      </c>
      <c r="AB895" s="180">
        <v>5.4356259806541711</v>
      </c>
      <c r="AC895" s="36">
        <v>5.4442471162301498</v>
      </c>
      <c r="AD895" s="207">
        <v>0.32000000000000739</v>
      </c>
      <c r="AE895" s="173">
        <f t="shared" si="164"/>
        <v>28160.000000000651</v>
      </c>
    </row>
    <row r="896" spans="1:31" s="30" customFormat="1" ht="14.25" customHeight="1">
      <c r="A896" s="24">
        <v>6051</v>
      </c>
      <c r="B896" s="24" t="s">
        <v>925</v>
      </c>
      <c r="C896" s="25" t="s">
        <v>877</v>
      </c>
      <c r="D896" s="24" t="s">
        <v>27</v>
      </c>
      <c r="E896" s="191">
        <v>95.61</v>
      </c>
      <c r="F896" s="39">
        <v>95.82</v>
      </c>
      <c r="G896" s="192">
        <v>96.820000000000007</v>
      </c>
      <c r="H896" s="22">
        <v>0.20999999999999375</v>
      </c>
      <c r="I896" s="20">
        <v>0</v>
      </c>
      <c r="J896" s="20">
        <v>0</v>
      </c>
      <c r="K896" s="20">
        <v>0</v>
      </c>
      <c r="L896" s="20">
        <v>0</v>
      </c>
      <c r="M896" s="20">
        <v>0.75</v>
      </c>
      <c r="N896" s="20">
        <v>0.25</v>
      </c>
      <c r="O896" s="27">
        <v>0</v>
      </c>
      <c r="P896" s="198">
        <v>0</v>
      </c>
      <c r="Q896" s="28">
        <f t="shared" si="166"/>
        <v>64679.999999998065</v>
      </c>
      <c r="R896" s="28">
        <f t="shared" si="167"/>
        <v>64679.999999998065</v>
      </c>
      <c r="S896" s="28">
        <f t="shared" si="183"/>
        <v>64679.999999998065</v>
      </c>
      <c r="T896" s="28">
        <f t="shared" si="174"/>
        <v>64679.999999998065</v>
      </c>
      <c r="U896" s="28">
        <f t="shared" si="179"/>
        <v>64679.999999998065</v>
      </c>
      <c r="V896" s="28">
        <f t="shared" si="180"/>
        <v>130679.99999999806</v>
      </c>
      <c r="W896" s="28">
        <f t="shared" si="181"/>
        <v>152679.99999999808</v>
      </c>
      <c r="X896" s="28">
        <f t="shared" si="178"/>
        <v>152679.99999999808</v>
      </c>
      <c r="Y896" s="28">
        <f t="shared" si="182"/>
        <v>152679.99999999808</v>
      </c>
      <c r="Z896" s="203">
        <f t="shared" si="163"/>
        <v>912119.99999998277</v>
      </c>
      <c r="AA896" s="239">
        <v>9.9771467927245396</v>
      </c>
      <c r="AB896" s="180">
        <v>9.999060827098269</v>
      </c>
      <c r="AC896" s="36">
        <v>10.103413371735069</v>
      </c>
      <c r="AD896" s="207">
        <v>1.210000000000008</v>
      </c>
      <c r="AE896" s="173">
        <f t="shared" si="164"/>
        <v>106480.0000000007</v>
      </c>
    </row>
    <row r="897" spans="1:70" s="30" customFormat="1" ht="14.25" customHeight="1">
      <c r="A897" s="24">
        <v>6052</v>
      </c>
      <c r="B897" s="24" t="s">
        <v>926</v>
      </c>
      <c r="C897" s="25" t="s">
        <v>877</v>
      </c>
      <c r="D897" s="24" t="s">
        <v>27</v>
      </c>
      <c r="E897" s="191">
        <v>101.49000000000001</v>
      </c>
      <c r="F897" s="39">
        <v>116.44000000000001</v>
      </c>
      <c r="G897" s="192">
        <v>118.02000000000001</v>
      </c>
      <c r="H897" s="22">
        <v>14.950000000000003</v>
      </c>
      <c r="I897" s="20">
        <v>0.99999999999998579</v>
      </c>
      <c r="J897" s="20">
        <v>3.6400000000000148</v>
      </c>
      <c r="K897" s="20">
        <v>-6.2800000000000011</v>
      </c>
      <c r="L897" s="20">
        <v>0.45999999999997954</v>
      </c>
      <c r="M897" s="20">
        <v>1.960000000000008</v>
      </c>
      <c r="N897" s="20">
        <v>0.43000000000000682</v>
      </c>
      <c r="O897" s="27">
        <v>-0.39000000000000057</v>
      </c>
      <c r="P897" s="198">
        <v>0.76000000000000512</v>
      </c>
      <c r="Q897" s="28">
        <f t="shared" si="166"/>
        <v>4604600.0000000009</v>
      </c>
      <c r="R897" s="28">
        <f t="shared" si="167"/>
        <v>4780599.9999999981</v>
      </c>
      <c r="S897" s="28">
        <f t="shared" si="183"/>
        <v>5100919.9999999991</v>
      </c>
      <c r="T897" s="28">
        <f t="shared" si="174"/>
        <v>4548279.9999999991</v>
      </c>
      <c r="U897" s="28">
        <f t="shared" si="179"/>
        <v>4588759.9999999972</v>
      </c>
      <c r="V897" s="28">
        <f t="shared" si="180"/>
        <v>4761239.9999999981</v>
      </c>
      <c r="W897" s="28">
        <f t="shared" si="181"/>
        <v>4799079.9999999991</v>
      </c>
      <c r="X897" s="28">
        <f t="shared" si="178"/>
        <v>4764759.9999999991</v>
      </c>
      <c r="Y897" s="28">
        <f t="shared" si="182"/>
        <v>4831639.9999999991</v>
      </c>
      <c r="Z897" s="203">
        <f t="shared" si="163"/>
        <v>42779879.999999993</v>
      </c>
      <c r="AA897" s="239">
        <v>7.734457162889238</v>
      </c>
      <c r="AB897" s="180">
        <v>8.8737825603194693</v>
      </c>
      <c r="AC897" s="36">
        <v>8.9941928698806564</v>
      </c>
      <c r="AD897" s="207">
        <v>16.53</v>
      </c>
      <c r="AE897" s="173">
        <f t="shared" si="164"/>
        <v>1454640</v>
      </c>
    </row>
    <row r="898" spans="1:70" s="30" customFormat="1" ht="14.25" customHeight="1">
      <c r="A898" s="24">
        <v>6053</v>
      </c>
      <c r="B898" s="24" t="s">
        <v>927</v>
      </c>
      <c r="C898" s="25" t="s">
        <v>877</v>
      </c>
      <c r="D898" s="24" t="s">
        <v>27</v>
      </c>
      <c r="E898" s="191">
        <v>355.32</v>
      </c>
      <c r="F898" s="39">
        <v>363.55</v>
      </c>
      <c r="G898" s="192">
        <v>367.68</v>
      </c>
      <c r="H898" s="22">
        <v>8.2300000000000182</v>
      </c>
      <c r="I898" s="20">
        <v>4.0000000000020464E-2</v>
      </c>
      <c r="J898" s="20">
        <v>4.0000000000020464E-2</v>
      </c>
      <c r="K898" s="20">
        <v>-0.14000000000010004</v>
      </c>
      <c r="L898" s="20">
        <v>1.1100000000000705</v>
      </c>
      <c r="M898" s="20">
        <v>2.4399999999999977</v>
      </c>
      <c r="N898" s="20">
        <v>5.0000000000011369E-2</v>
      </c>
      <c r="O898" s="27">
        <v>0.42000000000001592</v>
      </c>
      <c r="P898" s="198">
        <v>0.16999999999995907</v>
      </c>
      <c r="Q898" s="28">
        <f t="shared" si="166"/>
        <v>2534840.0000000056</v>
      </c>
      <c r="R898" s="28">
        <f t="shared" si="167"/>
        <v>2541880.0000000093</v>
      </c>
      <c r="S898" s="28">
        <f t="shared" si="183"/>
        <v>2545400.0000000112</v>
      </c>
      <c r="T898" s="28">
        <f t="shared" si="174"/>
        <v>2533080.0000000023</v>
      </c>
      <c r="U898" s="28">
        <f t="shared" si="179"/>
        <v>2630760.0000000084</v>
      </c>
      <c r="V898" s="28">
        <f t="shared" si="180"/>
        <v>2845480.0000000084</v>
      </c>
      <c r="W898" s="28">
        <f t="shared" si="181"/>
        <v>2849880.0000000093</v>
      </c>
      <c r="X898" s="28">
        <f t="shared" si="178"/>
        <v>2886840.0000000107</v>
      </c>
      <c r="Y898" s="28">
        <f t="shared" si="182"/>
        <v>2901800.000000007</v>
      </c>
      <c r="Z898" s="203">
        <f t="shared" si="163"/>
        <v>24269960.000000071</v>
      </c>
      <c r="AA898" s="239">
        <v>7.8166350983019077</v>
      </c>
      <c r="AB898" s="180">
        <v>7.9976857198797102</v>
      </c>
      <c r="AC898" s="36">
        <v>8.0885410135754956</v>
      </c>
      <c r="AD898" s="207">
        <v>12.360000000000014</v>
      </c>
      <c r="AE898" s="173">
        <f t="shared" si="164"/>
        <v>1087680.0000000012</v>
      </c>
    </row>
    <row r="899" spans="1:70" s="30" customFormat="1" ht="14.25" customHeight="1">
      <c r="A899" s="24">
        <v>6054</v>
      </c>
      <c r="B899" s="24" t="s">
        <v>928</v>
      </c>
      <c r="C899" s="25" t="s">
        <v>877</v>
      </c>
      <c r="D899" s="24" t="s">
        <v>27</v>
      </c>
      <c r="E899" s="191">
        <v>43.25</v>
      </c>
      <c r="F899" s="39">
        <v>45.54</v>
      </c>
      <c r="G899" s="192">
        <v>45.54</v>
      </c>
      <c r="H899" s="22">
        <v>2.2899999999999991</v>
      </c>
      <c r="I899" s="20">
        <v>0</v>
      </c>
      <c r="J899" s="20">
        <v>0</v>
      </c>
      <c r="K899" s="20">
        <v>0</v>
      </c>
      <c r="L899" s="20">
        <v>0</v>
      </c>
      <c r="M899" s="20">
        <v>0</v>
      </c>
      <c r="N899" s="20">
        <v>0</v>
      </c>
      <c r="O899" s="27">
        <v>0</v>
      </c>
      <c r="P899" s="198">
        <v>0</v>
      </c>
      <c r="Q899" s="28">
        <f t="shared" si="166"/>
        <v>705319.99999999988</v>
      </c>
      <c r="R899" s="28">
        <f t="shared" si="167"/>
        <v>705319.99999999988</v>
      </c>
      <c r="S899" s="28">
        <f t="shared" si="183"/>
        <v>705319.99999999988</v>
      </c>
      <c r="T899" s="28">
        <f t="shared" si="174"/>
        <v>705319.99999999988</v>
      </c>
      <c r="U899" s="28">
        <f t="shared" si="179"/>
        <v>705319.99999999988</v>
      </c>
      <c r="V899" s="28">
        <f t="shared" si="180"/>
        <v>705319.99999999988</v>
      </c>
      <c r="W899" s="28">
        <f t="shared" si="181"/>
        <v>705319.99999999988</v>
      </c>
      <c r="X899" s="28">
        <f t="shared" si="178"/>
        <v>705319.99999999988</v>
      </c>
      <c r="Y899" s="28">
        <f t="shared" si="182"/>
        <v>705319.99999999988</v>
      </c>
      <c r="Z899" s="203">
        <f t="shared" ref="Z899:Z962" si="184">SUM(Q899:Y899)</f>
        <v>6347879.9999999991</v>
      </c>
      <c r="AA899" s="239">
        <v>7.8752344361696309</v>
      </c>
      <c r="AB899" s="180">
        <v>8.2922121670095947</v>
      </c>
      <c r="AC899" s="36">
        <v>8.2922121670095947</v>
      </c>
      <c r="AD899" s="207">
        <v>2.2899999999999991</v>
      </c>
      <c r="AE899" s="173">
        <f t="shared" ref="AE899:AE962" si="185">AD899*88000</f>
        <v>201519.99999999991</v>
      </c>
    </row>
    <row r="900" spans="1:70" s="30" customFormat="1" ht="14.25" customHeight="1">
      <c r="A900" s="24">
        <v>6055</v>
      </c>
      <c r="B900" s="24" t="s">
        <v>929</v>
      </c>
      <c r="C900" s="25" t="s">
        <v>877</v>
      </c>
      <c r="D900" s="24" t="s">
        <v>27</v>
      </c>
      <c r="E900" s="191">
        <v>41.04</v>
      </c>
      <c r="F900" s="39">
        <v>42.99</v>
      </c>
      <c r="G900" s="192">
        <v>44.32</v>
      </c>
      <c r="H900" s="22">
        <v>1.9500000000000028</v>
      </c>
      <c r="I900" s="20">
        <v>6.0000000000002274E-2</v>
      </c>
      <c r="J900" s="20">
        <v>0</v>
      </c>
      <c r="K900" s="20">
        <v>0</v>
      </c>
      <c r="L900" s="20">
        <v>0.50999999999999801</v>
      </c>
      <c r="M900" s="20">
        <v>0</v>
      </c>
      <c r="N900" s="20">
        <v>0.75999999999999801</v>
      </c>
      <c r="O900" s="27">
        <v>0</v>
      </c>
      <c r="P900" s="198">
        <v>0</v>
      </c>
      <c r="Q900" s="28">
        <f t="shared" si="166"/>
        <v>600600.00000000081</v>
      </c>
      <c r="R900" s="28">
        <f t="shared" si="167"/>
        <v>611160.00000000116</v>
      </c>
      <c r="S900" s="28">
        <f t="shared" si="183"/>
        <v>611160.00000000116</v>
      </c>
      <c r="T900" s="28">
        <f t="shared" si="174"/>
        <v>611160.00000000116</v>
      </c>
      <c r="U900" s="28">
        <f t="shared" si="179"/>
        <v>656040.00000000093</v>
      </c>
      <c r="V900" s="28">
        <f t="shared" si="180"/>
        <v>656040.00000000093</v>
      </c>
      <c r="W900" s="28">
        <f t="shared" si="181"/>
        <v>722920.0000000007</v>
      </c>
      <c r="X900" s="28">
        <f t="shared" si="178"/>
        <v>722920.0000000007</v>
      </c>
      <c r="Y900" s="28">
        <f t="shared" si="182"/>
        <v>722920.0000000007</v>
      </c>
      <c r="Z900" s="203">
        <f t="shared" si="184"/>
        <v>5914920.0000000084</v>
      </c>
      <c r="AA900" s="239">
        <v>3.9252068289417048</v>
      </c>
      <c r="AB900" s="180">
        <v>4.1117115393811874</v>
      </c>
      <c r="AC900" s="36">
        <v>4.2389173162450389</v>
      </c>
      <c r="AD900" s="207">
        <v>3.2800000000000011</v>
      </c>
      <c r="AE900" s="173">
        <f t="shared" si="185"/>
        <v>288640.00000000012</v>
      </c>
    </row>
    <row r="901" spans="1:70" s="18" customFormat="1">
      <c r="A901" s="12">
        <v>6056</v>
      </c>
      <c r="B901" s="12" t="s">
        <v>930</v>
      </c>
      <c r="C901" s="12" t="s">
        <v>877</v>
      </c>
      <c r="D901" s="12" t="s">
        <v>27</v>
      </c>
      <c r="E901" s="130">
        <v>33.28</v>
      </c>
      <c r="F901" s="12">
        <v>33.550000000000004</v>
      </c>
      <c r="G901" s="188">
        <v>33.24</v>
      </c>
      <c r="H901" s="12">
        <v>0.27000000000000313</v>
      </c>
      <c r="I901" s="12">
        <v>0</v>
      </c>
      <c r="J901" s="12">
        <v>-0.21999999999999886</v>
      </c>
      <c r="K901" s="12">
        <v>-0.10999999999999943</v>
      </c>
      <c r="L901" s="12">
        <v>0</v>
      </c>
      <c r="M901" s="12">
        <v>2.0000000000003126E-2</v>
      </c>
      <c r="N901" s="12">
        <v>0</v>
      </c>
      <c r="O901" s="13">
        <v>0</v>
      </c>
      <c r="P901" s="136">
        <v>0</v>
      </c>
      <c r="Q901" s="14">
        <f t="shared" si="166"/>
        <v>83160.000000000946</v>
      </c>
      <c r="R901" s="14">
        <f t="shared" si="167"/>
        <v>83160.000000000946</v>
      </c>
      <c r="S901" s="14">
        <f t="shared" si="183"/>
        <v>63800.000000001048</v>
      </c>
      <c r="T901" s="14">
        <f t="shared" si="174"/>
        <v>54120.000000001099</v>
      </c>
      <c r="U901" s="14">
        <f t="shared" si="179"/>
        <v>54120.000000001099</v>
      </c>
      <c r="V901" s="14">
        <f t="shared" si="180"/>
        <v>55880.000000001375</v>
      </c>
      <c r="W901" s="14">
        <f t="shared" si="181"/>
        <v>55880.000000001375</v>
      </c>
      <c r="X901" s="14">
        <f t="shared" si="178"/>
        <v>55880.000000001375</v>
      </c>
      <c r="Y901" s="14">
        <f t="shared" si="182"/>
        <v>55880.000000001375</v>
      </c>
      <c r="Z901" s="141">
        <f t="shared" si="184"/>
        <v>561880.00000001071</v>
      </c>
      <c r="AA901" s="130">
        <v>5.9891662317562586</v>
      </c>
      <c r="AB901" s="13">
        <v>6.0377562222182242</v>
      </c>
      <c r="AC901" s="13">
        <v>5.9819677146507813</v>
      </c>
      <c r="AD901" s="207">
        <v>0.02</v>
      </c>
      <c r="AE901" s="173">
        <f t="shared" si="185"/>
        <v>1760</v>
      </c>
      <c r="AG901" s="13"/>
      <c r="AH901" s="14"/>
      <c r="AI901" s="15"/>
      <c r="AJ901" s="12"/>
      <c r="AK901" s="12"/>
      <c r="AL901" s="12"/>
      <c r="AM901" s="12"/>
      <c r="AN901" s="12"/>
      <c r="AO901" s="12"/>
      <c r="AP901" s="12"/>
      <c r="AQ901" s="12"/>
      <c r="AR901" s="12"/>
      <c r="AS901" s="12"/>
      <c r="AT901" s="12"/>
      <c r="AU901" s="12"/>
      <c r="AV901" s="12"/>
      <c r="AW901" s="12"/>
      <c r="AX901" s="12"/>
      <c r="AY901" s="12"/>
      <c r="AZ901" s="12"/>
      <c r="BA901" s="12"/>
      <c r="BB901" s="12"/>
      <c r="BC901" s="12"/>
      <c r="BD901" s="12"/>
      <c r="BE901" s="12"/>
      <c r="BF901" s="12"/>
      <c r="BG901" s="12"/>
      <c r="BH901" s="12"/>
      <c r="BI901" s="12"/>
      <c r="BJ901" s="12"/>
      <c r="BK901" s="12"/>
      <c r="BL901" s="12"/>
      <c r="BM901" s="12"/>
      <c r="BN901" s="12"/>
      <c r="BO901" s="12"/>
      <c r="BP901" s="12"/>
      <c r="BQ901" s="12"/>
      <c r="BR901" s="12"/>
    </row>
    <row r="902" spans="1:70" s="30" customFormat="1" ht="14.25" customHeight="1">
      <c r="A902" s="24">
        <v>6057</v>
      </c>
      <c r="B902" s="24" t="s">
        <v>931</v>
      </c>
      <c r="C902" s="25" t="s">
        <v>877</v>
      </c>
      <c r="D902" s="24" t="s">
        <v>27</v>
      </c>
      <c r="E902" s="191">
        <v>63.49</v>
      </c>
      <c r="F902" s="39">
        <v>63.78</v>
      </c>
      <c r="G902" s="192">
        <v>64.800000000000011</v>
      </c>
      <c r="H902" s="22">
        <v>0.28999999999999915</v>
      </c>
      <c r="I902" s="20">
        <v>2.0000000000003126E-2</v>
      </c>
      <c r="J902" s="20">
        <v>9.9999999999980105E-3</v>
      </c>
      <c r="K902" s="20">
        <v>-9.9999999999980105E-3</v>
      </c>
      <c r="L902" s="20">
        <v>3.9999999999999147E-2</v>
      </c>
      <c r="M902" s="20">
        <v>0</v>
      </c>
      <c r="N902" s="20">
        <v>0</v>
      </c>
      <c r="O902" s="27">
        <v>0.81000000000000227</v>
      </c>
      <c r="P902" s="198">
        <v>0.15000000000000568</v>
      </c>
      <c r="Q902" s="28">
        <f t="shared" si="166"/>
        <v>89319.999999999738</v>
      </c>
      <c r="R902" s="28">
        <f t="shared" si="167"/>
        <v>92840.000000000291</v>
      </c>
      <c r="S902" s="28">
        <f t="shared" si="183"/>
        <v>93720.000000000116</v>
      </c>
      <c r="T902" s="28">
        <f t="shared" si="174"/>
        <v>92840.000000000291</v>
      </c>
      <c r="U902" s="28">
        <f t="shared" si="179"/>
        <v>96360.000000000218</v>
      </c>
      <c r="V902" s="28">
        <f t="shared" si="180"/>
        <v>96360.000000000218</v>
      </c>
      <c r="W902" s="28">
        <f t="shared" si="181"/>
        <v>96360.000000000218</v>
      </c>
      <c r="X902" s="28">
        <f t="shared" si="178"/>
        <v>167640.00000000041</v>
      </c>
      <c r="Y902" s="28">
        <f t="shared" si="182"/>
        <v>180840.0000000009</v>
      </c>
      <c r="Z902" s="203">
        <f t="shared" si="184"/>
        <v>1006280.0000000023</v>
      </c>
      <c r="AA902" s="239">
        <v>6.0735057779138302</v>
      </c>
      <c r="AB902" s="180">
        <v>6.1012474171577251</v>
      </c>
      <c r="AC902" s="36">
        <v>6.1988214586362593</v>
      </c>
      <c r="AD902" s="207">
        <v>1.3100000000000094</v>
      </c>
      <c r="AE902" s="173">
        <f t="shared" si="185"/>
        <v>115280.00000000083</v>
      </c>
    </row>
    <row r="903" spans="1:70" s="30" customFormat="1" ht="14.25" customHeight="1">
      <c r="A903" s="24">
        <v>6058</v>
      </c>
      <c r="B903" s="24" t="s">
        <v>932</v>
      </c>
      <c r="C903" s="25" t="s">
        <v>877</v>
      </c>
      <c r="D903" s="24" t="s">
        <v>27</v>
      </c>
      <c r="E903" s="191">
        <v>24.11</v>
      </c>
      <c r="F903" s="39">
        <v>24.14</v>
      </c>
      <c r="G903" s="192">
        <v>24.62</v>
      </c>
      <c r="H903" s="22">
        <v>3.0000000000001137E-2</v>
      </c>
      <c r="I903" s="20">
        <v>0</v>
      </c>
      <c r="J903" s="20">
        <v>3.0000000000001137E-2</v>
      </c>
      <c r="K903" s="20">
        <v>0</v>
      </c>
      <c r="L903" s="20">
        <v>5.9999999999998721E-2</v>
      </c>
      <c r="M903" s="20">
        <v>7.0000000000000284E-2</v>
      </c>
      <c r="N903" s="20">
        <v>0</v>
      </c>
      <c r="O903" s="27">
        <v>0</v>
      </c>
      <c r="P903" s="198">
        <v>0.32000000000000028</v>
      </c>
      <c r="Q903" s="28">
        <f t="shared" si="166"/>
        <v>9240.0000000003492</v>
      </c>
      <c r="R903" s="28">
        <f t="shared" si="167"/>
        <v>9240.0000000003492</v>
      </c>
      <c r="S903" s="28">
        <f t="shared" si="183"/>
        <v>11880.000000000449</v>
      </c>
      <c r="T903" s="28">
        <f t="shared" si="174"/>
        <v>11880.000000000449</v>
      </c>
      <c r="U903" s="28">
        <f t="shared" si="179"/>
        <v>17160.000000000335</v>
      </c>
      <c r="V903" s="28">
        <f t="shared" si="180"/>
        <v>23320.00000000036</v>
      </c>
      <c r="W903" s="28">
        <f t="shared" si="181"/>
        <v>23320.00000000036</v>
      </c>
      <c r="X903" s="28">
        <f t="shared" si="178"/>
        <v>23320.00000000036</v>
      </c>
      <c r="Y903" s="28">
        <f t="shared" si="182"/>
        <v>51480.000000000386</v>
      </c>
      <c r="Z903" s="203">
        <f t="shared" si="184"/>
        <v>180840.00000000341</v>
      </c>
      <c r="AA903" s="239">
        <v>5.0755757652309379</v>
      </c>
      <c r="AB903" s="180">
        <v>5.0818912887878414</v>
      </c>
      <c r="AC903" s="36">
        <v>5.182939665698286</v>
      </c>
      <c r="AD903" s="207">
        <v>0.51000000000000156</v>
      </c>
      <c r="AE903" s="173">
        <f t="shared" si="185"/>
        <v>44880.000000000138</v>
      </c>
    </row>
    <row r="904" spans="1:70" s="30" customFormat="1" ht="14.25" customHeight="1">
      <c r="A904" s="24">
        <v>6059</v>
      </c>
      <c r="B904" s="24" t="s">
        <v>933</v>
      </c>
      <c r="C904" s="25" t="s">
        <v>877</v>
      </c>
      <c r="D904" s="24" t="s">
        <v>27</v>
      </c>
      <c r="E904" s="191">
        <v>105.92</v>
      </c>
      <c r="F904" s="39">
        <v>105.97</v>
      </c>
      <c r="G904" s="192">
        <v>106.75999999999999</v>
      </c>
      <c r="H904" s="22">
        <v>4.9999999999997158E-2</v>
      </c>
      <c r="I904" s="20">
        <v>4.0000000000006253E-2</v>
      </c>
      <c r="J904" s="20">
        <v>0.12999999999999545</v>
      </c>
      <c r="K904" s="20">
        <v>1.9999999999996021E-2</v>
      </c>
      <c r="L904" s="20">
        <v>0.32999999999999829</v>
      </c>
      <c r="M904" s="20">
        <v>0</v>
      </c>
      <c r="N904" s="20">
        <v>0</v>
      </c>
      <c r="O904" s="27">
        <v>0.20000000000000284</v>
      </c>
      <c r="P904" s="198">
        <v>6.9999999999978968E-2</v>
      </c>
      <c r="Q904" s="28">
        <f t="shared" si="166"/>
        <v>15399.999999999123</v>
      </c>
      <c r="R904" s="28">
        <f t="shared" si="167"/>
        <v>22440.000000000226</v>
      </c>
      <c r="S904" s="28">
        <f t="shared" si="183"/>
        <v>33879.999999999825</v>
      </c>
      <c r="T904" s="28">
        <f t="shared" si="174"/>
        <v>35639.999999999476</v>
      </c>
      <c r="U904" s="28">
        <f t="shared" si="179"/>
        <v>64679.999999999331</v>
      </c>
      <c r="V904" s="28">
        <f t="shared" si="180"/>
        <v>64679.999999999331</v>
      </c>
      <c r="W904" s="28">
        <f t="shared" si="181"/>
        <v>64679.999999999331</v>
      </c>
      <c r="X904" s="28">
        <f t="shared" si="178"/>
        <v>82279.999999999578</v>
      </c>
      <c r="Y904" s="28">
        <f t="shared" si="182"/>
        <v>88439.99999999773</v>
      </c>
      <c r="Z904" s="203">
        <f t="shared" si="184"/>
        <v>472119.99999999395</v>
      </c>
      <c r="AA904" s="239">
        <v>6.11812274368231</v>
      </c>
      <c r="AB904" s="180">
        <v>6.1210108303249102</v>
      </c>
      <c r="AC904" s="36">
        <v>6.1666425992779779</v>
      </c>
      <c r="AD904" s="207">
        <v>0.8399999999999892</v>
      </c>
      <c r="AE904" s="173">
        <f t="shared" si="185"/>
        <v>73919.999999999054</v>
      </c>
    </row>
    <row r="905" spans="1:70" s="30" customFormat="1" ht="14.25" customHeight="1">
      <c r="A905" s="24">
        <v>6060</v>
      </c>
      <c r="B905" s="24" t="s">
        <v>934</v>
      </c>
      <c r="C905" s="25" t="s">
        <v>877</v>
      </c>
      <c r="D905" s="24" t="s">
        <v>27</v>
      </c>
      <c r="E905" s="191">
        <v>71.78</v>
      </c>
      <c r="F905" s="39">
        <v>72.150000000000006</v>
      </c>
      <c r="G905" s="192">
        <v>72.27000000000001</v>
      </c>
      <c r="H905" s="22">
        <v>0.37000000000000455</v>
      </c>
      <c r="I905" s="20">
        <v>4.0000000000006253E-2</v>
      </c>
      <c r="J905" s="20">
        <v>0</v>
      </c>
      <c r="K905" s="20">
        <v>0</v>
      </c>
      <c r="L905" s="20">
        <v>0</v>
      </c>
      <c r="M905" s="20">
        <v>0</v>
      </c>
      <c r="N905" s="20">
        <v>0</v>
      </c>
      <c r="O905" s="27">
        <v>1.9999999999996021E-2</v>
      </c>
      <c r="P905" s="198">
        <v>6.0000000000016485E-2</v>
      </c>
      <c r="Q905" s="28">
        <f t="shared" si="166"/>
        <v>113960.00000000141</v>
      </c>
      <c r="R905" s="28">
        <f t="shared" si="167"/>
        <v>121000.00000000252</v>
      </c>
      <c r="S905" s="28">
        <f t="shared" si="183"/>
        <v>121000.00000000252</v>
      </c>
      <c r="T905" s="28">
        <f t="shared" si="174"/>
        <v>121000.00000000252</v>
      </c>
      <c r="U905" s="28">
        <f t="shared" si="179"/>
        <v>121000.00000000252</v>
      </c>
      <c r="V905" s="28">
        <f t="shared" si="180"/>
        <v>121000.00000000252</v>
      </c>
      <c r="W905" s="28">
        <f t="shared" si="181"/>
        <v>121000.00000000252</v>
      </c>
      <c r="X905" s="28">
        <f t="shared" si="178"/>
        <v>122760.00000000217</v>
      </c>
      <c r="Y905" s="28">
        <f t="shared" si="182"/>
        <v>128040.00000000362</v>
      </c>
      <c r="Z905" s="203">
        <f t="shared" si="184"/>
        <v>1090760.0000000226</v>
      </c>
      <c r="AA905" s="239">
        <v>6.9635234769111376</v>
      </c>
      <c r="AB905" s="180">
        <v>6.9994179278230515</v>
      </c>
      <c r="AC905" s="36">
        <v>7.0110593713620508</v>
      </c>
      <c r="AD905" s="207">
        <v>0.49000000000000909</v>
      </c>
      <c r="AE905" s="173">
        <f t="shared" si="185"/>
        <v>43120.0000000008</v>
      </c>
    </row>
    <row r="906" spans="1:70" s="30" customFormat="1" ht="14.25" customHeight="1">
      <c r="A906" s="24">
        <v>6061</v>
      </c>
      <c r="B906" s="24" t="s">
        <v>935</v>
      </c>
      <c r="C906" s="25" t="s">
        <v>877</v>
      </c>
      <c r="D906" s="24" t="s">
        <v>27</v>
      </c>
      <c r="E906" s="191">
        <v>69.06</v>
      </c>
      <c r="F906" s="39">
        <v>69.11</v>
      </c>
      <c r="G906" s="192">
        <v>69.36</v>
      </c>
      <c r="H906" s="22">
        <v>4.9999999999997158E-2</v>
      </c>
      <c r="I906" s="20">
        <v>0</v>
      </c>
      <c r="J906" s="20">
        <v>0.48000000000000398</v>
      </c>
      <c r="K906" s="20">
        <v>-0.42000000000000171</v>
      </c>
      <c r="L906" s="20">
        <v>0.14000000000000057</v>
      </c>
      <c r="M906" s="20">
        <v>4.9999999999997158E-2</v>
      </c>
      <c r="N906" s="20">
        <v>0</v>
      </c>
      <c r="O906" s="27">
        <v>0</v>
      </c>
      <c r="P906" s="198">
        <v>0</v>
      </c>
      <c r="Q906" s="28">
        <f t="shared" si="166"/>
        <v>15399.999999999123</v>
      </c>
      <c r="R906" s="28">
        <f t="shared" si="167"/>
        <v>15399.999999999123</v>
      </c>
      <c r="S906" s="28">
        <f t="shared" si="183"/>
        <v>57639.999999999476</v>
      </c>
      <c r="T906" s="28">
        <f t="shared" si="174"/>
        <v>20679.999999999323</v>
      </c>
      <c r="U906" s="28">
        <f t="shared" si="179"/>
        <v>32999.999999999374</v>
      </c>
      <c r="V906" s="28">
        <f t="shared" si="180"/>
        <v>37399.999999999127</v>
      </c>
      <c r="W906" s="28">
        <f t="shared" si="181"/>
        <v>37399.999999999127</v>
      </c>
      <c r="X906" s="28">
        <f t="shared" si="178"/>
        <v>37399.999999999127</v>
      </c>
      <c r="Y906" s="28">
        <f t="shared" si="182"/>
        <v>37399.999999999127</v>
      </c>
      <c r="Z906" s="203">
        <f t="shared" si="184"/>
        <v>291719.99999999296</v>
      </c>
      <c r="AA906" s="239">
        <v>5.9439686706545602</v>
      </c>
      <c r="AB906" s="180">
        <v>5.9482721521711062</v>
      </c>
      <c r="AC906" s="36">
        <v>5.969789559753842</v>
      </c>
      <c r="AD906" s="207">
        <v>0.29999999999999716</v>
      </c>
      <c r="AE906" s="173">
        <f t="shared" si="185"/>
        <v>26399.999999999749</v>
      </c>
    </row>
    <row r="907" spans="1:70" s="30" customFormat="1" ht="14.25" customHeight="1">
      <c r="A907" s="24">
        <v>6062</v>
      </c>
      <c r="B907" s="24" t="s">
        <v>936</v>
      </c>
      <c r="C907" s="25" t="s">
        <v>877</v>
      </c>
      <c r="D907" s="24" t="s">
        <v>27</v>
      </c>
      <c r="E907" s="191">
        <v>34.54</v>
      </c>
      <c r="F907" s="39">
        <v>34.83</v>
      </c>
      <c r="G907" s="192">
        <v>35.32</v>
      </c>
      <c r="H907" s="22">
        <v>0.28999999999999915</v>
      </c>
      <c r="I907" s="20">
        <v>3.9999999999999147E-2</v>
      </c>
      <c r="J907" s="20">
        <v>-0.11999999999999744</v>
      </c>
      <c r="K907" s="20">
        <v>3.9999999999999147E-2</v>
      </c>
      <c r="L907" s="20">
        <v>0.31000000000000227</v>
      </c>
      <c r="M907" s="20">
        <v>7.9999999999998295E-2</v>
      </c>
      <c r="N907" s="20">
        <v>0</v>
      </c>
      <c r="O907" s="27">
        <v>0.10999999999999943</v>
      </c>
      <c r="P907" s="198">
        <v>3.0000000000001137E-2</v>
      </c>
      <c r="Q907" s="28">
        <f t="shared" si="166"/>
        <v>89319.999999999738</v>
      </c>
      <c r="R907" s="28">
        <f t="shared" si="167"/>
        <v>96359.999999999593</v>
      </c>
      <c r="S907" s="28">
        <f t="shared" si="183"/>
        <v>85799.999999999825</v>
      </c>
      <c r="T907" s="28">
        <f t="shared" si="174"/>
        <v>89319.999999999753</v>
      </c>
      <c r="U907" s="28">
        <f t="shared" si="179"/>
        <v>116599.99999999996</v>
      </c>
      <c r="V907" s="28">
        <f t="shared" si="180"/>
        <v>123639.99999999981</v>
      </c>
      <c r="W907" s="28">
        <f t="shared" si="181"/>
        <v>123639.99999999981</v>
      </c>
      <c r="X907" s="28">
        <f t="shared" si="178"/>
        <v>133319.99999999977</v>
      </c>
      <c r="Y907" s="28">
        <f t="shared" si="182"/>
        <v>135959.99999999985</v>
      </c>
      <c r="Z907" s="203">
        <f t="shared" si="184"/>
        <v>993959.99999999814</v>
      </c>
      <c r="AA907" s="239">
        <v>4.3684470132925242</v>
      </c>
      <c r="AB907" s="180">
        <v>4.4051247676021594</v>
      </c>
      <c r="AC907" s="36">
        <v>4.4670975248839593</v>
      </c>
      <c r="AD907" s="207">
        <v>0.78000000000000114</v>
      </c>
      <c r="AE907" s="173">
        <f t="shared" si="185"/>
        <v>68640.000000000102</v>
      </c>
    </row>
    <row r="908" spans="1:70" s="30" customFormat="1" ht="14.25" customHeight="1">
      <c r="A908" s="24">
        <v>6063</v>
      </c>
      <c r="B908" s="24" t="s">
        <v>937</v>
      </c>
      <c r="C908" s="25" t="s">
        <v>877</v>
      </c>
      <c r="D908" s="24" t="s">
        <v>27</v>
      </c>
      <c r="E908" s="191">
        <v>96.89</v>
      </c>
      <c r="F908" s="39">
        <v>98.95</v>
      </c>
      <c r="G908" s="192">
        <v>99.52</v>
      </c>
      <c r="H908" s="22">
        <v>2.0600000000000023</v>
      </c>
      <c r="I908" s="20">
        <v>9.9999999999994316E-2</v>
      </c>
      <c r="J908" s="20">
        <v>0.23999999999999488</v>
      </c>
      <c r="K908" s="20">
        <v>0.19000000000001194</v>
      </c>
      <c r="L908" s="20">
        <v>1.9999999999996021E-2</v>
      </c>
      <c r="M908" s="20">
        <v>1.9999999999996021E-2</v>
      </c>
      <c r="N908" s="20">
        <v>0</v>
      </c>
      <c r="O908" s="27">
        <v>0</v>
      </c>
      <c r="P908" s="198">
        <v>0</v>
      </c>
      <c r="Q908" s="28">
        <f t="shared" si="166"/>
        <v>634480.0000000007</v>
      </c>
      <c r="R908" s="28">
        <f t="shared" si="167"/>
        <v>652079.99999999965</v>
      </c>
      <c r="S908" s="28">
        <f t="shared" si="183"/>
        <v>673199.99999999919</v>
      </c>
      <c r="T908" s="28">
        <f t="shared" si="174"/>
        <v>689920.00000000023</v>
      </c>
      <c r="U908" s="28">
        <f t="shared" si="179"/>
        <v>691679.99999999988</v>
      </c>
      <c r="V908" s="28">
        <f t="shared" si="180"/>
        <v>693439.99999999953</v>
      </c>
      <c r="W908" s="28">
        <f t="shared" si="181"/>
        <v>693439.99999999953</v>
      </c>
      <c r="X908" s="28">
        <f t="shared" si="178"/>
        <v>693439.99999999953</v>
      </c>
      <c r="Y908" s="28">
        <f t="shared" si="182"/>
        <v>693439.99999999953</v>
      </c>
      <c r="Z908" s="203">
        <f t="shared" si="184"/>
        <v>6115119.9999999981</v>
      </c>
      <c r="AA908" s="239">
        <v>6.7301547609124501</v>
      </c>
      <c r="AB908" s="180">
        <v>6.8732460893001033</v>
      </c>
      <c r="AC908" s="36">
        <v>6.9128393209413455</v>
      </c>
      <c r="AD908" s="207">
        <v>2.6299999999999955</v>
      </c>
      <c r="AE908" s="173">
        <f t="shared" si="185"/>
        <v>231439.99999999959</v>
      </c>
    </row>
    <row r="909" spans="1:70" s="30" customFormat="1" ht="14.25" customHeight="1">
      <c r="A909" s="24">
        <v>6065</v>
      </c>
      <c r="B909" s="24" t="s">
        <v>938</v>
      </c>
      <c r="C909" s="25" t="s">
        <v>877</v>
      </c>
      <c r="D909" s="24" t="s">
        <v>27</v>
      </c>
      <c r="E909" s="191">
        <v>27.46</v>
      </c>
      <c r="F909" s="39">
        <v>27.59</v>
      </c>
      <c r="G909" s="192">
        <v>27.61</v>
      </c>
      <c r="H909" s="22">
        <v>0.12999999999999901</v>
      </c>
      <c r="I909" s="20">
        <v>0</v>
      </c>
      <c r="J909" s="20">
        <v>0</v>
      </c>
      <c r="K909" s="20">
        <v>0</v>
      </c>
      <c r="L909" s="20">
        <v>0</v>
      </c>
      <c r="M909" s="20">
        <v>0</v>
      </c>
      <c r="N909" s="20">
        <v>0</v>
      </c>
      <c r="O909" s="27">
        <v>1.9999999999999574E-2</v>
      </c>
      <c r="P909" s="198">
        <v>0</v>
      </c>
      <c r="Q909" s="28">
        <f t="shared" si="166"/>
        <v>40039.999999999694</v>
      </c>
      <c r="R909" s="28">
        <f t="shared" si="167"/>
        <v>40039.999999999694</v>
      </c>
      <c r="S909" s="28">
        <f t="shared" si="183"/>
        <v>40039.999999999694</v>
      </c>
      <c r="T909" s="28">
        <f t="shared" si="174"/>
        <v>40039.999999999694</v>
      </c>
      <c r="U909" s="28">
        <f t="shared" si="179"/>
        <v>40039.999999999694</v>
      </c>
      <c r="V909" s="28">
        <f t="shared" si="180"/>
        <v>40039.999999999694</v>
      </c>
      <c r="W909" s="28">
        <f t="shared" si="181"/>
        <v>40039.999999999694</v>
      </c>
      <c r="X909" s="28">
        <f t="shared" si="178"/>
        <v>41799.999999999658</v>
      </c>
      <c r="Y909" s="28">
        <f t="shared" si="182"/>
        <v>41799.999999999658</v>
      </c>
      <c r="Z909" s="203">
        <f t="shared" si="184"/>
        <v>363879.99999999721</v>
      </c>
      <c r="AA909" s="239">
        <v>3.6766773334047422</v>
      </c>
      <c r="AB909" s="180">
        <v>3.6940833076706787</v>
      </c>
      <c r="AC909" s="36">
        <v>3.6967611498654387</v>
      </c>
      <c r="AD909" s="207">
        <v>0.14999999999999858</v>
      </c>
      <c r="AE909" s="173">
        <f t="shared" si="185"/>
        <v>13199.999999999874</v>
      </c>
    </row>
    <row r="910" spans="1:70" s="30" customFormat="1" ht="14.25" customHeight="1">
      <c r="A910" s="24">
        <v>6066</v>
      </c>
      <c r="B910" s="24" t="s">
        <v>939</v>
      </c>
      <c r="C910" s="25" t="s">
        <v>877</v>
      </c>
      <c r="D910" s="24" t="s">
        <v>27</v>
      </c>
      <c r="E910" s="191">
        <v>36.800000000000004</v>
      </c>
      <c r="F910" s="39">
        <v>36.800000000000004</v>
      </c>
      <c r="G910" s="192">
        <v>37.090000000000003</v>
      </c>
      <c r="H910" s="22">
        <v>0</v>
      </c>
      <c r="I910" s="20">
        <v>0</v>
      </c>
      <c r="J910" s="20">
        <v>4.9999999999997158E-2</v>
      </c>
      <c r="K910" s="20">
        <v>7.9999999999998295E-2</v>
      </c>
      <c r="L910" s="20">
        <v>9.9999999999980105E-3</v>
      </c>
      <c r="M910" s="20">
        <v>6.0000000000002274E-2</v>
      </c>
      <c r="N910" s="20">
        <v>9.0000000000003411E-2</v>
      </c>
      <c r="O910" s="27">
        <v>0</v>
      </c>
      <c r="P910" s="198">
        <v>0</v>
      </c>
      <c r="Q910" s="28">
        <f t="shared" si="166"/>
        <v>0</v>
      </c>
      <c r="R910" s="28">
        <f t="shared" si="167"/>
        <v>0</v>
      </c>
      <c r="S910" s="28">
        <f t="shared" si="183"/>
        <v>4399.9999999997499</v>
      </c>
      <c r="T910" s="28">
        <f t="shared" si="174"/>
        <v>11439.9999999996</v>
      </c>
      <c r="U910" s="28">
        <f t="shared" si="179"/>
        <v>12319.999999999425</v>
      </c>
      <c r="V910" s="28">
        <f t="shared" si="180"/>
        <v>17599.999999999625</v>
      </c>
      <c r="W910" s="28">
        <f t="shared" si="181"/>
        <v>25519.999999999927</v>
      </c>
      <c r="X910" s="28">
        <f t="shared" si="178"/>
        <v>25519.999999999927</v>
      </c>
      <c r="Y910" s="28">
        <f t="shared" si="182"/>
        <v>25519.999999999927</v>
      </c>
      <c r="Z910" s="203">
        <f t="shared" si="184"/>
        <v>122319.99999999818</v>
      </c>
      <c r="AA910" s="239">
        <v>2.0118524349974853</v>
      </c>
      <c r="AB910" s="180">
        <v>2.0118524349974853</v>
      </c>
      <c r="AC910" s="36">
        <v>2.0277067069037158</v>
      </c>
      <c r="AD910" s="207">
        <v>0.28999999999999915</v>
      </c>
      <c r="AE910" s="173">
        <f t="shared" si="185"/>
        <v>25519.999999999924</v>
      </c>
    </row>
    <row r="911" spans="1:70" s="30" customFormat="1" ht="14.25" customHeight="1">
      <c r="A911" s="24">
        <v>6067</v>
      </c>
      <c r="B911" s="24" t="s">
        <v>940</v>
      </c>
      <c r="C911" s="25" t="s">
        <v>877</v>
      </c>
      <c r="D911" s="24" t="s">
        <v>27</v>
      </c>
      <c r="E911" s="191">
        <v>114.16</v>
      </c>
      <c r="F911" s="39">
        <v>114.28999999999999</v>
      </c>
      <c r="G911" s="192">
        <v>114.49000000000001</v>
      </c>
      <c r="H911" s="22">
        <v>0.12999999999999545</v>
      </c>
      <c r="I911" s="20">
        <v>0</v>
      </c>
      <c r="J911" s="20">
        <v>-4.0000000000006253E-2</v>
      </c>
      <c r="K911" s="20">
        <v>0.39000000000000057</v>
      </c>
      <c r="L911" s="20">
        <v>-0.26000000000000512</v>
      </c>
      <c r="M911" s="20">
        <v>0.10999999999999943</v>
      </c>
      <c r="N911" s="20">
        <v>0</v>
      </c>
      <c r="O911" s="27">
        <v>0</v>
      </c>
      <c r="P911" s="198">
        <v>0</v>
      </c>
      <c r="Q911" s="28">
        <f t="shared" si="166"/>
        <v>40039.999999998596</v>
      </c>
      <c r="R911" s="28">
        <f t="shared" si="167"/>
        <v>40039.999999998596</v>
      </c>
      <c r="S911" s="28">
        <f t="shared" si="183"/>
        <v>36519.999999998043</v>
      </c>
      <c r="T911" s="28">
        <f t="shared" si="174"/>
        <v>70839.999999998094</v>
      </c>
      <c r="U911" s="28">
        <f t="shared" si="179"/>
        <v>47959.999999997643</v>
      </c>
      <c r="V911" s="28">
        <f t="shared" si="180"/>
        <v>57639.999999997592</v>
      </c>
      <c r="W911" s="28">
        <f t="shared" si="181"/>
        <v>57639.999999997592</v>
      </c>
      <c r="X911" s="28">
        <f t="shared" si="178"/>
        <v>57639.999999997592</v>
      </c>
      <c r="Y911" s="28">
        <f t="shared" si="182"/>
        <v>57639.999999997592</v>
      </c>
      <c r="Z911" s="203">
        <f t="shared" si="184"/>
        <v>465959.99999998137</v>
      </c>
      <c r="AA911" s="239">
        <v>2.1184482774617956</v>
      </c>
      <c r="AB911" s="180">
        <v>2.1208606660048059</v>
      </c>
      <c r="AC911" s="36">
        <v>2.124572032994053</v>
      </c>
      <c r="AD911" s="207">
        <v>0.33000000000001251</v>
      </c>
      <c r="AE911" s="173">
        <f t="shared" si="185"/>
        <v>29040.000000001099</v>
      </c>
    </row>
    <row r="912" spans="1:70" s="30" customFormat="1" ht="14.25" customHeight="1">
      <c r="A912" s="24">
        <v>6068</v>
      </c>
      <c r="B912" s="24" t="s">
        <v>941</v>
      </c>
      <c r="C912" s="25" t="s">
        <v>877</v>
      </c>
      <c r="D912" s="24" t="s">
        <v>27</v>
      </c>
      <c r="E912" s="191">
        <v>159.72999999999999</v>
      </c>
      <c r="F912" s="39">
        <v>167.48</v>
      </c>
      <c r="G912" s="192">
        <v>168.25</v>
      </c>
      <c r="H912" s="22">
        <v>7.75</v>
      </c>
      <c r="I912" s="20">
        <v>0.46999999999999886</v>
      </c>
      <c r="J912" s="20">
        <v>0.26000000000001933</v>
      </c>
      <c r="K912" s="20">
        <v>0</v>
      </c>
      <c r="L912" s="20">
        <v>0</v>
      </c>
      <c r="M912" s="20">
        <v>9.9999999999909051E-3</v>
      </c>
      <c r="N912" s="20">
        <v>0</v>
      </c>
      <c r="O912" s="27">
        <v>0</v>
      </c>
      <c r="P912" s="198">
        <v>3.0000000000001137E-2</v>
      </c>
      <c r="Q912" s="28">
        <f t="shared" ref="Q912:Q975" si="186">((H912/6)*88000)*6+((H912/6)*88000)*5+((H912/6)*88000)*4+((H912/6)*88000)*3+((H912/6)*88000)*2+((H912/6)*88000)</f>
        <v>2387000</v>
      </c>
      <c r="R912" s="28">
        <f t="shared" ref="R912:R975" si="187">Q912+((I912/3)*88000+((I912/3)*88000)*2+((I912/3)*88000)*3)</f>
        <v>2469720</v>
      </c>
      <c r="S912" s="28">
        <f t="shared" si="183"/>
        <v>2492600.0000000019</v>
      </c>
      <c r="T912" s="28">
        <f t="shared" si="174"/>
        <v>2492600.0000000019</v>
      </c>
      <c r="U912" s="28">
        <f t="shared" si="179"/>
        <v>2492600.0000000019</v>
      </c>
      <c r="V912" s="28">
        <f t="shared" si="180"/>
        <v>2493480.0000000009</v>
      </c>
      <c r="W912" s="28">
        <f t="shared" si="181"/>
        <v>2493480.0000000009</v>
      </c>
      <c r="X912" s="28">
        <f t="shared" si="178"/>
        <v>2493480.0000000009</v>
      </c>
      <c r="Y912" s="28">
        <f t="shared" si="182"/>
        <v>2496120.0000000009</v>
      </c>
      <c r="Z912" s="203">
        <f t="shared" si="184"/>
        <v>22311080.000000007</v>
      </c>
      <c r="AA912" s="239">
        <v>6.380955805099811</v>
      </c>
      <c r="AB912" s="180">
        <v>6.6905558019039395</v>
      </c>
      <c r="AC912" s="36">
        <v>6.7213160596509312</v>
      </c>
      <c r="AD912" s="207">
        <v>8.5200000000000102</v>
      </c>
      <c r="AE912" s="173">
        <f t="shared" si="185"/>
        <v>749760.00000000093</v>
      </c>
    </row>
    <row r="913" spans="1:70" s="30" customFormat="1" ht="14.25" customHeight="1">
      <c r="A913" s="24">
        <v>6069</v>
      </c>
      <c r="B913" s="24" t="s">
        <v>942</v>
      </c>
      <c r="C913" s="25" t="s">
        <v>877</v>
      </c>
      <c r="D913" s="24" t="s">
        <v>27</v>
      </c>
      <c r="E913" s="191">
        <v>60.09</v>
      </c>
      <c r="F913" s="39">
        <v>60.57</v>
      </c>
      <c r="G913" s="192">
        <v>64.509999999999991</v>
      </c>
      <c r="H913" s="22">
        <v>0.47999999999999687</v>
      </c>
      <c r="I913" s="20">
        <v>0.39999999999999858</v>
      </c>
      <c r="J913" s="20">
        <v>4.4500000000000028</v>
      </c>
      <c r="K913" s="20">
        <v>0.39000000000000057</v>
      </c>
      <c r="L913" s="20">
        <v>0.28000000000000114</v>
      </c>
      <c r="M913" s="20">
        <v>-0.59999999999999432</v>
      </c>
      <c r="N913" s="20">
        <v>-1.1000000000000085</v>
      </c>
      <c r="O913" s="27">
        <v>4.9999999999997158E-2</v>
      </c>
      <c r="P913" s="198">
        <v>6.9999999999993179E-2</v>
      </c>
      <c r="Q913" s="28">
        <f t="shared" si="186"/>
        <v>147839.99999999901</v>
      </c>
      <c r="R913" s="28">
        <f t="shared" si="187"/>
        <v>218239.99999999878</v>
      </c>
      <c r="S913" s="28">
        <f t="shared" si="183"/>
        <v>609839.99999999907</v>
      </c>
      <c r="T913" s="28">
        <f t="shared" si="174"/>
        <v>644159.99999999907</v>
      </c>
      <c r="U913" s="28">
        <f t="shared" si="179"/>
        <v>668799.99999999919</v>
      </c>
      <c r="V913" s="28">
        <f t="shared" si="180"/>
        <v>615999.99999999965</v>
      </c>
      <c r="W913" s="28">
        <f t="shared" si="181"/>
        <v>519199.99999999889</v>
      </c>
      <c r="X913" s="28">
        <f t="shared" si="178"/>
        <v>523599.99999999866</v>
      </c>
      <c r="Y913" s="28">
        <f t="shared" si="182"/>
        <v>529759.99999999802</v>
      </c>
      <c r="Z913" s="203">
        <f t="shared" si="184"/>
        <v>4477439.9999999898</v>
      </c>
      <c r="AA913" s="239">
        <v>3.4082401252353836</v>
      </c>
      <c r="AB913" s="180">
        <v>3.4354652086122019</v>
      </c>
      <c r="AC913" s="36">
        <v>3.6589377679969144</v>
      </c>
      <c r="AD913" s="207">
        <v>4.4199999999999875</v>
      </c>
      <c r="AE913" s="173">
        <f t="shared" si="185"/>
        <v>388959.99999999889</v>
      </c>
    </row>
    <row r="914" spans="1:70" s="30" customFormat="1" ht="14.25" customHeight="1">
      <c r="A914" s="24">
        <v>6070</v>
      </c>
      <c r="B914" s="24" t="s">
        <v>943</v>
      </c>
      <c r="C914" s="25" t="s">
        <v>877</v>
      </c>
      <c r="D914" s="24" t="s">
        <v>27</v>
      </c>
      <c r="E914" s="191">
        <v>37.47</v>
      </c>
      <c r="F914" s="39">
        <v>39.97</v>
      </c>
      <c r="G914" s="192">
        <v>40.14</v>
      </c>
      <c r="H914" s="22">
        <v>2.5</v>
      </c>
      <c r="I914" s="20">
        <v>0</v>
      </c>
      <c r="J914" s="20">
        <v>0</v>
      </c>
      <c r="K914" s="20">
        <v>0.13000000000000256</v>
      </c>
      <c r="L914" s="20">
        <v>0</v>
      </c>
      <c r="M914" s="20">
        <v>0</v>
      </c>
      <c r="N914" s="20">
        <v>0</v>
      </c>
      <c r="O914" s="27">
        <v>0</v>
      </c>
      <c r="P914" s="198">
        <v>3.9999999999999147E-2</v>
      </c>
      <c r="Q914" s="28">
        <f t="shared" si="186"/>
        <v>770000</v>
      </c>
      <c r="R914" s="28">
        <f t="shared" si="187"/>
        <v>770000</v>
      </c>
      <c r="S914" s="28">
        <f t="shared" si="183"/>
        <v>770000</v>
      </c>
      <c r="T914" s="28">
        <f t="shared" si="174"/>
        <v>781440.00000000023</v>
      </c>
      <c r="U914" s="28">
        <f t="shared" si="179"/>
        <v>781440.00000000023</v>
      </c>
      <c r="V914" s="28">
        <f t="shared" si="180"/>
        <v>781440.00000000023</v>
      </c>
      <c r="W914" s="28">
        <f t="shared" si="181"/>
        <v>781440.00000000023</v>
      </c>
      <c r="X914" s="28">
        <f t="shared" si="178"/>
        <v>781440.00000000023</v>
      </c>
      <c r="Y914" s="28">
        <f t="shared" si="182"/>
        <v>784960.00000000012</v>
      </c>
      <c r="Z914" s="203">
        <f t="shared" si="184"/>
        <v>7002160</v>
      </c>
      <c r="AA914" s="239">
        <v>4.8296662928734388</v>
      </c>
      <c r="AB914" s="180">
        <v>5.1519018341647005</v>
      </c>
      <c r="AC914" s="36">
        <v>5.1738138509725067</v>
      </c>
      <c r="AD914" s="207">
        <v>2.6700000000000017</v>
      </c>
      <c r="AE914" s="173">
        <f t="shared" si="185"/>
        <v>234960.00000000015</v>
      </c>
    </row>
    <row r="915" spans="1:70" s="30" customFormat="1" ht="14.25" customHeight="1">
      <c r="A915" s="24">
        <v>6071</v>
      </c>
      <c r="B915" s="24" t="s">
        <v>944</v>
      </c>
      <c r="C915" s="25" t="s">
        <v>877</v>
      </c>
      <c r="D915" s="24" t="s">
        <v>27</v>
      </c>
      <c r="E915" s="191">
        <v>35.97</v>
      </c>
      <c r="F915" s="39">
        <v>36.15</v>
      </c>
      <c r="G915" s="192">
        <v>36.369999999999997</v>
      </c>
      <c r="H915" s="22">
        <v>0.17999999999999972</v>
      </c>
      <c r="I915" s="20">
        <v>0</v>
      </c>
      <c r="J915" s="20">
        <v>0</v>
      </c>
      <c r="K915" s="20">
        <v>-1.9999999999996021E-2</v>
      </c>
      <c r="L915" s="20">
        <v>0.17000000000000171</v>
      </c>
      <c r="M915" s="20">
        <v>4.9999999999997158E-2</v>
      </c>
      <c r="N915" s="20">
        <v>2.0000000000003126E-2</v>
      </c>
      <c r="O915" s="27">
        <v>0</v>
      </c>
      <c r="P915" s="198">
        <v>0</v>
      </c>
      <c r="Q915" s="28">
        <f t="shared" si="186"/>
        <v>55439.999999999913</v>
      </c>
      <c r="R915" s="28">
        <f t="shared" si="187"/>
        <v>55439.999999999913</v>
      </c>
      <c r="S915" s="28">
        <f t="shared" si="183"/>
        <v>55439.999999999913</v>
      </c>
      <c r="T915" s="28">
        <f t="shared" si="174"/>
        <v>53680.000000000262</v>
      </c>
      <c r="U915" s="28">
        <f t="shared" si="179"/>
        <v>68640.000000000407</v>
      </c>
      <c r="V915" s="28">
        <f t="shared" si="180"/>
        <v>73040.00000000016</v>
      </c>
      <c r="W915" s="28">
        <f t="shared" si="181"/>
        <v>74800.000000000437</v>
      </c>
      <c r="X915" s="28">
        <f t="shared" si="178"/>
        <v>74800.000000000437</v>
      </c>
      <c r="Y915" s="28">
        <f t="shared" si="182"/>
        <v>74800.000000000437</v>
      </c>
      <c r="Z915" s="203">
        <f t="shared" si="184"/>
        <v>586080.00000000198</v>
      </c>
      <c r="AA915" s="239">
        <v>6.7984652894592603</v>
      </c>
      <c r="AB915" s="180">
        <v>6.832485966470732</v>
      </c>
      <c r="AC915" s="36">
        <v>6.8740667939291979</v>
      </c>
      <c r="AD915" s="207">
        <v>0.39999999999999858</v>
      </c>
      <c r="AE915" s="173">
        <f t="shared" si="185"/>
        <v>35199.999999999876</v>
      </c>
    </row>
    <row r="916" spans="1:70" s="30" customFormat="1" ht="14.25" customHeight="1">
      <c r="A916" s="24">
        <v>6072</v>
      </c>
      <c r="B916" s="24" t="s">
        <v>945</v>
      </c>
      <c r="C916" s="25" t="s">
        <v>877</v>
      </c>
      <c r="D916" s="24" t="s">
        <v>27</v>
      </c>
      <c r="E916" s="191">
        <v>37.770000000000003</v>
      </c>
      <c r="F916" s="39">
        <v>39.190000000000005</v>
      </c>
      <c r="G916" s="192">
        <v>39.68</v>
      </c>
      <c r="H916" s="22">
        <v>1.4200000000000017</v>
      </c>
      <c r="I916" s="20">
        <v>0.57999999999999119</v>
      </c>
      <c r="J916" s="20">
        <v>-0.31999999999999318</v>
      </c>
      <c r="K916" s="20">
        <v>0</v>
      </c>
      <c r="L916" s="20">
        <v>6.0000000000002274E-2</v>
      </c>
      <c r="M916" s="20">
        <v>3.9999999999992042E-2</v>
      </c>
      <c r="N916" s="20">
        <v>0.13000000000000966</v>
      </c>
      <c r="O916" s="27">
        <v>0</v>
      </c>
      <c r="P916" s="198">
        <v>0</v>
      </c>
      <c r="Q916" s="28">
        <f t="shared" si="186"/>
        <v>437360.00000000047</v>
      </c>
      <c r="R916" s="28">
        <f t="shared" si="187"/>
        <v>539439.99999999895</v>
      </c>
      <c r="S916" s="28">
        <f t="shared" si="183"/>
        <v>511279.99999999953</v>
      </c>
      <c r="T916" s="28">
        <f t="shared" si="174"/>
        <v>511279.99999999953</v>
      </c>
      <c r="U916" s="28">
        <f t="shared" si="179"/>
        <v>516559.99999999971</v>
      </c>
      <c r="V916" s="28">
        <f t="shared" si="180"/>
        <v>520079.99999999901</v>
      </c>
      <c r="W916" s="28">
        <f t="shared" si="181"/>
        <v>531519.99999999988</v>
      </c>
      <c r="X916" s="28">
        <f t="shared" si="178"/>
        <v>531519.99999999988</v>
      </c>
      <c r="Y916" s="28">
        <f t="shared" si="182"/>
        <v>531519.99999999988</v>
      </c>
      <c r="Z916" s="203">
        <f t="shared" si="184"/>
        <v>4630559.9999999972</v>
      </c>
      <c r="AA916" s="239">
        <v>4.4763383386467881</v>
      </c>
      <c r="AB916" s="180">
        <v>4.6446306457921001</v>
      </c>
      <c r="AC916" s="36">
        <v>4.7027033433281584</v>
      </c>
      <c r="AD916" s="207">
        <v>1.9099999999999966</v>
      </c>
      <c r="AE916" s="173">
        <f t="shared" si="185"/>
        <v>168079.99999999971</v>
      </c>
    </row>
    <row r="917" spans="1:70" s="30" customFormat="1" ht="14.25" customHeight="1">
      <c r="A917" s="24">
        <v>6073</v>
      </c>
      <c r="B917" s="24" t="s">
        <v>946</v>
      </c>
      <c r="C917" s="25" t="s">
        <v>877</v>
      </c>
      <c r="D917" s="24" t="s">
        <v>27</v>
      </c>
      <c r="E917" s="191">
        <v>114.32000000000001</v>
      </c>
      <c r="F917" s="39">
        <v>115.09</v>
      </c>
      <c r="G917" s="192">
        <v>120.39</v>
      </c>
      <c r="H917" s="22">
        <v>0.76999999999999602</v>
      </c>
      <c r="I917" s="20">
        <v>1.7800000000000011</v>
      </c>
      <c r="J917" s="20">
        <v>0.29000000000000625</v>
      </c>
      <c r="K917" s="20">
        <v>0</v>
      </c>
      <c r="L917" s="20">
        <v>-1.1400000000000006</v>
      </c>
      <c r="M917" s="20">
        <v>0.29000000000000625</v>
      </c>
      <c r="N917" s="20">
        <v>3.75</v>
      </c>
      <c r="O917" s="27">
        <v>0.32999999999999829</v>
      </c>
      <c r="P917" s="198">
        <v>0</v>
      </c>
      <c r="Q917" s="28">
        <f t="shared" si="186"/>
        <v>237159.99999999878</v>
      </c>
      <c r="R917" s="28">
        <f t="shared" si="187"/>
        <v>550439.99999999895</v>
      </c>
      <c r="S917" s="28">
        <f t="shared" si="183"/>
        <v>575959.99999999953</v>
      </c>
      <c r="T917" s="28">
        <f t="shared" si="174"/>
        <v>575959.99999999953</v>
      </c>
      <c r="U917" s="28">
        <f t="shared" si="179"/>
        <v>475639.99999999948</v>
      </c>
      <c r="V917" s="28">
        <f t="shared" si="180"/>
        <v>501160</v>
      </c>
      <c r="W917" s="28">
        <f t="shared" si="181"/>
        <v>831160</v>
      </c>
      <c r="X917" s="28">
        <f t="shared" si="178"/>
        <v>860199.99999999988</v>
      </c>
      <c r="Y917" s="28">
        <f t="shared" si="182"/>
        <v>860199.99999999988</v>
      </c>
      <c r="Z917" s="203">
        <f t="shared" si="184"/>
        <v>5467879.9999999963</v>
      </c>
      <c r="AA917" s="239">
        <v>3.8642901327420169</v>
      </c>
      <c r="AB917" s="180">
        <v>3.8903179791574414</v>
      </c>
      <c r="AC917" s="36">
        <v>4.0694706882506244</v>
      </c>
      <c r="AD917" s="207">
        <v>6.0699999999999932</v>
      </c>
      <c r="AE917" s="173">
        <f t="shared" si="185"/>
        <v>534159.99999999942</v>
      </c>
    </row>
    <row r="918" spans="1:70" s="30" customFormat="1" ht="14.25" customHeight="1">
      <c r="A918" s="24">
        <v>6074</v>
      </c>
      <c r="B918" s="24" t="s">
        <v>947</v>
      </c>
      <c r="C918" s="25" t="s">
        <v>877</v>
      </c>
      <c r="D918" s="24" t="s">
        <v>27</v>
      </c>
      <c r="E918" s="191">
        <v>62.21</v>
      </c>
      <c r="F918" s="39">
        <v>67.680000000000007</v>
      </c>
      <c r="G918" s="192">
        <v>67.790000000000006</v>
      </c>
      <c r="H918" s="22">
        <v>5.470000000000006</v>
      </c>
      <c r="I918" s="20">
        <v>0</v>
      </c>
      <c r="J918" s="20">
        <v>6.9999999999993179E-2</v>
      </c>
      <c r="K918" s="20">
        <v>1.0000000000005116E-2</v>
      </c>
      <c r="L918" s="20">
        <v>1.9999999999996021E-2</v>
      </c>
      <c r="M918" s="20">
        <v>0</v>
      </c>
      <c r="N918" s="20">
        <v>1.0000000000005116E-2</v>
      </c>
      <c r="O918" s="27">
        <v>0</v>
      </c>
      <c r="P918" s="198">
        <v>0</v>
      </c>
      <c r="Q918" s="28">
        <f t="shared" si="186"/>
        <v>1684760.0000000016</v>
      </c>
      <c r="R918" s="28">
        <f t="shared" si="187"/>
        <v>1684760.0000000016</v>
      </c>
      <c r="S918" s="28">
        <f t="shared" si="183"/>
        <v>1690920.0000000009</v>
      </c>
      <c r="T918" s="28">
        <f t="shared" si="174"/>
        <v>1691800.0000000014</v>
      </c>
      <c r="U918" s="28">
        <f t="shared" si="179"/>
        <v>1693560.0000000009</v>
      </c>
      <c r="V918" s="28">
        <f t="shared" si="180"/>
        <v>1693560.0000000009</v>
      </c>
      <c r="W918" s="28">
        <f t="shared" si="181"/>
        <v>1694440.0000000014</v>
      </c>
      <c r="X918" s="28">
        <f t="shared" si="178"/>
        <v>1694440.0000000014</v>
      </c>
      <c r="Y918" s="28">
        <f t="shared" si="182"/>
        <v>1694440.0000000014</v>
      </c>
      <c r="Z918" s="203">
        <f t="shared" si="184"/>
        <v>15222680.000000013</v>
      </c>
      <c r="AA918" s="239">
        <v>8.9691464821222606</v>
      </c>
      <c r="AB918" s="180">
        <v>9.7577854671280306</v>
      </c>
      <c r="AC918" s="36">
        <v>9.7736447520184555</v>
      </c>
      <c r="AD918" s="207">
        <v>5.5800000000000054</v>
      </c>
      <c r="AE918" s="173">
        <f t="shared" si="185"/>
        <v>491040.00000000047</v>
      </c>
    </row>
    <row r="919" spans="1:70" s="30" customFormat="1" ht="14.25" customHeight="1">
      <c r="A919" s="24">
        <v>6075</v>
      </c>
      <c r="B919" s="24" t="s">
        <v>948</v>
      </c>
      <c r="C919" s="25" t="s">
        <v>877</v>
      </c>
      <c r="D919" s="24" t="s">
        <v>27</v>
      </c>
      <c r="E919" s="191">
        <v>189.49</v>
      </c>
      <c r="F919" s="39">
        <v>212.89000000000001</v>
      </c>
      <c r="G919" s="192">
        <v>212.39000000000001</v>
      </c>
      <c r="H919" s="22">
        <v>23.400000000000006</v>
      </c>
      <c r="I919" s="20">
        <v>0</v>
      </c>
      <c r="J919" s="20">
        <v>-8.3799999999999955</v>
      </c>
      <c r="K919" s="20">
        <v>1.1099999999999852</v>
      </c>
      <c r="L919" s="20">
        <v>0.74000000000000909</v>
      </c>
      <c r="M919" s="20">
        <v>4.1599999999999966</v>
      </c>
      <c r="N919" s="20">
        <v>6.0000000000002274E-2</v>
      </c>
      <c r="O919" s="27">
        <v>1.8300000000000125</v>
      </c>
      <c r="P919" s="198">
        <v>-2.0000000000010232E-2</v>
      </c>
      <c r="Q919" s="28">
        <f t="shared" si="186"/>
        <v>7207200.0000000009</v>
      </c>
      <c r="R919" s="28">
        <f t="shared" si="187"/>
        <v>7207200.0000000009</v>
      </c>
      <c r="S919" s="28">
        <f t="shared" si="183"/>
        <v>6469760.0000000009</v>
      </c>
      <c r="T919" s="28">
        <f t="shared" si="174"/>
        <v>6567440</v>
      </c>
      <c r="U919" s="28">
        <f t="shared" si="179"/>
        <v>6632560.0000000009</v>
      </c>
      <c r="V919" s="28">
        <f t="shared" si="180"/>
        <v>6998640.0000000009</v>
      </c>
      <c r="W919" s="28">
        <f t="shared" si="181"/>
        <v>7003920.0000000009</v>
      </c>
      <c r="X919" s="28">
        <f t="shared" si="178"/>
        <v>7164960.0000000019</v>
      </c>
      <c r="Y919" s="28">
        <f t="shared" si="182"/>
        <v>7163200.0000000009</v>
      </c>
      <c r="Z919" s="203">
        <f t="shared" si="184"/>
        <v>62414880.000000007</v>
      </c>
      <c r="AA919" s="239">
        <v>6.9978026847868229</v>
      </c>
      <c r="AB919" s="180">
        <v>7.8619569030780889</v>
      </c>
      <c r="AC919" s="36">
        <v>7.8434920693539159</v>
      </c>
      <c r="AD919" s="207">
        <v>22.900000000000006</v>
      </c>
      <c r="AE919" s="173">
        <f t="shared" si="185"/>
        <v>2015200.0000000005</v>
      </c>
    </row>
    <row r="920" spans="1:70" s="30" customFormat="1" ht="14.25" customHeight="1">
      <c r="A920" s="24">
        <v>6076</v>
      </c>
      <c r="B920" s="24" t="s">
        <v>949</v>
      </c>
      <c r="C920" s="25" t="s">
        <v>877</v>
      </c>
      <c r="D920" s="24" t="s">
        <v>27</v>
      </c>
      <c r="E920" s="191">
        <v>108.59</v>
      </c>
      <c r="F920" s="39">
        <v>110.60000000000001</v>
      </c>
      <c r="G920" s="192">
        <v>114.64</v>
      </c>
      <c r="H920" s="22">
        <v>2.0100000000000051</v>
      </c>
      <c r="I920" s="20">
        <v>0.15000000000000568</v>
      </c>
      <c r="J920" s="20">
        <v>0.77999999999998693</v>
      </c>
      <c r="K920" s="20">
        <v>2.3700000000000045</v>
      </c>
      <c r="L920" s="20">
        <v>0.26000000000000512</v>
      </c>
      <c r="M920" s="20">
        <v>5.9999999999988063E-2</v>
      </c>
      <c r="N920" s="20">
        <v>0</v>
      </c>
      <c r="O920" s="27">
        <v>0.15000000000000568</v>
      </c>
      <c r="P920" s="198">
        <v>0.26999999999999602</v>
      </c>
      <c r="Q920" s="28">
        <f t="shared" si="186"/>
        <v>619080.00000000163</v>
      </c>
      <c r="R920" s="28">
        <f t="shared" si="187"/>
        <v>645480.00000000268</v>
      </c>
      <c r="S920" s="28">
        <f t="shared" si="183"/>
        <v>714120.00000000151</v>
      </c>
      <c r="T920" s="28">
        <f t="shared" si="174"/>
        <v>922680.00000000186</v>
      </c>
      <c r="U920" s="28">
        <f t="shared" si="179"/>
        <v>945560.00000000233</v>
      </c>
      <c r="V920" s="28">
        <f t="shared" si="180"/>
        <v>950840.00000000128</v>
      </c>
      <c r="W920" s="28">
        <f t="shared" si="181"/>
        <v>950840.00000000128</v>
      </c>
      <c r="X920" s="28">
        <f t="shared" si="178"/>
        <v>964040.00000000175</v>
      </c>
      <c r="Y920" s="28">
        <f t="shared" si="182"/>
        <v>987800.0000000014</v>
      </c>
      <c r="Z920" s="203">
        <f t="shared" si="184"/>
        <v>7700440.0000000149</v>
      </c>
      <c r="AA920" s="239">
        <v>4.2496820271989035</v>
      </c>
      <c r="AB920" s="180">
        <v>4.3283436063007539</v>
      </c>
      <c r="AC920" s="36">
        <v>4.4864494667840722</v>
      </c>
      <c r="AD920" s="207">
        <v>6.0499999999999972</v>
      </c>
      <c r="AE920" s="173">
        <f t="shared" si="185"/>
        <v>532399.99999999977</v>
      </c>
    </row>
    <row r="921" spans="1:70" s="30" customFormat="1" ht="14.25" customHeight="1">
      <c r="A921" s="24">
        <v>6077</v>
      </c>
      <c r="B921" s="24" t="s">
        <v>950</v>
      </c>
      <c r="C921" s="25" t="s">
        <v>877</v>
      </c>
      <c r="D921" s="24" t="s">
        <v>27</v>
      </c>
      <c r="E921" s="191">
        <v>96.03</v>
      </c>
      <c r="F921" s="39">
        <v>96.03</v>
      </c>
      <c r="G921" s="192">
        <v>96.2</v>
      </c>
      <c r="H921" s="22">
        <v>0</v>
      </c>
      <c r="I921" s="20">
        <v>0</v>
      </c>
      <c r="J921" s="20">
        <v>0</v>
      </c>
      <c r="K921" s="20">
        <v>0</v>
      </c>
      <c r="L921" s="20">
        <v>0</v>
      </c>
      <c r="M921" s="20">
        <v>0.10999999999999943</v>
      </c>
      <c r="N921" s="20">
        <v>0</v>
      </c>
      <c r="O921" s="27">
        <v>0</v>
      </c>
      <c r="P921" s="198">
        <v>6.0000000000002274E-2</v>
      </c>
      <c r="Q921" s="28">
        <f t="shared" si="186"/>
        <v>0</v>
      </c>
      <c r="R921" s="28">
        <f t="shared" si="187"/>
        <v>0</v>
      </c>
      <c r="S921" s="28">
        <f t="shared" si="183"/>
        <v>0</v>
      </c>
      <c r="T921" s="28">
        <f t="shared" si="174"/>
        <v>0</v>
      </c>
      <c r="U921" s="28">
        <f t="shared" si="179"/>
        <v>0</v>
      </c>
      <c r="V921" s="28">
        <f t="shared" si="180"/>
        <v>9679.9999999999491</v>
      </c>
      <c r="W921" s="28">
        <f t="shared" si="181"/>
        <v>9679.9999999999491</v>
      </c>
      <c r="X921" s="28">
        <f t="shared" si="178"/>
        <v>9679.9999999999491</v>
      </c>
      <c r="Y921" s="28">
        <f t="shared" si="182"/>
        <v>14960.000000000149</v>
      </c>
      <c r="Z921" s="203">
        <f t="shared" si="184"/>
        <v>44000</v>
      </c>
      <c r="AA921" s="239">
        <v>5.4005567584287038</v>
      </c>
      <c r="AB921" s="180">
        <v>5.4005567584287038</v>
      </c>
      <c r="AC921" s="36">
        <v>5.4101172566993778</v>
      </c>
      <c r="AD921" s="207">
        <v>0.17000000000000171</v>
      </c>
      <c r="AE921" s="173">
        <f t="shared" si="185"/>
        <v>14960.000000000149</v>
      </c>
    </row>
    <row r="922" spans="1:70" s="30" customFormat="1" ht="14.25" customHeight="1">
      <c r="A922" s="24">
        <v>6078</v>
      </c>
      <c r="B922" s="24" t="s">
        <v>951</v>
      </c>
      <c r="C922" s="25" t="s">
        <v>877</v>
      </c>
      <c r="D922" s="24" t="s">
        <v>27</v>
      </c>
      <c r="E922" s="191">
        <v>77.19</v>
      </c>
      <c r="F922" s="39">
        <v>79.009999999999991</v>
      </c>
      <c r="G922" s="192">
        <v>84.210000000000008</v>
      </c>
      <c r="H922" s="22">
        <v>1.8199999999999932</v>
      </c>
      <c r="I922" s="20">
        <v>0</v>
      </c>
      <c r="J922" s="20">
        <v>0</v>
      </c>
      <c r="K922" s="20">
        <v>0</v>
      </c>
      <c r="L922" s="20">
        <v>0.12999999999999545</v>
      </c>
      <c r="M922" s="20">
        <v>-4.9999999999997158E-2</v>
      </c>
      <c r="N922" s="20">
        <v>0.29000000000000625</v>
      </c>
      <c r="O922" s="27">
        <v>4.8299999999999841</v>
      </c>
      <c r="P922" s="198">
        <v>0</v>
      </c>
      <c r="Q922" s="28">
        <f t="shared" si="186"/>
        <v>560559.9999999979</v>
      </c>
      <c r="R922" s="28">
        <f t="shared" si="187"/>
        <v>560559.9999999979</v>
      </c>
      <c r="S922" s="28">
        <f t="shared" si="183"/>
        <v>560559.9999999979</v>
      </c>
      <c r="T922" s="28">
        <f t="shared" si="174"/>
        <v>560559.9999999979</v>
      </c>
      <c r="U922" s="28">
        <f t="shared" si="179"/>
        <v>571999.99999999756</v>
      </c>
      <c r="V922" s="28">
        <f t="shared" si="180"/>
        <v>567599.99999999779</v>
      </c>
      <c r="W922" s="28">
        <f t="shared" si="181"/>
        <v>593119.99999999837</v>
      </c>
      <c r="X922" s="28">
        <f t="shared" si="178"/>
        <v>1018159.999999997</v>
      </c>
      <c r="Y922" s="28">
        <f t="shared" si="182"/>
        <v>1018159.999999997</v>
      </c>
      <c r="Z922" s="203">
        <f t="shared" si="184"/>
        <v>6011279.9999999795</v>
      </c>
      <c r="AA922" s="239">
        <v>6.3461396167158579</v>
      </c>
      <c r="AB922" s="180">
        <v>6.4957700624008279</v>
      </c>
      <c r="AC922" s="36">
        <v>6.9232856215007441</v>
      </c>
      <c r="AD922" s="207">
        <v>7.0200000000000102</v>
      </c>
      <c r="AE922" s="173">
        <f t="shared" si="185"/>
        <v>617760.00000000093</v>
      </c>
    </row>
    <row r="923" spans="1:70" s="30" customFormat="1" ht="14.25" customHeight="1">
      <c r="A923" s="24">
        <v>6079</v>
      </c>
      <c r="B923" s="24" t="s">
        <v>952</v>
      </c>
      <c r="C923" s="25" t="s">
        <v>877</v>
      </c>
      <c r="D923" s="24" t="s">
        <v>27</v>
      </c>
      <c r="E923" s="191">
        <v>55.45</v>
      </c>
      <c r="F923" s="39">
        <v>55.7</v>
      </c>
      <c r="G923" s="192">
        <v>55.74</v>
      </c>
      <c r="H923" s="22">
        <v>0.25</v>
      </c>
      <c r="I923" s="20">
        <v>0</v>
      </c>
      <c r="J923" s="20">
        <v>0</v>
      </c>
      <c r="K923" s="20">
        <v>0</v>
      </c>
      <c r="L923" s="20">
        <v>0</v>
      </c>
      <c r="M923" s="20">
        <v>0</v>
      </c>
      <c r="N923" s="20">
        <v>0</v>
      </c>
      <c r="O923" s="27">
        <v>0</v>
      </c>
      <c r="P923" s="198">
        <v>3.9999999999999147E-2</v>
      </c>
      <c r="Q923" s="28">
        <f t="shared" si="186"/>
        <v>77000</v>
      </c>
      <c r="R923" s="28">
        <f t="shared" si="187"/>
        <v>77000</v>
      </c>
      <c r="S923" s="28">
        <f t="shared" ref="S923:S954" si="188">R923+(J923*88000)</f>
        <v>77000</v>
      </c>
      <c r="T923" s="28">
        <f t="shared" si="174"/>
        <v>77000</v>
      </c>
      <c r="U923" s="28">
        <f t="shared" si="179"/>
        <v>77000</v>
      </c>
      <c r="V923" s="28">
        <f t="shared" si="180"/>
        <v>77000</v>
      </c>
      <c r="W923" s="28">
        <f t="shared" si="181"/>
        <v>77000</v>
      </c>
      <c r="X923" s="28">
        <f t="shared" si="178"/>
        <v>77000</v>
      </c>
      <c r="Y923" s="28">
        <f t="shared" si="182"/>
        <v>80519.999999999927</v>
      </c>
      <c r="Z923" s="203">
        <f t="shared" si="184"/>
        <v>696519.99999999988</v>
      </c>
      <c r="AA923" s="239">
        <v>2.6745705975699754</v>
      </c>
      <c r="AB923" s="180">
        <v>2.6866290763687579</v>
      </c>
      <c r="AC923" s="36">
        <v>2.6885584329765631</v>
      </c>
      <c r="AD923" s="207">
        <v>0.28999999999999915</v>
      </c>
      <c r="AE923" s="173">
        <f t="shared" si="185"/>
        <v>25519.999999999924</v>
      </c>
    </row>
    <row r="924" spans="1:70" s="30" customFormat="1" ht="14.25" customHeight="1">
      <c r="A924" s="24">
        <v>6081</v>
      </c>
      <c r="B924" s="24" t="s">
        <v>953</v>
      </c>
      <c r="C924" s="25" t="s">
        <v>877</v>
      </c>
      <c r="D924" s="24" t="s">
        <v>27</v>
      </c>
      <c r="E924" s="191">
        <v>277.92</v>
      </c>
      <c r="F924" s="39">
        <v>285.15000000000003</v>
      </c>
      <c r="G924" s="192">
        <v>288.42</v>
      </c>
      <c r="H924" s="22">
        <v>7.2300000000000182</v>
      </c>
      <c r="I924" s="20">
        <v>12.490000000000009</v>
      </c>
      <c r="J924" s="20">
        <v>1.019999999999925</v>
      </c>
      <c r="K924" s="20">
        <v>0.21000000000003638</v>
      </c>
      <c r="L924" s="20">
        <v>-10.579999999999984</v>
      </c>
      <c r="M924" s="20">
        <v>-2.7800000000000296</v>
      </c>
      <c r="N924" s="20">
        <v>2.089999999999975</v>
      </c>
      <c r="O924" s="27">
        <v>3.0000000000029559E-2</v>
      </c>
      <c r="P924" s="198">
        <v>0.79000000000002046</v>
      </c>
      <c r="Q924" s="28">
        <f t="shared" si="186"/>
        <v>2226840.0000000056</v>
      </c>
      <c r="R924" s="28">
        <f t="shared" si="187"/>
        <v>4425080.0000000075</v>
      </c>
      <c r="S924" s="28">
        <f t="shared" si="188"/>
        <v>4514840.0000000009</v>
      </c>
      <c r="T924" s="28">
        <f t="shared" ref="T924:T987" si="189">S924+(K924*88000)</f>
        <v>4533320.0000000037</v>
      </c>
      <c r="U924" s="28">
        <f t="shared" si="179"/>
        <v>3602280.0000000051</v>
      </c>
      <c r="V924" s="28">
        <f t="shared" si="180"/>
        <v>3357640.0000000023</v>
      </c>
      <c r="W924" s="28">
        <f t="shared" si="181"/>
        <v>3541560</v>
      </c>
      <c r="X924" s="28">
        <f t="shared" si="178"/>
        <v>3544200.0000000028</v>
      </c>
      <c r="Y924" s="28">
        <f t="shared" si="182"/>
        <v>3613720.0000000047</v>
      </c>
      <c r="Z924" s="203">
        <f t="shared" si="184"/>
        <v>33359480.000000034</v>
      </c>
      <c r="AA924" s="239">
        <v>6.16523139582862</v>
      </c>
      <c r="AB924" s="180">
        <v>6.325617920698515</v>
      </c>
      <c r="AC924" s="36">
        <v>6.3981578842288789</v>
      </c>
      <c r="AD924" s="207">
        <v>10.5</v>
      </c>
      <c r="AE924" s="173">
        <f t="shared" si="185"/>
        <v>924000</v>
      </c>
    </row>
    <row r="925" spans="1:70" s="30" customFormat="1" ht="14.25" customHeight="1">
      <c r="A925" s="24">
        <v>6082</v>
      </c>
      <c r="B925" s="24" t="s">
        <v>954</v>
      </c>
      <c r="C925" s="25" t="s">
        <v>877</v>
      </c>
      <c r="D925" s="24" t="s">
        <v>27</v>
      </c>
      <c r="E925" s="191">
        <v>38.94</v>
      </c>
      <c r="F925" s="39">
        <v>39.379999999999995</v>
      </c>
      <c r="G925" s="192">
        <v>39.409999999999997</v>
      </c>
      <c r="H925" s="22">
        <v>0.43999999999999773</v>
      </c>
      <c r="I925" s="20">
        <v>1.0000000000005116E-2</v>
      </c>
      <c r="J925" s="20">
        <v>9.9999999999980105E-3</v>
      </c>
      <c r="K925" s="20">
        <v>0</v>
      </c>
      <c r="L925" s="20">
        <v>0</v>
      </c>
      <c r="M925" s="20">
        <v>0</v>
      </c>
      <c r="N925" s="20">
        <v>0</v>
      </c>
      <c r="O925" s="27">
        <v>0</v>
      </c>
      <c r="P925" s="198">
        <v>9.9999999999980105E-3</v>
      </c>
      <c r="Q925" s="28">
        <f t="shared" si="186"/>
        <v>135519.9999999993</v>
      </c>
      <c r="R925" s="28">
        <f t="shared" si="187"/>
        <v>137280.0000000002</v>
      </c>
      <c r="S925" s="28">
        <f t="shared" si="188"/>
        <v>138160.00000000003</v>
      </c>
      <c r="T925" s="28">
        <f t="shared" si="189"/>
        <v>138160.00000000003</v>
      </c>
      <c r="U925" s="28">
        <f t="shared" si="179"/>
        <v>138160.00000000003</v>
      </c>
      <c r="V925" s="28">
        <f t="shared" si="180"/>
        <v>138160.00000000003</v>
      </c>
      <c r="W925" s="28">
        <f t="shared" si="181"/>
        <v>138160.00000000003</v>
      </c>
      <c r="X925" s="28">
        <f t="shared" si="178"/>
        <v>138160.00000000003</v>
      </c>
      <c r="Y925" s="28">
        <f t="shared" si="182"/>
        <v>139039.99999999985</v>
      </c>
      <c r="Z925" s="203">
        <f t="shared" si="184"/>
        <v>1240799.9999999993</v>
      </c>
      <c r="AA925" s="239">
        <v>7.1387977340642008</v>
      </c>
      <c r="AB925" s="180">
        <v>7.2194621152400673</v>
      </c>
      <c r="AC925" s="36">
        <v>7.22496195941115</v>
      </c>
      <c r="AD925" s="207">
        <v>0.46999999999999886</v>
      </c>
      <c r="AE925" s="173">
        <f t="shared" si="185"/>
        <v>41359.999999999898</v>
      </c>
    </row>
    <row r="926" spans="1:70" s="30" customFormat="1" ht="14.25" customHeight="1">
      <c r="A926" s="24">
        <v>6083</v>
      </c>
      <c r="B926" s="24" t="s">
        <v>955</v>
      </c>
      <c r="C926" s="25" t="s">
        <v>877</v>
      </c>
      <c r="D926" s="24" t="s">
        <v>27</v>
      </c>
      <c r="E926" s="191">
        <v>40.15</v>
      </c>
      <c r="F926" s="39">
        <v>40.15</v>
      </c>
      <c r="G926" s="192">
        <v>40.44</v>
      </c>
      <c r="H926" s="22">
        <v>0</v>
      </c>
      <c r="I926" s="20">
        <v>0</v>
      </c>
      <c r="J926" s="20">
        <v>0.28999999999999915</v>
      </c>
      <c r="K926" s="20">
        <v>0</v>
      </c>
      <c r="L926" s="20">
        <v>0</v>
      </c>
      <c r="M926" s="20">
        <v>0</v>
      </c>
      <c r="N926" s="20">
        <v>0</v>
      </c>
      <c r="O926" s="27">
        <v>0</v>
      </c>
      <c r="P926" s="198">
        <v>0</v>
      </c>
      <c r="Q926" s="28">
        <f t="shared" si="186"/>
        <v>0</v>
      </c>
      <c r="R926" s="28">
        <f t="shared" si="187"/>
        <v>0</v>
      </c>
      <c r="S926" s="28">
        <f t="shared" si="188"/>
        <v>25519.999999999924</v>
      </c>
      <c r="T926" s="28">
        <f t="shared" si="189"/>
        <v>25519.999999999924</v>
      </c>
      <c r="U926" s="28">
        <f t="shared" si="179"/>
        <v>25519.999999999924</v>
      </c>
      <c r="V926" s="28">
        <f t="shared" si="180"/>
        <v>25519.999999999924</v>
      </c>
      <c r="W926" s="28">
        <f t="shared" si="181"/>
        <v>25519.999999999924</v>
      </c>
      <c r="X926" s="28">
        <f t="shared" si="178"/>
        <v>25519.999999999924</v>
      </c>
      <c r="Y926" s="28">
        <f t="shared" si="182"/>
        <v>25519.999999999924</v>
      </c>
      <c r="Z926" s="203">
        <f t="shared" si="184"/>
        <v>178639.99999999945</v>
      </c>
      <c r="AA926" s="239">
        <v>2.3073519185789237</v>
      </c>
      <c r="AB926" s="180">
        <v>2.3073519185789237</v>
      </c>
      <c r="AC926" s="36">
        <v>2.3240177232212127</v>
      </c>
      <c r="AD926" s="207">
        <v>0.28999999999999915</v>
      </c>
      <c r="AE926" s="173">
        <f t="shared" si="185"/>
        <v>25519.999999999924</v>
      </c>
    </row>
    <row r="927" spans="1:70" s="30" customFormat="1" ht="14.25" customHeight="1">
      <c r="A927" s="24">
        <v>6084</v>
      </c>
      <c r="B927" s="24" t="s">
        <v>956</v>
      </c>
      <c r="C927" s="25" t="s">
        <v>877</v>
      </c>
      <c r="D927" s="24" t="s">
        <v>27</v>
      </c>
      <c r="E927" s="191">
        <v>32.1</v>
      </c>
      <c r="F927" s="39">
        <v>32.81</v>
      </c>
      <c r="G927" s="192">
        <v>32.31</v>
      </c>
      <c r="H927" s="22">
        <v>0.71000000000000085</v>
      </c>
      <c r="I927" s="20">
        <v>0</v>
      </c>
      <c r="J927" s="20">
        <v>-0.5</v>
      </c>
      <c r="K927" s="20">
        <v>0</v>
      </c>
      <c r="L927" s="20">
        <v>0</v>
      </c>
      <c r="M927" s="20">
        <v>0</v>
      </c>
      <c r="N927" s="20">
        <v>0</v>
      </c>
      <c r="O927" s="27">
        <v>0</v>
      </c>
      <c r="P927" s="198">
        <v>0</v>
      </c>
      <c r="Q927" s="28">
        <f t="shared" si="186"/>
        <v>218680.00000000023</v>
      </c>
      <c r="R927" s="28">
        <f t="shared" si="187"/>
        <v>218680.00000000023</v>
      </c>
      <c r="S927" s="28">
        <f t="shared" si="188"/>
        <v>174680.00000000023</v>
      </c>
      <c r="T927" s="28">
        <f t="shared" si="189"/>
        <v>174680.00000000023</v>
      </c>
      <c r="U927" s="28">
        <f t="shared" si="179"/>
        <v>174680.00000000023</v>
      </c>
      <c r="V927" s="28">
        <f t="shared" si="180"/>
        <v>174680.00000000023</v>
      </c>
      <c r="W927" s="28">
        <f t="shared" si="181"/>
        <v>174680.00000000023</v>
      </c>
      <c r="X927" s="28">
        <f t="shared" si="178"/>
        <v>174680.00000000023</v>
      </c>
      <c r="Y927" s="28">
        <f t="shared" si="182"/>
        <v>174680.00000000023</v>
      </c>
      <c r="Z927" s="203">
        <f t="shared" si="184"/>
        <v>1660120.0000000021</v>
      </c>
      <c r="AA927" s="239">
        <v>3.531974825051714</v>
      </c>
      <c r="AB927" s="180">
        <v>3.6100963866027027</v>
      </c>
      <c r="AC927" s="36">
        <v>3.5550812024118659</v>
      </c>
      <c r="AD927" s="207">
        <v>0.21000000000000088</v>
      </c>
      <c r="AE927" s="173">
        <f t="shared" si="185"/>
        <v>18480.000000000076</v>
      </c>
    </row>
    <row r="928" spans="1:70" s="18" customFormat="1">
      <c r="A928" s="12">
        <v>6085</v>
      </c>
      <c r="B928" s="12" t="s">
        <v>957</v>
      </c>
      <c r="C928" s="12" t="s">
        <v>877</v>
      </c>
      <c r="D928" s="12" t="s">
        <v>27</v>
      </c>
      <c r="E928" s="130">
        <v>40.21</v>
      </c>
      <c r="F928" s="12">
        <v>40.54</v>
      </c>
      <c r="G928" s="188">
        <v>40.08</v>
      </c>
      <c r="H928" s="12">
        <v>0.32999999999999829</v>
      </c>
      <c r="I928" s="12">
        <v>4.9999999999997158E-2</v>
      </c>
      <c r="J928" s="12">
        <v>2.0000000000010232E-2</v>
      </c>
      <c r="K928" s="12">
        <v>-0.82000000000000028</v>
      </c>
      <c r="L928" s="12">
        <v>1.9999999999996021E-2</v>
      </c>
      <c r="M928" s="12">
        <v>0</v>
      </c>
      <c r="N928" s="12">
        <v>0.13000000000000256</v>
      </c>
      <c r="O928" s="13">
        <v>5.9999999999995168E-2</v>
      </c>
      <c r="P928" s="136">
        <v>7.9999999999998295E-2</v>
      </c>
      <c r="Q928" s="14">
        <f t="shared" si="186"/>
        <v>101639.99999999948</v>
      </c>
      <c r="R928" s="14">
        <f t="shared" si="187"/>
        <v>110439.99999999898</v>
      </c>
      <c r="S928" s="14">
        <f t="shared" si="188"/>
        <v>112199.99999999988</v>
      </c>
      <c r="T928" s="14">
        <f t="shared" si="189"/>
        <v>40039.999999999854</v>
      </c>
      <c r="U928" s="14">
        <f t="shared" si="179"/>
        <v>41799.999999999505</v>
      </c>
      <c r="V928" s="14">
        <f t="shared" si="180"/>
        <v>41799.999999999505</v>
      </c>
      <c r="W928" s="14">
        <f t="shared" si="181"/>
        <v>53239.999999999731</v>
      </c>
      <c r="X928" s="14">
        <f t="shared" si="178"/>
        <v>58519.999999999302</v>
      </c>
      <c r="Y928" s="14">
        <f t="shared" si="182"/>
        <v>65559.999999999156</v>
      </c>
      <c r="Z928" s="141">
        <f t="shared" si="184"/>
        <v>625239.99999999546</v>
      </c>
      <c r="AA928" s="130">
        <v>1.5487603369449248</v>
      </c>
      <c r="AB928" s="13">
        <v>1.5614708793769523</v>
      </c>
      <c r="AC928" s="13">
        <v>1.5437531535626108</v>
      </c>
      <c r="AD928" s="207">
        <v>0.27</v>
      </c>
      <c r="AE928" s="173">
        <f t="shared" si="185"/>
        <v>23760</v>
      </c>
      <c r="AG928" s="13"/>
      <c r="AH928" s="14"/>
      <c r="AI928" s="15"/>
      <c r="AJ928" s="12"/>
      <c r="AK928" s="12"/>
      <c r="AL928" s="12"/>
      <c r="AM928" s="12"/>
      <c r="AN928" s="12"/>
      <c r="AO928" s="12"/>
      <c r="AP928" s="12"/>
      <c r="AQ928" s="12"/>
      <c r="AR928" s="12"/>
      <c r="AS928" s="12"/>
      <c r="AT928" s="12"/>
      <c r="AU928" s="12"/>
      <c r="AV928" s="12"/>
      <c r="AW928" s="12"/>
      <c r="AX928" s="12"/>
      <c r="AY928" s="12"/>
      <c r="AZ928" s="12"/>
      <c r="BA928" s="12"/>
      <c r="BB928" s="12"/>
      <c r="BC928" s="12"/>
      <c r="BD928" s="12"/>
      <c r="BE928" s="12"/>
      <c r="BF928" s="12"/>
      <c r="BG928" s="12"/>
      <c r="BH928" s="12"/>
      <c r="BI928" s="12"/>
      <c r="BJ928" s="12"/>
      <c r="BK928" s="12"/>
      <c r="BL928" s="12"/>
      <c r="BM928" s="12"/>
      <c r="BN928" s="12"/>
      <c r="BO928" s="12"/>
      <c r="BP928" s="12"/>
      <c r="BQ928" s="12"/>
      <c r="BR928" s="12"/>
    </row>
    <row r="929" spans="1:31" s="30" customFormat="1" ht="14.25" customHeight="1">
      <c r="A929" s="24">
        <v>6086</v>
      </c>
      <c r="B929" s="24" t="s">
        <v>958</v>
      </c>
      <c r="C929" s="25" t="s">
        <v>877</v>
      </c>
      <c r="D929" s="24" t="s">
        <v>27</v>
      </c>
      <c r="E929" s="191">
        <v>24.3</v>
      </c>
      <c r="F929" s="39">
        <v>24.3</v>
      </c>
      <c r="G929" s="192">
        <v>24.330000000000002</v>
      </c>
      <c r="H929" s="22">
        <v>0</v>
      </c>
      <c r="I929" s="20">
        <v>0</v>
      </c>
      <c r="J929" s="20">
        <v>3.0000000000001137E-2</v>
      </c>
      <c r="K929" s="20">
        <v>0</v>
      </c>
      <c r="L929" s="20">
        <v>0</v>
      </c>
      <c r="M929" s="20">
        <v>0</v>
      </c>
      <c r="N929" s="20">
        <v>0</v>
      </c>
      <c r="O929" s="27">
        <v>0</v>
      </c>
      <c r="P929" s="198">
        <v>0</v>
      </c>
      <c r="Q929" s="28">
        <f t="shared" si="186"/>
        <v>0</v>
      </c>
      <c r="R929" s="28">
        <f t="shared" si="187"/>
        <v>0</v>
      </c>
      <c r="S929" s="28">
        <f t="shared" si="188"/>
        <v>2640.0000000001</v>
      </c>
      <c r="T929" s="28">
        <f t="shared" si="189"/>
        <v>2640.0000000001</v>
      </c>
      <c r="U929" s="28">
        <f t="shared" si="179"/>
        <v>2640.0000000001</v>
      </c>
      <c r="V929" s="28">
        <f t="shared" si="180"/>
        <v>2640.0000000001</v>
      </c>
      <c r="W929" s="28">
        <f t="shared" si="181"/>
        <v>2640.0000000001</v>
      </c>
      <c r="X929" s="28">
        <f t="shared" si="178"/>
        <v>2640.0000000001</v>
      </c>
      <c r="Y929" s="28">
        <f t="shared" si="182"/>
        <v>2640.0000000001</v>
      </c>
      <c r="Z929" s="203">
        <f t="shared" si="184"/>
        <v>18480.000000000698</v>
      </c>
      <c r="AA929" s="239">
        <v>8.6587799315849487</v>
      </c>
      <c r="AB929" s="180">
        <v>8.6587799315849487</v>
      </c>
      <c r="AC929" s="36">
        <v>8.6694697833523389</v>
      </c>
      <c r="AD929" s="207">
        <v>3.0000000000001137E-2</v>
      </c>
      <c r="AE929" s="173">
        <f t="shared" si="185"/>
        <v>2640.0000000001</v>
      </c>
    </row>
    <row r="930" spans="1:31" s="30" customFormat="1" ht="14.25" customHeight="1">
      <c r="A930" s="24">
        <v>6087</v>
      </c>
      <c r="B930" s="24" t="s">
        <v>959</v>
      </c>
      <c r="C930" s="25" t="s">
        <v>877</v>
      </c>
      <c r="D930" s="24" t="s">
        <v>27</v>
      </c>
      <c r="E930" s="191">
        <v>98</v>
      </c>
      <c r="F930" s="39">
        <v>111.93</v>
      </c>
      <c r="G930" s="192">
        <v>126.60000000000001</v>
      </c>
      <c r="H930" s="22">
        <v>13.930000000000007</v>
      </c>
      <c r="I930" s="20">
        <v>0</v>
      </c>
      <c r="J930" s="20">
        <v>0</v>
      </c>
      <c r="K930" s="20">
        <v>0.20000000000000284</v>
      </c>
      <c r="L930" s="20">
        <v>2.7699999999999818</v>
      </c>
      <c r="M930" s="20">
        <v>2.6600000000000108</v>
      </c>
      <c r="N930" s="20">
        <v>0.78000000000000114</v>
      </c>
      <c r="O930" s="27">
        <v>3.7000000000000028</v>
      </c>
      <c r="P930" s="198">
        <v>4.5600000000000023</v>
      </c>
      <c r="Q930" s="28">
        <f t="shared" si="186"/>
        <v>4290440.0000000009</v>
      </c>
      <c r="R930" s="28">
        <f t="shared" si="187"/>
        <v>4290440.0000000009</v>
      </c>
      <c r="S930" s="28">
        <f t="shared" si="188"/>
        <v>4290440.0000000009</v>
      </c>
      <c r="T930" s="28">
        <f t="shared" si="189"/>
        <v>4308040.0000000009</v>
      </c>
      <c r="U930" s="28">
        <f t="shared" si="179"/>
        <v>4551799.9999999991</v>
      </c>
      <c r="V930" s="28">
        <f t="shared" si="180"/>
        <v>4785880</v>
      </c>
      <c r="W930" s="28">
        <f t="shared" si="181"/>
        <v>4854520</v>
      </c>
      <c r="X930" s="28">
        <f t="shared" si="178"/>
        <v>5180120</v>
      </c>
      <c r="Y930" s="28">
        <f t="shared" si="182"/>
        <v>5581400</v>
      </c>
      <c r="Z930" s="203">
        <f t="shared" si="184"/>
        <v>42133080</v>
      </c>
      <c r="AA930" s="239">
        <v>4.1580041580041573</v>
      </c>
      <c r="AB930" s="180">
        <v>4.7490347490347498</v>
      </c>
      <c r="AC930" s="36">
        <v>5.3714625143196573</v>
      </c>
      <c r="AD930" s="207">
        <v>28.600000000000012</v>
      </c>
      <c r="AE930" s="173">
        <f t="shared" si="185"/>
        <v>2516800.0000000009</v>
      </c>
    </row>
    <row r="931" spans="1:31" s="30" customFormat="1" ht="14.25" customHeight="1">
      <c r="A931" s="24">
        <v>6088</v>
      </c>
      <c r="B931" s="24" t="s">
        <v>960</v>
      </c>
      <c r="C931" s="25" t="s">
        <v>877</v>
      </c>
      <c r="D931" s="24" t="s">
        <v>27</v>
      </c>
      <c r="E931" s="191">
        <v>50.050000000000004</v>
      </c>
      <c r="F931" s="39">
        <v>50.150000000000006</v>
      </c>
      <c r="G931" s="192">
        <v>52.07</v>
      </c>
      <c r="H931" s="22">
        <v>0.10000000000000142</v>
      </c>
      <c r="I931" s="20">
        <v>0</v>
      </c>
      <c r="J931" s="20">
        <v>0.71999999999999886</v>
      </c>
      <c r="K931" s="20">
        <v>0.13000000000000966</v>
      </c>
      <c r="L931" s="20">
        <v>0.15999999999998948</v>
      </c>
      <c r="M931" s="20">
        <v>0.17000000000000881</v>
      </c>
      <c r="N931" s="20">
        <v>0.18999999999999062</v>
      </c>
      <c r="O931" s="27">
        <v>9.0000000000010516E-2</v>
      </c>
      <c r="P931" s="198">
        <v>0.45999999999999375</v>
      </c>
      <c r="Q931" s="28">
        <f t="shared" si="186"/>
        <v>30800.000000000437</v>
      </c>
      <c r="R931" s="28">
        <f t="shared" si="187"/>
        <v>30800.000000000437</v>
      </c>
      <c r="S931" s="28">
        <f t="shared" si="188"/>
        <v>94160.000000000335</v>
      </c>
      <c r="T931" s="28">
        <f t="shared" si="189"/>
        <v>105600.00000000119</v>
      </c>
      <c r="U931" s="28">
        <f t="shared" si="179"/>
        <v>119680.00000000026</v>
      </c>
      <c r="V931" s="28">
        <f t="shared" si="180"/>
        <v>134640.00000000105</v>
      </c>
      <c r="W931" s="28">
        <f t="shared" si="181"/>
        <v>151360.00000000023</v>
      </c>
      <c r="X931" s="28">
        <f t="shared" si="178"/>
        <v>159280.00000000116</v>
      </c>
      <c r="Y931" s="28">
        <f t="shared" si="182"/>
        <v>199760.00000000061</v>
      </c>
      <c r="Z931" s="203">
        <f t="shared" si="184"/>
        <v>1026080.0000000057</v>
      </c>
      <c r="AA931" s="239">
        <v>3.440264498257529</v>
      </c>
      <c r="AB931" s="180">
        <v>3.447138153598702</v>
      </c>
      <c r="AC931" s="36">
        <v>3.5791123361492412</v>
      </c>
      <c r="AD931" s="207">
        <v>2.019999999999996</v>
      </c>
      <c r="AE931" s="173">
        <f t="shared" si="185"/>
        <v>177759.99999999965</v>
      </c>
    </row>
    <row r="932" spans="1:31" s="30" customFormat="1" ht="14.25" customHeight="1">
      <c r="A932" s="24">
        <v>6090</v>
      </c>
      <c r="B932" s="24" t="s">
        <v>961</v>
      </c>
      <c r="C932" s="25" t="s">
        <v>877</v>
      </c>
      <c r="D932" s="24" t="s">
        <v>27</v>
      </c>
      <c r="E932" s="191">
        <v>36.92</v>
      </c>
      <c r="F932" s="39">
        <v>36.92</v>
      </c>
      <c r="G932" s="192">
        <v>37.630000000000003</v>
      </c>
      <c r="H932" s="22">
        <v>0</v>
      </c>
      <c r="I932" s="20">
        <v>0</v>
      </c>
      <c r="J932" s="20">
        <v>0</v>
      </c>
      <c r="K932" s="20">
        <v>0.63000000000000256</v>
      </c>
      <c r="L932" s="20">
        <v>0</v>
      </c>
      <c r="M932" s="20">
        <v>0</v>
      </c>
      <c r="N932" s="20">
        <v>6.0000000000002274E-2</v>
      </c>
      <c r="O932" s="27">
        <v>1.9999999999996021E-2</v>
      </c>
      <c r="P932" s="198">
        <v>0</v>
      </c>
      <c r="Q932" s="28">
        <f t="shared" si="186"/>
        <v>0</v>
      </c>
      <c r="R932" s="28">
        <f t="shared" si="187"/>
        <v>0</v>
      </c>
      <c r="S932" s="28">
        <f t="shared" si="188"/>
        <v>0</v>
      </c>
      <c r="T932" s="28">
        <f t="shared" si="189"/>
        <v>55440.000000000226</v>
      </c>
      <c r="U932" s="28">
        <f t="shared" si="179"/>
        <v>55440.000000000226</v>
      </c>
      <c r="V932" s="28">
        <f t="shared" si="180"/>
        <v>55440.000000000226</v>
      </c>
      <c r="W932" s="28">
        <f t="shared" si="181"/>
        <v>60720.000000000422</v>
      </c>
      <c r="X932" s="28">
        <f t="shared" si="178"/>
        <v>62480.000000000073</v>
      </c>
      <c r="Y932" s="28">
        <f t="shared" si="182"/>
        <v>62480.000000000073</v>
      </c>
      <c r="Z932" s="203">
        <f t="shared" si="184"/>
        <v>352000.00000000122</v>
      </c>
      <c r="AA932" s="239">
        <v>4.0840256191856286</v>
      </c>
      <c r="AB932" s="180">
        <v>4.0840256191856286</v>
      </c>
      <c r="AC932" s="36">
        <v>4.1625645734007373</v>
      </c>
      <c r="AD932" s="207">
        <v>0.71000000000000085</v>
      </c>
      <c r="AE932" s="173">
        <f t="shared" si="185"/>
        <v>62480.000000000073</v>
      </c>
    </row>
    <row r="933" spans="1:31" s="30" customFormat="1" ht="14.25" customHeight="1">
      <c r="A933" s="24">
        <v>6091</v>
      </c>
      <c r="B933" s="24" t="s">
        <v>962</v>
      </c>
      <c r="C933" s="25" t="s">
        <v>877</v>
      </c>
      <c r="D933" s="24" t="s">
        <v>27</v>
      </c>
      <c r="E933" s="191">
        <v>92.54</v>
      </c>
      <c r="F933" s="39">
        <v>94.63000000000001</v>
      </c>
      <c r="G933" s="192">
        <v>97.65</v>
      </c>
      <c r="H933" s="22">
        <v>2.0900000000000034</v>
      </c>
      <c r="I933" s="20">
        <v>1.1699999999999875</v>
      </c>
      <c r="J933" s="20">
        <v>0.62000000000000455</v>
      </c>
      <c r="K933" s="20">
        <v>4.0000000000006253E-2</v>
      </c>
      <c r="L933" s="20">
        <v>0.10999999999999943</v>
      </c>
      <c r="M933" s="20">
        <v>0</v>
      </c>
      <c r="N933" s="20">
        <v>0</v>
      </c>
      <c r="O933" s="27">
        <v>0.76999999999999602</v>
      </c>
      <c r="P933" s="198">
        <v>0.31000000000000227</v>
      </c>
      <c r="Q933" s="28">
        <f t="shared" si="186"/>
        <v>643720.00000000105</v>
      </c>
      <c r="R933" s="28">
        <f t="shared" si="187"/>
        <v>849639.99999999884</v>
      </c>
      <c r="S933" s="28">
        <f t="shared" si="188"/>
        <v>904199.99999999919</v>
      </c>
      <c r="T933" s="28">
        <f t="shared" si="189"/>
        <v>907719.99999999977</v>
      </c>
      <c r="U933" s="28">
        <f t="shared" si="179"/>
        <v>917399.99999999977</v>
      </c>
      <c r="V933" s="28">
        <f t="shared" si="180"/>
        <v>917399.99999999977</v>
      </c>
      <c r="W933" s="28">
        <f t="shared" si="181"/>
        <v>917399.99999999977</v>
      </c>
      <c r="X933" s="28">
        <f t="shared" si="178"/>
        <v>985159.99999999942</v>
      </c>
      <c r="Y933" s="28">
        <f t="shared" si="182"/>
        <v>1012439.9999999997</v>
      </c>
      <c r="Z933" s="203">
        <f t="shared" si="184"/>
        <v>8055079.9999999981</v>
      </c>
      <c r="AA933" s="239">
        <v>4.1595124012261886</v>
      </c>
      <c r="AB933" s="180">
        <v>4.2534542741304762</v>
      </c>
      <c r="AC933" s="36">
        <v>4.3891980330639431</v>
      </c>
      <c r="AD933" s="207">
        <v>5.1099999999999994</v>
      </c>
      <c r="AE933" s="173">
        <f t="shared" si="185"/>
        <v>449679.99999999994</v>
      </c>
    </row>
    <row r="934" spans="1:31" s="30" customFormat="1" ht="14.25" customHeight="1">
      <c r="A934" s="24">
        <v>6092</v>
      </c>
      <c r="B934" s="24" t="s">
        <v>963</v>
      </c>
      <c r="C934" s="25" t="s">
        <v>877</v>
      </c>
      <c r="D934" s="24" t="s">
        <v>27</v>
      </c>
      <c r="E934" s="191">
        <v>124.39</v>
      </c>
      <c r="F934" s="39">
        <v>126.09</v>
      </c>
      <c r="G934" s="192">
        <v>124.39999999999999</v>
      </c>
      <c r="H934" s="22">
        <v>1.7000000000000028</v>
      </c>
      <c r="I934" s="20">
        <v>0.70999999999999375</v>
      </c>
      <c r="J934" s="20">
        <v>0.12000000000000455</v>
      </c>
      <c r="K934" s="20">
        <v>0</v>
      </c>
      <c r="L934" s="20">
        <v>-3.210000000000008</v>
      </c>
      <c r="M934" s="20">
        <v>0</v>
      </c>
      <c r="N934" s="20">
        <v>3.0000000000001137E-2</v>
      </c>
      <c r="O934" s="27">
        <v>3.0000000000001137E-2</v>
      </c>
      <c r="P934" s="198">
        <v>0.62999999999998124</v>
      </c>
      <c r="Q934" s="28">
        <f t="shared" si="186"/>
        <v>523600.00000000087</v>
      </c>
      <c r="R934" s="28">
        <f t="shared" si="187"/>
        <v>648559.99999999977</v>
      </c>
      <c r="S934" s="28">
        <f t="shared" si="188"/>
        <v>659120.00000000012</v>
      </c>
      <c r="T934" s="28">
        <f t="shared" si="189"/>
        <v>659120.00000000012</v>
      </c>
      <c r="U934" s="28">
        <f t="shared" si="179"/>
        <v>376639.99999999942</v>
      </c>
      <c r="V934" s="28">
        <f t="shared" si="180"/>
        <v>376639.99999999942</v>
      </c>
      <c r="W934" s="28">
        <f t="shared" si="181"/>
        <v>379279.99999999953</v>
      </c>
      <c r="X934" s="28">
        <f t="shared" si="178"/>
        <v>381919.99999999965</v>
      </c>
      <c r="Y934" s="28">
        <f t="shared" si="182"/>
        <v>437359.99999999802</v>
      </c>
      <c r="Z934" s="203">
        <f t="shared" si="184"/>
        <v>4442239.9999999972</v>
      </c>
      <c r="AA934" s="239">
        <v>6.2973988234460263</v>
      </c>
      <c r="AB934" s="180">
        <v>6.3834634427872796</v>
      </c>
      <c r="AC934" s="36">
        <v>6.2979050859127392</v>
      </c>
      <c r="AD934" s="207">
        <v>9.9999999999909051E-3</v>
      </c>
      <c r="AE934" s="173">
        <f t="shared" si="185"/>
        <v>879.99999999919964</v>
      </c>
    </row>
    <row r="935" spans="1:31" s="30" customFormat="1" ht="14.25" customHeight="1">
      <c r="A935" s="24">
        <v>6093</v>
      </c>
      <c r="B935" s="24" t="s">
        <v>964</v>
      </c>
      <c r="C935" s="25" t="s">
        <v>877</v>
      </c>
      <c r="D935" s="24" t="s">
        <v>27</v>
      </c>
      <c r="E935" s="191">
        <v>32.42</v>
      </c>
      <c r="F935" s="39">
        <v>32.5</v>
      </c>
      <c r="G935" s="192">
        <v>32.54</v>
      </c>
      <c r="H935" s="22">
        <v>7.9999999999998295E-2</v>
      </c>
      <c r="I935" s="20">
        <v>2.0000000000003126E-2</v>
      </c>
      <c r="J935" s="20">
        <v>9.9999999999980105E-3</v>
      </c>
      <c r="K935" s="20">
        <v>0</v>
      </c>
      <c r="L935" s="20">
        <v>9.9999999999980105E-3</v>
      </c>
      <c r="M935" s="20">
        <v>0</v>
      </c>
      <c r="N935" s="20">
        <v>0</v>
      </c>
      <c r="O935" s="27">
        <v>0</v>
      </c>
      <c r="P935" s="198">
        <v>0</v>
      </c>
      <c r="Q935" s="28">
        <f t="shared" si="186"/>
        <v>24639.999999999483</v>
      </c>
      <c r="R935" s="28">
        <f t="shared" si="187"/>
        <v>28160.000000000033</v>
      </c>
      <c r="S935" s="28">
        <f t="shared" si="188"/>
        <v>29039.999999999858</v>
      </c>
      <c r="T935" s="28">
        <f t="shared" si="189"/>
        <v>29039.999999999858</v>
      </c>
      <c r="U935" s="28">
        <f t="shared" si="179"/>
        <v>29919.999999999683</v>
      </c>
      <c r="V935" s="28">
        <f t="shared" si="180"/>
        <v>29919.999999999683</v>
      </c>
      <c r="W935" s="28">
        <f t="shared" si="181"/>
        <v>29919.999999999683</v>
      </c>
      <c r="X935" s="28">
        <f t="shared" si="178"/>
        <v>29919.999999999683</v>
      </c>
      <c r="Y935" s="28">
        <f t="shared" si="182"/>
        <v>29919.999999999683</v>
      </c>
      <c r="Z935" s="203">
        <f t="shared" si="184"/>
        <v>260479.99999999764</v>
      </c>
      <c r="AA935" s="239">
        <v>3.5211955990485606</v>
      </c>
      <c r="AB935" s="180">
        <v>3.5298845456223997</v>
      </c>
      <c r="AC935" s="36">
        <v>3.5342290189093197</v>
      </c>
      <c r="AD935" s="207">
        <v>0.11999999999999744</v>
      </c>
      <c r="AE935" s="173">
        <f t="shared" si="185"/>
        <v>10559.999999999774</v>
      </c>
    </row>
    <row r="936" spans="1:31" s="30" customFormat="1" ht="14.25" customHeight="1">
      <c r="A936" s="24">
        <v>6094</v>
      </c>
      <c r="B936" s="24" t="s">
        <v>965</v>
      </c>
      <c r="C936" s="25" t="s">
        <v>877</v>
      </c>
      <c r="D936" s="24" t="s">
        <v>27</v>
      </c>
      <c r="E936" s="191">
        <v>96.77</v>
      </c>
      <c r="F936" s="39">
        <v>98.45</v>
      </c>
      <c r="G936" s="192">
        <v>99.460000000000008</v>
      </c>
      <c r="H936" s="22">
        <v>1.6800000000000068</v>
      </c>
      <c r="I936" s="20">
        <v>0</v>
      </c>
      <c r="J936" s="20">
        <v>-4.0000000000006253E-2</v>
      </c>
      <c r="K936" s="20">
        <v>0</v>
      </c>
      <c r="L936" s="20">
        <v>1.230000000000004</v>
      </c>
      <c r="M936" s="20">
        <v>-0.25</v>
      </c>
      <c r="N936" s="20">
        <v>0</v>
      </c>
      <c r="O936" s="27">
        <v>6.9999999999993179E-2</v>
      </c>
      <c r="P936" s="198">
        <v>0</v>
      </c>
      <c r="Q936" s="28">
        <f t="shared" si="186"/>
        <v>517440.0000000021</v>
      </c>
      <c r="R936" s="28">
        <f t="shared" si="187"/>
        <v>517440.0000000021</v>
      </c>
      <c r="S936" s="28">
        <f t="shared" si="188"/>
        <v>513920.00000000157</v>
      </c>
      <c r="T936" s="28">
        <f t="shared" si="189"/>
        <v>513920.00000000157</v>
      </c>
      <c r="U936" s="28">
        <f t="shared" si="179"/>
        <v>622160.00000000186</v>
      </c>
      <c r="V936" s="28">
        <f t="shared" si="180"/>
        <v>600160.00000000186</v>
      </c>
      <c r="W936" s="28">
        <f t="shared" si="181"/>
        <v>600160.00000000186</v>
      </c>
      <c r="X936" s="28">
        <f t="shared" si="178"/>
        <v>606320.00000000128</v>
      </c>
      <c r="Y936" s="28">
        <f t="shared" si="182"/>
        <v>606320.00000000128</v>
      </c>
      <c r="Z936" s="203">
        <f t="shared" si="184"/>
        <v>5097840.0000000149</v>
      </c>
      <c r="AA936" s="239">
        <v>7.3059326256662684</v>
      </c>
      <c r="AB936" s="180">
        <v>7.4327691122955901</v>
      </c>
      <c r="AC936" s="36">
        <v>7.5090220000905985</v>
      </c>
      <c r="AD936" s="207">
        <v>2.6900000000000119</v>
      </c>
      <c r="AE936" s="173">
        <f t="shared" si="185"/>
        <v>236720.00000000105</v>
      </c>
    </row>
    <row r="937" spans="1:31" s="30" customFormat="1" ht="14.25" customHeight="1">
      <c r="A937" s="24">
        <v>6095</v>
      </c>
      <c r="B937" s="24" t="s">
        <v>966</v>
      </c>
      <c r="C937" s="25" t="s">
        <v>877</v>
      </c>
      <c r="D937" s="24" t="s">
        <v>27</v>
      </c>
      <c r="E937" s="191">
        <v>104.35000000000001</v>
      </c>
      <c r="F937" s="39">
        <v>106.22000000000001</v>
      </c>
      <c r="G937" s="192">
        <v>106.69</v>
      </c>
      <c r="H937" s="22">
        <v>1.8700000000000045</v>
      </c>
      <c r="I937" s="20">
        <v>3.9999999999992042E-2</v>
      </c>
      <c r="J937" s="20">
        <v>0</v>
      </c>
      <c r="K937" s="20">
        <v>4.9999999999997158E-2</v>
      </c>
      <c r="L937" s="20">
        <v>-3.9999999999992042E-2</v>
      </c>
      <c r="M937" s="20">
        <v>0.37999999999998124</v>
      </c>
      <c r="N937" s="20">
        <v>4.0000000000020464E-2</v>
      </c>
      <c r="O937" s="27">
        <v>0</v>
      </c>
      <c r="P937" s="198">
        <v>0</v>
      </c>
      <c r="Q937" s="28">
        <f t="shared" si="186"/>
        <v>575960.0000000014</v>
      </c>
      <c r="R937" s="28">
        <f t="shared" si="187"/>
        <v>583000</v>
      </c>
      <c r="S937" s="28">
        <f t="shared" si="188"/>
        <v>583000</v>
      </c>
      <c r="T937" s="28">
        <f t="shared" si="189"/>
        <v>587399.99999999977</v>
      </c>
      <c r="U937" s="28">
        <f t="shared" si="179"/>
        <v>583880.00000000047</v>
      </c>
      <c r="V937" s="28">
        <f t="shared" si="180"/>
        <v>617319.99999999884</v>
      </c>
      <c r="W937" s="28">
        <f t="shared" si="181"/>
        <v>620840.00000000058</v>
      </c>
      <c r="X937" s="28">
        <f t="shared" si="178"/>
        <v>620840.00000000058</v>
      </c>
      <c r="Y937" s="28">
        <f t="shared" si="182"/>
        <v>620840.00000000058</v>
      </c>
      <c r="Z937" s="203">
        <f t="shared" si="184"/>
        <v>5393080.0000000019</v>
      </c>
      <c r="AA937" s="239">
        <v>3.2075813883432773</v>
      </c>
      <c r="AB937" s="180">
        <v>3.2650627222790893</v>
      </c>
      <c r="AC937" s="36">
        <v>3.279509902466164</v>
      </c>
      <c r="AD937" s="207">
        <v>2.3399999999999892</v>
      </c>
      <c r="AE937" s="173">
        <f t="shared" si="185"/>
        <v>205919.99999999904</v>
      </c>
    </row>
    <row r="938" spans="1:31" s="30" customFormat="1" ht="14.25" customHeight="1">
      <c r="A938" s="24">
        <v>6096</v>
      </c>
      <c r="B938" s="24" t="s">
        <v>967</v>
      </c>
      <c r="C938" s="25" t="s">
        <v>877</v>
      </c>
      <c r="D938" s="24" t="s">
        <v>27</v>
      </c>
      <c r="E938" s="191">
        <v>38.480000000000004</v>
      </c>
      <c r="F938" s="39">
        <v>38.870000000000005</v>
      </c>
      <c r="G938" s="192">
        <v>39.69</v>
      </c>
      <c r="H938" s="22">
        <v>0.39000000000000057</v>
      </c>
      <c r="I938" s="20">
        <v>0.59999999999999432</v>
      </c>
      <c r="J938" s="20">
        <v>4.9999999999997158E-2</v>
      </c>
      <c r="K938" s="20">
        <v>3.0000000000008242E-2</v>
      </c>
      <c r="L938" s="20">
        <v>0</v>
      </c>
      <c r="M938" s="20">
        <v>0</v>
      </c>
      <c r="N938" s="20">
        <v>0</v>
      </c>
      <c r="O938" s="27">
        <v>3.0000000000001137E-2</v>
      </c>
      <c r="P938" s="198">
        <v>0.10999999999999233</v>
      </c>
      <c r="Q938" s="28">
        <f t="shared" si="186"/>
        <v>120120.0000000002</v>
      </c>
      <c r="R938" s="28">
        <f t="shared" si="187"/>
        <v>225719.99999999919</v>
      </c>
      <c r="S938" s="28">
        <f t="shared" si="188"/>
        <v>230119.99999999892</v>
      </c>
      <c r="T938" s="28">
        <f t="shared" si="189"/>
        <v>232759.99999999965</v>
      </c>
      <c r="U938" s="28">
        <f t="shared" si="179"/>
        <v>232759.99999999965</v>
      </c>
      <c r="V938" s="28">
        <f t="shared" si="180"/>
        <v>232759.99999999965</v>
      </c>
      <c r="W938" s="28">
        <f t="shared" si="181"/>
        <v>232759.99999999965</v>
      </c>
      <c r="X938" s="28">
        <f t="shared" si="178"/>
        <v>235399.99999999974</v>
      </c>
      <c r="Y938" s="28">
        <f t="shared" si="182"/>
        <v>245079.99999999907</v>
      </c>
      <c r="Z938" s="203">
        <f t="shared" si="184"/>
        <v>1987479.9999999956</v>
      </c>
      <c r="AA938" s="239">
        <v>13.973418548914228</v>
      </c>
      <c r="AB938" s="180">
        <v>14.115041034207279</v>
      </c>
      <c r="AC938" s="36">
        <v>14.412811387900357</v>
      </c>
      <c r="AD938" s="207">
        <v>1.2099999999999937</v>
      </c>
      <c r="AE938" s="173">
        <f t="shared" si="185"/>
        <v>106479.99999999945</v>
      </c>
    </row>
    <row r="939" spans="1:31" s="30" customFormat="1" ht="14.25" customHeight="1">
      <c r="A939" s="24">
        <v>6097</v>
      </c>
      <c r="B939" s="24" t="s">
        <v>968</v>
      </c>
      <c r="C939" s="25" t="s">
        <v>877</v>
      </c>
      <c r="D939" s="24" t="s">
        <v>27</v>
      </c>
      <c r="E939" s="191">
        <v>84.56</v>
      </c>
      <c r="F939" s="39">
        <v>85.86</v>
      </c>
      <c r="G939" s="192">
        <v>86.77</v>
      </c>
      <c r="H939" s="22">
        <v>1.2999999999999972</v>
      </c>
      <c r="I939" s="20">
        <v>0</v>
      </c>
      <c r="J939" s="20">
        <v>0</v>
      </c>
      <c r="K939" s="20">
        <v>4.0000000000006253E-2</v>
      </c>
      <c r="L939" s="20">
        <v>0.26000000000000512</v>
      </c>
      <c r="M939" s="20">
        <v>0</v>
      </c>
      <c r="N939" s="20">
        <v>0</v>
      </c>
      <c r="O939" s="27">
        <v>0.51000000000000512</v>
      </c>
      <c r="P939" s="198">
        <v>9.9999999999994316E-2</v>
      </c>
      <c r="Q939" s="28">
        <f t="shared" si="186"/>
        <v>400399.99999999913</v>
      </c>
      <c r="R939" s="28">
        <f t="shared" si="187"/>
        <v>400399.99999999913</v>
      </c>
      <c r="S939" s="28">
        <f t="shared" si="188"/>
        <v>400399.99999999913</v>
      </c>
      <c r="T939" s="28">
        <f t="shared" si="189"/>
        <v>403919.99999999965</v>
      </c>
      <c r="U939" s="28">
        <f t="shared" si="179"/>
        <v>426800.00000000012</v>
      </c>
      <c r="V939" s="28">
        <f t="shared" si="180"/>
        <v>426800.00000000012</v>
      </c>
      <c r="W939" s="28">
        <f t="shared" si="181"/>
        <v>426800.00000000012</v>
      </c>
      <c r="X939" s="28">
        <f t="shared" si="178"/>
        <v>471680.00000000058</v>
      </c>
      <c r="Y939" s="28">
        <f t="shared" si="182"/>
        <v>480480.00000000006</v>
      </c>
      <c r="Z939" s="203">
        <f t="shared" si="184"/>
        <v>3837679.9999999977</v>
      </c>
      <c r="AA939" s="239">
        <v>4.2906869361369617</v>
      </c>
      <c r="AB939" s="180">
        <v>4.3566506662336737</v>
      </c>
      <c r="AC939" s="36">
        <v>4.402825277301373</v>
      </c>
      <c r="AD939" s="207">
        <v>2.2099999999999937</v>
      </c>
      <c r="AE939" s="173">
        <f t="shared" si="185"/>
        <v>194479.99999999945</v>
      </c>
    </row>
    <row r="940" spans="1:31" s="30" customFormat="1" ht="14.25" customHeight="1">
      <c r="A940" s="24">
        <v>6098</v>
      </c>
      <c r="B940" s="24" t="s">
        <v>969</v>
      </c>
      <c r="C940" s="25" t="s">
        <v>877</v>
      </c>
      <c r="D940" s="24" t="s">
        <v>27</v>
      </c>
      <c r="E940" s="191">
        <v>35.04</v>
      </c>
      <c r="F940" s="39">
        <v>36.549999999999997</v>
      </c>
      <c r="G940" s="192">
        <v>36.61</v>
      </c>
      <c r="H940" s="22">
        <v>1.509999999999998</v>
      </c>
      <c r="I940" s="20">
        <v>0.18000000000000682</v>
      </c>
      <c r="J940" s="20">
        <v>3.9999999999999147E-2</v>
      </c>
      <c r="K940" s="20">
        <v>-0.20000000000000284</v>
      </c>
      <c r="L940" s="20">
        <v>0</v>
      </c>
      <c r="M940" s="20">
        <v>0</v>
      </c>
      <c r="N940" s="20">
        <v>0</v>
      </c>
      <c r="O940" s="27">
        <v>0</v>
      </c>
      <c r="P940" s="198">
        <v>3.9999999999999147E-2</v>
      </c>
      <c r="Q940" s="28">
        <f t="shared" si="186"/>
        <v>465079.9999999993</v>
      </c>
      <c r="R940" s="28">
        <f t="shared" si="187"/>
        <v>496760.00000000052</v>
      </c>
      <c r="S940" s="28">
        <f t="shared" si="188"/>
        <v>500280.00000000047</v>
      </c>
      <c r="T940" s="28">
        <f t="shared" si="189"/>
        <v>482680.00000000023</v>
      </c>
      <c r="U940" s="28">
        <f t="shared" si="179"/>
        <v>482680.00000000023</v>
      </c>
      <c r="V940" s="28">
        <f t="shared" si="180"/>
        <v>482680.00000000023</v>
      </c>
      <c r="W940" s="28">
        <f t="shared" si="181"/>
        <v>482680.00000000023</v>
      </c>
      <c r="X940" s="28">
        <f t="shared" si="178"/>
        <v>482680.00000000023</v>
      </c>
      <c r="Y940" s="28">
        <f t="shared" si="182"/>
        <v>486200.00000000017</v>
      </c>
      <c r="Z940" s="203">
        <f t="shared" si="184"/>
        <v>4361720.0000000009</v>
      </c>
      <c r="AA940" s="239">
        <v>4.0994922432552583</v>
      </c>
      <c r="AB940" s="180">
        <v>4.2761541521398314</v>
      </c>
      <c r="AC940" s="36">
        <v>4.2831738306385567</v>
      </c>
      <c r="AD940" s="207">
        <v>1.5700000000000003</v>
      </c>
      <c r="AE940" s="173">
        <f t="shared" si="185"/>
        <v>138160.00000000003</v>
      </c>
    </row>
    <row r="941" spans="1:31" s="30" customFormat="1" ht="14.25" customHeight="1">
      <c r="A941" s="24">
        <v>6099</v>
      </c>
      <c r="B941" s="24" t="s">
        <v>970</v>
      </c>
      <c r="C941" s="25" t="s">
        <v>877</v>
      </c>
      <c r="D941" s="24" t="s">
        <v>27</v>
      </c>
      <c r="E941" s="191">
        <v>24.69</v>
      </c>
      <c r="F941" s="39">
        <v>24.69</v>
      </c>
      <c r="G941" s="192">
        <v>24.69</v>
      </c>
      <c r="H941" s="22">
        <v>0</v>
      </c>
      <c r="I941" s="20">
        <v>0</v>
      </c>
      <c r="J941" s="20">
        <v>0</v>
      </c>
      <c r="K941" s="20">
        <v>0</v>
      </c>
      <c r="L941" s="20">
        <v>0</v>
      </c>
      <c r="M941" s="20">
        <v>0</v>
      </c>
      <c r="N941" s="20">
        <v>0</v>
      </c>
      <c r="O941" s="27">
        <v>0</v>
      </c>
      <c r="P941" s="198">
        <v>0</v>
      </c>
      <c r="Q941" s="28">
        <f t="shared" si="186"/>
        <v>0</v>
      </c>
      <c r="R941" s="28">
        <f t="shared" si="187"/>
        <v>0</v>
      </c>
      <c r="S941" s="28">
        <f t="shared" si="188"/>
        <v>0</v>
      </c>
      <c r="T941" s="28">
        <f t="shared" si="189"/>
        <v>0</v>
      </c>
      <c r="U941" s="28">
        <f t="shared" si="179"/>
        <v>0</v>
      </c>
      <c r="V941" s="28">
        <f t="shared" si="180"/>
        <v>0</v>
      </c>
      <c r="W941" s="28">
        <f t="shared" si="181"/>
        <v>0</v>
      </c>
      <c r="X941" s="28">
        <f t="shared" si="178"/>
        <v>0</v>
      </c>
      <c r="Y941" s="28">
        <f t="shared" si="182"/>
        <v>0</v>
      </c>
      <c r="Z941" s="203">
        <f t="shared" si="184"/>
        <v>0</v>
      </c>
      <c r="AA941" s="239">
        <v>3.7850682201441055</v>
      </c>
      <c r="AB941" s="180">
        <v>3.7850682201441055</v>
      </c>
      <c r="AC941" s="36">
        <v>3.7850682201441055</v>
      </c>
      <c r="AD941" s="207">
        <v>0</v>
      </c>
      <c r="AE941" s="173">
        <f t="shared" si="185"/>
        <v>0</v>
      </c>
    </row>
    <row r="942" spans="1:31" s="30" customFormat="1" ht="14.25" customHeight="1">
      <c r="A942" s="24">
        <v>6100</v>
      </c>
      <c r="B942" s="24" t="s">
        <v>971</v>
      </c>
      <c r="C942" s="25" t="s">
        <v>877</v>
      </c>
      <c r="D942" s="24" t="s">
        <v>27</v>
      </c>
      <c r="E942" s="191">
        <v>36.39</v>
      </c>
      <c r="F942" s="39">
        <v>36.49</v>
      </c>
      <c r="G942" s="192">
        <v>36.520000000000003</v>
      </c>
      <c r="H942" s="22">
        <v>0.10000000000000142</v>
      </c>
      <c r="I942" s="20">
        <v>0</v>
      </c>
      <c r="J942" s="20">
        <v>3.0000000000001137E-2</v>
      </c>
      <c r="K942" s="20">
        <v>0</v>
      </c>
      <c r="L942" s="20">
        <v>0</v>
      </c>
      <c r="M942" s="20">
        <v>0</v>
      </c>
      <c r="N942" s="20">
        <v>0</v>
      </c>
      <c r="O942" s="27">
        <v>0</v>
      </c>
      <c r="P942" s="198">
        <v>0</v>
      </c>
      <c r="Q942" s="28">
        <f t="shared" si="186"/>
        <v>30800.000000000437</v>
      </c>
      <c r="R942" s="28">
        <f t="shared" si="187"/>
        <v>30800.000000000437</v>
      </c>
      <c r="S942" s="28">
        <f t="shared" si="188"/>
        <v>33440.000000000538</v>
      </c>
      <c r="T942" s="28">
        <f t="shared" si="189"/>
        <v>33440.000000000538</v>
      </c>
      <c r="U942" s="28">
        <f t="shared" si="179"/>
        <v>33440.000000000538</v>
      </c>
      <c r="V942" s="28">
        <f t="shared" si="180"/>
        <v>33440.000000000538</v>
      </c>
      <c r="W942" s="28">
        <f t="shared" si="181"/>
        <v>33440.000000000538</v>
      </c>
      <c r="X942" s="28">
        <f t="shared" si="178"/>
        <v>33440.000000000538</v>
      </c>
      <c r="Y942" s="28">
        <f t="shared" si="182"/>
        <v>33440.000000000538</v>
      </c>
      <c r="Z942" s="203">
        <f t="shared" si="184"/>
        <v>295680.0000000046</v>
      </c>
      <c r="AA942" s="239">
        <v>1.252340179505534</v>
      </c>
      <c r="AB942" s="180">
        <v>1.2557816199548484</v>
      </c>
      <c r="AC942" s="36">
        <v>1.2568140520896427</v>
      </c>
      <c r="AD942" s="207">
        <v>0.13000000000000256</v>
      </c>
      <c r="AE942" s="173">
        <f t="shared" si="185"/>
        <v>11440.000000000226</v>
      </c>
    </row>
    <row r="943" spans="1:31" s="30" customFormat="1" ht="14.25" customHeight="1">
      <c r="A943" s="24">
        <v>6101</v>
      </c>
      <c r="B943" s="24" t="s">
        <v>972</v>
      </c>
      <c r="C943" s="25" t="s">
        <v>877</v>
      </c>
      <c r="D943" s="24" t="s">
        <v>27</v>
      </c>
      <c r="E943" s="191">
        <v>52.07</v>
      </c>
      <c r="F943" s="39">
        <v>52.5</v>
      </c>
      <c r="G943" s="192">
        <v>52.95</v>
      </c>
      <c r="H943" s="22">
        <v>0.42999999999999972</v>
      </c>
      <c r="I943" s="20">
        <v>0</v>
      </c>
      <c r="J943" s="20">
        <v>0.45000000000000284</v>
      </c>
      <c r="K943" s="20">
        <v>0</v>
      </c>
      <c r="L943" s="20">
        <v>-4.9999999999997158E-2</v>
      </c>
      <c r="M943" s="20">
        <v>0</v>
      </c>
      <c r="N943" s="20">
        <v>0</v>
      </c>
      <c r="O943" s="27">
        <v>4.9999999999997158E-2</v>
      </c>
      <c r="P943" s="198">
        <v>0</v>
      </c>
      <c r="Q943" s="28">
        <f t="shared" si="186"/>
        <v>132439.99999999991</v>
      </c>
      <c r="R943" s="28">
        <f t="shared" si="187"/>
        <v>132439.99999999991</v>
      </c>
      <c r="S943" s="28">
        <f t="shared" si="188"/>
        <v>172040.00000000017</v>
      </c>
      <c r="T943" s="28">
        <f t="shared" si="189"/>
        <v>172040.00000000017</v>
      </c>
      <c r="U943" s="28">
        <f t="shared" si="179"/>
        <v>167640.00000000044</v>
      </c>
      <c r="V943" s="28">
        <f t="shared" si="180"/>
        <v>167640.00000000044</v>
      </c>
      <c r="W943" s="28">
        <f t="shared" si="181"/>
        <v>167640.00000000044</v>
      </c>
      <c r="X943" s="28">
        <f t="shared" si="178"/>
        <v>172040.00000000017</v>
      </c>
      <c r="Y943" s="28">
        <f t="shared" si="182"/>
        <v>172040.00000000017</v>
      </c>
      <c r="Z943" s="203">
        <f t="shared" si="184"/>
        <v>1455960.0000000021</v>
      </c>
      <c r="AA943" s="239">
        <v>5.4102073895515561</v>
      </c>
      <c r="AB943" s="180">
        <v>5.4548854993558038</v>
      </c>
      <c r="AC943" s="36">
        <v>5.5016416607788541</v>
      </c>
      <c r="AD943" s="207">
        <v>0.88000000000000245</v>
      </c>
      <c r="AE943" s="173">
        <f t="shared" si="185"/>
        <v>77440.000000000218</v>
      </c>
    </row>
    <row r="944" spans="1:31" s="30" customFormat="1" ht="14.25" customHeight="1">
      <c r="A944" s="24">
        <v>6102</v>
      </c>
      <c r="B944" s="24" t="s">
        <v>973</v>
      </c>
      <c r="C944" s="25" t="s">
        <v>877</v>
      </c>
      <c r="D944" s="24" t="s">
        <v>27</v>
      </c>
      <c r="E944" s="191">
        <v>40.53</v>
      </c>
      <c r="F944" s="39">
        <v>40.53</v>
      </c>
      <c r="G944" s="192">
        <v>40.81</v>
      </c>
      <c r="H944" s="22">
        <v>0</v>
      </c>
      <c r="I944" s="20">
        <v>0</v>
      </c>
      <c r="J944" s="20">
        <v>0</v>
      </c>
      <c r="K944" s="20">
        <v>0</v>
      </c>
      <c r="L944" s="20">
        <v>3.0000000000001137E-2</v>
      </c>
      <c r="M944" s="20">
        <v>0</v>
      </c>
      <c r="N944" s="20">
        <v>0.24000000000000199</v>
      </c>
      <c r="O944" s="27">
        <v>0</v>
      </c>
      <c r="P944" s="198">
        <v>9.9999999999980105E-3</v>
      </c>
      <c r="Q944" s="28">
        <f t="shared" si="186"/>
        <v>0</v>
      </c>
      <c r="R944" s="28">
        <f t="shared" si="187"/>
        <v>0</v>
      </c>
      <c r="S944" s="28">
        <f t="shared" si="188"/>
        <v>0</v>
      </c>
      <c r="T944" s="28">
        <f t="shared" si="189"/>
        <v>0</v>
      </c>
      <c r="U944" s="28">
        <f t="shared" si="179"/>
        <v>2640.0000000001</v>
      </c>
      <c r="V944" s="28">
        <f t="shared" si="180"/>
        <v>2640.0000000001</v>
      </c>
      <c r="W944" s="28">
        <f t="shared" si="181"/>
        <v>23760.000000000276</v>
      </c>
      <c r="X944" s="28">
        <f t="shared" si="178"/>
        <v>23760.000000000276</v>
      </c>
      <c r="Y944" s="28">
        <f t="shared" si="182"/>
        <v>24640.000000000102</v>
      </c>
      <c r="Z944" s="203">
        <f t="shared" si="184"/>
        <v>77440.000000000859</v>
      </c>
      <c r="AA944" s="239">
        <v>1.7053989573208448</v>
      </c>
      <c r="AB944" s="180">
        <v>1.7053989573208448</v>
      </c>
      <c r="AC944" s="36">
        <v>1.7171806426909371</v>
      </c>
      <c r="AD944" s="207">
        <v>0.28000000000000114</v>
      </c>
      <c r="AE944" s="173">
        <f t="shared" si="185"/>
        <v>24640.000000000102</v>
      </c>
    </row>
    <row r="945" spans="1:31" s="30" customFormat="1" ht="14.25" customHeight="1">
      <c r="A945" s="24">
        <v>6103</v>
      </c>
      <c r="B945" s="24" t="s">
        <v>974</v>
      </c>
      <c r="C945" s="25" t="s">
        <v>877</v>
      </c>
      <c r="D945" s="24" t="s">
        <v>27</v>
      </c>
      <c r="E945" s="191">
        <v>16.2</v>
      </c>
      <c r="F945" s="39">
        <v>16.27</v>
      </c>
      <c r="G945" s="192">
        <v>16.810000000000002</v>
      </c>
      <c r="H945" s="22">
        <v>7.0000000000000284E-2</v>
      </c>
      <c r="I945" s="20">
        <v>3.0000000000001137E-2</v>
      </c>
      <c r="J945" s="20">
        <v>0</v>
      </c>
      <c r="K945" s="20">
        <v>0</v>
      </c>
      <c r="L945" s="20">
        <v>0.19999999999999929</v>
      </c>
      <c r="M945" s="20">
        <v>5.9999999999998721E-2</v>
      </c>
      <c r="N945" s="20">
        <v>0</v>
      </c>
      <c r="O945" s="27">
        <v>0.12999999999999901</v>
      </c>
      <c r="P945" s="198">
        <v>0.12000000000000455</v>
      </c>
      <c r="Q945" s="28">
        <f t="shared" si="186"/>
        <v>21560.000000000087</v>
      </c>
      <c r="R945" s="28">
        <f t="shared" si="187"/>
        <v>26840.000000000287</v>
      </c>
      <c r="S945" s="28">
        <f t="shared" si="188"/>
        <v>26840.000000000287</v>
      </c>
      <c r="T945" s="28">
        <f t="shared" si="189"/>
        <v>26840.000000000287</v>
      </c>
      <c r="U945" s="28">
        <f t="shared" si="179"/>
        <v>44440.000000000226</v>
      </c>
      <c r="V945" s="28">
        <f t="shared" si="180"/>
        <v>49720.000000000116</v>
      </c>
      <c r="W945" s="28">
        <f t="shared" si="181"/>
        <v>49720.000000000116</v>
      </c>
      <c r="X945" s="28">
        <f t="shared" ref="X945:X1008" si="190">W945+(O945*88000)</f>
        <v>61160.000000000029</v>
      </c>
      <c r="Y945" s="28">
        <f t="shared" si="182"/>
        <v>71720.000000000437</v>
      </c>
      <c r="Z945" s="203">
        <f t="shared" si="184"/>
        <v>378840.00000000186</v>
      </c>
      <c r="AA945" s="239">
        <v>3.0118241987060301</v>
      </c>
      <c r="AB945" s="180">
        <v>3.0248382538856249</v>
      </c>
      <c r="AC945" s="36">
        <v>3.1252323938424929</v>
      </c>
      <c r="AD945" s="207">
        <v>0.61000000000000298</v>
      </c>
      <c r="AE945" s="173">
        <f t="shared" si="185"/>
        <v>53680.000000000262</v>
      </c>
    </row>
    <row r="946" spans="1:31" s="30" customFormat="1" ht="14.25" customHeight="1">
      <c r="A946" s="24">
        <v>6104</v>
      </c>
      <c r="B946" s="24" t="s">
        <v>975</v>
      </c>
      <c r="C946" s="25" t="s">
        <v>877</v>
      </c>
      <c r="D946" s="24" t="s">
        <v>27</v>
      </c>
      <c r="E946" s="191">
        <v>37.17</v>
      </c>
      <c r="F946" s="39">
        <v>37.200000000000003</v>
      </c>
      <c r="G946" s="192">
        <v>37.26</v>
      </c>
      <c r="H946" s="22">
        <v>3.0000000000001137E-2</v>
      </c>
      <c r="I946" s="20">
        <v>0</v>
      </c>
      <c r="J946" s="20">
        <v>0</v>
      </c>
      <c r="K946" s="20">
        <v>2.0000000000003126E-2</v>
      </c>
      <c r="L946" s="20">
        <v>3.9999999999992042E-2</v>
      </c>
      <c r="M946" s="20">
        <v>0</v>
      </c>
      <c r="N946" s="20">
        <v>0</v>
      </c>
      <c r="O946" s="27">
        <v>0</v>
      </c>
      <c r="P946" s="198">
        <v>0</v>
      </c>
      <c r="Q946" s="28">
        <f t="shared" si="186"/>
        <v>9240.0000000003492</v>
      </c>
      <c r="R946" s="28">
        <f t="shared" si="187"/>
        <v>9240.0000000003492</v>
      </c>
      <c r="S946" s="28">
        <f t="shared" si="188"/>
        <v>9240.0000000003492</v>
      </c>
      <c r="T946" s="28">
        <f t="shared" si="189"/>
        <v>11000.000000000624</v>
      </c>
      <c r="U946" s="28">
        <f t="shared" ref="U946:U1009" si="191">T946+(L946*88000)</f>
        <v>14519.999999999924</v>
      </c>
      <c r="V946" s="28">
        <f t="shared" ref="V946:V1009" si="192">U946+(M946*88000)</f>
        <v>14519.999999999924</v>
      </c>
      <c r="W946" s="28">
        <f t="shared" ref="W946:W1009" si="193">V946+(N946*88000)</f>
        <v>14519.999999999924</v>
      </c>
      <c r="X946" s="28">
        <f t="shared" si="190"/>
        <v>14519.999999999924</v>
      </c>
      <c r="Y946" s="28">
        <f t="shared" si="182"/>
        <v>14519.999999999924</v>
      </c>
      <c r="Z946" s="203">
        <f t="shared" si="184"/>
        <v>111320.00000000131</v>
      </c>
      <c r="AA946" s="239">
        <v>6.4881565396498457</v>
      </c>
      <c r="AB946" s="180">
        <v>6.4933931470264783</v>
      </c>
      <c r="AC946" s="36">
        <v>6.5038663617797479</v>
      </c>
      <c r="AD946" s="207">
        <v>8.9999999999996305E-2</v>
      </c>
      <c r="AE946" s="173">
        <f t="shared" si="185"/>
        <v>7919.9999999996744</v>
      </c>
    </row>
    <row r="947" spans="1:31" s="30" customFormat="1" ht="14.25" customHeight="1">
      <c r="A947" s="24">
        <v>6105</v>
      </c>
      <c r="B947" s="24" t="s">
        <v>976</v>
      </c>
      <c r="C947" s="25" t="s">
        <v>877</v>
      </c>
      <c r="D947" s="24" t="s">
        <v>27</v>
      </c>
      <c r="E947" s="191">
        <v>28.11</v>
      </c>
      <c r="F947" s="39">
        <v>28.2</v>
      </c>
      <c r="G947" s="192">
        <v>28.2</v>
      </c>
      <c r="H947" s="22">
        <v>8.9999999999999858E-2</v>
      </c>
      <c r="I947" s="20">
        <v>0</v>
      </c>
      <c r="J947" s="20">
        <v>0</v>
      </c>
      <c r="K947" s="20">
        <v>0</v>
      </c>
      <c r="L947" s="20">
        <v>0</v>
      </c>
      <c r="M947" s="20">
        <v>0</v>
      </c>
      <c r="N947" s="20">
        <v>0</v>
      </c>
      <c r="O947" s="27">
        <v>0</v>
      </c>
      <c r="P947" s="198">
        <v>0</v>
      </c>
      <c r="Q947" s="28">
        <f t="shared" si="186"/>
        <v>27719.999999999956</v>
      </c>
      <c r="R947" s="28">
        <f t="shared" si="187"/>
        <v>27719.999999999956</v>
      </c>
      <c r="S947" s="28">
        <f t="shared" si="188"/>
        <v>27719.999999999956</v>
      </c>
      <c r="T947" s="28">
        <f t="shared" si="189"/>
        <v>27719.999999999956</v>
      </c>
      <c r="U947" s="28">
        <f t="shared" si="191"/>
        <v>27719.999999999956</v>
      </c>
      <c r="V947" s="28">
        <f t="shared" si="192"/>
        <v>27719.999999999956</v>
      </c>
      <c r="W947" s="28">
        <f t="shared" si="193"/>
        <v>27719.999999999956</v>
      </c>
      <c r="X947" s="28">
        <f t="shared" si="190"/>
        <v>27719.999999999956</v>
      </c>
      <c r="Y947" s="28">
        <f t="shared" si="182"/>
        <v>27719.999999999956</v>
      </c>
      <c r="Z947" s="203">
        <f t="shared" si="184"/>
        <v>249479.99999999953</v>
      </c>
      <c r="AA947" s="239">
        <v>3.7522525528932786</v>
      </c>
      <c r="AB947" s="180">
        <v>3.7642661683241001</v>
      </c>
      <c r="AC947" s="36">
        <v>3.7642661683241001</v>
      </c>
      <c r="AD947" s="207">
        <v>8.9999999999999858E-2</v>
      </c>
      <c r="AE947" s="173">
        <f t="shared" si="185"/>
        <v>7919.9999999999873</v>
      </c>
    </row>
    <row r="948" spans="1:31" s="30" customFormat="1" ht="14.25" customHeight="1">
      <c r="A948" s="24">
        <v>6106</v>
      </c>
      <c r="B948" s="24" t="s">
        <v>977</v>
      </c>
      <c r="C948" s="25" t="s">
        <v>877</v>
      </c>
      <c r="D948" s="24" t="s">
        <v>27</v>
      </c>
      <c r="E948" s="191">
        <v>77.760000000000005</v>
      </c>
      <c r="F948" s="39">
        <v>78.460000000000008</v>
      </c>
      <c r="G948" s="192">
        <v>78.720000000000013</v>
      </c>
      <c r="H948" s="22">
        <v>0.70000000000000284</v>
      </c>
      <c r="I948" s="20">
        <v>1.9999999999996021E-2</v>
      </c>
      <c r="J948" s="20">
        <v>-0.74000000000000909</v>
      </c>
      <c r="K948" s="20">
        <v>0</v>
      </c>
      <c r="L948" s="20">
        <v>9.0000000000003411E-2</v>
      </c>
      <c r="M948" s="20">
        <v>0.15000000000000568</v>
      </c>
      <c r="N948" s="20">
        <v>0.12999999999999545</v>
      </c>
      <c r="O948" s="27">
        <v>9.9999999999994316E-2</v>
      </c>
      <c r="P948" s="198">
        <v>0.51000000000001933</v>
      </c>
      <c r="Q948" s="28">
        <f t="shared" si="186"/>
        <v>215600.00000000084</v>
      </c>
      <c r="R948" s="28">
        <f t="shared" si="187"/>
        <v>219120.00000000015</v>
      </c>
      <c r="S948" s="28">
        <f t="shared" si="188"/>
        <v>153999.99999999936</v>
      </c>
      <c r="T948" s="28">
        <f t="shared" si="189"/>
        <v>153999.99999999936</v>
      </c>
      <c r="U948" s="28">
        <f t="shared" si="191"/>
        <v>161919.99999999965</v>
      </c>
      <c r="V948" s="28">
        <f t="shared" si="192"/>
        <v>175120.00000000015</v>
      </c>
      <c r="W948" s="28">
        <f t="shared" si="193"/>
        <v>186559.99999999974</v>
      </c>
      <c r="X948" s="28">
        <f t="shared" si="190"/>
        <v>195359.99999999924</v>
      </c>
      <c r="Y948" s="28">
        <f t="shared" si="182"/>
        <v>240240.00000000093</v>
      </c>
      <c r="Z948" s="203">
        <f t="shared" si="184"/>
        <v>1701919.9999999995</v>
      </c>
      <c r="AA948" s="239">
        <v>4.4153469647328709</v>
      </c>
      <c r="AB948" s="180">
        <v>4.4550941724915258</v>
      </c>
      <c r="AC948" s="36">
        <v>4.4698574210875979</v>
      </c>
      <c r="AD948" s="207">
        <v>0.96000000000000796</v>
      </c>
      <c r="AE948" s="173">
        <f t="shared" si="185"/>
        <v>84480.000000000698</v>
      </c>
    </row>
    <row r="949" spans="1:31" s="30" customFormat="1" ht="14.25" customHeight="1">
      <c r="A949" s="24">
        <v>6107</v>
      </c>
      <c r="B949" s="24" t="s">
        <v>978</v>
      </c>
      <c r="C949" s="25" t="s">
        <v>877</v>
      </c>
      <c r="D949" s="24" t="s">
        <v>27</v>
      </c>
      <c r="E949" s="191">
        <v>28.52</v>
      </c>
      <c r="F949" s="39">
        <v>29.04</v>
      </c>
      <c r="G949" s="192">
        <v>29.11</v>
      </c>
      <c r="H949" s="22">
        <v>0.51999999999999957</v>
      </c>
      <c r="I949" s="20">
        <v>0</v>
      </c>
      <c r="J949" s="20">
        <v>0</v>
      </c>
      <c r="K949" s="20">
        <v>0</v>
      </c>
      <c r="L949" s="20">
        <v>1.0000000000001563E-2</v>
      </c>
      <c r="M949" s="20">
        <v>5.9999999999998721E-2</v>
      </c>
      <c r="N949" s="20">
        <v>0</v>
      </c>
      <c r="O949" s="27">
        <v>0</v>
      </c>
      <c r="P949" s="198">
        <v>0</v>
      </c>
      <c r="Q949" s="28">
        <f t="shared" si="186"/>
        <v>160159.99999999985</v>
      </c>
      <c r="R949" s="28">
        <f t="shared" si="187"/>
        <v>160159.99999999985</v>
      </c>
      <c r="S949" s="28">
        <f t="shared" si="188"/>
        <v>160159.99999999985</v>
      </c>
      <c r="T949" s="28">
        <f t="shared" si="189"/>
        <v>160159.99999999985</v>
      </c>
      <c r="U949" s="28">
        <f t="shared" si="191"/>
        <v>161040</v>
      </c>
      <c r="V949" s="28">
        <f t="shared" si="192"/>
        <v>166319.99999999988</v>
      </c>
      <c r="W949" s="28">
        <f t="shared" si="193"/>
        <v>166319.99999999988</v>
      </c>
      <c r="X949" s="28">
        <f t="shared" si="190"/>
        <v>166319.99999999988</v>
      </c>
      <c r="Y949" s="28">
        <f t="shared" si="182"/>
        <v>166319.99999999988</v>
      </c>
      <c r="Z949" s="203">
        <f t="shared" si="184"/>
        <v>1466959.9999999991</v>
      </c>
      <c r="AA949" s="239">
        <v>5.2289019672551937</v>
      </c>
      <c r="AB949" s="180">
        <v>5.3242395907815858</v>
      </c>
      <c r="AC949" s="36">
        <v>5.3370735016409068</v>
      </c>
      <c r="AD949" s="207">
        <v>0.58999999999999986</v>
      </c>
      <c r="AE949" s="173">
        <f t="shared" si="185"/>
        <v>51919.999999999985</v>
      </c>
    </row>
    <row r="950" spans="1:31" s="30" customFormat="1" ht="14.25" customHeight="1">
      <c r="A950" s="24">
        <v>6108</v>
      </c>
      <c r="B950" s="24" t="s">
        <v>979</v>
      </c>
      <c r="C950" s="25" t="s">
        <v>877</v>
      </c>
      <c r="D950" s="24" t="s">
        <v>27</v>
      </c>
      <c r="E950" s="191">
        <v>46.13</v>
      </c>
      <c r="F950" s="39">
        <v>48</v>
      </c>
      <c r="G950" s="192">
        <v>48</v>
      </c>
      <c r="H950" s="22">
        <v>1.8699999999999974</v>
      </c>
      <c r="I950" s="20">
        <v>0</v>
      </c>
      <c r="J950" s="20">
        <v>0</v>
      </c>
      <c r="K950" s="20">
        <v>0</v>
      </c>
      <c r="L950" s="20">
        <v>0</v>
      </c>
      <c r="M950" s="20">
        <v>0</v>
      </c>
      <c r="N950" s="20">
        <v>0</v>
      </c>
      <c r="O950" s="27">
        <v>0</v>
      </c>
      <c r="P950" s="198">
        <v>0</v>
      </c>
      <c r="Q950" s="28">
        <f t="shared" si="186"/>
        <v>575959.9999999993</v>
      </c>
      <c r="R950" s="28">
        <f t="shared" si="187"/>
        <v>575959.9999999993</v>
      </c>
      <c r="S950" s="28">
        <f t="shared" si="188"/>
        <v>575959.9999999993</v>
      </c>
      <c r="T950" s="28">
        <f t="shared" si="189"/>
        <v>575959.9999999993</v>
      </c>
      <c r="U950" s="28">
        <f t="shared" si="191"/>
        <v>575959.9999999993</v>
      </c>
      <c r="V950" s="28">
        <f t="shared" si="192"/>
        <v>575959.9999999993</v>
      </c>
      <c r="W950" s="28">
        <f t="shared" si="193"/>
        <v>575959.9999999993</v>
      </c>
      <c r="X950" s="28">
        <f t="shared" si="190"/>
        <v>575959.9999999993</v>
      </c>
      <c r="Y950" s="28">
        <f t="shared" si="182"/>
        <v>575959.9999999993</v>
      </c>
      <c r="Z950" s="203">
        <f t="shared" si="184"/>
        <v>5183639.9999999925</v>
      </c>
      <c r="AA950" s="239">
        <v>4.678546435562227</v>
      </c>
      <c r="AB950" s="180">
        <v>4.8682035314759791</v>
      </c>
      <c r="AC950" s="36">
        <v>4.8682035314759791</v>
      </c>
      <c r="AD950" s="207">
        <v>1.8699999999999974</v>
      </c>
      <c r="AE950" s="173">
        <f t="shared" si="185"/>
        <v>164559.99999999977</v>
      </c>
    </row>
    <row r="951" spans="1:31" s="30" customFormat="1" ht="14.25" customHeight="1">
      <c r="A951" s="24">
        <v>6109</v>
      </c>
      <c r="B951" s="24" t="s">
        <v>980</v>
      </c>
      <c r="C951" s="25" t="s">
        <v>877</v>
      </c>
      <c r="D951" s="24" t="s">
        <v>27</v>
      </c>
      <c r="E951" s="191">
        <v>109.61</v>
      </c>
      <c r="F951" s="39">
        <v>118.92</v>
      </c>
      <c r="G951" s="192">
        <v>120.41</v>
      </c>
      <c r="H951" s="22">
        <v>9.3100000000000023</v>
      </c>
      <c r="I951" s="20">
        <v>0</v>
      </c>
      <c r="J951" s="20">
        <v>0</v>
      </c>
      <c r="K951" s="20">
        <v>1.1599999999999966</v>
      </c>
      <c r="L951" s="20">
        <v>0.26999999999999602</v>
      </c>
      <c r="M951" s="20">
        <v>6.0000000000016485E-2</v>
      </c>
      <c r="N951" s="20">
        <v>0</v>
      </c>
      <c r="O951" s="27">
        <v>0</v>
      </c>
      <c r="P951" s="198">
        <v>0</v>
      </c>
      <c r="Q951" s="28">
        <f t="shared" si="186"/>
        <v>2867480.0000000005</v>
      </c>
      <c r="R951" s="28">
        <f t="shared" si="187"/>
        <v>2867480.0000000005</v>
      </c>
      <c r="S951" s="28">
        <f t="shared" si="188"/>
        <v>2867480.0000000005</v>
      </c>
      <c r="T951" s="28">
        <f t="shared" si="189"/>
        <v>2969560</v>
      </c>
      <c r="U951" s="28">
        <f t="shared" si="191"/>
        <v>2993319.9999999995</v>
      </c>
      <c r="V951" s="28">
        <f t="shared" si="192"/>
        <v>2998600.0000000009</v>
      </c>
      <c r="W951" s="28">
        <f t="shared" si="193"/>
        <v>2998600.0000000009</v>
      </c>
      <c r="X951" s="28">
        <f t="shared" si="190"/>
        <v>2998600.0000000009</v>
      </c>
      <c r="Y951" s="28">
        <f t="shared" si="182"/>
        <v>2998600.0000000009</v>
      </c>
      <c r="Z951" s="203">
        <f t="shared" si="184"/>
        <v>26559720.000000004</v>
      </c>
      <c r="AA951" s="239">
        <v>6.1855960993668244</v>
      </c>
      <c r="AB951" s="180">
        <v>6.7109852033272759</v>
      </c>
      <c r="AC951" s="36">
        <v>6.795070033069603</v>
      </c>
      <c r="AD951" s="207">
        <v>10.799999999999997</v>
      </c>
      <c r="AE951" s="173">
        <f t="shared" si="185"/>
        <v>950399.99999999977</v>
      </c>
    </row>
    <row r="952" spans="1:31" s="30" customFormat="1" ht="14.25" customHeight="1">
      <c r="A952" s="24">
        <v>6110</v>
      </c>
      <c r="B952" s="24" t="s">
        <v>981</v>
      </c>
      <c r="C952" s="25" t="s">
        <v>877</v>
      </c>
      <c r="D952" s="24" t="s">
        <v>27</v>
      </c>
      <c r="E952" s="191">
        <v>71.78</v>
      </c>
      <c r="F952" s="39">
        <v>71.78</v>
      </c>
      <c r="G952" s="192">
        <v>72.180000000000007</v>
      </c>
      <c r="H952" s="22">
        <v>0</v>
      </c>
      <c r="I952" s="20">
        <v>1.9999999999996021E-2</v>
      </c>
      <c r="J952" s="20">
        <v>0.31000000000000227</v>
      </c>
      <c r="K952" s="20">
        <v>6.0000000000002274E-2</v>
      </c>
      <c r="L952" s="20">
        <v>1.0000000000005116E-2</v>
      </c>
      <c r="M952" s="20">
        <v>0</v>
      </c>
      <c r="N952" s="20">
        <v>0</v>
      </c>
      <c r="O952" s="27">
        <v>0</v>
      </c>
      <c r="P952" s="198">
        <v>0</v>
      </c>
      <c r="Q952" s="28">
        <f t="shared" si="186"/>
        <v>0</v>
      </c>
      <c r="R952" s="28">
        <f t="shared" si="187"/>
        <v>3519.9999999992992</v>
      </c>
      <c r="S952" s="28">
        <f t="shared" si="188"/>
        <v>30799.999999999498</v>
      </c>
      <c r="T952" s="28">
        <f t="shared" si="189"/>
        <v>36079.999999999694</v>
      </c>
      <c r="U952" s="28">
        <f t="shared" si="191"/>
        <v>36960.000000000146</v>
      </c>
      <c r="V952" s="28">
        <f t="shared" si="192"/>
        <v>36960.000000000146</v>
      </c>
      <c r="W952" s="28">
        <f t="shared" si="193"/>
        <v>36960.000000000146</v>
      </c>
      <c r="X952" s="28">
        <f t="shared" si="190"/>
        <v>36960.000000000146</v>
      </c>
      <c r="Y952" s="28">
        <f t="shared" si="182"/>
        <v>36960.000000000146</v>
      </c>
      <c r="Z952" s="203">
        <f t="shared" si="184"/>
        <v>255199.99999999921</v>
      </c>
      <c r="AA952" s="239">
        <v>2.9947014894238388</v>
      </c>
      <c r="AB952" s="180">
        <v>2.9947014894238388</v>
      </c>
      <c r="AC952" s="36">
        <v>3.0113897117109598</v>
      </c>
      <c r="AD952" s="207">
        <v>0.40000000000000568</v>
      </c>
      <c r="AE952" s="173">
        <f t="shared" si="185"/>
        <v>35200.000000000502</v>
      </c>
    </row>
    <row r="953" spans="1:31" s="30" customFormat="1" ht="14.25" customHeight="1">
      <c r="A953" s="24">
        <v>6111</v>
      </c>
      <c r="B953" s="24" t="s">
        <v>982</v>
      </c>
      <c r="C953" s="25" t="s">
        <v>877</v>
      </c>
      <c r="D953" s="24" t="s">
        <v>27</v>
      </c>
      <c r="E953" s="191">
        <v>40</v>
      </c>
      <c r="F953" s="39">
        <v>40.28</v>
      </c>
      <c r="G953" s="192">
        <v>40.17</v>
      </c>
      <c r="H953" s="22">
        <v>0.28000000000000114</v>
      </c>
      <c r="I953" s="20">
        <v>4.9999999999997158E-2</v>
      </c>
      <c r="J953" s="20">
        <v>-0.21000000000000085</v>
      </c>
      <c r="K953" s="20">
        <v>0</v>
      </c>
      <c r="L953" s="20">
        <v>0</v>
      </c>
      <c r="M953" s="20">
        <v>0</v>
      </c>
      <c r="N953" s="20">
        <v>4.9999999999997158E-2</v>
      </c>
      <c r="O953" s="27">
        <v>0</v>
      </c>
      <c r="P953" s="198">
        <v>0</v>
      </c>
      <c r="Q953" s="28">
        <f t="shared" si="186"/>
        <v>86240.000000000349</v>
      </c>
      <c r="R953" s="28">
        <f t="shared" si="187"/>
        <v>95039.999999999854</v>
      </c>
      <c r="S953" s="28">
        <f t="shared" si="188"/>
        <v>76559.999999999782</v>
      </c>
      <c r="T953" s="28">
        <f t="shared" si="189"/>
        <v>76559.999999999782</v>
      </c>
      <c r="U953" s="28">
        <f t="shared" si="191"/>
        <v>76559.999999999782</v>
      </c>
      <c r="V953" s="28">
        <f t="shared" si="192"/>
        <v>76559.999999999782</v>
      </c>
      <c r="W953" s="28">
        <f t="shared" si="193"/>
        <v>80959.999999999534</v>
      </c>
      <c r="X953" s="28">
        <f t="shared" si="190"/>
        <v>80959.999999999534</v>
      </c>
      <c r="Y953" s="28">
        <f t="shared" ref="Y953:Y1016" si="194">X953+(P953*88000)</f>
        <v>80959.999999999534</v>
      </c>
      <c r="Z953" s="203">
        <f t="shared" si="184"/>
        <v>730399.9999999979</v>
      </c>
      <c r="AA953" s="239">
        <v>3.023111688861345</v>
      </c>
      <c r="AB953" s="180">
        <v>3.0442734706833745</v>
      </c>
      <c r="AC953" s="36">
        <v>3.0359599135390054</v>
      </c>
      <c r="AD953" s="207">
        <v>0.17000000000000171</v>
      </c>
      <c r="AE953" s="173">
        <f t="shared" si="185"/>
        <v>14960.000000000149</v>
      </c>
    </row>
    <row r="954" spans="1:31" s="30" customFormat="1" ht="14.25" customHeight="1">
      <c r="A954" s="24">
        <v>6112</v>
      </c>
      <c r="B954" s="24" t="s">
        <v>983</v>
      </c>
      <c r="C954" s="25" t="s">
        <v>877</v>
      </c>
      <c r="D954" s="24" t="s">
        <v>27</v>
      </c>
      <c r="E954" s="191">
        <v>65.08</v>
      </c>
      <c r="F954" s="39">
        <v>65.08</v>
      </c>
      <c r="G954" s="192">
        <v>65.42</v>
      </c>
      <c r="H954" s="22">
        <v>0</v>
      </c>
      <c r="I954" s="20">
        <v>0</v>
      </c>
      <c r="J954" s="20">
        <v>0</v>
      </c>
      <c r="K954" s="20">
        <v>1.0000000000005116E-2</v>
      </c>
      <c r="L954" s="20">
        <v>0</v>
      </c>
      <c r="M954" s="20">
        <v>0.21999999999999886</v>
      </c>
      <c r="N954" s="20">
        <v>0</v>
      </c>
      <c r="O954" s="27">
        <v>0.10999999999999943</v>
      </c>
      <c r="P954" s="198">
        <v>0</v>
      </c>
      <c r="Q954" s="28">
        <f t="shared" si="186"/>
        <v>0</v>
      </c>
      <c r="R954" s="28">
        <f t="shared" si="187"/>
        <v>0</v>
      </c>
      <c r="S954" s="28">
        <f t="shared" si="188"/>
        <v>0</v>
      </c>
      <c r="T954" s="28">
        <f t="shared" si="189"/>
        <v>880.0000000004502</v>
      </c>
      <c r="U954" s="28">
        <f t="shared" si="191"/>
        <v>880.0000000004502</v>
      </c>
      <c r="V954" s="28">
        <f t="shared" si="192"/>
        <v>20240.000000000349</v>
      </c>
      <c r="W954" s="28">
        <f t="shared" si="193"/>
        <v>20240.000000000349</v>
      </c>
      <c r="X954" s="28">
        <f t="shared" si="190"/>
        <v>29920.000000000298</v>
      </c>
      <c r="Y954" s="28">
        <f t="shared" si="194"/>
        <v>29920.000000000298</v>
      </c>
      <c r="Z954" s="203">
        <f t="shared" si="184"/>
        <v>102080.00000000218</v>
      </c>
      <c r="AA954" s="239">
        <v>6.3174652481167968</v>
      </c>
      <c r="AB954" s="180">
        <v>6.3174652481167968</v>
      </c>
      <c r="AC954" s="36">
        <v>6.350469829929331</v>
      </c>
      <c r="AD954" s="207">
        <v>0.34000000000000341</v>
      </c>
      <c r="AE954" s="173">
        <f t="shared" si="185"/>
        <v>29920.000000000298</v>
      </c>
    </row>
    <row r="955" spans="1:31" s="30" customFormat="1" ht="14.25" customHeight="1">
      <c r="A955" s="24">
        <v>6113</v>
      </c>
      <c r="B955" s="24" t="s">
        <v>984</v>
      </c>
      <c r="C955" s="25" t="s">
        <v>877</v>
      </c>
      <c r="D955" s="24" t="s">
        <v>27</v>
      </c>
      <c r="E955" s="191">
        <v>110.29</v>
      </c>
      <c r="F955" s="39">
        <v>110.96000000000001</v>
      </c>
      <c r="G955" s="192">
        <v>111.87</v>
      </c>
      <c r="H955" s="22">
        <v>0.67000000000000171</v>
      </c>
      <c r="I955" s="20">
        <v>9.0000000000003411E-2</v>
      </c>
      <c r="J955" s="20">
        <v>-0.15000000000000568</v>
      </c>
      <c r="K955" s="20">
        <v>3.0000000000001137E-2</v>
      </c>
      <c r="L955" s="20">
        <v>0.57999999999999829</v>
      </c>
      <c r="M955" s="20">
        <v>0.35999999999999943</v>
      </c>
      <c r="N955" s="20">
        <v>0</v>
      </c>
      <c r="O955" s="27">
        <v>0</v>
      </c>
      <c r="P955" s="198">
        <v>0</v>
      </c>
      <c r="Q955" s="28">
        <f t="shared" si="186"/>
        <v>206360.00000000052</v>
      </c>
      <c r="R955" s="28">
        <f t="shared" si="187"/>
        <v>222200.00000000114</v>
      </c>
      <c r="S955" s="28">
        <f t="shared" ref="S955:S970" si="195">R955+(J955*88000)</f>
        <v>209000.00000000064</v>
      </c>
      <c r="T955" s="28">
        <f t="shared" si="189"/>
        <v>211640.00000000073</v>
      </c>
      <c r="U955" s="28">
        <f t="shared" si="191"/>
        <v>262680.00000000058</v>
      </c>
      <c r="V955" s="28">
        <f t="shared" si="192"/>
        <v>294360.00000000052</v>
      </c>
      <c r="W955" s="28">
        <f t="shared" si="193"/>
        <v>294360.00000000052</v>
      </c>
      <c r="X955" s="28">
        <f t="shared" si="190"/>
        <v>294360.00000000052</v>
      </c>
      <c r="Y955" s="28">
        <f t="shared" si="194"/>
        <v>294360.00000000052</v>
      </c>
      <c r="Z955" s="203">
        <f t="shared" si="184"/>
        <v>2289320.0000000056</v>
      </c>
      <c r="AA955" s="239">
        <v>7.1984753252008638</v>
      </c>
      <c r="AB955" s="180">
        <v>7.242205295895257</v>
      </c>
      <c r="AC955" s="36">
        <v>7.3015997337040588</v>
      </c>
      <c r="AD955" s="207">
        <v>1.5799999999999983</v>
      </c>
      <c r="AE955" s="173">
        <f t="shared" si="185"/>
        <v>139039.99999999985</v>
      </c>
    </row>
    <row r="956" spans="1:31" s="30" customFormat="1" ht="14.25" customHeight="1">
      <c r="A956" s="24">
        <v>6114</v>
      </c>
      <c r="B956" s="24" t="s">
        <v>985</v>
      </c>
      <c r="C956" s="25" t="s">
        <v>877</v>
      </c>
      <c r="D956" s="24" t="s">
        <v>27</v>
      </c>
      <c r="E956" s="191">
        <v>948.6</v>
      </c>
      <c r="F956" s="39">
        <v>1013.83</v>
      </c>
      <c r="G956" s="192">
        <v>1080.4199999999998</v>
      </c>
      <c r="H956" s="22">
        <v>65.230000000000018</v>
      </c>
      <c r="I956" s="20">
        <v>11.689999999999941</v>
      </c>
      <c r="J956" s="20">
        <v>25.630000000000109</v>
      </c>
      <c r="K956" s="20">
        <v>4.7400000000000091</v>
      </c>
      <c r="L956" s="20">
        <v>-1.2400000000000091</v>
      </c>
      <c r="M956" s="20">
        <v>3.1699999999998454</v>
      </c>
      <c r="N956" s="20">
        <v>8.2700000000002092</v>
      </c>
      <c r="O956" s="27">
        <v>4.7999999999999545</v>
      </c>
      <c r="P956" s="198">
        <v>9.5299999999997453</v>
      </c>
      <c r="Q956" s="28">
        <f t="shared" si="186"/>
        <v>20090840.000000004</v>
      </c>
      <c r="R956" s="28">
        <f t="shared" si="187"/>
        <v>22148279.999999993</v>
      </c>
      <c r="S956" s="28">
        <f t="shared" si="195"/>
        <v>24403720.000000004</v>
      </c>
      <c r="T956" s="28">
        <f t="shared" si="189"/>
        <v>24820840.000000004</v>
      </c>
      <c r="U956" s="28">
        <f t="shared" si="191"/>
        <v>24711720.000000004</v>
      </c>
      <c r="V956" s="28">
        <f t="shared" si="192"/>
        <v>24990679.999999989</v>
      </c>
      <c r="W956" s="28">
        <f t="shared" si="193"/>
        <v>25718440.000000007</v>
      </c>
      <c r="X956" s="28">
        <f t="shared" si="190"/>
        <v>26140840.000000004</v>
      </c>
      <c r="Y956" s="28">
        <f t="shared" si="194"/>
        <v>26979479.999999981</v>
      </c>
      <c r="Z956" s="203">
        <f t="shared" si="184"/>
        <v>220004839.99999997</v>
      </c>
      <c r="AA956" s="239">
        <v>17.172898465192567</v>
      </c>
      <c r="AB956" s="180">
        <v>18.353784156616257</v>
      </c>
      <c r="AC956" s="36">
        <v>19.559290491000791</v>
      </c>
      <c r="AD956" s="207">
        <v>131.81999999999982</v>
      </c>
      <c r="AE956" s="173">
        <f t="shared" si="185"/>
        <v>11600159.999999985</v>
      </c>
    </row>
    <row r="957" spans="1:31" s="30" customFormat="1" ht="14.25" customHeight="1">
      <c r="A957" s="24">
        <v>6115</v>
      </c>
      <c r="B957" s="24" t="s">
        <v>986</v>
      </c>
      <c r="C957" s="25" t="s">
        <v>877</v>
      </c>
      <c r="D957" s="24" t="s">
        <v>27</v>
      </c>
      <c r="E957" s="191">
        <v>169.29</v>
      </c>
      <c r="F957" s="39">
        <v>174.76</v>
      </c>
      <c r="G957" s="192">
        <v>176.45000000000002</v>
      </c>
      <c r="H957" s="22">
        <v>5.4699999999999989</v>
      </c>
      <c r="I957" s="20">
        <v>0.38999999999998636</v>
      </c>
      <c r="J957" s="20">
        <v>-0.1899999999999693</v>
      </c>
      <c r="K957" s="20">
        <v>-0.98000000000001819</v>
      </c>
      <c r="L957" s="20">
        <v>1.3499999999999943</v>
      </c>
      <c r="M957" s="20">
        <v>1.2900000000000205</v>
      </c>
      <c r="N957" s="20">
        <v>-0.76999999999998181</v>
      </c>
      <c r="O957" s="27">
        <v>0.53999999999996362</v>
      </c>
      <c r="P957" s="198">
        <v>6.0000000000030695E-2</v>
      </c>
      <c r="Q957" s="28">
        <f t="shared" si="186"/>
        <v>1684760</v>
      </c>
      <c r="R957" s="28">
        <f t="shared" si="187"/>
        <v>1753399.9999999977</v>
      </c>
      <c r="S957" s="28">
        <f t="shared" si="195"/>
        <v>1736680.0000000005</v>
      </c>
      <c r="T957" s="28">
        <f t="shared" si="189"/>
        <v>1650439.9999999988</v>
      </c>
      <c r="U957" s="28">
        <f t="shared" si="191"/>
        <v>1769239.9999999984</v>
      </c>
      <c r="V957" s="28">
        <f t="shared" si="192"/>
        <v>1882760.0000000002</v>
      </c>
      <c r="W957" s="28">
        <f t="shared" si="193"/>
        <v>1815000.0000000019</v>
      </c>
      <c r="X957" s="28">
        <f t="shared" si="190"/>
        <v>1862519.9999999986</v>
      </c>
      <c r="Y957" s="28">
        <f t="shared" si="194"/>
        <v>1867800.0000000014</v>
      </c>
      <c r="Z957" s="203">
        <f t="shared" si="184"/>
        <v>16022599.999999998</v>
      </c>
      <c r="AA957" s="239">
        <v>7.5311629727830036</v>
      </c>
      <c r="AB957" s="180">
        <v>7.7745055297038084</v>
      </c>
      <c r="AC957" s="36">
        <v>7.8496881478383909</v>
      </c>
      <c r="AD957" s="207">
        <v>7.160000000000025</v>
      </c>
      <c r="AE957" s="173">
        <f t="shared" si="185"/>
        <v>630080.00000000221</v>
      </c>
    </row>
    <row r="958" spans="1:31" s="30" customFormat="1" ht="14.25" customHeight="1">
      <c r="A958" s="24">
        <v>6116</v>
      </c>
      <c r="B958" s="24" t="s">
        <v>987</v>
      </c>
      <c r="C958" s="25" t="s">
        <v>877</v>
      </c>
      <c r="D958" s="24" t="s">
        <v>27</v>
      </c>
      <c r="E958" s="191">
        <v>52.65</v>
      </c>
      <c r="F958" s="39">
        <v>52.65</v>
      </c>
      <c r="G958" s="192">
        <v>52.65</v>
      </c>
      <c r="H958" s="22">
        <v>0</v>
      </c>
      <c r="I958" s="20">
        <v>0</v>
      </c>
      <c r="J958" s="20">
        <v>0</v>
      </c>
      <c r="K958" s="20">
        <v>0</v>
      </c>
      <c r="L958" s="20">
        <v>0</v>
      </c>
      <c r="M958" s="20">
        <v>0</v>
      </c>
      <c r="N958" s="20">
        <v>0</v>
      </c>
      <c r="O958" s="27">
        <v>0</v>
      </c>
      <c r="P958" s="198">
        <v>0</v>
      </c>
      <c r="Q958" s="28">
        <f t="shared" si="186"/>
        <v>0</v>
      </c>
      <c r="R958" s="28">
        <f t="shared" si="187"/>
        <v>0</v>
      </c>
      <c r="S958" s="28">
        <f t="shared" si="195"/>
        <v>0</v>
      </c>
      <c r="T958" s="28">
        <f t="shared" si="189"/>
        <v>0</v>
      </c>
      <c r="U958" s="28">
        <f t="shared" si="191"/>
        <v>0</v>
      </c>
      <c r="V958" s="28">
        <f t="shared" si="192"/>
        <v>0</v>
      </c>
      <c r="W958" s="28">
        <f t="shared" si="193"/>
        <v>0</v>
      </c>
      <c r="X958" s="28">
        <f t="shared" si="190"/>
        <v>0</v>
      </c>
      <c r="Y958" s="28">
        <f t="shared" si="194"/>
        <v>0</v>
      </c>
      <c r="Z958" s="203">
        <f t="shared" si="184"/>
        <v>0</v>
      </c>
      <c r="AA958" s="239">
        <v>3.4102170491421018</v>
      </c>
      <c r="AB958" s="180">
        <v>3.4102170491421018</v>
      </c>
      <c r="AC958" s="36">
        <v>3.4102170491421018</v>
      </c>
      <c r="AD958" s="207">
        <v>0</v>
      </c>
      <c r="AE958" s="173">
        <f t="shared" si="185"/>
        <v>0</v>
      </c>
    </row>
    <row r="959" spans="1:31" s="30" customFormat="1" ht="14.25" customHeight="1">
      <c r="A959" s="24">
        <v>6117</v>
      </c>
      <c r="B959" s="24" t="s">
        <v>988</v>
      </c>
      <c r="C959" s="25" t="s">
        <v>877</v>
      </c>
      <c r="D959" s="24" t="s">
        <v>27</v>
      </c>
      <c r="E959" s="191">
        <v>29.95</v>
      </c>
      <c r="F959" s="39">
        <v>29.95</v>
      </c>
      <c r="G959" s="192">
        <v>29.99</v>
      </c>
      <c r="H959" s="22">
        <v>0</v>
      </c>
      <c r="I959" s="20">
        <v>0</v>
      </c>
      <c r="J959" s="20">
        <v>0</v>
      </c>
      <c r="K959" s="20">
        <v>0</v>
      </c>
      <c r="L959" s="20">
        <v>0</v>
      </c>
      <c r="M959" s="20">
        <v>0</v>
      </c>
      <c r="N959" s="20">
        <v>0</v>
      </c>
      <c r="O959" s="27">
        <v>0</v>
      </c>
      <c r="P959" s="198">
        <v>3.9999999999999147E-2</v>
      </c>
      <c r="Q959" s="28">
        <f t="shared" si="186"/>
        <v>0</v>
      </c>
      <c r="R959" s="28">
        <f t="shared" si="187"/>
        <v>0</v>
      </c>
      <c r="S959" s="28">
        <f t="shared" si="195"/>
        <v>0</v>
      </c>
      <c r="T959" s="28">
        <f t="shared" si="189"/>
        <v>0</v>
      </c>
      <c r="U959" s="28">
        <f t="shared" si="191"/>
        <v>0</v>
      </c>
      <c r="V959" s="28">
        <f t="shared" si="192"/>
        <v>0</v>
      </c>
      <c r="W959" s="28">
        <f t="shared" si="193"/>
        <v>0</v>
      </c>
      <c r="X959" s="28">
        <f t="shared" si="190"/>
        <v>0</v>
      </c>
      <c r="Y959" s="28">
        <f t="shared" si="194"/>
        <v>3519.999999999925</v>
      </c>
      <c r="Z959" s="203">
        <f t="shared" si="184"/>
        <v>3519.999999999925</v>
      </c>
      <c r="AA959" s="239">
        <v>3.9525952516067728</v>
      </c>
      <c r="AB959" s="180">
        <v>3.9525952516067728</v>
      </c>
      <c r="AC959" s="36">
        <v>3.9578741768175996</v>
      </c>
      <c r="AD959" s="207">
        <v>3.9999999999999147E-2</v>
      </c>
      <c r="AE959" s="173">
        <f t="shared" si="185"/>
        <v>3519.999999999925</v>
      </c>
    </row>
    <row r="960" spans="1:31" s="30" customFormat="1" ht="14.25" customHeight="1">
      <c r="A960" s="24">
        <v>6118</v>
      </c>
      <c r="B960" s="24" t="s">
        <v>989</v>
      </c>
      <c r="C960" s="25" t="s">
        <v>877</v>
      </c>
      <c r="D960" s="24" t="s">
        <v>27</v>
      </c>
      <c r="E960" s="191">
        <v>12.74</v>
      </c>
      <c r="F960" s="39">
        <v>12.74</v>
      </c>
      <c r="G960" s="192">
        <v>12.88</v>
      </c>
      <c r="H960" s="22">
        <v>0</v>
      </c>
      <c r="I960" s="20">
        <v>0</v>
      </c>
      <c r="J960" s="20">
        <v>0</v>
      </c>
      <c r="K960" s="20">
        <v>0.14000000000000057</v>
      </c>
      <c r="L960" s="20">
        <v>0</v>
      </c>
      <c r="M960" s="20">
        <v>0</v>
      </c>
      <c r="N960" s="20">
        <v>0</v>
      </c>
      <c r="O960" s="27">
        <v>0</v>
      </c>
      <c r="P960" s="198">
        <v>0</v>
      </c>
      <c r="Q960" s="28">
        <f t="shared" si="186"/>
        <v>0</v>
      </c>
      <c r="R960" s="28">
        <f t="shared" si="187"/>
        <v>0</v>
      </c>
      <c r="S960" s="28">
        <f t="shared" si="195"/>
        <v>0</v>
      </c>
      <c r="T960" s="28">
        <f t="shared" si="189"/>
        <v>12320.000000000051</v>
      </c>
      <c r="U960" s="28">
        <f t="shared" si="191"/>
        <v>12320.000000000051</v>
      </c>
      <c r="V960" s="28">
        <f t="shared" si="192"/>
        <v>12320.000000000051</v>
      </c>
      <c r="W960" s="28">
        <f t="shared" si="193"/>
        <v>12320.000000000051</v>
      </c>
      <c r="X960" s="28">
        <f t="shared" si="190"/>
        <v>12320.000000000051</v>
      </c>
      <c r="Y960" s="28">
        <f t="shared" si="194"/>
        <v>12320.000000000051</v>
      </c>
      <c r="Z960" s="203">
        <f t="shared" si="184"/>
        <v>73920.000000000306</v>
      </c>
      <c r="AA960" s="239">
        <v>4.7316620241411327</v>
      </c>
      <c r="AB960" s="180">
        <v>4.7316620241411327</v>
      </c>
      <c r="AC960" s="36">
        <v>4.783658310120706</v>
      </c>
      <c r="AD960" s="207">
        <v>0.14000000000000057</v>
      </c>
      <c r="AE960" s="173">
        <f t="shared" si="185"/>
        <v>12320.000000000051</v>
      </c>
    </row>
    <row r="961" spans="1:31" s="30" customFormat="1" ht="14.25" customHeight="1">
      <c r="A961" s="24">
        <v>6119</v>
      </c>
      <c r="B961" s="24" t="s">
        <v>990</v>
      </c>
      <c r="C961" s="25" t="s">
        <v>877</v>
      </c>
      <c r="D961" s="24" t="s">
        <v>27</v>
      </c>
      <c r="E961" s="191">
        <v>30.68</v>
      </c>
      <c r="F961" s="39">
        <v>30.93</v>
      </c>
      <c r="G961" s="192">
        <v>32.57</v>
      </c>
      <c r="H961" s="22">
        <v>0.25</v>
      </c>
      <c r="I961" s="20">
        <v>0</v>
      </c>
      <c r="J961" s="20">
        <v>0</v>
      </c>
      <c r="K961" s="20">
        <v>0</v>
      </c>
      <c r="L961" s="20">
        <v>1.0000000000001563E-2</v>
      </c>
      <c r="M961" s="20">
        <v>1.9999999999999574E-2</v>
      </c>
      <c r="N961" s="20">
        <v>3.9999999999999147E-2</v>
      </c>
      <c r="O961" s="27">
        <v>1.5700000000000003</v>
      </c>
      <c r="P961" s="198">
        <v>0</v>
      </c>
      <c r="Q961" s="28">
        <f t="shared" si="186"/>
        <v>77000</v>
      </c>
      <c r="R961" s="28">
        <f t="shared" si="187"/>
        <v>77000</v>
      </c>
      <c r="S961" s="28">
        <f t="shared" si="195"/>
        <v>77000</v>
      </c>
      <c r="T961" s="28">
        <f t="shared" si="189"/>
        <v>77000</v>
      </c>
      <c r="U961" s="28">
        <f t="shared" si="191"/>
        <v>77880.000000000131</v>
      </c>
      <c r="V961" s="28">
        <f t="shared" si="192"/>
        <v>79640.000000000087</v>
      </c>
      <c r="W961" s="28">
        <f t="shared" si="193"/>
        <v>83160.000000000015</v>
      </c>
      <c r="X961" s="28">
        <f t="shared" si="190"/>
        <v>221320.00000000006</v>
      </c>
      <c r="Y961" s="28">
        <f t="shared" si="194"/>
        <v>221320.00000000006</v>
      </c>
      <c r="Z961" s="203">
        <f t="shared" si="184"/>
        <v>991320.00000000023</v>
      </c>
      <c r="AA961" s="239">
        <v>6.0102652509501233</v>
      </c>
      <c r="AB961" s="180">
        <v>6.0592406848724671</v>
      </c>
      <c r="AC961" s="36">
        <v>6.3805195314030492</v>
      </c>
      <c r="AD961" s="207">
        <v>1.8900000000000006</v>
      </c>
      <c r="AE961" s="173">
        <f t="shared" si="185"/>
        <v>166320.00000000006</v>
      </c>
    </row>
    <row r="962" spans="1:31" s="30" customFormat="1" ht="14.25" customHeight="1">
      <c r="A962" s="24">
        <v>6120</v>
      </c>
      <c r="B962" s="24" t="s">
        <v>991</v>
      </c>
      <c r="C962" s="25" t="s">
        <v>877</v>
      </c>
      <c r="D962" s="24" t="s">
        <v>27</v>
      </c>
      <c r="E962" s="191">
        <v>82.86</v>
      </c>
      <c r="F962" s="39">
        <v>83.63</v>
      </c>
      <c r="G962" s="192">
        <v>85.73</v>
      </c>
      <c r="H962" s="22">
        <v>0.76999999999999602</v>
      </c>
      <c r="I962" s="20">
        <v>0.15000000000000568</v>
      </c>
      <c r="J962" s="20">
        <v>-4.9999999999997158E-2</v>
      </c>
      <c r="K962" s="20">
        <v>-0.60000000000000853</v>
      </c>
      <c r="L962" s="20">
        <v>0.68000000000000682</v>
      </c>
      <c r="M962" s="20">
        <v>0.35999999999999943</v>
      </c>
      <c r="N962" s="20">
        <v>0.79999999999999716</v>
      </c>
      <c r="O962" s="27">
        <v>8.0000000000012506E-2</v>
      </c>
      <c r="P962" s="198">
        <v>0.67999999999999261</v>
      </c>
      <c r="Q962" s="28">
        <f t="shared" si="186"/>
        <v>237159.99999999878</v>
      </c>
      <c r="R962" s="28">
        <f t="shared" si="187"/>
        <v>263559.99999999977</v>
      </c>
      <c r="S962" s="28">
        <f t="shared" si="195"/>
        <v>259160.00000000003</v>
      </c>
      <c r="T962" s="28">
        <f t="shared" si="189"/>
        <v>206359.99999999927</v>
      </c>
      <c r="U962" s="28">
        <f t="shared" si="191"/>
        <v>266199.99999999988</v>
      </c>
      <c r="V962" s="28">
        <f t="shared" si="192"/>
        <v>297879.99999999983</v>
      </c>
      <c r="W962" s="28">
        <f t="shared" si="193"/>
        <v>368279.99999999959</v>
      </c>
      <c r="X962" s="28">
        <f t="shared" si="190"/>
        <v>375320.0000000007</v>
      </c>
      <c r="Y962" s="28">
        <f t="shared" si="194"/>
        <v>435160.00000000006</v>
      </c>
      <c r="Z962" s="203">
        <f t="shared" si="184"/>
        <v>2709079.9999999977</v>
      </c>
      <c r="AA962" s="239">
        <v>5.6938279070406663</v>
      </c>
      <c r="AB962" s="180">
        <v>5.7467394142627422</v>
      </c>
      <c r="AC962" s="36">
        <v>5.8910435248684081</v>
      </c>
      <c r="AD962" s="207">
        <v>2.8700000000000045</v>
      </c>
      <c r="AE962" s="173">
        <f t="shared" si="185"/>
        <v>252560.00000000041</v>
      </c>
    </row>
    <row r="963" spans="1:31" s="30" customFormat="1" ht="14.25" customHeight="1">
      <c r="A963" s="24">
        <v>6121</v>
      </c>
      <c r="B963" s="24" t="s">
        <v>992</v>
      </c>
      <c r="C963" s="25" t="s">
        <v>877</v>
      </c>
      <c r="D963" s="24" t="s">
        <v>27</v>
      </c>
      <c r="E963" s="191">
        <v>388.09000000000003</v>
      </c>
      <c r="F963" s="39">
        <v>393.55</v>
      </c>
      <c r="G963" s="192">
        <v>398</v>
      </c>
      <c r="H963" s="22">
        <v>5.4599999999999795</v>
      </c>
      <c r="I963" s="20">
        <v>0.12000000000000455</v>
      </c>
      <c r="J963" s="20">
        <v>0.91999999999995907</v>
      </c>
      <c r="K963" s="20">
        <v>0.34000000000003183</v>
      </c>
      <c r="L963" s="20">
        <v>0.93000000000000682</v>
      </c>
      <c r="M963" s="20">
        <v>0.38999999999998636</v>
      </c>
      <c r="N963" s="20">
        <v>1.2900000000000205</v>
      </c>
      <c r="O963" s="27">
        <v>0.25999999999999091</v>
      </c>
      <c r="P963" s="198">
        <v>0.19999999999998863</v>
      </c>
      <c r="Q963" s="28">
        <f t="shared" si="186"/>
        <v>1681679.9999999935</v>
      </c>
      <c r="R963" s="28">
        <f t="shared" si="187"/>
        <v>1702799.9999999942</v>
      </c>
      <c r="S963" s="28">
        <f t="shared" si="195"/>
        <v>1783759.9999999907</v>
      </c>
      <c r="T963" s="28">
        <f t="shared" si="189"/>
        <v>1813679.9999999935</v>
      </c>
      <c r="U963" s="28">
        <f t="shared" si="191"/>
        <v>1895519.9999999942</v>
      </c>
      <c r="V963" s="28">
        <f t="shared" si="192"/>
        <v>1929839.999999993</v>
      </c>
      <c r="W963" s="28">
        <f t="shared" si="193"/>
        <v>2043359.9999999949</v>
      </c>
      <c r="X963" s="28">
        <f t="shared" si="190"/>
        <v>2066239.9999999942</v>
      </c>
      <c r="Y963" s="28">
        <f t="shared" si="194"/>
        <v>2083839.9999999932</v>
      </c>
      <c r="Z963" s="203">
        <f t="shared" ref="Z963:Z1026" si="196">SUM(Q963:Y963)</f>
        <v>17000719.99999994</v>
      </c>
      <c r="AA963" s="239">
        <v>10.963025319280563</v>
      </c>
      <c r="AB963" s="180">
        <v>11.11726304311594</v>
      </c>
      <c r="AC963" s="36">
        <v>11.24296961290851</v>
      </c>
      <c r="AD963" s="207">
        <v>9.9099999999999682</v>
      </c>
      <c r="AE963" s="173">
        <f t="shared" ref="AE963:AE1026" si="197">AD963*88000</f>
        <v>872079.99999999721</v>
      </c>
    </row>
    <row r="964" spans="1:31" s="30" customFormat="1" ht="14.25" customHeight="1">
      <c r="A964" s="24">
        <v>6122</v>
      </c>
      <c r="B964" s="24" t="s">
        <v>993</v>
      </c>
      <c r="C964" s="25" t="s">
        <v>877</v>
      </c>
      <c r="D964" s="24" t="s">
        <v>27</v>
      </c>
      <c r="E964" s="191">
        <v>124.42</v>
      </c>
      <c r="F964" s="39">
        <v>139.88</v>
      </c>
      <c r="G964" s="192">
        <v>141.49</v>
      </c>
      <c r="H964" s="22">
        <v>15.459999999999994</v>
      </c>
      <c r="I964" s="20">
        <v>0.12999999999999545</v>
      </c>
      <c r="J964" s="20">
        <v>0</v>
      </c>
      <c r="K964" s="20">
        <v>0.22999999999998977</v>
      </c>
      <c r="L964" s="20">
        <v>0</v>
      </c>
      <c r="M964" s="20">
        <v>1.0300000000000011</v>
      </c>
      <c r="N964" s="20">
        <v>1.999999999998181E-2</v>
      </c>
      <c r="O964" s="27">
        <v>0.19999999999998863</v>
      </c>
      <c r="P964" s="198">
        <v>0</v>
      </c>
      <c r="Q964" s="28">
        <f t="shared" si="186"/>
        <v>4761679.9999999991</v>
      </c>
      <c r="R964" s="28">
        <f t="shared" si="187"/>
        <v>4784559.9999999981</v>
      </c>
      <c r="S964" s="28">
        <f t="shared" si="195"/>
        <v>4784559.9999999981</v>
      </c>
      <c r="T964" s="28">
        <f t="shared" si="189"/>
        <v>4804799.9999999972</v>
      </c>
      <c r="U964" s="28">
        <f t="shared" si="191"/>
        <v>4804799.9999999972</v>
      </c>
      <c r="V964" s="28">
        <f t="shared" si="192"/>
        <v>4895439.9999999972</v>
      </c>
      <c r="W964" s="28">
        <f t="shared" si="193"/>
        <v>4897199.9999999953</v>
      </c>
      <c r="X964" s="28">
        <f t="shared" si="190"/>
        <v>4914799.9999999944</v>
      </c>
      <c r="Y964" s="28">
        <f t="shared" si="194"/>
        <v>4914799.9999999944</v>
      </c>
      <c r="Z964" s="203">
        <f t="shared" si="196"/>
        <v>43562639.999999963</v>
      </c>
      <c r="AA964" s="239">
        <v>4.5432636129936901</v>
      </c>
      <c r="AB964" s="180">
        <v>5.1077938770740827</v>
      </c>
      <c r="AC964" s="36">
        <v>5.1665838981070342</v>
      </c>
      <c r="AD964" s="207">
        <v>17.070000000000007</v>
      </c>
      <c r="AE964" s="173">
        <f t="shared" si="197"/>
        <v>1502160.0000000007</v>
      </c>
    </row>
    <row r="965" spans="1:31" s="30" customFormat="1" ht="14.25" customHeight="1">
      <c r="A965" s="24">
        <v>6123</v>
      </c>
      <c r="B965" s="24" t="s">
        <v>994</v>
      </c>
      <c r="C965" s="25" t="s">
        <v>877</v>
      </c>
      <c r="D965" s="24" t="s">
        <v>27</v>
      </c>
      <c r="E965" s="191">
        <v>111.8</v>
      </c>
      <c r="F965" s="39">
        <v>112.17</v>
      </c>
      <c r="G965" s="192">
        <v>113.44000000000001</v>
      </c>
      <c r="H965" s="22">
        <v>0.37000000000000455</v>
      </c>
      <c r="I965" s="20">
        <v>0.20000000000000284</v>
      </c>
      <c r="J965" s="20">
        <v>0</v>
      </c>
      <c r="K965" s="20">
        <v>0.23999999999999488</v>
      </c>
      <c r="L965" s="20">
        <v>0.50999999999999091</v>
      </c>
      <c r="M965" s="20">
        <v>7.000000000000739E-2</v>
      </c>
      <c r="N965" s="20">
        <v>0</v>
      </c>
      <c r="O965" s="27">
        <v>9.9999999999994316E-2</v>
      </c>
      <c r="P965" s="198">
        <v>0.1500000000000199</v>
      </c>
      <c r="Q965" s="28">
        <f t="shared" si="186"/>
        <v>113960.00000000141</v>
      </c>
      <c r="R965" s="28">
        <f t="shared" si="187"/>
        <v>149160.00000000192</v>
      </c>
      <c r="S965" s="28">
        <f t="shared" si="195"/>
        <v>149160.00000000192</v>
      </c>
      <c r="T965" s="28">
        <f t="shared" si="189"/>
        <v>170280.00000000146</v>
      </c>
      <c r="U965" s="28">
        <f t="shared" si="191"/>
        <v>215160.00000000064</v>
      </c>
      <c r="V965" s="28">
        <f t="shared" si="192"/>
        <v>221320.00000000128</v>
      </c>
      <c r="W965" s="28">
        <f t="shared" si="193"/>
        <v>221320.00000000128</v>
      </c>
      <c r="X965" s="28">
        <f t="shared" si="190"/>
        <v>230120.00000000079</v>
      </c>
      <c r="Y965" s="28">
        <f t="shared" si="194"/>
        <v>243320.00000000253</v>
      </c>
      <c r="Z965" s="203">
        <f t="shared" si="196"/>
        <v>1713800.0000000133</v>
      </c>
      <c r="AA965" s="239">
        <v>7.3573929295322333</v>
      </c>
      <c r="AB965" s="180">
        <v>7.3817420832346201</v>
      </c>
      <c r="AC965" s="36">
        <v>7.4653189081049769</v>
      </c>
      <c r="AD965" s="207">
        <v>1.6400000000000148</v>
      </c>
      <c r="AE965" s="173">
        <f t="shared" si="197"/>
        <v>144320.00000000131</v>
      </c>
    </row>
    <row r="966" spans="1:31" s="30" customFormat="1" ht="14.25" customHeight="1">
      <c r="A966" s="24">
        <v>6124</v>
      </c>
      <c r="B966" s="24" t="s">
        <v>995</v>
      </c>
      <c r="C966" s="25" t="s">
        <v>877</v>
      </c>
      <c r="D966" s="24" t="s">
        <v>27</v>
      </c>
      <c r="E966" s="191">
        <v>15.81</v>
      </c>
      <c r="F966" s="39">
        <v>15.870000000000001</v>
      </c>
      <c r="G966" s="192">
        <v>15.94</v>
      </c>
      <c r="H966" s="22">
        <v>6.0000000000000497E-2</v>
      </c>
      <c r="I966" s="20">
        <v>0</v>
      </c>
      <c r="J966" s="20">
        <v>0</v>
      </c>
      <c r="K966" s="20">
        <v>0</v>
      </c>
      <c r="L966" s="20">
        <v>0</v>
      </c>
      <c r="M966" s="20">
        <v>0</v>
      </c>
      <c r="N966" s="20">
        <v>7.0000000000000284E-2</v>
      </c>
      <c r="O966" s="27">
        <v>0</v>
      </c>
      <c r="P966" s="198">
        <v>0</v>
      </c>
      <c r="Q966" s="28">
        <f t="shared" si="186"/>
        <v>18480.000000000156</v>
      </c>
      <c r="R966" s="28">
        <f t="shared" si="187"/>
        <v>18480.000000000156</v>
      </c>
      <c r="S966" s="28">
        <f t="shared" si="195"/>
        <v>18480.000000000156</v>
      </c>
      <c r="T966" s="28">
        <f t="shared" si="189"/>
        <v>18480.000000000156</v>
      </c>
      <c r="U966" s="28">
        <f t="shared" si="191"/>
        <v>18480.000000000156</v>
      </c>
      <c r="V966" s="28">
        <f t="shared" si="192"/>
        <v>18480.000000000156</v>
      </c>
      <c r="W966" s="28">
        <f t="shared" si="193"/>
        <v>24640.000000000182</v>
      </c>
      <c r="X966" s="28">
        <f t="shared" si="190"/>
        <v>24640.000000000182</v>
      </c>
      <c r="Y966" s="28">
        <f t="shared" si="194"/>
        <v>24640.000000000182</v>
      </c>
      <c r="Z966" s="203">
        <f t="shared" si="196"/>
        <v>184800.00000000148</v>
      </c>
      <c r="AA966" s="239">
        <v>3.5753861462267356</v>
      </c>
      <c r="AB966" s="180">
        <v>3.5889549741061537</v>
      </c>
      <c r="AC966" s="36">
        <v>3.6047852732988077</v>
      </c>
      <c r="AD966" s="207">
        <v>0.12999999999999901</v>
      </c>
      <c r="AE966" s="173">
        <f t="shared" si="197"/>
        <v>11439.999999999913</v>
      </c>
    </row>
    <row r="967" spans="1:31" s="30" customFormat="1" ht="14.25" customHeight="1">
      <c r="A967" s="24">
        <v>6125</v>
      </c>
      <c r="B967" s="24" t="s">
        <v>996</v>
      </c>
      <c r="C967" s="25" t="s">
        <v>877</v>
      </c>
      <c r="D967" s="24" t="s">
        <v>27</v>
      </c>
      <c r="E967" s="191">
        <v>119.95</v>
      </c>
      <c r="F967" s="39">
        <v>121.26</v>
      </c>
      <c r="G967" s="192">
        <v>121.34</v>
      </c>
      <c r="H967" s="22">
        <v>1.3100000000000023</v>
      </c>
      <c r="I967" s="20">
        <v>1.9999999999996021E-2</v>
      </c>
      <c r="J967" s="20">
        <v>0</v>
      </c>
      <c r="K967" s="20">
        <v>0</v>
      </c>
      <c r="L967" s="20">
        <v>1.0000000000005116E-2</v>
      </c>
      <c r="M967" s="20">
        <v>4.9999999999997158E-2</v>
      </c>
      <c r="N967" s="20">
        <v>0</v>
      </c>
      <c r="O967" s="27">
        <v>0</v>
      </c>
      <c r="P967" s="198">
        <v>0</v>
      </c>
      <c r="Q967" s="28">
        <f t="shared" si="186"/>
        <v>403480.0000000007</v>
      </c>
      <c r="R967" s="28">
        <f t="shared" si="187"/>
        <v>407000</v>
      </c>
      <c r="S967" s="28">
        <f t="shared" si="195"/>
        <v>407000</v>
      </c>
      <c r="T967" s="28">
        <f t="shared" si="189"/>
        <v>407000</v>
      </c>
      <c r="U967" s="28">
        <f t="shared" si="191"/>
        <v>407880.00000000047</v>
      </c>
      <c r="V967" s="28">
        <f t="shared" si="192"/>
        <v>412280.00000000023</v>
      </c>
      <c r="W967" s="28">
        <f t="shared" si="193"/>
        <v>412280.00000000023</v>
      </c>
      <c r="X967" s="28">
        <f t="shared" si="190"/>
        <v>412280.00000000023</v>
      </c>
      <c r="Y967" s="28">
        <f t="shared" si="194"/>
        <v>412280.00000000023</v>
      </c>
      <c r="Z967" s="203">
        <f t="shared" si="196"/>
        <v>3681480.0000000019</v>
      </c>
      <c r="AA967" s="239">
        <v>2.8717882418287508</v>
      </c>
      <c r="AB967" s="180">
        <v>2.9031516648949927</v>
      </c>
      <c r="AC967" s="36">
        <v>2.9050669884410225</v>
      </c>
      <c r="AD967" s="207">
        <v>1.3900000000000006</v>
      </c>
      <c r="AE967" s="173">
        <f t="shared" si="197"/>
        <v>122320.00000000004</v>
      </c>
    </row>
    <row r="968" spans="1:31" s="30" customFormat="1" ht="14.25" customHeight="1">
      <c r="A968" s="24">
        <v>6126</v>
      </c>
      <c r="B968" s="24" t="s">
        <v>997</v>
      </c>
      <c r="C968" s="25" t="s">
        <v>877</v>
      </c>
      <c r="D968" s="24" t="s">
        <v>27</v>
      </c>
      <c r="E968" s="191">
        <v>47.33</v>
      </c>
      <c r="F968" s="39">
        <v>47.42</v>
      </c>
      <c r="G968" s="192">
        <v>47.54</v>
      </c>
      <c r="H968" s="22">
        <v>9.0000000000003411E-2</v>
      </c>
      <c r="I968" s="20">
        <v>0</v>
      </c>
      <c r="J968" s="20">
        <v>3.0000000000001137E-2</v>
      </c>
      <c r="K968" s="20">
        <v>-0.10000000000000142</v>
      </c>
      <c r="L968" s="20">
        <v>0</v>
      </c>
      <c r="M968" s="20">
        <v>0</v>
      </c>
      <c r="N968" s="20">
        <v>0</v>
      </c>
      <c r="O968" s="27">
        <v>0</v>
      </c>
      <c r="P968" s="198">
        <v>0.18999999999999773</v>
      </c>
      <c r="Q968" s="28">
        <f t="shared" si="186"/>
        <v>27720.000000001048</v>
      </c>
      <c r="R968" s="28">
        <f t="shared" si="187"/>
        <v>27720.000000001048</v>
      </c>
      <c r="S968" s="28">
        <f t="shared" si="195"/>
        <v>30360.00000000115</v>
      </c>
      <c r="T968" s="28">
        <f t="shared" si="189"/>
        <v>21560.000000001026</v>
      </c>
      <c r="U968" s="28">
        <f t="shared" si="191"/>
        <v>21560.000000001026</v>
      </c>
      <c r="V968" s="28">
        <f t="shared" si="192"/>
        <v>21560.000000001026</v>
      </c>
      <c r="W968" s="28">
        <f t="shared" si="193"/>
        <v>21560.000000001026</v>
      </c>
      <c r="X968" s="28">
        <f t="shared" si="190"/>
        <v>21560.000000001026</v>
      </c>
      <c r="Y968" s="28">
        <f t="shared" si="194"/>
        <v>38280.000000000829</v>
      </c>
      <c r="Z968" s="203">
        <f t="shared" si="196"/>
        <v>231880.0000000092</v>
      </c>
      <c r="AA968" s="239">
        <v>3.7721563376689624</v>
      </c>
      <c r="AB968" s="180">
        <v>3.7793292527416478</v>
      </c>
      <c r="AC968" s="36">
        <v>3.7888931395052285</v>
      </c>
      <c r="AD968" s="207">
        <v>0.21000000000000088</v>
      </c>
      <c r="AE968" s="173">
        <f t="shared" si="197"/>
        <v>18480.000000000076</v>
      </c>
    </row>
    <row r="969" spans="1:31" s="30" customFormat="1" ht="14.25" customHeight="1">
      <c r="A969" s="24">
        <v>6127</v>
      </c>
      <c r="B969" s="24" t="s">
        <v>998</v>
      </c>
      <c r="C969" s="25" t="s">
        <v>877</v>
      </c>
      <c r="D969" s="24" t="s">
        <v>27</v>
      </c>
      <c r="E969" s="191">
        <v>42.53</v>
      </c>
      <c r="F969" s="39">
        <v>45.54</v>
      </c>
      <c r="G969" s="192">
        <v>45.75</v>
      </c>
      <c r="H969" s="22">
        <v>3.009999999999998</v>
      </c>
      <c r="I969" s="20">
        <v>0.14000000000000057</v>
      </c>
      <c r="J969" s="20">
        <v>0</v>
      </c>
      <c r="K969" s="20">
        <v>3.0000000000001137E-2</v>
      </c>
      <c r="L969" s="20">
        <v>4.9999999999997158E-2</v>
      </c>
      <c r="M969" s="20">
        <v>9.0000000000003411E-2</v>
      </c>
      <c r="N969" s="20">
        <v>-0.26999999999999602</v>
      </c>
      <c r="O969" s="27">
        <v>0</v>
      </c>
      <c r="P969" s="198">
        <v>0.17000000000000171</v>
      </c>
      <c r="Q969" s="28">
        <f t="shared" si="186"/>
        <v>927079.99999999942</v>
      </c>
      <c r="R969" s="28">
        <f t="shared" si="187"/>
        <v>951719.99999999953</v>
      </c>
      <c r="S969" s="28">
        <f t="shared" si="195"/>
        <v>951719.99999999953</v>
      </c>
      <c r="T969" s="28">
        <f t="shared" si="189"/>
        <v>954359.99999999965</v>
      </c>
      <c r="U969" s="28">
        <f t="shared" si="191"/>
        <v>958759.99999999942</v>
      </c>
      <c r="V969" s="28">
        <f t="shared" si="192"/>
        <v>966679.99999999977</v>
      </c>
      <c r="W969" s="28">
        <f t="shared" si="193"/>
        <v>942920.00000000012</v>
      </c>
      <c r="X969" s="28">
        <f t="shared" si="190"/>
        <v>942920.00000000012</v>
      </c>
      <c r="Y969" s="28">
        <f t="shared" si="194"/>
        <v>957880.00000000023</v>
      </c>
      <c r="Z969" s="203">
        <f t="shared" si="196"/>
        <v>8554039.9999999981</v>
      </c>
      <c r="AA969" s="239">
        <v>8.0482173945954116</v>
      </c>
      <c r="AB969" s="180">
        <v>8.6178184845961692</v>
      </c>
      <c r="AC969" s="36">
        <v>8.6575580955264542</v>
      </c>
      <c r="AD969" s="207">
        <v>3.2199999999999989</v>
      </c>
      <c r="AE969" s="173">
        <f t="shared" si="197"/>
        <v>283359.99999999988</v>
      </c>
    </row>
    <row r="970" spans="1:31" s="30" customFormat="1" ht="14.25" customHeight="1">
      <c r="A970" s="24">
        <v>6128</v>
      </c>
      <c r="B970" s="24" t="s">
        <v>999</v>
      </c>
      <c r="C970" s="25" t="s">
        <v>877</v>
      </c>
      <c r="D970" s="24" t="s">
        <v>27</v>
      </c>
      <c r="E970" s="191">
        <v>95.01</v>
      </c>
      <c r="F970" s="39">
        <v>96.64</v>
      </c>
      <c r="G970" s="192">
        <v>97.17</v>
      </c>
      <c r="H970" s="22">
        <v>1.6299999999999955</v>
      </c>
      <c r="I970" s="20">
        <v>9.9999999999994316E-2</v>
      </c>
      <c r="J970" s="20">
        <v>0.32000000000000739</v>
      </c>
      <c r="K970" s="20">
        <v>-5.9999999999988063E-2</v>
      </c>
      <c r="L970" s="20">
        <v>0.16999999999998749</v>
      </c>
      <c r="M970" s="20">
        <v>0</v>
      </c>
      <c r="N970" s="20">
        <v>0</v>
      </c>
      <c r="O970" s="27">
        <v>0</v>
      </c>
      <c r="P970" s="198">
        <v>0</v>
      </c>
      <c r="Q970" s="28">
        <f t="shared" si="186"/>
        <v>502039.99999999849</v>
      </c>
      <c r="R970" s="28">
        <f t="shared" si="187"/>
        <v>519639.9999999975</v>
      </c>
      <c r="S970" s="28">
        <f t="shared" si="195"/>
        <v>547799.99999999814</v>
      </c>
      <c r="T970" s="28">
        <f t="shared" si="189"/>
        <v>542519.99999999919</v>
      </c>
      <c r="U970" s="28">
        <f t="shared" si="191"/>
        <v>557479.99999999814</v>
      </c>
      <c r="V970" s="28">
        <f t="shared" si="192"/>
        <v>557479.99999999814</v>
      </c>
      <c r="W970" s="28">
        <f t="shared" si="193"/>
        <v>557479.99999999814</v>
      </c>
      <c r="X970" s="28">
        <f t="shared" si="190"/>
        <v>557479.99999999814</v>
      </c>
      <c r="Y970" s="28">
        <f t="shared" si="194"/>
        <v>557479.99999999814</v>
      </c>
      <c r="Z970" s="203">
        <f t="shared" si="196"/>
        <v>4899399.9999999842</v>
      </c>
      <c r="AA970" s="239">
        <v>8.360612460401267</v>
      </c>
      <c r="AB970" s="180">
        <v>8.5040478704681437</v>
      </c>
      <c r="AC970" s="36">
        <v>8.5506863780359037</v>
      </c>
      <c r="AD970" s="207">
        <v>2.1599999999999966</v>
      </c>
      <c r="AE970" s="173">
        <f t="shared" si="197"/>
        <v>190079.99999999971</v>
      </c>
    </row>
    <row r="971" spans="1:31" s="30" customFormat="1" ht="14.25" customHeight="1">
      <c r="A971" s="24">
        <v>6129</v>
      </c>
      <c r="B971" s="24" t="s">
        <v>1000</v>
      </c>
      <c r="C971" s="25" t="s">
        <v>877</v>
      </c>
      <c r="D971" s="24" t="s">
        <v>27</v>
      </c>
      <c r="E971" s="191">
        <v>60.88</v>
      </c>
      <c r="F971" s="39">
        <v>61.300000000000004</v>
      </c>
      <c r="G971" s="192">
        <v>57.27</v>
      </c>
      <c r="H971" s="22">
        <v>0.42000000000000171</v>
      </c>
      <c r="I971" s="20">
        <v>0</v>
      </c>
      <c r="J971" s="20">
        <v>-4.2299999999999969</v>
      </c>
      <c r="K971" s="20">
        <v>2.9999999999994031E-2</v>
      </c>
      <c r="L971" s="20">
        <v>6.0000000000002274E-2</v>
      </c>
      <c r="M971" s="20">
        <v>0</v>
      </c>
      <c r="N971" s="20">
        <v>-0.10000000000000142</v>
      </c>
      <c r="O971" s="27">
        <v>0</v>
      </c>
      <c r="P971" s="198">
        <v>0.21000000000000085</v>
      </c>
      <c r="Q971" s="14">
        <f t="shared" si="186"/>
        <v>129360.00000000052</v>
      </c>
      <c r="R971" s="14">
        <f t="shared" si="187"/>
        <v>129360.00000000052</v>
      </c>
      <c r="S971" s="28">
        <v>129630</v>
      </c>
      <c r="T971" s="14">
        <f t="shared" si="189"/>
        <v>132269.99999999948</v>
      </c>
      <c r="U971" s="14">
        <f t="shared" si="191"/>
        <v>137549.99999999968</v>
      </c>
      <c r="V971" s="14">
        <f t="shared" si="192"/>
        <v>137549.99999999968</v>
      </c>
      <c r="W971" s="14">
        <f t="shared" si="193"/>
        <v>128749.99999999955</v>
      </c>
      <c r="X971" s="14">
        <f t="shared" si="190"/>
        <v>128749.99999999955</v>
      </c>
      <c r="Y971" s="14">
        <f t="shared" si="194"/>
        <v>147229.99999999962</v>
      </c>
      <c r="Z971" s="141">
        <f t="shared" si="196"/>
        <v>1200449.9999999986</v>
      </c>
      <c r="AA971" s="239">
        <v>7.6057217814979081</v>
      </c>
      <c r="AB971" s="180">
        <v>7.6581922668498974</v>
      </c>
      <c r="AC971" s="36">
        <v>7.1547254669248552</v>
      </c>
      <c r="AD971" s="207">
        <v>0.2</v>
      </c>
      <c r="AE971" s="173">
        <f t="shared" si="197"/>
        <v>17600</v>
      </c>
    </row>
    <row r="972" spans="1:31" s="30" customFormat="1" ht="14.25" customHeight="1">
      <c r="A972" s="24">
        <v>6131</v>
      </c>
      <c r="B972" s="24" t="s">
        <v>1001</v>
      </c>
      <c r="C972" s="25" t="s">
        <v>877</v>
      </c>
      <c r="D972" s="24" t="s">
        <v>27</v>
      </c>
      <c r="E972" s="191">
        <v>56.43</v>
      </c>
      <c r="F972" s="39">
        <v>56.53</v>
      </c>
      <c r="G972" s="192">
        <v>56.5</v>
      </c>
      <c r="H972" s="22">
        <v>0.10000000000000142</v>
      </c>
      <c r="I972" s="20">
        <v>0</v>
      </c>
      <c r="J972" s="20">
        <v>0</v>
      </c>
      <c r="K972" s="20">
        <v>-3.9999999999999147E-2</v>
      </c>
      <c r="L972" s="20">
        <v>9.9999999999980105E-3</v>
      </c>
      <c r="M972" s="20">
        <v>0</v>
      </c>
      <c r="N972" s="20">
        <v>0</v>
      </c>
      <c r="O972" s="27">
        <v>0</v>
      </c>
      <c r="P972" s="198">
        <v>0</v>
      </c>
      <c r="Q972" s="28">
        <f t="shared" si="186"/>
        <v>30800.000000000437</v>
      </c>
      <c r="R972" s="28">
        <f t="shared" si="187"/>
        <v>30800.000000000437</v>
      </c>
      <c r="S972" s="28">
        <f t="shared" ref="S972:S1035" si="198">R972+(J972*88000)</f>
        <v>30800.000000000437</v>
      </c>
      <c r="T972" s="28">
        <f t="shared" si="189"/>
        <v>27280.000000000513</v>
      </c>
      <c r="U972" s="28">
        <f t="shared" si="191"/>
        <v>28160.000000000338</v>
      </c>
      <c r="V972" s="28">
        <f t="shared" si="192"/>
        <v>28160.000000000338</v>
      </c>
      <c r="W972" s="28">
        <f t="shared" si="193"/>
        <v>28160.000000000338</v>
      </c>
      <c r="X972" s="28">
        <f t="shared" si="190"/>
        <v>28160.000000000338</v>
      </c>
      <c r="Y972" s="28">
        <f t="shared" si="194"/>
        <v>28160.000000000338</v>
      </c>
      <c r="Z972" s="203">
        <f t="shared" si="196"/>
        <v>260480.00000000355</v>
      </c>
      <c r="AA972" s="239">
        <v>4.1943851877178773</v>
      </c>
      <c r="AB972" s="180">
        <v>4.2018180872176432</v>
      </c>
      <c r="AC972" s="36">
        <v>4.1995882173677126</v>
      </c>
      <c r="AD972" s="207">
        <v>7.0000000000000284E-2</v>
      </c>
      <c r="AE972" s="173">
        <f t="shared" si="197"/>
        <v>6160.0000000000255</v>
      </c>
    </row>
    <row r="973" spans="1:31" s="30" customFormat="1" ht="14.25" customHeight="1">
      <c r="A973" s="24">
        <v>6132</v>
      </c>
      <c r="B973" s="24" t="s">
        <v>1002</v>
      </c>
      <c r="C973" s="25" t="s">
        <v>877</v>
      </c>
      <c r="D973" s="24" t="s">
        <v>27</v>
      </c>
      <c r="E973" s="191">
        <v>242.07</v>
      </c>
      <c r="F973" s="39">
        <v>247.54999999999998</v>
      </c>
      <c r="G973" s="192">
        <v>247.32</v>
      </c>
      <c r="H973" s="22">
        <v>5.4799999999999898</v>
      </c>
      <c r="I973" s="20">
        <v>0</v>
      </c>
      <c r="J973" s="20">
        <v>0</v>
      </c>
      <c r="K973" s="20">
        <v>-0.18999999999999773</v>
      </c>
      <c r="L973" s="20">
        <v>-4.0000000000020464E-2</v>
      </c>
      <c r="M973" s="20">
        <v>-8.9999999999974989E-2</v>
      </c>
      <c r="N973" s="20">
        <v>0</v>
      </c>
      <c r="O973" s="27">
        <v>9.0000000000003411E-2</v>
      </c>
      <c r="P973" s="198">
        <v>0</v>
      </c>
      <c r="Q973" s="28">
        <f t="shared" si="186"/>
        <v>1687839.9999999967</v>
      </c>
      <c r="R973" s="28">
        <f t="shared" si="187"/>
        <v>1687839.9999999967</v>
      </c>
      <c r="S973" s="28">
        <f t="shared" si="198"/>
        <v>1687839.9999999967</v>
      </c>
      <c r="T973" s="28">
        <f t="shared" si="189"/>
        <v>1671119.999999997</v>
      </c>
      <c r="U973" s="28">
        <f t="shared" si="191"/>
        <v>1667599.9999999951</v>
      </c>
      <c r="V973" s="28">
        <f t="shared" si="192"/>
        <v>1659679.9999999972</v>
      </c>
      <c r="W973" s="28">
        <f t="shared" si="193"/>
        <v>1659679.9999999972</v>
      </c>
      <c r="X973" s="28">
        <f t="shared" si="190"/>
        <v>1667599.9999999974</v>
      </c>
      <c r="Y973" s="28">
        <f t="shared" si="194"/>
        <v>1667599.9999999974</v>
      </c>
      <c r="Z973" s="203">
        <f t="shared" si="196"/>
        <v>15056799.999999974</v>
      </c>
      <c r="AA973" s="239">
        <v>8.1428283100107635</v>
      </c>
      <c r="AB973" s="180">
        <v>8.3271663078579117</v>
      </c>
      <c r="AC973" s="36">
        <v>8.3194294940796549</v>
      </c>
      <c r="AD973" s="207">
        <v>5.25</v>
      </c>
      <c r="AE973" s="173">
        <f t="shared" si="197"/>
        <v>462000</v>
      </c>
    </row>
    <row r="974" spans="1:31" s="30" customFormat="1" ht="14.25" customHeight="1">
      <c r="A974" s="24">
        <v>6133</v>
      </c>
      <c r="B974" s="24" t="s">
        <v>1003</v>
      </c>
      <c r="C974" s="25" t="s">
        <v>877</v>
      </c>
      <c r="D974" s="24" t="s">
        <v>27</v>
      </c>
      <c r="E974" s="191">
        <v>134.02000000000001</v>
      </c>
      <c r="F974" s="39">
        <v>135.23000000000002</v>
      </c>
      <c r="G974" s="192">
        <v>135.44</v>
      </c>
      <c r="H974" s="22">
        <v>1.210000000000008</v>
      </c>
      <c r="I974" s="20">
        <v>9.9999999999624833E-3</v>
      </c>
      <c r="J974" s="20">
        <v>0</v>
      </c>
      <c r="K974" s="20">
        <v>9.9999999999909051E-3</v>
      </c>
      <c r="L974" s="20">
        <v>0</v>
      </c>
      <c r="M974" s="20">
        <v>0</v>
      </c>
      <c r="N974" s="20">
        <v>0.12999999999999545</v>
      </c>
      <c r="O974" s="27">
        <v>0</v>
      </c>
      <c r="P974" s="198">
        <v>6.0000000000002274E-2</v>
      </c>
      <c r="Q974" s="28">
        <f t="shared" si="186"/>
        <v>372680.00000000244</v>
      </c>
      <c r="R974" s="28">
        <f t="shared" si="187"/>
        <v>374439.99999999587</v>
      </c>
      <c r="S974" s="28">
        <f t="shared" si="198"/>
        <v>374439.99999999587</v>
      </c>
      <c r="T974" s="28">
        <f t="shared" si="189"/>
        <v>375319.99999999505</v>
      </c>
      <c r="U974" s="28">
        <f t="shared" si="191"/>
        <v>375319.99999999505</v>
      </c>
      <c r="V974" s="28">
        <f t="shared" si="192"/>
        <v>375319.99999999505</v>
      </c>
      <c r="W974" s="28">
        <f t="shared" si="193"/>
        <v>386759.99999999464</v>
      </c>
      <c r="X974" s="28">
        <f t="shared" si="190"/>
        <v>386759.99999999464</v>
      </c>
      <c r="Y974" s="28">
        <f t="shared" si="194"/>
        <v>392039.99999999482</v>
      </c>
      <c r="Z974" s="203">
        <f t="shared" si="196"/>
        <v>3413079.9999999632</v>
      </c>
      <c r="AA974" s="239">
        <v>7.0793187964841104</v>
      </c>
      <c r="AB974" s="180">
        <v>7.1432344489519943</v>
      </c>
      <c r="AC974" s="36">
        <v>7.1543272481406355</v>
      </c>
      <c r="AD974" s="207">
        <v>1.4199999999999875</v>
      </c>
      <c r="AE974" s="173">
        <f t="shared" si="197"/>
        <v>124959.99999999889</v>
      </c>
    </row>
    <row r="975" spans="1:31" s="30" customFormat="1" ht="14.25" customHeight="1">
      <c r="A975" s="24">
        <v>6134</v>
      </c>
      <c r="B975" s="24" t="s">
        <v>1004</v>
      </c>
      <c r="C975" s="25" t="s">
        <v>877</v>
      </c>
      <c r="D975" s="24" t="s">
        <v>27</v>
      </c>
      <c r="E975" s="191">
        <v>81.67</v>
      </c>
      <c r="F975" s="39">
        <v>82.63</v>
      </c>
      <c r="G975" s="192">
        <v>84.080000000000013</v>
      </c>
      <c r="H975" s="22">
        <v>0.95999999999999375</v>
      </c>
      <c r="I975" s="20">
        <v>0.12000000000000455</v>
      </c>
      <c r="J975" s="20">
        <v>0</v>
      </c>
      <c r="K975" s="20">
        <v>0</v>
      </c>
      <c r="L975" s="20">
        <v>0.12999999999999545</v>
      </c>
      <c r="M975" s="20">
        <v>0.14000000000000057</v>
      </c>
      <c r="N975" s="20">
        <v>0.40000000000000568</v>
      </c>
      <c r="O975" s="27">
        <v>0.54999999999999716</v>
      </c>
      <c r="P975" s="198">
        <v>0.11000000000001364</v>
      </c>
      <c r="Q975" s="28">
        <f t="shared" si="186"/>
        <v>295679.99999999802</v>
      </c>
      <c r="R975" s="28">
        <f t="shared" si="187"/>
        <v>316799.99999999884</v>
      </c>
      <c r="S975" s="28">
        <f t="shared" si="198"/>
        <v>316799.99999999884</v>
      </c>
      <c r="T975" s="28">
        <f t="shared" si="189"/>
        <v>316799.99999999884</v>
      </c>
      <c r="U975" s="28">
        <f t="shared" si="191"/>
        <v>328239.99999999843</v>
      </c>
      <c r="V975" s="28">
        <f t="shared" si="192"/>
        <v>340559.99999999849</v>
      </c>
      <c r="W975" s="28">
        <f t="shared" si="193"/>
        <v>375759.99999999901</v>
      </c>
      <c r="X975" s="28">
        <f t="shared" si="190"/>
        <v>424159.99999999878</v>
      </c>
      <c r="Y975" s="28">
        <f t="shared" si="194"/>
        <v>433840</v>
      </c>
      <c r="Z975" s="203">
        <f t="shared" si="196"/>
        <v>3148639.9999999888</v>
      </c>
      <c r="AA975" s="239">
        <v>6.8186182425380908</v>
      </c>
      <c r="AB975" s="180">
        <v>6.8987685243164263</v>
      </c>
      <c r="AC975" s="36">
        <v>7.0198288457524542</v>
      </c>
      <c r="AD975" s="207">
        <v>2.4100000000000108</v>
      </c>
      <c r="AE975" s="173">
        <f t="shared" si="197"/>
        <v>212080.00000000096</v>
      </c>
    </row>
    <row r="976" spans="1:31" s="30" customFormat="1" ht="14.25" customHeight="1">
      <c r="A976" s="24">
        <v>6135</v>
      </c>
      <c r="B976" s="24" t="s">
        <v>1005</v>
      </c>
      <c r="C976" s="25" t="s">
        <v>877</v>
      </c>
      <c r="D976" s="24" t="s">
        <v>27</v>
      </c>
      <c r="E976" s="191">
        <v>48.52</v>
      </c>
      <c r="F976" s="39">
        <v>48.52</v>
      </c>
      <c r="G976" s="192">
        <v>48.86</v>
      </c>
      <c r="H976" s="22">
        <v>0</v>
      </c>
      <c r="I976" s="20">
        <v>4.9999999999997158E-2</v>
      </c>
      <c r="J976" s="20">
        <v>0</v>
      </c>
      <c r="K976" s="20">
        <v>0</v>
      </c>
      <c r="L976" s="20">
        <v>7.9999999999998295E-2</v>
      </c>
      <c r="M976" s="20">
        <v>6.0000000000002274E-2</v>
      </c>
      <c r="N976" s="20">
        <v>0</v>
      </c>
      <c r="O976" s="27">
        <v>0.14000000000000057</v>
      </c>
      <c r="P976" s="198">
        <v>9.9999999999980105E-3</v>
      </c>
      <c r="Q976" s="28">
        <f t="shared" ref="Q976:Q1039" si="199">((H976/6)*88000)*6+((H976/6)*88000)*5+((H976/6)*88000)*4+((H976/6)*88000)*3+((H976/6)*88000)*2+((H976/6)*88000)</f>
        <v>0</v>
      </c>
      <c r="R976" s="28">
        <f t="shared" ref="R976:R1039" si="200">Q976+((I976/3)*88000+((I976/3)*88000)*2+((I976/3)*88000)*3)</f>
        <v>8799.9999999994998</v>
      </c>
      <c r="S976" s="28">
        <f t="shared" si="198"/>
        <v>8799.9999999994998</v>
      </c>
      <c r="T976" s="28">
        <f t="shared" si="189"/>
        <v>8799.9999999994998</v>
      </c>
      <c r="U976" s="28">
        <f t="shared" si="191"/>
        <v>15839.999999999349</v>
      </c>
      <c r="V976" s="28">
        <f t="shared" si="192"/>
        <v>21119.999999999549</v>
      </c>
      <c r="W976" s="28">
        <f t="shared" si="193"/>
        <v>21119.999999999549</v>
      </c>
      <c r="X976" s="28">
        <f t="shared" si="190"/>
        <v>33439.9999999996</v>
      </c>
      <c r="Y976" s="28">
        <f t="shared" si="194"/>
        <v>34319.999999999425</v>
      </c>
      <c r="Z976" s="203">
        <f t="shared" si="196"/>
        <v>152239.99999999595</v>
      </c>
      <c r="AA976" s="239">
        <v>4.1623059106116491</v>
      </c>
      <c r="AB976" s="180">
        <v>4.1623059106116491</v>
      </c>
      <c r="AC976" s="36">
        <v>4.1914729347173374</v>
      </c>
      <c r="AD976" s="207">
        <v>0.33999999999999631</v>
      </c>
      <c r="AE976" s="173">
        <f t="shared" si="197"/>
        <v>29919.999999999676</v>
      </c>
    </row>
    <row r="977" spans="1:37" s="30" customFormat="1" ht="14.25" customHeight="1">
      <c r="A977" s="24">
        <v>6136</v>
      </c>
      <c r="B977" s="24" t="s">
        <v>1006</v>
      </c>
      <c r="C977" s="25" t="s">
        <v>877</v>
      </c>
      <c r="D977" s="24" t="s">
        <v>27</v>
      </c>
      <c r="E977" s="191">
        <v>172.72</v>
      </c>
      <c r="F977" s="39">
        <v>173.64</v>
      </c>
      <c r="G977" s="192">
        <v>174.91</v>
      </c>
      <c r="H977" s="22">
        <v>0.91999999999998749</v>
      </c>
      <c r="I977" s="20">
        <v>0</v>
      </c>
      <c r="J977" s="20">
        <v>0.15000000000000568</v>
      </c>
      <c r="K977" s="20">
        <v>-1.0000000000019327E-2</v>
      </c>
      <c r="L977" s="20">
        <v>8.0000000000012506E-2</v>
      </c>
      <c r="M977" s="20">
        <v>-2.0000000000010232E-2</v>
      </c>
      <c r="N977" s="20">
        <v>0.25</v>
      </c>
      <c r="O977" s="27">
        <v>0</v>
      </c>
      <c r="P977" s="198">
        <v>0.81999999999999318</v>
      </c>
      <c r="Q977" s="28">
        <f t="shared" si="199"/>
        <v>283359.9999999961</v>
      </c>
      <c r="R977" s="28">
        <f t="shared" si="200"/>
        <v>283359.9999999961</v>
      </c>
      <c r="S977" s="28">
        <f t="shared" si="198"/>
        <v>296559.99999999662</v>
      </c>
      <c r="T977" s="28">
        <f t="shared" si="189"/>
        <v>295679.99999999494</v>
      </c>
      <c r="U977" s="28">
        <f t="shared" si="191"/>
        <v>302719.99999999604</v>
      </c>
      <c r="V977" s="28">
        <f t="shared" si="192"/>
        <v>300959.99999999517</v>
      </c>
      <c r="W977" s="28">
        <f t="shared" si="193"/>
        <v>322959.99999999517</v>
      </c>
      <c r="X977" s="28">
        <f t="shared" si="190"/>
        <v>322959.99999999517</v>
      </c>
      <c r="Y977" s="28">
        <f t="shared" si="194"/>
        <v>395119.99999999459</v>
      </c>
      <c r="Z977" s="203">
        <f t="shared" si="196"/>
        <v>2803679.9999999595</v>
      </c>
      <c r="AA977" s="239">
        <v>2.500285899991459</v>
      </c>
      <c r="AB977" s="180">
        <v>2.5136037730113299</v>
      </c>
      <c r="AC977" s="36">
        <v>2.5319882281583261</v>
      </c>
      <c r="AD977" s="207">
        <v>2.1899999999999977</v>
      </c>
      <c r="AE977" s="173">
        <f t="shared" si="197"/>
        <v>192719.9999999998</v>
      </c>
    </row>
    <row r="978" spans="1:37" s="30" customFormat="1" ht="14.25" customHeight="1">
      <c r="A978" s="24">
        <v>6137</v>
      </c>
      <c r="B978" s="24" t="s">
        <v>1007</v>
      </c>
      <c r="C978" s="25" t="s">
        <v>877</v>
      </c>
      <c r="D978" s="24" t="s">
        <v>27</v>
      </c>
      <c r="E978" s="191">
        <v>50.46</v>
      </c>
      <c r="F978" s="39">
        <v>52</v>
      </c>
      <c r="G978" s="192">
        <v>52.79</v>
      </c>
      <c r="H978" s="22">
        <v>1.5399999999999991</v>
      </c>
      <c r="I978" s="20">
        <v>0</v>
      </c>
      <c r="J978" s="20">
        <v>0.18999999999999773</v>
      </c>
      <c r="K978" s="20">
        <v>0</v>
      </c>
      <c r="L978" s="20">
        <v>9.9999999999980105E-3</v>
      </c>
      <c r="M978" s="20">
        <v>0.42000000000000881</v>
      </c>
      <c r="N978" s="20">
        <v>0.14999999999999147</v>
      </c>
      <c r="O978" s="27">
        <v>2.0000000000010232E-2</v>
      </c>
      <c r="P978" s="198">
        <v>0</v>
      </c>
      <c r="Q978" s="28">
        <f t="shared" si="199"/>
        <v>474319.99999999988</v>
      </c>
      <c r="R978" s="28">
        <f t="shared" si="200"/>
        <v>474319.99999999988</v>
      </c>
      <c r="S978" s="28">
        <f t="shared" si="198"/>
        <v>491039.99999999971</v>
      </c>
      <c r="T978" s="28">
        <f t="shared" si="189"/>
        <v>491039.99999999971</v>
      </c>
      <c r="U978" s="28">
        <f t="shared" si="191"/>
        <v>491919.99999999953</v>
      </c>
      <c r="V978" s="28">
        <f t="shared" si="192"/>
        <v>528880.00000000035</v>
      </c>
      <c r="W978" s="28">
        <f t="shared" si="193"/>
        <v>542079.99999999965</v>
      </c>
      <c r="X978" s="28">
        <f t="shared" si="190"/>
        <v>543840.00000000058</v>
      </c>
      <c r="Y978" s="28">
        <f t="shared" si="194"/>
        <v>543840.00000000058</v>
      </c>
      <c r="Z978" s="203">
        <f t="shared" si="196"/>
        <v>4581280</v>
      </c>
      <c r="AA978" s="239">
        <v>3.5789772324278317</v>
      </c>
      <c r="AB978" s="180">
        <v>3.6882048372224983</v>
      </c>
      <c r="AC978" s="36">
        <v>3.7442371799418392</v>
      </c>
      <c r="AD978" s="207">
        <v>2.3299999999999983</v>
      </c>
      <c r="AE978" s="173">
        <f t="shared" si="197"/>
        <v>205039.99999999985</v>
      </c>
    </row>
    <row r="979" spans="1:37" s="30" customFormat="1" ht="14.25" customHeight="1">
      <c r="A979" s="24">
        <v>6138</v>
      </c>
      <c r="B979" s="24" t="s">
        <v>1008</v>
      </c>
      <c r="C979" s="25" t="s">
        <v>877</v>
      </c>
      <c r="D979" s="24" t="s">
        <v>27</v>
      </c>
      <c r="E979" s="191">
        <v>357.28000000000003</v>
      </c>
      <c r="F979" s="39">
        <v>394.28000000000003</v>
      </c>
      <c r="G979" s="192">
        <v>534.05000000000007</v>
      </c>
      <c r="H979" s="22">
        <v>37</v>
      </c>
      <c r="I979" s="20">
        <v>0.60000000000002274</v>
      </c>
      <c r="J979" s="20">
        <v>38.529999999999973</v>
      </c>
      <c r="K979" s="20">
        <v>40.45999999999998</v>
      </c>
      <c r="L979" s="20">
        <v>11.089999999999975</v>
      </c>
      <c r="M979" s="20">
        <v>13.310000000000002</v>
      </c>
      <c r="N979" s="20">
        <v>25.480000000000018</v>
      </c>
      <c r="O979" s="27">
        <v>10.439999999999941</v>
      </c>
      <c r="P979" s="198">
        <v>-0.13999999999987267</v>
      </c>
      <c r="Q979" s="28">
        <f t="shared" si="199"/>
        <v>11396000.000000002</v>
      </c>
      <c r="R979" s="28">
        <f t="shared" si="200"/>
        <v>11501600.000000006</v>
      </c>
      <c r="S979" s="28">
        <f t="shared" si="198"/>
        <v>14892240.000000004</v>
      </c>
      <c r="T979" s="28">
        <f t="shared" si="189"/>
        <v>18452720</v>
      </c>
      <c r="U979" s="28">
        <f t="shared" si="191"/>
        <v>19428639.999999996</v>
      </c>
      <c r="V979" s="28">
        <f t="shared" si="192"/>
        <v>20599919.999999996</v>
      </c>
      <c r="W979" s="28">
        <f t="shared" si="193"/>
        <v>22842159.999999996</v>
      </c>
      <c r="X979" s="28">
        <f t="shared" si="190"/>
        <v>23760879.999999993</v>
      </c>
      <c r="Y979" s="28">
        <f t="shared" si="194"/>
        <v>23748560.000000004</v>
      </c>
      <c r="Z979" s="203">
        <f t="shared" si="196"/>
        <v>166622720</v>
      </c>
      <c r="AA979" s="239">
        <v>9.8680049384216382</v>
      </c>
      <c r="AB979" s="180">
        <v>10.889937827812595</v>
      </c>
      <c r="AC979" s="36">
        <v>14.750358367006482</v>
      </c>
      <c r="AD979" s="207">
        <v>176.77000000000004</v>
      </c>
      <c r="AE979" s="173">
        <f t="shared" si="197"/>
        <v>15555760.000000004</v>
      </c>
    </row>
    <row r="980" spans="1:37" s="30" customFormat="1" ht="14.25" customHeight="1">
      <c r="A980" s="24">
        <v>6139</v>
      </c>
      <c r="B980" s="24" t="s">
        <v>1009</v>
      </c>
      <c r="C980" s="25" t="s">
        <v>877</v>
      </c>
      <c r="D980" s="24" t="s">
        <v>27</v>
      </c>
      <c r="E980" s="191">
        <v>53.47</v>
      </c>
      <c r="F980" s="39">
        <v>53.65</v>
      </c>
      <c r="G980" s="192">
        <v>53.72</v>
      </c>
      <c r="H980" s="22">
        <v>0.17999999999999972</v>
      </c>
      <c r="I980" s="20">
        <v>0</v>
      </c>
      <c r="J980" s="20">
        <v>7.0000000000000284E-2</v>
      </c>
      <c r="K980" s="20">
        <v>0</v>
      </c>
      <c r="L980" s="20">
        <v>0</v>
      </c>
      <c r="M980" s="20">
        <v>0</v>
      </c>
      <c r="N980" s="20">
        <v>0</v>
      </c>
      <c r="O980" s="27">
        <v>0</v>
      </c>
      <c r="P980" s="198">
        <v>0</v>
      </c>
      <c r="Q980" s="28">
        <f t="shared" si="199"/>
        <v>55439.999999999913</v>
      </c>
      <c r="R980" s="28">
        <f t="shared" si="200"/>
        <v>55439.999999999913</v>
      </c>
      <c r="S980" s="28">
        <f t="shared" si="198"/>
        <v>61599.999999999942</v>
      </c>
      <c r="T980" s="28">
        <f t="shared" si="189"/>
        <v>61599.999999999942</v>
      </c>
      <c r="U980" s="28">
        <f t="shared" si="191"/>
        <v>61599.999999999942</v>
      </c>
      <c r="V980" s="28">
        <f t="shared" si="192"/>
        <v>61599.999999999942</v>
      </c>
      <c r="W980" s="28">
        <f t="shared" si="193"/>
        <v>61599.999999999942</v>
      </c>
      <c r="X980" s="28">
        <f t="shared" si="190"/>
        <v>61599.999999999942</v>
      </c>
      <c r="Y980" s="28">
        <f t="shared" si="194"/>
        <v>61599.999999999942</v>
      </c>
      <c r="Z980" s="203">
        <f t="shared" si="196"/>
        <v>542079.99999999942</v>
      </c>
      <c r="AA980" s="239">
        <v>8.9447622871290449</v>
      </c>
      <c r="AB980" s="180">
        <v>8.9748736993542764</v>
      </c>
      <c r="AC980" s="36">
        <v>8.9865836929974225</v>
      </c>
      <c r="AD980" s="207">
        <v>0.25</v>
      </c>
      <c r="AE980" s="173">
        <f t="shared" si="197"/>
        <v>22000</v>
      </c>
    </row>
    <row r="981" spans="1:37" s="30" customFormat="1" ht="14.25" customHeight="1">
      <c r="A981" s="24">
        <v>6140</v>
      </c>
      <c r="B981" s="24" t="s">
        <v>1010</v>
      </c>
      <c r="C981" s="25" t="s">
        <v>877</v>
      </c>
      <c r="D981" s="24" t="s">
        <v>27</v>
      </c>
      <c r="E981" s="191">
        <v>271.51</v>
      </c>
      <c r="F981" s="39">
        <v>290.02</v>
      </c>
      <c r="G981" s="192">
        <v>292.5</v>
      </c>
      <c r="H981" s="22">
        <v>18.509999999999991</v>
      </c>
      <c r="I981" s="20">
        <v>0.80000000000001137</v>
      </c>
      <c r="J981" s="20">
        <v>1.0699999999999932</v>
      </c>
      <c r="K981" s="20">
        <v>-1.2299999999999613</v>
      </c>
      <c r="L981" s="20">
        <v>0.62999999999999545</v>
      </c>
      <c r="M981" s="20">
        <v>0.25999999999999091</v>
      </c>
      <c r="N981" s="20">
        <v>0.68000000000000682</v>
      </c>
      <c r="O981" s="27">
        <v>0.26999999999998181</v>
      </c>
      <c r="P981" s="198">
        <v>0</v>
      </c>
      <c r="Q981" s="28">
        <f t="shared" si="199"/>
        <v>5701079.9999999981</v>
      </c>
      <c r="R981" s="28">
        <f t="shared" si="200"/>
        <v>5841880</v>
      </c>
      <c r="S981" s="28">
        <f t="shared" si="198"/>
        <v>5936039.9999999991</v>
      </c>
      <c r="T981" s="28">
        <f t="shared" si="189"/>
        <v>5827800.0000000028</v>
      </c>
      <c r="U981" s="28">
        <f t="shared" si="191"/>
        <v>5883240.0000000028</v>
      </c>
      <c r="V981" s="28">
        <f t="shared" si="192"/>
        <v>5906120.0000000019</v>
      </c>
      <c r="W981" s="28">
        <f t="shared" si="193"/>
        <v>5965960.0000000028</v>
      </c>
      <c r="X981" s="28">
        <f t="shared" si="190"/>
        <v>5989720.0000000009</v>
      </c>
      <c r="Y981" s="28">
        <f t="shared" si="194"/>
        <v>5989720.0000000009</v>
      </c>
      <c r="Z981" s="203">
        <f t="shared" si="196"/>
        <v>53041560.000000007</v>
      </c>
      <c r="AA981" s="239">
        <v>8.2190578249208386</v>
      </c>
      <c r="AB981" s="180">
        <v>8.7793862118652779</v>
      </c>
      <c r="AC981" s="36">
        <v>8.8544599233521613</v>
      </c>
      <c r="AD981" s="207">
        <v>20.990000000000009</v>
      </c>
      <c r="AE981" s="173">
        <f t="shared" si="197"/>
        <v>1847120.0000000007</v>
      </c>
    </row>
    <row r="982" spans="1:37" s="30" customFormat="1" ht="14.25" customHeight="1">
      <c r="A982" s="24">
        <v>6141</v>
      </c>
      <c r="B982" s="24" t="s">
        <v>1011</v>
      </c>
      <c r="C982" s="25" t="s">
        <v>877</v>
      </c>
      <c r="D982" s="24" t="s">
        <v>27</v>
      </c>
      <c r="E982" s="191">
        <v>138.52000000000001</v>
      </c>
      <c r="F982" s="39">
        <v>163.05000000000001</v>
      </c>
      <c r="G982" s="192">
        <v>165.37</v>
      </c>
      <c r="H982" s="22">
        <v>24.53</v>
      </c>
      <c r="I982" s="20">
        <v>0.33000000000001251</v>
      </c>
      <c r="J982" s="20">
        <v>3.999999999996362E-2</v>
      </c>
      <c r="K982" s="20">
        <v>0.52000000000003865</v>
      </c>
      <c r="L982" s="20">
        <v>0.97999999999996135</v>
      </c>
      <c r="M982" s="20">
        <v>-0.13999999999998636</v>
      </c>
      <c r="N982" s="20">
        <v>0.18999999999999773</v>
      </c>
      <c r="O982" s="27">
        <v>0.21000000000000796</v>
      </c>
      <c r="P982" s="198">
        <v>0.18999999999999773</v>
      </c>
      <c r="Q982" s="28">
        <f t="shared" si="199"/>
        <v>7555240</v>
      </c>
      <c r="R982" s="28">
        <f t="shared" si="200"/>
        <v>7613320.0000000019</v>
      </c>
      <c r="S982" s="28">
        <f t="shared" si="198"/>
        <v>7616839.9999999991</v>
      </c>
      <c r="T982" s="28">
        <f t="shared" si="189"/>
        <v>7662600.0000000028</v>
      </c>
      <c r="U982" s="28">
        <f t="shared" si="191"/>
        <v>7748839.9999999991</v>
      </c>
      <c r="V982" s="28">
        <f t="shared" si="192"/>
        <v>7736520</v>
      </c>
      <c r="W982" s="28">
        <f t="shared" si="193"/>
        <v>7753240</v>
      </c>
      <c r="X982" s="28">
        <f t="shared" si="190"/>
        <v>7771720.0000000009</v>
      </c>
      <c r="Y982" s="28">
        <f t="shared" si="194"/>
        <v>7788440.0000000009</v>
      </c>
      <c r="Z982" s="203">
        <f t="shared" si="196"/>
        <v>69246760</v>
      </c>
      <c r="AA982" s="239">
        <v>3.8271959683479952</v>
      </c>
      <c r="AB982" s="180">
        <v>4.5049400999071665</v>
      </c>
      <c r="AC982" s="36">
        <v>4.5690398302462309</v>
      </c>
      <c r="AD982" s="207">
        <v>26.849999999999994</v>
      </c>
      <c r="AE982" s="173">
        <f t="shared" si="197"/>
        <v>2362799.9999999995</v>
      </c>
    </row>
    <row r="983" spans="1:37" s="30" customFormat="1" ht="14.25" customHeight="1">
      <c r="A983" s="24">
        <v>6142</v>
      </c>
      <c r="B983" s="24" t="s">
        <v>1012</v>
      </c>
      <c r="C983" s="25" t="s">
        <v>877</v>
      </c>
      <c r="D983" s="24" t="s">
        <v>27</v>
      </c>
      <c r="E983" s="191">
        <v>158.56</v>
      </c>
      <c r="F983" s="39">
        <v>178.01</v>
      </c>
      <c r="G983" s="192">
        <v>179.14000000000001</v>
      </c>
      <c r="H983" s="22">
        <v>19.449999999999989</v>
      </c>
      <c r="I983" s="20">
        <v>0.16999999999998749</v>
      </c>
      <c r="J983" s="20">
        <v>0.37000000000003297</v>
      </c>
      <c r="K983" s="20">
        <v>0.75999999999999091</v>
      </c>
      <c r="L983" s="20">
        <v>0.15000000000000568</v>
      </c>
      <c r="M983" s="20">
        <v>-0.45000000000001705</v>
      </c>
      <c r="N983" s="20">
        <v>0.12999999999999545</v>
      </c>
      <c r="O983" s="27">
        <v>0</v>
      </c>
      <c r="P983" s="198">
        <v>0</v>
      </c>
      <c r="Q983" s="28">
        <f t="shared" si="199"/>
        <v>5990599.9999999981</v>
      </c>
      <c r="R983" s="28">
        <f t="shared" si="200"/>
        <v>6020519.9999999963</v>
      </c>
      <c r="S983" s="28">
        <f t="shared" si="198"/>
        <v>6053079.9999999991</v>
      </c>
      <c r="T983" s="28">
        <f t="shared" si="189"/>
        <v>6119959.9999999981</v>
      </c>
      <c r="U983" s="28">
        <f t="shared" si="191"/>
        <v>6133159.9999999991</v>
      </c>
      <c r="V983" s="28">
        <f t="shared" si="192"/>
        <v>6093559.9999999972</v>
      </c>
      <c r="W983" s="28">
        <f t="shared" si="193"/>
        <v>6104999.9999999972</v>
      </c>
      <c r="X983" s="28">
        <f t="shared" si="190"/>
        <v>6104999.9999999972</v>
      </c>
      <c r="Y983" s="28">
        <f t="shared" si="194"/>
        <v>6104999.9999999972</v>
      </c>
      <c r="Z983" s="203">
        <f t="shared" si="196"/>
        <v>54725879.999999993</v>
      </c>
      <c r="AA983" s="239">
        <v>8.9331590571055131</v>
      </c>
      <c r="AB983" s="180">
        <v>10.028958399062514</v>
      </c>
      <c r="AC983" s="36">
        <v>10.092621805561816</v>
      </c>
      <c r="AD983" s="207">
        <v>20.580000000000013</v>
      </c>
      <c r="AE983" s="173">
        <f t="shared" si="197"/>
        <v>1811040.0000000012</v>
      </c>
    </row>
    <row r="984" spans="1:37" s="30" customFormat="1" ht="14.25" customHeight="1">
      <c r="A984" s="24">
        <v>6143</v>
      </c>
      <c r="B984" s="24" t="s">
        <v>1013</v>
      </c>
      <c r="C984" s="25" t="s">
        <v>877</v>
      </c>
      <c r="D984" s="24" t="s">
        <v>27</v>
      </c>
      <c r="E984" s="191">
        <v>44.86</v>
      </c>
      <c r="F984" s="39">
        <v>44.86</v>
      </c>
      <c r="G984" s="192">
        <v>45.19</v>
      </c>
      <c r="H984" s="22">
        <v>0</v>
      </c>
      <c r="I984" s="20">
        <v>0</v>
      </c>
      <c r="J984" s="20">
        <v>0.40999999999999659</v>
      </c>
      <c r="K984" s="20">
        <v>9.0000000000010516E-2</v>
      </c>
      <c r="L984" s="20">
        <v>0.30999999999999517</v>
      </c>
      <c r="M984" s="20">
        <v>-0.22000000000000597</v>
      </c>
      <c r="N984" s="20">
        <v>-0.25999999999999091</v>
      </c>
      <c r="O984" s="27">
        <v>0</v>
      </c>
      <c r="P984" s="198">
        <v>0</v>
      </c>
      <c r="Q984" s="28">
        <f t="shared" si="199"/>
        <v>0</v>
      </c>
      <c r="R984" s="28">
        <f t="shared" si="200"/>
        <v>0</v>
      </c>
      <c r="S984" s="28">
        <f t="shared" si="198"/>
        <v>36079.999999999702</v>
      </c>
      <c r="T984" s="28">
        <f t="shared" si="189"/>
        <v>44000.000000000626</v>
      </c>
      <c r="U984" s="28">
        <f t="shared" si="191"/>
        <v>71280.000000000204</v>
      </c>
      <c r="V984" s="28">
        <f t="shared" si="192"/>
        <v>51919.99999999968</v>
      </c>
      <c r="W984" s="28">
        <f t="shared" si="193"/>
        <v>29040.00000000048</v>
      </c>
      <c r="X984" s="28">
        <f t="shared" si="190"/>
        <v>29040.00000000048</v>
      </c>
      <c r="Y984" s="28">
        <f t="shared" si="194"/>
        <v>29040.00000000048</v>
      </c>
      <c r="Z984" s="203">
        <f t="shared" si="196"/>
        <v>290400.00000000163</v>
      </c>
      <c r="AA984" s="239">
        <v>4.2625972767267504</v>
      </c>
      <c r="AB984" s="180">
        <v>4.2625972767267504</v>
      </c>
      <c r="AC984" s="36">
        <v>4.2939538772911696</v>
      </c>
      <c r="AD984" s="207">
        <v>0.32999999999999829</v>
      </c>
      <c r="AE984" s="173">
        <f t="shared" si="197"/>
        <v>29039.999999999851</v>
      </c>
    </row>
    <row r="985" spans="1:37" s="30" customFormat="1" ht="14.25" customHeight="1">
      <c r="A985" s="24">
        <v>6144</v>
      </c>
      <c r="B985" s="24" t="s">
        <v>1014</v>
      </c>
      <c r="C985" s="25" t="s">
        <v>877</v>
      </c>
      <c r="D985" s="24" t="s">
        <v>27</v>
      </c>
      <c r="E985" s="191">
        <v>85.27</v>
      </c>
      <c r="F985" s="39">
        <v>90.69</v>
      </c>
      <c r="G985" s="192">
        <v>91.9</v>
      </c>
      <c r="H985" s="22">
        <v>5.4200000000000017</v>
      </c>
      <c r="I985" s="20">
        <v>4.9999999999997158E-2</v>
      </c>
      <c r="J985" s="20">
        <v>0.15000000000000568</v>
      </c>
      <c r="K985" s="20">
        <v>0.21999999999999886</v>
      </c>
      <c r="L985" s="20">
        <v>4.9999999999997158E-2</v>
      </c>
      <c r="M985" s="20">
        <v>0.23999999999999488</v>
      </c>
      <c r="N985" s="20">
        <v>3.0000000000015348E-2</v>
      </c>
      <c r="O985" s="27">
        <v>0.46999999999999886</v>
      </c>
      <c r="P985" s="198">
        <v>0</v>
      </c>
      <c r="Q985" s="28">
        <f t="shared" si="199"/>
        <v>1669360.0000000005</v>
      </c>
      <c r="R985" s="28">
        <f t="shared" si="200"/>
        <v>1678160</v>
      </c>
      <c r="S985" s="28">
        <f t="shared" si="198"/>
        <v>1691360.0000000005</v>
      </c>
      <c r="T985" s="28">
        <f t="shared" si="189"/>
        <v>1710720.0000000005</v>
      </c>
      <c r="U985" s="28">
        <f t="shared" si="191"/>
        <v>1715120.0000000002</v>
      </c>
      <c r="V985" s="28">
        <f t="shared" si="192"/>
        <v>1736239.9999999998</v>
      </c>
      <c r="W985" s="28">
        <f t="shared" si="193"/>
        <v>1738880.0000000012</v>
      </c>
      <c r="X985" s="28">
        <f t="shared" si="190"/>
        <v>1780240.0000000012</v>
      </c>
      <c r="Y985" s="28">
        <f t="shared" si="194"/>
        <v>1780240.0000000012</v>
      </c>
      <c r="Z985" s="203">
        <f t="shared" si="196"/>
        <v>15500320.000000007</v>
      </c>
      <c r="AA985" s="239">
        <v>8.4778285941539071</v>
      </c>
      <c r="AB985" s="180">
        <v>9.0167031218930198</v>
      </c>
      <c r="AC985" s="36">
        <v>9.1370053688606099</v>
      </c>
      <c r="AD985" s="207">
        <v>6.6300000000000097</v>
      </c>
      <c r="AE985" s="173">
        <f t="shared" si="197"/>
        <v>583440.00000000081</v>
      </c>
    </row>
    <row r="986" spans="1:37" s="30" customFormat="1" ht="14.25" customHeight="1">
      <c r="A986" s="24">
        <v>6145</v>
      </c>
      <c r="B986" s="24" t="s">
        <v>1015</v>
      </c>
      <c r="C986" s="25" t="s">
        <v>877</v>
      </c>
      <c r="D986" s="24" t="s">
        <v>27</v>
      </c>
      <c r="E986" s="191">
        <v>20.260000000000002</v>
      </c>
      <c r="F986" s="39">
        <v>20.260000000000002</v>
      </c>
      <c r="G986" s="192">
        <v>20.39</v>
      </c>
      <c r="H986" s="22">
        <v>0</v>
      </c>
      <c r="I986" s="20">
        <v>0</v>
      </c>
      <c r="J986" s="20">
        <v>0</v>
      </c>
      <c r="K986" s="20">
        <v>0</v>
      </c>
      <c r="L986" s="20">
        <v>7.9999999999998295E-2</v>
      </c>
      <c r="M986" s="20">
        <v>0</v>
      </c>
      <c r="N986" s="20">
        <v>0</v>
      </c>
      <c r="O986" s="27">
        <v>3.0000000000001137E-2</v>
      </c>
      <c r="P986" s="198">
        <v>1.9999999999999574E-2</v>
      </c>
      <c r="Q986" s="28">
        <f t="shared" si="199"/>
        <v>0</v>
      </c>
      <c r="R986" s="28">
        <f t="shared" si="200"/>
        <v>0</v>
      </c>
      <c r="S986" s="28">
        <f t="shared" si="198"/>
        <v>0</v>
      </c>
      <c r="T986" s="28">
        <f t="shared" si="189"/>
        <v>0</v>
      </c>
      <c r="U986" s="28">
        <f t="shared" si="191"/>
        <v>7039.9999999998499</v>
      </c>
      <c r="V986" s="28">
        <f t="shared" si="192"/>
        <v>7039.9999999998499</v>
      </c>
      <c r="W986" s="28">
        <f t="shared" si="193"/>
        <v>7039.9999999998499</v>
      </c>
      <c r="X986" s="28">
        <f t="shared" si="190"/>
        <v>9679.9999999999491</v>
      </c>
      <c r="Y986" s="28">
        <f t="shared" si="194"/>
        <v>11439.999999999911</v>
      </c>
      <c r="Z986" s="203">
        <f t="shared" si="196"/>
        <v>42239.999999999411</v>
      </c>
      <c r="AA986" s="239">
        <v>3.3331688136485531</v>
      </c>
      <c r="AB986" s="180">
        <v>3.3331688136485531</v>
      </c>
      <c r="AC986" s="36">
        <v>3.3545563726699896</v>
      </c>
      <c r="AD986" s="207">
        <v>0.12999999999999901</v>
      </c>
      <c r="AE986" s="173">
        <f t="shared" si="197"/>
        <v>11439.999999999913</v>
      </c>
    </row>
    <row r="987" spans="1:37" s="30" customFormat="1" ht="14.25" customHeight="1">
      <c r="A987" s="24">
        <v>6146</v>
      </c>
      <c r="B987" s="24" t="s">
        <v>1016</v>
      </c>
      <c r="C987" s="25" t="s">
        <v>877</v>
      </c>
      <c r="D987" s="24" t="s">
        <v>27</v>
      </c>
      <c r="E987" s="191">
        <v>26.21</v>
      </c>
      <c r="F987" s="39">
        <v>26.37</v>
      </c>
      <c r="G987" s="192">
        <v>26.38</v>
      </c>
      <c r="H987" s="22">
        <v>0.16000000000000014</v>
      </c>
      <c r="I987" s="20">
        <v>0</v>
      </c>
      <c r="J987" s="20">
        <v>0.35999999999999943</v>
      </c>
      <c r="K987" s="20">
        <v>-0.37000000000000099</v>
      </c>
      <c r="L987" s="20">
        <v>1.9999999999999574E-2</v>
      </c>
      <c r="M987" s="20">
        <v>0</v>
      </c>
      <c r="N987" s="20">
        <v>0</v>
      </c>
      <c r="O987" s="27">
        <v>0</v>
      </c>
      <c r="P987" s="198">
        <v>0</v>
      </c>
      <c r="Q987" s="28">
        <f t="shared" si="199"/>
        <v>49280.000000000044</v>
      </c>
      <c r="R987" s="28">
        <f t="shared" si="200"/>
        <v>49280.000000000044</v>
      </c>
      <c r="S987" s="28">
        <f t="shared" si="198"/>
        <v>80960</v>
      </c>
      <c r="T987" s="28">
        <f t="shared" si="189"/>
        <v>48399.999999999913</v>
      </c>
      <c r="U987" s="28">
        <f t="shared" si="191"/>
        <v>50159.999999999876</v>
      </c>
      <c r="V987" s="28">
        <f t="shared" si="192"/>
        <v>50159.999999999876</v>
      </c>
      <c r="W987" s="28">
        <f t="shared" si="193"/>
        <v>50159.999999999876</v>
      </c>
      <c r="X987" s="28">
        <f t="shared" si="190"/>
        <v>50159.999999999876</v>
      </c>
      <c r="Y987" s="28">
        <f t="shared" si="194"/>
        <v>50159.999999999876</v>
      </c>
      <c r="Z987" s="203">
        <f t="shared" si="196"/>
        <v>478719.99999999942</v>
      </c>
      <c r="AA987" s="239">
        <v>1.2718485233746444</v>
      </c>
      <c r="AB987" s="180">
        <v>1.279612573879793</v>
      </c>
      <c r="AC987" s="36">
        <v>1.2800978270363648</v>
      </c>
      <c r="AD987" s="207">
        <v>0.16999999999999815</v>
      </c>
      <c r="AE987" s="173">
        <f t="shared" si="197"/>
        <v>14959.999999999838</v>
      </c>
    </row>
    <row r="988" spans="1:37" s="30" customFormat="1" ht="14.25" customHeight="1">
      <c r="A988" s="24">
        <v>6147</v>
      </c>
      <c r="B988" s="24" t="s">
        <v>1017</v>
      </c>
      <c r="C988" s="25" t="s">
        <v>877</v>
      </c>
      <c r="D988" s="24" t="s">
        <v>27</v>
      </c>
      <c r="E988" s="191">
        <v>120.97</v>
      </c>
      <c r="F988" s="39">
        <v>124.31</v>
      </c>
      <c r="G988" s="192">
        <v>125.82000000000001</v>
      </c>
      <c r="H988" s="22">
        <v>3.3400000000000034</v>
      </c>
      <c r="I988" s="20">
        <v>0.34000000000000341</v>
      </c>
      <c r="J988" s="20">
        <v>1.0000000000005116E-2</v>
      </c>
      <c r="K988" s="20">
        <v>0.94999999999998863</v>
      </c>
      <c r="L988" s="20">
        <v>-0.52999999999998693</v>
      </c>
      <c r="M988" s="20">
        <v>0.16999999999998749</v>
      </c>
      <c r="N988" s="20">
        <v>0.34000000000000341</v>
      </c>
      <c r="O988" s="27">
        <v>0.23000000000000398</v>
      </c>
      <c r="P988" s="198">
        <v>0</v>
      </c>
      <c r="Q988" s="28">
        <f t="shared" si="199"/>
        <v>1028720.0000000009</v>
      </c>
      <c r="R988" s="28">
        <f t="shared" si="200"/>
        <v>1088560.0000000016</v>
      </c>
      <c r="S988" s="28">
        <f t="shared" si="198"/>
        <v>1089440.0000000021</v>
      </c>
      <c r="T988" s="28">
        <f t="shared" ref="T988:T1051" si="201">S988+(K988*88000)</f>
        <v>1173040.0000000012</v>
      </c>
      <c r="U988" s="28">
        <f t="shared" si="191"/>
        <v>1126400.0000000023</v>
      </c>
      <c r="V988" s="28">
        <f t="shared" si="192"/>
        <v>1141360.0000000012</v>
      </c>
      <c r="W988" s="28">
        <f t="shared" si="193"/>
        <v>1171280.0000000014</v>
      </c>
      <c r="X988" s="28">
        <f t="shared" si="190"/>
        <v>1191520.0000000019</v>
      </c>
      <c r="Y988" s="28">
        <f t="shared" si="194"/>
        <v>1191520.0000000019</v>
      </c>
      <c r="Z988" s="203">
        <f t="shared" si="196"/>
        <v>10201840.000000013</v>
      </c>
      <c r="AA988" s="239">
        <v>7.8191454980285693</v>
      </c>
      <c r="AB988" s="180">
        <v>8.0350332880873907</v>
      </c>
      <c r="AC988" s="36">
        <v>8.1326352530541026</v>
      </c>
      <c r="AD988" s="207">
        <v>4.8500000000000085</v>
      </c>
      <c r="AE988" s="173">
        <f t="shared" si="197"/>
        <v>426800.00000000076</v>
      </c>
    </row>
    <row r="989" spans="1:37" s="30" customFormat="1" ht="14.25" customHeight="1">
      <c r="A989" s="24">
        <v>6148</v>
      </c>
      <c r="B989" s="24" t="s">
        <v>1018</v>
      </c>
      <c r="C989" s="25" t="s">
        <v>877</v>
      </c>
      <c r="D989" s="24" t="s">
        <v>27</v>
      </c>
      <c r="E989" s="191">
        <v>21.740000000000002</v>
      </c>
      <c r="F989" s="39">
        <v>22.07</v>
      </c>
      <c r="G989" s="192">
        <v>23.17</v>
      </c>
      <c r="H989" s="22">
        <v>0.32999999999999829</v>
      </c>
      <c r="I989" s="20">
        <v>0</v>
      </c>
      <c r="J989" s="20">
        <v>0.17999999999999972</v>
      </c>
      <c r="K989" s="20">
        <v>0.57999999999999829</v>
      </c>
      <c r="L989" s="20">
        <v>0</v>
      </c>
      <c r="M989" s="20">
        <v>0.32999999999999829</v>
      </c>
      <c r="N989" s="20">
        <v>0</v>
      </c>
      <c r="O989" s="27">
        <v>0</v>
      </c>
      <c r="P989" s="198">
        <v>1.0000000000001563E-2</v>
      </c>
      <c r="Q989" s="28">
        <f t="shared" si="199"/>
        <v>101639.99999999948</v>
      </c>
      <c r="R989" s="28">
        <f t="shared" si="200"/>
        <v>101639.99999999948</v>
      </c>
      <c r="S989" s="28">
        <f t="shared" si="198"/>
        <v>117479.99999999945</v>
      </c>
      <c r="T989" s="28">
        <f t="shared" si="201"/>
        <v>168519.9999999993</v>
      </c>
      <c r="U989" s="28">
        <f t="shared" si="191"/>
        <v>168519.9999999993</v>
      </c>
      <c r="V989" s="28">
        <f t="shared" si="192"/>
        <v>197559.99999999916</v>
      </c>
      <c r="W989" s="28">
        <f t="shared" si="193"/>
        <v>197559.99999999916</v>
      </c>
      <c r="X989" s="28">
        <f t="shared" si="190"/>
        <v>197559.99999999916</v>
      </c>
      <c r="Y989" s="28">
        <f t="shared" si="194"/>
        <v>198439.9999999993</v>
      </c>
      <c r="Z989" s="203">
        <f t="shared" si="196"/>
        <v>1448919.9999999937</v>
      </c>
      <c r="AA989" s="239">
        <v>2.1395953074561063</v>
      </c>
      <c r="AB989" s="180">
        <v>2.1720730651129831</v>
      </c>
      <c r="AC989" s="36">
        <v>2.2803322573025748</v>
      </c>
      <c r="AD989" s="207">
        <v>1.4299999999999997</v>
      </c>
      <c r="AE989" s="173">
        <f t="shared" si="197"/>
        <v>125839.99999999997</v>
      </c>
    </row>
    <row r="990" spans="1:37" s="30" customFormat="1" ht="14.25" customHeight="1">
      <c r="A990" s="24">
        <v>6149</v>
      </c>
      <c r="B990" s="24" t="s">
        <v>1019</v>
      </c>
      <c r="C990" s="25" t="s">
        <v>877</v>
      </c>
      <c r="D990" s="24" t="s">
        <v>27</v>
      </c>
      <c r="E990" s="191">
        <v>128.75</v>
      </c>
      <c r="F990" s="39">
        <v>129.13</v>
      </c>
      <c r="G990" s="192">
        <v>129.62</v>
      </c>
      <c r="H990" s="22">
        <v>0.37999999999999545</v>
      </c>
      <c r="I990" s="20">
        <v>3.9999999999992042E-2</v>
      </c>
      <c r="J990" s="20">
        <v>0</v>
      </c>
      <c r="K990" s="20">
        <v>-0.14000000000001478</v>
      </c>
      <c r="L990" s="20">
        <v>0</v>
      </c>
      <c r="M990" s="20">
        <v>0</v>
      </c>
      <c r="N990" s="20">
        <v>0.31000000000000227</v>
      </c>
      <c r="O990" s="27">
        <v>0.28000000000000114</v>
      </c>
      <c r="P990" s="198">
        <v>0</v>
      </c>
      <c r="Q990" s="28">
        <f t="shared" si="199"/>
        <v>117039.99999999859</v>
      </c>
      <c r="R990" s="28">
        <f t="shared" si="200"/>
        <v>124079.99999999719</v>
      </c>
      <c r="S990" s="28">
        <f t="shared" si="198"/>
        <v>124079.99999999719</v>
      </c>
      <c r="T990" s="28">
        <f t="shared" si="201"/>
        <v>111759.9999999959</v>
      </c>
      <c r="U990" s="28">
        <f t="shared" si="191"/>
        <v>111759.9999999959</v>
      </c>
      <c r="V990" s="28">
        <f t="shared" si="192"/>
        <v>111759.9999999959</v>
      </c>
      <c r="W990" s="28">
        <f t="shared" si="193"/>
        <v>139039.9999999961</v>
      </c>
      <c r="X990" s="28">
        <f t="shared" si="190"/>
        <v>163679.99999999622</v>
      </c>
      <c r="Y990" s="28">
        <f t="shared" si="194"/>
        <v>163679.99999999622</v>
      </c>
      <c r="Z990" s="203">
        <f t="shared" si="196"/>
        <v>1166879.9999999693</v>
      </c>
      <c r="AA990" s="239">
        <v>6.6735778152131653</v>
      </c>
      <c r="AB990" s="180">
        <v>6.6932745885706888</v>
      </c>
      <c r="AC990" s="36">
        <v>6.7186730594790731</v>
      </c>
      <c r="AD990" s="207">
        <v>0.87000000000000466</v>
      </c>
      <c r="AE990" s="173">
        <f t="shared" si="197"/>
        <v>76560.000000000407</v>
      </c>
    </row>
    <row r="991" spans="1:37" s="18" customFormat="1">
      <c r="A991" s="24">
        <v>6150</v>
      </c>
      <c r="B991" s="24" t="s">
        <v>1020</v>
      </c>
      <c r="C991" s="25" t="s">
        <v>877</v>
      </c>
      <c r="D991" s="24" t="s">
        <v>27</v>
      </c>
      <c r="E991" s="191">
        <v>33.99</v>
      </c>
      <c r="F991" s="39">
        <v>34.36</v>
      </c>
      <c r="G991" s="192">
        <v>33.29</v>
      </c>
      <c r="H991" s="22">
        <v>0.36999999999999744</v>
      </c>
      <c r="I991" s="20">
        <v>0.10999999999999943</v>
      </c>
      <c r="J991" s="20">
        <v>-1.009999999999998</v>
      </c>
      <c r="K991" s="20">
        <v>-9.9999999999980105E-3</v>
      </c>
      <c r="L991" s="20">
        <v>-0.16000000000000369</v>
      </c>
      <c r="M991" s="20">
        <v>0</v>
      </c>
      <c r="N991" s="20">
        <v>0</v>
      </c>
      <c r="O991" s="27">
        <v>0</v>
      </c>
      <c r="P991" s="198">
        <v>0</v>
      </c>
      <c r="Q991" s="14">
        <f t="shared" si="199"/>
        <v>113959.9999999992</v>
      </c>
      <c r="R991" s="14">
        <f t="shared" si="200"/>
        <v>133319.9999999991</v>
      </c>
      <c r="S991" s="14">
        <f t="shared" si="198"/>
        <v>44439.999999999272</v>
      </c>
      <c r="T991" s="14">
        <f t="shared" si="201"/>
        <v>43559.999999999447</v>
      </c>
      <c r="U991" s="14">
        <f t="shared" si="191"/>
        <v>29479.99999999912</v>
      </c>
      <c r="V991" s="14">
        <f t="shared" si="192"/>
        <v>29479.99999999912</v>
      </c>
      <c r="W991" s="14">
        <f t="shared" si="193"/>
        <v>29479.99999999912</v>
      </c>
      <c r="X991" s="14">
        <f t="shared" si="190"/>
        <v>29479.99999999912</v>
      </c>
      <c r="Y991" s="14">
        <f t="shared" si="194"/>
        <v>29479.99999999912</v>
      </c>
      <c r="Z991" s="141">
        <f t="shared" si="196"/>
        <v>482679.99999999261</v>
      </c>
      <c r="AA991" s="130">
        <v>4.4840505527558649</v>
      </c>
      <c r="AB991" s="13">
        <v>4.532861929764386</v>
      </c>
      <c r="AC991" s="13">
        <v>4.3917047043613628</v>
      </c>
      <c r="AD991" s="207">
        <v>0.33500000000000002</v>
      </c>
      <c r="AE991" s="173">
        <f t="shared" si="197"/>
        <v>29480</v>
      </c>
      <c r="AG991" s="13"/>
      <c r="AH991" s="14"/>
      <c r="AI991" s="15"/>
      <c r="AJ991" s="12"/>
      <c r="AK991" s="12"/>
    </row>
    <row r="992" spans="1:37" s="30" customFormat="1" ht="14.25" customHeight="1">
      <c r="A992" s="24">
        <v>6151</v>
      </c>
      <c r="B992" s="24" t="s">
        <v>1021</v>
      </c>
      <c r="C992" s="25" t="s">
        <v>877</v>
      </c>
      <c r="D992" s="24" t="s">
        <v>27</v>
      </c>
      <c r="E992" s="191">
        <v>287.36</v>
      </c>
      <c r="F992" s="39">
        <v>301.77000000000004</v>
      </c>
      <c r="G992" s="192">
        <v>301.86</v>
      </c>
      <c r="H992" s="22">
        <v>14.410000000000025</v>
      </c>
      <c r="I992" s="20">
        <v>1.9999999999924967E-2</v>
      </c>
      <c r="J992" s="20">
        <v>0.1400000000000432</v>
      </c>
      <c r="K992" s="20">
        <v>0.37999999999999545</v>
      </c>
      <c r="L992" s="20">
        <v>0.27999999999997272</v>
      </c>
      <c r="M992" s="20">
        <v>-9.9999999999909051E-3</v>
      </c>
      <c r="N992" s="20">
        <v>-2.0599999999999454</v>
      </c>
      <c r="O992" s="27">
        <v>1.3399999999999181</v>
      </c>
      <c r="P992" s="198">
        <v>0</v>
      </c>
      <c r="Q992" s="28">
        <f t="shared" si="199"/>
        <v>4438280.0000000075</v>
      </c>
      <c r="R992" s="28">
        <f t="shared" si="200"/>
        <v>4441799.9999999944</v>
      </c>
      <c r="S992" s="28">
        <f t="shared" si="198"/>
        <v>4454119.9999999981</v>
      </c>
      <c r="T992" s="28">
        <f t="shared" si="201"/>
        <v>4487559.9999999981</v>
      </c>
      <c r="U992" s="28">
        <f t="shared" si="191"/>
        <v>4512199.9999999953</v>
      </c>
      <c r="V992" s="28">
        <f t="shared" si="192"/>
        <v>4511319.9999999963</v>
      </c>
      <c r="W992" s="28">
        <f t="shared" si="193"/>
        <v>4330040.0000000009</v>
      </c>
      <c r="X992" s="28">
        <f t="shared" si="190"/>
        <v>4447959.9999999935</v>
      </c>
      <c r="Y992" s="28">
        <f t="shared" si="194"/>
        <v>4447959.9999999935</v>
      </c>
      <c r="Z992" s="203">
        <f t="shared" si="196"/>
        <v>40071239.999999978</v>
      </c>
      <c r="AA992" s="239">
        <v>6.3922979216578693</v>
      </c>
      <c r="AB992" s="180">
        <v>6.7128471040461264</v>
      </c>
      <c r="AC992" s="36">
        <v>6.714849146129052</v>
      </c>
      <c r="AD992" s="207">
        <v>14.5</v>
      </c>
      <c r="AE992" s="173">
        <f t="shared" si="197"/>
        <v>1276000</v>
      </c>
    </row>
    <row r="993" spans="1:31" s="30" customFormat="1" ht="14.25" customHeight="1">
      <c r="A993" s="24">
        <v>6152</v>
      </c>
      <c r="B993" s="24" t="s">
        <v>1022</v>
      </c>
      <c r="C993" s="25" t="s">
        <v>877</v>
      </c>
      <c r="D993" s="24" t="s">
        <v>27</v>
      </c>
      <c r="E993" s="191">
        <v>26.19</v>
      </c>
      <c r="F993" s="39">
        <v>26.96</v>
      </c>
      <c r="G993" s="192">
        <v>26.96</v>
      </c>
      <c r="H993" s="22">
        <v>0.76999999999999957</v>
      </c>
      <c r="I993" s="20">
        <v>0</v>
      </c>
      <c r="J993" s="20">
        <v>0</v>
      </c>
      <c r="K993" s="20">
        <v>0</v>
      </c>
      <c r="L993" s="20">
        <v>0</v>
      </c>
      <c r="M993" s="20">
        <v>0</v>
      </c>
      <c r="N993" s="20">
        <v>0</v>
      </c>
      <c r="O993" s="27">
        <v>0</v>
      </c>
      <c r="P993" s="198">
        <v>0</v>
      </c>
      <c r="Q993" s="28">
        <f t="shared" si="199"/>
        <v>237159.99999999994</v>
      </c>
      <c r="R993" s="28">
        <f t="shared" si="200"/>
        <v>237159.99999999994</v>
      </c>
      <c r="S993" s="28">
        <f t="shared" si="198"/>
        <v>237159.99999999994</v>
      </c>
      <c r="T993" s="28">
        <f t="shared" si="201"/>
        <v>237159.99999999994</v>
      </c>
      <c r="U993" s="28">
        <f t="shared" si="191"/>
        <v>237159.99999999994</v>
      </c>
      <c r="V993" s="28">
        <f t="shared" si="192"/>
        <v>237159.99999999994</v>
      </c>
      <c r="W993" s="28">
        <f t="shared" si="193"/>
        <v>237159.99999999994</v>
      </c>
      <c r="X993" s="28">
        <f t="shared" si="190"/>
        <v>237159.99999999994</v>
      </c>
      <c r="Y993" s="28">
        <f t="shared" si="194"/>
        <v>237159.99999999994</v>
      </c>
      <c r="Z993" s="203">
        <f t="shared" si="196"/>
        <v>2134439.9999999995</v>
      </c>
      <c r="AA993" s="239">
        <v>7.3314111356828944</v>
      </c>
      <c r="AB993" s="180">
        <v>7.5469585421157257</v>
      </c>
      <c r="AC993" s="36">
        <v>7.5469585421157257</v>
      </c>
      <c r="AD993" s="207">
        <v>0.76999999999999946</v>
      </c>
      <c r="AE993" s="173">
        <f t="shared" si="197"/>
        <v>67759.999999999956</v>
      </c>
    </row>
    <row r="994" spans="1:31" s="30" customFormat="1" ht="14.25" customHeight="1">
      <c r="A994" s="24">
        <v>6153</v>
      </c>
      <c r="B994" s="24" t="s">
        <v>1023</v>
      </c>
      <c r="C994" s="25" t="s">
        <v>877</v>
      </c>
      <c r="D994" s="24" t="s">
        <v>27</v>
      </c>
      <c r="E994" s="191">
        <v>82.24</v>
      </c>
      <c r="F994" s="39">
        <v>82.36</v>
      </c>
      <c r="G994" s="192">
        <v>82.87</v>
      </c>
      <c r="H994" s="22">
        <v>0.12000000000000455</v>
      </c>
      <c r="I994" s="20">
        <v>6.0000000000002274E-2</v>
      </c>
      <c r="J994" s="20">
        <v>-0.1600000000000108</v>
      </c>
      <c r="K994" s="20">
        <v>-9.9999999999909051E-3</v>
      </c>
      <c r="L994" s="20">
        <v>0.64000000000000057</v>
      </c>
      <c r="M994" s="20">
        <v>-6.0000000000002274E-2</v>
      </c>
      <c r="N994" s="20">
        <v>4.0000000000006253E-2</v>
      </c>
      <c r="O994" s="27">
        <v>0</v>
      </c>
      <c r="P994" s="198">
        <v>0</v>
      </c>
      <c r="Q994" s="28">
        <f t="shared" si="199"/>
        <v>36960.000000001397</v>
      </c>
      <c r="R994" s="28">
        <f t="shared" si="200"/>
        <v>47520.000000001797</v>
      </c>
      <c r="S994" s="28">
        <f t="shared" si="198"/>
        <v>33440.000000000844</v>
      </c>
      <c r="T994" s="28">
        <f t="shared" si="201"/>
        <v>32560.000000001644</v>
      </c>
      <c r="U994" s="28">
        <f t="shared" si="191"/>
        <v>88880.000000001688</v>
      </c>
      <c r="V994" s="28">
        <f t="shared" si="192"/>
        <v>83600.000000001484</v>
      </c>
      <c r="W994" s="28">
        <f t="shared" si="193"/>
        <v>87120.000000002037</v>
      </c>
      <c r="X994" s="28">
        <f t="shared" si="190"/>
        <v>87120.000000002037</v>
      </c>
      <c r="Y994" s="28">
        <f t="shared" si="194"/>
        <v>87120.000000002037</v>
      </c>
      <c r="Z994" s="203">
        <f t="shared" si="196"/>
        <v>584320.0000000149</v>
      </c>
      <c r="AA994" s="239">
        <v>11.549101939361597</v>
      </c>
      <c r="AB994" s="180">
        <v>11.5659537418023</v>
      </c>
      <c r="AC994" s="36">
        <v>11.637573902175287</v>
      </c>
      <c r="AD994" s="207">
        <v>0.63000000000000966</v>
      </c>
      <c r="AE994" s="173">
        <f t="shared" si="197"/>
        <v>55440.000000000851</v>
      </c>
    </row>
    <row r="995" spans="1:31" s="30" customFormat="1" ht="14.25" customHeight="1">
      <c r="A995" s="24">
        <v>6154</v>
      </c>
      <c r="B995" s="24" t="s">
        <v>1024</v>
      </c>
      <c r="C995" s="25" t="s">
        <v>877</v>
      </c>
      <c r="D995" s="24" t="s">
        <v>27</v>
      </c>
      <c r="E995" s="191">
        <v>236.43</v>
      </c>
      <c r="F995" s="39">
        <v>237.47</v>
      </c>
      <c r="G995" s="192">
        <v>238.73000000000002</v>
      </c>
      <c r="H995" s="22">
        <v>1.039999999999992</v>
      </c>
      <c r="I995" s="20">
        <v>0.19999999999998863</v>
      </c>
      <c r="J995" s="20">
        <v>0.14000000000001478</v>
      </c>
      <c r="K995" s="20">
        <v>6.9999999999993179E-2</v>
      </c>
      <c r="L995" s="20">
        <v>0.36000000000001364</v>
      </c>
      <c r="M995" s="20">
        <v>0</v>
      </c>
      <c r="N995" s="20">
        <v>0.49000000000000909</v>
      </c>
      <c r="O995" s="27">
        <v>0</v>
      </c>
      <c r="P995" s="198">
        <v>0</v>
      </c>
      <c r="Q995" s="28">
        <f t="shared" si="199"/>
        <v>320319.99999999756</v>
      </c>
      <c r="R995" s="28">
        <f t="shared" si="200"/>
        <v>355519.99999999558</v>
      </c>
      <c r="S995" s="28">
        <f t="shared" si="198"/>
        <v>367839.99999999686</v>
      </c>
      <c r="T995" s="28">
        <f t="shared" si="201"/>
        <v>373999.99999999627</v>
      </c>
      <c r="U995" s="28">
        <f t="shared" si="191"/>
        <v>405679.9999999975</v>
      </c>
      <c r="V995" s="28">
        <f t="shared" si="192"/>
        <v>405679.9999999975</v>
      </c>
      <c r="W995" s="28">
        <f t="shared" si="193"/>
        <v>448799.99999999831</v>
      </c>
      <c r="X995" s="28">
        <f t="shared" si="190"/>
        <v>448799.99999999831</v>
      </c>
      <c r="Y995" s="28">
        <f t="shared" si="194"/>
        <v>448799.99999999831</v>
      </c>
      <c r="Z995" s="203">
        <f t="shared" si="196"/>
        <v>3575439.9999999758</v>
      </c>
      <c r="AA995" s="239">
        <v>7.4545265368280669</v>
      </c>
      <c r="AB995" s="180">
        <v>7.4873172469676481</v>
      </c>
      <c r="AC995" s="36">
        <v>7.52704445348291</v>
      </c>
      <c r="AD995" s="207">
        <v>2.3000000000000114</v>
      </c>
      <c r="AE995" s="173">
        <f t="shared" si="197"/>
        <v>202400.00000000099</v>
      </c>
    </row>
    <row r="996" spans="1:31" s="30" customFormat="1" ht="14.25" customHeight="1">
      <c r="A996" s="24">
        <v>6155</v>
      </c>
      <c r="B996" s="24" t="s">
        <v>1025</v>
      </c>
      <c r="C996" s="25" t="s">
        <v>877</v>
      </c>
      <c r="D996" s="24" t="s">
        <v>27</v>
      </c>
      <c r="E996" s="191">
        <v>28.92</v>
      </c>
      <c r="F996" s="39">
        <v>28.96</v>
      </c>
      <c r="G996" s="192">
        <v>29.28</v>
      </c>
      <c r="H996" s="22">
        <v>3.9999999999999147E-2</v>
      </c>
      <c r="I996" s="20">
        <v>3.0000000000001137E-2</v>
      </c>
      <c r="J996" s="20">
        <v>0</v>
      </c>
      <c r="K996" s="20">
        <v>0</v>
      </c>
      <c r="L996" s="20">
        <v>0.14999999999999858</v>
      </c>
      <c r="M996" s="20">
        <v>0</v>
      </c>
      <c r="N996" s="20">
        <v>7.9999999999998295E-2</v>
      </c>
      <c r="O996" s="27">
        <v>3.9999999999999147E-2</v>
      </c>
      <c r="P996" s="198">
        <v>2.0000000000003126E-2</v>
      </c>
      <c r="Q996" s="28">
        <f t="shared" si="199"/>
        <v>12319.999999999742</v>
      </c>
      <c r="R996" s="28">
        <f t="shared" si="200"/>
        <v>17599.999999999942</v>
      </c>
      <c r="S996" s="28">
        <f t="shared" si="198"/>
        <v>17599.999999999942</v>
      </c>
      <c r="T996" s="28">
        <f t="shared" si="201"/>
        <v>17599.999999999942</v>
      </c>
      <c r="U996" s="28">
        <f t="shared" si="191"/>
        <v>30799.999999999818</v>
      </c>
      <c r="V996" s="28">
        <f t="shared" si="192"/>
        <v>30799.999999999818</v>
      </c>
      <c r="W996" s="28">
        <f t="shared" si="193"/>
        <v>37839.999999999665</v>
      </c>
      <c r="X996" s="28">
        <f t="shared" si="190"/>
        <v>41359.999999999593</v>
      </c>
      <c r="Y996" s="28">
        <f t="shared" si="194"/>
        <v>43119.999999999869</v>
      </c>
      <c r="Z996" s="203">
        <f t="shared" si="196"/>
        <v>249039.99999999837</v>
      </c>
      <c r="AA996" s="239">
        <v>7.4245224892174981</v>
      </c>
      <c r="AB996" s="180">
        <v>7.4347915383035534</v>
      </c>
      <c r="AC996" s="36">
        <v>7.5169439309919914</v>
      </c>
      <c r="AD996" s="207">
        <v>0.35999999999999943</v>
      </c>
      <c r="AE996" s="173">
        <f t="shared" si="197"/>
        <v>31679.999999999949</v>
      </c>
    </row>
    <row r="997" spans="1:31" s="30" customFormat="1" ht="14.25" customHeight="1">
      <c r="A997" s="24">
        <v>6156</v>
      </c>
      <c r="B997" s="24" t="s">
        <v>1026</v>
      </c>
      <c r="C997" s="25" t="s">
        <v>877</v>
      </c>
      <c r="D997" s="24" t="s">
        <v>27</v>
      </c>
      <c r="E997" s="191">
        <v>30.970000000000002</v>
      </c>
      <c r="F997" s="39">
        <v>31.1</v>
      </c>
      <c r="G997" s="192">
        <v>31.19</v>
      </c>
      <c r="H997" s="22">
        <v>0.12999999999999901</v>
      </c>
      <c r="I997" s="20">
        <v>0</v>
      </c>
      <c r="J997" s="20">
        <v>0</v>
      </c>
      <c r="K997" s="20">
        <v>7.0000000000000284E-2</v>
      </c>
      <c r="L997" s="20">
        <v>0</v>
      </c>
      <c r="M997" s="20">
        <v>1.0000000000001563E-2</v>
      </c>
      <c r="N997" s="20">
        <v>9.9999999999980105E-3</v>
      </c>
      <c r="O997" s="27">
        <v>0</v>
      </c>
      <c r="P997" s="198">
        <v>0</v>
      </c>
      <c r="Q997" s="28">
        <f t="shared" si="199"/>
        <v>40039.999999999694</v>
      </c>
      <c r="R997" s="28">
        <f t="shared" si="200"/>
        <v>40039.999999999694</v>
      </c>
      <c r="S997" s="28">
        <f t="shared" si="198"/>
        <v>40039.999999999694</v>
      </c>
      <c r="T997" s="28">
        <f t="shared" si="201"/>
        <v>46199.999999999724</v>
      </c>
      <c r="U997" s="28">
        <f t="shared" si="191"/>
        <v>46199.999999999724</v>
      </c>
      <c r="V997" s="28">
        <f t="shared" si="192"/>
        <v>47079.999999999862</v>
      </c>
      <c r="W997" s="28">
        <f t="shared" si="193"/>
        <v>47959.999999999687</v>
      </c>
      <c r="X997" s="28">
        <f t="shared" si="190"/>
        <v>47959.999999999687</v>
      </c>
      <c r="Y997" s="28">
        <f t="shared" si="194"/>
        <v>47959.999999999687</v>
      </c>
      <c r="Z997" s="203">
        <f t="shared" si="196"/>
        <v>403479.9999999975</v>
      </c>
      <c r="AA997" s="239">
        <v>4.0151947311103049</v>
      </c>
      <c r="AB997" s="180">
        <v>4.0320489550381167</v>
      </c>
      <c r="AC997" s="36">
        <v>4.0437172639112173</v>
      </c>
      <c r="AD997" s="207">
        <v>0.21999999999999884</v>
      </c>
      <c r="AE997" s="173">
        <f t="shared" si="197"/>
        <v>19359.999999999898</v>
      </c>
    </row>
    <row r="998" spans="1:31" s="30" customFormat="1" ht="14.25" customHeight="1">
      <c r="A998" s="24">
        <v>6157</v>
      </c>
      <c r="B998" s="24" t="s">
        <v>1027</v>
      </c>
      <c r="C998" s="25" t="s">
        <v>877</v>
      </c>
      <c r="D998" s="24" t="s">
        <v>27</v>
      </c>
      <c r="E998" s="191">
        <v>32.65</v>
      </c>
      <c r="F998" s="39">
        <v>32.909999999999997</v>
      </c>
      <c r="G998" s="192">
        <v>34.65</v>
      </c>
      <c r="H998" s="22">
        <v>0.25999999999999801</v>
      </c>
      <c r="I998" s="20">
        <v>2.0000000000010232E-2</v>
      </c>
      <c r="J998" s="20">
        <v>3.9999999999992042E-2</v>
      </c>
      <c r="K998" s="20">
        <v>0.29000000000000625</v>
      </c>
      <c r="L998" s="20">
        <v>0</v>
      </c>
      <c r="M998" s="20">
        <v>0.10000000000000142</v>
      </c>
      <c r="N998" s="20">
        <v>3.9999999999999147E-2</v>
      </c>
      <c r="O998" s="27">
        <v>0</v>
      </c>
      <c r="P998" s="198">
        <v>1.25</v>
      </c>
      <c r="Q998" s="28">
        <f t="shared" si="199"/>
        <v>80079.999999999389</v>
      </c>
      <c r="R998" s="28">
        <f t="shared" si="200"/>
        <v>83600.000000001193</v>
      </c>
      <c r="S998" s="28">
        <f t="shared" si="198"/>
        <v>87120.000000000495</v>
      </c>
      <c r="T998" s="28">
        <f t="shared" si="201"/>
        <v>112640.00000000105</v>
      </c>
      <c r="U998" s="28">
        <f t="shared" si="191"/>
        <v>112640.00000000105</v>
      </c>
      <c r="V998" s="28">
        <f t="shared" si="192"/>
        <v>121440.00000000118</v>
      </c>
      <c r="W998" s="28">
        <f t="shared" si="193"/>
        <v>124960.00000000111</v>
      </c>
      <c r="X998" s="28">
        <f t="shared" si="190"/>
        <v>124960.00000000111</v>
      </c>
      <c r="Y998" s="28">
        <f t="shared" si="194"/>
        <v>234960.00000000111</v>
      </c>
      <c r="Z998" s="203">
        <f t="shared" si="196"/>
        <v>1082400.0000000077</v>
      </c>
      <c r="AA998" s="239">
        <v>2.5599209678304571</v>
      </c>
      <c r="AB998" s="180">
        <v>2.580306249656978</v>
      </c>
      <c r="AC998" s="36">
        <v>2.7167308280344664</v>
      </c>
      <c r="AD998" s="207">
        <v>2</v>
      </c>
      <c r="AE998" s="173">
        <f t="shared" si="197"/>
        <v>176000</v>
      </c>
    </row>
    <row r="999" spans="1:31" s="30" customFormat="1" ht="14.25" customHeight="1">
      <c r="A999" s="24">
        <v>6158</v>
      </c>
      <c r="B999" s="24" t="s">
        <v>1028</v>
      </c>
      <c r="C999" s="25" t="s">
        <v>877</v>
      </c>
      <c r="D999" s="24" t="s">
        <v>27</v>
      </c>
      <c r="E999" s="191">
        <v>79.36</v>
      </c>
      <c r="F999" s="39">
        <v>80.58</v>
      </c>
      <c r="G999" s="192">
        <v>83.48</v>
      </c>
      <c r="H999" s="22">
        <v>1.2199999999999989</v>
      </c>
      <c r="I999" s="20">
        <v>3.0000000000001137E-2</v>
      </c>
      <c r="J999" s="20">
        <v>0.1600000000000108</v>
      </c>
      <c r="K999" s="20">
        <v>0.61999999999999034</v>
      </c>
      <c r="L999" s="20">
        <v>0.46999999999999886</v>
      </c>
      <c r="M999" s="20">
        <v>1.5700000000000074</v>
      </c>
      <c r="N999" s="20">
        <v>4.9999999999997158E-2</v>
      </c>
      <c r="O999" s="27">
        <v>0</v>
      </c>
      <c r="P999" s="198">
        <v>0</v>
      </c>
      <c r="Q999" s="28">
        <f t="shared" si="199"/>
        <v>375759.99999999965</v>
      </c>
      <c r="R999" s="28">
        <f t="shared" si="200"/>
        <v>381039.99999999983</v>
      </c>
      <c r="S999" s="28">
        <f t="shared" si="198"/>
        <v>395120.00000000076</v>
      </c>
      <c r="T999" s="28">
        <f t="shared" si="201"/>
        <v>449679.99999999988</v>
      </c>
      <c r="U999" s="28">
        <f t="shared" si="191"/>
        <v>491039.99999999977</v>
      </c>
      <c r="V999" s="28">
        <f t="shared" si="192"/>
        <v>629200.00000000047</v>
      </c>
      <c r="W999" s="28">
        <f t="shared" si="193"/>
        <v>633600.00000000023</v>
      </c>
      <c r="X999" s="28">
        <f t="shared" si="190"/>
        <v>633600.00000000023</v>
      </c>
      <c r="Y999" s="28">
        <f t="shared" si="194"/>
        <v>633600.00000000023</v>
      </c>
      <c r="Z999" s="203">
        <f t="shared" si="196"/>
        <v>4622640</v>
      </c>
      <c r="AA999" s="239">
        <v>5.7249623072983171</v>
      </c>
      <c r="AB999" s="180">
        <v>5.8129720605103126</v>
      </c>
      <c r="AC999" s="36">
        <v>6.0221755722437438</v>
      </c>
      <c r="AD999" s="207">
        <v>4.1200000000000045</v>
      </c>
      <c r="AE999" s="173">
        <f t="shared" si="197"/>
        <v>362560.00000000041</v>
      </c>
    </row>
    <row r="1000" spans="1:31" s="30" customFormat="1" ht="14.25" customHeight="1">
      <c r="A1000" s="24">
        <v>6159</v>
      </c>
      <c r="B1000" s="24" t="s">
        <v>1029</v>
      </c>
      <c r="C1000" s="25" t="s">
        <v>877</v>
      </c>
      <c r="D1000" s="24" t="s">
        <v>27</v>
      </c>
      <c r="E1000" s="191">
        <v>58.09</v>
      </c>
      <c r="F1000" s="39">
        <v>58.330000000000005</v>
      </c>
      <c r="G1000" s="192">
        <v>60.25</v>
      </c>
      <c r="H1000" s="22">
        <v>0.24000000000000199</v>
      </c>
      <c r="I1000" s="20">
        <v>0</v>
      </c>
      <c r="J1000" s="20">
        <v>0</v>
      </c>
      <c r="K1000" s="20">
        <v>0.46999999999999886</v>
      </c>
      <c r="L1000" s="20">
        <v>0.37000000000000455</v>
      </c>
      <c r="M1000" s="20">
        <v>9.0000000000003411E-2</v>
      </c>
      <c r="N1000" s="20">
        <v>0.78999999999999204</v>
      </c>
      <c r="O1000" s="27">
        <v>2.0000000000003126E-2</v>
      </c>
      <c r="P1000" s="198">
        <v>0.17999999999999972</v>
      </c>
      <c r="Q1000" s="28">
        <f t="shared" si="199"/>
        <v>73920.000000000626</v>
      </c>
      <c r="R1000" s="28">
        <f t="shared" si="200"/>
        <v>73920.000000000626</v>
      </c>
      <c r="S1000" s="28">
        <f t="shared" si="198"/>
        <v>73920.000000000626</v>
      </c>
      <c r="T1000" s="28">
        <f t="shared" si="201"/>
        <v>115280.00000000052</v>
      </c>
      <c r="U1000" s="28">
        <f t="shared" si="191"/>
        <v>147840.00000000093</v>
      </c>
      <c r="V1000" s="28">
        <f t="shared" si="192"/>
        <v>155760.00000000122</v>
      </c>
      <c r="W1000" s="28">
        <f t="shared" si="193"/>
        <v>225280.00000000052</v>
      </c>
      <c r="X1000" s="28">
        <f t="shared" si="190"/>
        <v>227040.00000000079</v>
      </c>
      <c r="Y1000" s="28">
        <f t="shared" si="194"/>
        <v>242880.00000000076</v>
      </c>
      <c r="Z1000" s="203">
        <f t="shared" si="196"/>
        <v>1335840.0000000065</v>
      </c>
      <c r="AA1000" s="239">
        <v>6.5653996993636898</v>
      </c>
      <c r="AB1000" s="180">
        <v>6.5925247798912734</v>
      </c>
      <c r="AC1000" s="36">
        <v>6.8095254241119365</v>
      </c>
      <c r="AD1000" s="207">
        <v>2.1599999999999966</v>
      </c>
      <c r="AE1000" s="173">
        <f t="shared" si="197"/>
        <v>190079.99999999971</v>
      </c>
    </row>
    <row r="1001" spans="1:31" s="30" customFormat="1" ht="14.25" customHeight="1">
      <c r="A1001" s="24">
        <v>6160</v>
      </c>
      <c r="B1001" s="24" t="s">
        <v>1030</v>
      </c>
      <c r="C1001" s="25" t="s">
        <v>877</v>
      </c>
      <c r="D1001" s="24" t="s">
        <v>27</v>
      </c>
      <c r="E1001" s="191">
        <v>340.84000000000003</v>
      </c>
      <c r="F1001" s="39">
        <v>363.3</v>
      </c>
      <c r="G1001" s="192">
        <v>375.33000000000004</v>
      </c>
      <c r="H1001" s="22">
        <v>22.45999999999998</v>
      </c>
      <c r="I1001" s="20">
        <v>2.0199999999999818</v>
      </c>
      <c r="J1001" s="20">
        <v>-0.12000000000000455</v>
      </c>
      <c r="K1001" s="20">
        <v>2.7400000000000091</v>
      </c>
      <c r="L1001" s="20">
        <v>0.36000000000001364</v>
      </c>
      <c r="M1001" s="20">
        <v>0.94999999999998863</v>
      </c>
      <c r="N1001" s="20">
        <v>3.6499999999999773</v>
      </c>
      <c r="O1001" s="27">
        <v>2.2100000000000364</v>
      </c>
      <c r="P1001" s="198">
        <v>0.22000000000002728</v>
      </c>
      <c r="Q1001" s="28">
        <f t="shared" si="199"/>
        <v>6917679.9999999935</v>
      </c>
      <c r="R1001" s="28">
        <f t="shared" si="200"/>
        <v>7273199.9999999907</v>
      </c>
      <c r="S1001" s="28">
        <f t="shared" si="198"/>
        <v>7262639.9999999907</v>
      </c>
      <c r="T1001" s="28">
        <f t="shared" si="201"/>
        <v>7503759.9999999916</v>
      </c>
      <c r="U1001" s="28">
        <f t="shared" si="191"/>
        <v>7535439.9999999925</v>
      </c>
      <c r="V1001" s="28">
        <f t="shared" si="192"/>
        <v>7619039.9999999916</v>
      </c>
      <c r="W1001" s="28">
        <f t="shared" si="193"/>
        <v>7940239.9999999898</v>
      </c>
      <c r="X1001" s="28">
        <f t="shared" si="190"/>
        <v>8134719.9999999925</v>
      </c>
      <c r="Y1001" s="28">
        <f t="shared" si="194"/>
        <v>8154079.9999999953</v>
      </c>
      <c r="Z1001" s="203">
        <f t="shared" si="196"/>
        <v>68340799.99999994</v>
      </c>
      <c r="AA1001" s="239">
        <v>21.35294633571813</v>
      </c>
      <c r="AB1001" s="180">
        <v>22.760020548545938</v>
      </c>
      <c r="AC1001" s="36">
        <v>23.513676059691019</v>
      </c>
      <c r="AD1001" s="207">
        <v>34.490000000000009</v>
      </c>
      <c r="AE1001" s="173">
        <f t="shared" si="197"/>
        <v>3035120.0000000009</v>
      </c>
    </row>
    <row r="1002" spans="1:31" s="30" customFormat="1" ht="14.25" customHeight="1">
      <c r="A1002" s="24">
        <v>6161</v>
      </c>
      <c r="B1002" s="24" t="s">
        <v>1031</v>
      </c>
      <c r="C1002" s="25" t="s">
        <v>877</v>
      </c>
      <c r="D1002" s="24" t="s">
        <v>27</v>
      </c>
      <c r="E1002" s="191">
        <v>176</v>
      </c>
      <c r="F1002" s="39">
        <v>181.9</v>
      </c>
      <c r="G1002" s="192">
        <v>213.28</v>
      </c>
      <c r="H1002" s="22">
        <v>5.9000000000000057</v>
      </c>
      <c r="I1002" s="20">
        <v>0</v>
      </c>
      <c r="J1002" s="20">
        <v>-3.2900000000000205</v>
      </c>
      <c r="K1002" s="20">
        <v>-0.37999999999996703</v>
      </c>
      <c r="L1002" s="20">
        <v>10.269999999999982</v>
      </c>
      <c r="M1002" s="20">
        <v>10.800000000000011</v>
      </c>
      <c r="N1002" s="20">
        <v>8.6100000000000136</v>
      </c>
      <c r="O1002" s="27">
        <v>2.2799999999999727</v>
      </c>
      <c r="P1002" s="198">
        <v>3.0900000000000034</v>
      </c>
      <c r="Q1002" s="28">
        <f t="shared" si="199"/>
        <v>1817200.0000000016</v>
      </c>
      <c r="R1002" s="28">
        <f t="shared" si="200"/>
        <v>1817200.0000000016</v>
      </c>
      <c r="S1002" s="28">
        <f t="shared" si="198"/>
        <v>1527679.9999999998</v>
      </c>
      <c r="T1002" s="28">
        <f t="shared" si="201"/>
        <v>1494240.0000000026</v>
      </c>
      <c r="U1002" s="28">
        <f t="shared" si="191"/>
        <v>2398000.0000000009</v>
      </c>
      <c r="V1002" s="28">
        <f t="shared" si="192"/>
        <v>3348400.0000000019</v>
      </c>
      <c r="W1002" s="28">
        <f t="shared" si="193"/>
        <v>4106080.0000000028</v>
      </c>
      <c r="X1002" s="28">
        <f t="shared" si="190"/>
        <v>4306720</v>
      </c>
      <c r="Y1002" s="28">
        <f t="shared" si="194"/>
        <v>4578640</v>
      </c>
      <c r="Z1002" s="203">
        <f t="shared" si="196"/>
        <v>25394160.000000011</v>
      </c>
      <c r="AA1002" s="239">
        <v>5.1244275053646353</v>
      </c>
      <c r="AB1002" s="180">
        <v>5.296212291055836</v>
      </c>
      <c r="AC1002" s="36">
        <v>6.2098744224100528</v>
      </c>
      <c r="AD1002" s="207">
        <v>37.28</v>
      </c>
      <c r="AE1002" s="173">
        <f t="shared" si="197"/>
        <v>3280640</v>
      </c>
    </row>
    <row r="1003" spans="1:31" s="30" customFormat="1" ht="14.25" customHeight="1">
      <c r="A1003" s="24">
        <v>6162</v>
      </c>
      <c r="B1003" s="24" t="s">
        <v>1032</v>
      </c>
      <c r="C1003" s="25" t="s">
        <v>877</v>
      </c>
      <c r="D1003" s="24" t="s">
        <v>27</v>
      </c>
      <c r="E1003" s="191">
        <v>125.49000000000001</v>
      </c>
      <c r="F1003" s="39">
        <v>128</v>
      </c>
      <c r="G1003" s="192">
        <v>128.79</v>
      </c>
      <c r="H1003" s="22">
        <v>2.5099999999999909</v>
      </c>
      <c r="I1003" s="20">
        <v>9.0000000000003411E-2</v>
      </c>
      <c r="J1003" s="20">
        <v>0</v>
      </c>
      <c r="K1003" s="20">
        <v>0</v>
      </c>
      <c r="L1003" s="20">
        <v>0.11000000000001364</v>
      </c>
      <c r="M1003" s="20">
        <v>0.14999999999997726</v>
      </c>
      <c r="N1003" s="20">
        <v>0</v>
      </c>
      <c r="O1003" s="27">
        <v>0.40000000000000568</v>
      </c>
      <c r="P1003" s="198">
        <v>3.9999999999992042E-2</v>
      </c>
      <c r="Q1003" s="28">
        <f t="shared" si="199"/>
        <v>773079.99999999732</v>
      </c>
      <c r="R1003" s="28">
        <f t="shared" si="200"/>
        <v>788919.9999999979</v>
      </c>
      <c r="S1003" s="28">
        <f t="shared" si="198"/>
        <v>788919.9999999979</v>
      </c>
      <c r="T1003" s="28">
        <f t="shared" si="201"/>
        <v>788919.9999999979</v>
      </c>
      <c r="U1003" s="28">
        <f t="shared" si="191"/>
        <v>798599.99999999907</v>
      </c>
      <c r="V1003" s="28">
        <f t="shared" si="192"/>
        <v>811799.99999999709</v>
      </c>
      <c r="W1003" s="28">
        <f t="shared" si="193"/>
        <v>811799.99999999709</v>
      </c>
      <c r="X1003" s="28">
        <f t="shared" si="190"/>
        <v>846999.99999999756</v>
      </c>
      <c r="Y1003" s="28">
        <f t="shared" si="194"/>
        <v>850519.99999999686</v>
      </c>
      <c r="Z1003" s="203">
        <f t="shared" si="196"/>
        <v>7259559.9999999795</v>
      </c>
      <c r="AA1003" s="239">
        <v>10.30388622946243</v>
      </c>
      <c r="AB1003" s="180">
        <v>10.509980375896017</v>
      </c>
      <c r="AC1003" s="36">
        <v>10.5748466610285</v>
      </c>
      <c r="AD1003" s="207">
        <v>3.2999999999999829</v>
      </c>
      <c r="AE1003" s="173">
        <f t="shared" si="197"/>
        <v>290399.99999999849</v>
      </c>
    </row>
    <row r="1004" spans="1:31" s="30" customFormat="1" ht="14.25" customHeight="1">
      <c r="A1004" s="24">
        <v>6163</v>
      </c>
      <c r="B1004" s="24" t="s">
        <v>1033</v>
      </c>
      <c r="C1004" s="25" t="s">
        <v>877</v>
      </c>
      <c r="D1004" s="24" t="s">
        <v>27</v>
      </c>
      <c r="E1004" s="191">
        <v>179.41</v>
      </c>
      <c r="F1004" s="39">
        <v>193.38</v>
      </c>
      <c r="G1004" s="192">
        <v>205.83</v>
      </c>
      <c r="H1004" s="22">
        <v>13.969999999999999</v>
      </c>
      <c r="I1004" s="20">
        <v>7.4799999999999898</v>
      </c>
      <c r="J1004" s="20">
        <v>0.16000000000002501</v>
      </c>
      <c r="K1004" s="20">
        <v>0.15999999999999659</v>
      </c>
      <c r="L1004" s="20">
        <v>0.13999999999998636</v>
      </c>
      <c r="M1004" s="20">
        <v>3</v>
      </c>
      <c r="N1004" s="20">
        <v>0.24000000000000909</v>
      </c>
      <c r="O1004" s="27">
        <v>0.66999999999998749</v>
      </c>
      <c r="P1004" s="198">
        <v>0.60000000000002274</v>
      </c>
      <c r="Q1004" s="28">
        <f t="shared" si="199"/>
        <v>4302760</v>
      </c>
      <c r="R1004" s="28">
        <f t="shared" si="200"/>
        <v>5619239.9999999981</v>
      </c>
      <c r="S1004" s="28">
        <f t="shared" si="198"/>
        <v>5633320</v>
      </c>
      <c r="T1004" s="28">
        <f t="shared" si="201"/>
        <v>5647400</v>
      </c>
      <c r="U1004" s="28">
        <f t="shared" si="191"/>
        <v>5659719.9999999991</v>
      </c>
      <c r="V1004" s="28">
        <f t="shared" si="192"/>
        <v>5923719.9999999991</v>
      </c>
      <c r="W1004" s="28">
        <f t="shared" si="193"/>
        <v>5944840</v>
      </c>
      <c r="X1004" s="28">
        <f t="shared" si="190"/>
        <v>6003799.9999999991</v>
      </c>
      <c r="Y1004" s="28">
        <f t="shared" si="194"/>
        <v>6056600.0000000009</v>
      </c>
      <c r="Z1004" s="203">
        <f t="shared" si="196"/>
        <v>50791400</v>
      </c>
      <c r="AA1004" s="239">
        <v>7.9498223132073136</v>
      </c>
      <c r="AB1004" s="180">
        <v>8.5688458777550309</v>
      </c>
      <c r="AC1004" s="36">
        <v>9.1205168425810239</v>
      </c>
      <c r="AD1004" s="207">
        <v>26.420000000000016</v>
      </c>
      <c r="AE1004" s="173">
        <f t="shared" si="197"/>
        <v>2324960.0000000014</v>
      </c>
    </row>
    <row r="1005" spans="1:31" s="30" customFormat="1" ht="14.25" customHeight="1">
      <c r="A1005" s="24">
        <v>6164</v>
      </c>
      <c r="B1005" s="24" t="s">
        <v>1034</v>
      </c>
      <c r="C1005" s="25" t="s">
        <v>877</v>
      </c>
      <c r="D1005" s="24" t="s">
        <v>27</v>
      </c>
      <c r="E1005" s="191">
        <v>25.900000000000002</v>
      </c>
      <c r="F1005" s="39">
        <v>25.900000000000002</v>
      </c>
      <c r="G1005" s="192">
        <v>25.96</v>
      </c>
      <c r="H1005" s="22">
        <v>0</v>
      </c>
      <c r="I1005" s="20">
        <v>0</v>
      </c>
      <c r="J1005" s="20">
        <v>0</v>
      </c>
      <c r="K1005" s="20">
        <v>0</v>
      </c>
      <c r="L1005" s="20">
        <v>1.9999999999999574E-2</v>
      </c>
      <c r="M1005" s="20">
        <v>0</v>
      </c>
      <c r="N1005" s="20">
        <v>3.9999999999999147E-2</v>
      </c>
      <c r="O1005" s="27">
        <v>0</v>
      </c>
      <c r="P1005" s="198">
        <v>0</v>
      </c>
      <c r="Q1005" s="28">
        <f t="shared" si="199"/>
        <v>0</v>
      </c>
      <c r="R1005" s="28">
        <f t="shared" si="200"/>
        <v>0</v>
      </c>
      <c r="S1005" s="28">
        <f t="shared" si="198"/>
        <v>0</v>
      </c>
      <c r="T1005" s="28">
        <f t="shared" si="201"/>
        <v>0</v>
      </c>
      <c r="U1005" s="28">
        <f t="shared" si="191"/>
        <v>1759.9999999999625</v>
      </c>
      <c r="V1005" s="28">
        <f t="shared" si="192"/>
        <v>1759.9999999999625</v>
      </c>
      <c r="W1005" s="28">
        <f t="shared" si="193"/>
        <v>5279.9999999998872</v>
      </c>
      <c r="X1005" s="28">
        <f t="shared" si="190"/>
        <v>5279.9999999998872</v>
      </c>
      <c r="Y1005" s="28">
        <f t="shared" si="194"/>
        <v>5279.9999999998872</v>
      </c>
      <c r="Z1005" s="203">
        <f t="shared" si="196"/>
        <v>19359.999999999585</v>
      </c>
      <c r="AA1005" s="239">
        <v>5.2241967041168289</v>
      </c>
      <c r="AB1005" s="180">
        <v>5.2241967041168289</v>
      </c>
      <c r="AC1005" s="36">
        <v>5.2362990903039721</v>
      </c>
      <c r="AD1005" s="207">
        <v>5.9999999999998721E-2</v>
      </c>
      <c r="AE1005" s="173">
        <f t="shared" si="197"/>
        <v>5279.9999999998872</v>
      </c>
    </row>
    <row r="1006" spans="1:31" s="30" customFormat="1" ht="14.25" customHeight="1">
      <c r="A1006" s="24">
        <v>6165</v>
      </c>
      <c r="B1006" s="24" t="s">
        <v>1035</v>
      </c>
      <c r="C1006" s="25" t="s">
        <v>877</v>
      </c>
      <c r="D1006" s="24" t="s">
        <v>27</v>
      </c>
      <c r="E1006" s="191">
        <v>185.3</v>
      </c>
      <c r="F1006" s="39">
        <v>188.27</v>
      </c>
      <c r="G1006" s="192">
        <v>188.91</v>
      </c>
      <c r="H1006" s="22">
        <v>2.9699999999999989</v>
      </c>
      <c r="I1006" s="20">
        <v>0.43999999999999773</v>
      </c>
      <c r="J1006" s="20">
        <v>0.24000000000000909</v>
      </c>
      <c r="K1006" s="20">
        <v>-6.9999999999993179E-2</v>
      </c>
      <c r="L1006" s="20">
        <v>0.1799999999999784</v>
      </c>
      <c r="M1006" s="20">
        <v>0.12000000000000455</v>
      </c>
      <c r="N1006" s="20">
        <v>-0.31000000000000227</v>
      </c>
      <c r="O1006" s="27">
        <v>0</v>
      </c>
      <c r="P1006" s="198">
        <v>3.9999999999992042E-2</v>
      </c>
      <c r="Q1006" s="28">
        <f t="shared" si="199"/>
        <v>914759.99999999977</v>
      </c>
      <c r="R1006" s="28">
        <f t="shared" si="200"/>
        <v>992199.99999999942</v>
      </c>
      <c r="S1006" s="28">
        <f t="shared" si="198"/>
        <v>1013320.0000000002</v>
      </c>
      <c r="T1006" s="28">
        <f t="shared" si="201"/>
        <v>1007160.0000000008</v>
      </c>
      <c r="U1006" s="28">
        <f t="shared" si="191"/>
        <v>1022999.999999999</v>
      </c>
      <c r="V1006" s="28">
        <f t="shared" si="192"/>
        <v>1033559.9999999993</v>
      </c>
      <c r="W1006" s="28">
        <f t="shared" si="193"/>
        <v>1006279.9999999991</v>
      </c>
      <c r="X1006" s="28">
        <f t="shared" si="190"/>
        <v>1006279.9999999991</v>
      </c>
      <c r="Y1006" s="28">
        <f t="shared" si="194"/>
        <v>1009799.9999999984</v>
      </c>
      <c r="Z1006" s="203">
        <f t="shared" si="196"/>
        <v>9006359.9999999944</v>
      </c>
      <c r="AA1006" s="239">
        <v>3.3755658581460799</v>
      </c>
      <c r="AB1006" s="180">
        <v>3.4296696390348753</v>
      </c>
      <c r="AC1006" s="36">
        <v>3.4413283662297678</v>
      </c>
      <c r="AD1006" s="207">
        <v>3.6099999999999857</v>
      </c>
      <c r="AE1006" s="173">
        <f t="shared" si="197"/>
        <v>317679.99999999872</v>
      </c>
    </row>
    <row r="1007" spans="1:31" s="30" customFormat="1" ht="14.25" customHeight="1">
      <c r="A1007" s="24">
        <v>6166</v>
      </c>
      <c r="B1007" s="24" t="s">
        <v>1036</v>
      </c>
      <c r="C1007" s="25" t="s">
        <v>877</v>
      </c>
      <c r="D1007" s="24" t="s">
        <v>27</v>
      </c>
      <c r="E1007" s="191">
        <v>23.55</v>
      </c>
      <c r="F1007" s="39">
        <v>24.150000000000002</v>
      </c>
      <c r="G1007" s="192">
        <v>24.73</v>
      </c>
      <c r="H1007" s="22">
        <v>0.60000000000000142</v>
      </c>
      <c r="I1007" s="20">
        <v>0</v>
      </c>
      <c r="J1007" s="20">
        <v>1.0000000000001563E-2</v>
      </c>
      <c r="K1007" s="20">
        <v>6.9999999999996732E-2</v>
      </c>
      <c r="L1007" s="20">
        <v>0.21999999999999886</v>
      </c>
      <c r="M1007" s="20">
        <v>1.9999999999999574E-2</v>
      </c>
      <c r="N1007" s="20">
        <v>0.17999999999999972</v>
      </c>
      <c r="O1007" s="27">
        <v>0</v>
      </c>
      <c r="P1007" s="198">
        <v>7.9999999999998295E-2</v>
      </c>
      <c r="Q1007" s="28">
        <f t="shared" si="199"/>
        <v>184800.00000000044</v>
      </c>
      <c r="R1007" s="28">
        <f t="shared" si="200"/>
        <v>184800.00000000044</v>
      </c>
      <c r="S1007" s="28">
        <f t="shared" si="198"/>
        <v>185680.00000000058</v>
      </c>
      <c r="T1007" s="28">
        <f t="shared" si="201"/>
        <v>191840.00000000029</v>
      </c>
      <c r="U1007" s="28">
        <f t="shared" si="191"/>
        <v>211200.00000000017</v>
      </c>
      <c r="V1007" s="28">
        <f t="shared" si="192"/>
        <v>212960.00000000015</v>
      </c>
      <c r="W1007" s="28">
        <f t="shared" si="193"/>
        <v>228800.00000000012</v>
      </c>
      <c r="X1007" s="28">
        <f t="shared" si="190"/>
        <v>228800.00000000012</v>
      </c>
      <c r="Y1007" s="28">
        <f t="shared" si="194"/>
        <v>235839.99999999997</v>
      </c>
      <c r="Z1007" s="203">
        <f t="shared" si="196"/>
        <v>1864720.0000000023</v>
      </c>
      <c r="AA1007" s="239">
        <v>5.9516288003234852</v>
      </c>
      <c r="AB1007" s="180">
        <v>6.1032626551087983</v>
      </c>
      <c r="AC1007" s="36">
        <v>6.249842048067932</v>
      </c>
      <c r="AD1007" s="207">
        <v>1.1799999999999997</v>
      </c>
      <c r="AE1007" s="173">
        <f t="shared" si="197"/>
        <v>103839.99999999997</v>
      </c>
    </row>
    <row r="1008" spans="1:31" s="30" customFormat="1" ht="14.25" customHeight="1">
      <c r="A1008" s="24">
        <v>6167</v>
      </c>
      <c r="B1008" s="24" t="s">
        <v>1037</v>
      </c>
      <c r="C1008" s="25" t="s">
        <v>877</v>
      </c>
      <c r="D1008" s="24" t="s">
        <v>27</v>
      </c>
      <c r="E1008" s="191">
        <v>96.66</v>
      </c>
      <c r="F1008" s="39">
        <v>100.11</v>
      </c>
      <c r="G1008" s="192">
        <v>102.62</v>
      </c>
      <c r="H1008" s="22">
        <v>3.4500000000000028</v>
      </c>
      <c r="I1008" s="20">
        <v>0</v>
      </c>
      <c r="J1008" s="20">
        <v>-3.9999999999992042E-2</v>
      </c>
      <c r="K1008" s="20">
        <v>0.81999999999999318</v>
      </c>
      <c r="L1008" s="20">
        <v>9.0000000000003411E-2</v>
      </c>
      <c r="M1008" s="20">
        <v>1.5799999999999983</v>
      </c>
      <c r="N1008" s="20">
        <v>1.0000000000005116E-2</v>
      </c>
      <c r="O1008" s="27">
        <v>3.0000000000001137E-2</v>
      </c>
      <c r="P1008" s="198">
        <v>1.9999999999996021E-2</v>
      </c>
      <c r="Q1008" s="28">
        <f t="shared" si="199"/>
        <v>1062600.0000000009</v>
      </c>
      <c r="R1008" s="28">
        <f t="shared" si="200"/>
        <v>1062600.0000000009</v>
      </c>
      <c r="S1008" s="28">
        <f t="shared" si="198"/>
        <v>1059080.0000000016</v>
      </c>
      <c r="T1008" s="28">
        <f t="shared" si="201"/>
        <v>1131240.0000000009</v>
      </c>
      <c r="U1008" s="28">
        <f t="shared" si="191"/>
        <v>1139160.0000000012</v>
      </c>
      <c r="V1008" s="28">
        <f t="shared" si="192"/>
        <v>1278200.0000000009</v>
      </c>
      <c r="W1008" s="28">
        <f t="shared" si="193"/>
        <v>1279080.0000000014</v>
      </c>
      <c r="X1008" s="28">
        <f t="shared" si="190"/>
        <v>1281720.0000000014</v>
      </c>
      <c r="Y1008" s="28">
        <f t="shared" si="194"/>
        <v>1283480.0000000009</v>
      </c>
      <c r="Z1008" s="203">
        <f t="shared" si="196"/>
        <v>10577160.000000011</v>
      </c>
      <c r="AA1008" s="239">
        <v>5.3916264126105817</v>
      </c>
      <c r="AB1008" s="180">
        <v>5.5840649717198989</v>
      </c>
      <c r="AC1008" s="36">
        <v>5.7240709958834879</v>
      </c>
      <c r="AD1008" s="207">
        <v>5.960000000000008</v>
      </c>
      <c r="AE1008" s="173">
        <f t="shared" si="197"/>
        <v>524480.0000000007</v>
      </c>
    </row>
    <row r="1009" spans="1:31" s="30" customFormat="1" ht="14.25" customHeight="1">
      <c r="A1009" s="24">
        <v>6168</v>
      </c>
      <c r="B1009" s="24" t="s">
        <v>1038</v>
      </c>
      <c r="C1009" s="25" t="s">
        <v>877</v>
      </c>
      <c r="D1009" s="24" t="s">
        <v>27</v>
      </c>
      <c r="E1009" s="191">
        <v>130.03</v>
      </c>
      <c r="F1009" s="39">
        <v>132.80000000000001</v>
      </c>
      <c r="G1009" s="192">
        <v>134.14000000000001</v>
      </c>
      <c r="H1009" s="22">
        <v>2.7700000000000102</v>
      </c>
      <c r="I1009" s="20">
        <v>0.68999999999999773</v>
      </c>
      <c r="J1009" s="20">
        <v>0</v>
      </c>
      <c r="K1009" s="20">
        <v>0.56000000000000227</v>
      </c>
      <c r="L1009" s="20">
        <v>0</v>
      </c>
      <c r="M1009" s="20">
        <v>9.0000000000003411E-2</v>
      </c>
      <c r="N1009" s="20">
        <v>0</v>
      </c>
      <c r="O1009" s="27">
        <v>0</v>
      </c>
      <c r="P1009" s="198">
        <v>0</v>
      </c>
      <c r="Q1009" s="28">
        <f t="shared" si="199"/>
        <v>853160.00000000326</v>
      </c>
      <c r="R1009" s="28">
        <f t="shared" si="200"/>
        <v>974600.00000000279</v>
      </c>
      <c r="S1009" s="28">
        <f t="shared" si="198"/>
        <v>974600.00000000279</v>
      </c>
      <c r="T1009" s="28">
        <f t="shared" si="201"/>
        <v>1023880.000000003</v>
      </c>
      <c r="U1009" s="28">
        <f t="shared" si="191"/>
        <v>1023880.000000003</v>
      </c>
      <c r="V1009" s="28">
        <f t="shared" si="192"/>
        <v>1031800.0000000034</v>
      </c>
      <c r="W1009" s="28">
        <f t="shared" si="193"/>
        <v>1031800.0000000034</v>
      </c>
      <c r="X1009" s="28">
        <f t="shared" ref="X1009:X1072" si="202">W1009+(O1009*88000)</f>
        <v>1031800.0000000034</v>
      </c>
      <c r="Y1009" s="28">
        <f t="shared" si="194"/>
        <v>1031800.0000000034</v>
      </c>
      <c r="Z1009" s="203">
        <f t="shared" si="196"/>
        <v>8977320.0000000298</v>
      </c>
      <c r="AA1009" s="239">
        <v>8.4991372097887474</v>
      </c>
      <c r="AB1009" s="180">
        <v>8.6801924283622665</v>
      </c>
      <c r="AC1009" s="36">
        <v>8.7677787073833926</v>
      </c>
      <c r="AD1009" s="207">
        <v>4.1100000000000136</v>
      </c>
      <c r="AE1009" s="173">
        <f t="shared" si="197"/>
        <v>361680.00000000122</v>
      </c>
    </row>
    <row r="1010" spans="1:31" s="30" customFormat="1" ht="14.25" customHeight="1">
      <c r="A1010" s="24">
        <v>6169</v>
      </c>
      <c r="B1010" s="24" t="s">
        <v>1039</v>
      </c>
      <c r="C1010" s="25" t="s">
        <v>877</v>
      </c>
      <c r="D1010" s="24" t="s">
        <v>27</v>
      </c>
      <c r="E1010" s="191">
        <v>111.79</v>
      </c>
      <c r="F1010" s="39">
        <v>113.09</v>
      </c>
      <c r="G1010" s="192">
        <v>115.18</v>
      </c>
      <c r="H1010" s="22">
        <v>1.2999999999999972</v>
      </c>
      <c r="I1010" s="20">
        <v>0.18999999999999773</v>
      </c>
      <c r="J1010" s="20">
        <v>-0.10999999999999943</v>
      </c>
      <c r="K1010" s="20">
        <v>0.46999999999999886</v>
      </c>
      <c r="L1010" s="20">
        <v>9.9999999999994316E-2</v>
      </c>
      <c r="M1010" s="20">
        <v>0.21000000000000796</v>
      </c>
      <c r="N1010" s="20">
        <v>0.63000000000000966</v>
      </c>
      <c r="O1010" s="27">
        <v>0.56999999999997897</v>
      </c>
      <c r="P1010" s="198">
        <v>3.0000000000015348E-2</v>
      </c>
      <c r="Q1010" s="28">
        <f t="shared" si="199"/>
        <v>400399.99999999913</v>
      </c>
      <c r="R1010" s="28">
        <f t="shared" si="200"/>
        <v>433839.99999999872</v>
      </c>
      <c r="S1010" s="28">
        <f t="shared" si="198"/>
        <v>424159.99999999878</v>
      </c>
      <c r="T1010" s="28">
        <f t="shared" si="201"/>
        <v>465519.99999999866</v>
      </c>
      <c r="U1010" s="28">
        <f t="shared" ref="U1010:U1073" si="203">T1010+(L1010*88000)</f>
        <v>474319.99999999814</v>
      </c>
      <c r="V1010" s="28">
        <f t="shared" ref="V1010:V1073" si="204">U1010+(M1010*88000)</f>
        <v>492799.99999999884</v>
      </c>
      <c r="W1010" s="28">
        <f t="shared" ref="W1010:W1073" si="205">V1010+(N1010*88000)</f>
        <v>548239.99999999965</v>
      </c>
      <c r="X1010" s="28">
        <f t="shared" si="202"/>
        <v>598399.99999999779</v>
      </c>
      <c r="Y1010" s="28">
        <f t="shared" si="194"/>
        <v>601039.99999999919</v>
      </c>
      <c r="Z1010" s="203">
        <f t="shared" si="196"/>
        <v>4438719.9999999888</v>
      </c>
      <c r="AA1010" s="239">
        <v>4.2618001044577536</v>
      </c>
      <c r="AB1010" s="180">
        <v>4.3113603525639803</v>
      </c>
      <c r="AC1010" s="36">
        <v>4.3910379822116843</v>
      </c>
      <c r="AD1010" s="207">
        <v>3.3900000000000006</v>
      </c>
      <c r="AE1010" s="173">
        <f t="shared" si="197"/>
        <v>298320.00000000006</v>
      </c>
    </row>
    <row r="1011" spans="1:31" s="30" customFormat="1" ht="14.25" customHeight="1">
      <c r="A1011" s="24">
        <v>6170</v>
      </c>
      <c r="B1011" s="24" t="s">
        <v>1040</v>
      </c>
      <c r="C1011" s="25" t="s">
        <v>877</v>
      </c>
      <c r="D1011" s="24" t="s">
        <v>27</v>
      </c>
      <c r="E1011" s="191">
        <v>35.01</v>
      </c>
      <c r="F1011" s="39">
        <v>37.099999999999994</v>
      </c>
      <c r="G1011" s="192">
        <v>37.74</v>
      </c>
      <c r="H1011" s="22">
        <v>2.0899999999999963</v>
      </c>
      <c r="I1011" s="20">
        <v>0</v>
      </c>
      <c r="J1011" s="20">
        <v>3.9999999999999147E-2</v>
      </c>
      <c r="K1011" s="20">
        <v>0</v>
      </c>
      <c r="L1011" s="20">
        <v>2.0000000000003126E-2</v>
      </c>
      <c r="M1011" s="20">
        <v>0.57999999999999829</v>
      </c>
      <c r="N1011" s="20">
        <v>0</v>
      </c>
      <c r="O1011" s="27">
        <v>0</v>
      </c>
      <c r="P1011" s="198">
        <v>0</v>
      </c>
      <c r="Q1011" s="28">
        <f t="shared" si="199"/>
        <v>643719.99999999884</v>
      </c>
      <c r="R1011" s="28">
        <f t="shared" si="200"/>
        <v>643719.99999999884</v>
      </c>
      <c r="S1011" s="28">
        <f t="shared" si="198"/>
        <v>647239.99999999872</v>
      </c>
      <c r="T1011" s="28">
        <f t="shared" si="201"/>
        <v>647239.99999999872</v>
      </c>
      <c r="U1011" s="28">
        <f t="shared" si="203"/>
        <v>648999.99999999895</v>
      </c>
      <c r="V1011" s="28">
        <f t="shared" si="204"/>
        <v>700039.99999999884</v>
      </c>
      <c r="W1011" s="28">
        <f t="shared" si="205"/>
        <v>700039.99999999884</v>
      </c>
      <c r="X1011" s="28">
        <f t="shared" si="202"/>
        <v>700039.99999999884</v>
      </c>
      <c r="Y1011" s="28">
        <f t="shared" si="194"/>
        <v>700039.99999999884</v>
      </c>
      <c r="Z1011" s="203">
        <f t="shared" si="196"/>
        <v>6031079.9999999898</v>
      </c>
      <c r="AA1011" s="239">
        <v>4.973647199215808</v>
      </c>
      <c r="AB1011" s="180">
        <v>5.2705601568382301</v>
      </c>
      <c r="AC1011" s="36">
        <v>5.3614808711340949</v>
      </c>
      <c r="AD1011" s="207">
        <v>2.730000000000004</v>
      </c>
      <c r="AE1011" s="173">
        <f t="shared" si="197"/>
        <v>240240.00000000035</v>
      </c>
    </row>
    <row r="1012" spans="1:31" s="30" customFormat="1" ht="14.25" customHeight="1">
      <c r="A1012" s="24">
        <v>6171</v>
      </c>
      <c r="B1012" s="24" t="s">
        <v>1041</v>
      </c>
      <c r="C1012" s="25" t="s">
        <v>877</v>
      </c>
      <c r="D1012" s="24" t="s">
        <v>27</v>
      </c>
      <c r="E1012" s="191">
        <v>65.37</v>
      </c>
      <c r="F1012" s="39">
        <v>66.88000000000001</v>
      </c>
      <c r="G1012" s="192">
        <v>67.02000000000001</v>
      </c>
      <c r="H1012" s="22">
        <v>1.5100000000000051</v>
      </c>
      <c r="I1012" s="20">
        <v>0</v>
      </c>
      <c r="J1012" s="20">
        <v>0</v>
      </c>
      <c r="K1012" s="20">
        <v>1.9999999999996021E-2</v>
      </c>
      <c r="L1012" s="20">
        <v>2.0000000000010232E-2</v>
      </c>
      <c r="M1012" s="20">
        <v>1.0000000000005116E-2</v>
      </c>
      <c r="N1012" s="20">
        <v>0</v>
      </c>
      <c r="O1012" s="27">
        <v>0</v>
      </c>
      <c r="P1012" s="198">
        <v>9.0000000000003411E-2</v>
      </c>
      <c r="Q1012" s="28">
        <f t="shared" si="199"/>
        <v>465080.00000000163</v>
      </c>
      <c r="R1012" s="28">
        <f t="shared" si="200"/>
        <v>465080.00000000163</v>
      </c>
      <c r="S1012" s="28">
        <f t="shared" si="198"/>
        <v>465080.00000000163</v>
      </c>
      <c r="T1012" s="28">
        <f t="shared" si="201"/>
        <v>466840.00000000128</v>
      </c>
      <c r="U1012" s="28">
        <f t="shared" si="203"/>
        <v>468600.00000000215</v>
      </c>
      <c r="V1012" s="28">
        <f t="shared" si="204"/>
        <v>469480.00000000262</v>
      </c>
      <c r="W1012" s="28">
        <f t="shared" si="205"/>
        <v>469480.00000000262</v>
      </c>
      <c r="X1012" s="28">
        <f t="shared" si="202"/>
        <v>469480.00000000262</v>
      </c>
      <c r="Y1012" s="28">
        <f t="shared" si="194"/>
        <v>477400.00000000291</v>
      </c>
      <c r="Z1012" s="203">
        <f t="shared" si="196"/>
        <v>4216520.0000000196</v>
      </c>
      <c r="AA1012" s="239">
        <v>8.9886558954967342</v>
      </c>
      <c r="AB1012" s="180">
        <v>9.1962873839807493</v>
      </c>
      <c r="AC1012" s="36">
        <v>9.2155379855620509</v>
      </c>
      <c r="AD1012" s="207">
        <v>1.6500000000000057</v>
      </c>
      <c r="AE1012" s="173">
        <f t="shared" si="197"/>
        <v>145200.00000000049</v>
      </c>
    </row>
    <row r="1013" spans="1:31" s="30" customFormat="1" ht="14.25" customHeight="1">
      <c r="A1013" s="24">
        <v>6172</v>
      </c>
      <c r="B1013" s="24" t="s">
        <v>1042</v>
      </c>
      <c r="C1013" s="25" t="s">
        <v>877</v>
      </c>
      <c r="D1013" s="24" t="s">
        <v>27</v>
      </c>
      <c r="E1013" s="191">
        <v>84.19</v>
      </c>
      <c r="F1013" s="39">
        <v>84.62</v>
      </c>
      <c r="G1013" s="192">
        <v>84.92</v>
      </c>
      <c r="H1013" s="22">
        <v>0.43000000000000682</v>
      </c>
      <c r="I1013" s="20">
        <v>1.9999999999996021E-2</v>
      </c>
      <c r="J1013" s="20">
        <v>9.9999999999994316E-2</v>
      </c>
      <c r="K1013" s="20">
        <v>0</v>
      </c>
      <c r="L1013" s="20">
        <v>0</v>
      </c>
      <c r="M1013" s="20">
        <v>0.12000000000000455</v>
      </c>
      <c r="N1013" s="20">
        <v>1.9999999999996021E-2</v>
      </c>
      <c r="O1013" s="27">
        <v>4.0000000000006253E-2</v>
      </c>
      <c r="P1013" s="198">
        <v>0</v>
      </c>
      <c r="Q1013" s="28">
        <f t="shared" si="199"/>
        <v>132440.0000000021</v>
      </c>
      <c r="R1013" s="28">
        <f t="shared" si="200"/>
        <v>135960.0000000014</v>
      </c>
      <c r="S1013" s="28">
        <f t="shared" si="198"/>
        <v>144760.0000000009</v>
      </c>
      <c r="T1013" s="28">
        <f t="shared" si="201"/>
        <v>144760.0000000009</v>
      </c>
      <c r="U1013" s="28">
        <f t="shared" si="203"/>
        <v>144760.0000000009</v>
      </c>
      <c r="V1013" s="28">
        <f t="shared" si="204"/>
        <v>155320.00000000131</v>
      </c>
      <c r="W1013" s="28">
        <f t="shared" si="205"/>
        <v>157080.00000000096</v>
      </c>
      <c r="X1013" s="28">
        <f t="shared" si="202"/>
        <v>160600.00000000151</v>
      </c>
      <c r="Y1013" s="28">
        <f t="shared" si="194"/>
        <v>160600.00000000151</v>
      </c>
      <c r="Z1013" s="203">
        <f t="shared" si="196"/>
        <v>1336280.0000000116</v>
      </c>
      <c r="AA1013" s="239">
        <v>9.5632418924291489</v>
      </c>
      <c r="AB1013" s="180">
        <v>9.6120861021184769</v>
      </c>
      <c r="AC1013" s="36">
        <v>9.6461634577156818</v>
      </c>
      <c r="AD1013" s="207">
        <v>0.73000000000000398</v>
      </c>
      <c r="AE1013" s="173">
        <f t="shared" si="197"/>
        <v>64240.000000000349</v>
      </c>
    </row>
    <row r="1014" spans="1:31" s="30" customFormat="1" ht="14.25" customHeight="1">
      <c r="A1014" s="24">
        <v>6173</v>
      </c>
      <c r="B1014" s="24" t="s">
        <v>1043</v>
      </c>
      <c r="C1014" s="25" t="s">
        <v>877</v>
      </c>
      <c r="D1014" s="24" t="s">
        <v>27</v>
      </c>
      <c r="E1014" s="191">
        <v>79.570000000000007</v>
      </c>
      <c r="F1014" s="39">
        <v>81.73</v>
      </c>
      <c r="G1014" s="192">
        <v>81.78</v>
      </c>
      <c r="H1014" s="22">
        <v>2.1599999999999966</v>
      </c>
      <c r="I1014" s="20">
        <v>1.9999999999996021E-2</v>
      </c>
      <c r="J1014" s="20">
        <v>0</v>
      </c>
      <c r="K1014" s="20">
        <v>0</v>
      </c>
      <c r="L1014" s="20">
        <v>9.0000000000003411E-2</v>
      </c>
      <c r="M1014" s="20">
        <v>-6.0000000000002274E-2</v>
      </c>
      <c r="N1014" s="20">
        <v>0</v>
      </c>
      <c r="O1014" s="27">
        <v>0</v>
      </c>
      <c r="P1014" s="198">
        <v>0</v>
      </c>
      <c r="Q1014" s="28">
        <f t="shared" si="199"/>
        <v>665279.99999999895</v>
      </c>
      <c r="R1014" s="28">
        <f t="shared" si="200"/>
        <v>668799.99999999825</v>
      </c>
      <c r="S1014" s="28">
        <f t="shared" si="198"/>
        <v>668799.99999999825</v>
      </c>
      <c r="T1014" s="28">
        <f t="shared" si="201"/>
        <v>668799.99999999825</v>
      </c>
      <c r="U1014" s="28">
        <f t="shared" si="203"/>
        <v>676719.9999999986</v>
      </c>
      <c r="V1014" s="28">
        <f t="shared" si="204"/>
        <v>671439.99999999837</v>
      </c>
      <c r="W1014" s="28">
        <f t="shared" si="205"/>
        <v>671439.99999999837</v>
      </c>
      <c r="X1014" s="28">
        <f t="shared" si="202"/>
        <v>671439.99999999837</v>
      </c>
      <c r="Y1014" s="28">
        <f t="shared" si="194"/>
        <v>671439.99999999837</v>
      </c>
      <c r="Z1014" s="203">
        <f t="shared" si="196"/>
        <v>6034159.9999999851</v>
      </c>
      <c r="AA1014" s="239">
        <v>9.8290387133433796</v>
      </c>
      <c r="AB1014" s="180">
        <v>10.095856906391283</v>
      </c>
      <c r="AC1014" s="36">
        <v>10.102033253452579</v>
      </c>
      <c r="AD1014" s="207">
        <v>2.2099999999999937</v>
      </c>
      <c r="AE1014" s="173">
        <f t="shared" si="197"/>
        <v>194479.99999999945</v>
      </c>
    </row>
    <row r="1015" spans="1:31" s="30" customFormat="1" ht="14.25" customHeight="1">
      <c r="A1015" s="24">
        <v>6174</v>
      </c>
      <c r="B1015" s="24" t="s">
        <v>1044</v>
      </c>
      <c r="C1015" s="25" t="s">
        <v>877</v>
      </c>
      <c r="D1015" s="24" t="s">
        <v>27</v>
      </c>
      <c r="E1015" s="191">
        <v>1449.96</v>
      </c>
      <c r="F1015" s="39">
        <v>1611.01</v>
      </c>
      <c r="G1015" s="192">
        <v>1713.8400000000001</v>
      </c>
      <c r="H1015" s="22">
        <v>161.04999999999995</v>
      </c>
      <c r="I1015" s="20">
        <v>22.880000000000109</v>
      </c>
      <c r="J1015" s="20">
        <v>8.0799999999999272</v>
      </c>
      <c r="K1015" s="20">
        <v>6.5900000000001455</v>
      </c>
      <c r="L1015" s="20">
        <v>1.5299999999997453</v>
      </c>
      <c r="M1015" s="20">
        <v>21.029999999999973</v>
      </c>
      <c r="N1015" s="20">
        <v>8.4800000000002456</v>
      </c>
      <c r="O1015" s="27">
        <v>14.980000000000018</v>
      </c>
      <c r="P1015" s="198">
        <v>19.259999999999991</v>
      </c>
      <c r="Q1015" s="28">
        <f t="shared" si="199"/>
        <v>49603399.999999993</v>
      </c>
      <c r="R1015" s="28">
        <f t="shared" si="200"/>
        <v>53630280.000000015</v>
      </c>
      <c r="S1015" s="28">
        <f t="shared" si="198"/>
        <v>54341320.000000007</v>
      </c>
      <c r="T1015" s="28">
        <f t="shared" si="201"/>
        <v>54921240.000000022</v>
      </c>
      <c r="U1015" s="28">
        <f t="shared" si="203"/>
        <v>55055880</v>
      </c>
      <c r="V1015" s="28">
        <f t="shared" si="204"/>
        <v>56906520</v>
      </c>
      <c r="W1015" s="28">
        <f t="shared" si="205"/>
        <v>57652760.000000022</v>
      </c>
      <c r="X1015" s="28">
        <f t="shared" si="202"/>
        <v>58971000.000000022</v>
      </c>
      <c r="Y1015" s="28">
        <f t="shared" si="194"/>
        <v>60665880.000000022</v>
      </c>
      <c r="Z1015" s="203">
        <f t="shared" si="196"/>
        <v>501748280</v>
      </c>
      <c r="AA1015" s="239">
        <v>14.654157398077524</v>
      </c>
      <c r="AB1015" s="180">
        <v>16.281824401967551</v>
      </c>
      <c r="AC1015" s="36">
        <v>17.32108548864878</v>
      </c>
      <c r="AD1015" s="207">
        <v>263.88000000000011</v>
      </c>
      <c r="AE1015" s="173">
        <f t="shared" si="197"/>
        <v>23221440.000000011</v>
      </c>
    </row>
    <row r="1016" spans="1:31" s="30" customFormat="1" ht="14.25" customHeight="1">
      <c r="A1016" s="24">
        <v>6175</v>
      </c>
      <c r="B1016" s="24" t="s">
        <v>1045</v>
      </c>
      <c r="C1016" s="25" t="s">
        <v>877</v>
      </c>
      <c r="D1016" s="24" t="s">
        <v>27</v>
      </c>
      <c r="E1016" s="191">
        <v>24.63</v>
      </c>
      <c r="F1016" s="39">
        <v>24.84</v>
      </c>
      <c r="G1016" s="192">
        <v>24.84</v>
      </c>
      <c r="H1016" s="22">
        <v>0.21000000000000085</v>
      </c>
      <c r="I1016" s="20">
        <v>0</v>
      </c>
      <c r="J1016" s="20">
        <v>0</v>
      </c>
      <c r="K1016" s="20">
        <v>0</v>
      </c>
      <c r="L1016" s="20">
        <v>0</v>
      </c>
      <c r="M1016" s="20">
        <v>0</v>
      </c>
      <c r="N1016" s="20">
        <v>0</v>
      </c>
      <c r="O1016" s="27">
        <v>0</v>
      </c>
      <c r="P1016" s="198">
        <v>0</v>
      </c>
      <c r="Q1016" s="28">
        <f t="shared" si="199"/>
        <v>64680.000000000262</v>
      </c>
      <c r="R1016" s="28">
        <f t="shared" si="200"/>
        <v>64680.000000000262</v>
      </c>
      <c r="S1016" s="28">
        <f t="shared" si="198"/>
        <v>64680.000000000262</v>
      </c>
      <c r="T1016" s="28">
        <f t="shared" si="201"/>
        <v>64680.000000000262</v>
      </c>
      <c r="U1016" s="28">
        <f t="shared" si="203"/>
        <v>64680.000000000262</v>
      </c>
      <c r="V1016" s="28">
        <f t="shared" si="204"/>
        <v>64680.000000000262</v>
      </c>
      <c r="W1016" s="28">
        <f t="shared" si="205"/>
        <v>64680.000000000262</v>
      </c>
      <c r="X1016" s="28">
        <f t="shared" si="202"/>
        <v>64680.000000000262</v>
      </c>
      <c r="Y1016" s="28">
        <f t="shared" si="194"/>
        <v>64680.000000000262</v>
      </c>
      <c r="Z1016" s="203">
        <f t="shared" si="196"/>
        <v>582120.00000000221</v>
      </c>
      <c r="AA1016" s="239">
        <v>5.3479535338182602</v>
      </c>
      <c r="AB1016" s="180">
        <v>5.3935511887960041</v>
      </c>
      <c r="AC1016" s="36">
        <v>5.3935511887960041</v>
      </c>
      <c r="AD1016" s="207">
        <v>0.21000000000000088</v>
      </c>
      <c r="AE1016" s="173">
        <f t="shared" si="197"/>
        <v>18480.000000000076</v>
      </c>
    </row>
    <row r="1017" spans="1:31" s="30" customFormat="1" ht="14.25" customHeight="1">
      <c r="A1017" s="24">
        <v>6176</v>
      </c>
      <c r="B1017" s="24" t="s">
        <v>1046</v>
      </c>
      <c r="C1017" s="25" t="s">
        <v>877</v>
      </c>
      <c r="D1017" s="24" t="s">
        <v>27</v>
      </c>
      <c r="E1017" s="191">
        <v>55.480000000000004</v>
      </c>
      <c r="F1017" s="39">
        <v>55.910000000000004</v>
      </c>
      <c r="G1017" s="192">
        <v>56.629999999999995</v>
      </c>
      <c r="H1017" s="22">
        <v>0.42999999999999972</v>
      </c>
      <c r="I1017" s="20">
        <v>0</v>
      </c>
      <c r="J1017" s="20">
        <v>0.21000000000000085</v>
      </c>
      <c r="K1017" s="20">
        <v>0</v>
      </c>
      <c r="L1017" s="20">
        <v>2.0000000000003126E-2</v>
      </c>
      <c r="M1017" s="20">
        <v>0.19999999999999574</v>
      </c>
      <c r="N1017" s="20">
        <v>0</v>
      </c>
      <c r="O1017" s="27">
        <v>0.17000000000000171</v>
      </c>
      <c r="P1017" s="198">
        <v>0.11999999999999034</v>
      </c>
      <c r="Q1017" s="28">
        <f t="shared" si="199"/>
        <v>132439.99999999991</v>
      </c>
      <c r="R1017" s="28">
        <f t="shared" si="200"/>
        <v>132439.99999999991</v>
      </c>
      <c r="S1017" s="28">
        <f t="shared" si="198"/>
        <v>150920</v>
      </c>
      <c r="T1017" s="28">
        <f t="shared" si="201"/>
        <v>150920</v>
      </c>
      <c r="U1017" s="28">
        <f t="shared" si="203"/>
        <v>152680.00000000026</v>
      </c>
      <c r="V1017" s="28">
        <f t="shared" si="204"/>
        <v>170279.99999999988</v>
      </c>
      <c r="W1017" s="28">
        <f t="shared" si="205"/>
        <v>170279.99999999988</v>
      </c>
      <c r="X1017" s="28">
        <f t="shared" si="202"/>
        <v>185240.00000000003</v>
      </c>
      <c r="Y1017" s="28">
        <f t="shared" ref="Y1017:Y1080" si="206">X1017+(P1017*88000)</f>
        <v>195799.99999999919</v>
      </c>
      <c r="Z1017" s="203">
        <f t="shared" si="196"/>
        <v>1440999.9999999991</v>
      </c>
      <c r="AA1017" s="239">
        <v>6.012202126160882</v>
      </c>
      <c r="AB1017" s="180">
        <v>6.0587999436491513</v>
      </c>
      <c r="AC1017" s="36">
        <v>6.1368241961876482</v>
      </c>
      <c r="AD1017" s="207">
        <v>1.1499999999999915</v>
      </c>
      <c r="AE1017" s="173">
        <f t="shared" si="197"/>
        <v>101199.99999999924</v>
      </c>
    </row>
    <row r="1018" spans="1:31" s="30" customFormat="1" ht="14.25" customHeight="1">
      <c r="A1018" s="24">
        <v>6177</v>
      </c>
      <c r="B1018" s="24" t="s">
        <v>1047</v>
      </c>
      <c r="C1018" s="25" t="s">
        <v>877</v>
      </c>
      <c r="D1018" s="24" t="s">
        <v>27</v>
      </c>
      <c r="E1018" s="191">
        <v>526.62</v>
      </c>
      <c r="F1018" s="39">
        <v>555.21</v>
      </c>
      <c r="G1018" s="192">
        <v>564.88</v>
      </c>
      <c r="H1018" s="22">
        <v>28.590000000000032</v>
      </c>
      <c r="I1018" s="20">
        <v>2.17999999999995</v>
      </c>
      <c r="J1018" s="20">
        <v>2.3400000000000318</v>
      </c>
      <c r="K1018" s="20">
        <v>-4.5600000000000591</v>
      </c>
      <c r="L1018" s="20">
        <v>1.4000000000000909</v>
      </c>
      <c r="M1018" s="20">
        <v>1.5900000000000318</v>
      </c>
      <c r="N1018" s="20">
        <v>1.0199999999998681</v>
      </c>
      <c r="O1018" s="27">
        <v>3.6000000000001364</v>
      </c>
      <c r="P1018" s="198">
        <v>2.0999999999999091</v>
      </c>
      <c r="Q1018" s="28">
        <f t="shared" si="199"/>
        <v>8805720.0000000112</v>
      </c>
      <c r="R1018" s="28">
        <f t="shared" si="200"/>
        <v>9189400.0000000019</v>
      </c>
      <c r="S1018" s="28">
        <f t="shared" si="198"/>
        <v>9395320.0000000037</v>
      </c>
      <c r="T1018" s="28">
        <f t="shared" si="201"/>
        <v>8994039.9999999981</v>
      </c>
      <c r="U1018" s="28">
        <f t="shared" si="203"/>
        <v>9117240.0000000056</v>
      </c>
      <c r="V1018" s="28">
        <f t="shared" si="204"/>
        <v>9257160.0000000075</v>
      </c>
      <c r="W1018" s="28">
        <f t="shared" si="205"/>
        <v>9346919.9999999963</v>
      </c>
      <c r="X1018" s="28">
        <f t="shared" si="202"/>
        <v>9663720.0000000075</v>
      </c>
      <c r="Y1018" s="28">
        <f t="shared" si="206"/>
        <v>9848520</v>
      </c>
      <c r="Z1018" s="203">
        <f t="shared" si="196"/>
        <v>83618040.00000003</v>
      </c>
      <c r="AA1018" s="239">
        <v>10.850873126255602</v>
      </c>
      <c r="AB1018" s="180">
        <v>11.43996291145109</v>
      </c>
      <c r="AC1018" s="36">
        <v>11.639210838098181</v>
      </c>
      <c r="AD1018" s="207">
        <v>38.259999999999991</v>
      </c>
      <c r="AE1018" s="173">
        <f t="shared" si="197"/>
        <v>3366879.9999999991</v>
      </c>
    </row>
    <row r="1019" spans="1:31" s="30" customFormat="1" ht="14.25" customHeight="1">
      <c r="A1019" s="24">
        <v>6178</v>
      </c>
      <c r="B1019" s="24" t="s">
        <v>1048</v>
      </c>
      <c r="C1019" s="25" t="s">
        <v>877</v>
      </c>
      <c r="D1019" s="24" t="s">
        <v>27</v>
      </c>
      <c r="E1019" s="191">
        <v>44.03</v>
      </c>
      <c r="F1019" s="39">
        <v>44.2</v>
      </c>
      <c r="G1019" s="192">
        <v>44.44</v>
      </c>
      <c r="H1019" s="22">
        <v>0.17000000000000171</v>
      </c>
      <c r="I1019" s="20">
        <v>0</v>
      </c>
      <c r="J1019" s="20">
        <v>0.11999999999999744</v>
      </c>
      <c r="K1019" s="20">
        <v>2.0000000000003126E-2</v>
      </c>
      <c r="L1019" s="20">
        <v>0</v>
      </c>
      <c r="M1019" s="20">
        <v>3.0000000000001137E-2</v>
      </c>
      <c r="N1019" s="20">
        <v>0</v>
      </c>
      <c r="O1019" s="27">
        <v>7.0000000000000284E-2</v>
      </c>
      <c r="P1019" s="198">
        <v>0</v>
      </c>
      <c r="Q1019" s="28">
        <f t="shared" si="199"/>
        <v>52360.000000000517</v>
      </c>
      <c r="R1019" s="28">
        <f t="shared" si="200"/>
        <v>52360.000000000517</v>
      </c>
      <c r="S1019" s="28">
        <f t="shared" si="198"/>
        <v>62920.000000000291</v>
      </c>
      <c r="T1019" s="28">
        <f t="shared" si="201"/>
        <v>64680.000000000568</v>
      </c>
      <c r="U1019" s="28">
        <f t="shared" si="203"/>
        <v>64680.000000000568</v>
      </c>
      <c r="V1019" s="28">
        <f t="shared" si="204"/>
        <v>67320.000000000669</v>
      </c>
      <c r="W1019" s="28">
        <f t="shared" si="205"/>
        <v>67320.000000000669</v>
      </c>
      <c r="X1019" s="28">
        <f t="shared" si="202"/>
        <v>73480.000000000698</v>
      </c>
      <c r="Y1019" s="28">
        <f t="shared" si="206"/>
        <v>73480.000000000698</v>
      </c>
      <c r="Z1019" s="203">
        <f t="shared" si="196"/>
        <v>578600.00000000524</v>
      </c>
      <c r="AA1019" s="239">
        <v>3.5788019182313251</v>
      </c>
      <c r="AB1019" s="180">
        <v>3.592619686255385</v>
      </c>
      <c r="AC1019" s="36">
        <v>3.6121271234658208</v>
      </c>
      <c r="AD1019" s="207">
        <v>0.40999999999999659</v>
      </c>
      <c r="AE1019" s="173">
        <f t="shared" si="197"/>
        <v>36079.999999999702</v>
      </c>
    </row>
    <row r="1020" spans="1:31" s="30" customFormat="1" ht="14.25" customHeight="1">
      <c r="A1020" s="24">
        <v>6179</v>
      </c>
      <c r="B1020" s="24" t="s">
        <v>1049</v>
      </c>
      <c r="C1020" s="25" t="s">
        <v>877</v>
      </c>
      <c r="D1020" s="24" t="s">
        <v>27</v>
      </c>
      <c r="E1020" s="191">
        <v>90.210000000000008</v>
      </c>
      <c r="F1020" s="39">
        <v>91.4</v>
      </c>
      <c r="G1020" s="192">
        <v>93.26</v>
      </c>
      <c r="H1020" s="22">
        <v>1.1899999999999977</v>
      </c>
      <c r="I1020" s="20">
        <v>0.37000000000000455</v>
      </c>
      <c r="J1020" s="20">
        <v>0</v>
      </c>
      <c r="K1020" s="20">
        <v>0.56999999999999318</v>
      </c>
      <c r="L1020" s="20">
        <v>2.0000000000010232E-2</v>
      </c>
      <c r="M1020" s="20">
        <v>0.68000000000000682</v>
      </c>
      <c r="N1020" s="20">
        <v>0</v>
      </c>
      <c r="O1020" s="27">
        <v>0</v>
      </c>
      <c r="P1020" s="198">
        <v>0.21999999999999886</v>
      </c>
      <c r="Q1020" s="28">
        <f t="shared" si="199"/>
        <v>366519.99999999924</v>
      </c>
      <c r="R1020" s="28">
        <f t="shared" si="200"/>
        <v>431640.00000000006</v>
      </c>
      <c r="S1020" s="28">
        <f t="shared" si="198"/>
        <v>431640.00000000006</v>
      </c>
      <c r="T1020" s="28">
        <f t="shared" si="201"/>
        <v>481799.99999999948</v>
      </c>
      <c r="U1020" s="28">
        <f t="shared" si="203"/>
        <v>483560.00000000035</v>
      </c>
      <c r="V1020" s="28">
        <f t="shared" si="204"/>
        <v>543400.00000000093</v>
      </c>
      <c r="W1020" s="28">
        <f t="shared" si="205"/>
        <v>543400.00000000093</v>
      </c>
      <c r="X1020" s="28">
        <f t="shared" si="202"/>
        <v>543400.00000000093</v>
      </c>
      <c r="Y1020" s="28">
        <f t="shared" si="206"/>
        <v>562760.00000000081</v>
      </c>
      <c r="Z1020" s="203">
        <f t="shared" si="196"/>
        <v>4388120.0000000028</v>
      </c>
      <c r="AA1020" s="239">
        <v>4.8137930298454101</v>
      </c>
      <c r="AB1020" s="180">
        <v>4.8772939023153796</v>
      </c>
      <c r="AC1020" s="36">
        <v>4.9765473668482754</v>
      </c>
      <c r="AD1020" s="207">
        <v>3.0499999999999972</v>
      </c>
      <c r="AE1020" s="173">
        <f t="shared" si="197"/>
        <v>268399.99999999977</v>
      </c>
    </row>
    <row r="1021" spans="1:31" s="30" customFormat="1" ht="14.25" customHeight="1">
      <c r="A1021" s="24">
        <v>6180</v>
      </c>
      <c r="B1021" s="24" t="s">
        <v>1050</v>
      </c>
      <c r="C1021" s="25" t="s">
        <v>877</v>
      </c>
      <c r="D1021" s="24" t="s">
        <v>27</v>
      </c>
      <c r="E1021" s="191">
        <v>113.71000000000001</v>
      </c>
      <c r="F1021" s="39">
        <v>120.06</v>
      </c>
      <c r="G1021" s="192">
        <v>123.11</v>
      </c>
      <c r="H1021" s="22">
        <v>6.3499999999999943</v>
      </c>
      <c r="I1021" s="20">
        <v>0.34999999999999432</v>
      </c>
      <c r="J1021" s="20">
        <v>0</v>
      </c>
      <c r="K1021" s="20">
        <v>0.75</v>
      </c>
      <c r="L1021" s="20">
        <v>0.27000000000001023</v>
      </c>
      <c r="M1021" s="20">
        <v>0.15999999999999659</v>
      </c>
      <c r="N1021" s="20">
        <v>0.21999999999999886</v>
      </c>
      <c r="O1021" s="27">
        <v>1.0999999999999943</v>
      </c>
      <c r="P1021" s="198">
        <v>0.20000000000000284</v>
      </c>
      <c r="Q1021" s="28">
        <f t="shared" si="199"/>
        <v>1955799.9999999984</v>
      </c>
      <c r="R1021" s="28">
        <f t="shared" si="200"/>
        <v>2017399.9999999974</v>
      </c>
      <c r="S1021" s="28">
        <f t="shared" si="198"/>
        <v>2017399.9999999974</v>
      </c>
      <c r="T1021" s="28">
        <f t="shared" si="201"/>
        <v>2083399.9999999974</v>
      </c>
      <c r="U1021" s="28">
        <f t="shared" si="203"/>
        <v>2107159.9999999981</v>
      </c>
      <c r="V1021" s="28">
        <f t="shared" si="204"/>
        <v>2121239.9999999977</v>
      </c>
      <c r="W1021" s="28">
        <f t="shared" si="205"/>
        <v>2140599.9999999977</v>
      </c>
      <c r="X1021" s="28">
        <f t="shared" si="202"/>
        <v>2237399.9999999972</v>
      </c>
      <c r="Y1021" s="28">
        <f t="shared" si="206"/>
        <v>2254999.9999999977</v>
      </c>
      <c r="Z1021" s="203">
        <f t="shared" si="196"/>
        <v>18935399.999999978</v>
      </c>
      <c r="AA1021" s="239">
        <v>13.143841316811539</v>
      </c>
      <c r="AB1021" s="180">
        <v>13.877843536156831</v>
      </c>
      <c r="AC1021" s="36">
        <v>14.230395783243942</v>
      </c>
      <c r="AD1021" s="207">
        <v>9.3999999999999915</v>
      </c>
      <c r="AE1021" s="173">
        <f t="shared" si="197"/>
        <v>827199.9999999993</v>
      </c>
    </row>
    <row r="1022" spans="1:31" s="30" customFormat="1" ht="14.25" customHeight="1">
      <c r="A1022" s="24">
        <v>6181</v>
      </c>
      <c r="B1022" s="24" t="s">
        <v>1051</v>
      </c>
      <c r="C1022" s="25" t="s">
        <v>877</v>
      </c>
      <c r="D1022" s="24" t="s">
        <v>27</v>
      </c>
      <c r="E1022" s="191">
        <v>146.83000000000001</v>
      </c>
      <c r="F1022" s="39">
        <v>148.02000000000001</v>
      </c>
      <c r="G1022" s="192">
        <v>149.61000000000001</v>
      </c>
      <c r="H1022" s="22">
        <v>1.1899999999999977</v>
      </c>
      <c r="I1022" s="20">
        <v>0</v>
      </c>
      <c r="J1022" s="20">
        <v>0.11000000000001364</v>
      </c>
      <c r="K1022" s="20">
        <v>0.33999999999997499</v>
      </c>
      <c r="L1022" s="20">
        <v>0.19999999999998863</v>
      </c>
      <c r="M1022" s="20">
        <v>1.0000000000019327E-2</v>
      </c>
      <c r="N1022" s="20">
        <v>0.78999999999999204</v>
      </c>
      <c r="O1022" s="27">
        <v>0.11000000000001364</v>
      </c>
      <c r="P1022" s="198">
        <v>3.0000000000001137E-2</v>
      </c>
      <c r="Q1022" s="28">
        <f t="shared" si="199"/>
        <v>366519.99999999924</v>
      </c>
      <c r="R1022" s="28">
        <f t="shared" si="200"/>
        <v>366519.99999999924</v>
      </c>
      <c r="S1022" s="28">
        <f t="shared" si="198"/>
        <v>376200.00000000047</v>
      </c>
      <c r="T1022" s="28">
        <f t="shared" si="201"/>
        <v>406119.99999999825</v>
      </c>
      <c r="U1022" s="28">
        <f t="shared" si="203"/>
        <v>423719.99999999726</v>
      </c>
      <c r="V1022" s="28">
        <f t="shared" si="204"/>
        <v>424599.99999999895</v>
      </c>
      <c r="W1022" s="28">
        <f t="shared" si="205"/>
        <v>494119.99999999825</v>
      </c>
      <c r="X1022" s="28">
        <f t="shared" si="202"/>
        <v>503799.99999999948</v>
      </c>
      <c r="Y1022" s="28">
        <f t="shared" si="206"/>
        <v>506439.99999999959</v>
      </c>
      <c r="Z1022" s="203">
        <f t="shared" si="196"/>
        <v>3868039.9999999907</v>
      </c>
      <c r="AA1022" s="239">
        <v>8.0146067477060967</v>
      </c>
      <c r="AB1022" s="180">
        <v>8.0795620159058537</v>
      </c>
      <c r="AC1022" s="36">
        <v>8.1663509877021667</v>
      </c>
      <c r="AD1022" s="207">
        <v>2.7800000000000011</v>
      </c>
      <c r="AE1022" s="173">
        <f t="shared" si="197"/>
        <v>244640.00000000009</v>
      </c>
    </row>
    <row r="1023" spans="1:31" s="30" customFormat="1" ht="14.25" customHeight="1">
      <c r="A1023" s="24">
        <v>6182</v>
      </c>
      <c r="B1023" s="24" t="s">
        <v>1052</v>
      </c>
      <c r="C1023" s="25" t="s">
        <v>877</v>
      </c>
      <c r="D1023" s="24" t="s">
        <v>27</v>
      </c>
      <c r="E1023" s="191">
        <v>53.480000000000004</v>
      </c>
      <c r="F1023" s="39">
        <v>53.500000000000007</v>
      </c>
      <c r="G1023" s="192">
        <v>53.61</v>
      </c>
      <c r="H1023" s="22">
        <v>2.0000000000003126E-2</v>
      </c>
      <c r="I1023" s="20">
        <v>0</v>
      </c>
      <c r="J1023" s="20">
        <v>0</v>
      </c>
      <c r="K1023" s="20">
        <v>0</v>
      </c>
      <c r="L1023" s="20">
        <v>4.9999999999997158E-2</v>
      </c>
      <c r="M1023" s="20">
        <v>0</v>
      </c>
      <c r="N1023" s="20">
        <v>0</v>
      </c>
      <c r="O1023" s="27">
        <v>9.0000000000003411E-2</v>
      </c>
      <c r="P1023" s="198">
        <v>-3.0000000000008242E-2</v>
      </c>
      <c r="Q1023" s="28">
        <f t="shared" si="199"/>
        <v>6160.0000000009622</v>
      </c>
      <c r="R1023" s="28">
        <f t="shared" si="200"/>
        <v>6160.0000000009622</v>
      </c>
      <c r="S1023" s="28">
        <f t="shared" si="198"/>
        <v>6160.0000000009622</v>
      </c>
      <c r="T1023" s="28">
        <f t="shared" si="201"/>
        <v>6160.0000000009622</v>
      </c>
      <c r="U1023" s="28">
        <f t="shared" si="203"/>
        <v>10560.000000000713</v>
      </c>
      <c r="V1023" s="28">
        <f t="shared" si="204"/>
        <v>10560.000000000713</v>
      </c>
      <c r="W1023" s="28">
        <f t="shared" si="205"/>
        <v>10560.000000000713</v>
      </c>
      <c r="X1023" s="28">
        <f t="shared" si="202"/>
        <v>18480.000000001011</v>
      </c>
      <c r="Y1023" s="28">
        <f t="shared" si="206"/>
        <v>15840.000000000286</v>
      </c>
      <c r="Z1023" s="203">
        <f t="shared" si="196"/>
        <v>90640.000000007291</v>
      </c>
      <c r="AA1023" s="239">
        <v>3.6583530570642875</v>
      </c>
      <c r="AB1023" s="180">
        <v>3.6597211771305052</v>
      </c>
      <c r="AC1023" s="36">
        <v>3.6672458374946988</v>
      </c>
      <c r="AD1023" s="207">
        <v>0.12999999999999545</v>
      </c>
      <c r="AE1023" s="173">
        <f t="shared" si="197"/>
        <v>11439.9999999996</v>
      </c>
    </row>
    <row r="1024" spans="1:31" s="30" customFormat="1" ht="14.25" customHeight="1">
      <c r="A1024" s="24">
        <v>6183</v>
      </c>
      <c r="B1024" s="24" t="s">
        <v>1053</v>
      </c>
      <c r="C1024" s="25" t="s">
        <v>877</v>
      </c>
      <c r="D1024" s="24" t="s">
        <v>27</v>
      </c>
      <c r="E1024" s="191">
        <v>52.09</v>
      </c>
      <c r="F1024" s="39">
        <v>52.25</v>
      </c>
      <c r="G1024" s="192">
        <v>54.47</v>
      </c>
      <c r="H1024" s="22">
        <v>0.15999999999999659</v>
      </c>
      <c r="I1024" s="20">
        <v>3.0000000000001137E-2</v>
      </c>
      <c r="J1024" s="20">
        <v>0</v>
      </c>
      <c r="K1024" s="20">
        <v>0.64000000000000057</v>
      </c>
      <c r="L1024" s="20">
        <v>7.0000000000000284E-2</v>
      </c>
      <c r="M1024" s="20">
        <v>1.4200000000000017</v>
      </c>
      <c r="N1024" s="20">
        <v>0</v>
      </c>
      <c r="O1024" s="27">
        <v>3.0000000000001137E-2</v>
      </c>
      <c r="P1024" s="198">
        <v>2.9999999999994031E-2</v>
      </c>
      <c r="Q1024" s="28">
        <f t="shared" si="199"/>
        <v>49279.999999998967</v>
      </c>
      <c r="R1024" s="28">
        <f t="shared" si="200"/>
        <v>54559.999999999171</v>
      </c>
      <c r="S1024" s="28">
        <f t="shared" si="198"/>
        <v>54559.999999999171</v>
      </c>
      <c r="T1024" s="28">
        <f t="shared" si="201"/>
        <v>110879.99999999921</v>
      </c>
      <c r="U1024" s="28">
        <f t="shared" si="203"/>
        <v>117039.99999999924</v>
      </c>
      <c r="V1024" s="28">
        <f t="shared" si="204"/>
        <v>241999.99999999939</v>
      </c>
      <c r="W1024" s="28">
        <f t="shared" si="205"/>
        <v>241999.99999999939</v>
      </c>
      <c r="X1024" s="28">
        <f t="shared" si="202"/>
        <v>244639.99999999948</v>
      </c>
      <c r="Y1024" s="28">
        <f t="shared" si="206"/>
        <v>247279.99999999895</v>
      </c>
      <c r="Z1024" s="203">
        <f t="shared" si="196"/>
        <v>1362239.999999993</v>
      </c>
      <c r="AA1024" s="239">
        <v>11.633724176437745</v>
      </c>
      <c r="AB1024" s="180">
        <v>11.669458403126745</v>
      </c>
      <c r="AC1024" s="36">
        <v>12.165270798436627</v>
      </c>
      <c r="AD1024" s="207">
        <v>2.3799999999999955</v>
      </c>
      <c r="AE1024" s="173">
        <f t="shared" si="197"/>
        <v>209439.99999999959</v>
      </c>
    </row>
    <row r="1025" spans="1:31" s="30" customFormat="1" ht="14.25" customHeight="1">
      <c r="A1025" s="24">
        <v>6184</v>
      </c>
      <c r="B1025" s="24" t="s">
        <v>1054</v>
      </c>
      <c r="C1025" s="25" t="s">
        <v>877</v>
      </c>
      <c r="D1025" s="24" t="s">
        <v>27</v>
      </c>
      <c r="E1025" s="191">
        <v>33.29</v>
      </c>
      <c r="F1025" s="39">
        <v>33.29</v>
      </c>
      <c r="G1025" s="192">
        <v>33.29</v>
      </c>
      <c r="H1025" s="22">
        <v>0</v>
      </c>
      <c r="I1025" s="20">
        <v>0</v>
      </c>
      <c r="J1025" s="20">
        <v>0</v>
      </c>
      <c r="K1025" s="20">
        <v>0</v>
      </c>
      <c r="L1025" s="20">
        <v>0</v>
      </c>
      <c r="M1025" s="20">
        <v>0</v>
      </c>
      <c r="N1025" s="20">
        <v>0</v>
      </c>
      <c r="O1025" s="27">
        <v>0</v>
      </c>
      <c r="P1025" s="198">
        <v>0</v>
      </c>
      <c r="Q1025" s="28">
        <f t="shared" si="199"/>
        <v>0</v>
      </c>
      <c r="R1025" s="28">
        <f t="shared" si="200"/>
        <v>0</v>
      </c>
      <c r="S1025" s="28">
        <f t="shared" si="198"/>
        <v>0</v>
      </c>
      <c r="T1025" s="28">
        <f t="shared" si="201"/>
        <v>0</v>
      </c>
      <c r="U1025" s="28">
        <f t="shared" si="203"/>
        <v>0</v>
      </c>
      <c r="V1025" s="28">
        <f t="shared" si="204"/>
        <v>0</v>
      </c>
      <c r="W1025" s="28">
        <f t="shared" si="205"/>
        <v>0</v>
      </c>
      <c r="X1025" s="28">
        <f t="shared" si="202"/>
        <v>0</v>
      </c>
      <c r="Y1025" s="28">
        <f t="shared" si="206"/>
        <v>0</v>
      </c>
      <c r="Z1025" s="203">
        <f t="shared" si="196"/>
        <v>0</v>
      </c>
      <c r="AA1025" s="239">
        <v>3.3714123675842096</v>
      </c>
      <c r="AB1025" s="180">
        <v>3.3714123675842096</v>
      </c>
      <c r="AC1025" s="36">
        <v>3.3714123675842096</v>
      </c>
      <c r="AD1025" s="207">
        <v>0</v>
      </c>
      <c r="AE1025" s="173">
        <f t="shared" si="197"/>
        <v>0</v>
      </c>
    </row>
    <row r="1026" spans="1:31" s="30" customFormat="1" ht="14.25" customHeight="1">
      <c r="A1026" s="24">
        <v>6185</v>
      </c>
      <c r="B1026" s="24" t="s">
        <v>1055</v>
      </c>
      <c r="C1026" s="25" t="s">
        <v>877</v>
      </c>
      <c r="D1026" s="24" t="s">
        <v>27</v>
      </c>
      <c r="E1026" s="191">
        <v>161.43</v>
      </c>
      <c r="F1026" s="39">
        <v>161.69</v>
      </c>
      <c r="G1026" s="192">
        <v>163.22999999999999</v>
      </c>
      <c r="H1026" s="22">
        <v>0.25999999999999091</v>
      </c>
      <c r="I1026" s="20">
        <v>0.31999999999999318</v>
      </c>
      <c r="J1026" s="20">
        <v>0</v>
      </c>
      <c r="K1026" s="20">
        <v>6.9999999999993179E-2</v>
      </c>
      <c r="L1026" s="20">
        <v>-0.14999999999997726</v>
      </c>
      <c r="M1026" s="20">
        <v>1.5900000000000034</v>
      </c>
      <c r="N1026" s="20">
        <v>-0.34000000000000341</v>
      </c>
      <c r="O1026" s="27">
        <v>-0.11000000000001364</v>
      </c>
      <c r="P1026" s="198">
        <v>0.15999999999999659</v>
      </c>
      <c r="Q1026" s="28">
        <f t="shared" si="199"/>
        <v>80079.999999997191</v>
      </c>
      <c r="R1026" s="28">
        <f t="shared" si="200"/>
        <v>136399.99999999598</v>
      </c>
      <c r="S1026" s="28">
        <f t="shared" si="198"/>
        <v>136399.99999999598</v>
      </c>
      <c r="T1026" s="28">
        <f t="shared" si="201"/>
        <v>142559.99999999537</v>
      </c>
      <c r="U1026" s="28">
        <f t="shared" si="203"/>
        <v>129359.99999999738</v>
      </c>
      <c r="V1026" s="28">
        <f t="shared" si="204"/>
        <v>269279.99999999767</v>
      </c>
      <c r="W1026" s="28">
        <f t="shared" si="205"/>
        <v>239359.99999999738</v>
      </c>
      <c r="X1026" s="28">
        <f t="shared" si="202"/>
        <v>229679.99999999619</v>
      </c>
      <c r="Y1026" s="28">
        <f t="shared" si="206"/>
        <v>243759.9999999959</v>
      </c>
      <c r="Z1026" s="203">
        <f t="shared" si="196"/>
        <v>1606879.999999969</v>
      </c>
      <c r="AA1026" s="239">
        <v>9.7424817588731241</v>
      </c>
      <c r="AB1026" s="180">
        <v>9.7581730508096101</v>
      </c>
      <c r="AC1026" s="36">
        <v>9.8511137799718753</v>
      </c>
      <c r="AD1026" s="207">
        <v>1.7999999999999827</v>
      </c>
      <c r="AE1026" s="173">
        <f t="shared" si="197"/>
        <v>158399.99999999849</v>
      </c>
    </row>
    <row r="1027" spans="1:31" s="30" customFormat="1" ht="14.25" customHeight="1">
      <c r="A1027" s="24">
        <v>6186</v>
      </c>
      <c r="B1027" s="24" t="s">
        <v>1056</v>
      </c>
      <c r="C1027" s="25" t="s">
        <v>877</v>
      </c>
      <c r="D1027" s="24" t="s">
        <v>27</v>
      </c>
      <c r="E1027" s="191">
        <v>44.65</v>
      </c>
      <c r="F1027" s="39">
        <v>45.53</v>
      </c>
      <c r="G1027" s="192">
        <v>45.79</v>
      </c>
      <c r="H1027" s="22">
        <v>0.88000000000000256</v>
      </c>
      <c r="I1027" s="20">
        <v>0.17000000000000171</v>
      </c>
      <c r="J1027" s="20">
        <v>0</v>
      </c>
      <c r="K1027" s="20">
        <v>9.9999999999980105E-3</v>
      </c>
      <c r="L1027" s="20">
        <v>0</v>
      </c>
      <c r="M1027" s="20">
        <v>7.9999999999998295E-2</v>
      </c>
      <c r="N1027" s="20">
        <v>0</v>
      </c>
      <c r="O1027" s="27">
        <v>0</v>
      </c>
      <c r="P1027" s="198">
        <v>0</v>
      </c>
      <c r="Q1027" s="28">
        <f t="shared" si="199"/>
        <v>271040.00000000081</v>
      </c>
      <c r="R1027" s="28">
        <f t="shared" si="200"/>
        <v>300960.00000000111</v>
      </c>
      <c r="S1027" s="28">
        <f t="shared" si="198"/>
        <v>300960.00000000111</v>
      </c>
      <c r="T1027" s="28">
        <f t="shared" si="201"/>
        <v>301840.00000000093</v>
      </c>
      <c r="U1027" s="28">
        <f t="shared" si="203"/>
        <v>301840.00000000093</v>
      </c>
      <c r="V1027" s="28">
        <f t="shared" si="204"/>
        <v>308880.00000000076</v>
      </c>
      <c r="W1027" s="28">
        <f t="shared" si="205"/>
        <v>308880.00000000076</v>
      </c>
      <c r="X1027" s="28">
        <f t="shared" si="202"/>
        <v>308880.00000000076</v>
      </c>
      <c r="Y1027" s="28">
        <f t="shared" si="206"/>
        <v>308880.00000000076</v>
      </c>
      <c r="Z1027" s="203">
        <f t="shared" ref="Z1027:Z1090" si="207">SUM(Q1027:Y1027)</f>
        <v>2712160.0000000079</v>
      </c>
      <c r="AA1027" s="239">
        <v>7.3539100072468537</v>
      </c>
      <c r="AB1027" s="180">
        <v>7.4988470913762439</v>
      </c>
      <c r="AC1027" s="36">
        <v>7.5416694116871987</v>
      </c>
      <c r="AD1027" s="207">
        <v>1.1400000000000006</v>
      </c>
      <c r="AE1027" s="173">
        <f t="shared" ref="AE1027:AE1090" si="208">AD1027*88000</f>
        <v>100320.00000000004</v>
      </c>
    </row>
    <row r="1028" spans="1:31" s="30" customFormat="1" ht="14.25" customHeight="1">
      <c r="A1028" s="24">
        <v>6187</v>
      </c>
      <c r="B1028" s="24" t="s">
        <v>1057</v>
      </c>
      <c r="C1028" s="25" t="s">
        <v>877</v>
      </c>
      <c r="D1028" s="24" t="s">
        <v>27</v>
      </c>
      <c r="E1028" s="191">
        <v>76.98</v>
      </c>
      <c r="F1028" s="39">
        <v>77.48</v>
      </c>
      <c r="G1028" s="192">
        <v>77.290000000000006</v>
      </c>
      <c r="H1028" s="22">
        <v>0.5</v>
      </c>
      <c r="I1028" s="20">
        <v>0</v>
      </c>
      <c r="J1028" s="20">
        <v>-0.89000000000000057</v>
      </c>
      <c r="K1028" s="20">
        <v>0.12999999999999545</v>
      </c>
      <c r="L1028" s="20">
        <v>1.0000000000005116E-2</v>
      </c>
      <c r="M1028" s="20">
        <v>0.37000000000000455</v>
      </c>
      <c r="N1028" s="20">
        <v>0.18999999999999773</v>
      </c>
      <c r="O1028" s="27">
        <v>0</v>
      </c>
      <c r="P1028" s="198">
        <v>0</v>
      </c>
      <c r="Q1028" s="28">
        <f t="shared" si="199"/>
        <v>154000</v>
      </c>
      <c r="R1028" s="28">
        <f t="shared" si="200"/>
        <v>154000</v>
      </c>
      <c r="S1028" s="28">
        <f t="shared" si="198"/>
        <v>75679.999999999956</v>
      </c>
      <c r="T1028" s="28">
        <f t="shared" si="201"/>
        <v>87119.999999999563</v>
      </c>
      <c r="U1028" s="28">
        <f t="shared" si="203"/>
        <v>88000.000000000015</v>
      </c>
      <c r="V1028" s="28">
        <f t="shared" si="204"/>
        <v>120560.00000000041</v>
      </c>
      <c r="W1028" s="28">
        <f t="shared" si="205"/>
        <v>137280.0000000002</v>
      </c>
      <c r="X1028" s="28">
        <f t="shared" si="202"/>
        <v>137280.0000000002</v>
      </c>
      <c r="Y1028" s="28">
        <f t="shared" si="206"/>
        <v>137280.0000000002</v>
      </c>
      <c r="Z1028" s="203">
        <f t="shared" si="207"/>
        <v>1091200.0000000007</v>
      </c>
      <c r="AA1028" s="239">
        <v>6.1234717173243816</v>
      </c>
      <c r="AB1028" s="180">
        <v>6.1632448513677982</v>
      </c>
      <c r="AC1028" s="36">
        <v>6.1481310604313011</v>
      </c>
      <c r="AD1028" s="207">
        <v>0.31000000000000227</v>
      </c>
      <c r="AE1028" s="173">
        <f t="shared" si="208"/>
        <v>27280.0000000002</v>
      </c>
    </row>
    <row r="1029" spans="1:31" s="30" customFormat="1" ht="14.25" customHeight="1">
      <c r="A1029" s="24">
        <v>6188</v>
      </c>
      <c r="B1029" s="24" t="s">
        <v>1058</v>
      </c>
      <c r="C1029" s="25" t="s">
        <v>877</v>
      </c>
      <c r="D1029" s="24" t="s">
        <v>27</v>
      </c>
      <c r="E1029" s="191">
        <v>61.85</v>
      </c>
      <c r="F1029" s="39">
        <v>62.52</v>
      </c>
      <c r="G1029" s="192">
        <v>62.790000000000006</v>
      </c>
      <c r="H1029" s="22">
        <v>0.67000000000000171</v>
      </c>
      <c r="I1029" s="20">
        <v>7.9999999999998295E-2</v>
      </c>
      <c r="J1029" s="20">
        <v>0</v>
      </c>
      <c r="K1029" s="20">
        <v>0</v>
      </c>
      <c r="L1029" s="20">
        <v>0</v>
      </c>
      <c r="M1029" s="20">
        <v>0</v>
      </c>
      <c r="N1029" s="20">
        <v>0.13000000000000256</v>
      </c>
      <c r="O1029" s="27">
        <v>0</v>
      </c>
      <c r="P1029" s="198">
        <v>6.0000000000002274E-2</v>
      </c>
      <c r="Q1029" s="28">
        <f t="shared" si="199"/>
        <v>206360.00000000052</v>
      </c>
      <c r="R1029" s="28">
        <f t="shared" si="200"/>
        <v>220440.00000000023</v>
      </c>
      <c r="S1029" s="28">
        <f t="shared" si="198"/>
        <v>220440.00000000023</v>
      </c>
      <c r="T1029" s="28">
        <f t="shared" si="201"/>
        <v>220440.00000000023</v>
      </c>
      <c r="U1029" s="28">
        <f t="shared" si="203"/>
        <v>220440.00000000023</v>
      </c>
      <c r="V1029" s="28">
        <f t="shared" si="204"/>
        <v>220440.00000000023</v>
      </c>
      <c r="W1029" s="28">
        <f t="shared" si="205"/>
        <v>231880.00000000047</v>
      </c>
      <c r="X1029" s="28">
        <f t="shared" si="202"/>
        <v>231880.00000000047</v>
      </c>
      <c r="Y1029" s="28">
        <f t="shared" si="206"/>
        <v>237160.00000000067</v>
      </c>
      <c r="Z1029" s="203">
        <f t="shared" si="207"/>
        <v>2009480.0000000033</v>
      </c>
      <c r="AA1029" s="239">
        <v>5.8939564314166475</v>
      </c>
      <c r="AB1029" s="180">
        <v>5.9578036554918139</v>
      </c>
      <c r="AC1029" s="36">
        <v>5.9835331338504636</v>
      </c>
      <c r="AD1029" s="207">
        <v>0.94000000000000483</v>
      </c>
      <c r="AE1029" s="173">
        <f t="shared" si="208"/>
        <v>82720.000000000422</v>
      </c>
    </row>
    <row r="1030" spans="1:31" s="30" customFormat="1" ht="14.25" customHeight="1">
      <c r="A1030" s="24">
        <v>6189</v>
      </c>
      <c r="B1030" s="24" t="s">
        <v>1059</v>
      </c>
      <c r="C1030" s="25" t="s">
        <v>877</v>
      </c>
      <c r="D1030" s="24" t="s">
        <v>27</v>
      </c>
      <c r="E1030" s="191">
        <v>21.54</v>
      </c>
      <c r="F1030" s="39">
        <v>21.83</v>
      </c>
      <c r="G1030" s="192">
        <v>21.830000000000002</v>
      </c>
      <c r="H1030" s="22">
        <v>0.28999999999999915</v>
      </c>
      <c r="I1030" s="20">
        <v>0</v>
      </c>
      <c r="J1030" s="20">
        <v>0</v>
      </c>
      <c r="K1030" s="20">
        <v>0</v>
      </c>
      <c r="L1030" s="20">
        <v>0</v>
      </c>
      <c r="M1030" s="20">
        <v>0</v>
      </c>
      <c r="N1030" s="20">
        <v>0</v>
      </c>
      <c r="O1030" s="27">
        <v>0</v>
      </c>
      <c r="P1030" s="198">
        <v>0</v>
      </c>
      <c r="Q1030" s="28">
        <f t="shared" si="199"/>
        <v>89319.999999999738</v>
      </c>
      <c r="R1030" s="28">
        <f t="shared" si="200"/>
        <v>89319.999999999738</v>
      </c>
      <c r="S1030" s="28">
        <f t="shared" si="198"/>
        <v>89319.999999999738</v>
      </c>
      <c r="T1030" s="28">
        <f t="shared" si="201"/>
        <v>89319.999999999738</v>
      </c>
      <c r="U1030" s="28">
        <f t="shared" si="203"/>
        <v>89319.999999999738</v>
      </c>
      <c r="V1030" s="28">
        <f t="shared" si="204"/>
        <v>89319.999999999738</v>
      </c>
      <c r="W1030" s="28">
        <f t="shared" si="205"/>
        <v>89319.999999999738</v>
      </c>
      <c r="X1030" s="28">
        <f t="shared" si="202"/>
        <v>89319.999999999738</v>
      </c>
      <c r="Y1030" s="28">
        <f t="shared" si="206"/>
        <v>89319.999999999738</v>
      </c>
      <c r="Z1030" s="203">
        <f t="shared" si="207"/>
        <v>803879.99999999779</v>
      </c>
      <c r="AA1030" s="239">
        <v>6.6319775855167951</v>
      </c>
      <c r="AB1030" s="180">
        <v>6.7212660488315539</v>
      </c>
      <c r="AC1030" s="36">
        <v>6.7212660488315539</v>
      </c>
      <c r="AD1030" s="207">
        <v>0.28999999999999915</v>
      </c>
      <c r="AE1030" s="173">
        <f t="shared" si="208"/>
        <v>25519.999999999924</v>
      </c>
    </row>
    <row r="1031" spans="1:31" s="30" customFormat="1" ht="14.25" customHeight="1">
      <c r="A1031" s="24">
        <v>6190</v>
      </c>
      <c r="B1031" s="24" t="s">
        <v>1060</v>
      </c>
      <c r="C1031" s="25" t="s">
        <v>877</v>
      </c>
      <c r="D1031" s="24" t="s">
        <v>27</v>
      </c>
      <c r="E1031" s="191">
        <v>83.49</v>
      </c>
      <c r="F1031" s="39">
        <v>84.039999999999992</v>
      </c>
      <c r="G1031" s="192">
        <v>96.54</v>
      </c>
      <c r="H1031" s="22">
        <v>0.54999999999999716</v>
      </c>
      <c r="I1031" s="20">
        <v>7.7400000000000091</v>
      </c>
      <c r="J1031" s="20">
        <v>0.45999999999999375</v>
      </c>
      <c r="K1031" s="20">
        <v>11.769999999999996</v>
      </c>
      <c r="L1031" s="20">
        <v>-1.8399999999999892</v>
      </c>
      <c r="M1031" s="20">
        <v>-3.9200000000000017</v>
      </c>
      <c r="N1031" s="20">
        <v>-2.4699999999999989</v>
      </c>
      <c r="O1031" s="27">
        <v>0.76000000000000512</v>
      </c>
      <c r="P1031" s="198">
        <v>0</v>
      </c>
      <c r="Q1031" s="28">
        <f t="shared" si="199"/>
        <v>169399.99999999913</v>
      </c>
      <c r="R1031" s="28">
        <f t="shared" si="200"/>
        <v>1531640.0000000009</v>
      </c>
      <c r="S1031" s="28">
        <f t="shared" si="198"/>
        <v>1572120.0000000005</v>
      </c>
      <c r="T1031" s="28">
        <f t="shared" si="201"/>
        <v>2607880</v>
      </c>
      <c r="U1031" s="28">
        <f t="shared" si="203"/>
        <v>2445960.0000000009</v>
      </c>
      <c r="V1031" s="28">
        <f t="shared" si="204"/>
        <v>2101000.0000000009</v>
      </c>
      <c r="W1031" s="28">
        <f t="shared" si="205"/>
        <v>1883640.0000000009</v>
      </c>
      <c r="X1031" s="28">
        <f t="shared" si="202"/>
        <v>1950520.0000000014</v>
      </c>
      <c r="Y1031" s="28">
        <f t="shared" si="206"/>
        <v>1950520.0000000014</v>
      </c>
      <c r="Z1031" s="203">
        <f t="shared" si="207"/>
        <v>16212680.000000007</v>
      </c>
      <c r="AA1031" s="239">
        <v>1.598644340408421</v>
      </c>
      <c r="AB1031" s="180">
        <v>1.6091755942978045</v>
      </c>
      <c r="AC1031" s="36">
        <v>1.8485222736019762</v>
      </c>
      <c r="AD1031" s="207">
        <v>13.050000000000011</v>
      </c>
      <c r="AE1031" s="173">
        <f t="shared" si="208"/>
        <v>1148400.0000000009</v>
      </c>
    </row>
    <row r="1032" spans="1:31" s="30" customFormat="1" ht="14.25" customHeight="1">
      <c r="A1032" s="24">
        <v>6191</v>
      </c>
      <c r="B1032" s="24" t="s">
        <v>1061</v>
      </c>
      <c r="C1032" s="25" t="s">
        <v>877</v>
      </c>
      <c r="D1032" s="24" t="s">
        <v>27</v>
      </c>
      <c r="E1032" s="191">
        <v>126.74000000000001</v>
      </c>
      <c r="F1032" s="39">
        <v>126.86000000000001</v>
      </c>
      <c r="G1032" s="192">
        <v>129.57999999999998</v>
      </c>
      <c r="H1032" s="22">
        <v>0.12000000000000455</v>
      </c>
      <c r="I1032" s="20">
        <v>1.539999999999992</v>
      </c>
      <c r="J1032" s="20">
        <v>0.18000000000000682</v>
      </c>
      <c r="K1032" s="20">
        <v>0.55000000000001137</v>
      </c>
      <c r="L1032" s="20">
        <v>0.25999999999996248</v>
      </c>
      <c r="M1032" s="20">
        <v>0.54000000000002046</v>
      </c>
      <c r="N1032" s="20">
        <v>0.56999999999999318</v>
      </c>
      <c r="O1032" s="27">
        <v>-0.88999999999998636</v>
      </c>
      <c r="P1032" s="198">
        <v>-3.0000000000029559E-2</v>
      </c>
      <c r="Q1032" s="28">
        <f t="shared" si="199"/>
        <v>36960.000000001397</v>
      </c>
      <c r="R1032" s="28">
        <f t="shared" si="200"/>
        <v>308000</v>
      </c>
      <c r="S1032" s="28">
        <f t="shared" si="198"/>
        <v>323840.00000000058</v>
      </c>
      <c r="T1032" s="28">
        <f t="shared" si="201"/>
        <v>372240.00000000157</v>
      </c>
      <c r="U1032" s="28">
        <f t="shared" si="203"/>
        <v>395119.99999999825</v>
      </c>
      <c r="V1032" s="28">
        <f t="shared" si="204"/>
        <v>442640.00000000006</v>
      </c>
      <c r="W1032" s="28">
        <f t="shared" si="205"/>
        <v>492799.99999999948</v>
      </c>
      <c r="X1032" s="28">
        <f t="shared" si="202"/>
        <v>414480.0000000007</v>
      </c>
      <c r="Y1032" s="28">
        <f t="shared" si="206"/>
        <v>411839.99999999808</v>
      </c>
      <c r="Z1032" s="203">
        <f t="shared" si="207"/>
        <v>3197920</v>
      </c>
      <c r="AA1032" s="239">
        <v>7.3943990665110855</v>
      </c>
      <c r="AB1032" s="180">
        <v>7.4014002333722297</v>
      </c>
      <c r="AC1032" s="36">
        <v>7.5600933488914821</v>
      </c>
      <c r="AD1032" s="207">
        <v>2.839999999999975</v>
      </c>
      <c r="AE1032" s="173">
        <f t="shared" si="208"/>
        <v>249919.99999999779</v>
      </c>
    </row>
    <row r="1033" spans="1:31" s="30" customFormat="1" ht="14.25" customHeight="1">
      <c r="A1033" s="24">
        <v>6192</v>
      </c>
      <c r="B1033" s="24" t="s">
        <v>1062</v>
      </c>
      <c r="C1033" s="25" t="s">
        <v>877</v>
      </c>
      <c r="D1033" s="24" t="s">
        <v>27</v>
      </c>
      <c r="E1033" s="191">
        <v>145.02000000000001</v>
      </c>
      <c r="F1033" s="39">
        <v>162.4</v>
      </c>
      <c r="G1033" s="192">
        <v>164.44</v>
      </c>
      <c r="H1033" s="22">
        <v>17.379999999999995</v>
      </c>
      <c r="I1033" s="20">
        <v>9.0000000000003411E-2</v>
      </c>
      <c r="J1033" s="20">
        <v>0.34999999999999432</v>
      </c>
      <c r="K1033" s="20">
        <v>1.0300000000000011</v>
      </c>
      <c r="L1033" s="20">
        <v>0.49000000000000909</v>
      </c>
      <c r="M1033" s="20">
        <v>5.0000000000011369E-2</v>
      </c>
      <c r="N1033" s="20">
        <v>0</v>
      </c>
      <c r="O1033" s="27">
        <v>0</v>
      </c>
      <c r="P1033" s="198">
        <v>3.0000000000001137E-2</v>
      </c>
      <c r="Q1033" s="28">
        <f t="shared" si="199"/>
        <v>5353039.9999999991</v>
      </c>
      <c r="R1033" s="28">
        <f t="shared" si="200"/>
        <v>5368880</v>
      </c>
      <c r="S1033" s="28">
        <f t="shared" si="198"/>
        <v>5399679.9999999991</v>
      </c>
      <c r="T1033" s="28">
        <f t="shared" si="201"/>
        <v>5490319.9999999991</v>
      </c>
      <c r="U1033" s="28">
        <f t="shared" si="203"/>
        <v>5533440</v>
      </c>
      <c r="V1033" s="28">
        <f t="shared" si="204"/>
        <v>5537840.0000000009</v>
      </c>
      <c r="W1033" s="28">
        <f t="shared" si="205"/>
        <v>5537840.0000000009</v>
      </c>
      <c r="X1033" s="28">
        <f t="shared" si="202"/>
        <v>5537840.0000000009</v>
      </c>
      <c r="Y1033" s="28">
        <f t="shared" si="206"/>
        <v>5540480.0000000009</v>
      </c>
      <c r="Z1033" s="203">
        <f t="shared" si="207"/>
        <v>49299360</v>
      </c>
      <c r="AA1033" s="239">
        <v>5.8477928634506897</v>
      </c>
      <c r="AB1033" s="180">
        <v>6.5486247484787752</v>
      </c>
      <c r="AC1033" s="36">
        <v>6.630885798274937</v>
      </c>
      <c r="AD1033" s="207">
        <v>19.419999999999987</v>
      </c>
      <c r="AE1033" s="173">
        <f t="shared" si="208"/>
        <v>1708959.9999999988</v>
      </c>
    </row>
    <row r="1034" spans="1:31" s="30" customFormat="1" ht="14.25" customHeight="1">
      <c r="A1034" s="24">
        <v>6193</v>
      </c>
      <c r="B1034" s="24" t="s">
        <v>1063</v>
      </c>
      <c r="C1034" s="25" t="s">
        <v>877</v>
      </c>
      <c r="D1034" s="24" t="s">
        <v>27</v>
      </c>
      <c r="E1034" s="191">
        <v>131.72</v>
      </c>
      <c r="F1034" s="39">
        <v>132.10999999999999</v>
      </c>
      <c r="G1034" s="192">
        <v>132.88</v>
      </c>
      <c r="H1034" s="22">
        <v>0.38999999999998636</v>
      </c>
      <c r="I1034" s="20">
        <v>8.0000000000040927E-2</v>
      </c>
      <c r="J1034" s="20">
        <v>0</v>
      </c>
      <c r="K1034" s="20">
        <v>5.0000000000011369E-2</v>
      </c>
      <c r="L1034" s="20">
        <v>3.0000000000001137E-2</v>
      </c>
      <c r="M1034" s="20">
        <v>0</v>
      </c>
      <c r="N1034" s="20">
        <v>0</v>
      </c>
      <c r="O1034" s="27">
        <v>0.34000000000000341</v>
      </c>
      <c r="P1034" s="198">
        <v>0.26999999999998181</v>
      </c>
      <c r="Q1034" s="28">
        <f t="shared" si="199"/>
        <v>120119.99999999581</v>
      </c>
      <c r="R1034" s="28">
        <f t="shared" si="200"/>
        <v>134200.00000000303</v>
      </c>
      <c r="S1034" s="28">
        <f t="shared" si="198"/>
        <v>134200.00000000303</v>
      </c>
      <c r="T1034" s="28">
        <f t="shared" si="201"/>
        <v>138600.00000000402</v>
      </c>
      <c r="U1034" s="28">
        <f t="shared" si="203"/>
        <v>141240.0000000041</v>
      </c>
      <c r="V1034" s="28">
        <f t="shared" si="204"/>
        <v>141240.0000000041</v>
      </c>
      <c r="W1034" s="28">
        <f t="shared" si="205"/>
        <v>141240.0000000041</v>
      </c>
      <c r="X1034" s="28">
        <f t="shared" si="202"/>
        <v>171160.00000000439</v>
      </c>
      <c r="Y1034" s="28">
        <f t="shared" si="206"/>
        <v>194920.00000000279</v>
      </c>
      <c r="Z1034" s="203">
        <f t="shared" si="207"/>
        <v>1316920.0000000251</v>
      </c>
      <c r="AA1034" s="239">
        <v>4.8574694840874733</v>
      </c>
      <c r="AB1034" s="180">
        <v>4.871851606003613</v>
      </c>
      <c r="AC1034" s="36">
        <v>4.9002470774790714</v>
      </c>
      <c r="AD1034" s="207">
        <v>1.1599999999999966</v>
      </c>
      <c r="AE1034" s="173">
        <f t="shared" si="208"/>
        <v>102079.99999999969</v>
      </c>
    </row>
    <row r="1035" spans="1:31" s="30" customFormat="1" ht="14.25" customHeight="1">
      <c r="A1035" s="24">
        <v>96001</v>
      </c>
      <c r="B1035" s="24" t="s">
        <v>7426</v>
      </c>
      <c r="C1035" s="25" t="s">
        <v>7427</v>
      </c>
      <c r="D1035" s="24" t="s">
        <v>27</v>
      </c>
      <c r="E1035" s="191">
        <v>17.990000000000002</v>
      </c>
      <c r="F1035" s="39">
        <v>17.990000000000002</v>
      </c>
      <c r="G1035" s="192">
        <v>18.260000000000002</v>
      </c>
      <c r="H1035" s="22">
        <v>0</v>
      </c>
      <c r="I1035" s="20">
        <v>0</v>
      </c>
      <c r="J1035" s="20">
        <v>0</v>
      </c>
      <c r="K1035" s="20">
        <v>0</v>
      </c>
      <c r="L1035" s="20">
        <v>0</v>
      </c>
      <c r="M1035" s="20">
        <v>0</v>
      </c>
      <c r="N1035" s="20">
        <v>0</v>
      </c>
      <c r="O1035" s="27">
        <v>0.26999999999999957</v>
      </c>
      <c r="P1035" s="198">
        <v>0</v>
      </c>
      <c r="Q1035" s="28">
        <f t="shared" si="199"/>
        <v>0</v>
      </c>
      <c r="R1035" s="28">
        <f t="shared" si="200"/>
        <v>0</v>
      </c>
      <c r="S1035" s="28">
        <f t="shared" si="198"/>
        <v>0</v>
      </c>
      <c r="T1035" s="28">
        <f t="shared" si="201"/>
        <v>0</v>
      </c>
      <c r="U1035" s="28">
        <f t="shared" si="203"/>
        <v>0</v>
      </c>
      <c r="V1035" s="28">
        <f t="shared" si="204"/>
        <v>0</v>
      </c>
      <c r="W1035" s="28">
        <f t="shared" si="205"/>
        <v>0</v>
      </c>
      <c r="X1035" s="28">
        <f t="shared" si="202"/>
        <v>23759.999999999964</v>
      </c>
      <c r="Y1035" s="28">
        <f t="shared" si="206"/>
        <v>23759.999999999964</v>
      </c>
      <c r="Z1035" s="203">
        <f t="shared" si="207"/>
        <v>47519.999999999927</v>
      </c>
      <c r="AA1035" s="239">
        <v>1.6673772406250582</v>
      </c>
      <c r="AB1035" s="180">
        <v>1.6673772406250582</v>
      </c>
      <c r="AC1035" s="36">
        <v>1.6924018017684024</v>
      </c>
      <c r="AD1035" s="207">
        <v>0.26999999999999957</v>
      </c>
      <c r="AE1035" s="173">
        <f t="shared" si="208"/>
        <v>23759.999999999964</v>
      </c>
    </row>
    <row r="1036" spans="1:31" s="30" customFormat="1" ht="14.25" customHeight="1">
      <c r="A1036" s="24">
        <v>96002</v>
      </c>
      <c r="B1036" s="24" t="s">
        <v>7428</v>
      </c>
      <c r="C1036" s="25" t="s">
        <v>7427</v>
      </c>
      <c r="D1036" s="24" t="s">
        <v>27</v>
      </c>
      <c r="E1036" s="191">
        <v>79.8</v>
      </c>
      <c r="F1036" s="39">
        <v>79.84</v>
      </c>
      <c r="G1036" s="192">
        <v>80.210000000000008</v>
      </c>
      <c r="H1036" s="22">
        <v>4.0000000000006253E-2</v>
      </c>
      <c r="I1036" s="20">
        <v>0</v>
      </c>
      <c r="J1036" s="20">
        <v>0</v>
      </c>
      <c r="K1036" s="20">
        <v>1.9999999999996021E-2</v>
      </c>
      <c r="L1036" s="20">
        <v>6.9999999999993179E-2</v>
      </c>
      <c r="M1036" s="20">
        <v>0.1600000000000108</v>
      </c>
      <c r="N1036" s="20">
        <v>0</v>
      </c>
      <c r="O1036" s="27">
        <v>0</v>
      </c>
      <c r="P1036" s="198">
        <v>0.12000000000000455</v>
      </c>
      <c r="Q1036" s="28">
        <f t="shared" si="199"/>
        <v>12320.000000001924</v>
      </c>
      <c r="R1036" s="28">
        <f t="shared" si="200"/>
        <v>12320.000000001924</v>
      </c>
      <c r="S1036" s="28">
        <f t="shared" ref="S1036:S1099" si="209">R1036+(J1036*88000)</f>
        <v>12320.000000001924</v>
      </c>
      <c r="T1036" s="28">
        <f t="shared" si="201"/>
        <v>14080.000000001575</v>
      </c>
      <c r="U1036" s="28">
        <f t="shared" si="203"/>
        <v>20240.000000000975</v>
      </c>
      <c r="V1036" s="28">
        <f t="shared" si="204"/>
        <v>34320.000000001921</v>
      </c>
      <c r="W1036" s="28">
        <f t="shared" si="205"/>
        <v>34320.000000001921</v>
      </c>
      <c r="X1036" s="28">
        <f t="shared" si="202"/>
        <v>34320.000000001921</v>
      </c>
      <c r="Y1036" s="28">
        <f t="shared" si="206"/>
        <v>44880.000000002321</v>
      </c>
      <c r="Z1036" s="203">
        <f t="shared" si="207"/>
        <v>219120.00000001641</v>
      </c>
      <c r="AA1036" s="239">
        <v>6.7112400655985862</v>
      </c>
      <c r="AB1036" s="180">
        <v>6.7146040957066573</v>
      </c>
      <c r="AC1036" s="36">
        <v>6.7457213742062994</v>
      </c>
      <c r="AD1036" s="207">
        <v>0.41000000000001086</v>
      </c>
      <c r="AE1036" s="173">
        <f t="shared" si="208"/>
        <v>36080.000000000953</v>
      </c>
    </row>
    <row r="1037" spans="1:31" s="30" customFormat="1" ht="14.25" customHeight="1">
      <c r="A1037" s="24">
        <v>96003</v>
      </c>
      <c r="B1037" s="24" t="s">
        <v>7429</v>
      </c>
      <c r="C1037" s="25" t="s">
        <v>7427</v>
      </c>
      <c r="D1037" s="24" t="s">
        <v>27</v>
      </c>
      <c r="E1037" s="191">
        <v>70.8</v>
      </c>
      <c r="F1037" s="39">
        <v>74.94</v>
      </c>
      <c r="G1037" s="192">
        <v>78.44</v>
      </c>
      <c r="H1037" s="22">
        <v>4.1400000000000006</v>
      </c>
      <c r="I1037" s="20">
        <v>0</v>
      </c>
      <c r="J1037" s="20">
        <v>0.17000000000000171</v>
      </c>
      <c r="K1037" s="20">
        <v>0.62000000000000455</v>
      </c>
      <c r="L1037" s="20">
        <v>0.23000000000000398</v>
      </c>
      <c r="M1037" s="20">
        <v>0</v>
      </c>
      <c r="N1037" s="20">
        <v>0.20999999999999375</v>
      </c>
      <c r="O1037" s="27">
        <v>0.20999999999999375</v>
      </c>
      <c r="P1037" s="198">
        <v>2.0600000000000023</v>
      </c>
      <c r="Q1037" s="28">
        <f t="shared" si="199"/>
        <v>1275120.0000000002</v>
      </c>
      <c r="R1037" s="28">
        <f t="shared" si="200"/>
        <v>1275120.0000000002</v>
      </c>
      <c r="S1037" s="28">
        <f t="shared" si="209"/>
        <v>1290080.0000000005</v>
      </c>
      <c r="T1037" s="28">
        <f t="shared" si="201"/>
        <v>1344640.0000000009</v>
      </c>
      <c r="U1037" s="28">
        <f t="shared" si="203"/>
        <v>1364880.0000000014</v>
      </c>
      <c r="V1037" s="28">
        <f t="shared" si="204"/>
        <v>1364880.0000000014</v>
      </c>
      <c r="W1037" s="28">
        <f t="shared" si="205"/>
        <v>1383360.0000000009</v>
      </c>
      <c r="X1037" s="28">
        <f t="shared" si="202"/>
        <v>1401840.0000000005</v>
      </c>
      <c r="Y1037" s="28">
        <f t="shared" si="206"/>
        <v>1583120.0000000007</v>
      </c>
      <c r="Z1037" s="203">
        <f t="shared" si="207"/>
        <v>12283040.000000007</v>
      </c>
      <c r="AA1037" s="239">
        <v>7.5349609416572649</v>
      </c>
      <c r="AB1037" s="180">
        <v>7.9755645899406131</v>
      </c>
      <c r="AC1037" s="36">
        <v>8.3480555969434427</v>
      </c>
      <c r="AD1037" s="207">
        <v>7.64</v>
      </c>
      <c r="AE1037" s="173">
        <f t="shared" si="208"/>
        <v>672320</v>
      </c>
    </row>
    <row r="1038" spans="1:31" s="30" customFormat="1" ht="14.25" customHeight="1">
      <c r="A1038" s="24">
        <v>96004</v>
      </c>
      <c r="B1038" s="24" t="s">
        <v>7430</v>
      </c>
      <c r="C1038" s="25" t="s">
        <v>7427</v>
      </c>
      <c r="D1038" s="24" t="s">
        <v>27</v>
      </c>
      <c r="E1038" s="191">
        <v>955.84</v>
      </c>
      <c r="F1038" s="39">
        <v>959.06000000000006</v>
      </c>
      <c r="G1038" s="192">
        <v>964.53</v>
      </c>
      <c r="H1038" s="22">
        <v>3.2200000000000273</v>
      </c>
      <c r="I1038" s="20">
        <v>0.5</v>
      </c>
      <c r="J1038" s="20">
        <v>-0.70000000000004547</v>
      </c>
      <c r="K1038" s="20">
        <v>0.27999999999997272</v>
      </c>
      <c r="L1038" s="20">
        <v>1.2699999999999818</v>
      </c>
      <c r="M1038" s="20">
        <v>1.9400000000000546</v>
      </c>
      <c r="N1038" s="20">
        <v>0.59000000000003183</v>
      </c>
      <c r="O1038" s="27">
        <v>0.55999999999994543</v>
      </c>
      <c r="P1038" s="198">
        <v>1.0299999999999727</v>
      </c>
      <c r="Q1038" s="28">
        <f t="shared" si="199"/>
        <v>991760.00000000827</v>
      </c>
      <c r="R1038" s="28">
        <f t="shared" si="200"/>
        <v>1079760.0000000084</v>
      </c>
      <c r="S1038" s="28">
        <f t="shared" si="209"/>
        <v>1018160.0000000044</v>
      </c>
      <c r="T1038" s="28">
        <f t="shared" si="201"/>
        <v>1042800.000000002</v>
      </c>
      <c r="U1038" s="28">
        <f t="shared" si="203"/>
        <v>1154560.0000000005</v>
      </c>
      <c r="V1038" s="28">
        <f t="shared" si="204"/>
        <v>1325280.0000000054</v>
      </c>
      <c r="W1038" s="28">
        <f t="shared" si="205"/>
        <v>1377200.0000000081</v>
      </c>
      <c r="X1038" s="28">
        <f t="shared" si="202"/>
        <v>1426480.0000000033</v>
      </c>
      <c r="Y1038" s="28">
        <f t="shared" si="206"/>
        <v>1517120.0000000009</v>
      </c>
      <c r="Z1038" s="203">
        <f t="shared" si="207"/>
        <v>10933120.000000041</v>
      </c>
      <c r="AA1038" s="239">
        <v>20.460305500376741</v>
      </c>
      <c r="AB1038" s="180">
        <v>20.529231454209192</v>
      </c>
      <c r="AC1038" s="36">
        <v>20.646319953421465</v>
      </c>
      <c r="AD1038" s="207">
        <v>8.6899999999999409</v>
      </c>
      <c r="AE1038" s="173">
        <f t="shared" si="208"/>
        <v>764719.99999999476</v>
      </c>
    </row>
    <row r="1039" spans="1:31" s="30" customFormat="1" ht="14.25" customHeight="1">
      <c r="A1039" s="24">
        <v>96005</v>
      </c>
      <c r="B1039" s="24" t="s">
        <v>7431</v>
      </c>
      <c r="C1039" s="25" t="s">
        <v>7427</v>
      </c>
      <c r="D1039" s="24" t="s">
        <v>27</v>
      </c>
      <c r="E1039" s="191">
        <v>44.27</v>
      </c>
      <c r="F1039" s="39">
        <v>44.35</v>
      </c>
      <c r="G1039" s="192">
        <v>44.59</v>
      </c>
      <c r="H1039" s="22">
        <v>7.9999999999998295E-2</v>
      </c>
      <c r="I1039" s="20">
        <v>0</v>
      </c>
      <c r="J1039" s="20">
        <v>0.34000000000000341</v>
      </c>
      <c r="K1039" s="20">
        <v>9.9999999999980105E-3</v>
      </c>
      <c r="L1039" s="20">
        <v>-0.10999999999999943</v>
      </c>
      <c r="M1039" s="20">
        <v>0</v>
      </c>
      <c r="N1039" s="20">
        <v>0</v>
      </c>
      <c r="O1039" s="27">
        <v>0</v>
      </c>
      <c r="P1039" s="198">
        <v>0</v>
      </c>
      <c r="Q1039" s="28">
        <f t="shared" si="199"/>
        <v>24639.999999999483</v>
      </c>
      <c r="R1039" s="28">
        <f t="shared" si="200"/>
        <v>24639.999999999483</v>
      </c>
      <c r="S1039" s="28">
        <f t="shared" si="209"/>
        <v>54559.999999999782</v>
      </c>
      <c r="T1039" s="28">
        <f t="shared" si="201"/>
        <v>55439.999999999607</v>
      </c>
      <c r="U1039" s="28">
        <f t="shared" si="203"/>
        <v>45759.999999999658</v>
      </c>
      <c r="V1039" s="28">
        <f t="shared" si="204"/>
        <v>45759.999999999658</v>
      </c>
      <c r="W1039" s="28">
        <f t="shared" si="205"/>
        <v>45759.999999999658</v>
      </c>
      <c r="X1039" s="28">
        <f t="shared" si="202"/>
        <v>45759.999999999658</v>
      </c>
      <c r="Y1039" s="28">
        <f t="shared" si="206"/>
        <v>45759.999999999658</v>
      </c>
      <c r="Z1039" s="203">
        <f t="shared" si="207"/>
        <v>388079.99999999662</v>
      </c>
      <c r="AA1039" s="239">
        <v>2.3475323600999043</v>
      </c>
      <c r="AB1039" s="180">
        <v>2.3517745690180876</v>
      </c>
      <c r="AC1039" s="36">
        <v>2.3645011957726392</v>
      </c>
      <c r="AD1039" s="207">
        <v>0.32000000000000028</v>
      </c>
      <c r="AE1039" s="173">
        <f t="shared" si="208"/>
        <v>28160.000000000025</v>
      </c>
    </row>
    <row r="1040" spans="1:31" s="30" customFormat="1" ht="14.25" customHeight="1">
      <c r="A1040" s="24">
        <v>96006</v>
      </c>
      <c r="B1040" s="24" t="s">
        <v>7432</v>
      </c>
      <c r="C1040" s="25" t="s">
        <v>7427</v>
      </c>
      <c r="D1040" s="24" t="s">
        <v>27</v>
      </c>
      <c r="E1040" s="191">
        <v>39.42</v>
      </c>
      <c r="F1040" s="39">
        <v>39.61</v>
      </c>
      <c r="G1040" s="192">
        <v>39.85</v>
      </c>
      <c r="H1040" s="22">
        <v>0.18999999999999773</v>
      </c>
      <c r="I1040" s="20">
        <v>3.0000000000001137E-2</v>
      </c>
      <c r="J1040" s="20">
        <v>0</v>
      </c>
      <c r="K1040" s="20">
        <v>0.11999999999999744</v>
      </c>
      <c r="L1040" s="20">
        <v>0</v>
      </c>
      <c r="M1040" s="20">
        <v>0</v>
      </c>
      <c r="N1040" s="20">
        <v>0</v>
      </c>
      <c r="O1040" s="27">
        <v>9.0000000000003411E-2</v>
      </c>
      <c r="P1040" s="198">
        <v>0</v>
      </c>
      <c r="Q1040" s="28">
        <f t="shared" ref="Q1040:Q1103" si="210">((H1040/6)*88000)*6+((H1040/6)*88000)*5+((H1040/6)*88000)*4+((H1040/6)*88000)*3+((H1040/6)*88000)*2+((H1040/6)*88000)</f>
        <v>58519.999999999294</v>
      </c>
      <c r="R1040" s="28">
        <f t="shared" ref="R1040:R1103" si="211">Q1040+((I1040/3)*88000+((I1040/3)*88000)*2+((I1040/3)*88000)*3)</f>
        <v>63799.999999999491</v>
      </c>
      <c r="S1040" s="28">
        <f t="shared" si="209"/>
        <v>63799.999999999491</v>
      </c>
      <c r="T1040" s="28">
        <f t="shared" si="201"/>
        <v>74359.999999999272</v>
      </c>
      <c r="U1040" s="28">
        <f t="shared" si="203"/>
        <v>74359.999999999272</v>
      </c>
      <c r="V1040" s="28">
        <f t="shared" si="204"/>
        <v>74359.999999999272</v>
      </c>
      <c r="W1040" s="28">
        <f t="shared" si="205"/>
        <v>74359.999999999272</v>
      </c>
      <c r="X1040" s="28">
        <f t="shared" si="202"/>
        <v>82279.999999999578</v>
      </c>
      <c r="Y1040" s="28">
        <f t="shared" si="206"/>
        <v>82279.999999999578</v>
      </c>
      <c r="Z1040" s="203">
        <f t="shared" si="207"/>
        <v>648119.99999999441</v>
      </c>
      <c r="AA1040" s="239">
        <v>7.3700151438667341</v>
      </c>
      <c r="AB1040" s="180">
        <v>7.4055377942303737</v>
      </c>
      <c r="AC1040" s="36">
        <v>7.4504085104791828</v>
      </c>
      <c r="AD1040" s="207">
        <v>0.42999999999999977</v>
      </c>
      <c r="AE1040" s="173">
        <f t="shared" si="208"/>
        <v>37839.999999999978</v>
      </c>
    </row>
    <row r="1041" spans="1:31" s="30" customFormat="1" ht="14.25" customHeight="1">
      <c r="A1041" s="24">
        <v>96007</v>
      </c>
      <c r="B1041" s="24" t="s">
        <v>7433</v>
      </c>
      <c r="C1041" s="25" t="s">
        <v>7427</v>
      </c>
      <c r="D1041" s="24" t="s">
        <v>27</v>
      </c>
      <c r="E1041" s="191">
        <v>98.51</v>
      </c>
      <c r="F1041" s="39">
        <v>99.11</v>
      </c>
      <c r="G1041" s="192">
        <v>100.56</v>
      </c>
      <c r="H1041" s="22">
        <v>0.59999999999999432</v>
      </c>
      <c r="I1041" s="20">
        <v>0.25</v>
      </c>
      <c r="J1041" s="20">
        <v>0.34999999999999432</v>
      </c>
      <c r="K1041" s="20">
        <v>0.34000000000000341</v>
      </c>
      <c r="L1041" s="20">
        <v>7.9999999999998295E-2</v>
      </c>
      <c r="M1041" s="20">
        <v>6.0000000000002274E-2</v>
      </c>
      <c r="N1041" s="20">
        <v>0</v>
      </c>
      <c r="O1041" s="27">
        <v>0.37000000000000455</v>
      </c>
      <c r="P1041" s="198">
        <v>0</v>
      </c>
      <c r="Q1041" s="28">
        <f t="shared" si="210"/>
        <v>184799.9999999982</v>
      </c>
      <c r="R1041" s="28">
        <f t="shared" si="211"/>
        <v>228799.9999999982</v>
      </c>
      <c r="S1041" s="28">
        <f t="shared" si="209"/>
        <v>259599.9999999977</v>
      </c>
      <c r="T1041" s="28">
        <f t="shared" si="201"/>
        <v>289519.99999999802</v>
      </c>
      <c r="U1041" s="28">
        <f t="shared" si="203"/>
        <v>296559.99999999785</v>
      </c>
      <c r="V1041" s="28">
        <f t="shared" si="204"/>
        <v>301839.99999999802</v>
      </c>
      <c r="W1041" s="28">
        <f t="shared" si="205"/>
        <v>301839.99999999802</v>
      </c>
      <c r="X1041" s="28">
        <f t="shared" si="202"/>
        <v>334399.99999999843</v>
      </c>
      <c r="Y1041" s="28">
        <f t="shared" si="206"/>
        <v>334399.99999999843</v>
      </c>
      <c r="Z1041" s="203">
        <f t="shared" si="207"/>
        <v>2531759.9999999832</v>
      </c>
      <c r="AA1041" s="239">
        <v>9.4162516608199436</v>
      </c>
      <c r="AB1041" s="180">
        <v>9.4736037164132014</v>
      </c>
      <c r="AC1041" s="36">
        <v>9.6122045174302446</v>
      </c>
      <c r="AD1041" s="207">
        <v>2.0499999999999972</v>
      </c>
      <c r="AE1041" s="173">
        <f t="shared" si="208"/>
        <v>180399.99999999974</v>
      </c>
    </row>
    <row r="1042" spans="1:31" s="30" customFormat="1" ht="14.25" customHeight="1">
      <c r="A1042" s="24">
        <v>96008</v>
      </c>
      <c r="B1042" s="24" t="s">
        <v>7434</v>
      </c>
      <c r="C1042" s="25" t="s">
        <v>7427</v>
      </c>
      <c r="D1042" s="24" t="s">
        <v>27</v>
      </c>
      <c r="E1042" s="191">
        <v>16.91</v>
      </c>
      <c r="F1042" s="39">
        <v>16.91</v>
      </c>
      <c r="G1042" s="192">
        <v>16.91</v>
      </c>
      <c r="H1042" s="22">
        <v>0</v>
      </c>
      <c r="I1042" s="20">
        <v>0</v>
      </c>
      <c r="J1042" s="20">
        <v>0</v>
      </c>
      <c r="K1042" s="20">
        <v>0</v>
      </c>
      <c r="L1042" s="20">
        <v>0</v>
      </c>
      <c r="M1042" s="20">
        <v>0</v>
      </c>
      <c r="N1042" s="20">
        <v>0</v>
      </c>
      <c r="O1042" s="27">
        <v>0</v>
      </c>
      <c r="P1042" s="198">
        <v>0</v>
      </c>
      <c r="Q1042" s="28">
        <f t="shared" si="210"/>
        <v>0</v>
      </c>
      <c r="R1042" s="28">
        <f t="shared" si="211"/>
        <v>0</v>
      </c>
      <c r="S1042" s="28">
        <f t="shared" si="209"/>
        <v>0</v>
      </c>
      <c r="T1042" s="28">
        <f t="shared" si="201"/>
        <v>0</v>
      </c>
      <c r="U1042" s="28">
        <f t="shared" si="203"/>
        <v>0</v>
      </c>
      <c r="V1042" s="28">
        <f t="shared" si="204"/>
        <v>0</v>
      </c>
      <c r="W1042" s="28">
        <f t="shared" si="205"/>
        <v>0</v>
      </c>
      <c r="X1042" s="28">
        <f t="shared" si="202"/>
        <v>0</v>
      </c>
      <c r="Y1042" s="28">
        <f t="shared" si="206"/>
        <v>0</v>
      </c>
      <c r="Z1042" s="203">
        <f t="shared" si="207"/>
        <v>0</v>
      </c>
      <c r="AA1042" s="239">
        <v>2.57605532958579</v>
      </c>
      <c r="AB1042" s="180">
        <v>2.57605532958579</v>
      </c>
      <c r="AC1042" s="36">
        <v>2.57605532958579</v>
      </c>
      <c r="AD1042" s="207">
        <v>0</v>
      </c>
      <c r="AE1042" s="173">
        <f t="shared" si="208"/>
        <v>0</v>
      </c>
    </row>
    <row r="1043" spans="1:31" s="30" customFormat="1" ht="14.25" customHeight="1">
      <c r="A1043" s="24">
        <v>96009</v>
      </c>
      <c r="B1043" s="24" t="s">
        <v>7435</v>
      </c>
      <c r="C1043" s="25" t="s">
        <v>7427</v>
      </c>
      <c r="D1043" s="24" t="s">
        <v>27</v>
      </c>
      <c r="E1043" s="191">
        <v>25.25</v>
      </c>
      <c r="F1043" s="39">
        <v>25.25</v>
      </c>
      <c r="G1043" s="192">
        <v>25.25</v>
      </c>
      <c r="H1043" s="22">
        <v>0</v>
      </c>
      <c r="I1043" s="20">
        <v>0</v>
      </c>
      <c r="J1043" s="20">
        <v>0</v>
      </c>
      <c r="K1043" s="20">
        <v>0</v>
      </c>
      <c r="L1043" s="20">
        <v>0</v>
      </c>
      <c r="M1043" s="20">
        <v>0</v>
      </c>
      <c r="N1043" s="20">
        <v>0</v>
      </c>
      <c r="O1043" s="27">
        <v>0</v>
      </c>
      <c r="P1043" s="198">
        <v>0</v>
      </c>
      <c r="Q1043" s="28">
        <f t="shared" si="210"/>
        <v>0</v>
      </c>
      <c r="R1043" s="28">
        <f t="shared" si="211"/>
        <v>0</v>
      </c>
      <c r="S1043" s="28">
        <f t="shared" si="209"/>
        <v>0</v>
      </c>
      <c r="T1043" s="28">
        <f t="shared" si="201"/>
        <v>0</v>
      </c>
      <c r="U1043" s="28">
        <f t="shared" si="203"/>
        <v>0</v>
      </c>
      <c r="V1043" s="28">
        <f t="shared" si="204"/>
        <v>0</v>
      </c>
      <c r="W1043" s="28">
        <f t="shared" si="205"/>
        <v>0</v>
      </c>
      <c r="X1043" s="28">
        <f t="shared" si="202"/>
        <v>0</v>
      </c>
      <c r="Y1043" s="28">
        <f t="shared" si="206"/>
        <v>0</v>
      </c>
      <c r="Z1043" s="203">
        <f t="shared" si="207"/>
        <v>0</v>
      </c>
      <c r="AA1043" s="239">
        <v>2.742865833125129</v>
      </c>
      <c r="AB1043" s="180">
        <v>2.742865833125129</v>
      </c>
      <c r="AC1043" s="36">
        <v>2.742865833125129</v>
      </c>
      <c r="AD1043" s="207">
        <v>0</v>
      </c>
      <c r="AE1043" s="173">
        <f t="shared" si="208"/>
        <v>0</v>
      </c>
    </row>
    <row r="1044" spans="1:31" s="30" customFormat="1" ht="14.25" customHeight="1">
      <c r="A1044" s="24">
        <v>96010</v>
      </c>
      <c r="B1044" s="24" t="s">
        <v>7436</v>
      </c>
      <c r="C1044" s="25" t="s">
        <v>7427</v>
      </c>
      <c r="D1044" s="24" t="s">
        <v>27</v>
      </c>
      <c r="E1044" s="191">
        <v>43.06</v>
      </c>
      <c r="F1044" s="39">
        <v>43.1</v>
      </c>
      <c r="G1044" s="192">
        <v>43.99</v>
      </c>
      <c r="H1044" s="22">
        <v>3.9999999999999147E-2</v>
      </c>
      <c r="I1044" s="20">
        <v>0</v>
      </c>
      <c r="J1044" s="20">
        <v>0</v>
      </c>
      <c r="K1044" s="20">
        <v>2.0000000000003126E-2</v>
      </c>
      <c r="L1044" s="20">
        <v>7.9999999999991189E-2</v>
      </c>
      <c r="M1044" s="20">
        <v>0.20000000000000995</v>
      </c>
      <c r="N1044" s="20">
        <v>0.58999999999999631</v>
      </c>
      <c r="O1044" s="27">
        <v>0</v>
      </c>
      <c r="P1044" s="198">
        <v>0</v>
      </c>
      <c r="Q1044" s="28">
        <f t="shared" si="210"/>
        <v>12319.999999999742</v>
      </c>
      <c r="R1044" s="28">
        <f t="shared" si="211"/>
        <v>12319.999999999742</v>
      </c>
      <c r="S1044" s="28">
        <f t="shared" si="209"/>
        <v>12319.999999999742</v>
      </c>
      <c r="T1044" s="28">
        <f t="shared" si="201"/>
        <v>14080.000000000016</v>
      </c>
      <c r="U1044" s="28">
        <f t="shared" si="203"/>
        <v>21119.999999999243</v>
      </c>
      <c r="V1044" s="28">
        <f t="shared" si="204"/>
        <v>38720.000000000116</v>
      </c>
      <c r="W1044" s="28">
        <f t="shared" si="205"/>
        <v>90639.999999999796</v>
      </c>
      <c r="X1044" s="28">
        <f t="shared" si="202"/>
        <v>90639.999999999796</v>
      </c>
      <c r="Y1044" s="28">
        <f t="shared" si="206"/>
        <v>90639.999999999796</v>
      </c>
      <c r="Z1044" s="203">
        <f t="shared" si="207"/>
        <v>382799.99999999802</v>
      </c>
      <c r="AA1044" s="239">
        <v>11.314012454347196</v>
      </c>
      <c r="AB1044" s="180">
        <v>11.324522451982448</v>
      </c>
      <c r="AC1044" s="36">
        <v>11.558369899366772</v>
      </c>
      <c r="AD1044" s="207">
        <v>0.92999999999999972</v>
      </c>
      <c r="AE1044" s="173">
        <f t="shared" si="208"/>
        <v>81839.999999999971</v>
      </c>
    </row>
    <row r="1045" spans="1:31" s="30" customFormat="1" ht="14.25" customHeight="1">
      <c r="A1045" s="24">
        <v>96012</v>
      </c>
      <c r="B1045" s="24" t="s">
        <v>7437</v>
      </c>
      <c r="C1045" s="25" t="s">
        <v>7427</v>
      </c>
      <c r="D1045" s="24" t="s">
        <v>27</v>
      </c>
      <c r="E1045" s="191">
        <v>215.18</v>
      </c>
      <c r="F1045" s="39">
        <v>216.9</v>
      </c>
      <c r="G1045" s="192">
        <v>219.51000000000002</v>
      </c>
      <c r="H1045" s="22">
        <v>1.7199999999999989</v>
      </c>
      <c r="I1045" s="20">
        <v>8.0000000000012506E-2</v>
      </c>
      <c r="J1045" s="20">
        <v>0.56000000000000227</v>
      </c>
      <c r="K1045" s="20">
        <v>3.9999999999992042E-2</v>
      </c>
      <c r="L1045" s="20">
        <v>0.37999999999999545</v>
      </c>
      <c r="M1045" s="20">
        <v>0.25999999999999091</v>
      </c>
      <c r="N1045" s="20">
        <v>0.37999999999999545</v>
      </c>
      <c r="O1045" s="27">
        <v>0.78000000000000114</v>
      </c>
      <c r="P1045" s="198">
        <v>0.13000000000002387</v>
      </c>
      <c r="Q1045" s="28">
        <f t="shared" si="210"/>
        <v>529759.99999999965</v>
      </c>
      <c r="R1045" s="28">
        <f t="shared" si="211"/>
        <v>543840.00000000186</v>
      </c>
      <c r="S1045" s="28">
        <f t="shared" si="209"/>
        <v>593120.0000000021</v>
      </c>
      <c r="T1045" s="28">
        <f t="shared" si="201"/>
        <v>596640.0000000014</v>
      </c>
      <c r="U1045" s="28">
        <f t="shared" si="203"/>
        <v>630080.00000000105</v>
      </c>
      <c r="V1045" s="28">
        <f t="shared" si="204"/>
        <v>652960.00000000023</v>
      </c>
      <c r="W1045" s="28">
        <f t="shared" si="205"/>
        <v>686399.99999999988</v>
      </c>
      <c r="X1045" s="28">
        <f t="shared" si="202"/>
        <v>755040</v>
      </c>
      <c r="Y1045" s="28">
        <f t="shared" si="206"/>
        <v>766480.0000000021</v>
      </c>
      <c r="Z1045" s="203">
        <f t="shared" si="207"/>
        <v>5754320.0000000075</v>
      </c>
      <c r="AA1045" s="239">
        <v>14.222451353637902</v>
      </c>
      <c r="AB1045" s="180">
        <v>14.336135786802032</v>
      </c>
      <c r="AC1045" s="36">
        <v>14.50864530456853</v>
      </c>
      <c r="AD1045" s="207">
        <v>4.3300000000000125</v>
      </c>
      <c r="AE1045" s="173">
        <f t="shared" si="208"/>
        <v>381040.00000000111</v>
      </c>
    </row>
    <row r="1046" spans="1:31" s="30" customFormat="1" ht="14.25" customHeight="1">
      <c r="A1046" s="24">
        <v>96013</v>
      </c>
      <c r="B1046" s="24" t="s">
        <v>7438</v>
      </c>
      <c r="C1046" s="25" t="s">
        <v>7427</v>
      </c>
      <c r="D1046" s="24" t="s">
        <v>27</v>
      </c>
      <c r="E1046" s="191">
        <v>18.78</v>
      </c>
      <c r="F1046" s="39">
        <v>18.880000000000003</v>
      </c>
      <c r="G1046" s="192">
        <v>18.88</v>
      </c>
      <c r="H1046" s="22">
        <v>0.10000000000000142</v>
      </c>
      <c r="I1046" s="20">
        <v>0</v>
      </c>
      <c r="J1046" s="20">
        <v>0</v>
      </c>
      <c r="K1046" s="20">
        <v>0</v>
      </c>
      <c r="L1046" s="20">
        <v>0</v>
      </c>
      <c r="M1046" s="20">
        <v>0</v>
      </c>
      <c r="N1046" s="20">
        <v>0</v>
      </c>
      <c r="O1046" s="27">
        <v>0</v>
      </c>
      <c r="P1046" s="198">
        <v>0</v>
      </c>
      <c r="Q1046" s="28">
        <f t="shared" si="210"/>
        <v>30800.000000000437</v>
      </c>
      <c r="R1046" s="28">
        <f t="shared" si="211"/>
        <v>30800.000000000437</v>
      </c>
      <c r="S1046" s="28">
        <f t="shared" si="209"/>
        <v>30800.000000000437</v>
      </c>
      <c r="T1046" s="28">
        <f t="shared" si="201"/>
        <v>30800.000000000437</v>
      </c>
      <c r="U1046" s="28">
        <f t="shared" si="203"/>
        <v>30800.000000000437</v>
      </c>
      <c r="V1046" s="28">
        <f t="shared" si="204"/>
        <v>30800.000000000437</v>
      </c>
      <c r="W1046" s="28">
        <f t="shared" si="205"/>
        <v>30800.000000000437</v>
      </c>
      <c r="X1046" s="28">
        <f t="shared" si="202"/>
        <v>30800.000000000437</v>
      </c>
      <c r="Y1046" s="28">
        <f t="shared" si="206"/>
        <v>30800.000000000437</v>
      </c>
      <c r="Z1046" s="203">
        <f t="shared" si="207"/>
        <v>277200.00000000396</v>
      </c>
      <c r="AA1046" s="239">
        <v>1.618463235547589</v>
      </c>
      <c r="AB1046" s="180">
        <v>1.6270812506463512</v>
      </c>
      <c r="AC1046" s="36">
        <v>1.627081250646351</v>
      </c>
      <c r="AD1046" s="207">
        <v>0.10000000000000142</v>
      </c>
      <c r="AE1046" s="173">
        <f t="shared" si="208"/>
        <v>8800.0000000001255</v>
      </c>
    </row>
    <row r="1047" spans="1:31" s="30" customFormat="1" ht="14.25" customHeight="1">
      <c r="A1047" s="24">
        <v>96014</v>
      </c>
      <c r="B1047" s="24" t="s">
        <v>7439</v>
      </c>
      <c r="C1047" s="25" t="s">
        <v>7427</v>
      </c>
      <c r="D1047" s="24" t="s">
        <v>27</v>
      </c>
      <c r="E1047" s="191">
        <v>13.05</v>
      </c>
      <c r="F1047" s="39">
        <v>13.05</v>
      </c>
      <c r="G1047" s="192">
        <v>13.08</v>
      </c>
      <c r="H1047" s="22">
        <v>0</v>
      </c>
      <c r="I1047" s="20">
        <v>0</v>
      </c>
      <c r="J1047" s="20">
        <v>0</v>
      </c>
      <c r="K1047" s="20">
        <v>2.9999999999999361E-2</v>
      </c>
      <c r="L1047" s="20">
        <v>0</v>
      </c>
      <c r="M1047" s="20">
        <v>0</v>
      </c>
      <c r="N1047" s="20">
        <v>0</v>
      </c>
      <c r="O1047" s="27">
        <v>0</v>
      </c>
      <c r="P1047" s="198">
        <v>0</v>
      </c>
      <c r="Q1047" s="28">
        <f t="shared" si="210"/>
        <v>0</v>
      </c>
      <c r="R1047" s="28">
        <f t="shared" si="211"/>
        <v>0</v>
      </c>
      <c r="S1047" s="28">
        <f t="shared" si="209"/>
        <v>0</v>
      </c>
      <c r="T1047" s="28">
        <f t="shared" si="201"/>
        <v>2639.9999999999436</v>
      </c>
      <c r="U1047" s="28">
        <f t="shared" si="203"/>
        <v>2639.9999999999436</v>
      </c>
      <c r="V1047" s="28">
        <f t="shared" si="204"/>
        <v>2639.9999999999436</v>
      </c>
      <c r="W1047" s="28">
        <f t="shared" si="205"/>
        <v>2639.9999999999436</v>
      </c>
      <c r="X1047" s="28">
        <f t="shared" si="202"/>
        <v>2639.9999999999436</v>
      </c>
      <c r="Y1047" s="28">
        <f t="shared" si="206"/>
        <v>2639.9999999999436</v>
      </c>
      <c r="Z1047" s="203">
        <f t="shared" si="207"/>
        <v>15839.999999999662</v>
      </c>
      <c r="AA1047" s="239">
        <v>4.5579965771366702</v>
      </c>
      <c r="AB1047" s="180">
        <v>4.5579965771366702</v>
      </c>
      <c r="AC1047" s="36">
        <v>4.5684747301875595</v>
      </c>
      <c r="AD1047" s="207">
        <v>2.9999999999999361E-2</v>
      </c>
      <c r="AE1047" s="173">
        <f t="shared" si="208"/>
        <v>2639.9999999999436</v>
      </c>
    </row>
    <row r="1048" spans="1:31" s="30" customFormat="1" ht="14.25" customHeight="1">
      <c r="A1048" s="24">
        <v>96015</v>
      </c>
      <c r="B1048" s="24" t="s">
        <v>7440</v>
      </c>
      <c r="C1048" s="25" t="s">
        <v>7427</v>
      </c>
      <c r="D1048" s="24" t="s">
        <v>27</v>
      </c>
      <c r="E1048" s="191">
        <v>92.73</v>
      </c>
      <c r="F1048" s="39">
        <v>93.69</v>
      </c>
      <c r="G1048" s="192">
        <v>94.9</v>
      </c>
      <c r="H1048" s="22">
        <v>0.95999999999999375</v>
      </c>
      <c r="I1048" s="20">
        <v>1.0000000000005116E-2</v>
      </c>
      <c r="J1048" s="20">
        <v>0.17000000000000171</v>
      </c>
      <c r="K1048" s="20">
        <v>-0.12000000000000455</v>
      </c>
      <c r="L1048" s="20">
        <v>3.0000000000001137E-2</v>
      </c>
      <c r="M1048" s="20">
        <v>0</v>
      </c>
      <c r="N1048" s="20">
        <v>4.0000000000006253E-2</v>
      </c>
      <c r="O1048" s="27">
        <v>1.0799999999999983</v>
      </c>
      <c r="P1048" s="198">
        <v>0</v>
      </c>
      <c r="Q1048" s="28">
        <f t="shared" si="210"/>
        <v>295679.99999999802</v>
      </c>
      <c r="R1048" s="28">
        <f t="shared" si="211"/>
        <v>297439.99999999889</v>
      </c>
      <c r="S1048" s="28">
        <f t="shared" si="209"/>
        <v>312399.99999999907</v>
      </c>
      <c r="T1048" s="28">
        <f t="shared" si="201"/>
        <v>301839.99999999866</v>
      </c>
      <c r="U1048" s="28">
        <f t="shared" si="203"/>
        <v>304479.99999999878</v>
      </c>
      <c r="V1048" s="28">
        <f t="shared" si="204"/>
        <v>304479.99999999878</v>
      </c>
      <c r="W1048" s="28">
        <f t="shared" si="205"/>
        <v>307999.9999999993</v>
      </c>
      <c r="X1048" s="28">
        <f t="shared" si="202"/>
        <v>403039.99999999919</v>
      </c>
      <c r="Y1048" s="28">
        <f t="shared" si="206"/>
        <v>403039.99999999919</v>
      </c>
      <c r="Z1048" s="203">
        <f t="shared" si="207"/>
        <v>2930399.9999999898</v>
      </c>
      <c r="AA1048" s="239">
        <v>6.2187736817044783</v>
      </c>
      <c r="AB1048" s="180">
        <v>6.2831543862708141</v>
      </c>
      <c r="AC1048" s="36">
        <v>6.3643008993179668</v>
      </c>
      <c r="AD1048" s="207">
        <v>2.1700000000000017</v>
      </c>
      <c r="AE1048" s="173">
        <f t="shared" si="208"/>
        <v>190960.00000000015</v>
      </c>
    </row>
    <row r="1049" spans="1:31" s="30" customFormat="1" ht="14.25" customHeight="1">
      <c r="A1049" s="24">
        <v>96016</v>
      </c>
      <c r="B1049" s="24" t="s">
        <v>7441</v>
      </c>
      <c r="C1049" s="25" t="s">
        <v>7427</v>
      </c>
      <c r="D1049" s="24" t="s">
        <v>27</v>
      </c>
      <c r="E1049" s="191">
        <v>348.84000000000003</v>
      </c>
      <c r="F1049" s="39">
        <v>355.00000000000006</v>
      </c>
      <c r="G1049" s="192">
        <v>361.93</v>
      </c>
      <c r="H1049" s="22">
        <v>6.160000000000025</v>
      </c>
      <c r="I1049" s="20">
        <v>0.17999999999994998</v>
      </c>
      <c r="J1049" s="20">
        <v>-4.9900000000000091</v>
      </c>
      <c r="K1049" s="20">
        <v>-6.0499999999999545</v>
      </c>
      <c r="L1049" s="20">
        <v>5.2099999999999795</v>
      </c>
      <c r="M1049" s="20">
        <v>-3.4200000000000159</v>
      </c>
      <c r="N1049" s="20">
        <v>3.7300000000000182</v>
      </c>
      <c r="O1049" s="27">
        <v>7.1899999999999409</v>
      </c>
      <c r="P1049" s="198">
        <v>5.0800000000000409</v>
      </c>
      <c r="Q1049" s="28">
        <f t="shared" si="210"/>
        <v>1897280.0000000079</v>
      </c>
      <c r="R1049" s="28">
        <f t="shared" si="211"/>
        <v>1928959.9999999991</v>
      </c>
      <c r="S1049" s="28">
        <f t="shared" si="209"/>
        <v>1489839.9999999981</v>
      </c>
      <c r="T1049" s="28">
        <f t="shared" si="201"/>
        <v>957440.0000000021</v>
      </c>
      <c r="U1049" s="28">
        <f t="shared" si="203"/>
        <v>1415920.0000000002</v>
      </c>
      <c r="V1049" s="28">
        <f t="shared" si="204"/>
        <v>1114959.9999999988</v>
      </c>
      <c r="W1049" s="28">
        <f t="shared" si="205"/>
        <v>1443200.0000000005</v>
      </c>
      <c r="X1049" s="28">
        <f t="shared" si="202"/>
        <v>2075919.9999999953</v>
      </c>
      <c r="Y1049" s="28">
        <f t="shared" si="206"/>
        <v>2522959.9999999991</v>
      </c>
      <c r="Z1049" s="203">
        <f t="shared" si="207"/>
        <v>14846480</v>
      </c>
      <c r="AA1049" s="239">
        <v>13.603924719022253</v>
      </c>
      <c r="AB1049" s="180">
        <v>13.844149969191893</v>
      </c>
      <c r="AC1049" s="36">
        <v>14.114403375632737</v>
      </c>
      <c r="AD1049" s="207">
        <v>13.089999999999977</v>
      </c>
      <c r="AE1049" s="173">
        <f t="shared" si="208"/>
        <v>1151919.9999999979</v>
      </c>
    </row>
    <row r="1050" spans="1:31" s="30" customFormat="1" ht="14.25" customHeight="1">
      <c r="A1050" s="24">
        <v>96018</v>
      </c>
      <c r="B1050" s="24" t="s">
        <v>7442</v>
      </c>
      <c r="C1050" s="25" t="s">
        <v>7427</v>
      </c>
      <c r="D1050" s="24" t="s">
        <v>27</v>
      </c>
      <c r="E1050" s="191">
        <v>198.48000000000002</v>
      </c>
      <c r="F1050" s="39">
        <v>217.38000000000002</v>
      </c>
      <c r="G1050" s="192">
        <v>221.15</v>
      </c>
      <c r="H1050" s="22">
        <v>18.900000000000006</v>
      </c>
      <c r="I1050" s="20">
        <v>1.2599999999999625</v>
      </c>
      <c r="J1050" s="20">
        <v>-1.589999999999975</v>
      </c>
      <c r="K1050" s="20">
        <v>-2.0000000000010232E-2</v>
      </c>
      <c r="L1050" s="20">
        <v>1.7700000000000102</v>
      </c>
      <c r="M1050" s="20">
        <v>0.72999999999998977</v>
      </c>
      <c r="N1050" s="20">
        <v>0.34999999999999432</v>
      </c>
      <c r="O1050" s="27">
        <v>0.18000000000000682</v>
      </c>
      <c r="P1050" s="198">
        <v>1.0900000000000034</v>
      </c>
      <c r="Q1050" s="28">
        <f t="shared" si="210"/>
        <v>5821200.0000000009</v>
      </c>
      <c r="R1050" s="28">
        <f t="shared" si="211"/>
        <v>6042959.9999999944</v>
      </c>
      <c r="S1050" s="28">
        <f t="shared" si="209"/>
        <v>5903039.9999999963</v>
      </c>
      <c r="T1050" s="28">
        <f t="shared" si="201"/>
        <v>5901279.9999999953</v>
      </c>
      <c r="U1050" s="28">
        <f t="shared" si="203"/>
        <v>6057039.9999999963</v>
      </c>
      <c r="V1050" s="28">
        <f t="shared" si="204"/>
        <v>6121279.9999999953</v>
      </c>
      <c r="W1050" s="28">
        <f t="shared" si="205"/>
        <v>6152079.9999999944</v>
      </c>
      <c r="X1050" s="28">
        <f t="shared" si="202"/>
        <v>6167919.9999999953</v>
      </c>
      <c r="Y1050" s="28">
        <f t="shared" si="206"/>
        <v>6263839.9999999953</v>
      </c>
      <c r="Z1050" s="203">
        <f t="shared" si="207"/>
        <v>54430639.999999955</v>
      </c>
      <c r="AA1050" s="239">
        <v>7.0865973050364541</v>
      </c>
      <c r="AB1050" s="180">
        <v>7.7614093216889586</v>
      </c>
      <c r="AC1050" s="36">
        <v>7.8960146816244041</v>
      </c>
      <c r="AD1050" s="207">
        <v>22.669999999999987</v>
      </c>
      <c r="AE1050" s="173">
        <f t="shared" si="208"/>
        <v>1994959.9999999988</v>
      </c>
    </row>
    <row r="1051" spans="1:31" s="30" customFormat="1" ht="14.25" customHeight="1">
      <c r="A1051" s="24">
        <v>96019</v>
      </c>
      <c r="B1051" s="24" t="s">
        <v>7443</v>
      </c>
      <c r="C1051" s="25" t="s">
        <v>7427</v>
      </c>
      <c r="D1051" s="24" t="s">
        <v>27</v>
      </c>
      <c r="E1051" s="191">
        <v>58.99</v>
      </c>
      <c r="F1051" s="39">
        <v>58.99</v>
      </c>
      <c r="G1051" s="192">
        <v>59.080000000000005</v>
      </c>
      <c r="H1051" s="22">
        <v>0</v>
      </c>
      <c r="I1051" s="20">
        <v>0</v>
      </c>
      <c r="J1051" s="20">
        <v>0</v>
      </c>
      <c r="K1051" s="20">
        <v>0</v>
      </c>
      <c r="L1051" s="20">
        <v>0</v>
      </c>
      <c r="M1051" s="20">
        <v>0</v>
      </c>
      <c r="N1051" s="20">
        <v>0</v>
      </c>
      <c r="O1051" s="27">
        <v>0</v>
      </c>
      <c r="P1051" s="198">
        <v>9.0000000000003411E-2</v>
      </c>
      <c r="Q1051" s="28">
        <f t="shared" si="210"/>
        <v>0</v>
      </c>
      <c r="R1051" s="28">
        <f t="shared" si="211"/>
        <v>0</v>
      </c>
      <c r="S1051" s="28">
        <f t="shared" si="209"/>
        <v>0</v>
      </c>
      <c r="T1051" s="28">
        <f t="shared" si="201"/>
        <v>0</v>
      </c>
      <c r="U1051" s="28">
        <f t="shared" si="203"/>
        <v>0</v>
      </c>
      <c r="V1051" s="28">
        <f t="shared" si="204"/>
        <v>0</v>
      </c>
      <c r="W1051" s="28">
        <f t="shared" si="205"/>
        <v>0</v>
      </c>
      <c r="X1051" s="28">
        <f t="shared" si="202"/>
        <v>0</v>
      </c>
      <c r="Y1051" s="28">
        <f t="shared" si="206"/>
        <v>7920.0000000003001</v>
      </c>
      <c r="Z1051" s="203">
        <f t="shared" si="207"/>
        <v>7920.0000000003001</v>
      </c>
      <c r="AA1051" s="239">
        <v>2.4786755746039755</v>
      </c>
      <c r="AB1051" s="180">
        <v>2.4786755746039755</v>
      </c>
      <c r="AC1051" s="36">
        <v>2.4824572461027774</v>
      </c>
      <c r="AD1051" s="207">
        <v>9.0000000000003411E-2</v>
      </c>
      <c r="AE1051" s="173">
        <f t="shared" si="208"/>
        <v>7920.0000000003001</v>
      </c>
    </row>
    <row r="1052" spans="1:31" s="30" customFormat="1" ht="14.25" customHeight="1">
      <c r="A1052" s="24">
        <v>96020</v>
      </c>
      <c r="B1052" s="24" t="s">
        <v>7444</v>
      </c>
      <c r="C1052" s="25" t="s">
        <v>7427</v>
      </c>
      <c r="D1052" s="24" t="s">
        <v>27</v>
      </c>
      <c r="E1052" s="191">
        <v>459.88</v>
      </c>
      <c r="F1052" s="39">
        <v>464.79</v>
      </c>
      <c r="G1052" s="192">
        <v>470.84999999999997</v>
      </c>
      <c r="H1052" s="22">
        <v>4.910000000000025</v>
      </c>
      <c r="I1052" s="20">
        <v>0.64999999999997726</v>
      </c>
      <c r="J1052" s="20">
        <v>0.35000000000002274</v>
      </c>
      <c r="K1052" s="20">
        <v>1.3100000000000023</v>
      </c>
      <c r="L1052" s="20">
        <v>0.62999999999999545</v>
      </c>
      <c r="M1052" s="20">
        <v>0.31999999999999318</v>
      </c>
      <c r="N1052" s="20">
        <v>1.4599999999999795</v>
      </c>
      <c r="O1052" s="27">
        <v>0.12999999999999545</v>
      </c>
      <c r="P1052" s="198">
        <v>1.2099999999999795</v>
      </c>
      <c r="Q1052" s="28">
        <f t="shared" si="210"/>
        <v>1512280.0000000079</v>
      </c>
      <c r="R1052" s="28">
        <f t="shared" si="211"/>
        <v>1626680.000000004</v>
      </c>
      <c r="S1052" s="28">
        <f t="shared" si="209"/>
        <v>1657480.0000000061</v>
      </c>
      <c r="T1052" s="28">
        <f t="shared" ref="T1052:T1111" si="212">S1052+(K1052*88000)</f>
        <v>1772760.0000000063</v>
      </c>
      <c r="U1052" s="28">
        <f t="shared" si="203"/>
        <v>1828200.0000000058</v>
      </c>
      <c r="V1052" s="28">
        <f t="shared" si="204"/>
        <v>1856360.0000000051</v>
      </c>
      <c r="W1052" s="28">
        <f t="shared" si="205"/>
        <v>1984840.0000000033</v>
      </c>
      <c r="X1052" s="28">
        <f t="shared" si="202"/>
        <v>1996280.0000000028</v>
      </c>
      <c r="Y1052" s="28">
        <f t="shared" si="206"/>
        <v>2102760.0000000009</v>
      </c>
      <c r="Z1052" s="203">
        <f t="shared" si="207"/>
        <v>16337640.000000045</v>
      </c>
      <c r="AA1052" s="239">
        <v>16.570878810044572</v>
      </c>
      <c r="AB1052" s="180">
        <v>16.747801083153469</v>
      </c>
      <c r="AC1052" s="36">
        <v>16.966161363202328</v>
      </c>
      <c r="AD1052" s="207">
        <v>10.96999999999997</v>
      </c>
      <c r="AE1052" s="173">
        <f t="shared" si="208"/>
        <v>965359.99999999744</v>
      </c>
    </row>
    <row r="1053" spans="1:31" s="30" customFormat="1" ht="14.25" customHeight="1">
      <c r="A1053" s="24">
        <v>96021</v>
      </c>
      <c r="B1053" s="24" t="s">
        <v>7445</v>
      </c>
      <c r="C1053" s="25" t="s">
        <v>7427</v>
      </c>
      <c r="D1053" s="24" t="s">
        <v>27</v>
      </c>
      <c r="E1053" s="191">
        <v>62.75</v>
      </c>
      <c r="F1053" s="39">
        <v>63.64</v>
      </c>
      <c r="G1053" s="192">
        <v>64.05</v>
      </c>
      <c r="H1053" s="22">
        <v>0.89000000000000057</v>
      </c>
      <c r="I1053" s="20">
        <v>0.17000000000000171</v>
      </c>
      <c r="J1053" s="20">
        <v>-3.9999999999999147E-2</v>
      </c>
      <c r="K1053" s="20">
        <v>9.9999999999980105E-3</v>
      </c>
      <c r="L1053" s="20">
        <v>0</v>
      </c>
      <c r="M1053" s="20">
        <v>3.9999999999999147E-2</v>
      </c>
      <c r="N1053" s="20">
        <v>0</v>
      </c>
      <c r="O1053" s="27">
        <v>0.22999999999999687</v>
      </c>
      <c r="P1053" s="198">
        <v>0</v>
      </c>
      <c r="Q1053" s="28">
        <f t="shared" si="210"/>
        <v>274120.00000000017</v>
      </c>
      <c r="R1053" s="28">
        <f t="shared" si="211"/>
        <v>304040.00000000047</v>
      </c>
      <c r="S1053" s="28">
        <f t="shared" si="209"/>
        <v>300520.00000000052</v>
      </c>
      <c r="T1053" s="28">
        <f t="shared" si="212"/>
        <v>301400.00000000035</v>
      </c>
      <c r="U1053" s="28">
        <f t="shared" si="203"/>
        <v>301400.00000000035</v>
      </c>
      <c r="V1053" s="28">
        <f t="shared" si="204"/>
        <v>304920.00000000029</v>
      </c>
      <c r="W1053" s="28">
        <f t="shared" si="205"/>
        <v>304920.00000000029</v>
      </c>
      <c r="X1053" s="28">
        <f t="shared" si="202"/>
        <v>325160</v>
      </c>
      <c r="Y1053" s="28">
        <f t="shared" si="206"/>
        <v>325160</v>
      </c>
      <c r="Z1053" s="203">
        <f t="shared" si="207"/>
        <v>2741640.0000000023</v>
      </c>
      <c r="AA1053" s="239">
        <v>7.2916787710470956</v>
      </c>
      <c r="AB1053" s="180">
        <v>7.3950985974412298</v>
      </c>
      <c r="AC1053" s="36">
        <v>7.44274143881381</v>
      </c>
      <c r="AD1053" s="207">
        <v>1.2999999999999972</v>
      </c>
      <c r="AE1053" s="173">
        <f t="shared" si="208"/>
        <v>114399.99999999975</v>
      </c>
    </row>
    <row r="1054" spans="1:31" s="30" customFormat="1" ht="14.25" customHeight="1">
      <c r="A1054" s="24">
        <v>96023</v>
      </c>
      <c r="B1054" s="24" t="s">
        <v>7446</v>
      </c>
      <c r="C1054" s="25" t="s">
        <v>7427</v>
      </c>
      <c r="D1054" s="24" t="s">
        <v>27</v>
      </c>
      <c r="E1054" s="191">
        <v>50.09</v>
      </c>
      <c r="F1054" s="39">
        <v>51.78</v>
      </c>
      <c r="G1054" s="192">
        <v>56.03</v>
      </c>
      <c r="H1054" s="22">
        <v>1.6899999999999977</v>
      </c>
      <c r="I1054" s="20">
        <v>1.2100000000000009</v>
      </c>
      <c r="J1054" s="20">
        <v>0.28000000000000114</v>
      </c>
      <c r="K1054" s="20">
        <v>0.96000000000000085</v>
      </c>
      <c r="L1054" s="20">
        <v>0.72999999999999687</v>
      </c>
      <c r="M1054" s="20">
        <v>0</v>
      </c>
      <c r="N1054" s="20">
        <v>1.0399999999999991</v>
      </c>
      <c r="O1054" s="27">
        <v>0</v>
      </c>
      <c r="P1054" s="198">
        <v>3.0000000000001137E-2</v>
      </c>
      <c r="Q1054" s="28">
        <f t="shared" si="210"/>
        <v>520519.9999999993</v>
      </c>
      <c r="R1054" s="28">
        <f t="shared" si="211"/>
        <v>733479.99999999942</v>
      </c>
      <c r="S1054" s="28">
        <f t="shared" si="209"/>
        <v>758119.99999999953</v>
      </c>
      <c r="T1054" s="28">
        <f t="shared" si="212"/>
        <v>842599.99999999965</v>
      </c>
      <c r="U1054" s="28">
        <f t="shared" si="203"/>
        <v>906839.99999999942</v>
      </c>
      <c r="V1054" s="28">
        <f t="shared" si="204"/>
        <v>906839.99999999942</v>
      </c>
      <c r="W1054" s="28">
        <f t="shared" si="205"/>
        <v>998359.9999999993</v>
      </c>
      <c r="X1054" s="28">
        <f t="shared" si="202"/>
        <v>998359.9999999993</v>
      </c>
      <c r="Y1054" s="28">
        <f t="shared" si="206"/>
        <v>1000999.9999999994</v>
      </c>
      <c r="Z1054" s="203">
        <f t="shared" si="207"/>
        <v>7666119.9999999935</v>
      </c>
      <c r="AA1054" s="239">
        <v>2.3121200511445199</v>
      </c>
      <c r="AB1054" s="180">
        <v>2.3901292922392341</v>
      </c>
      <c r="AC1054" s="36">
        <v>2.5863063778324507</v>
      </c>
      <c r="AD1054" s="207">
        <v>5.9399999999999977</v>
      </c>
      <c r="AE1054" s="173">
        <f t="shared" si="208"/>
        <v>522719.99999999983</v>
      </c>
    </row>
    <row r="1055" spans="1:31" s="30" customFormat="1" ht="14.25" customHeight="1">
      <c r="A1055" s="24">
        <v>96024</v>
      </c>
      <c r="B1055" s="24" t="s">
        <v>7447</v>
      </c>
      <c r="C1055" s="25" t="s">
        <v>7427</v>
      </c>
      <c r="D1055" s="24" t="s">
        <v>27</v>
      </c>
      <c r="E1055" s="191">
        <v>54.14</v>
      </c>
      <c r="F1055" s="39">
        <v>54.14</v>
      </c>
      <c r="G1055" s="192">
        <v>54.53</v>
      </c>
      <c r="H1055" s="22">
        <v>0</v>
      </c>
      <c r="I1055" s="20">
        <v>0.10999999999999943</v>
      </c>
      <c r="J1055" s="20">
        <v>0</v>
      </c>
      <c r="K1055" s="20">
        <v>0</v>
      </c>
      <c r="L1055" s="20">
        <v>6.0000000000002274E-2</v>
      </c>
      <c r="M1055" s="20">
        <v>0</v>
      </c>
      <c r="N1055" s="20">
        <v>0.21999999999999886</v>
      </c>
      <c r="O1055" s="27">
        <v>0</v>
      </c>
      <c r="P1055" s="198">
        <v>0</v>
      </c>
      <c r="Q1055" s="28">
        <f t="shared" si="210"/>
        <v>0</v>
      </c>
      <c r="R1055" s="28">
        <f t="shared" si="211"/>
        <v>19359.999999999902</v>
      </c>
      <c r="S1055" s="28">
        <f t="shared" si="209"/>
        <v>19359.999999999902</v>
      </c>
      <c r="T1055" s="28">
        <f t="shared" si="212"/>
        <v>19359.999999999902</v>
      </c>
      <c r="U1055" s="28">
        <f t="shared" si="203"/>
        <v>24640.000000000102</v>
      </c>
      <c r="V1055" s="28">
        <f t="shared" si="204"/>
        <v>24640.000000000102</v>
      </c>
      <c r="W1055" s="28">
        <f t="shared" si="205"/>
        <v>44000</v>
      </c>
      <c r="X1055" s="28">
        <f t="shared" si="202"/>
        <v>44000</v>
      </c>
      <c r="Y1055" s="28">
        <f t="shared" si="206"/>
        <v>44000</v>
      </c>
      <c r="Z1055" s="203">
        <f t="shared" si="207"/>
        <v>239359.99999999991</v>
      </c>
      <c r="AA1055" s="239">
        <v>4.4830869871237518</v>
      </c>
      <c r="AB1055" s="180">
        <v>4.4830869871237518</v>
      </c>
      <c r="AC1055" s="36">
        <v>4.5153811120771739</v>
      </c>
      <c r="AD1055" s="207">
        <v>0.39000000000000057</v>
      </c>
      <c r="AE1055" s="173">
        <f t="shared" si="208"/>
        <v>34320.000000000051</v>
      </c>
    </row>
    <row r="1056" spans="1:31" s="30" customFormat="1" ht="14.25" customHeight="1">
      <c r="A1056" s="24">
        <v>96025</v>
      </c>
      <c r="B1056" s="24" t="s">
        <v>7448</v>
      </c>
      <c r="C1056" s="25" t="s">
        <v>7427</v>
      </c>
      <c r="D1056" s="24" t="s">
        <v>27</v>
      </c>
      <c r="E1056" s="191">
        <v>40.369999999999997</v>
      </c>
      <c r="F1056" s="39">
        <v>44.18</v>
      </c>
      <c r="G1056" s="192">
        <v>44.85</v>
      </c>
      <c r="H1056" s="22">
        <v>3.8100000000000023</v>
      </c>
      <c r="I1056" s="20">
        <v>0</v>
      </c>
      <c r="J1056" s="20">
        <v>0</v>
      </c>
      <c r="K1056" s="20">
        <v>0.43000000000000682</v>
      </c>
      <c r="L1056" s="20">
        <v>9.9999999999994316E-2</v>
      </c>
      <c r="M1056" s="20">
        <v>-0.10000000000000142</v>
      </c>
      <c r="N1056" s="20">
        <v>3.9999999999999147E-2</v>
      </c>
      <c r="O1056" s="27">
        <v>0</v>
      </c>
      <c r="P1056" s="198">
        <v>0.20000000000000284</v>
      </c>
      <c r="Q1056" s="28">
        <f t="shared" si="210"/>
        <v>1173480.0000000005</v>
      </c>
      <c r="R1056" s="28">
        <f t="shared" si="211"/>
        <v>1173480.0000000005</v>
      </c>
      <c r="S1056" s="28">
        <f t="shared" si="209"/>
        <v>1173480.0000000005</v>
      </c>
      <c r="T1056" s="28">
        <f t="shared" si="212"/>
        <v>1211320.0000000012</v>
      </c>
      <c r="U1056" s="28">
        <f t="shared" si="203"/>
        <v>1220120.0000000007</v>
      </c>
      <c r="V1056" s="28">
        <f t="shared" si="204"/>
        <v>1211320.0000000005</v>
      </c>
      <c r="W1056" s="28">
        <f t="shared" si="205"/>
        <v>1214840.0000000005</v>
      </c>
      <c r="X1056" s="28">
        <f t="shared" si="202"/>
        <v>1214840.0000000005</v>
      </c>
      <c r="Y1056" s="28">
        <f t="shared" si="206"/>
        <v>1232440.0000000007</v>
      </c>
      <c r="Z1056" s="203">
        <f t="shared" si="207"/>
        <v>10825320.000000004</v>
      </c>
      <c r="AA1056" s="239">
        <v>8.5061104087652737</v>
      </c>
      <c r="AB1056" s="180">
        <v>9.3088916982722285</v>
      </c>
      <c r="AC1056" s="36">
        <v>9.4500632111251583</v>
      </c>
      <c r="AD1056" s="207">
        <v>4.480000000000004</v>
      </c>
      <c r="AE1056" s="173">
        <f t="shared" si="208"/>
        <v>394240.00000000035</v>
      </c>
    </row>
    <row r="1057" spans="1:31" s="30" customFormat="1" ht="14.25" customHeight="1">
      <c r="A1057" s="24">
        <v>96026</v>
      </c>
      <c r="B1057" s="24" t="s">
        <v>7449</v>
      </c>
      <c r="C1057" s="25" t="s">
        <v>7427</v>
      </c>
      <c r="D1057" s="24" t="s">
        <v>27</v>
      </c>
      <c r="E1057" s="191">
        <v>163.96</v>
      </c>
      <c r="F1057" s="39">
        <v>168.83</v>
      </c>
      <c r="G1057" s="192">
        <v>171.53</v>
      </c>
      <c r="H1057" s="22">
        <v>4.8700000000000045</v>
      </c>
      <c r="I1057" s="20">
        <v>1.3799999999999955</v>
      </c>
      <c r="J1057" s="20">
        <v>0.15000000000000568</v>
      </c>
      <c r="K1057" s="20">
        <v>0.28999999999999204</v>
      </c>
      <c r="L1057" s="20">
        <v>0.12000000000000455</v>
      </c>
      <c r="M1057" s="20">
        <v>9.0000000000003411E-2</v>
      </c>
      <c r="N1057" s="20">
        <v>0.21999999999999886</v>
      </c>
      <c r="O1057" s="27">
        <v>3.9999999999992042E-2</v>
      </c>
      <c r="P1057" s="198">
        <v>0.40999999999999659</v>
      </c>
      <c r="Q1057" s="28">
        <f t="shared" si="210"/>
        <v>1499960.0000000014</v>
      </c>
      <c r="R1057" s="28">
        <f t="shared" si="211"/>
        <v>1742840.0000000005</v>
      </c>
      <c r="S1057" s="28">
        <f t="shared" si="209"/>
        <v>1756040.0000000009</v>
      </c>
      <c r="T1057" s="28">
        <f t="shared" si="212"/>
        <v>1781560.0000000002</v>
      </c>
      <c r="U1057" s="28">
        <f t="shared" si="203"/>
        <v>1792120.0000000007</v>
      </c>
      <c r="V1057" s="28">
        <f t="shared" si="204"/>
        <v>1800040.0000000009</v>
      </c>
      <c r="W1057" s="28">
        <f t="shared" si="205"/>
        <v>1819400.0000000009</v>
      </c>
      <c r="X1057" s="28">
        <f t="shared" si="202"/>
        <v>1822920.0000000002</v>
      </c>
      <c r="Y1057" s="28">
        <f t="shared" si="206"/>
        <v>1859000</v>
      </c>
      <c r="Z1057" s="203">
        <f t="shared" si="207"/>
        <v>15873880.000000004</v>
      </c>
      <c r="AA1057" s="239">
        <v>36.418560227449412</v>
      </c>
      <c r="AB1057" s="180">
        <v>37.500277648208616</v>
      </c>
      <c r="AC1057" s="36">
        <v>38.099997778814327</v>
      </c>
      <c r="AD1057" s="207">
        <v>7.5699999999999932</v>
      </c>
      <c r="AE1057" s="173">
        <f t="shared" si="208"/>
        <v>666159.99999999942</v>
      </c>
    </row>
    <row r="1058" spans="1:31" s="30" customFormat="1" ht="14.25" customHeight="1">
      <c r="A1058" s="24">
        <v>96027</v>
      </c>
      <c r="B1058" s="24" t="s">
        <v>7450</v>
      </c>
      <c r="C1058" s="25" t="s">
        <v>7427</v>
      </c>
      <c r="D1058" s="24" t="s">
        <v>27</v>
      </c>
      <c r="E1058" s="191">
        <v>12.6</v>
      </c>
      <c r="F1058" s="39">
        <v>19.439999999999998</v>
      </c>
      <c r="G1058" s="192">
        <v>19.309999999999999</v>
      </c>
      <c r="H1058" s="22">
        <v>6.8399999999999981</v>
      </c>
      <c r="I1058" s="20">
        <v>6.0000000000002274E-2</v>
      </c>
      <c r="J1058" s="20">
        <v>-0.19000000000000128</v>
      </c>
      <c r="K1058" s="20">
        <v>0.12000000000000099</v>
      </c>
      <c r="L1058" s="20">
        <v>-0.12000000000000099</v>
      </c>
      <c r="M1058" s="20">
        <v>0</v>
      </c>
      <c r="N1058" s="20">
        <v>0</v>
      </c>
      <c r="O1058" s="27">
        <v>0</v>
      </c>
      <c r="P1058" s="198">
        <v>0</v>
      </c>
      <c r="Q1058" s="28">
        <f t="shared" si="210"/>
        <v>2106719.9999999995</v>
      </c>
      <c r="R1058" s="28">
        <f t="shared" si="211"/>
        <v>2117280</v>
      </c>
      <c r="S1058" s="28">
        <f t="shared" si="209"/>
        <v>2100560</v>
      </c>
      <c r="T1058" s="28">
        <f t="shared" si="212"/>
        <v>2111120</v>
      </c>
      <c r="U1058" s="28">
        <f t="shared" si="203"/>
        <v>2100560</v>
      </c>
      <c r="V1058" s="28">
        <f t="shared" si="204"/>
        <v>2100560</v>
      </c>
      <c r="W1058" s="28">
        <f t="shared" si="205"/>
        <v>2100560</v>
      </c>
      <c r="X1058" s="28">
        <f t="shared" si="202"/>
        <v>2100560</v>
      </c>
      <c r="Y1058" s="28">
        <f t="shared" si="206"/>
        <v>2100560</v>
      </c>
      <c r="Z1058" s="203">
        <f t="shared" si="207"/>
        <v>18938480</v>
      </c>
      <c r="AA1058" s="239">
        <v>5.5779361636194604</v>
      </c>
      <c r="AB1058" s="180">
        <v>8.6059586524414513</v>
      </c>
      <c r="AC1058" s="36">
        <v>8.5484085174199826</v>
      </c>
      <c r="AD1058" s="207">
        <v>6.7099999999999991</v>
      </c>
      <c r="AE1058" s="173">
        <f t="shared" si="208"/>
        <v>590479.99999999988</v>
      </c>
    </row>
    <row r="1059" spans="1:31" s="30" customFormat="1" ht="14.25" customHeight="1">
      <c r="A1059" s="24">
        <v>96028</v>
      </c>
      <c r="B1059" s="24" t="s">
        <v>7451</v>
      </c>
      <c r="C1059" s="25" t="s">
        <v>7427</v>
      </c>
      <c r="D1059" s="24" t="s">
        <v>27</v>
      </c>
      <c r="E1059" s="191">
        <v>68.11</v>
      </c>
      <c r="F1059" s="39">
        <v>68.28</v>
      </c>
      <c r="G1059" s="192">
        <v>68.349999999999994</v>
      </c>
      <c r="H1059" s="22">
        <v>0.17000000000000171</v>
      </c>
      <c r="I1059" s="20">
        <v>0</v>
      </c>
      <c r="J1059" s="20">
        <v>6.9999999999993179E-2</v>
      </c>
      <c r="K1059" s="20">
        <v>-0.10999999999999943</v>
      </c>
      <c r="L1059" s="20">
        <v>0.10999999999999943</v>
      </c>
      <c r="M1059" s="20">
        <v>0</v>
      </c>
      <c r="N1059" s="20">
        <v>0</v>
      </c>
      <c r="O1059" s="27">
        <v>0</v>
      </c>
      <c r="P1059" s="198">
        <v>0</v>
      </c>
      <c r="Q1059" s="28">
        <f t="shared" si="210"/>
        <v>52360.000000000517</v>
      </c>
      <c r="R1059" s="28">
        <f t="shared" si="211"/>
        <v>52360.000000000517</v>
      </c>
      <c r="S1059" s="28">
        <f t="shared" si="209"/>
        <v>58519.999999999913</v>
      </c>
      <c r="T1059" s="28">
        <f t="shared" si="212"/>
        <v>48839.999999999964</v>
      </c>
      <c r="U1059" s="28">
        <f t="shared" si="203"/>
        <v>58519.999999999913</v>
      </c>
      <c r="V1059" s="28">
        <f t="shared" si="204"/>
        <v>58519.999999999913</v>
      </c>
      <c r="W1059" s="28">
        <f t="shared" si="205"/>
        <v>58519.999999999913</v>
      </c>
      <c r="X1059" s="28">
        <f t="shared" si="202"/>
        <v>58519.999999999913</v>
      </c>
      <c r="Y1059" s="28">
        <f t="shared" si="206"/>
        <v>58519.999999999913</v>
      </c>
      <c r="Z1059" s="203">
        <f t="shared" si="207"/>
        <v>504680.00000000035</v>
      </c>
      <c r="AA1059" s="239">
        <v>3.3796289404607731</v>
      </c>
      <c r="AB1059" s="180">
        <v>3.3880643672685595</v>
      </c>
      <c r="AC1059" s="36">
        <v>3.3915377783070593</v>
      </c>
      <c r="AD1059" s="207">
        <v>0.23999999999999488</v>
      </c>
      <c r="AE1059" s="173">
        <f t="shared" si="208"/>
        <v>21119.999999999549</v>
      </c>
    </row>
    <row r="1060" spans="1:31" s="30" customFormat="1" ht="14.25" customHeight="1">
      <c r="A1060" s="24">
        <v>96030</v>
      </c>
      <c r="B1060" s="24" t="s">
        <v>7452</v>
      </c>
      <c r="C1060" s="25" t="s">
        <v>7427</v>
      </c>
      <c r="D1060" s="24" t="s">
        <v>27</v>
      </c>
      <c r="E1060" s="191">
        <v>39.4</v>
      </c>
      <c r="F1060" s="39">
        <v>39.4</v>
      </c>
      <c r="G1060" s="192">
        <v>39.6</v>
      </c>
      <c r="H1060" s="22">
        <v>0</v>
      </c>
      <c r="I1060" s="20">
        <v>0.20000000000000284</v>
      </c>
      <c r="J1060" s="20">
        <v>0</v>
      </c>
      <c r="K1060" s="20">
        <v>0</v>
      </c>
      <c r="L1060" s="20">
        <v>0</v>
      </c>
      <c r="M1060" s="20">
        <v>0</v>
      </c>
      <c r="N1060" s="20">
        <v>0</v>
      </c>
      <c r="O1060" s="27">
        <v>0</v>
      </c>
      <c r="P1060" s="198">
        <v>0</v>
      </c>
      <c r="Q1060" s="28">
        <f t="shared" si="210"/>
        <v>0</v>
      </c>
      <c r="R1060" s="28">
        <f t="shared" si="211"/>
        <v>35200.000000000495</v>
      </c>
      <c r="S1060" s="28">
        <f t="shared" si="209"/>
        <v>35200.000000000495</v>
      </c>
      <c r="T1060" s="28">
        <f t="shared" si="212"/>
        <v>35200.000000000495</v>
      </c>
      <c r="U1060" s="28">
        <f t="shared" si="203"/>
        <v>35200.000000000495</v>
      </c>
      <c r="V1060" s="28">
        <f t="shared" si="204"/>
        <v>35200.000000000495</v>
      </c>
      <c r="W1060" s="28">
        <f t="shared" si="205"/>
        <v>35200.000000000495</v>
      </c>
      <c r="X1060" s="28">
        <f t="shared" si="202"/>
        <v>35200.000000000495</v>
      </c>
      <c r="Y1060" s="28">
        <f t="shared" si="206"/>
        <v>35200.000000000495</v>
      </c>
      <c r="Z1060" s="203">
        <f t="shared" si="207"/>
        <v>281600.00000000396</v>
      </c>
      <c r="AA1060" s="239">
        <v>3.7297537794522744</v>
      </c>
      <c r="AB1060" s="180">
        <v>3.7297537794522744</v>
      </c>
      <c r="AC1060" s="36">
        <v>3.7486865397540639</v>
      </c>
      <c r="AD1060" s="207">
        <v>0.20000000000000284</v>
      </c>
      <c r="AE1060" s="173">
        <f t="shared" si="208"/>
        <v>17600.000000000251</v>
      </c>
    </row>
    <row r="1061" spans="1:31" s="30" customFormat="1" ht="14.25" customHeight="1">
      <c r="A1061" s="24">
        <v>96031</v>
      </c>
      <c r="B1061" s="24" t="s">
        <v>7453</v>
      </c>
      <c r="C1061" s="25" t="s">
        <v>7427</v>
      </c>
      <c r="D1061" s="24" t="s">
        <v>27</v>
      </c>
      <c r="E1061" s="191">
        <v>64.349999999999994</v>
      </c>
      <c r="F1061" s="39">
        <v>91.03</v>
      </c>
      <c r="G1061" s="192">
        <v>91.23</v>
      </c>
      <c r="H1061" s="22">
        <v>26.680000000000007</v>
      </c>
      <c r="I1061" s="20">
        <v>7.9999999999998295E-2</v>
      </c>
      <c r="J1061" s="20">
        <v>0.12000000000000455</v>
      </c>
      <c r="K1061" s="20">
        <v>-0.37000000000000455</v>
      </c>
      <c r="L1061" s="20">
        <v>0.34999999999999432</v>
      </c>
      <c r="M1061" s="20">
        <v>2.0000000000010232E-2</v>
      </c>
      <c r="N1061" s="20">
        <v>0</v>
      </c>
      <c r="O1061" s="27">
        <v>0</v>
      </c>
      <c r="P1061" s="198">
        <v>0</v>
      </c>
      <c r="Q1061" s="28">
        <f t="shared" si="210"/>
        <v>8217440.0000000028</v>
      </c>
      <c r="R1061" s="28">
        <f t="shared" si="211"/>
        <v>8231520.0000000028</v>
      </c>
      <c r="S1061" s="28">
        <f t="shared" si="209"/>
        <v>8242080.0000000028</v>
      </c>
      <c r="T1061" s="28">
        <f t="shared" si="212"/>
        <v>8209520.0000000028</v>
      </c>
      <c r="U1061" s="28">
        <f t="shared" si="203"/>
        <v>8240320.0000000019</v>
      </c>
      <c r="V1061" s="28">
        <f t="shared" si="204"/>
        <v>8242080.0000000028</v>
      </c>
      <c r="W1061" s="28">
        <f t="shared" si="205"/>
        <v>8242080.0000000028</v>
      </c>
      <c r="X1061" s="28">
        <f t="shared" si="202"/>
        <v>8242080.0000000028</v>
      </c>
      <c r="Y1061" s="28">
        <f t="shared" si="206"/>
        <v>8242080.0000000028</v>
      </c>
      <c r="Z1061" s="203">
        <f t="shared" si="207"/>
        <v>74109200.000000015</v>
      </c>
      <c r="AA1061" s="239">
        <v>5.5395342831317516</v>
      </c>
      <c r="AB1061" s="180">
        <v>7.8362673782981105</v>
      </c>
      <c r="AC1061" s="36">
        <v>7.8534842680669739</v>
      </c>
      <c r="AD1061" s="207">
        <v>26.88000000000001</v>
      </c>
      <c r="AE1061" s="173">
        <f t="shared" si="208"/>
        <v>2365440.0000000009</v>
      </c>
    </row>
    <row r="1062" spans="1:31" s="30" customFormat="1" ht="14.25" customHeight="1">
      <c r="A1062" s="24">
        <v>96032</v>
      </c>
      <c r="B1062" s="24" t="s">
        <v>7454</v>
      </c>
      <c r="C1062" s="25" t="s">
        <v>7427</v>
      </c>
      <c r="D1062" s="24" t="s">
        <v>27</v>
      </c>
      <c r="E1062" s="191">
        <v>198.88</v>
      </c>
      <c r="F1062" s="39">
        <v>202.04</v>
      </c>
      <c r="G1062" s="192">
        <v>206.23</v>
      </c>
      <c r="H1062" s="22">
        <v>3.1599999999999966</v>
      </c>
      <c r="I1062" s="20">
        <v>0.36000000000001364</v>
      </c>
      <c r="J1062" s="20">
        <v>9.9999999999909051E-3</v>
      </c>
      <c r="K1062" s="20">
        <v>1.0600000000000307</v>
      </c>
      <c r="L1062" s="20">
        <v>-9.0000000000031832E-2</v>
      </c>
      <c r="M1062" s="20">
        <v>-0.10999999999998522</v>
      </c>
      <c r="N1062" s="20">
        <v>0.24000000000000909</v>
      </c>
      <c r="O1062" s="27">
        <v>2.5299999999999727</v>
      </c>
      <c r="P1062" s="198">
        <v>0.18999999999999773</v>
      </c>
      <c r="Q1062" s="28">
        <f t="shared" si="210"/>
        <v>973279.99999999895</v>
      </c>
      <c r="R1062" s="28">
        <f t="shared" si="211"/>
        <v>1036640.0000000014</v>
      </c>
      <c r="S1062" s="28">
        <f t="shared" si="209"/>
        <v>1037520.0000000006</v>
      </c>
      <c r="T1062" s="28">
        <f t="shared" si="212"/>
        <v>1130800.0000000033</v>
      </c>
      <c r="U1062" s="28">
        <f t="shared" si="203"/>
        <v>1122880.0000000005</v>
      </c>
      <c r="V1062" s="28">
        <f t="shared" si="204"/>
        <v>1113200.0000000019</v>
      </c>
      <c r="W1062" s="28">
        <f t="shared" si="205"/>
        <v>1134320.0000000026</v>
      </c>
      <c r="X1062" s="28">
        <f t="shared" si="202"/>
        <v>1356960.0000000002</v>
      </c>
      <c r="Y1062" s="28">
        <f t="shared" si="206"/>
        <v>1373680</v>
      </c>
      <c r="Z1062" s="203">
        <f t="shared" si="207"/>
        <v>10279280.000000009</v>
      </c>
      <c r="AA1062" s="239">
        <v>7.34045183935749</v>
      </c>
      <c r="AB1062" s="180">
        <v>7.457084119186379</v>
      </c>
      <c r="AC1062" s="36">
        <v>7.6117326168075969</v>
      </c>
      <c r="AD1062" s="207">
        <v>7.3499999999999943</v>
      </c>
      <c r="AE1062" s="173">
        <f t="shared" si="208"/>
        <v>646799.99999999953</v>
      </c>
    </row>
    <row r="1063" spans="1:31" s="30" customFormat="1" ht="14.25" customHeight="1">
      <c r="A1063" s="24">
        <v>96033</v>
      </c>
      <c r="B1063" s="24" t="s">
        <v>7455</v>
      </c>
      <c r="C1063" s="25" t="s">
        <v>7427</v>
      </c>
      <c r="D1063" s="24" t="s">
        <v>27</v>
      </c>
      <c r="E1063" s="191">
        <v>23.43</v>
      </c>
      <c r="F1063" s="39">
        <v>23.43</v>
      </c>
      <c r="G1063" s="192">
        <v>23.43</v>
      </c>
      <c r="H1063" s="22">
        <v>0</v>
      </c>
      <c r="I1063" s="20">
        <v>0</v>
      </c>
      <c r="J1063" s="20">
        <v>0</v>
      </c>
      <c r="K1063" s="20">
        <v>0</v>
      </c>
      <c r="L1063" s="20">
        <v>0</v>
      </c>
      <c r="M1063" s="20">
        <v>0</v>
      </c>
      <c r="N1063" s="20">
        <v>0</v>
      </c>
      <c r="O1063" s="27">
        <v>0</v>
      </c>
      <c r="P1063" s="198">
        <v>0</v>
      </c>
      <c r="Q1063" s="28">
        <f t="shared" si="210"/>
        <v>0</v>
      </c>
      <c r="R1063" s="28">
        <f t="shared" si="211"/>
        <v>0</v>
      </c>
      <c r="S1063" s="28">
        <f t="shared" si="209"/>
        <v>0</v>
      </c>
      <c r="T1063" s="28">
        <f t="shared" si="212"/>
        <v>0</v>
      </c>
      <c r="U1063" s="28">
        <f t="shared" si="203"/>
        <v>0</v>
      </c>
      <c r="V1063" s="28">
        <f t="shared" si="204"/>
        <v>0</v>
      </c>
      <c r="W1063" s="28">
        <f t="shared" si="205"/>
        <v>0</v>
      </c>
      <c r="X1063" s="28">
        <f t="shared" si="202"/>
        <v>0</v>
      </c>
      <c r="Y1063" s="28">
        <f t="shared" si="206"/>
        <v>0</v>
      </c>
      <c r="Z1063" s="203">
        <f t="shared" si="207"/>
        <v>0</v>
      </c>
      <c r="AA1063" s="239">
        <v>5.4337994851457596</v>
      </c>
      <c r="AB1063" s="180">
        <v>5.4337994851457596</v>
      </c>
      <c r="AC1063" s="36">
        <v>5.4337994851457596</v>
      </c>
      <c r="AD1063" s="207">
        <v>0</v>
      </c>
      <c r="AE1063" s="173">
        <f t="shared" si="208"/>
        <v>0</v>
      </c>
    </row>
    <row r="1064" spans="1:31" s="30" customFormat="1" ht="14.25" customHeight="1">
      <c r="A1064" s="24">
        <v>96034</v>
      </c>
      <c r="B1064" s="24" t="s">
        <v>7456</v>
      </c>
      <c r="C1064" s="25" t="s">
        <v>7427</v>
      </c>
      <c r="D1064" s="24" t="s">
        <v>27</v>
      </c>
      <c r="E1064" s="191">
        <v>15.24</v>
      </c>
      <c r="F1064" s="39">
        <v>15.24</v>
      </c>
      <c r="G1064" s="192">
        <v>15.24</v>
      </c>
      <c r="H1064" s="22">
        <v>0</v>
      </c>
      <c r="I1064" s="20">
        <v>0</v>
      </c>
      <c r="J1064" s="20">
        <v>0</v>
      </c>
      <c r="K1064" s="20">
        <v>0</v>
      </c>
      <c r="L1064" s="20">
        <v>0</v>
      </c>
      <c r="M1064" s="20">
        <v>0</v>
      </c>
      <c r="N1064" s="20">
        <v>0</v>
      </c>
      <c r="O1064" s="27">
        <v>0</v>
      </c>
      <c r="P1064" s="198">
        <v>0</v>
      </c>
      <c r="Q1064" s="28">
        <f t="shared" si="210"/>
        <v>0</v>
      </c>
      <c r="R1064" s="28">
        <f t="shared" si="211"/>
        <v>0</v>
      </c>
      <c r="S1064" s="28">
        <f t="shared" si="209"/>
        <v>0</v>
      </c>
      <c r="T1064" s="28">
        <f t="shared" si="212"/>
        <v>0</v>
      </c>
      <c r="U1064" s="28">
        <f t="shared" si="203"/>
        <v>0</v>
      </c>
      <c r="V1064" s="28">
        <f t="shared" si="204"/>
        <v>0</v>
      </c>
      <c r="W1064" s="28">
        <f t="shared" si="205"/>
        <v>0</v>
      </c>
      <c r="X1064" s="28">
        <f t="shared" si="202"/>
        <v>0</v>
      </c>
      <c r="Y1064" s="28">
        <f t="shared" si="206"/>
        <v>0</v>
      </c>
      <c r="Z1064" s="203">
        <f t="shared" si="207"/>
        <v>0</v>
      </c>
      <c r="AA1064" s="239">
        <v>22.810956443646159</v>
      </c>
      <c r="AB1064" s="180">
        <v>22.810956443646159</v>
      </c>
      <c r="AC1064" s="36">
        <v>22.810956443646159</v>
      </c>
      <c r="AD1064" s="207">
        <v>0</v>
      </c>
      <c r="AE1064" s="173">
        <f t="shared" si="208"/>
        <v>0</v>
      </c>
    </row>
    <row r="1065" spans="1:31" s="30" customFormat="1" ht="14.25" customHeight="1">
      <c r="A1065" s="24">
        <v>96035</v>
      </c>
      <c r="B1065" s="24" t="s">
        <v>7457</v>
      </c>
      <c r="C1065" s="25" t="s">
        <v>7427</v>
      </c>
      <c r="D1065" s="24" t="s">
        <v>27</v>
      </c>
      <c r="E1065" s="191">
        <v>161.27000000000001</v>
      </c>
      <c r="F1065" s="39">
        <v>163.70000000000002</v>
      </c>
      <c r="G1065" s="192">
        <v>165.78</v>
      </c>
      <c r="H1065" s="22">
        <v>2.4300000000000068</v>
      </c>
      <c r="I1065" s="20">
        <v>6.0000000000002274E-2</v>
      </c>
      <c r="J1065" s="20">
        <v>1.0099999999999625</v>
      </c>
      <c r="K1065" s="20">
        <v>0.12000000000000455</v>
      </c>
      <c r="L1065" s="20">
        <v>0.10000000000002274</v>
      </c>
      <c r="M1065" s="20">
        <v>-6.9999999999993179E-2</v>
      </c>
      <c r="N1065" s="20">
        <v>0.12999999999999545</v>
      </c>
      <c r="O1065" s="27">
        <v>0</v>
      </c>
      <c r="P1065" s="198">
        <v>0.72999999999998977</v>
      </c>
      <c r="Q1065" s="28">
        <f t="shared" si="210"/>
        <v>748440.00000000233</v>
      </c>
      <c r="R1065" s="28">
        <f t="shared" si="211"/>
        <v>759000.00000000268</v>
      </c>
      <c r="S1065" s="28">
        <f t="shared" si="209"/>
        <v>847879.99999999942</v>
      </c>
      <c r="T1065" s="28">
        <f t="shared" si="212"/>
        <v>858439.99999999977</v>
      </c>
      <c r="U1065" s="28">
        <f t="shared" si="203"/>
        <v>867240.00000000175</v>
      </c>
      <c r="V1065" s="28">
        <f t="shared" si="204"/>
        <v>861080.00000000233</v>
      </c>
      <c r="W1065" s="28">
        <f t="shared" si="205"/>
        <v>872520.00000000198</v>
      </c>
      <c r="X1065" s="28">
        <f t="shared" si="202"/>
        <v>872520.00000000198</v>
      </c>
      <c r="Y1065" s="28">
        <f t="shared" si="206"/>
        <v>936760.00000000105</v>
      </c>
      <c r="Z1065" s="203">
        <f t="shared" si="207"/>
        <v>7623880.000000014</v>
      </c>
      <c r="AA1065" s="239">
        <v>9.7672503073652592</v>
      </c>
      <c r="AB1065" s="180">
        <v>9.9144222441600611</v>
      </c>
      <c r="AC1065" s="36">
        <v>10.040396576889766</v>
      </c>
      <c r="AD1065" s="207">
        <v>4.5099999999999909</v>
      </c>
      <c r="AE1065" s="173">
        <f t="shared" si="208"/>
        <v>396879.99999999919</v>
      </c>
    </row>
    <row r="1066" spans="1:31" s="30" customFormat="1" ht="14.25" customHeight="1">
      <c r="A1066" s="24">
        <v>96037</v>
      </c>
      <c r="B1066" s="24" t="s">
        <v>7458</v>
      </c>
      <c r="C1066" s="25" t="s">
        <v>7427</v>
      </c>
      <c r="D1066" s="24" t="s">
        <v>27</v>
      </c>
      <c r="E1066" s="191">
        <v>117.37</v>
      </c>
      <c r="F1066" s="39">
        <v>126.73</v>
      </c>
      <c r="G1066" s="192">
        <v>126.47000000000001</v>
      </c>
      <c r="H1066" s="22">
        <v>9.36</v>
      </c>
      <c r="I1066" s="20">
        <v>0</v>
      </c>
      <c r="J1066" s="20">
        <v>-0.35000000000000853</v>
      </c>
      <c r="K1066" s="20">
        <v>-0.17999999999999261</v>
      </c>
      <c r="L1066" s="20">
        <v>0.12999999999999545</v>
      </c>
      <c r="M1066" s="20">
        <v>4.0000000000006253E-2</v>
      </c>
      <c r="N1066" s="20">
        <v>9.0000000000003411E-2</v>
      </c>
      <c r="O1066" s="27">
        <v>0</v>
      </c>
      <c r="P1066" s="198">
        <v>1.0000000000005116E-2</v>
      </c>
      <c r="Q1066" s="28">
        <f t="shared" si="210"/>
        <v>2882879.9999999995</v>
      </c>
      <c r="R1066" s="28">
        <f t="shared" si="211"/>
        <v>2882879.9999999995</v>
      </c>
      <c r="S1066" s="28">
        <f t="shared" si="209"/>
        <v>2852079.9999999986</v>
      </c>
      <c r="T1066" s="28">
        <f t="shared" si="212"/>
        <v>2836239.9999999991</v>
      </c>
      <c r="U1066" s="28">
        <f t="shared" si="203"/>
        <v>2847679.9999999986</v>
      </c>
      <c r="V1066" s="28">
        <f t="shared" si="204"/>
        <v>2851199.9999999991</v>
      </c>
      <c r="W1066" s="28">
        <f t="shared" si="205"/>
        <v>2859119.9999999995</v>
      </c>
      <c r="X1066" s="28">
        <f t="shared" si="202"/>
        <v>2859119.9999999995</v>
      </c>
      <c r="Y1066" s="28">
        <f t="shared" si="206"/>
        <v>2860000</v>
      </c>
      <c r="Z1066" s="203">
        <f t="shared" si="207"/>
        <v>25731199.999999993</v>
      </c>
      <c r="AA1066" s="239">
        <v>6.3772446955907531</v>
      </c>
      <c r="AB1066" s="180">
        <v>6.8858159689206442</v>
      </c>
      <c r="AC1066" s="36">
        <v>6.8716889891059258</v>
      </c>
      <c r="AD1066" s="207">
        <v>9.1000000000000085</v>
      </c>
      <c r="AE1066" s="173">
        <f t="shared" si="208"/>
        <v>800800.0000000007</v>
      </c>
    </row>
    <row r="1067" spans="1:31" s="30" customFormat="1" ht="14.25" customHeight="1">
      <c r="A1067" s="24">
        <v>96038</v>
      </c>
      <c r="B1067" s="24" t="s">
        <v>7459</v>
      </c>
      <c r="C1067" s="25" t="s">
        <v>7427</v>
      </c>
      <c r="D1067" s="24" t="s">
        <v>27</v>
      </c>
      <c r="E1067" s="191">
        <v>29.330000000000002</v>
      </c>
      <c r="F1067" s="39">
        <v>29.330000000000002</v>
      </c>
      <c r="G1067" s="192">
        <v>29.330000000000002</v>
      </c>
      <c r="H1067" s="22">
        <v>0</v>
      </c>
      <c r="I1067" s="20">
        <v>0</v>
      </c>
      <c r="J1067" s="20">
        <v>0</v>
      </c>
      <c r="K1067" s="20">
        <v>0</v>
      </c>
      <c r="L1067" s="20">
        <v>0</v>
      </c>
      <c r="M1067" s="20">
        <v>0</v>
      </c>
      <c r="N1067" s="20">
        <v>0</v>
      </c>
      <c r="O1067" s="27">
        <v>0</v>
      </c>
      <c r="P1067" s="198">
        <v>0</v>
      </c>
      <c r="Q1067" s="28">
        <f t="shared" si="210"/>
        <v>0</v>
      </c>
      <c r="R1067" s="28">
        <f t="shared" si="211"/>
        <v>0</v>
      </c>
      <c r="S1067" s="28">
        <f t="shared" si="209"/>
        <v>0</v>
      </c>
      <c r="T1067" s="28">
        <f t="shared" si="212"/>
        <v>0</v>
      </c>
      <c r="U1067" s="28">
        <f t="shared" si="203"/>
        <v>0</v>
      </c>
      <c r="V1067" s="28">
        <f t="shared" si="204"/>
        <v>0</v>
      </c>
      <c r="W1067" s="28">
        <f t="shared" si="205"/>
        <v>0</v>
      </c>
      <c r="X1067" s="28">
        <f t="shared" si="202"/>
        <v>0</v>
      </c>
      <c r="Y1067" s="28">
        <f t="shared" si="206"/>
        <v>0</v>
      </c>
      <c r="Z1067" s="203">
        <f t="shared" si="207"/>
        <v>0</v>
      </c>
      <c r="AA1067" s="239">
        <v>4.8070934539613859</v>
      </c>
      <c r="AB1067" s="180">
        <v>4.8070934539613859</v>
      </c>
      <c r="AC1067" s="36">
        <v>4.8070934539613859</v>
      </c>
      <c r="AD1067" s="207">
        <v>0</v>
      </c>
      <c r="AE1067" s="173">
        <f t="shared" si="208"/>
        <v>0</v>
      </c>
    </row>
    <row r="1068" spans="1:31" s="30" customFormat="1" ht="14.25" customHeight="1">
      <c r="A1068" s="24">
        <v>96039</v>
      </c>
      <c r="B1068" s="24" t="s">
        <v>7460</v>
      </c>
      <c r="C1068" s="25" t="s">
        <v>7427</v>
      </c>
      <c r="D1068" s="24" t="s">
        <v>27</v>
      </c>
      <c r="E1068" s="191">
        <v>51.18</v>
      </c>
      <c r="F1068" s="39">
        <v>51.37</v>
      </c>
      <c r="G1068" s="192">
        <v>51.45</v>
      </c>
      <c r="H1068" s="22">
        <v>0.18999999999999773</v>
      </c>
      <c r="I1068" s="20">
        <v>0</v>
      </c>
      <c r="J1068" s="20">
        <v>0</v>
      </c>
      <c r="K1068" s="20">
        <v>0</v>
      </c>
      <c r="L1068" s="20">
        <v>7.9999999999998295E-2</v>
      </c>
      <c r="M1068" s="20">
        <v>0</v>
      </c>
      <c r="N1068" s="20">
        <v>0</v>
      </c>
      <c r="O1068" s="27">
        <v>0</v>
      </c>
      <c r="P1068" s="198">
        <v>0</v>
      </c>
      <c r="Q1068" s="28">
        <f t="shared" si="210"/>
        <v>58519.999999999294</v>
      </c>
      <c r="R1068" s="28">
        <f t="shared" si="211"/>
        <v>58519.999999999294</v>
      </c>
      <c r="S1068" s="28">
        <f t="shared" si="209"/>
        <v>58519.999999999294</v>
      </c>
      <c r="T1068" s="28">
        <f t="shared" si="212"/>
        <v>58519.999999999294</v>
      </c>
      <c r="U1068" s="28">
        <f t="shared" si="203"/>
        <v>65559.999999999141</v>
      </c>
      <c r="V1068" s="28">
        <f t="shared" si="204"/>
        <v>65559.999999999141</v>
      </c>
      <c r="W1068" s="28">
        <f t="shared" si="205"/>
        <v>65559.999999999141</v>
      </c>
      <c r="X1068" s="28">
        <f t="shared" si="202"/>
        <v>65559.999999999141</v>
      </c>
      <c r="Y1068" s="28">
        <f t="shared" si="206"/>
        <v>65559.999999999141</v>
      </c>
      <c r="Z1068" s="203">
        <f t="shared" si="207"/>
        <v>561879.9999999929</v>
      </c>
      <c r="AA1068" s="239">
        <v>4.070012485188748</v>
      </c>
      <c r="AB1068" s="180">
        <v>4.0851219492799142</v>
      </c>
      <c r="AC1068" s="36">
        <v>4.0914838288972479</v>
      </c>
      <c r="AD1068" s="207">
        <v>0.27000000000000313</v>
      </c>
      <c r="AE1068" s="173">
        <f t="shared" si="208"/>
        <v>23760.000000000276</v>
      </c>
    </row>
    <row r="1069" spans="1:31" s="30" customFormat="1" ht="14.25" customHeight="1">
      <c r="A1069" s="24">
        <v>96040</v>
      </c>
      <c r="B1069" s="24" t="s">
        <v>7461</v>
      </c>
      <c r="C1069" s="25" t="s">
        <v>7427</v>
      </c>
      <c r="D1069" s="24" t="s">
        <v>27</v>
      </c>
      <c r="E1069" s="191">
        <v>105.8</v>
      </c>
      <c r="F1069" s="39">
        <v>106.13</v>
      </c>
      <c r="G1069" s="192">
        <v>106.29</v>
      </c>
      <c r="H1069" s="22">
        <v>0.32999999999999829</v>
      </c>
      <c r="I1069" s="20">
        <v>3.0000000000001137E-2</v>
      </c>
      <c r="J1069" s="20">
        <v>6.9999999999993179E-2</v>
      </c>
      <c r="K1069" s="20">
        <v>3.0000000000015348E-2</v>
      </c>
      <c r="L1069" s="20">
        <v>1.0000000000005116E-2</v>
      </c>
      <c r="M1069" s="20">
        <v>0</v>
      </c>
      <c r="N1069" s="20">
        <v>0</v>
      </c>
      <c r="O1069" s="27">
        <v>1.9999999999996021E-2</v>
      </c>
      <c r="P1069" s="198">
        <v>0</v>
      </c>
      <c r="Q1069" s="28">
        <f t="shared" si="210"/>
        <v>101639.99999999948</v>
      </c>
      <c r="R1069" s="28">
        <f t="shared" si="211"/>
        <v>106919.99999999968</v>
      </c>
      <c r="S1069" s="28">
        <f t="shared" si="209"/>
        <v>113079.99999999908</v>
      </c>
      <c r="T1069" s="28">
        <f t="shared" si="212"/>
        <v>115720.00000000044</v>
      </c>
      <c r="U1069" s="28">
        <f t="shared" si="203"/>
        <v>116600.00000000089</v>
      </c>
      <c r="V1069" s="28">
        <f t="shared" si="204"/>
        <v>116600.00000000089</v>
      </c>
      <c r="W1069" s="28">
        <f t="shared" si="205"/>
        <v>116600.00000000089</v>
      </c>
      <c r="X1069" s="28">
        <f t="shared" si="202"/>
        <v>118360.00000000054</v>
      </c>
      <c r="Y1069" s="28">
        <f t="shared" si="206"/>
        <v>118360.00000000054</v>
      </c>
      <c r="Z1069" s="203">
        <f t="shared" si="207"/>
        <v>1023880.0000000027</v>
      </c>
      <c r="AA1069" s="239">
        <v>26.009784399046143</v>
      </c>
      <c r="AB1069" s="180">
        <v>26.090911325810655</v>
      </c>
      <c r="AC1069" s="36">
        <v>26.130245593332841</v>
      </c>
      <c r="AD1069" s="207">
        <v>0.49000000000000909</v>
      </c>
      <c r="AE1069" s="173">
        <f t="shared" si="208"/>
        <v>43120.0000000008</v>
      </c>
    </row>
    <row r="1070" spans="1:31" s="30" customFormat="1" ht="14.25" customHeight="1">
      <c r="A1070" s="24">
        <v>96041</v>
      </c>
      <c r="B1070" s="24" t="s">
        <v>7462</v>
      </c>
      <c r="C1070" s="25" t="s">
        <v>7427</v>
      </c>
      <c r="D1070" s="24" t="s">
        <v>27</v>
      </c>
      <c r="E1070" s="191">
        <v>83.61</v>
      </c>
      <c r="F1070" s="39">
        <v>86.02</v>
      </c>
      <c r="G1070" s="192">
        <v>88.220000000000013</v>
      </c>
      <c r="H1070" s="22">
        <v>2.4099999999999966</v>
      </c>
      <c r="I1070" s="20">
        <v>4.0000000000006253E-2</v>
      </c>
      <c r="J1070" s="20">
        <v>0.34999999999999432</v>
      </c>
      <c r="K1070" s="20">
        <v>1.1099999999999994</v>
      </c>
      <c r="L1070" s="20">
        <v>0.53000000000000114</v>
      </c>
      <c r="M1070" s="20">
        <v>9.0000000000003411E-2</v>
      </c>
      <c r="N1070" s="20">
        <v>-6.9999999999993179E-2</v>
      </c>
      <c r="O1070" s="27">
        <v>0</v>
      </c>
      <c r="P1070" s="198">
        <v>0.15000000000000568</v>
      </c>
      <c r="Q1070" s="28">
        <f t="shared" si="210"/>
        <v>742279.99999999907</v>
      </c>
      <c r="R1070" s="28">
        <f t="shared" si="211"/>
        <v>749320.00000000012</v>
      </c>
      <c r="S1070" s="28">
        <f t="shared" si="209"/>
        <v>780119.99999999965</v>
      </c>
      <c r="T1070" s="28">
        <f t="shared" si="212"/>
        <v>877799.99999999965</v>
      </c>
      <c r="U1070" s="28">
        <f t="shared" si="203"/>
        <v>924439.99999999977</v>
      </c>
      <c r="V1070" s="28">
        <f t="shared" si="204"/>
        <v>932360.00000000012</v>
      </c>
      <c r="W1070" s="28">
        <f t="shared" si="205"/>
        <v>926200.0000000007</v>
      </c>
      <c r="X1070" s="28">
        <f t="shared" si="202"/>
        <v>926200.0000000007</v>
      </c>
      <c r="Y1070" s="28">
        <f t="shared" si="206"/>
        <v>939400.00000000116</v>
      </c>
      <c r="Z1070" s="203">
        <f t="shared" si="207"/>
        <v>7798120.0000000009</v>
      </c>
      <c r="AA1070" s="239">
        <v>16.224240307369893</v>
      </c>
      <c r="AB1070" s="180">
        <v>16.691892731012533</v>
      </c>
      <c r="AC1070" s="36">
        <v>17.118795358404164</v>
      </c>
      <c r="AD1070" s="207">
        <v>4.6100000000000136</v>
      </c>
      <c r="AE1070" s="173">
        <f t="shared" si="208"/>
        <v>405680.00000000122</v>
      </c>
    </row>
    <row r="1071" spans="1:31" s="30" customFormat="1" ht="14.25" customHeight="1">
      <c r="A1071" s="24">
        <v>96042</v>
      </c>
      <c r="B1071" s="24" t="s">
        <v>7463</v>
      </c>
      <c r="C1071" s="25" t="s">
        <v>7427</v>
      </c>
      <c r="D1071" s="24" t="s">
        <v>27</v>
      </c>
      <c r="E1071" s="191">
        <v>56.410000000000004</v>
      </c>
      <c r="F1071" s="39">
        <v>56.410000000000004</v>
      </c>
      <c r="G1071" s="192">
        <v>56.410000000000004</v>
      </c>
      <c r="H1071" s="22">
        <v>0</v>
      </c>
      <c r="I1071" s="20">
        <v>0</v>
      </c>
      <c r="J1071" s="20">
        <v>0</v>
      </c>
      <c r="K1071" s="20">
        <v>0</v>
      </c>
      <c r="L1071" s="20">
        <v>0</v>
      </c>
      <c r="M1071" s="20">
        <v>0</v>
      </c>
      <c r="N1071" s="20">
        <v>0</v>
      </c>
      <c r="O1071" s="27">
        <v>0</v>
      </c>
      <c r="P1071" s="198">
        <v>0</v>
      </c>
      <c r="Q1071" s="28">
        <f t="shared" si="210"/>
        <v>0</v>
      </c>
      <c r="R1071" s="28">
        <f t="shared" si="211"/>
        <v>0</v>
      </c>
      <c r="S1071" s="28">
        <f t="shared" si="209"/>
        <v>0</v>
      </c>
      <c r="T1071" s="28">
        <f t="shared" si="212"/>
        <v>0</v>
      </c>
      <c r="U1071" s="28">
        <f t="shared" si="203"/>
        <v>0</v>
      </c>
      <c r="V1071" s="28">
        <f t="shared" si="204"/>
        <v>0</v>
      </c>
      <c r="W1071" s="28">
        <f t="shared" si="205"/>
        <v>0</v>
      </c>
      <c r="X1071" s="28">
        <f t="shared" si="202"/>
        <v>0</v>
      </c>
      <c r="Y1071" s="28">
        <f t="shared" si="206"/>
        <v>0</v>
      </c>
      <c r="Z1071" s="203">
        <f t="shared" si="207"/>
        <v>0</v>
      </c>
      <c r="AA1071" s="239">
        <v>3.6862294074979247</v>
      </c>
      <c r="AB1071" s="180">
        <v>3.6862294074979247</v>
      </c>
      <c r="AC1071" s="36">
        <v>3.6862294074979247</v>
      </c>
      <c r="AD1071" s="207">
        <v>0</v>
      </c>
      <c r="AE1071" s="173">
        <f t="shared" si="208"/>
        <v>0</v>
      </c>
    </row>
    <row r="1072" spans="1:31" s="30" customFormat="1" ht="14.25" customHeight="1">
      <c r="A1072" s="24">
        <v>96043</v>
      </c>
      <c r="B1072" s="24" t="s">
        <v>7464</v>
      </c>
      <c r="C1072" s="25" t="s">
        <v>7427</v>
      </c>
      <c r="D1072" s="24" t="s">
        <v>27</v>
      </c>
      <c r="E1072" s="191">
        <v>24.98</v>
      </c>
      <c r="F1072" s="39">
        <v>25.02</v>
      </c>
      <c r="G1072" s="192">
        <v>25.05</v>
      </c>
      <c r="H1072" s="22">
        <v>3.9999999999999147E-2</v>
      </c>
      <c r="I1072" s="20">
        <v>3.0000000000001137E-2</v>
      </c>
      <c r="J1072" s="20">
        <v>0</v>
      </c>
      <c r="K1072" s="20">
        <v>0</v>
      </c>
      <c r="L1072" s="20">
        <v>0</v>
      </c>
      <c r="M1072" s="20">
        <v>0</v>
      </c>
      <c r="N1072" s="20">
        <v>0</v>
      </c>
      <c r="O1072" s="27">
        <v>0</v>
      </c>
      <c r="P1072" s="198">
        <v>0</v>
      </c>
      <c r="Q1072" s="28">
        <f t="shared" si="210"/>
        <v>12319.999999999742</v>
      </c>
      <c r="R1072" s="28">
        <f t="shared" si="211"/>
        <v>17599.999999999942</v>
      </c>
      <c r="S1072" s="28">
        <f t="shared" si="209"/>
        <v>17599.999999999942</v>
      </c>
      <c r="T1072" s="28">
        <f t="shared" si="212"/>
        <v>17599.999999999942</v>
      </c>
      <c r="U1072" s="28">
        <f t="shared" si="203"/>
        <v>17599.999999999942</v>
      </c>
      <c r="V1072" s="28">
        <f t="shared" si="204"/>
        <v>17599.999999999942</v>
      </c>
      <c r="W1072" s="28">
        <f t="shared" si="205"/>
        <v>17599.999999999942</v>
      </c>
      <c r="X1072" s="28">
        <f t="shared" si="202"/>
        <v>17599.999999999942</v>
      </c>
      <c r="Y1072" s="28">
        <f t="shared" si="206"/>
        <v>17599.999999999942</v>
      </c>
      <c r="Z1072" s="203">
        <f t="shared" si="207"/>
        <v>153119.99999999927</v>
      </c>
      <c r="AA1072" s="239">
        <v>6.9506664069673612</v>
      </c>
      <c r="AB1072" s="180">
        <v>6.9617963771946911</v>
      </c>
      <c r="AC1072" s="36">
        <v>6.9701438548651877</v>
      </c>
      <c r="AD1072" s="207">
        <v>7.0000000000000284E-2</v>
      </c>
      <c r="AE1072" s="173">
        <f t="shared" si="208"/>
        <v>6160.0000000000255</v>
      </c>
    </row>
    <row r="1073" spans="1:35" s="30" customFormat="1" ht="14.25" customHeight="1">
      <c r="A1073" s="24">
        <v>96044</v>
      </c>
      <c r="B1073" s="24" t="s">
        <v>7465</v>
      </c>
      <c r="C1073" s="25" t="s">
        <v>7427</v>
      </c>
      <c r="D1073" s="24" t="s">
        <v>27</v>
      </c>
      <c r="E1073" s="191">
        <v>11.72</v>
      </c>
      <c r="F1073" s="39">
        <v>11.72</v>
      </c>
      <c r="G1073" s="192">
        <v>13.1</v>
      </c>
      <c r="H1073" s="22">
        <v>0</v>
      </c>
      <c r="I1073" s="20">
        <v>0</v>
      </c>
      <c r="J1073" s="20">
        <v>0</v>
      </c>
      <c r="K1073" s="20">
        <v>1.7099999999999991</v>
      </c>
      <c r="L1073" s="20">
        <v>-0.33000000000000007</v>
      </c>
      <c r="M1073" s="20">
        <v>0</v>
      </c>
      <c r="N1073" s="20">
        <v>0</v>
      </c>
      <c r="O1073" s="27">
        <v>0</v>
      </c>
      <c r="P1073" s="198">
        <v>0</v>
      </c>
      <c r="Q1073" s="28">
        <f t="shared" si="210"/>
        <v>0</v>
      </c>
      <c r="R1073" s="28">
        <f t="shared" si="211"/>
        <v>0</v>
      </c>
      <c r="S1073" s="28">
        <f t="shared" si="209"/>
        <v>0</v>
      </c>
      <c r="T1073" s="28">
        <f t="shared" si="212"/>
        <v>150479.99999999991</v>
      </c>
      <c r="U1073" s="28">
        <f t="shared" si="203"/>
        <v>121439.99999999991</v>
      </c>
      <c r="V1073" s="28">
        <f t="shared" si="204"/>
        <v>121439.99999999991</v>
      </c>
      <c r="W1073" s="28">
        <f t="shared" si="205"/>
        <v>121439.99999999991</v>
      </c>
      <c r="X1073" s="28">
        <f t="shared" ref="X1073:X1111" si="213">W1073+(O1073*88000)</f>
        <v>121439.99999999991</v>
      </c>
      <c r="Y1073" s="28">
        <f t="shared" si="206"/>
        <v>121439.99999999991</v>
      </c>
      <c r="Z1073" s="203">
        <f t="shared" si="207"/>
        <v>757679.99999999942</v>
      </c>
      <c r="AA1073" s="239">
        <v>0.65984674890353967</v>
      </c>
      <c r="AB1073" s="180">
        <v>0.65984674890353967</v>
      </c>
      <c r="AC1073" s="36">
        <v>0.73754201455941715</v>
      </c>
      <c r="AD1073" s="207">
        <v>1.379999999999999</v>
      </c>
      <c r="AE1073" s="173">
        <f t="shared" si="208"/>
        <v>121439.99999999991</v>
      </c>
    </row>
    <row r="1074" spans="1:35" s="30" customFormat="1" ht="14.25" customHeight="1">
      <c r="A1074" s="24">
        <v>96046</v>
      </c>
      <c r="B1074" s="24" t="s">
        <v>7466</v>
      </c>
      <c r="C1074" s="25" t="s">
        <v>7427</v>
      </c>
      <c r="D1074" s="24" t="s">
        <v>27</v>
      </c>
      <c r="E1074" s="191">
        <v>71.14</v>
      </c>
      <c r="F1074" s="39">
        <v>71.739999999999995</v>
      </c>
      <c r="G1074" s="192">
        <v>72.77000000000001</v>
      </c>
      <c r="H1074" s="22">
        <v>0.59999999999999432</v>
      </c>
      <c r="I1074" s="20">
        <v>3.0000000000001137E-2</v>
      </c>
      <c r="J1074" s="20">
        <v>0</v>
      </c>
      <c r="K1074" s="20">
        <v>0.75</v>
      </c>
      <c r="L1074" s="20">
        <v>0.48000000000000398</v>
      </c>
      <c r="M1074" s="20">
        <v>0</v>
      </c>
      <c r="N1074" s="20">
        <v>-0.26999999999999602</v>
      </c>
      <c r="O1074" s="27">
        <v>0</v>
      </c>
      <c r="P1074" s="198">
        <v>4.0000000000006253E-2</v>
      </c>
      <c r="Q1074" s="28">
        <f t="shared" si="210"/>
        <v>184799.9999999982</v>
      </c>
      <c r="R1074" s="28">
        <f t="shared" si="211"/>
        <v>190079.9999999984</v>
      </c>
      <c r="S1074" s="28">
        <f t="shared" si="209"/>
        <v>190079.9999999984</v>
      </c>
      <c r="T1074" s="28">
        <f t="shared" si="212"/>
        <v>256079.9999999984</v>
      </c>
      <c r="U1074" s="28">
        <f t="shared" ref="U1074:U1111" si="214">T1074+(L1074*88000)</f>
        <v>298319.99999999872</v>
      </c>
      <c r="V1074" s="28">
        <f t="shared" ref="V1074:V1111" si="215">U1074+(M1074*88000)</f>
        <v>298319.99999999872</v>
      </c>
      <c r="W1074" s="28">
        <f t="shared" ref="W1074:W1111" si="216">V1074+(N1074*88000)</f>
        <v>274559.99999999907</v>
      </c>
      <c r="X1074" s="28">
        <f t="shared" si="213"/>
        <v>274559.99999999907</v>
      </c>
      <c r="Y1074" s="28">
        <f t="shared" si="206"/>
        <v>278079.99999999959</v>
      </c>
      <c r="Z1074" s="203">
        <f t="shared" si="207"/>
        <v>2244879.9999999884</v>
      </c>
      <c r="AA1074" s="239">
        <v>4.383456978778991</v>
      </c>
      <c r="AB1074" s="180">
        <v>4.4204273778128309</v>
      </c>
      <c r="AC1074" s="36">
        <v>4.4838932294875908</v>
      </c>
      <c r="AD1074" s="207">
        <v>1.6300000000000097</v>
      </c>
      <c r="AE1074" s="173">
        <f t="shared" si="208"/>
        <v>143440.00000000084</v>
      </c>
    </row>
    <row r="1075" spans="1:35" s="30" customFormat="1" ht="14.25" customHeight="1">
      <c r="A1075" s="24">
        <v>96047</v>
      </c>
      <c r="B1075" s="24" t="s">
        <v>7467</v>
      </c>
      <c r="C1075" s="25" t="s">
        <v>7427</v>
      </c>
      <c r="D1075" s="24" t="s">
        <v>27</v>
      </c>
      <c r="E1075" s="191">
        <v>141.26</v>
      </c>
      <c r="F1075" s="39">
        <v>142.20999999999998</v>
      </c>
      <c r="G1075" s="192">
        <v>142.33000000000001</v>
      </c>
      <c r="H1075" s="22">
        <v>0.94999999999998863</v>
      </c>
      <c r="I1075" s="20">
        <v>0.10000000000002274</v>
      </c>
      <c r="J1075" s="20">
        <v>0.15999999999999659</v>
      </c>
      <c r="K1075" s="20">
        <v>-0.59999999999999432</v>
      </c>
      <c r="L1075" s="20">
        <v>0.28000000000000114</v>
      </c>
      <c r="M1075" s="20">
        <v>3.0000000000001137E-2</v>
      </c>
      <c r="N1075" s="20">
        <v>0.15000000000000568</v>
      </c>
      <c r="O1075" s="27">
        <v>0</v>
      </c>
      <c r="P1075" s="198">
        <v>0</v>
      </c>
      <c r="Q1075" s="28">
        <f t="shared" si="210"/>
        <v>292599.99999999645</v>
      </c>
      <c r="R1075" s="28">
        <f t="shared" si="211"/>
        <v>310200.00000000047</v>
      </c>
      <c r="S1075" s="28">
        <f t="shared" si="209"/>
        <v>324280.00000000017</v>
      </c>
      <c r="T1075" s="28">
        <f t="shared" si="212"/>
        <v>271480.0000000007</v>
      </c>
      <c r="U1075" s="28">
        <f t="shared" si="214"/>
        <v>296120.00000000081</v>
      </c>
      <c r="V1075" s="28">
        <f t="shared" si="215"/>
        <v>298760.00000000093</v>
      </c>
      <c r="W1075" s="28">
        <f t="shared" si="216"/>
        <v>311960.00000000146</v>
      </c>
      <c r="X1075" s="28">
        <f t="shared" si="213"/>
        <v>311960.00000000146</v>
      </c>
      <c r="Y1075" s="28">
        <f t="shared" si="206"/>
        <v>311960.00000000146</v>
      </c>
      <c r="Z1075" s="203">
        <f t="shared" si="207"/>
        <v>2729320.0000000037</v>
      </c>
      <c r="AA1075" s="239">
        <v>20.017288044325412</v>
      </c>
      <c r="AB1075" s="180">
        <v>20.151908061613451</v>
      </c>
      <c r="AC1075" s="36">
        <v>20.168912695376157</v>
      </c>
      <c r="AD1075" s="207">
        <v>1.0700000000000216</v>
      </c>
      <c r="AE1075" s="173">
        <f t="shared" si="208"/>
        <v>94160.000000001906</v>
      </c>
    </row>
    <row r="1076" spans="1:35" s="30" customFormat="1" ht="14.25" customHeight="1">
      <c r="A1076" s="24">
        <v>96048</v>
      </c>
      <c r="B1076" s="24" t="s">
        <v>7468</v>
      </c>
      <c r="C1076" s="25" t="s">
        <v>7427</v>
      </c>
      <c r="D1076" s="24" t="s">
        <v>27</v>
      </c>
      <c r="E1076" s="191">
        <v>45.86</v>
      </c>
      <c r="F1076" s="39">
        <v>45.86</v>
      </c>
      <c r="G1076" s="192">
        <v>45.86</v>
      </c>
      <c r="H1076" s="22">
        <v>0</v>
      </c>
      <c r="I1076" s="20">
        <v>0</v>
      </c>
      <c r="J1076" s="20">
        <v>0</v>
      </c>
      <c r="K1076" s="20">
        <v>0</v>
      </c>
      <c r="L1076" s="20">
        <v>0</v>
      </c>
      <c r="M1076" s="20">
        <v>0</v>
      </c>
      <c r="N1076" s="20">
        <v>0</v>
      </c>
      <c r="O1076" s="27">
        <v>0</v>
      </c>
      <c r="P1076" s="198">
        <v>0</v>
      </c>
      <c r="Q1076" s="28">
        <f t="shared" si="210"/>
        <v>0</v>
      </c>
      <c r="R1076" s="28">
        <f t="shared" si="211"/>
        <v>0</v>
      </c>
      <c r="S1076" s="28">
        <f t="shared" si="209"/>
        <v>0</v>
      </c>
      <c r="T1076" s="28">
        <f t="shared" si="212"/>
        <v>0</v>
      </c>
      <c r="U1076" s="28">
        <f t="shared" si="214"/>
        <v>0</v>
      </c>
      <c r="V1076" s="28">
        <f t="shared" si="215"/>
        <v>0</v>
      </c>
      <c r="W1076" s="28">
        <f t="shared" si="216"/>
        <v>0</v>
      </c>
      <c r="X1076" s="28">
        <f t="shared" si="213"/>
        <v>0</v>
      </c>
      <c r="Y1076" s="28">
        <f t="shared" si="206"/>
        <v>0</v>
      </c>
      <c r="Z1076" s="203">
        <f t="shared" si="207"/>
        <v>0</v>
      </c>
      <c r="AA1076" s="239">
        <v>4.053349360532434</v>
      </c>
      <c r="AB1076" s="180">
        <v>4.053349360532434</v>
      </c>
      <c r="AC1076" s="36">
        <v>4.053349360532434</v>
      </c>
      <c r="AD1076" s="207">
        <v>0</v>
      </c>
      <c r="AE1076" s="173">
        <f t="shared" si="208"/>
        <v>0</v>
      </c>
    </row>
    <row r="1077" spans="1:35" s="30" customFormat="1" ht="14.25" customHeight="1">
      <c r="A1077" s="24">
        <v>96049</v>
      </c>
      <c r="B1077" s="24" t="s">
        <v>7469</v>
      </c>
      <c r="C1077" s="25" t="s">
        <v>7427</v>
      </c>
      <c r="D1077" s="24" t="s">
        <v>27</v>
      </c>
      <c r="E1077" s="191">
        <v>67.94</v>
      </c>
      <c r="F1077" s="39">
        <v>67.94</v>
      </c>
      <c r="G1077" s="192">
        <v>67.94</v>
      </c>
      <c r="H1077" s="22">
        <v>0</v>
      </c>
      <c r="I1077" s="20">
        <v>0</v>
      </c>
      <c r="J1077" s="20">
        <v>0</v>
      </c>
      <c r="K1077" s="20">
        <v>0</v>
      </c>
      <c r="L1077" s="20">
        <v>0</v>
      </c>
      <c r="M1077" s="20">
        <v>0</v>
      </c>
      <c r="N1077" s="20">
        <v>0</v>
      </c>
      <c r="O1077" s="27">
        <v>0</v>
      </c>
      <c r="P1077" s="198">
        <v>0</v>
      </c>
      <c r="Q1077" s="28">
        <f t="shared" si="210"/>
        <v>0</v>
      </c>
      <c r="R1077" s="28">
        <f t="shared" si="211"/>
        <v>0</v>
      </c>
      <c r="S1077" s="28">
        <f t="shared" si="209"/>
        <v>0</v>
      </c>
      <c r="T1077" s="28">
        <f t="shared" si="212"/>
        <v>0</v>
      </c>
      <c r="U1077" s="28">
        <f t="shared" si="214"/>
        <v>0</v>
      </c>
      <c r="V1077" s="28">
        <f t="shared" si="215"/>
        <v>0</v>
      </c>
      <c r="W1077" s="28">
        <f t="shared" si="216"/>
        <v>0</v>
      </c>
      <c r="X1077" s="28">
        <f t="shared" si="213"/>
        <v>0</v>
      </c>
      <c r="Y1077" s="28">
        <f t="shared" si="206"/>
        <v>0</v>
      </c>
      <c r="Z1077" s="203">
        <f t="shared" si="207"/>
        <v>0</v>
      </c>
      <c r="AA1077" s="239">
        <v>9.3649634030352722</v>
      </c>
      <c r="AB1077" s="180">
        <v>9.3649634030352722</v>
      </c>
      <c r="AC1077" s="36">
        <v>9.3649634030352722</v>
      </c>
      <c r="AD1077" s="207">
        <v>0</v>
      </c>
      <c r="AE1077" s="173">
        <f t="shared" si="208"/>
        <v>0</v>
      </c>
    </row>
    <row r="1078" spans="1:35" s="30" customFormat="1" ht="14.25" customHeight="1">
      <c r="A1078" s="24">
        <v>96050</v>
      </c>
      <c r="B1078" s="24" t="s">
        <v>7470</v>
      </c>
      <c r="C1078" s="25" t="s">
        <v>7427</v>
      </c>
      <c r="D1078" s="24" t="s">
        <v>27</v>
      </c>
      <c r="E1078" s="191">
        <v>101.89</v>
      </c>
      <c r="F1078" s="39">
        <v>101.93</v>
      </c>
      <c r="G1078" s="192">
        <v>102.45</v>
      </c>
      <c r="H1078" s="22">
        <v>4.0000000000006253E-2</v>
      </c>
      <c r="I1078" s="20">
        <v>0</v>
      </c>
      <c r="J1078" s="20">
        <v>9.9999999999994316E-2</v>
      </c>
      <c r="K1078" s="20">
        <v>3.0000000000001137E-2</v>
      </c>
      <c r="L1078" s="20">
        <v>0</v>
      </c>
      <c r="M1078" s="20">
        <v>0</v>
      </c>
      <c r="N1078" s="20">
        <v>0.20000000000000284</v>
      </c>
      <c r="O1078" s="27">
        <v>0</v>
      </c>
      <c r="P1078" s="198">
        <v>0.18999999999999773</v>
      </c>
      <c r="Q1078" s="28">
        <f t="shared" si="210"/>
        <v>12320.000000001924</v>
      </c>
      <c r="R1078" s="28">
        <f t="shared" si="211"/>
        <v>12320.000000001924</v>
      </c>
      <c r="S1078" s="28">
        <f t="shared" si="209"/>
        <v>21120.000000001426</v>
      </c>
      <c r="T1078" s="28">
        <f t="shared" si="212"/>
        <v>23760.000000001528</v>
      </c>
      <c r="U1078" s="28">
        <f t="shared" si="214"/>
        <v>23760.000000001528</v>
      </c>
      <c r="V1078" s="28">
        <f t="shared" si="215"/>
        <v>23760.000000001528</v>
      </c>
      <c r="W1078" s="28">
        <f t="shared" si="216"/>
        <v>41360.000000001775</v>
      </c>
      <c r="X1078" s="28">
        <f t="shared" si="213"/>
        <v>41360.000000001775</v>
      </c>
      <c r="Y1078" s="28">
        <f t="shared" si="206"/>
        <v>58080.000000001572</v>
      </c>
      <c r="Z1078" s="203">
        <f t="shared" si="207"/>
        <v>257840.00000001499</v>
      </c>
      <c r="AA1078" s="239">
        <v>11.084518227608491</v>
      </c>
      <c r="AB1078" s="180">
        <v>11.088869790363464</v>
      </c>
      <c r="AC1078" s="36">
        <v>11.145440106178132</v>
      </c>
      <c r="AD1078" s="207">
        <v>0.56000000000000227</v>
      </c>
      <c r="AE1078" s="173">
        <f t="shared" si="208"/>
        <v>49280.000000000204</v>
      </c>
    </row>
    <row r="1079" spans="1:35" s="30" customFormat="1" ht="14.25" customHeight="1">
      <c r="A1079" s="24">
        <v>96053</v>
      </c>
      <c r="B1079" s="24" t="s">
        <v>7471</v>
      </c>
      <c r="C1079" s="25" t="s">
        <v>7427</v>
      </c>
      <c r="D1079" s="24" t="s">
        <v>27</v>
      </c>
      <c r="E1079" s="191">
        <v>45.01</v>
      </c>
      <c r="F1079" s="39">
        <v>45.12</v>
      </c>
      <c r="G1079" s="192">
        <v>46.91</v>
      </c>
      <c r="H1079" s="22">
        <v>0.10999999999999943</v>
      </c>
      <c r="I1079" s="20">
        <v>0</v>
      </c>
      <c r="J1079" s="20">
        <v>0</v>
      </c>
      <c r="K1079" s="20">
        <v>1.740000000000002</v>
      </c>
      <c r="L1079" s="20">
        <v>0</v>
      </c>
      <c r="M1079" s="20">
        <v>0</v>
      </c>
      <c r="N1079" s="20">
        <v>0</v>
      </c>
      <c r="O1079" s="27">
        <v>0</v>
      </c>
      <c r="P1079" s="198">
        <v>4.9999999999997158E-2</v>
      </c>
      <c r="Q1079" s="28">
        <f t="shared" si="210"/>
        <v>33879.999999999825</v>
      </c>
      <c r="R1079" s="28">
        <f t="shared" si="211"/>
        <v>33879.999999999825</v>
      </c>
      <c r="S1079" s="28">
        <f t="shared" si="209"/>
        <v>33879.999999999825</v>
      </c>
      <c r="T1079" s="28">
        <f t="shared" si="212"/>
        <v>187000</v>
      </c>
      <c r="U1079" s="28">
        <f t="shared" si="214"/>
        <v>187000</v>
      </c>
      <c r="V1079" s="28">
        <f t="shared" si="215"/>
        <v>187000</v>
      </c>
      <c r="W1079" s="28">
        <f t="shared" si="216"/>
        <v>187000</v>
      </c>
      <c r="X1079" s="28">
        <f t="shared" si="213"/>
        <v>187000</v>
      </c>
      <c r="Y1079" s="28">
        <f t="shared" si="206"/>
        <v>191399.99999999974</v>
      </c>
      <c r="Z1079" s="203">
        <f t="shared" si="207"/>
        <v>1228039.9999999993</v>
      </c>
      <c r="AA1079" s="239">
        <v>11.683929081328037</v>
      </c>
      <c r="AB1079" s="180">
        <v>11.712483451444591</v>
      </c>
      <c r="AC1079" s="36">
        <v>12.177140928795783</v>
      </c>
      <c r="AD1079" s="207">
        <v>1.8999999999999986</v>
      </c>
      <c r="AE1079" s="173">
        <f t="shared" si="208"/>
        <v>167199.99999999988</v>
      </c>
    </row>
    <row r="1080" spans="1:35" s="30" customFormat="1" ht="14.25" customHeight="1">
      <c r="A1080" s="24">
        <v>96054</v>
      </c>
      <c r="B1080" s="24" t="s">
        <v>7472</v>
      </c>
      <c r="C1080" s="25" t="s">
        <v>7427</v>
      </c>
      <c r="D1080" s="24" t="s">
        <v>27</v>
      </c>
      <c r="E1080" s="191">
        <v>44.56</v>
      </c>
      <c r="F1080" s="39">
        <v>44.56</v>
      </c>
      <c r="G1080" s="192">
        <v>45.25</v>
      </c>
      <c r="H1080" s="22">
        <v>0</v>
      </c>
      <c r="I1080" s="20">
        <v>0</v>
      </c>
      <c r="J1080" s="20">
        <v>0.76999999999999602</v>
      </c>
      <c r="K1080" s="20">
        <v>-0.1699999999999946</v>
      </c>
      <c r="L1080" s="20">
        <v>0</v>
      </c>
      <c r="M1080" s="20">
        <v>9.0000000000003411E-2</v>
      </c>
      <c r="N1080" s="20">
        <v>0</v>
      </c>
      <c r="O1080" s="27">
        <v>0</v>
      </c>
      <c r="P1080" s="198">
        <v>0</v>
      </c>
      <c r="Q1080" s="28">
        <f t="shared" si="210"/>
        <v>0</v>
      </c>
      <c r="R1080" s="28">
        <f t="shared" si="211"/>
        <v>0</v>
      </c>
      <c r="S1080" s="28">
        <f t="shared" si="209"/>
        <v>67759.999999999651</v>
      </c>
      <c r="T1080" s="28">
        <f t="shared" si="212"/>
        <v>52800.000000000124</v>
      </c>
      <c r="U1080" s="28">
        <f t="shared" si="214"/>
        <v>52800.000000000124</v>
      </c>
      <c r="V1080" s="28">
        <f t="shared" si="215"/>
        <v>60720.000000000422</v>
      </c>
      <c r="W1080" s="28">
        <f t="shared" si="216"/>
        <v>60720.000000000422</v>
      </c>
      <c r="X1080" s="28">
        <f t="shared" si="213"/>
        <v>60720.000000000422</v>
      </c>
      <c r="Y1080" s="28">
        <f t="shared" si="206"/>
        <v>60720.000000000422</v>
      </c>
      <c r="Z1080" s="203">
        <f t="shared" si="207"/>
        <v>416240.00000000151</v>
      </c>
      <c r="AA1080" s="239">
        <v>5.1473391167739031</v>
      </c>
      <c r="AB1080" s="180">
        <v>5.1473391167739031</v>
      </c>
      <c r="AC1080" s="36">
        <v>5.227044323025563</v>
      </c>
      <c r="AD1080" s="207">
        <v>0.68999999999999773</v>
      </c>
      <c r="AE1080" s="173">
        <f t="shared" si="208"/>
        <v>60719.999999999796</v>
      </c>
    </row>
    <row r="1081" spans="1:35" s="30" customFormat="1" ht="14.25" customHeight="1">
      <c r="A1081" s="24">
        <v>96055</v>
      </c>
      <c r="B1081" s="24" t="s">
        <v>7473</v>
      </c>
      <c r="C1081" s="25" t="s">
        <v>7427</v>
      </c>
      <c r="D1081" s="24" t="s">
        <v>27</v>
      </c>
      <c r="E1081" s="191">
        <v>10.620000000000001</v>
      </c>
      <c r="F1081" s="39">
        <v>10.620000000000001</v>
      </c>
      <c r="G1081" s="192">
        <v>10.63</v>
      </c>
      <c r="H1081" s="22">
        <v>0</v>
      </c>
      <c r="I1081" s="20">
        <v>9.9999999999997868E-3</v>
      </c>
      <c r="J1081" s="20">
        <v>0</v>
      </c>
      <c r="K1081" s="20">
        <v>0</v>
      </c>
      <c r="L1081" s="20">
        <v>0</v>
      </c>
      <c r="M1081" s="20">
        <v>0</v>
      </c>
      <c r="N1081" s="20">
        <v>0</v>
      </c>
      <c r="O1081" s="27">
        <v>0</v>
      </c>
      <c r="P1081" s="198">
        <v>0</v>
      </c>
      <c r="Q1081" s="28">
        <f t="shared" si="210"/>
        <v>0</v>
      </c>
      <c r="R1081" s="28">
        <f t="shared" si="211"/>
        <v>1759.9999999999627</v>
      </c>
      <c r="S1081" s="28">
        <f t="shared" si="209"/>
        <v>1759.9999999999627</v>
      </c>
      <c r="T1081" s="28">
        <f t="shared" si="212"/>
        <v>1759.9999999999627</v>
      </c>
      <c r="U1081" s="28">
        <f t="shared" si="214"/>
        <v>1759.9999999999627</v>
      </c>
      <c r="V1081" s="28">
        <f t="shared" si="215"/>
        <v>1759.9999999999627</v>
      </c>
      <c r="W1081" s="28">
        <f t="shared" si="216"/>
        <v>1759.9999999999627</v>
      </c>
      <c r="X1081" s="28">
        <f t="shared" si="213"/>
        <v>1759.9999999999627</v>
      </c>
      <c r="Y1081" s="28">
        <f t="shared" ref="Y1081:Y1111" si="217">X1081+(P1081*88000)</f>
        <v>1759.9999999999627</v>
      </c>
      <c r="Z1081" s="203">
        <f t="shared" si="207"/>
        <v>14079.999999999705</v>
      </c>
      <c r="AA1081" s="239">
        <v>1.1762360446570974</v>
      </c>
      <c r="AB1081" s="180">
        <v>1.1762360446570974</v>
      </c>
      <c r="AC1081" s="36">
        <v>1.177343611554138</v>
      </c>
      <c r="AD1081" s="207">
        <v>9.9999999999997868E-3</v>
      </c>
      <c r="AE1081" s="173">
        <f t="shared" si="208"/>
        <v>879.99999999998124</v>
      </c>
    </row>
    <row r="1082" spans="1:35" s="30" customFormat="1" ht="14.25" customHeight="1">
      <c r="A1082" s="24">
        <v>96056</v>
      </c>
      <c r="B1082" s="24" t="s">
        <v>7474</v>
      </c>
      <c r="C1082" s="25" t="s">
        <v>7427</v>
      </c>
      <c r="D1082" s="24" t="s">
        <v>27</v>
      </c>
      <c r="E1082" s="191">
        <v>50.51</v>
      </c>
      <c r="F1082" s="39">
        <v>50.699999999999996</v>
      </c>
      <c r="G1082" s="192">
        <v>50.89</v>
      </c>
      <c r="H1082" s="22">
        <v>0.18999999999999773</v>
      </c>
      <c r="I1082" s="20">
        <v>9.0000000000010516E-2</v>
      </c>
      <c r="J1082" s="20">
        <v>0</v>
      </c>
      <c r="K1082" s="20">
        <v>-7.9999999999998295E-2</v>
      </c>
      <c r="L1082" s="20">
        <v>0</v>
      </c>
      <c r="M1082" s="20">
        <v>9.0000000000003411E-2</v>
      </c>
      <c r="N1082" s="20">
        <v>0</v>
      </c>
      <c r="O1082" s="27">
        <v>9.0000000000003411E-2</v>
      </c>
      <c r="P1082" s="198">
        <v>0</v>
      </c>
      <c r="Q1082" s="28">
        <f t="shared" si="210"/>
        <v>58519.999999999294</v>
      </c>
      <c r="R1082" s="28">
        <f t="shared" si="211"/>
        <v>74360.00000000115</v>
      </c>
      <c r="S1082" s="28">
        <f t="shared" si="209"/>
        <v>74360.00000000115</v>
      </c>
      <c r="T1082" s="28">
        <f t="shared" si="212"/>
        <v>67320.000000001295</v>
      </c>
      <c r="U1082" s="28">
        <f t="shared" si="214"/>
        <v>67320.000000001295</v>
      </c>
      <c r="V1082" s="28">
        <f t="shared" si="215"/>
        <v>75240.000000001601</v>
      </c>
      <c r="W1082" s="28">
        <f t="shared" si="216"/>
        <v>75240.000000001601</v>
      </c>
      <c r="X1082" s="28">
        <f t="shared" si="213"/>
        <v>83160.000000001906</v>
      </c>
      <c r="Y1082" s="28">
        <f t="shared" si="217"/>
        <v>83160.000000001906</v>
      </c>
      <c r="Z1082" s="203">
        <f t="shared" si="207"/>
        <v>658680.00000001106</v>
      </c>
      <c r="AA1082" s="239">
        <v>3.4544074299509639</v>
      </c>
      <c r="AB1082" s="180">
        <v>3.4674016372701217</v>
      </c>
      <c r="AC1082" s="36">
        <v>3.4803958445892804</v>
      </c>
      <c r="AD1082" s="207">
        <v>0.38000000000000256</v>
      </c>
      <c r="AE1082" s="173">
        <f t="shared" si="208"/>
        <v>33440.000000000226</v>
      </c>
    </row>
    <row r="1083" spans="1:35" s="30" customFormat="1" ht="14.25" customHeight="1">
      <c r="A1083" s="24">
        <v>96057</v>
      </c>
      <c r="B1083" s="24" t="s">
        <v>7475</v>
      </c>
      <c r="C1083" s="25" t="s">
        <v>7427</v>
      </c>
      <c r="D1083" s="24" t="s">
        <v>27</v>
      </c>
      <c r="E1083" s="191">
        <v>31.12</v>
      </c>
      <c r="F1083" s="39">
        <v>32.050000000000004</v>
      </c>
      <c r="G1083" s="192">
        <v>32.51</v>
      </c>
      <c r="H1083" s="22">
        <v>0.93000000000000327</v>
      </c>
      <c r="I1083" s="20">
        <v>0</v>
      </c>
      <c r="J1083" s="20">
        <v>0</v>
      </c>
      <c r="K1083" s="20">
        <v>0</v>
      </c>
      <c r="L1083" s="20">
        <v>0.34000000000000341</v>
      </c>
      <c r="M1083" s="20">
        <v>0</v>
      </c>
      <c r="N1083" s="20">
        <v>0</v>
      </c>
      <c r="O1083" s="27">
        <v>0</v>
      </c>
      <c r="P1083" s="198">
        <v>0.11999999999999744</v>
      </c>
      <c r="Q1083" s="28">
        <f t="shared" si="210"/>
        <v>286440.00000000105</v>
      </c>
      <c r="R1083" s="28">
        <f t="shared" si="211"/>
        <v>286440.00000000105</v>
      </c>
      <c r="S1083" s="28">
        <f t="shared" si="209"/>
        <v>286440.00000000105</v>
      </c>
      <c r="T1083" s="28">
        <f t="shared" si="212"/>
        <v>286440.00000000105</v>
      </c>
      <c r="U1083" s="28">
        <f t="shared" si="214"/>
        <v>316360.00000000134</v>
      </c>
      <c r="V1083" s="28">
        <f t="shared" si="215"/>
        <v>316360.00000000134</v>
      </c>
      <c r="W1083" s="28">
        <f t="shared" si="216"/>
        <v>316360.00000000134</v>
      </c>
      <c r="X1083" s="28">
        <f t="shared" si="213"/>
        <v>316360.00000000134</v>
      </c>
      <c r="Y1083" s="28">
        <f t="shared" si="217"/>
        <v>326920.00000000111</v>
      </c>
      <c r="Z1083" s="203">
        <f t="shared" si="207"/>
        <v>2738120.0000000107</v>
      </c>
      <c r="AA1083" s="239">
        <v>3.8728625830699159</v>
      </c>
      <c r="AB1083" s="180">
        <v>3.9886004430395507</v>
      </c>
      <c r="AC1083" s="36">
        <v>4.0458471264653904</v>
      </c>
      <c r="AD1083" s="207">
        <v>1.389999999999997</v>
      </c>
      <c r="AE1083" s="173">
        <f t="shared" si="208"/>
        <v>122319.99999999974</v>
      </c>
    </row>
    <row r="1084" spans="1:35" s="30" customFormat="1" ht="14.25" customHeight="1">
      <c r="A1084" s="24">
        <v>96058</v>
      </c>
      <c r="B1084" s="24" t="s">
        <v>7476</v>
      </c>
      <c r="C1084" s="25" t="s">
        <v>7427</v>
      </c>
      <c r="D1084" s="24" t="s">
        <v>27</v>
      </c>
      <c r="E1084" s="191">
        <v>179.75</v>
      </c>
      <c r="F1084" s="39">
        <v>185.27</v>
      </c>
      <c r="G1084" s="192">
        <v>186.87</v>
      </c>
      <c r="H1084" s="22">
        <v>5.5200000000000102</v>
      </c>
      <c r="I1084" s="20">
        <v>1.5500000000000114</v>
      </c>
      <c r="J1084" s="20">
        <v>0.10999999999998522</v>
      </c>
      <c r="K1084" s="20">
        <v>-2.210000000000008</v>
      </c>
      <c r="L1084" s="20">
        <v>0.42000000000001592</v>
      </c>
      <c r="M1084" s="20">
        <v>0.87999999999999545</v>
      </c>
      <c r="N1084" s="20">
        <v>0.25999999999999091</v>
      </c>
      <c r="O1084" s="27">
        <v>0.12999999999999545</v>
      </c>
      <c r="P1084" s="198">
        <v>0.46000000000000796</v>
      </c>
      <c r="Q1084" s="28">
        <f t="shared" si="210"/>
        <v>1700160.0000000033</v>
      </c>
      <c r="R1084" s="28">
        <f t="shared" si="211"/>
        <v>1972960.0000000054</v>
      </c>
      <c r="S1084" s="28">
        <f t="shared" si="209"/>
        <v>1982640.000000004</v>
      </c>
      <c r="T1084" s="28">
        <f t="shared" si="212"/>
        <v>1788160.0000000033</v>
      </c>
      <c r="U1084" s="28">
        <f t="shared" si="214"/>
        <v>1825120.0000000047</v>
      </c>
      <c r="V1084" s="28">
        <f t="shared" si="215"/>
        <v>1902560.0000000042</v>
      </c>
      <c r="W1084" s="28">
        <f t="shared" si="216"/>
        <v>1925440.0000000035</v>
      </c>
      <c r="X1084" s="28">
        <f t="shared" si="213"/>
        <v>1936880.000000003</v>
      </c>
      <c r="Y1084" s="28">
        <f t="shared" si="217"/>
        <v>1977360.0000000037</v>
      </c>
      <c r="Z1084" s="203">
        <f t="shared" si="207"/>
        <v>17011280.000000034</v>
      </c>
      <c r="AA1084" s="239">
        <v>4.6640701829042044</v>
      </c>
      <c r="AB1084" s="180">
        <v>4.8073005996476326</v>
      </c>
      <c r="AC1084" s="36">
        <v>4.8488166624718154</v>
      </c>
      <c r="AD1084" s="207">
        <v>7.1200000000000037</v>
      </c>
      <c r="AE1084" s="173">
        <f t="shared" si="208"/>
        <v>626560.00000000035</v>
      </c>
    </row>
    <row r="1085" spans="1:35" s="30" customFormat="1" ht="14.25" customHeight="1">
      <c r="A1085" s="24">
        <v>96059</v>
      </c>
      <c r="B1085" s="24" t="s">
        <v>7477</v>
      </c>
      <c r="C1085" s="25" t="s">
        <v>7427</v>
      </c>
      <c r="D1085" s="24" t="s">
        <v>27</v>
      </c>
      <c r="E1085" s="191">
        <v>181.01</v>
      </c>
      <c r="F1085" s="39">
        <v>181.70999999999998</v>
      </c>
      <c r="G1085" s="192">
        <v>186.31</v>
      </c>
      <c r="H1085" s="22">
        <v>0.69999999999998863</v>
      </c>
      <c r="I1085" s="20">
        <v>0.34000000000003183</v>
      </c>
      <c r="J1085" s="20">
        <v>-0.10000000000002274</v>
      </c>
      <c r="K1085" s="20">
        <v>1.0300000000000011</v>
      </c>
      <c r="L1085" s="20">
        <v>0.88999999999998636</v>
      </c>
      <c r="M1085" s="20">
        <v>0.58000000000004093</v>
      </c>
      <c r="N1085" s="20">
        <v>0.43999999999999773</v>
      </c>
      <c r="O1085" s="27">
        <v>-8.0000000000012506E-2</v>
      </c>
      <c r="P1085" s="198">
        <v>1.5</v>
      </c>
      <c r="Q1085" s="28">
        <f t="shared" si="210"/>
        <v>215599.99999999648</v>
      </c>
      <c r="R1085" s="28">
        <f t="shared" si="211"/>
        <v>275440.0000000021</v>
      </c>
      <c r="S1085" s="28">
        <f t="shared" si="209"/>
        <v>266640.00000000012</v>
      </c>
      <c r="T1085" s="28">
        <f t="shared" si="212"/>
        <v>357280.00000000023</v>
      </c>
      <c r="U1085" s="28">
        <f t="shared" si="214"/>
        <v>435599.99999999907</v>
      </c>
      <c r="V1085" s="28">
        <f t="shared" si="215"/>
        <v>486640.00000000268</v>
      </c>
      <c r="W1085" s="28">
        <f t="shared" si="216"/>
        <v>525360.00000000244</v>
      </c>
      <c r="X1085" s="28">
        <f t="shared" si="213"/>
        <v>518320.00000000134</v>
      </c>
      <c r="Y1085" s="28">
        <f t="shared" si="217"/>
        <v>650320.0000000014</v>
      </c>
      <c r="Z1085" s="203">
        <f t="shared" si="207"/>
        <v>3731200.0000000061</v>
      </c>
      <c r="AA1085" s="239">
        <v>17.696804974385046</v>
      </c>
      <c r="AB1085" s="180">
        <v>17.765241875562161</v>
      </c>
      <c r="AC1085" s="36">
        <v>18.214970083297487</v>
      </c>
      <c r="AD1085" s="207">
        <v>5.3000000000000114</v>
      </c>
      <c r="AE1085" s="173">
        <f t="shared" si="208"/>
        <v>466400.00000000099</v>
      </c>
    </row>
    <row r="1086" spans="1:35" s="30" customFormat="1" ht="14.25" customHeight="1">
      <c r="A1086" s="24">
        <v>96063</v>
      </c>
      <c r="B1086" s="24" t="s">
        <v>7478</v>
      </c>
      <c r="C1086" s="25" t="s">
        <v>7427</v>
      </c>
      <c r="D1086" s="24" t="s">
        <v>27</v>
      </c>
      <c r="E1086" s="191">
        <v>46.68</v>
      </c>
      <c r="F1086" s="39">
        <v>47.36</v>
      </c>
      <c r="G1086" s="192">
        <v>47.4</v>
      </c>
      <c r="H1086" s="22">
        <v>0.67999999999999972</v>
      </c>
      <c r="I1086" s="20">
        <v>0</v>
      </c>
      <c r="J1086" s="20">
        <v>0</v>
      </c>
      <c r="K1086" s="20">
        <v>3.9999999999999147E-2</v>
      </c>
      <c r="L1086" s="20">
        <v>0</v>
      </c>
      <c r="M1086" s="20">
        <v>0</v>
      </c>
      <c r="N1086" s="20">
        <v>0</v>
      </c>
      <c r="O1086" s="27">
        <v>0</v>
      </c>
      <c r="P1086" s="198">
        <v>0</v>
      </c>
      <c r="Q1086" s="28">
        <f t="shared" si="210"/>
        <v>209439.99999999994</v>
      </c>
      <c r="R1086" s="28">
        <f t="shared" si="211"/>
        <v>209439.99999999994</v>
      </c>
      <c r="S1086" s="28">
        <f t="shared" si="209"/>
        <v>209439.99999999994</v>
      </c>
      <c r="T1086" s="28">
        <f t="shared" si="212"/>
        <v>212959.99999999985</v>
      </c>
      <c r="U1086" s="28">
        <f t="shared" si="214"/>
        <v>212959.99999999985</v>
      </c>
      <c r="V1086" s="28">
        <f t="shared" si="215"/>
        <v>212959.99999999985</v>
      </c>
      <c r="W1086" s="28">
        <f t="shared" si="216"/>
        <v>212959.99999999985</v>
      </c>
      <c r="X1086" s="28">
        <f t="shared" si="213"/>
        <v>212959.99999999985</v>
      </c>
      <c r="Y1086" s="28">
        <f t="shared" si="217"/>
        <v>212959.99999999985</v>
      </c>
      <c r="Z1086" s="203">
        <f t="shared" si="207"/>
        <v>1906079.9999999986</v>
      </c>
      <c r="AA1086" s="239">
        <v>3.3963417296023048</v>
      </c>
      <c r="AB1086" s="180">
        <v>3.4458171446864858</v>
      </c>
      <c r="AC1086" s="36">
        <v>3.4487274632208491</v>
      </c>
      <c r="AD1086" s="207">
        <v>0.71999999999999886</v>
      </c>
      <c r="AE1086" s="173">
        <f t="shared" si="208"/>
        <v>63359.999999999898</v>
      </c>
    </row>
    <row r="1087" spans="1:35" s="12" customFormat="1">
      <c r="A1087" s="12">
        <v>96064</v>
      </c>
      <c r="B1087" s="12" t="s">
        <v>7479</v>
      </c>
      <c r="C1087" s="12" t="s">
        <v>7427</v>
      </c>
      <c r="D1087" s="12" t="s">
        <v>27</v>
      </c>
      <c r="E1087" s="130">
        <v>40.119999999999997</v>
      </c>
      <c r="F1087" s="12">
        <v>40.19</v>
      </c>
      <c r="G1087" s="188">
        <v>40.07</v>
      </c>
      <c r="H1087" s="12">
        <v>7.0000000000000284E-2</v>
      </c>
      <c r="I1087" s="12">
        <v>0.11999999999999744</v>
      </c>
      <c r="J1087" s="12">
        <v>0</v>
      </c>
      <c r="K1087" s="12">
        <v>0</v>
      </c>
      <c r="L1087" s="12">
        <v>-0.27000000000000313</v>
      </c>
      <c r="M1087" s="12">
        <v>0</v>
      </c>
      <c r="N1087" s="12">
        <v>3.0000000000001137E-2</v>
      </c>
      <c r="O1087" s="13">
        <v>0</v>
      </c>
      <c r="P1087" s="136">
        <v>0</v>
      </c>
      <c r="Q1087" s="14">
        <f t="shared" si="210"/>
        <v>21560.000000000087</v>
      </c>
      <c r="R1087" s="14">
        <f t="shared" si="211"/>
        <v>42679.999999999636</v>
      </c>
      <c r="S1087" s="14">
        <f t="shared" si="209"/>
        <v>42679.999999999636</v>
      </c>
      <c r="T1087" s="14">
        <f t="shared" si="212"/>
        <v>42679.999999999636</v>
      </c>
      <c r="U1087" s="14">
        <f t="shared" si="214"/>
        <v>18919.99999999936</v>
      </c>
      <c r="V1087" s="14">
        <f t="shared" si="215"/>
        <v>18919.99999999936</v>
      </c>
      <c r="W1087" s="14">
        <f t="shared" si="216"/>
        <v>21559.999999999462</v>
      </c>
      <c r="X1087" s="14">
        <f t="shared" si="213"/>
        <v>21559.999999999462</v>
      </c>
      <c r="Y1087" s="14">
        <f t="shared" si="217"/>
        <v>21559.999999999462</v>
      </c>
      <c r="Z1087" s="141">
        <f t="shared" si="207"/>
        <v>252119.99999999616</v>
      </c>
      <c r="AA1087" s="130">
        <v>2.219112465637497</v>
      </c>
      <c r="AB1087" s="13">
        <v>2.2229842969583995</v>
      </c>
      <c r="AC1087" s="13">
        <v>2.2163468718368518</v>
      </c>
      <c r="AD1087" s="207">
        <v>0.03</v>
      </c>
      <c r="AE1087" s="173">
        <f t="shared" si="208"/>
        <v>2640</v>
      </c>
      <c r="AG1087" s="13"/>
      <c r="AH1087" s="14"/>
      <c r="AI1087" s="15"/>
    </row>
    <row r="1088" spans="1:35" s="30" customFormat="1" ht="14.25" customHeight="1">
      <c r="A1088" s="24">
        <v>96065</v>
      </c>
      <c r="B1088" s="24" t="s">
        <v>7480</v>
      </c>
      <c r="C1088" s="25" t="s">
        <v>7427</v>
      </c>
      <c r="D1088" s="24" t="s">
        <v>27</v>
      </c>
      <c r="E1088" s="191">
        <v>43.050000000000004</v>
      </c>
      <c r="F1088" s="39">
        <v>43.050000000000004</v>
      </c>
      <c r="G1088" s="192">
        <v>43.09</v>
      </c>
      <c r="H1088" s="22">
        <v>0</v>
      </c>
      <c r="I1088" s="20">
        <v>0</v>
      </c>
      <c r="J1088" s="20">
        <v>0</v>
      </c>
      <c r="K1088" s="20">
        <v>4.9999999999997158E-2</v>
      </c>
      <c r="L1088" s="20">
        <v>0</v>
      </c>
      <c r="M1088" s="20">
        <v>0</v>
      </c>
      <c r="N1088" s="20">
        <v>0</v>
      </c>
      <c r="O1088" s="27">
        <v>-9.9999999999980105E-3</v>
      </c>
      <c r="P1088" s="198">
        <v>0</v>
      </c>
      <c r="Q1088" s="28">
        <f t="shared" si="210"/>
        <v>0</v>
      </c>
      <c r="R1088" s="28">
        <f t="shared" si="211"/>
        <v>0</v>
      </c>
      <c r="S1088" s="28">
        <f t="shared" si="209"/>
        <v>0</v>
      </c>
      <c r="T1088" s="28">
        <f t="shared" si="212"/>
        <v>4399.9999999997499</v>
      </c>
      <c r="U1088" s="28">
        <f t="shared" si="214"/>
        <v>4399.9999999997499</v>
      </c>
      <c r="V1088" s="28">
        <f t="shared" si="215"/>
        <v>4399.9999999997499</v>
      </c>
      <c r="W1088" s="28">
        <f t="shared" si="216"/>
        <v>4399.9999999997499</v>
      </c>
      <c r="X1088" s="28">
        <f t="shared" si="213"/>
        <v>3519.999999999925</v>
      </c>
      <c r="Y1088" s="28">
        <f t="shared" si="217"/>
        <v>3519.999999999925</v>
      </c>
      <c r="Z1088" s="203">
        <f t="shared" si="207"/>
        <v>24639.999999998847</v>
      </c>
      <c r="AA1088" s="239">
        <v>11.570092453235862</v>
      </c>
      <c r="AB1088" s="180">
        <v>11.570092453235862</v>
      </c>
      <c r="AC1088" s="36">
        <v>11.580842829499032</v>
      </c>
      <c r="AD1088" s="207">
        <v>3.9999999999999147E-2</v>
      </c>
      <c r="AE1088" s="173">
        <f t="shared" si="208"/>
        <v>3519.999999999925</v>
      </c>
    </row>
    <row r="1089" spans="1:31" s="30" customFormat="1" ht="14.25" customHeight="1">
      <c r="A1089" s="24">
        <v>96066</v>
      </c>
      <c r="B1089" s="24" t="s">
        <v>7481</v>
      </c>
      <c r="C1089" s="25" t="s">
        <v>7427</v>
      </c>
      <c r="D1089" s="24" t="s">
        <v>27</v>
      </c>
      <c r="E1089" s="191">
        <v>28.32</v>
      </c>
      <c r="F1089" s="39">
        <v>28.32</v>
      </c>
      <c r="G1089" s="192">
        <v>28.45</v>
      </c>
      <c r="H1089" s="22">
        <v>0</v>
      </c>
      <c r="I1089" s="20">
        <v>8.9999999999999858E-2</v>
      </c>
      <c r="J1089" s="20">
        <v>0</v>
      </c>
      <c r="K1089" s="20">
        <v>1.9999999999999574E-2</v>
      </c>
      <c r="L1089" s="20">
        <v>1.9999999999999574E-2</v>
      </c>
      <c r="M1089" s="20">
        <v>0</v>
      </c>
      <c r="N1089" s="20">
        <v>0</v>
      </c>
      <c r="O1089" s="27">
        <v>0</v>
      </c>
      <c r="P1089" s="198">
        <v>0</v>
      </c>
      <c r="Q1089" s="28">
        <f t="shared" si="210"/>
        <v>0</v>
      </c>
      <c r="R1089" s="28">
        <f t="shared" si="211"/>
        <v>15839.999999999975</v>
      </c>
      <c r="S1089" s="28">
        <f t="shared" si="209"/>
        <v>15839.999999999975</v>
      </c>
      <c r="T1089" s="28">
        <f t="shared" si="212"/>
        <v>17599.999999999938</v>
      </c>
      <c r="U1089" s="28">
        <f t="shared" si="214"/>
        <v>19359.999999999902</v>
      </c>
      <c r="V1089" s="28">
        <f t="shared" si="215"/>
        <v>19359.999999999902</v>
      </c>
      <c r="W1089" s="28">
        <f t="shared" si="216"/>
        <v>19359.999999999902</v>
      </c>
      <c r="X1089" s="28">
        <f t="shared" si="213"/>
        <v>19359.999999999902</v>
      </c>
      <c r="Y1089" s="28">
        <f t="shared" si="217"/>
        <v>19359.999999999902</v>
      </c>
      <c r="Z1089" s="203">
        <f t="shared" si="207"/>
        <v>146079.99999999939</v>
      </c>
      <c r="AA1089" s="239">
        <v>2.5189006492928936</v>
      </c>
      <c r="AB1089" s="180">
        <v>2.5189006492928936</v>
      </c>
      <c r="AC1089" s="36">
        <v>2.530463399448545</v>
      </c>
      <c r="AD1089" s="207">
        <v>0.12999999999999901</v>
      </c>
      <c r="AE1089" s="173">
        <f t="shared" si="208"/>
        <v>11439.999999999913</v>
      </c>
    </row>
    <row r="1090" spans="1:31" s="30" customFormat="1" ht="14.25" customHeight="1">
      <c r="A1090" s="24">
        <v>96067</v>
      </c>
      <c r="B1090" s="24" t="s">
        <v>7482</v>
      </c>
      <c r="C1090" s="25" t="s">
        <v>7427</v>
      </c>
      <c r="D1090" s="24" t="s">
        <v>27</v>
      </c>
      <c r="E1090" s="191">
        <v>12.120000000000001</v>
      </c>
      <c r="F1090" s="39">
        <v>12.120000000000001</v>
      </c>
      <c r="G1090" s="192">
        <v>12.15</v>
      </c>
      <c r="H1090" s="22">
        <v>0</v>
      </c>
      <c r="I1090" s="20">
        <v>0</v>
      </c>
      <c r="J1090" s="20">
        <v>0</v>
      </c>
      <c r="K1090" s="20">
        <v>0</v>
      </c>
      <c r="L1090" s="20">
        <v>0</v>
      </c>
      <c r="M1090" s="20">
        <v>0</v>
      </c>
      <c r="N1090" s="20">
        <v>2.9999999999999361E-2</v>
      </c>
      <c r="O1090" s="27">
        <v>0</v>
      </c>
      <c r="P1090" s="198">
        <v>0</v>
      </c>
      <c r="Q1090" s="28">
        <f t="shared" si="210"/>
        <v>0</v>
      </c>
      <c r="R1090" s="28">
        <f t="shared" si="211"/>
        <v>0</v>
      </c>
      <c r="S1090" s="28">
        <f t="shared" si="209"/>
        <v>0</v>
      </c>
      <c r="T1090" s="28">
        <f t="shared" si="212"/>
        <v>0</v>
      </c>
      <c r="U1090" s="28">
        <f t="shared" si="214"/>
        <v>0</v>
      </c>
      <c r="V1090" s="28">
        <f t="shared" si="215"/>
        <v>0</v>
      </c>
      <c r="W1090" s="28">
        <f t="shared" si="216"/>
        <v>2639.9999999999436</v>
      </c>
      <c r="X1090" s="28">
        <f t="shared" si="213"/>
        <v>2639.9999999999436</v>
      </c>
      <c r="Y1090" s="28">
        <f t="shared" si="217"/>
        <v>2639.9999999999436</v>
      </c>
      <c r="Z1090" s="203">
        <f t="shared" si="207"/>
        <v>7919.9999999998308</v>
      </c>
      <c r="AA1090" s="239">
        <v>6.1153438619506542</v>
      </c>
      <c r="AB1090" s="180">
        <v>6.1153438619506542</v>
      </c>
      <c r="AC1090" s="36">
        <v>6.1304808517079579</v>
      </c>
      <c r="AD1090" s="207">
        <v>2.9999999999999361E-2</v>
      </c>
      <c r="AE1090" s="173">
        <f t="shared" si="208"/>
        <v>2639.9999999999436</v>
      </c>
    </row>
    <row r="1091" spans="1:31" s="30" customFormat="1" ht="14.25" customHeight="1">
      <c r="A1091" s="24">
        <v>96068</v>
      </c>
      <c r="B1091" s="24" t="s">
        <v>7483</v>
      </c>
      <c r="C1091" s="25" t="s">
        <v>7427</v>
      </c>
      <c r="D1091" s="24" t="s">
        <v>27</v>
      </c>
      <c r="E1091" s="191">
        <v>63.39</v>
      </c>
      <c r="F1091" s="39">
        <v>63.7</v>
      </c>
      <c r="G1091" s="192">
        <v>63.930000000000007</v>
      </c>
      <c r="H1091" s="22">
        <v>0.31000000000000227</v>
      </c>
      <c r="I1091" s="20">
        <v>4.9999999999997158E-2</v>
      </c>
      <c r="J1091" s="20">
        <v>0</v>
      </c>
      <c r="K1091" s="20">
        <v>-7.9999999999998295E-2</v>
      </c>
      <c r="L1091" s="20">
        <v>0</v>
      </c>
      <c r="M1091" s="20">
        <v>9.9999999999980105E-3</v>
      </c>
      <c r="N1091" s="20">
        <v>0</v>
      </c>
      <c r="O1091" s="27">
        <v>4.9999999999997158E-2</v>
      </c>
      <c r="P1091" s="198">
        <v>0.20000000000000995</v>
      </c>
      <c r="Q1091" s="28">
        <f t="shared" si="210"/>
        <v>95480.000000000713</v>
      </c>
      <c r="R1091" s="28">
        <f t="shared" si="211"/>
        <v>104280.00000000022</v>
      </c>
      <c r="S1091" s="28">
        <f t="shared" si="209"/>
        <v>104280.00000000022</v>
      </c>
      <c r="T1091" s="28">
        <f t="shared" si="212"/>
        <v>97240.000000000364</v>
      </c>
      <c r="U1091" s="28">
        <f t="shared" si="214"/>
        <v>97240.000000000364</v>
      </c>
      <c r="V1091" s="28">
        <f t="shared" si="215"/>
        <v>98120.000000000189</v>
      </c>
      <c r="W1091" s="28">
        <f t="shared" si="216"/>
        <v>98120.000000000189</v>
      </c>
      <c r="X1091" s="28">
        <f t="shared" si="213"/>
        <v>102519.99999999994</v>
      </c>
      <c r="Y1091" s="28">
        <f t="shared" si="217"/>
        <v>120120.00000000081</v>
      </c>
      <c r="Z1091" s="203">
        <f t="shared" ref="Z1091:Z1111" si="218">SUM(Q1091:Y1091)</f>
        <v>917400.00000000314</v>
      </c>
      <c r="AA1091" s="239">
        <v>19.116405307599518</v>
      </c>
      <c r="AB1091" s="180">
        <v>19.209891435464417</v>
      </c>
      <c r="AC1091" s="36">
        <v>19.279252110977083</v>
      </c>
      <c r="AD1091" s="207">
        <v>0.54000000000000625</v>
      </c>
      <c r="AE1091" s="173">
        <f t="shared" ref="AE1091:AE1154" si="219">AD1091*88000</f>
        <v>47520.000000000553</v>
      </c>
    </row>
    <row r="1092" spans="1:31" s="30" customFormat="1" ht="14.25" customHeight="1">
      <c r="A1092" s="24">
        <v>96069</v>
      </c>
      <c r="B1092" s="24" t="s">
        <v>7484</v>
      </c>
      <c r="C1092" s="25" t="s">
        <v>7427</v>
      </c>
      <c r="D1092" s="24" t="s">
        <v>27</v>
      </c>
      <c r="E1092" s="191">
        <v>17.43</v>
      </c>
      <c r="F1092" s="39">
        <v>17.46</v>
      </c>
      <c r="G1092" s="192">
        <v>17.46</v>
      </c>
      <c r="H1092" s="22">
        <v>3.0000000000001137E-2</v>
      </c>
      <c r="I1092" s="20">
        <v>0</v>
      </c>
      <c r="J1092" s="20">
        <v>0</v>
      </c>
      <c r="K1092" s="20">
        <v>0</v>
      </c>
      <c r="L1092" s="20">
        <v>0</v>
      </c>
      <c r="M1092" s="20">
        <v>0</v>
      </c>
      <c r="N1092" s="20">
        <v>0</v>
      </c>
      <c r="O1092" s="27">
        <v>0</v>
      </c>
      <c r="P1092" s="198">
        <v>0</v>
      </c>
      <c r="Q1092" s="28">
        <f t="shared" si="210"/>
        <v>9240.0000000003492</v>
      </c>
      <c r="R1092" s="28">
        <f t="shared" si="211"/>
        <v>9240.0000000003492</v>
      </c>
      <c r="S1092" s="28">
        <f t="shared" si="209"/>
        <v>9240.0000000003492</v>
      </c>
      <c r="T1092" s="28">
        <f t="shared" si="212"/>
        <v>9240.0000000003492</v>
      </c>
      <c r="U1092" s="28">
        <f t="shared" si="214"/>
        <v>9240.0000000003492</v>
      </c>
      <c r="V1092" s="28">
        <f t="shared" si="215"/>
        <v>9240.0000000003492</v>
      </c>
      <c r="W1092" s="28">
        <f t="shared" si="216"/>
        <v>9240.0000000003492</v>
      </c>
      <c r="X1092" s="28">
        <f t="shared" si="213"/>
        <v>9240.0000000003492</v>
      </c>
      <c r="Y1092" s="28">
        <f t="shared" si="217"/>
        <v>9240.0000000003492</v>
      </c>
      <c r="Z1092" s="203">
        <f t="shared" si="218"/>
        <v>83160.000000003143</v>
      </c>
      <c r="AA1092" s="239">
        <v>3.0188613887108793</v>
      </c>
      <c r="AB1092" s="180">
        <v>3.0240573635623607</v>
      </c>
      <c r="AC1092" s="36">
        <v>3.0240573635623607</v>
      </c>
      <c r="AD1092" s="207">
        <v>3.0000000000001137E-2</v>
      </c>
      <c r="AE1092" s="173">
        <f t="shared" si="219"/>
        <v>2640.0000000001</v>
      </c>
    </row>
    <row r="1093" spans="1:31" s="30" customFormat="1" ht="14.25" customHeight="1">
      <c r="A1093" s="24">
        <v>96071</v>
      </c>
      <c r="B1093" s="24" t="s">
        <v>7485</v>
      </c>
      <c r="C1093" s="25" t="s">
        <v>7427</v>
      </c>
      <c r="D1093" s="24" t="s">
        <v>27</v>
      </c>
      <c r="E1093" s="191">
        <v>124.32000000000001</v>
      </c>
      <c r="F1093" s="39">
        <v>124.75000000000001</v>
      </c>
      <c r="G1093" s="192">
        <v>126.47</v>
      </c>
      <c r="H1093" s="22">
        <v>0.43000000000000682</v>
      </c>
      <c r="I1093" s="20">
        <v>4.9999999999982947E-2</v>
      </c>
      <c r="J1093" s="20">
        <v>0.28000000000000114</v>
      </c>
      <c r="K1093" s="20">
        <v>-0.16999999999998749</v>
      </c>
      <c r="L1093" s="20">
        <v>0.66999999999998749</v>
      </c>
      <c r="M1093" s="20">
        <v>0.23000000000000398</v>
      </c>
      <c r="N1093" s="20">
        <v>0.18999999999999773</v>
      </c>
      <c r="O1093" s="27">
        <v>0.26000000000000512</v>
      </c>
      <c r="P1093" s="198">
        <v>0.20999999999999375</v>
      </c>
      <c r="Q1093" s="28">
        <f t="shared" si="210"/>
        <v>132440.0000000021</v>
      </c>
      <c r="R1093" s="28">
        <f t="shared" si="211"/>
        <v>141239.9999999991</v>
      </c>
      <c r="S1093" s="28">
        <f t="shared" si="209"/>
        <v>165879.99999999919</v>
      </c>
      <c r="T1093" s="28">
        <f t="shared" si="212"/>
        <v>150920.00000000029</v>
      </c>
      <c r="U1093" s="28">
        <f t="shared" si="214"/>
        <v>209879.99999999919</v>
      </c>
      <c r="V1093" s="28">
        <f t="shared" si="215"/>
        <v>230119.99999999953</v>
      </c>
      <c r="W1093" s="28">
        <f t="shared" si="216"/>
        <v>246839.99999999933</v>
      </c>
      <c r="X1093" s="28">
        <f t="shared" si="213"/>
        <v>269719.99999999977</v>
      </c>
      <c r="Y1093" s="28">
        <f t="shared" si="217"/>
        <v>288199.99999999924</v>
      </c>
      <c r="Z1093" s="203">
        <f t="shared" si="218"/>
        <v>1835239.9999999979</v>
      </c>
      <c r="AA1093" s="239">
        <v>16.180547421030024</v>
      </c>
      <c r="AB1093" s="180">
        <v>16.236512956672264</v>
      </c>
      <c r="AC1093" s="36">
        <v>16.460375099241212</v>
      </c>
      <c r="AD1093" s="207">
        <v>2.1499999999999915</v>
      </c>
      <c r="AE1093" s="173">
        <f t="shared" si="219"/>
        <v>189199.99999999924</v>
      </c>
    </row>
    <row r="1094" spans="1:31" s="30" customFormat="1" ht="14.25" customHeight="1">
      <c r="A1094" s="24">
        <v>96072</v>
      </c>
      <c r="B1094" s="24" t="s">
        <v>7486</v>
      </c>
      <c r="C1094" s="25" t="s">
        <v>7427</v>
      </c>
      <c r="D1094" s="24" t="s">
        <v>27</v>
      </c>
      <c r="E1094" s="191">
        <v>10.63</v>
      </c>
      <c r="F1094" s="39">
        <v>10.63</v>
      </c>
      <c r="G1094" s="192">
        <v>10.85</v>
      </c>
      <c r="H1094" s="22">
        <v>0</v>
      </c>
      <c r="I1094" s="20">
        <v>0</v>
      </c>
      <c r="J1094" s="20">
        <v>0</v>
      </c>
      <c r="K1094" s="20">
        <v>0</v>
      </c>
      <c r="L1094" s="20">
        <v>0</v>
      </c>
      <c r="M1094" s="20">
        <v>0</v>
      </c>
      <c r="N1094" s="20">
        <v>0</v>
      </c>
      <c r="O1094" s="27">
        <v>0.22000000000000064</v>
      </c>
      <c r="P1094" s="198">
        <v>0</v>
      </c>
      <c r="Q1094" s="28">
        <f t="shared" si="210"/>
        <v>0</v>
      </c>
      <c r="R1094" s="28">
        <f t="shared" si="211"/>
        <v>0</v>
      </c>
      <c r="S1094" s="28">
        <f t="shared" si="209"/>
        <v>0</v>
      </c>
      <c r="T1094" s="28">
        <f t="shared" si="212"/>
        <v>0</v>
      </c>
      <c r="U1094" s="28">
        <f t="shared" si="214"/>
        <v>0</v>
      </c>
      <c r="V1094" s="28">
        <f t="shared" si="215"/>
        <v>0</v>
      </c>
      <c r="W1094" s="28">
        <f t="shared" si="216"/>
        <v>0</v>
      </c>
      <c r="X1094" s="28">
        <f t="shared" si="213"/>
        <v>19360.000000000055</v>
      </c>
      <c r="Y1094" s="28">
        <f t="shared" si="217"/>
        <v>19360.000000000055</v>
      </c>
      <c r="Z1094" s="203">
        <f t="shared" si="218"/>
        <v>38720.000000000109</v>
      </c>
      <c r="AA1094" s="239">
        <v>2.2770601717970145</v>
      </c>
      <c r="AB1094" s="180">
        <v>2.2770601717970145</v>
      </c>
      <c r="AC1094" s="36">
        <v>2.3241865347128505</v>
      </c>
      <c r="AD1094" s="207">
        <v>0.21999999999999884</v>
      </c>
      <c r="AE1094" s="173">
        <f t="shared" si="219"/>
        <v>19359.999999999898</v>
      </c>
    </row>
    <row r="1095" spans="1:31" s="30" customFormat="1" ht="14.25" customHeight="1">
      <c r="A1095" s="24">
        <v>96074</v>
      </c>
      <c r="B1095" s="24" t="s">
        <v>7487</v>
      </c>
      <c r="C1095" s="25" t="s">
        <v>7427</v>
      </c>
      <c r="D1095" s="24" t="s">
        <v>27</v>
      </c>
      <c r="E1095" s="191">
        <v>36.31</v>
      </c>
      <c r="F1095" s="39">
        <v>36.31</v>
      </c>
      <c r="G1095" s="192">
        <v>36.78</v>
      </c>
      <c r="H1095" s="22">
        <v>0</v>
      </c>
      <c r="I1095" s="20">
        <v>0</v>
      </c>
      <c r="J1095" s="20">
        <v>0</v>
      </c>
      <c r="K1095" s="20">
        <v>3.0000000000001137E-2</v>
      </c>
      <c r="L1095" s="20">
        <v>0</v>
      </c>
      <c r="M1095" s="20">
        <v>0</v>
      </c>
      <c r="N1095" s="20">
        <v>0</v>
      </c>
      <c r="O1095" s="27">
        <v>0.43999999999999773</v>
      </c>
      <c r="P1095" s="198">
        <v>0</v>
      </c>
      <c r="Q1095" s="28">
        <f t="shared" si="210"/>
        <v>0</v>
      </c>
      <c r="R1095" s="28">
        <f t="shared" si="211"/>
        <v>0</v>
      </c>
      <c r="S1095" s="28">
        <f t="shared" si="209"/>
        <v>0</v>
      </c>
      <c r="T1095" s="28">
        <f t="shared" si="212"/>
        <v>2640.0000000001</v>
      </c>
      <c r="U1095" s="28">
        <f t="shared" si="214"/>
        <v>2640.0000000001</v>
      </c>
      <c r="V1095" s="28">
        <f t="shared" si="215"/>
        <v>2640.0000000001</v>
      </c>
      <c r="W1095" s="28">
        <f t="shared" si="216"/>
        <v>2640.0000000001</v>
      </c>
      <c r="X1095" s="28">
        <f t="shared" si="213"/>
        <v>41359.999999999898</v>
      </c>
      <c r="Y1095" s="28">
        <f t="shared" si="217"/>
        <v>41359.999999999898</v>
      </c>
      <c r="Z1095" s="203">
        <f t="shared" si="218"/>
        <v>93280.000000000204</v>
      </c>
      <c r="AA1095" s="239">
        <v>2.7368246502653162</v>
      </c>
      <c r="AB1095" s="180">
        <v>2.7368246502653162</v>
      </c>
      <c r="AC1095" s="36">
        <v>2.7722503617945007</v>
      </c>
      <c r="AD1095" s="207">
        <v>0.46999999999999886</v>
      </c>
      <c r="AE1095" s="173">
        <f t="shared" si="219"/>
        <v>41359.999999999898</v>
      </c>
    </row>
    <row r="1096" spans="1:31" s="30" customFormat="1" ht="14.25" customHeight="1">
      <c r="A1096" s="24">
        <v>96075</v>
      </c>
      <c r="B1096" s="24" t="s">
        <v>7488</v>
      </c>
      <c r="C1096" s="25" t="s">
        <v>7427</v>
      </c>
      <c r="D1096" s="24" t="s">
        <v>27</v>
      </c>
      <c r="E1096" s="191">
        <v>26.23</v>
      </c>
      <c r="F1096" s="39">
        <v>26.26</v>
      </c>
      <c r="G1096" s="192">
        <v>26.26</v>
      </c>
      <c r="H1096" s="22">
        <v>3.0000000000001137E-2</v>
      </c>
      <c r="I1096" s="20">
        <v>0</v>
      </c>
      <c r="J1096" s="20">
        <v>0</v>
      </c>
      <c r="K1096" s="20">
        <v>0</v>
      </c>
      <c r="L1096" s="20">
        <v>0</v>
      </c>
      <c r="M1096" s="20">
        <v>0</v>
      </c>
      <c r="N1096" s="20">
        <v>0</v>
      </c>
      <c r="O1096" s="27">
        <v>0</v>
      </c>
      <c r="P1096" s="198">
        <v>0</v>
      </c>
      <c r="Q1096" s="28">
        <f t="shared" si="210"/>
        <v>9240.0000000003492</v>
      </c>
      <c r="R1096" s="28">
        <f t="shared" si="211"/>
        <v>9240.0000000003492</v>
      </c>
      <c r="S1096" s="28">
        <f t="shared" si="209"/>
        <v>9240.0000000003492</v>
      </c>
      <c r="T1096" s="28">
        <f t="shared" si="212"/>
        <v>9240.0000000003492</v>
      </c>
      <c r="U1096" s="28">
        <f t="shared" si="214"/>
        <v>9240.0000000003492</v>
      </c>
      <c r="V1096" s="28">
        <f t="shared" si="215"/>
        <v>9240.0000000003492</v>
      </c>
      <c r="W1096" s="28">
        <f t="shared" si="216"/>
        <v>9240.0000000003492</v>
      </c>
      <c r="X1096" s="28">
        <f t="shared" si="213"/>
        <v>9240.0000000003492</v>
      </c>
      <c r="Y1096" s="28">
        <f t="shared" si="217"/>
        <v>9240.0000000003492</v>
      </c>
      <c r="Z1096" s="203">
        <f t="shared" si="218"/>
        <v>83160.000000003143</v>
      </c>
      <c r="AA1096" s="239">
        <v>4.0919798443082014</v>
      </c>
      <c r="AB1096" s="180">
        <v>4.0966599585029879</v>
      </c>
      <c r="AC1096" s="36">
        <v>4.0966599585029879</v>
      </c>
      <c r="AD1096" s="207">
        <v>3.0000000000001137E-2</v>
      </c>
      <c r="AE1096" s="173">
        <f t="shared" si="219"/>
        <v>2640.0000000001</v>
      </c>
    </row>
    <row r="1097" spans="1:31" s="30" customFormat="1" ht="14.25" customHeight="1">
      <c r="A1097" s="24">
        <v>96076</v>
      </c>
      <c r="B1097" s="24" t="s">
        <v>7489</v>
      </c>
      <c r="C1097" s="25" t="s">
        <v>7427</v>
      </c>
      <c r="D1097" s="24" t="s">
        <v>27</v>
      </c>
      <c r="E1097" s="191">
        <v>148.65</v>
      </c>
      <c r="F1097" s="39">
        <v>157.49</v>
      </c>
      <c r="G1097" s="192">
        <v>159.05000000000001</v>
      </c>
      <c r="H1097" s="22">
        <v>8.8400000000000034</v>
      </c>
      <c r="I1097" s="20">
        <v>0.59999999999999432</v>
      </c>
      <c r="J1097" s="20">
        <v>0.50999999999999091</v>
      </c>
      <c r="K1097" s="20">
        <v>0.13999999999998636</v>
      </c>
      <c r="L1097" s="20">
        <v>0.12000000000003297</v>
      </c>
      <c r="M1097" s="20">
        <v>3.0000000000001137E-2</v>
      </c>
      <c r="N1097" s="20">
        <v>0</v>
      </c>
      <c r="O1097" s="27">
        <v>9.9999999999909051E-3</v>
      </c>
      <c r="P1097" s="198">
        <v>0.15000000000000568</v>
      </c>
      <c r="Q1097" s="28">
        <f t="shared" si="210"/>
        <v>2722720.0000000005</v>
      </c>
      <c r="R1097" s="28">
        <f t="shared" si="211"/>
        <v>2828319.9999999995</v>
      </c>
      <c r="S1097" s="28">
        <f t="shared" si="209"/>
        <v>2873199.9999999986</v>
      </c>
      <c r="T1097" s="28">
        <f t="shared" si="212"/>
        <v>2885519.9999999972</v>
      </c>
      <c r="U1097" s="28">
        <f t="shared" si="214"/>
        <v>2896080</v>
      </c>
      <c r="V1097" s="28">
        <f t="shared" si="215"/>
        <v>2898720</v>
      </c>
      <c r="W1097" s="28">
        <f t="shared" si="216"/>
        <v>2898720</v>
      </c>
      <c r="X1097" s="28">
        <f t="shared" si="213"/>
        <v>2899599.9999999991</v>
      </c>
      <c r="Y1097" s="28">
        <f t="shared" si="217"/>
        <v>2912799.9999999995</v>
      </c>
      <c r="Z1097" s="203">
        <f t="shared" si="218"/>
        <v>25815679.999999996</v>
      </c>
      <c r="AA1097" s="239">
        <v>17.300977653631286</v>
      </c>
      <c r="AB1097" s="180">
        <v>18.329841713221601</v>
      </c>
      <c r="AC1097" s="36">
        <v>18.511405959031656</v>
      </c>
      <c r="AD1097" s="207">
        <v>10.400000000000006</v>
      </c>
      <c r="AE1097" s="173">
        <f t="shared" si="219"/>
        <v>915200.00000000047</v>
      </c>
    </row>
    <row r="1098" spans="1:31" s="30" customFormat="1" ht="14.25" customHeight="1">
      <c r="A1098" s="24">
        <v>96077</v>
      </c>
      <c r="B1098" s="24" t="s">
        <v>7490</v>
      </c>
      <c r="C1098" s="25" t="s">
        <v>7427</v>
      </c>
      <c r="D1098" s="24" t="s">
        <v>27</v>
      </c>
      <c r="E1098" s="191">
        <v>289.88</v>
      </c>
      <c r="F1098" s="39">
        <v>290.45</v>
      </c>
      <c r="G1098" s="192">
        <v>290.56</v>
      </c>
      <c r="H1098" s="22">
        <v>0.56999999999999318</v>
      </c>
      <c r="I1098" s="20">
        <v>0.26999999999998181</v>
      </c>
      <c r="J1098" s="20">
        <v>-0.82999999999998408</v>
      </c>
      <c r="K1098" s="20">
        <v>-0.87999999999999545</v>
      </c>
      <c r="L1098" s="20">
        <v>0</v>
      </c>
      <c r="M1098" s="20">
        <v>0.63999999999998636</v>
      </c>
      <c r="N1098" s="20">
        <v>0.12000000000006139</v>
      </c>
      <c r="O1098" s="27">
        <v>0.65999999999996817</v>
      </c>
      <c r="P1098" s="198">
        <v>0.12999999999999545</v>
      </c>
      <c r="Q1098" s="28">
        <f t="shared" si="210"/>
        <v>175559.9999999979</v>
      </c>
      <c r="R1098" s="28">
        <f t="shared" si="211"/>
        <v>223079.9999999947</v>
      </c>
      <c r="S1098" s="28">
        <f t="shared" si="209"/>
        <v>150039.9999999961</v>
      </c>
      <c r="T1098" s="28">
        <f t="shared" si="212"/>
        <v>72599.999999996508</v>
      </c>
      <c r="U1098" s="28">
        <f t="shared" si="214"/>
        <v>72599.999999996508</v>
      </c>
      <c r="V1098" s="28">
        <f t="shared" si="215"/>
        <v>128919.99999999531</v>
      </c>
      <c r="W1098" s="28">
        <f t="shared" si="216"/>
        <v>139480.00000000073</v>
      </c>
      <c r="X1098" s="28">
        <f t="shared" si="213"/>
        <v>197559.99999999793</v>
      </c>
      <c r="Y1098" s="28">
        <f t="shared" si="217"/>
        <v>208999.99999999753</v>
      </c>
      <c r="Z1098" s="203">
        <f t="shared" si="218"/>
        <v>1368839.9999999732</v>
      </c>
      <c r="AA1098" s="239">
        <v>34.499666761877556</v>
      </c>
      <c r="AB1098" s="180">
        <v>34.567504522517375</v>
      </c>
      <c r="AC1098" s="36">
        <v>34.580596020184714</v>
      </c>
      <c r="AD1098" s="207">
        <v>0.68000000000000682</v>
      </c>
      <c r="AE1098" s="173">
        <f t="shared" si="219"/>
        <v>59840.000000000597</v>
      </c>
    </row>
    <row r="1099" spans="1:31" s="30" customFormat="1" ht="14.25" customHeight="1">
      <c r="A1099" s="24">
        <v>96078</v>
      </c>
      <c r="B1099" s="24" t="s">
        <v>7491</v>
      </c>
      <c r="C1099" s="25" t="s">
        <v>7427</v>
      </c>
      <c r="D1099" s="24" t="s">
        <v>27</v>
      </c>
      <c r="E1099" s="191">
        <v>16.96</v>
      </c>
      <c r="F1099" s="39">
        <v>16.96</v>
      </c>
      <c r="G1099" s="192">
        <v>17.57</v>
      </c>
      <c r="H1099" s="22">
        <v>0</v>
      </c>
      <c r="I1099" s="20">
        <v>1.0000000000001563E-2</v>
      </c>
      <c r="J1099" s="20">
        <v>0</v>
      </c>
      <c r="K1099" s="20">
        <v>0.26000000000000156</v>
      </c>
      <c r="L1099" s="20">
        <v>0</v>
      </c>
      <c r="M1099" s="20">
        <v>0</v>
      </c>
      <c r="N1099" s="20">
        <v>0</v>
      </c>
      <c r="O1099" s="27">
        <v>0.33999999999999986</v>
      </c>
      <c r="P1099" s="198">
        <v>0</v>
      </c>
      <c r="Q1099" s="28">
        <f t="shared" si="210"/>
        <v>0</v>
      </c>
      <c r="R1099" s="28">
        <f t="shared" si="211"/>
        <v>1760.0000000002751</v>
      </c>
      <c r="S1099" s="28">
        <f t="shared" si="209"/>
        <v>1760.0000000002751</v>
      </c>
      <c r="T1099" s="28">
        <f t="shared" si="212"/>
        <v>24640.000000000415</v>
      </c>
      <c r="U1099" s="28">
        <f t="shared" si="214"/>
        <v>24640.000000000415</v>
      </c>
      <c r="V1099" s="28">
        <f t="shared" si="215"/>
        <v>24640.000000000415</v>
      </c>
      <c r="W1099" s="28">
        <f t="shared" si="216"/>
        <v>24640.000000000415</v>
      </c>
      <c r="X1099" s="28">
        <f t="shared" si="213"/>
        <v>54560.000000000407</v>
      </c>
      <c r="Y1099" s="28">
        <f t="shared" si="217"/>
        <v>54560.000000000407</v>
      </c>
      <c r="Z1099" s="203">
        <f t="shared" si="218"/>
        <v>211200.00000000303</v>
      </c>
      <c r="AA1099" s="239">
        <v>4.582545258038369</v>
      </c>
      <c r="AB1099" s="180">
        <v>4.582545258038369</v>
      </c>
      <c r="AC1099" s="36">
        <v>4.7473655768711156</v>
      </c>
      <c r="AD1099" s="207">
        <v>0.60999999999999943</v>
      </c>
      <c r="AE1099" s="173">
        <f t="shared" si="219"/>
        <v>53679.999999999949</v>
      </c>
    </row>
    <row r="1100" spans="1:31" s="30" customFormat="1" ht="14.25" customHeight="1">
      <c r="A1100" s="24">
        <v>96079</v>
      </c>
      <c r="B1100" s="24" t="s">
        <v>7492</v>
      </c>
      <c r="C1100" s="25" t="s">
        <v>7427</v>
      </c>
      <c r="D1100" s="24" t="s">
        <v>27</v>
      </c>
      <c r="E1100" s="191">
        <v>25.72</v>
      </c>
      <c r="F1100" s="39">
        <v>26.16</v>
      </c>
      <c r="G1100" s="192">
        <v>26.75</v>
      </c>
      <c r="H1100" s="22">
        <v>0.44000000000000128</v>
      </c>
      <c r="I1100" s="20">
        <v>0.42000000000000171</v>
      </c>
      <c r="J1100" s="20">
        <v>0</v>
      </c>
      <c r="K1100" s="20">
        <v>0.16000000000000014</v>
      </c>
      <c r="L1100" s="20">
        <v>-4.00000000000027E-2</v>
      </c>
      <c r="M1100" s="20">
        <v>0</v>
      </c>
      <c r="N1100" s="20">
        <v>1.9999999999999574E-2</v>
      </c>
      <c r="O1100" s="27">
        <v>3.0000000000001137E-2</v>
      </c>
      <c r="P1100" s="198">
        <v>0</v>
      </c>
      <c r="Q1100" s="28">
        <f t="shared" si="210"/>
        <v>135520.00000000041</v>
      </c>
      <c r="R1100" s="28">
        <f t="shared" si="211"/>
        <v>209440.0000000007</v>
      </c>
      <c r="S1100" s="28">
        <f t="shared" ref="S1100:S1163" si="220">R1100+(J1100*88000)</f>
        <v>209440.0000000007</v>
      </c>
      <c r="T1100" s="28">
        <f t="shared" si="212"/>
        <v>223520.0000000007</v>
      </c>
      <c r="U1100" s="28">
        <f t="shared" si="214"/>
        <v>220000.00000000047</v>
      </c>
      <c r="V1100" s="28">
        <f t="shared" si="215"/>
        <v>220000.00000000047</v>
      </c>
      <c r="W1100" s="28">
        <f t="shared" si="216"/>
        <v>221760.00000000044</v>
      </c>
      <c r="X1100" s="28">
        <f t="shared" si="213"/>
        <v>224400.00000000052</v>
      </c>
      <c r="Y1100" s="28">
        <f t="shared" si="217"/>
        <v>224400.00000000052</v>
      </c>
      <c r="Z1100" s="203">
        <f t="shared" si="218"/>
        <v>1888480.0000000049</v>
      </c>
      <c r="AA1100" s="239">
        <v>3.2648709030439966</v>
      </c>
      <c r="AB1100" s="180">
        <v>3.3207240600167562</v>
      </c>
      <c r="AC1100" s="36">
        <v>3.3956180659575006</v>
      </c>
      <c r="AD1100" s="207">
        <v>1.0300000000000011</v>
      </c>
      <c r="AE1100" s="173">
        <f t="shared" si="219"/>
        <v>90640.000000000102</v>
      </c>
    </row>
    <row r="1101" spans="1:31" s="30" customFormat="1" ht="14.25" customHeight="1">
      <c r="A1101" s="24">
        <v>96080</v>
      </c>
      <c r="B1101" s="24" t="s">
        <v>7493</v>
      </c>
      <c r="C1101" s="25" t="s">
        <v>7427</v>
      </c>
      <c r="D1101" s="24" t="s">
        <v>27</v>
      </c>
      <c r="E1101" s="191">
        <v>80.45</v>
      </c>
      <c r="F1101" s="39">
        <v>80.900000000000006</v>
      </c>
      <c r="G1101" s="192">
        <v>81.599999999999994</v>
      </c>
      <c r="H1101" s="22">
        <v>0.45000000000000284</v>
      </c>
      <c r="I1101" s="20">
        <v>4.0000000000006253E-2</v>
      </c>
      <c r="J1101" s="20">
        <v>6.9999999999978968E-2</v>
      </c>
      <c r="K1101" s="20">
        <v>5.0000000000011369E-2</v>
      </c>
      <c r="L1101" s="20">
        <v>0.21999999999999886</v>
      </c>
      <c r="M1101" s="20">
        <v>1.9999999999996021E-2</v>
      </c>
      <c r="N1101" s="20">
        <v>7.9999999999998295E-2</v>
      </c>
      <c r="O1101" s="27">
        <v>0</v>
      </c>
      <c r="P1101" s="198">
        <v>0.21999999999999886</v>
      </c>
      <c r="Q1101" s="28">
        <f t="shared" si="210"/>
        <v>138600.00000000084</v>
      </c>
      <c r="R1101" s="28">
        <f t="shared" si="211"/>
        <v>145640.00000000195</v>
      </c>
      <c r="S1101" s="28">
        <f t="shared" si="220"/>
        <v>151800.00000000009</v>
      </c>
      <c r="T1101" s="28">
        <f t="shared" si="212"/>
        <v>156200.00000000108</v>
      </c>
      <c r="U1101" s="28">
        <f t="shared" si="214"/>
        <v>175560.00000000099</v>
      </c>
      <c r="V1101" s="28">
        <f t="shared" si="215"/>
        <v>177320.00000000064</v>
      </c>
      <c r="W1101" s="28">
        <f t="shared" si="216"/>
        <v>184360.00000000049</v>
      </c>
      <c r="X1101" s="28">
        <f t="shared" si="213"/>
        <v>184360.00000000049</v>
      </c>
      <c r="Y1101" s="28">
        <f t="shared" si="217"/>
        <v>203720.00000000041</v>
      </c>
      <c r="Z1101" s="203">
        <f t="shared" si="218"/>
        <v>1517560.000000007</v>
      </c>
      <c r="AA1101" s="239">
        <v>6.5570162926980355</v>
      </c>
      <c r="AB1101" s="180">
        <v>6.59369320173115</v>
      </c>
      <c r="AC1101" s="36">
        <v>6.650746171338219</v>
      </c>
      <c r="AD1101" s="207">
        <v>1.1499999999999915</v>
      </c>
      <c r="AE1101" s="173">
        <f t="shared" si="219"/>
        <v>101199.99999999924</v>
      </c>
    </row>
    <row r="1102" spans="1:31" s="30" customFormat="1" ht="14.25" customHeight="1">
      <c r="A1102" s="24">
        <v>96081</v>
      </c>
      <c r="B1102" s="24" t="s">
        <v>7494</v>
      </c>
      <c r="C1102" s="25" t="s">
        <v>7427</v>
      </c>
      <c r="D1102" s="24" t="s">
        <v>27</v>
      </c>
      <c r="E1102" s="191">
        <v>21.2</v>
      </c>
      <c r="F1102" s="39">
        <v>21.2</v>
      </c>
      <c r="G1102" s="192">
        <v>21.8</v>
      </c>
      <c r="H1102" s="22">
        <v>0</v>
      </c>
      <c r="I1102" s="20">
        <v>0</v>
      </c>
      <c r="J1102" s="20">
        <v>0.10999999999999943</v>
      </c>
      <c r="K1102" s="20">
        <v>1.0000000000001563E-2</v>
      </c>
      <c r="L1102" s="20">
        <v>7.9999999999998295E-2</v>
      </c>
      <c r="M1102" s="20">
        <v>0</v>
      </c>
      <c r="N1102" s="20">
        <v>0</v>
      </c>
      <c r="O1102" s="27">
        <v>0.39999999999999858</v>
      </c>
      <c r="P1102" s="198">
        <v>0</v>
      </c>
      <c r="Q1102" s="28">
        <f t="shared" si="210"/>
        <v>0</v>
      </c>
      <c r="R1102" s="28">
        <f t="shared" si="211"/>
        <v>0</v>
      </c>
      <c r="S1102" s="28">
        <f t="shared" si="220"/>
        <v>9679.9999999999491</v>
      </c>
      <c r="T1102" s="28">
        <f t="shared" si="212"/>
        <v>10560.000000000087</v>
      </c>
      <c r="U1102" s="28">
        <f t="shared" si="214"/>
        <v>17599.999999999938</v>
      </c>
      <c r="V1102" s="28">
        <f t="shared" si="215"/>
        <v>17599.999999999938</v>
      </c>
      <c r="W1102" s="28">
        <f t="shared" si="216"/>
        <v>17599.999999999938</v>
      </c>
      <c r="X1102" s="28">
        <f t="shared" si="213"/>
        <v>52799.999999999811</v>
      </c>
      <c r="Y1102" s="28">
        <f t="shared" si="217"/>
        <v>52799.999999999811</v>
      </c>
      <c r="Z1102" s="203">
        <f t="shared" si="218"/>
        <v>178639.99999999948</v>
      </c>
      <c r="AA1102" s="239">
        <v>7.1808420553466785</v>
      </c>
      <c r="AB1102" s="180">
        <v>7.1808420553466785</v>
      </c>
      <c r="AC1102" s="36">
        <v>7.3840734342715848</v>
      </c>
      <c r="AD1102" s="207">
        <v>0.60000000000000142</v>
      </c>
      <c r="AE1102" s="173">
        <f t="shared" si="219"/>
        <v>52800.000000000124</v>
      </c>
    </row>
    <row r="1103" spans="1:31" s="30" customFormat="1" ht="14.25" customHeight="1">
      <c r="A1103" s="24">
        <v>96082</v>
      </c>
      <c r="B1103" s="24" t="s">
        <v>7495</v>
      </c>
      <c r="C1103" s="25" t="s">
        <v>7427</v>
      </c>
      <c r="D1103" s="24" t="s">
        <v>27</v>
      </c>
      <c r="E1103" s="191">
        <v>56.51</v>
      </c>
      <c r="F1103" s="39">
        <v>57.239999999999995</v>
      </c>
      <c r="G1103" s="192">
        <v>57.72</v>
      </c>
      <c r="H1103" s="22">
        <v>0.72999999999999687</v>
      </c>
      <c r="I1103" s="20">
        <v>0.22000000000000597</v>
      </c>
      <c r="J1103" s="20">
        <v>0</v>
      </c>
      <c r="K1103" s="20">
        <v>0.21999999999999886</v>
      </c>
      <c r="L1103" s="20">
        <v>3.9999999999999147E-2</v>
      </c>
      <c r="M1103" s="20">
        <v>0</v>
      </c>
      <c r="N1103" s="20">
        <v>0</v>
      </c>
      <c r="O1103" s="27">
        <v>0</v>
      </c>
      <c r="P1103" s="198">
        <v>0</v>
      </c>
      <c r="Q1103" s="28">
        <f t="shared" si="210"/>
        <v>224839.99999999901</v>
      </c>
      <c r="R1103" s="28">
        <f t="shared" si="211"/>
        <v>263560.00000000006</v>
      </c>
      <c r="S1103" s="28">
        <f t="shared" si="220"/>
        <v>263560.00000000006</v>
      </c>
      <c r="T1103" s="28">
        <f t="shared" si="212"/>
        <v>282919.99999999994</v>
      </c>
      <c r="U1103" s="28">
        <f t="shared" si="214"/>
        <v>286439.99999999988</v>
      </c>
      <c r="V1103" s="28">
        <f t="shared" si="215"/>
        <v>286439.99999999988</v>
      </c>
      <c r="W1103" s="28">
        <f t="shared" si="216"/>
        <v>286439.99999999988</v>
      </c>
      <c r="X1103" s="28">
        <f t="shared" si="213"/>
        <v>286439.99999999988</v>
      </c>
      <c r="Y1103" s="28">
        <f t="shared" si="217"/>
        <v>286439.99999999988</v>
      </c>
      <c r="Z1103" s="203">
        <f t="shared" si="218"/>
        <v>2467079.9999999991</v>
      </c>
      <c r="AA1103" s="239">
        <v>4.5271742613599946</v>
      </c>
      <c r="AB1103" s="180">
        <v>4.5856566044991345</v>
      </c>
      <c r="AC1103" s="36">
        <v>4.6241107479330896</v>
      </c>
      <c r="AD1103" s="207">
        <v>1.2100000000000009</v>
      </c>
      <c r="AE1103" s="173">
        <f t="shared" si="219"/>
        <v>106480.00000000007</v>
      </c>
    </row>
    <row r="1104" spans="1:31" s="30" customFormat="1" ht="14.25" customHeight="1">
      <c r="A1104" s="24">
        <v>96083</v>
      </c>
      <c r="B1104" s="24" t="s">
        <v>7496</v>
      </c>
      <c r="C1104" s="25" t="s">
        <v>7427</v>
      </c>
      <c r="D1104" s="24" t="s">
        <v>27</v>
      </c>
      <c r="E1104" s="191">
        <v>27.1</v>
      </c>
      <c r="F1104" s="39">
        <v>27.26</v>
      </c>
      <c r="G1104" s="192">
        <v>27.63</v>
      </c>
      <c r="H1104" s="22">
        <v>0.16000000000000014</v>
      </c>
      <c r="I1104" s="20">
        <v>0</v>
      </c>
      <c r="J1104" s="20">
        <v>1.9999999999999574E-2</v>
      </c>
      <c r="K1104" s="20">
        <v>6.9999999999996732E-2</v>
      </c>
      <c r="L1104" s="20">
        <v>-0.10999999999999588</v>
      </c>
      <c r="M1104" s="20">
        <v>0</v>
      </c>
      <c r="N1104" s="20">
        <v>0</v>
      </c>
      <c r="O1104" s="27">
        <v>0.39000000000000057</v>
      </c>
      <c r="P1104" s="198">
        <v>0</v>
      </c>
      <c r="Q1104" s="28">
        <f t="shared" ref="Q1104:Q1111" si="221">((H1104/6)*88000)*6+((H1104/6)*88000)*5+((H1104/6)*88000)*4+((H1104/6)*88000)*3+((H1104/6)*88000)*2+((H1104/6)*88000)</f>
        <v>49280.000000000044</v>
      </c>
      <c r="R1104" s="28">
        <f t="shared" ref="R1104:R1111" si="222">Q1104+((I1104/3)*88000+((I1104/3)*88000)*2+((I1104/3)*88000)*3)</f>
        <v>49280.000000000044</v>
      </c>
      <c r="S1104" s="28">
        <f t="shared" si="220"/>
        <v>51040.000000000007</v>
      </c>
      <c r="T1104" s="28">
        <f t="shared" si="212"/>
        <v>57199.999999999724</v>
      </c>
      <c r="U1104" s="28">
        <f t="shared" si="214"/>
        <v>47520.000000000087</v>
      </c>
      <c r="V1104" s="28">
        <f t="shared" si="215"/>
        <v>47520.000000000087</v>
      </c>
      <c r="W1104" s="28">
        <f t="shared" si="216"/>
        <v>47520.000000000087</v>
      </c>
      <c r="X1104" s="28">
        <f t="shared" si="213"/>
        <v>81840.000000000146</v>
      </c>
      <c r="Y1104" s="28">
        <f t="shared" si="217"/>
        <v>81840.000000000146</v>
      </c>
      <c r="Z1104" s="203">
        <f t="shared" si="218"/>
        <v>513040.00000000035</v>
      </c>
      <c r="AA1104" s="239">
        <v>10.35972323101036</v>
      </c>
      <c r="AB1104" s="180">
        <v>10.420887648610421</v>
      </c>
      <c r="AC1104" s="36">
        <v>10.562330364310561</v>
      </c>
      <c r="AD1104" s="207">
        <v>0.52999999999999758</v>
      </c>
      <c r="AE1104" s="173">
        <f t="shared" si="219"/>
        <v>46639.999999999789</v>
      </c>
    </row>
    <row r="1105" spans="1:31" s="30" customFormat="1" ht="14.25" customHeight="1">
      <c r="A1105" s="24">
        <v>96085</v>
      </c>
      <c r="B1105" s="24" t="s">
        <v>7497</v>
      </c>
      <c r="C1105" s="25" t="s">
        <v>7427</v>
      </c>
      <c r="D1105" s="24" t="s">
        <v>27</v>
      </c>
      <c r="E1105" s="191">
        <v>121.38</v>
      </c>
      <c r="F1105" s="39">
        <v>122.22999999999999</v>
      </c>
      <c r="G1105" s="192">
        <v>126.23</v>
      </c>
      <c r="H1105" s="22">
        <v>0.84999999999999432</v>
      </c>
      <c r="I1105" s="20">
        <v>1.3200000000000074</v>
      </c>
      <c r="J1105" s="20">
        <v>0.26999999999999602</v>
      </c>
      <c r="K1105" s="20">
        <v>1.0000000000005116E-2</v>
      </c>
      <c r="L1105" s="20">
        <v>0.90000000000000568</v>
      </c>
      <c r="M1105" s="20">
        <v>0.18999999999999773</v>
      </c>
      <c r="N1105" s="20">
        <v>0.17000000000000171</v>
      </c>
      <c r="O1105" s="27">
        <v>0.88000000000000966</v>
      </c>
      <c r="P1105" s="198">
        <v>0.25999999999999091</v>
      </c>
      <c r="Q1105" s="28">
        <f t="shared" si="221"/>
        <v>261799.99999999831</v>
      </c>
      <c r="R1105" s="28">
        <f t="shared" si="222"/>
        <v>494119.99999999965</v>
      </c>
      <c r="S1105" s="28">
        <f t="shared" si="220"/>
        <v>517879.9999999993</v>
      </c>
      <c r="T1105" s="28">
        <f t="shared" si="212"/>
        <v>518759.99999999977</v>
      </c>
      <c r="U1105" s="28">
        <f t="shared" si="214"/>
        <v>597960.00000000023</v>
      </c>
      <c r="V1105" s="28">
        <f t="shared" si="215"/>
        <v>614680</v>
      </c>
      <c r="W1105" s="28">
        <f t="shared" si="216"/>
        <v>629640.00000000012</v>
      </c>
      <c r="X1105" s="28">
        <f t="shared" si="213"/>
        <v>707080.00000000093</v>
      </c>
      <c r="Y1105" s="28">
        <f t="shared" si="217"/>
        <v>729960.00000000012</v>
      </c>
      <c r="Z1105" s="203">
        <f t="shared" si="218"/>
        <v>5071879.9999999981</v>
      </c>
      <c r="AA1105" s="239">
        <v>9.4949779404862458</v>
      </c>
      <c r="AB1105" s="180">
        <v>9.5614693826465142</v>
      </c>
      <c r="AC1105" s="36">
        <v>9.8743702869301284</v>
      </c>
      <c r="AD1105" s="207">
        <v>4.8500000000000085</v>
      </c>
      <c r="AE1105" s="173">
        <f t="shared" si="219"/>
        <v>426800.00000000076</v>
      </c>
    </row>
    <row r="1106" spans="1:31" s="30" customFormat="1" ht="14.25" customHeight="1">
      <c r="A1106" s="24">
        <v>96086</v>
      </c>
      <c r="B1106" s="24" t="s">
        <v>7498</v>
      </c>
      <c r="C1106" s="25" t="s">
        <v>7427</v>
      </c>
      <c r="D1106" s="24" t="s">
        <v>27</v>
      </c>
      <c r="E1106" s="191">
        <v>67.36</v>
      </c>
      <c r="F1106" s="39">
        <v>67.44</v>
      </c>
      <c r="G1106" s="192">
        <v>67.510000000000005</v>
      </c>
      <c r="H1106" s="22">
        <v>7.9999999999998295E-2</v>
      </c>
      <c r="I1106" s="20">
        <v>6.9999999999993179E-2</v>
      </c>
      <c r="J1106" s="20">
        <v>0</v>
      </c>
      <c r="K1106" s="20">
        <v>0</v>
      </c>
      <c r="L1106" s="20">
        <v>0</v>
      </c>
      <c r="M1106" s="20">
        <v>0</v>
      </c>
      <c r="N1106" s="20">
        <v>0</v>
      </c>
      <c r="O1106" s="27">
        <v>0</v>
      </c>
      <c r="P1106" s="198">
        <v>0</v>
      </c>
      <c r="Q1106" s="28">
        <f t="shared" si="221"/>
        <v>24639.999999999483</v>
      </c>
      <c r="R1106" s="28">
        <f t="shared" si="222"/>
        <v>36959.999999998283</v>
      </c>
      <c r="S1106" s="28">
        <f t="shared" si="220"/>
        <v>36959.999999998283</v>
      </c>
      <c r="T1106" s="28">
        <f t="shared" si="212"/>
        <v>36959.999999998283</v>
      </c>
      <c r="U1106" s="28">
        <f t="shared" si="214"/>
        <v>36959.999999998283</v>
      </c>
      <c r="V1106" s="28">
        <f t="shared" si="215"/>
        <v>36959.999999998283</v>
      </c>
      <c r="W1106" s="28">
        <f t="shared" si="216"/>
        <v>36959.999999998283</v>
      </c>
      <c r="X1106" s="28">
        <f t="shared" si="213"/>
        <v>36959.999999998283</v>
      </c>
      <c r="Y1106" s="28">
        <f t="shared" si="217"/>
        <v>36959.999999998283</v>
      </c>
      <c r="Z1106" s="203">
        <f t="shared" si="218"/>
        <v>320319.99999998568</v>
      </c>
      <c r="AA1106" s="239">
        <v>2.3864014794555488</v>
      </c>
      <c r="AB1106" s="180">
        <v>2.3892356854881562</v>
      </c>
      <c r="AC1106" s="36">
        <v>2.3917156157666883</v>
      </c>
      <c r="AD1106" s="207">
        <v>0.15000000000000568</v>
      </c>
      <c r="AE1106" s="173">
        <f t="shared" si="219"/>
        <v>13200.0000000005</v>
      </c>
    </row>
    <row r="1107" spans="1:31" s="30" customFormat="1" ht="14.25" customHeight="1">
      <c r="A1107" s="24">
        <v>96087</v>
      </c>
      <c r="B1107" s="24" t="s">
        <v>7499</v>
      </c>
      <c r="C1107" s="25" t="s">
        <v>7427</v>
      </c>
      <c r="D1107" s="24" t="s">
        <v>27</v>
      </c>
      <c r="E1107" s="191">
        <v>123.72</v>
      </c>
      <c r="F1107" s="39">
        <v>129.78</v>
      </c>
      <c r="G1107" s="192">
        <v>131.85999999999999</v>
      </c>
      <c r="H1107" s="22">
        <v>6.0600000000000023</v>
      </c>
      <c r="I1107" s="20">
        <v>0.40999999999999659</v>
      </c>
      <c r="J1107" s="20">
        <v>0.28000000000000114</v>
      </c>
      <c r="K1107" s="20">
        <v>4.0000000000020464E-2</v>
      </c>
      <c r="L1107" s="20">
        <v>0.55999999999997385</v>
      </c>
      <c r="M1107" s="20">
        <v>6.0000000000002274E-2</v>
      </c>
      <c r="N1107" s="20">
        <v>0.34000000000000341</v>
      </c>
      <c r="O1107" s="27">
        <v>0</v>
      </c>
      <c r="P1107" s="198">
        <v>0.38999999999998636</v>
      </c>
      <c r="Q1107" s="28">
        <f t="shared" si="221"/>
        <v>1866480.0000000009</v>
      </c>
      <c r="R1107" s="28">
        <f t="shared" si="222"/>
        <v>1938640.0000000002</v>
      </c>
      <c r="S1107" s="28">
        <f t="shared" si="220"/>
        <v>1963280.0000000002</v>
      </c>
      <c r="T1107" s="28">
        <f t="shared" si="212"/>
        <v>1966800.0000000021</v>
      </c>
      <c r="U1107" s="28">
        <f t="shared" si="214"/>
        <v>2016079.9999999998</v>
      </c>
      <c r="V1107" s="28">
        <f t="shared" si="215"/>
        <v>2021360</v>
      </c>
      <c r="W1107" s="28">
        <f t="shared" si="216"/>
        <v>2051280.0000000002</v>
      </c>
      <c r="X1107" s="28">
        <f t="shared" si="213"/>
        <v>2051280.0000000002</v>
      </c>
      <c r="Y1107" s="28">
        <f t="shared" si="217"/>
        <v>2085599.9999999991</v>
      </c>
      <c r="Z1107" s="203">
        <f t="shared" si="218"/>
        <v>17960800</v>
      </c>
      <c r="AA1107" s="239">
        <v>14.68974852176391</v>
      </c>
      <c r="AB1107" s="180">
        <v>15.409275486215002</v>
      </c>
      <c r="AC1107" s="36">
        <v>15.6562418370497</v>
      </c>
      <c r="AD1107" s="207">
        <v>8.1399999999999864</v>
      </c>
      <c r="AE1107" s="173">
        <f t="shared" si="219"/>
        <v>716319.99999999884</v>
      </c>
    </row>
    <row r="1108" spans="1:31" s="30" customFormat="1" ht="14.25" customHeight="1">
      <c r="A1108" s="24">
        <v>96088</v>
      </c>
      <c r="B1108" s="24" t="s">
        <v>7500</v>
      </c>
      <c r="C1108" s="25" t="s">
        <v>7427</v>
      </c>
      <c r="D1108" s="24" t="s">
        <v>27</v>
      </c>
      <c r="E1108" s="191">
        <v>398.06</v>
      </c>
      <c r="F1108" s="39">
        <v>398.74</v>
      </c>
      <c r="G1108" s="192">
        <v>400.23</v>
      </c>
      <c r="H1108" s="22">
        <v>0.68000000000000682</v>
      </c>
      <c r="I1108" s="20">
        <v>0</v>
      </c>
      <c r="J1108" s="20">
        <v>0.23000000000001819</v>
      </c>
      <c r="K1108" s="20">
        <v>0.11000000000001364</v>
      </c>
      <c r="L1108" s="20">
        <v>0.37999999999993861</v>
      </c>
      <c r="M1108" s="20">
        <v>0.16000000000008185</v>
      </c>
      <c r="N1108" s="20">
        <v>9.9999999999965894E-2</v>
      </c>
      <c r="O1108" s="27">
        <v>0.41000000000002501</v>
      </c>
      <c r="P1108" s="198">
        <v>9.9999999999965894E-2</v>
      </c>
      <c r="Q1108" s="28">
        <f t="shared" si="221"/>
        <v>209440.00000000207</v>
      </c>
      <c r="R1108" s="28">
        <f t="shared" si="222"/>
        <v>209440.00000000207</v>
      </c>
      <c r="S1108" s="28">
        <f t="shared" si="220"/>
        <v>229680.00000000367</v>
      </c>
      <c r="T1108" s="28">
        <f t="shared" si="212"/>
        <v>239360.00000000486</v>
      </c>
      <c r="U1108" s="28">
        <f t="shared" si="214"/>
        <v>272799.99999999948</v>
      </c>
      <c r="V1108" s="28">
        <f t="shared" si="215"/>
        <v>286880.00000000669</v>
      </c>
      <c r="W1108" s="28">
        <f t="shared" si="216"/>
        <v>295680.00000000367</v>
      </c>
      <c r="X1108" s="28">
        <f t="shared" si="213"/>
        <v>331760.00000000588</v>
      </c>
      <c r="Y1108" s="28">
        <f t="shared" si="217"/>
        <v>340560.00000000285</v>
      </c>
      <c r="Z1108" s="203">
        <f t="shared" si="218"/>
        <v>2415600.0000000312</v>
      </c>
      <c r="AA1108" s="239">
        <v>6.5063214586346954</v>
      </c>
      <c r="AB1108" s="180">
        <v>6.5174361111792161</v>
      </c>
      <c r="AC1108" s="36">
        <v>6.5417902763135318</v>
      </c>
      <c r="AD1108" s="207">
        <v>2.1700000000000159</v>
      </c>
      <c r="AE1108" s="173">
        <f t="shared" si="219"/>
        <v>190960.0000000014</v>
      </c>
    </row>
    <row r="1109" spans="1:31" s="30" customFormat="1" ht="14.25" customHeight="1">
      <c r="A1109" s="24">
        <v>103001</v>
      </c>
      <c r="B1109" s="24" t="s">
        <v>7762</v>
      </c>
      <c r="C1109" s="25" t="s">
        <v>7763</v>
      </c>
      <c r="D1109" s="24" t="s">
        <v>27</v>
      </c>
      <c r="E1109" s="191">
        <v>36.19</v>
      </c>
      <c r="F1109" s="39">
        <v>36.19</v>
      </c>
      <c r="G1109" s="192">
        <v>36.64</v>
      </c>
      <c r="H1109" s="22">
        <v>0</v>
      </c>
      <c r="I1109" s="20">
        <v>0</v>
      </c>
      <c r="J1109" s="20">
        <v>0</v>
      </c>
      <c r="K1109" s="20">
        <v>0</v>
      </c>
      <c r="L1109" s="20">
        <v>0</v>
      </c>
      <c r="M1109" s="20">
        <v>0</v>
      </c>
      <c r="N1109" s="20">
        <v>0.39000000000000057</v>
      </c>
      <c r="O1109" s="27">
        <v>6.0000000000002274E-2</v>
      </c>
      <c r="P1109" s="198">
        <v>0</v>
      </c>
      <c r="Q1109" s="28">
        <f t="shared" si="221"/>
        <v>0</v>
      </c>
      <c r="R1109" s="28">
        <f t="shared" si="222"/>
        <v>0</v>
      </c>
      <c r="S1109" s="28">
        <f t="shared" si="220"/>
        <v>0</v>
      </c>
      <c r="T1109" s="28">
        <f t="shared" si="212"/>
        <v>0</v>
      </c>
      <c r="U1109" s="28">
        <f t="shared" si="214"/>
        <v>0</v>
      </c>
      <c r="V1109" s="28">
        <f t="shared" si="215"/>
        <v>0</v>
      </c>
      <c r="W1109" s="28">
        <f t="shared" si="216"/>
        <v>34320.000000000051</v>
      </c>
      <c r="X1109" s="28">
        <f t="shared" si="213"/>
        <v>39600.000000000247</v>
      </c>
      <c r="Y1109" s="28">
        <f t="shared" si="217"/>
        <v>39600.000000000247</v>
      </c>
      <c r="Z1109" s="203">
        <f t="shared" si="218"/>
        <v>113520.00000000054</v>
      </c>
      <c r="AA1109" s="239">
        <v>0.36100614877563147</v>
      </c>
      <c r="AB1109" s="180">
        <v>0.36100614877563147</v>
      </c>
      <c r="AC1109" s="36">
        <v>0.36549503429508534</v>
      </c>
      <c r="AD1109" s="207">
        <v>0.45000000000000279</v>
      </c>
      <c r="AE1109" s="173">
        <f t="shared" si="219"/>
        <v>39600.000000000247</v>
      </c>
    </row>
    <row r="1110" spans="1:31" s="30" customFormat="1" ht="14.25" customHeight="1">
      <c r="A1110" s="24">
        <v>103002</v>
      </c>
      <c r="B1110" s="24" t="s">
        <v>7764</v>
      </c>
      <c r="C1110" s="25" t="s">
        <v>7763</v>
      </c>
      <c r="D1110" s="24" t="s">
        <v>27</v>
      </c>
      <c r="E1110" s="191">
        <v>30.45</v>
      </c>
      <c r="F1110" s="39">
        <v>30.45</v>
      </c>
      <c r="G1110" s="192">
        <v>30.73</v>
      </c>
      <c r="H1110" s="22">
        <v>0</v>
      </c>
      <c r="I1110" s="20">
        <v>0</v>
      </c>
      <c r="J1110" s="20">
        <v>0</v>
      </c>
      <c r="K1110" s="20">
        <v>0</v>
      </c>
      <c r="L1110" s="20">
        <v>3.9999999999999147E-2</v>
      </c>
      <c r="M1110" s="20">
        <v>0</v>
      </c>
      <c r="N1110" s="20">
        <v>0.19999999999999929</v>
      </c>
      <c r="O1110" s="27">
        <v>3.9999999999999147E-2</v>
      </c>
      <c r="P1110" s="198">
        <v>0</v>
      </c>
      <c r="Q1110" s="28">
        <f t="shared" si="221"/>
        <v>0</v>
      </c>
      <c r="R1110" s="28">
        <f t="shared" si="222"/>
        <v>0</v>
      </c>
      <c r="S1110" s="28">
        <f t="shared" si="220"/>
        <v>0</v>
      </c>
      <c r="T1110" s="28">
        <f t="shared" si="212"/>
        <v>0</v>
      </c>
      <c r="U1110" s="28">
        <f t="shared" si="214"/>
        <v>3519.999999999925</v>
      </c>
      <c r="V1110" s="28">
        <f t="shared" si="215"/>
        <v>3519.999999999925</v>
      </c>
      <c r="W1110" s="28">
        <f t="shared" si="216"/>
        <v>21119.999999999862</v>
      </c>
      <c r="X1110" s="28">
        <f t="shared" si="213"/>
        <v>24639.999999999785</v>
      </c>
      <c r="Y1110" s="28">
        <f t="shared" si="217"/>
        <v>24639.999999999785</v>
      </c>
      <c r="Z1110" s="203">
        <f t="shared" si="218"/>
        <v>77439.999999999287</v>
      </c>
      <c r="AA1110" s="239">
        <v>2.2281574710961505</v>
      </c>
      <c r="AB1110" s="180">
        <v>2.2281574710961505</v>
      </c>
      <c r="AC1110" s="36">
        <v>2.2486462754280696</v>
      </c>
      <c r="AD1110" s="207">
        <v>0.28000000000000114</v>
      </c>
      <c r="AE1110" s="173">
        <f t="shared" si="219"/>
        <v>24640.000000000102</v>
      </c>
    </row>
    <row r="1111" spans="1:31" s="30" customFormat="1" ht="14.25" customHeight="1">
      <c r="A1111" s="24">
        <v>103003</v>
      </c>
      <c r="B1111" s="24" t="s">
        <v>7765</v>
      </c>
      <c r="C1111" s="25" t="s">
        <v>7763</v>
      </c>
      <c r="D1111" s="24" t="s">
        <v>27</v>
      </c>
      <c r="E1111" s="191">
        <v>37.17</v>
      </c>
      <c r="F1111" s="39">
        <v>37.36</v>
      </c>
      <c r="G1111" s="192">
        <v>38.390000000000008</v>
      </c>
      <c r="H1111" s="22">
        <v>0.18999999999999773</v>
      </c>
      <c r="I1111" s="20">
        <v>9.9999999999980105E-3</v>
      </c>
      <c r="J1111" s="20">
        <v>0.14999999999999858</v>
      </c>
      <c r="K1111" s="20">
        <v>1.0000000000005116E-2</v>
      </c>
      <c r="L1111" s="20">
        <v>7.0000000000000284E-2</v>
      </c>
      <c r="M1111" s="20">
        <v>3.0000000000001137E-2</v>
      </c>
      <c r="N1111" s="20">
        <v>3.9999999999999147E-2</v>
      </c>
      <c r="O1111" s="27">
        <v>0.63000000000000256</v>
      </c>
      <c r="P1111" s="198">
        <v>9.0000000000003411E-2</v>
      </c>
      <c r="Q1111" s="28">
        <f t="shared" si="221"/>
        <v>58519.999999999294</v>
      </c>
      <c r="R1111" s="28">
        <f t="shared" si="222"/>
        <v>60279.999999998945</v>
      </c>
      <c r="S1111" s="28">
        <f t="shared" si="220"/>
        <v>73479.999999998821</v>
      </c>
      <c r="T1111" s="28">
        <f t="shared" si="212"/>
        <v>74359.999999999272</v>
      </c>
      <c r="U1111" s="28">
        <f t="shared" si="214"/>
        <v>80519.999999999302</v>
      </c>
      <c r="V1111" s="28">
        <f t="shared" si="215"/>
        <v>83159.999999999403</v>
      </c>
      <c r="W1111" s="28">
        <f t="shared" si="216"/>
        <v>86679.999999999331</v>
      </c>
      <c r="X1111" s="28">
        <f t="shared" si="213"/>
        <v>142119.99999999956</v>
      </c>
      <c r="Y1111" s="28">
        <f t="shared" si="217"/>
        <v>150039.99999999985</v>
      </c>
      <c r="Z1111" s="203">
        <f t="shared" si="218"/>
        <v>809159.99999999383</v>
      </c>
      <c r="AA1111" s="239">
        <v>23.228346456692918</v>
      </c>
      <c r="AB1111" s="180">
        <v>23.347081614798153</v>
      </c>
      <c r="AC1111" s="36">
        <v>23.990751156105489</v>
      </c>
      <c r="AD1111" s="207">
        <v>1.220000000000006</v>
      </c>
      <c r="AE1111" s="173">
        <f t="shared" si="219"/>
        <v>107360.00000000052</v>
      </c>
    </row>
    <row r="1112" spans="1:31" s="30" customFormat="1" ht="14.25" customHeight="1">
      <c r="A1112" s="24">
        <v>103004</v>
      </c>
      <c r="B1112" s="24" t="s">
        <v>7766</v>
      </c>
      <c r="C1112" s="25" t="s">
        <v>7763</v>
      </c>
      <c r="D1112" s="24" t="s">
        <v>27</v>
      </c>
      <c r="E1112" s="191">
        <v>19.650000000000002</v>
      </c>
      <c r="F1112" s="39">
        <v>19.650000000000002</v>
      </c>
      <c r="G1112" s="192">
        <v>19.54</v>
      </c>
      <c r="H1112" s="22">
        <v>0</v>
      </c>
      <c r="I1112" s="20">
        <v>0</v>
      </c>
      <c r="J1112" s="20">
        <v>0</v>
      </c>
      <c r="K1112" s="20">
        <v>-0.13000000000000256</v>
      </c>
      <c r="L1112" s="20">
        <v>1.9999999999999574E-2</v>
      </c>
      <c r="M1112" s="20">
        <v>0</v>
      </c>
      <c r="N1112" s="20">
        <v>0</v>
      </c>
      <c r="O1112" s="27">
        <v>0</v>
      </c>
      <c r="P1112" s="198">
        <v>0</v>
      </c>
      <c r="Q1112" s="28">
        <v>0</v>
      </c>
      <c r="R1112" s="28">
        <v>0</v>
      </c>
      <c r="S1112" s="28">
        <f t="shared" si="220"/>
        <v>0</v>
      </c>
      <c r="T1112" s="28">
        <v>0</v>
      </c>
      <c r="U1112" s="28">
        <v>0</v>
      </c>
      <c r="V1112" s="28">
        <v>0</v>
      </c>
      <c r="W1112" s="28">
        <v>0</v>
      </c>
      <c r="X1112" s="28">
        <v>0</v>
      </c>
      <c r="Y1112" s="28">
        <v>0</v>
      </c>
      <c r="Z1112" s="203">
        <v>0</v>
      </c>
      <c r="AA1112" s="239">
        <v>2.9693993199848889</v>
      </c>
      <c r="AB1112" s="180">
        <v>2.9693993199848889</v>
      </c>
      <c r="AC1112" s="36">
        <v>2.9527767283717412</v>
      </c>
      <c r="AD1112" s="207">
        <v>0</v>
      </c>
      <c r="AE1112" s="173">
        <f t="shared" si="219"/>
        <v>0</v>
      </c>
    </row>
    <row r="1113" spans="1:31" s="30" customFormat="1" ht="14.25" customHeight="1">
      <c r="A1113" s="24">
        <v>103005</v>
      </c>
      <c r="B1113" s="24" t="s">
        <v>7767</v>
      </c>
      <c r="C1113" s="25" t="s">
        <v>7763</v>
      </c>
      <c r="D1113" s="24" t="s">
        <v>27</v>
      </c>
      <c r="E1113" s="191">
        <v>26.96</v>
      </c>
      <c r="F1113" s="39">
        <v>26.96</v>
      </c>
      <c r="G1113" s="192">
        <v>27.03</v>
      </c>
      <c r="H1113" s="22">
        <v>0</v>
      </c>
      <c r="I1113" s="20">
        <v>3.0000000000001137E-2</v>
      </c>
      <c r="J1113" s="20">
        <v>0</v>
      </c>
      <c r="K1113" s="20">
        <v>0</v>
      </c>
      <c r="L1113" s="20">
        <v>3.9999999999999147E-2</v>
      </c>
      <c r="M1113" s="20">
        <v>0</v>
      </c>
      <c r="N1113" s="20">
        <v>0</v>
      </c>
      <c r="O1113" s="27">
        <v>0</v>
      </c>
      <c r="P1113" s="198">
        <v>0</v>
      </c>
      <c r="Q1113" s="28">
        <f t="shared" ref="Q1113:Q1144" si="223">((H1113/6)*88000)*6+((H1113/6)*88000)*5+((H1113/6)*88000)*4+((H1113/6)*88000)*3+((H1113/6)*88000)*2+((H1113/6)*88000)</f>
        <v>0</v>
      </c>
      <c r="R1113" s="28">
        <f t="shared" ref="R1113:R1144" si="224">Q1113+((I1113/3)*88000+((I1113/3)*88000)*2+((I1113/3)*88000)*3)</f>
        <v>5280.0000000002001</v>
      </c>
      <c r="S1113" s="28">
        <f t="shared" si="220"/>
        <v>5280.0000000002001</v>
      </c>
      <c r="T1113" s="28">
        <f t="shared" ref="T1113:T1144" si="225">S1113+(K1113*88000)</f>
        <v>5280.0000000002001</v>
      </c>
      <c r="U1113" s="28">
        <f t="shared" ref="U1113:U1144" si="226">T1113+(L1113*88000)</f>
        <v>8800.0000000001255</v>
      </c>
      <c r="V1113" s="28">
        <f t="shared" ref="V1113:V1144" si="227">U1113+(M1113*88000)</f>
        <v>8800.0000000001255</v>
      </c>
      <c r="W1113" s="28">
        <f t="shared" ref="W1113:W1144" si="228">V1113+(N1113*88000)</f>
        <v>8800.0000000001255</v>
      </c>
      <c r="X1113" s="28">
        <f t="shared" ref="X1113:X1144" si="229">W1113+(O1113*88000)</f>
        <v>8800.0000000001255</v>
      </c>
      <c r="Y1113" s="28">
        <f t="shared" ref="Y1113:Y1144" si="230">X1113+(P1113*88000)</f>
        <v>8800.0000000001255</v>
      </c>
      <c r="Z1113" s="203">
        <f t="shared" ref="Z1113:Z1144" si="231">SUM(Q1113:Y1113)</f>
        <v>59840.000000001222</v>
      </c>
      <c r="AA1113" s="239">
        <v>1.2731995277449824</v>
      </c>
      <c r="AB1113" s="180">
        <v>1.2731995277449824</v>
      </c>
      <c r="AC1113" s="36">
        <v>1.276505312868949</v>
      </c>
      <c r="AD1113" s="207">
        <v>7.0000000000000284E-2</v>
      </c>
      <c r="AE1113" s="173">
        <f t="shared" si="219"/>
        <v>6160.0000000000255</v>
      </c>
    </row>
    <row r="1114" spans="1:31" s="30" customFormat="1" ht="14.25" customHeight="1">
      <c r="A1114" s="24">
        <v>103006</v>
      </c>
      <c r="B1114" s="24" t="s">
        <v>7768</v>
      </c>
      <c r="C1114" s="25" t="s">
        <v>7763</v>
      </c>
      <c r="D1114" s="24" t="s">
        <v>27</v>
      </c>
      <c r="E1114" s="191">
        <v>55.89</v>
      </c>
      <c r="F1114" s="39">
        <v>56.09</v>
      </c>
      <c r="G1114" s="192">
        <v>56.589999999999996</v>
      </c>
      <c r="H1114" s="22">
        <v>0.20000000000000284</v>
      </c>
      <c r="I1114" s="20">
        <v>3.9999999999999147E-2</v>
      </c>
      <c r="J1114" s="20">
        <v>0</v>
      </c>
      <c r="K1114" s="20">
        <v>0.14000000000000057</v>
      </c>
      <c r="L1114" s="20">
        <v>0</v>
      </c>
      <c r="M1114" s="20">
        <v>0</v>
      </c>
      <c r="N1114" s="20">
        <v>0.21999999999999886</v>
      </c>
      <c r="O1114" s="27">
        <v>2.0000000000003126E-2</v>
      </c>
      <c r="P1114" s="198">
        <v>7.9999999999991189E-2</v>
      </c>
      <c r="Q1114" s="28">
        <f t="shared" si="223"/>
        <v>61600.000000000873</v>
      </c>
      <c r="R1114" s="28">
        <f t="shared" si="224"/>
        <v>68640.000000000728</v>
      </c>
      <c r="S1114" s="28">
        <f t="shared" si="220"/>
        <v>68640.000000000728</v>
      </c>
      <c r="T1114" s="28">
        <f t="shared" si="225"/>
        <v>80960.000000000786</v>
      </c>
      <c r="U1114" s="28">
        <f t="shared" si="226"/>
        <v>80960.000000000786</v>
      </c>
      <c r="V1114" s="28">
        <f t="shared" si="227"/>
        <v>80960.000000000786</v>
      </c>
      <c r="W1114" s="28">
        <f t="shared" si="228"/>
        <v>100320.00000000068</v>
      </c>
      <c r="X1114" s="28">
        <f t="shared" si="229"/>
        <v>102080.00000000096</v>
      </c>
      <c r="Y1114" s="28">
        <f t="shared" si="230"/>
        <v>109120.00000000019</v>
      </c>
      <c r="Z1114" s="203">
        <f t="shared" si="231"/>
        <v>753280.00000000664</v>
      </c>
      <c r="AA1114" s="239">
        <v>0.7227448008669316</v>
      </c>
      <c r="AB1114" s="180">
        <v>0.72533111255369831</v>
      </c>
      <c r="AC1114" s="36">
        <v>0.73179689177061469</v>
      </c>
      <c r="AD1114" s="207">
        <v>0.69999999999999574</v>
      </c>
      <c r="AE1114" s="173">
        <f t="shared" si="219"/>
        <v>61599.999999999622</v>
      </c>
    </row>
    <row r="1115" spans="1:31" s="30" customFormat="1" ht="14.25" customHeight="1">
      <c r="A1115" s="24">
        <v>103007</v>
      </c>
      <c r="B1115" s="24" t="s">
        <v>7769</v>
      </c>
      <c r="C1115" s="25" t="s">
        <v>7763</v>
      </c>
      <c r="D1115" s="24" t="s">
        <v>27</v>
      </c>
      <c r="E1115" s="191">
        <v>36.28</v>
      </c>
      <c r="F1115" s="39">
        <v>36.46</v>
      </c>
      <c r="G1115" s="192">
        <v>38.270000000000003</v>
      </c>
      <c r="H1115" s="22">
        <v>0.17999999999999972</v>
      </c>
      <c r="I1115" s="20">
        <v>0</v>
      </c>
      <c r="J1115" s="20">
        <v>0</v>
      </c>
      <c r="K1115" s="20">
        <v>0.92999999999999972</v>
      </c>
      <c r="L1115" s="20">
        <v>0.77000000000000313</v>
      </c>
      <c r="M1115" s="20">
        <v>0.10999999999999943</v>
      </c>
      <c r="N1115" s="20">
        <v>0</v>
      </c>
      <c r="O1115" s="27">
        <v>0</v>
      </c>
      <c r="P1115" s="198">
        <v>0</v>
      </c>
      <c r="Q1115" s="28">
        <f t="shared" si="223"/>
        <v>55439.999999999913</v>
      </c>
      <c r="R1115" s="28">
        <f t="shared" si="224"/>
        <v>55439.999999999913</v>
      </c>
      <c r="S1115" s="28">
        <f t="shared" si="220"/>
        <v>55439.999999999913</v>
      </c>
      <c r="T1115" s="28">
        <f t="shared" si="225"/>
        <v>137279.99999999988</v>
      </c>
      <c r="U1115" s="28">
        <f t="shared" si="226"/>
        <v>205040.00000000017</v>
      </c>
      <c r="V1115" s="28">
        <f t="shared" si="227"/>
        <v>214720.00000000012</v>
      </c>
      <c r="W1115" s="28">
        <f t="shared" si="228"/>
        <v>214720.00000000012</v>
      </c>
      <c r="X1115" s="28">
        <f t="shared" si="229"/>
        <v>214720.00000000012</v>
      </c>
      <c r="Y1115" s="28">
        <f t="shared" si="230"/>
        <v>214720.00000000012</v>
      </c>
      <c r="Z1115" s="203">
        <f t="shared" si="231"/>
        <v>1367520.0000000005</v>
      </c>
      <c r="AA1115" s="239">
        <v>0.91868102928738915</v>
      </c>
      <c r="AB1115" s="180">
        <v>0.92323898367745882</v>
      </c>
      <c r="AC1115" s="36">
        <v>0.96907174726649359</v>
      </c>
      <c r="AD1115" s="207">
        <v>1.990000000000002</v>
      </c>
      <c r="AE1115" s="173">
        <f t="shared" si="219"/>
        <v>175120.00000000017</v>
      </c>
    </row>
    <row r="1116" spans="1:31" s="30" customFormat="1" ht="14.25" customHeight="1">
      <c r="A1116" s="24">
        <v>103008</v>
      </c>
      <c r="B1116" s="24" t="s">
        <v>7770</v>
      </c>
      <c r="C1116" s="25" t="s">
        <v>7763</v>
      </c>
      <c r="D1116" s="24" t="s">
        <v>27</v>
      </c>
      <c r="E1116" s="191">
        <v>221.34</v>
      </c>
      <c r="F1116" s="39">
        <v>227.15</v>
      </c>
      <c r="G1116" s="192">
        <v>230.82999999999998</v>
      </c>
      <c r="H1116" s="22">
        <v>5.8100000000000023</v>
      </c>
      <c r="I1116" s="20">
        <v>0.15999999999999659</v>
      </c>
      <c r="J1116" s="20">
        <v>0.62000000000000455</v>
      </c>
      <c r="K1116" s="20">
        <v>1.0900000000000034</v>
      </c>
      <c r="L1116" s="20">
        <v>0.21999999999999886</v>
      </c>
      <c r="M1116" s="20">
        <v>0.40000000000000568</v>
      </c>
      <c r="N1116" s="20">
        <v>0.61000000000001364</v>
      </c>
      <c r="O1116" s="27">
        <v>0.12999999999996703</v>
      </c>
      <c r="P1116" s="198">
        <v>0.44999999999998863</v>
      </c>
      <c r="Q1116" s="28">
        <f t="shared" si="223"/>
        <v>1789480.0000000005</v>
      </c>
      <c r="R1116" s="28">
        <f t="shared" si="224"/>
        <v>1817639.9999999998</v>
      </c>
      <c r="S1116" s="28">
        <f t="shared" si="220"/>
        <v>1872200.0000000002</v>
      </c>
      <c r="T1116" s="28">
        <f t="shared" si="225"/>
        <v>1968120.0000000005</v>
      </c>
      <c r="U1116" s="28">
        <f t="shared" si="226"/>
        <v>1987480.0000000005</v>
      </c>
      <c r="V1116" s="28">
        <f t="shared" si="227"/>
        <v>2022680.0000000009</v>
      </c>
      <c r="W1116" s="28">
        <f t="shared" si="228"/>
        <v>2076360.0000000021</v>
      </c>
      <c r="X1116" s="28">
        <f t="shared" si="229"/>
        <v>2087799.9999999993</v>
      </c>
      <c r="Y1116" s="28">
        <f t="shared" si="230"/>
        <v>2127399.9999999981</v>
      </c>
      <c r="Z1116" s="203">
        <f t="shared" si="231"/>
        <v>17749160</v>
      </c>
      <c r="AA1116" s="239">
        <v>12.93380002687968</v>
      </c>
      <c r="AB1116" s="180">
        <v>13.27330205162067</v>
      </c>
      <c r="AC1116" s="36">
        <v>13.488339478651106</v>
      </c>
      <c r="AD1116" s="207">
        <v>9.4899999999999807</v>
      </c>
      <c r="AE1116" s="173">
        <f t="shared" si="219"/>
        <v>835119.99999999825</v>
      </c>
    </row>
    <row r="1117" spans="1:31" s="30" customFormat="1" ht="14.25" customHeight="1">
      <c r="A1117" s="24">
        <v>103009</v>
      </c>
      <c r="B1117" s="24" t="s">
        <v>7771</v>
      </c>
      <c r="C1117" s="25" t="s">
        <v>7763</v>
      </c>
      <c r="D1117" s="24" t="s">
        <v>27</v>
      </c>
      <c r="E1117" s="191">
        <v>29.150000000000002</v>
      </c>
      <c r="F1117" s="39">
        <v>29.360000000000003</v>
      </c>
      <c r="G1117" s="192">
        <v>30.860000000000003</v>
      </c>
      <c r="H1117" s="22">
        <v>0.21000000000000085</v>
      </c>
      <c r="I1117" s="20">
        <v>3.9999999999995595E-2</v>
      </c>
      <c r="J1117" s="20">
        <v>2.0000000000003126E-2</v>
      </c>
      <c r="K1117" s="20">
        <v>1.0000000000001563E-2</v>
      </c>
      <c r="L1117" s="20">
        <v>0</v>
      </c>
      <c r="M1117" s="20">
        <v>7.9999999999998295E-2</v>
      </c>
      <c r="N1117" s="20">
        <v>0.61000000000000298</v>
      </c>
      <c r="O1117" s="27">
        <v>0.73000000000000043</v>
      </c>
      <c r="P1117" s="198">
        <v>1.0000000000001563E-2</v>
      </c>
      <c r="Q1117" s="28">
        <f t="shared" si="223"/>
        <v>64680.000000000262</v>
      </c>
      <c r="R1117" s="28">
        <f t="shared" si="224"/>
        <v>71719.999999999491</v>
      </c>
      <c r="S1117" s="28">
        <f t="shared" si="220"/>
        <v>73479.999999999767</v>
      </c>
      <c r="T1117" s="28">
        <f t="shared" si="225"/>
        <v>74359.999999999898</v>
      </c>
      <c r="U1117" s="28">
        <f t="shared" si="226"/>
        <v>74359.999999999898</v>
      </c>
      <c r="V1117" s="28">
        <f t="shared" si="227"/>
        <v>81399.999999999753</v>
      </c>
      <c r="W1117" s="28">
        <f t="shared" si="228"/>
        <v>135080</v>
      </c>
      <c r="X1117" s="28">
        <f t="shared" si="229"/>
        <v>199320.00000000003</v>
      </c>
      <c r="Y1117" s="28">
        <f t="shared" si="230"/>
        <v>200200.00000000017</v>
      </c>
      <c r="Z1117" s="203">
        <f t="shared" si="231"/>
        <v>974599.9999999993</v>
      </c>
      <c r="AA1117" s="239">
        <v>8.3107626514611574</v>
      </c>
      <c r="AB1117" s="180">
        <v>8.3706343549536708</v>
      </c>
      <c r="AC1117" s="36">
        <v>8.7982893799002149</v>
      </c>
      <c r="AD1117" s="207">
        <v>1.7100000000000011</v>
      </c>
      <c r="AE1117" s="173">
        <f t="shared" si="219"/>
        <v>150480.00000000009</v>
      </c>
    </row>
    <row r="1118" spans="1:31" s="30" customFormat="1" ht="14.25" customHeight="1">
      <c r="A1118" s="24">
        <v>103010</v>
      </c>
      <c r="B1118" s="24" t="s">
        <v>7772</v>
      </c>
      <c r="C1118" s="25" t="s">
        <v>7763</v>
      </c>
      <c r="D1118" s="24" t="s">
        <v>27</v>
      </c>
      <c r="E1118" s="191">
        <v>29.71</v>
      </c>
      <c r="F1118" s="39">
        <v>29.71</v>
      </c>
      <c r="G1118" s="192">
        <v>30.53</v>
      </c>
      <c r="H1118" s="22">
        <v>0</v>
      </c>
      <c r="I1118" s="20">
        <v>0.17999999999999972</v>
      </c>
      <c r="J1118" s="20">
        <v>0</v>
      </c>
      <c r="K1118" s="20">
        <v>0.17999999999999972</v>
      </c>
      <c r="L1118" s="20">
        <v>0</v>
      </c>
      <c r="M1118" s="20">
        <v>0</v>
      </c>
      <c r="N1118" s="20">
        <v>0.35999999999999943</v>
      </c>
      <c r="O1118" s="27">
        <v>0.10000000000000142</v>
      </c>
      <c r="P1118" s="198">
        <v>0</v>
      </c>
      <c r="Q1118" s="28">
        <f t="shared" si="223"/>
        <v>0</v>
      </c>
      <c r="R1118" s="28">
        <f t="shared" si="224"/>
        <v>31679.999999999949</v>
      </c>
      <c r="S1118" s="28">
        <f t="shared" si="220"/>
        <v>31679.999999999949</v>
      </c>
      <c r="T1118" s="28">
        <f t="shared" si="225"/>
        <v>47519.999999999927</v>
      </c>
      <c r="U1118" s="28">
        <f t="shared" si="226"/>
        <v>47519.999999999927</v>
      </c>
      <c r="V1118" s="28">
        <f t="shared" si="227"/>
        <v>47519.999999999927</v>
      </c>
      <c r="W1118" s="28">
        <f t="shared" si="228"/>
        <v>79199.999999999884</v>
      </c>
      <c r="X1118" s="28">
        <f t="shared" si="229"/>
        <v>88000.000000000015</v>
      </c>
      <c r="Y1118" s="28">
        <f t="shared" si="230"/>
        <v>88000.000000000015</v>
      </c>
      <c r="Z1118" s="203">
        <f t="shared" si="231"/>
        <v>461119.99999999959</v>
      </c>
      <c r="AA1118" s="239">
        <v>4.164505683968545</v>
      </c>
      <c r="AB1118" s="180">
        <v>4.164505683968545</v>
      </c>
      <c r="AC1118" s="36">
        <v>4.2794466015334809</v>
      </c>
      <c r="AD1118" s="207">
        <v>0.82000000000000028</v>
      </c>
      <c r="AE1118" s="173">
        <f t="shared" si="219"/>
        <v>72160.000000000029</v>
      </c>
    </row>
    <row r="1119" spans="1:31" s="30" customFormat="1" ht="14.25" customHeight="1">
      <c r="A1119" s="24">
        <v>103011</v>
      </c>
      <c r="B1119" s="24" t="s">
        <v>7773</v>
      </c>
      <c r="C1119" s="25" t="s">
        <v>7763</v>
      </c>
      <c r="D1119" s="24" t="s">
        <v>27</v>
      </c>
      <c r="E1119" s="191">
        <v>107.88</v>
      </c>
      <c r="F1119" s="39">
        <v>110.78</v>
      </c>
      <c r="G1119" s="192">
        <v>112.57</v>
      </c>
      <c r="H1119" s="22">
        <v>2.9000000000000057</v>
      </c>
      <c r="I1119" s="20">
        <v>0.39000000000000057</v>
      </c>
      <c r="J1119" s="20">
        <v>0</v>
      </c>
      <c r="K1119" s="20">
        <v>0.12000000000000455</v>
      </c>
      <c r="L1119" s="20">
        <v>0.23000000000000398</v>
      </c>
      <c r="M1119" s="20">
        <v>0</v>
      </c>
      <c r="N1119" s="20">
        <v>0</v>
      </c>
      <c r="O1119" s="27">
        <v>0.92000000000000171</v>
      </c>
      <c r="P1119" s="198">
        <v>0.12999999999999545</v>
      </c>
      <c r="Q1119" s="28">
        <f t="shared" si="223"/>
        <v>893200.00000000163</v>
      </c>
      <c r="R1119" s="28">
        <f t="shared" si="224"/>
        <v>961840.00000000175</v>
      </c>
      <c r="S1119" s="28">
        <f t="shared" si="220"/>
        <v>961840.00000000175</v>
      </c>
      <c r="T1119" s="28">
        <f t="shared" si="225"/>
        <v>972400.0000000021</v>
      </c>
      <c r="U1119" s="28">
        <f t="shared" si="226"/>
        <v>992640.00000000244</v>
      </c>
      <c r="V1119" s="28">
        <f t="shared" si="227"/>
        <v>992640.00000000244</v>
      </c>
      <c r="W1119" s="28">
        <f t="shared" si="228"/>
        <v>992640.00000000244</v>
      </c>
      <c r="X1119" s="28">
        <f t="shared" si="229"/>
        <v>1073600.0000000026</v>
      </c>
      <c r="Y1119" s="28">
        <f t="shared" si="230"/>
        <v>1085040.0000000021</v>
      </c>
      <c r="Z1119" s="203">
        <f t="shared" si="231"/>
        <v>8925840.0000000205</v>
      </c>
      <c r="AA1119" s="239">
        <v>3.7757773453359276</v>
      </c>
      <c r="AB1119" s="180">
        <v>3.8772767363395815</v>
      </c>
      <c r="AC1119" s="36">
        <v>3.9399263604418366</v>
      </c>
      <c r="AD1119" s="207">
        <v>4.6899999999999977</v>
      </c>
      <c r="AE1119" s="173">
        <f t="shared" si="219"/>
        <v>412719.99999999983</v>
      </c>
    </row>
    <row r="1120" spans="1:31" s="30" customFormat="1" ht="14.25" customHeight="1">
      <c r="A1120" s="24">
        <v>103012</v>
      </c>
      <c r="B1120" s="24" t="s">
        <v>7774</v>
      </c>
      <c r="C1120" s="25" t="s">
        <v>7763</v>
      </c>
      <c r="D1120" s="24" t="s">
        <v>27</v>
      </c>
      <c r="E1120" s="191">
        <v>39.550000000000004</v>
      </c>
      <c r="F1120" s="39">
        <v>39.660000000000004</v>
      </c>
      <c r="G1120" s="192">
        <v>39.800000000000004</v>
      </c>
      <c r="H1120" s="22">
        <v>0.10999999999999943</v>
      </c>
      <c r="I1120" s="20">
        <v>7.9999999999998295E-2</v>
      </c>
      <c r="J1120" s="20">
        <v>6.0000000000002274E-2</v>
      </c>
      <c r="K1120" s="20">
        <v>0</v>
      </c>
      <c r="L1120" s="20">
        <v>0</v>
      </c>
      <c r="M1120" s="20">
        <v>0</v>
      </c>
      <c r="N1120" s="20">
        <v>0</v>
      </c>
      <c r="O1120" s="27">
        <v>0</v>
      </c>
      <c r="P1120" s="198">
        <v>0</v>
      </c>
      <c r="Q1120" s="28">
        <f t="shared" si="223"/>
        <v>33879.999999999825</v>
      </c>
      <c r="R1120" s="28">
        <f t="shared" si="224"/>
        <v>47959.999999999527</v>
      </c>
      <c r="S1120" s="28">
        <f t="shared" si="220"/>
        <v>53239.999999999724</v>
      </c>
      <c r="T1120" s="28">
        <f t="shared" si="225"/>
        <v>53239.999999999724</v>
      </c>
      <c r="U1120" s="28">
        <f t="shared" si="226"/>
        <v>53239.999999999724</v>
      </c>
      <c r="V1120" s="28">
        <f t="shared" si="227"/>
        <v>53239.999999999724</v>
      </c>
      <c r="W1120" s="28">
        <f t="shared" si="228"/>
        <v>53239.999999999724</v>
      </c>
      <c r="X1120" s="28">
        <f t="shared" si="229"/>
        <v>53239.999999999724</v>
      </c>
      <c r="Y1120" s="28">
        <f t="shared" si="230"/>
        <v>53239.999999999724</v>
      </c>
      <c r="Z1120" s="203">
        <f t="shared" si="231"/>
        <v>454519.99999999732</v>
      </c>
      <c r="AA1120" s="239">
        <v>0.68143716908084384</v>
      </c>
      <c r="AB1120" s="180">
        <v>0.68333244312885633</v>
      </c>
      <c r="AC1120" s="36">
        <v>0.68574461009905407</v>
      </c>
      <c r="AD1120" s="207">
        <v>0.25</v>
      </c>
      <c r="AE1120" s="173">
        <f t="shared" si="219"/>
        <v>22000</v>
      </c>
    </row>
    <row r="1121" spans="1:31" s="30" customFormat="1" ht="14.25" customHeight="1">
      <c r="A1121" s="24">
        <v>103013</v>
      </c>
      <c r="B1121" s="24" t="s">
        <v>7775</v>
      </c>
      <c r="C1121" s="25" t="s">
        <v>7763</v>
      </c>
      <c r="D1121" s="24" t="s">
        <v>27</v>
      </c>
      <c r="E1121" s="191">
        <v>58.800000000000004</v>
      </c>
      <c r="F1121" s="39">
        <v>60.790000000000006</v>
      </c>
      <c r="G1121" s="192">
        <v>61.79</v>
      </c>
      <c r="H1121" s="22">
        <v>1.990000000000002</v>
      </c>
      <c r="I1121" s="20">
        <v>0.44999999999999574</v>
      </c>
      <c r="J1121" s="20">
        <v>3.0000000000001137E-2</v>
      </c>
      <c r="K1121" s="20">
        <v>0</v>
      </c>
      <c r="L1121" s="20">
        <v>0</v>
      </c>
      <c r="M1121" s="20">
        <v>0.20000000000000284</v>
      </c>
      <c r="N1121" s="20">
        <v>0.19999999999999574</v>
      </c>
      <c r="O1121" s="27">
        <v>0</v>
      </c>
      <c r="P1121" s="198">
        <v>0.11999999999999744</v>
      </c>
      <c r="Q1121" s="28">
        <f t="shared" si="223"/>
        <v>612920.0000000007</v>
      </c>
      <c r="R1121" s="28">
        <f t="shared" si="224"/>
        <v>692120</v>
      </c>
      <c r="S1121" s="28">
        <f t="shared" si="220"/>
        <v>694760.00000000012</v>
      </c>
      <c r="T1121" s="28">
        <f t="shared" si="225"/>
        <v>694760.00000000012</v>
      </c>
      <c r="U1121" s="28">
        <f t="shared" si="226"/>
        <v>694760.00000000012</v>
      </c>
      <c r="V1121" s="28">
        <f t="shared" si="227"/>
        <v>712360.00000000035</v>
      </c>
      <c r="W1121" s="28">
        <f t="shared" si="228"/>
        <v>729960</v>
      </c>
      <c r="X1121" s="28">
        <f t="shared" si="229"/>
        <v>729960</v>
      </c>
      <c r="Y1121" s="28">
        <f t="shared" si="230"/>
        <v>740519.99999999977</v>
      </c>
      <c r="Z1121" s="203">
        <f t="shared" si="231"/>
        <v>6302120.0000000019</v>
      </c>
      <c r="AA1121" s="239">
        <v>7.1471982496657356</v>
      </c>
      <c r="AB1121" s="180">
        <v>7.3890847210404775</v>
      </c>
      <c r="AC1121" s="36">
        <v>7.5106357116810507</v>
      </c>
      <c r="AD1121" s="207">
        <v>2.9899999999999949</v>
      </c>
      <c r="AE1121" s="173">
        <f t="shared" si="219"/>
        <v>263119.99999999953</v>
      </c>
    </row>
    <row r="1122" spans="1:31" s="30" customFormat="1" ht="14.25" customHeight="1">
      <c r="A1122" s="24">
        <v>103014</v>
      </c>
      <c r="B1122" s="24" t="s">
        <v>7776</v>
      </c>
      <c r="C1122" s="25" t="s">
        <v>7763</v>
      </c>
      <c r="D1122" s="24" t="s">
        <v>27</v>
      </c>
      <c r="E1122" s="191">
        <v>41.5</v>
      </c>
      <c r="F1122" s="39">
        <v>42.82</v>
      </c>
      <c r="G1122" s="192">
        <v>44.39</v>
      </c>
      <c r="H1122" s="22">
        <v>1.3200000000000003</v>
      </c>
      <c r="I1122" s="20">
        <v>2.0000000000003126E-2</v>
      </c>
      <c r="J1122" s="20">
        <v>0.17000000000000171</v>
      </c>
      <c r="K1122" s="20">
        <v>-0.20000000000000284</v>
      </c>
      <c r="L1122" s="20">
        <v>0</v>
      </c>
      <c r="M1122" s="20">
        <v>0</v>
      </c>
      <c r="N1122" s="20">
        <v>1.5799999999999983</v>
      </c>
      <c r="O1122" s="27">
        <v>0</v>
      </c>
      <c r="P1122" s="198">
        <v>0</v>
      </c>
      <c r="Q1122" s="28">
        <f t="shared" si="223"/>
        <v>406560.00000000006</v>
      </c>
      <c r="R1122" s="28">
        <f t="shared" si="224"/>
        <v>410080.00000000058</v>
      </c>
      <c r="S1122" s="28">
        <f t="shared" si="220"/>
        <v>425040.00000000076</v>
      </c>
      <c r="T1122" s="28">
        <f t="shared" si="225"/>
        <v>407440.00000000052</v>
      </c>
      <c r="U1122" s="28">
        <f t="shared" si="226"/>
        <v>407440.00000000052</v>
      </c>
      <c r="V1122" s="28">
        <f t="shared" si="227"/>
        <v>407440.00000000052</v>
      </c>
      <c r="W1122" s="28">
        <f t="shared" si="228"/>
        <v>546480.00000000035</v>
      </c>
      <c r="X1122" s="28">
        <f t="shared" si="229"/>
        <v>546480.00000000035</v>
      </c>
      <c r="Y1122" s="28">
        <f t="shared" si="230"/>
        <v>546480.00000000035</v>
      </c>
      <c r="Z1122" s="203">
        <f t="shared" si="231"/>
        <v>4103440.0000000042</v>
      </c>
      <c r="AA1122" s="239">
        <v>0.72669201041533527</v>
      </c>
      <c r="AB1122" s="180">
        <v>0.74980606954179885</v>
      </c>
      <c r="AC1122" s="36">
        <v>0.77729779138160782</v>
      </c>
      <c r="AD1122" s="207">
        <v>2.8900000000000006</v>
      </c>
      <c r="AE1122" s="173">
        <f t="shared" si="219"/>
        <v>254320.00000000006</v>
      </c>
    </row>
    <row r="1123" spans="1:31" s="30" customFormat="1" ht="14.25" customHeight="1">
      <c r="A1123" s="24">
        <v>103015</v>
      </c>
      <c r="B1123" s="24" t="s">
        <v>7777</v>
      </c>
      <c r="C1123" s="25" t="s">
        <v>7763</v>
      </c>
      <c r="D1123" s="24" t="s">
        <v>27</v>
      </c>
      <c r="E1123" s="191">
        <v>39.53</v>
      </c>
      <c r="F1123" s="39">
        <v>39.53</v>
      </c>
      <c r="G1123" s="192">
        <v>40.03</v>
      </c>
      <c r="H1123" s="22">
        <v>0</v>
      </c>
      <c r="I1123" s="20">
        <v>7.0000000000000284E-2</v>
      </c>
      <c r="J1123" s="20">
        <v>0.15999999999999659</v>
      </c>
      <c r="K1123" s="20">
        <v>-5.9999999999995168E-2</v>
      </c>
      <c r="L1123" s="20">
        <v>4.9999999999997158E-2</v>
      </c>
      <c r="M1123" s="20">
        <v>0</v>
      </c>
      <c r="N1123" s="20">
        <v>0.13000000000000256</v>
      </c>
      <c r="O1123" s="27">
        <v>0</v>
      </c>
      <c r="P1123" s="198">
        <v>0.14999999999999858</v>
      </c>
      <c r="Q1123" s="28">
        <f t="shared" si="223"/>
        <v>0</v>
      </c>
      <c r="R1123" s="28">
        <f t="shared" si="224"/>
        <v>12320.000000000051</v>
      </c>
      <c r="S1123" s="28">
        <f t="shared" si="220"/>
        <v>26399.999999999753</v>
      </c>
      <c r="T1123" s="28">
        <f t="shared" si="225"/>
        <v>21120.000000000178</v>
      </c>
      <c r="U1123" s="28">
        <f t="shared" si="226"/>
        <v>25519.999999999927</v>
      </c>
      <c r="V1123" s="28">
        <f t="shared" si="227"/>
        <v>25519.999999999927</v>
      </c>
      <c r="W1123" s="28">
        <f t="shared" si="228"/>
        <v>36960.000000000153</v>
      </c>
      <c r="X1123" s="28">
        <f t="shared" si="229"/>
        <v>36960.000000000153</v>
      </c>
      <c r="Y1123" s="28">
        <f t="shared" si="230"/>
        <v>50160.000000000029</v>
      </c>
      <c r="Z1123" s="203">
        <f t="shared" si="231"/>
        <v>234960.00000000017</v>
      </c>
      <c r="AA1123" s="239">
        <v>9.9649600443671371</v>
      </c>
      <c r="AB1123" s="180">
        <v>9.9649600443671371</v>
      </c>
      <c r="AC1123" s="36">
        <v>10.09100305024074</v>
      </c>
      <c r="AD1123" s="207">
        <v>0.5</v>
      </c>
      <c r="AE1123" s="173">
        <f t="shared" si="219"/>
        <v>44000</v>
      </c>
    </row>
    <row r="1124" spans="1:31" s="30" customFormat="1" ht="14.25" customHeight="1">
      <c r="A1124" s="24">
        <v>103016</v>
      </c>
      <c r="B1124" s="24" t="s">
        <v>7778</v>
      </c>
      <c r="C1124" s="25" t="s">
        <v>7763</v>
      </c>
      <c r="D1124" s="24" t="s">
        <v>27</v>
      </c>
      <c r="E1124" s="191">
        <v>37.14</v>
      </c>
      <c r="F1124" s="39">
        <v>37.83</v>
      </c>
      <c r="G1124" s="192">
        <v>37.86</v>
      </c>
      <c r="H1124" s="22">
        <v>0.68999999999999773</v>
      </c>
      <c r="I1124" s="20">
        <v>2.0000000000003126E-2</v>
      </c>
      <c r="J1124" s="20">
        <v>0</v>
      </c>
      <c r="K1124" s="20">
        <v>0</v>
      </c>
      <c r="L1124" s="20">
        <v>9.9999999999980105E-3</v>
      </c>
      <c r="M1124" s="20">
        <v>0</v>
      </c>
      <c r="N1124" s="20">
        <v>0</v>
      </c>
      <c r="O1124" s="27">
        <v>0</v>
      </c>
      <c r="P1124" s="198">
        <v>0</v>
      </c>
      <c r="Q1124" s="28">
        <f t="shared" si="223"/>
        <v>212519.99999999927</v>
      </c>
      <c r="R1124" s="28">
        <f t="shared" si="224"/>
        <v>216039.99999999983</v>
      </c>
      <c r="S1124" s="28">
        <f t="shared" si="220"/>
        <v>216039.99999999983</v>
      </c>
      <c r="T1124" s="28">
        <f t="shared" si="225"/>
        <v>216039.99999999983</v>
      </c>
      <c r="U1124" s="28">
        <f t="shared" si="226"/>
        <v>216919.99999999965</v>
      </c>
      <c r="V1124" s="28">
        <f t="shared" si="227"/>
        <v>216919.99999999965</v>
      </c>
      <c r="W1124" s="28">
        <f t="shared" si="228"/>
        <v>216919.99999999965</v>
      </c>
      <c r="X1124" s="28">
        <f t="shared" si="229"/>
        <v>216919.99999999965</v>
      </c>
      <c r="Y1124" s="28">
        <f t="shared" si="230"/>
        <v>216919.99999999965</v>
      </c>
      <c r="Z1124" s="203">
        <f t="shared" si="231"/>
        <v>1945239.9999999963</v>
      </c>
      <c r="AA1124" s="239">
        <v>2.5734122309834948</v>
      </c>
      <c r="AB1124" s="180">
        <v>2.6212219897174371</v>
      </c>
      <c r="AC1124" s="36">
        <v>2.6233006748797827</v>
      </c>
      <c r="AD1124" s="207">
        <v>0.71999999999999886</v>
      </c>
      <c r="AE1124" s="173">
        <f t="shared" si="219"/>
        <v>63359.999999999898</v>
      </c>
    </row>
    <row r="1125" spans="1:31" s="30" customFormat="1" ht="14.25" customHeight="1">
      <c r="A1125" s="24">
        <v>103017</v>
      </c>
      <c r="B1125" s="24" t="s">
        <v>7779</v>
      </c>
      <c r="C1125" s="25" t="s">
        <v>7763</v>
      </c>
      <c r="D1125" s="24" t="s">
        <v>27</v>
      </c>
      <c r="E1125" s="191">
        <v>149.65</v>
      </c>
      <c r="F1125" s="39">
        <v>149.70000000000002</v>
      </c>
      <c r="G1125" s="192">
        <v>151.54000000000002</v>
      </c>
      <c r="H1125" s="22">
        <v>5.0000000000011369E-2</v>
      </c>
      <c r="I1125" s="20">
        <v>0.52000000000001023</v>
      </c>
      <c r="J1125" s="20">
        <v>0.12999999999996703</v>
      </c>
      <c r="K1125" s="20">
        <v>0.28999999999999204</v>
      </c>
      <c r="L1125" s="20">
        <v>0.62000000000000455</v>
      </c>
      <c r="M1125" s="20">
        <v>2.0000000000010232E-2</v>
      </c>
      <c r="N1125" s="20">
        <v>9.0000000000003411E-2</v>
      </c>
      <c r="O1125" s="27">
        <v>2.0000000000010232E-2</v>
      </c>
      <c r="P1125" s="198">
        <v>0.15000000000000568</v>
      </c>
      <c r="Q1125" s="28">
        <f t="shared" si="223"/>
        <v>15400.000000003502</v>
      </c>
      <c r="R1125" s="28">
        <f t="shared" si="224"/>
        <v>106920.00000000531</v>
      </c>
      <c r="S1125" s="28">
        <f t="shared" si="220"/>
        <v>118360.00000000242</v>
      </c>
      <c r="T1125" s="28">
        <f t="shared" si="225"/>
        <v>143880.00000000172</v>
      </c>
      <c r="U1125" s="28">
        <f t="shared" si="226"/>
        <v>198440.00000000212</v>
      </c>
      <c r="V1125" s="28">
        <f t="shared" si="227"/>
        <v>200200.00000000303</v>
      </c>
      <c r="W1125" s="28">
        <f t="shared" si="228"/>
        <v>208120.00000000332</v>
      </c>
      <c r="X1125" s="28">
        <f t="shared" si="229"/>
        <v>209880.00000000422</v>
      </c>
      <c r="Y1125" s="28">
        <f t="shared" si="230"/>
        <v>223080.00000000471</v>
      </c>
      <c r="Z1125" s="203">
        <f t="shared" si="231"/>
        <v>1424280.0000000303</v>
      </c>
      <c r="AA1125" s="239">
        <v>2.8462312398841347</v>
      </c>
      <c r="AB1125" s="180">
        <v>2.8471822025436353</v>
      </c>
      <c r="AC1125" s="36">
        <v>2.8821776284132432</v>
      </c>
      <c r="AD1125" s="207">
        <v>1.8900000000000148</v>
      </c>
      <c r="AE1125" s="173">
        <f t="shared" si="219"/>
        <v>166320.00000000131</v>
      </c>
    </row>
    <row r="1126" spans="1:31" s="30" customFormat="1" ht="14.25" customHeight="1">
      <c r="A1126" s="24">
        <v>103018</v>
      </c>
      <c r="B1126" s="24" t="s">
        <v>7780</v>
      </c>
      <c r="C1126" s="25" t="s">
        <v>7763</v>
      </c>
      <c r="D1126" s="24" t="s">
        <v>27</v>
      </c>
      <c r="E1126" s="191">
        <v>15.31</v>
      </c>
      <c r="F1126" s="39">
        <v>15.31</v>
      </c>
      <c r="G1126" s="192">
        <v>15.31</v>
      </c>
      <c r="H1126" s="22">
        <v>0</v>
      </c>
      <c r="I1126" s="20">
        <v>0</v>
      </c>
      <c r="J1126" s="20">
        <v>0</v>
      </c>
      <c r="K1126" s="20">
        <v>0</v>
      </c>
      <c r="L1126" s="20">
        <v>0</v>
      </c>
      <c r="M1126" s="20">
        <v>0</v>
      </c>
      <c r="N1126" s="20">
        <v>0</v>
      </c>
      <c r="O1126" s="27">
        <v>0</v>
      </c>
      <c r="P1126" s="198">
        <v>0</v>
      </c>
      <c r="Q1126" s="28">
        <f t="shared" si="223"/>
        <v>0</v>
      </c>
      <c r="R1126" s="28">
        <f t="shared" si="224"/>
        <v>0</v>
      </c>
      <c r="S1126" s="28">
        <f t="shared" si="220"/>
        <v>0</v>
      </c>
      <c r="T1126" s="28">
        <f t="shared" si="225"/>
        <v>0</v>
      </c>
      <c r="U1126" s="28">
        <f t="shared" si="226"/>
        <v>0</v>
      </c>
      <c r="V1126" s="28">
        <f t="shared" si="227"/>
        <v>0</v>
      </c>
      <c r="W1126" s="28">
        <f t="shared" si="228"/>
        <v>0</v>
      </c>
      <c r="X1126" s="28">
        <f t="shared" si="229"/>
        <v>0</v>
      </c>
      <c r="Y1126" s="28">
        <f t="shared" si="230"/>
        <v>0</v>
      </c>
      <c r="Z1126" s="203">
        <f t="shared" si="231"/>
        <v>0</v>
      </c>
      <c r="AA1126" s="239">
        <v>2.1073930818042919</v>
      </c>
      <c r="AB1126" s="180">
        <v>2.1073930818042919</v>
      </c>
      <c r="AC1126" s="36">
        <v>2.1073930818042919</v>
      </c>
      <c r="AD1126" s="207">
        <v>0</v>
      </c>
      <c r="AE1126" s="173">
        <f t="shared" si="219"/>
        <v>0</v>
      </c>
    </row>
    <row r="1127" spans="1:31" s="30" customFormat="1" ht="14.25" customHeight="1">
      <c r="A1127" s="24">
        <v>103019</v>
      </c>
      <c r="B1127" s="24" t="s">
        <v>7781</v>
      </c>
      <c r="C1127" s="25" t="s">
        <v>7763</v>
      </c>
      <c r="D1127" s="24" t="s">
        <v>27</v>
      </c>
      <c r="E1127" s="191">
        <v>97.55</v>
      </c>
      <c r="F1127" s="39">
        <v>100.6</v>
      </c>
      <c r="G1127" s="192">
        <v>102.67</v>
      </c>
      <c r="H1127" s="22">
        <v>3.0499999999999972</v>
      </c>
      <c r="I1127" s="20">
        <v>0.23000000000001819</v>
      </c>
      <c r="J1127" s="20">
        <v>9.9999999999980105E-2</v>
      </c>
      <c r="K1127" s="20">
        <v>0.51000000000001933</v>
      </c>
      <c r="L1127" s="20">
        <v>0.19999999999998863</v>
      </c>
      <c r="M1127" s="20">
        <v>0.26999999999999602</v>
      </c>
      <c r="N1127" s="20">
        <v>6.9999999999993179E-2</v>
      </c>
      <c r="O1127" s="27">
        <v>0.48000000000001819</v>
      </c>
      <c r="P1127" s="198">
        <v>0.20999999999999375</v>
      </c>
      <c r="Q1127" s="28">
        <f t="shared" si="223"/>
        <v>939399.99999999919</v>
      </c>
      <c r="R1127" s="28">
        <f t="shared" si="224"/>
        <v>979880.00000000233</v>
      </c>
      <c r="S1127" s="28">
        <f t="shared" si="220"/>
        <v>988680.00000000058</v>
      </c>
      <c r="T1127" s="28">
        <f t="shared" si="225"/>
        <v>1033560.0000000023</v>
      </c>
      <c r="U1127" s="28">
        <f t="shared" si="226"/>
        <v>1051160.0000000014</v>
      </c>
      <c r="V1127" s="28">
        <f t="shared" si="227"/>
        <v>1074920.0000000009</v>
      </c>
      <c r="W1127" s="28">
        <f t="shared" si="228"/>
        <v>1081080.0000000002</v>
      </c>
      <c r="X1127" s="28">
        <f t="shared" si="229"/>
        <v>1123320.0000000019</v>
      </c>
      <c r="Y1127" s="28">
        <f t="shared" si="230"/>
        <v>1141800.0000000014</v>
      </c>
      <c r="Z1127" s="203">
        <f t="shared" si="231"/>
        <v>9413800.0000000093</v>
      </c>
      <c r="AA1127" s="239">
        <v>7.7848803338999417</v>
      </c>
      <c r="AB1127" s="180">
        <v>8.0282825380864598</v>
      </c>
      <c r="AC1127" s="36">
        <v>8.1934768209278008</v>
      </c>
      <c r="AD1127" s="207">
        <v>5.1200000000000045</v>
      </c>
      <c r="AE1127" s="173">
        <f t="shared" si="219"/>
        <v>450560.00000000041</v>
      </c>
    </row>
    <row r="1128" spans="1:31" s="30" customFormat="1" ht="14.25" customHeight="1">
      <c r="A1128" s="24">
        <v>103021</v>
      </c>
      <c r="B1128" s="24" t="s">
        <v>7782</v>
      </c>
      <c r="C1128" s="25" t="s">
        <v>7763</v>
      </c>
      <c r="D1128" s="24" t="s">
        <v>27</v>
      </c>
      <c r="E1128" s="191">
        <v>25.93</v>
      </c>
      <c r="F1128" s="39">
        <v>26.62</v>
      </c>
      <c r="G1128" s="192">
        <v>26.86</v>
      </c>
      <c r="H1128" s="22">
        <v>0.69000000000000128</v>
      </c>
      <c r="I1128" s="20">
        <v>5.9999999999998721E-2</v>
      </c>
      <c r="J1128" s="20">
        <v>0</v>
      </c>
      <c r="K1128" s="20">
        <v>0.17999999999999972</v>
      </c>
      <c r="L1128" s="20">
        <v>0</v>
      </c>
      <c r="M1128" s="20">
        <v>0</v>
      </c>
      <c r="N1128" s="20">
        <v>0</v>
      </c>
      <c r="O1128" s="27">
        <v>0</v>
      </c>
      <c r="P1128" s="198">
        <v>0</v>
      </c>
      <c r="Q1128" s="28">
        <f t="shared" si="223"/>
        <v>212520.00000000041</v>
      </c>
      <c r="R1128" s="28">
        <f t="shared" si="224"/>
        <v>223080.00000000017</v>
      </c>
      <c r="S1128" s="28">
        <f t="shared" si="220"/>
        <v>223080.00000000017</v>
      </c>
      <c r="T1128" s="28">
        <f t="shared" si="225"/>
        <v>238920.00000000015</v>
      </c>
      <c r="U1128" s="28">
        <f t="shared" si="226"/>
        <v>238920.00000000015</v>
      </c>
      <c r="V1128" s="28">
        <f t="shared" si="227"/>
        <v>238920.00000000015</v>
      </c>
      <c r="W1128" s="28">
        <f t="shared" si="228"/>
        <v>238920.00000000015</v>
      </c>
      <c r="X1128" s="28">
        <f t="shared" si="229"/>
        <v>238920.00000000015</v>
      </c>
      <c r="Y1128" s="28">
        <f t="shared" si="230"/>
        <v>238920.00000000015</v>
      </c>
      <c r="Z1128" s="203">
        <f t="shared" si="231"/>
        <v>2092200.0000000019</v>
      </c>
      <c r="AA1128" s="239">
        <v>0.64480993897556538</v>
      </c>
      <c r="AB1128" s="180">
        <v>0.66196839859350365</v>
      </c>
      <c r="AC1128" s="36">
        <v>0.66793655846061262</v>
      </c>
      <c r="AD1128" s="207">
        <v>0.92999999999999972</v>
      </c>
      <c r="AE1128" s="173">
        <f t="shared" si="219"/>
        <v>81839.999999999971</v>
      </c>
    </row>
    <row r="1129" spans="1:31" s="30" customFormat="1" ht="14.25" customHeight="1">
      <c r="A1129" s="24">
        <v>103022</v>
      </c>
      <c r="B1129" s="24" t="s">
        <v>7783</v>
      </c>
      <c r="C1129" s="25" t="s">
        <v>7763</v>
      </c>
      <c r="D1129" s="24" t="s">
        <v>27</v>
      </c>
      <c r="E1129" s="191">
        <v>33.590000000000003</v>
      </c>
      <c r="F1129" s="39">
        <v>34.6</v>
      </c>
      <c r="G1129" s="192">
        <v>34.64</v>
      </c>
      <c r="H1129" s="22">
        <v>1.009999999999998</v>
      </c>
      <c r="I1129" s="20">
        <v>3.9999999999999147E-2</v>
      </c>
      <c r="J1129" s="20">
        <v>0</v>
      </c>
      <c r="K1129" s="20">
        <v>0</v>
      </c>
      <c r="L1129" s="20">
        <v>0</v>
      </c>
      <c r="M1129" s="20">
        <v>0</v>
      </c>
      <c r="N1129" s="20">
        <v>0</v>
      </c>
      <c r="O1129" s="27">
        <v>0</v>
      </c>
      <c r="P1129" s="198">
        <v>0</v>
      </c>
      <c r="Q1129" s="28">
        <f t="shared" si="223"/>
        <v>311079.99999999942</v>
      </c>
      <c r="R1129" s="28">
        <f t="shared" si="224"/>
        <v>318119.99999999924</v>
      </c>
      <c r="S1129" s="28">
        <f t="shared" si="220"/>
        <v>318119.99999999924</v>
      </c>
      <c r="T1129" s="28">
        <f t="shared" si="225"/>
        <v>318119.99999999924</v>
      </c>
      <c r="U1129" s="28">
        <f t="shared" si="226"/>
        <v>318119.99999999924</v>
      </c>
      <c r="V1129" s="28">
        <f t="shared" si="227"/>
        <v>318119.99999999924</v>
      </c>
      <c r="W1129" s="28">
        <f t="shared" si="228"/>
        <v>318119.99999999924</v>
      </c>
      <c r="X1129" s="28">
        <f t="shared" si="229"/>
        <v>318119.99999999924</v>
      </c>
      <c r="Y1129" s="28">
        <f t="shared" si="230"/>
        <v>318119.99999999924</v>
      </c>
      <c r="Z1129" s="203">
        <f t="shared" si="231"/>
        <v>2856039.999999993</v>
      </c>
      <c r="AA1129" s="239">
        <v>2.879973935335626</v>
      </c>
      <c r="AB1129" s="180">
        <v>2.9665703531590548</v>
      </c>
      <c r="AC1129" s="36">
        <v>2.9699999142609719</v>
      </c>
      <c r="AD1129" s="207">
        <v>1.0499999999999972</v>
      </c>
      <c r="AE1129" s="173">
        <f t="shared" si="219"/>
        <v>92399.999999999753</v>
      </c>
    </row>
    <row r="1130" spans="1:31" s="30" customFormat="1" ht="14.25" customHeight="1">
      <c r="A1130" s="24">
        <v>103023</v>
      </c>
      <c r="B1130" s="24" t="s">
        <v>7784</v>
      </c>
      <c r="C1130" s="25" t="s">
        <v>7763</v>
      </c>
      <c r="D1130" s="24" t="s">
        <v>27</v>
      </c>
      <c r="E1130" s="191">
        <v>22.2</v>
      </c>
      <c r="F1130" s="39">
        <v>22.52</v>
      </c>
      <c r="G1130" s="192">
        <v>22.54</v>
      </c>
      <c r="H1130" s="22">
        <v>0.32000000000000028</v>
      </c>
      <c r="I1130" s="20">
        <v>1.0000000000001563E-2</v>
      </c>
      <c r="J1130" s="20">
        <v>0</v>
      </c>
      <c r="K1130" s="20">
        <v>1.0000000000001563E-2</v>
      </c>
      <c r="L1130" s="20">
        <v>0</v>
      </c>
      <c r="M1130" s="20">
        <v>0</v>
      </c>
      <c r="N1130" s="20">
        <v>0</v>
      </c>
      <c r="O1130" s="27">
        <v>0</v>
      </c>
      <c r="P1130" s="198">
        <v>0</v>
      </c>
      <c r="Q1130" s="28">
        <f t="shared" si="223"/>
        <v>98560.000000000087</v>
      </c>
      <c r="R1130" s="28">
        <f t="shared" si="224"/>
        <v>100320.00000000036</v>
      </c>
      <c r="S1130" s="28">
        <f t="shared" si="220"/>
        <v>100320.00000000036</v>
      </c>
      <c r="T1130" s="28">
        <f t="shared" si="225"/>
        <v>101200.00000000049</v>
      </c>
      <c r="U1130" s="28">
        <f t="shared" si="226"/>
        <v>101200.00000000049</v>
      </c>
      <c r="V1130" s="28">
        <f t="shared" si="227"/>
        <v>101200.00000000049</v>
      </c>
      <c r="W1130" s="28">
        <f t="shared" si="228"/>
        <v>101200.00000000049</v>
      </c>
      <c r="X1130" s="28">
        <f t="shared" si="229"/>
        <v>101200.00000000049</v>
      </c>
      <c r="Y1130" s="28">
        <f t="shared" si="230"/>
        <v>101200.00000000049</v>
      </c>
      <c r="Z1130" s="203">
        <f t="shared" si="231"/>
        <v>906400.00000000361</v>
      </c>
      <c r="AA1130" s="239">
        <v>0.55107633648423227</v>
      </c>
      <c r="AB1130" s="180">
        <v>0.55901977917229329</v>
      </c>
      <c r="AC1130" s="36">
        <v>0.55951624434029701</v>
      </c>
      <c r="AD1130" s="207">
        <v>0.33999999999999986</v>
      </c>
      <c r="AE1130" s="173">
        <f t="shared" si="219"/>
        <v>29919.999999999989</v>
      </c>
    </row>
    <row r="1131" spans="1:31" s="30" customFormat="1" ht="14.25" customHeight="1">
      <c r="A1131" s="24">
        <v>103024</v>
      </c>
      <c r="B1131" s="24" t="s">
        <v>7785</v>
      </c>
      <c r="C1131" s="25" t="s">
        <v>7763</v>
      </c>
      <c r="D1131" s="24" t="s">
        <v>27</v>
      </c>
      <c r="E1131" s="191">
        <v>57.83</v>
      </c>
      <c r="F1131" s="39">
        <v>58.22</v>
      </c>
      <c r="G1131" s="192">
        <v>61.96</v>
      </c>
      <c r="H1131" s="22">
        <v>0.39000000000000057</v>
      </c>
      <c r="I1131" s="20">
        <v>0</v>
      </c>
      <c r="J1131" s="20">
        <v>0.15999999999999659</v>
      </c>
      <c r="K1131" s="20">
        <v>1.470000000000006</v>
      </c>
      <c r="L1131" s="20">
        <v>1.9600000000000009</v>
      </c>
      <c r="M1131" s="20">
        <v>0</v>
      </c>
      <c r="N1131" s="20">
        <v>0.10000000000000142</v>
      </c>
      <c r="O1131" s="27">
        <v>0</v>
      </c>
      <c r="P1131" s="198">
        <v>4.9999999999997158E-2</v>
      </c>
      <c r="Q1131" s="28">
        <f t="shared" si="223"/>
        <v>120120.0000000002</v>
      </c>
      <c r="R1131" s="28">
        <f t="shared" si="224"/>
        <v>120120.0000000002</v>
      </c>
      <c r="S1131" s="28">
        <f t="shared" si="220"/>
        <v>134199.99999999991</v>
      </c>
      <c r="T1131" s="28">
        <f t="shared" si="225"/>
        <v>263560.00000000047</v>
      </c>
      <c r="U1131" s="28">
        <f t="shared" si="226"/>
        <v>436040.00000000058</v>
      </c>
      <c r="V1131" s="28">
        <f t="shared" si="227"/>
        <v>436040.00000000058</v>
      </c>
      <c r="W1131" s="28">
        <f t="shared" si="228"/>
        <v>444840.0000000007</v>
      </c>
      <c r="X1131" s="28">
        <f t="shared" si="229"/>
        <v>444840.0000000007</v>
      </c>
      <c r="Y1131" s="28">
        <f t="shared" si="230"/>
        <v>449240.00000000047</v>
      </c>
      <c r="Z1131" s="203">
        <f t="shared" si="231"/>
        <v>2849000.0000000037</v>
      </c>
      <c r="AA1131" s="239">
        <v>1.595464389665209</v>
      </c>
      <c r="AB1131" s="180">
        <v>1.6062240492185451</v>
      </c>
      <c r="AC1131" s="36">
        <v>1.7094064254479742</v>
      </c>
      <c r="AD1131" s="207">
        <v>4.1300000000000026</v>
      </c>
      <c r="AE1131" s="173">
        <f t="shared" si="219"/>
        <v>363440.00000000023</v>
      </c>
    </row>
    <row r="1132" spans="1:31" s="30" customFormat="1" ht="14.25" customHeight="1">
      <c r="A1132" s="24">
        <v>103025</v>
      </c>
      <c r="B1132" s="24" t="s">
        <v>7786</v>
      </c>
      <c r="C1132" s="25" t="s">
        <v>7763</v>
      </c>
      <c r="D1132" s="24" t="s">
        <v>27</v>
      </c>
      <c r="E1132" s="191">
        <v>177.62</v>
      </c>
      <c r="F1132" s="39">
        <v>180.41</v>
      </c>
      <c r="G1132" s="192">
        <v>185.75</v>
      </c>
      <c r="H1132" s="22">
        <v>2.789999999999992</v>
      </c>
      <c r="I1132" s="20">
        <v>9.9999999999994316E-2</v>
      </c>
      <c r="J1132" s="20">
        <v>-0.18000000000000682</v>
      </c>
      <c r="K1132" s="20">
        <v>0.38000000000002387</v>
      </c>
      <c r="L1132" s="20">
        <v>2.4799999999999898</v>
      </c>
      <c r="M1132" s="20">
        <v>1.0500000000000114</v>
      </c>
      <c r="N1132" s="20">
        <v>0.41999999999998749</v>
      </c>
      <c r="O1132" s="27">
        <v>0.34000000000000341</v>
      </c>
      <c r="P1132" s="198">
        <v>0.75</v>
      </c>
      <c r="Q1132" s="28">
        <f t="shared" si="223"/>
        <v>859319.99999999756</v>
      </c>
      <c r="R1132" s="28">
        <f t="shared" si="224"/>
        <v>876919.99999999651</v>
      </c>
      <c r="S1132" s="28">
        <f t="shared" si="220"/>
        <v>861079.99999999593</v>
      </c>
      <c r="T1132" s="28">
        <f t="shared" si="225"/>
        <v>894519.99999999802</v>
      </c>
      <c r="U1132" s="28">
        <f t="shared" si="226"/>
        <v>1112759.9999999972</v>
      </c>
      <c r="V1132" s="28">
        <f t="shared" si="227"/>
        <v>1205159.9999999981</v>
      </c>
      <c r="W1132" s="28">
        <f t="shared" si="228"/>
        <v>1242119.999999997</v>
      </c>
      <c r="X1132" s="28">
        <f t="shared" si="229"/>
        <v>1272039.9999999972</v>
      </c>
      <c r="Y1132" s="28">
        <f t="shared" si="230"/>
        <v>1338039.9999999972</v>
      </c>
      <c r="Z1132" s="203">
        <f t="shared" si="231"/>
        <v>9661959.9999999739</v>
      </c>
      <c r="AA1132" s="239">
        <v>4.4514059445641827</v>
      </c>
      <c r="AB1132" s="180">
        <v>4.521327251766829</v>
      </c>
      <c r="AC1132" s="36">
        <v>4.6551551300686684</v>
      </c>
      <c r="AD1132" s="207">
        <v>8.1299999999999955</v>
      </c>
      <c r="AE1132" s="173">
        <f t="shared" si="219"/>
        <v>715439.99999999965</v>
      </c>
    </row>
    <row r="1133" spans="1:31" s="30" customFormat="1" ht="14.25" customHeight="1">
      <c r="A1133" s="24">
        <v>103026</v>
      </c>
      <c r="B1133" s="24" t="s">
        <v>7787</v>
      </c>
      <c r="C1133" s="25" t="s">
        <v>7763</v>
      </c>
      <c r="D1133" s="24" t="s">
        <v>27</v>
      </c>
      <c r="E1133" s="191">
        <v>116.61</v>
      </c>
      <c r="F1133" s="39">
        <v>116.72</v>
      </c>
      <c r="G1133" s="192">
        <v>117.73</v>
      </c>
      <c r="H1133" s="22">
        <v>0.10999999999999943</v>
      </c>
      <c r="I1133" s="20">
        <v>0.23000000000000398</v>
      </c>
      <c r="J1133" s="20">
        <v>0</v>
      </c>
      <c r="K1133" s="20">
        <v>6.0000000000002274E-2</v>
      </c>
      <c r="L1133" s="20">
        <v>0.51000000000000512</v>
      </c>
      <c r="M1133" s="20">
        <v>0.10999999999998522</v>
      </c>
      <c r="N1133" s="20">
        <v>3.0000000000001137E-2</v>
      </c>
      <c r="O1133" s="27">
        <v>1.9999999999996021E-2</v>
      </c>
      <c r="P1133" s="198">
        <v>5.0000000000011369E-2</v>
      </c>
      <c r="Q1133" s="28">
        <f t="shared" si="223"/>
        <v>33879.999999999825</v>
      </c>
      <c r="R1133" s="28">
        <f t="shared" si="224"/>
        <v>74360.000000000524</v>
      </c>
      <c r="S1133" s="28">
        <f t="shared" si="220"/>
        <v>74360.000000000524</v>
      </c>
      <c r="T1133" s="28">
        <f t="shared" si="225"/>
        <v>79640.000000000728</v>
      </c>
      <c r="U1133" s="28">
        <f t="shared" si="226"/>
        <v>124520.00000000118</v>
      </c>
      <c r="V1133" s="28">
        <f t="shared" si="227"/>
        <v>134199.99999999988</v>
      </c>
      <c r="W1133" s="28">
        <f t="shared" si="228"/>
        <v>136839.99999999997</v>
      </c>
      <c r="X1133" s="28">
        <f t="shared" si="229"/>
        <v>138599.99999999962</v>
      </c>
      <c r="Y1133" s="28">
        <f t="shared" si="230"/>
        <v>143000.00000000061</v>
      </c>
      <c r="Z1133" s="203">
        <f t="shared" si="231"/>
        <v>939400.00000000291</v>
      </c>
      <c r="AA1133" s="239">
        <v>2.1749753797487243</v>
      </c>
      <c r="AB1133" s="180">
        <v>2.1770270673550387</v>
      </c>
      <c r="AC1133" s="36">
        <v>2.1958652899221107</v>
      </c>
      <c r="AD1133" s="207">
        <v>1.1200000000000045</v>
      </c>
      <c r="AE1133" s="173">
        <f t="shared" si="219"/>
        <v>98560.000000000407</v>
      </c>
    </row>
    <row r="1134" spans="1:31" s="30" customFormat="1" ht="14.25" customHeight="1">
      <c r="A1134" s="24">
        <v>103028</v>
      </c>
      <c r="B1134" s="24" t="s">
        <v>7788</v>
      </c>
      <c r="C1134" s="25" t="s">
        <v>7763</v>
      </c>
      <c r="D1134" s="24" t="s">
        <v>27</v>
      </c>
      <c r="E1134" s="191">
        <v>387.35</v>
      </c>
      <c r="F1134" s="39">
        <v>390.20000000000005</v>
      </c>
      <c r="G1134" s="192">
        <v>394.85</v>
      </c>
      <c r="H1134" s="22">
        <v>2.8500000000000227</v>
      </c>
      <c r="I1134" s="20">
        <v>0.57999999999992724</v>
      </c>
      <c r="J1134" s="20">
        <v>4.0000000000077307E-2</v>
      </c>
      <c r="K1134" s="20">
        <v>0.95999999999992269</v>
      </c>
      <c r="L1134" s="20">
        <v>1.9600000000000364</v>
      </c>
      <c r="M1134" s="20">
        <v>0.1400000000000432</v>
      </c>
      <c r="N1134" s="20">
        <v>-0.28000000000002956</v>
      </c>
      <c r="O1134" s="27">
        <v>1.0600000000000023</v>
      </c>
      <c r="P1134" s="198">
        <v>0.18999999999999773</v>
      </c>
      <c r="Q1134" s="28">
        <f t="shared" si="223"/>
        <v>877800.00000000722</v>
      </c>
      <c r="R1134" s="28">
        <f t="shared" si="224"/>
        <v>979879.99999999441</v>
      </c>
      <c r="S1134" s="28">
        <f t="shared" si="220"/>
        <v>983400.00000000116</v>
      </c>
      <c r="T1134" s="28">
        <f t="shared" si="225"/>
        <v>1067879.9999999944</v>
      </c>
      <c r="U1134" s="28">
        <f t="shared" si="226"/>
        <v>1240359.9999999977</v>
      </c>
      <c r="V1134" s="28">
        <f t="shared" si="227"/>
        <v>1252680.0000000014</v>
      </c>
      <c r="W1134" s="28">
        <f t="shared" si="228"/>
        <v>1228039.9999999988</v>
      </c>
      <c r="X1134" s="28">
        <f t="shared" si="229"/>
        <v>1321319.9999999991</v>
      </c>
      <c r="Y1134" s="28">
        <f t="shared" si="230"/>
        <v>1338039.9999999988</v>
      </c>
      <c r="Z1134" s="203">
        <f t="shared" si="231"/>
        <v>10289399.999999993</v>
      </c>
      <c r="AA1134" s="239">
        <v>10.49268342895531</v>
      </c>
      <c r="AB1134" s="180">
        <v>10.569885307805245</v>
      </c>
      <c r="AC1134" s="36">
        <v>10.695846268034089</v>
      </c>
      <c r="AD1134" s="207">
        <v>7.5</v>
      </c>
      <c r="AE1134" s="173">
        <f t="shared" si="219"/>
        <v>660000</v>
      </c>
    </row>
    <row r="1135" spans="1:31" s="30" customFormat="1" ht="14.25" customHeight="1">
      <c r="A1135" s="24">
        <v>103029</v>
      </c>
      <c r="B1135" s="24" t="s">
        <v>7789</v>
      </c>
      <c r="C1135" s="25" t="s">
        <v>7763</v>
      </c>
      <c r="D1135" s="24" t="s">
        <v>27</v>
      </c>
      <c r="E1135" s="191">
        <v>59.79</v>
      </c>
      <c r="F1135" s="39">
        <v>59.96</v>
      </c>
      <c r="G1135" s="192">
        <v>60.52</v>
      </c>
      <c r="H1135" s="22">
        <v>0.17000000000000171</v>
      </c>
      <c r="I1135" s="20">
        <v>3.0000000000001137E-2</v>
      </c>
      <c r="J1135" s="20">
        <v>0.28999999999999915</v>
      </c>
      <c r="K1135" s="20">
        <v>0</v>
      </c>
      <c r="L1135" s="20">
        <v>0.18999999999999773</v>
      </c>
      <c r="M1135" s="20">
        <v>0</v>
      </c>
      <c r="N1135" s="20">
        <v>3.0000000000001137E-2</v>
      </c>
      <c r="O1135" s="27">
        <v>2.0000000000003126E-2</v>
      </c>
      <c r="P1135" s="198">
        <v>0</v>
      </c>
      <c r="Q1135" s="28">
        <f t="shared" si="223"/>
        <v>52360.000000000517</v>
      </c>
      <c r="R1135" s="28">
        <f t="shared" si="224"/>
        <v>57640.000000000713</v>
      </c>
      <c r="S1135" s="28">
        <f t="shared" si="220"/>
        <v>83160.00000000064</v>
      </c>
      <c r="T1135" s="28">
        <f t="shared" si="225"/>
        <v>83160.00000000064</v>
      </c>
      <c r="U1135" s="28">
        <f t="shared" si="226"/>
        <v>99880.000000000437</v>
      </c>
      <c r="V1135" s="28">
        <f t="shared" si="227"/>
        <v>99880.000000000437</v>
      </c>
      <c r="W1135" s="28">
        <f t="shared" si="228"/>
        <v>102520.00000000054</v>
      </c>
      <c r="X1135" s="28">
        <f t="shared" si="229"/>
        <v>104280.00000000081</v>
      </c>
      <c r="Y1135" s="28">
        <f t="shared" si="230"/>
        <v>104280.00000000081</v>
      </c>
      <c r="Z1135" s="203">
        <f t="shared" si="231"/>
        <v>787160.00000000559</v>
      </c>
      <c r="AA1135" s="239">
        <v>2.0177987465956604</v>
      </c>
      <c r="AB1135" s="180">
        <v>2.0235359231623318</v>
      </c>
      <c r="AC1135" s="36">
        <v>2.0424348577348952</v>
      </c>
      <c r="AD1135" s="207">
        <v>0.73000000000000398</v>
      </c>
      <c r="AE1135" s="173">
        <f t="shared" si="219"/>
        <v>64240.000000000349</v>
      </c>
    </row>
    <row r="1136" spans="1:31" s="30" customFormat="1" ht="14.25" customHeight="1">
      <c r="A1136" s="24">
        <v>103031</v>
      </c>
      <c r="B1136" s="24" t="s">
        <v>7790</v>
      </c>
      <c r="C1136" s="25" t="s">
        <v>7763</v>
      </c>
      <c r="D1136" s="24" t="s">
        <v>27</v>
      </c>
      <c r="E1136" s="191">
        <v>84.320000000000007</v>
      </c>
      <c r="F1136" s="39">
        <v>85.92</v>
      </c>
      <c r="G1136" s="192">
        <v>91.539999999999992</v>
      </c>
      <c r="H1136" s="22">
        <v>1.5999999999999943</v>
      </c>
      <c r="I1136" s="20">
        <v>9.0000000000003411E-2</v>
      </c>
      <c r="J1136" s="20">
        <v>-9.0000000000003411E-2</v>
      </c>
      <c r="K1136" s="20">
        <v>0.56000000000000227</v>
      </c>
      <c r="L1136" s="20">
        <v>0.43000000000000682</v>
      </c>
      <c r="M1136" s="20">
        <v>-0.25000000000001421</v>
      </c>
      <c r="N1136" s="20">
        <v>-9.9999999999994316E-2</v>
      </c>
      <c r="O1136" s="27">
        <v>2.4099999999999966</v>
      </c>
      <c r="P1136" s="198">
        <v>2.5699999999999932</v>
      </c>
      <c r="Q1136" s="28">
        <f t="shared" si="223"/>
        <v>492799.99999999831</v>
      </c>
      <c r="R1136" s="28">
        <f t="shared" si="224"/>
        <v>508639.99999999889</v>
      </c>
      <c r="S1136" s="28">
        <f t="shared" si="220"/>
        <v>500719.9999999986</v>
      </c>
      <c r="T1136" s="28">
        <f t="shared" si="225"/>
        <v>549999.99999999884</v>
      </c>
      <c r="U1136" s="28">
        <f t="shared" si="226"/>
        <v>587839.99999999942</v>
      </c>
      <c r="V1136" s="28">
        <f t="shared" si="227"/>
        <v>565839.99999999814</v>
      </c>
      <c r="W1136" s="28">
        <f t="shared" si="228"/>
        <v>557039.9999999986</v>
      </c>
      <c r="X1136" s="28">
        <f t="shared" si="229"/>
        <v>769119.99999999837</v>
      </c>
      <c r="Y1136" s="28">
        <f t="shared" si="230"/>
        <v>995279.99999999779</v>
      </c>
      <c r="Z1136" s="203">
        <f t="shared" si="231"/>
        <v>5527279.999999987</v>
      </c>
      <c r="AA1136" s="239">
        <v>0.64491949978966701</v>
      </c>
      <c r="AB1136" s="180">
        <v>0.65715706145550501</v>
      </c>
      <c r="AC1136" s="36">
        <v>0.70014149680676108</v>
      </c>
      <c r="AD1136" s="207">
        <v>7.2199999999999838</v>
      </c>
      <c r="AE1136" s="173">
        <f t="shared" si="219"/>
        <v>635359.9999999986</v>
      </c>
    </row>
    <row r="1137" spans="1:31" s="30" customFormat="1" ht="14.25" customHeight="1">
      <c r="A1137" s="24">
        <v>103032</v>
      </c>
      <c r="B1137" s="24" t="s">
        <v>7791</v>
      </c>
      <c r="C1137" s="25" t="s">
        <v>7763</v>
      </c>
      <c r="D1137" s="24" t="s">
        <v>27</v>
      </c>
      <c r="E1137" s="191">
        <v>13.51</v>
      </c>
      <c r="F1137" s="39">
        <v>13.51</v>
      </c>
      <c r="G1137" s="192">
        <v>13.51</v>
      </c>
      <c r="H1137" s="22">
        <v>0</v>
      </c>
      <c r="I1137" s="20">
        <v>0</v>
      </c>
      <c r="J1137" s="20">
        <v>0</v>
      </c>
      <c r="K1137" s="20">
        <v>0</v>
      </c>
      <c r="L1137" s="20">
        <v>0</v>
      </c>
      <c r="M1137" s="20">
        <v>0</v>
      </c>
      <c r="N1137" s="20">
        <v>0</v>
      </c>
      <c r="O1137" s="27">
        <v>0</v>
      </c>
      <c r="P1137" s="198">
        <v>0</v>
      </c>
      <c r="Q1137" s="28">
        <f t="shared" si="223"/>
        <v>0</v>
      </c>
      <c r="R1137" s="28">
        <f t="shared" si="224"/>
        <v>0</v>
      </c>
      <c r="S1137" s="28">
        <f t="shared" si="220"/>
        <v>0</v>
      </c>
      <c r="T1137" s="28">
        <f t="shared" si="225"/>
        <v>0</v>
      </c>
      <c r="U1137" s="28">
        <f t="shared" si="226"/>
        <v>0</v>
      </c>
      <c r="V1137" s="28">
        <f t="shared" si="227"/>
        <v>0</v>
      </c>
      <c r="W1137" s="28">
        <f t="shared" si="228"/>
        <v>0</v>
      </c>
      <c r="X1137" s="28">
        <f t="shared" si="229"/>
        <v>0</v>
      </c>
      <c r="Y1137" s="28">
        <f t="shared" si="230"/>
        <v>0</v>
      </c>
      <c r="Z1137" s="203">
        <f t="shared" si="231"/>
        <v>0</v>
      </c>
      <c r="AA1137" s="239">
        <v>4.6599061810154527</v>
      </c>
      <c r="AB1137" s="180">
        <v>4.6599061810154527</v>
      </c>
      <c r="AC1137" s="36">
        <v>4.6599061810154527</v>
      </c>
      <c r="AD1137" s="207">
        <v>0</v>
      </c>
      <c r="AE1137" s="173">
        <f t="shared" si="219"/>
        <v>0</v>
      </c>
    </row>
    <row r="1138" spans="1:31" s="30" customFormat="1" ht="14.25" customHeight="1">
      <c r="A1138" s="24">
        <v>103033</v>
      </c>
      <c r="B1138" s="24" t="s">
        <v>7792</v>
      </c>
      <c r="C1138" s="25" t="s">
        <v>7763</v>
      </c>
      <c r="D1138" s="24" t="s">
        <v>27</v>
      </c>
      <c r="E1138" s="191">
        <v>69.570000000000007</v>
      </c>
      <c r="F1138" s="39">
        <v>69.570000000000007</v>
      </c>
      <c r="G1138" s="192">
        <v>70.490000000000009</v>
      </c>
      <c r="H1138" s="22">
        <v>0</v>
      </c>
      <c r="I1138" s="20">
        <v>0.15000000000000568</v>
      </c>
      <c r="J1138" s="20">
        <v>6.9999999999978968E-2</v>
      </c>
      <c r="K1138" s="20">
        <v>2.0000000000010232E-2</v>
      </c>
      <c r="L1138" s="20">
        <v>3.0000000000001137E-2</v>
      </c>
      <c r="M1138" s="20">
        <v>0.26999999999999602</v>
      </c>
      <c r="N1138" s="20">
        <v>0.25</v>
      </c>
      <c r="O1138" s="27">
        <v>4.0000000000006253E-2</v>
      </c>
      <c r="P1138" s="198">
        <v>9.0000000000003411E-2</v>
      </c>
      <c r="Q1138" s="28">
        <f t="shared" si="223"/>
        <v>0</v>
      </c>
      <c r="R1138" s="28">
        <f t="shared" si="224"/>
        <v>26400.000000001004</v>
      </c>
      <c r="S1138" s="28">
        <f t="shared" si="220"/>
        <v>32559.999999999152</v>
      </c>
      <c r="T1138" s="28">
        <f t="shared" si="225"/>
        <v>34320.000000000051</v>
      </c>
      <c r="U1138" s="28">
        <f t="shared" si="226"/>
        <v>36960.000000000153</v>
      </c>
      <c r="V1138" s="28">
        <f t="shared" si="227"/>
        <v>60719.999999999804</v>
      </c>
      <c r="W1138" s="28">
        <f t="shared" si="228"/>
        <v>82719.999999999796</v>
      </c>
      <c r="X1138" s="28">
        <f t="shared" si="229"/>
        <v>86240.000000000349</v>
      </c>
      <c r="Y1138" s="28">
        <f t="shared" si="230"/>
        <v>94160.000000000655</v>
      </c>
      <c r="Z1138" s="203">
        <f t="shared" si="231"/>
        <v>454080.00000000093</v>
      </c>
      <c r="AA1138" s="239">
        <v>4.7442393327923309</v>
      </c>
      <c r="AB1138" s="180">
        <v>4.7442393327923309</v>
      </c>
      <c r="AC1138" s="36">
        <v>4.8069775847136889</v>
      </c>
      <c r="AD1138" s="207">
        <v>0.92000000000000171</v>
      </c>
      <c r="AE1138" s="173">
        <f t="shared" si="219"/>
        <v>80960.000000000146</v>
      </c>
    </row>
    <row r="1139" spans="1:31" s="30" customFormat="1" ht="14.25" customHeight="1">
      <c r="A1139" s="24">
        <v>103034</v>
      </c>
      <c r="B1139" s="24" t="s">
        <v>7793</v>
      </c>
      <c r="C1139" s="25" t="s">
        <v>7763</v>
      </c>
      <c r="D1139" s="24" t="s">
        <v>27</v>
      </c>
      <c r="E1139" s="191">
        <v>76.960000000000008</v>
      </c>
      <c r="F1139" s="39">
        <v>78.160000000000011</v>
      </c>
      <c r="G1139" s="192">
        <v>78.63</v>
      </c>
      <c r="H1139" s="22">
        <v>1.2000000000000028</v>
      </c>
      <c r="I1139" s="20">
        <v>0.36999999999999034</v>
      </c>
      <c r="J1139" s="20">
        <v>1.2099999999999937</v>
      </c>
      <c r="K1139" s="20">
        <v>-1.3399999999999892</v>
      </c>
      <c r="L1139" s="20">
        <v>3.0000000000001137E-2</v>
      </c>
      <c r="M1139" s="20">
        <v>6.9999999999993179E-2</v>
      </c>
      <c r="N1139" s="20">
        <v>0</v>
      </c>
      <c r="O1139" s="27">
        <v>0</v>
      </c>
      <c r="P1139" s="198">
        <v>0.12999999999999545</v>
      </c>
      <c r="Q1139" s="28">
        <f t="shared" si="223"/>
        <v>369600.00000000087</v>
      </c>
      <c r="R1139" s="28">
        <f t="shared" si="224"/>
        <v>434719.99999999919</v>
      </c>
      <c r="S1139" s="28">
        <f t="shared" si="220"/>
        <v>541199.9999999986</v>
      </c>
      <c r="T1139" s="28">
        <f t="shared" si="225"/>
        <v>423279.99999999953</v>
      </c>
      <c r="U1139" s="28">
        <f t="shared" si="226"/>
        <v>425919.99999999965</v>
      </c>
      <c r="V1139" s="28">
        <f t="shared" si="227"/>
        <v>432079.99999999907</v>
      </c>
      <c r="W1139" s="28">
        <f t="shared" si="228"/>
        <v>432079.99999999907</v>
      </c>
      <c r="X1139" s="28">
        <f t="shared" si="229"/>
        <v>432079.99999999907</v>
      </c>
      <c r="Y1139" s="28">
        <f t="shared" si="230"/>
        <v>443519.99999999866</v>
      </c>
      <c r="Z1139" s="203">
        <f t="shared" si="231"/>
        <v>3934479.9999999935</v>
      </c>
      <c r="AA1139" s="239">
        <v>5.2749542485452068</v>
      </c>
      <c r="AB1139" s="180">
        <v>5.3572040549154547</v>
      </c>
      <c r="AC1139" s="36">
        <v>5.3894185624104685</v>
      </c>
      <c r="AD1139" s="207">
        <v>1.6699999999999875</v>
      </c>
      <c r="AE1139" s="173">
        <f t="shared" si="219"/>
        <v>146959.99999999889</v>
      </c>
    </row>
    <row r="1140" spans="1:31" s="30" customFormat="1" ht="14.25" customHeight="1">
      <c r="A1140" s="24">
        <v>103035</v>
      </c>
      <c r="B1140" s="24" t="s">
        <v>7794</v>
      </c>
      <c r="C1140" s="25" t="s">
        <v>7763</v>
      </c>
      <c r="D1140" s="24" t="s">
        <v>27</v>
      </c>
      <c r="E1140" s="191">
        <v>220.93</v>
      </c>
      <c r="F1140" s="39">
        <v>224.48000000000002</v>
      </c>
      <c r="G1140" s="192">
        <v>230.9</v>
      </c>
      <c r="H1140" s="22">
        <v>3.5500000000000114</v>
      </c>
      <c r="I1140" s="20">
        <v>0.16999999999998749</v>
      </c>
      <c r="J1140" s="20">
        <v>0.75999999999999091</v>
      </c>
      <c r="K1140" s="20">
        <v>0.24000000000000909</v>
      </c>
      <c r="L1140" s="20">
        <v>0.87000000000000455</v>
      </c>
      <c r="M1140" s="20">
        <v>0.93000000000000682</v>
      </c>
      <c r="N1140" s="20">
        <v>0.44999999999998863</v>
      </c>
      <c r="O1140" s="27">
        <v>1.8799999999999955</v>
      </c>
      <c r="P1140" s="198">
        <v>1.1200000000000045</v>
      </c>
      <c r="Q1140" s="28">
        <f t="shared" si="223"/>
        <v>1093400.0000000033</v>
      </c>
      <c r="R1140" s="28">
        <f t="shared" si="224"/>
        <v>1123320.0000000012</v>
      </c>
      <c r="S1140" s="28">
        <f t="shared" si="220"/>
        <v>1190200.0000000005</v>
      </c>
      <c r="T1140" s="28">
        <f t="shared" si="225"/>
        <v>1211320.0000000012</v>
      </c>
      <c r="U1140" s="28">
        <f t="shared" si="226"/>
        <v>1287880.0000000016</v>
      </c>
      <c r="V1140" s="28">
        <f t="shared" si="227"/>
        <v>1369720.0000000023</v>
      </c>
      <c r="W1140" s="28">
        <f t="shared" si="228"/>
        <v>1409320.0000000014</v>
      </c>
      <c r="X1140" s="28">
        <f t="shared" si="229"/>
        <v>1574760.0000000009</v>
      </c>
      <c r="Y1140" s="28">
        <f t="shared" si="230"/>
        <v>1673320.0000000014</v>
      </c>
      <c r="Z1140" s="203">
        <f t="shared" si="231"/>
        <v>11933240.000000017</v>
      </c>
      <c r="AA1140" s="239">
        <v>15.532526698397744</v>
      </c>
      <c r="AB1140" s="180">
        <v>15.782110140118252</v>
      </c>
      <c r="AC1140" s="36">
        <v>16.233469491060692</v>
      </c>
      <c r="AD1140" s="207">
        <v>9.9699999999999989</v>
      </c>
      <c r="AE1140" s="173">
        <f t="shared" si="219"/>
        <v>877359.99999999988</v>
      </c>
    </row>
    <row r="1141" spans="1:31" s="30" customFormat="1" ht="14.25" customHeight="1">
      <c r="A1141" s="24">
        <v>103036</v>
      </c>
      <c r="B1141" s="24" t="s">
        <v>7795</v>
      </c>
      <c r="C1141" s="25" t="s">
        <v>7763</v>
      </c>
      <c r="D1141" s="24" t="s">
        <v>27</v>
      </c>
      <c r="E1141" s="191">
        <v>17.41</v>
      </c>
      <c r="F1141" s="39">
        <v>17.649999999999999</v>
      </c>
      <c r="G1141" s="192">
        <v>17.650000000000002</v>
      </c>
      <c r="H1141" s="22">
        <v>0.23999999999999844</v>
      </c>
      <c r="I1141" s="20">
        <v>0</v>
      </c>
      <c r="J1141" s="20">
        <v>0</v>
      </c>
      <c r="K1141" s="20">
        <v>0</v>
      </c>
      <c r="L1141" s="20">
        <v>0</v>
      </c>
      <c r="M1141" s="20">
        <v>0</v>
      </c>
      <c r="N1141" s="20">
        <v>0</v>
      </c>
      <c r="O1141" s="27">
        <v>0</v>
      </c>
      <c r="P1141" s="198">
        <v>0</v>
      </c>
      <c r="Q1141" s="28">
        <f t="shared" si="223"/>
        <v>73919.999999999505</v>
      </c>
      <c r="R1141" s="28">
        <f t="shared" si="224"/>
        <v>73919.999999999505</v>
      </c>
      <c r="S1141" s="28">
        <f t="shared" si="220"/>
        <v>73919.999999999505</v>
      </c>
      <c r="T1141" s="28">
        <f t="shared" si="225"/>
        <v>73919.999999999505</v>
      </c>
      <c r="U1141" s="28">
        <f t="shared" si="226"/>
        <v>73919.999999999505</v>
      </c>
      <c r="V1141" s="28">
        <f t="shared" si="227"/>
        <v>73919.999999999505</v>
      </c>
      <c r="W1141" s="28">
        <f t="shared" si="228"/>
        <v>73919.999999999505</v>
      </c>
      <c r="X1141" s="28">
        <f t="shared" si="229"/>
        <v>73919.999999999505</v>
      </c>
      <c r="Y1141" s="28">
        <f t="shared" si="230"/>
        <v>73919.999999999505</v>
      </c>
      <c r="Z1141" s="203">
        <f t="shared" si="231"/>
        <v>665279.99999999569</v>
      </c>
      <c r="AA1141" s="239">
        <v>1.3095345548635557</v>
      </c>
      <c r="AB1141" s="180">
        <v>1.327586725637091</v>
      </c>
      <c r="AC1141" s="36">
        <v>1.3275867256370912</v>
      </c>
      <c r="AD1141" s="207">
        <v>0.23999999999999844</v>
      </c>
      <c r="AE1141" s="173">
        <f t="shared" si="219"/>
        <v>21119.999999999862</v>
      </c>
    </row>
    <row r="1142" spans="1:31" s="30" customFormat="1" ht="14.25" customHeight="1">
      <c r="A1142" s="24">
        <v>103037</v>
      </c>
      <c r="B1142" s="24" t="s">
        <v>7796</v>
      </c>
      <c r="C1142" s="25" t="s">
        <v>7763</v>
      </c>
      <c r="D1142" s="24" t="s">
        <v>27</v>
      </c>
      <c r="E1142" s="191">
        <v>11.71</v>
      </c>
      <c r="F1142" s="39">
        <v>11.82</v>
      </c>
      <c r="G1142" s="192">
        <v>11.82</v>
      </c>
      <c r="H1142" s="22">
        <v>0.10999999999999943</v>
      </c>
      <c r="I1142" s="20">
        <v>0</v>
      </c>
      <c r="J1142" s="20">
        <v>0</v>
      </c>
      <c r="K1142" s="20">
        <v>0</v>
      </c>
      <c r="L1142" s="20">
        <v>0</v>
      </c>
      <c r="M1142" s="20">
        <v>0</v>
      </c>
      <c r="N1142" s="20">
        <v>0</v>
      </c>
      <c r="O1142" s="27">
        <v>0</v>
      </c>
      <c r="P1142" s="198">
        <v>0</v>
      </c>
      <c r="Q1142" s="28">
        <f t="shared" si="223"/>
        <v>33879.999999999825</v>
      </c>
      <c r="R1142" s="28">
        <f t="shared" si="224"/>
        <v>33879.999999999825</v>
      </c>
      <c r="S1142" s="28">
        <f t="shared" si="220"/>
        <v>33879.999999999825</v>
      </c>
      <c r="T1142" s="28">
        <f t="shared" si="225"/>
        <v>33879.999999999825</v>
      </c>
      <c r="U1142" s="28">
        <f t="shared" si="226"/>
        <v>33879.999999999825</v>
      </c>
      <c r="V1142" s="28">
        <f t="shared" si="227"/>
        <v>33879.999999999825</v>
      </c>
      <c r="W1142" s="28">
        <f t="shared" si="228"/>
        <v>33879.999999999825</v>
      </c>
      <c r="X1142" s="28">
        <f t="shared" si="229"/>
        <v>33879.999999999825</v>
      </c>
      <c r="Y1142" s="28">
        <f t="shared" si="230"/>
        <v>33879.999999999825</v>
      </c>
      <c r="Z1142" s="203">
        <f t="shared" si="231"/>
        <v>304919.99999999843</v>
      </c>
      <c r="AA1142" s="239">
        <v>1.1795992787420293</v>
      </c>
      <c r="AB1142" s="180">
        <v>1.19068005762005</v>
      </c>
      <c r="AC1142" s="36">
        <v>1.19068005762005</v>
      </c>
      <c r="AD1142" s="207">
        <v>0.10999999999999942</v>
      </c>
      <c r="AE1142" s="173">
        <f t="shared" si="219"/>
        <v>9679.9999999999491</v>
      </c>
    </row>
    <row r="1143" spans="1:31" s="30" customFormat="1" ht="14.25" customHeight="1">
      <c r="A1143" s="24">
        <v>103038</v>
      </c>
      <c r="B1143" s="24" t="s">
        <v>7797</v>
      </c>
      <c r="C1143" s="25" t="s">
        <v>7763</v>
      </c>
      <c r="D1143" s="24" t="s">
        <v>27</v>
      </c>
      <c r="E1143" s="191">
        <v>13.05</v>
      </c>
      <c r="F1143" s="39">
        <v>13.05</v>
      </c>
      <c r="G1143" s="192">
        <v>13.22</v>
      </c>
      <c r="H1143" s="22">
        <v>0</v>
      </c>
      <c r="I1143" s="20">
        <v>0</v>
      </c>
      <c r="J1143" s="20">
        <v>0</v>
      </c>
      <c r="K1143" s="20">
        <v>0.16999999999999993</v>
      </c>
      <c r="L1143" s="20">
        <v>0</v>
      </c>
      <c r="M1143" s="20">
        <v>0</v>
      </c>
      <c r="N1143" s="20">
        <v>0</v>
      </c>
      <c r="O1143" s="27">
        <v>0</v>
      </c>
      <c r="P1143" s="198">
        <v>0</v>
      </c>
      <c r="Q1143" s="28">
        <f t="shared" si="223"/>
        <v>0</v>
      </c>
      <c r="R1143" s="28">
        <f t="shared" si="224"/>
        <v>0</v>
      </c>
      <c r="S1143" s="28">
        <f t="shared" si="220"/>
        <v>0</v>
      </c>
      <c r="T1143" s="28">
        <f t="shared" si="225"/>
        <v>14959.999999999995</v>
      </c>
      <c r="U1143" s="28">
        <f t="shared" si="226"/>
        <v>14959.999999999995</v>
      </c>
      <c r="V1143" s="28">
        <f t="shared" si="227"/>
        <v>14959.999999999995</v>
      </c>
      <c r="W1143" s="28">
        <f t="shared" si="228"/>
        <v>14959.999999999995</v>
      </c>
      <c r="X1143" s="28">
        <f t="shared" si="229"/>
        <v>14959.999999999995</v>
      </c>
      <c r="Y1143" s="28">
        <f t="shared" si="230"/>
        <v>14959.999999999995</v>
      </c>
      <c r="Z1143" s="203">
        <f t="shared" si="231"/>
        <v>89759.999999999971</v>
      </c>
      <c r="AA1143" s="239">
        <v>1.4247035961483876</v>
      </c>
      <c r="AB1143" s="180">
        <v>1.4247035961483876</v>
      </c>
      <c r="AC1143" s="36">
        <v>1.4432629533395924</v>
      </c>
      <c r="AD1143" s="207">
        <v>0.16999999999999993</v>
      </c>
      <c r="AE1143" s="173">
        <f t="shared" si="219"/>
        <v>14959.999999999995</v>
      </c>
    </row>
    <row r="1144" spans="1:31" s="30" customFormat="1" ht="14.25" customHeight="1">
      <c r="A1144" s="24">
        <v>103039</v>
      </c>
      <c r="B1144" s="24" t="s">
        <v>7798</v>
      </c>
      <c r="C1144" s="25" t="s">
        <v>7763</v>
      </c>
      <c r="D1144" s="24" t="s">
        <v>27</v>
      </c>
      <c r="E1144" s="191">
        <v>47.9</v>
      </c>
      <c r="F1144" s="39">
        <v>47.97</v>
      </c>
      <c r="G1144" s="192">
        <v>48.22</v>
      </c>
      <c r="H1144" s="22">
        <v>7.0000000000000284E-2</v>
      </c>
      <c r="I1144" s="20">
        <v>9.9999999999980105E-3</v>
      </c>
      <c r="J1144" s="20">
        <v>0</v>
      </c>
      <c r="K1144" s="20">
        <v>2.0000000000003126E-2</v>
      </c>
      <c r="L1144" s="20">
        <v>0</v>
      </c>
      <c r="M1144" s="20">
        <v>0</v>
      </c>
      <c r="N1144" s="20">
        <v>0</v>
      </c>
      <c r="O1144" s="27">
        <v>0</v>
      </c>
      <c r="P1144" s="198">
        <v>0.21999999999999886</v>
      </c>
      <c r="Q1144" s="28">
        <f t="shared" si="223"/>
        <v>21560.000000000087</v>
      </c>
      <c r="R1144" s="28">
        <f t="shared" si="224"/>
        <v>23319.999999999738</v>
      </c>
      <c r="S1144" s="28">
        <f t="shared" si="220"/>
        <v>23319.999999999738</v>
      </c>
      <c r="T1144" s="28">
        <f t="shared" si="225"/>
        <v>25080.000000000015</v>
      </c>
      <c r="U1144" s="28">
        <f t="shared" si="226"/>
        <v>25080.000000000015</v>
      </c>
      <c r="V1144" s="28">
        <f t="shared" si="227"/>
        <v>25080.000000000015</v>
      </c>
      <c r="W1144" s="28">
        <f t="shared" si="228"/>
        <v>25080.000000000015</v>
      </c>
      <c r="X1144" s="28">
        <f t="shared" si="229"/>
        <v>25080.000000000015</v>
      </c>
      <c r="Y1144" s="28">
        <f t="shared" si="230"/>
        <v>44439.999999999913</v>
      </c>
      <c r="Z1144" s="203">
        <f t="shared" si="231"/>
        <v>238039.99999999951</v>
      </c>
      <c r="AA1144" s="239">
        <v>0.48075813249051785</v>
      </c>
      <c r="AB1144" s="180">
        <v>0.48146070178643291</v>
      </c>
      <c r="AC1144" s="36">
        <v>0.48396987784327278</v>
      </c>
      <c r="AD1144" s="207">
        <v>0.32000000000000028</v>
      </c>
      <c r="AE1144" s="173">
        <f t="shared" si="219"/>
        <v>28160.000000000025</v>
      </c>
    </row>
    <row r="1145" spans="1:31" s="30" customFormat="1" ht="14.25" customHeight="1">
      <c r="A1145" s="24">
        <v>103040</v>
      </c>
      <c r="B1145" s="24" t="s">
        <v>7799</v>
      </c>
      <c r="C1145" s="25" t="s">
        <v>7763</v>
      </c>
      <c r="D1145" s="24" t="s">
        <v>27</v>
      </c>
      <c r="E1145" s="191">
        <v>31.37</v>
      </c>
      <c r="F1145" s="39">
        <v>31.37</v>
      </c>
      <c r="G1145" s="192">
        <v>31.46</v>
      </c>
      <c r="H1145" s="22">
        <v>0</v>
      </c>
      <c r="I1145" s="20">
        <v>1.9999999999999574E-2</v>
      </c>
      <c r="J1145" s="20">
        <v>0</v>
      </c>
      <c r="K1145" s="20">
        <v>-5.9999999999998721E-2</v>
      </c>
      <c r="L1145" s="20">
        <v>5.0000000000000711E-2</v>
      </c>
      <c r="M1145" s="20">
        <v>0</v>
      </c>
      <c r="N1145" s="20">
        <v>7.9999999999998295E-2</v>
      </c>
      <c r="O1145" s="27">
        <v>0</v>
      </c>
      <c r="P1145" s="198">
        <v>0</v>
      </c>
      <c r="Q1145" s="28">
        <f t="shared" ref="Q1145:Q1170" si="232">((H1145/6)*88000)*6+((H1145/6)*88000)*5+((H1145/6)*88000)*4+((H1145/6)*88000)*3+((H1145/6)*88000)*2+((H1145/6)*88000)</f>
        <v>0</v>
      </c>
      <c r="R1145" s="28">
        <f t="shared" ref="R1145:R1170" si="233">Q1145+((I1145/3)*88000+((I1145/3)*88000)*2+((I1145/3)*88000)*3)</f>
        <v>3519.9999999999254</v>
      </c>
      <c r="S1145" s="28">
        <f t="shared" si="220"/>
        <v>3519.9999999999254</v>
      </c>
      <c r="T1145" s="28">
        <f t="shared" ref="T1145:T1170" si="234">S1145+(K1145*88000)</f>
        <v>-1759.9999999999618</v>
      </c>
      <c r="U1145" s="28">
        <f t="shared" ref="U1145:U1170" si="235">T1145+(L1145*88000)</f>
        <v>2640.000000000101</v>
      </c>
      <c r="V1145" s="28">
        <f t="shared" ref="V1145:V1170" si="236">U1145+(M1145*88000)</f>
        <v>2640.000000000101</v>
      </c>
      <c r="W1145" s="28">
        <f t="shared" ref="W1145:W1170" si="237">V1145+(N1145*88000)</f>
        <v>9679.9999999999509</v>
      </c>
      <c r="X1145" s="28">
        <f t="shared" ref="X1145:X1170" si="238">W1145+(O1145*88000)</f>
        <v>9679.9999999999509</v>
      </c>
      <c r="Y1145" s="28">
        <f t="shared" ref="Y1145:Y1170" si="239">X1145+(P1145*88000)</f>
        <v>9679.9999999999509</v>
      </c>
      <c r="Z1145" s="203">
        <f t="shared" ref="Z1145:Z1170" si="240">SUM(Q1145:Y1145)</f>
        <v>39599.999999999942</v>
      </c>
      <c r="AA1145" s="239">
        <v>2.0339092942587613</v>
      </c>
      <c r="AB1145" s="180">
        <v>2.0339092942587613</v>
      </c>
      <c r="AC1145" s="36">
        <v>2.0397445456608421</v>
      </c>
      <c r="AD1145" s="207">
        <v>8.9999999999999858E-2</v>
      </c>
      <c r="AE1145" s="173">
        <f t="shared" si="219"/>
        <v>7919.9999999999873</v>
      </c>
    </row>
    <row r="1146" spans="1:31" s="30" customFormat="1" ht="14.25" customHeight="1">
      <c r="A1146" s="24">
        <v>103041</v>
      </c>
      <c r="B1146" s="24" t="s">
        <v>7800</v>
      </c>
      <c r="C1146" s="25" t="s">
        <v>7763</v>
      </c>
      <c r="D1146" s="24" t="s">
        <v>27</v>
      </c>
      <c r="E1146" s="191">
        <v>75.91</v>
      </c>
      <c r="F1146" s="39">
        <v>77.539999999999992</v>
      </c>
      <c r="G1146" s="192">
        <v>79.570000000000007</v>
      </c>
      <c r="H1146" s="22">
        <v>1.6299999999999955</v>
      </c>
      <c r="I1146" s="20">
        <v>8.0000000000012506E-2</v>
      </c>
      <c r="J1146" s="20">
        <v>2.25</v>
      </c>
      <c r="K1146" s="20">
        <v>-2.5600000000000023</v>
      </c>
      <c r="L1146" s="20">
        <v>1.6899999999999977</v>
      </c>
      <c r="M1146" s="20">
        <v>0.40000000000000568</v>
      </c>
      <c r="N1146" s="20">
        <v>0.17000000000000171</v>
      </c>
      <c r="O1146" s="27">
        <v>0</v>
      </c>
      <c r="P1146" s="198">
        <v>0</v>
      </c>
      <c r="Q1146" s="28">
        <f t="shared" si="232"/>
        <v>502039.99999999849</v>
      </c>
      <c r="R1146" s="28">
        <f t="shared" si="233"/>
        <v>516120.0000000007</v>
      </c>
      <c r="S1146" s="28">
        <f t="shared" si="220"/>
        <v>714120.0000000007</v>
      </c>
      <c r="T1146" s="28">
        <f t="shared" si="234"/>
        <v>488840.00000000047</v>
      </c>
      <c r="U1146" s="28">
        <f t="shared" si="235"/>
        <v>637560.00000000023</v>
      </c>
      <c r="V1146" s="28">
        <f t="shared" si="236"/>
        <v>672760.0000000007</v>
      </c>
      <c r="W1146" s="28">
        <f t="shared" si="237"/>
        <v>687720.00000000081</v>
      </c>
      <c r="X1146" s="28">
        <f t="shared" si="238"/>
        <v>687720.00000000081</v>
      </c>
      <c r="Y1146" s="28">
        <f t="shared" si="239"/>
        <v>687720.00000000081</v>
      </c>
      <c r="Z1146" s="203">
        <f t="shared" si="240"/>
        <v>5594600.0000000047</v>
      </c>
      <c r="AA1146" s="239">
        <v>1.7568099238584556</v>
      </c>
      <c r="AB1146" s="180">
        <v>1.7945335462519383</v>
      </c>
      <c r="AC1146" s="36">
        <v>1.841514499294129</v>
      </c>
      <c r="AD1146" s="207">
        <v>3.6600000000000108</v>
      </c>
      <c r="AE1146" s="173">
        <f t="shared" si="219"/>
        <v>322080.00000000093</v>
      </c>
    </row>
    <row r="1147" spans="1:31" s="30" customFormat="1" ht="14.25" customHeight="1">
      <c r="A1147" s="24">
        <v>103042</v>
      </c>
      <c r="B1147" s="24" t="s">
        <v>7801</v>
      </c>
      <c r="C1147" s="25" t="s">
        <v>7763</v>
      </c>
      <c r="D1147" s="24" t="s">
        <v>27</v>
      </c>
      <c r="E1147" s="191">
        <v>100</v>
      </c>
      <c r="F1147" s="39">
        <v>100</v>
      </c>
      <c r="G1147" s="192">
        <v>103.35000000000001</v>
      </c>
      <c r="H1147" s="22">
        <v>0</v>
      </c>
      <c r="I1147" s="20">
        <v>0.40000000000000568</v>
      </c>
      <c r="J1147" s="20">
        <v>1.6800000000000068</v>
      </c>
      <c r="K1147" s="20">
        <v>0.19999999999998863</v>
      </c>
      <c r="L1147" s="20">
        <v>0.51000000000000512</v>
      </c>
      <c r="M1147" s="20">
        <v>0</v>
      </c>
      <c r="N1147" s="20">
        <v>-0.28000000000001535</v>
      </c>
      <c r="O1147" s="27">
        <v>0</v>
      </c>
      <c r="P1147" s="198">
        <v>0.84000000000000341</v>
      </c>
      <c r="Q1147" s="28">
        <f t="shared" si="232"/>
        <v>0</v>
      </c>
      <c r="R1147" s="28">
        <f t="shared" si="233"/>
        <v>70400.00000000099</v>
      </c>
      <c r="S1147" s="28">
        <f t="shared" si="220"/>
        <v>218240.0000000016</v>
      </c>
      <c r="T1147" s="28">
        <f t="shared" si="234"/>
        <v>235840.00000000061</v>
      </c>
      <c r="U1147" s="28">
        <f t="shared" si="235"/>
        <v>280720.00000000105</v>
      </c>
      <c r="V1147" s="28">
        <f t="shared" si="236"/>
        <v>280720.00000000105</v>
      </c>
      <c r="W1147" s="28">
        <f t="shared" si="237"/>
        <v>256079.99999999971</v>
      </c>
      <c r="X1147" s="28">
        <f t="shared" si="238"/>
        <v>256079.99999999971</v>
      </c>
      <c r="Y1147" s="28">
        <f t="shared" si="239"/>
        <v>330000</v>
      </c>
      <c r="Z1147" s="203">
        <f t="shared" si="240"/>
        <v>1928080.0000000047</v>
      </c>
      <c r="AA1147" s="239">
        <v>4.9095416942828383</v>
      </c>
      <c r="AB1147" s="180">
        <v>4.9095416942828383</v>
      </c>
      <c r="AC1147" s="36">
        <v>5.0740113410413148</v>
      </c>
      <c r="AD1147" s="207">
        <v>3.3500000000000085</v>
      </c>
      <c r="AE1147" s="173">
        <f t="shared" si="219"/>
        <v>294800.00000000076</v>
      </c>
    </row>
    <row r="1148" spans="1:31" s="30" customFormat="1" ht="14.25" customHeight="1">
      <c r="A1148" s="24">
        <v>103043</v>
      </c>
      <c r="B1148" s="24" t="s">
        <v>7802</v>
      </c>
      <c r="C1148" s="25" t="s">
        <v>7763</v>
      </c>
      <c r="D1148" s="24" t="s">
        <v>27</v>
      </c>
      <c r="E1148" s="191">
        <v>9.7100000000000009</v>
      </c>
      <c r="F1148" s="39">
        <v>9.7100000000000009</v>
      </c>
      <c r="G1148" s="192">
        <v>9.7100000000000009</v>
      </c>
      <c r="H1148" s="22">
        <v>0</v>
      </c>
      <c r="I1148" s="20">
        <v>0</v>
      </c>
      <c r="J1148" s="20">
        <v>0</v>
      </c>
      <c r="K1148" s="20">
        <v>0</v>
      </c>
      <c r="L1148" s="20">
        <v>0</v>
      </c>
      <c r="M1148" s="20">
        <v>0</v>
      </c>
      <c r="N1148" s="20">
        <v>0</v>
      </c>
      <c r="O1148" s="27">
        <v>0</v>
      </c>
      <c r="P1148" s="198">
        <v>0</v>
      </c>
      <c r="Q1148" s="28">
        <f t="shared" si="232"/>
        <v>0</v>
      </c>
      <c r="R1148" s="28">
        <f t="shared" si="233"/>
        <v>0</v>
      </c>
      <c r="S1148" s="28">
        <f t="shared" si="220"/>
        <v>0</v>
      </c>
      <c r="T1148" s="28">
        <f t="shared" si="234"/>
        <v>0</v>
      </c>
      <c r="U1148" s="28">
        <f t="shared" si="235"/>
        <v>0</v>
      </c>
      <c r="V1148" s="28">
        <f t="shared" si="236"/>
        <v>0</v>
      </c>
      <c r="W1148" s="28">
        <f t="shared" si="237"/>
        <v>0</v>
      </c>
      <c r="X1148" s="28">
        <f t="shared" si="238"/>
        <v>0</v>
      </c>
      <c r="Y1148" s="28">
        <f t="shared" si="239"/>
        <v>0</v>
      </c>
      <c r="Z1148" s="203">
        <f t="shared" si="240"/>
        <v>0</v>
      </c>
      <c r="AA1148" s="239">
        <v>1.2046698013721575</v>
      </c>
      <c r="AB1148" s="180">
        <v>1.2046698013721575</v>
      </c>
      <c r="AC1148" s="36">
        <v>1.2046698013721575</v>
      </c>
      <c r="AD1148" s="207">
        <v>0</v>
      </c>
      <c r="AE1148" s="173">
        <f t="shared" si="219"/>
        <v>0</v>
      </c>
    </row>
    <row r="1149" spans="1:31" s="30" customFormat="1" ht="14.25" customHeight="1">
      <c r="A1149" s="24">
        <v>103044</v>
      </c>
      <c r="B1149" s="24" t="s">
        <v>7803</v>
      </c>
      <c r="C1149" s="25" t="s">
        <v>7763</v>
      </c>
      <c r="D1149" s="24" t="s">
        <v>27</v>
      </c>
      <c r="E1149" s="191">
        <v>149.02000000000001</v>
      </c>
      <c r="F1149" s="39">
        <v>149.39000000000001</v>
      </c>
      <c r="G1149" s="192">
        <v>153.87</v>
      </c>
      <c r="H1149" s="22">
        <v>0.37000000000000455</v>
      </c>
      <c r="I1149" s="20">
        <v>0</v>
      </c>
      <c r="J1149" s="20">
        <v>0.71999999999999886</v>
      </c>
      <c r="K1149" s="20">
        <v>0.69999999999998863</v>
      </c>
      <c r="L1149" s="20">
        <v>1.6399999999999864</v>
      </c>
      <c r="M1149" s="20">
        <v>0.67000000000001592</v>
      </c>
      <c r="N1149" s="20">
        <v>0.46999999999999886</v>
      </c>
      <c r="O1149" s="27">
        <v>0.25999999999999091</v>
      </c>
      <c r="P1149" s="198">
        <v>2.0000000000010232E-2</v>
      </c>
      <c r="Q1149" s="28">
        <f t="shared" si="232"/>
        <v>113960.00000000141</v>
      </c>
      <c r="R1149" s="28">
        <f t="shared" si="233"/>
        <v>113960.00000000141</v>
      </c>
      <c r="S1149" s="28">
        <f t="shared" si="220"/>
        <v>177320.00000000131</v>
      </c>
      <c r="T1149" s="28">
        <f t="shared" si="234"/>
        <v>238920.00000000029</v>
      </c>
      <c r="U1149" s="28">
        <f t="shared" si="235"/>
        <v>383239.99999999907</v>
      </c>
      <c r="V1149" s="28">
        <f t="shared" si="236"/>
        <v>442200.00000000047</v>
      </c>
      <c r="W1149" s="28">
        <f t="shared" si="237"/>
        <v>483560.00000000035</v>
      </c>
      <c r="X1149" s="28">
        <f t="shared" si="238"/>
        <v>506439.99999999953</v>
      </c>
      <c r="Y1149" s="28">
        <f t="shared" si="239"/>
        <v>508200.00000000041</v>
      </c>
      <c r="Z1149" s="203">
        <f t="shared" si="240"/>
        <v>2967800.0000000042</v>
      </c>
      <c r="AA1149" s="239">
        <v>5.5158476053700118</v>
      </c>
      <c r="AB1149" s="180">
        <v>5.5295428383185223</v>
      </c>
      <c r="AC1149" s="36">
        <v>5.6953661994248002</v>
      </c>
      <c r="AD1149" s="207">
        <v>4.8499999999999943</v>
      </c>
      <c r="AE1149" s="173">
        <f t="shared" si="219"/>
        <v>426799.99999999948</v>
      </c>
    </row>
    <row r="1150" spans="1:31" s="30" customFormat="1" ht="14.25" customHeight="1">
      <c r="A1150" s="24">
        <v>103045</v>
      </c>
      <c r="B1150" s="24" t="s">
        <v>7804</v>
      </c>
      <c r="C1150" s="25" t="s">
        <v>7763</v>
      </c>
      <c r="D1150" s="24" t="s">
        <v>27</v>
      </c>
      <c r="E1150" s="191">
        <v>23.44</v>
      </c>
      <c r="F1150" s="39">
        <v>23.540000000000003</v>
      </c>
      <c r="G1150" s="192">
        <v>23.599999999999998</v>
      </c>
      <c r="H1150" s="22">
        <v>0.10000000000000142</v>
      </c>
      <c r="I1150" s="20">
        <v>0</v>
      </c>
      <c r="J1150" s="20">
        <v>0</v>
      </c>
      <c r="K1150" s="20">
        <v>0</v>
      </c>
      <c r="L1150" s="20">
        <v>0</v>
      </c>
      <c r="M1150" s="20">
        <v>0</v>
      </c>
      <c r="N1150" s="20">
        <v>0</v>
      </c>
      <c r="O1150" s="27">
        <v>0</v>
      </c>
      <c r="P1150" s="198">
        <v>5.9999999999998721E-2</v>
      </c>
      <c r="Q1150" s="28">
        <f t="shared" si="232"/>
        <v>30800.000000000437</v>
      </c>
      <c r="R1150" s="28">
        <f t="shared" si="233"/>
        <v>30800.000000000437</v>
      </c>
      <c r="S1150" s="28">
        <f t="shared" si="220"/>
        <v>30800.000000000437</v>
      </c>
      <c r="T1150" s="28">
        <f t="shared" si="234"/>
        <v>30800.000000000437</v>
      </c>
      <c r="U1150" s="28">
        <f t="shared" si="235"/>
        <v>30800.000000000437</v>
      </c>
      <c r="V1150" s="28">
        <f t="shared" si="236"/>
        <v>30800.000000000437</v>
      </c>
      <c r="W1150" s="28">
        <f t="shared" si="237"/>
        <v>30800.000000000437</v>
      </c>
      <c r="X1150" s="28">
        <f t="shared" si="238"/>
        <v>30800.000000000437</v>
      </c>
      <c r="Y1150" s="28">
        <f t="shared" si="239"/>
        <v>36080.00000000032</v>
      </c>
      <c r="Z1150" s="203">
        <f t="shared" si="240"/>
        <v>282480.00000000384</v>
      </c>
      <c r="AA1150" s="239">
        <v>1.1061508404669997</v>
      </c>
      <c r="AB1150" s="180">
        <v>1.1108699140184801</v>
      </c>
      <c r="AC1150" s="36">
        <v>1.113701358149368</v>
      </c>
      <c r="AD1150" s="207">
        <v>0.15999999999999659</v>
      </c>
      <c r="AE1150" s="173">
        <f t="shared" si="219"/>
        <v>14079.9999999997</v>
      </c>
    </row>
    <row r="1151" spans="1:31" s="30" customFormat="1" ht="14.25" customHeight="1">
      <c r="A1151" s="24">
        <v>103046</v>
      </c>
      <c r="B1151" s="24" t="s">
        <v>7805</v>
      </c>
      <c r="C1151" s="25" t="s">
        <v>7763</v>
      </c>
      <c r="D1151" s="24" t="s">
        <v>27</v>
      </c>
      <c r="E1151" s="191">
        <v>80.14</v>
      </c>
      <c r="F1151" s="39">
        <v>81.08</v>
      </c>
      <c r="G1151" s="192">
        <v>83.39</v>
      </c>
      <c r="H1151" s="22">
        <v>0.93999999999999773</v>
      </c>
      <c r="I1151" s="20">
        <v>0.48999999999999488</v>
      </c>
      <c r="J1151" s="20">
        <v>2.0000000000010232E-2</v>
      </c>
      <c r="K1151" s="20">
        <v>0.63000000000000966</v>
      </c>
      <c r="L1151" s="20">
        <v>5.9999999999988063E-2</v>
      </c>
      <c r="M1151" s="20">
        <v>0.18999999999999773</v>
      </c>
      <c r="N1151" s="20">
        <v>0.76999999999999602</v>
      </c>
      <c r="O1151" s="27">
        <v>0.15000000000000568</v>
      </c>
      <c r="P1151" s="198">
        <v>0</v>
      </c>
      <c r="Q1151" s="28">
        <f t="shared" si="232"/>
        <v>289519.9999999993</v>
      </c>
      <c r="R1151" s="28">
        <f t="shared" si="233"/>
        <v>375759.99999999843</v>
      </c>
      <c r="S1151" s="28">
        <f t="shared" si="220"/>
        <v>377519.9999999993</v>
      </c>
      <c r="T1151" s="28">
        <f t="shared" si="234"/>
        <v>432960.00000000017</v>
      </c>
      <c r="U1151" s="28">
        <f t="shared" si="235"/>
        <v>438239.99999999913</v>
      </c>
      <c r="V1151" s="28">
        <f t="shared" si="236"/>
        <v>454959.99999999895</v>
      </c>
      <c r="W1151" s="28">
        <f t="shared" si="237"/>
        <v>522719.9999999986</v>
      </c>
      <c r="X1151" s="28">
        <f t="shared" si="238"/>
        <v>535919.99999999907</v>
      </c>
      <c r="Y1151" s="28">
        <f t="shared" si="239"/>
        <v>535919.99999999907</v>
      </c>
      <c r="Z1151" s="203">
        <f t="shared" si="240"/>
        <v>3963519.9999999921</v>
      </c>
      <c r="AA1151" s="239">
        <v>0.92956142192507585</v>
      </c>
      <c r="AB1151" s="180">
        <v>0.94046468791720939</v>
      </c>
      <c r="AC1151" s="36">
        <v>0.96725888413192007</v>
      </c>
      <c r="AD1151" s="207">
        <v>3.25</v>
      </c>
      <c r="AE1151" s="173">
        <f t="shared" si="219"/>
        <v>286000</v>
      </c>
    </row>
    <row r="1152" spans="1:31" s="30" customFormat="1" ht="14.25" customHeight="1">
      <c r="A1152" s="24">
        <v>103047</v>
      </c>
      <c r="B1152" s="24" t="s">
        <v>7806</v>
      </c>
      <c r="C1152" s="25" t="s">
        <v>7763</v>
      </c>
      <c r="D1152" s="24" t="s">
        <v>27</v>
      </c>
      <c r="E1152" s="191">
        <v>21.57</v>
      </c>
      <c r="F1152" s="39">
        <v>21.57</v>
      </c>
      <c r="G1152" s="192">
        <v>21.76</v>
      </c>
      <c r="H1152" s="22">
        <v>0</v>
      </c>
      <c r="I1152" s="20">
        <v>0</v>
      </c>
      <c r="J1152" s="20">
        <v>0</v>
      </c>
      <c r="K1152" s="20">
        <v>0</v>
      </c>
      <c r="L1152" s="20">
        <v>0</v>
      </c>
      <c r="M1152" s="20">
        <v>3.0000000000001137E-2</v>
      </c>
      <c r="N1152" s="20">
        <v>0</v>
      </c>
      <c r="O1152" s="27">
        <v>0.16000000000000014</v>
      </c>
      <c r="P1152" s="198">
        <v>0</v>
      </c>
      <c r="Q1152" s="28">
        <f t="shared" si="232"/>
        <v>0</v>
      </c>
      <c r="R1152" s="28">
        <f t="shared" si="233"/>
        <v>0</v>
      </c>
      <c r="S1152" s="28">
        <f t="shared" si="220"/>
        <v>0</v>
      </c>
      <c r="T1152" s="28">
        <f t="shared" si="234"/>
        <v>0</v>
      </c>
      <c r="U1152" s="28">
        <f t="shared" si="235"/>
        <v>0</v>
      </c>
      <c r="V1152" s="28">
        <f t="shared" si="236"/>
        <v>2640.0000000001</v>
      </c>
      <c r="W1152" s="28">
        <f t="shared" si="237"/>
        <v>2640.0000000001</v>
      </c>
      <c r="X1152" s="28">
        <f t="shared" si="238"/>
        <v>16720.000000000113</v>
      </c>
      <c r="Y1152" s="28">
        <f t="shared" si="239"/>
        <v>16720.000000000113</v>
      </c>
      <c r="Z1152" s="203">
        <f t="shared" si="240"/>
        <v>38720.000000000422</v>
      </c>
      <c r="AA1152" s="239">
        <v>0.9722128321276452</v>
      </c>
      <c r="AB1152" s="180">
        <v>0.9722128321276452</v>
      </c>
      <c r="AC1152" s="36">
        <v>0.9807765983818989</v>
      </c>
      <c r="AD1152" s="207">
        <v>0.19000000000000128</v>
      </c>
      <c r="AE1152" s="173">
        <f t="shared" si="219"/>
        <v>16720.000000000113</v>
      </c>
    </row>
    <row r="1153" spans="1:31" s="30" customFormat="1" ht="14.25" customHeight="1">
      <c r="A1153" s="24">
        <v>103048</v>
      </c>
      <c r="B1153" s="24" t="s">
        <v>7807</v>
      </c>
      <c r="C1153" s="25" t="s">
        <v>7763</v>
      </c>
      <c r="D1153" s="24" t="s">
        <v>27</v>
      </c>
      <c r="E1153" s="191">
        <v>32.61</v>
      </c>
      <c r="F1153" s="39">
        <v>33.019999999999996</v>
      </c>
      <c r="G1153" s="192">
        <v>33.54</v>
      </c>
      <c r="H1153" s="22">
        <v>0.40999999999999659</v>
      </c>
      <c r="I1153" s="20">
        <v>5.0000000000004263E-2</v>
      </c>
      <c r="J1153" s="20">
        <v>0.21000000000000085</v>
      </c>
      <c r="K1153" s="20">
        <v>0.18999999999999773</v>
      </c>
      <c r="L1153" s="20">
        <v>9.9999999999980105E-3</v>
      </c>
      <c r="M1153" s="20">
        <v>1.0000000000005116E-2</v>
      </c>
      <c r="N1153" s="20">
        <v>0</v>
      </c>
      <c r="O1153" s="27">
        <v>2.0000000000003126E-2</v>
      </c>
      <c r="P1153" s="198">
        <v>2.9999999999994031E-2</v>
      </c>
      <c r="Q1153" s="28">
        <f t="shared" si="232"/>
        <v>126279.99999999895</v>
      </c>
      <c r="R1153" s="28">
        <f t="shared" si="233"/>
        <v>135079.99999999971</v>
      </c>
      <c r="S1153" s="28">
        <f t="shared" si="220"/>
        <v>153559.9999999998</v>
      </c>
      <c r="T1153" s="28">
        <f t="shared" si="234"/>
        <v>170279.99999999959</v>
      </c>
      <c r="U1153" s="28">
        <f t="shared" si="235"/>
        <v>171159.99999999942</v>
      </c>
      <c r="V1153" s="28">
        <f t="shared" si="236"/>
        <v>172039.99999999985</v>
      </c>
      <c r="W1153" s="28">
        <f t="shared" si="237"/>
        <v>172039.99999999985</v>
      </c>
      <c r="X1153" s="28">
        <f t="shared" si="238"/>
        <v>173800.00000000012</v>
      </c>
      <c r="Y1153" s="28">
        <f t="shared" si="239"/>
        <v>176439.99999999959</v>
      </c>
      <c r="Z1153" s="203">
        <f t="shared" si="240"/>
        <v>1450679.9999999967</v>
      </c>
      <c r="AA1153" s="239">
        <v>3.3247690707775126</v>
      </c>
      <c r="AB1153" s="180">
        <v>3.3665708284904463</v>
      </c>
      <c r="AC1153" s="36">
        <v>3.4195876919312411</v>
      </c>
      <c r="AD1153" s="207">
        <v>0.92999999999999972</v>
      </c>
      <c r="AE1153" s="173">
        <f t="shared" si="219"/>
        <v>81839.999999999971</v>
      </c>
    </row>
    <row r="1154" spans="1:31" s="30" customFormat="1" ht="14.25" customHeight="1">
      <c r="A1154" s="24">
        <v>103049</v>
      </c>
      <c r="B1154" s="24" t="s">
        <v>7808</v>
      </c>
      <c r="C1154" s="25" t="s">
        <v>7763</v>
      </c>
      <c r="D1154" s="24" t="s">
        <v>27</v>
      </c>
      <c r="E1154" s="191">
        <v>53.54</v>
      </c>
      <c r="F1154" s="39">
        <v>53.82</v>
      </c>
      <c r="G1154" s="192">
        <v>54.78</v>
      </c>
      <c r="H1154" s="22">
        <v>0.28000000000000114</v>
      </c>
      <c r="I1154" s="20">
        <v>3.9999999999999147E-2</v>
      </c>
      <c r="J1154" s="20">
        <v>3.0000000000001137E-2</v>
      </c>
      <c r="K1154" s="20">
        <v>3.9999999999999147E-2</v>
      </c>
      <c r="L1154" s="20">
        <v>0.17000000000000171</v>
      </c>
      <c r="M1154" s="20">
        <v>0.11999999999999744</v>
      </c>
      <c r="N1154" s="20">
        <v>0.47999999999999687</v>
      </c>
      <c r="O1154" s="27">
        <v>7.000000000000739E-2</v>
      </c>
      <c r="P1154" s="198">
        <v>9.9999999999980105E-3</v>
      </c>
      <c r="Q1154" s="28">
        <f t="shared" si="232"/>
        <v>86240.000000000349</v>
      </c>
      <c r="R1154" s="28">
        <f t="shared" si="233"/>
        <v>93280.000000000204</v>
      </c>
      <c r="S1154" s="28">
        <f t="shared" si="220"/>
        <v>95920.000000000306</v>
      </c>
      <c r="T1154" s="28">
        <f t="shared" si="234"/>
        <v>99440.000000000233</v>
      </c>
      <c r="U1154" s="28">
        <f t="shared" si="235"/>
        <v>114400.00000000038</v>
      </c>
      <c r="V1154" s="28">
        <f t="shared" si="236"/>
        <v>124960.00000000015</v>
      </c>
      <c r="W1154" s="28">
        <f t="shared" si="237"/>
        <v>167199.99999999988</v>
      </c>
      <c r="X1154" s="28">
        <f t="shared" si="238"/>
        <v>173360.00000000052</v>
      </c>
      <c r="Y1154" s="28">
        <f t="shared" si="239"/>
        <v>174240.00000000035</v>
      </c>
      <c r="Z1154" s="203">
        <f t="shared" si="240"/>
        <v>1129040.0000000023</v>
      </c>
      <c r="AA1154" s="239">
        <v>2.4955602891754953</v>
      </c>
      <c r="AB1154" s="180">
        <v>2.5086114076097341</v>
      </c>
      <c r="AC1154" s="36">
        <v>2.5533580993842664</v>
      </c>
      <c r="AD1154" s="207">
        <v>1.240000000000002</v>
      </c>
      <c r="AE1154" s="173">
        <f t="shared" si="219"/>
        <v>109120.00000000017</v>
      </c>
    </row>
    <row r="1155" spans="1:31" s="30" customFormat="1" ht="14.25" customHeight="1">
      <c r="A1155" s="24">
        <v>103050</v>
      </c>
      <c r="B1155" s="24" t="s">
        <v>7809</v>
      </c>
      <c r="C1155" s="25" t="s">
        <v>7763</v>
      </c>
      <c r="D1155" s="24" t="s">
        <v>27</v>
      </c>
      <c r="E1155" s="191">
        <v>345.93</v>
      </c>
      <c r="F1155" s="39">
        <v>346.35</v>
      </c>
      <c r="G1155" s="192">
        <v>350.29</v>
      </c>
      <c r="H1155" s="22">
        <v>0.42000000000001592</v>
      </c>
      <c r="I1155" s="20">
        <v>7.9999999999984084E-2</v>
      </c>
      <c r="J1155" s="20">
        <v>0.50999999999999091</v>
      </c>
      <c r="K1155" s="20">
        <v>2.089999999999975</v>
      </c>
      <c r="L1155" s="20">
        <v>0.41000000000008185</v>
      </c>
      <c r="M1155" s="20">
        <v>0.15999999999996817</v>
      </c>
      <c r="N1155" s="20">
        <v>2.9999999999972715E-2</v>
      </c>
      <c r="O1155" s="27">
        <v>0.31000000000000227</v>
      </c>
      <c r="P1155" s="198">
        <v>0.35000000000002274</v>
      </c>
      <c r="Q1155" s="28">
        <f t="shared" si="232"/>
        <v>129360.0000000049</v>
      </c>
      <c r="R1155" s="28">
        <f t="shared" si="233"/>
        <v>143440.0000000021</v>
      </c>
      <c r="S1155" s="28">
        <f t="shared" si="220"/>
        <v>188320.00000000128</v>
      </c>
      <c r="T1155" s="28">
        <f t="shared" si="234"/>
        <v>372239.99999999907</v>
      </c>
      <c r="U1155" s="28">
        <f t="shared" si="235"/>
        <v>408320.00000000629</v>
      </c>
      <c r="V1155" s="28">
        <f t="shared" si="236"/>
        <v>422400.00000000349</v>
      </c>
      <c r="W1155" s="28">
        <f t="shared" si="237"/>
        <v>425040.00000000111</v>
      </c>
      <c r="X1155" s="28">
        <f t="shared" si="238"/>
        <v>452320.00000000128</v>
      </c>
      <c r="Y1155" s="28">
        <f t="shared" si="239"/>
        <v>483120.00000000326</v>
      </c>
      <c r="Z1155" s="203">
        <f t="shared" si="240"/>
        <v>3024560.0000000228</v>
      </c>
      <c r="AA1155" s="239">
        <v>11.380137313020393</v>
      </c>
      <c r="AB1155" s="180">
        <v>11.393954147846713</v>
      </c>
      <c r="AC1155" s="36">
        <v>11.523569217407898</v>
      </c>
      <c r="AD1155" s="207">
        <v>4.3600000000000136</v>
      </c>
      <c r="AE1155" s="173">
        <f t="shared" ref="AE1155:AE1182" si="241">AD1155*88000</f>
        <v>383680.00000000122</v>
      </c>
    </row>
    <row r="1156" spans="1:31" s="30" customFormat="1" ht="14.25" customHeight="1">
      <c r="A1156" s="24">
        <v>103051</v>
      </c>
      <c r="B1156" s="24" t="s">
        <v>7810</v>
      </c>
      <c r="C1156" s="25" t="s">
        <v>7763</v>
      </c>
      <c r="D1156" s="24" t="s">
        <v>27</v>
      </c>
      <c r="E1156" s="191">
        <v>122.85000000000001</v>
      </c>
      <c r="F1156" s="39">
        <v>125.07000000000001</v>
      </c>
      <c r="G1156" s="192">
        <v>126.58</v>
      </c>
      <c r="H1156" s="22">
        <v>2.2199999999999989</v>
      </c>
      <c r="I1156" s="20">
        <v>0.31000000000000227</v>
      </c>
      <c r="J1156" s="20">
        <v>0.46999999999999886</v>
      </c>
      <c r="K1156" s="20">
        <v>0</v>
      </c>
      <c r="L1156" s="20">
        <v>0.14000000000000057</v>
      </c>
      <c r="M1156" s="20">
        <v>0</v>
      </c>
      <c r="N1156" s="20">
        <v>0.29999999999999716</v>
      </c>
      <c r="O1156" s="27">
        <v>0.29000000000000625</v>
      </c>
      <c r="P1156" s="198">
        <v>0</v>
      </c>
      <c r="Q1156" s="28">
        <f t="shared" si="232"/>
        <v>683759.99999999977</v>
      </c>
      <c r="R1156" s="28">
        <f t="shared" si="233"/>
        <v>738320.00000000023</v>
      </c>
      <c r="S1156" s="28">
        <f t="shared" si="220"/>
        <v>779680.00000000012</v>
      </c>
      <c r="T1156" s="28">
        <f t="shared" si="234"/>
        <v>779680.00000000012</v>
      </c>
      <c r="U1156" s="28">
        <f t="shared" si="235"/>
        <v>792000.00000000012</v>
      </c>
      <c r="V1156" s="28">
        <f t="shared" si="236"/>
        <v>792000.00000000012</v>
      </c>
      <c r="W1156" s="28">
        <f t="shared" si="237"/>
        <v>818399.99999999988</v>
      </c>
      <c r="X1156" s="28">
        <f t="shared" si="238"/>
        <v>843920.00000000047</v>
      </c>
      <c r="Y1156" s="28">
        <f t="shared" si="239"/>
        <v>843920.00000000047</v>
      </c>
      <c r="Z1156" s="203">
        <f t="shared" si="240"/>
        <v>7071680</v>
      </c>
      <c r="AA1156" s="239">
        <v>4.7362029415733371</v>
      </c>
      <c r="AB1156" s="180">
        <v>4.8217900032769814</v>
      </c>
      <c r="AC1156" s="36">
        <v>4.8800046263276595</v>
      </c>
      <c r="AD1156" s="207">
        <v>3.7299999999999902</v>
      </c>
      <c r="AE1156" s="173">
        <f t="shared" si="241"/>
        <v>328239.99999999913</v>
      </c>
    </row>
    <row r="1157" spans="1:31" s="30" customFormat="1" ht="14.25" customHeight="1">
      <c r="A1157" s="24">
        <v>103052</v>
      </c>
      <c r="B1157" s="24" t="s">
        <v>7811</v>
      </c>
      <c r="C1157" s="25" t="s">
        <v>7763</v>
      </c>
      <c r="D1157" s="24" t="s">
        <v>27</v>
      </c>
      <c r="E1157" s="191">
        <v>43.7</v>
      </c>
      <c r="F1157" s="39">
        <v>43.870000000000005</v>
      </c>
      <c r="G1157" s="192">
        <v>44.5</v>
      </c>
      <c r="H1157" s="22">
        <v>0.17000000000000171</v>
      </c>
      <c r="I1157" s="20">
        <v>0.18999999999999062</v>
      </c>
      <c r="J1157" s="20">
        <v>0</v>
      </c>
      <c r="K1157" s="20">
        <v>0</v>
      </c>
      <c r="L1157" s="20">
        <v>0</v>
      </c>
      <c r="M1157" s="20">
        <v>0</v>
      </c>
      <c r="N1157" s="20">
        <v>0</v>
      </c>
      <c r="O1157" s="27">
        <v>0.40999999999999659</v>
      </c>
      <c r="P1157" s="198">
        <v>3.0000000000001137E-2</v>
      </c>
      <c r="Q1157" s="28">
        <f t="shared" si="232"/>
        <v>52360.000000000517</v>
      </c>
      <c r="R1157" s="28">
        <f t="shared" si="233"/>
        <v>85799.999999998865</v>
      </c>
      <c r="S1157" s="28">
        <f t="shared" si="220"/>
        <v>85799.999999998865</v>
      </c>
      <c r="T1157" s="28">
        <f t="shared" si="234"/>
        <v>85799.999999998865</v>
      </c>
      <c r="U1157" s="28">
        <f t="shared" si="235"/>
        <v>85799.999999998865</v>
      </c>
      <c r="V1157" s="28">
        <f t="shared" si="236"/>
        <v>85799.999999998865</v>
      </c>
      <c r="W1157" s="28">
        <f t="shared" si="237"/>
        <v>85799.999999998865</v>
      </c>
      <c r="X1157" s="28">
        <f t="shared" si="238"/>
        <v>121879.99999999857</v>
      </c>
      <c r="Y1157" s="28">
        <f t="shared" si="239"/>
        <v>124519.99999999868</v>
      </c>
      <c r="Z1157" s="203">
        <f t="shared" si="240"/>
        <v>813559.99999999092</v>
      </c>
      <c r="AA1157" s="239">
        <v>10.002517796241618</v>
      </c>
      <c r="AB1157" s="180">
        <v>10.041429192702971</v>
      </c>
      <c r="AC1157" s="36">
        <v>10.185630250177391</v>
      </c>
      <c r="AD1157" s="207">
        <v>0.79999999999999716</v>
      </c>
      <c r="AE1157" s="173">
        <f t="shared" si="241"/>
        <v>70399.999999999753</v>
      </c>
    </row>
    <row r="1158" spans="1:31" s="30" customFormat="1" ht="14.25" customHeight="1">
      <c r="A1158" s="24">
        <v>103053</v>
      </c>
      <c r="B1158" s="24" t="s">
        <v>7812</v>
      </c>
      <c r="C1158" s="25" t="s">
        <v>7763</v>
      </c>
      <c r="D1158" s="24" t="s">
        <v>27</v>
      </c>
      <c r="E1158" s="191">
        <v>96.56</v>
      </c>
      <c r="F1158" s="39">
        <v>97.600000000000009</v>
      </c>
      <c r="G1158" s="192">
        <v>98.38</v>
      </c>
      <c r="H1158" s="22">
        <v>1.0400000000000063</v>
      </c>
      <c r="I1158" s="20">
        <v>4.0000000000006253E-2</v>
      </c>
      <c r="J1158" s="20">
        <v>0</v>
      </c>
      <c r="K1158" s="20">
        <v>0</v>
      </c>
      <c r="L1158" s="20">
        <v>0.10999999999999943</v>
      </c>
      <c r="M1158" s="20">
        <v>6.9999999999993179E-2</v>
      </c>
      <c r="N1158" s="20">
        <v>0.18000000000002103</v>
      </c>
      <c r="O1158" s="27">
        <v>0</v>
      </c>
      <c r="P1158" s="198">
        <v>0.37999999999999545</v>
      </c>
      <c r="Q1158" s="28">
        <f t="shared" si="232"/>
        <v>320320.00000000192</v>
      </c>
      <c r="R1158" s="28">
        <f t="shared" si="233"/>
        <v>327360.00000000303</v>
      </c>
      <c r="S1158" s="28">
        <f t="shared" si="220"/>
        <v>327360.00000000303</v>
      </c>
      <c r="T1158" s="28">
        <f t="shared" si="234"/>
        <v>327360.00000000303</v>
      </c>
      <c r="U1158" s="28">
        <f t="shared" si="235"/>
        <v>337040.00000000297</v>
      </c>
      <c r="V1158" s="28">
        <f t="shared" si="236"/>
        <v>343200.00000000239</v>
      </c>
      <c r="W1158" s="28">
        <f t="shared" si="237"/>
        <v>359040.00000000425</v>
      </c>
      <c r="X1158" s="28">
        <f t="shared" si="238"/>
        <v>359040.00000000425</v>
      </c>
      <c r="Y1158" s="28">
        <f t="shared" si="239"/>
        <v>392480.00000000384</v>
      </c>
      <c r="Z1158" s="203">
        <f t="shared" si="240"/>
        <v>3093200.0000000284</v>
      </c>
      <c r="AA1158" s="239">
        <v>12.752750373099831</v>
      </c>
      <c r="AB1158" s="180">
        <v>12.890103939670086</v>
      </c>
      <c r="AC1158" s="36">
        <v>12.993119114597778</v>
      </c>
      <c r="AD1158" s="207">
        <v>1.819999999999993</v>
      </c>
      <c r="AE1158" s="173">
        <f t="shared" si="241"/>
        <v>160159.99999999939</v>
      </c>
    </row>
    <row r="1159" spans="1:31" s="30" customFormat="1" ht="14.25" customHeight="1">
      <c r="A1159" s="24">
        <v>103054</v>
      </c>
      <c r="B1159" s="24" t="s">
        <v>7813</v>
      </c>
      <c r="C1159" s="25" t="s">
        <v>7763</v>
      </c>
      <c r="D1159" s="24" t="s">
        <v>27</v>
      </c>
      <c r="E1159" s="191">
        <v>158.20000000000002</v>
      </c>
      <c r="F1159" s="39">
        <v>158.46</v>
      </c>
      <c r="G1159" s="192">
        <v>167.33</v>
      </c>
      <c r="H1159" s="22">
        <v>0.25999999999999091</v>
      </c>
      <c r="I1159" s="20">
        <v>0</v>
      </c>
      <c r="J1159" s="20">
        <v>1.1999999999999886</v>
      </c>
      <c r="K1159" s="20">
        <v>-1.9699999999999989</v>
      </c>
      <c r="L1159" s="20">
        <v>7.0500000000000114</v>
      </c>
      <c r="M1159" s="20">
        <v>0.84999999999999432</v>
      </c>
      <c r="N1159" s="20">
        <v>0.93999999999999773</v>
      </c>
      <c r="O1159" s="27">
        <v>0.41999999999998749</v>
      </c>
      <c r="P1159" s="198">
        <v>0.38000000000002387</v>
      </c>
      <c r="Q1159" s="28">
        <f t="shared" si="232"/>
        <v>80079.999999997191</v>
      </c>
      <c r="R1159" s="28">
        <f t="shared" si="233"/>
        <v>80079.999999997191</v>
      </c>
      <c r="S1159" s="28">
        <f t="shared" si="220"/>
        <v>185679.99999999619</v>
      </c>
      <c r="T1159" s="28">
        <f t="shared" si="234"/>
        <v>12319.999999996275</v>
      </c>
      <c r="U1159" s="28">
        <f t="shared" si="235"/>
        <v>632719.99999999732</v>
      </c>
      <c r="V1159" s="28">
        <f t="shared" si="236"/>
        <v>707519.99999999686</v>
      </c>
      <c r="W1159" s="28">
        <f t="shared" si="237"/>
        <v>790239.99999999662</v>
      </c>
      <c r="X1159" s="28">
        <f t="shared" si="238"/>
        <v>827199.99999999558</v>
      </c>
      <c r="Y1159" s="28">
        <f t="shared" si="239"/>
        <v>860639.99999999767</v>
      </c>
      <c r="Z1159" s="203">
        <f t="shared" si="240"/>
        <v>4176479.9999999707</v>
      </c>
      <c r="AA1159" s="239">
        <v>3.7936194294703318</v>
      </c>
      <c r="AB1159" s="180">
        <v>3.7998542022368449</v>
      </c>
      <c r="AC1159" s="36">
        <v>4.0125558731559465</v>
      </c>
      <c r="AD1159" s="207">
        <v>9.1299999999999955</v>
      </c>
      <c r="AE1159" s="173">
        <f t="shared" si="241"/>
        <v>803439.99999999965</v>
      </c>
    </row>
    <row r="1160" spans="1:31" s="30" customFormat="1" ht="14.25" customHeight="1">
      <c r="A1160" s="24">
        <v>103055</v>
      </c>
      <c r="B1160" s="24" t="s">
        <v>7814</v>
      </c>
      <c r="C1160" s="25" t="s">
        <v>7763</v>
      </c>
      <c r="D1160" s="24" t="s">
        <v>27</v>
      </c>
      <c r="E1160" s="191">
        <v>42.300000000000004</v>
      </c>
      <c r="F1160" s="39">
        <v>42.300000000000004</v>
      </c>
      <c r="G1160" s="192">
        <v>42.32</v>
      </c>
      <c r="H1160" s="22">
        <v>0</v>
      </c>
      <c r="I1160" s="20">
        <v>0</v>
      </c>
      <c r="J1160" s="20">
        <v>0</v>
      </c>
      <c r="K1160" s="20">
        <v>0</v>
      </c>
      <c r="L1160" s="20">
        <v>2.0000000000003126E-2</v>
      </c>
      <c r="M1160" s="20">
        <v>0</v>
      </c>
      <c r="N1160" s="20">
        <v>0</v>
      </c>
      <c r="O1160" s="27">
        <v>0</v>
      </c>
      <c r="P1160" s="198">
        <v>0</v>
      </c>
      <c r="Q1160" s="28">
        <f t="shared" si="232"/>
        <v>0</v>
      </c>
      <c r="R1160" s="28">
        <f t="shared" si="233"/>
        <v>0</v>
      </c>
      <c r="S1160" s="28">
        <f t="shared" si="220"/>
        <v>0</v>
      </c>
      <c r="T1160" s="28">
        <f t="shared" si="234"/>
        <v>0</v>
      </c>
      <c r="U1160" s="28">
        <f t="shared" si="235"/>
        <v>1760.0000000002751</v>
      </c>
      <c r="V1160" s="28">
        <f t="shared" si="236"/>
        <v>1760.0000000002751</v>
      </c>
      <c r="W1160" s="28">
        <f t="shared" si="237"/>
        <v>1760.0000000002751</v>
      </c>
      <c r="X1160" s="28">
        <f t="shared" si="238"/>
        <v>1760.0000000002751</v>
      </c>
      <c r="Y1160" s="28">
        <f t="shared" si="239"/>
        <v>1760.0000000002751</v>
      </c>
      <c r="Z1160" s="203">
        <f t="shared" si="240"/>
        <v>8800.0000000013752</v>
      </c>
      <c r="AA1160" s="239">
        <v>5.3647524350649354</v>
      </c>
      <c r="AB1160" s="180">
        <v>5.3647524350649354</v>
      </c>
      <c r="AC1160" s="36">
        <v>5.3672889610389607</v>
      </c>
      <c r="AD1160" s="207">
        <v>1.9999999999996021E-2</v>
      </c>
      <c r="AE1160" s="173">
        <f t="shared" si="241"/>
        <v>1759.9999999996498</v>
      </c>
    </row>
    <row r="1161" spans="1:31" s="30" customFormat="1" ht="14.25" customHeight="1">
      <c r="A1161" s="24">
        <v>103056</v>
      </c>
      <c r="B1161" s="24" t="s">
        <v>7815</v>
      </c>
      <c r="C1161" s="25" t="s">
        <v>7763</v>
      </c>
      <c r="D1161" s="24" t="s">
        <v>27</v>
      </c>
      <c r="E1161" s="191">
        <v>95.68</v>
      </c>
      <c r="F1161" s="39">
        <v>101.69000000000001</v>
      </c>
      <c r="G1161" s="192">
        <v>104.08999999999999</v>
      </c>
      <c r="H1161" s="22">
        <v>6.0100000000000051</v>
      </c>
      <c r="I1161" s="20">
        <v>0.11999999999999034</v>
      </c>
      <c r="J1161" s="20">
        <v>0.57999999999999829</v>
      </c>
      <c r="K1161" s="20">
        <v>0.31000000000000227</v>
      </c>
      <c r="L1161" s="20">
        <v>0.37000000000000455</v>
      </c>
      <c r="M1161" s="20">
        <v>3.0000000000001137E-2</v>
      </c>
      <c r="N1161" s="20">
        <v>0.15000000000000568</v>
      </c>
      <c r="O1161" s="27">
        <v>0.51999999999998181</v>
      </c>
      <c r="P1161" s="198">
        <v>0.31999999999999318</v>
      </c>
      <c r="Q1161" s="28">
        <f t="shared" si="232"/>
        <v>1851080.0000000016</v>
      </c>
      <c r="R1161" s="28">
        <f t="shared" si="233"/>
        <v>1872200</v>
      </c>
      <c r="S1161" s="28">
        <f t="shared" si="220"/>
        <v>1923239.9999999998</v>
      </c>
      <c r="T1161" s="28">
        <f t="shared" si="234"/>
        <v>1950520</v>
      </c>
      <c r="U1161" s="28">
        <f t="shared" si="235"/>
        <v>1983080.0000000005</v>
      </c>
      <c r="V1161" s="28">
        <f t="shared" si="236"/>
        <v>1985720.0000000005</v>
      </c>
      <c r="W1161" s="28">
        <f t="shared" si="237"/>
        <v>1998920.0000000009</v>
      </c>
      <c r="X1161" s="28">
        <f t="shared" si="238"/>
        <v>2044679.9999999993</v>
      </c>
      <c r="Y1161" s="28">
        <f t="shared" si="239"/>
        <v>2072839.9999999986</v>
      </c>
      <c r="Z1161" s="203">
        <f t="shared" si="240"/>
        <v>17682280.000000004</v>
      </c>
      <c r="AA1161" s="239">
        <v>1.0754561527939042</v>
      </c>
      <c r="AB1161" s="180">
        <v>1.1430093664048089</v>
      </c>
      <c r="AC1161" s="36">
        <v>1.1699856913076658</v>
      </c>
      <c r="AD1161" s="207">
        <v>8.4099999999999824</v>
      </c>
      <c r="AE1161" s="173">
        <f t="shared" si="241"/>
        <v>740079.99999999849</v>
      </c>
    </row>
    <row r="1162" spans="1:31" s="30" customFormat="1" ht="14.25" customHeight="1">
      <c r="A1162" s="24">
        <v>103057</v>
      </c>
      <c r="B1162" s="24" t="s">
        <v>7816</v>
      </c>
      <c r="C1162" s="25" t="s">
        <v>7763</v>
      </c>
      <c r="D1162" s="24" t="s">
        <v>27</v>
      </c>
      <c r="E1162" s="191">
        <v>117.06</v>
      </c>
      <c r="F1162" s="39">
        <v>119.05</v>
      </c>
      <c r="G1162" s="192">
        <v>120.1</v>
      </c>
      <c r="H1162" s="22">
        <v>1.9899999999999949</v>
      </c>
      <c r="I1162" s="20">
        <v>4.0000000000006253E-2</v>
      </c>
      <c r="J1162" s="20">
        <v>0.43999999999999773</v>
      </c>
      <c r="K1162" s="20">
        <v>4.0000000000006253E-2</v>
      </c>
      <c r="L1162" s="20">
        <v>0.26999999999999602</v>
      </c>
      <c r="M1162" s="20">
        <v>0.15999999999999659</v>
      </c>
      <c r="N1162" s="20">
        <v>2.0000000000010232E-2</v>
      </c>
      <c r="O1162" s="27">
        <v>0</v>
      </c>
      <c r="P1162" s="198">
        <v>7.9999999999998295E-2</v>
      </c>
      <c r="Q1162" s="28">
        <f t="shared" si="232"/>
        <v>612919.99999999837</v>
      </c>
      <c r="R1162" s="28">
        <f t="shared" si="233"/>
        <v>619959.99999999942</v>
      </c>
      <c r="S1162" s="28">
        <f t="shared" si="220"/>
        <v>658679.99999999919</v>
      </c>
      <c r="T1162" s="28">
        <f t="shared" si="234"/>
        <v>662199.99999999977</v>
      </c>
      <c r="U1162" s="28">
        <f t="shared" si="235"/>
        <v>685959.99999999942</v>
      </c>
      <c r="V1162" s="28">
        <f t="shared" si="236"/>
        <v>700039.99999999907</v>
      </c>
      <c r="W1162" s="28">
        <f t="shared" si="237"/>
        <v>701800</v>
      </c>
      <c r="X1162" s="28">
        <f t="shared" si="238"/>
        <v>701800</v>
      </c>
      <c r="Y1162" s="28">
        <f t="shared" si="239"/>
        <v>708839.99999999988</v>
      </c>
      <c r="Z1162" s="203">
        <f t="shared" si="240"/>
        <v>6052199.9999999944</v>
      </c>
      <c r="AA1162" s="239">
        <v>3.4236779531635246</v>
      </c>
      <c r="AB1162" s="180">
        <v>3.4818798934231809</v>
      </c>
      <c r="AC1162" s="36">
        <v>3.5125894598918435</v>
      </c>
      <c r="AD1162" s="207">
        <v>3.039999999999992</v>
      </c>
      <c r="AE1162" s="173">
        <f t="shared" si="241"/>
        <v>267519.9999999993</v>
      </c>
    </row>
    <row r="1163" spans="1:31" s="30" customFormat="1" ht="14.25" customHeight="1">
      <c r="A1163" s="24">
        <v>103058</v>
      </c>
      <c r="B1163" s="24" t="s">
        <v>7817</v>
      </c>
      <c r="C1163" s="25" t="s">
        <v>7763</v>
      </c>
      <c r="D1163" s="24" t="s">
        <v>27</v>
      </c>
      <c r="E1163" s="191">
        <v>12.89</v>
      </c>
      <c r="F1163" s="39">
        <v>13</v>
      </c>
      <c r="G1163" s="192">
        <v>13.17</v>
      </c>
      <c r="H1163" s="22">
        <v>0.10999999999999943</v>
      </c>
      <c r="I1163" s="20">
        <v>7.0000000000000284E-2</v>
      </c>
      <c r="J1163" s="20">
        <v>7.0000000000000284E-2</v>
      </c>
      <c r="K1163" s="20">
        <v>1.9999999999999574E-2</v>
      </c>
      <c r="L1163" s="20">
        <v>9.9999999999997868E-3</v>
      </c>
      <c r="M1163" s="20">
        <v>0</v>
      </c>
      <c r="N1163" s="20">
        <v>0</v>
      </c>
      <c r="O1163" s="27">
        <v>0</v>
      </c>
      <c r="P1163" s="198">
        <v>0</v>
      </c>
      <c r="Q1163" s="28">
        <f t="shared" si="232"/>
        <v>33879.999999999825</v>
      </c>
      <c r="R1163" s="28">
        <f t="shared" si="233"/>
        <v>46199.999999999876</v>
      </c>
      <c r="S1163" s="28">
        <f t="shared" si="220"/>
        <v>52359.999999999898</v>
      </c>
      <c r="T1163" s="28">
        <f t="shared" si="234"/>
        <v>54119.999999999862</v>
      </c>
      <c r="U1163" s="28">
        <f t="shared" si="235"/>
        <v>54999.99999999984</v>
      </c>
      <c r="V1163" s="28">
        <f t="shared" si="236"/>
        <v>54999.99999999984</v>
      </c>
      <c r="W1163" s="28">
        <f t="shared" si="237"/>
        <v>54999.99999999984</v>
      </c>
      <c r="X1163" s="28">
        <f t="shared" si="238"/>
        <v>54999.99999999984</v>
      </c>
      <c r="Y1163" s="28">
        <f t="shared" si="239"/>
        <v>54999.99999999984</v>
      </c>
      <c r="Z1163" s="203">
        <f t="shared" si="240"/>
        <v>461559.9999999986</v>
      </c>
      <c r="AA1163" s="239">
        <v>1.3711453158740121</v>
      </c>
      <c r="AB1163" s="180">
        <v>1.3828463232243722</v>
      </c>
      <c r="AC1163" s="36">
        <v>1.4009296982203832</v>
      </c>
      <c r="AD1163" s="207">
        <v>0.27999999999999936</v>
      </c>
      <c r="AE1163" s="173">
        <f t="shared" si="241"/>
        <v>24639.999999999945</v>
      </c>
    </row>
    <row r="1164" spans="1:31" s="30" customFormat="1" ht="14.25" customHeight="1">
      <c r="A1164" s="24">
        <v>103059</v>
      </c>
      <c r="B1164" s="24" t="s">
        <v>7818</v>
      </c>
      <c r="C1164" s="25" t="s">
        <v>7763</v>
      </c>
      <c r="D1164" s="24" t="s">
        <v>27</v>
      </c>
      <c r="E1164" s="191">
        <v>27.53</v>
      </c>
      <c r="F1164" s="39">
        <v>27.53</v>
      </c>
      <c r="G1164" s="192">
        <v>27.55</v>
      </c>
      <c r="H1164" s="22">
        <v>0</v>
      </c>
      <c r="I1164" s="20">
        <v>0</v>
      </c>
      <c r="J1164" s="20">
        <v>0</v>
      </c>
      <c r="K1164" s="20">
        <v>0</v>
      </c>
      <c r="L1164" s="20">
        <v>0</v>
      </c>
      <c r="M1164" s="20">
        <v>0</v>
      </c>
      <c r="N1164" s="20">
        <v>0</v>
      </c>
      <c r="O1164" s="27">
        <v>0</v>
      </c>
      <c r="P1164" s="198">
        <v>1.9999999999999574E-2</v>
      </c>
      <c r="Q1164" s="28">
        <f t="shared" si="232"/>
        <v>0</v>
      </c>
      <c r="R1164" s="28">
        <f t="shared" si="233"/>
        <v>0</v>
      </c>
      <c r="S1164" s="28">
        <f t="shared" ref="S1164:S1182" si="242">R1164+(J1164*88000)</f>
        <v>0</v>
      </c>
      <c r="T1164" s="28">
        <f t="shared" si="234"/>
        <v>0</v>
      </c>
      <c r="U1164" s="28">
        <f t="shared" si="235"/>
        <v>0</v>
      </c>
      <c r="V1164" s="28">
        <f t="shared" si="236"/>
        <v>0</v>
      </c>
      <c r="W1164" s="28">
        <f t="shared" si="237"/>
        <v>0</v>
      </c>
      <c r="X1164" s="28">
        <f t="shared" si="238"/>
        <v>0</v>
      </c>
      <c r="Y1164" s="28">
        <f t="shared" si="239"/>
        <v>1759.9999999999625</v>
      </c>
      <c r="Z1164" s="203">
        <f t="shared" si="240"/>
        <v>1759.9999999999625</v>
      </c>
      <c r="AA1164" s="239">
        <v>1.680287595900904</v>
      </c>
      <c r="AB1164" s="180">
        <v>1.680287595900904</v>
      </c>
      <c r="AC1164" s="36">
        <v>1.6815082915753687</v>
      </c>
      <c r="AD1164" s="207">
        <v>1.9999999999999574E-2</v>
      </c>
      <c r="AE1164" s="173">
        <f t="shared" si="241"/>
        <v>1759.9999999999625</v>
      </c>
    </row>
    <row r="1165" spans="1:31" s="30" customFormat="1" ht="14.25" customHeight="1">
      <c r="A1165" s="24">
        <v>103060</v>
      </c>
      <c r="B1165" s="24" t="s">
        <v>7819</v>
      </c>
      <c r="C1165" s="25" t="s">
        <v>7763</v>
      </c>
      <c r="D1165" s="24" t="s">
        <v>27</v>
      </c>
      <c r="E1165" s="191">
        <v>42.54</v>
      </c>
      <c r="F1165" s="39">
        <v>42.54</v>
      </c>
      <c r="G1165" s="192">
        <v>47.61</v>
      </c>
      <c r="H1165" s="22">
        <v>0</v>
      </c>
      <c r="I1165" s="20">
        <v>0</v>
      </c>
      <c r="J1165" s="20">
        <v>0.68999999999999773</v>
      </c>
      <c r="K1165" s="20">
        <v>0.40000000000000568</v>
      </c>
      <c r="L1165" s="20">
        <v>2.5499999999999972</v>
      </c>
      <c r="M1165" s="20">
        <v>1</v>
      </c>
      <c r="N1165" s="20">
        <v>0.42999999999999972</v>
      </c>
      <c r="O1165" s="27">
        <v>0</v>
      </c>
      <c r="P1165" s="198">
        <v>0</v>
      </c>
      <c r="Q1165" s="28">
        <f t="shared" si="232"/>
        <v>0</v>
      </c>
      <c r="R1165" s="28">
        <f t="shared" si="233"/>
        <v>0</v>
      </c>
      <c r="S1165" s="28">
        <f t="shared" si="242"/>
        <v>60719.999999999796</v>
      </c>
      <c r="T1165" s="28">
        <f t="shared" si="234"/>
        <v>95920.000000000291</v>
      </c>
      <c r="U1165" s="28">
        <f t="shared" si="235"/>
        <v>320320</v>
      </c>
      <c r="V1165" s="28">
        <f t="shared" si="236"/>
        <v>408320</v>
      </c>
      <c r="W1165" s="28">
        <f t="shared" si="237"/>
        <v>446160</v>
      </c>
      <c r="X1165" s="28">
        <f t="shared" si="238"/>
        <v>446160</v>
      </c>
      <c r="Y1165" s="28">
        <f t="shared" si="239"/>
        <v>446160</v>
      </c>
      <c r="Z1165" s="203">
        <f t="shared" si="240"/>
        <v>2223760</v>
      </c>
      <c r="AA1165" s="239">
        <v>1.5654324258682739</v>
      </c>
      <c r="AB1165" s="180">
        <v>1.5654324258682739</v>
      </c>
      <c r="AC1165" s="36">
        <v>1.7520037093462277</v>
      </c>
      <c r="AD1165" s="207">
        <v>5.07</v>
      </c>
      <c r="AE1165" s="173">
        <f t="shared" si="241"/>
        <v>446160</v>
      </c>
    </row>
    <row r="1166" spans="1:31" s="30" customFormat="1" ht="14.25" customHeight="1">
      <c r="A1166" s="24">
        <v>103061</v>
      </c>
      <c r="B1166" s="24" t="s">
        <v>7820</v>
      </c>
      <c r="C1166" s="25" t="s">
        <v>7763</v>
      </c>
      <c r="D1166" s="24" t="s">
        <v>27</v>
      </c>
      <c r="E1166" s="191">
        <v>54.47</v>
      </c>
      <c r="F1166" s="39">
        <v>54.65</v>
      </c>
      <c r="G1166" s="192">
        <v>54.89</v>
      </c>
      <c r="H1166" s="22">
        <v>0.17999999999999972</v>
      </c>
      <c r="I1166" s="20">
        <v>9.0000000000003411E-2</v>
      </c>
      <c r="J1166" s="20">
        <v>4.9999999999997158E-2</v>
      </c>
      <c r="K1166" s="20">
        <v>0</v>
      </c>
      <c r="L1166" s="20">
        <v>0</v>
      </c>
      <c r="M1166" s="20">
        <v>3.0000000000001137E-2</v>
      </c>
      <c r="N1166" s="20">
        <v>7.0000000000000284E-2</v>
      </c>
      <c r="O1166" s="27">
        <v>0</v>
      </c>
      <c r="P1166" s="198">
        <v>0</v>
      </c>
      <c r="Q1166" s="28">
        <f t="shared" si="232"/>
        <v>55439.999999999913</v>
      </c>
      <c r="R1166" s="28">
        <f t="shared" si="233"/>
        <v>71280.000000000509</v>
      </c>
      <c r="S1166" s="28">
        <f t="shared" si="242"/>
        <v>75680.000000000262</v>
      </c>
      <c r="T1166" s="28">
        <f t="shared" si="234"/>
        <v>75680.000000000262</v>
      </c>
      <c r="U1166" s="28">
        <f t="shared" si="235"/>
        <v>75680.000000000262</v>
      </c>
      <c r="V1166" s="28">
        <f t="shared" si="236"/>
        <v>78320.000000000364</v>
      </c>
      <c r="W1166" s="28">
        <f t="shared" si="237"/>
        <v>84480.000000000393</v>
      </c>
      <c r="X1166" s="28">
        <f t="shared" si="238"/>
        <v>84480.000000000393</v>
      </c>
      <c r="Y1166" s="28">
        <f t="shared" si="239"/>
        <v>84480.000000000393</v>
      </c>
      <c r="Z1166" s="203">
        <f t="shared" si="240"/>
        <v>685520.00000000268</v>
      </c>
      <c r="AA1166" s="239">
        <v>2.0404111538980212</v>
      </c>
      <c r="AB1166" s="180">
        <v>2.0471538380856771</v>
      </c>
      <c r="AC1166" s="36">
        <v>2.0561440836692189</v>
      </c>
      <c r="AD1166" s="207">
        <v>0.42000000000000176</v>
      </c>
      <c r="AE1166" s="173">
        <f t="shared" si="241"/>
        <v>36960.000000000153</v>
      </c>
    </row>
    <row r="1167" spans="1:31" s="30" customFormat="1" ht="14.25" customHeight="1">
      <c r="A1167" s="24">
        <v>103062</v>
      </c>
      <c r="B1167" s="24" t="s">
        <v>7821</v>
      </c>
      <c r="C1167" s="25" t="s">
        <v>7763</v>
      </c>
      <c r="D1167" s="24" t="s">
        <v>27</v>
      </c>
      <c r="E1167" s="191">
        <v>76.180000000000007</v>
      </c>
      <c r="F1167" s="39">
        <v>76.180000000000007</v>
      </c>
      <c r="G1167" s="192">
        <v>77.12</v>
      </c>
      <c r="H1167" s="22">
        <v>0</v>
      </c>
      <c r="I1167" s="20">
        <v>3.0000000000001137E-2</v>
      </c>
      <c r="J1167" s="20">
        <v>0</v>
      </c>
      <c r="K1167" s="20">
        <v>0</v>
      </c>
      <c r="L1167" s="20">
        <v>0.18000000000000682</v>
      </c>
      <c r="M1167" s="20">
        <v>7.9999999999984084E-2</v>
      </c>
      <c r="N1167" s="20">
        <v>0.26000000000000512</v>
      </c>
      <c r="O1167" s="27">
        <v>0.12999999999999545</v>
      </c>
      <c r="P1167" s="198">
        <v>0.26000000000000512</v>
      </c>
      <c r="Q1167" s="28">
        <f t="shared" si="232"/>
        <v>0</v>
      </c>
      <c r="R1167" s="28">
        <f t="shared" si="233"/>
        <v>5280.0000000002001</v>
      </c>
      <c r="S1167" s="28">
        <f t="shared" si="242"/>
        <v>5280.0000000002001</v>
      </c>
      <c r="T1167" s="28">
        <f t="shared" si="234"/>
        <v>5280.0000000002001</v>
      </c>
      <c r="U1167" s="28">
        <f t="shared" si="235"/>
        <v>21120.0000000008</v>
      </c>
      <c r="V1167" s="28">
        <f t="shared" si="236"/>
        <v>28159.9999999994</v>
      </c>
      <c r="W1167" s="28">
        <f t="shared" si="237"/>
        <v>51039.999999999854</v>
      </c>
      <c r="X1167" s="28">
        <f t="shared" si="238"/>
        <v>62479.999999999454</v>
      </c>
      <c r="Y1167" s="28">
        <f t="shared" si="239"/>
        <v>85359.999999999913</v>
      </c>
      <c r="Z1167" s="203">
        <f t="shared" si="240"/>
        <v>264000</v>
      </c>
      <c r="AA1167" s="239">
        <v>1.4174368172608005</v>
      </c>
      <c r="AB1167" s="180">
        <v>1.4174368172608005</v>
      </c>
      <c r="AC1167" s="36">
        <v>1.4349268488731024</v>
      </c>
      <c r="AD1167" s="207">
        <v>0.93999999999999773</v>
      </c>
      <c r="AE1167" s="173">
        <f t="shared" si="241"/>
        <v>82719.999999999796</v>
      </c>
    </row>
    <row r="1168" spans="1:31" s="30" customFormat="1" ht="14.25" customHeight="1">
      <c r="A1168" s="24">
        <v>103064</v>
      </c>
      <c r="B1168" s="24" t="s">
        <v>7822</v>
      </c>
      <c r="C1168" s="25" t="s">
        <v>7763</v>
      </c>
      <c r="D1168" s="24" t="s">
        <v>27</v>
      </c>
      <c r="E1168" s="191">
        <v>193.51</v>
      </c>
      <c r="F1168" s="39">
        <v>193.92999999999998</v>
      </c>
      <c r="G1168" s="192">
        <v>198.19</v>
      </c>
      <c r="H1168" s="22">
        <v>0.41999999999998749</v>
      </c>
      <c r="I1168" s="20">
        <v>0.3200000000000216</v>
      </c>
      <c r="J1168" s="20">
        <v>0.15000000000000568</v>
      </c>
      <c r="K1168" s="20">
        <v>1.0699999999999932</v>
      </c>
      <c r="L1168" s="20">
        <v>0.93999999999999773</v>
      </c>
      <c r="M1168" s="20">
        <v>0.65000000000000568</v>
      </c>
      <c r="N1168" s="20">
        <v>0.77000000000001023</v>
      </c>
      <c r="O1168" s="27">
        <v>0.12999999999999545</v>
      </c>
      <c r="P1168" s="198">
        <v>0.22999999999998977</v>
      </c>
      <c r="Q1168" s="28">
        <f t="shared" si="232"/>
        <v>129359.99999999613</v>
      </c>
      <c r="R1168" s="28">
        <f t="shared" si="233"/>
        <v>185679.99999999994</v>
      </c>
      <c r="S1168" s="28">
        <f t="shared" si="242"/>
        <v>198880.00000000044</v>
      </c>
      <c r="T1168" s="28">
        <f t="shared" si="234"/>
        <v>293039.99999999983</v>
      </c>
      <c r="U1168" s="28">
        <f t="shared" si="235"/>
        <v>375759.99999999965</v>
      </c>
      <c r="V1168" s="28">
        <f t="shared" si="236"/>
        <v>432960.00000000017</v>
      </c>
      <c r="W1168" s="28">
        <f t="shared" si="237"/>
        <v>500720.00000000105</v>
      </c>
      <c r="X1168" s="28">
        <f t="shared" si="238"/>
        <v>512160.00000000064</v>
      </c>
      <c r="Y1168" s="28">
        <f t="shared" si="239"/>
        <v>532399.99999999977</v>
      </c>
      <c r="Z1168" s="203">
        <f t="shared" si="240"/>
        <v>3160959.9999999972</v>
      </c>
      <c r="AA1168" s="239">
        <v>5.468268725379934</v>
      </c>
      <c r="AB1168" s="180">
        <v>5.4801372224325888</v>
      </c>
      <c r="AC1168" s="36">
        <v>5.6005176925381059</v>
      </c>
      <c r="AD1168" s="207">
        <v>4.6800000000000068</v>
      </c>
      <c r="AE1168" s="173">
        <f t="shared" si="241"/>
        <v>411840.00000000058</v>
      </c>
    </row>
    <row r="1169" spans="1:32" s="30" customFormat="1" ht="14.25" customHeight="1">
      <c r="A1169" s="24">
        <v>103065</v>
      </c>
      <c r="B1169" s="24" t="s">
        <v>7823</v>
      </c>
      <c r="C1169" s="25" t="s">
        <v>7763</v>
      </c>
      <c r="D1169" s="24" t="s">
        <v>27</v>
      </c>
      <c r="E1169" s="191">
        <v>29.66</v>
      </c>
      <c r="F1169" s="39">
        <v>29.66</v>
      </c>
      <c r="G1169" s="192">
        <v>35.42</v>
      </c>
      <c r="H1169" s="22">
        <v>0</v>
      </c>
      <c r="I1169" s="20">
        <v>0</v>
      </c>
      <c r="J1169" s="20">
        <v>1.9999999999999574E-2</v>
      </c>
      <c r="K1169" s="20">
        <v>0.21999999999999886</v>
      </c>
      <c r="L1169" s="20">
        <v>0.15000000000000213</v>
      </c>
      <c r="M1169" s="20">
        <v>0</v>
      </c>
      <c r="N1169" s="20">
        <v>0</v>
      </c>
      <c r="O1169" s="27">
        <v>0</v>
      </c>
      <c r="P1169" s="198">
        <v>5.370000000000001</v>
      </c>
      <c r="Q1169" s="28">
        <f t="shared" si="232"/>
        <v>0</v>
      </c>
      <c r="R1169" s="28">
        <f t="shared" si="233"/>
        <v>0</v>
      </c>
      <c r="S1169" s="28">
        <f t="shared" si="242"/>
        <v>1759.9999999999625</v>
      </c>
      <c r="T1169" s="28">
        <f t="shared" si="234"/>
        <v>21119.999999999862</v>
      </c>
      <c r="U1169" s="28">
        <f t="shared" si="235"/>
        <v>34320.000000000051</v>
      </c>
      <c r="V1169" s="28">
        <f t="shared" si="236"/>
        <v>34320.000000000051</v>
      </c>
      <c r="W1169" s="28">
        <f t="shared" si="237"/>
        <v>34320.000000000051</v>
      </c>
      <c r="X1169" s="28">
        <f t="shared" si="238"/>
        <v>34320.000000000051</v>
      </c>
      <c r="Y1169" s="28">
        <f t="shared" si="239"/>
        <v>506880.00000000017</v>
      </c>
      <c r="Z1169" s="203">
        <f t="shared" si="240"/>
        <v>667040.00000000023</v>
      </c>
      <c r="AA1169" s="239">
        <v>1.8794634087611128</v>
      </c>
      <c r="AB1169" s="180">
        <v>1.8794634087611128</v>
      </c>
      <c r="AC1169" s="36">
        <v>2.244456977016811</v>
      </c>
      <c r="AD1169" s="207">
        <v>5.7600000000000016</v>
      </c>
      <c r="AE1169" s="173">
        <f t="shared" si="241"/>
        <v>506880.00000000012</v>
      </c>
    </row>
    <row r="1170" spans="1:32" s="30" customFormat="1" ht="14.25" customHeight="1">
      <c r="A1170" s="24">
        <v>103066</v>
      </c>
      <c r="B1170" s="24" t="s">
        <v>7824</v>
      </c>
      <c r="C1170" s="25" t="s">
        <v>7763</v>
      </c>
      <c r="D1170" s="24" t="s">
        <v>27</v>
      </c>
      <c r="E1170" s="191">
        <v>53.02</v>
      </c>
      <c r="F1170" s="39">
        <v>53.110000000000007</v>
      </c>
      <c r="G1170" s="192">
        <v>53.410000000000004</v>
      </c>
      <c r="H1170" s="22">
        <v>9.0000000000003411E-2</v>
      </c>
      <c r="I1170" s="20">
        <v>1.9999999999996021E-2</v>
      </c>
      <c r="J1170" s="20">
        <v>0</v>
      </c>
      <c r="K1170" s="20">
        <v>7.0000000000000284E-2</v>
      </c>
      <c r="L1170" s="20">
        <v>0.13000000000000256</v>
      </c>
      <c r="M1170" s="20">
        <v>0</v>
      </c>
      <c r="N1170" s="20">
        <v>3.9999999999999147E-2</v>
      </c>
      <c r="O1170" s="27">
        <v>4.0000000000006253E-2</v>
      </c>
      <c r="P1170" s="198">
        <v>0</v>
      </c>
      <c r="Q1170" s="28">
        <f t="shared" si="232"/>
        <v>27720.000000001048</v>
      </c>
      <c r="R1170" s="28">
        <f t="shared" si="233"/>
        <v>31240.000000000346</v>
      </c>
      <c r="S1170" s="28">
        <f t="shared" si="242"/>
        <v>31240.000000000346</v>
      </c>
      <c r="T1170" s="28">
        <f t="shared" si="234"/>
        <v>37400.000000000371</v>
      </c>
      <c r="U1170" s="28">
        <f t="shared" si="235"/>
        <v>48840.000000000597</v>
      </c>
      <c r="V1170" s="28">
        <f t="shared" si="236"/>
        <v>48840.000000000597</v>
      </c>
      <c r="W1170" s="28">
        <f t="shared" si="237"/>
        <v>52360.000000000524</v>
      </c>
      <c r="X1170" s="28">
        <f t="shared" si="238"/>
        <v>55880.000000001077</v>
      </c>
      <c r="Y1170" s="28">
        <f t="shared" si="239"/>
        <v>55880.000000001077</v>
      </c>
      <c r="Z1170" s="203">
        <f t="shared" si="240"/>
        <v>389400.00000000594</v>
      </c>
      <c r="AA1170" s="239">
        <v>2.8031849086929403</v>
      </c>
      <c r="AB1170" s="180">
        <v>2.8079432384134675</v>
      </c>
      <c r="AC1170" s="36">
        <v>2.8238043374818922</v>
      </c>
      <c r="AD1170" s="207">
        <v>0.39000000000000057</v>
      </c>
      <c r="AE1170" s="173">
        <f t="shared" si="241"/>
        <v>34320.000000000051</v>
      </c>
    </row>
    <row r="1171" spans="1:32" s="30" customFormat="1" ht="14.25" customHeight="1">
      <c r="A1171" s="24">
        <v>103067</v>
      </c>
      <c r="B1171" s="24" t="s">
        <v>7825</v>
      </c>
      <c r="C1171" s="25" t="s">
        <v>7763</v>
      </c>
      <c r="D1171" s="24" t="s">
        <v>27</v>
      </c>
      <c r="E1171" s="191">
        <v>44.96</v>
      </c>
      <c r="F1171" s="39">
        <v>44.96</v>
      </c>
      <c r="G1171" s="192">
        <v>44.9</v>
      </c>
      <c r="H1171" s="22">
        <v>0</v>
      </c>
      <c r="I1171" s="20">
        <v>0</v>
      </c>
      <c r="J1171" s="20">
        <v>0</v>
      </c>
      <c r="K1171" s="20">
        <v>-4.9999999999997158E-2</v>
      </c>
      <c r="L1171" s="20">
        <v>-1.0000000000005116E-2</v>
      </c>
      <c r="M1171" s="20">
        <v>0</v>
      </c>
      <c r="N1171" s="20">
        <v>0</v>
      </c>
      <c r="O1171" s="27">
        <v>0</v>
      </c>
      <c r="P1171" s="198">
        <v>0</v>
      </c>
      <c r="Q1171" s="28">
        <v>0</v>
      </c>
      <c r="R1171" s="28">
        <v>0</v>
      </c>
      <c r="S1171" s="28">
        <f t="shared" si="242"/>
        <v>0</v>
      </c>
      <c r="T1171" s="28">
        <v>0</v>
      </c>
      <c r="U1171" s="28">
        <v>0</v>
      </c>
      <c r="V1171" s="28">
        <v>0</v>
      </c>
      <c r="W1171" s="28">
        <v>0</v>
      </c>
      <c r="X1171" s="28">
        <v>0</v>
      </c>
      <c r="Y1171" s="28">
        <v>0</v>
      </c>
      <c r="Z1171" s="203">
        <v>0</v>
      </c>
      <c r="AA1171" s="239">
        <v>1.1345341495788395</v>
      </c>
      <c r="AB1171" s="180">
        <v>1.1345341495788395</v>
      </c>
      <c r="AC1171" s="36">
        <v>1.1330200915500421</v>
      </c>
      <c r="AD1171" s="207">
        <v>0</v>
      </c>
      <c r="AE1171" s="173">
        <f t="shared" si="241"/>
        <v>0</v>
      </c>
    </row>
    <row r="1172" spans="1:32" s="30" customFormat="1" ht="14.25" customHeight="1">
      <c r="A1172" s="24">
        <v>103068</v>
      </c>
      <c r="B1172" s="24" t="s">
        <v>7826</v>
      </c>
      <c r="C1172" s="25" t="s">
        <v>7763</v>
      </c>
      <c r="D1172" s="24" t="s">
        <v>27</v>
      </c>
      <c r="E1172" s="191">
        <v>107.22</v>
      </c>
      <c r="F1172" s="39">
        <v>107.96</v>
      </c>
      <c r="G1172" s="192">
        <v>108.68</v>
      </c>
      <c r="H1172" s="22">
        <v>0.73999999999999488</v>
      </c>
      <c r="I1172" s="20">
        <v>0.53000000000001535</v>
      </c>
      <c r="J1172" s="20">
        <v>0</v>
      </c>
      <c r="K1172" s="20">
        <v>0</v>
      </c>
      <c r="L1172" s="20">
        <v>1.9999999999996021E-2</v>
      </c>
      <c r="M1172" s="20">
        <v>0.15000000000000568</v>
      </c>
      <c r="N1172" s="20">
        <v>0</v>
      </c>
      <c r="O1172" s="27">
        <v>1.9999999999996021E-2</v>
      </c>
      <c r="P1172" s="198">
        <v>0</v>
      </c>
      <c r="Q1172" s="28">
        <f t="shared" ref="Q1172:Q1182" si="243">((H1172/6)*88000)*6+((H1172/6)*88000)*5+((H1172/6)*88000)*4+((H1172/6)*88000)*3+((H1172/6)*88000)*2+((H1172/6)*88000)</f>
        <v>227919.9999999984</v>
      </c>
      <c r="R1172" s="28">
        <f t="shared" ref="R1172:R1182" si="244">Q1172+((I1172/3)*88000+((I1172/3)*88000)*2+((I1172/3)*88000)*3)</f>
        <v>321200.00000000111</v>
      </c>
      <c r="S1172" s="28">
        <f t="shared" si="242"/>
        <v>321200.00000000111</v>
      </c>
      <c r="T1172" s="28">
        <f t="shared" ref="T1172:T1182" si="245">S1172+(K1172*88000)</f>
        <v>321200.00000000111</v>
      </c>
      <c r="U1172" s="28">
        <f t="shared" ref="U1172:U1182" si="246">T1172+(L1172*88000)</f>
        <v>322960.00000000076</v>
      </c>
      <c r="V1172" s="28">
        <f t="shared" ref="V1172:V1182" si="247">U1172+(M1172*88000)</f>
        <v>336160.00000000128</v>
      </c>
      <c r="W1172" s="28">
        <f t="shared" ref="W1172:W1182" si="248">V1172+(N1172*88000)</f>
        <v>336160.00000000128</v>
      </c>
      <c r="X1172" s="28">
        <f t="shared" ref="X1172:X1182" si="249">W1172+(O1172*88000)</f>
        <v>337920.00000000093</v>
      </c>
      <c r="Y1172" s="28">
        <f t="shared" ref="Y1172:Y1182" si="250">X1172+(P1172*88000)</f>
        <v>337920.00000000093</v>
      </c>
      <c r="Z1172" s="203">
        <f t="shared" ref="Z1172:Z1182" si="251">SUM(Q1172:Y1172)</f>
        <v>2862640.000000007</v>
      </c>
      <c r="AA1172" s="239">
        <v>1.8883908521711561</v>
      </c>
      <c r="AB1172" s="180">
        <v>1.9014239544898153</v>
      </c>
      <c r="AC1172" s="36">
        <v>1.9141048107998624</v>
      </c>
      <c r="AD1172" s="207">
        <v>1.460000000000008</v>
      </c>
      <c r="AE1172" s="173">
        <f t="shared" si="241"/>
        <v>128480.0000000007</v>
      </c>
    </row>
    <row r="1173" spans="1:32" s="30" customFormat="1" ht="14.25" customHeight="1">
      <c r="A1173" s="24">
        <v>103069</v>
      </c>
      <c r="B1173" s="24" t="s">
        <v>7827</v>
      </c>
      <c r="C1173" s="25" t="s">
        <v>7763</v>
      </c>
      <c r="D1173" s="24" t="s">
        <v>27</v>
      </c>
      <c r="E1173" s="191">
        <v>44.06</v>
      </c>
      <c r="F1173" s="39">
        <v>44.06</v>
      </c>
      <c r="G1173" s="192">
        <v>44.06</v>
      </c>
      <c r="H1173" s="22">
        <v>0</v>
      </c>
      <c r="I1173" s="20">
        <v>0</v>
      </c>
      <c r="J1173" s="20">
        <v>0</v>
      </c>
      <c r="K1173" s="20">
        <v>0</v>
      </c>
      <c r="L1173" s="20">
        <v>0</v>
      </c>
      <c r="M1173" s="20">
        <v>0</v>
      </c>
      <c r="N1173" s="20">
        <v>0</v>
      </c>
      <c r="O1173" s="27">
        <v>0</v>
      </c>
      <c r="P1173" s="198">
        <v>0</v>
      </c>
      <c r="Q1173" s="28">
        <f t="shared" si="243"/>
        <v>0</v>
      </c>
      <c r="R1173" s="28">
        <f t="shared" si="244"/>
        <v>0</v>
      </c>
      <c r="S1173" s="28">
        <f t="shared" si="242"/>
        <v>0</v>
      </c>
      <c r="T1173" s="28">
        <f t="shared" si="245"/>
        <v>0</v>
      </c>
      <c r="U1173" s="28">
        <f t="shared" si="246"/>
        <v>0</v>
      </c>
      <c r="V1173" s="28">
        <f t="shared" si="247"/>
        <v>0</v>
      </c>
      <c r="W1173" s="28">
        <f t="shared" si="248"/>
        <v>0</v>
      </c>
      <c r="X1173" s="28">
        <f t="shared" si="249"/>
        <v>0</v>
      </c>
      <c r="Y1173" s="28">
        <f t="shared" si="250"/>
        <v>0</v>
      </c>
      <c r="Z1173" s="203">
        <f t="shared" si="251"/>
        <v>0</v>
      </c>
      <c r="AA1173" s="239">
        <v>0.84851192654189966</v>
      </c>
      <c r="AB1173" s="180">
        <v>0.84851192654189966</v>
      </c>
      <c r="AC1173" s="36">
        <v>0.84851192654189966</v>
      </c>
      <c r="AD1173" s="207">
        <v>0</v>
      </c>
      <c r="AE1173" s="173">
        <f t="shared" si="241"/>
        <v>0</v>
      </c>
    </row>
    <row r="1174" spans="1:32" s="30" customFormat="1" ht="14.25" customHeight="1">
      <c r="A1174" s="24">
        <v>103070</v>
      </c>
      <c r="B1174" s="24" t="s">
        <v>7828</v>
      </c>
      <c r="C1174" s="25" t="s">
        <v>7763</v>
      </c>
      <c r="D1174" s="24" t="s">
        <v>27</v>
      </c>
      <c r="E1174" s="191">
        <v>26.96</v>
      </c>
      <c r="F1174" s="39">
        <v>27.05</v>
      </c>
      <c r="G1174" s="192">
        <v>27.14</v>
      </c>
      <c r="H1174" s="22">
        <v>8.9999999999999858E-2</v>
      </c>
      <c r="I1174" s="20">
        <v>8.9999999999999858E-2</v>
      </c>
      <c r="J1174" s="20">
        <v>0</v>
      </c>
      <c r="K1174" s="20">
        <v>0</v>
      </c>
      <c r="L1174" s="20">
        <v>0</v>
      </c>
      <c r="M1174" s="20">
        <v>0</v>
      </c>
      <c r="N1174" s="20">
        <v>0</v>
      </c>
      <c r="O1174" s="27">
        <v>0</v>
      </c>
      <c r="P1174" s="198">
        <v>0</v>
      </c>
      <c r="Q1174" s="28">
        <f t="shared" si="243"/>
        <v>27719.999999999956</v>
      </c>
      <c r="R1174" s="28">
        <f t="shared" si="244"/>
        <v>43559.999999999927</v>
      </c>
      <c r="S1174" s="28">
        <f t="shared" si="242"/>
        <v>43559.999999999927</v>
      </c>
      <c r="T1174" s="28">
        <f t="shared" si="245"/>
        <v>43559.999999999927</v>
      </c>
      <c r="U1174" s="28">
        <f t="shared" si="246"/>
        <v>43559.999999999927</v>
      </c>
      <c r="V1174" s="28">
        <f t="shared" si="247"/>
        <v>43559.999999999927</v>
      </c>
      <c r="W1174" s="28">
        <f t="shared" si="248"/>
        <v>43559.999999999927</v>
      </c>
      <c r="X1174" s="28">
        <f t="shared" si="249"/>
        <v>43559.999999999927</v>
      </c>
      <c r="Y1174" s="28">
        <f t="shared" si="250"/>
        <v>43559.999999999927</v>
      </c>
      <c r="Z1174" s="203">
        <f t="shared" si="251"/>
        <v>376199.99999999942</v>
      </c>
      <c r="AA1174" s="239">
        <v>1.712300490952626</v>
      </c>
      <c r="AB1174" s="180">
        <v>1.7180166276063995</v>
      </c>
      <c r="AC1174" s="36">
        <v>1.723732764260173</v>
      </c>
      <c r="AD1174" s="207">
        <v>0.17999999999999972</v>
      </c>
      <c r="AE1174" s="173">
        <f t="shared" si="241"/>
        <v>15839.999999999975</v>
      </c>
    </row>
    <row r="1175" spans="1:32" s="30" customFormat="1" ht="14.25" customHeight="1">
      <c r="A1175" s="24">
        <v>103071</v>
      </c>
      <c r="B1175" s="24" t="s">
        <v>7829</v>
      </c>
      <c r="C1175" s="25" t="s">
        <v>7763</v>
      </c>
      <c r="D1175" s="24" t="s">
        <v>27</v>
      </c>
      <c r="E1175" s="191">
        <v>110.06</v>
      </c>
      <c r="F1175" s="39">
        <v>110.11</v>
      </c>
      <c r="G1175" s="192">
        <v>111.89</v>
      </c>
      <c r="H1175" s="22">
        <v>4.9999999999997158E-2</v>
      </c>
      <c r="I1175" s="20">
        <v>0.21999999999999886</v>
      </c>
      <c r="J1175" s="20">
        <v>0.10999999999999943</v>
      </c>
      <c r="K1175" s="20">
        <v>0.54000000000000625</v>
      </c>
      <c r="L1175" s="20">
        <v>0.59999999999999432</v>
      </c>
      <c r="M1175" s="20">
        <v>0</v>
      </c>
      <c r="N1175" s="20">
        <v>7.9999999999998295E-2</v>
      </c>
      <c r="O1175" s="27">
        <v>0</v>
      </c>
      <c r="P1175" s="198">
        <v>0.23000000000000398</v>
      </c>
      <c r="Q1175" s="28">
        <f t="shared" si="243"/>
        <v>15399.999999999123</v>
      </c>
      <c r="R1175" s="28">
        <f t="shared" si="244"/>
        <v>54119.999999998923</v>
      </c>
      <c r="S1175" s="28">
        <f t="shared" si="242"/>
        <v>63799.999999998872</v>
      </c>
      <c r="T1175" s="28">
        <f t="shared" si="245"/>
        <v>111319.99999999942</v>
      </c>
      <c r="U1175" s="28">
        <f t="shared" si="246"/>
        <v>164119.99999999892</v>
      </c>
      <c r="V1175" s="28">
        <f t="shared" si="247"/>
        <v>164119.99999999892</v>
      </c>
      <c r="W1175" s="28">
        <f t="shared" si="248"/>
        <v>171159.99999999878</v>
      </c>
      <c r="X1175" s="28">
        <f t="shared" si="249"/>
        <v>171159.99999999878</v>
      </c>
      <c r="Y1175" s="28">
        <f t="shared" si="250"/>
        <v>191399.99999999913</v>
      </c>
      <c r="Z1175" s="203">
        <f t="shared" si="251"/>
        <v>1106599.9999999909</v>
      </c>
      <c r="AA1175" s="239">
        <v>1.1729386450565742</v>
      </c>
      <c r="AB1175" s="180">
        <v>1.1734715083334486</v>
      </c>
      <c r="AC1175" s="36">
        <v>1.1924414409901878</v>
      </c>
      <c r="AD1175" s="207">
        <v>1.8299999999999983</v>
      </c>
      <c r="AE1175" s="173">
        <f t="shared" si="241"/>
        <v>161039.99999999985</v>
      </c>
    </row>
    <row r="1176" spans="1:32" s="30" customFormat="1" ht="14.25" customHeight="1">
      <c r="A1176" s="24">
        <v>103072</v>
      </c>
      <c r="B1176" s="24" t="s">
        <v>7830</v>
      </c>
      <c r="C1176" s="25" t="s">
        <v>7763</v>
      </c>
      <c r="D1176" s="24" t="s">
        <v>27</v>
      </c>
      <c r="E1176" s="191">
        <v>671.81000000000006</v>
      </c>
      <c r="F1176" s="39">
        <v>675.61</v>
      </c>
      <c r="G1176" s="192">
        <v>686.3</v>
      </c>
      <c r="H1176" s="22">
        <v>3.7999999999999545</v>
      </c>
      <c r="I1176" s="20">
        <v>1.7699999999999818</v>
      </c>
      <c r="J1176" s="20">
        <v>0.78999999999996362</v>
      </c>
      <c r="K1176" s="20">
        <v>0.79999999999995453</v>
      </c>
      <c r="L1176" s="20">
        <v>1.2900000000000773</v>
      </c>
      <c r="M1176" s="20">
        <v>0.92999999999994998</v>
      </c>
      <c r="N1176" s="20">
        <v>3.3600000000000136</v>
      </c>
      <c r="O1176" s="27">
        <v>0.73000000000013188</v>
      </c>
      <c r="P1176" s="198">
        <v>1.0199999999998681</v>
      </c>
      <c r="Q1176" s="28">
        <f t="shared" si="243"/>
        <v>1170399.9999999858</v>
      </c>
      <c r="R1176" s="28">
        <f t="shared" si="244"/>
        <v>1481919.9999999825</v>
      </c>
      <c r="S1176" s="28">
        <f t="shared" si="242"/>
        <v>1551439.9999999793</v>
      </c>
      <c r="T1176" s="28">
        <f t="shared" si="245"/>
        <v>1621839.9999999753</v>
      </c>
      <c r="U1176" s="28">
        <f t="shared" si="246"/>
        <v>1735359.9999999821</v>
      </c>
      <c r="V1176" s="28">
        <f t="shared" si="247"/>
        <v>1817199.9999999776</v>
      </c>
      <c r="W1176" s="28">
        <f t="shared" si="248"/>
        <v>2112879.999999979</v>
      </c>
      <c r="X1176" s="28">
        <f t="shared" si="249"/>
        <v>2177119.9999999907</v>
      </c>
      <c r="Y1176" s="28">
        <f t="shared" si="250"/>
        <v>2266879.999999979</v>
      </c>
      <c r="Z1176" s="203">
        <f t="shared" si="251"/>
        <v>15935039.999999834</v>
      </c>
      <c r="AA1176" s="239">
        <v>17.904333967624499</v>
      </c>
      <c r="AB1176" s="180">
        <v>18.005607347117174</v>
      </c>
      <c r="AC1176" s="36">
        <v>18.290505354163667</v>
      </c>
      <c r="AD1176" s="207">
        <v>14.489999999999894</v>
      </c>
      <c r="AE1176" s="173">
        <f t="shared" si="241"/>
        <v>1275119.9999999907</v>
      </c>
    </row>
    <row r="1177" spans="1:32" s="30" customFormat="1" ht="14.25" customHeight="1">
      <c r="A1177" s="24">
        <v>103074</v>
      </c>
      <c r="B1177" s="24" t="s">
        <v>7831</v>
      </c>
      <c r="C1177" s="25" t="s">
        <v>7763</v>
      </c>
      <c r="D1177" s="24" t="s">
        <v>27</v>
      </c>
      <c r="E1177" s="191">
        <v>24.400000000000002</v>
      </c>
      <c r="F1177" s="39">
        <v>24.400000000000002</v>
      </c>
      <c r="G1177" s="192">
        <v>24.52</v>
      </c>
      <c r="H1177" s="22">
        <v>0</v>
      </c>
      <c r="I1177" s="20">
        <v>0</v>
      </c>
      <c r="J1177" s="20">
        <v>0</v>
      </c>
      <c r="K1177" s="20">
        <v>0</v>
      </c>
      <c r="L1177" s="20">
        <v>0</v>
      </c>
      <c r="M1177" s="20">
        <v>0</v>
      </c>
      <c r="N1177" s="20">
        <v>0</v>
      </c>
      <c r="O1177" s="27">
        <v>1.0000000000001563E-2</v>
      </c>
      <c r="P1177" s="198">
        <v>0.10999999999999588</v>
      </c>
      <c r="Q1177" s="28">
        <f t="shared" si="243"/>
        <v>0</v>
      </c>
      <c r="R1177" s="28">
        <f t="shared" si="244"/>
        <v>0</v>
      </c>
      <c r="S1177" s="28">
        <f t="shared" si="242"/>
        <v>0</v>
      </c>
      <c r="T1177" s="28">
        <f t="shared" si="245"/>
        <v>0</v>
      </c>
      <c r="U1177" s="28">
        <f t="shared" si="246"/>
        <v>0</v>
      </c>
      <c r="V1177" s="28">
        <f t="shared" si="247"/>
        <v>0</v>
      </c>
      <c r="W1177" s="28">
        <f t="shared" si="248"/>
        <v>0</v>
      </c>
      <c r="X1177" s="28">
        <f t="shared" si="249"/>
        <v>880.00000000013756</v>
      </c>
      <c r="Y1177" s="28">
        <f t="shared" si="250"/>
        <v>10559.999999999776</v>
      </c>
      <c r="Z1177" s="203">
        <f t="shared" si="251"/>
        <v>11439.999999999915</v>
      </c>
      <c r="AA1177" s="239">
        <v>7.2112542853765245</v>
      </c>
      <c r="AB1177" s="180">
        <v>7.2112542853765245</v>
      </c>
      <c r="AC1177" s="36">
        <v>7.2467194703865703</v>
      </c>
      <c r="AD1177" s="207">
        <v>0.11999999999999744</v>
      </c>
      <c r="AE1177" s="173">
        <f t="shared" si="241"/>
        <v>10559.999999999774</v>
      </c>
    </row>
    <row r="1178" spans="1:32" s="30" customFormat="1" ht="14.25" customHeight="1">
      <c r="A1178" s="24">
        <v>103075</v>
      </c>
      <c r="B1178" s="24" t="s">
        <v>7832</v>
      </c>
      <c r="C1178" s="25" t="s">
        <v>7763</v>
      </c>
      <c r="D1178" s="24" t="s">
        <v>27</v>
      </c>
      <c r="E1178" s="191">
        <v>274.36</v>
      </c>
      <c r="F1178" s="39">
        <v>278.63</v>
      </c>
      <c r="G1178" s="192">
        <v>280.57</v>
      </c>
      <c r="H1178" s="22">
        <v>4.2699999999999818</v>
      </c>
      <c r="I1178" s="20">
        <v>0.31000000000000227</v>
      </c>
      <c r="J1178" s="20">
        <v>9.9999999999909051E-3</v>
      </c>
      <c r="K1178" s="20">
        <v>-0.12000000000000455</v>
      </c>
      <c r="L1178" s="20">
        <v>1.0600000000000023</v>
      </c>
      <c r="M1178" s="20">
        <v>1.999999999998181E-2</v>
      </c>
      <c r="N1178" s="20">
        <v>-0.94999999999998863</v>
      </c>
      <c r="O1178" s="27">
        <v>0.33999999999997499</v>
      </c>
      <c r="P1178" s="198">
        <v>1.2700000000000387</v>
      </c>
      <c r="Q1178" s="28">
        <f t="shared" si="243"/>
        <v>1315159.9999999946</v>
      </c>
      <c r="R1178" s="28">
        <f t="shared" si="244"/>
        <v>1369719.9999999951</v>
      </c>
      <c r="S1178" s="28">
        <f t="shared" si="242"/>
        <v>1370599.9999999944</v>
      </c>
      <c r="T1178" s="28">
        <f t="shared" si="245"/>
        <v>1360039.9999999939</v>
      </c>
      <c r="U1178" s="28">
        <f t="shared" si="246"/>
        <v>1453319.9999999942</v>
      </c>
      <c r="V1178" s="28">
        <f t="shared" si="247"/>
        <v>1455079.9999999925</v>
      </c>
      <c r="W1178" s="28">
        <f t="shared" si="248"/>
        <v>1371479.9999999935</v>
      </c>
      <c r="X1178" s="28">
        <f t="shared" si="249"/>
        <v>1401399.9999999914</v>
      </c>
      <c r="Y1178" s="28">
        <f t="shared" si="250"/>
        <v>1513159.9999999949</v>
      </c>
      <c r="Z1178" s="203">
        <f t="shared" si="251"/>
        <v>12609959.999999944</v>
      </c>
      <c r="AA1178" s="239">
        <v>14.635811755166491</v>
      </c>
      <c r="AB1178" s="180">
        <v>14.863596112195799</v>
      </c>
      <c r="AC1178" s="36">
        <v>14.967085960588506</v>
      </c>
      <c r="AD1178" s="207">
        <v>6.2099999999999804</v>
      </c>
      <c r="AE1178" s="173">
        <f t="shared" si="241"/>
        <v>546479.99999999825</v>
      </c>
    </row>
    <row r="1179" spans="1:32" s="30" customFormat="1" ht="14.25" customHeight="1">
      <c r="A1179" s="24">
        <v>103076</v>
      </c>
      <c r="B1179" s="24" t="s">
        <v>7833</v>
      </c>
      <c r="C1179" s="25" t="s">
        <v>7763</v>
      </c>
      <c r="D1179" s="24" t="s">
        <v>27</v>
      </c>
      <c r="E1179" s="191">
        <v>24.2</v>
      </c>
      <c r="F1179" s="39">
        <v>24.27</v>
      </c>
      <c r="G1179" s="192">
        <v>24.47</v>
      </c>
      <c r="H1179" s="22">
        <v>7.0000000000000284E-2</v>
      </c>
      <c r="I1179" s="20">
        <v>0.10000000000000142</v>
      </c>
      <c r="J1179" s="20">
        <v>5.9999999999998721E-2</v>
      </c>
      <c r="K1179" s="20">
        <v>3.9999999999999147E-2</v>
      </c>
      <c r="L1179" s="20">
        <v>0</v>
      </c>
      <c r="M1179" s="20">
        <v>0</v>
      </c>
      <c r="N1179" s="20">
        <v>0</v>
      </c>
      <c r="O1179" s="27">
        <v>0</v>
      </c>
      <c r="P1179" s="198">
        <v>0</v>
      </c>
      <c r="Q1179" s="28">
        <f t="shared" si="243"/>
        <v>21560.000000000087</v>
      </c>
      <c r="R1179" s="28">
        <f t="shared" si="244"/>
        <v>39160.000000000335</v>
      </c>
      <c r="S1179" s="28">
        <f t="shared" si="242"/>
        <v>44440.000000000218</v>
      </c>
      <c r="T1179" s="28">
        <f t="shared" si="245"/>
        <v>47960.000000000146</v>
      </c>
      <c r="U1179" s="28">
        <f t="shared" si="246"/>
        <v>47960.000000000146</v>
      </c>
      <c r="V1179" s="28">
        <f t="shared" si="247"/>
        <v>47960.000000000146</v>
      </c>
      <c r="W1179" s="28">
        <f t="shared" si="248"/>
        <v>47960.000000000146</v>
      </c>
      <c r="X1179" s="28">
        <f t="shared" si="249"/>
        <v>47960.000000000146</v>
      </c>
      <c r="Y1179" s="28">
        <f t="shared" si="250"/>
        <v>47960.000000000146</v>
      </c>
      <c r="Z1179" s="203">
        <f t="shared" si="251"/>
        <v>392920.00000000151</v>
      </c>
      <c r="AA1179" s="239">
        <v>3.2759811021916581</v>
      </c>
      <c r="AB1179" s="180">
        <v>3.2854570805864278</v>
      </c>
      <c r="AC1179" s="36">
        <v>3.3125313045714826</v>
      </c>
      <c r="AD1179" s="207">
        <v>0.26999999999999957</v>
      </c>
      <c r="AE1179" s="173">
        <f t="shared" si="241"/>
        <v>23759.999999999964</v>
      </c>
    </row>
    <row r="1180" spans="1:32" s="30" customFormat="1" ht="14.25" customHeight="1">
      <c r="A1180" s="24">
        <v>103077</v>
      </c>
      <c r="B1180" s="24" t="s">
        <v>7834</v>
      </c>
      <c r="C1180" s="25" t="s">
        <v>7763</v>
      </c>
      <c r="D1180" s="24" t="s">
        <v>27</v>
      </c>
      <c r="E1180" s="191">
        <v>105.88</v>
      </c>
      <c r="F1180" s="39">
        <v>106.24</v>
      </c>
      <c r="G1180" s="192">
        <v>107.18</v>
      </c>
      <c r="H1180" s="22">
        <v>0.35999999999999943</v>
      </c>
      <c r="I1180" s="20">
        <v>0</v>
      </c>
      <c r="J1180" s="20">
        <v>0.29000000000000625</v>
      </c>
      <c r="K1180" s="20">
        <v>0</v>
      </c>
      <c r="L1180" s="20">
        <v>0.65999999999999659</v>
      </c>
      <c r="M1180" s="20">
        <v>-9.9999999999909051E-3</v>
      </c>
      <c r="N1180" s="20">
        <v>0</v>
      </c>
      <c r="O1180" s="27">
        <v>0</v>
      </c>
      <c r="P1180" s="198">
        <v>0</v>
      </c>
      <c r="Q1180" s="28">
        <f t="shared" si="243"/>
        <v>110879.99999999983</v>
      </c>
      <c r="R1180" s="28">
        <f t="shared" si="244"/>
        <v>110879.99999999983</v>
      </c>
      <c r="S1180" s="28">
        <f t="shared" si="242"/>
        <v>136400.00000000038</v>
      </c>
      <c r="T1180" s="28">
        <f t="shared" si="245"/>
        <v>136400.00000000038</v>
      </c>
      <c r="U1180" s="28">
        <f t="shared" si="246"/>
        <v>194480.00000000009</v>
      </c>
      <c r="V1180" s="28">
        <f t="shared" si="247"/>
        <v>193600.00000000087</v>
      </c>
      <c r="W1180" s="28">
        <f t="shared" si="248"/>
        <v>193600.00000000087</v>
      </c>
      <c r="X1180" s="28">
        <f t="shared" si="249"/>
        <v>193600.00000000087</v>
      </c>
      <c r="Y1180" s="28">
        <f t="shared" si="250"/>
        <v>193600.00000000087</v>
      </c>
      <c r="Z1180" s="203">
        <f t="shared" si="251"/>
        <v>1463440.0000000042</v>
      </c>
      <c r="AA1180" s="239">
        <v>6.7709898767690069</v>
      </c>
      <c r="AB1180" s="180">
        <v>6.7940117539472915</v>
      </c>
      <c r="AC1180" s="36">
        <v>6.8541244332461488</v>
      </c>
      <c r="AD1180" s="207">
        <v>1.3000000000000114</v>
      </c>
      <c r="AE1180" s="173">
        <f t="shared" si="241"/>
        <v>114400.000000001</v>
      </c>
    </row>
    <row r="1181" spans="1:32" s="30" customFormat="1" ht="14.25" customHeight="1">
      <c r="A1181" s="24">
        <v>103078</v>
      </c>
      <c r="B1181" s="24" t="s">
        <v>7835</v>
      </c>
      <c r="C1181" s="25" t="s">
        <v>7763</v>
      </c>
      <c r="D1181" s="24" t="s">
        <v>27</v>
      </c>
      <c r="E1181" s="191">
        <v>19.98</v>
      </c>
      <c r="F1181" s="39">
        <v>19.98</v>
      </c>
      <c r="G1181" s="192">
        <v>20.02</v>
      </c>
      <c r="H1181" s="22">
        <v>0</v>
      </c>
      <c r="I1181" s="20">
        <v>0</v>
      </c>
      <c r="J1181" s="20">
        <v>0</v>
      </c>
      <c r="K1181" s="20">
        <v>3.9999999999999147E-2</v>
      </c>
      <c r="L1181" s="20">
        <v>0</v>
      </c>
      <c r="M1181" s="20">
        <v>0</v>
      </c>
      <c r="N1181" s="20">
        <v>0</v>
      </c>
      <c r="O1181" s="27">
        <v>0</v>
      </c>
      <c r="P1181" s="198">
        <v>0</v>
      </c>
      <c r="Q1181" s="28">
        <f t="shared" si="243"/>
        <v>0</v>
      </c>
      <c r="R1181" s="28">
        <f t="shared" si="244"/>
        <v>0</v>
      </c>
      <c r="S1181" s="28">
        <f t="shared" si="242"/>
        <v>0</v>
      </c>
      <c r="T1181" s="28">
        <f t="shared" si="245"/>
        <v>3519.999999999925</v>
      </c>
      <c r="U1181" s="28">
        <f t="shared" si="246"/>
        <v>3519.999999999925</v>
      </c>
      <c r="V1181" s="28">
        <f t="shared" si="247"/>
        <v>3519.999999999925</v>
      </c>
      <c r="W1181" s="28">
        <f t="shared" si="248"/>
        <v>3519.999999999925</v>
      </c>
      <c r="X1181" s="28">
        <f t="shared" si="249"/>
        <v>3519.999999999925</v>
      </c>
      <c r="Y1181" s="28">
        <f t="shared" si="250"/>
        <v>3519.999999999925</v>
      </c>
      <c r="Z1181" s="203">
        <f t="shared" si="251"/>
        <v>21119.999999999549</v>
      </c>
      <c r="AA1181" s="265">
        <v>1.0463252930025031</v>
      </c>
      <c r="AB1181" s="266">
        <v>1.0463252930025031</v>
      </c>
      <c r="AC1181" s="268">
        <v>1.0484200383338396</v>
      </c>
      <c r="AD1181" s="207">
        <v>3.9999999999999147E-2</v>
      </c>
      <c r="AE1181" s="173">
        <f t="shared" si="241"/>
        <v>3519.999999999925</v>
      </c>
    </row>
    <row r="1182" spans="1:32" s="30" customFormat="1" ht="14.25" customHeight="1">
      <c r="A1182" s="24">
        <v>103079</v>
      </c>
      <c r="B1182" s="24" t="s">
        <v>7836</v>
      </c>
      <c r="C1182" s="25" t="s">
        <v>7763</v>
      </c>
      <c r="D1182" s="24" t="s">
        <v>27</v>
      </c>
      <c r="E1182" s="256">
        <v>51.42</v>
      </c>
      <c r="F1182" s="257">
        <v>51.42</v>
      </c>
      <c r="G1182" s="258">
        <v>51.42</v>
      </c>
      <c r="H1182" s="22">
        <v>0</v>
      </c>
      <c r="I1182" s="20">
        <v>0</v>
      </c>
      <c r="J1182" s="20">
        <v>0</v>
      </c>
      <c r="K1182" s="20">
        <v>0</v>
      </c>
      <c r="L1182" s="20">
        <v>0</v>
      </c>
      <c r="M1182" s="20">
        <v>0</v>
      </c>
      <c r="N1182" s="20">
        <v>0</v>
      </c>
      <c r="O1182" s="27">
        <v>0</v>
      </c>
      <c r="P1182" s="260">
        <v>0</v>
      </c>
      <c r="Q1182" s="28">
        <f t="shared" si="243"/>
        <v>0</v>
      </c>
      <c r="R1182" s="28">
        <f t="shared" si="244"/>
        <v>0</v>
      </c>
      <c r="S1182" s="28">
        <f t="shared" si="242"/>
        <v>0</v>
      </c>
      <c r="T1182" s="28">
        <f t="shared" si="245"/>
        <v>0</v>
      </c>
      <c r="U1182" s="28">
        <f t="shared" si="246"/>
        <v>0</v>
      </c>
      <c r="V1182" s="28">
        <f t="shared" si="247"/>
        <v>0</v>
      </c>
      <c r="W1182" s="28">
        <f t="shared" si="248"/>
        <v>0</v>
      </c>
      <c r="X1182" s="28">
        <f t="shared" si="249"/>
        <v>0</v>
      </c>
      <c r="Y1182" s="28">
        <f t="shared" si="250"/>
        <v>0</v>
      </c>
      <c r="Z1182" s="262">
        <f t="shared" si="251"/>
        <v>0</v>
      </c>
      <c r="AA1182" s="35">
        <v>0.93130072392240237</v>
      </c>
      <c r="AB1182" s="180">
        <v>0.93130072392240237</v>
      </c>
      <c r="AC1182" s="36">
        <v>0.93130072392240237</v>
      </c>
      <c r="AD1182" s="270">
        <v>0</v>
      </c>
      <c r="AE1182" s="274">
        <f t="shared" si="241"/>
        <v>0</v>
      </c>
    </row>
    <row r="1183" spans="1:32" s="81" customFormat="1" ht="33" customHeight="1">
      <c r="A1183" s="69"/>
      <c r="B1183" s="69"/>
      <c r="C1183" s="70"/>
      <c r="D1183" s="69"/>
      <c r="E1183" s="307"/>
      <c r="F1183" s="73"/>
      <c r="G1183" s="308"/>
      <c r="H1183" s="74"/>
      <c r="I1183" s="69"/>
      <c r="J1183" s="69"/>
      <c r="K1183" s="69"/>
      <c r="L1183" s="69"/>
      <c r="M1183" s="69"/>
      <c r="N1183" s="69"/>
      <c r="O1183" s="75"/>
      <c r="P1183" s="74"/>
      <c r="Q1183" s="72"/>
      <c r="R1183" s="72"/>
      <c r="S1183" s="72"/>
      <c r="T1183" s="72"/>
      <c r="U1183" s="72"/>
      <c r="V1183" s="72"/>
      <c r="W1183" s="72"/>
      <c r="X1183" s="72"/>
      <c r="Y1183" s="73"/>
      <c r="Z1183" s="76">
        <f>SUM(Z3:Z1182)</f>
        <v>16472904930</v>
      </c>
      <c r="AA1183" s="71"/>
      <c r="AB1183" s="71"/>
      <c r="AC1183" s="77"/>
      <c r="AD1183" s="78"/>
      <c r="AE1183" s="79">
        <f>SUM(AE3:AE1182)</f>
        <v>833647320.00000012</v>
      </c>
      <c r="AF1183" s="80"/>
    </row>
    <row r="1184" spans="1:32" s="30" customFormat="1" ht="14.25" customHeight="1">
      <c r="A1184" s="24"/>
      <c r="B1184" s="24"/>
      <c r="C1184" s="25"/>
      <c r="D1184" s="24"/>
      <c r="E1184" s="191"/>
      <c r="F1184" s="39"/>
      <c r="G1184" s="192"/>
      <c r="H1184" s="22"/>
      <c r="I1184" s="20"/>
      <c r="J1184" s="20"/>
      <c r="K1184" s="20"/>
      <c r="L1184" s="20"/>
      <c r="M1184" s="20"/>
      <c r="N1184" s="20"/>
      <c r="O1184" s="27"/>
      <c r="P1184" s="22"/>
      <c r="Q1184" s="28"/>
      <c r="R1184" s="28"/>
      <c r="S1184" s="28"/>
      <c r="T1184" s="28"/>
      <c r="U1184" s="28"/>
      <c r="V1184" s="28"/>
      <c r="W1184" s="28"/>
      <c r="X1184" s="28"/>
      <c r="Y1184" s="40"/>
      <c r="Z1184" s="34"/>
      <c r="AA1184" s="35"/>
      <c r="AB1184" s="35"/>
      <c r="AC1184" s="36"/>
      <c r="AD1184" s="29"/>
      <c r="AE1184" s="23"/>
      <c r="AF1184" s="41"/>
    </row>
    <row r="1185" spans="25:32">
      <c r="Y1185" s="17"/>
      <c r="Z1185" s="17"/>
      <c r="AA1185" s="17"/>
      <c r="AB1185" s="17"/>
      <c r="AC1185" s="17"/>
      <c r="AD1185" s="17"/>
      <c r="AE1185" s="17"/>
      <c r="AF1185" s="17"/>
    </row>
  </sheetData>
  <autoFilter ref="A2:BR1183"/>
  <mergeCells count="5">
    <mergeCell ref="A1:D1"/>
    <mergeCell ref="E1:G1"/>
    <mergeCell ref="H1:P1"/>
    <mergeCell ref="Q1:Y1"/>
    <mergeCell ref="AA1:AC1"/>
  </mergeCells>
  <pageMargins left="0.7" right="0.7" top="0.75" bottom="0.75" header="0.3" footer="0.3"/>
</worksheet>
</file>

<file path=xl/worksheets/sheet14.xml><?xml version="1.0" encoding="utf-8"?>
<worksheet xmlns="http://schemas.openxmlformats.org/spreadsheetml/2006/main" xmlns:r="http://schemas.openxmlformats.org/officeDocument/2006/relationships">
  <dimension ref="A1:BO260"/>
  <sheetViews>
    <sheetView workbookViewId="0">
      <selection activeCell="AG14" sqref="AG14"/>
    </sheetView>
  </sheetViews>
  <sheetFormatPr defaultRowHeight="15"/>
  <cols>
    <col min="5" max="5" width="9.140625" style="296"/>
    <col min="6" max="6" width="9.140625" style="17"/>
    <col min="7" max="7" width="9.140625" style="297"/>
    <col min="16" max="16" width="9.140625" style="288"/>
    <col min="17" max="25" width="11.7109375" customWidth="1"/>
    <col min="26" max="26" width="20.85546875" style="288" customWidth="1"/>
    <col min="30" max="30" width="9.140625" style="288"/>
    <col min="31" max="31" width="17.28515625" style="288" customWidth="1"/>
  </cols>
  <sheetData>
    <row r="1" spans="1:67" s="3" customFormat="1" ht="63" customHeight="1">
      <c r="A1" s="336"/>
      <c r="B1" s="337"/>
      <c r="C1" s="337"/>
      <c r="D1" s="338"/>
      <c r="E1" s="339" t="s">
        <v>1064</v>
      </c>
      <c r="F1" s="340"/>
      <c r="G1" s="341"/>
      <c r="H1" s="342" t="s">
        <v>8110</v>
      </c>
      <c r="I1" s="343"/>
      <c r="J1" s="343"/>
      <c r="K1" s="343"/>
      <c r="L1" s="343"/>
      <c r="M1" s="343"/>
      <c r="N1" s="343"/>
      <c r="O1" s="343"/>
      <c r="P1" s="344"/>
      <c r="Q1" s="332" t="s">
        <v>1065</v>
      </c>
      <c r="R1" s="345"/>
      <c r="S1" s="345"/>
      <c r="T1" s="345"/>
      <c r="U1" s="345"/>
      <c r="V1" s="345"/>
      <c r="W1" s="345"/>
      <c r="X1" s="345"/>
      <c r="Y1" s="346"/>
      <c r="Z1" s="143" t="s">
        <v>1066</v>
      </c>
      <c r="AA1" s="347" t="s">
        <v>1067</v>
      </c>
      <c r="AB1" s="348"/>
      <c r="AC1" s="349"/>
      <c r="AD1" s="290" t="s">
        <v>1068</v>
      </c>
      <c r="AE1" s="144" t="s">
        <v>1069</v>
      </c>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row>
    <row r="2" spans="1:67" s="3" customFormat="1" ht="150" customHeight="1">
      <c r="A2" s="145" t="s">
        <v>0</v>
      </c>
      <c r="B2" s="146" t="s">
        <v>1</v>
      </c>
      <c r="C2" s="147" t="s">
        <v>2</v>
      </c>
      <c r="D2" s="160" t="s">
        <v>3</v>
      </c>
      <c r="E2" s="161">
        <v>2006</v>
      </c>
      <c r="F2" s="162">
        <v>2012</v>
      </c>
      <c r="G2" s="298">
        <v>2022</v>
      </c>
      <c r="H2" s="149" t="s">
        <v>4</v>
      </c>
      <c r="I2" s="150" t="s">
        <v>5</v>
      </c>
      <c r="J2" s="150" t="s">
        <v>6</v>
      </c>
      <c r="K2" s="150" t="s">
        <v>7</v>
      </c>
      <c r="L2" s="150" t="s">
        <v>8</v>
      </c>
      <c r="M2" s="150" t="s">
        <v>9</v>
      </c>
      <c r="N2" s="150" t="s">
        <v>10</v>
      </c>
      <c r="O2" s="163" t="s">
        <v>11</v>
      </c>
      <c r="P2" s="164" t="s">
        <v>12</v>
      </c>
      <c r="Q2" s="151" t="s">
        <v>13</v>
      </c>
      <c r="R2" s="152" t="s">
        <v>14</v>
      </c>
      <c r="S2" s="152" t="s">
        <v>15</v>
      </c>
      <c r="T2" s="152" t="s">
        <v>16</v>
      </c>
      <c r="U2" s="152" t="s">
        <v>17</v>
      </c>
      <c r="V2" s="152" t="s">
        <v>18</v>
      </c>
      <c r="W2" s="152" t="s">
        <v>19</v>
      </c>
      <c r="X2" s="152" t="s">
        <v>20</v>
      </c>
      <c r="Y2" s="153" t="s">
        <v>21</v>
      </c>
      <c r="Z2" s="154" t="s">
        <v>22</v>
      </c>
      <c r="AA2" s="201">
        <v>2006</v>
      </c>
      <c r="AB2" s="156">
        <v>2012</v>
      </c>
      <c r="AC2" s="205">
        <v>2022</v>
      </c>
      <c r="AD2" s="292" t="s">
        <v>23</v>
      </c>
      <c r="AE2" s="159" t="s">
        <v>24</v>
      </c>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2"/>
    </row>
    <row r="3" spans="1:67" s="3" customFormat="1" ht="14.25" customHeight="1">
      <c r="A3" s="4">
        <v>71001</v>
      </c>
      <c r="B3" s="4" t="s">
        <v>5930</v>
      </c>
      <c r="C3" s="5" t="s">
        <v>5931</v>
      </c>
      <c r="D3" s="4" t="s">
        <v>5932</v>
      </c>
      <c r="E3" s="186">
        <v>134.62</v>
      </c>
      <c r="F3" s="133">
        <v>135.33000000000001</v>
      </c>
      <c r="G3" s="187">
        <v>136.82</v>
      </c>
      <c r="H3" s="132">
        <v>0.71000000000000796</v>
      </c>
      <c r="I3" s="6">
        <v>1.0699999999999932</v>
      </c>
      <c r="J3" s="6">
        <v>9.9999999999909051E-3</v>
      </c>
      <c r="K3" s="6">
        <v>0</v>
      </c>
      <c r="L3" s="6">
        <v>0.12999999999999545</v>
      </c>
      <c r="M3" s="6">
        <v>0</v>
      </c>
      <c r="N3" s="6">
        <v>0</v>
      </c>
      <c r="O3" s="7">
        <v>0</v>
      </c>
      <c r="P3" s="135">
        <v>0.28000000000000114</v>
      </c>
      <c r="Q3" s="8">
        <f t="shared" ref="Q3:Q249" si="0">((H3/6)*88000)*6+((H3/6)*88000)*5+((H3/6)*88000)*4+((H3/6)*88000)*3+((H3/6)*88000)*2+((H3/6)*88000)</f>
        <v>218680.00000000244</v>
      </c>
      <c r="R3" s="8">
        <f t="shared" ref="R3:R249" si="1">Q3+((I3/3)*88000+((I3/3)*88000)*2+((I3/3)*88000)*3)</f>
        <v>407000.00000000128</v>
      </c>
      <c r="S3" s="8">
        <f t="shared" ref="S3:Y39" si="2">R3+(J3*88000)</f>
        <v>407880.00000000047</v>
      </c>
      <c r="T3" s="8">
        <f t="shared" si="2"/>
        <v>407880.00000000047</v>
      </c>
      <c r="U3" s="8">
        <f t="shared" si="2"/>
        <v>419320.00000000006</v>
      </c>
      <c r="V3" s="8">
        <f t="shared" si="2"/>
        <v>419320.00000000006</v>
      </c>
      <c r="W3" s="8">
        <f t="shared" si="2"/>
        <v>419320.00000000006</v>
      </c>
      <c r="X3" s="8">
        <f t="shared" si="2"/>
        <v>419320.00000000006</v>
      </c>
      <c r="Y3" s="8">
        <f t="shared" si="2"/>
        <v>443960.00000000017</v>
      </c>
      <c r="Z3" s="140">
        <f t="shared" ref="Z3:Z249" si="3">SUM(Q3:Y3)</f>
        <v>3562680.0000000047</v>
      </c>
      <c r="AA3" s="138">
        <v>4.4074699773438626</v>
      </c>
      <c r="AB3" s="9">
        <v>4.4307154362943466</v>
      </c>
      <c r="AC3" s="165">
        <v>4.4794981600073331</v>
      </c>
      <c r="AD3" s="291">
        <v>2.1999999999999886</v>
      </c>
      <c r="AE3" s="172">
        <f t="shared" ref="AE3:AE249" si="4">AD3*88000</f>
        <v>193599.99999999901</v>
      </c>
    </row>
    <row r="4" spans="1:67" s="3" customFormat="1" ht="14.25" customHeight="1">
      <c r="A4" s="4">
        <v>71002</v>
      </c>
      <c r="B4" s="4" t="s">
        <v>5933</v>
      </c>
      <c r="C4" s="5" t="s">
        <v>5931</v>
      </c>
      <c r="D4" s="4" t="s">
        <v>5932</v>
      </c>
      <c r="E4" s="186">
        <v>150.70000000000002</v>
      </c>
      <c r="F4" s="133">
        <v>151.65</v>
      </c>
      <c r="G4" s="187">
        <v>160.19</v>
      </c>
      <c r="H4" s="132">
        <v>0.94999999999998863</v>
      </c>
      <c r="I4" s="6">
        <v>0.49000000000000909</v>
      </c>
      <c r="J4" s="6">
        <v>0</v>
      </c>
      <c r="K4" s="6">
        <v>0</v>
      </c>
      <c r="L4" s="6">
        <v>2.5099999999999909</v>
      </c>
      <c r="M4" s="6">
        <v>6.0000000000002274E-2</v>
      </c>
      <c r="N4" s="6">
        <v>0</v>
      </c>
      <c r="O4" s="7">
        <v>0.84000000000000341</v>
      </c>
      <c r="P4" s="135">
        <v>4.6399999999999864</v>
      </c>
      <c r="Q4" s="8">
        <f t="shared" si="0"/>
        <v>292599.99999999645</v>
      </c>
      <c r="R4" s="8">
        <f t="shared" si="1"/>
        <v>378839.99999999802</v>
      </c>
      <c r="S4" s="8">
        <f t="shared" si="2"/>
        <v>378839.99999999802</v>
      </c>
      <c r="T4" s="8">
        <f t="shared" si="2"/>
        <v>378839.99999999802</v>
      </c>
      <c r="U4" s="8">
        <f t="shared" si="2"/>
        <v>599719.99999999721</v>
      </c>
      <c r="V4" s="8">
        <f t="shared" si="2"/>
        <v>604999.99999999744</v>
      </c>
      <c r="W4" s="8">
        <f t="shared" si="2"/>
        <v>604999.99999999744</v>
      </c>
      <c r="X4" s="8">
        <f t="shared" si="2"/>
        <v>678919.99999999779</v>
      </c>
      <c r="Y4" s="8">
        <f t="shared" si="2"/>
        <v>1087239.9999999965</v>
      </c>
      <c r="Z4" s="140">
        <f t="shared" si="3"/>
        <v>5004999.9999999767</v>
      </c>
      <c r="AA4" s="138">
        <v>3.0465000626685486</v>
      </c>
      <c r="AB4" s="9">
        <v>3.0657049403031542</v>
      </c>
      <c r="AC4" s="165">
        <v>3.2383466824079274</v>
      </c>
      <c r="AD4" s="291">
        <v>9.4899999999999807</v>
      </c>
      <c r="AE4" s="172">
        <f t="shared" si="4"/>
        <v>835119.99999999825</v>
      </c>
    </row>
    <row r="5" spans="1:67" s="3" customFormat="1" ht="14.25" customHeight="1">
      <c r="A5" s="4">
        <v>71003</v>
      </c>
      <c r="B5" s="4" t="s">
        <v>5934</v>
      </c>
      <c r="C5" s="5" t="s">
        <v>5931</v>
      </c>
      <c r="D5" s="4" t="s">
        <v>5932</v>
      </c>
      <c r="E5" s="186">
        <v>86.37</v>
      </c>
      <c r="F5" s="133">
        <v>86.37</v>
      </c>
      <c r="G5" s="187">
        <v>87.47</v>
      </c>
      <c r="H5" s="132">
        <v>0</v>
      </c>
      <c r="I5" s="6">
        <v>0.48999999999999488</v>
      </c>
      <c r="J5" s="6">
        <v>1.0000000000005116E-2</v>
      </c>
      <c r="K5" s="6">
        <v>0</v>
      </c>
      <c r="L5" s="6">
        <v>0</v>
      </c>
      <c r="M5" s="6">
        <v>0.21999999999999886</v>
      </c>
      <c r="N5" s="6">
        <v>0</v>
      </c>
      <c r="O5" s="7">
        <v>0.31999999999999318</v>
      </c>
      <c r="P5" s="135">
        <v>6.0000000000002274E-2</v>
      </c>
      <c r="Q5" s="8">
        <f t="shared" si="0"/>
        <v>0</v>
      </c>
      <c r="R5" s="8">
        <f t="shared" si="1"/>
        <v>86239.999999999112</v>
      </c>
      <c r="S5" s="8">
        <f t="shared" si="2"/>
        <v>87119.999999999563</v>
      </c>
      <c r="T5" s="8">
        <f t="shared" si="2"/>
        <v>87119.999999999563</v>
      </c>
      <c r="U5" s="8">
        <f t="shared" si="2"/>
        <v>87119.999999999563</v>
      </c>
      <c r="V5" s="8">
        <f t="shared" si="2"/>
        <v>106479.99999999946</v>
      </c>
      <c r="W5" s="8">
        <f t="shared" si="2"/>
        <v>106479.99999999946</v>
      </c>
      <c r="X5" s="8">
        <f t="shared" si="2"/>
        <v>134639.99999999886</v>
      </c>
      <c r="Y5" s="8">
        <f t="shared" si="2"/>
        <v>139919.99999999907</v>
      </c>
      <c r="Z5" s="140">
        <f t="shared" si="3"/>
        <v>835119.99999999464</v>
      </c>
      <c r="AA5" s="138">
        <v>7.8897607585570615</v>
      </c>
      <c r="AB5" s="9">
        <v>7.8897607585570615</v>
      </c>
      <c r="AC5" s="165">
        <v>7.9902439915594075</v>
      </c>
      <c r="AD5" s="291">
        <v>1.0999999999999943</v>
      </c>
      <c r="AE5" s="172">
        <f t="shared" si="4"/>
        <v>96799.999999999505</v>
      </c>
    </row>
    <row r="6" spans="1:67" s="3" customFormat="1" ht="14.25" customHeight="1">
      <c r="A6" s="4">
        <v>71004</v>
      </c>
      <c r="B6" s="4" t="s">
        <v>5935</v>
      </c>
      <c r="C6" s="5" t="s">
        <v>5931</v>
      </c>
      <c r="D6" s="4" t="s">
        <v>5932</v>
      </c>
      <c r="E6" s="186">
        <v>1003.41</v>
      </c>
      <c r="F6" s="133">
        <v>1066.54</v>
      </c>
      <c r="G6" s="187">
        <v>1145.93</v>
      </c>
      <c r="H6" s="132">
        <v>63.129999999999995</v>
      </c>
      <c r="I6" s="6">
        <v>46.819999999999936</v>
      </c>
      <c r="J6" s="6">
        <v>1.3700000000001182</v>
      </c>
      <c r="K6" s="6">
        <v>8.1099999999999</v>
      </c>
      <c r="L6" s="6">
        <v>-0.11999999999989086</v>
      </c>
      <c r="M6" s="6">
        <v>8.6300000000001091</v>
      </c>
      <c r="N6" s="6">
        <v>4.0099999999999909</v>
      </c>
      <c r="O6" s="7">
        <v>0.15000000000009095</v>
      </c>
      <c r="P6" s="135">
        <v>10.419999999999845</v>
      </c>
      <c r="Q6" s="8">
        <f t="shared" si="0"/>
        <v>19444040</v>
      </c>
      <c r="R6" s="8">
        <f t="shared" si="1"/>
        <v>27684359.999999989</v>
      </c>
      <c r="S6" s="8">
        <f t="shared" si="2"/>
        <v>27804920</v>
      </c>
      <c r="T6" s="8">
        <f t="shared" si="2"/>
        <v>28518599.999999993</v>
      </c>
      <c r="U6" s="8">
        <f t="shared" si="2"/>
        <v>28508040.000000004</v>
      </c>
      <c r="V6" s="8">
        <f t="shared" si="2"/>
        <v>29267480.000000015</v>
      </c>
      <c r="W6" s="8">
        <f t="shared" si="2"/>
        <v>29620360.000000015</v>
      </c>
      <c r="X6" s="8">
        <f t="shared" si="2"/>
        <v>29633560.000000022</v>
      </c>
      <c r="Y6" s="8">
        <f t="shared" si="2"/>
        <v>30550520.000000007</v>
      </c>
      <c r="Z6" s="140">
        <f t="shared" si="3"/>
        <v>251031880.00000003</v>
      </c>
      <c r="AA6" s="138">
        <v>5.8534630408303272</v>
      </c>
      <c r="AB6" s="9">
        <v>6.2217363506115912</v>
      </c>
      <c r="AC6" s="165">
        <v>6.6848635177830573</v>
      </c>
      <c r="AD6" s="291">
        <v>142.5200000000001</v>
      </c>
      <c r="AE6" s="172">
        <f t="shared" si="4"/>
        <v>12541760.000000009</v>
      </c>
    </row>
    <row r="7" spans="1:67" s="3" customFormat="1" ht="14.25" customHeight="1">
      <c r="A7" s="4">
        <v>71005</v>
      </c>
      <c r="B7" s="4" t="s">
        <v>5936</v>
      </c>
      <c r="C7" s="5" t="s">
        <v>5931</v>
      </c>
      <c r="D7" s="4" t="s">
        <v>5932</v>
      </c>
      <c r="E7" s="186">
        <v>836.78</v>
      </c>
      <c r="F7" s="133">
        <v>880.56999999999994</v>
      </c>
      <c r="G7" s="187">
        <v>907.42</v>
      </c>
      <c r="H7" s="132">
        <v>43.789999999999964</v>
      </c>
      <c r="I7" s="6">
        <v>5.5200000000000955</v>
      </c>
      <c r="J7" s="6">
        <v>5.999999999994543E-2</v>
      </c>
      <c r="K7" s="6">
        <v>0.47000000000002728</v>
      </c>
      <c r="L7" s="6">
        <v>0</v>
      </c>
      <c r="M7" s="6">
        <v>2.7400000000000091</v>
      </c>
      <c r="N7" s="6">
        <v>2.2699999999999818</v>
      </c>
      <c r="O7" s="7">
        <v>6.7400000000000091</v>
      </c>
      <c r="P7" s="135">
        <v>9.0499999999999545</v>
      </c>
      <c r="Q7" s="8">
        <f t="shared" si="0"/>
        <v>13487319.999999989</v>
      </c>
      <c r="R7" s="8">
        <f t="shared" si="1"/>
        <v>14458840.000000006</v>
      </c>
      <c r="S7" s="8">
        <f t="shared" si="2"/>
        <v>14464120</v>
      </c>
      <c r="T7" s="8">
        <f t="shared" si="2"/>
        <v>14505480.000000002</v>
      </c>
      <c r="U7" s="8">
        <f t="shared" si="2"/>
        <v>14505480.000000002</v>
      </c>
      <c r="V7" s="8">
        <f t="shared" si="2"/>
        <v>14746600.000000002</v>
      </c>
      <c r="W7" s="8">
        <f t="shared" si="2"/>
        <v>14946360</v>
      </c>
      <c r="X7" s="8">
        <f t="shared" si="2"/>
        <v>15539480</v>
      </c>
      <c r="Y7" s="8">
        <f t="shared" si="2"/>
        <v>16335879.999999996</v>
      </c>
      <c r="Z7" s="140">
        <f t="shared" si="3"/>
        <v>132989560</v>
      </c>
      <c r="AA7" s="138">
        <v>2.5024043752452223</v>
      </c>
      <c r="AB7" s="9">
        <v>2.6333590916485639</v>
      </c>
      <c r="AC7" s="165">
        <v>2.7136544589796836</v>
      </c>
      <c r="AD7" s="291">
        <v>70.639999999999986</v>
      </c>
      <c r="AE7" s="172">
        <f t="shared" si="4"/>
        <v>6216319.9999999991</v>
      </c>
    </row>
    <row r="8" spans="1:67" s="3" customFormat="1" ht="14.25" customHeight="1">
      <c r="A8" s="4">
        <v>71006</v>
      </c>
      <c r="B8" s="4" t="s">
        <v>5937</v>
      </c>
      <c r="C8" s="5" t="s">
        <v>5931</v>
      </c>
      <c r="D8" s="4" t="s">
        <v>5932</v>
      </c>
      <c r="E8" s="186">
        <v>251.8</v>
      </c>
      <c r="F8" s="133">
        <v>255.54000000000002</v>
      </c>
      <c r="G8" s="187">
        <v>273.59000000000003</v>
      </c>
      <c r="H8" s="132">
        <v>3.7400000000000091</v>
      </c>
      <c r="I8" s="6">
        <v>1.8899999999999864</v>
      </c>
      <c r="J8" s="6">
        <v>0.48000000000001819</v>
      </c>
      <c r="K8" s="6">
        <v>0.97000000000002728</v>
      </c>
      <c r="L8" s="6">
        <v>9.9999999999340616E-3</v>
      </c>
      <c r="M8" s="6">
        <v>1.7400000000000091</v>
      </c>
      <c r="N8" s="6">
        <v>0</v>
      </c>
      <c r="O8" s="7">
        <v>0.29000000000002046</v>
      </c>
      <c r="P8" s="135">
        <v>12.670000000000016</v>
      </c>
      <c r="Q8" s="8">
        <f t="shared" si="0"/>
        <v>1151920.0000000028</v>
      </c>
      <c r="R8" s="8">
        <f t="shared" si="1"/>
        <v>1484560.0000000005</v>
      </c>
      <c r="S8" s="8">
        <f t="shared" si="2"/>
        <v>1526800.0000000021</v>
      </c>
      <c r="T8" s="8">
        <f t="shared" si="2"/>
        <v>1612160.0000000044</v>
      </c>
      <c r="U8" s="8">
        <f t="shared" si="2"/>
        <v>1613039.9999999986</v>
      </c>
      <c r="V8" s="8">
        <f t="shared" si="2"/>
        <v>1766159.9999999995</v>
      </c>
      <c r="W8" s="8">
        <f t="shared" si="2"/>
        <v>1766159.9999999995</v>
      </c>
      <c r="X8" s="8">
        <f t="shared" si="2"/>
        <v>1791680.0000000014</v>
      </c>
      <c r="Y8" s="8">
        <f t="shared" si="2"/>
        <v>2906640.0000000028</v>
      </c>
      <c r="Z8" s="140">
        <f t="shared" si="3"/>
        <v>15619120.000000015</v>
      </c>
      <c r="AA8" s="138">
        <v>2.3749787779894742</v>
      </c>
      <c r="AB8" s="9">
        <v>2.4102544754862198</v>
      </c>
      <c r="AC8" s="165">
        <v>2.5805021599290714</v>
      </c>
      <c r="AD8" s="291">
        <v>21.79000000000002</v>
      </c>
      <c r="AE8" s="172">
        <f t="shared" si="4"/>
        <v>1917520.0000000019</v>
      </c>
    </row>
    <row r="9" spans="1:67" s="3" customFormat="1" ht="14.25" customHeight="1">
      <c r="A9" s="4">
        <v>71007</v>
      </c>
      <c r="B9" s="4" t="s">
        <v>5938</v>
      </c>
      <c r="C9" s="5" t="s">
        <v>5931</v>
      </c>
      <c r="D9" s="4" t="s">
        <v>5932</v>
      </c>
      <c r="E9" s="186">
        <v>232.85</v>
      </c>
      <c r="F9" s="133">
        <v>240.26999999999998</v>
      </c>
      <c r="G9" s="187">
        <v>250.53</v>
      </c>
      <c r="H9" s="132">
        <v>7.4199999999999875</v>
      </c>
      <c r="I9" s="6">
        <v>2.6100000000000421</v>
      </c>
      <c r="J9" s="6">
        <v>0.27999999999997272</v>
      </c>
      <c r="K9" s="6">
        <v>0.36000000000001364</v>
      </c>
      <c r="L9" s="6">
        <v>0.11000000000001364</v>
      </c>
      <c r="M9" s="6">
        <v>2.9999999999972715E-2</v>
      </c>
      <c r="N9" s="6">
        <v>2.5699999999999932</v>
      </c>
      <c r="O9" s="7">
        <v>0.90000000000003411</v>
      </c>
      <c r="P9" s="135">
        <v>3.3999999999999773</v>
      </c>
      <c r="Q9" s="8">
        <f t="shared" si="0"/>
        <v>2285359.9999999963</v>
      </c>
      <c r="R9" s="8">
        <f t="shared" si="1"/>
        <v>2744720.0000000037</v>
      </c>
      <c r="S9" s="8">
        <f t="shared" si="2"/>
        <v>2769360.0000000014</v>
      </c>
      <c r="T9" s="8">
        <f t="shared" si="2"/>
        <v>2801040.0000000028</v>
      </c>
      <c r="U9" s="8">
        <f t="shared" si="2"/>
        <v>2810720.0000000042</v>
      </c>
      <c r="V9" s="8">
        <f t="shared" si="2"/>
        <v>2813360.0000000019</v>
      </c>
      <c r="W9" s="8">
        <f t="shared" si="2"/>
        <v>3039520.0000000014</v>
      </c>
      <c r="X9" s="8">
        <f t="shared" si="2"/>
        <v>3118720.0000000042</v>
      </c>
      <c r="Y9" s="8">
        <f t="shared" si="2"/>
        <v>3417920.0000000023</v>
      </c>
      <c r="Z9" s="140">
        <f t="shared" si="3"/>
        <v>25800720.000000019</v>
      </c>
      <c r="AA9" s="138">
        <v>2.7587260929164064</v>
      </c>
      <c r="AB9" s="9">
        <v>2.8466356811038223</v>
      </c>
      <c r="AC9" s="165">
        <v>2.9681926049317044</v>
      </c>
      <c r="AD9" s="291">
        <v>17.680000000000007</v>
      </c>
      <c r="AE9" s="172">
        <f t="shared" si="4"/>
        <v>1555840.0000000007</v>
      </c>
    </row>
    <row r="10" spans="1:67" s="3" customFormat="1" ht="14.25" customHeight="1">
      <c r="A10" s="4">
        <v>71008</v>
      </c>
      <c r="B10" s="4" t="s">
        <v>5939</v>
      </c>
      <c r="C10" s="5" t="s">
        <v>5931</v>
      </c>
      <c r="D10" s="4" t="s">
        <v>5932</v>
      </c>
      <c r="E10" s="186">
        <v>378.36</v>
      </c>
      <c r="F10" s="133">
        <v>380.98</v>
      </c>
      <c r="G10" s="187">
        <v>388.22</v>
      </c>
      <c r="H10" s="132">
        <v>2.6200000000000045</v>
      </c>
      <c r="I10" s="6">
        <v>2.9599999999999795</v>
      </c>
      <c r="J10" s="6">
        <v>6.0000000000002274E-2</v>
      </c>
      <c r="K10" s="6">
        <v>0.93999999999999773</v>
      </c>
      <c r="L10" s="6">
        <v>0.16000000000002501</v>
      </c>
      <c r="M10" s="6">
        <v>0.62000000000000455</v>
      </c>
      <c r="N10" s="6">
        <v>0.25</v>
      </c>
      <c r="O10" s="7">
        <v>8.9999999999974989E-2</v>
      </c>
      <c r="P10" s="135">
        <v>2.160000000000025</v>
      </c>
      <c r="Q10" s="8">
        <f t="shared" si="0"/>
        <v>806960.0000000014</v>
      </c>
      <c r="R10" s="8">
        <f t="shared" si="1"/>
        <v>1327919.9999999977</v>
      </c>
      <c r="S10" s="8">
        <f t="shared" si="2"/>
        <v>1333199.9999999979</v>
      </c>
      <c r="T10" s="8">
        <f t="shared" si="2"/>
        <v>1415919.9999999977</v>
      </c>
      <c r="U10" s="8">
        <f t="shared" si="2"/>
        <v>1429999.9999999998</v>
      </c>
      <c r="V10" s="8">
        <f t="shared" si="2"/>
        <v>1484560.0000000002</v>
      </c>
      <c r="W10" s="8">
        <f t="shared" si="2"/>
        <v>1506560.0000000002</v>
      </c>
      <c r="X10" s="8">
        <f t="shared" si="2"/>
        <v>1514479.9999999981</v>
      </c>
      <c r="Y10" s="8">
        <f t="shared" si="2"/>
        <v>1704560.0000000005</v>
      </c>
      <c r="Z10" s="140">
        <f t="shared" si="3"/>
        <v>12524159.999999993</v>
      </c>
      <c r="AA10" s="138">
        <v>2.2834878049222089</v>
      </c>
      <c r="AB10" s="9">
        <v>2.2993000949340923</v>
      </c>
      <c r="AC10" s="165">
        <v>2.3429951253486103</v>
      </c>
      <c r="AD10" s="291">
        <v>9.8600000000000136</v>
      </c>
      <c r="AE10" s="172">
        <f t="shared" si="4"/>
        <v>867680.00000000116</v>
      </c>
    </row>
    <row r="11" spans="1:67" s="3" customFormat="1" ht="14.25" customHeight="1">
      <c r="A11" s="4">
        <v>71009</v>
      </c>
      <c r="B11" s="4" t="s">
        <v>5940</v>
      </c>
      <c r="C11" s="5" t="s">
        <v>5931</v>
      </c>
      <c r="D11" s="4" t="s">
        <v>5932</v>
      </c>
      <c r="E11" s="186">
        <v>340.66</v>
      </c>
      <c r="F11" s="133">
        <v>354.29</v>
      </c>
      <c r="G11" s="187">
        <v>360.73</v>
      </c>
      <c r="H11" s="132">
        <v>13.629999999999995</v>
      </c>
      <c r="I11" s="6">
        <v>0.61000000000001364</v>
      </c>
      <c r="J11" s="6">
        <v>0.30000000000001137</v>
      </c>
      <c r="K11" s="6">
        <v>0</v>
      </c>
      <c r="L11" s="6">
        <v>0.12000000000000455</v>
      </c>
      <c r="M11" s="6">
        <v>0.38999999999998636</v>
      </c>
      <c r="N11" s="6">
        <v>0</v>
      </c>
      <c r="O11" s="7">
        <v>1.3299999999999841</v>
      </c>
      <c r="P11" s="135">
        <v>3.6900000000000546</v>
      </c>
      <c r="Q11" s="8">
        <f t="shared" si="0"/>
        <v>4198039.9999999991</v>
      </c>
      <c r="R11" s="8">
        <f t="shared" si="1"/>
        <v>4305400.0000000019</v>
      </c>
      <c r="S11" s="8">
        <f t="shared" si="2"/>
        <v>4331800.0000000028</v>
      </c>
      <c r="T11" s="8">
        <f t="shared" si="2"/>
        <v>4331800.0000000028</v>
      </c>
      <c r="U11" s="8">
        <f t="shared" si="2"/>
        <v>4342360.0000000028</v>
      </c>
      <c r="V11" s="8">
        <f t="shared" si="2"/>
        <v>4376680.0000000019</v>
      </c>
      <c r="W11" s="8">
        <f t="shared" si="2"/>
        <v>4376680.0000000019</v>
      </c>
      <c r="X11" s="8">
        <f t="shared" si="2"/>
        <v>4493720</v>
      </c>
      <c r="Y11" s="8">
        <f t="shared" si="2"/>
        <v>4818440.0000000047</v>
      </c>
      <c r="Z11" s="140">
        <f t="shared" si="3"/>
        <v>39574920.000000022</v>
      </c>
      <c r="AA11" s="138">
        <v>3.5424641266493841</v>
      </c>
      <c r="AB11" s="9">
        <v>3.6842001274896083</v>
      </c>
      <c r="AC11" s="165">
        <v>3.7511685680920346</v>
      </c>
      <c r="AD11" s="291">
        <v>20.069999999999993</v>
      </c>
      <c r="AE11" s="172">
        <f t="shared" si="4"/>
        <v>1766159.9999999993</v>
      </c>
    </row>
    <row r="12" spans="1:67" s="3" customFormat="1" ht="14.25" customHeight="1">
      <c r="A12" s="4">
        <v>71010</v>
      </c>
      <c r="B12" s="4" t="s">
        <v>5941</v>
      </c>
      <c r="C12" s="5" t="s">
        <v>5931</v>
      </c>
      <c r="D12" s="4" t="s">
        <v>5932</v>
      </c>
      <c r="E12" s="186">
        <v>139.28</v>
      </c>
      <c r="F12" s="133">
        <v>154.22999999999999</v>
      </c>
      <c r="G12" s="187">
        <v>160.26000000000002</v>
      </c>
      <c r="H12" s="132">
        <v>14.949999999999989</v>
      </c>
      <c r="I12" s="6">
        <v>1.1699999999999875</v>
      </c>
      <c r="J12" s="6">
        <v>1.7400000000000375</v>
      </c>
      <c r="K12" s="6">
        <v>1.5</v>
      </c>
      <c r="L12" s="6">
        <v>0</v>
      </c>
      <c r="M12" s="6">
        <v>0.84999999999999432</v>
      </c>
      <c r="N12" s="6">
        <v>0</v>
      </c>
      <c r="O12" s="7">
        <v>0</v>
      </c>
      <c r="P12" s="135">
        <v>0.77000000000001023</v>
      </c>
      <c r="Q12" s="8">
        <f t="shared" si="0"/>
        <v>4604599.9999999963</v>
      </c>
      <c r="R12" s="8">
        <f t="shared" si="1"/>
        <v>4810519.9999999944</v>
      </c>
      <c r="S12" s="8">
        <f t="shared" si="2"/>
        <v>4963639.9999999981</v>
      </c>
      <c r="T12" s="8">
        <f t="shared" si="2"/>
        <v>5095639.9999999981</v>
      </c>
      <c r="U12" s="8">
        <f t="shared" si="2"/>
        <v>5095639.9999999981</v>
      </c>
      <c r="V12" s="8">
        <f t="shared" si="2"/>
        <v>5170439.9999999972</v>
      </c>
      <c r="W12" s="8">
        <f t="shared" si="2"/>
        <v>5170439.9999999972</v>
      </c>
      <c r="X12" s="8">
        <f t="shared" si="2"/>
        <v>5170439.9999999972</v>
      </c>
      <c r="Y12" s="8">
        <f t="shared" si="2"/>
        <v>5238199.9999999981</v>
      </c>
      <c r="Z12" s="140">
        <f t="shared" si="3"/>
        <v>45319559.999999978</v>
      </c>
      <c r="AA12" s="138">
        <v>5.6092983544232426</v>
      </c>
      <c r="AB12" s="9">
        <v>6.2113877455678965</v>
      </c>
      <c r="AC12" s="165">
        <v>6.4542371789192181</v>
      </c>
      <c r="AD12" s="291">
        <v>20.980000000000018</v>
      </c>
      <c r="AE12" s="172">
        <f t="shared" si="4"/>
        <v>1846240.0000000016</v>
      </c>
    </row>
    <row r="13" spans="1:67" s="3" customFormat="1" ht="14.25" customHeight="1">
      <c r="A13" s="4">
        <v>71011</v>
      </c>
      <c r="B13" s="4" t="s">
        <v>5942</v>
      </c>
      <c r="C13" s="5" t="s">
        <v>5931</v>
      </c>
      <c r="D13" s="4" t="s">
        <v>5932</v>
      </c>
      <c r="E13" s="186">
        <v>79.570000000000007</v>
      </c>
      <c r="F13" s="133">
        <v>79.740000000000009</v>
      </c>
      <c r="G13" s="187">
        <v>80.42</v>
      </c>
      <c r="H13" s="132">
        <v>0.17000000000000171</v>
      </c>
      <c r="I13" s="6">
        <v>0.46999999999998465</v>
      </c>
      <c r="J13" s="6">
        <v>0</v>
      </c>
      <c r="K13" s="6">
        <v>0</v>
      </c>
      <c r="L13" s="6">
        <v>0</v>
      </c>
      <c r="M13" s="6">
        <v>0.20999999999999375</v>
      </c>
      <c r="N13" s="6">
        <v>0</v>
      </c>
      <c r="O13" s="7">
        <v>0</v>
      </c>
      <c r="P13" s="135">
        <v>0</v>
      </c>
      <c r="Q13" s="8">
        <f t="shared" si="0"/>
        <v>52360.000000000517</v>
      </c>
      <c r="R13" s="8">
        <f t="shared" si="1"/>
        <v>135079.99999999782</v>
      </c>
      <c r="S13" s="8">
        <f t="shared" si="2"/>
        <v>135079.99999999782</v>
      </c>
      <c r="T13" s="8">
        <f t="shared" si="2"/>
        <v>135079.99999999782</v>
      </c>
      <c r="U13" s="8">
        <f t="shared" si="2"/>
        <v>135079.99999999782</v>
      </c>
      <c r="V13" s="8">
        <f t="shared" si="2"/>
        <v>153559.99999999726</v>
      </c>
      <c r="W13" s="8">
        <f t="shared" si="2"/>
        <v>153559.99999999726</v>
      </c>
      <c r="X13" s="8">
        <f t="shared" si="2"/>
        <v>153559.99999999726</v>
      </c>
      <c r="Y13" s="8">
        <f t="shared" si="2"/>
        <v>153559.99999999726</v>
      </c>
      <c r="Z13" s="140">
        <f t="shared" si="3"/>
        <v>1206919.9999999807</v>
      </c>
      <c r="AA13" s="138">
        <v>2.3045265105987367</v>
      </c>
      <c r="AB13" s="9">
        <v>2.3094500936928899</v>
      </c>
      <c r="AC13" s="165">
        <v>2.3291444260695036</v>
      </c>
      <c r="AD13" s="291">
        <v>0.84999999999999443</v>
      </c>
      <c r="AE13" s="172">
        <f t="shared" si="4"/>
        <v>74799.999999999505</v>
      </c>
    </row>
    <row r="14" spans="1:67" s="3" customFormat="1" ht="14.25" customHeight="1">
      <c r="A14" s="4">
        <v>71012</v>
      </c>
      <c r="B14" s="4" t="s">
        <v>5943</v>
      </c>
      <c r="C14" s="5" t="s">
        <v>5931</v>
      </c>
      <c r="D14" s="4" t="s">
        <v>5932</v>
      </c>
      <c r="E14" s="186">
        <v>164.23</v>
      </c>
      <c r="F14" s="133">
        <v>175.51999999999998</v>
      </c>
      <c r="G14" s="187">
        <v>179.74</v>
      </c>
      <c r="H14" s="132">
        <v>11.289999999999992</v>
      </c>
      <c r="I14" s="6">
        <v>1.410000000000025</v>
      </c>
      <c r="J14" s="6">
        <v>6.0000000000002274E-2</v>
      </c>
      <c r="K14" s="6">
        <v>0.72999999999998977</v>
      </c>
      <c r="L14" s="6">
        <v>9.9999999999909051E-3</v>
      </c>
      <c r="M14" s="6">
        <v>0.37000000000000455</v>
      </c>
      <c r="N14" s="6">
        <v>0.21999999999999886</v>
      </c>
      <c r="O14" s="7">
        <v>0.12999999999999545</v>
      </c>
      <c r="P14" s="135">
        <v>1.2900000000000205</v>
      </c>
      <c r="Q14" s="8">
        <f t="shared" si="0"/>
        <v>3477319.9999999972</v>
      </c>
      <c r="R14" s="8">
        <f t="shared" si="1"/>
        <v>3725480.0000000019</v>
      </c>
      <c r="S14" s="8">
        <f t="shared" si="2"/>
        <v>3730760.0000000019</v>
      </c>
      <c r="T14" s="8">
        <f t="shared" si="2"/>
        <v>3795000.0000000009</v>
      </c>
      <c r="U14" s="8">
        <f t="shared" si="2"/>
        <v>3795880</v>
      </c>
      <c r="V14" s="8">
        <f t="shared" si="2"/>
        <v>3828440.0000000005</v>
      </c>
      <c r="W14" s="8">
        <f t="shared" si="2"/>
        <v>3847800.0000000005</v>
      </c>
      <c r="X14" s="8">
        <f t="shared" si="2"/>
        <v>3859240</v>
      </c>
      <c r="Y14" s="8">
        <f t="shared" si="2"/>
        <v>3972760.0000000019</v>
      </c>
      <c r="Z14" s="140">
        <f t="shared" si="3"/>
        <v>34032680</v>
      </c>
      <c r="AA14" s="138">
        <v>2.0664801889439599</v>
      </c>
      <c r="AB14" s="9">
        <v>2.208540478374498</v>
      </c>
      <c r="AC14" s="165">
        <v>2.2616400728294912</v>
      </c>
      <c r="AD14" s="291">
        <v>15.510000000000019</v>
      </c>
      <c r="AE14" s="172">
        <f t="shared" si="4"/>
        <v>1364880.0000000016</v>
      </c>
    </row>
    <row r="15" spans="1:67" s="3" customFormat="1" ht="14.25" customHeight="1">
      <c r="A15" s="4">
        <v>71013</v>
      </c>
      <c r="B15" s="4" t="s">
        <v>5944</v>
      </c>
      <c r="C15" s="5" t="s">
        <v>5931</v>
      </c>
      <c r="D15" s="4" t="s">
        <v>5932</v>
      </c>
      <c r="E15" s="186">
        <v>119.42</v>
      </c>
      <c r="F15" s="133">
        <v>120.88</v>
      </c>
      <c r="G15" s="187">
        <v>123.94000000000001</v>
      </c>
      <c r="H15" s="132">
        <v>1.4599999999999937</v>
      </c>
      <c r="I15" s="6">
        <v>0.65999999999999659</v>
      </c>
      <c r="J15" s="6">
        <v>0.39000000000001478</v>
      </c>
      <c r="K15" s="6">
        <v>0</v>
      </c>
      <c r="L15" s="6">
        <v>0</v>
      </c>
      <c r="M15" s="6">
        <v>0</v>
      </c>
      <c r="N15" s="6">
        <v>0</v>
      </c>
      <c r="O15" s="7">
        <v>1.2199999999999989</v>
      </c>
      <c r="P15" s="135">
        <v>0.79000000000000625</v>
      </c>
      <c r="Q15" s="8">
        <f t="shared" si="0"/>
        <v>449679.99999999802</v>
      </c>
      <c r="R15" s="8">
        <f t="shared" si="1"/>
        <v>565839.99999999744</v>
      </c>
      <c r="S15" s="8">
        <f t="shared" si="2"/>
        <v>600159.99999999872</v>
      </c>
      <c r="T15" s="8">
        <f t="shared" si="2"/>
        <v>600159.99999999872</v>
      </c>
      <c r="U15" s="8">
        <f t="shared" si="2"/>
        <v>600159.99999999872</v>
      </c>
      <c r="V15" s="8">
        <f t="shared" si="2"/>
        <v>600159.99999999872</v>
      </c>
      <c r="W15" s="8">
        <f t="shared" si="2"/>
        <v>600159.99999999872</v>
      </c>
      <c r="X15" s="8">
        <f t="shared" si="2"/>
        <v>707519.9999999986</v>
      </c>
      <c r="Y15" s="8">
        <f t="shared" si="2"/>
        <v>777039.99999999919</v>
      </c>
      <c r="Z15" s="140">
        <f t="shared" si="3"/>
        <v>5500879.999999986</v>
      </c>
      <c r="AA15" s="138">
        <v>2.482837195570728</v>
      </c>
      <c r="AB15" s="9">
        <v>2.5131917618538733</v>
      </c>
      <c r="AC15" s="165">
        <v>2.5768116062555362</v>
      </c>
      <c r="AD15" s="291">
        <v>4.5200000000000102</v>
      </c>
      <c r="AE15" s="172">
        <f t="shared" si="4"/>
        <v>397760.00000000087</v>
      </c>
    </row>
    <row r="16" spans="1:67" s="3" customFormat="1" ht="14.25" customHeight="1">
      <c r="A16" s="4">
        <v>71014</v>
      </c>
      <c r="B16" s="4" t="s">
        <v>5945</v>
      </c>
      <c r="C16" s="5" t="s">
        <v>5931</v>
      </c>
      <c r="D16" s="4" t="s">
        <v>5932</v>
      </c>
      <c r="E16" s="186">
        <v>152.07</v>
      </c>
      <c r="F16" s="133">
        <v>155.38999999999999</v>
      </c>
      <c r="G16" s="187">
        <v>173.20000000000002</v>
      </c>
      <c r="H16" s="132">
        <v>3.3199999999999932</v>
      </c>
      <c r="I16" s="6">
        <v>2.3400000000000318</v>
      </c>
      <c r="J16" s="6">
        <v>0.32999999999998408</v>
      </c>
      <c r="K16" s="6">
        <v>0.36000000000001364</v>
      </c>
      <c r="L16" s="6">
        <v>0</v>
      </c>
      <c r="M16" s="6">
        <v>1.1800000000000068</v>
      </c>
      <c r="N16" s="6">
        <v>0</v>
      </c>
      <c r="O16" s="7">
        <v>1.0099999999999909</v>
      </c>
      <c r="P16" s="135">
        <v>12.590000000000032</v>
      </c>
      <c r="Q16" s="8">
        <f t="shared" si="0"/>
        <v>1022559.9999999979</v>
      </c>
      <c r="R16" s="8">
        <f t="shared" si="1"/>
        <v>1434400.0000000035</v>
      </c>
      <c r="S16" s="8">
        <f t="shared" si="2"/>
        <v>1463440.0000000021</v>
      </c>
      <c r="T16" s="8">
        <f t="shared" si="2"/>
        <v>1495120.0000000033</v>
      </c>
      <c r="U16" s="8">
        <f t="shared" si="2"/>
        <v>1495120.0000000033</v>
      </c>
      <c r="V16" s="8">
        <f t="shared" si="2"/>
        <v>1598960.000000004</v>
      </c>
      <c r="W16" s="8">
        <f t="shared" si="2"/>
        <v>1598960.000000004</v>
      </c>
      <c r="X16" s="8">
        <f t="shared" si="2"/>
        <v>1687840.0000000033</v>
      </c>
      <c r="Y16" s="8">
        <f t="shared" si="2"/>
        <v>2795760.0000000061</v>
      </c>
      <c r="Z16" s="140">
        <f t="shared" si="3"/>
        <v>14592160.000000028</v>
      </c>
      <c r="AA16" s="138">
        <v>4.7893347778708604</v>
      </c>
      <c r="AB16" s="9">
        <v>4.8938957791369306</v>
      </c>
      <c r="AC16" s="165">
        <v>5.4548088612299148</v>
      </c>
      <c r="AD16" s="291">
        <v>21.130000000000024</v>
      </c>
      <c r="AE16" s="172">
        <f t="shared" si="4"/>
        <v>1859440.0000000021</v>
      </c>
    </row>
    <row r="17" spans="1:31" s="3" customFormat="1" ht="14.25" customHeight="1">
      <c r="A17" s="4">
        <v>71015</v>
      </c>
      <c r="B17" s="4" t="s">
        <v>5946</v>
      </c>
      <c r="C17" s="5" t="s">
        <v>5931</v>
      </c>
      <c r="D17" s="4" t="s">
        <v>5932</v>
      </c>
      <c r="E17" s="186">
        <v>144.70000000000002</v>
      </c>
      <c r="F17" s="133">
        <v>145.12</v>
      </c>
      <c r="G17" s="187">
        <v>147.31</v>
      </c>
      <c r="H17" s="132">
        <v>0.41999999999998749</v>
      </c>
      <c r="I17" s="6">
        <v>0.13999999999998636</v>
      </c>
      <c r="J17" s="6">
        <v>0.59999999999999432</v>
      </c>
      <c r="K17" s="6">
        <v>0</v>
      </c>
      <c r="L17" s="6">
        <v>0</v>
      </c>
      <c r="M17" s="6">
        <v>0</v>
      </c>
      <c r="N17" s="6">
        <v>0</v>
      </c>
      <c r="O17" s="7">
        <v>0.61000000000001364</v>
      </c>
      <c r="P17" s="135">
        <v>0.83999999999997499</v>
      </c>
      <c r="Q17" s="8">
        <f t="shared" si="0"/>
        <v>129359.99999999613</v>
      </c>
      <c r="R17" s="8">
        <f t="shared" si="1"/>
        <v>153999.99999999371</v>
      </c>
      <c r="S17" s="8">
        <f t="shared" si="2"/>
        <v>206799.99999999322</v>
      </c>
      <c r="T17" s="8">
        <f t="shared" si="2"/>
        <v>206799.99999999322</v>
      </c>
      <c r="U17" s="8">
        <f t="shared" si="2"/>
        <v>206799.99999999322</v>
      </c>
      <c r="V17" s="8">
        <f t="shared" si="2"/>
        <v>206799.99999999322</v>
      </c>
      <c r="W17" s="8">
        <f t="shared" si="2"/>
        <v>206799.99999999322</v>
      </c>
      <c r="X17" s="8">
        <f t="shared" si="2"/>
        <v>260479.99999999441</v>
      </c>
      <c r="Y17" s="8">
        <f t="shared" si="2"/>
        <v>334399.9999999922</v>
      </c>
      <c r="Z17" s="140">
        <f t="shared" si="3"/>
        <v>1912239.9999999427</v>
      </c>
      <c r="AA17" s="138">
        <v>2.8293714962819285</v>
      </c>
      <c r="AB17" s="9">
        <v>2.837583908365124</v>
      </c>
      <c r="AC17" s="165">
        <v>2.8804057713703575</v>
      </c>
      <c r="AD17" s="291">
        <v>2.6099999999999852</v>
      </c>
      <c r="AE17" s="172">
        <f t="shared" si="4"/>
        <v>229679.99999999869</v>
      </c>
    </row>
    <row r="18" spans="1:31" s="3" customFormat="1" ht="14.25" customHeight="1">
      <c r="A18" s="4">
        <v>71016</v>
      </c>
      <c r="B18" s="4" t="s">
        <v>5947</v>
      </c>
      <c r="C18" s="5" t="s">
        <v>5931</v>
      </c>
      <c r="D18" s="4" t="s">
        <v>5932</v>
      </c>
      <c r="E18" s="186">
        <v>65.430000000000007</v>
      </c>
      <c r="F18" s="133">
        <v>65.430000000000007</v>
      </c>
      <c r="G18" s="187">
        <v>68.959999999999994</v>
      </c>
      <c r="H18" s="132">
        <v>0</v>
      </c>
      <c r="I18" s="6">
        <v>0</v>
      </c>
      <c r="J18" s="6">
        <v>0</v>
      </c>
      <c r="K18" s="6">
        <v>0.31999999999999318</v>
      </c>
      <c r="L18" s="6">
        <v>0</v>
      </c>
      <c r="M18" s="6">
        <v>0.15000000000000568</v>
      </c>
      <c r="N18" s="6">
        <v>0</v>
      </c>
      <c r="O18" s="7">
        <v>0.29000000000000625</v>
      </c>
      <c r="P18" s="135">
        <v>2.7699999999999818</v>
      </c>
      <c r="Q18" s="8">
        <f t="shared" si="0"/>
        <v>0</v>
      </c>
      <c r="R18" s="8">
        <f t="shared" si="1"/>
        <v>0</v>
      </c>
      <c r="S18" s="8">
        <f t="shared" si="2"/>
        <v>0</v>
      </c>
      <c r="T18" s="8">
        <f t="shared" si="2"/>
        <v>28159.9999999994</v>
      </c>
      <c r="U18" s="8">
        <f t="shared" si="2"/>
        <v>28159.9999999994</v>
      </c>
      <c r="V18" s="8">
        <f t="shared" si="2"/>
        <v>41359.999999999898</v>
      </c>
      <c r="W18" s="8">
        <f t="shared" si="2"/>
        <v>41359.999999999898</v>
      </c>
      <c r="X18" s="8">
        <f t="shared" si="2"/>
        <v>66880.000000000451</v>
      </c>
      <c r="Y18" s="8">
        <f t="shared" si="2"/>
        <v>310639.99999999884</v>
      </c>
      <c r="Z18" s="140">
        <f t="shared" si="3"/>
        <v>516559.9999999979</v>
      </c>
      <c r="AA18" s="138">
        <v>2.4571141020248755</v>
      </c>
      <c r="AB18" s="9">
        <v>2.4571141020248755</v>
      </c>
      <c r="AC18" s="165">
        <v>2.5896773418253916</v>
      </c>
      <c r="AD18" s="291">
        <v>3.5299999999999869</v>
      </c>
      <c r="AE18" s="172">
        <f t="shared" si="4"/>
        <v>310639.99999999884</v>
      </c>
    </row>
    <row r="19" spans="1:31" s="3" customFormat="1" ht="14.25" customHeight="1">
      <c r="A19" s="4">
        <v>71017</v>
      </c>
      <c r="B19" s="4" t="s">
        <v>5948</v>
      </c>
      <c r="C19" s="5" t="s">
        <v>5931</v>
      </c>
      <c r="D19" s="4" t="s">
        <v>5932</v>
      </c>
      <c r="E19" s="186">
        <v>160.97</v>
      </c>
      <c r="F19" s="133">
        <v>162.13999999999999</v>
      </c>
      <c r="G19" s="187">
        <v>180.24</v>
      </c>
      <c r="H19" s="132">
        <v>1.1699999999999875</v>
      </c>
      <c r="I19" s="6">
        <v>1.6700000000000159</v>
      </c>
      <c r="J19" s="6">
        <v>0</v>
      </c>
      <c r="K19" s="6">
        <v>0</v>
      </c>
      <c r="L19" s="6">
        <v>0.21000000000000796</v>
      </c>
      <c r="M19" s="6">
        <v>0.21000000000000796</v>
      </c>
      <c r="N19" s="6">
        <v>0</v>
      </c>
      <c r="O19" s="7">
        <v>3.9999999999992042E-2</v>
      </c>
      <c r="P19" s="135">
        <v>15.970000000000027</v>
      </c>
      <c r="Q19" s="8">
        <f t="shared" si="0"/>
        <v>360359.99999999622</v>
      </c>
      <c r="R19" s="8">
        <f t="shared" si="1"/>
        <v>654279.99999999907</v>
      </c>
      <c r="S19" s="8">
        <f t="shared" si="2"/>
        <v>654279.99999999907</v>
      </c>
      <c r="T19" s="8">
        <f t="shared" si="2"/>
        <v>654279.99999999907</v>
      </c>
      <c r="U19" s="8">
        <f t="shared" si="2"/>
        <v>672759.99999999977</v>
      </c>
      <c r="V19" s="8">
        <f t="shared" si="2"/>
        <v>691240.00000000047</v>
      </c>
      <c r="W19" s="8">
        <f t="shared" si="2"/>
        <v>691240.00000000047</v>
      </c>
      <c r="X19" s="8">
        <f t="shared" si="2"/>
        <v>694759.99999999977</v>
      </c>
      <c r="Y19" s="8">
        <f t="shared" si="2"/>
        <v>2100120.0000000019</v>
      </c>
      <c r="Z19" s="140">
        <f t="shared" si="3"/>
        <v>7173319.9999999963</v>
      </c>
      <c r="AA19" s="138">
        <v>2.6328960711832248</v>
      </c>
      <c r="AB19" s="9">
        <v>2.6520331054336088</v>
      </c>
      <c r="AC19" s="165">
        <v>2.9480846609310087</v>
      </c>
      <c r="AD19" s="291">
        <v>19.27000000000001</v>
      </c>
      <c r="AE19" s="172">
        <f t="shared" si="4"/>
        <v>1695760.0000000009</v>
      </c>
    </row>
    <row r="20" spans="1:31" s="3" customFormat="1" ht="14.25" customHeight="1">
      <c r="A20" s="4">
        <v>71018</v>
      </c>
      <c r="B20" s="4" t="s">
        <v>5949</v>
      </c>
      <c r="C20" s="5" t="s">
        <v>5931</v>
      </c>
      <c r="D20" s="4" t="s">
        <v>5932</v>
      </c>
      <c r="E20" s="186">
        <v>160.85</v>
      </c>
      <c r="F20" s="133">
        <v>161.84</v>
      </c>
      <c r="G20" s="187">
        <v>162.29999999999998</v>
      </c>
      <c r="H20" s="132">
        <v>0.99000000000000909</v>
      </c>
      <c r="I20" s="6">
        <v>0.12999999999999545</v>
      </c>
      <c r="J20" s="6">
        <v>0</v>
      </c>
      <c r="K20" s="6">
        <v>0</v>
      </c>
      <c r="L20" s="6">
        <v>0</v>
      </c>
      <c r="M20" s="6">
        <v>0.12999999999999545</v>
      </c>
      <c r="N20" s="6">
        <v>0</v>
      </c>
      <c r="O20" s="7">
        <v>0</v>
      </c>
      <c r="P20" s="135">
        <v>0.19999999999998863</v>
      </c>
      <c r="Q20" s="8">
        <f t="shared" si="0"/>
        <v>304920.00000000279</v>
      </c>
      <c r="R20" s="8">
        <f t="shared" si="1"/>
        <v>327800.00000000198</v>
      </c>
      <c r="S20" s="8">
        <f t="shared" si="2"/>
        <v>327800.00000000198</v>
      </c>
      <c r="T20" s="8">
        <f t="shared" si="2"/>
        <v>327800.00000000198</v>
      </c>
      <c r="U20" s="8">
        <f t="shared" si="2"/>
        <v>327800.00000000198</v>
      </c>
      <c r="V20" s="8">
        <f t="shared" si="2"/>
        <v>339240.00000000157</v>
      </c>
      <c r="W20" s="8">
        <f t="shared" si="2"/>
        <v>339240.00000000157</v>
      </c>
      <c r="X20" s="8">
        <f t="shared" si="2"/>
        <v>339240.00000000157</v>
      </c>
      <c r="Y20" s="8">
        <f t="shared" si="2"/>
        <v>356840.00000000058</v>
      </c>
      <c r="Z20" s="140">
        <f t="shared" si="3"/>
        <v>2990680.0000000158</v>
      </c>
      <c r="AA20" s="138">
        <v>2.4719152925266248</v>
      </c>
      <c r="AB20" s="9">
        <v>2.487129443223556</v>
      </c>
      <c r="AC20" s="165">
        <v>2.4941986445574829</v>
      </c>
      <c r="AD20" s="291">
        <v>1.4499999999999886</v>
      </c>
      <c r="AE20" s="172">
        <f t="shared" si="4"/>
        <v>127599.999999999</v>
      </c>
    </row>
    <row r="21" spans="1:31" s="3" customFormat="1" ht="14.25" customHeight="1">
      <c r="A21" s="4">
        <v>71019</v>
      </c>
      <c r="B21" s="4" t="s">
        <v>5950</v>
      </c>
      <c r="C21" s="5" t="s">
        <v>5931</v>
      </c>
      <c r="D21" s="4" t="s">
        <v>5932</v>
      </c>
      <c r="E21" s="186">
        <v>36.43</v>
      </c>
      <c r="F21" s="133">
        <v>36.43</v>
      </c>
      <c r="G21" s="187">
        <v>36.72</v>
      </c>
      <c r="H21" s="132">
        <v>0</v>
      </c>
      <c r="I21" s="6">
        <v>0</v>
      </c>
      <c r="J21" s="6">
        <v>0</v>
      </c>
      <c r="K21" s="6">
        <v>0</v>
      </c>
      <c r="L21" s="6">
        <v>0</v>
      </c>
      <c r="M21" s="6">
        <v>0.14999999999999858</v>
      </c>
      <c r="N21" s="6">
        <v>0</v>
      </c>
      <c r="O21" s="7">
        <v>0</v>
      </c>
      <c r="P21" s="135">
        <v>0.14000000000000057</v>
      </c>
      <c r="Q21" s="8">
        <f t="shared" si="0"/>
        <v>0</v>
      </c>
      <c r="R21" s="8">
        <f t="shared" si="1"/>
        <v>0</v>
      </c>
      <c r="S21" s="8">
        <f t="shared" si="2"/>
        <v>0</v>
      </c>
      <c r="T21" s="8">
        <f t="shared" si="2"/>
        <v>0</v>
      </c>
      <c r="U21" s="8">
        <f t="shared" si="2"/>
        <v>0</v>
      </c>
      <c r="V21" s="8">
        <f t="shared" si="2"/>
        <v>13199.999999999874</v>
      </c>
      <c r="W21" s="8">
        <f t="shared" si="2"/>
        <v>13199.999999999874</v>
      </c>
      <c r="X21" s="8">
        <f t="shared" si="2"/>
        <v>13199.999999999874</v>
      </c>
      <c r="Y21" s="8">
        <f t="shared" si="2"/>
        <v>25519.999999999927</v>
      </c>
      <c r="Z21" s="140">
        <f t="shared" si="3"/>
        <v>65119.999999999549</v>
      </c>
      <c r="AA21" s="138">
        <v>1.9898513756356544</v>
      </c>
      <c r="AB21" s="9">
        <v>1.9898513756356544</v>
      </c>
      <c r="AC21" s="165">
        <v>2.0056915320708546</v>
      </c>
      <c r="AD21" s="291">
        <v>0.28999999999999915</v>
      </c>
      <c r="AE21" s="172">
        <f t="shared" si="4"/>
        <v>25519.999999999924</v>
      </c>
    </row>
    <row r="22" spans="1:31" s="3" customFormat="1" ht="14.25" customHeight="1">
      <c r="A22" s="4">
        <v>71020</v>
      </c>
      <c r="B22" s="4" t="s">
        <v>5951</v>
      </c>
      <c r="C22" s="5" t="s">
        <v>5931</v>
      </c>
      <c r="D22" s="4" t="s">
        <v>5932</v>
      </c>
      <c r="E22" s="186">
        <v>2578.7200000000003</v>
      </c>
      <c r="F22" s="133">
        <v>2692.7700000000004</v>
      </c>
      <c r="G22" s="187">
        <v>2813.19</v>
      </c>
      <c r="H22" s="132">
        <v>114.05000000000018</v>
      </c>
      <c r="I22" s="6">
        <v>33.819999999999709</v>
      </c>
      <c r="J22" s="6">
        <v>6.4400000000000546</v>
      </c>
      <c r="K22" s="6">
        <v>13.210000000000036</v>
      </c>
      <c r="L22" s="6">
        <v>5.2899999999999636</v>
      </c>
      <c r="M22" s="6">
        <v>9.0300000000002001</v>
      </c>
      <c r="N22" s="6">
        <v>2.0299999999997453</v>
      </c>
      <c r="O22" s="7">
        <v>8.4299999999998363</v>
      </c>
      <c r="P22" s="135">
        <v>42.170000000000073</v>
      </c>
      <c r="Q22" s="8">
        <f t="shared" si="0"/>
        <v>35127400.00000006</v>
      </c>
      <c r="R22" s="8">
        <f t="shared" si="1"/>
        <v>41079720.000000007</v>
      </c>
      <c r="S22" s="8">
        <f t="shared" si="2"/>
        <v>41646440.000000015</v>
      </c>
      <c r="T22" s="8">
        <f t="shared" si="2"/>
        <v>42808920.000000015</v>
      </c>
      <c r="U22" s="8">
        <f t="shared" si="2"/>
        <v>43274440.000000015</v>
      </c>
      <c r="V22" s="8">
        <f t="shared" si="2"/>
        <v>44069080.00000003</v>
      </c>
      <c r="W22" s="8">
        <f t="shared" si="2"/>
        <v>44247720.000000007</v>
      </c>
      <c r="X22" s="8">
        <f t="shared" si="2"/>
        <v>44989559.999999993</v>
      </c>
      <c r="Y22" s="8">
        <f t="shared" si="2"/>
        <v>48700520</v>
      </c>
      <c r="Z22" s="140">
        <f t="shared" si="3"/>
        <v>385943800.00000018</v>
      </c>
      <c r="AA22" s="138">
        <v>4.3739634243354466</v>
      </c>
      <c r="AB22" s="9">
        <v>4.5674123170207555</v>
      </c>
      <c r="AC22" s="165">
        <v>4.771665851936711</v>
      </c>
      <c r="AD22" s="291">
        <v>234.4699999999998</v>
      </c>
      <c r="AE22" s="172">
        <f t="shared" si="4"/>
        <v>20633359.999999981</v>
      </c>
    </row>
    <row r="23" spans="1:31" s="3" customFormat="1" ht="14.25" customHeight="1">
      <c r="A23" s="4">
        <v>71021</v>
      </c>
      <c r="B23" s="4" t="s">
        <v>5952</v>
      </c>
      <c r="C23" s="5" t="s">
        <v>5931</v>
      </c>
      <c r="D23" s="4" t="s">
        <v>5932</v>
      </c>
      <c r="E23" s="186">
        <v>201.78</v>
      </c>
      <c r="F23" s="133">
        <v>210.22</v>
      </c>
      <c r="G23" s="187">
        <v>215.3</v>
      </c>
      <c r="H23" s="132">
        <v>8.4399999999999977</v>
      </c>
      <c r="I23" s="6">
        <v>2</v>
      </c>
      <c r="J23" s="6">
        <v>0</v>
      </c>
      <c r="K23" s="6">
        <v>0</v>
      </c>
      <c r="L23" s="6">
        <v>0.11000000000001364</v>
      </c>
      <c r="M23" s="6">
        <v>1.6399999999999864</v>
      </c>
      <c r="N23" s="6">
        <v>0</v>
      </c>
      <c r="O23" s="7">
        <v>0.18000000000000682</v>
      </c>
      <c r="P23" s="135">
        <v>1.1500000000000057</v>
      </c>
      <c r="Q23" s="8">
        <f t="shared" si="0"/>
        <v>2599519.9999999995</v>
      </c>
      <c r="R23" s="8">
        <f t="shared" si="1"/>
        <v>2951519.9999999995</v>
      </c>
      <c r="S23" s="8">
        <f t="shared" si="2"/>
        <v>2951519.9999999995</v>
      </c>
      <c r="T23" s="8">
        <f t="shared" si="2"/>
        <v>2951519.9999999995</v>
      </c>
      <c r="U23" s="8">
        <f t="shared" si="2"/>
        <v>2961200.0000000009</v>
      </c>
      <c r="V23" s="8">
        <f t="shared" si="2"/>
        <v>3105519.9999999995</v>
      </c>
      <c r="W23" s="8">
        <f t="shared" si="2"/>
        <v>3105519.9999999995</v>
      </c>
      <c r="X23" s="8">
        <f t="shared" si="2"/>
        <v>3121360</v>
      </c>
      <c r="Y23" s="8">
        <f t="shared" si="2"/>
        <v>3222560.0000000005</v>
      </c>
      <c r="Z23" s="140">
        <f t="shared" si="3"/>
        <v>26970240</v>
      </c>
      <c r="AA23" s="138">
        <v>3.2986542510756842</v>
      </c>
      <c r="AB23" s="9">
        <v>3.436629480925415</v>
      </c>
      <c r="AC23" s="165">
        <v>3.5196761832520305</v>
      </c>
      <c r="AD23" s="291">
        <v>13.52000000000001</v>
      </c>
      <c r="AE23" s="172">
        <f t="shared" si="4"/>
        <v>1189760.0000000009</v>
      </c>
    </row>
    <row r="24" spans="1:31" s="3" customFormat="1" ht="14.25" customHeight="1">
      <c r="A24" s="4">
        <v>71022</v>
      </c>
      <c r="B24" s="4" t="s">
        <v>5953</v>
      </c>
      <c r="C24" s="5" t="s">
        <v>5931</v>
      </c>
      <c r="D24" s="4" t="s">
        <v>5932</v>
      </c>
      <c r="E24" s="186">
        <v>236.70000000000002</v>
      </c>
      <c r="F24" s="133">
        <v>250.59000000000003</v>
      </c>
      <c r="G24" s="187">
        <v>270.51000000000005</v>
      </c>
      <c r="H24" s="132">
        <v>13.890000000000015</v>
      </c>
      <c r="I24" s="6">
        <v>3.0799999999999841</v>
      </c>
      <c r="J24" s="6">
        <v>0.56999999999999318</v>
      </c>
      <c r="K24" s="6">
        <v>6.0000000000002274E-2</v>
      </c>
      <c r="L24" s="6">
        <v>0.91999999999998749</v>
      </c>
      <c r="M24" s="6">
        <v>2.5499999999999829</v>
      </c>
      <c r="N24" s="6">
        <v>7.3700000000000045</v>
      </c>
      <c r="O24" s="7">
        <v>3.6399999999999864</v>
      </c>
      <c r="P24" s="135">
        <v>1.730000000000075</v>
      </c>
      <c r="Q24" s="8">
        <f t="shared" si="0"/>
        <v>4278120.0000000056</v>
      </c>
      <c r="R24" s="8">
        <f t="shared" si="1"/>
        <v>4820200.0000000028</v>
      </c>
      <c r="S24" s="8">
        <f t="shared" si="2"/>
        <v>4870360.0000000019</v>
      </c>
      <c r="T24" s="8">
        <f t="shared" si="2"/>
        <v>4875640.0000000019</v>
      </c>
      <c r="U24" s="8">
        <f t="shared" si="2"/>
        <v>4956600.0000000009</v>
      </c>
      <c r="V24" s="8">
        <f t="shared" si="2"/>
        <v>5180999.9999999991</v>
      </c>
      <c r="W24" s="8">
        <f t="shared" si="2"/>
        <v>5829559.9999999991</v>
      </c>
      <c r="X24" s="8">
        <f t="shared" si="2"/>
        <v>6149879.9999999981</v>
      </c>
      <c r="Y24" s="8">
        <f t="shared" si="2"/>
        <v>6302120.0000000047</v>
      </c>
      <c r="Z24" s="140">
        <f t="shared" si="3"/>
        <v>47263480.000000015</v>
      </c>
      <c r="AA24" s="138">
        <v>3.1402735102606147</v>
      </c>
      <c r="AB24" s="9">
        <v>3.3245506503430819</v>
      </c>
      <c r="AC24" s="165">
        <v>3.5888271536146981</v>
      </c>
      <c r="AD24" s="291">
        <v>33.810000000000031</v>
      </c>
      <c r="AE24" s="172">
        <f t="shared" si="4"/>
        <v>2975280.0000000028</v>
      </c>
    </row>
    <row r="25" spans="1:31" s="3" customFormat="1" ht="14.25" customHeight="1">
      <c r="A25" s="4">
        <v>71023</v>
      </c>
      <c r="B25" s="4" t="s">
        <v>5954</v>
      </c>
      <c r="C25" s="5" t="s">
        <v>5931</v>
      </c>
      <c r="D25" s="4" t="s">
        <v>5932</v>
      </c>
      <c r="E25" s="186">
        <v>77.010000000000005</v>
      </c>
      <c r="F25" s="133">
        <v>77.010000000000005</v>
      </c>
      <c r="G25" s="187">
        <v>78.970000000000013</v>
      </c>
      <c r="H25" s="132">
        <v>0</v>
      </c>
      <c r="I25" s="6">
        <v>1.9200000000000017</v>
      </c>
      <c r="J25" s="6">
        <v>0</v>
      </c>
      <c r="K25" s="6">
        <v>0</v>
      </c>
      <c r="L25" s="6">
        <v>0</v>
      </c>
      <c r="M25" s="6">
        <v>0</v>
      </c>
      <c r="N25" s="6">
        <v>0</v>
      </c>
      <c r="O25" s="7">
        <v>0</v>
      </c>
      <c r="P25" s="135">
        <v>4.0000000000006253E-2</v>
      </c>
      <c r="Q25" s="8">
        <f t="shared" si="0"/>
        <v>0</v>
      </c>
      <c r="R25" s="8">
        <f t="shared" si="1"/>
        <v>337920.00000000029</v>
      </c>
      <c r="S25" s="8">
        <f t="shared" si="2"/>
        <v>337920.00000000029</v>
      </c>
      <c r="T25" s="8">
        <f t="shared" si="2"/>
        <v>337920.00000000029</v>
      </c>
      <c r="U25" s="8">
        <f t="shared" si="2"/>
        <v>337920.00000000029</v>
      </c>
      <c r="V25" s="8">
        <f t="shared" si="2"/>
        <v>337920.00000000029</v>
      </c>
      <c r="W25" s="8">
        <f t="shared" si="2"/>
        <v>337920.00000000029</v>
      </c>
      <c r="X25" s="8">
        <f t="shared" si="2"/>
        <v>337920.00000000029</v>
      </c>
      <c r="Y25" s="8">
        <f t="shared" si="2"/>
        <v>341440.00000000081</v>
      </c>
      <c r="Z25" s="140">
        <f t="shared" si="3"/>
        <v>2706880.0000000028</v>
      </c>
      <c r="AA25" s="138">
        <v>2.9677329849590159</v>
      </c>
      <c r="AB25" s="9">
        <v>2.9677329849590159</v>
      </c>
      <c r="AC25" s="165">
        <v>3.0432654697080062</v>
      </c>
      <c r="AD25" s="291">
        <v>1.960000000000008</v>
      </c>
      <c r="AE25" s="172">
        <f t="shared" si="4"/>
        <v>172480.0000000007</v>
      </c>
    </row>
    <row r="26" spans="1:31" s="3" customFormat="1" ht="14.25" customHeight="1">
      <c r="A26" s="4">
        <v>71024</v>
      </c>
      <c r="B26" s="4" t="s">
        <v>5955</v>
      </c>
      <c r="C26" s="5" t="s">
        <v>5931</v>
      </c>
      <c r="D26" s="4" t="s">
        <v>5932</v>
      </c>
      <c r="E26" s="186">
        <v>3443.7000000000003</v>
      </c>
      <c r="F26" s="133">
        <v>3884.4100000000003</v>
      </c>
      <c r="G26" s="187">
        <v>4078.23</v>
      </c>
      <c r="H26" s="132">
        <v>440.71000000000004</v>
      </c>
      <c r="I26" s="6">
        <v>51</v>
      </c>
      <c r="J26" s="6">
        <v>3.7799999999997453</v>
      </c>
      <c r="K26" s="6">
        <v>19.2800000000002</v>
      </c>
      <c r="L26" s="6">
        <v>24.2800000000002</v>
      </c>
      <c r="M26" s="6">
        <v>21.509999999999309</v>
      </c>
      <c r="N26" s="6">
        <v>27.870000000000346</v>
      </c>
      <c r="O26" s="7">
        <v>16.579999999999927</v>
      </c>
      <c r="P26" s="135">
        <v>29.519999999999982</v>
      </c>
      <c r="Q26" s="8">
        <f t="shared" si="0"/>
        <v>135738680</v>
      </c>
      <c r="R26" s="8">
        <f t="shared" si="1"/>
        <v>144714680</v>
      </c>
      <c r="S26" s="8">
        <f t="shared" si="2"/>
        <v>145047319.99999997</v>
      </c>
      <c r="T26" s="8">
        <f t="shared" si="2"/>
        <v>146743960</v>
      </c>
      <c r="U26" s="8">
        <f t="shared" si="2"/>
        <v>148880600.00000003</v>
      </c>
      <c r="V26" s="8">
        <f t="shared" si="2"/>
        <v>150773479.99999997</v>
      </c>
      <c r="W26" s="8">
        <f t="shared" si="2"/>
        <v>153226040</v>
      </c>
      <c r="X26" s="8">
        <f t="shared" si="2"/>
        <v>154685080</v>
      </c>
      <c r="Y26" s="8">
        <f t="shared" si="2"/>
        <v>157282840</v>
      </c>
      <c r="Z26" s="140">
        <f t="shared" si="3"/>
        <v>1337092680</v>
      </c>
      <c r="AA26" s="138">
        <v>6.807318702780492</v>
      </c>
      <c r="AB26" s="9">
        <v>7.6784902408071449</v>
      </c>
      <c r="AC26" s="165">
        <v>8.0616230662486501</v>
      </c>
      <c r="AD26" s="291">
        <v>634.52999999999975</v>
      </c>
      <c r="AE26" s="172">
        <f t="shared" si="4"/>
        <v>55838639.999999978</v>
      </c>
    </row>
    <row r="27" spans="1:31" s="3" customFormat="1" ht="14.25" customHeight="1">
      <c r="A27" s="4">
        <v>71025</v>
      </c>
      <c r="B27" s="4" t="s">
        <v>5956</v>
      </c>
      <c r="C27" s="5" t="s">
        <v>5931</v>
      </c>
      <c r="D27" s="4" t="s">
        <v>5932</v>
      </c>
      <c r="E27" s="186">
        <v>242.9</v>
      </c>
      <c r="F27" s="133">
        <v>245.77</v>
      </c>
      <c r="G27" s="187">
        <v>253.60000000000002</v>
      </c>
      <c r="H27" s="132">
        <v>2.8700000000000045</v>
      </c>
      <c r="I27" s="6">
        <v>0.44999999999998863</v>
      </c>
      <c r="J27" s="6">
        <v>0.37000000000000455</v>
      </c>
      <c r="K27" s="6">
        <v>1.0900000000000034</v>
      </c>
      <c r="L27" s="6">
        <v>1.6699999999999875</v>
      </c>
      <c r="M27" s="6">
        <v>0.90999999999999659</v>
      </c>
      <c r="N27" s="6">
        <v>0</v>
      </c>
      <c r="O27" s="7">
        <v>0.56999999999999318</v>
      </c>
      <c r="P27" s="135">
        <v>2.7700000000000102</v>
      </c>
      <c r="Q27" s="8">
        <f t="shared" si="0"/>
        <v>883960.00000000151</v>
      </c>
      <c r="R27" s="8">
        <f t="shared" si="1"/>
        <v>963159.99999999953</v>
      </c>
      <c r="S27" s="8">
        <f t="shared" si="2"/>
        <v>995719.99999999988</v>
      </c>
      <c r="T27" s="8">
        <f t="shared" si="2"/>
        <v>1091640.0000000002</v>
      </c>
      <c r="U27" s="8">
        <f t="shared" si="2"/>
        <v>1238599.9999999991</v>
      </c>
      <c r="V27" s="8">
        <f t="shared" si="2"/>
        <v>1318679.9999999988</v>
      </c>
      <c r="W27" s="8">
        <f t="shared" si="2"/>
        <v>1318679.9999999988</v>
      </c>
      <c r="X27" s="8">
        <f t="shared" si="2"/>
        <v>1368839.9999999981</v>
      </c>
      <c r="Y27" s="8">
        <f t="shared" si="2"/>
        <v>1612599.9999999991</v>
      </c>
      <c r="Z27" s="140">
        <f t="shared" si="3"/>
        <v>10791879.999999996</v>
      </c>
      <c r="AA27" s="138">
        <v>2.86262465793462</v>
      </c>
      <c r="AB27" s="9">
        <v>2.8964481769476804</v>
      </c>
      <c r="AC27" s="165">
        <v>2.9887262793421971</v>
      </c>
      <c r="AD27" s="291">
        <v>10.700000000000017</v>
      </c>
      <c r="AE27" s="172">
        <f t="shared" si="4"/>
        <v>941600.00000000151</v>
      </c>
    </row>
    <row r="28" spans="1:31" s="3" customFormat="1" ht="14.25" customHeight="1">
      <c r="A28" s="4">
        <v>71026</v>
      </c>
      <c r="B28" s="4" t="s">
        <v>5957</v>
      </c>
      <c r="C28" s="5" t="s">
        <v>5931</v>
      </c>
      <c r="D28" s="4" t="s">
        <v>5932</v>
      </c>
      <c r="E28" s="186">
        <v>17.740000000000002</v>
      </c>
      <c r="F28" s="133">
        <v>17.740000000000002</v>
      </c>
      <c r="G28" s="187">
        <v>17.79</v>
      </c>
      <c r="H28" s="132">
        <v>0</v>
      </c>
      <c r="I28" s="6">
        <v>0</v>
      </c>
      <c r="J28" s="6">
        <v>5.0000000000000711E-2</v>
      </c>
      <c r="K28" s="6">
        <v>0</v>
      </c>
      <c r="L28" s="6">
        <v>0</v>
      </c>
      <c r="M28" s="6">
        <v>0</v>
      </c>
      <c r="N28" s="6">
        <v>0</v>
      </c>
      <c r="O28" s="7">
        <v>0</v>
      </c>
      <c r="P28" s="135">
        <v>0</v>
      </c>
      <c r="Q28" s="8">
        <f t="shared" si="0"/>
        <v>0</v>
      </c>
      <c r="R28" s="8">
        <f t="shared" si="1"/>
        <v>0</v>
      </c>
      <c r="S28" s="8">
        <f t="shared" si="2"/>
        <v>4400.0000000000628</v>
      </c>
      <c r="T28" s="8">
        <f t="shared" si="2"/>
        <v>4400.0000000000628</v>
      </c>
      <c r="U28" s="8">
        <f t="shared" si="2"/>
        <v>4400.0000000000628</v>
      </c>
      <c r="V28" s="8">
        <f t="shared" si="2"/>
        <v>4400.0000000000628</v>
      </c>
      <c r="W28" s="8">
        <f t="shared" si="2"/>
        <v>4400.0000000000628</v>
      </c>
      <c r="X28" s="8">
        <f t="shared" si="2"/>
        <v>4400.0000000000628</v>
      </c>
      <c r="Y28" s="8">
        <f t="shared" si="2"/>
        <v>4400.0000000000628</v>
      </c>
      <c r="Z28" s="140">
        <f t="shared" si="3"/>
        <v>30800.000000000437</v>
      </c>
      <c r="AA28" s="138">
        <v>5.6171236780444564</v>
      </c>
      <c r="AB28" s="9">
        <v>5.6171236780444564</v>
      </c>
      <c r="AC28" s="165">
        <v>5.6329554809701721</v>
      </c>
      <c r="AD28" s="291">
        <v>4.9999999999997158E-2</v>
      </c>
      <c r="AE28" s="172">
        <f t="shared" si="4"/>
        <v>4399.9999999997499</v>
      </c>
    </row>
    <row r="29" spans="1:31" s="3" customFormat="1" ht="14.25" customHeight="1">
      <c r="A29" s="4">
        <v>71027</v>
      </c>
      <c r="B29" s="4" t="s">
        <v>5958</v>
      </c>
      <c r="C29" s="5" t="s">
        <v>5931</v>
      </c>
      <c r="D29" s="4" t="s">
        <v>5932</v>
      </c>
      <c r="E29" s="186">
        <v>552.56000000000006</v>
      </c>
      <c r="F29" s="133">
        <v>566.17000000000007</v>
      </c>
      <c r="G29" s="187">
        <v>587.12</v>
      </c>
      <c r="H29" s="132">
        <v>13.610000000000014</v>
      </c>
      <c r="I29" s="6">
        <v>2.7299999999999045</v>
      </c>
      <c r="J29" s="6">
        <v>0.29999999999995453</v>
      </c>
      <c r="K29" s="6">
        <v>0.80000000000006821</v>
      </c>
      <c r="L29" s="6">
        <v>0.89999999999997726</v>
      </c>
      <c r="M29" s="6">
        <v>0.56000000000005912</v>
      </c>
      <c r="N29" s="6">
        <v>0</v>
      </c>
      <c r="O29" s="7">
        <v>1.0199999999999818</v>
      </c>
      <c r="P29" s="135">
        <v>14.639999999999986</v>
      </c>
      <c r="Q29" s="8">
        <f t="shared" si="0"/>
        <v>4191880.0000000042</v>
      </c>
      <c r="R29" s="8">
        <f t="shared" si="1"/>
        <v>4672359.999999987</v>
      </c>
      <c r="S29" s="8">
        <f t="shared" si="2"/>
        <v>4698759.9999999832</v>
      </c>
      <c r="T29" s="8">
        <f t="shared" si="2"/>
        <v>4769159.9999999888</v>
      </c>
      <c r="U29" s="8">
        <f t="shared" si="2"/>
        <v>4848359.999999987</v>
      </c>
      <c r="V29" s="8">
        <f t="shared" si="2"/>
        <v>4897639.9999999925</v>
      </c>
      <c r="W29" s="8">
        <f t="shared" si="2"/>
        <v>4897639.9999999925</v>
      </c>
      <c r="X29" s="8">
        <f t="shared" si="2"/>
        <v>4987399.9999999907</v>
      </c>
      <c r="Y29" s="8">
        <f t="shared" si="2"/>
        <v>6275719.9999999898</v>
      </c>
      <c r="Z29" s="140">
        <f t="shared" si="3"/>
        <v>44238919.999999918</v>
      </c>
      <c r="AA29" s="138">
        <v>3.4712423876538958</v>
      </c>
      <c r="AB29" s="9">
        <v>3.55674189702115</v>
      </c>
      <c r="AC29" s="165">
        <v>3.6883520896180597</v>
      </c>
      <c r="AD29" s="291">
        <v>34.559999999999945</v>
      </c>
      <c r="AE29" s="172">
        <f t="shared" si="4"/>
        <v>3041279.9999999953</v>
      </c>
    </row>
    <row r="30" spans="1:31" s="3" customFormat="1" ht="14.25" customHeight="1">
      <c r="A30" s="4">
        <v>71028</v>
      </c>
      <c r="B30" s="4" t="s">
        <v>5959</v>
      </c>
      <c r="C30" s="5" t="s">
        <v>5931</v>
      </c>
      <c r="D30" s="4" t="s">
        <v>5932</v>
      </c>
      <c r="E30" s="186">
        <v>1356.48</v>
      </c>
      <c r="F30" s="133">
        <v>1428.96</v>
      </c>
      <c r="G30" s="187">
        <v>1512.96</v>
      </c>
      <c r="H30" s="132">
        <v>72.480000000000018</v>
      </c>
      <c r="I30" s="6">
        <v>30.160000000000082</v>
      </c>
      <c r="J30" s="6">
        <v>0.31999999999993634</v>
      </c>
      <c r="K30" s="6">
        <v>6.8199999999999363</v>
      </c>
      <c r="L30" s="6">
        <v>1.9200000000000728</v>
      </c>
      <c r="M30" s="6">
        <v>11.410000000000082</v>
      </c>
      <c r="N30" s="6">
        <v>1.1199999999996635</v>
      </c>
      <c r="O30" s="7">
        <v>6.2100000000002638</v>
      </c>
      <c r="P30" s="135">
        <v>26.039999999999964</v>
      </c>
      <c r="Q30" s="8">
        <f t="shared" si="0"/>
        <v>22323840.000000004</v>
      </c>
      <c r="R30" s="8">
        <f t="shared" si="1"/>
        <v>27632000.000000019</v>
      </c>
      <c r="S30" s="8">
        <f t="shared" si="2"/>
        <v>27660160.000000011</v>
      </c>
      <c r="T30" s="8">
        <f t="shared" si="2"/>
        <v>28260320.000000007</v>
      </c>
      <c r="U30" s="8">
        <f t="shared" si="2"/>
        <v>28429280.000000015</v>
      </c>
      <c r="V30" s="8">
        <f t="shared" si="2"/>
        <v>29433360.000000022</v>
      </c>
      <c r="W30" s="8">
        <f t="shared" si="2"/>
        <v>29531919.999999993</v>
      </c>
      <c r="X30" s="8">
        <f t="shared" si="2"/>
        <v>30078400.000000015</v>
      </c>
      <c r="Y30" s="8">
        <f t="shared" si="2"/>
        <v>32369920.000000011</v>
      </c>
      <c r="Z30" s="140">
        <f t="shared" si="3"/>
        <v>255719200.00000012</v>
      </c>
      <c r="AA30" s="138">
        <v>4.0166305465629542</v>
      </c>
      <c r="AB30" s="9">
        <v>4.2312488100204932</v>
      </c>
      <c r="AC30" s="165">
        <v>4.4799785855507546</v>
      </c>
      <c r="AD30" s="291">
        <v>156.48000000000002</v>
      </c>
      <c r="AE30" s="172">
        <f t="shared" si="4"/>
        <v>13770240.000000002</v>
      </c>
    </row>
    <row r="31" spans="1:31" s="3" customFormat="1" ht="14.25" customHeight="1">
      <c r="A31" s="4">
        <v>71029</v>
      </c>
      <c r="B31" s="4" t="s">
        <v>5960</v>
      </c>
      <c r="C31" s="5" t="s">
        <v>5931</v>
      </c>
      <c r="D31" s="4" t="s">
        <v>5932</v>
      </c>
      <c r="E31" s="186">
        <v>1499.3600000000001</v>
      </c>
      <c r="F31" s="133">
        <v>1622.7900000000002</v>
      </c>
      <c r="G31" s="187">
        <v>1676.84</v>
      </c>
      <c r="H31" s="132">
        <v>123.43000000000006</v>
      </c>
      <c r="I31" s="6">
        <v>25.729999999999791</v>
      </c>
      <c r="J31" s="6">
        <v>7.4400000000000546</v>
      </c>
      <c r="K31" s="6">
        <v>12.440000000000055</v>
      </c>
      <c r="L31" s="6">
        <v>0.23000000000001819</v>
      </c>
      <c r="M31" s="6">
        <v>-0.73000000000024556</v>
      </c>
      <c r="N31" s="6">
        <v>0</v>
      </c>
      <c r="O31" s="7">
        <v>3.3199999999999363</v>
      </c>
      <c r="P31" s="135">
        <v>5.6199999999998909</v>
      </c>
      <c r="Q31" s="8">
        <f t="shared" si="0"/>
        <v>38016440.000000015</v>
      </c>
      <c r="R31" s="8">
        <f t="shared" si="1"/>
        <v>42544919.999999978</v>
      </c>
      <c r="S31" s="8">
        <f t="shared" si="2"/>
        <v>43199639.999999985</v>
      </c>
      <c r="T31" s="8">
        <f t="shared" si="2"/>
        <v>44294359.999999993</v>
      </c>
      <c r="U31" s="8">
        <f t="shared" si="2"/>
        <v>44314599.999999993</v>
      </c>
      <c r="V31" s="8">
        <f t="shared" si="2"/>
        <v>44250359.99999997</v>
      </c>
      <c r="W31" s="8">
        <f t="shared" si="2"/>
        <v>44250359.99999997</v>
      </c>
      <c r="X31" s="8">
        <f t="shared" si="2"/>
        <v>44542519.999999963</v>
      </c>
      <c r="Y31" s="8">
        <f t="shared" si="2"/>
        <v>45037079.999999955</v>
      </c>
      <c r="Z31" s="140">
        <f t="shared" si="3"/>
        <v>390450279.99999976</v>
      </c>
      <c r="AA31" s="138">
        <v>4.2594038777688361</v>
      </c>
      <c r="AB31" s="9">
        <v>4.6100456320059822</v>
      </c>
      <c r="AC31" s="165">
        <v>4.7635916647088719</v>
      </c>
      <c r="AD31" s="291">
        <v>177.47999999999979</v>
      </c>
      <c r="AE31" s="172">
        <f t="shared" si="4"/>
        <v>15618239.999999981</v>
      </c>
    </row>
    <row r="32" spans="1:31" s="3" customFormat="1" ht="14.25" customHeight="1">
      <c r="A32" s="4">
        <v>71031</v>
      </c>
      <c r="B32" s="4" t="s">
        <v>5961</v>
      </c>
      <c r="C32" s="5" t="s">
        <v>5931</v>
      </c>
      <c r="D32" s="4" t="s">
        <v>5932</v>
      </c>
      <c r="E32" s="186">
        <v>344.3</v>
      </c>
      <c r="F32" s="133">
        <v>355.35</v>
      </c>
      <c r="G32" s="187">
        <v>360.26000000000005</v>
      </c>
      <c r="H32" s="132">
        <v>11.050000000000011</v>
      </c>
      <c r="I32" s="6">
        <v>1.4499999999999886</v>
      </c>
      <c r="J32" s="6">
        <v>0.10000000000002274</v>
      </c>
      <c r="K32" s="6">
        <v>0.88999999999998636</v>
      </c>
      <c r="L32" s="6">
        <v>0.16000000000002501</v>
      </c>
      <c r="M32" s="6">
        <v>0.3599999999999568</v>
      </c>
      <c r="N32" s="6">
        <v>0</v>
      </c>
      <c r="O32" s="7">
        <v>0.10000000000002274</v>
      </c>
      <c r="P32" s="135">
        <v>1.8500000000000227</v>
      </c>
      <c r="Q32" s="8">
        <f t="shared" si="0"/>
        <v>3403400.0000000033</v>
      </c>
      <c r="R32" s="8">
        <f t="shared" si="1"/>
        <v>3658600.0000000014</v>
      </c>
      <c r="S32" s="8">
        <f t="shared" si="2"/>
        <v>3667400.0000000033</v>
      </c>
      <c r="T32" s="8">
        <f t="shared" si="2"/>
        <v>3745720.0000000019</v>
      </c>
      <c r="U32" s="8">
        <f t="shared" si="2"/>
        <v>3759800.0000000042</v>
      </c>
      <c r="V32" s="8">
        <f t="shared" si="2"/>
        <v>3791480.0000000005</v>
      </c>
      <c r="W32" s="8">
        <f t="shared" si="2"/>
        <v>3791480.0000000005</v>
      </c>
      <c r="X32" s="8">
        <f t="shared" si="2"/>
        <v>3800280.0000000023</v>
      </c>
      <c r="Y32" s="8">
        <f t="shared" si="2"/>
        <v>3963080.0000000042</v>
      </c>
      <c r="Z32" s="140">
        <f t="shared" si="3"/>
        <v>33581240.000000022</v>
      </c>
      <c r="AA32" s="138">
        <v>4.7218782186052701</v>
      </c>
      <c r="AB32" s="9">
        <v>4.8734226691297788</v>
      </c>
      <c r="AC32" s="165">
        <v>4.9407605199963252</v>
      </c>
      <c r="AD32" s="291">
        <v>15.960000000000036</v>
      </c>
      <c r="AE32" s="172">
        <f t="shared" si="4"/>
        <v>1404480.0000000033</v>
      </c>
    </row>
    <row r="33" spans="1:31" s="3" customFormat="1" ht="14.25" customHeight="1">
      <c r="A33" s="4">
        <v>71032</v>
      </c>
      <c r="B33" s="4" t="s">
        <v>5962</v>
      </c>
      <c r="C33" s="5" t="s">
        <v>5931</v>
      </c>
      <c r="D33" s="4" t="s">
        <v>5932</v>
      </c>
      <c r="E33" s="186">
        <v>117.3</v>
      </c>
      <c r="F33" s="133">
        <v>118.17999999999999</v>
      </c>
      <c r="G33" s="187">
        <v>120.03</v>
      </c>
      <c r="H33" s="132">
        <v>0.87999999999999545</v>
      </c>
      <c r="I33" s="6">
        <v>1.4200000000000159</v>
      </c>
      <c r="J33" s="6">
        <v>0</v>
      </c>
      <c r="K33" s="6">
        <v>0</v>
      </c>
      <c r="L33" s="6">
        <v>6.0000000000002274E-2</v>
      </c>
      <c r="M33" s="6">
        <v>0</v>
      </c>
      <c r="N33" s="6">
        <v>0</v>
      </c>
      <c r="O33" s="7">
        <v>3.0000000000001137E-2</v>
      </c>
      <c r="P33" s="135">
        <v>0.34000000000000341</v>
      </c>
      <c r="Q33" s="8">
        <f t="shared" si="0"/>
        <v>271039.9999999986</v>
      </c>
      <c r="R33" s="8">
        <f t="shared" si="1"/>
        <v>520960.0000000014</v>
      </c>
      <c r="S33" s="8">
        <f t="shared" si="2"/>
        <v>520960.0000000014</v>
      </c>
      <c r="T33" s="8">
        <f t="shared" si="2"/>
        <v>520960.0000000014</v>
      </c>
      <c r="U33" s="8">
        <f t="shared" si="2"/>
        <v>526240.00000000163</v>
      </c>
      <c r="V33" s="8">
        <f t="shared" si="2"/>
        <v>526240.00000000163</v>
      </c>
      <c r="W33" s="8">
        <f t="shared" si="2"/>
        <v>526240.00000000163</v>
      </c>
      <c r="X33" s="8">
        <f t="shared" si="2"/>
        <v>528880.00000000175</v>
      </c>
      <c r="Y33" s="8">
        <f t="shared" si="2"/>
        <v>558800.0000000021</v>
      </c>
      <c r="Z33" s="140">
        <f t="shared" si="3"/>
        <v>4500320.0000000121</v>
      </c>
      <c r="AA33" s="138">
        <v>3.240868652262805</v>
      </c>
      <c r="AB33" s="9">
        <v>3.2651820743769684</v>
      </c>
      <c r="AC33" s="165">
        <v>3.3162955185942424</v>
      </c>
      <c r="AD33" s="291">
        <v>2.730000000000004</v>
      </c>
      <c r="AE33" s="172">
        <f t="shared" si="4"/>
        <v>240240.00000000035</v>
      </c>
    </row>
    <row r="34" spans="1:31" s="3" customFormat="1" ht="14.25" customHeight="1">
      <c r="A34" s="4">
        <v>71033</v>
      </c>
      <c r="B34" s="4" t="s">
        <v>5963</v>
      </c>
      <c r="C34" s="5" t="s">
        <v>5931</v>
      </c>
      <c r="D34" s="4" t="s">
        <v>5932</v>
      </c>
      <c r="E34" s="186">
        <v>623.1</v>
      </c>
      <c r="F34" s="133">
        <v>637.49</v>
      </c>
      <c r="G34" s="187">
        <v>648.23</v>
      </c>
      <c r="H34" s="132">
        <v>14.389999999999986</v>
      </c>
      <c r="I34" s="6">
        <v>3.8799999999999955</v>
      </c>
      <c r="J34" s="6">
        <v>0.61000000000001364</v>
      </c>
      <c r="K34" s="6">
        <v>0.99000000000000909</v>
      </c>
      <c r="L34" s="6">
        <v>0</v>
      </c>
      <c r="M34" s="6">
        <v>0.27999999999997272</v>
      </c>
      <c r="N34" s="6">
        <v>0</v>
      </c>
      <c r="O34" s="7">
        <v>0.12999999999999545</v>
      </c>
      <c r="P34" s="135">
        <v>4.8500000000000227</v>
      </c>
      <c r="Q34" s="8">
        <f t="shared" si="0"/>
        <v>4432119.9999999953</v>
      </c>
      <c r="R34" s="8">
        <f t="shared" si="1"/>
        <v>5114999.9999999944</v>
      </c>
      <c r="S34" s="8">
        <f t="shared" si="2"/>
        <v>5168679.9999999953</v>
      </c>
      <c r="T34" s="8">
        <f t="shared" si="2"/>
        <v>5255799.9999999963</v>
      </c>
      <c r="U34" s="8">
        <f t="shared" si="2"/>
        <v>5255799.9999999963</v>
      </c>
      <c r="V34" s="8">
        <f t="shared" si="2"/>
        <v>5280439.9999999935</v>
      </c>
      <c r="W34" s="8">
        <f t="shared" si="2"/>
        <v>5280439.9999999935</v>
      </c>
      <c r="X34" s="8">
        <f t="shared" si="2"/>
        <v>5291879.9999999935</v>
      </c>
      <c r="Y34" s="8">
        <f t="shared" si="2"/>
        <v>5718679.9999999953</v>
      </c>
      <c r="Z34" s="140">
        <f t="shared" si="3"/>
        <v>46798839.999999948</v>
      </c>
      <c r="AA34" s="138">
        <v>2.560839985105948</v>
      </c>
      <c r="AB34" s="9">
        <v>2.619980552247136</v>
      </c>
      <c r="AC34" s="165">
        <v>2.6641202111141524</v>
      </c>
      <c r="AD34" s="291">
        <v>25.129999999999995</v>
      </c>
      <c r="AE34" s="172">
        <f t="shared" si="4"/>
        <v>2211439.9999999995</v>
      </c>
    </row>
    <row r="35" spans="1:31" s="3" customFormat="1" ht="14.25" customHeight="1">
      <c r="A35" s="4">
        <v>71034</v>
      </c>
      <c r="B35" s="4" t="s">
        <v>5964</v>
      </c>
      <c r="C35" s="5" t="s">
        <v>5931</v>
      </c>
      <c r="D35" s="4" t="s">
        <v>5932</v>
      </c>
      <c r="E35" s="186">
        <v>78.41</v>
      </c>
      <c r="F35" s="133">
        <v>78.41</v>
      </c>
      <c r="G35" s="187">
        <v>80.509999999999991</v>
      </c>
      <c r="H35" s="132">
        <v>0</v>
      </c>
      <c r="I35" s="6">
        <v>0.59999999999999432</v>
      </c>
      <c r="J35" s="6">
        <v>0</v>
      </c>
      <c r="K35" s="6">
        <v>0</v>
      </c>
      <c r="L35" s="6">
        <v>6.0000000000002274E-2</v>
      </c>
      <c r="M35" s="6">
        <v>0.57999999999999829</v>
      </c>
      <c r="N35" s="6">
        <v>0</v>
      </c>
      <c r="O35" s="7">
        <v>9.0000000000003411E-2</v>
      </c>
      <c r="P35" s="135">
        <v>0.76999999999998181</v>
      </c>
      <c r="Q35" s="8">
        <f t="shared" si="0"/>
        <v>0</v>
      </c>
      <c r="R35" s="8">
        <f t="shared" si="1"/>
        <v>105599.999999999</v>
      </c>
      <c r="S35" s="8">
        <f t="shared" si="2"/>
        <v>105599.999999999</v>
      </c>
      <c r="T35" s="8">
        <f t="shared" si="2"/>
        <v>105599.999999999</v>
      </c>
      <c r="U35" s="8">
        <f t="shared" si="2"/>
        <v>110879.9999999992</v>
      </c>
      <c r="V35" s="8">
        <f t="shared" si="2"/>
        <v>161919.99999999904</v>
      </c>
      <c r="W35" s="8">
        <f t="shared" si="2"/>
        <v>161919.99999999904</v>
      </c>
      <c r="X35" s="8">
        <f t="shared" si="2"/>
        <v>169839.99999999933</v>
      </c>
      <c r="Y35" s="8">
        <f t="shared" si="2"/>
        <v>237599.99999999773</v>
      </c>
      <c r="Z35" s="140">
        <f t="shared" si="3"/>
        <v>1158959.9999999914</v>
      </c>
      <c r="AA35" s="138">
        <v>3.9539902978225565</v>
      </c>
      <c r="AB35" s="9">
        <v>3.9539902978225565</v>
      </c>
      <c r="AC35" s="165">
        <v>4.0598872449648518</v>
      </c>
      <c r="AD35" s="291">
        <v>2.0999999999999943</v>
      </c>
      <c r="AE35" s="172">
        <f t="shared" si="4"/>
        <v>184799.99999999951</v>
      </c>
    </row>
    <row r="36" spans="1:31" s="3" customFormat="1" ht="14.25" customHeight="1">
      <c r="A36" s="4">
        <v>71035</v>
      </c>
      <c r="B36" s="4" t="s">
        <v>5965</v>
      </c>
      <c r="C36" s="5" t="s">
        <v>5931</v>
      </c>
      <c r="D36" s="4" t="s">
        <v>5932</v>
      </c>
      <c r="E36" s="186">
        <v>178.13</v>
      </c>
      <c r="F36" s="133">
        <v>178.29</v>
      </c>
      <c r="G36" s="187">
        <v>181.98</v>
      </c>
      <c r="H36" s="132">
        <v>0.15999999999999659</v>
      </c>
      <c r="I36" s="6">
        <v>0.33000000000001251</v>
      </c>
      <c r="J36" s="6">
        <v>0.11000000000001364</v>
      </c>
      <c r="K36" s="6">
        <v>1.999999999998181E-2</v>
      </c>
      <c r="L36" s="6">
        <v>0</v>
      </c>
      <c r="M36" s="6">
        <v>2.4799999999999898</v>
      </c>
      <c r="N36" s="6">
        <v>0</v>
      </c>
      <c r="O36" s="7">
        <v>9.0000000000003411E-2</v>
      </c>
      <c r="P36" s="135">
        <v>0.65999999999999659</v>
      </c>
      <c r="Q36" s="8">
        <f t="shared" si="0"/>
        <v>49279.999999998967</v>
      </c>
      <c r="R36" s="8">
        <f t="shared" si="1"/>
        <v>107360.00000000116</v>
      </c>
      <c r="S36" s="8">
        <f t="shared" si="2"/>
        <v>117040.00000000236</v>
      </c>
      <c r="T36" s="8">
        <f t="shared" si="2"/>
        <v>118800.00000000076</v>
      </c>
      <c r="U36" s="8">
        <f t="shared" si="2"/>
        <v>118800.00000000076</v>
      </c>
      <c r="V36" s="8">
        <f t="shared" si="2"/>
        <v>337039.99999999988</v>
      </c>
      <c r="W36" s="8">
        <f t="shared" si="2"/>
        <v>337039.99999999988</v>
      </c>
      <c r="X36" s="8">
        <f t="shared" si="2"/>
        <v>344960.00000000017</v>
      </c>
      <c r="Y36" s="8">
        <f t="shared" si="2"/>
        <v>403039.99999999988</v>
      </c>
      <c r="Z36" s="140">
        <f t="shared" si="3"/>
        <v>1933360.0000000037</v>
      </c>
      <c r="AA36" s="138">
        <v>2.1590808543235553</v>
      </c>
      <c r="AB36" s="9">
        <v>2.1610201847939519</v>
      </c>
      <c r="AC36" s="165">
        <v>2.2057459937674766</v>
      </c>
      <c r="AD36" s="291">
        <v>3.8499999999999939</v>
      </c>
      <c r="AE36" s="172">
        <f t="shared" si="4"/>
        <v>338799.99999999948</v>
      </c>
    </row>
    <row r="37" spans="1:31" s="3" customFormat="1" ht="14.25" customHeight="1">
      <c r="A37" s="4">
        <v>71036</v>
      </c>
      <c r="B37" s="4" t="s">
        <v>5966</v>
      </c>
      <c r="C37" s="5" t="s">
        <v>5931</v>
      </c>
      <c r="D37" s="4" t="s">
        <v>5932</v>
      </c>
      <c r="E37" s="186">
        <v>513.36</v>
      </c>
      <c r="F37" s="133">
        <v>551.70000000000005</v>
      </c>
      <c r="G37" s="187">
        <v>580.82000000000005</v>
      </c>
      <c r="H37" s="132">
        <v>38.340000000000032</v>
      </c>
      <c r="I37" s="6">
        <v>9.9500000000000455</v>
      </c>
      <c r="J37" s="6">
        <v>1.8699999999998909</v>
      </c>
      <c r="K37" s="6">
        <v>2.9199999999999591</v>
      </c>
      <c r="L37" s="6">
        <v>3.0500000000000682</v>
      </c>
      <c r="M37" s="6">
        <v>3.07000000000005</v>
      </c>
      <c r="N37" s="6">
        <v>0</v>
      </c>
      <c r="O37" s="7">
        <v>3.7599999999999909</v>
      </c>
      <c r="P37" s="135">
        <v>4.5</v>
      </c>
      <c r="Q37" s="8">
        <f t="shared" si="0"/>
        <v>11808720.000000011</v>
      </c>
      <c r="R37" s="8">
        <f t="shared" si="1"/>
        <v>13559920.000000019</v>
      </c>
      <c r="S37" s="8">
        <f t="shared" si="2"/>
        <v>13724480.000000009</v>
      </c>
      <c r="T37" s="8">
        <f t="shared" si="2"/>
        <v>13981440.000000006</v>
      </c>
      <c r="U37" s="8">
        <f t="shared" si="2"/>
        <v>14249840.000000011</v>
      </c>
      <c r="V37" s="8">
        <f t="shared" si="2"/>
        <v>14520000.000000015</v>
      </c>
      <c r="W37" s="8">
        <f t="shared" si="2"/>
        <v>14520000.000000015</v>
      </c>
      <c r="X37" s="8">
        <f t="shared" si="2"/>
        <v>14850880.000000015</v>
      </c>
      <c r="Y37" s="8">
        <f t="shared" si="2"/>
        <v>15246880.000000015</v>
      </c>
      <c r="Z37" s="140">
        <f t="shared" si="3"/>
        <v>126462160.00000012</v>
      </c>
      <c r="AA37" s="138">
        <v>4.9123478527137712</v>
      </c>
      <c r="AB37" s="9">
        <v>5.2792237617698845</v>
      </c>
      <c r="AC37" s="165">
        <v>5.5578733828370215</v>
      </c>
      <c r="AD37" s="291">
        <v>67.460000000000036</v>
      </c>
      <c r="AE37" s="172">
        <f t="shared" si="4"/>
        <v>5936480.0000000028</v>
      </c>
    </row>
    <row r="38" spans="1:31" s="3" customFormat="1" ht="14.25" customHeight="1">
      <c r="A38" s="4">
        <v>71037</v>
      </c>
      <c r="B38" s="4" t="s">
        <v>5967</v>
      </c>
      <c r="C38" s="5" t="s">
        <v>5931</v>
      </c>
      <c r="D38" s="4" t="s">
        <v>5932</v>
      </c>
      <c r="E38" s="186">
        <v>85.27</v>
      </c>
      <c r="F38" s="133">
        <v>85.61</v>
      </c>
      <c r="G38" s="187">
        <v>86.58</v>
      </c>
      <c r="H38" s="132">
        <v>0.34000000000000341</v>
      </c>
      <c r="I38" s="6">
        <v>0.12999999999999545</v>
      </c>
      <c r="J38" s="6">
        <v>4.9999999999997158E-2</v>
      </c>
      <c r="K38" s="6">
        <v>0</v>
      </c>
      <c r="L38" s="6">
        <v>0</v>
      </c>
      <c r="M38" s="6">
        <v>0</v>
      </c>
      <c r="N38" s="6">
        <v>0</v>
      </c>
      <c r="O38" s="7">
        <v>0.37999999999999545</v>
      </c>
      <c r="P38" s="135">
        <v>0.40999999999999659</v>
      </c>
      <c r="Q38" s="8">
        <f t="shared" si="0"/>
        <v>104720.00000000103</v>
      </c>
      <c r="R38" s="8">
        <f t="shared" si="1"/>
        <v>127600.00000000023</v>
      </c>
      <c r="S38" s="8">
        <f t="shared" si="2"/>
        <v>131999.99999999997</v>
      </c>
      <c r="T38" s="8">
        <f t="shared" si="2"/>
        <v>131999.99999999997</v>
      </c>
      <c r="U38" s="8">
        <f t="shared" si="2"/>
        <v>131999.99999999997</v>
      </c>
      <c r="V38" s="8">
        <f t="shared" si="2"/>
        <v>131999.99999999997</v>
      </c>
      <c r="W38" s="8">
        <f t="shared" si="2"/>
        <v>131999.99999999997</v>
      </c>
      <c r="X38" s="8">
        <f t="shared" si="2"/>
        <v>165439.99999999956</v>
      </c>
      <c r="Y38" s="8">
        <f t="shared" si="2"/>
        <v>201519.99999999927</v>
      </c>
      <c r="Z38" s="140">
        <f t="shared" si="3"/>
        <v>1259280.0000000002</v>
      </c>
      <c r="AA38" s="138">
        <v>2.6230950491272753</v>
      </c>
      <c r="AB38" s="9">
        <v>2.6335542061192219</v>
      </c>
      <c r="AC38" s="165">
        <v>2.6633935657727164</v>
      </c>
      <c r="AD38" s="291">
        <v>1.3100000000000023</v>
      </c>
      <c r="AE38" s="172">
        <f t="shared" si="4"/>
        <v>115280.0000000002</v>
      </c>
    </row>
    <row r="39" spans="1:31" s="3" customFormat="1" ht="14.25" customHeight="1">
      <c r="A39" s="4">
        <v>71038</v>
      </c>
      <c r="B39" s="4" t="s">
        <v>5968</v>
      </c>
      <c r="C39" s="5" t="s">
        <v>5931</v>
      </c>
      <c r="D39" s="4" t="s">
        <v>5932</v>
      </c>
      <c r="E39" s="186">
        <v>286.43</v>
      </c>
      <c r="F39" s="133">
        <v>299.41000000000003</v>
      </c>
      <c r="G39" s="187">
        <v>306.81</v>
      </c>
      <c r="H39" s="132">
        <v>12.980000000000018</v>
      </c>
      <c r="I39" s="6">
        <v>1.3799999999999955</v>
      </c>
      <c r="J39" s="6">
        <v>1.0699999999999932</v>
      </c>
      <c r="K39" s="6">
        <v>0.31000000000000227</v>
      </c>
      <c r="L39" s="6">
        <v>1.5799999999999841</v>
      </c>
      <c r="M39" s="6">
        <v>0.70999999999997954</v>
      </c>
      <c r="N39" s="6">
        <v>0</v>
      </c>
      <c r="O39" s="7">
        <v>8.9999999999974989E-2</v>
      </c>
      <c r="P39" s="135">
        <v>2.2600000000000477</v>
      </c>
      <c r="Q39" s="8">
        <f t="shared" si="0"/>
        <v>3997840.0000000051</v>
      </c>
      <c r="R39" s="8">
        <f t="shared" si="1"/>
        <v>4240720.0000000047</v>
      </c>
      <c r="S39" s="8">
        <f t="shared" si="2"/>
        <v>4334880.0000000037</v>
      </c>
      <c r="T39" s="8">
        <f t="shared" si="2"/>
        <v>4362160.0000000037</v>
      </c>
      <c r="U39" s="8">
        <f t="shared" si="2"/>
        <v>4501200.0000000019</v>
      </c>
      <c r="V39" s="8">
        <f t="shared" ref="V39:Y39" si="5">U39+(M39*88000)</f>
        <v>4563680</v>
      </c>
      <c r="W39" s="8">
        <f t="shared" si="5"/>
        <v>4563680</v>
      </c>
      <c r="X39" s="8">
        <f t="shared" si="5"/>
        <v>4571599.9999999981</v>
      </c>
      <c r="Y39" s="8">
        <f t="shared" si="5"/>
        <v>4770480.0000000019</v>
      </c>
      <c r="Z39" s="140">
        <f t="shared" si="3"/>
        <v>39906240.000000015</v>
      </c>
      <c r="AA39" s="138">
        <v>5.8437332321396154</v>
      </c>
      <c r="AB39" s="9">
        <v>6.108550665205887</v>
      </c>
      <c r="AC39" s="165">
        <v>6.2595251647968269</v>
      </c>
      <c r="AD39" s="291">
        <v>20.379999999999995</v>
      </c>
      <c r="AE39" s="172">
        <f t="shared" si="4"/>
        <v>1793439.9999999995</v>
      </c>
    </row>
    <row r="40" spans="1:31" s="3" customFormat="1" ht="14.25" customHeight="1">
      <c r="A40" s="4">
        <v>71039</v>
      </c>
      <c r="B40" s="4" t="s">
        <v>5969</v>
      </c>
      <c r="C40" s="5" t="s">
        <v>5931</v>
      </c>
      <c r="D40" s="4" t="s">
        <v>5932</v>
      </c>
      <c r="E40" s="186">
        <v>159.65</v>
      </c>
      <c r="F40" s="133">
        <v>162.78</v>
      </c>
      <c r="G40" s="187">
        <v>188.35000000000002</v>
      </c>
      <c r="H40" s="132">
        <v>3.1299999999999955</v>
      </c>
      <c r="I40" s="6">
        <v>3.6899999999999977</v>
      </c>
      <c r="J40" s="6">
        <v>2.0000000000010232E-2</v>
      </c>
      <c r="K40" s="6">
        <v>3.0000000000001137E-2</v>
      </c>
      <c r="L40" s="6">
        <v>3.4900000000000091</v>
      </c>
      <c r="M40" s="6">
        <v>0.24999999999997158</v>
      </c>
      <c r="N40" s="6">
        <v>0</v>
      </c>
      <c r="O40" s="7">
        <v>0.69999999999998863</v>
      </c>
      <c r="P40" s="135">
        <v>17.390000000000043</v>
      </c>
      <c r="Q40" s="8">
        <f t="shared" si="0"/>
        <v>964039.99999999872</v>
      </c>
      <c r="R40" s="8">
        <f t="shared" si="1"/>
        <v>1613479.9999999984</v>
      </c>
      <c r="S40" s="8">
        <f t="shared" ref="S40:Y76" si="6">R40+(J40*88000)</f>
        <v>1615239.9999999993</v>
      </c>
      <c r="T40" s="8">
        <f t="shared" si="6"/>
        <v>1617879.9999999993</v>
      </c>
      <c r="U40" s="8">
        <f t="shared" si="6"/>
        <v>1925000</v>
      </c>
      <c r="V40" s="8">
        <f t="shared" si="6"/>
        <v>1946999.9999999974</v>
      </c>
      <c r="W40" s="8">
        <f t="shared" si="6"/>
        <v>1946999.9999999974</v>
      </c>
      <c r="X40" s="8">
        <f t="shared" si="6"/>
        <v>2008599.9999999965</v>
      </c>
      <c r="Y40" s="8">
        <f t="shared" si="6"/>
        <v>3538920</v>
      </c>
      <c r="Z40" s="140">
        <f t="shared" si="3"/>
        <v>17177159.999999985</v>
      </c>
      <c r="AA40" s="138">
        <v>2.2410508865240759</v>
      </c>
      <c r="AB40" s="9">
        <v>2.2849875559560857</v>
      </c>
      <c r="AC40" s="165">
        <v>2.6439206669389903</v>
      </c>
      <c r="AD40" s="291">
        <v>28.700000000000017</v>
      </c>
      <c r="AE40" s="172">
        <f t="shared" si="4"/>
        <v>2525600.0000000014</v>
      </c>
    </row>
    <row r="41" spans="1:31" s="3" customFormat="1" ht="14.25" customHeight="1">
      <c r="A41" s="4">
        <v>71040</v>
      </c>
      <c r="B41" s="4" t="s">
        <v>5970</v>
      </c>
      <c r="C41" s="5" t="s">
        <v>5931</v>
      </c>
      <c r="D41" s="4" t="s">
        <v>5932</v>
      </c>
      <c r="E41" s="186">
        <v>292.34000000000003</v>
      </c>
      <c r="F41" s="133">
        <v>293.72000000000003</v>
      </c>
      <c r="G41" s="187">
        <v>307.17</v>
      </c>
      <c r="H41" s="132">
        <v>1.3799999999999955</v>
      </c>
      <c r="I41" s="6">
        <v>4.6299999999999955</v>
      </c>
      <c r="J41" s="6">
        <v>0.12999999999999545</v>
      </c>
      <c r="K41" s="6">
        <v>0</v>
      </c>
      <c r="L41" s="6">
        <v>1.839999999999975</v>
      </c>
      <c r="M41" s="6">
        <v>1.4700000000000273</v>
      </c>
      <c r="N41" s="6">
        <v>0</v>
      </c>
      <c r="O41" s="7">
        <v>0.11000000000001364</v>
      </c>
      <c r="P41" s="135">
        <v>5.2699999999999818</v>
      </c>
      <c r="Q41" s="8">
        <f t="shared" si="0"/>
        <v>425039.99999999854</v>
      </c>
      <c r="R41" s="8">
        <f t="shared" si="1"/>
        <v>1239919.9999999977</v>
      </c>
      <c r="S41" s="8">
        <f t="shared" si="6"/>
        <v>1251359.9999999972</v>
      </c>
      <c r="T41" s="8">
        <f t="shared" si="6"/>
        <v>1251359.9999999972</v>
      </c>
      <c r="U41" s="8">
        <f t="shared" si="6"/>
        <v>1413279.9999999949</v>
      </c>
      <c r="V41" s="8">
        <f t="shared" si="6"/>
        <v>1542639.9999999972</v>
      </c>
      <c r="W41" s="8">
        <f t="shared" si="6"/>
        <v>1542639.9999999972</v>
      </c>
      <c r="X41" s="8">
        <f t="shared" si="6"/>
        <v>1552319.9999999984</v>
      </c>
      <c r="Y41" s="8">
        <f t="shared" si="6"/>
        <v>2016079.9999999967</v>
      </c>
      <c r="Z41" s="140">
        <f t="shared" si="3"/>
        <v>12234639.999999974</v>
      </c>
      <c r="AA41" s="138">
        <v>5.5617174851463682</v>
      </c>
      <c r="AB41" s="9">
        <v>5.5879717443291756</v>
      </c>
      <c r="AC41" s="165">
        <v>5.8438556472340757</v>
      </c>
      <c r="AD41" s="291">
        <v>14.829999999999984</v>
      </c>
      <c r="AE41" s="172">
        <f t="shared" si="4"/>
        <v>1305039.9999999986</v>
      </c>
    </row>
    <row r="42" spans="1:31" s="3" customFormat="1" ht="14.25" customHeight="1">
      <c r="A42" s="4">
        <v>71041</v>
      </c>
      <c r="B42" s="4" t="s">
        <v>5971</v>
      </c>
      <c r="C42" s="5" t="s">
        <v>5931</v>
      </c>
      <c r="D42" s="4" t="s">
        <v>5932</v>
      </c>
      <c r="E42" s="186">
        <v>182.59</v>
      </c>
      <c r="F42" s="133">
        <v>191.9</v>
      </c>
      <c r="G42" s="187">
        <v>196.25</v>
      </c>
      <c r="H42" s="132">
        <v>9.3100000000000023</v>
      </c>
      <c r="I42" s="6">
        <v>2.1800000000000068</v>
      </c>
      <c r="J42" s="6">
        <v>0</v>
      </c>
      <c r="K42" s="6">
        <v>9.9999999999994316E-2</v>
      </c>
      <c r="L42" s="6">
        <v>0.15999999999999659</v>
      </c>
      <c r="M42" s="6">
        <v>0.13999999999998636</v>
      </c>
      <c r="N42" s="6">
        <v>0</v>
      </c>
      <c r="O42" s="7">
        <v>6.9999999999993179E-2</v>
      </c>
      <c r="P42" s="135">
        <v>1.6999999999999886</v>
      </c>
      <c r="Q42" s="8">
        <f t="shared" si="0"/>
        <v>2867480.0000000005</v>
      </c>
      <c r="R42" s="8">
        <f t="shared" si="1"/>
        <v>3251160.0000000019</v>
      </c>
      <c r="S42" s="8">
        <f t="shared" si="6"/>
        <v>3251160.0000000019</v>
      </c>
      <c r="T42" s="8">
        <f t="shared" si="6"/>
        <v>3259960.0000000014</v>
      </c>
      <c r="U42" s="8">
        <f t="shared" si="6"/>
        <v>3274040.0000000009</v>
      </c>
      <c r="V42" s="8">
        <f t="shared" si="6"/>
        <v>3286359.9999999995</v>
      </c>
      <c r="W42" s="8">
        <f t="shared" si="6"/>
        <v>3286359.9999999995</v>
      </c>
      <c r="X42" s="8">
        <f t="shared" si="6"/>
        <v>3292519.9999999991</v>
      </c>
      <c r="Y42" s="8">
        <f t="shared" si="6"/>
        <v>3442119.9999999981</v>
      </c>
      <c r="Z42" s="140">
        <f t="shared" si="3"/>
        <v>29211160.000000007</v>
      </c>
      <c r="AA42" s="138">
        <v>2.0559390165632636</v>
      </c>
      <c r="AB42" s="9">
        <v>2.1607683732870928</v>
      </c>
      <c r="AC42" s="165">
        <v>2.209748792379322</v>
      </c>
      <c r="AD42" s="291">
        <v>13.659999999999997</v>
      </c>
      <c r="AE42" s="172">
        <f t="shared" si="4"/>
        <v>1202079.9999999998</v>
      </c>
    </row>
    <row r="43" spans="1:31" s="3" customFormat="1" ht="14.25" customHeight="1">
      <c r="A43" s="4">
        <v>71042</v>
      </c>
      <c r="B43" s="4" t="s">
        <v>5972</v>
      </c>
      <c r="C43" s="5" t="s">
        <v>5931</v>
      </c>
      <c r="D43" s="4" t="s">
        <v>5932</v>
      </c>
      <c r="E43" s="186">
        <v>172.92000000000002</v>
      </c>
      <c r="F43" s="133">
        <v>176.99</v>
      </c>
      <c r="G43" s="187">
        <v>179.49</v>
      </c>
      <c r="H43" s="132">
        <v>4.0699999999999932</v>
      </c>
      <c r="I43" s="6">
        <v>0.37999999999999545</v>
      </c>
      <c r="J43" s="6">
        <v>0.43000000000000682</v>
      </c>
      <c r="K43" s="6">
        <v>0.11000000000001364</v>
      </c>
      <c r="L43" s="6">
        <v>0</v>
      </c>
      <c r="M43" s="6">
        <v>0</v>
      </c>
      <c r="N43" s="6">
        <v>0</v>
      </c>
      <c r="O43" s="7">
        <v>0</v>
      </c>
      <c r="P43" s="135">
        <v>1.5800000000000125</v>
      </c>
      <c r="Q43" s="8">
        <f t="shared" si="0"/>
        <v>1253559.9999999979</v>
      </c>
      <c r="R43" s="8">
        <f t="shared" si="1"/>
        <v>1320439.9999999972</v>
      </c>
      <c r="S43" s="8">
        <f t="shared" si="6"/>
        <v>1358279.9999999979</v>
      </c>
      <c r="T43" s="8">
        <f t="shared" si="6"/>
        <v>1367959.9999999991</v>
      </c>
      <c r="U43" s="8">
        <f t="shared" si="6"/>
        <v>1367959.9999999991</v>
      </c>
      <c r="V43" s="8">
        <f t="shared" si="6"/>
        <v>1367959.9999999991</v>
      </c>
      <c r="W43" s="8">
        <f t="shared" si="6"/>
        <v>1367959.9999999991</v>
      </c>
      <c r="X43" s="8">
        <f t="shared" si="6"/>
        <v>1367959.9999999991</v>
      </c>
      <c r="Y43" s="8">
        <f t="shared" si="6"/>
        <v>1507000.0000000002</v>
      </c>
      <c r="Z43" s="140">
        <f t="shared" si="3"/>
        <v>12279079.999999989</v>
      </c>
      <c r="AA43" s="138">
        <v>2.4017467248908297</v>
      </c>
      <c r="AB43" s="9">
        <v>2.4582763869906774</v>
      </c>
      <c r="AC43" s="165">
        <v>2.4929997666588886</v>
      </c>
      <c r="AD43" s="291">
        <v>6.5699999999999932</v>
      </c>
      <c r="AE43" s="172">
        <f t="shared" si="4"/>
        <v>578159.99999999942</v>
      </c>
    </row>
    <row r="44" spans="1:31" s="3" customFormat="1" ht="14.25" customHeight="1">
      <c r="A44" s="4">
        <v>71043</v>
      </c>
      <c r="B44" s="4" t="s">
        <v>5973</v>
      </c>
      <c r="C44" s="5" t="s">
        <v>5931</v>
      </c>
      <c r="D44" s="4" t="s">
        <v>5932</v>
      </c>
      <c r="E44" s="186">
        <v>164.57</v>
      </c>
      <c r="F44" s="133">
        <v>170.26999999999998</v>
      </c>
      <c r="G44" s="187">
        <v>172.65</v>
      </c>
      <c r="H44" s="132">
        <v>5.6999999999999886</v>
      </c>
      <c r="I44" s="6">
        <v>0.75000000000002842</v>
      </c>
      <c r="J44" s="6">
        <v>0</v>
      </c>
      <c r="K44" s="6">
        <v>0.34999999999999432</v>
      </c>
      <c r="L44" s="6">
        <v>0.40999999999999659</v>
      </c>
      <c r="M44" s="6">
        <v>8.0000000000012506E-2</v>
      </c>
      <c r="N44" s="6">
        <v>0</v>
      </c>
      <c r="O44" s="7">
        <v>0.28999999999999204</v>
      </c>
      <c r="P44" s="135">
        <v>0.5</v>
      </c>
      <c r="Q44" s="8">
        <f t="shared" si="0"/>
        <v>1755599.9999999965</v>
      </c>
      <c r="R44" s="8">
        <f t="shared" si="1"/>
        <v>1887600.0000000014</v>
      </c>
      <c r="S44" s="8">
        <f t="shared" si="6"/>
        <v>1887600.0000000014</v>
      </c>
      <c r="T44" s="8">
        <f t="shared" si="6"/>
        <v>1918400.0000000009</v>
      </c>
      <c r="U44" s="8">
        <f t="shared" si="6"/>
        <v>1954480.0000000007</v>
      </c>
      <c r="V44" s="8">
        <f t="shared" si="6"/>
        <v>1961520.0000000019</v>
      </c>
      <c r="W44" s="8">
        <f t="shared" si="6"/>
        <v>1961520.0000000019</v>
      </c>
      <c r="X44" s="8">
        <f t="shared" si="6"/>
        <v>1987040.0000000012</v>
      </c>
      <c r="Y44" s="8">
        <f t="shared" si="6"/>
        <v>2031040.0000000012</v>
      </c>
      <c r="Z44" s="140">
        <f t="shared" si="3"/>
        <v>17344800.000000007</v>
      </c>
      <c r="AA44" s="138">
        <v>12.326971476510067</v>
      </c>
      <c r="AB44" s="9">
        <v>12.753924976030682</v>
      </c>
      <c r="AC44" s="165">
        <v>12.932196788111217</v>
      </c>
      <c r="AD44" s="291">
        <v>8.0800000000000125</v>
      </c>
      <c r="AE44" s="172">
        <f t="shared" si="4"/>
        <v>711040.00000000105</v>
      </c>
    </row>
    <row r="45" spans="1:31" s="3" customFormat="1" ht="14.25" customHeight="1">
      <c r="A45" s="4">
        <v>71044</v>
      </c>
      <c r="B45" s="4" t="s">
        <v>5974</v>
      </c>
      <c r="C45" s="5" t="s">
        <v>5931</v>
      </c>
      <c r="D45" s="4" t="s">
        <v>5932</v>
      </c>
      <c r="E45" s="186">
        <v>126.35000000000001</v>
      </c>
      <c r="F45" s="133">
        <v>126.35000000000001</v>
      </c>
      <c r="G45" s="187">
        <v>126.91000000000001</v>
      </c>
      <c r="H45" s="132">
        <v>0</v>
      </c>
      <c r="I45" s="6">
        <v>0.26000000000000512</v>
      </c>
      <c r="J45" s="6">
        <v>7.9999999999984084E-2</v>
      </c>
      <c r="K45" s="6">
        <v>0</v>
      </c>
      <c r="L45" s="6">
        <v>0</v>
      </c>
      <c r="M45" s="6">
        <v>0</v>
      </c>
      <c r="N45" s="6">
        <v>0</v>
      </c>
      <c r="O45" s="7">
        <v>4.0000000000006253E-2</v>
      </c>
      <c r="P45" s="135">
        <v>0.18000000000000682</v>
      </c>
      <c r="Q45" s="8">
        <f t="shared" si="0"/>
        <v>0</v>
      </c>
      <c r="R45" s="8">
        <f t="shared" si="1"/>
        <v>45760.000000000902</v>
      </c>
      <c r="S45" s="8">
        <f t="shared" si="6"/>
        <v>52799.999999999505</v>
      </c>
      <c r="T45" s="8">
        <f t="shared" si="6"/>
        <v>52799.999999999505</v>
      </c>
      <c r="U45" s="8">
        <f t="shared" si="6"/>
        <v>52799.999999999505</v>
      </c>
      <c r="V45" s="8">
        <f t="shared" si="6"/>
        <v>52799.999999999505</v>
      </c>
      <c r="W45" s="8">
        <f t="shared" si="6"/>
        <v>52799.999999999505</v>
      </c>
      <c r="X45" s="8">
        <f t="shared" si="6"/>
        <v>56320.000000000058</v>
      </c>
      <c r="Y45" s="8">
        <f t="shared" si="6"/>
        <v>72160.000000000655</v>
      </c>
      <c r="Z45" s="140">
        <f t="shared" si="3"/>
        <v>438239.99999999913</v>
      </c>
      <c r="AA45" s="138">
        <v>2.538494302200363</v>
      </c>
      <c r="AB45" s="9">
        <v>2.538494302200363</v>
      </c>
      <c r="AC45" s="165">
        <v>2.5497452464760437</v>
      </c>
      <c r="AD45" s="291">
        <v>0.56000000000000227</v>
      </c>
      <c r="AE45" s="172">
        <f t="shared" si="4"/>
        <v>49280.000000000204</v>
      </c>
    </row>
    <row r="46" spans="1:31" s="3" customFormat="1" ht="14.25" customHeight="1">
      <c r="A46" s="4">
        <v>71046</v>
      </c>
      <c r="B46" s="4" t="s">
        <v>5975</v>
      </c>
      <c r="C46" s="5" t="s">
        <v>5931</v>
      </c>
      <c r="D46" s="4" t="s">
        <v>5932</v>
      </c>
      <c r="E46" s="186">
        <v>1043.18</v>
      </c>
      <c r="F46" s="133">
        <v>1114.3000000000002</v>
      </c>
      <c r="G46" s="187">
        <v>1197.72</v>
      </c>
      <c r="H46" s="132">
        <v>71.120000000000118</v>
      </c>
      <c r="I46" s="6">
        <v>32.529999999999745</v>
      </c>
      <c r="J46" s="6">
        <v>4.25</v>
      </c>
      <c r="K46" s="6">
        <v>10.220000000000027</v>
      </c>
      <c r="L46" s="6">
        <v>2.6300000000001091</v>
      </c>
      <c r="M46" s="6">
        <v>19.029999999999973</v>
      </c>
      <c r="N46" s="6">
        <v>3.999999999996362E-2</v>
      </c>
      <c r="O46" s="7">
        <v>3.9500000000000455</v>
      </c>
      <c r="P46" s="135">
        <v>10.769999999999982</v>
      </c>
      <c r="Q46" s="8">
        <f t="shared" si="0"/>
        <v>21904960.000000037</v>
      </c>
      <c r="R46" s="8">
        <f t="shared" si="1"/>
        <v>27630239.999999993</v>
      </c>
      <c r="S46" s="8">
        <f t="shared" si="6"/>
        <v>28004239.999999993</v>
      </c>
      <c r="T46" s="8">
        <f t="shared" si="6"/>
        <v>28903599.999999996</v>
      </c>
      <c r="U46" s="8">
        <f t="shared" si="6"/>
        <v>29135040.000000007</v>
      </c>
      <c r="V46" s="8">
        <f t="shared" si="6"/>
        <v>30809680.000000004</v>
      </c>
      <c r="W46" s="8">
        <f t="shared" si="6"/>
        <v>30813200</v>
      </c>
      <c r="X46" s="8">
        <f t="shared" si="6"/>
        <v>31160800.000000004</v>
      </c>
      <c r="Y46" s="8">
        <f t="shared" si="6"/>
        <v>32108560.000000004</v>
      </c>
      <c r="Z46" s="140">
        <f t="shared" si="3"/>
        <v>260470320.00000003</v>
      </c>
      <c r="AA46" s="138">
        <v>4.0113544425679315</v>
      </c>
      <c r="AB46" s="9">
        <v>4.2848331595251503</v>
      </c>
      <c r="AC46" s="165">
        <v>4.6056092361361056</v>
      </c>
      <c r="AD46" s="291">
        <v>154.53999999999996</v>
      </c>
      <c r="AE46" s="172">
        <f t="shared" si="4"/>
        <v>13599519.999999996</v>
      </c>
    </row>
    <row r="47" spans="1:31" s="3" customFormat="1" ht="14.25" customHeight="1">
      <c r="A47" s="4">
        <v>71047</v>
      </c>
      <c r="B47" s="4" t="s">
        <v>5976</v>
      </c>
      <c r="C47" s="5" t="s">
        <v>5931</v>
      </c>
      <c r="D47" s="4" t="s">
        <v>5932</v>
      </c>
      <c r="E47" s="186">
        <v>444.94</v>
      </c>
      <c r="F47" s="133">
        <v>462.08</v>
      </c>
      <c r="G47" s="187">
        <v>469.04</v>
      </c>
      <c r="H47" s="132">
        <v>17.139999999999986</v>
      </c>
      <c r="I47" s="6">
        <v>1.8999999999999773</v>
      </c>
      <c r="J47" s="6">
        <v>0.67000000000007276</v>
      </c>
      <c r="K47" s="6">
        <v>0</v>
      </c>
      <c r="L47" s="6">
        <v>9.9999999999909051E-3</v>
      </c>
      <c r="M47" s="6">
        <v>4.0000000000020464E-2</v>
      </c>
      <c r="N47" s="6">
        <v>0</v>
      </c>
      <c r="O47" s="7">
        <v>1.1100000000000136</v>
      </c>
      <c r="P47" s="135">
        <v>3.2300000000000182</v>
      </c>
      <c r="Q47" s="8">
        <f t="shared" si="0"/>
        <v>5279119.9999999953</v>
      </c>
      <c r="R47" s="8">
        <f t="shared" si="1"/>
        <v>5613519.9999999916</v>
      </c>
      <c r="S47" s="8">
        <f t="shared" si="6"/>
        <v>5672479.9999999981</v>
      </c>
      <c r="T47" s="8">
        <f t="shared" si="6"/>
        <v>5672479.9999999981</v>
      </c>
      <c r="U47" s="8">
        <f t="shared" si="6"/>
        <v>5673359.9999999972</v>
      </c>
      <c r="V47" s="8">
        <f t="shared" si="6"/>
        <v>5676879.9999999991</v>
      </c>
      <c r="W47" s="8">
        <f t="shared" si="6"/>
        <v>5676879.9999999991</v>
      </c>
      <c r="X47" s="8">
        <f t="shared" si="6"/>
        <v>5774560</v>
      </c>
      <c r="Y47" s="8">
        <f t="shared" si="6"/>
        <v>6058800.0000000019</v>
      </c>
      <c r="Z47" s="140">
        <f t="shared" si="3"/>
        <v>51098079.999999978</v>
      </c>
      <c r="AA47" s="138">
        <v>1.9126945676877825</v>
      </c>
      <c r="AB47" s="9">
        <v>1.9863754794740194</v>
      </c>
      <c r="AC47" s="165">
        <v>2.0162949162320256</v>
      </c>
      <c r="AD47" s="291">
        <v>24.100000000000023</v>
      </c>
      <c r="AE47" s="172">
        <f t="shared" si="4"/>
        <v>2120800.0000000019</v>
      </c>
    </row>
    <row r="48" spans="1:31" s="3" customFormat="1" ht="14.25" customHeight="1">
      <c r="A48" s="4">
        <v>71048</v>
      </c>
      <c r="B48" s="4" t="s">
        <v>5977</v>
      </c>
      <c r="C48" s="5" t="s">
        <v>5931</v>
      </c>
      <c r="D48" s="4" t="s">
        <v>5932</v>
      </c>
      <c r="E48" s="186">
        <v>75.400000000000006</v>
      </c>
      <c r="F48" s="133">
        <v>75.990000000000009</v>
      </c>
      <c r="G48" s="187">
        <v>76.709999999999994</v>
      </c>
      <c r="H48" s="132">
        <v>0.59000000000000341</v>
      </c>
      <c r="I48" s="6">
        <v>0.29999999999998295</v>
      </c>
      <c r="J48" s="6">
        <v>1.0000000000019327E-2</v>
      </c>
      <c r="K48" s="6">
        <v>0</v>
      </c>
      <c r="L48" s="6">
        <v>0</v>
      </c>
      <c r="M48" s="6">
        <v>0.15999999999999659</v>
      </c>
      <c r="N48" s="6">
        <v>0</v>
      </c>
      <c r="O48" s="7">
        <v>0.23000000000000398</v>
      </c>
      <c r="P48" s="135">
        <v>1.999999999998181E-2</v>
      </c>
      <c r="Q48" s="8">
        <f t="shared" si="0"/>
        <v>181720.00000000105</v>
      </c>
      <c r="R48" s="8">
        <f t="shared" si="1"/>
        <v>234519.99999999805</v>
      </c>
      <c r="S48" s="8">
        <f t="shared" si="6"/>
        <v>235399.99999999974</v>
      </c>
      <c r="T48" s="8">
        <f t="shared" si="6"/>
        <v>235399.99999999974</v>
      </c>
      <c r="U48" s="8">
        <f t="shared" si="6"/>
        <v>235399.99999999974</v>
      </c>
      <c r="V48" s="8">
        <f t="shared" si="6"/>
        <v>249479.99999999945</v>
      </c>
      <c r="W48" s="8">
        <f t="shared" si="6"/>
        <v>249479.99999999945</v>
      </c>
      <c r="X48" s="8">
        <f t="shared" si="6"/>
        <v>269719.99999999977</v>
      </c>
      <c r="Y48" s="8">
        <f t="shared" si="6"/>
        <v>271479.99999999814</v>
      </c>
      <c r="Z48" s="140">
        <f t="shared" si="3"/>
        <v>2162599.9999999953</v>
      </c>
      <c r="AA48" s="138">
        <v>2.6485134603495757</v>
      </c>
      <c r="AB48" s="9">
        <v>2.6692379025459454</v>
      </c>
      <c r="AC48" s="165">
        <v>2.6945287472601582</v>
      </c>
      <c r="AD48" s="291">
        <v>1.3099999999999881</v>
      </c>
      <c r="AE48" s="172">
        <f t="shared" si="4"/>
        <v>115279.99999999895</v>
      </c>
    </row>
    <row r="49" spans="1:31" s="3" customFormat="1" ht="14.25" customHeight="1">
      <c r="A49" s="4">
        <v>71049</v>
      </c>
      <c r="B49" s="4" t="s">
        <v>5978</v>
      </c>
      <c r="C49" s="5" t="s">
        <v>5931</v>
      </c>
      <c r="D49" s="4" t="s">
        <v>5932</v>
      </c>
      <c r="E49" s="186">
        <v>465.36</v>
      </c>
      <c r="F49" s="133">
        <v>493.56</v>
      </c>
      <c r="G49" s="187">
        <v>496.2</v>
      </c>
      <c r="H49" s="132">
        <v>28.199999999999989</v>
      </c>
      <c r="I49" s="6">
        <v>-6.9999999999993179E-2</v>
      </c>
      <c r="J49" s="6">
        <v>9.9999999999909051E-3</v>
      </c>
      <c r="K49" s="6">
        <v>0.35000000000002274</v>
      </c>
      <c r="L49" s="6">
        <v>0.42000000000001592</v>
      </c>
      <c r="M49" s="6">
        <v>0.31000000000000227</v>
      </c>
      <c r="N49" s="6">
        <v>0</v>
      </c>
      <c r="O49" s="7">
        <v>0.23000000000001819</v>
      </c>
      <c r="P49" s="135">
        <v>1.3899999999999864</v>
      </c>
      <c r="Q49" s="8">
        <f t="shared" si="0"/>
        <v>8685599.9999999981</v>
      </c>
      <c r="R49" s="8">
        <f t="shared" si="1"/>
        <v>8673280</v>
      </c>
      <c r="S49" s="8">
        <f t="shared" si="6"/>
        <v>8674160</v>
      </c>
      <c r="T49" s="8">
        <f t="shared" si="6"/>
        <v>8704960.0000000019</v>
      </c>
      <c r="U49" s="8">
        <f t="shared" si="6"/>
        <v>8741920.0000000037</v>
      </c>
      <c r="V49" s="8">
        <f t="shared" si="6"/>
        <v>8769200.0000000037</v>
      </c>
      <c r="W49" s="8">
        <f t="shared" si="6"/>
        <v>8769200.0000000037</v>
      </c>
      <c r="X49" s="8">
        <f t="shared" si="6"/>
        <v>8789440.0000000056</v>
      </c>
      <c r="Y49" s="8">
        <f t="shared" si="6"/>
        <v>8911760.0000000037</v>
      </c>
      <c r="Z49" s="140">
        <f t="shared" si="3"/>
        <v>78719520</v>
      </c>
      <c r="AA49" s="138">
        <v>2.7020608614009305</v>
      </c>
      <c r="AB49" s="9">
        <v>2.8658010115889705</v>
      </c>
      <c r="AC49" s="165">
        <v>2.8811298767129569</v>
      </c>
      <c r="AD49" s="291">
        <v>30.839999999999975</v>
      </c>
      <c r="AE49" s="172">
        <f t="shared" si="4"/>
        <v>2713919.9999999977</v>
      </c>
    </row>
    <row r="50" spans="1:31" s="3" customFormat="1" ht="14.25" customHeight="1">
      <c r="A50" s="4">
        <v>71050</v>
      </c>
      <c r="B50" s="4" t="s">
        <v>5979</v>
      </c>
      <c r="C50" s="5" t="s">
        <v>5931</v>
      </c>
      <c r="D50" s="4" t="s">
        <v>5932</v>
      </c>
      <c r="E50" s="186">
        <v>259.29000000000002</v>
      </c>
      <c r="F50" s="133">
        <v>268.09000000000003</v>
      </c>
      <c r="G50" s="187">
        <v>280.97000000000003</v>
      </c>
      <c r="H50" s="132">
        <v>8.8000000000000114</v>
      </c>
      <c r="I50" s="6">
        <v>2.8199999999999932</v>
      </c>
      <c r="J50" s="6">
        <v>0.12000000000000455</v>
      </c>
      <c r="K50" s="6">
        <v>0.30000000000001137</v>
      </c>
      <c r="L50" s="6">
        <v>0.17999999999994998</v>
      </c>
      <c r="M50" s="6">
        <v>1.660000000000025</v>
      </c>
      <c r="N50" s="6">
        <v>0</v>
      </c>
      <c r="O50" s="7">
        <v>0.62999999999999545</v>
      </c>
      <c r="P50" s="135">
        <v>7.1700000000000159</v>
      </c>
      <c r="Q50" s="8">
        <f t="shared" si="0"/>
        <v>2710400.0000000033</v>
      </c>
      <c r="R50" s="8">
        <f t="shared" si="1"/>
        <v>3206720.0000000019</v>
      </c>
      <c r="S50" s="8">
        <f t="shared" si="6"/>
        <v>3217280.0000000023</v>
      </c>
      <c r="T50" s="8">
        <f t="shared" si="6"/>
        <v>3243680.0000000033</v>
      </c>
      <c r="U50" s="8">
        <f t="shared" si="6"/>
        <v>3259519.9999999991</v>
      </c>
      <c r="V50" s="8">
        <f t="shared" si="6"/>
        <v>3405600.0000000014</v>
      </c>
      <c r="W50" s="8">
        <f t="shared" si="6"/>
        <v>3405600.0000000014</v>
      </c>
      <c r="X50" s="8">
        <f t="shared" si="6"/>
        <v>3461040.0000000009</v>
      </c>
      <c r="Y50" s="8">
        <f t="shared" si="6"/>
        <v>4092000.0000000023</v>
      </c>
      <c r="Z50" s="140">
        <f t="shared" si="3"/>
        <v>30001840.000000015</v>
      </c>
      <c r="AA50" s="138">
        <v>2.8609952851892269</v>
      </c>
      <c r="AB50" s="9">
        <v>2.9580941262924907</v>
      </c>
      <c r="AC50" s="165">
        <v>3.100211520998176</v>
      </c>
      <c r="AD50" s="291">
        <v>21.680000000000007</v>
      </c>
      <c r="AE50" s="172">
        <f t="shared" si="4"/>
        <v>1907840.0000000007</v>
      </c>
    </row>
    <row r="51" spans="1:31" s="3" customFormat="1" ht="14.25" customHeight="1">
      <c r="A51" s="4">
        <v>71051</v>
      </c>
      <c r="B51" s="4" t="s">
        <v>5980</v>
      </c>
      <c r="C51" s="5" t="s">
        <v>5931</v>
      </c>
      <c r="D51" s="4" t="s">
        <v>5932</v>
      </c>
      <c r="E51" s="186">
        <v>1359.47</v>
      </c>
      <c r="F51" s="133">
        <v>1429.25</v>
      </c>
      <c r="G51" s="187">
        <v>1509.4099999999999</v>
      </c>
      <c r="H51" s="132">
        <v>69.779999999999973</v>
      </c>
      <c r="I51" s="6">
        <v>18.589999999999918</v>
      </c>
      <c r="J51" s="6">
        <v>5</v>
      </c>
      <c r="K51" s="6">
        <v>20.569999999999936</v>
      </c>
      <c r="L51" s="6">
        <v>1.3000000000001819</v>
      </c>
      <c r="M51" s="6">
        <v>20.180000000000064</v>
      </c>
      <c r="N51" s="6">
        <v>0.94000000000005457</v>
      </c>
      <c r="O51" s="7">
        <v>2.7199999999997999</v>
      </c>
      <c r="P51" s="135">
        <v>10.8599999999999</v>
      </c>
      <c r="Q51" s="8">
        <f t="shared" si="0"/>
        <v>21492239.999999993</v>
      </c>
      <c r="R51" s="8">
        <f t="shared" si="1"/>
        <v>24764079.999999978</v>
      </c>
      <c r="S51" s="8">
        <f t="shared" si="6"/>
        <v>25204079.999999978</v>
      </c>
      <c r="T51" s="8">
        <f t="shared" si="6"/>
        <v>27014239.99999997</v>
      </c>
      <c r="U51" s="8">
        <f t="shared" si="6"/>
        <v>27128639.999999985</v>
      </c>
      <c r="V51" s="8">
        <f t="shared" si="6"/>
        <v>28904479.999999993</v>
      </c>
      <c r="W51" s="8">
        <f t="shared" si="6"/>
        <v>28987199.999999996</v>
      </c>
      <c r="X51" s="8">
        <f t="shared" si="6"/>
        <v>29226559.999999978</v>
      </c>
      <c r="Y51" s="8">
        <f t="shared" si="6"/>
        <v>30182239.99999997</v>
      </c>
      <c r="Z51" s="140">
        <f t="shared" si="3"/>
        <v>242903759.99999982</v>
      </c>
      <c r="AA51" s="138">
        <v>4.0677009636729382</v>
      </c>
      <c r="AB51" s="9">
        <v>4.2764912814034499</v>
      </c>
      <c r="AC51" s="165">
        <v>4.5163398321239674</v>
      </c>
      <c r="AD51" s="291">
        <v>149.93999999999983</v>
      </c>
      <c r="AE51" s="172">
        <f t="shared" si="4"/>
        <v>13194719.999999985</v>
      </c>
    </row>
    <row r="52" spans="1:31" s="3" customFormat="1" ht="14.25" customHeight="1">
      <c r="A52" s="4">
        <v>71052</v>
      </c>
      <c r="B52" s="4" t="s">
        <v>5981</v>
      </c>
      <c r="C52" s="5" t="s">
        <v>5931</v>
      </c>
      <c r="D52" s="4" t="s">
        <v>5932</v>
      </c>
      <c r="E52" s="186">
        <v>257.63</v>
      </c>
      <c r="F52" s="133">
        <v>260.27999999999997</v>
      </c>
      <c r="G52" s="187">
        <v>273.93</v>
      </c>
      <c r="H52" s="132">
        <v>2.6499999999999773</v>
      </c>
      <c r="I52" s="6">
        <v>6.9600000000000364</v>
      </c>
      <c r="J52" s="6">
        <v>0.16000000000002501</v>
      </c>
      <c r="K52" s="6">
        <v>2.9999999999915872E-2</v>
      </c>
      <c r="L52" s="6">
        <v>0</v>
      </c>
      <c r="M52" s="6">
        <v>0.18000000000000682</v>
      </c>
      <c r="N52" s="6">
        <v>4.0199999999999818</v>
      </c>
      <c r="O52" s="7">
        <v>2.2300000000000182</v>
      </c>
      <c r="P52" s="135">
        <v>6.9999999999993179E-2</v>
      </c>
      <c r="Q52" s="8">
        <f t="shared" si="0"/>
        <v>816199.99999999325</v>
      </c>
      <c r="R52" s="8">
        <f t="shared" si="1"/>
        <v>2041159.9999999998</v>
      </c>
      <c r="S52" s="8">
        <f t="shared" si="6"/>
        <v>2055240.0000000019</v>
      </c>
      <c r="T52" s="8">
        <f t="shared" si="6"/>
        <v>2057879.9999999944</v>
      </c>
      <c r="U52" s="8">
        <f t="shared" si="6"/>
        <v>2057879.9999999944</v>
      </c>
      <c r="V52" s="8">
        <f t="shared" si="6"/>
        <v>2073719.9999999951</v>
      </c>
      <c r="W52" s="8">
        <f t="shared" si="6"/>
        <v>2427479.9999999935</v>
      </c>
      <c r="X52" s="8">
        <f t="shared" si="6"/>
        <v>2623719.9999999949</v>
      </c>
      <c r="Y52" s="8">
        <f t="shared" si="6"/>
        <v>2629879.9999999944</v>
      </c>
      <c r="Z52" s="140">
        <f t="shared" si="3"/>
        <v>18783159.999999959</v>
      </c>
      <c r="AA52" s="138">
        <v>2.2323138323221507</v>
      </c>
      <c r="AB52" s="9">
        <v>2.2552755668082494</v>
      </c>
      <c r="AC52" s="165">
        <v>2.3735501614253258</v>
      </c>
      <c r="AD52" s="291">
        <v>16.300000000000011</v>
      </c>
      <c r="AE52" s="172">
        <f t="shared" si="4"/>
        <v>1434400.0000000009</v>
      </c>
    </row>
    <row r="53" spans="1:31" s="3" customFormat="1" ht="14.25" customHeight="1">
      <c r="A53" s="4">
        <v>71053</v>
      </c>
      <c r="B53" s="4" t="s">
        <v>5982</v>
      </c>
      <c r="C53" s="5" t="s">
        <v>5931</v>
      </c>
      <c r="D53" s="4" t="s">
        <v>5932</v>
      </c>
      <c r="E53" s="186">
        <v>269.54000000000002</v>
      </c>
      <c r="F53" s="133">
        <v>277.59000000000003</v>
      </c>
      <c r="G53" s="187">
        <v>283.70000000000005</v>
      </c>
      <c r="H53" s="132">
        <v>8.0500000000000114</v>
      </c>
      <c r="I53" s="6">
        <v>1.1700000000000159</v>
      </c>
      <c r="J53" s="6">
        <v>0</v>
      </c>
      <c r="K53" s="6">
        <v>0</v>
      </c>
      <c r="L53" s="6">
        <v>0</v>
      </c>
      <c r="M53" s="6">
        <v>0</v>
      </c>
      <c r="N53" s="6">
        <v>0</v>
      </c>
      <c r="O53" s="7">
        <v>3.9700000000000273</v>
      </c>
      <c r="P53" s="135">
        <v>0.97000000000002728</v>
      </c>
      <c r="Q53" s="8">
        <f t="shared" si="0"/>
        <v>2479400.0000000033</v>
      </c>
      <c r="R53" s="8">
        <f t="shared" si="1"/>
        <v>2685320.0000000061</v>
      </c>
      <c r="S53" s="8">
        <f t="shared" si="6"/>
        <v>2685320.0000000061</v>
      </c>
      <c r="T53" s="8">
        <f t="shared" si="6"/>
        <v>2685320.0000000061</v>
      </c>
      <c r="U53" s="8">
        <f t="shared" si="6"/>
        <v>2685320.0000000061</v>
      </c>
      <c r="V53" s="8">
        <f t="shared" si="6"/>
        <v>2685320.0000000061</v>
      </c>
      <c r="W53" s="8">
        <f t="shared" si="6"/>
        <v>2685320.0000000061</v>
      </c>
      <c r="X53" s="8">
        <f t="shared" si="6"/>
        <v>3034680.0000000084</v>
      </c>
      <c r="Y53" s="8">
        <f t="shared" si="6"/>
        <v>3120040.0000000107</v>
      </c>
      <c r="Z53" s="140">
        <f t="shared" si="3"/>
        <v>24746040.000000056</v>
      </c>
      <c r="AA53" s="138">
        <v>1.8909872575493216</v>
      </c>
      <c r="AB53" s="9">
        <v>1.9474629102289687</v>
      </c>
      <c r="AC53" s="165">
        <v>1.9903282813932721</v>
      </c>
      <c r="AD53" s="291">
        <v>14.160000000000023</v>
      </c>
      <c r="AE53" s="172">
        <f t="shared" si="4"/>
        <v>1246080.0000000021</v>
      </c>
    </row>
    <row r="54" spans="1:31" s="3" customFormat="1" ht="14.25" customHeight="1">
      <c r="A54" s="4">
        <v>71054</v>
      </c>
      <c r="B54" s="4" t="s">
        <v>5983</v>
      </c>
      <c r="C54" s="5" t="s">
        <v>5931</v>
      </c>
      <c r="D54" s="4" t="s">
        <v>5932</v>
      </c>
      <c r="E54" s="186">
        <v>187.21</v>
      </c>
      <c r="F54" s="133">
        <v>204.81</v>
      </c>
      <c r="G54" s="187">
        <v>215.43</v>
      </c>
      <c r="H54" s="132">
        <v>17.599999999999994</v>
      </c>
      <c r="I54" s="6">
        <v>6.0300000000000011</v>
      </c>
      <c r="J54" s="6">
        <v>1.539999999999992</v>
      </c>
      <c r="K54" s="6">
        <v>0</v>
      </c>
      <c r="L54" s="6">
        <v>8.0000000000012506E-2</v>
      </c>
      <c r="M54" s="6">
        <v>0.19999999999998863</v>
      </c>
      <c r="N54" s="6">
        <v>0</v>
      </c>
      <c r="O54" s="7">
        <v>2.4300000000000068</v>
      </c>
      <c r="P54" s="135">
        <v>0.34000000000000341</v>
      </c>
      <c r="Q54" s="8">
        <f t="shared" si="0"/>
        <v>5420799.9999999972</v>
      </c>
      <c r="R54" s="8">
        <f t="shared" si="1"/>
        <v>6482079.9999999972</v>
      </c>
      <c r="S54" s="8">
        <f t="shared" si="6"/>
        <v>6617599.9999999963</v>
      </c>
      <c r="T54" s="8">
        <f t="shared" si="6"/>
        <v>6617599.9999999963</v>
      </c>
      <c r="U54" s="8">
        <f t="shared" si="6"/>
        <v>6624639.9999999972</v>
      </c>
      <c r="V54" s="8">
        <f t="shared" si="6"/>
        <v>6642239.9999999963</v>
      </c>
      <c r="W54" s="8">
        <f t="shared" si="6"/>
        <v>6642239.9999999963</v>
      </c>
      <c r="X54" s="8">
        <f t="shared" si="6"/>
        <v>6856079.9999999972</v>
      </c>
      <c r="Y54" s="8">
        <f t="shared" si="6"/>
        <v>6885999.9999999972</v>
      </c>
      <c r="Z54" s="140">
        <f t="shared" si="3"/>
        <v>58789279.999999985</v>
      </c>
      <c r="AA54" s="138">
        <v>5.5677657856465199</v>
      </c>
      <c r="AB54" s="9">
        <v>6.0912029835920283</v>
      </c>
      <c r="AC54" s="165">
        <v>6.4070497473523309</v>
      </c>
      <c r="AD54" s="291">
        <v>28.22</v>
      </c>
      <c r="AE54" s="172">
        <f t="shared" si="4"/>
        <v>2483360</v>
      </c>
    </row>
    <row r="55" spans="1:31" s="3" customFormat="1" ht="14.25" customHeight="1">
      <c r="A55" s="4">
        <v>71055</v>
      </c>
      <c r="B55" s="4" t="s">
        <v>5984</v>
      </c>
      <c r="C55" s="5" t="s">
        <v>5931</v>
      </c>
      <c r="D55" s="4" t="s">
        <v>5932</v>
      </c>
      <c r="E55" s="186">
        <v>127.23</v>
      </c>
      <c r="F55" s="133">
        <v>138.35</v>
      </c>
      <c r="G55" s="187">
        <v>145.65</v>
      </c>
      <c r="H55" s="132">
        <v>11.11999999999999</v>
      </c>
      <c r="I55" s="6">
        <v>2.4799999999999898</v>
      </c>
      <c r="J55" s="6">
        <v>0</v>
      </c>
      <c r="K55" s="6">
        <v>0</v>
      </c>
      <c r="L55" s="6">
        <v>0</v>
      </c>
      <c r="M55" s="6">
        <v>0.62999999999999545</v>
      </c>
      <c r="N55" s="6">
        <v>0</v>
      </c>
      <c r="O55" s="7">
        <v>2.1999999999999886</v>
      </c>
      <c r="P55" s="135">
        <v>1.9900000000000091</v>
      </c>
      <c r="Q55" s="8">
        <f t="shared" si="0"/>
        <v>3424959.9999999972</v>
      </c>
      <c r="R55" s="8">
        <f t="shared" si="1"/>
        <v>3861439.9999999953</v>
      </c>
      <c r="S55" s="8">
        <f t="shared" si="6"/>
        <v>3861439.9999999953</v>
      </c>
      <c r="T55" s="8">
        <f t="shared" si="6"/>
        <v>3861439.9999999953</v>
      </c>
      <c r="U55" s="8">
        <f t="shared" si="6"/>
        <v>3861439.9999999953</v>
      </c>
      <c r="V55" s="8">
        <f t="shared" si="6"/>
        <v>3916879.9999999949</v>
      </c>
      <c r="W55" s="8">
        <f t="shared" si="6"/>
        <v>3916879.9999999949</v>
      </c>
      <c r="X55" s="8">
        <f t="shared" si="6"/>
        <v>4110479.9999999939</v>
      </c>
      <c r="Y55" s="8">
        <f t="shared" si="6"/>
        <v>4285599.9999999944</v>
      </c>
      <c r="Z55" s="140">
        <f t="shared" si="3"/>
        <v>35100559.999999963</v>
      </c>
      <c r="AA55" s="138">
        <v>3.7892912241409094</v>
      </c>
      <c r="AB55" s="9">
        <v>4.1204781958649281</v>
      </c>
      <c r="AC55" s="165">
        <v>4.3378941035614504</v>
      </c>
      <c r="AD55" s="291">
        <v>18.420000000000002</v>
      </c>
      <c r="AE55" s="172">
        <f t="shared" si="4"/>
        <v>1620960.0000000002</v>
      </c>
    </row>
    <row r="56" spans="1:31" s="3" customFormat="1" ht="14.25" customHeight="1">
      <c r="A56" s="4">
        <v>71056</v>
      </c>
      <c r="B56" s="4" t="s">
        <v>5985</v>
      </c>
      <c r="C56" s="5" t="s">
        <v>5931</v>
      </c>
      <c r="D56" s="4" t="s">
        <v>5932</v>
      </c>
      <c r="E56" s="186">
        <v>598.66999999999996</v>
      </c>
      <c r="F56" s="133">
        <v>654.28</v>
      </c>
      <c r="G56" s="187">
        <v>668.83</v>
      </c>
      <c r="H56" s="132">
        <v>55.610000000000014</v>
      </c>
      <c r="I56" s="6">
        <v>19.639999999999986</v>
      </c>
      <c r="J56" s="6">
        <v>-0.75999999999987722</v>
      </c>
      <c r="K56" s="6">
        <v>-12.580000000000155</v>
      </c>
      <c r="L56" s="6">
        <v>1.7600000000001046</v>
      </c>
      <c r="M56" s="6">
        <v>3.6699999999999591</v>
      </c>
      <c r="N56" s="6">
        <v>0</v>
      </c>
      <c r="O56" s="7">
        <v>3.0299999999999727</v>
      </c>
      <c r="P56" s="135">
        <v>-0.20999999999992269</v>
      </c>
      <c r="Q56" s="8">
        <f t="shared" si="0"/>
        <v>17127880.000000004</v>
      </c>
      <c r="R56" s="8">
        <f t="shared" si="1"/>
        <v>20584520</v>
      </c>
      <c r="S56" s="8">
        <f t="shared" si="6"/>
        <v>20517640.000000011</v>
      </c>
      <c r="T56" s="8">
        <f t="shared" si="6"/>
        <v>19410599.999999996</v>
      </c>
      <c r="U56" s="8">
        <f t="shared" si="6"/>
        <v>19565480.000000004</v>
      </c>
      <c r="V56" s="8">
        <f t="shared" si="6"/>
        <v>19888440</v>
      </c>
      <c r="W56" s="8">
        <f t="shared" si="6"/>
        <v>19888440</v>
      </c>
      <c r="X56" s="8">
        <f t="shared" si="6"/>
        <v>20155079.999999996</v>
      </c>
      <c r="Y56" s="8">
        <f t="shared" si="6"/>
        <v>20136600.000000004</v>
      </c>
      <c r="Z56" s="140">
        <f t="shared" si="3"/>
        <v>177274680</v>
      </c>
      <c r="AA56" s="138">
        <v>2.8673623973059712</v>
      </c>
      <c r="AB56" s="9">
        <v>3.1337095049181536</v>
      </c>
      <c r="AC56" s="165">
        <v>3.2033975181488179</v>
      </c>
      <c r="AD56" s="291">
        <v>70.160000000000082</v>
      </c>
      <c r="AE56" s="172">
        <f t="shared" si="4"/>
        <v>6174080.0000000075</v>
      </c>
    </row>
    <row r="57" spans="1:31" s="3" customFormat="1" ht="14.25" customHeight="1">
      <c r="A57" s="4">
        <v>71058</v>
      </c>
      <c r="B57" s="4" t="s">
        <v>5986</v>
      </c>
      <c r="C57" s="5" t="s">
        <v>5931</v>
      </c>
      <c r="D57" s="4" t="s">
        <v>5932</v>
      </c>
      <c r="E57" s="186">
        <v>414.89</v>
      </c>
      <c r="F57" s="133">
        <v>477.13</v>
      </c>
      <c r="G57" s="187">
        <v>624.54999999999995</v>
      </c>
      <c r="H57" s="132">
        <v>62.240000000000009</v>
      </c>
      <c r="I57" s="6">
        <v>3.8000000000000114</v>
      </c>
      <c r="J57" s="6">
        <v>0.98000000000001819</v>
      </c>
      <c r="K57" s="6">
        <v>3.7200000000000273</v>
      </c>
      <c r="L57" s="6">
        <v>0</v>
      </c>
      <c r="M57" s="6">
        <v>38.439999999999941</v>
      </c>
      <c r="N57" s="6">
        <v>86.940000000000055</v>
      </c>
      <c r="O57" s="7">
        <v>3.5199999999999818</v>
      </c>
      <c r="P57" s="135">
        <v>10.019999999999982</v>
      </c>
      <c r="Q57" s="8">
        <f t="shared" si="0"/>
        <v>19169920</v>
      </c>
      <c r="R57" s="8">
        <f t="shared" si="1"/>
        <v>19838720.000000004</v>
      </c>
      <c r="S57" s="8">
        <f t="shared" si="6"/>
        <v>19924960.000000004</v>
      </c>
      <c r="T57" s="8">
        <f t="shared" si="6"/>
        <v>20252320.000000007</v>
      </c>
      <c r="U57" s="8">
        <f t="shared" si="6"/>
        <v>20252320.000000007</v>
      </c>
      <c r="V57" s="8">
        <f t="shared" si="6"/>
        <v>23635040.000000004</v>
      </c>
      <c r="W57" s="8">
        <f t="shared" si="6"/>
        <v>31285760.000000007</v>
      </c>
      <c r="X57" s="8">
        <f t="shared" si="6"/>
        <v>31595520.000000007</v>
      </c>
      <c r="Y57" s="8">
        <f t="shared" si="6"/>
        <v>32477280.000000007</v>
      </c>
      <c r="Z57" s="140">
        <f t="shared" si="3"/>
        <v>218431840</v>
      </c>
      <c r="AA57" s="138">
        <v>2.4812451857061522</v>
      </c>
      <c r="AB57" s="9">
        <v>2.8534708367422121</v>
      </c>
      <c r="AC57" s="165">
        <v>3.7351145622521087</v>
      </c>
      <c r="AD57" s="291">
        <v>209.65999999999997</v>
      </c>
      <c r="AE57" s="172">
        <f t="shared" si="4"/>
        <v>18450079.999999996</v>
      </c>
    </row>
    <row r="58" spans="1:31" s="3" customFormat="1" ht="14.25" customHeight="1">
      <c r="A58" s="4">
        <v>71059</v>
      </c>
      <c r="B58" s="4" t="s">
        <v>5987</v>
      </c>
      <c r="C58" s="5" t="s">
        <v>5931</v>
      </c>
      <c r="D58" s="4" t="s">
        <v>5932</v>
      </c>
      <c r="E58" s="186">
        <v>306.58</v>
      </c>
      <c r="F58" s="133">
        <v>314.84999999999997</v>
      </c>
      <c r="G58" s="187">
        <v>324.27999999999997</v>
      </c>
      <c r="H58" s="132">
        <v>8.2699999999999818</v>
      </c>
      <c r="I58" s="6">
        <v>1.4500000000000455</v>
      </c>
      <c r="J58" s="6">
        <v>0.68999999999999773</v>
      </c>
      <c r="K58" s="6">
        <v>1.5400000000000205</v>
      </c>
      <c r="L58" s="6">
        <v>6.0000000000002274E-2</v>
      </c>
      <c r="M58" s="6">
        <v>0.62999999999999545</v>
      </c>
      <c r="N58" s="6">
        <v>0.37999999999999545</v>
      </c>
      <c r="O58" s="7">
        <v>1.3500000000000227</v>
      </c>
      <c r="P58" s="135">
        <v>3.3299999999999272</v>
      </c>
      <c r="Q58" s="8">
        <f t="shared" si="0"/>
        <v>2547159.9999999944</v>
      </c>
      <c r="R58" s="8">
        <f t="shared" si="1"/>
        <v>2802360.0000000023</v>
      </c>
      <c r="S58" s="8">
        <f t="shared" si="6"/>
        <v>2863080.0000000023</v>
      </c>
      <c r="T58" s="8">
        <f t="shared" si="6"/>
        <v>2998600.0000000042</v>
      </c>
      <c r="U58" s="8">
        <f t="shared" si="6"/>
        <v>3003880.0000000042</v>
      </c>
      <c r="V58" s="8">
        <f t="shared" si="6"/>
        <v>3059320.0000000037</v>
      </c>
      <c r="W58" s="8">
        <f t="shared" si="6"/>
        <v>3092760.0000000033</v>
      </c>
      <c r="X58" s="8">
        <f t="shared" si="6"/>
        <v>3211560.0000000051</v>
      </c>
      <c r="Y58" s="8">
        <f t="shared" si="6"/>
        <v>3504599.9999999986</v>
      </c>
      <c r="Z58" s="140">
        <f t="shared" si="3"/>
        <v>27083320.000000015</v>
      </c>
      <c r="AA58" s="138">
        <v>2.7805263391792283</v>
      </c>
      <c r="AB58" s="9">
        <v>2.8555310779913237</v>
      </c>
      <c r="AC58" s="165">
        <v>2.9410564331301456</v>
      </c>
      <c r="AD58" s="291">
        <v>17.699999999999989</v>
      </c>
      <c r="AE58" s="172">
        <f t="shared" si="4"/>
        <v>1557599.9999999991</v>
      </c>
    </row>
    <row r="59" spans="1:31" s="3" customFormat="1" ht="14.25" customHeight="1">
      <c r="A59" s="4">
        <v>71060</v>
      </c>
      <c r="B59" s="4" t="s">
        <v>5988</v>
      </c>
      <c r="C59" s="5" t="s">
        <v>5931</v>
      </c>
      <c r="D59" s="4" t="s">
        <v>5932</v>
      </c>
      <c r="E59" s="186">
        <v>726.2</v>
      </c>
      <c r="F59" s="133">
        <v>749.42000000000007</v>
      </c>
      <c r="G59" s="187">
        <v>768.11</v>
      </c>
      <c r="H59" s="132">
        <v>23.220000000000027</v>
      </c>
      <c r="I59" s="6">
        <v>3.4699999999999136</v>
      </c>
      <c r="J59" s="6">
        <v>0.94000000000005457</v>
      </c>
      <c r="K59" s="6">
        <v>0.60000000000002274</v>
      </c>
      <c r="L59" s="6">
        <v>1.9600000000000364</v>
      </c>
      <c r="M59" s="6">
        <v>4.6799999999998363</v>
      </c>
      <c r="N59" s="6">
        <v>0.74000000000012278</v>
      </c>
      <c r="O59" s="7">
        <v>1.2699999999999818</v>
      </c>
      <c r="P59" s="135">
        <v>5.0299999999999727</v>
      </c>
      <c r="Q59" s="8">
        <f t="shared" si="0"/>
        <v>7151760.0000000084</v>
      </c>
      <c r="R59" s="8">
        <f t="shared" si="1"/>
        <v>7762479.9999999935</v>
      </c>
      <c r="S59" s="8">
        <f t="shared" si="6"/>
        <v>7845199.9999999981</v>
      </c>
      <c r="T59" s="8">
        <f t="shared" si="6"/>
        <v>7898000</v>
      </c>
      <c r="U59" s="8">
        <f t="shared" si="6"/>
        <v>8070480.0000000028</v>
      </c>
      <c r="V59" s="8">
        <f t="shared" si="6"/>
        <v>8482319.9999999888</v>
      </c>
      <c r="W59" s="8">
        <f t="shared" si="6"/>
        <v>8547440</v>
      </c>
      <c r="X59" s="8">
        <f t="shared" si="6"/>
        <v>8659199.9999999981</v>
      </c>
      <c r="Y59" s="8">
        <f t="shared" si="6"/>
        <v>9101839.9999999963</v>
      </c>
      <c r="Z59" s="140">
        <f t="shared" si="3"/>
        <v>73518719.999999985</v>
      </c>
      <c r="AA59" s="138">
        <v>4.3258325232077164</v>
      </c>
      <c r="AB59" s="9">
        <v>4.4641495587198117</v>
      </c>
      <c r="AC59" s="165">
        <v>4.5754822630144298</v>
      </c>
      <c r="AD59" s="291">
        <v>41.909999999999968</v>
      </c>
      <c r="AE59" s="172">
        <f t="shared" si="4"/>
        <v>3688079.9999999972</v>
      </c>
    </row>
    <row r="60" spans="1:31" s="3" customFormat="1" ht="14.25" customHeight="1">
      <c r="A60" s="4">
        <v>71061</v>
      </c>
      <c r="B60" s="4" t="s">
        <v>5989</v>
      </c>
      <c r="C60" s="5" t="s">
        <v>5931</v>
      </c>
      <c r="D60" s="4" t="s">
        <v>5932</v>
      </c>
      <c r="E60" s="186">
        <v>129.49</v>
      </c>
      <c r="F60" s="133">
        <v>129.49</v>
      </c>
      <c r="G60" s="187">
        <v>129.87</v>
      </c>
      <c r="H60" s="132">
        <v>0</v>
      </c>
      <c r="I60" s="6">
        <v>0.12000000000000455</v>
      </c>
      <c r="J60" s="6">
        <v>9.9999999999909051E-3</v>
      </c>
      <c r="K60" s="6">
        <v>0</v>
      </c>
      <c r="L60" s="6">
        <v>3.9999999999992042E-2</v>
      </c>
      <c r="M60" s="6">
        <v>0.19999999999998863</v>
      </c>
      <c r="N60" s="6">
        <v>0</v>
      </c>
      <c r="O60" s="7">
        <v>0</v>
      </c>
      <c r="P60" s="135">
        <v>9.9999999999909051E-3</v>
      </c>
      <c r="Q60" s="8">
        <f t="shared" si="0"/>
        <v>0</v>
      </c>
      <c r="R60" s="8">
        <f t="shared" si="1"/>
        <v>21120.0000000008</v>
      </c>
      <c r="S60" s="8">
        <f t="shared" si="6"/>
        <v>22000</v>
      </c>
      <c r="T60" s="8">
        <f t="shared" si="6"/>
        <v>22000</v>
      </c>
      <c r="U60" s="8">
        <f t="shared" si="6"/>
        <v>25519.999999999302</v>
      </c>
      <c r="V60" s="8">
        <f t="shared" si="6"/>
        <v>43119.999999998297</v>
      </c>
      <c r="W60" s="8">
        <f t="shared" si="6"/>
        <v>43119.999999998297</v>
      </c>
      <c r="X60" s="8">
        <f t="shared" si="6"/>
        <v>43119.999999998297</v>
      </c>
      <c r="Y60" s="8">
        <f t="shared" si="6"/>
        <v>43999.999999997497</v>
      </c>
      <c r="Z60" s="140">
        <f t="shared" si="3"/>
        <v>263999.99999999249</v>
      </c>
      <c r="AA60" s="138">
        <v>2.5041045346163591</v>
      </c>
      <c r="AB60" s="9">
        <v>2.5041045346163591</v>
      </c>
      <c r="AC60" s="165">
        <v>2.5114530535997113</v>
      </c>
      <c r="AD60" s="291">
        <v>0.37999999999999545</v>
      </c>
      <c r="AE60" s="172">
        <f t="shared" si="4"/>
        <v>33439.9999999996</v>
      </c>
    </row>
    <row r="61" spans="1:31" s="3" customFormat="1" ht="14.25" customHeight="1">
      <c r="A61" s="4">
        <v>71062</v>
      </c>
      <c r="B61" s="4" t="s">
        <v>5990</v>
      </c>
      <c r="C61" s="5" t="s">
        <v>5931</v>
      </c>
      <c r="D61" s="4" t="s">
        <v>5932</v>
      </c>
      <c r="E61" s="186">
        <v>180.96</v>
      </c>
      <c r="F61" s="133">
        <v>181.98000000000002</v>
      </c>
      <c r="G61" s="187">
        <v>193.62</v>
      </c>
      <c r="H61" s="132">
        <v>1.0200000000000102</v>
      </c>
      <c r="I61" s="6">
        <v>1.0799999999999841</v>
      </c>
      <c r="J61" s="6">
        <v>0.12999999999999545</v>
      </c>
      <c r="K61" s="6">
        <v>5.0000000000011369E-2</v>
      </c>
      <c r="L61" s="6">
        <v>0</v>
      </c>
      <c r="M61" s="6">
        <v>0.96000000000000796</v>
      </c>
      <c r="N61" s="6">
        <v>0</v>
      </c>
      <c r="O61" s="7">
        <v>0.63999999999998636</v>
      </c>
      <c r="P61" s="135">
        <v>8.7800000000000011</v>
      </c>
      <c r="Q61" s="8">
        <f t="shared" si="0"/>
        <v>314160.00000000314</v>
      </c>
      <c r="R61" s="8">
        <f t="shared" si="1"/>
        <v>504240.00000000035</v>
      </c>
      <c r="S61" s="8">
        <f t="shared" si="6"/>
        <v>515679.99999999994</v>
      </c>
      <c r="T61" s="8">
        <f t="shared" si="6"/>
        <v>520080.00000000093</v>
      </c>
      <c r="U61" s="8">
        <f t="shared" si="6"/>
        <v>520080.00000000093</v>
      </c>
      <c r="V61" s="8">
        <f t="shared" si="6"/>
        <v>604560.00000000163</v>
      </c>
      <c r="W61" s="8">
        <f t="shared" si="6"/>
        <v>604560.00000000163</v>
      </c>
      <c r="X61" s="8">
        <f t="shared" si="6"/>
        <v>660880.00000000047</v>
      </c>
      <c r="Y61" s="8">
        <f t="shared" si="6"/>
        <v>1433520.0000000005</v>
      </c>
      <c r="Z61" s="140">
        <f t="shared" si="3"/>
        <v>5677760.0000000093</v>
      </c>
      <c r="AA61" s="138">
        <v>3.1193008463620222</v>
      </c>
      <c r="AB61" s="9">
        <v>3.1368831124058407</v>
      </c>
      <c r="AC61" s="165">
        <v>3.3375277954941134</v>
      </c>
      <c r="AD61" s="291">
        <v>12.659999999999997</v>
      </c>
      <c r="AE61" s="172">
        <f t="shared" si="4"/>
        <v>1114079.9999999998</v>
      </c>
    </row>
    <row r="62" spans="1:31" s="3" customFormat="1" ht="14.25" customHeight="1">
      <c r="A62" s="4">
        <v>71063</v>
      </c>
      <c r="B62" s="4" t="s">
        <v>5991</v>
      </c>
      <c r="C62" s="5" t="s">
        <v>5931</v>
      </c>
      <c r="D62" s="4" t="s">
        <v>5932</v>
      </c>
      <c r="E62" s="186">
        <v>174.84</v>
      </c>
      <c r="F62" s="133">
        <v>178.57</v>
      </c>
      <c r="G62" s="187">
        <v>184.19000000000003</v>
      </c>
      <c r="H62" s="132">
        <v>3.7299999999999898</v>
      </c>
      <c r="I62" s="6">
        <v>3.0099999999999909</v>
      </c>
      <c r="J62" s="6">
        <v>0</v>
      </c>
      <c r="K62" s="6">
        <v>0.30000000000001137</v>
      </c>
      <c r="L62" s="6">
        <v>0.76999999999998181</v>
      </c>
      <c r="M62" s="6">
        <v>0.37000000000000455</v>
      </c>
      <c r="N62" s="6">
        <v>0</v>
      </c>
      <c r="O62" s="7">
        <v>0.31999999999999318</v>
      </c>
      <c r="P62" s="135">
        <v>0.85000000000002274</v>
      </c>
      <c r="Q62" s="8">
        <f t="shared" si="0"/>
        <v>1148839.9999999967</v>
      </c>
      <c r="R62" s="8">
        <f t="shared" si="1"/>
        <v>1678599.9999999951</v>
      </c>
      <c r="S62" s="8">
        <f t="shared" si="6"/>
        <v>1678599.9999999951</v>
      </c>
      <c r="T62" s="8">
        <f t="shared" si="6"/>
        <v>1704999.999999996</v>
      </c>
      <c r="U62" s="8">
        <f t="shared" si="6"/>
        <v>1772759.9999999944</v>
      </c>
      <c r="V62" s="8">
        <f t="shared" si="6"/>
        <v>1805319.9999999949</v>
      </c>
      <c r="W62" s="8">
        <f t="shared" si="6"/>
        <v>1805319.9999999949</v>
      </c>
      <c r="X62" s="8">
        <f t="shared" si="6"/>
        <v>1833479.9999999942</v>
      </c>
      <c r="Y62" s="8">
        <f t="shared" si="6"/>
        <v>1908279.9999999963</v>
      </c>
      <c r="Z62" s="140">
        <f t="shared" si="3"/>
        <v>15336199.999999957</v>
      </c>
      <c r="AA62" s="138">
        <v>4.4488549618320601</v>
      </c>
      <c r="AB62" s="9">
        <v>4.5437659033078868</v>
      </c>
      <c r="AC62" s="165">
        <v>4.6867684478371512</v>
      </c>
      <c r="AD62" s="291">
        <v>9.3500000000000227</v>
      </c>
      <c r="AE62" s="172">
        <f t="shared" si="4"/>
        <v>822800.00000000198</v>
      </c>
    </row>
    <row r="63" spans="1:31" s="3" customFormat="1" ht="14.25" customHeight="1">
      <c r="A63" s="4">
        <v>71064</v>
      </c>
      <c r="B63" s="4" t="s">
        <v>5992</v>
      </c>
      <c r="C63" s="5" t="s">
        <v>5931</v>
      </c>
      <c r="D63" s="4" t="s">
        <v>5932</v>
      </c>
      <c r="E63" s="186">
        <v>124.09</v>
      </c>
      <c r="F63" s="133">
        <v>125.58</v>
      </c>
      <c r="G63" s="187">
        <v>130.41</v>
      </c>
      <c r="H63" s="132">
        <v>1.4899999999999949</v>
      </c>
      <c r="I63" s="6">
        <v>1.1599999999999966</v>
      </c>
      <c r="J63" s="6">
        <v>9.0000000000017621E-2</v>
      </c>
      <c r="K63" s="6">
        <v>0</v>
      </c>
      <c r="L63" s="6">
        <v>0.12999999999999545</v>
      </c>
      <c r="M63" s="6">
        <v>0</v>
      </c>
      <c r="N63" s="6">
        <v>0</v>
      </c>
      <c r="O63" s="7">
        <v>2.7400000000000091</v>
      </c>
      <c r="P63" s="135">
        <v>0.70999999999997954</v>
      </c>
      <c r="Q63" s="8">
        <f t="shared" si="0"/>
        <v>458919.99999999843</v>
      </c>
      <c r="R63" s="8">
        <f t="shared" si="1"/>
        <v>663079.9999999979</v>
      </c>
      <c r="S63" s="8">
        <f t="shared" si="6"/>
        <v>670999.99999999942</v>
      </c>
      <c r="T63" s="8">
        <f t="shared" si="6"/>
        <v>670999.99999999942</v>
      </c>
      <c r="U63" s="8">
        <f t="shared" si="6"/>
        <v>682439.99999999907</v>
      </c>
      <c r="V63" s="8">
        <f t="shared" si="6"/>
        <v>682439.99999999907</v>
      </c>
      <c r="W63" s="8">
        <f t="shared" si="6"/>
        <v>682439.99999999907</v>
      </c>
      <c r="X63" s="8">
        <f t="shared" si="6"/>
        <v>923559.99999999988</v>
      </c>
      <c r="Y63" s="8">
        <f t="shared" si="6"/>
        <v>986039.99999999814</v>
      </c>
      <c r="Z63" s="140">
        <f t="shared" si="3"/>
        <v>6420919.9999999907</v>
      </c>
      <c r="AA63" s="138">
        <v>2.994485937330325</v>
      </c>
      <c r="AB63" s="9">
        <v>3.0304419696183591</v>
      </c>
      <c r="AC63" s="165">
        <v>3.1469974299882963</v>
      </c>
      <c r="AD63" s="291">
        <v>6.3199999999999932</v>
      </c>
      <c r="AE63" s="172">
        <f t="shared" si="4"/>
        <v>556159.99999999942</v>
      </c>
    </row>
    <row r="64" spans="1:31" s="3" customFormat="1" ht="14.25" customHeight="1">
      <c r="A64" s="4">
        <v>72001</v>
      </c>
      <c r="B64" s="4" t="s">
        <v>5993</v>
      </c>
      <c r="C64" s="5" t="s">
        <v>5994</v>
      </c>
      <c r="D64" s="4" t="s">
        <v>5932</v>
      </c>
      <c r="E64" s="186">
        <v>905.68000000000006</v>
      </c>
      <c r="F64" s="133">
        <v>962.1400000000001</v>
      </c>
      <c r="G64" s="187">
        <v>973.44</v>
      </c>
      <c r="H64" s="132">
        <v>56.460000000000036</v>
      </c>
      <c r="I64" s="6">
        <v>5.2399999999998954</v>
      </c>
      <c r="J64" s="6">
        <v>1.1599999999999682</v>
      </c>
      <c r="K64" s="6">
        <v>1.4500000000000455</v>
      </c>
      <c r="L64" s="6">
        <v>0.73000000000001819</v>
      </c>
      <c r="M64" s="6">
        <v>1.67999999999995</v>
      </c>
      <c r="N64" s="6">
        <v>0.13999999999998636</v>
      </c>
      <c r="O64" s="7">
        <v>0.20000000000004547</v>
      </c>
      <c r="P64" s="135">
        <v>0.70000000000004547</v>
      </c>
      <c r="Q64" s="8">
        <f t="shared" si="0"/>
        <v>17389680.000000011</v>
      </c>
      <c r="R64" s="8">
        <f t="shared" si="1"/>
        <v>18311919.999999993</v>
      </c>
      <c r="S64" s="8">
        <f t="shared" si="6"/>
        <v>18413999.999999989</v>
      </c>
      <c r="T64" s="8">
        <f t="shared" si="6"/>
        <v>18541599.999999993</v>
      </c>
      <c r="U64" s="8">
        <f t="shared" si="6"/>
        <v>18605839.999999993</v>
      </c>
      <c r="V64" s="8">
        <f t="shared" si="6"/>
        <v>18753679.999999989</v>
      </c>
      <c r="W64" s="8">
        <f t="shared" si="6"/>
        <v>18765999.999999989</v>
      </c>
      <c r="X64" s="8">
        <f t="shared" si="6"/>
        <v>18783599.999999993</v>
      </c>
      <c r="Y64" s="8">
        <f t="shared" si="6"/>
        <v>18845199.999999996</v>
      </c>
      <c r="Z64" s="140">
        <f t="shared" si="3"/>
        <v>166411519.99999994</v>
      </c>
      <c r="AA64" s="138">
        <v>6.9284707761558035</v>
      </c>
      <c r="AB64" s="9">
        <v>7.3603909466594679</v>
      </c>
      <c r="AC64" s="165">
        <v>7.4468361809260504</v>
      </c>
      <c r="AD64" s="291">
        <v>67.759999999999991</v>
      </c>
      <c r="AE64" s="172">
        <f t="shared" si="4"/>
        <v>5962879.9999999991</v>
      </c>
    </row>
    <row r="65" spans="1:31" s="3" customFormat="1" ht="14.25" customHeight="1">
      <c r="A65" s="4">
        <v>72002</v>
      </c>
      <c r="B65" s="4" t="s">
        <v>5995</v>
      </c>
      <c r="C65" s="5" t="s">
        <v>5994</v>
      </c>
      <c r="D65" s="4" t="s">
        <v>5932</v>
      </c>
      <c r="E65" s="186">
        <v>317.01</v>
      </c>
      <c r="F65" s="133">
        <v>348.58</v>
      </c>
      <c r="G65" s="187">
        <v>358.10999999999996</v>
      </c>
      <c r="H65" s="132">
        <v>31.569999999999993</v>
      </c>
      <c r="I65" s="6">
        <v>3.9700000000000273</v>
      </c>
      <c r="J65" s="6">
        <v>0.33999999999997499</v>
      </c>
      <c r="K65" s="6">
        <v>0</v>
      </c>
      <c r="L65" s="6">
        <v>0.44999999999998863</v>
      </c>
      <c r="M65" s="6">
        <v>2.980000000000075</v>
      </c>
      <c r="N65" s="6">
        <v>0.44999999999993179</v>
      </c>
      <c r="O65" s="7">
        <v>0.68999999999999773</v>
      </c>
      <c r="P65" s="135">
        <v>0.64999999999997726</v>
      </c>
      <c r="Q65" s="8">
        <f t="shared" si="0"/>
        <v>9723559.9999999981</v>
      </c>
      <c r="R65" s="8">
        <f t="shared" si="1"/>
        <v>10422280.000000004</v>
      </c>
      <c r="S65" s="8">
        <f t="shared" si="6"/>
        <v>10452200.000000002</v>
      </c>
      <c r="T65" s="8">
        <f t="shared" si="6"/>
        <v>10452200.000000002</v>
      </c>
      <c r="U65" s="8">
        <f t="shared" si="6"/>
        <v>10491800</v>
      </c>
      <c r="V65" s="8">
        <f t="shared" si="6"/>
        <v>10754040.000000007</v>
      </c>
      <c r="W65" s="8">
        <f t="shared" si="6"/>
        <v>10793640.000000002</v>
      </c>
      <c r="X65" s="8">
        <f t="shared" si="6"/>
        <v>10854360.000000002</v>
      </c>
      <c r="Y65" s="8">
        <f t="shared" si="6"/>
        <v>10911560</v>
      </c>
      <c r="Z65" s="140">
        <f t="shared" si="3"/>
        <v>94855640.000000015</v>
      </c>
      <c r="AA65" s="138">
        <v>10.739730668247649</v>
      </c>
      <c r="AB65" s="9">
        <v>11.809265689845008</v>
      </c>
      <c r="AC65" s="165">
        <v>12.13212501058694</v>
      </c>
      <c r="AD65" s="291">
        <v>41.099999999999966</v>
      </c>
      <c r="AE65" s="172">
        <f t="shared" si="4"/>
        <v>3616799.9999999972</v>
      </c>
    </row>
    <row r="66" spans="1:31" s="3" customFormat="1" ht="14.25" customHeight="1">
      <c r="A66" s="4">
        <v>72003</v>
      </c>
      <c r="B66" s="4" t="s">
        <v>5996</v>
      </c>
      <c r="C66" s="5" t="s">
        <v>5994</v>
      </c>
      <c r="D66" s="4" t="s">
        <v>5932</v>
      </c>
      <c r="E66" s="186">
        <v>457.64</v>
      </c>
      <c r="F66" s="133">
        <v>470.27</v>
      </c>
      <c r="G66" s="187">
        <v>481.49</v>
      </c>
      <c r="H66" s="132">
        <v>12.629999999999995</v>
      </c>
      <c r="I66" s="6">
        <v>3.2799999999999727</v>
      </c>
      <c r="J66" s="6">
        <v>0.81000000000005912</v>
      </c>
      <c r="K66" s="6">
        <v>0.56999999999999318</v>
      </c>
      <c r="L66" s="6">
        <v>0.95999999999997954</v>
      </c>
      <c r="M66" s="6">
        <v>2.0199999999999818</v>
      </c>
      <c r="N66" s="6">
        <v>1.7500000000000568</v>
      </c>
      <c r="O66" s="7">
        <v>5.0000000000011369E-2</v>
      </c>
      <c r="P66" s="135">
        <v>1.7799999999999727</v>
      </c>
      <c r="Q66" s="8">
        <f t="shared" si="0"/>
        <v>3890039.9999999981</v>
      </c>
      <c r="R66" s="8">
        <f t="shared" si="1"/>
        <v>4467319.9999999935</v>
      </c>
      <c r="S66" s="8">
        <f t="shared" si="6"/>
        <v>4538599.9999999991</v>
      </c>
      <c r="T66" s="8">
        <f t="shared" si="6"/>
        <v>4588759.9999999981</v>
      </c>
      <c r="U66" s="8">
        <f t="shared" si="6"/>
        <v>4673239.9999999963</v>
      </c>
      <c r="V66" s="8">
        <f t="shared" si="6"/>
        <v>4850999.9999999944</v>
      </c>
      <c r="W66" s="8">
        <f t="shared" si="6"/>
        <v>5004999.9999999991</v>
      </c>
      <c r="X66" s="8">
        <f t="shared" si="6"/>
        <v>5009400</v>
      </c>
      <c r="Y66" s="8">
        <f t="shared" si="6"/>
        <v>5166039.9999999972</v>
      </c>
      <c r="Z66" s="140">
        <f t="shared" si="3"/>
        <v>42189399.999999978</v>
      </c>
      <c r="AA66" s="138">
        <v>11.335551036483116</v>
      </c>
      <c r="AB66" s="9">
        <v>11.648390844172088</v>
      </c>
      <c r="AC66" s="165">
        <v>11.926305542689136</v>
      </c>
      <c r="AD66" s="291">
        <v>23.850000000000023</v>
      </c>
      <c r="AE66" s="172">
        <f t="shared" si="4"/>
        <v>2098800.0000000019</v>
      </c>
    </row>
    <row r="67" spans="1:31" s="3" customFormat="1" ht="14.25" customHeight="1">
      <c r="A67" s="4">
        <v>72004</v>
      </c>
      <c r="B67" s="4" t="s">
        <v>5997</v>
      </c>
      <c r="C67" s="5" t="s">
        <v>5994</v>
      </c>
      <c r="D67" s="4" t="s">
        <v>5932</v>
      </c>
      <c r="E67" s="186">
        <v>1777.16</v>
      </c>
      <c r="F67" s="133">
        <v>1873.8600000000001</v>
      </c>
      <c r="G67" s="187">
        <v>1970.0300000000002</v>
      </c>
      <c r="H67" s="132">
        <v>96.700000000000045</v>
      </c>
      <c r="I67" s="6">
        <v>33.589999999999918</v>
      </c>
      <c r="J67" s="6">
        <v>6.4800000000000182</v>
      </c>
      <c r="K67" s="6">
        <v>10.519999999999982</v>
      </c>
      <c r="L67" s="6">
        <v>9.959999999999809</v>
      </c>
      <c r="M67" s="6">
        <v>8.1300000000003365</v>
      </c>
      <c r="N67" s="6">
        <v>5.6499999999998636</v>
      </c>
      <c r="O67" s="7">
        <v>6.7100000000000364</v>
      </c>
      <c r="P67" s="135">
        <v>15.130000000000109</v>
      </c>
      <c r="Q67" s="8">
        <f t="shared" si="0"/>
        <v>29783600.000000019</v>
      </c>
      <c r="R67" s="8">
        <f t="shared" si="1"/>
        <v>35695440</v>
      </c>
      <c r="S67" s="8">
        <f t="shared" si="6"/>
        <v>36265680</v>
      </c>
      <c r="T67" s="8">
        <f t="shared" si="6"/>
        <v>37191440</v>
      </c>
      <c r="U67" s="8">
        <f t="shared" si="6"/>
        <v>38067919.999999985</v>
      </c>
      <c r="V67" s="8">
        <f t="shared" si="6"/>
        <v>38783360.000000015</v>
      </c>
      <c r="W67" s="8">
        <f t="shared" si="6"/>
        <v>39280560</v>
      </c>
      <c r="X67" s="8">
        <f t="shared" si="6"/>
        <v>39871040</v>
      </c>
      <c r="Y67" s="8">
        <f t="shared" si="6"/>
        <v>41202480.000000007</v>
      </c>
      <c r="Z67" s="140">
        <f t="shared" si="3"/>
        <v>336141520</v>
      </c>
      <c r="AA67" s="138">
        <v>4.1577345030714632</v>
      </c>
      <c r="AB67" s="9">
        <v>4.383967890299969</v>
      </c>
      <c r="AC67" s="165">
        <v>4.6089613220452161</v>
      </c>
      <c r="AD67" s="291">
        <v>192.87000000000012</v>
      </c>
      <c r="AE67" s="172">
        <f t="shared" si="4"/>
        <v>16972560.000000011</v>
      </c>
    </row>
    <row r="68" spans="1:31" s="3" customFormat="1" ht="14.25" customHeight="1">
      <c r="A68" s="4">
        <v>72006</v>
      </c>
      <c r="B68" s="4" t="s">
        <v>5998</v>
      </c>
      <c r="C68" s="5" t="s">
        <v>5994</v>
      </c>
      <c r="D68" s="4" t="s">
        <v>5932</v>
      </c>
      <c r="E68" s="186">
        <v>4679.4400000000005</v>
      </c>
      <c r="F68" s="133">
        <v>4864.9600000000009</v>
      </c>
      <c r="G68" s="187">
        <v>5024.25</v>
      </c>
      <c r="H68" s="132">
        <v>185.52000000000044</v>
      </c>
      <c r="I68" s="6">
        <v>46.909999999998945</v>
      </c>
      <c r="J68" s="6">
        <v>8.6300000000001091</v>
      </c>
      <c r="K68" s="6">
        <v>19.289999999999964</v>
      </c>
      <c r="L68" s="6">
        <v>19.769999999999527</v>
      </c>
      <c r="M68" s="6">
        <v>33.900000000000546</v>
      </c>
      <c r="N68" s="6">
        <v>16.340000000000146</v>
      </c>
      <c r="O68" s="7">
        <v>2.1700000000000728</v>
      </c>
      <c r="P68" s="135">
        <v>12.279999999999745</v>
      </c>
      <c r="Q68" s="8">
        <f t="shared" si="0"/>
        <v>57140160.000000149</v>
      </c>
      <c r="R68" s="8">
        <f t="shared" si="1"/>
        <v>65396319.999999963</v>
      </c>
      <c r="S68" s="8">
        <f t="shared" si="6"/>
        <v>66155759.99999997</v>
      </c>
      <c r="T68" s="8">
        <f t="shared" si="6"/>
        <v>67853279.99999997</v>
      </c>
      <c r="U68" s="8">
        <f t="shared" si="6"/>
        <v>69593039.999999925</v>
      </c>
      <c r="V68" s="8">
        <f t="shared" si="6"/>
        <v>72576239.99999997</v>
      </c>
      <c r="W68" s="8">
        <f t="shared" si="6"/>
        <v>74014159.999999985</v>
      </c>
      <c r="X68" s="8">
        <f t="shared" si="6"/>
        <v>74205119.999999985</v>
      </c>
      <c r="Y68" s="8">
        <f t="shared" si="6"/>
        <v>75285759.99999997</v>
      </c>
      <c r="Z68" s="140">
        <f t="shared" si="3"/>
        <v>622219840</v>
      </c>
      <c r="AA68" s="138">
        <v>40.251896925608513</v>
      </c>
      <c r="AB68" s="9">
        <v>41.847714356249561</v>
      </c>
      <c r="AC68" s="165">
        <v>43.21790494770498</v>
      </c>
      <c r="AD68" s="291">
        <v>344.80999999999949</v>
      </c>
      <c r="AE68" s="172">
        <f t="shared" si="4"/>
        <v>30343279.999999955</v>
      </c>
    </row>
    <row r="69" spans="1:31" s="3" customFormat="1" ht="14.25" customHeight="1">
      <c r="A69" s="4">
        <v>72008</v>
      </c>
      <c r="B69" s="4" t="s">
        <v>5999</v>
      </c>
      <c r="C69" s="5" t="s">
        <v>5994</v>
      </c>
      <c r="D69" s="4" t="s">
        <v>5932</v>
      </c>
      <c r="E69" s="186">
        <v>125.60000000000001</v>
      </c>
      <c r="F69" s="133">
        <v>132.64000000000001</v>
      </c>
      <c r="G69" s="187">
        <v>135.32</v>
      </c>
      <c r="H69" s="132">
        <v>7.0400000000000063</v>
      </c>
      <c r="I69" s="6">
        <v>1.210000000000008</v>
      </c>
      <c r="J69" s="6">
        <v>0.33999999999997499</v>
      </c>
      <c r="K69" s="6">
        <v>3.9999999999992042E-2</v>
      </c>
      <c r="L69" s="6">
        <v>0</v>
      </c>
      <c r="M69" s="6">
        <v>0.81999999999999318</v>
      </c>
      <c r="N69" s="6">
        <v>0.18000000000003524</v>
      </c>
      <c r="O69" s="7">
        <v>2.9999999999972715E-2</v>
      </c>
      <c r="P69" s="135">
        <v>6.0000000000002274E-2</v>
      </c>
      <c r="Q69" s="8">
        <f t="shared" si="0"/>
        <v>2168320.0000000019</v>
      </c>
      <c r="R69" s="8">
        <f t="shared" si="1"/>
        <v>2381280.0000000033</v>
      </c>
      <c r="S69" s="8">
        <f t="shared" si="6"/>
        <v>2411200.0000000009</v>
      </c>
      <c r="T69" s="8">
        <f t="shared" si="6"/>
        <v>2414720</v>
      </c>
      <c r="U69" s="8">
        <f t="shared" si="6"/>
        <v>2414720</v>
      </c>
      <c r="V69" s="8">
        <f t="shared" si="6"/>
        <v>2486879.9999999995</v>
      </c>
      <c r="W69" s="8">
        <f t="shared" si="6"/>
        <v>2502720.0000000028</v>
      </c>
      <c r="X69" s="8">
        <f t="shared" si="6"/>
        <v>2505360.0000000005</v>
      </c>
      <c r="Y69" s="8">
        <f t="shared" si="6"/>
        <v>2510640.0000000005</v>
      </c>
      <c r="Z69" s="140">
        <f t="shared" si="3"/>
        <v>21795840.000000011</v>
      </c>
      <c r="AA69" s="138">
        <v>7.1823962669838526</v>
      </c>
      <c r="AB69" s="9">
        <v>7.584976439910335</v>
      </c>
      <c r="AC69" s="165">
        <v>7.7382313921039376</v>
      </c>
      <c r="AD69" s="291">
        <v>9.7199999999999847</v>
      </c>
      <c r="AE69" s="172">
        <f t="shared" si="4"/>
        <v>855359.9999999986</v>
      </c>
    </row>
    <row r="70" spans="1:31" s="3" customFormat="1" ht="14.25" customHeight="1">
      <c r="A70" s="4">
        <v>72010</v>
      </c>
      <c r="B70" s="4" t="s">
        <v>6000</v>
      </c>
      <c r="C70" s="5" t="s">
        <v>5994</v>
      </c>
      <c r="D70" s="4" t="s">
        <v>5932</v>
      </c>
      <c r="E70" s="186">
        <v>324.42</v>
      </c>
      <c r="F70" s="133">
        <v>337.58000000000004</v>
      </c>
      <c r="G70" s="187">
        <v>350.68</v>
      </c>
      <c r="H70" s="132">
        <v>13.160000000000025</v>
      </c>
      <c r="I70" s="6">
        <v>2.7399999999999523</v>
      </c>
      <c r="J70" s="6">
        <v>0.18999999999999773</v>
      </c>
      <c r="K70" s="6">
        <v>2.3899999999999864</v>
      </c>
      <c r="L70" s="6">
        <v>1.6800000000000637</v>
      </c>
      <c r="M70" s="6">
        <v>1.7199999999999704</v>
      </c>
      <c r="N70" s="6">
        <v>1.0600000000000023</v>
      </c>
      <c r="O70" s="7">
        <v>2.9399999999999977</v>
      </c>
      <c r="P70" s="135">
        <v>0.37999999999999545</v>
      </c>
      <c r="Q70" s="8">
        <f t="shared" si="0"/>
        <v>4053280.0000000075</v>
      </c>
      <c r="R70" s="8">
        <f t="shared" si="1"/>
        <v>4535519.9999999991</v>
      </c>
      <c r="S70" s="8">
        <f t="shared" si="6"/>
        <v>4552239.9999999991</v>
      </c>
      <c r="T70" s="8">
        <f t="shared" si="6"/>
        <v>4762559.9999999981</v>
      </c>
      <c r="U70" s="8">
        <f t="shared" si="6"/>
        <v>4910400.0000000037</v>
      </c>
      <c r="V70" s="8">
        <f t="shared" si="6"/>
        <v>5061760.0000000009</v>
      </c>
      <c r="W70" s="8">
        <f t="shared" si="6"/>
        <v>5155040.0000000009</v>
      </c>
      <c r="X70" s="8">
        <f t="shared" si="6"/>
        <v>5413760.0000000009</v>
      </c>
      <c r="Y70" s="8">
        <f t="shared" si="6"/>
        <v>5447200.0000000009</v>
      </c>
      <c r="Z70" s="140">
        <f t="shared" si="3"/>
        <v>43891760.000000015</v>
      </c>
      <c r="AA70" s="138">
        <v>9.6497568375496368</v>
      </c>
      <c r="AB70" s="9">
        <v>10.041196329511148</v>
      </c>
      <c r="AC70" s="165">
        <v>10.430851142937879</v>
      </c>
      <c r="AD70" s="291">
        <v>26.259999999999991</v>
      </c>
      <c r="AE70" s="172">
        <f t="shared" si="4"/>
        <v>2310879.9999999991</v>
      </c>
    </row>
    <row r="71" spans="1:31" s="3" customFormat="1" ht="14.25" customHeight="1">
      <c r="A71" s="4">
        <v>72011</v>
      </c>
      <c r="B71" s="4" t="s">
        <v>6001</v>
      </c>
      <c r="C71" s="5" t="s">
        <v>5994</v>
      </c>
      <c r="D71" s="4" t="s">
        <v>5932</v>
      </c>
      <c r="E71" s="186">
        <v>1298.76</v>
      </c>
      <c r="F71" s="133">
        <v>1331.36</v>
      </c>
      <c r="G71" s="187">
        <v>1372.03</v>
      </c>
      <c r="H71" s="132">
        <v>32.599999999999909</v>
      </c>
      <c r="I71" s="6">
        <v>12.260000000000218</v>
      </c>
      <c r="J71" s="6">
        <v>2.7400000000000091</v>
      </c>
      <c r="K71" s="6">
        <v>1.8299999999999272</v>
      </c>
      <c r="L71" s="6">
        <v>-0.16000000000008185</v>
      </c>
      <c r="M71" s="6">
        <v>12.630000000000109</v>
      </c>
      <c r="N71" s="6">
        <v>1.5399999999999636</v>
      </c>
      <c r="O71" s="7">
        <v>1.8399999999999181</v>
      </c>
      <c r="P71" s="135">
        <v>7.9900000000000091</v>
      </c>
      <c r="Q71" s="8">
        <f t="shared" si="0"/>
        <v>10040799.999999972</v>
      </c>
      <c r="R71" s="8">
        <f t="shared" si="1"/>
        <v>12198560.000000011</v>
      </c>
      <c r="S71" s="8">
        <f t="shared" si="6"/>
        <v>12439680.000000011</v>
      </c>
      <c r="T71" s="8">
        <f t="shared" si="6"/>
        <v>12600720.000000006</v>
      </c>
      <c r="U71" s="8">
        <f t="shared" si="6"/>
        <v>12586639.999999998</v>
      </c>
      <c r="V71" s="8">
        <f t="shared" si="6"/>
        <v>13698080.000000007</v>
      </c>
      <c r="W71" s="8">
        <f t="shared" si="6"/>
        <v>13833600.000000004</v>
      </c>
      <c r="X71" s="8">
        <f t="shared" si="6"/>
        <v>13995519.999999996</v>
      </c>
      <c r="Y71" s="8">
        <f t="shared" si="6"/>
        <v>14698639.999999996</v>
      </c>
      <c r="Z71" s="140">
        <f t="shared" si="3"/>
        <v>116092240.00000001</v>
      </c>
      <c r="AA71" s="138">
        <v>7.5190181207665141</v>
      </c>
      <c r="AB71" s="9">
        <v>7.707751982863428</v>
      </c>
      <c r="AC71" s="165">
        <v>7.9432061599027382</v>
      </c>
      <c r="AD71" s="291">
        <v>73.269999999999982</v>
      </c>
      <c r="AE71" s="172">
        <f t="shared" si="4"/>
        <v>6447759.9999999981</v>
      </c>
    </row>
    <row r="72" spans="1:31" s="3" customFormat="1" ht="14.25" customHeight="1">
      <c r="A72" s="4">
        <v>72012</v>
      </c>
      <c r="B72" s="4" t="s">
        <v>6002</v>
      </c>
      <c r="C72" s="5" t="s">
        <v>5994</v>
      </c>
      <c r="D72" s="4" t="s">
        <v>5932</v>
      </c>
      <c r="E72" s="186">
        <v>261.38</v>
      </c>
      <c r="F72" s="133">
        <v>269.46999999999997</v>
      </c>
      <c r="G72" s="187">
        <v>281.20000000000005</v>
      </c>
      <c r="H72" s="132">
        <v>8.089999999999975</v>
      </c>
      <c r="I72" s="6">
        <v>2.8400000000000318</v>
      </c>
      <c r="J72" s="6">
        <v>1.660000000000025</v>
      </c>
      <c r="K72" s="6">
        <v>0.51999999999998181</v>
      </c>
      <c r="L72" s="6">
        <v>1.6100000000000136</v>
      </c>
      <c r="M72" s="6">
        <v>1.8000000000000114</v>
      </c>
      <c r="N72" s="6">
        <v>1.2400000000000091</v>
      </c>
      <c r="O72" s="7">
        <v>0.38999999999992951</v>
      </c>
      <c r="P72" s="135">
        <v>1.6700000000000728</v>
      </c>
      <c r="Q72" s="8">
        <f t="shared" si="0"/>
        <v>2491719.9999999925</v>
      </c>
      <c r="R72" s="8">
        <f t="shared" si="1"/>
        <v>2991559.9999999981</v>
      </c>
      <c r="S72" s="8">
        <f t="shared" si="6"/>
        <v>3137640.0000000005</v>
      </c>
      <c r="T72" s="8">
        <f t="shared" si="6"/>
        <v>3183399.9999999991</v>
      </c>
      <c r="U72" s="8">
        <f t="shared" si="6"/>
        <v>3325080.0000000005</v>
      </c>
      <c r="V72" s="8">
        <f t="shared" si="6"/>
        <v>3483480.0000000014</v>
      </c>
      <c r="W72" s="8">
        <f t="shared" si="6"/>
        <v>3592600.0000000023</v>
      </c>
      <c r="X72" s="8">
        <f t="shared" si="6"/>
        <v>3626919.9999999963</v>
      </c>
      <c r="Y72" s="8">
        <f t="shared" si="6"/>
        <v>3773880.0000000028</v>
      </c>
      <c r="Z72" s="140">
        <f t="shared" si="3"/>
        <v>29606279.999999993</v>
      </c>
      <c r="AA72" s="138">
        <v>14.678414789606393</v>
      </c>
      <c r="AB72" s="9">
        <v>15.132727956826209</v>
      </c>
      <c r="AC72" s="165">
        <v>15.791453970607233</v>
      </c>
      <c r="AD72" s="291">
        <v>19.82000000000005</v>
      </c>
      <c r="AE72" s="172">
        <f t="shared" si="4"/>
        <v>1744160.0000000044</v>
      </c>
    </row>
    <row r="73" spans="1:31" s="3" customFormat="1" ht="14.25" customHeight="1">
      <c r="A73" s="4">
        <v>72014</v>
      </c>
      <c r="B73" s="4" t="s">
        <v>6003</v>
      </c>
      <c r="C73" s="5" t="s">
        <v>5994</v>
      </c>
      <c r="D73" s="4" t="s">
        <v>5932</v>
      </c>
      <c r="E73" s="186">
        <v>289.81</v>
      </c>
      <c r="F73" s="133">
        <v>302.06</v>
      </c>
      <c r="G73" s="187">
        <v>323.15999999999997</v>
      </c>
      <c r="H73" s="132">
        <v>12.25</v>
      </c>
      <c r="I73" s="6">
        <v>1.1100000000000136</v>
      </c>
      <c r="J73" s="6">
        <v>2.2300000000000182</v>
      </c>
      <c r="K73" s="6">
        <v>0</v>
      </c>
      <c r="L73" s="6">
        <v>1.5699999999999932</v>
      </c>
      <c r="M73" s="6">
        <v>1.1200000000000045</v>
      </c>
      <c r="N73" s="6">
        <v>7.5400000000000205</v>
      </c>
      <c r="O73" s="7">
        <v>3.9499999999999318</v>
      </c>
      <c r="P73" s="135">
        <v>3.5799999999999841</v>
      </c>
      <c r="Q73" s="8">
        <f t="shared" si="0"/>
        <v>3773000</v>
      </c>
      <c r="R73" s="8">
        <f t="shared" si="1"/>
        <v>3968360.0000000023</v>
      </c>
      <c r="S73" s="8">
        <f t="shared" si="6"/>
        <v>4164600.0000000037</v>
      </c>
      <c r="T73" s="8">
        <f t="shared" si="6"/>
        <v>4164600.0000000037</v>
      </c>
      <c r="U73" s="8">
        <f t="shared" si="6"/>
        <v>4302760.0000000028</v>
      </c>
      <c r="V73" s="8">
        <f t="shared" si="6"/>
        <v>4401320.0000000028</v>
      </c>
      <c r="W73" s="8">
        <f t="shared" si="6"/>
        <v>5064840.0000000047</v>
      </c>
      <c r="X73" s="8">
        <f t="shared" si="6"/>
        <v>5412439.9999999991</v>
      </c>
      <c r="Y73" s="8">
        <f t="shared" si="6"/>
        <v>5727479.9999999981</v>
      </c>
      <c r="Z73" s="140">
        <f t="shared" si="3"/>
        <v>40979400.000000015</v>
      </c>
      <c r="AA73" s="138">
        <v>19.382561646858971</v>
      </c>
      <c r="AB73" s="9">
        <v>20.201844556951869</v>
      </c>
      <c r="AC73" s="165">
        <v>21.613017569438401</v>
      </c>
      <c r="AD73" s="291">
        <v>33.349999999999966</v>
      </c>
      <c r="AE73" s="172">
        <f t="shared" si="4"/>
        <v>2934799.9999999972</v>
      </c>
    </row>
    <row r="74" spans="1:31" s="3" customFormat="1" ht="14.25" customHeight="1">
      <c r="A74" s="4">
        <v>72015</v>
      </c>
      <c r="B74" s="4" t="s">
        <v>6004</v>
      </c>
      <c r="C74" s="5" t="s">
        <v>5994</v>
      </c>
      <c r="D74" s="4" t="s">
        <v>5932</v>
      </c>
      <c r="E74" s="186">
        <v>681.53</v>
      </c>
      <c r="F74" s="133">
        <v>719.82999999999993</v>
      </c>
      <c r="G74" s="187">
        <v>761.19</v>
      </c>
      <c r="H74" s="132">
        <v>38.299999999999955</v>
      </c>
      <c r="I74" s="6">
        <v>31.940000000000168</v>
      </c>
      <c r="J74" s="6">
        <v>0.48999999999989541</v>
      </c>
      <c r="K74" s="6">
        <v>0</v>
      </c>
      <c r="L74" s="6">
        <v>3.0900000000000318</v>
      </c>
      <c r="M74" s="6">
        <v>2.3799999999999955</v>
      </c>
      <c r="N74" s="6">
        <v>0.57000000000005002</v>
      </c>
      <c r="O74" s="7">
        <v>0.52999999999997272</v>
      </c>
      <c r="P74" s="135">
        <v>2.3600000000000136</v>
      </c>
      <c r="Q74" s="8">
        <f t="shared" si="0"/>
        <v>11796399.999999987</v>
      </c>
      <c r="R74" s="8">
        <f t="shared" si="1"/>
        <v>17417840.000000015</v>
      </c>
      <c r="S74" s="8">
        <f t="shared" si="6"/>
        <v>17460960.000000007</v>
      </c>
      <c r="T74" s="8">
        <f t="shared" si="6"/>
        <v>17460960.000000007</v>
      </c>
      <c r="U74" s="8">
        <f t="shared" si="6"/>
        <v>17732880.000000011</v>
      </c>
      <c r="V74" s="8">
        <f t="shared" si="6"/>
        <v>17942320.000000011</v>
      </c>
      <c r="W74" s="8">
        <f t="shared" si="6"/>
        <v>17992480.000000015</v>
      </c>
      <c r="X74" s="8">
        <f t="shared" si="6"/>
        <v>18039120.000000011</v>
      </c>
      <c r="Y74" s="8">
        <f t="shared" si="6"/>
        <v>18246800.000000011</v>
      </c>
      <c r="Z74" s="140">
        <f t="shared" si="3"/>
        <v>154089760.00000006</v>
      </c>
      <c r="AA74" s="138">
        <v>8.7779426387021324</v>
      </c>
      <c r="AB74" s="9">
        <v>9.2712374357943972</v>
      </c>
      <c r="AC74" s="165">
        <v>9.8039442976151836</v>
      </c>
      <c r="AD74" s="291">
        <v>79.660000000000082</v>
      </c>
      <c r="AE74" s="172">
        <f t="shared" si="4"/>
        <v>7010080.0000000075</v>
      </c>
    </row>
    <row r="75" spans="1:31" s="3" customFormat="1" ht="14.25" customHeight="1">
      <c r="A75" s="4">
        <v>72016</v>
      </c>
      <c r="B75" s="4" t="s">
        <v>6005</v>
      </c>
      <c r="C75" s="5" t="s">
        <v>5994</v>
      </c>
      <c r="D75" s="4" t="s">
        <v>5932</v>
      </c>
      <c r="E75" s="186">
        <v>649.5</v>
      </c>
      <c r="F75" s="133">
        <v>671.44</v>
      </c>
      <c r="G75" s="187">
        <v>683.32</v>
      </c>
      <c r="H75" s="132">
        <v>21.940000000000055</v>
      </c>
      <c r="I75" s="6">
        <v>5.4199999999999591</v>
      </c>
      <c r="J75" s="6">
        <v>0.5</v>
      </c>
      <c r="K75" s="6">
        <v>3.999999999996362E-2</v>
      </c>
      <c r="L75" s="6">
        <v>2.7700000000000955</v>
      </c>
      <c r="M75" s="6">
        <v>0.79999999999984084</v>
      </c>
      <c r="N75" s="6">
        <v>0.48000000000013188</v>
      </c>
      <c r="O75" s="7">
        <v>1.1599999999999682</v>
      </c>
      <c r="P75" s="135">
        <v>0.71000000000003638</v>
      </c>
      <c r="Q75" s="8">
        <f t="shared" si="0"/>
        <v>6757520.0000000149</v>
      </c>
      <c r="R75" s="8">
        <f t="shared" si="1"/>
        <v>7711440.0000000075</v>
      </c>
      <c r="S75" s="8">
        <f t="shared" si="6"/>
        <v>7755440.0000000075</v>
      </c>
      <c r="T75" s="8">
        <f t="shared" si="6"/>
        <v>7758960.0000000047</v>
      </c>
      <c r="U75" s="8">
        <f t="shared" si="6"/>
        <v>8002720.000000013</v>
      </c>
      <c r="V75" s="8">
        <f t="shared" si="6"/>
        <v>8073119.9999999991</v>
      </c>
      <c r="W75" s="8">
        <f t="shared" si="6"/>
        <v>8115360.0000000102</v>
      </c>
      <c r="X75" s="8">
        <f t="shared" si="6"/>
        <v>8217440.0000000075</v>
      </c>
      <c r="Y75" s="8">
        <f t="shared" si="6"/>
        <v>8279920.0000000102</v>
      </c>
      <c r="Z75" s="140">
        <f t="shared" si="3"/>
        <v>70671920.000000075</v>
      </c>
      <c r="AA75" s="138">
        <v>7.2710053130394483</v>
      </c>
      <c r="AB75" s="9">
        <v>7.5166186410888489</v>
      </c>
      <c r="AC75" s="165">
        <v>7.6496125488931739</v>
      </c>
      <c r="AD75" s="291">
        <v>33.82000000000005</v>
      </c>
      <c r="AE75" s="172">
        <f t="shared" si="4"/>
        <v>2976160.0000000042</v>
      </c>
    </row>
    <row r="76" spans="1:31" s="3" customFormat="1" ht="14.25" customHeight="1">
      <c r="A76" s="4">
        <v>72017</v>
      </c>
      <c r="B76" s="4" t="s">
        <v>6006</v>
      </c>
      <c r="C76" s="5" t="s">
        <v>5994</v>
      </c>
      <c r="D76" s="4" t="s">
        <v>5932</v>
      </c>
      <c r="E76" s="186">
        <v>773.27</v>
      </c>
      <c r="F76" s="133">
        <v>796.75</v>
      </c>
      <c r="G76" s="187">
        <v>818.22</v>
      </c>
      <c r="H76" s="132">
        <v>23.480000000000018</v>
      </c>
      <c r="I76" s="6">
        <v>7.1599999999999682</v>
      </c>
      <c r="J76" s="6">
        <v>1.8999999999999773</v>
      </c>
      <c r="K76" s="6">
        <v>2.2000000000001592</v>
      </c>
      <c r="L76" s="6">
        <v>2.4499999999999318</v>
      </c>
      <c r="M76" s="6">
        <v>2.6699999999999591</v>
      </c>
      <c r="N76" s="6">
        <v>1.32000000000005</v>
      </c>
      <c r="O76" s="7">
        <v>1.2000000000000455</v>
      </c>
      <c r="P76" s="135">
        <v>2.5699999999999363</v>
      </c>
      <c r="Q76" s="8">
        <f t="shared" si="0"/>
        <v>7231840.0000000056</v>
      </c>
      <c r="R76" s="8">
        <f t="shared" si="1"/>
        <v>8492000</v>
      </c>
      <c r="S76" s="8">
        <f t="shared" si="6"/>
        <v>8659199.9999999981</v>
      </c>
      <c r="T76" s="8">
        <f t="shared" si="6"/>
        <v>8852800.000000013</v>
      </c>
      <c r="U76" s="8">
        <f t="shared" si="6"/>
        <v>9068400.0000000075</v>
      </c>
      <c r="V76" s="8">
        <f t="shared" ref="V76:Y76" si="7">U76+(M76*88000)</f>
        <v>9303360.0000000037</v>
      </c>
      <c r="W76" s="8">
        <f t="shared" si="7"/>
        <v>9419520.0000000075</v>
      </c>
      <c r="X76" s="8">
        <f t="shared" si="7"/>
        <v>9525120.0000000112</v>
      </c>
      <c r="Y76" s="8">
        <f t="shared" si="7"/>
        <v>9751280.0000000056</v>
      </c>
      <c r="Z76" s="140">
        <f t="shared" si="3"/>
        <v>80303520.000000045</v>
      </c>
      <c r="AA76" s="138">
        <v>11.309051980074941</v>
      </c>
      <c r="AB76" s="9">
        <v>11.652446319040836</v>
      </c>
      <c r="AC76" s="165">
        <v>11.966444464594405</v>
      </c>
      <c r="AD76" s="291">
        <v>44.950000000000045</v>
      </c>
      <c r="AE76" s="172">
        <f t="shared" si="4"/>
        <v>3955600.0000000042</v>
      </c>
    </row>
    <row r="77" spans="1:31" s="3" customFormat="1" ht="14.25" customHeight="1">
      <c r="A77" s="4">
        <v>72018</v>
      </c>
      <c r="B77" s="4" t="s">
        <v>6007</v>
      </c>
      <c r="C77" s="5" t="s">
        <v>5994</v>
      </c>
      <c r="D77" s="4" t="s">
        <v>5932</v>
      </c>
      <c r="E77" s="186">
        <v>85.59</v>
      </c>
      <c r="F77" s="133">
        <v>94.78</v>
      </c>
      <c r="G77" s="187">
        <v>101.71</v>
      </c>
      <c r="H77" s="132">
        <v>9.1899999999999977</v>
      </c>
      <c r="I77" s="6">
        <v>2.519999999999996</v>
      </c>
      <c r="J77" s="6">
        <v>0.26999999999999602</v>
      </c>
      <c r="K77" s="6">
        <v>6.0000000000016485E-2</v>
      </c>
      <c r="L77" s="6">
        <v>0.97999999999998977</v>
      </c>
      <c r="M77" s="6">
        <v>0.70000000000000284</v>
      </c>
      <c r="N77" s="6">
        <v>1.5600000000000023</v>
      </c>
      <c r="O77" s="7">
        <v>0.18000000000000682</v>
      </c>
      <c r="P77" s="135">
        <v>0.65999999999998238</v>
      </c>
      <c r="Q77" s="8">
        <f t="shared" si="0"/>
        <v>2830519.9999999995</v>
      </c>
      <c r="R77" s="8">
        <f t="shared" si="1"/>
        <v>3274039.9999999991</v>
      </c>
      <c r="S77" s="8">
        <f t="shared" ref="S77:Y113" si="8">R77+(J77*88000)</f>
        <v>3297799.9999999986</v>
      </c>
      <c r="T77" s="8">
        <f t="shared" si="8"/>
        <v>3303080</v>
      </c>
      <c r="U77" s="8">
        <f t="shared" si="8"/>
        <v>3389319.9999999991</v>
      </c>
      <c r="V77" s="8">
        <f t="shared" si="8"/>
        <v>3450919.9999999995</v>
      </c>
      <c r="W77" s="8">
        <f t="shared" si="8"/>
        <v>3588199.9999999995</v>
      </c>
      <c r="X77" s="8">
        <f t="shared" si="8"/>
        <v>3604040</v>
      </c>
      <c r="Y77" s="8">
        <f t="shared" si="8"/>
        <v>3662119.9999999986</v>
      </c>
      <c r="Z77" s="140">
        <f t="shared" si="3"/>
        <v>30400039.999999996</v>
      </c>
      <c r="AA77" s="138">
        <v>14.626018899844496</v>
      </c>
      <c r="AB77" s="9">
        <v>16.196449016558724</v>
      </c>
      <c r="AC77" s="165">
        <v>17.380679779217004</v>
      </c>
      <c r="AD77" s="291">
        <v>16.11999999999999</v>
      </c>
      <c r="AE77" s="172">
        <f t="shared" si="4"/>
        <v>1418559.9999999991</v>
      </c>
    </row>
    <row r="78" spans="1:31" s="3" customFormat="1" ht="14.25" customHeight="1">
      <c r="A78" s="4">
        <v>72019</v>
      </c>
      <c r="B78" s="4" t="s">
        <v>6008</v>
      </c>
      <c r="C78" s="5" t="s">
        <v>5994</v>
      </c>
      <c r="D78" s="4" t="s">
        <v>5932</v>
      </c>
      <c r="E78" s="186">
        <v>1112.6300000000001</v>
      </c>
      <c r="F78" s="133">
        <v>1152.69</v>
      </c>
      <c r="G78" s="187">
        <v>1185.9199999999998</v>
      </c>
      <c r="H78" s="132">
        <v>40.059999999999945</v>
      </c>
      <c r="I78" s="6">
        <v>13.869999999999891</v>
      </c>
      <c r="J78" s="6">
        <v>1.6600000000000819</v>
      </c>
      <c r="K78" s="6">
        <v>1.7300000000000182</v>
      </c>
      <c r="L78" s="6">
        <v>2.6500000000000909</v>
      </c>
      <c r="M78" s="6">
        <v>2.1500000000000909</v>
      </c>
      <c r="N78" s="6">
        <v>0.61999999999966349</v>
      </c>
      <c r="O78" s="7">
        <v>5.7200000000002547</v>
      </c>
      <c r="P78" s="135">
        <v>4.8299999999996999</v>
      </c>
      <c r="Q78" s="8">
        <f t="shared" si="0"/>
        <v>12338479.999999985</v>
      </c>
      <c r="R78" s="8">
        <f t="shared" si="1"/>
        <v>14779599.999999966</v>
      </c>
      <c r="S78" s="8">
        <f t="shared" si="8"/>
        <v>14925679.999999974</v>
      </c>
      <c r="T78" s="8">
        <f t="shared" si="8"/>
        <v>15077919.999999976</v>
      </c>
      <c r="U78" s="8">
        <f t="shared" si="8"/>
        <v>15311119.999999983</v>
      </c>
      <c r="V78" s="8">
        <f t="shared" si="8"/>
        <v>15500319.999999991</v>
      </c>
      <c r="W78" s="8">
        <f t="shared" si="8"/>
        <v>15554879.999999961</v>
      </c>
      <c r="X78" s="8">
        <f t="shared" si="8"/>
        <v>16058239.999999983</v>
      </c>
      <c r="Y78" s="8">
        <f t="shared" si="8"/>
        <v>16483279.999999957</v>
      </c>
      <c r="Z78" s="140">
        <f t="shared" si="3"/>
        <v>136029519.99999976</v>
      </c>
      <c r="AA78" s="138">
        <v>8.7563914188733474</v>
      </c>
      <c r="AB78" s="9">
        <v>9.0716633783208422</v>
      </c>
      <c r="AC78" s="165">
        <v>9.3331832787811564</v>
      </c>
      <c r="AD78" s="291">
        <v>73.289999999999736</v>
      </c>
      <c r="AE78" s="172">
        <f t="shared" si="4"/>
        <v>6449519.9999999767</v>
      </c>
    </row>
    <row r="79" spans="1:31" s="3" customFormat="1" ht="14.25" customHeight="1">
      <c r="A79" s="4">
        <v>72020</v>
      </c>
      <c r="B79" s="4" t="s">
        <v>6009</v>
      </c>
      <c r="C79" s="5" t="s">
        <v>5994</v>
      </c>
      <c r="D79" s="4" t="s">
        <v>5932</v>
      </c>
      <c r="E79" s="186">
        <v>1650.41</v>
      </c>
      <c r="F79" s="133">
        <v>1712.73</v>
      </c>
      <c r="G79" s="187">
        <v>1768.5100000000002</v>
      </c>
      <c r="H79" s="132">
        <v>62.319999999999936</v>
      </c>
      <c r="I79" s="6">
        <v>9.4800000000000182</v>
      </c>
      <c r="J79" s="6">
        <v>7.1400000000001</v>
      </c>
      <c r="K79" s="6">
        <v>11.700000000000045</v>
      </c>
      <c r="L79" s="6">
        <v>3.709999999999809</v>
      </c>
      <c r="M79" s="6">
        <v>4.5599999999999454</v>
      </c>
      <c r="N79" s="6">
        <v>3.5499999999999545</v>
      </c>
      <c r="O79" s="7">
        <v>4.2300000000002456</v>
      </c>
      <c r="P79" s="135">
        <v>11.410000000000082</v>
      </c>
      <c r="Q79" s="8">
        <f t="shared" si="0"/>
        <v>19194559.999999978</v>
      </c>
      <c r="R79" s="8">
        <f t="shared" si="1"/>
        <v>20863039.999999981</v>
      </c>
      <c r="S79" s="8">
        <f t="shared" si="8"/>
        <v>21491359.999999989</v>
      </c>
      <c r="T79" s="8">
        <f t="shared" si="8"/>
        <v>22520959.999999993</v>
      </c>
      <c r="U79" s="8">
        <f t="shared" si="8"/>
        <v>22847439.999999974</v>
      </c>
      <c r="V79" s="8">
        <f t="shared" si="8"/>
        <v>23248719.99999997</v>
      </c>
      <c r="W79" s="8">
        <f t="shared" si="8"/>
        <v>23561119.999999966</v>
      </c>
      <c r="X79" s="8">
        <f t="shared" si="8"/>
        <v>23933359.999999989</v>
      </c>
      <c r="Y79" s="8">
        <f t="shared" si="8"/>
        <v>24937439.999999996</v>
      </c>
      <c r="Z79" s="140">
        <f t="shared" si="3"/>
        <v>202597999.99999985</v>
      </c>
      <c r="AA79" s="138">
        <v>9.8340894763247988</v>
      </c>
      <c r="AB79" s="9">
        <v>10.205427783875384</v>
      </c>
      <c r="AC79" s="165">
        <v>10.537797019998166</v>
      </c>
      <c r="AD79" s="291">
        <v>118.10000000000012</v>
      </c>
      <c r="AE79" s="172">
        <f t="shared" si="4"/>
        <v>10392800.000000011</v>
      </c>
    </row>
    <row r="80" spans="1:31" s="3" customFormat="1" ht="14.25" customHeight="1">
      <c r="A80" s="4">
        <v>72021</v>
      </c>
      <c r="B80" s="4" t="s">
        <v>6010</v>
      </c>
      <c r="C80" s="5" t="s">
        <v>5994</v>
      </c>
      <c r="D80" s="4" t="s">
        <v>5932</v>
      </c>
      <c r="E80" s="186">
        <v>1477.51</v>
      </c>
      <c r="F80" s="133">
        <v>1561.92</v>
      </c>
      <c r="G80" s="187">
        <v>1597.56</v>
      </c>
      <c r="H80" s="132">
        <v>84.410000000000082</v>
      </c>
      <c r="I80" s="6">
        <v>16.420000000000073</v>
      </c>
      <c r="J80" s="6">
        <v>3.2699999999999818</v>
      </c>
      <c r="K80" s="6">
        <v>1.2400000000000091</v>
      </c>
      <c r="L80" s="6">
        <v>3.2699999999999818</v>
      </c>
      <c r="M80" s="6">
        <v>4.6099999999999</v>
      </c>
      <c r="N80" s="6">
        <v>0.25999999999999091</v>
      </c>
      <c r="O80" s="7">
        <v>0.55999999999994543</v>
      </c>
      <c r="P80" s="135">
        <v>6.0099999999999909</v>
      </c>
      <c r="Q80" s="8">
        <f t="shared" si="0"/>
        <v>25998280.000000026</v>
      </c>
      <c r="R80" s="8">
        <f t="shared" si="1"/>
        <v>28888200.000000037</v>
      </c>
      <c r="S80" s="8">
        <f t="shared" si="8"/>
        <v>29175960.000000037</v>
      </c>
      <c r="T80" s="8">
        <f t="shared" si="8"/>
        <v>29285080.000000037</v>
      </c>
      <c r="U80" s="8">
        <f t="shared" si="8"/>
        <v>29572840.000000037</v>
      </c>
      <c r="V80" s="8">
        <f t="shared" si="8"/>
        <v>29978520.00000003</v>
      </c>
      <c r="W80" s="8">
        <f t="shared" si="8"/>
        <v>30001400.00000003</v>
      </c>
      <c r="X80" s="8">
        <f t="shared" si="8"/>
        <v>30050680.000000026</v>
      </c>
      <c r="Y80" s="8">
        <f t="shared" si="8"/>
        <v>30579560.000000026</v>
      </c>
      <c r="Z80" s="140">
        <f t="shared" si="3"/>
        <v>263530520.00000027</v>
      </c>
      <c r="AA80" s="138">
        <v>7.1438276054970604</v>
      </c>
      <c r="AB80" s="9">
        <v>7.5519537692319965</v>
      </c>
      <c r="AC80" s="165">
        <v>7.7242747794856763</v>
      </c>
      <c r="AD80" s="291">
        <v>120.04999999999995</v>
      </c>
      <c r="AE80" s="172">
        <f t="shared" si="4"/>
        <v>10564399.999999996</v>
      </c>
    </row>
    <row r="81" spans="1:31" s="3" customFormat="1" ht="14.25" customHeight="1">
      <c r="A81" s="4">
        <v>72022</v>
      </c>
      <c r="B81" s="4" t="s">
        <v>6011</v>
      </c>
      <c r="C81" s="5" t="s">
        <v>5994</v>
      </c>
      <c r="D81" s="4" t="s">
        <v>5932</v>
      </c>
      <c r="E81" s="186">
        <v>574.89</v>
      </c>
      <c r="F81" s="133">
        <v>604.05999999999995</v>
      </c>
      <c r="G81" s="187">
        <v>619.65</v>
      </c>
      <c r="H81" s="132">
        <v>29.169999999999959</v>
      </c>
      <c r="I81" s="6">
        <v>5.2400000000001228</v>
      </c>
      <c r="J81" s="6">
        <v>0.37000000000000455</v>
      </c>
      <c r="K81" s="6">
        <v>0.81999999999993634</v>
      </c>
      <c r="L81" s="6">
        <v>1.92999999999995</v>
      </c>
      <c r="M81" s="6">
        <v>3.2300000000000182</v>
      </c>
      <c r="N81" s="6">
        <v>1.1900000000000546</v>
      </c>
      <c r="O81" s="7">
        <v>0.82000000000005002</v>
      </c>
      <c r="P81" s="135">
        <v>1.9899999999998954</v>
      </c>
      <c r="Q81" s="8">
        <f t="shared" si="0"/>
        <v>8984359.9999999888</v>
      </c>
      <c r="R81" s="8">
        <f t="shared" si="1"/>
        <v>9906600.0000000112</v>
      </c>
      <c r="S81" s="8">
        <f t="shared" si="8"/>
        <v>9939160.0000000112</v>
      </c>
      <c r="T81" s="8">
        <f t="shared" si="8"/>
        <v>10011320.000000006</v>
      </c>
      <c r="U81" s="8">
        <f t="shared" si="8"/>
        <v>10181160.000000002</v>
      </c>
      <c r="V81" s="8">
        <f t="shared" si="8"/>
        <v>10465400.000000004</v>
      </c>
      <c r="W81" s="8">
        <f t="shared" si="8"/>
        <v>10570120.000000009</v>
      </c>
      <c r="X81" s="8">
        <f t="shared" si="8"/>
        <v>10642280.000000013</v>
      </c>
      <c r="Y81" s="8">
        <f t="shared" si="8"/>
        <v>10817400.000000004</v>
      </c>
      <c r="Z81" s="140">
        <f t="shared" si="3"/>
        <v>91517800.000000045</v>
      </c>
      <c r="AA81" s="138">
        <v>13.104548718357856</v>
      </c>
      <c r="AB81" s="9">
        <v>13.769475375830586</v>
      </c>
      <c r="AC81" s="165">
        <v>14.124847559238196</v>
      </c>
      <c r="AD81" s="291">
        <v>44.759999999999991</v>
      </c>
      <c r="AE81" s="172">
        <f t="shared" si="4"/>
        <v>3938879.9999999991</v>
      </c>
    </row>
    <row r="82" spans="1:31" s="3" customFormat="1" ht="14.25" customHeight="1">
      <c r="A82" s="4">
        <v>72023</v>
      </c>
      <c r="B82" s="4" t="s">
        <v>6012</v>
      </c>
      <c r="C82" s="5" t="s">
        <v>5994</v>
      </c>
      <c r="D82" s="4" t="s">
        <v>5932</v>
      </c>
      <c r="E82" s="186">
        <v>1232.77</v>
      </c>
      <c r="F82" s="133">
        <v>1393.66</v>
      </c>
      <c r="G82" s="187">
        <v>1431.0100000000002</v>
      </c>
      <c r="H82" s="132">
        <v>160.8900000000001</v>
      </c>
      <c r="I82" s="6">
        <v>10.369999999999891</v>
      </c>
      <c r="J82" s="6">
        <v>1.3599999999999</v>
      </c>
      <c r="K82" s="6">
        <v>4.0000000000002274</v>
      </c>
      <c r="L82" s="6">
        <v>2.209999999999809</v>
      </c>
      <c r="M82" s="6">
        <v>2.1100000000001273</v>
      </c>
      <c r="N82" s="6">
        <v>3.3099999999999454</v>
      </c>
      <c r="O82" s="7">
        <v>7.3299999999999272</v>
      </c>
      <c r="P82" s="135">
        <v>6.6600000000003092</v>
      </c>
      <c r="Q82" s="8">
        <f t="shared" si="0"/>
        <v>49554120.00000003</v>
      </c>
      <c r="R82" s="8">
        <f t="shared" si="1"/>
        <v>51379240.000000007</v>
      </c>
      <c r="S82" s="8">
        <f t="shared" si="8"/>
        <v>51498920</v>
      </c>
      <c r="T82" s="8">
        <f t="shared" si="8"/>
        <v>51850920.000000022</v>
      </c>
      <c r="U82" s="8">
        <f t="shared" si="8"/>
        <v>52045400.000000007</v>
      </c>
      <c r="V82" s="8">
        <f t="shared" si="8"/>
        <v>52231080.000000022</v>
      </c>
      <c r="W82" s="8">
        <f t="shared" si="8"/>
        <v>52522360.000000015</v>
      </c>
      <c r="X82" s="8">
        <f t="shared" si="8"/>
        <v>53167400.000000007</v>
      </c>
      <c r="Y82" s="8">
        <f t="shared" si="8"/>
        <v>53753480.000000037</v>
      </c>
      <c r="Z82" s="140">
        <f t="shared" si="3"/>
        <v>468002920.00000012</v>
      </c>
      <c r="AA82" s="138">
        <v>3.2322683036759559</v>
      </c>
      <c r="AB82" s="9">
        <v>3.6541147530366835</v>
      </c>
      <c r="AC82" s="165">
        <v>3.7520447976859677</v>
      </c>
      <c r="AD82" s="291">
        <v>198.24000000000026</v>
      </c>
      <c r="AE82" s="172">
        <f t="shared" si="4"/>
        <v>17445120.000000022</v>
      </c>
    </row>
    <row r="83" spans="1:31" s="3" customFormat="1" ht="14.25" customHeight="1">
      <c r="A83" s="4">
        <v>72024</v>
      </c>
      <c r="B83" s="4" t="s">
        <v>6013</v>
      </c>
      <c r="C83" s="5" t="s">
        <v>5994</v>
      </c>
      <c r="D83" s="4" t="s">
        <v>5932</v>
      </c>
      <c r="E83" s="186">
        <v>481.89</v>
      </c>
      <c r="F83" s="133">
        <v>495.78</v>
      </c>
      <c r="G83" s="187">
        <v>520.26</v>
      </c>
      <c r="H83" s="132">
        <v>13.889999999999986</v>
      </c>
      <c r="I83" s="6">
        <v>12.60000000000008</v>
      </c>
      <c r="J83" s="6">
        <v>3.6499999999999204</v>
      </c>
      <c r="K83" s="6">
        <v>1.2899999999999636</v>
      </c>
      <c r="L83" s="6">
        <v>0.16000000000008185</v>
      </c>
      <c r="M83" s="6">
        <v>2.92999999999995</v>
      </c>
      <c r="N83" s="6">
        <v>1.1900000000000546</v>
      </c>
      <c r="O83" s="7">
        <v>1.7699999999999818</v>
      </c>
      <c r="P83" s="135">
        <v>0.88999999999998636</v>
      </c>
      <c r="Q83" s="8">
        <f t="shared" si="0"/>
        <v>4278119.9999999953</v>
      </c>
      <c r="R83" s="8">
        <f t="shared" si="1"/>
        <v>6495720.0000000093</v>
      </c>
      <c r="S83" s="8">
        <f t="shared" si="8"/>
        <v>6816920.0000000019</v>
      </c>
      <c r="T83" s="8">
        <f t="shared" si="8"/>
        <v>6930439.9999999991</v>
      </c>
      <c r="U83" s="8">
        <f t="shared" si="8"/>
        <v>6944520.0000000065</v>
      </c>
      <c r="V83" s="8">
        <f t="shared" si="8"/>
        <v>7202360.0000000019</v>
      </c>
      <c r="W83" s="8">
        <f t="shared" si="8"/>
        <v>7307080.0000000065</v>
      </c>
      <c r="X83" s="8">
        <f t="shared" si="8"/>
        <v>7462840.0000000047</v>
      </c>
      <c r="Y83" s="8">
        <f t="shared" si="8"/>
        <v>7541160.0000000037</v>
      </c>
      <c r="Z83" s="140">
        <f t="shared" si="3"/>
        <v>60979160.00000003</v>
      </c>
      <c r="AA83" s="138">
        <v>5.983743350568461</v>
      </c>
      <c r="AB83" s="9">
        <v>6.1562188016867569</v>
      </c>
      <c r="AC83" s="165">
        <v>6.4601928148887655</v>
      </c>
      <c r="AD83" s="291">
        <v>38.370000000000005</v>
      </c>
      <c r="AE83" s="172">
        <f t="shared" si="4"/>
        <v>3376560.0000000005</v>
      </c>
    </row>
    <row r="84" spans="1:31" s="3" customFormat="1" ht="14.25" customHeight="1">
      <c r="A84" s="4">
        <v>72025</v>
      </c>
      <c r="B84" s="4" t="s">
        <v>6014</v>
      </c>
      <c r="C84" s="5" t="s">
        <v>5994</v>
      </c>
      <c r="D84" s="4" t="s">
        <v>5932</v>
      </c>
      <c r="E84" s="186">
        <v>736.76</v>
      </c>
      <c r="F84" s="133">
        <v>748.97</v>
      </c>
      <c r="G84" s="187">
        <v>774.73</v>
      </c>
      <c r="H84" s="132">
        <v>12.210000000000036</v>
      </c>
      <c r="I84" s="6">
        <v>7.6499999999999773</v>
      </c>
      <c r="J84" s="6">
        <v>4</v>
      </c>
      <c r="K84" s="6">
        <v>2.7799999999999727</v>
      </c>
      <c r="L84" s="6">
        <v>2.2699999999999818</v>
      </c>
      <c r="M84" s="6">
        <v>4.5000000000001137</v>
      </c>
      <c r="N84" s="6">
        <v>0.77999999999997272</v>
      </c>
      <c r="O84" s="7">
        <v>1.1100000000000136</v>
      </c>
      <c r="P84" s="135">
        <v>2.6699999999999591</v>
      </c>
      <c r="Q84" s="8">
        <f t="shared" si="0"/>
        <v>3760680.0000000107</v>
      </c>
      <c r="R84" s="8">
        <f t="shared" si="1"/>
        <v>5107080.0000000065</v>
      </c>
      <c r="S84" s="8">
        <f t="shared" si="8"/>
        <v>5459080.0000000065</v>
      </c>
      <c r="T84" s="8">
        <f t="shared" si="8"/>
        <v>5703720.0000000037</v>
      </c>
      <c r="U84" s="8">
        <f t="shared" si="8"/>
        <v>5903480.0000000019</v>
      </c>
      <c r="V84" s="8">
        <f t="shared" si="8"/>
        <v>6299480.0000000121</v>
      </c>
      <c r="W84" s="8">
        <f t="shared" si="8"/>
        <v>6368120.0000000093</v>
      </c>
      <c r="X84" s="8">
        <f t="shared" si="8"/>
        <v>6465800.0000000102</v>
      </c>
      <c r="Y84" s="8">
        <f t="shared" si="8"/>
        <v>6700760.0000000065</v>
      </c>
      <c r="Z84" s="140">
        <f t="shared" si="3"/>
        <v>51768200.000000067</v>
      </c>
      <c r="AA84" s="138">
        <v>15.467428043583228</v>
      </c>
      <c r="AB84" s="9">
        <v>15.723762937459323</v>
      </c>
      <c r="AC84" s="165">
        <v>16.264564482606598</v>
      </c>
      <c r="AD84" s="291">
        <v>37.970000000000027</v>
      </c>
      <c r="AE84" s="172">
        <f t="shared" si="4"/>
        <v>3341360.0000000023</v>
      </c>
    </row>
    <row r="85" spans="1:31" s="3" customFormat="1" ht="14.25" customHeight="1">
      <c r="A85" s="4">
        <v>72027</v>
      </c>
      <c r="B85" s="4" t="s">
        <v>6015</v>
      </c>
      <c r="C85" s="5" t="s">
        <v>5994</v>
      </c>
      <c r="D85" s="4" t="s">
        <v>5932</v>
      </c>
      <c r="E85" s="186">
        <v>1229.48</v>
      </c>
      <c r="F85" s="133">
        <v>1283.95</v>
      </c>
      <c r="G85" s="187">
        <v>1341.1100000000001</v>
      </c>
      <c r="H85" s="132">
        <v>54.470000000000027</v>
      </c>
      <c r="I85" s="6">
        <v>14.279999999999973</v>
      </c>
      <c r="J85" s="6">
        <v>3.8199999999999363</v>
      </c>
      <c r="K85" s="6">
        <v>6.6099999999999</v>
      </c>
      <c r="L85" s="6">
        <v>2.6000000000001364</v>
      </c>
      <c r="M85" s="6">
        <v>11.559999999999945</v>
      </c>
      <c r="N85" s="6">
        <v>12.599999999999909</v>
      </c>
      <c r="O85" s="7">
        <v>3.9700000000002547</v>
      </c>
      <c r="P85" s="135">
        <v>1.7200000000000273</v>
      </c>
      <c r="Q85" s="8">
        <f t="shared" si="0"/>
        <v>16776760.000000011</v>
      </c>
      <c r="R85" s="8">
        <f t="shared" si="1"/>
        <v>19290040.000000007</v>
      </c>
      <c r="S85" s="8">
        <f t="shared" si="8"/>
        <v>19626200</v>
      </c>
      <c r="T85" s="8">
        <f t="shared" si="8"/>
        <v>20207879.999999993</v>
      </c>
      <c r="U85" s="8">
        <f t="shared" si="8"/>
        <v>20436680.000000004</v>
      </c>
      <c r="V85" s="8">
        <f t="shared" si="8"/>
        <v>21453960</v>
      </c>
      <c r="W85" s="8">
        <f t="shared" si="8"/>
        <v>22562759.999999993</v>
      </c>
      <c r="X85" s="8">
        <f t="shared" si="8"/>
        <v>22912120.000000015</v>
      </c>
      <c r="Y85" s="8">
        <f t="shared" si="8"/>
        <v>23063480.000000019</v>
      </c>
      <c r="Z85" s="140">
        <f t="shared" si="3"/>
        <v>186329880.00000003</v>
      </c>
      <c r="AA85" s="138">
        <v>38.514286072293388</v>
      </c>
      <c r="AB85" s="9">
        <v>40.220595375704434</v>
      </c>
      <c r="AC85" s="165">
        <v>42.011170734305054</v>
      </c>
      <c r="AD85" s="291">
        <v>111.63000000000011</v>
      </c>
      <c r="AE85" s="172">
        <f t="shared" si="4"/>
        <v>9823440.0000000093</v>
      </c>
    </row>
    <row r="86" spans="1:31" s="3" customFormat="1" ht="14.25" customHeight="1">
      <c r="A86" s="4">
        <v>72028</v>
      </c>
      <c r="B86" s="4" t="s">
        <v>6016</v>
      </c>
      <c r="C86" s="5" t="s">
        <v>5994</v>
      </c>
      <c r="D86" s="4" t="s">
        <v>5932</v>
      </c>
      <c r="E86" s="186">
        <v>626.66</v>
      </c>
      <c r="F86" s="133">
        <v>642.66999999999996</v>
      </c>
      <c r="G86" s="187">
        <v>660.42</v>
      </c>
      <c r="H86" s="132">
        <v>16.009999999999991</v>
      </c>
      <c r="I86" s="6">
        <v>8.1599999999999682</v>
      </c>
      <c r="J86" s="6">
        <v>0.83000000000015461</v>
      </c>
      <c r="K86" s="6">
        <v>2.2099999999999227</v>
      </c>
      <c r="L86" s="6">
        <v>0.16999999999995907</v>
      </c>
      <c r="M86" s="6">
        <v>1.2300000000000182</v>
      </c>
      <c r="N86" s="6">
        <v>0.59000000000003183</v>
      </c>
      <c r="O86" s="7">
        <v>1.0599999999999454</v>
      </c>
      <c r="P86" s="135">
        <v>3.5</v>
      </c>
      <c r="Q86" s="8">
        <f t="shared" si="0"/>
        <v>4931079.9999999972</v>
      </c>
      <c r="R86" s="8">
        <f t="shared" si="1"/>
        <v>6367239.9999999916</v>
      </c>
      <c r="S86" s="8">
        <f t="shared" si="8"/>
        <v>6440280.0000000056</v>
      </c>
      <c r="T86" s="8">
        <f t="shared" si="8"/>
        <v>6634759.9999999991</v>
      </c>
      <c r="U86" s="8">
        <f t="shared" si="8"/>
        <v>6649719.9999999953</v>
      </c>
      <c r="V86" s="8">
        <f t="shared" si="8"/>
        <v>6757959.9999999972</v>
      </c>
      <c r="W86" s="8">
        <f t="shared" si="8"/>
        <v>6809880</v>
      </c>
      <c r="X86" s="8">
        <f t="shared" si="8"/>
        <v>6903159.9999999953</v>
      </c>
      <c r="Y86" s="8">
        <f t="shared" si="8"/>
        <v>7211159.9999999953</v>
      </c>
      <c r="Z86" s="140">
        <f t="shared" si="3"/>
        <v>58705239.99999997</v>
      </c>
      <c r="AA86" s="138">
        <v>12.431781526308376</v>
      </c>
      <c r="AB86" s="9">
        <v>12.749390472525141</v>
      </c>
      <c r="AC86" s="165">
        <v>13.101517817643662</v>
      </c>
      <c r="AD86" s="291">
        <v>33.759999999999991</v>
      </c>
      <c r="AE86" s="172">
        <f t="shared" si="4"/>
        <v>2970879.9999999991</v>
      </c>
    </row>
    <row r="87" spans="1:31" s="3" customFormat="1" ht="14.25" customHeight="1">
      <c r="A87" s="4">
        <v>72029</v>
      </c>
      <c r="B87" s="4" t="s">
        <v>6017</v>
      </c>
      <c r="C87" s="5" t="s">
        <v>5994</v>
      </c>
      <c r="D87" s="4" t="s">
        <v>5932</v>
      </c>
      <c r="E87" s="186">
        <v>1019.27</v>
      </c>
      <c r="F87" s="133">
        <v>1155.26</v>
      </c>
      <c r="G87" s="187">
        <v>1191.6500000000001</v>
      </c>
      <c r="H87" s="132">
        <v>135.99</v>
      </c>
      <c r="I87" s="6">
        <v>7.2999999999999545</v>
      </c>
      <c r="J87" s="6">
        <v>3.1400000000001</v>
      </c>
      <c r="K87" s="6">
        <v>5.1300000000001091</v>
      </c>
      <c r="L87" s="6">
        <v>6.1399999999998727</v>
      </c>
      <c r="M87" s="6">
        <v>4.1099999999999</v>
      </c>
      <c r="N87" s="6">
        <v>6.2300000000000182</v>
      </c>
      <c r="O87" s="7">
        <v>2.5899999999999181</v>
      </c>
      <c r="P87" s="135">
        <v>1.7500000000002274</v>
      </c>
      <c r="Q87" s="8">
        <f t="shared" si="0"/>
        <v>41884920.000000007</v>
      </c>
      <c r="R87" s="8">
        <f t="shared" si="1"/>
        <v>43169720</v>
      </c>
      <c r="S87" s="8">
        <f t="shared" si="8"/>
        <v>43446040.000000007</v>
      </c>
      <c r="T87" s="8">
        <f t="shared" si="8"/>
        <v>43897480.000000015</v>
      </c>
      <c r="U87" s="8">
        <f t="shared" si="8"/>
        <v>44437800</v>
      </c>
      <c r="V87" s="8">
        <f t="shared" si="8"/>
        <v>44799479.999999993</v>
      </c>
      <c r="W87" s="8">
        <f t="shared" si="8"/>
        <v>45347719.999999993</v>
      </c>
      <c r="X87" s="8">
        <f t="shared" si="8"/>
        <v>45575639.999999985</v>
      </c>
      <c r="Y87" s="8">
        <f t="shared" si="8"/>
        <v>45729640.000000007</v>
      </c>
      <c r="Z87" s="140">
        <f t="shared" si="3"/>
        <v>398288440</v>
      </c>
      <c r="AA87" s="138">
        <v>17.441456549080669</v>
      </c>
      <c r="AB87" s="9">
        <v>19.768478511965363</v>
      </c>
      <c r="AC87" s="165">
        <v>20.391173778009737</v>
      </c>
      <c r="AD87" s="291">
        <v>172.38000000000011</v>
      </c>
      <c r="AE87" s="172">
        <f t="shared" si="4"/>
        <v>15169440.000000009</v>
      </c>
    </row>
    <row r="88" spans="1:31" s="3" customFormat="1" ht="14.25" customHeight="1">
      <c r="A88" s="4">
        <v>72030</v>
      </c>
      <c r="B88" s="4" t="s">
        <v>6018</v>
      </c>
      <c r="C88" s="5" t="s">
        <v>5994</v>
      </c>
      <c r="D88" s="4" t="s">
        <v>5932</v>
      </c>
      <c r="E88" s="186">
        <v>1834.8600000000001</v>
      </c>
      <c r="F88" s="133">
        <v>1895.8300000000002</v>
      </c>
      <c r="G88" s="187">
        <v>2000.0800000000002</v>
      </c>
      <c r="H88" s="132">
        <v>60.970000000000027</v>
      </c>
      <c r="I88" s="6">
        <v>14.349999999999682</v>
      </c>
      <c r="J88" s="6">
        <v>4.9800000000002456</v>
      </c>
      <c r="K88" s="6">
        <v>10.940000000000055</v>
      </c>
      <c r="L88" s="6">
        <v>15.529999999999973</v>
      </c>
      <c r="M88" s="6">
        <v>16.259999999999991</v>
      </c>
      <c r="N88" s="6">
        <v>25.170000000000073</v>
      </c>
      <c r="O88" s="7">
        <v>7.2999999999997272</v>
      </c>
      <c r="P88" s="135">
        <v>9.7200000000002547</v>
      </c>
      <c r="Q88" s="8">
        <f t="shared" si="0"/>
        <v>18778760.000000004</v>
      </c>
      <c r="R88" s="8">
        <f t="shared" si="1"/>
        <v>21304359.999999948</v>
      </c>
      <c r="S88" s="8">
        <f t="shared" si="8"/>
        <v>21742599.99999997</v>
      </c>
      <c r="T88" s="8">
        <f t="shared" si="8"/>
        <v>22705319.999999974</v>
      </c>
      <c r="U88" s="8">
        <f t="shared" si="8"/>
        <v>24071959.99999997</v>
      </c>
      <c r="V88" s="8">
        <f t="shared" si="8"/>
        <v>25502839.99999997</v>
      </c>
      <c r="W88" s="8">
        <f t="shared" si="8"/>
        <v>27717799.999999978</v>
      </c>
      <c r="X88" s="8">
        <f t="shared" si="8"/>
        <v>28360199.999999955</v>
      </c>
      <c r="Y88" s="8">
        <f t="shared" si="8"/>
        <v>29215559.999999978</v>
      </c>
      <c r="Z88" s="140">
        <f t="shared" si="3"/>
        <v>219399399.99999973</v>
      </c>
      <c r="AA88" s="138">
        <v>11.756090247531034</v>
      </c>
      <c r="AB88" s="9">
        <v>12.146729763566027</v>
      </c>
      <c r="AC88" s="165">
        <v>12.814667594411491</v>
      </c>
      <c r="AD88" s="291">
        <v>165.22000000000003</v>
      </c>
      <c r="AE88" s="172">
        <f t="shared" si="4"/>
        <v>14539360.000000002</v>
      </c>
    </row>
    <row r="89" spans="1:31" s="3" customFormat="1" ht="14.25" customHeight="1">
      <c r="A89" s="4">
        <v>72031</v>
      </c>
      <c r="B89" s="4" t="s">
        <v>6019</v>
      </c>
      <c r="C89" s="5" t="s">
        <v>5994</v>
      </c>
      <c r="D89" s="4" t="s">
        <v>5932</v>
      </c>
      <c r="E89" s="186">
        <v>957.14</v>
      </c>
      <c r="F89" s="133">
        <v>988.2</v>
      </c>
      <c r="G89" s="187">
        <v>1025.06</v>
      </c>
      <c r="H89" s="132">
        <v>31.060000000000059</v>
      </c>
      <c r="I89" s="6">
        <v>13.07000000000005</v>
      </c>
      <c r="J89" s="6">
        <v>0.75999999999987722</v>
      </c>
      <c r="K89" s="6">
        <v>2.7200000000000273</v>
      </c>
      <c r="L89" s="6">
        <v>5.3700000000000045</v>
      </c>
      <c r="M89" s="6">
        <v>2.6100000000000136</v>
      </c>
      <c r="N89" s="6">
        <v>4.6900000000000546</v>
      </c>
      <c r="O89" s="7">
        <v>1.4700000000000273</v>
      </c>
      <c r="P89" s="135">
        <v>6.1699999999998454</v>
      </c>
      <c r="Q89" s="8">
        <f t="shared" si="0"/>
        <v>9566480.0000000186</v>
      </c>
      <c r="R89" s="8">
        <f t="shared" si="1"/>
        <v>11866800.000000028</v>
      </c>
      <c r="S89" s="8">
        <f t="shared" si="8"/>
        <v>11933680.000000017</v>
      </c>
      <c r="T89" s="8">
        <f t="shared" si="8"/>
        <v>12173040.000000019</v>
      </c>
      <c r="U89" s="8">
        <f t="shared" si="8"/>
        <v>12645600.000000019</v>
      </c>
      <c r="V89" s="8">
        <f t="shared" si="8"/>
        <v>12875280.00000002</v>
      </c>
      <c r="W89" s="8">
        <f t="shared" si="8"/>
        <v>13288000.000000026</v>
      </c>
      <c r="X89" s="8">
        <f t="shared" si="8"/>
        <v>13417360.000000028</v>
      </c>
      <c r="Y89" s="8">
        <f t="shared" si="8"/>
        <v>13960320.000000015</v>
      </c>
      <c r="Z89" s="140">
        <f t="shared" si="3"/>
        <v>111726560.00000018</v>
      </c>
      <c r="AA89" s="138">
        <v>6.4240170745130678</v>
      </c>
      <c r="AB89" s="9">
        <v>6.6324818449065059</v>
      </c>
      <c r="AC89" s="165">
        <v>6.8798743573566714</v>
      </c>
      <c r="AD89" s="291">
        <v>67.919999999999959</v>
      </c>
      <c r="AE89" s="172">
        <f t="shared" si="4"/>
        <v>5976959.9999999963</v>
      </c>
    </row>
    <row r="90" spans="1:31" s="3" customFormat="1" ht="14.25" customHeight="1">
      <c r="A90" s="4">
        <v>72032</v>
      </c>
      <c r="B90" s="4" t="s">
        <v>6020</v>
      </c>
      <c r="C90" s="5" t="s">
        <v>5994</v>
      </c>
      <c r="D90" s="4" t="s">
        <v>5932</v>
      </c>
      <c r="E90" s="186">
        <v>498.05</v>
      </c>
      <c r="F90" s="133">
        <v>516.15</v>
      </c>
      <c r="G90" s="187">
        <v>537.39</v>
      </c>
      <c r="H90" s="132">
        <v>18.099999999999966</v>
      </c>
      <c r="I90" s="6">
        <v>7.9600000000000364</v>
      </c>
      <c r="J90" s="6">
        <v>2.1399999999999864</v>
      </c>
      <c r="K90" s="6">
        <v>3.1299999999999955</v>
      </c>
      <c r="L90" s="6">
        <v>2.5599999999999454</v>
      </c>
      <c r="M90" s="6">
        <v>0.83000000000015461</v>
      </c>
      <c r="N90" s="6">
        <v>1.029999999999859</v>
      </c>
      <c r="O90" s="7">
        <v>2.0399999999999636</v>
      </c>
      <c r="P90" s="135">
        <v>1.5500000000000682</v>
      </c>
      <c r="Q90" s="8">
        <f t="shared" si="0"/>
        <v>5574799.9999999888</v>
      </c>
      <c r="R90" s="8">
        <f t="shared" si="1"/>
        <v>6975759.9999999953</v>
      </c>
      <c r="S90" s="8">
        <f t="shared" si="8"/>
        <v>7164079.9999999944</v>
      </c>
      <c r="T90" s="8">
        <f t="shared" si="8"/>
        <v>7439519.9999999944</v>
      </c>
      <c r="U90" s="8">
        <f t="shared" si="8"/>
        <v>7664799.9999999898</v>
      </c>
      <c r="V90" s="8">
        <f t="shared" si="8"/>
        <v>7737840.0000000037</v>
      </c>
      <c r="W90" s="8">
        <f t="shared" si="8"/>
        <v>7828479.9999999916</v>
      </c>
      <c r="X90" s="8">
        <f t="shared" si="8"/>
        <v>8007999.9999999888</v>
      </c>
      <c r="Y90" s="8">
        <f t="shared" si="8"/>
        <v>8144399.9999999944</v>
      </c>
      <c r="Z90" s="140">
        <f t="shared" si="3"/>
        <v>66537679.999999948</v>
      </c>
      <c r="AA90" s="138">
        <v>12.335298196948681</v>
      </c>
      <c r="AB90" s="9">
        <v>12.783584307509411</v>
      </c>
      <c r="AC90" s="165">
        <v>13.309639389736477</v>
      </c>
      <c r="AD90" s="291">
        <v>39.339999999999975</v>
      </c>
      <c r="AE90" s="172">
        <f t="shared" si="4"/>
        <v>3461919.9999999977</v>
      </c>
    </row>
    <row r="91" spans="1:31" s="3" customFormat="1" ht="14.25" customHeight="1">
      <c r="A91" s="4">
        <v>72033</v>
      </c>
      <c r="B91" s="4" t="s">
        <v>6021</v>
      </c>
      <c r="C91" s="5" t="s">
        <v>5994</v>
      </c>
      <c r="D91" s="4" t="s">
        <v>5932</v>
      </c>
      <c r="E91" s="186">
        <v>556.66</v>
      </c>
      <c r="F91" s="133">
        <v>623.29999999999995</v>
      </c>
      <c r="G91" s="187">
        <v>701.92</v>
      </c>
      <c r="H91" s="132">
        <v>66.639999999999986</v>
      </c>
      <c r="I91" s="6">
        <v>20.180000000000064</v>
      </c>
      <c r="J91" s="6">
        <v>9.6599999999999682</v>
      </c>
      <c r="K91" s="6">
        <v>1.6699999999999591</v>
      </c>
      <c r="L91" s="6">
        <v>7.2400000000001228</v>
      </c>
      <c r="M91" s="6">
        <v>1.8099999999999454</v>
      </c>
      <c r="N91" s="6">
        <v>5.17999999999995</v>
      </c>
      <c r="O91" s="7">
        <v>32.370000000000005</v>
      </c>
      <c r="P91" s="135">
        <v>0.50999999999999091</v>
      </c>
      <c r="Q91" s="8">
        <f t="shared" si="0"/>
        <v>20525119.999999996</v>
      </c>
      <c r="R91" s="8">
        <f t="shared" si="1"/>
        <v>24076800.000000007</v>
      </c>
      <c r="S91" s="8">
        <f t="shared" si="8"/>
        <v>24926880.000000004</v>
      </c>
      <c r="T91" s="8">
        <f t="shared" si="8"/>
        <v>25073840</v>
      </c>
      <c r="U91" s="8">
        <f t="shared" si="8"/>
        <v>25710960.000000011</v>
      </c>
      <c r="V91" s="8">
        <f t="shared" si="8"/>
        <v>25870240.000000007</v>
      </c>
      <c r="W91" s="8">
        <f t="shared" si="8"/>
        <v>26326080.000000004</v>
      </c>
      <c r="X91" s="8">
        <f t="shared" si="8"/>
        <v>29174640.000000004</v>
      </c>
      <c r="Y91" s="8">
        <f t="shared" si="8"/>
        <v>29219520.000000004</v>
      </c>
      <c r="Z91" s="140">
        <f t="shared" si="3"/>
        <v>230904080.00000003</v>
      </c>
      <c r="AA91" s="138">
        <v>7.0491219939039134</v>
      </c>
      <c r="AB91" s="9">
        <v>7.8930006445591729</v>
      </c>
      <c r="AC91" s="165">
        <v>8.8885849710075</v>
      </c>
      <c r="AD91" s="291">
        <v>145.26</v>
      </c>
      <c r="AE91" s="172">
        <f t="shared" si="4"/>
        <v>12782880</v>
      </c>
    </row>
    <row r="92" spans="1:31" s="3" customFormat="1" ht="14.25" customHeight="1">
      <c r="A92" s="4">
        <v>72034</v>
      </c>
      <c r="B92" s="4" t="s">
        <v>6022</v>
      </c>
      <c r="C92" s="5" t="s">
        <v>5994</v>
      </c>
      <c r="D92" s="4" t="s">
        <v>5932</v>
      </c>
      <c r="E92" s="186">
        <v>125.05</v>
      </c>
      <c r="F92" s="133">
        <v>196.44</v>
      </c>
      <c r="G92" s="187">
        <v>198.29999999999998</v>
      </c>
      <c r="H92" s="132">
        <v>71.39</v>
      </c>
      <c r="I92" s="6">
        <v>0.62000000000000455</v>
      </c>
      <c r="J92" s="6">
        <v>0.43999999999999773</v>
      </c>
      <c r="K92" s="6">
        <v>0</v>
      </c>
      <c r="L92" s="6">
        <v>0</v>
      </c>
      <c r="M92" s="6">
        <v>0</v>
      </c>
      <c r="N92" s="6">
        <v>5.0000000000011369E-2</v>
      </c>
      <c r="O92" s="7">
        <v>0.33000000000001251</v>
      </c>
      <c r="P92" s="135">
        <v>0.41999999999995907</v>
      </c>
      <c r="Q92" s="8">
        <f t="shared" si="0"/>
        <v>21988120</v>
      </c>
      <c r="R92" s="8">
        <f t="shared" si="1"/>
        <v>22097240</v>
      </c>
      <c r="S92" s="8">
        <f t="shared" si="8"/>
        <v>22135960</v>
      </c>
      <c r="T92" s="8">
        <f t="shared" si="8"/>
        <v>22135960</v>
      </c>
      <c r="U92" s="8">
        <f t="shared" si="8"/>
        <v>22135960</v>
      </c>
      <c r="V92" s="8">
        <f t="shared" si="8"/>
        <v>22135960</v>
      </c>
      <c r="W92" s="8">
        <f t="shared" si="8"/>
        <v>22140360</v>
      </c>
      <c r="X92" s="8">
        <f t="shared" si="8"/>
        <v>22169400</v>
      </c>
      <c r="Y92" s="8">
        <f t="shared" si="8"/>
        <v>22206359.999999996</v>
      </c>
      <c r="Z92" s="140">
        <f t="shared" si="3"/>
        <v>199145320</v>
      </c>
      <c r="AA92" s="138">
        <v>2.9026514984459606</v>
      </c>
      <c r="AB92" s="9">
        <v>4.559750982444819</v>
      </c>
      <c r="AC92" s="165">
        <v>4.6029251670678457</v>
      </c>
      <c r="AD92" s="291">
        <v>73.249999999999986</v>
      </c>
      <c r="AE92" s="172">
        <f t="shared" si="4"/>
        <v>6445999.9999999991</v>
      </c>
    </row>
    <row r="93" spans="1:31" s="3" customFormat="1" ht="14.25" customHeight="1">
      <c r="A93" s="4">
        <v>72035</v>
      </c>
      <c r="B93" s="4" t="s">
        <v>6023</v>
      </c>
      <c r="C93" s="5" t="s">
        <v>5994</v>
      </c>
      <c r="D93" s="4" t="s">
        <v>5932</v>
      </c>
      <c r="E93" s="186">
        <v>860.2</v>
      </c>
      <c r="F93" s="133">
        <v>896.28000000000009</v>
      </c>
      <c r="G93" s="187">
        <v>928.43000000000006</v>
      </c>
      <c r="H93" s="132">
        <v>36.080000000000041</v>
      </c>
      <c r="I93" s="6">
        <v>9.5399999999998499</v>
      </c>
      <c r="J93" s="6">
        <v>2.8800000000001091</v>
      </c>
      <c r="K93" s="6">
        <v>4.6000000000000227</v>
      </c>
      <c r="L93" s="6">
        <v>3.7100000000000364</v>
      </c>
      <c r="M93" s="6">
        <v>4.7199999999999136</v>
      </c>
      <c r="N93" s="6">
        <v>1.2899999999999636</v>
      </c>
      <c r="O93" s="7">
        <v>1.9600000000000364</v>
      </c>
      <c r="P93" s="135">
        <v>3.4500000000000455</v>
      </c>
      <c r="Q93" s="8">
        <f t="shared" si="0"/>
        <v>11112640.000000013</v>
      </c>
      <c r="R93" s="8">
        <f t="shared" si="1"/>
        <v>12791679.999999987</v>
      </c>
      <c r="S93" s="8">
        <f t="shared" si="8"/>
        <v>13045119.999999996</v>
      </c>
      <c r="T93" s="8">
        <f t="shared" si="8"/>
        <v>13449919.999999998</v>
      </c>
      <c r="U93" s="8">
        <f t="shared" si="8"/>
        <v>13776400.000000002</v>
      </c>
      <c r="V93" s="8">
        <f t="shared" si="8"/>
        <v>14191759.999999994</v>
      </c>
      <c r="W93" s="8">
        <f t="shared" si="8"/>
        <v>14305279.999999991</v>
      </c>
      <c r="X93" s="8">
        <f t="shared" si="8"/>
        <v>14477759.999999994</v>
      </c>
      <c r="Y93" s="8">
        <f t="shared" si="8"/>
        <v>14781359.999999998</v>
      </c>
      <c r="Z93" s="140">
        <f t="shared" si="3"/>
        <v>121931919.99999999</v>
      </c>
      <c r="AA93" s="138">
        <v>13.783820595611035</v>
      </c>
      <c r="AB93" s="9">
        <v>14.361965500388585</v>
      </c>
      <c r="AC93" s="165">
        <v>14.877136195748841</v>
      </c>
      <c r="AD93" s="291">
        <v>68.230000000000018</v>
      </c>
      <c r="AE93" s="172">
        <f t="shared" si="4"/>
        <v>6004240.0000000019</v>
      </c>
    </row>
    <row r="94" spans="1:31" s="3" customFormat="1" ht="14.25" customHeight="1">
      <c r="A94" s="4">
        <v>72036</v>
      </c>
      <c r="B94" s="4" t="s">
        <v>6024</v>
      </c>
      <c r="C94" s="5" t="s">
        <v>5994</v>
      </c>
      <c r="D94" s="4" t="s">
        <v>5932</v>
      </c>
      <c r="E94" s="186">
        <v>1016.97</v>
      </c>
      <c r="F94" s="133">
        <v>1039.08</v>
      </c>
      <c r="G94" s="187">
        <v>1067.6500000000001</v>
      </c>
      <c r="H94" s="132">
        <v>22.1099999999999</v>
      </c>
      <c r="I94" s="6">
        <v>10.730000000000018</v>
      </c>
      <c r="J94" s="6">
        <v>0.95000000000004547</v>
      </c>
      <c r="K94" s="6">
        <v>2.1900000000000546</v>
      </c>
      <c r="L94" s="6">
        <v>4.0599999999999454</v>
      </c>
      <c r="M94" s="6">
        <v>2.0399999999999636</v>
      </c>
      <c r="N94" s="6">
        <v>0.68000000000006366</v>
      </c>
      <c r="O94" s="7">
        <v>4.1900000000000546</v>
      </c>
      <c r="P94" s="135">
        <v>3.7300000000000182</v>
      </c>
      <c r="Q94" s="8">
        <f t="shared" si="0"/>
        <v>6809879.9999999693</v>
      </c>
      <c r="R94" s="8">
        <f t="shared" si="1"/>
        <v>8698359.9999999721</v>
      </c>
      <c r="S94" s="8">
        <f t="shared" si="8"/>
        <v>8781959.9999999758</v>
      </c>
      <c r="T94" s="8">
        <f t="shared" si="8"/>
        <v>8974679.9999999814</v>
      </c>
      <c r="U94" s="8">
        <f t="shared" si="8"/>
        <v>9331959.9999999758</v>
      </c>
      <c r="V94" s="8">
        <f t="shared" si="8"/>
        <v>9511479.9999999721</v>
      </c>
      <c r="W94" s="8">
        <f t="shared" si="8"/>
        <v>9571319.9999999776</v>
      </c>
      <c r="X94" s="8">
        <f t="shared" si="8"/>
        <v>9940039.9999999832</v>
      </c>
      <c r="Y94" s="8">
        <f t="shared" si="8"/>
        <v>10268279.999999985</v>
      </c>
      <c r="Z94" s="140">
        <f t="shared" si="3"/>
        <v>81887959.999999791</v>
      </c>
      <c r="AA94" s="138">
        <v>10.262783445853895</v>
      </c>
      <c r="AB94" s="9">
        <v>10.485907178105416</v>
      </c>
      <c r="AC94" s="165">
        <v>10.774222195311477</v>
      </c>
      <c r="AD94" s="291">
        <v>50.680000000000064</v>
      </c>
      <c r="AE94" s="172">
        <f t="shared" si="4"/>
        <v>4459840.0000000056</v>
      </c>
    </row>
    <row r="95" spans="1:31" s="3" customFormat="1" ht="14.25" customHeight="1">
      <c r="A95" s="4">
        <v>72037</v>
      </c>
      <c r="B95" s="4" t="s">
        <v>6025</v>
      </c>
      <c r="C95" s="5" t="s">
        <v>5994</v>
      </c>
      <c r="D95" s="4" t="s">
        <v>5932</v>
      </c>
      <c r="E95" s="186">
        <v>522.68000000000006</v>
      </c>
      <c r="F95" s="133">
        <v>561.91000000000008</v>
      </c>
      <c r="G95" s="187">
        <v>583.30000000000007</v>
      </c>
      <c r="H95" s="132">
        <v>39.230000000000018</v>
      </c>
      <c r="I95" s="6">
        <v>6.8099999999998317</v>
      </c>
      <c r="J95" s="6">
        <v>1.3500000000001364</v>
      </c>
      <c r="K95" s="6">
        <v>0.62999999999999545</v>
      </c>
      <c r="L95" s="6">
        <v>5.9900000000000091</v>
      </c>
      <c r="M95" s="6">
        <v>1.07000000000005</v>
      </c>
      <c r="N95" s="6">
        <v>4.3799999999998818</v>
      </c>
      <c r="O95" s="7">
        <v>0.33000000000004093</v>
      </c>
      <c r="P95" s="135">
        <v>0.83000000000004093</v>
      </c>
      <c r="Q95" s="8">
        <f t="shared" si="0"/>
        <v>12082840.000000006</v>
      </c>
      <c r="R95" s="8">
        <f t="shared" si="1"/>
        <v>13281399.999999976</v>
      </c>
      <c r="S95" s="8">
        <f t="shared" si="8"/>
        <v>13400199.999999987</v>
      </c>
      <c r="T95" s="8">
        <f t="shared" si="8"/>
        <v>13455639.999999987</v>
      </c>
      <c r="U95" s="8">
        <f t="shared" si="8"/>
        <v>13982759.999999987</v>
      </c>
      <c r="V95" s="8">
        <f t="shared" si="8"/>
        <v>14076919.999999991</v>
      </c>
      <c r="W95" s="8">
        <f t="shared" si="8"/>
        <v>14462359.99999998</v>
      </c>
      <c r="X95" s="8">
        <f t="shared" si="8"/>
        <v>14491399.999999983</v>
      </c>
      <c r="Y95" s="8">
        <f t="shared" si="8"/>
        <v>14564439.999999987</v>
      </c>
      <c r="Z95" s="140">
        <f t="shared" si="3"/>
        <v>123797959.99999988</v>
      </c>
      <c r="AA95" s="138">
        <v>9.8072069874567269</v>
      </c>
      <c r="AB95" s="9">
        <v>10.543291647512456</v>
      </c>
      <c r="AC95" s="165">
        <v>10.944638853186479</v>
      </c>
      <c r="AD95" s="291">
        <v>60.62</v>
      </c>
      <c r="AE95" s="172">
        <f t="shared" si="4"/>
        <v>5334560</v>
      </c>
    </row>
    <row r="96" spans="1:31" s="3" customFormat="1" ht="14.25" customHeight="1">
      <c r="A96" s="4">
        <v>72038</v>
      </c>
      <c r="B96" s="4" t="s">
        <v>6026</v>
      </c>
      <c r="C96" s="5" t="s">
        <v>5994</v>
      </c>
      <c r="D96" s="4" t="s">
        <v>5932</v>
      </c>
      <c r="E96" s="186">
        <v>1026.9100000000001</v>
      </c>
      <c r="F96" s="133">
        <v>1079.25</v>
      </c>
      <c r="G96" s="187">
        <v>1114.42</v>
      </c>
      <c r="H96" s="132">
        <v>52.339999999999918</v>
      </c>
      <c r="I96" s="6">
        <v>16.720000000000027</v>
      </c>
      <c r="J96" s="6">
        <v>2.3199999999999363</v>
      </c>
      <c r="K96" s="6">
        <v>1.1900000000000546</v>
      </c>
      <c r="L96" s="6">
        <v>2.0299999999999727</v>
      </c>
      <c r="M96" s="6">
        <v>3.9000000000000909</v>
      </c>
      <c r="N96" s="6">
        <v>0.90000000000009095</v>
      </c>
      <c r="O96" s="7">
        <v>3.1299999999998818</v>
      </c>
      <c r="P96" s="135">
        <v>4.9800000000000182</v>
      </c>
      <c r="Q96" s="8">
        <f t="shared" si="0"/>
        <v>16120719.999999976</v>
      </c>
      <c r="R96" s="8">
        <f t="shared" si="1"/>
        <v>19063439.999999981</v>
      </c>
      <c r="S96" s="8">
        <f t="shared" si="8"/>
        <v>19267599.999999978</v>
      </c>
      <c r="T96" s="8">
        <f t="shared" si="8"/>
        <v>19372319.999999981</v>
      </c>
      <c r="U96" s="8">
        <f t="shared" si="8"/>
        <v>19550959.999999978</v>
      </c>
      <c r="V96" s="8">
        <f t="shared" si="8"/>
        <v>19894159.999999985</v>
      </c>
      <c r="W96" s="8">
        <f t="shared" si="8"/>
        <v>19973359.999999993</v>
      </c>
      <c r="X96" s="8">
        <f t="shared" si="8"/>
        <v>20248799.999999981</v>
      </c>
      <c r="Y96" s="8">
        <f t="shared" si="8"/>
        <v>20687039.999999981</v>
      </c>
      <c r="Z96" s="140">
        <f t="shared" si="3"/>
        <v>174178399.99999979</v>
      </c>
      <c r="AA96" s="138">
        <v>4.6284665272145684</v>
      </c>
      <c r="AB96" s="9">
        <v>4.8643722424519407</v>
      </c>
      <c r="AC96" s="165">
        <v>5.0228897052891286</v>
      </c>
      <c r="AD96" s="291">
        <v>87.509999999999991</v>
      </c>
      <c r="AE96" s="172">
        <f t="shared" si="4"/>
        <v>7700879.9999999991</v>
      </c>
    </row>
    <row r="97" spans="1:31" s="3" customFormat="1" ht="14.25" customHeight="1">
      <c r="A97" s="4">
        <v>72039</v>
      </c>
      <c r="B97" s="4" t="s">
        <v>6027</v>
      </c>
      <c r="C97" s="5" t="s">
        <v>5994</v>
      </c>
      <c r="D97" s="4" t="s">
        <v>5932</v>
      </c>
      <c r="E97" s="186">
        <v>303.69</v>
      </c>
      <c r="F97" s="133">
        <v>314.83</v>
      </c>
      <c r="G97" s="187">
        <v>320.89000000000004</v>
      </c>
      <c r="H97" s="132">
        <v>11.139999999999986</v>
      </c>
      <c r="I97" s="6">
        <v>1.7599999999999909</v>
      </c>
      <c r="J97" s="6">
        <v>0.65000000000003411</v>
      </c>
      <c r="K97" s="6">
        <v>0.14999999999997726</v>
      </c>
      <c r="L97" s="6">
        <v>0.23000000000001819</v>
      </c>
      <c r="M97" s="6">
        <v>2</v>
      </c>
      <c r="N97" s="6">
        <v>0</v>
      </c>
      <c r="O97" s="7">
        <v>2.9999999999972715E-2</v>
      </c>
      <c r="P97" s="135">
        <v>1.2400000000000659</v>
      </c>
      <c r="Q97" s="8">
        <f t="shared" si="0"/>
        <v>3431119.9999999963</v>
      </c>
      <c r="R97" s="8">
        <f t="shared" si="1"/>
        <v>3740879.9999999949</v>
      </c>
      <c r="S97" s="8">
        <f t="shared" si="8"/>
        <v>3798079.9999999977</v>
      </c>
      <c r="T97" s="8">
        <f t="shared" si="8"/>
        <v>3811279.9999999958</v>
      </c>
      <c r="U97" s="8">
        <f t="shared" si="8"/>
        <v>3831519.9999999972</v>
      </c>
      <c r="V97" s="8">
        <f t="shared" si="8"/>
        <v>4007519.9999999972</v>
      </c>
      <c r="W97" s="8">
        <f t="shared" si="8"/>
        <v>4007519.9999999972</v>
      </c>
      <c r="X97" s="8">
        <f t="shared" si="8"/>
        <v>4010159.9999999949</v>
      </c>
      <c r="Y97" s="8">
        <f t="shared" si="8"/>
        <v>4119280.0000000005</v>
      </c>
      <c r="Z97" s="140">
        <f t="shared" si="3"/>
        <v>34757359.99999997</v>
      </c>
      <c r="AA97" s="138">
        <v>8.961526431029089</v>
      </c>
      <c r="AB97" s="9">
        <v>9.2902544248440453</v>
      </c>
      <c r="AC97" s="165">
        <v>9.4690777320719324</v>
      </c>
      <c r="AD97" s="291">
        <v>17.200000000000045</v>
      </c>
      <c r="AE97" s="172">
        <f t="shared" si="4"/>
        <v>1513600.000000004</v>
      </c>
    </row>
    <row r="98" spans="1:31" s="3" customFormat="1" ht="14.25" customHeight="1">
      <c r="A98" s="4">
        <v>72040</v>
      </c>
      <c r="B98" s="4" t="s">
        <v>6028</v>
      </c>
      <c r="C98" s="5" t="s">
        <v>5994</v>
      </c>
      <c r="D98" s="4" t="s">
        <v>5932</v>
      </c>
      <c r="E98" s="186">
        <v>435.31</v>
      </c>
      <c r="F98" s="133">
        <v>448.93</v>
      </c>
      <c r="G98" s="187">
        <v>470.02</v>
      </c>
      <c r="H98" s="132">
        <v>13.620000000000005</v>
      </c>
      <c r="I98" s="6">
        <v>3.4900000000000091</v>
      </c>
      <c r="J98" s="6">
        <v>0.67000000000001592</v>
      </c>
      <c r="K98" s="6">
        <v>4.4300000000000068</v>
      </c>
      <c r="L98" s="6">
        <v>2.4099999999999682</v>
      </c>
      <c r="M98" s="6">
        <v>2.1899999999999977</v>
      </c>
      <c r="N98" s="6">
        <v>2.2300000000000182</v>
      </c>
      <c r="O98" s="7">
        <v>2.5400000000000205</v>
      </c>
      <c r="P98" s="135">
        <v>3.1299999999999386</v>
      </c>
      <c r="Q98" s="8">
        <f t="shared" si="0"/>
        <v>4194960.0000000019</v>
      </c>
      <c r="R98" s="8">
        <f t="shared" si="1"/>
        <v>4809200.0000000037</v>
      </c>
      <c r="S98" s="8">
        <f t="shared" si="8"/>
        <v>4868160.0000000056</v>
      </c>
      <c r="T98" s="8">
        <f t="shared" si="8"/>
        <v>5258000.0000000065</v>
      </c>
      <c r="U98" s="8">
        <f t="shared" si="8"/>
        <v>5470080.0000000037</v>
      </c>
      <c r="V98" s="8">
        <f t="shared" si="8"/>
        <v>5662800.0000000037</v>
      </c>
      <c r="W98" s="8">
        <f t="shared" si="8"/>
        <v>5859040.0000000056</v>
      </c>
      <c r="X98" s="8">
        <f t="shared" si="8"/>
        <v>6082560.0000000075</v>
      </c>
      <c r="Y98" s="8">
        <f t="shared" si="8"/>
        <v>6358000.0000000019</v>
      </c>
      <c r="Z98" s="140">
        <f t="shared" si="3"/>
        <v>48562800.000000037</v>
      </c>
      <c r="AA98" s="138">
        <v>7.7403305879173239</v>
      </c>
      <c r="AB98" s="9">
        <v>7.9825104197783752</v>
      </c>
      <c r="AC98" s="165">
        <v>8.3575157541359051</v>
      </c>
      <c r="AD98" s="291">
        <v>34.70999999999998</v>
      </c>
      <c r="AE98" s="172">
        <f t="shared" si="4"/>
        <v>3054479.9999999981</v>
      </c>
    </row>
    <row r="99" spans="1:31" s="3" customFormat="1" ht="14.25" customHeight="1">
      <c r="A99" s="4">
        <v>72041</v>
      </c>
      <c r="B99" s="4" t="s">
        <v>6029</v>
      </c>
      <c r="C99" s="5" t="s">
        <v>5994</v>
      </c>
      <c r="D99" s="4" t="s">
        <v>5932</v>
      </c>
      <c r="E99" s="186">
        <v>930.6</v>
      </c>
      <c r="F99" s="133">
        <v>973.09</v>
      </c>
      <c r="G99" s="187">
        <v>988.80000000000007</v>
      </c>
      <c r="H99" s="132">
        <v>42.490000000000009</v>
      </c>
      <c r="I99" s="6">
        <v>5.1399999999999864</v>
      </c>
      <c r="J99" s="6">
        <v>0.64999999999997726</v>
      </c>
      <c r="K99" s="6">
        <v>1.3099999999999454</v>
      </c>
      <c r="L99" s="6">
        <v>1.4200000000000728</v>
      </c>
      <c r="M99" s="6">
        <v>2.0399999999999636</v>
      </c>
      <c r="N99" s="6">
        <v>1.0499999999999545</v>
      </c>
      <c r="O99" s="7">
        <v>1.7800000000000864</v>
      </c>
      <c r="P99" s="135">
        <v>2.32000000000005</v>
      </c>
      <c r="Q99" s="8">
        <f t="shared" si="0"/>
        <v>13086920</v>
      </c>
      <c r="R99" s="8">
        <f t="shared" si="1"/>
        <v>13991559.999999998</v>
      </c>
      <c r="S99" s="8">
        <f t="shared" si="8"/>
        <v>14048759.999999996</v>
      </c>
      <c r="T99" s="8">
        <f t="shared" si="8"/>
        <v>14164039.999999991</v>
      </c>
      <c r="U99" s="8">
        <f t="shared" si="8"/>
        <v>14288999.999999996</v>
      </c>
      <c r="V99" s="8">
        <f t="shared" si="8"/>
        <v>14468519.999999993</v>
      </c>
      <c r="W99" s="8">
        <f t="shared" si="8"/>
        <v>14560919.999999989</v>
      </c>
      <c r="X99" s="8">
        <f t="shared" si="8"/>
        <v>14717559.999999996</v>
      </c>
      <c r="Y99" s="8">
        <f t="shared" si="8"/>
        <v>14921720</v>
      </c>
      <c r="Z99" s="140">
        <f t="shared" si="3"/>
        <v>128248999.99999996</v>
      </c>
      <c r="AA99" s="138">
        <v>6.4871737852930904</v>
      </c>
      <c r="AB99" s="9">
        <v>6.7833698030634579</v>
      </c>
      <c r="AC99" s="165">
        <v>6.8928835578098093</v>
      </c>
      <c r="AD99" s="291">
        <v>58.200000000000045</v>
      </c>
      <c r="AE99" s="172">
        <f t="shared" si="4"/>
        <v>5121600.0000000037</v>
      </c>
    </row>
    <row r="100" spans="1:31" s="3" customFormat="1" ht="14.25" customHeight="1">
      <c r="A100" s="4">
        <v>72043</v>
      </c>
      <c r="B100" s="4" t="s">
        <v>6030</v>
      </c>
      <c r="C100" s="5" t="s">
        <v>5994</v>
      </c>
      <c r="D100" s="4" t="s">
        <v>5932</v>
      </c>
      <c r="E100" s="186">
        <v>776.73</v>
      </c>
      <c r="F100" s="133">
        <v>794.31000000000006</v>
      </c>
      <c r="G100" s="187">
        <v>828.63000000000011</v>
      </c>
      <c r="H100" s="132">
        <v>17.580000000000041</v>
      </c>
      <c r="I100" s="6">
        <v>5.4199999999999591</v>
      </c>
      <c r="J100" s="6">
        <v>2.92999999999995</v>
      </c>
      <c r="K100" s="6">
        <v>4.0299999999999727</v>
      </c>
      <c r="L100" s="6">
        <v>1.2100000000001501</v>
      </c>
      <c r="M100" s="6">
        <v>3.7899999999998499</v>
      </c>
      <c r="N100" s="6">
        <v>7.3400000000001455</v>
      </c>
      <c r="O100" s="7">
        <v>5.029999999999859</v>
      </c>
      <c r="P100" s="135">
        <v>4.5700000000001637</v>
      </c>
      <c r="Q100" s="8">
        <f t="shared" si="0"/>
        <v>5414640.000000013</v>
      </c>
      <c r="R100" s="8">
        <f t="shared" si="1"/>
        <v>6368560.0000000056</v>
      </c>
      <c r="S100" s="8">
        <f t="shared" si="8"/>
        <v>6626400.0000000009</v>
      </c>
      <c r="T100" s="8">
        <f t="shared" si="8"/>
        <v>6981039.9999999981</v>
      </c>
      <c r="U100" s="8">
        <f t="shared" si="8"/>
        <v>7087520.0000000112</v>
      </c>
      <c r="V100" s="8">
        <f t="shared" si="8"/>
        <v>7421039.9999999981</v>
      </c>
      <c r="W100" s="8">
        <f t="shared" si="8"/>
        <v>8066960.0000000112</v>
      </c>
      <c r="X100" s="8">
        <f t="shared" si="8"/>
        <v>8509599.9999999981</v>
      </c>
      <c r="Y100" s="8">
        <f t="shared" si="8"/>
        <v>8911760.000000013</v>
      </c>
      <c r="Z100" s="140">
        <f t="shared" si="3"/>
        <v>65387520.000000045</v>
      </c>
      <c r="AA100" s="138">
        <v>11.321703539371535</v>
      </c>
      <c r="AB100" s="9">
        <v>11.577951589816545</v>
      </c>
      <c r="AC100" s="165">
        <v>12.078203756555608</v>
      </c>
      <c r="AD100" s="291">
        <v>51.900000000000098</v>
      </c>
      <c r="AE100" s="172">
        <f t="shared" si="4"/>
        <v>4567200.0000000084</v>
      </c>
    </row>
    <row r="101" spans="1:31" s="3" customFormat="1" ht="14.25" customHeight="1">
      <c r="A101" s="4">
        <v>72044</v>
      </c>
      <c r="B101" s="4" t="s">
        <v>6031</v>
      </c>
      <c r="C101" s="5" t="s">
        <v>5994</v>
      </c>
      <c r="D101" s="4" t="s">
        <v>5932</v>
      </c>
      <c r="E101" s="186">
        <v>367.46</v>
      </c>
      <c r="F101" s="133">
        <v>374.43</v>
      </c>
      <c r="G101" s="187">
        <v>379.63</v>
      </c>
      <c r="H101" s="132">
        <v>6.9700000000000273</v>
      </c>
      <c r="I101" s="6">
        <v>3.1700000000000159</v>
      </c>
      <c r="J101" s="6">
        <v>4.0000000000020464E-2</v>
      </c>
      <c r="K101" s="6">
        <v>0</v>
      </c>
      <c r="L101" s="6">
        <v>0.19999999999998863</v>
      </c>
      <c r="M101" s="6">
        <v>4.0000000000077307E-2</v>
      </c>
      <c r="N101" s="6">
        <v>0.30999999999994543</v>
      </c>
      <c r="O101" s="7">
        <v>0.91000000000002501</v>
      </c>
      <c r="P101" s="135">
        <v>0.52999999999997272</v>
      </c>
      <c r="Q101" s="8">
        <f t="shared" si="0"/>
        <v>2146760.0000000088</v>
      </c>
      <c r="R101" s="8">
        <f t="shared" si="1"/>
        <v>2704680.0000000116</v>
      </c>
      <c r="S101" s="8">
        <f t="shared" si="8"/>
        <v>2708200.0000000135</v>
      </c>
      <c r="T101" s="8">
        <f t="shared" si="8"/>
        <v>2708200.0000000135</v>
      </c>
      <c r="U101" s="8">
        <f t="shared" si="8"/>
        <v>2725800.0000000126</v>
      </c>
      <c r="V101" s="8">
        <f t="shared" si="8"/>
        <v>2729320.0000000196</v>
      </c>
      <c r="W101" s="8">
        <f t="shared" si="8"/>
        <v>2756600.0000000149</v>
      </c>
      <c r="X101" s="8">
        <f t="shared" si="8"/>
        <v>2836680.0000000172</v>
      </c>
      <c r="Y101" s="8">
        <f t="shared" si="8"/>
        <v>2883320.0000000149</v>
      </c>
      <c r="Z101" s="140">
        <f t="shared" si="3"/>
        <v>24199560.000000127</v>
      </c>
      <c r="AA101" s="138">
        <v>4.922358917204277</v>
      </c>
      <c r="AB101" s="9">
        <v>5.0157264719120382</v>
      </c>
      <c r="AC101" s="165">
        <v>5.0853837580641708</v>
      </c>
      <c r="AD101" s="291">
        <v>12.170000000000016</v>
      </c>
      <c r="AE101" s="172">
        <f t="shared" si="4"/>
        <v>1070960.0000000014</v>
      </c>
    </row>
    <row r="102" spans="1:31" s="3" customFormat="1" ht="14.25" customHeight="1">
      <c r="A102" s="4">
        <v>72046</v>
      </c>
      <c r="B102" s="4" t="s">
        <v>6032</v>
      </c>
      <c r="C102" s="5" t="s">
        <v>5994</v>
      </c>
      <c r="D102" s="4" t="s">
        <v>5932</v>
      </c>
      <c r="E102" s="186">
        <v>325.83</v>
      </c>
      <c r="F102" s="133">
        <v>346.4</v>
      </c>
      <c r="G102" s="187">
        <v>357.72</v>
      </c>
      <c r="H102" s="132">
        <v>20.569999999999993</v>
      </c>
      <c r="I102" s="6">
        <v>3.0000000000000568</v>
      </c>
      <c r="J102" s="6">
        <v>2.6999999999999886</v>
      </c>
      <c r="K102" s="6">
        <v>0.67000000000001592</v>
      </c>
      <c r="L102" s="6">
        <v>1.0299999999999159</v>
      </c>
      <c r="M102" s="6">
        <v>1.1700000000000728</v>
      </c>
      <c r="N102" s="6">
        <v>1.8600000000000136</v>
      </c>
      <c r="O102" s="7">
        <v>0.88999999999992951</v>
      </c>
      <c r="P102" s="135">
        <v>0</v>
      </c>
      <c r="Q102" s="8">
        <f t="shared" si="0"/>
        <v>6335559.9999999991</v>
      </c>
      <c r="R102" s="8">
        <f t="shared" si="1"/>
        <v>6863560.0000000093</v>
      </c>
      <c r="S102" s="8">
        <f t="shared" si="8"/>
        <v>7101160.0000000084</v>
      </c>
      <c r="T102" s="8">
        <f t="shared" si="8"/>
        <v>7160120.0000000093</v>
      </c>
      <c r="U102" s="8">
        <f t="shared" si="8"/>
        <v>7250760.0000000019</v>
      </c>
      <c r="V102" s="8">
        <f t="shared" si="8"/>
        <v>7353720.0000000084</v>
      </c>
      <c r="W102" s="8">
        <f t="shared" si="8"/>
        <v>7517400.0000000093</v>
      </c>
      <c r="X102" s="8">
        <f t="shared" si="8"/>
        <v>7595720.0000000028</v>
      </c>
      <c r="Y102" s="8">
        <f t="shared" si="8"/>
        <v>7595720.0000000028</v>
      </c>
      <c r="Z102" s="140">
        <f t="shared" si="3"/>
        <v>64773720.000000037</v>
      </c>
      <c r="AA102" s="138">
        <v>16.346588001565273</v>
      </c>
      <c r="AB102" s="9">
        <v>17.378565766633553</v>
      </c>
      <c r="AC102" s="165">
        <v>17.946479636374583</v>
      </c>
      <c r="AD102" s="291">
        <v>31.890000000000043</v>
      </c>
      <c r="AE102" s="172">
        <f t="shared" si="4"/>
        <v>2806320.0000000037</v>
      </c>
    </row>
    <row r="103" spans="1:31" s="3" customFormat="1" ht="14.25" customHeight="1">
      <c r="A103" s="4">
        <v>72047</v>
      </c>
      <c r="B103" s="4" t="s">
        <v>6033</v>
      </c>
      <c r="C103" s="5" t="s">
        <v>5994</v>
      </c>
      <c r="D103" s="4" t="s">
        <v>5932</v>
      </c>
      <c r="E103" s="186">
        <v>543.54</v>
      </c>
      <c r="F103" s="133">
        <v>619.02</v>
      </c>
      <c r="G103" s="187">
        <v>626.76</v>
      </c>
      <c r="H103" s="132">
        <v>75.480000000000018</v>
      </c>
      <c r="I103" s="6">
        <v>3.6599999999999682</v>
      </c>
      <c r="J103" s="6">
        <v>0.93000000000006366</v>
      </c>
      <c r="K103" s="6">
        <v>1.1100000000000136</v>
      </c>
      <c r="L103" s="6">
        <v>0.37999999999999545</v>
      </c>
      <c r="M103" s="6">
        <v>0.51999999999998181</v>
      </c>
      <c r="N103" s="6">
        <v>0.73000000000001819</v>
      </c>
      <c r="O103" s="7">
        <v>0</v>
      </c>
      <c r="P103" s="135">
        <v>0.40999999999996817</v>
      </c>
      <c r="Q103" s="8">
        <f t="shared" si="0"/>
        <v>23247840.000000004</v>
      </c>
      <c r="R103" s="8">
        <f t="shared" si="1"/>
        <v>23891999.999999996</v>
      </c>
      <c r="S103" s="8">
        <f t="shared" si="8"/>
        <v>23973840.000000004</v>
      </c>
      <c r="T103" s="8">
        <f t="shared" si="8"/>
        <v>24071520.000000004</v>
      </c>
      <c r="U103" s="8">
        <f t="shared" si="8"/>
        <v>24104960.000000004</v>
      </c>
      <c r="V103" s="8">
        <f t="shared" si="8"/>
        <v>24150720.000000004</v>
      </c>
      <c r="W103" s="8">
        <f t="shared" si="8"/>
        <v>24214960.000000004</v>
      </c>
      <c r="X103" s="8">
        <f t="shared" si="8"/>
        <v>24214960.000000004</v>
      </c>
      <c r="Y103" s="8">
        <f t="shared" si="8"/>
        <v>24251040</v>
      </c>
      <c r="Z103" s="140">
        <f t="shared" si="3"/>
        <v>216121840</v>
      </c>
      <c r="AA103" s="138">
        <v>7.6927213953725353</v>
      </c>
      <c r="AB103" s="9">
        <v>8.760989804179097</v>
      </c>
      <c r="AC103" s="165">
        <v>8.870534020980406</v>
      </c>
      <c r="AD103" s="291">
        <v>83.220000000000027</v>
      </c>
      <c r="AE103" s="172">
        <f t="shared" si="4"/>
        <v>7323360.0000000028</v>
      </c>
    </row>
    <row r="104" spans="1:31" s="3" customFormat="1" ht="14.25" customHeight="1">
      <c r="A104" s="4">
        <v>72048</v>
      </c>
      <c r="B104" s="4" t="s">
        <v>6034</v>
      </c>
      <c r="C104" s="5" t="s">
        <v>5994</v>
      </c>
      <c r="D104" s="4" t="s">
        <v>5932</v>
      </c>
      <c r="E104" s="186">
        <v>277.66000000000003</v>
      </c>
      <c r="F104" s="133">
        <v>283.59000000000003</v>
      </c>
      <c r="G104" s="187">
        <v>326.16000000000003</v>
      </c>
      <c r="H104" s="132">
        <v>5.9300000000000068</v>
      </c>
      <c r="I104" s="6">
        <v>37.269999999999982</v>
      </c>
      <c r="J104" s="6">
        <v>6.0000000000002274E-2</v>
      </c>
      <c r="K104" s="6">
        <v>0.86000000000001364</v>
      </c>
      <c r="L104" s="6">
        <v>0.93999999999999773</v>
      </c>
      <c r="M104" s="6">
        <v>1.3700000000000045</v>
      </c>
      <c r="N104" s="6">
        <v>1.1399999999999864</v>
      </c>
      <c r="O104" s="7">
        <v>0.43000000000000682</v>
      </c>
      <c r="P104" s="135">
        <v>0.5</v>
      </c>
      <c r="Q104" s="8">
        <f t="shared" si="0"/>
        <v>1826440.0000000019</v>
      </c>
      <c r="R104" s="8">
        <f t="shared" si="1"/>
        <v>8385959.9999999981</v>
      </c>
      <c r="S104" s="8">
        <f t="shared" si="8"/>
        <v>8391239.9999999981</v>
      </c>
      <c r="T104" s="8">
        <f t="shared" si="8"/>
        <v>8466920</v>
      </c>
      <c r="U104" s="8">
        <f t="shared" si="8"/>
        <v>8549640</v>
      </c>
      <c r="V104" s="8">
        <f t="shared" si="8"/>
        <v>8670200</v>
      </c>
      <c r="W104" s="8">
        <f t="shared" si="8"/>
        <v>8770519.9999999981</v>
      </c>
      <c r="X104" s="8">
        <f t="shared" si="8"/>
        <v>8808359.9999999981</v>
      </c>
      <c r="Y104" s="8">
        <f t="shared" si="8"/>
        <v>8852359.9999999981</v>
      </c>
      <c r="Z104" s="140">
        <f t="shared" si="3"/>
        <v>70721640</v>
      </c>
      <c r="AA104" s="138">
        <v>17.552199556232654</v>
      </c>
      <c r="AB104" s="9">
        <v>17.927062854397533</v>
      </c>
      <c r="AC104" s="165">
        <v>20.618113546282661</v>
      </c>
      <c r="AD104" s="291">
        <v>48.5</v>
      </c>
      <c r="AE104" s="172">
        <f t="shared" si="4"/>
        <v>4268000</v>
      </c>
    </row>
    <row r="105" spans="1:31" s="3" customFormat="1" ht="14.25" customHeight="1">
      <c r="A105" s="4">
        <v>73001</v>
      </c>
      <c r="B105" s="4" t="s">
        <v>6035</v>
      </c>
      <c r="C105" s="5" t="s">
        <v>6036</v>
      </c>
      <c r="D105" s="4" t="s">
        <v>5932</v>
      </c>
      <c r="E105" s="186">
        <v>537.24</v>
      </c>
      <c r="F105" s="133">
        <v>552.33000000000004</v>
      </c>
      <c r="G105" s="187">
        <v>558.38</v>
      </c>
      <c r="H105" s="132">
        <v>15.090000000000032</v>
      </c>
      <c r="I105" s="6">
        <v>1.1200000000000045</v>
      </c>
      <c r="J105" s="6">
        <v>0.40999999999996817</v>
      </c>
      <c r="K105" s="6">
        <v>0.5</v>
      </c>
      <c r="L105" s="6">
        <v>0.54999999999995453</v>
      </c>
      <c r="M105" s="6">
        <v>1.2000000000000455</v>
      </c>
      <c r="N105" s="6">
        <v>0.29999999999995453</v>
      </c>
      <c r="O105" s="7">
        <v>0.61000000000001364</v>
      </c>
      <c r="P105" s="135">
        <v>1.3600000000000136</v>
      </c>
      <c r="Q105" s="8">
        <f t="shared" si="0"/>
        <v>4647720.0000000093</v>
      </c>
      <c r="R105" s="8">
        <f t="shared" si="1"/>
        <v>4844840.0000000102</v>
      </c>
      <c r="S105" s="8">
        <f t="shared" si="8"/>
        <v>4880920.0000000075</v>
      </c>
      <c r="T105" s="8">
        <f t="shared" si="8"/>
        <v>4924920.0000000075</v>
      </c>
      <c r="U105" s="8">
        <f t="shared" si="8"/>
        <v>4973320.0000000037</v>
      </c>
      <c r="V105" s="8">
        <f t="shared" si="8"/>
        <v>5078920.0000000075</v>
      </c>
      <c r="W105" s="8">
        <f t="shared" si="8"/>
        <v>5105320.0000000037</v>
      </c>
      <c r="X105" s="8">
        <f t="shared" si="8"/>
        <v>5159000.0000000047</v>
      </c>
      <c r="Y105" s="8">
        <f t="shared" si="8"/>
        <v>5278680.0000000056</v>
      </c>
      <c r="Z105" s="140">
        <f t="shared" si="3"/>
        <v>44893640.00000006</v>
      </c>
      <c r="AA105" s="138">
        <v>7.3365178988422501</v>
      </c>
      <c r="AB105" s="9">
        <v>7.542586052914042</v>
      </c>
      <c r="AC105" s="165">
        <v>7.625204497720822</v>
      </c>
      <c r="AD105" s="291">
        <v>21.139999999999986</v>
      </c>
      <c r="AE105" s="172">
        <f t="shared" si="4"/>
        <v>1860319.9999999988</v>
      </c>
    </row>
    <row r="106" spans="1:31" s="3" customFormat="1" ht="14.25" customHeight="1">
      <c r="A106" s="4">
        <v>73002</v>
      </c>
      <c r="B106" s="4" t="s">
        <v>6037</v>
      </c>
      <c r="C106" s="5" t="s">
        <v>6036</v>
      </c>
      <c r="D106" s="4" t="s">
        <v>5932</v>
      </c>
      <c r="E106" s="186">
        <v>132.05000000000001</v>
      </c>
      <c r="F106" s="133">
        <v>178.99</v>
      </c>
      <c r="G106" s="187">
        <v>188.62</v>
      </c>
      <c r="H106" s="132">
        <v>46.94</v>
      </c>
      <c r="I106" s="6">
        <v>8.8400000000000034</v>
      </c>
      <c r="J106" s="6">
        <v>0.37000000000000455</v>
      </c>
      <c r="K106" s="6">
        <v>6.9999999999993179E-2</v>
      </c>
      <c r="L106" s="6">
        <v>0.18999999999999773</v>
      </c>
      <c r="M106" s="6">
        <v>0</v>
      </c>
      <c r="N106" s="6">
        <v>0</v>
      </c>
      <c r="O106" s="7">
        <v>0.15999999999999659</v>
      </c>
      <c r="P106" s="135">
        <v>0</v>
      </c>
      <c r="Q106" s="8">
        <f t="shared" si="0"/>
        <v>14457520</v>
      </c>
      <c r="R106" s="8">
        <f t="shared" si="1"/>
        <v>16013360</v>
      </c>
      <c r="S106" s="8">
        <f t="shared" si="8"/>
        <v>16045920</v>
      </c>
      <c r="T106" s="8">
        <f t="shared" si="8"/>
        <v>16052080</v>
      </c>
      <c r="U106" s="8">
        <f t="shared" si="8"/>
        <v>16068800</v>
      </c>
      <c r="V106" s="8">
        <f t="shared" si="8"/>
        <v>16068800</v>
      </c>
      <c r="W106" s="8">
        <f t="shared" si="8"/>
        <v>16068800</v>
      </c>
      <c r="X106" s="8">
        <f t="shared" si="8"/>
        <v>16082880</v>
      </c>
      <c r="Y106" s="8">
        <f t="shared" si="8"/>
        <v>16082880</v>
      </c>
      <c r="Z106" s="140">
        <f t="shared" si="3"/>
        <v>142941040</v>
      </c>
      <c r="AA106" s="138">
        <v>12.218366874855425</v>
      </c>
      <c r="AB106" s="9">
        <v>16.561647004395098</v>
      </c>
      <c r="AC106" s="165">
        <v>17.452694887809393</v>
      </c>
      <c r="AD106" s="291">
        <v>56.569999999999986</v>
      </c>
      <c r="AE106" s="172">
        <f t="shared" si="4"/>
        <v>4978159.9999999991</v>
      </c>
    </row>
    <row r="107" spans="1:31" s="3" customFormat="1" ht="14.25" customHeight="1">
      <c r="A107" s="4">
        <v>73003</v>
      </c>
      <c r="B107" s="4" t="s">
        <v>6038</v>
      </c>
      <c r="C107" s="5" t="s">
        <v>6036</v>
      </c>
      <c r="D107" s="4" t="s">
        <v>5932</v>
      </c>
      <c r="E107" s="186">
        <v>1000.52</v>
      </c>
      <c r="F107" s="133">
        <v>1054.5</v>
      </c>
      <c r="G107" s="187">
        <v>1075.3699999999999</v>
      </c>
      <c r="H107" s="132">
        <v>53.980000000000018</v>
      </c>
      <c r="I107" s="6">
        <v>15.039999999999964</v>
      </c>
      <c r="J107" s="6">
        <v>0.92000000000007276</v>
      </c>
      <c r="K107" s="6">
        <v>0.41000000000008185</v>
      </c>
      <c r="L107" s="6">
        <v>0.27999999999997272</v>
      </c>
      <c r="M107" s="6">
        <v>1.9700000000000273</v>
      </c>
      <c r="N107" s="6">
        <v>1.1199999999998909</v>
      </c>
      <c r="O107" s="7">
        <v>0.35999999999989996</v>
      </c>
      <c r="P107" s="135">
        <v>0.76999999999998181</v>
      </c>
      <c r="Q107" s="8">
        <f t="shared" si="0"/>
        <v>16625840.000000004</v>
      </c>
      <c r="R107" s="8">
        <f t="shared" si="1"/>
        <v>19272879.999999996</v>
      </c>
      <c r="S107" s="8">
        <f t="shared" si="8"/>
        <v>19353840.000000004</v>
      </c>
      <c r="T107" s="8">
        <f t="shared" si="8"/>
        <v>19389920.000000011</v>
      </c>
      <c r="U107" s="8">
        <f t="shared" si="8"/>
        <v>19414560.000000007</v>
      </c>
      <c r="V107" s="8">
        <f t="shared" si="8"/>
        <v>19587920.000000011</v>
      </c>
      <c r="W107" s="8">
        <f t="shared" si="8"/>
        <v>19686480</v>
      </c>
      <c r="X107" s="8">
        <f t="shared" si="8"/>
        <v>19718159.999999993</v>
      </c>
      <c r="Y107" s="8">
        <f t="shared" si="8"/>
        <v>19785919.999999993</v>
      </c>
      <c r="Z107" s="140">
        <f t="shared" si="3"/>
        <v>172835520.00000003</v>
      </c>
      <c r="AA107" s="138">
        <v>4.1713030923726091</v>
      </c>
      <c r="AB107" s="9">
        <v>4.3963530073430981</v>
      </c>
      <c r="AC107" s="165">
        <v>4.4833628577586975</v>
      </c>
      <c r="AD107" s="291">
        <v>74.849999999999909</v>
      </c>
      <c r="AE107" s="172">
        <f t="shared" si="4"/>
        <v>6586799.9999999916</v>
      </c>
    </row>
    <row r="108" spans="1:31" s="3" customFormat="1" ht="14.25" customHeight="1">
      <c r="A108" s="4">
        <v>73004</v>
      </c>
      <c r="B108" s="4" t="s">
        <v>6039</v>
      </c>
      <c r="C108" s="5" t="s">
        <v>6036</v>
      </c>
      <c r="D108" s="4" t="s">
        <v>5932</v>
      </c>
      <c r="E108" s="186">
        <v>679.71</v>
      </c>
      <c r="F108" s="133">
        <v>700.71</v>
      </c>
      <c r="G108" s="187">
        <v>709.25</v>
      </c>
      <c r="H108" s="132">
        <v>21</v>
      </c>
      <c r="I108" s="6">
        <v>4.5900000000000318</v>
      </c>
      <c r="J108" s="6">
        <v>0.12999999999999545</v>
      </c>
      <c r="K108" s="6">
        <v>0.12999999999999545</v>
      </c>
      <c r="L108" s="6">
        <v>1.1100000000000136</v>
      </c>
      <c r="M108" s="6">
        <v>1.4499999999999318</v>
      </c>
      <c r="N108" s="6">
        <v>9.0000000000031832E-2</v>
      </c>
      <c r="O108" s="7">
        <v>0.5</v>
      </c>
      <c r="P108" s="135">
        <v>0.53999999999996362</v>
      </c>
      <c r="Q108" s="8">
        <f t="shared" si="0"/>
        <v>6468000</v>
      </c>
      <c r="R108" s="8">
        <f t="shared" si="1"/>
        <v>7275840.0000000056</v>
      </c>
      <c r="S108" s="8">
        <f t="shared" si="8"/>
        <v>7287280.0000000056</v>
      </c>
      <c r="T108" s="8">
        <f t="shared" si="8"/>
        <v>7298720.0000000056</v>
      </c>
      <c r="U108" s="8">
        <f t="shared" si="8"/>
        <v>7396400.0000000065</v>
      </c>
      <c r="V108" s="8">
        <f t="shared" si="8"/>
        <v>7524000.0000000009</v>
      </c>
      <c r="W108" s="8">
        <f t="shared" si="8"/>
        <v>7531920.0000000037</v>
      </c>
      <c r="X108" s="8">
        <f t="shared" si="8"/>
        <v>7575920.0000000037</v>
      </c>
      <c r="Y108" s="8">
        <f t="shared" si="8"/>
        <v>7623440.0000000009</v>
      </c>
      <c r="Z108" s="140">
        <f t="shared" si="3"/>
        <v>65981520.00000003</v>
      </c>
      <c r="AA108" s="138">
        <v>6.1207564160288168</v>
      </c>
      <c r="AB108" s="9">
        <v>6.3098604232327782</v>
      </c>
      <c r="AC108" s="165">
        <v>6.3867627194957226</v>
      </c>
      <c r="AD108" s="291">
        <v>29.539999999999964</v>
      </c>
      <c r="AE108" s="172">
        <f t="shared" si="4"/>
        <v>2599519.9999999967</v>
      </c>
    </row>
    <row r="109" spans="1:31" s="3" customFormat="1" ht="14.25" customHeight="1">
      <c r="A109" s="4">
        <v>73005</v>
      </c>
      <c r="B109" s="4" t="s">
        <v>6040</v>
      </c>
      <c r="C109" s="5" t="s">
        <v>6036</v>
      </c>
      <c r="D109" s="4" t="s">
        <v>5932</v>
      </c>
      <c r="E109" s="186">
        <v>199.69</v>
      </c>
      <c r="F109" s="133">
        <v>218.48</v>
      </c>
      <c r="G109" s="187">
        <v>221.69</v>
      </c>
      <c r="H109" s="132">
        <v>18.789999999999992</v>
      </c>
      <c r="I109" s="6">
        <v>0.76000000000001933</v>
      </c>
      <c r="J109" s="6">
        <v>2.0000000000010232E-2</v>
      </c>
      <c r="K109" s="6">
        <v>0</v>
      </c>
      <c r="L109" s="6">
        <v>8.0000000000012506E-2</v>
      </c>
      <c r="M109" s="6">
        <v>2.039999999999992</v>
      </c>
      <c r="N109" s="6">
        <v>0.21000000000000796</v>
      </c>
      <c r="O109" s="7">
        <v>9.9999999999994316E-2</v>
      </c>
      <c r="P109" s="135">
        <v>0</v>
      </c>
      <c r="Q109" s="8">
        <f t="shared" si="0"/>
        <v>5787319.9999999981</v>
      </c>
      <c r="R109" s="8">
        <f t="shared" si="1"/>
        <v>5921080.0000000019</v>
      </c>
      <c r="S109" s="8">
        <f t="shared" si="8"/>
        <v>5922840.0000000028</v>
      </c>
      <c r="T109" s="8">
        <f t="shared" si="8"/>
        <v>5922840.0000000028</v>
      </c>
      <c r="U109" s="8">
        <f t="shared" si="8"/>
        <v>5929880.0000000037</v>
      </c>
      <c r="V109" s="8">
        <f t="shared" si="8"/>
        <v>6109400.0000000028</v>
      </c>
      <c r="W109" s="8">
        <f t="shared" si="8"/>
        <v>6127880.0000000037</v>
      </c>
      <c r="X109" s="8">
        <f t="shared" si="8"/>
        <v>6136680.0000000028</v>
      </c>
      <c r="Y109" s="8">
        <f t="shared" si="8"/>
        <v>6136680.0000000028</v>
      </c>
      <c r="Z109" s="140">
        <f t="shared" si="3"/>
        <v>53994600.000000015</v>
      </c>
      <c r="AA109" s="138">
        <v>9.5907977522693439</v>
      </c>
      <c r="AB109" s="9">
        <v>10.49325200518707</v>
      </c>
      <c r="AC109" s="165">
        <v>10.64742327457855</v>
      </c>
      <c r="AD109" s="291">
        <v>22</v>
      </c>
      <c r="AE109" s="172">
        <f t="shared" si="4"/>
        <v>1936000</v>
      </c>
    </row>
    <row r="110" spans="1:31" s="3" customFormat="1" ht="14.25" customHeight="1">
      <c r="A110" s="4">
        <v>73006</v>
      </c>
      <c r="B110" s="4" t="s">
        <v>6041</v>
      </c>
      <c r="C110" s="5" t="s">
        <v>6036</v>
      </c>
      <c r="D110" s="4" t="s">
        <v>5932</v>
      </c>
      <c r="E110" s="186">
        <v>230.79</v>
      </c>
      <c r="F110" s="133">
        <v>259.20999999999998</v>
      </c>
      <c r="G110" s="187">
        <v>269</v>
      </c>
      <c r="H110" s="132">
        <v>28.419999999999987</v>
      </c>
      <c r="I110" s="6">
        <v>2.160000000000025</v>
      </c>
      <c r="J110" s="6">
        <v>0</v>
      </c>
      <c r="K110" s="6">
        <v>0.12000000000000455</v>
      </c>
      <c r="L110" s="6">
        <v>4.1000000000000227</v>
      </c>
      <c r="M110" s="6">
        <v>3.2599999999999909</v>
      </c>
      <c r="N110" s="6">
        <v>0</v>
      </c>
      <c r="O110" s="7">
        <v>7.9999999999984084E-2</v>
      </c>
      <c r="P110" s="135">
        <v>6.9999999999993179E-2</v>
      </c>
      <c r="Q110" s="8">
        <f t="shared" si="0"/>
        <v>8753359.9999999981</v>
      </c>
      <c r="R110" s="8">
        <f t="shared" si="1"/>
        <v>9133520.0000000019</v>
      </c>
      <c r="S110" s="8">
        <f t="shared" si="8"/>
        <v>9133520.0000000019</v>
      </c>
      <c r="T110" s="8">
        <f t="shared" si="8"/>
        <v>9144080.0000000019</v>
      </c>
      <c r="U110" s="8">
        <f t="shared" si="8"/>
        <v>9504880.0000000037</v>
      </c>
      <c r="V110" s="8">
        <f t="shared" si="8"/>
        <v>9791760.0000000037</v>
      </c>
      <c r="W110" s="8">
        <f t="shared" si="8"/>
        <v>9791760.0000000037</v>
      </c>
      <c r="X110" s="8">
        <f t="shared" si="8"/>
        <v>9798800.0000000019</v>
      </c>
      <c r="Y110" s="8">
        <f t="shared" si="8"/>
        <v>9804960.0000000019</v>
      </c>
      <c r="Z110" s="140">
        <f t="shared" si="3"/>
        <v>84856640</v>
      </c>
      <c r="AA110" s="138">
        <v>10.419460133002856</v>
      </c>
      <c r="AB110" s="9">
        <v>11.702535903096628</v>
      </c>
      <c r="AC110" s="165">
        <v>12.144524354511759</v>
      </c>
      <c r="AD110" s="291">
        <v>38.210000000000008</v>
      </c>
      <c r="AE110" s="172">
        <f t="shared" si="4"/>
        <v>3362480.0000000009</v>
      </c>
    </row>
    <row r="111" spans="1:31" s="3" customFormat="1" ht="14.25" customHeight="1">
      <c r="A111" s="4">
        <v>73007</v>
      </c>
      <c r="B111" s="4" t="s">
        <v>6042</v>
      </c>
      <c r="C111" s="5" t="s">
        <v>6036</v>
      </c>
      <c r="D111" s="4" t="s">
        <v>5932</v>
      </c>
      <c r="E111" s="186">
        <v>908.34</v>
      </c>
      <c r="F111" s="133">
        <v>1068.45</v>
      </c>
      <c r="G111" s="187">
        <v>1086.73</v>
      </c>
      <c r="H111" s="132">
        <v>160.11000000000001</v>
      </c>
      <c r="I111" s="6">
        <v>8.1900000000000546</v>
      </c>
      <c r="J111" s="6">
        <v>0.25999999999999091</v>
      </c>
      <c r="K111" s="6">
        <v>2.4600000000000364</v>
      </c>
      <c r="L111" s="6">
        <v>0.98000000000001819</v>
      </c>
      <c r="M111" s="6">
        <v>2.9899999999997817</v>
      </c>
      <c r="N111" s="6">
        <v>0.59999999999990905</v>
      </c>
      <c r="O111" s="7">
        <v>1.6200000000001182</v>
      </c>
      <c r="P111" s="135">
        <v>1.1800000000000637</v>
      </c>
      <c r="Q111" s="8">
        <f t="shared" si="0"/>
        <v>49313880</v>
      </c>
      <c r="R111" s="8">
        <f t="shared" si="1"/>
        <v>50755320.000000007</v>
      </c>
      <c r="S111" s="8">
        <f t="shared" si="8"/>
        <v>50778200.000000007</v>
      </c>
      <c r="T111" s="8">
        <f t="shared" si="8"/>
        <v>50994680.000000007</v>
      </c>
      <c r="U111" s="8">
        <f t="shared" si="8"/>
        <v>51080920.000000007</v>
      </c>
      <c r="V111" s="8">
        <f t="shared" si="8"/>
        <v>51344039.999999985</v>
      </c>
      <c r="W111" s="8">
        <f t="shared" si="8"/>
        <v>51396839.999999978</v>
      </c>
      <c r="X111" s="8">
        <f t="shared" si="8"/>
        <v>51539399.999999985</v>
      </c>
      <c r="Y111" s="8">
        <f t="shared" si="8"/>
        <v>51643239.999999993</v>
      </c>
      <c r="Z111" s="140">
        <f t="shared" si="3"/>
        <v>458846520</v>
      </c>
      <c r="AA111" s="138">
        <v>4.8667528566736618</v>
      </c>
      <c r="AB111" s="9">
        <v>5.724598817307367</v>
      </c>
      <c r="AC111" s="165">
        <v>5.8225403834830232</v>
      </c>
      <c r="AD111" s="291">
        <v>178.39</v>
      </c>
      <c r="AE111" s="172">
        <f t="shared" si="4"/>
        <v>15698319.999999998</v>
      </c>
    </row>
    <row r="112" spans="1:31" s="3" customFormat="1" ht="14.25" customHeight="1">
      <c r="A112" s="4">
        <v>73008</v>
      </c>
      <c r="B112" s="4" t="s">
        <v>6043</v>
      </c>
      <c r="C112" s="5" t="s">
        <v>6036</v>
      </c>
      <c r="D112" s="4" t="s">
        <v>5932</v>
      </c>
      <c r="E112" s="186">
        <v>877.84</v>
      </c>
      <c r="F112" s="133">
        <v>964.48</v>
      </c>
      <c r="G112" s="187">
        <v>989.25</v>
      </c>
      <c r="H112" s="132">
        <v>86.639999999999986</v>
      </c>
      <c r="I112" s="6">
        <v>14.169999999999959</v>
      </c>
      <c r="J112" s="6">
        <v>1.7200000000000273</v>
      </c>
      <c r="K112" s="6">
        <v>3.9099999999999682</v>
      </c>
      <c r="L112" s="6">
        <v>0.87000000000011823</v>
      </c>
      <c r="M112" s="6">
        <v>1.0999999999999091</v>
      </c>
      <c r="N112" s="6">
        <v>1.7400000000000091</v>
      </c>
      <c r="O112" s="7">
        <v>0.52999999999997272</v>
      </c>
      <c r="P112" s="135">
        <v>0.73000000000001819</v>
      </c>
      <c r="Q112" s="8">
        <f t="shared" si="0"/>
        <v>26685119.999999996</v>
      </c>
      <c r="R112" s="8">
        <f t="shared" si="1"/>
        <v>29179039.999999989</v>
      </c>
      <c r="S112" s="8">
        <f t="shared" si="8"/>
        <v>29330399.999999993</v>
      </c>
      <c r="T112" s="8">
        <f t="shared" si="8"/>
        <v>29674479.999999989</v>
      </c>
      <c r="U112" s="8">
        <f t="shared" si="8"/>
        <v>29751040</v>
      </c>
      <c r="V112" s="8">
        <f t="shared" si="8"/>
        <v>29847839.999999993</v>
      </c>
      <c r="W112" s="8">
        <f t="shared" si="8"/>
        <v>30000959.999999993</v>
      </c>
      <c r="X112" s="8">
        <f t="shared" si="8"/>
        <v>30047599.999999989</v>
      </c>
      <c r="Y112" s="8">
        <f t="shared" si="8"/>
        <v>30111839.999999989</v>
      </c>
      <c r="Z112" s="140">
        <f t="shared" si="3"/>
        <v>264628319.99999994</v>
      </c>
      <c r="AA112" s="138">
        <v>8.6970995137455063</v>
      </c>
      <c r="AB112" s="9">
        <v>9.55547541581298</v>
      </c>
      <c r="AC112" s="165">
        <v>9.8008813610370265</v>
      </c>
      <c r="AD112" s="291">
        <v>111.40999999999995</v>
      </c>
      <c r="AE112" s="172">
        <f t="shared" si="4"/>
        <v>9804079.9999999963</v>
      </c>
    </row>
    <row r="113" spans="1:31" s="3" customFormat="1" ht="14.25" customHeight="1">
      <c r="A113" s="4">
        <v>73009</v>
      </c>
      <c r="B113" s="4" t="s">
        <v>6044</v>
      </c>
      <c r="C113" s="5" t="s">
        <v>6036</v>
      </c>
      <c r="D113" s="4" t="s">
        <v>5932</v>
      </c>
      <c r="E113" s="186">
        <v>619.26</v>
      </c>
      <c r="F113" s="133">
        <v>664.13</v>
      </c>
      <c r="G113" s="187">
        <v>703.79000000000008</v>
      </c>
      <c r="H113" s="132">
        <v>44.870000000000005</v>
      </c>
      <c r="I113" s="6">
        <v>13.840000000000032</v>
      </c>
      <c r="J113" s="6">
        <v>1.07000000000005</v>
      </c>
      <c r="K113" s="6">
        <v>8.9999999999918145E-2</v>
      </c>
      <c r="L113" s="6">
        <v>2.17999999999995</v>
      </c>
      <c r="M113" s="6">
        <v>2.6400000000001</v>
      </c>
      <c r="N113" s="6">
        <v>0.53999999999996362</v>
      </c>
      <c r="O113" s="7">
        <v>16.309999999999945</v>
      </c>
      <c r="P113" s="135">
        <v>2.9900000000001228</v>
      </c>
      <c r="Q113" s="8">
        <f t="shared" si="0"/>
        <v>13819960</v>
      </c>
      <c r="R113" s="8">
        <f t="shared" si="1"/>
        <v>16255800.000000006</v>
      </c>
      <c r="S113" s="8">
        <f t="shared" si="8"/>
        <v>16349960.000000009</v>
      </c>
      <c r="T113" s="8">
        <f t="shared" si="8"/>
        <v>16357880.000000002</v>
      </c>
      <c r="U113" s="8">
        <f t="shared" si="8"/>
        <v>16549719.999999998</v>
      </c>
      <c r="V113" s="8">
        <f t="shared" ref="V113:Y113" si="9">U113+(M113*88000)</f>
        <v>16782040.000000007</v>
      </c>
      <c r="W113" s="8">
        <f t="shared" si="9"/>
        <v>16829560.000000004</v>
      </c>
      <c r="X113" s="8">
        <f t="shared" si="9"/>
        <v>18264840</v>
      </c>
      <c r="Y113" s="8">
        <f t="shared" si="9"/>
        <v>18527960.000000011</v>
      </c>
      <c r="Z113" s="140">
        <f t="shared" si="3"/>
        <v>149737720.00000003</v>
      </c>
      <c r="AA113" s="138">
        <v>3.8803037271618752</v>
      </c>
      <c r="AB113" s="9">
        <v>4.1614606374059626</v>
      </c>
      <c r="AC113" s="165">
        <v>4.4099715146130158</v>
      </c>
      <c r="AD113" s="291">
        <v>84.530000000000086</v>
      </c>
      <c r="AE113" s="172">
        <f t="shared" si="4"/>
        <v>7438640.0000000075</v>
      </c>
    </row>
    <row r="114" spans="1:31" s="3" customFormat="1" ht="14.25" customHeight="1">
      <c r="A114" s="4">
        <v>73010</v>
      </c>
      <c r="B114" s="4" t="s">
        <v>6045</v>
      </c>
      <c r="C114" s="5" t="s">
        <v>6036</v>
      </c>
      <c r="D114" s="4" t="s">
        <v>5932</v>
      </c>
      <c r="E114" s="186">
        <v>400.03000000000003</v>
      </c>
      <c r="F114" s="133">
        <v>420.92</v>
      </c>
      <c r="G114" s="187">
        <v>427.97</v>
      </c>
      <c r="H114" s="132">
        <v>20.889999999999986</v>
      </c>
      <c r="I114" s="6">
        <v>2.0400000000000205</v>
      </c>
      <c r="J114" s="6">
        <v>5.0000000000011369E-2</v>
      </c>
      <c r="K114" s="6">
        <v>1.019999999999925</v>
      </c>
      <c r="L114" s="6">
        <v>0.6300000000000523</v>
      </c>
      <c r="M114" s="6">
        <v>0.98000000000001819</v>
      </c>
      <c r="N114" s="6">
        <v>1.3899999999999295</v>
      </c>
      <c r="O114" s="7">
        <v>0.31000000000005912</v>
      </c>
      <c r="P114" s="135">
        <v>0.62999999999999545</v>
      </c>
      <c r="Q114" s="8">
        <f t="shared" si="0"/>
        <v>6434119.9999999953</v>
      </c>
      <c r="R114" s="8">
        <f t="shared" si="1"/>
        <v>6793159.9999999991</v>
      </c>
      <c r="S114" s="8">
        <f t="shared" ref="S114:Y150" si="10">R114+(J114*88000)</f>
        <v>6797560</v>
      </c>
      <c r="T114" s="8">
        <f t="shared" si="10"/>
        <v>6887319.9999999935</v>
      </c>
      <c r="U114" s="8">
        <f t="shared" si="10"/>
        <v>6942759.9999999981</v>
      </c>
      <c r="V114" s="8">
        <f t="shared" si="10"/>
        <v>7029000</v>
      </c>
      <c r="W114" s="8">
        <f t="shared" si="10"/>
        <v>7151319.9999999935</v>
      </c>
      <c r="X114" s="8">
        <f t="shared" si="10"/>
        <v>7178599.9999999991</v>
      </c>
      <c r="Y114" s="8">
        <f t="shared" si="10"/>
        <v>7234039.9999999991</v>
      </c>
      <c r="Z114" s="140">
        <f t="shared" si="3"/>
        <v>62447879.999999978</v>
      </c>
      <c r="AA114" s="138">
        <v>26.424504247420501</v>
      </c>
      <c r="AB114" s="9">
        <v>27.80442048802399</v>
      </c>
      <c r="AC114" s="165">
        <v>28.270117448112771</v>
      </c>
      <c r="AD114" s="291">
        <v>27.94</v>
      </c>
      <c r="AE114" s="172">
        <f t="shared" si="4"/>
        <v>2458720</v>
      </c>
    </row>
    <row r="115" spans="1:31" s="3" customFormat="1" ht="14.25" customHeight="1">
      <c r="A115" s="4">
        <v>73011</v>
      </c>
      <c r="B115" s="4" t="s">
        <v>6046</v>
      </c>
      <c r="C115" s="5" t="s">
        <v>6036</v>
      </c>
      <c r="D115" s="4" t="s">
        <v>5932</v>
      </c>
      <c r="E115" s="186">
        <v>470.13</v>
      </c>
      <c r="F115" s="133">
        <v>507.40999999999997</v>
      </c>
      <c r="G115" s="187">
        <v>514.19999999999993</v>
      </c>
      <c r="H115" s="132">
        <v>37.279999999999973</v>
      </c>
      <c r="I115" s="6">
        <v>2.2100000000000364</v>
      </c>
      <c r="J115" s="6">
        <v>0.49000000000000909</v>
      </c>
      <c r="K115" s="6">
        <v>0.99000000000000909</v>
      </c>
      <c r="L115" s="6">
        <v>1.3400000000000318</v>
      </c>
      <c r="M115" s="6">
        <v>1.42999999999995</v>
      </c>
      <c r="N115" s="6">
        <v>0</v>
      </c>
      <c r="O115" s="7">
        <v>0.26999999999998181</v>
      </c>
      <c r="P115" s="135">
        <v>5.999999999994543E-2</v>
      </c>
      <c r="Q115" s="8">
        <f t="shared" si="0"/>
        <v>11482239.999999991</v>
      </c>
      <c r="R115" s="8">
        <f t="shared" si="1"/>
        <v>11871199.999999996</v>
      </c>
      <c r="S115" s="8">
        <f t="shared" si="10"/>
        <v>11914319.999999996</v>
      </c>
      <c r="T115" s="8">
        <f t="shared" si="10"/>
        <v>12001439.999999996</v>
      </c>
      <c r="U115" s="8">
        <f t="shared" si="10"/>
        <v>12119360</v>
      </c>
      <c r="V115" s="8">
        <f t="shared" si="10"/>
        <v>12245199.999999996</v>
      </c>
      <c r="W115" s="8">
        <f t="shared" si="10"/>
        <v>12245199.999999996</v>
      </c>
      <c r="X115" s="8">
        <f t="shared" si="10"/>
        <v>12268959.999999994</v>
      </c>
      <c r="Y115" s="8">
        <f t="shared" si="10"/>
        <v>12274239.999999989</v>
      </c>
      <c r="Z115" s="140">
        <f t="shared" si="3"/>
        <v>108422159.99999997</v>
      </c>
      <c r="AA115" s="138">
        <v>10.084082280517363</v>
      </c>
      <c r="AB115" s="9">
        <v>10.883721927886574</v>
      </c>
      <c r="AC115" s="165">
        <v>11.029364449497008</v>
      </c>
      <c r="AD115" s="291">
        <v>44.069999999999936</v>
      </c>
      <c r="AE115" s="172">
        <f t="shared" si="4"/>
        <v>3878159.9999999944</v>
      </c>
    </row>
    <row r="116" spans="1:31" s="3" customFormat="1" ht="14.25" customHeight="1">
      <c r="A116" s="4">
        <v>73012</v>
      </c>
      <c r="B116" s="4" t="s">
        <v>6047</v>
      </c>
      <c r="C116" s="5" t="s">
        <v>6036</v>
      </c>
      <c r="D116" s="4" t="s">
        <v>5932</v>
      </c>
      <c r="E116" s="186">
        <v>1788.74</v>
      </c>
      <c r="F116" s="133">
        <v>1881.84</v>
      </c>
      <c r="G116" s="187">
        <v>1931.25</v>
      </c>
      <c r="H116" s="132">
        <v>93.099999999999909</v>
      </c>
      <c r="I116" s="6">
        <v>11.230000000000246</v>
      </c>
      <c r="J116" s="6">
        <v>12.629999999999882</v>
      </c>
      <c r="K116" s="6">
        <v>2.3699999999998909</v>
      </c>
      <c r="L116" s="6">
        <v>8.9200000000000728</v>
      </c>
      <c r="M116" s="6">
        <v>6.3599999999999</v>
      </c>
      <c r="N116" s="6">
        <v>1.6600000000003092</v>
      </c>
      <c r="O116" s="7">
        <v>2.7199999999997999</v>
      </c>
      <c r="P116" s="135">
        <v>3.5199999999999818</v>
      </c>
      <c r="Q116" s="8">
        <f t="shared" si="0"/>
        <v>28674799.999999974</v>
      </c>
      <c r="R116" s="8">
        <f t="shared" si="1"/>
        <v>30651280.000000019</v>
      </c>
      <c r="S116" s="8">
        <f t="shared" si="10"/>
        <v>31762720.000000007</v>
      </c>
      <c r="T116" s="8">
        <f t="shared" si="10"/>
        <v>31971279.999999996</v>
      </c>
      <c r="U116" s="8">
        <f t="shared" si="10"/>
        <v>32756240.000000004</v>
      </c>
      <c r="V116" s="8">
        <f t="shared" si="10"/>
        <v>33315919.999999996</v>
      </c>
      <c r="W116" s="8">
        <f t="shared" si="10"/>
        <v>33462000.000000022</v>
      </c>
      <c r="X116" s="8">
        <f t="shared" si="10"/>
        <v>33701360.000000007</v>
      </c>
      <c r="Y116" s="8">
        <f t="shared" si="10"/>
        <v>34011120.000000007</v>
      </c>
      <c r="Z116" s="140">
        <f t="shared" si="3"/>
        <v>290306720.00000006</v>
      </c>
      <c r="AA116" s="138">
        <v>10.03897754792218</v>
      </c>
      <c r="AB116" s="9">
        <v>10.561484345842253</v>
      </c>
      <c r="AC116" s="165">
        <v>10.838788974040222</v>
      </c>
      <c r="AD116" s="291">
        <v>142.51</v>
      </c>
      <c r="AE116" s="172">
        <f t="shared" si="4"/>
        <v>12540880</v>
      </c>
    </row>
    <row r="117" spans="1:31" s="3" customFormat="1" ht="14.25" customHeight="1">
      <c r="A117" s="4">
        <v>73013</v>
      </c>
      <c r="B117" s="4" t="s">
        <v>6048</v>
      </c>
      <c r="C117" s="5" t="s">
        <v>6036</v>
      </c>
      <c r="D117" s="4" t="s">
        <v>5932</v>
      </c>
      <c r="E117" s="186">
        <v>2492.2600000000002</v>
      </c>
      <c r="F117" s="133">
        <v>2518.1000000000004</v>
      </c>
      <c r="G117" s="187">
        <v>2578</v>
      </c>
      <c r="H117" s="132">
        <v>25.840000000000146</v>
      </c>
      <c r="I117" s="6">
        <v>15.1899999999996</v>
      </c>
      <c r="J117" s="6">
        <v>3.5100000000002183</v>
      </c>
      <c r="K117" s="6">
        <v>6.0399999999999636</v>
      </c>
      <c r="L117" s="6">
        <v>5.7800000000002001</v>
      </c>
      <c r="M117" s="6">
        <v>13.139999999999418</v>
      </c>
      <c r="N117" s="6">
        <v>8.1600000000003092</v>
      </c>
      <c r="O117" s="7">
        <v>2.7899999999999636</v>
      </c>
      <c r="P117" s="135">
        <v>5.2899999999999636</v>
      </c>
      <c r="Q117" s="8">
        <f t="shared" si="0"/>
        <v>7958720.0000000447</v>
      </c>
      <c r="R117" s="8">
        <f t="shared" si="1"/>
        <v>10632159.999999974</v>
      </c>
      <c r="S117" s="8">
        <f t="shared" si="10"/>
        <v>10941039.999999993</v>
      </c>
      <c r="T117" s="8">
        <f t="shared" si="10"/>
        <v>11472559.999999989</v>
      </c>
      <c r="U117" s="8">
        <f t="shared" si="10"/>
        <v>11981200.000000006</v>
      </c>
      <c r="V117" s="8">
        <f t="shared" si="10"/>
        <v>13137519.999999955</v>
      </c>
      <c r="W117" s="8">
        <f t="shared" si="10"/>
        <v>13855599.999999983</v>
      </c>
      <c r="X117" s="8">
        <f t="shared" si="10"/>
        <v>14101119.99999998</v>
      </c>
      <c r="Y117" s="8">
        <f t="shared" si="10"/>
        <v>14566639.999999976</v>
      </c>
      <c r="Z117" s="140">
        <f t="shared" si="3"/>
        <v>108646559.9999999</v>
      </c>
      <c r="AA117" s="138">
        <v>8.4379074412074306</v>
      </c>
      <c r="AB117" s="9">
        <v>8.5253925062812179</v>
      </c>
      <c r="AC117" s="165">
        <v>8.7281926377796673</v>
      </c>
      <c r="AD117" s="291">
        <v>85.739999999999782</v>
      </c>
      <c r="AE117" s="172">
        <f t="shared" si="4"/>
        <v>7545119.9999999804</v>
      </c>
    </row>
    <row r="118" spans="1:31" s="3" customFormat="1" ht="14.25" customHeight="1">
      <c r="A118" s="4">
        <v>73014</v>
      </c>
      <c r="B118" s="4" t="s">
        <v>6049</v>
      </c>
      <c r="C118" s="5" t="s">
        <v>6036</v>
      </c>
      <c r="D118" s="4" t="s">
        <v>5932</v>
      </c>
      <c r="E118" s="186">
        <v>464.81</v>
      </c>
      <c r="F118" s="133">
        <v>479.84000000000003</v>
      </c>
      <c r="G118" s="187">
        <v>491.67</v>
      </c>
      <c r="H118" s="132">
        <v>15.03000000000003</v>
      </c>
      <c r="I118" s="6">
        <v>1.410000000000025</v>
      </c>
      <c r="J118" s="6">
        <v>4.3499999999999659</v>
      </c>
      <c r="K118" s="6">
        <v>0.22000000000002728</v>
      </c>
      <c r="L118" s="6">
        <v>0.98999999999995225</v>
      </c>
      <c r="M118" s="6">
        <v>1.3999999999999773</v>
      </c>
      <c r="N118" s="6">
        <v>0.1400000000000432</v>
      </c>
      <c r="O118" s="7">
        <v>2.4300000000000068</v>
      </c>
      <c r="P118" s="135">
        <v>0.88999999999998636</v>
      </c>
      <c r="Q118" s="8">
        <f t="shared" si="0"/>
        <v>4629240.0000000084</v>
      </c>
      <c r="R118" s="8">
        <f t="shared" si="1"/>
        <v>4877400.000000013</v>
      </c>
      <c r="S118" s="8">
        <f t="shared" si="10"/>
        <v>5260200.0000000102</v>
      </c>
      <c r="T118" s="8">
        <f t="shared" si="10"/>
        <v>5279560.000000013</v>
      </c>
      <c r="U118" s="8">
        <f t="shared" si="10"/>
        <v>5366680.0000000084</v>
      </c>
      <c r="V118" s="8">
        <f t="shared" si="10"/>
        <v>5489880.0000000065</v>
      </c>
      <c r="W118" s="8">
        <f t="shared" si="10"/>
        <v>5502200.0000000102</v>
      </c>
      <c r="X118" s="8">
        <f t="shared" si="10"/>
        <v>5716040.0000000112</v>
      </c>
      <c r="Y118" s="8">
        <f t="shared" si="10"/>
        <v>5794360.0000000102</v>
      </c>
      <c r="Z118" s="140">
        <f t="shared" si="3"/>
        <v>47915560.000000082</v>
      </c>
      <c r="AA118" s="138">
        <v>9.5890100096548174</v>
      </c>
      <c r="AB118" s="9">
        <v>9.8990782535504156</v>
      </c>
      <c r="AC118" s="165">
        <v>10.143130637135572</v>
      </c>
      <c r="AD118" s="291">
        <v>26.860000000000017</v>
      </c>
      <c r="AE118" s="172">
        <f t="shared" si="4"/>
        <v>2363680.0000000014</v>
      </c>
    </row>
    <row r="119" spans="1:31" s="3" customFormat="1" ht="14.25" customHeight="1">
      <c r="A119" s="4">
        <v>73015</v>
      </c>
      <c r="B119" s="4" t="s">
        <v>6050</v>
      </c>
      <c r="C119" s="5" t="s">
        <v>6036</v>
      </c>
      <c r="D119" s="4" t="s">
        <v>5932</v>
      </c>
      <c r="E119" s="186">
        <v>996.18000000000006</v>
      </c>
      <c r="F119" s="133">
        <v>1014.0500000000001</v>
      </c>
      <c r="G119" s="187">
        <v>1028.27</v>
      </c>
      <c r="H119" s="132">
        <v>17.870000000000005</v>
      </c>
      <c r="I119" s="6">
        <v>8.0900000000000318</v>
      </c>
      <c r="J119" s="6">
        <v>8.9999999999918145E-2</v>
      </c>
      <c r="K119" s="6">
        <v>2.9999999999972715E-2</v>
      </c>
      <c r="L119" s="6">
        <v>1.1900000000000546</v>
      </c>
      <c r="M119" s="6">
        <v>1.6199999999998909</v>
      </c>
      <c r="N119" s="6">
        <v>0.41000000000008185</v>
      </c>
      <c r="O119" s="7">
        <v>1.9200000000000728</v>
      </c>
      <c r="P119" s="135">
        <v>0.86999999999989086</v>
      </c>
      <c r="Q119" s="8">
        <f t="shared" si="0"/>
        <v>5503960.0000000009</v>
      </c>
      <c r="R119" s="8">
        <f t="shared" si="1"/>
        <v>6927800.0000000065</v>
      </c>
      <c r="S119" s="8">
        <f t="shared" si="10"/>
        <v>6935719.9999999991</v>
      </c>
      <c r="T119" s="8">
        <f t="shared" si="10"/>
        <v>6938359.9999999963</v>
      </c>
      <c r="U119" s="8">
        <f t="shared" si="10"/>
        <v>7043080.0000000009</v>
      </c>
      <c r="V119" s="8">
        <f t="shared" si="10"/>
        <v>7185639.9999999916</v>
      </c>
      <c r="W119" s="8">
        <f t="shared" si="10"/>
        <v>7221719.9999999991</v>
      </c>
      <c r="X119" s="8">
        <f t="shared" si="10"/>
        <v>7390680.0000000056</v>
      </c>
      <c r="Y119" s="8">
        <f t="shared" si="10"/>
        <v>7467239.9999999963</v>
      </c>
      <c r="Z119" s="140">
        <f t="shared" si="3"/>
        <v>62614200</v>
      </c>
      <c r="AA119" s="138">
        <v>7.8676825410866016</v>
      </c>
      <c r="AB119" s="9">
        <v>8.0088171623490432</v>
      </c>
      <c r="AC119" s="165">
        <v>8.121124622581382</v>
      </c>
      <c r="AD119" s="291">
        <v>32.089999999999918</v>
      </c>
      <c r="AE119" s="172">
        <f t="shared" si="4"/>
        <v>2823919.999999993</v>
      </c>
    </row>
    <row r="120" spans="1:31" s="3" customFormat="1" ht="14.25" customHeight="1">
      <c r="A120" s="4">
        <v>73016</v>
      </c>
      <c r="B120" s="4" t="s">
        <v>6051</v>
      </c>
      <c r="C120" s="5" t="s">
        <v>6036</v>
      </c>
      <c r="D120" s="4" t="s">
        <v>5932</v>
      </c>
      <c r="E120" s="186">
        <v>127.98</v>
      </c>
      <c r="F120" s="133">
        <v>147.98000000000002</v>
      </c>
      <c r="G120" s="187">
        <v>152.86000000000001</v>
      </c>
      <c r="H120" s="132">
        <v>20.000000000000014</v>
      </c>
      <c r="I120" s="6">
        <v>3.4499999999999602</v>
      </c>
      <c r="J120" s="6">
        <v>0</v>
      </c>
      <c r="K120" s="6">
        <v>0</v>
      </c>
      <c r="L120" s="6">
        <v>-0.18999999999999773</v>
      </c>
      <c r="M120" s="6">
        <v>5.0000000000011369E-2</v>
      </c>
      <c r="N120" s="6">
        <v>0.12999999999996703</v>
      </c>
      <c r="O120" s="7">
        <v>1.3800000000000239</v>
      </c>
      <c r="P120" s="135">
        <v>6.0000000000002274E-2</v>
      </c>
      <c r="Q120" s="8">
        <f t="shared" si="0"/>
        <v>6160000.0000000047</v>
      </c>
      <c r="R120" s="8">
        <f t="shared" si="1"/>
        <v>6767199.9999999981</v>
      </c>
      <c r="S120" s="8">
        <f t="shared" si="10"/>
        <v>6767199.9999999981</v>
      </c>
      <c r="T120" s="8">
        <f t="shared" si="10"/>
        <v>6767199.9999999981</v>
      </c>
      <c r="U120" s="8">
        <f t="shared" si="10"/>
        <v>6750479.9999999981</v>
      </c>
      <c r="V120" s="8">
        <f t="shared" si="10"/>
        <v>6754879.9999999991</v>
      </c>
      <c r="W120" s="8">
        <f t="shared" si="10"/>
        <v>6766319.9999999963</v>
      </c>
      <c r="X120" s="8">
        <f t="shared" si="10"/>
        <v>6887759.9999999981</v>
      </c>
      <c r="Y120" s="8">
        <f t="shared" si="10"/>
        <v>6893039.9999999981</v>
      </c>
      <c r="Z120" s="140">
        <f t="shared" si="3"/>
        <v>60514080</v>
      </c>
      <c r="AA120" s="138">
        <v>13.284753363228699</v>
      </c>
      <c r="AB120" s="9">
        <v>15.360820461717326</v>
      </c>
      <c r="AC120" s="165">
        <v>15.867380833748548</v>
      </c>
      <c r="AD120" s="291">
        <v>24.88000000000001</v>
      </c>
      <c r="AE120" s="172">
        <f t="shared" si="4"/>
        <v>2189440.0000000009</v>
      </c>
    </row>
    <row r="121" spans="1:31" s="3" customFormat="1" ht="14.25" customHeight="1">
      <c r="A121" s="4">
        <v>73017</v>
      </c>
      <c r="B121" s="4" t="s">
        <v>6052</v>
      </c>
      <c r="C121" s="5" t="s">
        <v>6036</v>
      </c>
      <c r="D121" s="4" t="s">
        <v>5932</v>
      </c>
      <c r="E121" s="186">
        <v>124.15</v>
      </c>
      <c r="F121" s="133">
        <v>136.13</v>
      </c>
      <c r="G121" s="187">
        <v>142.69000000000003</v>
      </c>
      <c r="H121" s="132">
        <v>11.97999999999999</v>
      </c>
      <c r="I121" s="6">
        <v>5.039999999999992</v>
      </c>
      <c r="J121" s="6">
        <v>1.410000000000025</v>
      </c>
      <c r="K121" s="6">
        <v>0</v>
      </c>
      <c r="L121" s="6">
        <v>0</v>
      </c>
      <c r="M121" s="6">
        <v>0</v>
      </c>
      <c r="N121" s="6">
        <v>0</v>
      </c>
      <c r="O121" s="7">
        <v>0</v>
      </c>
      <c r="P121" s="135">
        <v>0.11000000000001364</v>
      </c>
      <c r="Q121" s="8">
        <f t="shared" si="0"/>
        <v>3689839.9999999967</v>
      </c>
      <c r="R121" s="8">
        <f t="shared" si="1"/>
        <v>4576879.9999999953</v>
      </c>
      <c r="S121" s="8">
        <f t="shared" si="10"/>
        <v>4700959.9999999972</v>
      </c>
      <c r="T121" s="8">
        <f t="shared" si="10"/>
        <v>4700959.9999999972</v>
      </c>
      <c r="U121" s="8">
        <f t="shared" si="10"/>
        <v>4700959.9999999972</v>
      </c>
      <c r="V121" s="8">
        <f t="shared" si="10"/>
        <v>4700959.9999999972</v>
      </c>
      <c r="W121" s="8">
        <f t="shared" si="10"/>
        <v>4700959.9999999972</v>
      </c>
      <c r="X121" s="8">
        <f t="shared" si="10"/>
        <v>4700959.9999999972</v>
      </c>
      <c r="Y121" s="8">
        <f t="shared" si="10"/>
        <v>4710639.9999999981</v>
      </c>
      <c r="Z121" s="140">
        <f t="shared" si="3"/>
        <v>41183119.99999997</v>
      </c>
      <c r="AA121" s="138">
        <v>7.6422574052643233</v>
      </c>
      <c r="AB121" s="9">
        <v>8.3797060054662289</v>
      </c>
      <c r="AC121" s="165">
        <v>8.7835175928889786</v>
      </c>
      <c r="AD121" s="291">
        <v>18.54000000000002</v>
      </c>
      <c r="AE121" s="172">
        <f t="shared" si="4"/>
        <v>1631520.0000000019</v>
      </c>
    </row>
    <row r="122" spans="1:31" s="3" customFormat="1" ht="14.25" customHeight="1">
      <c r="A122" s="4">
        <v>73018</v>
      </c>
      <c r="B122" s="4" t="s">
        <v>6053</v>
      </c>
      <c r="C122" s="5" t="s">
        <v>6036</v>
      </c>
      <c r="D122" s="4" t="s">
        <v>5932</v>
      </c>
      <c r="E122" s="186">
        <v>64.570000000000007</v>
      </c>
      <c r="F122" s="133">
        <v>76.53</v>
      </c>
      <c r="G122" s="187">
        <v>76.95</v>
      </c>
      <c r="H122" s="132">
        <v>11.959999999999994</v>
      </c>
      <c r="I122" s="6">
        <v>3.0000000000001137E-2</v>
      </c>
      <c r="J122" s="6">
        <v>6.0000000000002274E-2</v>
      </c>
      <c r="K122" s="6">
        <v>0</v>
      </c>
      <c r="L122" s="6">
        <v>0.15000000000000568</v>
      </c>
      <c r="M122" s="6">
        <v>0.17999999999999261</v>
      </c>
      <c r="N122" s="6">
        <v>0</v>
      </c>
      <c r="O122" s="7">
        <v>0</v>
      </c>
      <c r="P122" s="135">
        <v>0</v>
      </c>
      <c r="Q122" s="8">
        <f t="shared" si="0"/>
        <v>3683679.9999999991</v>
      </c>
      <c r="R122" s="8">
        <f t="shared" si="1"/>
        <v>3688959.9999999991</v>
      </c>
      <c r="S122" s="8">
        <f t="shared" si="10"/>
        <v>3694239.9999999991</v>
      </c>
      <c r="T122" s="8">
        <f t="shared" si="10"/>
        <v>3694239.9999999991</v>
      </c>
      <c r="U122" s="8">
        <f t="shared" si="10"/>
        <v>3707439.9999999995</v>
      </c>
      <c r="V122" s="8">
        <f t="shared" si="10"/>
        <v>3723279.9999999991</v>
      </c>
      <c r="W122" s="8">
        <f t="shared" si="10"/>
        <v>3723279.9999999991</v>
      </c>
      <c r="X122" s="8">
        <f t="shared" si="10"/>
        <v>3723279.9999999991</v>
      </c>
      <c r="Y122" s="8">
        <f t="shared" si="10"/>
        <v>3723279.9999999991</v>
      </c>
      <c r="Z122" s="140">
        <f t="shared" si="3"/>
        <v>33361679.999999996</v>
      </c>
      <c r="AA122" s="138">
        <v>16.971114673955899</v>
      </c>
      <c r="AB122" s="9">
        <v>20.114595106053038</v>
      </c>
      <c r="AC122" s="165">
        <v>20.224984887113308</v>
      </c>
      <c r="AD122" s="291">
        <v>12.379999999999995</v>
      </c>
      <c r="AE122" s="172">
        <f t="shared" si="4"/>
        <v>1089439.9999999995</v>
      </c>
    </row>
    <row r="123" spans="1:31" s="3" customFormat="1" ht="14.25" customHeight="1">
      <c r="A123" s="4">
        <v>73019</v>
      </c>
      <c r="B123" s="4" t="s">
        <v>6054</v>
      </c>
      <c r="C123" s="5" t="s">
        <v>6036</v>
      </c>
      <c r="D123" s="4" t="s">
        <v>5932</v>
      </c>
      <c r="E123" s="186">
        <v>997.85</v>
      </c>
      <c r="F123" s="133">
        <v>1039.9100000000001</v>
      </c>
      <c r="G123" s="187">
        <v>1059.19</v>
      </c>
      <c r="H123" s="132">
        <v>42.060000000000059</v>
      </c>
      <c r="I123" s="6">
        <v>10.759999999999991</v>
      </c>
      <c r="J123" s="6">
        <v>1.6500000000000909</v>
      </c>
      <c r="K123" s="6">
        <v>1.0799999999996999</v>
      </c>
      <c r="L123" s="6">
        <v>1.3700000000001182</v>
      </c>
      <c r="M123" s="6">
        <v>1.1300000000001091</v>
      </c>
      <c r="N123" s="6">
        <v>0.44000000000005457</v>
      </c>
      <c r="O123" s="7">
        <v>2.1099999999996726</v>
      </c>
      <c r="P123" s="135">
        <v>0.74000000000023647</v>
      </c>
      <c r="Q123" s="8">
        <f t="shared" si="0"/>
        <v>12954480.000000017</v>
      </c>
      <c r="R123" s="8">
        <f t="shared" si="1"/>
        <v>14848240.000000015</v>
      </c>
      <c r="S123" s="8">
        <f t="shared" si="10"/>
        <v>14993440.000000022</v>
      </c>
      <c r="T123" s="8">
        <f t="shared" si="10"/>
        <v>15088479.999999996</v>
      </c>
      <c r="U123" s="8">
        <f t="shared" si="10"/>
        <v>15209040.000000007</v>
      </c>
      <c r="V123" s="8">
        <f t="shared" si="10"/>
        <v>15308480.000000017</v>
      </c>
      <c r="W123" s="8">
        <f t="shared" si="10"/>
        <v>15347200.000000022</v>
      </c>
      <c r="X123" s="8">
        <f t="shared" si="10"/>
        <v>15532879.999999994</v>
      </c>
      <c r="Y123" s="8">
        <f t="shared" si="10"/>
        <v>15598000.000000015</v>
      </c>
      <c r="Z123" s="140">
        <f t="shared" si="3"/>
        <v>134880240.00000012</v>
      </c>
      <c r="AA123" s="138">
        <v>4.7131022684387691</v>
      </c>
      <c r="AB123" s="9">
        <v>4.9117624692811157</v>
      </c>
      <c r="AC123" s="165">
        <v>5.0028268694770368</v>
      </c>
      <c r="AD123" s="291">
        <v>61.340000000000032</v>
      </c>
      <c r="AE123" s="172">
        <f t="shared" si="4"/>
        <v>5397920.0000000028</v>
      </c>
    </row>
    <row r="124" spans="1:31" s="3" customFormat="1" ht="14.25" customHeight="1">
      <c r="A124" s="4">
        <v>73020</v>
      </c>
      <c r="B124" s="4" t="s">
        <v>6055</v>
      </c>
      <c r="C124" s="5" t="s">
        <v>6036</v>
      </c>
      <c r="D124" s="4" t="s">
        <v>5932</v>
      </c>
      <c r="E124" s="186">
        <v>310.7</v>
      </c>
      <c r="F124" s="133">
        <v>365.52</v>
      </c>
      <c r="G124" s="187">
        <v>369.28000000000003</v>
      </c>
      <c r="H124" s="132">
        <v>54.819999999999993</v>
      </c>
      <c r="I124" s="6">
        <v>1.839999999999975</v>
      </c>
      <c r="J124" s="6">
        <v>5.0000000000068212E-2</v>
      </c>
      <c r="K124" s="6">
        <v>5.0000000000011369E-2</v>
      </c>
      <c r="L124" s="6">
        <v>0.74999999999994316</v>
      </c>
      <c r="M124" s="6">
        <v>0.13999999999998636</v>
      </c>
      <c r="N124" s="6">
        <v>0.46000000000003638</v>
      </c>
      <c r="O124" s="7">
        <v>0.25</v>
      </c>
      <c r="P124" s="135">
        <v>0.22000000000002728</v>
      </c>
      <c r="Q124" s="8">
        <f t="shared" si="0"/>
        <v>16884560</v>
      </c>
      <c r="R124" s="8">
        <f t="shared" si="1"/>
        <v>17208399.999999996</v>
      </c>
      <c r="S124" s="8">
        <f t="shared" si="10"/>
        <v>17212800.000000004</v>
      </c>
      <c r="T124" s="8">
        <f t="shared" si="10"/>
        <v>17217200.000000004</v>
      </c>
      <c r="U124" s="8">
        <f t="shared" si="10"/>
        <v>17283200</v>
      </c>
      <c r="V124" s="8">
        <f t="shared" si="10"/>
        <v>17295520</v>
      </c>
      <c r="W124" s="8">
        <f t="shared" si="10"/>
        <v>17336000.000000004</v>
      </c>
      <c r="X124" s="8">
        <f t="shared" si="10"/>
        <v>17358000.000000004</v>
      </c>
      <c r="Y124" s="8">
        <f t="shared" si="10"/>
        <v>17377360.000000007</v>
      </c>
      <c r="Z124" s="140">
        <f t="shared" si="3"/>
        <v>155173040</v>
      </c>
      <c r="AA124" s="138">
        <v>7.1576503002895766</v>
      </c>
      <c r="AB124" s="9">
        <v>8.4205482386927795</v>
      </c>
      <c r="AC124" s="165">
        <v>8.5071680170290787</v>
      </c>
      <c r="AD124" s="291">
        <v>58.580000000000041</v>
      </c>
      <c r="AE124" s="172">
        <f t="shared" si="4"/>
        <v>5155040.0000000037</v>
      </c>
    </row>
    <row r="125" spans="1:31" s="3" customFormat="1" ht="14.25" customHeight="1">
      <c r="A125" s="4">
        <v>73021</v>
      </c>
      <c r="B125" s="4" t="s">
        <v>6056</v>
      </c>
      <c r="C125" s="5" t="s">
        <v>6036</v>
      </c>
      <c r="D125" s="4" t="s">
        <v>5932</v>
      </c>
      <c r="E125" s="186">
        <v>581.27</v>
      </c>
      <c r="F125" s="133">
        <v>593.15</v>
      </c>
      <c r="G125" s="187">
        <v>604.8900000000001</v>
      </c>
      <c r="H125" s="132">
        <v>11.879999999999995</v>
      </c>
      <c r="I125" s="6">
        <v>5.7400000000000091</v>
      </c>
      <c r="J125" s="6">
        <v>0.10000000000002274</v>
      </c>
      <c r="K125" s="6">
        <v>0.69000000000005457</v>
      </c>
      <c r="L125" s="6">
        <v>1.1200000000000045</v>
      </c>
      <c r="M125" s="6">
        <v>0.36000000000001364</v>
      </c>
      <c r="N125" s="6">
        <v>0.93999999999994088</v>
      </c>
      <c r="O125" s="7">
        <v>9.0000000000031832E-2</v>
      </c>
      <c r="P125" s="135">
        <v>2.7000000000000455</v>
      </c>
      <c r="Q125" s="8">
        <f t="shared" si="0"/>
        <v>3659039.9999999991</v>
      </c>
      <c r="R125" s="8">
        <f t="shared" si="1"/>
        <v>4669280.0000000009</v>
      </c>
      <c r="S125" s="8">
        <f t="shared" si="10"/>
        <v>4678080.0000000028</v>
      </c>
      <c r="T125" s="8">
        <f t="shared" si="10"/>
        <v>4738800.0000000075</v>
      </c>
      <c r="U125" s="8">
        <f t="shared" si="10"/>
        <v>4837360.0000000075</v>
      </c>
      <c r="V125" s="8">
        <f t="shared" si="10"/>
        <v>4869040.0000000084</v>
      </c>
      <c r="W125" s="8">
        <f t="shared" si="10"/>
        <v>4951760.0000000028</v>
      </c>
      <c r="X125" s="8">
        <f t="shared" si="10"/>
        <v>4959680.0000000056</v>
      </c>
      <c r="Y125" s="8">
        <f t="shared" si="10"/>
        <v>5197280.0000000093</v>
      </c>
      <c r="Z125" s="140">
        <f t="shared" si="3"/>
        <v>42560320.000000045</v>
      </c>
      <c r="AA125" s="138">
        <v>8.3964459518605885</v>
      </c>
      <c r="AB125" s="9">
        <v>8.568052568249021</v>
      </c>
      <c r="AC125" s="165">
        <v>8.7376368844443242</v>
      </c>
      <c r="AD125" s="291">
        <v>23.620000000000118</v>
      </c>
      <c r="AE125" s="172">
        <f t="shared" si="4"/>
        <v>2078560.0000000105</v>
      </c>
    </row>
    <row r="126" spans="1:31" s="3" customFormat="1" ht="14.25" customHeight="1">
      <c r="A126" s="4">
        <v>73022</v>
      </c>
      <c r="B126" s="4" t="s">
        <v>6057</v>
      </c>
      <c r="C126" s="5" t="s">
        <v>6036</v>
      </c>
      <c r="D126" s="4" t="s">
        <v>5932</v>
      </c>
      <c r="E126" s="186">
        <v>421.19</v>
      </c>
      <c r="F126" s="133">
        <v>427.88</v>
      </c>
      <c r="G126" s="187">
        <v>433.84999999999997</v>
      </c>
      <c r="H126" s="132">
        <v>6.6899999999999977</v>
      </c>
      <c r="I126" s="6">
        <v>2.2300000000000182</v>
      </c>
      <c r="J126" s="6">
        <v>0.12999999999999545</v>
      </c>
      <c r="K126" s="6">
        <v>1.0600000000000023</v>
      </c>
      <c r="L126" s="6">
        <v>0.75999999999999091</v>
      </c>
      <c r="M126" s="6">
        <v>0.88999999999998636</v>
      </c>
      <c r="N126" s="6">
        <v>0</v>
      </c>
      <c r="O126" s="7">
        <v>0</v>
      </c>
      <c r="P126" s="135">
        <v>0.89999999999997726</v>
      </c>
      <c r="Q126" s="8">
        <f t="shared" si="0"/>
        <v>2060519.9999999991</v>
      </c>
      <c r="R126" s="8">
        <f t="shared" si="1"/>
        <v>2453000.0000000023</v>
      </c>
      <c r="S126" s="8">
        <f t="shared" si="10"/>
        <v>2464440.0000000019</v>
      </c>
      <c r="T126" s="8">
        <f t="shared" si="10"/>
        <v>2557720.0000000019</v>
      </c>
      <c r="U126" s="8">
        <f t="shared" si="10"/>
        <v>2624600.0000000009</v>
      </c>
      <c r="V126" s="8">
        <f t="shared" si="10"/>
        <v>2702919.9999999995</v>
      </c>
      <c r="W126" s="8">
        <f t="shared" si="10"/>
        <v>2702919.9999999995</v>
      </c>
      <c r="X126" s="8">
        <f t="shared" si="10"/>
        <v>2702919.9999999995</v>
      </c>
      <c r="Y126" s="8">
        <f t="shared" si="10"/>
        <v>2782119.9999999977</v>
      </c>
      <c r="Z126" s="140">
        <f t="shared" si="3"/>
        <v>23051160.000000004</v>
      </c>
      <c r="AA126" s="138">
        <v>23.004156357698001</v>
      </c>
      <c r="AB126" s="9">
        <v>23.369544439164798</v>
      </c>
      <c r="AC126" s="165">
        <v>23.695608242805569</v>
      </c>
      <c r="AD126" s="291">
        <v>12.659999999999968</v>
      </c>
      <c r="AE126" s="172">
        <f t="shared" si="4"/>
        <v>1114079.9999999972</v>
      </c>
    </row>
    <row r="127" spans="1:31" s="3" customFormat="1" ht="14.25" customHeight="1">
      <c r="A127" s="4">
        <v>73023</v>
      </c>
      <c r="B127" s="4" t="s">
        <v>6058</v>
      </c>
      <c r="C127" s="5" t="s">
        <v>6036</v>
      </c>
      <c r="D127" s="4" t="s">
        <v>5932</v>
      </c>
      <c r="E127" s="186">
        <v>64.180000000000007</v>
      </c>
      <c r="F127" s="133">
        <v>68.690000000000012</v>
      </c>
      <c r="G127" s="187">
        <v>70.28</v>
      </c>
      <c r="H127" s="132">
        <v>4.5100000000000051</v>
      </c>
      <c r="I127" s="6">
        <v>0.85999999999998522</v>
      </c>
      <c r="J127" s="6">
        <v>9.9999999999994316E-2</v>
      </c>
      <c r="K127" s="6">
        <v>4.0000000000020464E-2</v>
      </c>
      <c r="L127" s="6">
        <v>0.37999999999998124</v>
      </c>
      <c r="M127" s="6">
        <v>0.11000000000001364</v>
      </c>
      <c r="N127" s="6">
        <v>0</v>
      </c>
      <c r="O127" s="7">
        <v>9.9999999999994316E-2</v>
      </c>
      <c r="P127" s="135">
        <v>0</v>
      </c>
      <c r="Q127" s="8">
        <f t="shared" si="0"/>
        <v>1389080.0000000016</v>
      </c>
      <c r="R127" s="8">
        <f t="shared" si="1"/>
        <v>1540439.9999999991</v>
      </c>
      <c r="S127" s="8">
        <f t="shared" si="10"/>
        <v>1549239.9999999986</v>
      </c>
      <c r="T127" s="8">
        <f t="shared" si="10"/>
        <v>1552760.0000000005</v>
      </c>
      <c r="U127" s="8">
        <f t="shared" si="10"/>
        <v>1586199.9999999988</v>
      </c>
      <c r="V127" s="8">
        <f t="shared" si="10"/>
        <v>1595880</v>
      </c>
      <c r="W127" s="8">
        <f t="shared" si="10"/>
        <v>1595880</v>
      </c>
      <c r="X127" s="8">
        <f t="shared" si="10"/>
        <v>1604679.9999999995</v>
      </c>
      <c r="Y127" s="8">
        <f t="shared" si="10"/>
        <v>1604679.9999999995</v>
      </c>
      <c r="Z127" s="140">
        <f t="shared" si="3"/>
        <v>14018840</v>
      </c>
      <c r="AA127" s="138">
        <v>10.56617441267019</v>
      </c>
      <c r="AB127" s="9">
        <v>11.3086712434764</v>
      </c>
      <c r="AC127" s="165">
        <v>11.570438418860409</v>
      </c>
      <c r="AD127" s="291">
        <v>6.0999999999999943</v>
      </c>
      <c r="AE127" s="172">
        <f t="shared" si="4"/>
        <v>536799.99999999953</v>
      </c>
    </row>
    <row r="128" spans="1:31" s="3" customFormat="1" ht="14.25" customHeight="1">
      <c r="A128" s="4">
        <v>73024</v>
      </c>
      <c r="B128" s="4" t="s">
        <v>6059</v>
      </c>
      <c r="C128" s="5" t="s">
        <v>6036</v>
      </c>
      <c r="D128" s="4" t="s">
        <v>5932</v>
      </c>
      <c r="E128" s="186">
        <v>332.62</v>
      </c>
      <c r="F128" s="133">
        <v>375.43</v>
      </c>
      <c r="G128" s="187">
        <v>387.89</v>
      </c>
      <c r="H128" s="132">
        <v>42.81</v>
      </c>
      <c r="I128" s="6">
        <v>7.6399999999999864</v>
      </c>
      <c r="J128" s="6">
        <v>0.42000000000001592</v>
      </c>
      <c r="K128" s="6">
        <v>0.18999999999999773</v>
      </c>
      <c r="L128" s="6">
        <v>0.21999999999997044</v>
      </c>
      <c r="M128" s="6">
        <v>1.7900000000000773</v>
      </c>
      <c r="N128" s="6">
        <v>0.89999999999992042</v>
      </c>
      <c r="O128" s="7">
        <v>0.15000000000003411</v>
      </c>
      <c r="P128" s="135">
        <v>1.1499999999999773</v>
      </c>
      <c r="Q128" s="8">
        <f t="shared" si="0"/>
        <v>13185480.000000002</v>
      </c>
      <c r="R128" s="8">
        <f t="shared" si="1"/>
        <v>14530120</v>
      </c>
      <c r="S128" s="8">
        <f t="shared" si="10"/>
        <v>14567080.000000002</v>
      </c>
      <c r="T128" s="8">
        <f t="shared" si="10"/>
        <v>14583800.000000002</v>
      </c>
      <c r="U128" s="8">
        <f t="shared" si="10"/>
        <v>14603160</v>
      </c>
      <c r="V128" s="8">
        <f t="shared" si="10"/>
        <v>14760680.000000007</v>
      </c>
      <c r="W128" s="8">
        <f t="shared" si="10"/>
        <v>14839880</v>
      </c>
      <c r="X128" s="8">
        <f t="shared" si="10"/>
        <v>14853080.000000004</v>
      </c>
      <c r="Y128" s="8">
        <f t="shared" si="10"/>
        <v>14954280.000000002</v>
      </c>
      <c r="Z128" s="140">
        <f t="shared" si="3"/>
        <v>130877560</v>
      </c>
      <c r="AA128" s="138">
        <v>14.282095211105531</v>
      </c>
      <c r="AB128" s="9">
        <v>16.120278411115834</v>
      </c>
      <c r="AC128" s="165">
        <v>16.655288050735745</v>
      </c>
      <c r="AD128" s="291">
        <v>55.269999999999982</v>
      </c>
      <c r="AE128" s="172">
        <f t="shared" si="4"/>
        <v>4863759.9999999981</v>
      </c>
    </row>
    <row r="129" spans="1:31" s="3" customFormat="1" ht="14.25" customHeight="1">
      <c r="A129" s="4">
        <v>73025</v>
      </c>
      <c r="B129" s="4" t="s">
        <v>6060</v>
      </c>
      <c r="C129" s="5" t="s">
        <v>6036</v>
      </c>
      <c r="D129" s="4" t="s">
        <v>5932</v>
      </c>
      <c r="E129" s="186">
        <v>272.41000000000003</v>
      </c>
      <c r="F129" s="133">
        <v>286.25</v>
      </c>
      <c r="G129" s="187">
        <v>299.25</v>
      </c>
      <c r="H129" s="132">
        <v>13.839999999999975</v>
      </c>
      <c r="I129" s="6">
        <v>4.9900000000000091</v>
      </c>
      <c r="J129" s="6">
        <v>0.35000000000002274</v>
      </c>
      <c r="K129" s="6">
        <v>5.2400000000000091</v>
      </c>
      <c r="L129" s="6">
        <v>1.0699999999999363</v>
      </c>
      <c r="M129" s="6">
        <v>0.20000000000004547</v>
      </c>
      <c r="N129" s="6">
        <v>0.27999999999997272</v>
      </c>
      <c r="O129" s="7">
        <v>0.85000000000002274</v>
      </c>
      <c r="P129" s="135">
        <v>1.999999999998181E-2</v>
      </c>
      <c r="Q129" s="8">
        <f t="shared" si="0"/>
        <v>4262719.9999999925</v>
      </c>
      <c r="R129" s="8">
        <f t="shared" si="1"/>
        <v>5140959.9999999944</v>
      </c>
      <c r="S129" s="8">
        <f t="shared" si="10"/>
        <v>5171759.9999999963</v>
      </c>
      <c r="T129" s="8">
        <f t="shared" si="10"/>
        <v>5632879.9999999972</v>
      </c>
      <c r="U129" s="8">
        <f t="shared" si="10"/>
        <v>5727039.9999999916</v>
      </c>
      <c r="V129" s="8">
        <f t="shared" si="10"/>
        <v>5744639.9999999953</v>
      </c>
      <c r="W129" s="8">
        <f t="shared" si="10"/>
        <v>5769279.9999999925</v>
      </c>
      <c r="X129" s="8">
        <f t="shared" si="10"/>
        <v>5844079.9999999944</v>
      </c>
      <c r="Y129" s="8">
        <f t="shared" si="10"/>
        <v>5845839.9999999925</v>
      </c>
      <c r="Z129" s="140">
        <f t="shared" si="3"/>
        <v>49139199.999999948</v>
      </c>
      <c r="AA129" s="138">
        <v>14.362237769611591</v>
      </c>
      <c r="AB129" s="9">
        <v>15.091922328663843</v>
      </c>
      <c r="AC129" s="165">
        <v>15.777319674594429</v>
      </c>
      <c r="AD129" s="291">
        <v>26.839999999999975</v>
      </c>
      <c r="AE129" s="172">
        <f t="shared" si="4"/>
        <v>2361919.9999999977</v>
      </c>
    </row>
    <row r="130" spans="1:31" s="3" customFormat="1" ht="14.25" customHeight="1">
      <c r="A130" s="4">
        <v>73026</v>
      </c>
      <c r="B130" s="4" t="s">
        <v>6061</v>
      </c>
      <c r="C130" s="5" t="s">
        <v>6036</v>
      </c>
      <c r="D130" s="4" t="s">
        <v>5932</v>
      </c>
      <c r="E130" s="186">
        <v>552.16999999999996</v>
      </c>
      <c r="F130" s="133">
        <v>564.30999999999995</v>
      </c>
      <c r="G130" s="187">
        <v>584.26</v>
      </c>
      <c r="H130" s="132">
        <v>12.139999999999986</v>
      </c>
      <c r="I130" s="6">
        <v>4.8800000000001091</v>
      </c>
      <c r="J130" s="6">
        <v>0.66999999999995907</v>
      </c>
      <c r="K130" s="6">
        <v>1.8799999999999955</v>
      </c>
      <c r="L130" s="6">
        <v>4.6900000000000546</v>
      </c>
      <c r="M130" s="6">
        <v>3.1100000000000136</v>
      </c>
      <c r="N130" s="6">
        <v>1.2899999999998499</v>
      </c>
      <c r="O130" s="7">
        <v>1.7800000000000864</v>
      </c>
      <c r="P130" s="135">
        <v>1.6499999999999773</v>
      </c>
      <c r="Q130" s="8">
        <f t="shared" si="0"/>
        <v>3739119.9999999963</v>
      </c>
      <c r="R130" s="8">
        <f t="shared" si="1"/>
        <v>4598000.0000000158</v>
      </c>
      <c r="S130" s="8">
        <f t="shared" si="10"/>
        <v>4656960.0000000121</v>
      </c>
      <c r="T130" s="8">
        <f t="shared" si="10"/>
        <v>4822400.0000000121</v>
      </c>
      <c r="U130" s="8">
        <f t="shared" si="10"/>
        <v>5235120.0000000168</v>
      </c>
      <c r="V130" s="8">
        <f t="shared" si="10"/>
        <v>5508800.0000000177</v>
      </c>
      <c r="W130" s="8">
        <f t="shared" si="10"/>
        <v>5622320.0000000047</v>
      </c>
      <c r="X130" s="8">
        <f t="shared" si="10"/>
        <v>5778960.0000000121</v>
      </c>
      <c r="Y130" s="8">
        <f t="shared" si="10"/>
        <v>5924160.0000000102</v>
      </c>
      <c r="Z130" s="140">
        <f t="shared" si="3"/>
        <v>45885840.000000097</v>
      </c>
      <c r="AA130" s="138">
        <v>12.540141078574319</v>
      </c>
      <c r="AB130" s="9">
        <v>12.815848401851374</v>
      </c>
      <c r="AC130" s="165">
        <v>13.268925922393157</v>
      </c>
      <c r="AD130" s="291">
        <v>32.090000000000032</v>
      </c>
      <c r="AE130" s="172">
        <f t="shared" si="4"/>
        <v>2823920.0000000028</v>
      </c>
    </row>
    <row r="131" spans="1:31" s="3" customFormat="1" ht="14.25" customHeight="1">
      <c r="A131" s="4">
        <v>73027</v>
      </c>
      <c r="B131" s="4" t="s">
        <v>6062</v>
      </c>
      <c r="C131" s="5" t="s">
        <v>6036</v>
      </c>
      <c r="D131" s="4" t="s">
        <v>5932</v>
      </c>
      <c r="E131" s="186">
        <v>5021.8900000000003</v>
      </c>
      <c r="F131" s="133">
        <v>5203.38</v>
      </c>
      <c r="G131" s="187">
        <v>5338.8499999999995</v>
      </c>
      <c r="H131" s="132">
        <v>181.48999999999978</v>
      </c>
      <c r="I131" s="6">
        <v>52.899999999999636</v>
      </c>
      <c r="J131" s="6">
        <v>4.7399999999997817</v>
      </c>
      <c r="K131" s="6">
        <v>4.6100000000005821</v>
      </c>
      <c r="L131" s="6">
        <v>18.6899999999996</v>
      </c>
      <c r="M131" s="6">
        <v>19.789999999999964</v>
      </c>
      <c r="N131" s="6">
        <v>10.100000000000364</v>
      </c>
      <c r="O131" s="7">
        <v>16.409999999999854</v>
      </c>
      <c r="P131" s="135">
        <v>8.2299999999995634</v>
      </c>
      <c r="Q131" s="8">
        <f t="shared" si="0"/>
        <v>55898919.99999994</v>
      </c>
      <c r="R131" s="8">
        <f t="shared" si="1"/>
        <v>65209319.999999881</v>
      </c>
      <c r="S131" s="8">
        <f t="shared" si="10"/>
        <v>65626439.999999858</v>
      </c>
      <c r="T131" s="8">
        <f t="shared" si="10"/>
        <v>66032119.999999911</v>
      </c>
      <c r="U131" s="8">
        <f t="shared" si="10"/>
        <v>67676839.999999881</v>
      </c>
      <c r="V131" s="8">
        <f t="shared" si="10"/>
        <v>69418359.999999881</v>
      </c>
      <c r="W131" s="8">
        <f t="shared" si="10"/>
        <v>70307159.999999911</v>
      </c>
      <c r="X131" s="8">
        <f t="shared" si="10"/>
        <v>71751239.999999896</v>
      </c>
      <c r="Y131" s="8">
        <f t="shared" si="10"/>
        <v>72475479.999999851</v>
      </c>
      <c r="Z131" s="140">
        <f t="shared" si="3"/>
        <v>604395879.99999905</v>
      </c>
      <c r="AA131" s="138">
        <v>20.350636751412864</v>
      </c>
      <c r="AB131" s="9">
        <v>21.086104287343346</v>
      </c>
      <c r="AC131" s="165">
        <v>21.635081019353382</v>
      </c>
      <c r="AD131" s="291">
        <v>316.95999999999913</v>
      </c>
      <c r="AE131" s="172">
        <f t="shared" si="4"/>
        <v>27892479.999999922</v>
      </c>
    </row>
    <row r="132" spans="1:31" s="3" customFormat="1" ht="14.25" customHeight="1">
      <c r="A132" s="4">
        <v>73028</v>
      </c>
      <c r="B132" s="4" t="s">
        <v>6063</v>
      </c>
      <c r="C132" s="5" t="s">
        <v>6036</v>
      </c>
      <c r="D132" s="4" t="s">
        <v>5932</v>
      </c>
      <c r="E132" s="186">
        <v>315.5</v>
      </c>
      <c r="F132" s="133">
        <v>332.35</v>
      </c>
      <c r="G132" s="187">
        <v>336.29</v>
      </c>
      <c r="H132" s="132">
        <v>16.850000000000023</v>
      </c>
      <c r="I132" s="6">
        <v>1.1200000000000045</v>
      </c>
      <c r="J132" s="6">
        <v>1.999999999998181E-2</v>
      </c>
      <c r="K132" s="6">
        <v>0.16000000000002501</v>
      </c>
      <c r="L132" s="6">
        <v>1.5099999999999909</v>
      </c>
      <c r="M132" s="6">
        <v>0.26999999999998181</v>
      </c>
      <c r="N132" s="6">
        <v>0</v>
      </c>
      <c r="O132" s="7">
        <v>0.81000000000000227</v>
      </c>
      <c r="P132" s="135">
        <v>5.0000000000011369E-2</v>
      </c>
      <c r="Q132" s="8">
        <f t="shared" si="0"/>
        <v>5189800.0000000065</v>
      </c>
      <c r="R132" s="8">
        <f t="shared" si="1"/>
        <v>5386920.0000000075</v>
      </c>
      <c r="S132" s="8">
        <f t="shared" si="10"/>
        <v>5388680.0000000056</v>
      </c>
      <c r="T132" s="8">
        <f t="shared" si="10"/>
        <v>5402760.0000000075</v>
      </c>
      <c r="U132" s="8">
        <f t="shared" si="10"/>
        <v>5535640.0000000065</v>
      </c>
      <c r="V132" s="8">
        <f t="shared" si="10"/>
        <v>5559400.0000000047</v>
      </c>
      <c r="W132" s="8">
        <f t="shared" si="10"/>
        <v>5559400.0000000047</v>
      </c>
      <c r="X132" s="8">
        <f t="shared" si="10"/>
        <v>5630680.0000000047</v>
      </c>
      <c r="Y132" s="8">
        <f t="shared" si="10"/>
        <v>5635080.0000000056</v>
      </c>
      <c r="Z132" s="140">
        <f t="shared" si="3"/>
        <v>49288360.00000006</v>
      </c>
      <c r="AA132" s="138">
        <v>11.859118929484287</v>
      </c>
      <c r="AB132" s="9">
        <v>12.492482333483688</v>
      </c>
      <c r="AC132" s="165">
        <v>12.640580363855058</v>
      </c>
      <c r="AD132" s="291">
        <v>20.79000000000002</v>
      </c>
      <c r="AE132" s="172">
        <f t="shared" si="4"/>
        <v>1829520.0000000019</v>
      </c>
    </row>
    <row r="133" spans="1:31" s="3" customFormat="1" ht="14.25" customHeight="1">
      <c r="A133" s="4">
        <v>73029</v>
      </c>
      <c r="B133" s="4" t="s">
        <v>6064</v>
      </c>
      <c r="C133" s="5" t="s">
        <v>6036</v>
      </c>
      <c r="D133" s="4" t="s">
        <v>5932</v>
      </c>
      <c r="E133" s="186">
        <v>921.30000000000007</v>
      </c>
      <c r="F133" s="133">
        <v>980.49</v>
      </c>
      <c r="G133" s="187">
        <v>1016.4100000000001</v>
      </c>
      <c r="H133" s="132">
        <v>59.189999999999941</v>
      </c>
      <c r="I133" s="6">
        <v>21.159999999999968</v>
      </c>
      <c r="J133" s="6">
        <v>5.4700000000000273</v>
      </c>
      <c r="K133" s="6">
        <v>7.0000000000050022E-2</v>
      </c>
      <c r="L133" s="6">
        <v>3.8700000000000045</v>
      </c>
      <c r="M133" s="6">
        <v>2.3899999999999864</v>
      </c>
      <c r="N133" s="6">
        <v>1.8400000000000318</v>
      </c>
      <c r="O133" s="7">
        <v>0.25</v>
      </c>
      <c r="P133" s="135">
        <v>0.87000000000000455</v>
      </c>
      <c r="Q133" s="8">
        <f t="shared" si="0"/>
        <v>18230519.999999978</v>
      </c>
      <c r="R133" s="8">
        <f t="shared" si="1"/>
        <v>21954679.99999997</v>
      </c>
      <c r="S133" s="8">
        <f t="shared" si="10"/>
        <v>22436039.999999974</v>
      </c>
      <c r="T133" s="8">
        <f t="shared" si="10"/>
        <v>22442199.999999978</v>
      </c>
      <c r="U133" s="8">
        <f t="shared" si="10"/>
        <v>22782759.999999978</v>
      </c>
      <c r="V133" s="8">
        <f t="shared" si="10"/>
        <v>22993079.999999978</v>
      </c>
      <c r="W133" s="8">
        <f t="shared" si="10"/>
        <v>23154999.999999981</v>
      </c>
      <c r="X133" s="8">
        <f t="shared" si="10"/>
        <v>23176999.999999981</v>
      </c>
      <c r="Y133" s="8">
        <f t="shared" si="10"/>
        <v>23253559.999999981</v>
      </c>
      <c r="Z133" s="140">
        <f t="shared" si="3"/>
        <v>200424839.99999976</v>
      </c>
      <c r="AA133" s="138">
        <v>13.838195401988088</v>
      </c>
      <c r="AB133" s="9">
        <v>14.727246510035059</v>
      </c>
      <c r="AC133" s="165">
        <v>15.266775413583753</v>
      </c>
      <c r="AD133" s="291">
        <v>95.110000000000014</v>
      </c>
      <c r="AE133" s="172">
        <f t="shared" si="4"/>
        <v>8369680.0000000009</v>
      </c>
    </row>
    <row r="134" spans="1:31" s="3" customFormat="1" ht="14.25" customHeight="1">
      <c r="A134" s="4">
        <v>74001</v>
      </c>
      <c r="B134" s="4" t="s">
        <v>6065</v>
      </c>
      <c r="C134" s="5" t="s">
        <v>6066</v>
      </c>
      <c r="D134" s="4" t="s">
        <v>5932</v>
      </c>
      <c r="E134" s="186">
        <v>3733.61</v>
      </c>
      <c r="F134" s="133">
        <v>4564.5</v>
      </c>
      <c r="G134" s="187">
        <v>4663.8300000000008</v>
      </c>
      <c r="H134" s="132">
        <v>830.88999999999987</v>
      </c>
      <c r="I134" s="6">
        <v>24.079999999999927</v>
      </c>
      <c r="J134" s="6">
        <v>6.4200000000000728</v>
      </c>
      <c r="K134" s="6">
        <v>10.279999999999745</v>
      </c>
      <c r="L134" s="6">
        <v>6.1199999999998909</v>
      </c>
      <c r="M134" s="6">
        <v>6.9400000000005093</v>
      </c>
      <c r="N134" s="6">
        <v>33.079999999999927</v>
      </c>
      <c r="O134" s="7">
        <v>6.3500000000003638</v>
      </c>
      <c r="P134" s="135">
        <v>6.0600000000004002</v>
      </c>
      <c r="Q134" s="8">
        <f t="shared" si="0"/>
        <v>255914120</v>
      </c>
      <c r="R134" s="8">
        <f t="shared" si="1"/>
        <v>260152200</v>
      </c>
      <c r="S134" s="8">
        <f t="shared" si="10"/>
        <v>260717160</v>
      </c>
      <c r="T134" s="8">
        <f t="shared" si="10"/>
        <v>261621799.99999997</v>
      </c>
      <c r="U134" s="8">
        <f t="shared" si="10"/>
        <v>262160359.99999997</v>
      </c>
      <c r="V134" s="8">
        <f t="shared" si="10"/>
        <v>262771080.00000003</v>
      </c>
      <c r="W134" s="8">
        <f t="shared" si="10"/>
        <v>265682120.00000003</v>
      </c>
      <c r="X134" s="8">
        <f t="shared" si="10"/>
        <v>266240920.00000006</v>
      </c>
      <c r="Y134" s="8">
        <f t="shared" si="10"/>
        <v>266774200.00000009</v>
      </c>
      <c r="Z134" s="140">
        <f t="shared" si="3"/>
        <v>2362033960</v>
      </c>
      <c r="AA134" s="138">
        <v>11.360064017330929</v>
      </c>
      <c r="AB134" s="9">
        <v>13.888170485698026</v>
      </c>
      <c r="AC134" s="165">
        <v>14.1903967918311</v>
      </c>
      <c r="AD134" s="291">
        <v>930.22000000000071</v>
      </c>
      <c r="AE134" s="172">
        <f t="shared" si="4"/>
        <v>81859360.00000006</v>
      </c>
    </row>
    <row r="135" spans="1:31" s="3" customFormat="1" ht="14.25" customHeight="1">
      <c r="A135" s="4">
        <v>74002</v>
      </c>
      <c r="B135" s="4" t="s">
        <v>6067</v>
      </c>
      <c r="C135" s="5" t="s">
        <v>6066</v>
      </c>
      <c r="D135" s="4" t="s">
        <v>5932</v>
      </c>
      <c r="E135" s="186">
        <v>984.72</v>
      </c>
      <c r="F135" s="133">
        <v>1044.32</v>
      </c>
      <c r="G135" s="187">
        <v>1092.79</v>
      </c>
      <c r="H135" s="132">
        <v>59.599999999999909</v>
      </c>
      <c r="I135" s="6">
        <v>20.529999999999973</v>
      </c>
      <c r="J135" s="6">
        <v>0.81999999999993634</v>
      </c>
      <c r="K135" s="6">
        <v>0.84000000000014552</v>
      </c>
      <c r="L135" s="6">
        <v>7.3299999999999272</v>
      </c>
      <c r="M135" s="6">
        <v>9.2899999999999636</v>
      </c>
      <c r="N135" s="6">
        <v>2.0100000000002183</v>
      </c>
      <c r="O135" s="7">
        <v>4.5599999999999454</v>
      </c>
      <c r="P135" s="135">
        <v>3.0899999999999181</v>
      </c>
      <c r="Q135" s="8">
        <f t="shared" si="0"/>
        <v>18356799.99999997</v>
      </c>
      <c r="R135" s="8">
        <f t="shared" si="1"/>
        <v>21970079.999999966</v>
      </c>
      <c r="S135" s="8">
        <f t="shared" si="10"/>
        <v>22042239.999999959</v>
      </c>
      <c r="T135" s="8">
        <f t="shared" si="10"/>
        <v>22116159.99999997</v>
      </c>
      <c r="U135" s="8">
        <f t="shared" si="10"/>
        <v>22761199.999999963</v>
      </c>
      <c r="V135" s="8">
        <f t="shared" si="10"/>
        <v>23578719.999999959</v>
      </c>
      <c r="W135" s="8">
        <f t="shared" si="10"/>
        <v>23755599.999999978</v>
      </c>
      <c r="X135" s="8">
        <f t="shared" si="10"/>
        <v>24156879.999999974</v>
      </c>
      <c r="Y135" s="8">
        <f t="shared" si="10"/>
        <v>24428799.999999966</v>
      </c>
      <c r="Z135" s="140">
        <f t="shared" si="3"/>
        <v>203166479.9999997</v>
      </c>
      <c r="AA135" s="138">
        <v>9.3518422669613255</v>
      </c>
      <c r="AB135" s="9">
        <v>9.9178608297110351</v>
      </c>
      <c r="AC135" s="165">
        <v>10.378178274953964</v>
      </c>
      <c r="AD135" s="291">
        <v>108.06999999999994</v>
      </c>
      <c r="AE135" s="172">
        <f t="shared" si="4"/>
        <v>9510159.9999999944</v>
      </c>
    </row>
    <row r="136" spans="1:31" s="3" customFormat="1" ht="14.25" customHeight="1">
      <c r="A136" s="4">
        <v>74003</v>
      </c>
      <c r="B136" s="4" t="s">
        <v>6068</v>
      </c>
      <c r="C136" s="5" t="s">
        <v>6066</v>
      </c>
      <c r="D136" s="4" t="s">
        <v>5932</v>
      </c>
      <c r="E136" s="186">
        <v>1112.93</v>
      </c>
      <c r="F136" s="133">
        <v>1120.0800000000002</v>
      </c>
      <c r="G136" s="187">
        <v>1134.75</v>
      </c>
      <c r="H136" s="132">
        <v>7.1500000000000909</v>
      </c>
      <c r="I136" s="6">
        <v>5.1599999999998545</v>
      </c>
      <c r="J136" s="6">
        <v>1.1600000000000819</v>
      </c>
      <c r="K136" s="6">
        <v>1.0999999999999091</v>
      </c>
      <c r="L136" s="6">
        <v>2.2699999999999818</v>
      </c>
      <c r="M136" s="6">
        <v>1.2400000000000091</v>
      </c>
      <c r="N136" s="6">
        <v>0.56999999999993634</v>
      </c>
      <c r="O136" s="7">
        <v>2.0499999999999545</v>
      </c>
      <c r="P136" s="135">
        <v>1.1200000000001182</v>
      </c>
      <c r="Q136" s="8">
        <f t="shared" si="0"/>
        <v>2202200.0000000279</v>
      </c>
      <c r="R136" s="8">
        <f t="shared" si="1"/>
        <v>3110360.0000000023</v>
      </c>
      <c r="S136" s="8">
        <f t="shared" si="10"/>
        <v>3212440.0000000093</v>
      </c>
      <c r="T136" s="8">
        <f t="shared" si="10"/>
        <v>3309240.0000000014</v>
      </c>
      <c r="U136" s="8">
        <f t="shared" si="10"/>
        <v>3509000</v>
      </c>
      <c r="V136" s="8">
        <f t="shared" si="10"/>
        <v>3618120.0000000009</v>
      </c>
      <c r="W136" s="8">
        <f t="shared" si="10"/>
        <v>3668279.9999999953</v>
      </c>
      <c r="X136" s="8">
        <f t="shared" si="10"/>
        <v>3848679.9999999912</v>
      </c>
      <c r="Y136" s="8">
        <f t="shared" si="10"/>
        <v>3947240.0000000014</v>
      </c>
      <c r="Z136" s="140">
        <f t="shared" si="3"/>
        <v>30425560.00000003</v>
      </c>
      <c r="AA136" s="138">
        <v>8.531245640205622</v>
      </c>
      <c r="AB136" s="9">
        <v>8.586054483823343</v>
      </c>
      <c r="AC136" s="165">
        <v>8.6985084328963449</v>
      </c>
      <c r="AD136" s="291">
        <v>21.819999999999936</v>
      </c>
      <c r="AE136" s="172">
        <f t="shared" si="4"/>
        <v>1920159.9999999944</v>
      </c>
    </row>
    <row r="137" spans="1:31" s="3" customFormat="1" ht="14.25" customHeight="1">
      <c r="A137" s="4">
        <v>74004</v>
      </c>
      <c r="B137" s="4" t="s">
        <v>6069</v>
      </c>
      <c r="C137" s="5" t="s">
        <v>6066</v>
      </c>
      <c r="D137" s="4" t="s">
        <v>5932</v>
      </c>
      <c r="E137" s="186">
        <v>273.20999999999998</v>
      </c>
      <c r="F137" s="133">
        <v>382.91999999999996</v>
      </c>
      <c r="G137" s="187">
        <v>390.98</v>
      </c>
      <c r="H137" s="132">
        <v>109.70999999999998</v>
      </c>
      <c r="I137" s="6">
        <v>2.2700000000000387</v>
      </c>
      <c r="J137" s="6">
        <v>0.41000000000002501</v>
      </c>
      <c r="K137" s="6">
        <v>0.29000000000002046</v>
      </c>
      <c r="L137" s="6">
        <v>1.0499999999999545</v>
      </c>
      <c r="M137" s="6">
        <v>7.9999999999984084E-2</v>
      </c>
      <c r="N137" s="6">
        <v>1.1100000000000136</v>
      </c>
      <c r="O137" s="7">
        <v>1.7799999999999727</v>
      </c>
      <c r="P137" s="135">
        <v>1.07000000000005</v>
      </c>
      <c r="Q137" s="8">
        <f t="shared" si="0"/>
        <v>33790679.999999993</v>
      </c>
      <c r="R137" s="8">
        <f t="shared" si="1"/>
        <v>34190200</v>
      </c>
      <c r="S137" s="8">
        <f t="shared" si="10"/>
        <v>34226280</v>
      </c>
      <c r="T137" s="8">
        <f t="shared" si="10"/>
        <v>34251800</v>
      </c>
      <c r="U137" s="8">
        <f t="shared" si="10"/>
        <v>34344199.999999993</v>
      </c>
      <c r="V137" s="8">
        <f t="shared" si="10"/>
        <v>34351239.999999993</v>
      </c>
      <c r="W137" s="8">
        <f t="shared" si="10"/>
        <v>34448919.999999993</v>
      </c>
      <c r="X137" s="8">
        <f t="shared" si="10"/>
        <v>34605559.999999993</v>
      </c>
      <c r="Y137" s="8">
        <f t="shared" si="10"/>
        <v>34699720</v>
      </c>
      <c r="Z137" s="140">
        <f t="shared" si="3"/>
        <v>308908600</v>
      </c>
      <c r="AA137" s="138">
        <v>7.3171123639139219</v>
      </c>
      <c r="AB137" s="9">
        <v>10.255366444822368</v>
      </c>
      <c r="AC137" s="165">
        <v>10.471229428070224</v>
      </c>
      <c r="AD137" s="291">
        <v>117.77000000000004</v>
      </c>
      <c r="AE137" s="172">
        <f t="shared" si="4"/>
        <v>10363760.000000004</v>
      </c>
    </row>
    <row r="138" spans="1:31" s="3" customFormat="1" ht="14.25" customHeight="1">
      <c r="A138" s="4">
        <v>74005</v>
      </c>
      <c r="B138" s="4" t="s">
        <v>6070</v>
      </c>
      <c r="C138" s="5" t="s">
        <v>6066</v>
      </c>
      <c r="D138" s="4" t="s">
        <v>5932</v>
      </c>
      <c r="E138" s="186">
        <v>652.06000000000006</v>
      </c>
      <c r="F138" s="133">
        <v>656.75000000000011</v>
      </c>
      <c r="G138" s="187">
        <v>672.58</v>
      </c>
      <c r="H138" s="132">
        <v>4.6900000000000546</v>
      </c>
      <c r="I138" s="6">
        <v>5.8799999999998818</v>
      </c>
      <c r="J138" s="6">
        <v>1.3799999999999955</v>
      </c>
      <c r="K138" s="6">
        <v>0.45000000000004547</v>
      </c>
      <c r="L138" s="6">
        <v>2.1699999999999591</v>
      </c>
      <c r="M138" s="6">
        <v>4.6100000000000136</v>
      </c>
      <c r="N138" s="6">
        <v>0</v>
      </c>
      <c r="O138" s="7">
        <v>0.46000000000003638</v>
      </c>
      <c r="P138" s="135">
        <v>0.87999999999999545</v>
      </c>
      <c r="Q138" s="8">
        <f t="shared" si="0"/>
        <v>1444520.0000000165</v>
      </c>
      <c r="R138" s="8">
        <f t="shared" si="1"/>
        <v>2479399.9999999958</v>
      </c>
      <c r="S138" s="8">
        <f t="shared" si="10"/>
        <v>2600839.9999999953</v>
      </c>
      <c r="T138" s="8">
        <f t="shared" si="10"/>
        <v>2640439.9999999995</v>
      </c>
      <c r="U138" s="8">
        <f t="shared" si="10"/>
        <v>2831399.9999999958</v>
      </c>
      <c r="V138" s="8">
        <f t="shared" si="10"/>
        <v>3237079.9999999972</v>
      </c>
      <c r="W138" s="8">
        <f t="shared" si="10"/>
        <v>3237079.9999999972</v>
      </c>
      <c r="X138" s="8">
        <f t="shared" si="10"/>
        <v>3277560.0000000005</v>
      </c>
      <c r="Y138" s="8">
        <f t="shared" si="10"/>
        <v>3355000</v>
      </c>
      <c r="Z138" s="140">
        <f t="shared" si="3"/>
        <v>25103319.999999996</v>
      </c>
      <c r="AA138" s="138">
        <v>12.178817904203362</v>
      </c>
      <c r="AB138" s="9">
        <v>12.266415143676285</v>
      </c>
      <c r="AC138" s="165">
        <v>12.562079173709623</v>
      </c>
      <c r="AD138" s="291">
        <v>20.519999999999982</v>
      </c>
      <c r="AE138" s="172">
        <f t="shared" si="4"/>
        <v>1805759.9999999984</v>
      </c>
    </row>
    <row r="139" spans="1:31" s="3" customFormat="1" ht="14.25" customHeight="1">
      <c r="A139" s="4">
        <v>74006</v>
      </c>
      <c r="B139" s="4" t="s">
        <v>6071</v>
      </c>
      <c r="C139" s="5" t="s">
        <v>6066</v>
      </c>
      <c r="D139" s="4" t="s">
        <v>5932</v>
      </c>
      <c r="E139" s="186">
        <v>386.34000000000003</v>
      </c>
      <c r="F139" s="133">
        <v>405.85</v>
      </c>
      <c r="G139" s="187">
        <v>428.12</v>
      </c>
      <c r="H139" s="132">
        <v>19.509999999999991</v>
      </c>
      <c r="I139" s="6">
        <v>11.439999999999998</v>
      </c>
      <c r="J139" s="6">
        <v>0.12999999999999545</v>
      </c>
      <c r="K139" s="6">
        <v>0.5</v>
      </c>
      <c r="L139" s="6">
        <v>3.4900000000000091</v>
      </c>
      <c r="M139" s="6">
        <v>3.160000000000025</v>
      </c>
      <c r="N139" s="6">
        <v>0.77999999999991587</v>
      </c>
      <c r="O139" s="7">
        <v>1.2400000000000659</v>
      </c>
      <c r="P139" s="135">
        <v>1.5299999999999727</v>
      </c>
      <c r="Q139" s="8">
        <f t="shared" si="0"/>
        <v>6009079.9999999981</v>
      </c>
      <c r="R139" s="8">
        <f t="shared" si="1"/>
        <v>8022519.9999999981</v>
      </c>
      <c r="S139" s="8">
        <f t="shared" si="10"/>
        <v>8033959.9999999981</v>
      </c>
      <c r="T139" s="8">
        <f t="shared" si="10"/>
        <v>8077959.9999999981</v>
      </c>
      <c r="U139" s="8">
        <f t="shared" si="10"/>
        <v>8385079.9999999991</v>
      </c>
      <c r="V139" s="8">
        <f t="shared" si="10"/>
        <v>8663160.0000000019</v>
      </c>
      <c r="W139" s="8">
        <f t="shared" si="10"/>
        <v>8731799.9999999944</v>
      </c>
      <c r="X139" s="8">
        <f t="shared" si="10"/>
        <v>8840920</v>
      </c>
      <c r="Y139" s="8">
        <f t="shared" si="10"/>
        <v>8975559.9999999981</v>
      </c>
      <c r="Z139" s="140">
        <f t="shared" si="3"/>
        <v>73740039.999999985</v>
      </c>
      <c r="AA139" s="138">
        <v>8.7673632780144182</v>
      </c>
      <c r="AB139" s="9">
        <v>9.2101112656782931</v>
      </c>
      <c r="AC139" s="165">
        <v>9.7154930024940018</v>
      </c>
      <c r="AD139" s="291">
        <v>41.779999999999973</v>
      </c>
      <c r="AE139" s="172">
        <f t="shared" si="4"/>
        <v>3676639.9999999977</v>
      </c>
    </row>
    <row r="140" spans="1:31" s="3" customFormat="1" ht="14.25" customHeight="1">
      <c r="A140" s="4">
        <v>74007</v>
      </c>
      <c r="B140" s="4" t="s">
        <v>6072</v>
      </c>
      <c r="C140" s="5" t="s">
        <v>6066</v>
      </c>
      <c r="D140" s="4" t="s">
        <v>5932</v>
      </c>
      <c r="E140" s="186">
        <v>1563.8500000000001</v>
      </c>
      <c r="F140" s="133">
        <v>1613.19</v>
      </c>
      <c r="G140" s="187">
        <v>1679.46</v>
      </c>
      <c r="H140" s="132">
        <v>49.339999999999918</v>
      </c>
      <c r="I140" s="6">
        <v>21.069999999999936</v>
      </c>
      <c r="J140" s="6">
        <v>1.2200000000000273</v>
      </c>
      <c r="K140" s="6">
        <v>9.6400000000001</v>
      </c>
      <c r="L140" s="6">
        <v>10.660000000000082</v>
      </c>
      <c r="M140" s="6">
        <v>11.939999999999827</v>
      </c>
      <c r="N140" s="6">
        <v>6.3399999999999181</v>
      </c>
      <c r="O140" s="7">
        <v>2.5499999999999545</v>
      </c>
      <c r="P140" s="135">
        <v>2.8500000000001364</v>
      </c>
      <c r="Q140" s="8">
        <f t="shared" si="0"/>
        <v>15196719.999999976</v>
      </c>
      <c r="R140" s="8">
        <f t="shared" si="1"/>
        <v>18905039.999999963</v>
      </c>
      <c r="S140" s="8">
        <f t="shared" si="10"/>
        <v>19012399.999999966</v>
      </c>
      <c r="T140" s="8">
        <f t="shared" si="10"/>
        <v>19860719.999999974</v>
      </c>
      <c r="U140" s="8">
        <f t="shared" si="10"/>
        <v>20798799.999999981</v>
      </c>
      <c r="V140" s="8">
        <f t="shared" si="10"/>
        <v>21849519.999999966</v>
      </c>
      <c r="W140" s="8">
        <f t="shared" si="10"/>
        <v>22407439.999999959</v>
      </c>
      <c r="X140" s="8">
        <f t="shared" si="10"/>
        <v>22631839.999999955</v>
      </c>
      <c r="Y140" s="8">
        <f t="shared" si="10"/>
        <v>22882639.999999966</v>
      </c>
      <c r="Z140" s="140">
        <f t="shared" si="3"/>
        <v>183545119.99999973</v>
      </c>
      <c r="AA140" s="138">
        <v>12.004876105318347</v>
      </c>
      <c r="AB140" s="9">
        <v>12.383634034171118</v>
      </c>
      <c r="AC140" s="165">
        <v>12.892354908615244</v>
      </c>
      <c r="AD140" s="291">
        <v>115.6099999999999</v>
      </c>
      <c r="AE140" s="172">
        <f t="shared" si="4"/>
        <v>10173679.999999991</v>
      </c>
    </row>
    <row r="141" spans="1:31" s="3" customFormat="1" ht="14.25" customHeight="1">
      <c r="A141" s="4">
        <v>74008</v>
      </c>
      <c r="B141" s="4" t="s">
        <v>6073</v>
      </c>
      <c r="C141" s="5" t="s">
        <v>6066</v>
      </c>
      <c r="D141" s="4" t="s">
        <v>5932</v>
      </c>
      <c r="E141" s="186">
        <v>1392.08</v>
      </c>
      <c r="F141" s="133">
        <v>1471.3</v>
      </c>
      <c r="G141" s="187">
        <v>1494.57</v>
      </c>
      <c r="H141" s="132">
        <v>79.220000000000027</v>
      </c>
      <c r="I141" s="6">
        <v>12.170000000000073</v>
      </c>
      <c r="J141" s="6">
        <v>1.0699999999999363</v>
      </c>
      <c r="K141" s="6">
        <v>1.4400000000000546</v>
      </c>
      <c r="L141" s="6">
        <v>1.9800000000000182</v>
      </c>
      <c r="M141" s="6">
        <v>2.1600000000000819</v>
      </c>
      <c r="N141" s="6">
        <v>1.0399999999999636</v>
      </c>
      <c r="O141" s="7">
        <v>1.1500000000000909</v>
      </c>
      <c r="P141" s="135">
        <v>2.2599999999997635</v>
      </c>
      <c r="Q141" s="8">
        <f t="shared" si="0"/>
        <v>24399760.000000007</v>
      </c>
      <c r="R141" s="8">
        <f t="shared" si="1"/>
        <v>26541680.000000019</v>
      </c>
      <c r="S141" s="8">
        <f t="shared" si="10"/>
        <v>26635840.000000011</v>
      </c>
      <c r="T141" s="8">
        <f t="shared" si="10"/>
        <v>26762560.000000015</v>
      </c>
      <c r="U141" s="8">
        <f t="shared" si="10"/>
        <v>26936800.000000015</v>
      </c>
      <c r="V141" s="8">
        <f t="shared" si="10"/>
        <v>27126880.000000022</v>
      </c>
      <c r="W141" s="8">
        <f t="shared" si="10"/>
        <v>27218400.000000019</v>
      </c>
      <c r="X141" s="8">
        <f t="shared" si="10"/>
        <v>27319600.000000026</v>
      </c>
      <c r="Y141" s="8">
        <f t="shared" si="10"/>
        <v>27518480.000000004</v>
      </c>
      <c r="Z141" s="140">
        <f t="shared" si="3"/>
        <v>240460000.00000015</v>
      </c>
      <c r="AA141" s="138">
        <v>7.9190843516053437</v>
      </c>
      <c r="AB141" s="9">
        <v>8.3697408241745741</v>
      </c>
      <c r="AC141" s="165">
        <v>8.5021161854051464</v>
      </c>
      <c r="AD141" s="291">
        <v>102.49</v>
      </c>
      <c r="AE141" s="172">
        <f t="shared" si="4"/>
        <v>9019120</v>
      </c>
    </row>
    <row r="142" spans="1:31" s="3" customFormat="1" ht="14.25" customHeight="1">
      <c r="A142" s="4">
        <v>74009</v>
      </c>
      <c r="B142" s="4" t="s">
        <v>6074</v>
      </c>
      <c r="C142" s="5" t="s">
        <v>6066</v>
      </c>
      <c r="D142" s="4" t="s">
        <v>5932</v>
      </c>
      <c r="E142" s="186">
        <v>461.06</v>
      </c>
      <c r="F142" s="133">
        <v>469.76</v>
      </c>
      <c r="G142" s="187">
        <v>482.53000000000003</v>
      </c>
      <c r="H142" s="132">
        <v>8.6999999999999886</v>
      </c>
      <c r="I142" s="6">
        <v>4.9900000000000091</v>
      </c>
      <c r="J142" s="6">
        <v>0.75999999999999091</v>
      </c>
      <c r="K142" s="6">
        <v>0.47000000000002728</v>
      </c>
      <c r="L142" s="6">
        <v>2.1700000000000159</v>
      </c>
      <c r="M142" s="6">
        <v>1.1999999999999886</v>
      </c>
      <c r="N142" s="6">
        <v>0.18000000000000682</v>
      </c>
      <c r="O142" s="7">
        <v>2.0699999999999932</v>
      </c>
      <c r="P142" s="135">
        <v>0.93000000000000682</v>
      </c>
      <c r="Q142" s="8">
        <f t="shared" si="0"/>
        <v>2679599.9999999967</v>
      </c>
      <c r="R142" s="8">
        <f t="shared" si="1"/>
        <v>3557839.9999999981</v>
      </c>
      <c r="S142" s="8">
        <f t="shared" si="10"/>
        <v>3624719.9999999972</v>
      </c>
      <c r="T142" s="8">
        <f t="shared" si="10"/>
        <v>3666079.9999999995</v>
      </c>
      <c r="U142" s="8">
        <f t="shared" si="10"/>
        <v>3857040.0000000009</v>
      </c>
      <c r="V142" s="8">
        <f t="shared" si="10"/>
        <v>3962640</v>
      </c>
      <c r="W142" s="8">
        <f t="shared" si="10"/>
        <v>3978480.0000000005</v>
      </c>
      <c r="X142" s="8">
        <f t="shared" si="10"/>
        <v>4160640</v>
      </c>
      <c r="Y142" s="8">
        <f t="shared" si="10"/>
        <v>4242480.0000000009</v>
      </c>
      <c r="Z142" s="140">
        <f t="shared" si="3"/>
        <v>33729519.999999993</v>
      </c>
      <c r="AA142" s="138">
        <v>8.4305185282705608</v>
      </c>
      <c r="AB142" s="9">
        <v>8.5895987156560487</v>
      </c>
      <c r="AC142" s="165">
        <v>8.823099174611535</v>
      </c>
      <c r="AD142" s="291">
        <v>21.470000000000027</v>
      </c>
      <c r="AE142" s="172">
        <f t="shared" si="4"/>
        <v>1889360.0000000023</v>
      </c>
    </row>
    <row r="143" spans="1:31" s="3" customFormat="1" ht="14.25" customHeight="1">
      <c r="A143" s="4">
        <v>74010</v>
      </c>
      <c r="B143" s="4" t="s">
        <v>6075</v>
      </c>
      <c r="C143" s="5" t="s">
        <v>6066</v>
      </c>
      <c r="D143" s="4" t="s">
        <v>5932</v>
      </c>
      <c r="E143" s="186">
        <v>898.82</v>
      </c>
      <c r="F143" s="133">
        <v>1111.9100000000001</v>
      </c>
      <c r="G143" s="187">
        <v>1140.1300000000001</v>
      </c>
      <c r="H143" s="132">
        <v>213.09000000000003</v>
      </c>
      <c r="I143" s="6">
        <v>4.8900000000001</v>
      </c>
      <c r="J143" s="6">
        <v>2.4899999999997817</v>
      </c>
      <c r="K143" s="6">
        <v>0.41000000000008185</v>
      </c>
      <c r="L143" s="6">
        <v>3.9500000000000455</v>
      </c>
      <c r="M143" s="6">
        <v>11.869999999999891</v>
      </c>
      <c r="N143" s="6">
        <v>0.44000000000005457</v>
      </c>
      <c r="O143" s="7">
        <v>2.7599999999999909</v>
      </c>
      <c r="P143" s="135">
        <v>1.4100000000000819</v>
      </c>
      <c r="Q143" s="8">
        <f t="shared" si="0"/>
        <v>65631720.000000007</v>
      </c>
      <c r="R143" s="8">
        <f t="shared" si="1"/>
        <v>66492360.000000022</v>
      </c>
      <c r="S143" s="8">
        <f t="shared" si="10"/>
        <v>66711480</v>
      </c>
      <c r="T143" s="8">
        <f t="shared" si="10"/>
        <v>66747560.000000007</v>
      </c>
      <c r="U143" s="8">
        <f t="shared" si="10"/>
        <v>67095160.000000015</v>
      </c>
      <c r="V143" s="8">
        <f t="shared" si="10"/>
        <v>68139720</v>
      </c>
      <c r="W143" s="8">
        <f t="shared" si="10"/>
        <v>68178440</v>
      </c>
      <c r="X143" s="8">
        <f t="shared" si="10"/>
        <v>68421320</v>
      </c>
      <c r="Y143" s="8">
        <f t="shared" si="10"/>
        <v>68545400</v>
      </c>
      <c r="Z143" s="140">
        <f t="shared" si="3"/>
        <v>605963160</v>
      </c>
      <c r="AA143" s="138">
        <v>7.3393491576022392</v>
      </c>
      <c r="AB143" s="9">
        <v>9.0793437193537141</v>
      </c>
      <c r="AC143" s="165">
        <v>9.3097752108954417</v>
      </c>
      <c r="AD143" s="291">
        <v>241.31000000000003</v>
      </c>
      <c r="AE143" s="172">
        <f t="shared" si="4"/>
        <v>21235280.000000004</v>
      </c>
    </row>
    <row r="144" spans="1:31" s="3" customFormat="1" ht="14.25" customHeight="1">
      <c r="A144" s="4">
        <v>74011</v>
      </c>
      <c r="B144" s="4" t="s">
        <v>6076</v>
      </c>
      <c r="C144" s="5" t="s">
        <v>6066</v>
      </c>
      <c r="D144" s="4" t="s">
        <v>5932</v>
      </c>
      <c r="E144" s="186">
        <v>668.62</v>
      </c>
      <c r="F144" s="133">
        <v>708.66</v>
      </c>
      <c r="G144" s="187">
        <v>730.55000000000007</v>
      </c>
      <c r="H144" s="132">
        <v>40.039999999999964</v>
      </c>
      <c r="I144" s="6">
        <v>2.6900000000000546</v>
      </c>
      <c r="J144" s="6">
        <v>3.9900000000000091</v>
      </c>
      <c r="K144" s="6">
        <v>4.57000000000005</v>
      </c>
      <c r="L144" s="6">
        <v>2.7399999999998954</v>
      </c>
      <c r="M144" s="6">
        <v>0.77999999999997272</v>
      </c>
      <c r="N144" s="6">
        <v>0.5300000000000864</v>
      </c>
      <c r="O144" s="7">
        <v>2.7300000000000182</v>
      </c>
      <c r="P144" s="135">
        <v>3.8600000000000136</v>
      </c>
      <c r="Q144" s="8">
        <f t="shared" si="0"/>
        <v>12332319.999999989</v>
      </c>
      <c r="R144" s="8">
        <f t="shared" si="1"/>
        <v>12805759.999999998</v>
      </c>
      <c r="S144" s="8">
        <f t="shared" si="10"/>
        <v>13156879.999999998</v>
      </c>
      <c r="T144" s="8">
        <f t="shared" si="10"/>
        <v>13559040.000000002</v>
      </c>
      <c r="U144" s="8">
        <f t="shared" si="10"/>
        <v>13800159.999999993</v>
      </c>
      <c r="V144" s="8">
        <f t="shared" si="10"/>
        <v>13868799.999999991</v>
      </c>
      <c r="W144" s="8">
        <f t="shared" si="10"/>
        <v>13915439.999999998</v>
      </c>
      <c r="X144" s="8">
        <f t="shared" si="10"/>
        <v>14155680</v>
      </c>
      <c r="Y144" s="8">
        <f t="shared" si="10"/>
        <v>14495360.000000002</v>
      </c>
      <c r="Z144" s="140">
        <f t="shared" si="3"/>
        <v>122089439.99999997</v>
      </c>
      <c r="AA144" s="138">
        <v>8.0917440297035341</v>
      </c>
      <c r="AB144" s="9">
        <v>8.5763143849865475</v>
      </c>
      <c r="AC144" s="165">
        <v>8.8412305957044612</v>
      </c>
      <c r="AD144" s="291">
        <v>61.930000000000064</v>
      </c>
      <c r="AE144" s="172">
        <f t="shared" si="4"/>
        <v>5449840.0000000056</v>
      </c>
    </row>
    <row r="145" spans="1:31" s="3" customFormat="1" ht="14.25" customHeight="1">
      <c r="A145" s="4">
        <v>74012</v>
      </c>
      <c r="B145" s="4" t="s">
        <v>6077</v>
      </c>
      <c r="C145" s="5" t="s">
        <v>6066</v>
      </c>
      <c r="D145" s="4" t="s">
        <v>5932</v>
      </c>
      <c r="E145" s="186">
        <v>2191.88</v>
      </c>
      <c r="F145" s="133">
        <v>2277.8200000000002</v>
      </c>
      <c r="G145" s="187">
        <v>2366.04</v>
      </c>
      <c r="H145" s="132">
        <v>85.940000000000055</v>
      </c>
      <c r="I145" s="6">
        <v>26.949999999999818</v>
      </c>
      <c r="J145" s="6">
        <v>6.4000000000000909</v>
      </c>
      <c r="K145" s="6">
        <v>13.829999999999927</v>
      </c>
      <c r="L145" s="6">
        <v>12.849999999999909</v>
      </c>
      <c r="M145" s="6">
        <v>14.289999999999964</v>
      </c>
      <c r="N145" s="6">
        <v>1.9299999999998363</v>
      </c>
      <c r="O145" s="7">
        <v>6.2500000000004547</v>
      </c>
      <c r="P145" s="135">
        <v>5.7199999999997999</v>
      </c>
      <c r="Q145" s="8">
        <f t="shared" si="0"/>
        <v>26469520.000000019</v>
      </c>
      <c r="R145" s="8">
        <f t="shared" si="1"/>
        <v>31212719.999999985</v>
      </c>
      <c r="S145" s="8">
        <f t="shared" si="10"/>
        <v>31775919.999999993</v>
      </c>
      <c r="T145" s="8">
        <f t="shared" si="10"/>
        <v>32992959.999999985</v>
      </c>
      <c r="U145" s="8">
        <f t="shared" si="10"/>
        <v>34123759.999999978</v>
      </c>
      <c r="V145" s="8">
        <f t="shared" si="10"/>
        <v>35381279.999999978</v>
      </c>
      <c r="W145" s="8">
        <f t="shared" si="10"/>
        <v>35551119.999999963</v>
      </c>
      <c r="X145" s="8">
        <f t="shared" si="10"/>
        <v>36101120</v>
      </c>
      <c r="Y145" s="8">
        <f t="shared" si="10"/>
        <v>36604479.999999985</v>
      </c>
      <c r="Z145" s="140">
        <f t="shared" si="3"/>
        <v>300212879.99999988</v>
      </c>
      <c r="AA145" s="138">
        <v>9.835118140055803</v>
      </c>
      <c r="AB145" s="9">
        <v>10.220736902468159</v>
      </c>
      <c r="AC145" s="165">
        <v>10.616586183594734</v>
      </c>
      <c r="AD145" s="291">
        <v>174.15999999999985</v>
      </c>
      <c r="AE145" s="172">
        <f t="shared" si="4"/>
        <v>15326079.999999987</v>
      </c>
    </row>
    <row r="146" spans="1:31" s="3" customFormat="1" ht="14.25" customHeight="1">
      <c r="A146" s="4">
        <v>74013</v>
      </c>
      <c r="B146" s="4" t="s">
        <v>6078</v>
      </c>
      <c r="C146" s="5" t="s">
        <v>6066</v>
      </c>
      <c r="D146" s="4" t="s">
        <v>5932</v>
      </c>
      <c r="E146" s="186">
        <v>240.8</v>
      </c>
      <c r="F146" s="133">
        <v>320.15000000000003</v>
      </c>
      <c r="G146" s="187">
        <v>323.87</v>
      </c>
      <c r="H146" s="132">
        <v>79.350000000000023</v>
      </c>
      <c r="I146" s="6">
        <v>0.45999999999997954</v>
      </c>
      <c r="J146" s="6">
        <v>1.5099999999999909</v>
      </c>
      <c r="K146" s="6">
        <v>4.0000000000020464E-2</v>
      </c>
      <c r="L146" s="6">
        <v>0.87999999999999545</v>
      </c>
      <c r="M146" s="6">
        <v>0.32999999999998408</v>
      </c>
      <c r="N146" s="6">
        <v>6.9999999999993179E-2</v>
      </c>
      <c r="O146" s="7">
        <v>0.24000000000000909</v>
      </c>
      <c r="P146" s="135">
        <v>0.18999999999999773</v>
      </c>
      <c r="Q146" s="8">
        <f t="shared" si="0"/>
        <v>24439800.000000004</v>
      </c>
      <c r="R146" s="8">
        <f t="shared" si="1"/>
        <v>24520760</v>
      </c>
      <c r="S146" s="8">
        <f t="shared" si="10"/>
        <v>24653640</v>
      </c>
      <c r="T146" s="8">
        <f t="shared" si="10"/>
        <v>24657160</v>
      </c>
      <c r="U146" s="8">
        <f t="shared" si="10"/>
        <v>24734600</v>
      </c>
      <c r="V146" s="8">
        <f t="shared" si="10"/>
        <v>24763640</v>
      </c>
      <c r="W146" s="8">
        <f t="shared" si="10"/>
        <v>24769800</v>
      </c>
      <c r="X146" s="8">
        <f t="shared" si="10"/>
        <v>24790920</v>
      </c>
      <c r="Y146" s="8">
        <f t="shared" si="10"/>
        <v>24807640</v>
      </c>
      <c r="Z146" s="140">
        <f t="shared" si="3"/>
        <v>222137960</v>
      </c>
      <c r="AA146" s="138">
        <v>7.1671359434248672</v>
      </c>
      <c r="AB146" s="9">
        <v>9.5288977254463099</v>
      </c>
      <c r="AC146" s="165">
        <v>9.6396192607849329</v>
      </c>
      <c r="AD146" s="291">
        <v>83.07</v>
      </c>
      <c r="AE146" s="172">
        <f t="shared" si="4"/>
        <v>7310159.9999999991</v>
      </c>
    </row>
    <row r="147" spans="1:31" s="3" customFormat="1" ht="14.25" customHeight="1">
      <c r="A147" s="4">
        <v>74014</v>
      </c>
      <c r="B147" s="4" t="s">
        <v>6079</v>
      </c>
      <c r="C147" s="5" t="s">
        <v>6066</v>
      </c>
      <c r="D147" s="4" t="s">
        <v>5932</v>
      </c>
      <c r="E147" s="186">
        <v>260.09000000000003</v>
      </c>
      <c r="F147" s="133">
        <v>268.59000000000003</v>
      </c>
      <c r="G147" s="187">
        <v>273.85000000000002</v>
      </c>
      <c r="H147" s="132">
        <v>8.5</v>
      </c>
      <c r="I147" s="6">
        <v>1.0600000000000023</v>
      </c>
      <c r="J147" s="6">
        <v>0.51999999999992497</v>
      </c>
      <c r="K147" s="6">
        <v>1.2100000000000364</v>
      </c>
      <c r="L147" s="6">
        <v>0.73000000000001819</v>
      </c>
      <c r="M147" s="6">
        <v>0.69999999999998863</v>
      </c>
      <c r="N147" s="6">
        <v>0.19999999999998863</v>
      </c>
      <c r="O147" s="7">
        <v>0.32999999999998408</v>
      </c>
      <c r="P147" s="135">
        <v>0.51000000000004775</v>
      </c>
      <c r="Q147" s="8">
        <f t="shared" si="0"/>
        <v>2618000</v>
      </c>
      <c r="R147" s="8">
        <f t="shared" si="1"/>
        <v>2804560.0000000005</v>
      </c>
      <c r="S147" s="8">
        <f t="shared" si="10"/>
        <v>2850319.9999999939</v>
      </c>
      <c r="T147" s="8">
        <f t="shared" si="10"/>
        <v>2956799.9999999972</v>
      </c>
      <c r="U147" s="8">
        <f t="shared" si="10"/>
        <v>3021039.9999999986</v>
      </c>
      <c r="V147" s="8">
        <f t="shared" si="10"/>
        <v>3082639.9999999977</v>
      </c>
      <c r="W147" s="8">
        <f t="shared" si="10"/>
        <v>3100239.9999999967</v>
      </c>
      <c r="X147" s="8">
        <f t="shared" si="10"/>
        <v>3129279.9999999953</v>
      </c>
      <c r="Y147" s="8">
        <f t="shared" si="10"/>
        <v>3174159.9999999995</v>
      </c>
      <c r="Z147" s="140">
        <f t="shared" si="3"/>
        <v>26737039.999999981</v>
      </c>
      <c r="AA147" s="138">
        <v>9.924485536251904</v>
      </c>
      <c r="AB147" s="9">
        <v>10.248827598838476</v>
      </c>
      <c r="AC147" s="165">
        <v>10.449538098744988</v>
      </c>
      <c r="AD147" s="291">
        <v>13.759999999999993</v>
      </c>
      <c r="AE147" s="172">
        <f t="shared" si="4"/>
        <v>1210879.9999999993</v>
      </c>
    </row>
    <row r="148" spans="1:31" s="3" customFormat="1" ht="14.25" customHeight="1">
      <c r="A148" s="4">
        <v>74015</v>
      </c>
      <c r="B148" s="4" t="s">
        <v>6080</v>
      </c>
      <c r="C148" s="5" t="s">
        <v>6066</v>
      </c>
      <c r="D148" s="4" t="s">
        <v>5932</v>
      </c>
      <c r="E148" s="186">
        <v>412.15000000000003</v>
      </c>
      <c r="F148" s="133">
        <v>434.23</v>
      </c>
      <c r="G148" s="187">
        <v>451.36</v>
      </c>
      <c r="H148" s="132">
        <v>22.079999999999984</v>
      </c>
      <c r="I148" s="6">
        <v>5.6000000000000227</v>
      </c>
      <c r="J148" s="6">
        <v>1.5799999999999272</v>
      </c>
      <c r="K148" s="6">
        <v>0.22000000000008413</v>
      </c>
      <c r="L148" s="6">
        <v>1.0099999999999341</v>
      </c>
      <c r="M148" s="6">
        <v>0.93999999999999773</v>
      </c>
      <c r="N148" s="6">
        <v>0.26999999999998181</v>
      </c>
      <c r="O148" s="7">
        <v>0</v>
      </c>
      <c r="P148" s="135">
        <v>7.5099999999999909</v>
      </c>
      <c r="Q148" s="8">
        <f t="shared" si="0"/>
        <v>6800639.9999999944</v>
      </c>
      <c r="R148" s="8">
        <f t="shared" si="1"/>
        <v>7786239.9999999981</v>
      </c>
      <c r="S148" s="8">
        <f t="shared" si="10"/>
        <v>7925279.9999999916</v>
      </c>
      <c r="T148" s="8">
        <f t="shared" si="10"/>
        <v>7944639.9999999991</v>
      </c>
      <c r="U148" s="8">
        <f t="shared" si="10"/>
        <v>8033519.9999999935</v>
      </c>
      <c r="V148" s="8">
        <f t="shared" si="10"/>
        <v>8116239.9999999935</v>
      </c>
      <c r="W148" s="8">
        <f t="shared" si="10"/>
        <v>8139999.9999999916</v>
      </c>
      <c r="X148" s="8">
        <f t="shared" si="10"/>
        <v>8139999.9999999916</v>
      </c>
      <c r="Y148" s="8">
        <f t="shared" si="10"/>
        <v>8800879.9999999907</v>
      </c>
      <c r="Z148" s="140">
        <f t="shared" si="3"/>
        <v>71687439.99999994</v>
      </c>
      <c r="AA148" s="138">
        <v>7.3666092327930759</v>
      </c>
      <c r="AB148" s="9">
        <v>7.7612585882706213</v>
      </c>
      <c r="AC148" s="165">
        <v>8.0674335637837729</v>
      </c>
      <c r="AD148" s="291">
        <v>39.20999999999998</v>
      </c>
      <c r="AE148" s="172">
        <f t="shared" si="4"/>
        <v>3450479.9999999981</v>
      </c>
    </row>
    <row r="149" spans="1:31" s="3" customFormat="1" ht="14.25" customHeight="1">
      <c r="A149" s="4">
        <v>74016</v>
      </c>
      <c r="B149" s="4" t="s">
        <v>6081</v>
      </c>
      <c r="C149" s="5" t="s">
        <v>6066</v>
      </c>
      <c r="D149" s="4" t="s">
        <v>5932</v>
      </c>
      <c r="E149" s="186">
        <v>413.81</v>
      </c>
      <c r="F149" s="133">
        <v>546.74</v>
      </c>
      <c r="G149" s="187">
        <v>573.55999999999995</v>
      </c>
      <c r="H149" s="132">
        <v>132.93</v>
      </c>
      <c r="I149" s="6">
        <v>2.8600000000000136</v>
      </c>
      <c r="J149" s="6">
        <v>1.2699999999999818</v>
      </c>
      <c r="K149" s="6">
        <v>1.2799999999999727</v>
      </c>
      <c r="L149" s="6">
        <v>3.67999999999995</v>
      </c>
      <c r="M149" s="6">
        <v>4.8100000000000591</v>
      </c>
      <c r="N149" s="6">
        <v>11.860000000000014</v>
      </c>
      <c r="O149" s="7">
        <v>0.66999999999995907</v>
      </c>
      <c r="P149" s="135">
        <v>0.38999999999998636</v>
      </c>
      <c r="Q149" s="8">
        <f t="shared" si="0"/>
        <v>40942440</v>
      </c>
      <c r="R149" s="8">
        <f t="shared" si="1"/>
        <v>41445800</v>
      </c>
      <c r="S149" s="8">
        <f t="shared" si="10"/>
        <v>41557560</v>
      </c>
      <c r="T149" s="8">
        <f t="shared" si="10"/>
        <v>41670200</v>
      </c>
      <c r="U149" s="8">
        <f t="shared" si="10"/>
        <v>41994039.999999993</v>
      </c>
      <c r="V149" s="8">
        <f t="shared" si="10"/>
        <v>42417320</v>
      </c>
      <c r="W149" s="8">
        <f t="shared" si="10"/>
        <v>43461000</v>
      </c>
      <c r="X149" s="8">
        <f t="shared" si="10"/>
        <v>43519960</v>
      </c>
      <c r="Y149" s="8">
        <f t="shared" si="10"/>
        <v>43554280</v>
      </c>
      <c r="Z149" s="140">
        <f t="shared" si="3"/>
        <v>380562600</v>
      </c>
      <c r="AA149" s="138">
        <v>8.9358440044051903</v>
      </c>
      <c r="AB149" s="9">
        <v>11.806344339113346</v>
      </c>
      <c r="AC149" s="165">
        <v>12.385497419508088</v>
      </c>
      <c r="AD149" s="291">
        <v>159.74999999999994</v>
      </c>
      <c r="AE149" s="172">
        <f t="shared" si="4"/>
        <v>14057999.999999994</v>
      </c>
    </row>
    <row r="150" spans="1:31" s="3" customFormat="1" ht="14.25" customHeight="1">
      <c r="A150" s="4">
        <v>74017</v>
      </c>
      <c r="B150" s="4" t="s">
        <v>6082</v>
      </c>
      <c r="C150" s="5" t="s">
        <v>6066</v>
      </c>
      <c r="D150" s="4" t="s">
        <v>5932</v>
      </c>
      <c r="E150" s="186">
        <v>667.61</v>
      </c>
      <c r="F150" s="133">
        <v>687.97</v>
      </c>
      <c r="G150" s="187">
        <v>711.34</v>
      </c>
      <c r="H150" s="132">
        <v>20.360000000000014</v>
      </c>
      <c r="I150" s="6">
        <v>10.879999999999995</v>
      </c>
      <c r="J150" s="6">
        <v>1.2000000000000455</v>
      </c>
      <c r="K150" s="6">
        <v>2.4700000000000273</v>
      </c>
      <c r="L150" s="6">
        <v>1.3299999999999272</v>
      </c>
      <c r="M150" s="6">
        <v>2.6599999999999682</v>
      </c>
      <c r="N150" s="6">
        <v>1.3899999999999864</v>
      </c>
      <c r="O150" s="7">
        <v>2.5</v>
      </c>
      <c r="P150" s="135">
        <v>0.94000000000005457</v>
      </c>
      <c r="Q150" s="8">
        <f t="shared" si="0"/>
        <v>6270880.0000000047</v>
      </c>
      <c r="R150" s="8">
        <f t="shared" si="1"/>
        <v>8185760.0000000037</v>
      </c>
      <c r="S150" s="8">
        <f t="shared" si="10"/>
        <v>8291360.0000000075</v>
      </c>
      <c r="T150" s="8">
        <f t="shared" si="10"/>
        <v>8508720.0000000093</v>
      </c>
      <c r="U150" s="8">
        <f t="shared" si="10"/>
        <v>8625760.0000000037</v>
      </c>
      <c r="V150" s="8">
        <f t="shared" ref="V150:Y150" si="11">U150+(M150*88000)</f>
        <v>8859840</v>
      </c>
      <c r="W150" s="8">
        <f t="shared" si="11"/>
        <v>8982159.9999999981</v>
      </c>
      <c r="X150" s="8">
        <f t="shared" si="11"/>
        <v>9202159.9999999981</v>
      </c>
      <c r="Y150" s="8">
        <f t="shared" si="11"/>
        <v>9284880.0000000037</v>
      </c>
      <c r="Z150" s="140">
        <f t="shared" si="3"/>
        <v>76211520.00000003</v>
      </c>
      <c r="AA150" s="138">
        <v>10.077512358956943</v>
      </c>
      <c r="AB150" s="9">
        <v>10.384844711121174</v>
      </c>
      <c r="AC150" s="165">
        <v>10.737612740103399</v>
      </c>
      <c r="AD150" s="291">
        <v>43.730000000000018</v>
      </c>
      <c r="AE150" s="172">
        <f t="shared" si="4"/>
        <v>3848240.0000000014</v>
      </c>
    </row>
    <row r="151" spans="1:31" s="3" customFormat="1" ht="14.25" customHeight="1">
      <c r="A151" s="4">
        <v>74018</v>
      </c>
      <c r="B151" s="4" t="s">
        <v>6083</v>
      </c>
      <c r="C151" s="5" t="s">
        <v>6066</v>
      </c>
      <c r="D151" s="4" t="s">
        <v>5932</v>
      </c>
      <c r="E151" s="186">
        <v>297.13</v>
      </c>
      <c r="F151" s="133">
        <v>340.11</v>
      </c>
      <c r="G151" s="187">
        <v>359.13</v>
      </c>
      <c r="H151" s="132">
        <v>42.980000000000018</v>
      </c>
      <c r="I151" s="6">
        <v>0.32999999999998408</v>
      </c>
      <c r="J151" s="6">
        <v>6.9999999999993179E-2</v>
      </c>
      <c r="K151" s="6">
        <v>6.9999999999993179E-2</v>
      </c>
      <c r="L151" s="6">
        <v>0.23000000000001819</v>
      </c>
      <c r="M151" s="6">
        <v>0.54000000000002046</v>
      </c>
      <c r="N151" s="6">
        <v>16.680000000000007</v>
      </c>
      <c r="O151" s="7">
        <v>0.81999999999999318</v>
      </c>
      <c r="P151" s="135">
        <v>0.27999999999997272</v>
      </c>
      <c r="Q151" s="8">
        <f t="shared" si="0"/>
        <v>13237840.000000006</v>
      </c>
      <c r="R151" s="8">
        <f t="shared" si="1"/>
        <v>13295920.000000004</v>
      </c>
      <c r="S151" s="8">
        <f t="shared" ref="S151:Y187" si="12">R151+(J151*88000)</f>
        <v>13302080.000000004</v>
      </c>
      <c r="T151" s="8">
        <f t="shared" si="12"/>
        <v>13308240.000000004</v>
      </c>
      <c r="U151" s="8">
        <f t="shared" si="12"/>
        <v>13328480.000000006</v>
      </c>
      <c r="V151" s="8">
        <f t="shared" si="12"/>
        <v>13376000.000000007</v>
      </c>
      <c r="W151" s="8">
        <f t="shared" si="12"/>
        <v>14843840.000000007</v>
      </c>
      <c r="X151" s="8">
        <f t="shared" si="12"/>
        <v>14916000.000000007</v>
      </c>
      <c r="Y151" s="8">
        <f t="shared" si="12"/>
        <v>14940640.000000006</v>
      </c>
      <c r="Z151" s="140">
        <f t="shared" si="3"/>
        <v>124549040.00000003</v>
      </c>
      <c r="AA151" s="138">
        <v>9.2747914084959877</v>
      </c>
      <c r="AB151" s="9">
        <v>10.616394527457915</v>
      </c>
      <c r="AC151" s="165">
        <v>11.210096047296346</v>
      </c>
      <c r="AD151" s="291">
        <v>62</v>
      </c>
      <c r="AE151" s="172">
        <f t="shared" si="4"/>
        <v>5456000</v>
      </c>
    </row>
    <row r="152" spans="1:31" s="3" customFormat="1" ht="14.25" customHeight="1">
      <c r="A152" s="4">
        <v>74019</v>
      </c>
      <c r="B152" s="4" t="s">
        <v>6084</v>
      </c>
      <c r="C152" s="5" t="s">
        <v>6066</v>
      </c>
      <c r="D152" s="4" t="s">
        <v>5932</v>
      </c>
      <c r="E152" s="186">
        <v>432.61</v>
      </c>
      <c r="F152" s="133">
        <v>490.39</v>
      </c>
      <c r="G152" s="187">
        <v>506.01</v>
      </c>
      <c r="H152" s="132">
        <v>57.779999999999973</v>
      </c>
      <c r="I152" s="6">
        <v>5.6100000000000136</v>
      </c>
      <c r="J152" s="6">
        <v>0.50999999999999091</v>
      </c>
      <c r="K152" s="6">
        <v>0.86000000000001364</v>
      </c>
      <c r="L152" s="6">
        <v>1.7900000000000205</v>
      </c>
      <c r="M152" s="6">
        <v>1.7799999999999727</v>
      </c>
      <c r="N152" s="6">
        <v>0.49000000000000909</v>
      </c>
      <c r="O152" s="7">
        <v>1.4300000000000068</v>
      </c>
      <c r="P152" s="135">
        <v>3.1499999999999773</v>
      </c>
      <c r="Q152" s="8">
        <f t="shared" si="0"/>
        <v>17796239.999999993</v>
      </c>
      <c r="R152" s="8">
        <f t="shared" si="1"/>
        <v>18783599.999999996</v>
      </c>
      <c r="S152" s="8">
        <f t="shared" si="12"/>
        <v>18828479.999999996</v>
      </c>
      <c r="T152" s="8">
        <f t="shared" si="12"/>
        <v>18904159.999999996</v>
      </c>
      <c r="U152" s="8">
        <f t="shared" si="12"/>
        <v>19061679.999999996</v>
      </c>
      <c r="V152" s="8">
        <f t="shared" si="12"/>
        <v>19218319.999999993</v>
      </c>
      <c r="W152" s="8">
        <f t="shared" si="12"/>
        <v>19261439.999999993</v>
      </c>
      <c r="X152" s="8">
        <f t="shared" si="12"/>
        <v>19387279.999999993</v>
      </c>
      <c r="Y152" s="8">
        <f t="shared" si="12"/>
        <v>19664479.999999989</v>
      </c>
      <c r="Z152" s="140">
        <f t="shared" si="3"/>
        <v>170905679.99999997</v>
      </c>
      <c r="AA152" s="138">
        <v>7.8572219931745835</v>
      </c>
      <c r="AB152" s="9">
        <v>8.9066436125676312</v>
      </c>
      <c r="AC152" s="165">
        <v>9.1903397997417304</v>
      </c>
      <c r="AD152" s="291">
        <v>73.399999999999977</v>
      </c>
      <c r="AE152" s="172">
        <f t="shared" si="4"/>
        <v>6459199.9999999981</v>
      </c>
    </row>
    <row r="153" spans="1:31" s="3" customFormat="1" ht="14.25" customHeight="1">
      <c r="A153" s="4">
        <v>74020</v>
      </c>
      <c r="B153" s="4" t="s">
        <v>6085</v>
      </c>
      <c r="C153" s="5" t="s">
        <v>6066</v>
      </c>
      <c r="D153" s="4" t="s">
        <v>5932</v>
      </c>
      <c r="E153" s="186">
        <v>408.07</v>
      </c>
      <c r="F153" s="133">
        <v>417.87</v>
      </c>
      <c r="G153" s="187">
        <v>427.6</v>
      </c>
      <c r="H153" s="132">
        <v>9.8000000000000114</v>
      </c>
      <c r="I153" s="6">
        <v>4.2300000000000182</v>
      </c>
      <c r="J153" s="6">
        <v>1.3000000000000114</v>
      </c>
      <c r="K153" s="6">
        <v>0.82999999999998408</v>
      </c>
      <c r="L153" s="6">
        <v>1.0099999999999909</v>
      </c>
      <c r="M153" s="6">
        <v>0.90000000000003411</v>
      </c>
      <c r="N153" s="6">
        <v>1.9999999999924967E-2</v>
      </c>
      <c r="O153" s="7">
        <v>0.57000000000005002</v>
      </c>
      <c r="P153" s="135">
        <v>0.87000000000000455</v>
      </c>
      <c r="Q153" s="8">
        <f t="shared" si="0"/>
        <v>3018400.0000000037</v>
      </c>
      <c r="R153" s="8">
        <f t="shared" si="1"/>
        <v>3762880.000000007</v>
      </c>
      <c r="S153" s="8">
        <f t="shared" si="12"/>
        <v>3877280.0000000079</v>
      </c>
      <c r="T153" s="8">
        <f t="shared" si="12"/>
        <v>3950320.0000000065</v>
      </c>
      <c r="U153" s="8">
        <f t="shared" si="12"/>
        <v>4039200.0000000056</v>
      </c>
      <c r="V153" s="8">
        <f t="shared" si="12"/>
        <v>4118400.0000000084</v>
      </c>
      <c r="W153" s="8">
        <f t="shared" si="12"/>
        <v>4120160.0000000019</v>
      </c>
      <c r="X153" s="8">
        <f t="shared" si="12"/>
        <v>4170320.0000000061</v>
      </c>
      <c r="Y153" s="8">
        <f t="shared" si="12"/>
        <v>4246880.0000000065</v>
      </c>
      <c r="Z153" s="140">
        <f t="shared" si="3"/>
        <v>35303840.000000052</v>
      </c>
      <c r="AA153" s="138">
        <v>11.749378080803426</v>
      </c>
      <c r="AB153" s="9">
        <v>12.031545123692819</v>
      </c>
      <c r="AC153" s="165">
        <v>12.311696687704428</v>
      </c>
      <c r="AD153" s="291">
        <v>19.53000000000003</v>
      </c>
      <c r="AE153" s="172">
        <f t="shared" si="4"/>
        <v>1718640.0000000026</v>
      </c>
    </row>
    <row r="154" spans="1:31" s="3" customFormat="1" ht="14.25" customHeight="1">
      <c r="A154" s="4">
        <v>75002</v>
      </c>
      <c r="B154" s="4" t="s">
        <v>6086</v>
      </c>
      <c r="C154" s="5" t="s">
        <v>6087</v>
      </c>
      <c r="D154" s="4" t="s">
        <v>5932</v>
      </c>
      <c r="E154" s="186">
        <v>414.42</v>
      </c>
      <c r="F154" s="133">
        <v>447.8</v>
      </c>
      <c r="G154" s="187">
        <v>459.76000000000005</v>
      </c>
      <c r="H154" s="132">
        <v>33.379999999999995</v>
      </c>
      <c r="I154" s="6">
        <v>2.25</v>
      </c>
      <c r="J154" s="6">
        <v>0.81000000000000227</v>
      </c>
      <c r="K154" s="6">
        <v>1.6000000000000227</v>
      </c>
      <c r="L154" s="6">
        <v>1.5400000000000205</v>
      </c>
      <c r="M154" s="6">
        <v>3.0599999999999454</v>
      </c>
      <c r="N154" s="6">
        <v>0.44999999999998863</v>
      </c>
      <c r="O154" s="7">
        <v>1.0199999999999818</v>
      </c>
      <c r="P154" s="135">
        <v>1.230000000000075</v>
      </c>
      <c r="Q154" s="8">
        <f t="shared" si="0"/>
        <v>10281039.999999998</v>
      </c>
      <c r="R154" s="8">
        <f t="shared" si="1"/>
        <v>10677039.999999998</v>
      </c>
      <c r="S154" s="8">
        <f t="shared" si="12"/>
        <v>10748319.999999998</v>
      </c>
      <c r="T154" s="8">
        <f t="shared" si="12"/>
        <v>10889120</v>
      </c>
      <c r="U154" s="8">
        <f t="shared" si="12"/>
        <v>11024640.000000002</v>
      </c>
      <c r="V154" s="8">
        <f t="shared" si="12"/>
        <v>11293919.999999996</v>
      </c>
      <c r="W154" s="8">
        <f t="shared" si="12"/>
        <v>11333519.999999994</v>
      </c>
      <c r="X154" s="8">
        <f t="shared" si="12"/>
        <v>11423279.999999993</v>
      </c>
      <c r="Y154" s="8">
        <f t="shared" si="12"/>
        <v>11531520</v>
      </c>
      <c r="Z154" s="140">
        <f t="shared" si="3"/>
        <v>99202399.99999997</v>
      </c>
      <c r="AA154" s="138">
        <v>14.65873397662639</v>
      </c>
      <c r="AB154" s="9">
        <v>15.839440844392879</v>
      </c>
      <c r="AC154" s="165">
        <v>16.262486205042588</v>
      </c>
      <c r="AD154" s="291">
        <v>45.340000000000032</v>
      </c>
      <c r="AE154" s="172">
        <f t="shared" si="4"/>
        <v>3989920.0000000028</v>
      </c>
    </row>
    <row r="155" spans="1:31" s="3" customFormat="1" ht="14.25" customHeight="1">
      <c r="A155" s="4">
        <v>75003</v>
      </c>
      <c r="B155" s="4" t="s">
        <v>6088</v>
      </c>
      <c r="C155" s="5" t="s">
        <v>6087</v>
      </c>
      <c r="D155" s="4" t="s">
        <v>5932</v>
      </c>
      <c r="E155" s="186">
        <v>211.62</v>
      </c>
      <c r="F155" s="133">
        <v>213.44</v>
      </c>
      <c r="G155" s="187">
        <v>221</v>
      </c>
      <c r="H155" s="132">
        <v>1.8199999999999932</v>
      </c>
      <c r="I155" s="6">
        <v>1.75</v>
      </c>
      <c r="J155" s="6">
        <v>9.9999999999909051E-3</v>
      </c>
      <c r="K155" s="6">
        <v>0.27000000000003865</v>
      </c>
      <c r="L155" s="6">
        <v>1.7199999999999704</v>
      </c>
      <c r="M155" s="6">
        <v>1.6999999999999886</v>
      </c>
      <c r="N155" s="6">
        <v>0.83000000000004093</v>
      </c>
      <c r="O155" s="7">
        <v>0.59999999999996589</v>
      </c>
      <c r="P155" s="135">
        <v>0.68000000000000682</v>
      </c>
      <c r="Q155" s="8">
        <f t="shared" si="0"/>
        <v>560559.9999999979</v>
      </c>
      <c r="R155" s="8">
        <f t="shared" si="1"/>
        <v>868559.9999999979</v>
      </c>
      <c r="S155" s="8">
        <f t="shared" si="12"/>
        <v>869439.99999999709</v>
      </c>
      <c r="T155" s="8">
        <f t="shared" si="12"/>
        <v>893200.00000000047</v>
      </c>
      <c r="U155" s="8">
        <f t="shared" si="12"/>
        <v>1044559.9999999979</v>
      </c>
      <c r="V155" s="8">
        <f t="shared" si="12"/>
        <v>1194159.999999997</v>
      </c>
      <c r="W155" s="8">
        <f t="shared" si="12"/>
        <v>1267200.0000000005</v>
      </c>
      <c r="X155" s="8">
        <f t="shared" si="12"/>
        <v>1319999.9999999974</v>
      </c>
      <c r="Y155" s="8">
        <f t="shared" si="12"/>
        <v>1379839.9999999981</v>
      </c>
      <c r="Z155" s="140">
        <f t="shared" si="3"/>
        <v>9397519.9999999851</v>
      </c>
      <c r="AA155" s="138">
        <v>12.780065947604266</v>
      </c>
      <c r="AB155" s="9">
        <v>12.889978621381035</v>
      </c>
      <c r="AC155" s="165">
        <v>13.34653895860761</v>
      </c>
      <c r="AD155" s="291">
        <v>9.3799999999999955</v>
      </c>
      <c r="AE155" s="172">
        <f t="shared" si="4"/>
        <v>825439.99999999965</v>
      </c>
    </row>
    <row r="156" spans="1:31" s="3" customFormat="1" ht="14.25" customHeight="1">
      <c r="A156" s="4">
        <v>75004</v>
      </c>
      <c r="B156" s="4" t="s">
        <v>6089</v>
      </c>
      <c r="C156" s="5" t="s">
        <v>6087</v>
      </c>
      <c r="D156" s="4" t="s">
        <v>5932</v>
      </c>
      <c r="E156" s="186">
        <v>399.05</v>
      </c>
      <c r="F156" s="133">
        <v>410.6</v>
      </c>
      <c r="G156" s="187">
        <v>421.51</v>
      </c>
      <c r="H156" s="132">
        <v>11.550000000000011</v>
      </c>
      <c r="I156" s="6">
        <v>2.0600000000000023</v>
      </c>
      <c r="J156" s="6">
        <v>1.8600000000000136</v>
      </c>
      <c r="K156" s="6">
        <v>0.92999999999994998</v>
      </c>
      <c r="L156" s="6">
        <v>2.4399999999999977</v>
      </c>
      <c r="M156" s="6">
        <v>1.8500000000000227</v>
      </c>
      <c r="N156" s="6">
        <v>0.25</v>
      </c>
      <c r="O156" s="7">
        <v>1.3299999999999841</v>
      </c>
      <c r="P156" s="135">
        <v>0.18999999999999773</v>
      </c>
      <c r="Q156" s="8">
        <f t="shared" si="0"/>
        <v>3557400.0000000037</v>
      </c>
      <c r="R156" s="8">
        <f t="shared" si="1"/>
        <v>3919960.0000000042</v>
      </c>
      <c r="S156" s="8">
        <f t="shared" si="12"/>
        <v>4083640.0000000056</v>
      </c>
      <c r="T156" s="8">
        <f t="shared" si="12"/>
        <v>4165480.0000000014</v>
      </c>
      <c r="U156" s="8">
        <f t="shared" si="12"/>
        <v>4380200.0000000009</v>
      </c>
      <c r="V156" s="8">
        <f t="shared" si="12"/>
        <v>4543000.0000000028</v>
      </c>
      <c r="W156" s="8">
        <f t="shared" si="12"/>
        <v>4565000.0000000028</v>
      </c>
      <c r="X156" s="8">
        <f t="shared" si="12"/>
        <v>4682040.0000000019</v>
      </c>
      <c r="Y156" s="8">
        <f t="shared" si="12"/>
        <v>4698760.0000000019</v>
      </c>
      <c r="Z156" s="140">
        <f t="shared" si="3"/>
        <v>38595480.000000022</v>
      </c>
      <c r="AA156" s="138">
        <v>17.199467271230493</v>
      </c>
      <c r="AB156" s="9">
        <v>17.697284203902367</v>
      </c>
      <c r="AC156" s="165">
        <v>18.167516475369911</v>
      </c>
      <c r="AD156" s="291">
        <v>22.45999999999998</v>
      </c>
      <c r="AE156" s="172">
        <f t="shared" si="4"/>
        <v>1976479.9999999981</v>
      </c>
    </row>
    <row r="157" spans="1:31" s="3" customFormat="1" ht="14.25" customHeight="1">
      <c r="A157" s="4">
        <v>75005</v>
      </c>
      <c r="B157" s="4" t="s">
        <v>6090</v>
      </c>
      <c r="C157" s="5" t="s">
        <v>6087</v>
      </c>
      <c r="D157" s="4" t="s">
        <v>5932</v>
      </c>
      <c r="E157" s="186">
        <v>234.11</v>
      </c>
      <c r="F157" s="133">
        <v>235.85000000000002</v>
      </c>
      <c r="G157" s="187">
        <v>241.97000000000003</v>
      </c>
      <c r="H157" s="132">
        <v>1.7400000000000091</v>
      </c>
      <c r="I157" s="6">
        <v>1.5299999999999727</v>
      </c>
      <c r="J157" s="6">
        <v>0.68999999999999773</v>
      </c>
      <c r="K157" s="6">
        <v>0.25</v>
      </c>
      <c r="L157" s="6">
        <v>0.63999999999998636</v>
      </c>
      <c r="M157" s="6">
        <v>1.4700000000000273</v>
      </c>
      <c r="N157" s="6">
        <v>0.43000000000000682</v>
      </c>
      <c r="O157" s="7">
        <v>0.59000000000000341</v>
      </c>
      <c r="P157" s="135">
        <v>0.52000000000001023</v>
      </c>
      <c r="Q157" s="8">
        <f t="shared" si="0"/>
        <v>535920.00000000291</v>
      </c>
      <c r="R157" s="8">
        <f t="shared" si="1"/>
        <v>805199.99999999814</v>
      </c>
      <c r="S157" s="8">
        <f t="shared" si="12"/>
        <v>865919.9999999979</v>
      </c>
      <c r="T157" s="8">
        <f t="shared" si="12"/>
        <v>887919.9999999979</v>
      </c>
      <c r="U157" s="8">
        <f t="shared" si="12"/>
        <v>944239.99999999674</v>
      </c>
      <c r="V157" s="8">
        <f t="shared" si="12"/>
        <v>1073599.9999999991</v>
      </c>
      <c r="W157" s="8">
        <f t="shared" si="12"/>
        <v>1111439.9999999998</v>
      </c>
      <c r="X157" s="8">
        <f t="shared" si="12"/>
        <v>1163360</v>
      </c>
      <c r="Y157" s="8">
        <f t="shared" si="12"/>
        <v>1209120.0000000009</v>
      </c>
      <c r="Z157" s="140">
        <f t="shared" si="3"/>
        <v>8596719.9999999925</v>
      </c>
      <c r="AA157" s="138">
        <v>15.123971213354523</v>
      </c>
      <c r="AB157" s="9">
        <v>15.236378671007921</v>
      </c>
      <c r="AC157" s="165">
        <v>15.631742832409525</v>
      </c>
      <c r="AD157" s="291">
        <v>7.8600000000000136</v>
      </c>
      <c r="AE157" s="172">
        <f t="shared" si="4"/>
        <v>691680.00000000116</v>
      </c>
    </row>
    <row r="158" spans="1:31" s="3" customFormat="1" ht="14.25" customHeight="1">
      <c r="A158" s="4">
        <v>75006</v>
      </c>
      <c r="B158" s="4" t="s">
        <v>6091</v>
      </c>
      <c r="C158" s="5" t="s">
        <v>6087</v>
      </c>
      <c r="D158" s="4" t="s">
        <v>5932</v>
      </c>
      <c r="E158" s="186">
        <v>232.3</v>
      </c>
      <c r="F158" s="133">
        <v>236.64000000000001</v>
      </c>
      <c r="G158" s="187">
        <v>241.14</v>
      </c>
      <c r="H158" s="132">
        <v>4.3400000000000034</v>
      </c>
      <c r="I158" s="6">
        <v>1.2800000000000011</v>
      </c>
      <c r="J158" s="6">
        <v>0.44999999999998863</v>
      </c>
      <c r="K158" s="6">
        <v>0.56999999999999318</v>
      </c>
      <c r="L158" s="6">
        <v>0.33000000000001251</v>
      </c>
      <c r="M158" s="6">
        <v>0.94999999999998863</v>
      </c>
      <c r="N158" s="6">
        <v>3.9999999999992042E-2</v>
      </c>
      <c r="O158" s="7">
        <v>0.56000000000000227</v>
      </c>
      <c r="P158" s="135">
        <v>0.31999999999999318</v>
      </c>
      <c r="Q158" s="8">
        <f t="shared" si="0"/>
        <v>1336720.0000000012</v>
      </c>
      <c r="R158" s="8">
        <f t="shared" si="1"/>
        <v>1562000.0000000014</v>
      </c>
      <c r="S158" s="8">
        <f t="shared" si="12"/>
        <v>1601600.0000000005</v>
      </c>
      <c r="T158" s="8">
        <f t="shared" si="12"/>
        <v>1651759.9999999998</v>
      </c>
      <c r="U158" s="8">
        <f t="shared" si="12"/>
        <v>1680800.0000000009</v>
      </c>
      <c r="V158" s="8">
        <f t="shared" si="12"/>
        <v>1764400</v>
      </c>
      <c r="W158" s="8">
        <f t="shared" si="12"/>
        <v>1767919.9999999993</v>
      </c>
      <c r="X158" s="8">
        <f t="shared" si="12"/>
        <v>1817199.9999999995</v>
      </c>
      <c r="Y158" s="8">
        <f t="shared" si="12"/>
        <v>1845359.9999999988</v>
      </c>
      <c r="Z158" s="140">
        <f t="shared" si="3"/>
        <v>15027760.000000002</v>
      </c>
      <c r="AA158" s="138">
        <v>27.459277997115773</v>
      </c>
      <c r="AB158" s="9">
        <v>27.972292489184142</v>
      </c>
      <c r="AC158" s="165">
        <v>28.504219957918625</v>
      </c>
      <c r="AD158" s="291">
        <v>8.839999999999975</v>
      </c>
      <c r="AE158" s="172">
        <f t="shared" si="4"/>
        <v>777919.99999999779</v>
      </c>
    </row>
    <row r="159" spans="1:31" s="3" customFormat="1" ht="14.25" customHeight="1">
      <c r="A159" s="4">
        <v>75007</v>
      </c>
      <c r="B159" s="4" t="s">
        <v>6092</v>
      </c>
      <c r="C159" s="5" t="s">
        <v>6087</v>
      </c>
      <c r="D159" s="4" t="s">
        <v>5932</v>
      </c>
      <c r="E159" s="186">
        <v>187.14000000000001</v>
      </c>
      <c r="F159" s="133">
        <v>188.69000000000003</v>
      </c>
      <c r="G159" s="187">
        <v>196.7</v>
      </c>
      <c r="H159" s="132">
        <v>1.5500000000000114</v>
      </c>
      <c r="I159" s="6">
        <v>1.4599999999999795</v>
      </c>
      <c r="J159" s="6">
        <v>3.4499999999999886</v>
      </c>
      <c r="K159" s="6">
        <v>0.13999999999998636</v>
      </c>
      <c r="L159" s="6">
        <v>0.13000000000002387</v>
      </c>
      <c r="M159" s="6">
        <v>0.96000000000000796</v>
      </c>
      <c r="N159" s="6">
        <v>0.25999999999999091</v>
      </c>
      <c r="O159" s="7">
        <v>1.4499999999999886</v>
      </c>
      <c r="P159" s="135">
        <v>0.15999999999999659</v>
      </c>
      <c r="Q159" s="8">
        <f t="shared" si="0"/>
        <v>477400.00000000361</v>
      </c>
      <c r="R159" s="8">
        <f t="shared" si="1"/>
        <v>734360</v>
      </c>
      <c r="S159" s="8">
        <f t="shared" si="12"/>
        <v>1037959.9999999991</v>
      </c>
      <c r="T159" s="8">
        <f t="shared" si="12"/>
        <v>1050279.9999999979</v>
      </c>
      <c r="U159" s="8">
        <f t="shared" si="12"/>
        <v>1061720</v>
      </c>
      <c r="V159" s="8">
        <f t="shared" si="12"/>
        <v>1146200.0000000007</v>
      </c>
      <c r="W159" s="8">
        <f t="shared" si="12"/>
        <v>1169080</v>
      </c>
      <c r="X159" s="8">
        <f t="shared" si="12"/>
        <v>1296679.9999999991</v>
      </c>
      <c r="Y159" s="8">
        <f t="shared" si="12"/>
        <v>1310759.9999999988</v>
      </c>
      <c r="Z159" s="140">
        <f t="shared" si="3"/>
        <v>9284440</v>
      </c>
      <c r="AA159" s="138">
        <v>13.976519089442554</v>
      </c>
      <c r="AB159" s="9">
        <v>14.09228057596941</v>
      </c>
      <c r="AC159" s="165">
        <v>14.690506064408195</v>
      </c>
      <c r="AD159" s="291">
        <v>9.5599999999999739</v>
      </c>
      <c r="AE159" s="172">
        <f t="shared" si="4"/>
        <v>841279.99999999767</v>
      </c>
    </row>
    <row r="160" spans="1:31" s="3" customFormat="1" ht="14.25" customHeight="1">
      <c r="A160" s="4">
        <v>75008</v>
      </c>
      <c r="B160" s="4" t="s">
        <v>6093</v>
      </c>
      <c r="C160" s="5" t="s">
        <v>6087</v>
      </c>
      <c r="D160" s="4" t="s">
        <v>5932</v>
      </c>
      <c r="E160" s="186">
        <v>80.45</v>
      </c>
      <c r="F160" s="133">
        <v>80.69</v>
      </c>
      <c r="G160" s="187">
        <v>83.22</v>
      </c>
      <c r="H160" s="132">
        <v>0.23999999999999488</v>
      </c>
      <c r="I160" s="6">
        <v>3.0000000000001137E-2</v>
      </c>
      <c r="J160" s="6">
        <v>0.23000000000000398</v>
      </c>
      <c r="K160" s="6">
        <v>0.90000000000000568</v>
      </c>
      <c r="L160" s="6">
        <v>0.65000000000000568</v>
      </c>
      <c r="M160" s="6">
        <v>9.9999999999909051E-3</v>
      </c>
      <c r="N160" s="6">
        <v>0.32999999999999829</v>
      </c>
      <c r="O160" s="7">
        <v>0</v>
      </c>
      <c r="P160" s="135">
        <v>0.37999999999999545</v>
      </c>
      <c r="Q160" s="8">
        <f t="shared" si="0"/>
        <v>73919.999999998428</v>
      </c>
      <c r="R160" s="8">
        <f t="shared" si="1"/>
        <v>79199.999999998632</v>
      </c>
      <c r="S160" s="8">
        <f t="shared" si="12"/>
        <v>99439.999999998981</v>
      </c>
      <c r="T160" s="8">
        <f t="shared" si="12"/>
        <v>178639.99999999948</v>
      </c>
      <c r="U160" s="8">
        <f t="shared" si="12"/>
        <v>235839.99999999997</v>
      </c>
      <c r="V160" s="8">
        <f t="shared" si="12"/>
        <v>236719.99999999919</v>
      </c>
      <c r="W160" s="8">
        <f t="shared" si="12"/>
        <v>265759.99999999901</v>
      </c>
      <c r="X160" s="8">
        <f t="shared" si="12"/>
        <v>265759.99999999901</v>
      </c>
      <c r="Y160" s="8">
        <f t="shared" si="12"/>
        <v>299199.9999999986</v>
      </c>
      <c r="Z160" s="140">
        <f t="shared" si="3"/>
        <v>1734479.9999999914</v>
      </c>
      <c r="AA160" s="138">
        <v>12.105754183218972</v>
      </c>
      <c r="AB160" s="9">
        <v>12.141868303840136</v>
      </c>
      <c r="AC160" s="165">
        <v>12.522571325388226</v>
      </c>
      <c r="AD160" s="291">
        <v>2.769999999999996</v>
      </c>
      <c r="AE160" s="172">
        <f t="shared" si="4"/>
        <v>243759.99999999965</v>
      </c>
    </row>
    <row r="161" spans="1:31" s="3" customFormat="1" ht="14.25" customHeight="1">
      <c r="A161" s="4">
        <v>75009</v>
      </c>
      <c r="B161" s="4" t="s">
        <v>6094</v>
      </c>
      <c r="C161" s="5" t="s">
        <v>6087</v>
      </c>
      <c r="D161" s="4" t="s">
        <v>5932</v>
      </c>
      <c r="E161" s="186">
        <v>132.19</v>
      </c>
      <c r="F161" s="133">
        <v>138.51</v>
      </c>
      <c r="G161" s="187">
        <v>139.95000000000002</v>
      </c>
      <c r="H161" s="132">
        <v>6.3199999999999932</v>
      </c>
      <c r="I161" s="6">
        <v>0.49000000000000909</v>
      </c>
      <c r="J161" s="6">
        <v>9.9999999999909051E-3</v>
      </c>
      <c r="K161" s="6">
        <v>9.0000000000003411E-2</v>
      </c>
      <c r="L161" s="6">
        <v>0</v>
      </c>
      <c r="M161" s="6">
        <v>0.43999999999999773</v>
      </c>
      <c r="N161" s="6">
        <v>6.9999999999993179E-2</v>
      </c>
      <c r="O161" s="7">
        <v>0</v>
      </c>
      <c r="P161" s="135">
        <v>0.34000000000000341</v>
      </c>
      <c r="Q161" s="8">
        <f t="shared" si="0"/>
        <v>1946559.9999999979</v>
      </c>
      <c r="R161" s="8">
        <f t="shared" si="1"/>
        <v>2032799.9999999995</v>
      </c>
      <c r="S161" s="8">
        <f t="shared" si="12"/>
        <v>2033679.9999999988</v>
      </c>
      <c r="T161" s="8">
        <f t="shared" si="12"/>
        <v>2041599.9999999991</v>
      </c>
      <c r="U161" s="8">
        <f t="shared" si="12"/>
        <v>2041599.9999999991</v>
      </c>
      <c r="V161" s="8">
        <f t="shared" si="12"/>
        <v>2080319.9999999988</v>
      </c>
      <c r="W161" s="8">
        <f t="shared" si="12"/>
        <v>2086479.9999999981</v>
      </c>
      <c r="X161" s="8">
        <f t="shared" si="12"/>
        <v>2086479.9999999981</v>
      </c>
      <c r="Y161" s="8">
        <f t="shared" si="12"/>
        <v>2116399.9999999986</v>
      </c>
      <c r="Z161" s="140">
        <f t="shared" si="3"/>
        <v>18465919.999999989</v>
      </c>
      <c r="AA161" s="138">
        <v>13.75918562774528</v>
      </c>
      <c r="AB161" s="9">
        <v>14.417011886670691</v>
      </c>
      <c r="AC161" s="165">
        <v>14.566896350729646</v>
      </c>
      <c r="AD161" s="291">
        <v>7.7600000000000202</v>
      </c>
      <c r="AE161" s="172">
        <f t="shared" si="4"/>
        <v>682880.00000000175</v>
      </c>
    </row>
    <row r="162" spans="1:31" s="3" customFormat="1" ht="14.25" customHeight="1">
      <c r="A162" s="4">
        <v>75010</v>
      </c>
      <c r="B162" s="4" t="s">
        <v>6095</v>
      </c>
      <c r="C162" s="5" t="s">
        <v>6087</v>
      </c>
      <c r="D162" s="4" t="s">
        <v>5932</v>
      </c>
      <c r="E162" s="186">
        <v>215.59</v>
      </c>
      <c r="F162" s="133">
        <v>221.51</v>
      </c>
      <c r="G162" s="187">
        <v>227.95000000000002</v>
      </c>
      <c r="H162" s="132">
        <v>5.9199999999999875</v>
      </c>
      <c r="I162" s="6">
        <v>0.31000000000000227</v>
      </c>
      <c r="J162" s="6">
        <v>1.9699999999999989</v>
      </c>
      <c r="K162" s="6">
        <v>0</v>
      </c>
      <c r="L162" s="6">
        <v>2.3100000000000023</v>
      </c>
      <c r="M162" s="6">
        <v>0.56000000000000227</v>
      </c>
      <c r="N162" s="6">
        <v>0.12999999999999545</v>
      </c>
      <c r="O162" s="7">
        <v>0.63999999999998636</v>
      </c>
      <c r="P162" s="135">
        <v>0.52000000000003865</v>
      </c>
      <c r="Q162" s="8">
        <f t="shared" si="0"/>
        <v>1823359.9999999963</v>
      </c>
      <c r="R162" s="8">
        <f t="shared" si="1"/>
        <v>1877919.9999999967</v>
      </c>
      <c r="S162" s="8">
        <f t="shared" si="12"/>
        <v>2051279.9999999967</v>
      </c>
      <c r="T162" s="8">
        <f t="shared" si="12"/>
        <v>2051279.9999999967</v>
      </c>
      <c r="U162" s="8">
        <f t="shared" si="12"/>
        <v>2254559.9999999967</v>
      </c>
      <c r="V162" s="8">
        <f t="shared" si="12"/>
        <v>2303839.9999999967</v>
      </c>
      <c r="W162" s="8">
        <f t="shared" si="12"/>
        <v>2315279.9999999963</v>
      </c>
      <c r="X162" s="8">
        <f t="shared" si="12"/>
        <v>2371599.9999999949</v>
      </c>
      <c r="Y162" s="8">
        <f t="shared" si="12"/>
        <v>2417359.9999999981</v>
      </c>
      <c r="Z162" s="140">
        <f t="shared" si="3"/>
        <v>19466479.99999997</v>
      </c>
      <c r="AA162" s="138">
        <v>19.568315285959354</v>
      </c>
      <c r="AB162" s="9">
        <v>20.1056520200049</v>
      </c>
      <c r="AC162" s="165">
        <v>20.690187250959855</v>
      </c>
      <c r="AD162" s="291">
        <v>12.360000000000014</v>
      </c>
      <c r="AE162" s="172">
        <f t="shared" si="4"/>
        <v>1087680.0000000012</v>
      </c>
    </row>
    <row r="163" spans="1:31" s="3" customFormat="1" ht="14.25" customHeight="1">
      <c r="A163" s="4">
        <v>75011</v>
      </c>
      <c r="B163" s="4" t="s">
        <v>6096</v>
      </c>
      <c r="C163" s="5" t="s">
        <v>6087</v>
      </c>
      <c r="D163" s="4" t="s">
        <v>5932</v>
      </c>
      <c r="E163" s="186">
        <v>420.86</v>
      </c>
      <c r="F163" s="133">
        <v>433.74</v>
      </c>
      <c r="G163" s="187">
        <v>447.29</v>
      </c>
      <c r="H163" s="132">
        <v>12.879999999999995</v>
      </c>
      <c r="I163" s="6">
        <v>5.7099999999999795</v>
      </c>
      <c r="J163" s="6">
        <v>1.8799999999999955</v>
      </c>
      <c r="K163" s="6">
        <v>1.0600000000000023</v>
      </c>
      <c r="L163" s="6">
        <v>2.8700000000000045</v>
      </c>
      <c r="M163" s="6">
        <v>0.93999999999999773</v>
      </c>
      <c r="N163" s="6">
        <v>0.12999999999999545</v>
      </c>
      <c r="O163" s="7">
        <v>0.12000000000000455</v>
      </c>
      <c r="P163" s="135">
        <v>0.84000000000003183</v>
      </c>
      <c r="Q163" s="8">
        <f t="shared" si="0"/>
        <v>3967039.9999999986</v>
      </c>
      <c r="R163" s="8">
        <f t="shared" si="1"/>
        <v>4971999.9999999953</v>
      </c>
      <c r="S163" s="8">
        <f t="shared" si="12"/>
        <v>5137439.9999999953</v>
      </c>
      <c r="T163" s="8">
        <f t="shared" si="12"/>
        <v>5230719.9999999953</v>
      </c>
      <c r="U163" s="8">
        <f t="shared" si="12"/>
        <v>5483279.9999999953</v>
      </c>
      <c r="V163" s="8">
        <f t="shared" si="12"/>
        <v>5565999.9999999953</v>
      </c>
      <c r="W163" s="8">
        <f t="shared" si="12"/>
        <v>5577439.9999999953</v>
      </c>
      <c r="X163" s="8">
        <f t="shared" si="12"/>
        <v>5587999.9999999953</v>
      </c>
      <c r="Y163" s="8">
        <f t="shared" si="12"/>
        <v>5661919.9999999981</v>
      </c>
      <c r="Z163" s="140">
        <f t="shared" si="3"/>
        <v>47183839.999999963</v>
      </c>
      <c r="AA163" s="138">
        <v>9.2985336128976677</v>
      </c>
      <c r="AB163" s="9">
        <v>9.5831059479594973</v>
      </c>
      <c r="AC163" s="165">
        <v>9.8824813470346378</v>
      </c>
      <c r="AD163" s="291">
        <v>26.430000000000007</v>
      </c>
      <c r="AE163" s="172">
        <f t="shared" si="4"/>
        <v>2325840.0000000005</v>
      </c>
    </row>
    <row r="164" spans="1:31" s="3" customFormat="1" ht="14.25" customHeight="1">
      <c r="A164" s="4">
        <v>75012</v>
      </c>
      <c r="B164" s="4" t="s">
        <v>6097</v>
      </c>
      <c r="C164" s="5" t="s">
        <v>6087</v>
      </c>
      <c r="D164" s="4" t="s">
        <v>5932</v>
      </c>
      <c r="E164" s="186">
        <v>119.23</v>
      </c>
      <c r="F164" s="133">
        <v>123.11</v>
      </c>
      <c r="G164" s="187">
        <v>125.54</v>
      </c>
      <c r="H164" s="132">
        <v>3.8799999999999955</v>
      </c>
      <c r="I164" s="6">
        <v>0.59000000000000341</v>
      </c>
      <c r="J164" s="6">
        <v>3.0000000000001137E-2</v>
      </c>
      <c r="K164" s="6">
        <v>0.93000000000000682</v>
      </c>
      <c r="L164" s="6">
        <v>0</v>
      </c>
      <c r="M164" s="6">
        <v>7.9999999999998295E-2</v>
      </c>
      <c r="N164" s="6">
        <v>0.43000000000002103</v>
      </c>
      <c r="O164" s="7">
        <v>0.22999999999998977</v>
      </c>
      <c r="P164" s="135">
        <v>0.14000000000000057</v>
      </c>
      <c r="Q164" s="8">
        <f t="shared" si="0"/>
        <v>1195039.9999999986</v>
      </c>
      <c r="R164" s="8">
        <f t="shared" si="1"/>
        <v>1298879.9999999993</v>
      </c>
      <c r="S164" s="8">
        <f t="shared" si="12"/>
        <v>1301519.9999999993</v>
      </c>
      <c r="T164" s="8">
        <f t="shared" si="12"/>
        <v>1383360</v>
      </c>
      <c r="U164" s="8">
        <f t="shared" si="12"/>
        <v>1383360</v>
      </c>
      <c r="V164" s="8">
        <f t="shared" si="12"/>
        <v>1390399.9999999998</v>
      </c>
      <c r="W164" s="8">
        <f t="shared" si="12"/>
        <v>1428240.0000000016</v>
      </c>
      <c r="X164" s="8">
        <f t="shared" si="12"/>
        <v>1448480.0000000007</v>
      </c>
      <c r="Y164" s="8">
        <f t="shared" si="12"/>
        <v>1460800.0000000007</v>
      </c>
      <c r="Z164" s="140">
        <f t="shared" si="3"/>
        <v>12290079.999999998</v>
      </c>
      <c r="AA164" s="138">
        <v>5.9474046509771838</v>
      </c>
      <c r="AB164" s="9">
        <v>6.1409459580793513</v>
      </c>
      <c r="AC164" s="165">
        <v>6.2621586839191128</v>
      </c>
      <c r="AD164" s="291">
        <v>6.3100000000000023</v>
      </c>
      <c r="AE164" s="172">
        <f t="shared" si="4"/>
        <v>555280.00000000023</v>
      </c>
    </row>
    <row r="165" spans="1:31" s="3" customFormat="1" ht="14.25" customHeight="1">
      <c r="A165" s="4">
        <v>75013</v>
      </c>
      <c r="B165" s="4" t="s">
        <v>6098</v>
      </c>
      <c r="C165" s="5" t="s">
        <v>6087</v>
      </c>
      <c r="D165" s="4" t="s">
        <v>5932</v>
      </c>
      <c r="E165" s="186">
        <v>106.56</v>
      </c>
      <c r="F165" s="133">
        <v>111.47</v>
      </c>
      <c r="G165" s="187">
        <v>113.39</v>
      </c>
      <c r="H165" s="132">
        <v>4.9099999999999966</v>
      </c>
      <c r="I165" s="6">
        <v>0.70999999999999375</v>
      </c>
      <c r="J165" s="6">
        <v>0.1500000000000199</v>
      </c>
      <c r="K165" s="6">
        <v>6.9999999999978968E-2</v>
      </c>
      <c r="L165" s="6">
        <v>0</v>
      </c>
      <c r="M165" s="6">
        <v>0.70999999999999375</v>
      </c>
      <c r="N165" s="6">
        <v>6.9999999999993179E-2</v>
      </c>
      <c r="O165" s="7">
        <v>8.0000000000012506E-2</v>
      </c>
      <c r="P165" s="135">
        <v>0.12999999999999545</v>
      </c>
      <c r="Q165" s="8">
        <f t="shared" si="0"/>
        <v>1512279.9999999986</v>
      </c>
      <c r="R165" s="8">
        <f t="shared" si="1"/>
        <v>1637239.9999999974</v>
      </c>
      <c r="S165" s="8">
        <f t="shared" si="12"/>
        <v>1650439.9999999993</v>
      </c>
      <c r="T165" s="8">
        <f t="shared" si="12"/>
        <v>1656599.9999999974</v>
      </c>
      <c r="U165" s="8">
        <f t="shared" si="12"/>
        <v>1656599.9999999974</v>
      </c>
      <c r="V165" s="8">
        <f t="shared" si="12"/>
        <v>1719079.999999997</v>
      </c>
      <c r="W165" s="8">
        <f t="shared" si="12"/>
        <v>1725239.9999999963</v>
      </c>
      <c r="X165" s="8">
        <f t="shared" si="12"/>
        <v>1732279.9999999974</v>
      </c>
      <c r="Y165" s="8">
        <f t="shared" si="12"/>
        <v>1743719.999999997</v>
      </c>
      <c r="Z165" s="140">
        <f t="shared" si="3"/>
        <v>15033479.999999978</v>
      </c>
      <c r="AA165" s="138">
        <v>10.097411211765154</v>
      </c>
      <c r="AB165" s="9">
        <v>10.562672933328281</v>
      </c>
      <c r="AC165" s="165">
        <v>10.744608270477201</v>
      </c>
      <c r="AD165" s="291">
        <v>6.8299999999999983</v>
      </c>
      <c r="AE165" s="172">
        <f t="shared" si="4"/>
        <v>601039.99999999988</v>
      </c>
    </row>
    <row r="166" spans="1:31" s="3" customFormat="1" ht="14.25" customHeight="1">
      <c r="A166" s="4">
        <v>75014</v>
      </c>
      <c r="B166" s="4" t="s">
        <v>6099</v>
      </c>
      <c r="C166" s="5" t="s">
        <v>6087</v>
      </c>
      <c r="D166" s="4" t="s">
        <v>5932</v>
      </c>
      <c r="E166" s="186">
        <v>402.25</v>
      </c>
      <c r="F166" s="133">
        <v>426.19</v>
      </c>
      <c r="G166" s="187">
        <v>440.87000000000006</v>
      </c>
      <c r="H166" s="132">
        <v>23.939999999999998</v>
      </c>
      <c r="I166" s="6">
        <v>6.5400000000000205</v>
      </c>
      <c r="J166" s="6">
        <v>0.93000000000000682</v>
      </c>
      <c r="K166" s="6">
        <v>0.87000000000000455</v>
      </c>
      <c r="L166" s="6">
        <v>1.8899999999999864</v>
      </c>
      <c r="M166" s="6">
        <v>1.5799999999999841</v>
      </c>
      <c r="N166" s="6">
        <v>0.56000000000000227</v>
      </c>
      <c r="O166" s="7">
        <v>0.83999999999997499</v>
      </c>
      <c r="P166" s="135">
        <v>1.4700000000000841</v>
      </c>
      <c r="Q166" s="8">
        <f t="shared" si="0"/>
        <v>7373520</v>
      </c>
      <c r="R166" s="8">
        <f t="shared" si="1"/>
        <v>8524560.0000000037</v>
      </c>
      <c r="S166" s="8">
        <f t="shared" si="12"/>
        <v>8606400.0000000037</v>
      </c>
      <c r="T166" s="8">
        <f t="shared" si="12"/>
        <v>8682960.0000000037</v>
      </c>
      <c r="U166" s="8">
        <f t="shared" si="12"/>
        <v>8849280.0000000019</v>
      </c>
      <c r="V166" s="8">
        <f t="shared" si="12"/>
        <v>8988320</v>
      </c>
      <c r="W166" s="8">
        <f t="shared" si="12"/>
        <v>9037600</v>
      </c>
      <c r="X166" s="8">
        <f t="shared" si="12"/>
        <v>9111519.9999999981</v>
      </c>
      <c r="Y166" s="8">
        <f t="shared" si="12"/>
        <v>9240880.0000000056</v>
      </c>
      <c r="Z166" s="140">
        <f t="shared" si="3"/>
        <v>78415040.000000015</v>
      </c>
      <c r="AA166" s="138">
        <v>16.823153008092678</v>
      </c>
      <c r="AB166" s="9">
        <v>17.824386775684321</v>
      </c>
      <c r="AC166" s="165">
        <v>18.438342987390477</v>
      </c>
      <c r="AD166" s="291">
        <v>38.620000000000061</v>
      </c>
      <c r="AE166" s="172">
        <f t="shared" si="4"/>
        <v>3398560.0000000056</v>
      </c>
    </row>
    <row r="167" spans="1:31" s="3" customFormat="1" ht="14.25" customHeight="1">
      <c r="A167" s="4">
        <v>75015</v>
      </c>
      <c r="B167" s="4" t="s">
        <v>6100</v>
      </c>
      <c r="C167" s="5" t="s">
        <v>6087</v>
      </c>
      <c r="D167" s="4" t="s">
        <v>5932</v>
      </c>
      <c r="E167" s="186">
        <v>302.65000000000003</v>
      </c>
      <c r="F167" s="133">
        <v>324.50000000000006</v>
      </c>
      <c r="G167" s="187">
        <v>333.3</v>
      </c>
      <c r="H167" s="132">
        <v>21.850000000000023</v>
      </c>
      <c r="I167" s="6">
        <v>1.7799999999999159</v>
      </c>
      <c r="J167" s="6">
        <v>1.3900000000000432</v>
      </c>
      <c r="K167" s="6">
        <v>0.64999999999997726</v>
      </c>
      <c r="L167" s="6">
        <v>1.1700000000000159</v>
      </c>
      <c r="M167" s="6">
        <v>0.66000000000002501</v>
      </c>
      <c r="N167" s="6">
        <v>6.9999999999993179E-2</v>
      </c>
      <c r="O167" s="7">
        <v>1.7799999999999727</v>
      </c>
      <c r="P167" s="135">
        <v>1.3000000000000114</v>
      </c>
      <c r="Q167" s="8">
        <f t="shared" si="0"/>
        <v>6729800.0000000075</v>
      </c>
      <c r="R167" s="8">
        <f t="shared" si="1"/>
        <v>7043079.9999999925</v>
      </c>
      <c r="S167" s="8">
        <f t="shared" si="12"/>
        <v>7165399.9999999963</v>
      </c>
      <c r="T167" s="8">
        <f t="shared" si="12"/>
        <v>7222599.9999999944</v>
      </c>
      <c r="U167" s="8">
        <f t="shared" si="12"/>
        <v>7325559.9999999963</v>
      </c>
      <c r="V167" s="8">
        <f t="shared" si="12"/>
        <v>7383639.9999999981</v>
      </c>
      <c r="W167" s="8">
        <f t="shared" si="12"/>
        <v>7389799.9999999972</v>
      </c>
      <c r="X167" s="8">
        <f t="shared" si="12"/>
        <v>7546439.9999999944</v>
      </c>
      <c r="Y167" s="8">
        <f t="shared" si="12"/>
        <v>7660839.9999999953</v>
      </c>
      <c r="Z167" s="140">
        <f t="shared" si="3"/>
        <v>65467159.99999997</v>
      </c>
      <c r="AA167" s="138">
        <v>6.2701867278803185</v>
      </c>
      <c r="AB167" s="9">
        <v>6.7228666552029193</v>
      </c>
      <c r="AC167" s="165">
        <v>6.9051816831406247</v>
      </c>
      <c r="AD167" s="291">
        <v>30.649999999999977</v>
      </c>
      <c r="AE167" s="172">
        <f t="shared" si="4"/>
        <v>2697199.9999999981</v>
      </c>
    </row>
    <row r="168" spans="1:31" s="3" customFormat="1" ht="14.25" customHeight="1">
      <c r="A168" s="4">
        <v>75016</v>
      </c>
      <c r="B168" s="4" t="s">
        <v>6101</v>
      </c>
      <c r="C168" s="5" t="s">
        <v>6087</v>
      </c>
      <c r="D168" s="4" t="s">
        <v>5932</v>
      </c>
      <c r="E168" s="186">
        <v>759.21</v>
      </c>
      <c r="F168" s="133">
        <v>779.09</v>
      </c>
      <c r="G168" s="187">
        <v>807.45</v>
      </c>
      <c r="H168" s="132">
        <v>19.879999999999995</v>
      </c>
      <c r="I168" s="6">
        <v>4.8500000000000227</v>
      </c>
      <c r="J168" s="6">
        <v>2.4700000000000273</v>
      </c>
      <c r="K168" s="6">
        <v>3.9499999999999318</v>
      </c>
      <c r="L168" s="6">
        <v>2.5800000000000409</v>
      </c>
      <c r="M168" s="6">
        <v>2.8899999999999864</v>
      </c>
      <c r="N168" s="6">
        <v>4.6699999999999591</v>
      </c>
      <c r="O168" s="7">
        <v>3.4700000000000273</v>
      </c>
      <c r="P168" s="135">
        <v>3.4800000000000182</v>
      </c>
      <c r="Q168" s="8">
        <f t="shared" si="0"/>
        <v>6123039.9999999991</v>
      </c>
      <c r="R168" s="8">
        <f t="shared" si="1"/>
        <v>6976640.0000000028</v>
      </c>
      <c r="S168" s="8">
        <f t="shared" si="12"/>
        <v>7194000.0000000056</v>
      </c>
      <c r="T168" s="8">
        <f t="shared" si="12"/>
        <v>7541600</v>
      </c>
      <c r="U168" s="8">
        <f t="shared" si="12"/>
        <v>7768640.0000000037</v>
      </c>
      <c r="V168" s="8">
        <f t="shared" si="12"/>
        <v>8022960.0000000028</v>
      </c>
      <c r="W168" s="8">
        <f t="shared" si="12"/>
        <v>8433920</v>
      </c>
      <c r="X168" s="8">
        <f t="shared" si="12"/>
        <v>8739280.0000000019</v>
      </c>
      <c r="Y168" s="8">
        <f t="shared" si="12"/>
        <v>9045520.0000000037</v>
      </c>
      <c r="Z168" s="140">
        <f t="shared" si="3"/>
        <v>69845600.000000015</v>
      </c>
      <c r="AA168" s="138">
        <v>19.885018334206393</v>
      </c>
      <c r="AB168" s="9">
        <v>20.405709795704556</v>
      </c>
      <c r="AC168" s="165">
        <v>21.148507071765323</v>
      </c>
      <c r="AD168" s="291">
        <v>48.240000000000009</v>
      </c>
      <c r="AE168" s="172">
        <f t="shared" si="4"/>
        <v>4245120.0000000009</v>
      </c>
    </row>
    <row r="169" spans="1:31" s="3" customFormat="1" ht="14.25" customHeight="1">
      <c r="A169" s="4">
        <v>75017</v>
      </c>
      <c r="B169" s="4" t="s">
        <v>6102</v>
      </c>
      <c r="C169" s="5" t="s">
        <v>6087</v>
      </c>
      <c r="D169" s="4" t="s">
        <v>5932</v>
      </c>
      <c r="E169" s="186">
        <v>109.77</v>
      </c>
      <c r="F169" s="133">
        <v>112.8</v>
      </c>
      <c r="G169" s="187">
        <v>119.3</v>
      </c>
      <c r="H169" s="132">
        <v>3.0300000000000011</v>
      </c>
      <c r="I169" s="6">
        <v>1.3700000000000045</v>
      </c>
      <c r="J169" s="6">
        <v>2.5100000000000051</v>
      </c>
      <c r="K169" s="6">
        <v>0.15000000000000568</v>
      </c>
      <c r="L169" s="6">
        <v>0.14999999999999147</v>
      </c>
      <c r="M169" s="6">
        <v>0.56999999999999318</v>
      </c>
      <c r="N169" s="6">
        <v>1.5100000000000051</v>
      </c>
      <c r="O169" s="7">
        <v>0.18999999999999773</v>
      </c>
      <c r="P169" s="135">
        <v>4.9999999999997158E-2</v>
      </c>
      <c r="Q169" s="8">
        <f t="shared" si="0"/>
        <v>933240.00000000047</v>
      </c>
      <c r="R169" s="8">
        <f t="shared" si="1"/>
        <v>1174360.0000000012</v>
      </c>
      <c r="S169" s="8">
        <f t="shared" si="12"/>
        <v>1395240.0000000016</v>
      </c>
      <c r="T169" s="8">
        <f t="shared" si="12"/>
        <v>1408440.0000000021</v>
      </c>
      <c r="U169" s="8">
        <f t="shared" si="12"/>
        <v>1421640.0000000014</v>
      </c>
      <c r="V169" s="8">
        <f t="shared" si="12"/>
        <v>1471800.0000000007</v>
      </c>
      <c r="W169" s="8">
        <f t="shared" si="12"/>
        <v>1604680.0000000012</v>
      </c>
      <c r="X169" s="8">
        <f t="shared" si="12"/>
        <v>1621400.0000000009</v>
      </c>
      <c r="Y169" s="8">
        <f t="shared" si="12"/>
        <v>1625800.0000000007</v>
      </c>
      <c r="Z169" s="140">
        <f t="shared" si="3"/>
        <v>12656600.000000011</v>
      </c>
      <c r="AA169" s="138">
        <v>8.60279941691876</v>
      </c>
      <c r="AB169" s="9">
        <v>8.8402639539804699</v>
      </c>
      <c r="AC169" s="165">
        <v>9.3496763272151604</v>
      </c>
      <c r="AD169" s="291">
        <v>9.5300000000000011</v>
      </c>
      <c r="AE169" s="172">
        <f t="shared" si="4"/>
        <v>838640.00000000012</v>
      </c>
    </row>
    <row r="170" spans="1:31" s="3" customFormat="1" ht="14.25" customHeight="1">
      <c r="A170" s="4">
        <v>75018</v>
      </c>
      <c r="B170" s="4" t="s">
        <v>6103</v>
      </c>
      <c r="C170" s="5" t="s">
        <v>6087</v>
      </c>
      <c r="D170" s="4" t="s">
        <v>5932</v>
      </c>
      <c r="E170" s="186">
        <v>160.55000000000001</v>
      </c>
      <c r="F170" s="133">
        <v>175.29000000000002</v>
      </c>
      <c r="G170" s="187">
        <v>180.47000000000003</v>
      </c>
      <c r="H170" s="132">
        <v>14.740000000000009</v>
      </c>
      <c r="I170" s="6">
        <v>1.8999999999999773</v>
      </c>
      <c r="J170" s="6">
        <v>0.38999999999998636</v>
      </c>
      <c r="K170" s="6">
        <v>0.18000000000003524</v>
      </c>
      <c r="L170" s="6">
        <v>0.19999999999996021</v>
      </c>
      <c r="M170" s="6">
        <v>0.37000000000003297</v>
      </c>
      <c r="N170" s="6">
        <v>0</v>
      </c>
      <c r="O170" s="7">
        <v>1.3700000000000045</v>
      </c>
      <c r="P170" s="135">
        <v>0.77000000000001023</v>
      </c>
      <c r="Q170" s="8">
        <f t="shared" si="0"/>
        <v>4539920.0000000028</v>
      </c>
      <c r="R170" s="8">
        <f t="shared" si="1"/>
        <v>4874319.9999999991</v>
      </c>
      <c r="S170" s="8">
        <f t="shared" si="12"/>
        <v>4908639.9999999981</v>
      </c>
      <c r="T170" s="8">
        <f t="shared" si="12"/>
        <v>4924480.0000000009</v>
      </c>
      <c r="U170" s="8">
        <f t="shared" si="12"/>
        <v>4942079.9999999972</v>
      </c>
      <c r="V170" s="8">
        <f t="shared" si="12"/>
        <v>4974640</v>
      </c>
      <c r="W170" s="8">
        <f t="shared" si="12"/>
        <v>4974640</v>
      </c>
      <c r="X170" s="8">
        <f t="shared" si="12"/>
        <v>5095200</v>
      </c>
      <c r="Y170" s="8">
        <f t="shared" si="12"/>
        <v>5162960.0000000009</v>
      </c>
      <c r="Z170" s="140">
        <f t="shared" si="3"/>
        <v>44396880</v>
      </c>
      <c r="AA170" s="138">
        <v>16.925477297405571</v>
      </c>
      <c r="AB170" s="9">
        <v>18.479395300294129</v>
      </c>
      <c r="AC170" s="165">
        <v>19.025480460060937</v>
      </c>
      <c r="AD170" s="291">
        <v>19.920000000000016</v>
      </c>
      <c r="AE170" s="172">
        <f t="shared" si="4"/>
        <v>1752960.0000000014</v>
      </c>
    </row>
    <row r="171" spans="1:31" s="3" customFormat="1" ht="14.25" customHeight="1">
      <c r="A171" s="4">
        <v>75019</v>
      </c>
      <c r="B171" s="4" t="s">
        <v>6104</v>
      </c>
      <c r="C171" s="5" t="s">
        <v>6087</v>
      </c>
      <c r="D171" s="4" t="s">
        <v>5932</v>
      </c>
      <c r="E171" s="186">
        <v>429.31</v>
      </c>
      <c r="F171" s="133">
        <v>445.63</v>
      </c>
      <c r="G171" s="187">
        <v>454.86</v>
      </c>
      <c r="H171" s="132">
        <v>16.319999999999993</v>
      </c>
      <c r="I171" s="6">
        <v>2.0199999999999818</v>
      </c>
      <c r="J171" s="6">
        <v>0.12000000000006139</v>
      </c>
      <c r="K171" s="6">
        <v>2.5499999999999545</v>
      </c>
      <c r="L171" s="6">
        <v>1.339999999999975</v>
      </c>
      <c r="M171" s="6">
        <v>1.2400000000000659</v>
      </c>
      <c r="N171" s="6">
        <v>1.339999999999975</v>
      </c>
      <c r="O171" s="7">
        <v>0.19999999999998863</v>
      </c>
      <c r="P171" s="135">
        <v>0.42000000000001592</v>
      </c>
      <c r="Q171" s="8">
        <f t="shared" si="0"/>
        <v>5026559.9999999981</v>
      </c>
      <c r="R171" s="8">
        <f t="shared" si="1"/>
        <v>5382079.9999999953</v>
      </c>
      <c r="S171" s="8">
        <f t="shared" si="12"/>
        <v>5392640.0000000009</v>
      </c>
      <c r="T171" s="8">
        <f t="shared" si="12"/>
        <v>5617039.9999999972</v>
      </c>
      <c r="U171" s="8">
        <f t="shared" si="12"/>
        <v>5734959.9999999953</v>
      </c>
      <c r="V171" s="8">
        <f t="shared" si="12"/>
        <v>5844080.0000000009</v>
      </c>
      <c r="W171" s="8">
        <f t="shared" si="12"/>
        <v>5961999.9999999991</v>
      </c>
      <c r="X171" s="8">
        <f t="shared" si="12"/>
        <v>5979599.9999999981</v>
      </c>
      <c r="Y171" s="8">
        <f t="shared" si="12"/>
        <v>6016560</v>
      </c>
      <c r="Z171" s="140">
        <f t="shared" si="3"/>
        <v>50955519.999999985</v>
      </c>
      <c r="AA171" s="138">
        <v>20.981867943893263</v>
      </c>
      <c r="AB171" s="9">
        <v>21.779482918723424</v>
      </c>
      <c r="AC171" s="165">
        <v>22.230585015395143</v>
      </c>
      <c r="AD171" s="291">
        <v>25.550000000000011</v>
      </c>
      <c r="AE171" s="172">
        <f t="shared" si="4"/>
        <v>2248400.0000000009</v>
      </c>
    </row>
    <row r="172" spans="1:31" s="3" customFormat="1" ht="14.25" customHeight="1">
      <c r="A172" s="4">
        <v>75020</v>
      </c>
      <c r="B172" s="4" t="s">
        <v>6105</v>
      </c>
      <c r="C172" s="5" t="s">
        <v>6087</v>
      </c>
      <c r="D172" s="4" t="s">
        <v>5932</v>
      </c>
      <c r="E172" s="186">
        <v>380.47</v>
      </c>
      <c r="F172" s="133">
        <v>415.3</v>
      </c>
      <c r="G172" s="187">
        <v>437.54</v>
      </c>
      <c r="H172" s="132">
        <v>34.829999999999984</v>
      </c>
      <c r="I172" s="6">
        <v>6.9399999999999977</v>
      </c>
      <c r="J172" s="6">
        <v>1.1700000000000159</v>
      </c>
      <c r="K172" s="6">
        <v>2.4200000000000159</v>
      </c>
      <c r="L172" s="6">
        <v>2.5599999999999454</v>
      </c>
      <c r="M172" s="6">
        <v>1.6700000000000159</v>
      </c>
      <c r="N172" s="6">
        <v>0.44999999999998863</v>
      </c>
      <c r="O172" s="7">
        <v>5.7699999999999818</v>
      </c>
      <c r="P172" s="135">
        <v>1.2600000000000477</v>
      </c>
      <c r="Q172" s="8">
        <f t="shared" si="0"/>
        <v>10727639.999999996</v>
      </c>
      <c r="R172" s="8">
        <f t="shared" si="1"/>
        <v>11949079.999999996</v>
      </c>
      <c r="S172" s="8">
        <f t="shared" si="12"/>
        <v>12052039.999999998</v>
      </c>
      <c r="T172" s="8">
        <f t="shared" si="12"/>
        <v>12265000</v>
      </c>
      <c r="U172" s="8">
        <f t="shared" si="12"/>
        <v>12490279.999999994</v>
      </c>
      <c r="V172" s="8">
        <f t="shared" si="12"/>
        <v>12637239.999999996</v>
      </c>
      <c r="W172" s="8">
        <f t="shared" si="12"/>
        <v>12676839.999999994</v>
      </c>
      <c r="X172" s="8">
        <f t="shared" si="12"/>
        <v>13184599.999999993</v>
      </c>
      <c r="Y172" s="8">
        <f t="shared" si="12"/>
        <v>13295479.999999996</v>
      </c>
      <c r="Z172" s="140">
        <f t="shared" si="3"/>
        <v>111278199.99999997</v>
      </c>
      <c r="AA172" s="138">
        <v>17.034622634328926</v>
      </c>
      <c r="AB172" s="9">
        <v>18.594051515327891</v>
      </c>
      <c r="AC172" s="165">
        <v>19.589793643189417</v>
      </c>
      <c r="AD172" s="291">
        <v>57.069999999999986</v>
      </c>
      <c r="AE172" s="172">
        <f t="shared" si="4"/>
        <v>5022159.9999999991</v>
      </c>
    </row>
    <row r="173" spans="1:31" s="3" customFormat="1" ht="14.25" customHeight="1">
      <c r="A173" s="4">
        <v>75021</v>
      </c>
      <c r="B173" s="4" t="s">
        <v>6106</v>
      </c>
      <c r="C173" s="5" t="s">
        <v>6087</v>
      </c>
      <c r="D173" s="4" t="s">
        <v>5932</v>
      </c>
      <c r="E173" s="186">
        <v>216.97</v>
      </c>
      <c r="F173" s="133">
        <v>247.24</v>
      </c>
      <c r="G173" s="187">
        <v>252.79</v>
      </c>
      <c r="H173" s="132">
        <v>30.27000000000001</v>
      </c>
      <c r="I173" s="6">
        <v>1.1399999999999864</v>
      </c>
      <c r="J173" s="6">
        <v>0.52000000000001023</v>
      </c>
      <c r="K173" s="6">
        <v>1.960000000000008</v>
      </c>
      <c r="L173" s="6">
        <v>0.46000000000000796</v>
      </c>
      <c r="M173" s="6">
        <v>0.50999999999996248</v>
      </c>
      <c r="N173" s="6">
        <v>0.22000000000002728</v>
      </c>
      <c r="O173" s="7">
        <v>0.34999999999999432</v>
      </c>
      <c r="P173" s="135">
        <v>0.38999999999998636</v>
      </c>
      <c r="Q173" s="8">
        <f t="shared" si="0"/>
        <v>9323160.0000000037</v>
      </c>
      <c r="R173" s="8">
        <f t="shared" si="1"/>
        <v>9523800.0000000019</v>
      </c>
      <c r="S173" s="8">
        <f t="shared" si="12"/>
        <v>9569560.0000000019</v>
      </c>
      <c r="T173" s="8">
        <f t="shared" si="12"/>
        <v>9742040.0000000019</v>
      </c>
      <c r="U173" s="8">
        <f t="shared" si="12"/>
        <v>9782520.0000000019</v>
      </c>
      <c r="V173" s="8">
        <f t="shared" si="12"/>
        <v>9827399.9999999981</v>
      </c>
      <c r="W173" s="8">
        <f t="shared" si="12"/>
        <v>9846760</v>
      </c>
      <c r="X173" s="8">
        <f t="shared" si="12"/>
        <v>9877560</v>
      </c>
      <c r="Y173" s="8">
        <f t="shared" si="12"/>
        <v>9911879.9999999981</v>
      </c>
      <c r="Z173" s="140">
        <f t="shared" si="3"/>
        <v>87404680</v>
      </c>
      <c r="AA173" s="138">
        <v>17.209870471869472</v>
      </c>
      <c r="AB173" s="9">
        <v>19.610860374544906</v>
      </c>
      <c r="AC173" s="165">
        <v>20.051081516264386</v>
      </c>
      <c r="AD173" s="291">
        <v>35.819999999999993</v>
      </c>
      <c r="AE173" s="172">
        <f t="shared" si="4"/>
        <v>3152159.9999999995</v>
      </c>
    </row>
    <row r="174" spans="1:31" s="3" customFormat="1" ht="14.25" customHeight="1">
      <c r="A174" s="4">
        <v>75022</v>
      </c>
      <c r="B174" s="4" t="s">
        <v>6107</v>
      </c>
      <c r="C174" s="5" t="s">
        <v>6087</v>
      </c>
      <c r="D174" s="4" t="s">
        <v>5932</v>
      </c>
      <c r="E174" s="186">
        <v>915.13</v>
      </c>
      <c r="F174" s="133">
        <v>958.17</v>
      </c>
      <c r="G174" s="187">
        <v>989.08</v>
      </c>
      <c r="H174" s="132">
        <v>43.039999999999964</v>
      </c>
      <c r="I174" s="6">
        <v>10.46000000000015</v>
      </c>
      <c r="J174" s="6">
        <v>2.7199999999999136</v>
      </c>
      <c r="K174" s="6">
        <v>2.2699999999999818</v>
      </c>
      <c r="L174" s="6">
        <v>2.32000000000005</v>
      </c>
      <c r="M174" s="6">
        <v>4.5399999999999636</v>
      </c>
      <c r="N174" s="6">
        <v>3.4900000000000091</v>
      </c>
      <c r="O174" s="7">
        <v>3.1599999999999682</v>
      </c>
      <c r="P174" s="135">
        <v>1.9500000000000455</v>
      </c>
      <c r="Q174" s="8">
        <f t="shared" si="0"/>
        <v>13256319.999999989</v>
      </c>
      <c r="R174" s="8">
        <f t="shared" si="1"/>
        <v>15097280.000000015</v>
      </c>
      <c r="S174" s="8">
        <f t="shared" si="12"/>
        <v>15336640.000000007</v>
      </c>
      <c r="T174" s="8">
        <f t="shared" si="12"/>
        <v>15536400.000000006</v>
      </c>
      <c r="U174" s="8">
        <f t="shared" si="12"/>
        <v>15740560.000000009</v>
      </c>
      <c r="V174" s="8">
        <f t="shared" si="12"/>
        <v>16140080.000000006</v>
      </c>
      <c r="W174" s="8">
        <f t="shared" si="12"/>
        <v>16447200.000000006</v>
      </c>
      <c r="X174" s="8">
        <f t="shared" si="12"/>
        <v>16725280.000000004</v>
      </c>
      <c r="Y174" s="8">
        <f t="shared" si="12"/>
        <v>16896880.000000007</v>
      </c>
      <c r="Z174" s="140">
        <f t="shared" si="3"/>
        <v>141176640.00000003</v>
      </c>
      <c r="AA174" s="138">
        <v>15.851869302149138</v>
      </c>
      <c r="AB174" s="9">
        <v>16.597407591533706</v>
      </c>
      <c r="AC174" s="165">
        <v>17.132830187371926</v>
      </c>
      <c r="AD174" s="291">
        <v>73.950000000000045</v>
      </c>
      <c r="AE174" s="172">
        <f t="shared" si="4"/>
        <v>6507600.0000000037</v>
      </c>
    </row>
    <row r="175" spans="1:31" s="3" customFormat="1" ht="14.25" customHeight="1">
      <c r="A175" s="4">
        <v>75023</v>
      </c>
      <c r="B175" s="4" t="s">
        <v>6108</v>
      </c>
      <c r="C175" s="5" t="s">
        <v>6087</v>
      </c>
      <c r="D175" s="4" t="s">
        <v>5932</v>
      </c>
      <c r="E175" s="186">
        <v>371.33</v>
      </c>
      <c r="F175" s="133">
        <v>396.53</v>
      </c>
      <c r="G175" s="187">
        <v>408.31</v>
      </c>
      <c r="H175" s="132">
        <v>25.199999999999989</v>
      </c>
      <c r="I175" s="6">
        <v>3.8100000000000591</v>
      </c>
      <c r="J175" s="6">
        <v>1.3999999999999773</v>
      </c>
      <c r="K175" s="6">
        <v>1.1800000000000068</v>
      </c>
      <c r="L175" s="6">
        <v>1.5199999999999818</v>
      </c>
      <c r="M175" s="6">
        <v>1.1700000000000159</v>
      </c>
      <c r="N175" s="6">
        <v>0.31999999999999318</v>
      </c>
      <c r="O175" s="7">
        <v>0.24000000000000909</v>
      </c>
      <c r="P175" s="135">
        <v>2.1399999999999864</v>
      </c>
      <c r="Q175" s="8">
        <f t="shared" si="0"/>
        <v>7761599.9999999981</v>
      </c>
      <c r="R175" s="8">
        <f t="shared" si="1"/>
        <v>8432160.0000000093</v>
      </c>
      <c r="S175" s="8">
        <f t="shared" si="12"/>
        <v>8555360.0000000075</v>
      </c>
      <c r="T175" s="8">
        <f t="shared" si="12"/>
        <v>8659200.0000000075</v>
      </c>
      <c r="U175" s="8">
        <f t="shared" si="12"/>
        <v>8792960.0000000056</v>
      </c>
      <c r="V175" s="8">
        <f t="shared" si="12"/>
        <v>8895920.0000000075</v>
      </c>
      <c r="W175" s="8">
        <f t="shared" si="12"/>
        <v>8924080.0000000075</v>
      </c>
      <c r="X175" s="8">
        <f t="shared" si="12"/>
        <v>8945200.0000000075</v>
      </c>
      <c r="Y175" s="8">
        <f t="shared" si="12"/>
        <v>9133520.0000000056</v>
      </c>
      <c r="Z175" s="140">
        <f t="shared" si="3"/>
        <v>78100000.00000006</v>
      </c>
      <c r="AA175" s="138">
        <v>13.258139725861101</v>
      </c>
      <c r="AB175" s="9">
        <v>14.157892293904887</v>
      </c>
      <c r="AC175" s="165">
        <v>14.578490914998376</v>
      </c>
      <c r="AD175" s="291">
        <v>36.980000000000018</v>
      </c>
      <c r="AE175" s="172">
        <f t="shared" si="4"/>
        <v>3254240.0000000014</v>
      </c>
    </row>
    <row r="176" spans="1:31" s="3" customFormat="1" ht="14.25" customHeight="1">
      <c r="A176" s="4">
        <v>75024</v>
      </c>
      <c r="B176" s="4" t="s">
        <v>6109</v>
      </c>
      <c r="C176" s="5" t="s">
        <v>6087</v>
      </c>
      <c r="D176" s="4" t="s">
        <v>5932</v>
      </c>
      <c r="E176" s="186">
        <v>195.53</v>
      </c>
      <c r="F176" s="133">
        <v>196.48</v>
      </c>
      <c r="G176" s="187">
        <v>201.16</v>
      </c>
      <c r="H176" s="132">
        <v>0.94999999999998863</v>
      </c>
      <c r="I176" s="6">
        <v>0.92000000000001592</v>
      </c>
      <c r="J176" s="6">
        <v>0.34999999999999432</v>
      </c>
      <c r="K176" s="6">
        <v>0.5</v>
      </c>
      <c r="L176" s="6">
        <v>0.34999999999999432</v>
      </c>
      <c r="M176" s="6">
        <v>0.93000000000000682</v>
      </c>
      <c r="N176" s="6">
        <v>0.65000000000000568</v>
      </c>
      <c r="O176" s="7">
        <v>0.50999999999999091</v>
      </c>
      <c r="P176" s="135">
        <v>0.46999999999999886</v>
      </c>
      <c r="Q176" s="8">
        <f t="shared" si="0"/>
        <v>292599.99999999645</v>
      </c>
      <c r="R176" s="8">
        <f t="shared" si="1"/>
        <v>454519.99999999924</v>
      </c>
      <c r="S176" s="8">
        <f t="shared" si="12"/>
        <v>485319.99999999872</v>
      </c>
      <c r="T176" s="8">
        <f t="shared" si="12"/>
        <v>529319.99999999872</v>
      </c>
      <c r="U176" s="8">
        <f t="shared" si="12"/>
        <v>560119.99999999825</v>
      </c>
      <c r="V176" s="8">
        <f t="shared" si="12"/>
        <v>641959.99999999884</v>
      </c>
      <c r="W176" s="8">
        <f t="shared" si="12"/>
        <v>699159.9999999993</v>
      </c>
      <c r="X176" s="8">
        <f t="shared" si="12"/>
        <v>744039.99999999849</v>
      </c>
      <c r="Y176" s="8">
        <f t="shared" si="12"/>
        <v>785399.99999999837</v>
      </c>
      <c r="Z176" s="140">
        <f t="shared" si="3"/>
        <v>5192439.9999999851</v>
      </c>
      <c r="AA176" s="138">
        <v>21.760856500545326</v>
      </c>
      <c r="AB176" s="9">
        <v>21.866583568900658</v>
      </c>
      <c r="AC176" s="165">
        <v>22.387428495114296</v>
      </c>
      <c r="AD176" s="291">
        <v>5.6299999999999955</v>
      </c>
      <c r="AE176" s="172">
        <f t="shared" si="4"/>
        <v>495439.99999999959</v>
      </c>
    </row>
    <row r="177" spans="1:31" s="3" customFormat="1" ht="14.25" customHeight="1">
      <c r="A177" s="4">
        <v>75025</v>
      </c>
      <c r="B177" s="4" t="s">
        <v>6110</v>
      </c>
      <c r="C177" s="5" t="s">
        <v>6087</v>
      </c>
      <c r="D177" s="4" t="s">
        <v>5932</v>
      </c>
      <c r="E177" s="186">
        <v>169.70000000000002</v>
      </c>
      <c r="F177" s="133">
        <v>173.83</v>
      </c>
      <c r="G177" s="187">
        <v>178.21</v>
      </c>
      <c r="H177" s="132">
        <v>4.1299999999999955</v>
      </c>
      <c r="I177" s="6">
        <v>0.84000000000000341</v>
      </c>
      <c r="J177" s="6">
        <v>0.59000000000000341</v>
      </c>
      <c r="K177" s="6">
        <v>0.30999999999997385</v>
      </c>
      <c r="L177" s="6">
        <v>0.78000000000000114</v>
      </c>
      <c r="M177" s="6">
        <v>0.71999999999999886</v>
      </c>
      <c r="N177" s="6">
        <v>0.37000000000000455</v>
      </c>
      <c r="O177" s="7">
        <v>0</v>
      </c>
      <c r="P177" s="135">
        <v>0.77000000000001023</v>
      </c>
      <c r="Q177" s="8">
        <f t="shared" si="0"/>
        <v>1272039.9999999986</v>
      </c>
      <c r="R177" s="8">
        <f t="shared" si="1"/>
        <v>1419879.9999999993</v>
      </c>
      <c r="S177" s="8">
        <f t="shared" si="12"/>
        <v>1471799.9999999995</v>
      </c>
      <c r="T177" s="8">
        <f t="shared" si="12"/>
        <v>1499079.9999999972</v>
      </c>
      <c r="U177" s="8">
        <f t="shared" si="12"/>
        <v>1567719.9999999972</v>
      </c>
      <c r="V177" s="8">
        <f t="shared" si="12"/>
        <v>1631079.9999999972</v>
      </c>
      <c r="W177" s="8">
        <f t="shared" si="12"/>
        <v>1663639.9999999977</v>
      </c>
      <c r="X177" s="8">
        <f t="shared" si="12"/>
        <v>1663639.9999999977</v>
      </c>
      <c r="Y177" s="8">
        <f t="shared" si="12"/>
        <v>1731399.9999999986</v>
      </c>
      <c r="Z177" s="140">
        <f t="shared" si="3"/>
        <v>13920279.999999983</v>
      </c>
      <c r="AA177" s="138">
        <v>20.604912638570163</v>
      </c>
      <c r="AB177" s="9">
        <v>21.106375745213033</v>
      </c>
      <c r="AC177" s="165">
        <v>21.638193761458979</v>
      </c>
      <c r="AD177" s="291">
        <v>8.5099999999999909</v>
      </c>
      <c r="AE177" s="172">
        <f t="shared" si="4"/>
        <v>748879.99999999919</v>
      </c>
    </row>
    <row r="178" spans="1:31" s="3" customFormat="1" ht="14.25" customHeight="1">
      <c r="A178" s="4">
        <v>75026</v>
      </c>
      <c r="B178" s="4" t="s">
        <v>6111</v>
      </c>
      <c r="C178" s="5" t="s">
        <v>6087</v>
      </c>
      <c r="D178" s="4" t="s">
        <v>5932</v>
      </c>
      <c r="E178" s="186">
        <v>494.47</v>
      </c>
      <c r="F178" s="133">
        <v>509.45000000000005</v>
      </c>
      <c r="G178" s="187">
        <v>518.2700000000001</v>
      </c>
      <c r="H178" s="132">
        <v>14.980000000000018</v>
      </c>
      <c r="I178" s="6">
        <v>1.7499999999999432</v>
      </c>
      <c r="J178" s="6">
        <v>0.75</v>
      </c>
      <c r="K178" s="6">
        <v>1.0100000000000477</v>
      </c>
      <c r="L178" s="6">
        <v>3.2400000000000091</v>
      </c>
      <c r="M178" s="6">
        <v>1.2799999999999727</v>
      </c>
      <c r="N178" s="6">
        <v>0.48000000000001819</v>
      </c>
      <c r="O178" s="7">
        <v>0.25999999999999091</v>
      </c>
      <c r="P178" s="135">
        <v>5.0000000000068212E-2</v>
      </c>
      <c r="Q178" s="8">
        <f t="shared" si="0"/>
        <v>4613840.0000000056</v>
      </c>
      <c r="R178" s="8">
        <f t="shared" si="1"/>
        <v>4921839.9999999953</v>
      </c>
      <c r="S178" s="8">
        <f t="shared" si="12"/>
        <v>4987839.9999999953</v>
      </c>
      <c r="T178" s="8">
        <f t="shared" si="12"/>
        <v>5076720</v>
      </c>
      <c r="U178" s="8">
        <f t="shared" si="12"/>
        <v>5361840.0000000009</v>
      </c>
      <c r="V178" s="8">
        <f t="shared" si="12"/>
        <v>5474479.9999999981</v>
      </c>
      <c r="W178" s="8">
        <f t="shared" si="12"/>
        <v>5516720</v>
      </c>
      <c r="X178" s="8">
        <f t="shared" si="12"/>
        <v>5539599.9999999991</v>
      </c>
      <c r="Y178" s="8">
        <f t="shared" si="12"/>
        <v>5544000.0000000047</v>
      </c>
      <c r="Z178" s="140">
        <f t="shared" si="3"/>
        <v>47036880</v>
      </c>
      <c r="AA178" s="138">
        <v>8.829663756004356</v>
      </c>
      <c r="AB178" s="9">
        <v>9.0971589793039414</v>
      </c>
      <c r="AC178" s="165">
        <v>9.2546561668541631</v>
      </c>
      <c r="AD178" s="291">
        <v>23.800000000000068</v>
      </c>
      <c r="AE178" s="172">
        <f t="shared" si="4"/>
        <v>2094400.0000000061</v>
      </c>
    </row>
    <row r="179" spans="1:31" s="3" customFormat="1" ht="14.25" customHeight="1">
      <c r="A179" s="4">
        <v>75027</v>
      </c>
      <c r="B179" s="4" t="s">
        <v>6112</v>
      </c>
      <c r="C179" s="5" t="s">
        <v>6087</v>
      </c>
      <c r="D179" s="4" t="s">
        <v>5932</v>
      </c>
      <c r="E179" s="186">
        <v>208.66</v>
      </c>
      <c r="F179" s="133">
        <v>211.5</v>
      </c>
      <c r="G179" s="187">
        <v>219.85000000000002</v>
      </c>
      <c r="H179" s="132">
        <v>2.8400000000000034</v>
      </c>
      <c r="I179" s="6">
        <v>2.1399999999999864</v>
      </c>
      <c r="J179" s="6">
        <v>0.65000000000003411</v>
      </c>
      <c r="K179" s="6">
        <v>1.6599999999999682</v>
      </c>
      <c r="L179" s="6">
        <v>0.34000000000003183</v>
      </c>
      <c r="M179" s="6">
        <v>0.73999999999998067</v>
      </c>
      <c r="N179" s="6">
        <v>0.24000000000000909</v>
      </c>
      <c r="O179" s="7">
        <v>2.1500000000000057</v>
      </c>
      <c r="P179" s="135">
        <v>0.43000000000000682</v>
      </c>
      <c r="Q179" s="8">
        <f t="shared" si="0"/>
        <v>874720.00000000093</v>
      </c>
      <c r="R179" s="8">
        <f t="shared" si="1"/>
        <v>1251359.9999999986</v>
      </c>
      <c r="S179" s="8">
        <f t="shared" si="12"/>
        <v>1308560.0000000016</v>
      </c>
      <c r="T179" s="8">
        <f t="shared" si="12"/>
        <v>1454639.9999999988</v>
      </c>
      <c r="U179" s="8">
        <f t="shared" si="12"/>
        <v>1484560.0000000016</v>
      </c>
      <c r="V179" s="8">
        <f t="shared" si="12"/>
        <v>1549680</v>
      </c>
      <c r="W179" s="8">
        <f t="shared" si="12"/>
        <v>1570800.0000000007</v>
      </c>
      <c r="X179" s="8">
        <f t="shared" si="12"/>
        <v>1760000.0000000012</v>
      </c>
      <c r="Y179" s="8">
        <f t="shared" si="12"/>
        <v>1797840.0000000019</v>
      </c>
      <c r="Z179" s="140">
        <f t="shared" si="3"/>
        <v>13052160.000000006</v>
      </c>
      <c r="AA179" s="138">
        <v>18.538821710660756</v>
      </c>
      <c r="AB179" s="9">
        <v>18.791147281725053</v>
      </c>
      <c r="AC179" s="165">
        <v>19.533019999466916</v>
      </c>
      <c r="AD179" s="291">
        <v>11.190000000000026</v>
      </c>
      <c r="AE179" s="172">
        <f t="shared" si="4"/>
        <v>984720.00000000233</v>
      </c>
    </row>
    <row r="180" spans="1:31" s="3" customFormat="1" ht="14.25" customHeight="1">
      <c r="A180" s="4">
        <v>75028</v>
      </c>
      <c r="B180" s="4" t="s">
        <v>6113</v>
      </c>
      <c r="C180" s="5" t="s">
        <v>6087</v>
      </c>
      <c r="D180" s="4" t="s">
        <v>5932</v>
      </c>
      <c r="E180" s="186">
        <v>332.68</v>
      </c>
      <c r="F180" s="133">
        <v>334.45</v>
      </c>
      <c r="G180" s="187">
        <v>338.94000000000005</v>
      </c>
      <c r="H180" s="132">
        <v>1.7699999999999818</v>
      </c>
      <c r="I180" s="6">
        <v>0.93999999999999773</v>
      </c>
      <c r="J180" s="6">
        <v>0.35000000000002274</v>
      </c>
      <c r="K180" s="6">
        <v>0.27999999999997272</v>
      </c>
      <c r="L180" s="6">
        <v>1.2799999999999727</v>
      </c>
      <c r="M180" s="6">
        <v>0.47000000000008413</v>
      </c>
      <c r="N180" s="6">
        <v>0.19999999999993179</v>
      </c>
      <c r="O180" s="7">
        <v>0.50000000000005684</v>
      </c>
      <c r="P180" s="135">
        <v>0.47000000000002728</v>
      </c>
      <c r="Q180" s="8">
        <f t="shared" si="0"/>
        <v>545159.99999999441</v>
      </c>
      <c r="R180" s="8">
        <f t="shared" si="1"/>
        <v>710599.99999999395</v>
      </c>
      <c r="S180" s="8">
        <f t="shared" si="12"/>
        <v>741399.99999999593</v>
      </c>
      <c r="T180" s="8">
        <f t="shared" si="12"/>
        <v>766039.99999999348</v>
      </c>
      <c r="U180" s="8">
        <f t="shared" si="12"/>
        <v>878679.99999999104</v>
      </c>
      <c r="V180" s="8">
        <f t="shared" si="12"/>
        <v>920039.99999999849</v>
      </c>
      <c r="W180" s="8">
        <f t="shared" si="12"/>
        <v>937639.99999999243</v>
      </c>
      <c r="X180" s="8">
        <f t="shared" si="12"/>
        <v>981639.99999999744</v>
      </c>
      <c r="Y180" s="8">
        <f t="shared" si="12"/>
        <v>1022999.9999999999</v>
      </c>
      <c r="Z180" s="140">
        <f t="shared" si="3"/>
        <v>7504199.9999999572</v>
      </c>
      <c r="AA180" s="138">
        <v>20.347151716798571</v>
      </c>
      <c r="AB180" s="9">
        <v>20.455407273305525</v>
      </c>
      <c r="AC180" s="165">
        <v>20.730021651111304</v>
      </c>
      <c r="AD180" s="291">
        <v>6.2600000000000477</v>
      </c>
      <c r="AE180" s="172">
        <f t="shared" si="4"/>
        <v>550880.00000000419</v>
      </c>
    </row>
    <row r="181" spans="1:31" s="3" customFormat="1" ht="14.25" customHeight="1">
      <c r="A181" s="4">
        <v>75029</v>
      </c>
      <c r="B181" s="4" t="s">
        <v>6114</v>
      </c>
      <c r="C181" s="5" t="s">
        <v>6087</v>
      </c>
      <c r="D181" s="4" t="s">
        <v>5932</v>
      </c>
      <c r="E181" s="186">
        <v>1083.9000000000001</v>
      </c>
      <c r="F181" s="133">
        <v>1214.92</v>
      </c>
      <c r="G181" s="187">
        <v>1254.9100000000001</v>
      </c>
      <c r="H181" s="132">
        <v>131.01999999999998</v>
      </c>
      <c r="I181" s="6">
        <v>15.319999999999936</v>
      </c>
      <c r="J181" s="6">
        <v>5.2000000000000455</v>
      </c>
      <c r="K181" s="6">
        <v>3.2000000000000455</v>
      </c>
      <c r="L181" s="6">
        <v>6.3099999999999454</v>
      </c>
      <c r="M181" s="6">
        <v>2.9400000000000546</v>
      </c>
      <c r="N181" s="6">
        <v>1.2699999999999818</v>
      </c>
      <c r="O181" s="7">
        <v>3.0399999999999636</v>
      </c>
      <c r="P181" s="135">
        <v>2.7100000000000364</v>
      </c>
      <c r="Q181" s="8">
        <f t="shared" si="0"/>
        <v>40354159.999999993</v>
      </c>
      <c r="R181" s="8">
        <f t="shared" si="1"/>
        <v>43050479.999999985</v>
      </c>
      <c r="S181" s="8">
        <f t="shared" si="12"/>
        <v>43508079.999999993</v>
      </c>
      <c r="T181" s="8">
        <f t="shared" si="12"/>
        <v>43789680</v>
      </c>
      <c r="U181" s="8">
        <f t="shared" si="12"/>
        <v>44344959.999999993</v>
      </c>
      <c r="V181" s="8">
        <f t="shared" si="12"/>
        <v>44603680</v>
      </c>
      <c r="W181" s="8">
        <f t="shared" si="12"/>
        <v>44715440</v>
      </c>
      <c r="X181" s="8">
        <f t="shared" si="12"/>
        <v>44982960</v>
      </c>
      <c r="Y181" s="8">
        <f t="shared" si="12"/>
        <v>45221440</v>
      </c>
      <c r="Z181" s="140">
        <f t="shared" si="3"/>
        <v>394570880</v>
      </c>
      <c r="AA181" s="138">
        <v>13.300675771025658</v>
      </c>
      <c r="AB181" s="9">
        <v>14.908438977520522</v>
      </c>
      <c r="AC181" s="165">
        <v>15.399161391104169</v>
      </c>
      <c r="AD181" s="291">
        <v>171.01</v>
      </c>
      <c r="AE181" s="172">
        <f t="shared" si="4"/>
        <v>15048880</v>
      </c>
    </row>
    <row r="182" spans="1:31" s="3" customFormat="1" ht="14.25" customHeight="1">
      <c r="A182" s="4">
        <v>75030</v>
      </c>
      <c r="B182" s="4" t="s">
        <v>6115</v>
      </c>
      <c r="C182" s="5" t="s">
        <v>6087</v>
      </c>
      <c r="D182" s="4" t="s">
        <v>5932</v>
      </c>
      <c r="E182" s="186">
        <v>646.66</v>
      </c>
      <c r="F182" s="133">
        <v>682.81999999999994</v>
      </c>
      <c r="G182" s="187">
        <v>714.63</v>
      </c>
      <c r="H182" s="132">
        <v>36.159999999999968</v>
      </c>
      <c r="I182" s="6">
        <v>5.0100000000001046</v>
      </c>
      <c r="J182" s="6">
        <v>1.9500000000000455</v>
      </c>
      <c r="K182" s="6">
        <v>8.9699999999999136</v>
      </c>
      <c r="L182" s="6">
        <v>6.5</v>
      </c>
      <c r="M182" s="6">
        <v>2.9900000000000091</v>
      </c>
      <c r="N182" s="6">
        <v>0.75</v>
      </c>
      <c r="O182" s="7">
        <v>2.4900000000000091</v>
      </c>
      <c r="P182" s="135">
        <v>3.1499999999999773</v>
      </c>
      <c r="Q182" s="8">
        <f t="shared" si="0"/>
        <v>11137279.999999989</v>
      </c>
      <c r="R182" s="8">
        <f t="shared" si="1"/>
        <v>12019040.000000007</v>
      </c>
      <c r="S182" s="8">
        <f t="shared" si="12"/>
        <v>12190640.000000011</v>
      </c>
      <c r="T182" s="8">
        <f t="shared" si="12"/>
        <v>12980000.000000004</v>
      </c>
      <c r="U182" s="8">
        <f t="shared" si="12"/>
        <v>13552000.000000004</v>
      </c>
      <c r="V182" s="8">
        <f t="shared" si="12"/>
        <v>13815120.000000004</v>
      </c>
      <c r="W182" s="8">
        <f t="shared" si="12"/>
        <v>13881120.000000004</v>
      </c>
      <c r="X182" s="8">
        <f t="shared" si="12"/>
        <v>14100240.000000004</v>
      </c>
      <c r="Y182" s="8">
        <f t="shared" si="12"/>
        <v>14377440.000000002</v>
      </c>
      <c r="Z182" s="140">
        <f t="shared" si="3"/>
        <v>118052880.00000001</v>
      </c>
      <c r="AA182" s="138">
        <v>13.931743805516595</v>
      </c>
      <c r="AB182" s="9">
        <v>14.710780480133053</v>
      </c>
      <c r="AC182" s="165">
        <v>15.396100076912637</v>
      </c>
      <c r="AD182" s="291">
        <v>67.970000000000027</v>
      </c>
      <c r="AE182" s="172">
        <f t="shared" si="4"/>
        <v>5981360.0000000028</v>
      </c>
    </row>
    <row r="183" spans="1:31" s="3" customFormat="1" ht="14.25" customHeight="1">
      <c r="A183" s="4">
        <v>75031</v>
      </c>
      <c r="B183" s="4" t="s">
        <v>6116</v>
      </c>
      <c r="C183" s="5" t="s">
        <v>6087</v>
      </c>
      <c r="D183" s="4" t="s">
        <v>5932</v>
      </c>
      <c r="E183" s="186">
        <v>745.35</v>
      </c>
      <c r="F183" s="133">
        <v>754.63</v>
      </c>
      <c r="G183" s="187">
        <v>769.15</v>
      </c>
      <c r="H183" s="132">
        <v>9.2799999999999727</v>
      </c>
      <c r="I183" s="6">
        <v>3.6000000000000227</v>
      </c>
      <c r="J183" s="6">
        <v>1.3300000000000409</v>
      </c>
      <c r="K183" s="6">
        <v>0.51999999999998181</v>
      </c>
      <c r="L183" s="6">
        <v>3.1499999999999773</v>
      </c>
      <c r="M183" s="6">
        <v>1.5399999999999636</v>
      </c>
      <c r="N183" s="6">
        <v>0.46000000000003638</v>
      </c>
      <c r="O183" s="7">
        <v>3.2899999999999636</v>
      </c>
      <c r="P183" s="135">
        <v>0.62999999999999545</v>
      </c>
      <c r="Q183" s="8">
        <f t="shared" si="0"/>
        <v>2858239.9999999916</v>
      </c>
      <c r="R183" s="8">
        <f t="shared" si="1"/>
        <v>3491839.9999999953</v>
      </c>
      <c r="S183" s="8">
        <f t="shared" si="12"/>
        <v>3608879.9999999991</v>
      </c>
      <c r="T183" s="8">
        <f t="shared" si="12"/>
        <v>3654639.9999999977</v>
      </c>
      <c r="U183" s="8">
        <f t="shared" si="12"/>
        <v>3931839.9999999958</v>
      </c>
      <c r="V183" s="8">
        <f t="shared" si="12"/>
        <v>4067359.9999999925</v>
      </c>
      <c r="W183" s="8">
        <f t="shared" si="12"/>
        <v>4107839.9999999958</v>
      </c>
      <c r="X183" s="8">
        <f t="shared" si="12"/>
        <v>4397359.9999999925</v>
      </c>
      <c r="Y183" s="8">
        <f t="shared" si="12"/>
        <v>4452799.9999999925</v>
      </c>
      <c r="Z183" s="140">
        <f t="shared" si="3"/>
        <v>34570799.999999955</v>
      </c>
      <c r="AA183" s="138">
        <v>18.334846170308545</v>
      </c>
      <c r="AB183" s="9">
        <v>18.563124660226656</v>
      </c>
      <c r="AC183" s="165">
        <v>18.920301780227835</v>
      </c>
      <c r="AD183" s="291">
        <v>23.799999999999955</v>
      </c>
      <c r="AE183" s="172">
        <f t="shared" si="4"/>
        <v>2094399.999999996</v>
      </c>
    </row>
    <row r="184" spans="1:31" s="3" customFormat="1" ht="14.25" customHeight="1">
      <c r="A184" s="4">
        <v>75032</v>
      </c>
      <c r="B184" s="4" t="s">
        <v>6117</v>
      </c>
      <c r="C184" s="5" t="s">
        <v>6087</v>
      </c>
      <c r="D184" s="4" t="s">
        <v>5932</v>
      </c>
      <c r="E184" s="186">
        <v>84.7</v>
      </c>
      <c r="F184" s="133">
        <v>85.83</v>
      </c>
      <c r="G184" s="187">
        <v>87.160000000000011</v>
      </c>
      <c r="H184" s="132">
        <v>1.1299999999999955</v>
      </c>
      <c r="I184" s="6">
        <v>0.15000000000000568</v>
      </c>
      <c r="J184" s="6">
        <v>0.23999999999999488</v>
      </c>
      <c r="K184" s="6">
        <v>1.9999999999996021E-2</v>
      </c>
      <c r="L184" s="6">
        <v>0.18999999999999773</v>
      </c>
      <c r="M184" s="6">
        <v>9.0000000000017621E-2</v>
      </c>
      <c r="N184" s="6">
        <v>1.999999999998181E-2</v>
      </c>
      <c r="O184" s="7">
        <v>3.0000000000015348E-2</v>
      </c>
      <c r="P184" s="135">
        <v>0.59000000000000341</v>
      </c>
      <c r="Q184" s="8">
        <f t="shared" si="0"/>
        <v>348039.9999999986</v>
      </c>
      <c r="R184" s="8">
        <f t="shared" si="1"/>
        <v>374439.99999999959</v>
      </c>
      <c r="S184" s="8">
        <f t="shared" si="12"/>
        <v>395559.99999999913</v>
      </c>
      <c r="T184" s="8">
        <f t="shared" si="12"/>
        <v>397319.99999999878</v>
      </c>
      <c r="U184" s="8">
        <f t="shared" si="12"/>
        <v>414039.9999999986</v>
      </c>
      <c r="V184" s="8">
        <f t="shared" si="12"/>
        <v>421960.00000000017</v>
      </c>
      <c r="W184" s="8">
        <f t="shared" si="12"/>
        <v>423719.9999999986</v>
      </c>
      <c r="X184" s="8">
        <f t="shared" si="12"/>
        <v>426359.99999999994</v>
      </c>
      <c r="Y184" s="8">
        <f t="shared" si="12"/>
        <v>478280.00000000023</v>
      </c>
      <c r="Z184" s="140">
        <f t="shared" si="3"/>
        <v>3679719.9999999935</v>
      </c>
      <c r="AA184" s="138">
        <v>8.3741163675910819</v>
      </c>
      <c r="AB184" s="9">
        <v>8.4858371644668544</v>
      </c>
      <c r="AC184" s="165">
        <v>8.6173315537100219</v>
      </c>
      <c r="AD184" s="291">
        <v>2.460000000000008</v>
      </c>
      <c r="AE184" s="172">
        <f t="shared" si="4"/>
        <v>216480.0000000007</v>
      </c>
    </row>
    <row r="185" spans="1:31" s="3" customFormat="1" ht="14.25" customHeight="1">
      <c r="A185" s="4">
        <v>75033</v>
      </c>
      <c r="B185" s="4" t="s">
        <v>6118</v>
      </c>
      <c r="C185" s="5" t="s">
        <v>6087</v>
      </c>
      <c r="D185" s="4" t="s">
        <v>5932</v>
      </c>
      <c r="E185" s="186">
        <v>148.6</v>
      </c>
      <c r="F185" s="133">
        <v>150.57</v>
      </c>
      <c r="G185" s="187">
        <v>156.39000000000001</v>
      </c>
      <c r="H185" s="132">
        <v>1.9699999999999989</v>
      </c>
      <c r="I185" s="6">
        <v>3.4099999999999966</v>
      </c>
      <c r="J185" s="6">
        <v>0.58000000000001251</v>
      </c>
      <c r="K185" s="6">
        <v>0.18000000000000682</v>
      </c>
      <c r="L185" s="6">
        <v>0.83000000000001251</v>
      </c>
      <c r="M185" s="6">
        <v>0.24999999999997158</v>
      </c>
      <c r="N185" s="6">
        <v>0.22999999999998977</v>
      </c>
      <c r="O185" s="7">
        <v>4.0000000000020464E-2</v>
      </c>
      <c r="P185" s="135">
        <v>0.30000000000001137</v>
      </c>
      <c r="Q185" s="8">
        <f t="shared" si="0"/>
        <v>606759.99999999977</v>
      </c>
      <c r="R185" s="8">
        <f t="shared" si="1"/>
        <v>1206919.9999999991</v>
      </c>
      <c r="S185" s="8">
        <f t="shared" si="12"/>
        <v>1257960.0000000002</v>
      </c>
      <c r="T185" s="8">
        <f t="shared" si="12"/>
        <v>1273800.0000000009</v>
      </c>
      <c r="U185" s="8">
        <f t="shared" si="12"/>
        <v>1346840.0000000021</v>
      </c>
      <c r="V185" s="8">
        <f t="shared" si="12"/>
        <v>1368839.9999999995</v>
      </c>
      <c r="W185" s="8">
        <f t="shared" si="12"/>
        <v>1389079.9999999986</v>
      </c>
      <c r="X185" s="8">
        <f t="shared" si="12"/>
        <v>1392600.0000000005</v>
      </c>
      <c r="Y185" s="8">
        <f t="shared" si="12"/>
        <v>1419000.0000000014</v>
      </c>
      <c r="Z185" s="140">
        <f t="shared" si="3"/>
        <v>11261800.000000002</v>
      </c>
      <c r="AA185" s="138">
        <v>10.742427528374177</v>
      </c>
      <c r="AB185" s="9">
        <v>10.884840598568641</v>
      </c>
      <c r="AC185" s="165">
        <v>11.3055736282802</v>
      </c>
      <c r="AD185" s="291">
        <v>7.7900000000000196</v>
      </c>
      <c r="AE185" s="172">
        <f t="shared" si="4"/>
        <v>685520.00000000175</v>
      </c>
    </row>
    <row r="186" spans="1:31" s="3" customFormat="1" ht="14.25" customHeight="1">
      <c r="A186" s="4">
        <v>75034</v>
      </c>
      <c r="B186" s="4" t="s">
        <v>6119</v>
      </c>
      <c r="C186" s="5" t="s">
        <v>6087</v>
      </c>
      <c r="D186" s="4" t="s">
        <v>5932</v>
      </c>
      <c r="E186" s="186">
        <v>275.65000000000003</v>
      </c>
      <c r="F186" s="133">
        <v>318.51000000000005</v>
      </c>
      <c r="G186" s="187">
        <v>328.97</v>
      </c>
      <c r="H186" s="132">
        <v>42.860000000000014</v>
      </c>
      <c r="I186" s="6">
        <v>5.4599999999999227</v>
      </c>
      <c r="J186" s="6">
        <v>2.0800000000000409</v>
      </c>
      <c r="K186" s="6">
        <v>0.16000000000002501</v>
      </c>
      <c r="L186" s="6">
        <v>0.73999999999995225</v>
      </c>
      <c r="M186" s="6">
        <v>0.49000000000000909</v>
      </c>
      <c r="N186" s="6">
        <v>0.19999999999998863</v>
      </c>
      <c r="O186" s="7">
        <v>0.67000000000001592</v>
      </c>
      <c r="P186" s="135">
        <v>0.66000000000002501</v>
      </c>
      <c r="Q186" s="8">
        <f t="shared" si="0"/>
        <v>13200880.000000002</v>
      </c>
      <c r="R186" s="8">
        <f t="shared" si="1"/>
        <v>14161839.999999989</v>
      </c>
      <c r="S186" s="8">
        <f t="shared" si="12"/>
        <v>14344879.999999993</v>
      </c>
      <c r="T186" s="8">
        <f t="shared" si="12"/>
        <v>14358959.999999994</v>
      </c>
      <c r="U186" s="8">
        <f t="shared" si="12"/>
        <v>14424079.999999991</v>
      </c>
      <c r="V186" s="8">
        <f t="shared" si="12"/>
        <v>14467199.999999991</v>
      </c>
      <c r="W186" s="8">
        <f t="shared" si="12"/>
        <v>14484799.999999989</v>
      </c>
      <c r="X186" s="8">
        <f t="shared" si="12"/>
        <v>14543759.999999991</v>
      </c>
      <c r="Y186" s="8">
        <f t="shared" si="12"/>
        <v>14601839.999999993</v>
      </c>
      <c r="Z186" s="140">
        <f t="shared" si="3"/>
        <v>128588239.99999991</v>
      </c>
      <c r="AA186" s="138">
        <v>7.3459260956929135</v>
      </c>
      <c r="AB186" s="9">
        <v>8.4881223317219305</v>
      </c>
      <c r="AC186" s="165">
        <v>8.7668757761657812</v>
      </c>
      <c r="AD186" s="291">
        <v>53.319999999999986</v>
      </c>
      <c r="AE186" s="172">
        <f t="shared" si="4"/>
        <v>4692159.9999999991</v>
      </c>
    </row>
    <row r="187" spans="1:31" s="3" customFormat="1" ht="14.25" customHeight="1">
      <c r="A187" s="4">
        <v>75035</v>
      </c>
      <c r="B187" s="4" t="s">
        <v>6120</v>
      </c>
      <c r="C187" s="5" t="s">
        <v>6087</v>
      </c>
      <c r="D187" s="4" t="s">
        <v>5932</v>
      </c>
      <c r="E187" s="186">
        <v>3195.14</v>
      </c>
      <c r="F187" s="133">
        <v>3411.48</v>
      </c>
      <c r="G187" s="187">
        <v>3524.77</v>
      </c>
      <c r="H187" s="132">
        <v>216.34000000000015</v>
      </c>
      <c r="I187" s="6">
        <v>16.920000000000073</v>
      </c>
      <c r="J187" s="6">
        <v>16.539999999999964</v>
      </c>
      <c r="K187" s="6">
        <v>5.8400000000001455</v>
      </c>
      <c r="L187" s="6">
        <v>11.489999999999782</v>
      </c>
      <c r="M187" s="6">
        <v>18.210000000000036</v>
      </c>
      <c r="N187" s="6">
        <v>24.760000000000218</v>
      </c>
      <c r="O187" s="7">
        <v>8.1500000000000909</v>
      </c>
      <c r="P187" s="135">
        <v>11.379999999999654</v>
      </c>
      <c r="Q187" s="8">
        <f t="shared" si="0"/>
        <v>66632720.000000045</v>
      </c>
      <c r="R187" s="8">
        <f t="shared" si="1"/>
        <v>69610640.00000006</v>
      </c>
      <c r="S187" s="8">
        <f t="shared" si="12"/>
        <v>71066160.00000006</v>
      </c>
      <c r="T187" s="8">
        <f t="shared" si="12"/>
        <v>71580080.000000075</v>
      </c>
      <c r="U187" s="8">
        <f t="shared" si="12"/>
        <v>72591200.00000006</v>
      </c>
      <c r="V187" s="8">
        <f t="shared" ref="V187:Y187" si="13">U187+(M187*88000)</f>
        <v>74193680.00000006</v>
      </c>
      <c r="W187" s="8">
        <f t="shared" si="13"/>
        <v>76372560.000000075</v>
      </c>
      <c r="X187" s="8">
        <f t="shared" si="13"/>
        <v>77089760.000000089</v>
      </c>
      <c r="Y187" s="8">
        <f t="shared" si="13"/>
        <v>78091200.00000006</v>
      </c>
      <c r="Z187" s="140">
        <f t="shared" si="3"/>
        <v>657228000.00000048</v>
      </c>
      <c r="AA187" s="138">
        <v>13.539784457771283</v>
      </c>
      <c r="AB187" s="9">
        <v>14.456550849727268</v>
      </c>
      <c r="AC187" s="165">
        <v>14.936630652559352</v>
      </c>
      <c r="AD187" s="291">
        <v>329.63000000000011</v>
      </c>
      <c r="AE187" s="172">
        <f t="shared" si="4"/>
        <v>29007440.000000011</v>
      </c>
    </row>
    <row r="188" spans="1:31" s="3" customFormat="1" ht="14.25" customHeight="1">
      <c r="A188" s="4">
        <v>75036</v>
      </c>
      <c r="B188" s="4" t="s">
        <v>6121</v>
      </c>
      <c r="C188" s="5" t="s">
        <v>6087</v>
      </c>
      <c r="D188" s="4" t="s">
        <v>5932</v>
      </c>
      <c r="E188" s="186">
        <v>376.24</v>
      </c>
      <c r="F188" s="133">
        <v>467.85</v>
      </c>
      <c r="G188" s="187">
        <v>490.05</v>
      </c>
      <c r="H188" s="132">
        <v>91.610000000000014</v>
      </c>
      <c r="I188" s="6">
        <v>4.1299999999999955</v>
      </c>
      <c r="J188" s="6">
        <v>4.6200000000000045</v>
      </c>
      <c r="K188" s="6">
        <v>1</v>
      </c>
      <c r="L188" s="6">
        <v>1.2200000000000273</v>
      </c>
      <c r="M188" s="6">
        <v>0.81999999999993634</v>
      </c>
      <c r="N188" s="6">
        <v>5.5500000000000114</v>
      </c>
      <c r="O188" s="7">
        <v>2.3999999999999773</v>
      </c>
      <c r="P188" s="135">
        <v>2.4600000000000364</v>
      </c>
      <c r="Q188" s="8">
        <f t="shared" si="0"/>
        <v>28215880</v>
      </c>
      <c r="R188" s="8">
        <f t="shared" si="1"/>
        <v>28942760</v>
      </c>
      <c r="S188" s="8">
        <f t="shared" ref="S188:Y224" si="14">R188+(J188*88000)</f>
        <v>29349320</v>
      </c>
      <c r="T188" s="8">
        <f t="shared" si="14"/>
        <v>29437320</v>
      </c>
      <c r="U188" s="8">
        <f t="shared" si="14"/>
        <v>29544680.000000004</v>
      </c>
      <c r="V188" s="8">
        <f t="shared" si="14"/>
        <v>29616839.999999996</v>
      </c>
      <c r="W188" s="8">
        <f t="shared" si="14"/>
        <v>30105239.999999996</v>
      </c>
      <c r="X188" s="8">
        <f t="shared" si="14"/>
        <v>30316439.999999993</v>
      </c>
      <c r="Y188" s="8">
        <f t="shared" si="14"/>
        <v>30532919.999999996</v>
      </c>
      <c r="Z188" s="140">
        <f t="shared" si="3"/>
        <v>266061400</v>
      </c>
      <c r="AA188" s="138">
        <v>10.395724998480318</v>
      </c>
      <c r="AB188" s="9">
        <v>12.926961355887245</v>
      </c>
      <c r="AC188" s="165">
        <v>13.540359971043165</v>
      </c>
      <c r="AD188" s="291">
        <v>113.81</v>
      </c>
      <c r="AE188" s="172">
        <f t="shared" si="4"/>
        <v>10015280</v>
      </c>
    </row>
    <row r="189" spans="1:31" s="3" customFormat="1" ht="14.25" customHeight="1">
      <c r="A189" s="4">
        <v>75037</v>
      </c>
      <c r="B189" s="4" t="s">
        <v>6122</v>
      </c>
      <c r="C189" s="5" t="s">
        <v>6087</v>
      </c>
      <c r="D189" s="4" t="s">
        <v>5932</v>
      </c>
      <c r="E189" s="186">
        <v>476.81</v>
      </c>
      <c r="F189" s="133">
        <v>510.59000000000003</v>
      </c>
      <c r="G189" s="187">
        <v>524.74</v>
      </c>
      <c r="H189" s="132">
        <v>33.78000000000003</v>
      </c>
      <c r="I189" s="6">
        <v>1.9900000000000091</v>
      </c>
      <c r="J189" s="6">
        <v>0.51999999999998181</v>
      </c>
      <c r="K189" s="6">
        <v>0.23000000000001819</v>
      </c>
      <c r="L189" s="6">
        <v>3.1499999999999773</v>
      </c>
      <c r="M189" s="6">
        <v>1.3500000000000227</v>
      </c>
      <c r="N189" s="6">
        <v>0.75</v>
      </c>
      <c r="O189" s="7">
        <v>3.1000000000000227</v>
      </c>
      <c r="P189" s="135">
        <v>3.0599999999999454</v>
      </c>
      <c r="Q189" s="8">
        <f t="shared" si="0"/>
        <v>10404240.000000011</v>
      </c>
      <c r="R189" s="8">
        <f t="shared" si="1"/>
        <v>10754480.000000013</v>
      </c>
      <c r="S189" s="8">
        <f t="shared" si="14"/>
        <v>10800240.000000011</v>
      </c>
      <c r="T189" s="8">
        <f t="shared" si="14"/>
        <v>10820480.000000013</v>
      </c>
      <c r="U189" s="8">
        <f t="shared" si="14"/>
        <v>11097680.000000011</v>
      </c>
      <c r="V189" s="8">
        <f t="shared" si="14"/>
        <v>11216480.000000013</v>
      </c>
      <c r="W189" s="8">
        <f t="shared" si="14"/>
        <v>11282480.000000013</v>
      </c>
      <c r="X189" s="8">
        <f t="shared" si="14"/>
        <v>11555280.000000015</v>
      </c>
      <c r="Y189" s="8">
        <f t="shared" si="14"/>
        <v>11824560.000000009</v>
      </c>
      <c r="Z189" s="140">
        <f t="shared" si="3"/>
        <v>99755920.000000119</v>
      </c>
      <c r="AA189" s="138">
        <v>9.7630143493644344</v>
      </c>
      <c r="AB189" s="9">
        <v>10.454683200104837</v>
      </c>
      <c r="AC189" s="165">
        <v>10.744414231424452</v>
      </c>
      <c r="AD189" s="291">
        <v>47.930000000000014</v>
      </c>
      <c r="AE189" s="172">
        <f t="shared" si="4"/>
        <v>4217840.0000000009</v>
      </c>
    </row>
    <row r="190" spans="1:31" s="3" customFormat="1" ht="14.25" customHeight="1">
      <c r="A190" s="4">
        <v>75038</v>
      </c>
      <c r="B190" s="4" t="s">
        <v>6123</v>
      </c>
      <c r="C190" s="5" t="s">
        <v>6087</v>
      </c>
      <c r="D190" s="4" t="s">
        <v>5932</v>
      </c>
      <c r="E190" s="186">
        <v>339.32</v>
      </c>
      <c r="F190" s="133">
        <v>354.8</v>
      </c>
      <c r="G190" s="187">
        <v>397.75</v>
      </c>
      <c r="H190" s="132">
        <v>15.480000000000018</v>
      </c>
      <c r="I190" s="6">
        <v>2.410000000000025</v>
      </c>
      <c r="J190" s="6">
        <v>2.5399999999999636</v>
      </c>
      <c r="K190" s="6">
        <v>0.13999999999998636</v>
      </c>
      <c r="L190" s="6">
        <v>2.8999999999999773</v>
      </c>
      <c r="M190" s="6">
        <v>12.030000000000086</v>
      </c>
      <c r="N190" s="6">
        <v>14.589999999999918</v>
      </c>
      <c r="O190" s="7">
        <v>6.1600000000000819</v>
      </c>
      <c r="P190" s="135">
        <v>2.17999999999995</v>
      </c>
      <c r="Q190" s="8">
        <f t="shared" si="0"/>
        <v>4767840.0000000065</v>
      </c>
      <c r="R190" s="8">
        <f t="shared" si="1"/>
        <v>5192000.0000000112</v>
      </c>
      <c r="S190" s="8">
        <f t="shared" si="14"/>
        <v>5415520.0000000084</v>
      </c>
      <c r="T190" s="8">
        <f t="shared" si="14"/>
        <v>5427840.0000000075</v>
      </c>
      <c r="U190" s="8">
        <f t="shared" si="14"/>
        <v>5683040.0000000056</v>
      </c>
      <c r="V190" s="8">
        <f t="shared" si="14"/>
        <v>6741680.000000013</v>
      </c>
      <c r="W190" s="8">
        <f t="shared" si="14"/>
        <v>8025600.0000000056</v>
      </c>
      <c r="X190" s="8">
        <f t="shared" si="14"/>
        <v>8567680.000000013</v>
      </c>
      <c r="Y190" s="8">
        <f t="shared" si="14"/>
        <v>8759520.0000000093</v>
      </c>
      <c r="Z190" s="140">
        <f t="shared" si="3"/>
        <v>58580720.000000082</v>
      </c>
      <c r="AA190" s="138">
        <v>13.542789179178937</v>
      </c>
      <c r="AB190" s="9">
        <v>14.160620065933887</v>
      </c>
      <c r="AC190" s="165">
        <v>15.874821395786936</v>
      </c>
      <c r="AD190" s="291">
        <v>58.430000000000014</v>
      </c>
      <c r="AE190" s="172">
        <f t="shared" si="4"/>
        <v>5141840.0000000009</v>
      </c>
    </row>
    <row r="191" spans="1:31" s="3" customFormat="1" ht="14.25" customHeight="1">
      <c r="A191" s="4">
        <v>75039</v>
      </c>
      <c r="B191" s="4" t="s">
        <v>6124</v>
      </c>
      <c r="C191" s="5" t="s">
        <v>6087</v>
      </c>
      <c r="D191" s="4" t="s">
        <v>5932</v>
      </c>
      <c r="E191" s="186">
        <v>444.58</v>
      </c>
      <c r="F191" s="133">
        <v>461.46999999999997</v>
      </c>
      <c r="G191" s="187">
        <v>469.88</v>
      </c>
      <c r="H191" s="132">
        <v>16.889999999999986</v>
      </c>
      <c r="I191" s="6">
        <v>3.0100000000000477</v>
      </c>
      <c r="J191" s="6">
        <v>0.31000000000000227</v>
      </c>
      <c r="K191" s="6">
        <v>0.12000000000000455</v>
      </c>
      <c r="L191" s="6">
        <v>0.60000000000002274</v>
      </c>
      <c r="M191" s="6">
        <v>0.27999999999991587</v>
      </c>
      <c r="N191" s="6">
        <v>0.99000000000006594</v>
      </c>
      <c r="O191" s="7">
        <v>2.2200000000000273</v>
      </c>
      <c r="P191" s="135">
        <v>0.87999999999993861</v>
      </c>
      <c r="Q191" s="8">
        <f t="shared" si="0"/>
        <v>5202119.9999999963</v>
      </c>
      <c r="R191" s="8">
        <f t="shared" si="1"/>
        <v>5731880.0000000047</v>
      </c>
      <c r="S191" s="8">
        <f t="shared" si="14"/>
        <v>5759160.0000000047</v>
      </c>
      <c r="T191" s="8">
        <f t="shared" si="14"/>
        <v>5769720.0000000047</v>
      </c>
      <c r="U191" s="8">
        <f t="shared" si="14"/>
        <v>5822520.0000000065</v>
      </c>
      <c r="V191" s="8">
        <f t="shared" si="14"/>
        <v>5847159.9999999991</v>
      </c>
      <c r="W191" s="8">
        <f t="shared" si="14"/>
        <v>5934280.0000000047</v>
      </c>
      <c r="X191" s="8">
        <f t="shared" si="14"/>
        <v>6129640.0000000075</v>
      </c>
      <c r="Y191" s="8">
        <f t="shared" si="14"/>
        <v>6207080.0000000019</v>
      </c>
      <c r="Z191" s="140">
        <f t="shared" si="3"/>
        <v>52403560.00000003</v>
      </c>
      <c r="AA191" s="138">
        <v>19.904190544412604</v>
      </c>
      <c r="AB191" s="9">
        <v>20.660368911174785</v>
      </c>
      <c r="AC191" s="165">
        <v>21.036891117478511</v>
      </c>
      <c r="AD191" s="291">
        <v>25.300000000000011</v>
      </c>
      <c r="AE191" s="172">
        <f t="shared" si="4"/>
        <v>2226400.0000000009</v>
      </c>
    </row>
    <row r="192" spans="1:31" s="3" customFormat="1" ht="14.25" customHeight="1">
      <c r="A192" s="4">
        <v>75040</v>
      </c>
      <c r="B192" s="4" t="s">
        <v>6125</v>
      </c>
      <c r="C192" s="5" t="s">
        <v>6087</v>
      </c>
      <c r="D192" s="4" t="s">
        <v>5932</v>
      </c>
      <c r="E192" s="186">
        <v>327.11</v>
      </c>
      <c r="F192" s="133">
        <v>357.91</v>
      </c>
      <c r="G192" s="187">
        <v>370.34000000000003</v>
      </c>
      <c r="H192" s="132">
        <v>30.800000000000011</v>
      </c>
      <c r="I192" s="6">
        <v>5.3999999999999773</v>
      </c>
      <c r="J192" s="6">
        <v>1.3199999999999932</v>
      </c>
      <c r="K192" s="6">
        <v>1.75</v>
      </c>
      <c r="L192" s="6">
        <v>0.39999999999997726</v>
      </c>
      <c r="M192" s="6">
        <v>0.62000000000006139</v>
      </c>
      <c r="N192" s="6">
        <v>0.94999999999998863</v>
      </c>
      <c r="O192" s="7">
        <v>1.1999999999999886</v>
      </c>
      <c r="P192" s="135">
        <v>0.79000000000002046</v>
      </c>
      <c r="Q192" s="8">
        <f t="shared" si="0"/>
        <v>9486400.0000000056</v>
      </c>
      <c r="R192" s="8">
        <f t="shared" si="1"/>
        <v>10436800.000000002</v>
      </c>
      <c r="S192" s="8">
        <f t="shared" si="14"/>
        <v>10552960.000000002</v>
      </c>
      <c r="T192" s="8">
        <f t="shared" si="14"/>
        <v>10706960.000000002</v>
      </c>
      <c r="U192" s="8">
        <f t="shared" si="14"/>
        <v>10742160</v>
      </c>
      <c r="V192" s="8">
        <f t="shared" si="14"/>
        <v>10796720.000000006</v>
      </c>
      <c r="W192" s="8">
        <f t="shared" si="14"/>
        <v>10880320.000000004</v>
      </c>
      <c r="X192" s="8">
        <f t="shared" si="14"/>
        <v>10985920.000000002</v>
      </c>
      <c r="Y192" s="8">
        <f t="shared" si="14"/>
        <v>11055440.000000004</v>
      </c>
      <c r="Z192" s="140">
        <f t="shared" si="3"/>
        <v>95643680.000000015</v>
      </c>
      <c r="AA192" s="138">
        <v>14.919090013500202</v>
      </c>
      <c r="AB192" s="9">
        <v>16.323840624657933</v>
      </c>
      <c r="AC192" s="165">
        <v>16.890757835589451</v>
      </c>
      <c r="AD192" s="291">
        <v>43.230000000000018</v>
      </c>
      <c r="AE192" s="172">
        <f t="shared" si="4"/>
        <v>3804240.0000000014</v>
      </c>
    </row>
    <row r="193" spans="1:31" s="3" customFormat="1" ht="14.25" customHeight="1">
      <c r="A193" s="4">
        <v>75041</v>
      </c>
      <c r="B193" s="4" t="s">
        <v>6126</v>
      </c>
      <c r="C193" s="5" t="s">
        <v>6087</v>
      </c>
      <c r="D193" s="4" t="s">
        <v>5932</v>
      </c>
      <c r="E193" s="186">
        <v>91.66</v>
      </c>
      <c r="F193" s="133">
        <v>96.75</v>
      </c>
      <c r="G193" s="187">
        <v>98.72</v>
      </c>
      <c r="H193" s="132">
        <v>5.0900000000000034</v>
      </c>
      <c r="I193" s="6">
        <v>0.31999999999999318</v>
      </c>
      <c r="J193" s="6">
        <v>9.0000000000017621E-2</v>
      </c>
      <c r="K193" s="6">
        <v>0.23999999999998067</v>
      </c>
      <c r="L193" s="6">
        <v>9.0000000000017621E-2</v>
      </c>
      <c r="M193" s="6">
        <v>4.0000000000006253E-2</v>
      </c>
      <c r="N193" s="6">
        <v>0.90999999999998238</v>
      </c>
      <c r="O193" s="7">
        <v>0.20999999999999375</v>
      </c>
      <c r="P193" s="135">
        <v>7.000000000000739E-2</v>
      </c>
      <c r="Q193" s="8">
        <f t="shared" si="0"/>
        <v>1567720.0000000012</v>
      </c>
      <c r="R193" s="8">
        <f t="shared" si="1"/>
        <v>1624040</v>
      </c>
      <c r="S193" s="8">
        <f t="shared" si="14"/>
        <v>1631960.0000000016</v>
      </c>
      <c r="T193" s="8">
        <f t="shared" si="14"/>
        <v>1653080</v>
      </c>
      <c r="U193" s="8">
        <f t="shared" si="14"/>
        <v>1661000.0000000016</v>
      </c>
      <c r="V193" s="8">
        <f t="shared" si="14"/>
        <v>1664520.0000000021</v>
      </c>
      <c r="W193" s="8">
        <f t="shared" si="14"/>
        <v>1744600.0000000005</v>
      </c>
      <c r="X193" s="8">
        <f t="shared" si="14"/>
        <v>1763080</v>
      </c>
      <c r="Y193" s="8">
        <f t="shared" si="14"/>
        <v>1769240.0000000007</v>
      </c>
      <c r="Z193" s="140">
        <f t="shared" si="3"/>
        <v>15079240.000000007</v>
      </c>
      <c r="AA193" s="138">
        <v>14.319861269508975</v>
      </c>
      <c r="AB193" s="9">
        <v>15.115061944414066</v>
      </c>
      <c r="AC193" s="165">
        <v>15.422831164367508</v>
      </c>
      <c r="AD193" s="291">
        <v>7.0600000000000023</v>
      </c>
      <c r="AE193" s="172">
        <f t="shared" si="4"/>
        <v>621280.00000000023</v>
      </c>
    </row>
    <row r="194" spans="1:31" s="3" customFormat="1" ht="14.25" customHeight="1">
      <c r="A194" s="4">
        <v>75042</v>
      </c>
      <c r="B194" s="4" t="s">
        <v>6127</v>
      </c>
      <c r="C194" s="5" t="s">
        <v>6087</v>
      </c>
      <c r="D194" s="4" t="s">
        <v>5932</v>
      </c>
      <c r="E194" s="186">
        <v>441.19</v>
      </c>
      <c r="F194" s="133">
        <v>483.42</v>
      </c>
      <c r="G194" s="187">
        <v>493.5</v>
      </c>
      <c r="H194" s="132">
        <v>42.230000000000018</v>
      </c>
      <c r="I194" s="6">
        <v>2.0299999999999727</v>
      </c>
      <c r="J194" s="6">
        <v>0.25999999999999091</v>
      </c>
      <c r="K194" s="6">
        <v>1.1400000000000432</v>
      </c>
      <c r="L194" s="6">
        <v>2.8500000000000227</v>
      </c>
      <c r="M194" s="6">
        <v>0.25999999999993406</v>
      </c>
      <c r="N194" s="6">
        <v>0.36000000000007049</v>
      </c>
      <c r="O194" s="7">
        <v>1.9099999999999682</v>
      </c>
      <c r="P194" s="135">
        <v>1.2699999999999818</v>
      </c>
      <c r="Q194" s="8">
        <f t="shared" si="0"/>
        <v>13006840.000000006</v>
      </c>
      <c r="R194" s="8">
        <f t="shared" si="1"/>
        <v>13364120</v>
      </c>
      <c r="S194" s="8">
        <f t="shared" si="14"/>
        <v>13387000</v>
      </c>
      <c r="T194" s="8">
        <f t="shared" si="14"/>
        <v>13487320.000000004</v>
      </c>
      <c r="U194" s="8">
        <f t="shared" si="14"/>
        <v>13738120.000000006</v>
      </c>
      <c r="V194" s="8">
        <f t="shared" si="14"/>
        <v>13761000</v>
      </c>
      <c r="W194" s="8">
        <f t="shared" si="14"/>
        <v>13792680.000000006</v>
      </c>
      <c r="X194" s="8">
        <f t="shared" si="14"/>
        <v>13960760.000000004</v>
      </c>
      <c r="Y194" s="8">
        <f t="shared" si="14"/>
        <v>14072520.000000002</v>
      </c>
      <c r="Z194" s="140">
        <f t="shared" si="3"/>
        <v>122570360.00000003</v>
      </c>
      <c r="AA194" s="138">
        <v>16.804613374672904</v>
      </c>
      <c r="AB194" s="9">
        <v>18.413124045387192</v>
      </c>
      <c r="AC194" s="165">
        <v>18.797064077610738</v>
      </c>
      <c r="AD194" s="291">
        <v>52.31</v>
      </c>
      <c r="AE194" s="172">
        <f t="shared" si="4"/>
        <v>4603280</v>
      </c>
    </row>
    <row r="195" spans="1:31" s="3" customFormat="1" ht="14.25" customHeight="1">
      <c r="A195" s="4">
        <v>75043</v>
      </c>
      <c r="B195" s="4" t="s">
        <v>6128</v>
      </c>
      <c r="C195" s="5" t="s">
        <v>6087</v>
      </c>
      <c r="D195" s="4" t="s">
        <v>5932</v>
      </c>
      <c r="E195" s="186">
        <v>822.05000000000007</v>
      </c>
      <c r="F195" s="133">
        <v>853.2600000000001</v>
      </c>
      <c r="G195" s="187">
        <v>905.98</v>
      </c>
      <c r="H195" s="132">
        <v>31.210000000000036</v>
      </c>
      <c r="I195" s="6">
        <v>6.6099999999999</v>
      </c>
      <c r="J195" s="6">
        <v>1.0800000000000409</v>
      </c>
      <c r="K195" s="6">
        <v>2.7000000000000455</v>
      </c>
      <c r="L195" s="6">
        <v>7</v>
      </c>
      <c r="M195" s="6">
        <v>18.489999999999895</v>
      </c>
      <c r="N195" s="6">
        <v>10.970000000000027</v>
      </c>
      <c r="O195" s="7">
        <v>1.6000000000000227</v>
      </c>
      <c r="P195" s="135">
        <v>4.2699999999999818</v>
      </c>
      <c r="Q195" s="8">
        <f t="shared" si="0"/>
        <v>9612680.0000000112</v>
      </c>
      <c r="R195" s="8">
        <f t="shared" si="1"/>
        <v>10776039.999999993</v>
      </c>
      <c r="S195" s="8">
        <f t="shared" si="14"/>
        <v>10871079.999999996</v>
      </c>
      <c r="T195" s="8">
        <f t="shared" si="14"/>
        <v>11108680</v>
      </c>
      <c r="U195" s="8">
        <f t="shared" si="14"/>
        <v>11724680</v>
      </c>
      <c r="V195" s="8">
        <f t="shared" si="14"/>
        <v>13351799.999999991</v>
      </c>
      <c r="W195" s="8">
        <f t="shared" si="14"/>
        <v>14317159.999999993</v>
      </c>
      <c r="X195" s="8">
        <f t="shared" si="14"/>
        <v>14457959.999999994</v>
      </c>
      <c r="Y195" s="8">
        <f t="shared" si="14"/>
        <v>14833719.999999993</v>
      </c>
      <c r="Z195" s="140">
        <f t="shared" si="3"/>
        <v>111053799.99999997</v>
      </c>
      <c r="AA195" s="138">
        <v>9.038343554909547</v>
      </c>
      <c r="AB195" s="9">
        <v>9.3814938527609257</v>
      </c>
      <c r="AC195" s="165">
        <v>9.9611440835435197</v>
      </c>
      <c r="AD195" s="291">
        <v>83.92999999999995</v>
      </c>
      <c r="AE195" s="172">
        <f t="shared" si="4"/>
        <v>7385839.9999999953</v>
      </c>
    </row>
    <row r="196" spans="1:31" s="3" customFormat="1" ht="14.25" customHeight="1">
      <c r="A196" s="4">
        <v>75044</v>
      </c>
      <c r="B196" s="4" t="s">
        <v>6129</v>
      </c>
      <c r="C196" s="5" t="s">
        <v>6087</v>
      </c>
      <c r="D196" s="4" t="s">
        <v>5932</v>
      </c>
      <c r="E196" s="186">
        <v>298.03000000000003</v>
      </c>
      <c r="F196" s="133">
        <v>306.41000000000003</v>
      </c>
      <c r="G196" s="187">
        <v>314.12</v>
      </c>
      <c r="H196" s="132">
        <v>8.3799999999999955</v>
      </c>
      <c r="I196" s="6">
        <v>2.0699999999999932</v>
      </c>
      <c r="J196" s="6">
        <v>0.18999999999999773</v>
      </c>
      <c r="K196" s="6">
        <v>2.910000000000025</v>
      </c>
      <c r="L196" s="6">
        <v>0.75999999999993406</v>
      </c>
      <c r="M196" s="6">
        <v>0.68000000000006366</v>
      </c>
      <c r="N196" s="6">
        <v>1.9999999999924967E-2</v>
      </c>
      <c r="O196" s="7">
        <v>0.74000000000006594</v>
      </c>
      <c r="P196" s="135">
        <v>0.33999999999997499</v>
      </c>
      <c r="Q196" s="8">
        <f t="shared" si="0"/>
        <v>2581039.9999999986</v>
      </c>
      <c r="R196" s="8">
        <f t="shared" si="1"/>
        <v>2945359.9999999972</v>
      </c>
      <c r="S196" s="8">
        <f t="shared" si="14"/>
        <v>2962079.9999999972</v>
      </c>
      <c r="T196" s="8">
        <f t="shared" si="14"/>
        <v>3218159.9999999995</v>
      </c>
      <c r="U196" s="8">
        <f t="shared" si="14"/>
        <v>3285039.9999999939</v>
      </c>
      <c r="V196" s="8">
        <f t="shared" si="14"/>
        <v>3344879.9999999995</v>
      </c>
      <c r="W196" s="8">
        <f t="shared" si="14"/>
        <v>3346639.999999993</v>
      </c>
      <c r="X196" s="8">
        <f t="shared" si="14"/>
        <v>3411759.9999999986</v>
      </c>
      <c r="Y196" s="8">
        <f t="shared" si="14"/>
        <v>3441679.9999999963</v>
      </c>
      <c r="Z196" s="140">
        <f t="shared" si="3"/>
        <v>28536639.999999974</v>
      </c>
      <c r="AA196" s="138">
        <v>24.086346517529538</v>
      </c>
      <c r="AB196" s="9">
        <v>24.763605799537718</v>
      </c>
      <c r="AC196" s="165">
        <v>25.38671666639727</v>
      </c>
      <c r="AD196" s="291">
        <v>16.089999999999975</v>
      </c>
      <c r="AE196" s="172">
        <f t="shared" si="4"/>
        <v>1415919.9999999979</v>
      </c>
    </row>
    <row r="197" spans="1:31" s="3" customFormat="1" ht="14.25" customHeight="1">
      <c r="A197" s="4">
        <v>75045</v>
      </c>
      <c r="B197" s="4" t="s">
        <v>6130</v>
      </c>
      <c r="C197" s="5" t="s">
        <v>6087</v>
      </c>
      <c r="D197" s="4" t="s">
        <v>5932</v>
      </c>
      <c r="E197" s="186">
        <v>251.56</v>
      </c>
      <c r="F197" s="133">
        <v>268.68</v>
      </c>
      <c r="G197" s="187">
        <v>281.62000000000006</v>
      </c>
      <c r="H197" s="132">
        <v>17.120000000000005</v>
      </c>
      <c r="I197" s="6">
        <v>5.6399999999999864</v>
      </c>
      <c r="J197" s="6">
        <v>0.31999999999999318</v>
      </c>
      <c r="K197" s="6">
        <v>0.54000000000002046</v>
      </c>
      <c r="L197" s="6">
        <v>0.66000000000002501</v>
      </c>
      <c r="M197" s="6">
        <v>0.69999999999998863</v>
      </c>
      <c r="N197" s="6">
        <v>0.42000000000001592</v>
      </c>
      <c r="O197" s="7">
        <v>2.9399999999999409</v>
      </c>
      <c r="P197" s="135">
        <v>1.7200000000000841</v>
      </c>
      <c r="Q197" s="8">
        <f t="shared" si="0"/>
        <v>5272960.0000000009</v>
      </c>
      <c r="R197" s="8">
        <f t="shared" si="1"/>
        <v>6265599.9999999981</v>
      </c>
      <c r="S197" s="8">
        <f t="shared" si="14"/>
        <v>6293759.9999999972</v>
      </c>
      <c r="T197" s="8">
        <f t="shared" si="14"/>
        <v>6341279.9999999991</v>
      </c>
      <c r="U197" s="8">
        <f t="shared" si="14"/>
        <v>6399360.0000000009</v>
      </c>
      <c r="V197" s="8">
        <f t="shared" si="14"/>
        <v>6460960</v>
      </c>
      <c r="W197" s="8">
        <f t="shared" si="14"/>
        <v>6497920.0000000019</v>
      </c>
      <c r="X197" s="8">
        <f t="shared" si="14"/>
        <v>6756639.9999999963</v>
      </c>
      <c r="Y197" s="8">
        <f t="shared" si="14"/>
        <v>6908000.0000000037</v>
      </c>
      <c r="Z197" s="140">
        <f t="shared" si="3"/>
        <v>57196480</v>
      </c>
      <c r="AA197" s="138">
        <v>22.991363158616277</v>
      </c>
      <c r="AB197" s="9">
        <v>24.556048073847279</v>
      </c>
      <c r="AC197" s="165">
        <v>25.738701274962306</v>
      </c>
      <c r="AD197" s="291">
        <v>30.060000000000059</v>
      </c>
      <c r="AE197" s="172">
        <f t="shared" si="4"/>
        <v>2645280.0000000051</v>
      </c>
    </row>
    <row r="198" spans="1:31" s="3" customFormat="1" ht="14.25" customHeight="1">
      <c r="A198" s="4">
        <v>75046</v>
      </c>
      <c r="B198" s="4" t="s">
        <v>6131</v>
      </c>
      <c r="C198" s="5" t="s">
        <v>6087</v>
      </c>
      <c r="D198" s="4" t="s">
        <v>5932</v>
      </c>
      <c r="E198" s="186">
        <v>151.1</v>
      </c>
      <c r="F198" s="133">
        <v>153.04999999999998</v>
      </c>
      <c r="G198" s="187">
        <v>155.73999999999998</v>
      </c>
      <c r="H198" s="132">
        <v>1.9499999999999886</v>
      </c>
      <c r="I198" s="6">
        <v>1.3800000000000239</v>
      </c>
      <c r="J198" s="6">
        <v>3.9999999999992042E-2</v>
      </c>
      <c r="K198" s="6">
        <v>0</v>
      </c>
      <c r="L198" s="6">
        <v>0.28000000000000114</v>
      </c>
      <c r="M198" s="6">
        <v>0.19999999999998863</v>
      </c>
      <c r="N198" s="6">
        <v>0</v>
      </c>
      <c r="O198" s="7">
        <v>9.0000000000003411E-2</v>
      </c>
      <c r="P198" s="135">
        <v>0.69999999999996021</v>
      </c>
      <c r="Q198" s="8">
        <f t="shared" si="0"/>
        <v>600599.99999999662</v>
      </c>
      <c r="R198" s="8">
        <f t="shared" si="1"/>
        <v>843480.00000000081</v>
      </c>
      <c r="S198" s="8">
        <f t="shared" si="14"/>
        <v>847000.00000000012</v>
      </c>
      <c r="T198" s="8">
        <f t="shared" si="14"/>
        <v>847000.00000000012</v>
      </c>
      <c r="U198" s="8">
        <f t="shared" si="14"/>
        <v>871640.00000000023</v>
      </c>
      <c r="V198" s="8">
        <f t="shared" si="14"/>
        <v>889239.99999999919</v>
      </c>
      <c r="W198" s="8">
        <f t="shared" si="14"/>
        <v>889239.99999999919</v>
      </c>
      <c r="X198" s="8">
        <f t="shared" si="14"/>
        <v>897159.99999999953</v>
      </c>
      <c r="Y198" s="8">
        <f t="shared" si="14"/>
        <v>958759.99999999604</v>
      </c>
      <c r="Z198" s="140">
        <f t="shared" si="3"/>
        <v>7644119.9999999925</v>
      </c>
      <c r="AA198" s="138">
        <v>19.657074465317166</v>
      </c>
      <c r="AB198" s="9">
        <v>19.91075610136858</v>
      </c>
      <c r="AC198" s="165">
        <v>20.260706665972833</v>
      </c>
      <c r="AD198" s="291">
        <v>4.6399999999999864</v>
      </c>
      <c r="AE198" s="172">
        <f t="shared" si="4"/>
        <v>408319.99999999878</v>
      </c>
    </row>
    <row r="199" spans="1:31" s="3" customFormat="1" ht="14.25" customHeight="1">
      <c r="A199" s="4">
        <v>75047</v>
      </c>
      <c r="B199" s="4" t="s">
        <v>6132</v>
      </c>
      <c r="C199" s="5" t="s">
        <v>6087</v>
      </c>
      <c r="D199" s="4" t="s">
        <v>5932</v>
      </c>
      <c r="E199" s="186">
        <v>198.61</v>
      </c>
      <c r="F199" s="133">
        <v>200.46</v>
      </c>
      <c r="G199" s="187">
        <v>205.04</v>
      </c>
      <c r="H199" s="132">
        <v>1.8499999999999943</v>
      </c>
      <c r="I199" s="6">
        <v>2.1100000000000136</v>
      </c>
      <c r="J199" s="6">
        <v>0.40999999999996817</v>
      </c>
      <c r="K199" s="6">
        <v>1.0600000000000307</v>
      </c>
      <c r="L199" s="6">
        <v>0.34999999999996589</v>
      </c>
      <c r="M199" s="6">
        <v>0.13000000000002387</v>
      </c>
      <c r="N199" s="6">
        <v>0.33000000000001251</v>
      </c>
      <c r="O199" s="7">
        <v>4.9999999999982947E-2</v>
      </c>
      <c r="P199" s="135">
        <v>0.13999999999998636</v>
      </c>
      <c r="Q199" s="8">
        <f t="shared" si="0"/>
        <v>569799.99999999825</v>
      </c>
      <c r="R199" s="8">
        <f t="shared" si="1"/>
        <v>941160.0000000007</v>
      </c>
      <c r="S199" s="8">
        <f t="shared" si="14"/>
        <v>977239.9999999979</v>
      </c>
      <c r="T199" s="8">
        <f t="shared" si="14"/>
        <v>1070520.0000000007</v>
      </c>
      <c r="U199" s="8">
        <f t="shared" si="14"/>
        <v>1101319.9999999977</v>
      </c>
      <c r="V199" s="8">
        <f t="shared" si="14"/>
        <v>1112759.9999999998</v>
      </c>
      <c r="W199" s="8">
        <f t="shared" si="14"/>
        <v>1141800.0000000009</v>
      </c>
      <c r="X199" s="8">
        <f t="shared" si="14"/>
        <v>1146199.9999999995</v>
      </c>
      <c r="Y199" s="8">
        <f t="shared" si="14"/>
        <v>1158519.9999999984</v>
      </c>
      <c r="Z199" s="140">
        <f t="shared" si="3"/>
        <v>9219319.9999999944</v>
      </c>
      <c r="AA199" s="138">
        <v>11.121314780076716</v>
      </c>
      <c r="AB199" s="9">
        <v>11.224906907075063</v>
      </c>
      <c r="AC199" s="165">
        <v>11.481367416076377</v>
      </c>
      <c r="AD199" s="291">
        <v>6.4299999999999784</v>
      </c>
      <c r="AE199" s="172">
        <f t="shared" si="4"/>
        <v>565839.99999999814</v>
      </c>
    </row>
    <row r="200" spans="1:31" s="3" customFormat="1" ht="14.25" customHeight="1">
      <c r="A200" s="4">
        <v>75048</v>
      </c>
      <c r="B200" s="4" t="s">
        <v>6133</v>
      </c>
      <c r="C200" s="5" t="s">
        <v>6087</v>
      </c>
      <c r="D200" s="4" t="s">
        <v>5932</v>
      </c>
      <c r="E200" s="186">
        <v>337.95</v>
      </c>
      <c r="F200" s="133">
        <v>344.53999999999996</v>
      </c>
      <c r="G200" s="187">
        <v>354.63</v>
      </c>
      <c r="H200" s="132">
        <v>6.589999999999975</v>
      </c>
      <c r="I200" s="6">
        <v>1.1400000000000432</v>
      </c>
      <c r="J200" s="6">
        <v>0.81000000000000227</v>
      </c>
      <c r="K200" s="6">
        <v>0.56999999999999318</v>
      </c>
      <c r="L200" s="6">
        <v>1.3700000000000045</v>
      </c>
      <c r="M200" s="6">
        <v>1</v>
      </c>
      <c r="N200" s="6">
        <v>0.54000000000002046</v>
      </c>
      <c r="O200" s="7">
        <v>2.2599999999999909</v>
      </c>
      <c r="P200" s="135">
        <v>2.3999999999999773</v>
      </c>
      <c r="Q200" s="8">
        <f t="shared" si="0"/>
        <v>2029719.9999999921</v>
      </c>
      <c r="R200" s="8">
        <f t="shared" si="1"/>
        <v>2230359.9999999995</v>
      </c>
      <c r="S200" s="8">
        <f t="shared" si="14"/>
        <v>2301639.9999999995</v>
      </c>
      <c r="T200" s="8">
        <f t="shared" si="14"/>
        <v>2351799.9999999991</v>
      </c>
      <c r="U200" s="8">
        <f t="shared" si="14"/>
        <v>2472359.9999999995</v>
      </c>
      <c r="V200" s="8">
        <f t="shared" si="14"/>
        <v>2560359.9999999995</v>
      </c>
      <c r="W200" s="8">
        <f t="shared" si="14"/>
        <v>2607880.0000000014</v>
      </c>
      <c r="X200" s="8">
        <f t="shared" si="14"/>
        <v>2806760.0000000005</v>
      </c>
      <c r="Y200" s="8">
        <f t="shared" si="14"/>
        <v>3017959.9999999986</v>
      </c>
      <c r="Z200" s="140">
        <f t="shared" si="3"/>
        <v>22378839.999999993</v>
      </c>
      <c r="AA200" s="138">
        <v>20.466561290674225</v>
      </c>
      <c r="AB200" s="9">
        <v>20.865657721819488</v>
      </c>
      <c r="AC200" s="165">
        <v>21.476717356152687</v>
      </c>
      <c r="AD200" s="291">
        <v>16.680000000000007</v>
      </c>
      <c r="AE200" s="172">
        <f t="shared" si="4"/>
        <v>1467840.0000000007</v>
      </c>
    </row>
    <row r="201" spans="1:31" s="3" customFormat="1" ht="14.25" customHeight="1">
      <c r="A201" s="4">
        <v>75049</v>
      </c>
      <c r="B201" s="4" t="s">
        <v>6134</v>
      </c>
      <c r="C201" s="5" t="s">
        <v>6087</v>
      </c>
      <c r="D201" s="4" t="s">
        <v>5932</v>
      </c>
      <c r="E201" s="186">
        <v>128.76</v>
      </c>
      <c r="F201" s="133">
        <v>130.26</v>
      </c>
      <c r="G201" s="187">
        <v>133.55000000000001</v>
      </c>
      <c r="H201" s="132">
        <v>1.5</v>
      </c>
      <c r="I201" s="6">
        <v>1.3199999999999932</v>
      </c>
      <c r="J201" s="6">
        <v>0.10000000000002274</v>
      </c>
      <c r="K201" s="6">
        <v>0.25</v>
      </c>
      <c r="L201" s="6">
        <v>0.19999999999998863</v>
      </c>
      <c r="M201" s="6">
        <v>0.50999999999999091</v>
      </c>
      <c r="N201" s="6">
        <v>0.5600000000000307</v>
      </c>
      <c r="O201" s="7">
        <v>0.22999999999996135</v>
      </c>
      <c r="P201" s="135">
        <v>0.12000000000003297</v>
      </c>
      <c r="Q201" s="8">
        <f t="shared" si="0"/>
        <v>462000</v>
      </c>
      <c r="R201" s="8">
        <f t="shared" si="1"/>
        <v>694319.99999999884</v>
      </c>
      <c r="S201" s="8">
        <f t="shared" si="14"/>
        <v>703120.00000000081</v>
      </c>
      <c r="T201" s="8">
        <f t="shared" si="14"/>
        <v>725120.00000000081</v>
      </c>
      <c r="U201" s="8">
        <f t="shared" si="14"/>
        <v>742719.99999999977</v>
      </c>
      <c r="V201" s="8">
        <f t="shared" si="14"/>
        <v>787599.99999999895</v>
      </c>
      <c r="W201" s="8">
        <f t="shared" si="14"/>
        <v>836880.00000000163</v>
      </c>
      <c r="X201" s="8">
        <f t="shared" si="14"/>
        <v>857119.99999999825</v>
      </c>
      <c r="Y201" s="8">
        <f t="shared" si="14"/>
        <v>867680.00000000116</v>
      </c>
      <c r="Z201" s="140">
        <f t="shared" si="3"/>
        <v>6676560</v>
      </c>
      <c r="AA201" s="138">
        <v>15.324193087689231</v>
      </c>
      <c r="AB201" s="9">
        <v>15.502713510425592</v>
      </c>
      <c r="AC201" s="165">
        <v>15.894268304294012</v>
      </c>
      <c r="AD201" s="291">
        <v>4.7900000000000205</v>
      </c>
      <c r="AE201" s="172">
        <f t="shared" si="4"/>
        <v>421520.0000000018</v>
      </c>
    </row>
    <row r="202" spans="1:31" s="3" customFormat="1" ht="14.25" customHeight="1">
      <c r="A202" s="4">
        <v>75050</v>
      </c>
      <c r="B202" s="4" t="s">
        <v>6135</v>
      </c>
      <c r="C202" s="5" t="s">
        <v>6087</v>
      </c>
      <c r="D202" s="4" t="s">
        <v>5932</v>
      </c>
      <c r="E202" s="186">
        <v>258.55</v>
      </c>
      <c r="F202" s="133">
        <v>261.63</v>
      </c>
      <c r="G202" s="187">
        <v>266.34000000000003</v>
      </c>
      <c r="H202" s="132">
        <v>3.0799999999999841</v>
      </c>
      <c r="I202" s="6">
        <v>0.35000000000002274</v>
      </c>
      <c r="J202" s="6">
        <v>0.10000000000002274</v>
      </c>
      <c r="K202" s="6">
        <v>1.6899999999999409</v>
      </c>
      <c r="L202" s="6">
        <v>0.76999999999998181</v>
      </c>
      <c r="M202" s="6">
        <v>0.33000000000004093</v>
      </c>
      <c r="N202" s="6">
        <v>6.0000000000002274E-2</v>
      </c>
      <c r="O202" s="7">
        <v>0.24000000000000909</v>
      </c>
      <c r="P202" s="135">
        <v>1.1700000000000159</v>
      </c>
      <c r="Q202" s="8">
        <f t="shared" si="0"/>
        <v>948639.99999999511</v>
      </c>
      <c r="R202" s="8">
        <f t="shared" si="1"/>
        <v>1010239.9999999991</v>
      </c>
      <c r="S202" s="8">
        <f t="shared" si="14"/>
        <v>1019040.000000001</v>
      </c>
      <c r="T202" s="8">
        <f t="shared" si="14"/>
        <v>1167759.9999999958</v>
      </c>
      <c r="U202" s="8">
        <f t="shared" si="14"/>
        <v>1235519.9999999942</v>
      </c>
      <c r="V202" s="8">
        <f t="shared" si="14"/>
        <v>1264559.9999999977</v>
      </c>
      <c r="W202" s="8">
        <f t="shared" si="14"/>
        <v>1269839.9999999979</v>
      </c>
      <c r="X202" s="8">
        <f t="shared" si="14"/>
        <v>1290959.9999999986</v>
      </c>
      <c r="Y202" s="8">
        <f t="shared" si="14"/>
        <v>1393920</v>
      </c>
      <c r="Z202" s="140">
        <f t="shared" si="3"/>
        <v>10600479.99999998</v>
      </c>
      <c r="AA202" s="138">
        <v>19.339950780554581</v>
      </c>
      <c r="AB202" s="9">
        <v>19.570339674014679</v>
      </c>
      <c r="AC202" s="165">
        <v>19.922655157195543</v>
      </c>
      <c r="AD202" s="291">
        <v>7.7900000000000196</v>
      </c>
      <c r="AE202" s="172">
        <f t="shared" si="4"/>
        <v>685520.00000000175</v>
      </c>
    </row>
    <row r="203" spans="1:31" s="3" customFormat="1" ht="14.25" customHeight="1">
      <c r="A203" s="4">
        <v>75051</v>
      </c>
      <c r="B203" s="4" t="s">
        <v>6136</v>
      </c>
      <c r="C203" s="5" t="s">
        <v>6087</v>
      </c>
      <c r="D203" s="4" t="s">
        <v>5932</v>
      </c>
      <c r="E203" s="186">
        <v>251.82</v>
      </c>
      <c r="F203" s="133">
        <v>259.52999999999997</v>
      </c>
      <c r="G203" s="187">
        <v>265.55</v>
      </c>
      <c r="H203" s="132">
        <v>7.7099999999999795</v>
      </c>
      <c r="I203" s="6">
        <v>2.2900000000000773</v>
      </c>
      <c r="J203" s="6">
        <v>0.72999999999996135</v>
      </c>
      <c r="K203" s="6">
        <v>4.0000000000020464E-2</v>
      </c>
      <c r="L203" s="6">
        <v>1.1700000000000159</v>
      </c>
      <c r="M203" s="6">
        <v>0.25999999999993406</v>
      </c>
      <c r="N203" s="6">
        <v>0.83999999999997499</v>
      </c>
      <c r="O203" s="7">
        <v>0.40000000000003411</v>
      </c>
      <c r="P203" s="135">
        <v>0.29000000000002046</v>
      </c>
      <c r="Q203" s="8">
        <f t="shared" si="0"/>
        <v>2374679.9999999935</v>
      </c>
      <c r="R203" s="8">
        <f t="shared" si="1"/>
        <v>2777720.000000007</v>
      </c>
      <c r="S203" s="8">
        <f t="shared" si="14"/>
        <v>2841960.0000000037</v>
      </c>
      <c r="T203" s="8">
        <f t="shared" si="14"/>
        <v>2845480.0000000056</v>
      </c>
      <c r="U203" s="8">
        <f t="shared" si="14"/>
        <v>2948440.000000007</v>
      </c>
      <c r="V203" s="8">
        <f t="shared" si="14"/>
        <v>2971320.0000000014</v>
      </c>
      <c r="W203" s="8">
        <f t="shared" si="14"/>
        <v>3045239.9999999991</v>
      </c>
      <c r="X203" s="8">
        <f t="shared" si="14"/>
        <v>3080440.0000000019</v>
      </c>
      <c r="Y203" s="8">
        <f t="shared" si="14"/>
        <v>3105960.0000000037</v>
      </c>
      <c r="Z203" s="140">
        <f t="shared" si="3"/>
        <v>25991240.000000026</v>
      </c>
      <c r="AA203" s="138">
        <v>15.24186519465427</v>
      </c>
      <c r="AB203" s="9">
        <v>15.708527019174895</v>
      </c>
      <c r="AC203" s="165">
        <v>16.072898508619019</v>
      </c>
      <c r="AD203" s="291">
        <v>13.730000000000018</v>
      </c>
      <c r="AE203" s="172">
        <f t="shared" si="4"/>
        <v>1208240.0000000016</v>
      </c>
    </row>
    <row r="204" spans="1:31" s="3" customFormat="1" ht="14.25" customHeight="1">
      <c r="A204" s="4">
        <v>75052</v>
      </c>
      <c r="B204" s="4" t="s">
        <v>6137</v>
      </c>
      <c r="C204" s="5" t="s">
        <v>6087</v>
      </c>
      <c r="D204" s="4" t="s">
        <v>5932</v>
      </c>
      <c r="E204" s="186">
        <v>1806.05</v>
      </c>
      <c r="F204" s="133">
        <v>1957.61</v>
      </c>
      <c r="G204" s="187">
        <v>2052.94</v>
      </c>
      <c r="H204" s="132">
        <v>151.55999999999995</v>
      </c>
      <c r="I204" s="6">
        <v>34.480000000000246</v>
      </c>
      <c r="J204" s="6">
        <v>3.7599999999999909</v>
      </c>
      <c r="K204" s="6">
        <v>5.5499999999999545</v>
      </c>
      <c r="L204" s="6">
        <v>19.8900000000001</v>
      </c>
      <c r="M204" s="6">
        <v>6.0499999999997272</v>
      </c>
      <c r="N204" s="6">
        <v>3.3800000000003365</v>
      </c>
      <c r="O204" s="7">
        <v>18.349999999999909</v>
      </c>
      <c r="P204" s="135">
        <v>3.8699999999998909</v>
      </c>
      <c r="Q204" s="8">
        <f t="shared" si="0"/>
        <v>46680479.999999985</v>
      </c>
      <c r="R204" s="8">
        <f t="shared" si="1"/>
        <v>52748960.00000003</v>
      </c>
      <c r="S204" s="8">
        <f t="shared" si="14"/>
        <v>53079840.00000003</v>
      </c>
      <c r="T204" s="8">
        <f t="shared" si="14"/>
        <v>53568240.000000022</v>
      </c>
      <c r="U204" s="8">
        <f t="shared" si="14"/>
        <v>55318560.00000003</v>
      </c>
      <c r="V204" s="8">
        <f t="shared" si="14"/>
        <v>55850960.000000007</v>
      </c>
      <c r="W204" s="8">
        <f t="shared" si="14"/>
        <v>56148400.000000037</v>
      </c>
      <c r="X204" s="8">
        <f t="shared" si="14"/>
        <v>57763200.00000003</v>
      </c>
      <c r="Y204" s="8">
        <f t="shared" si="14"/>
        <v>58103760.000000022</v>
      </c>
      <c r="Z204" s="140">
        <f t="shared" si="3"/>
        <v>489262400.00000024</v>
      </c>
      <c r="AA204" s="138">
        <v>9.4717321724227066</v>
      </c>
      <c r="AB204" s="9">
        <v>10.26658044797011</v>
      </c>
      <c r="AC204" s="165">
        <v>10.766533510176062</v>
      </c>
      <c r="AD204" s="291">
        <v>246.89000000000007</v>
      </c>
      <c r="AE204" s="172">
        <f t="shared" si="4"/>
        <v>21726320.000000007</v>
      </c>
    </row>
    <row r="205" spans="1:31" s="3" customFormat="1" ht="14.25" customHeight="1">
      <c r="A205" s="4">
        <v>75053</v>
      </c>
      <c r="B205" s="4" t="s">
        <v>6138</v>
      </c>
      <c r="C205" s="5" t="s">
        <v>6087</v>
      </c>
      <c r="D205" s="4" t="s">
        <v>5932</v>
      </c>
      <c r="E205" s="186">
        <v>194.25</v>
      </c>
      <c r="F205" s="133">
        <v>204.99</v>
      </c>
      <c r="G205" s="187">
        <v>208.48000000000002</v>
      </c>
      <c r="H205" s="132">
        <v>10.740000000000009</v>
      </c>
      <c r="I205" s="6">
        <v>0.91999999999998749</v>
      </c>
      <c r="J205" s="6">
        <v>8.0000000000012506E-2</v>
      </c>
      <c r="K205" s="6">
        <v>0.75999999999999091</v>
      </c>
      <c r="L205" s="6">
        <v>0.13999999999998636</v>
      </c>
      <c r="M205" s="6">
        <v>1.1100000000000421</v>
      </c>
      <c r="N205" s="6">
        <v>1.999999999998181E-2</v>
      </c>
      <c r="O205" s="7">
        <v>0.15999999999999659</v>
      </c>
      <c r="P205" s="135">
        <v>0.30000000000001137</v>
      </c>
      <c r="Q205" s="8">
        <f t="shared" si="0"/>
        <v>3307920.0000000033</v>
      </c>
      <c r="R205" s="8">
        <f t="shared" si="1"/>
        <v>3469840.0000000009</v>
      </c>
      <c r="S205" s="8">
        <f t="shared" si="14"/>
        <v>3476880.0000000019</v>
      </c>
      <c r="T205" s="8">
        <f t="shared" si="14"/>
        <v>3543760.0000000009</v>
      </c>
      <c r="U205" s="8">
        <f t="shared" si="14"/>
        <v>3556079.9999999995</v>
      </c>
      <c r="V205" s="8">
        <f t="shared" si="14"/>
        <v>3653760.0000000033</v>
      </c>
      <c r="W205" s="8">
        <f t="shared" si="14"/>
        <v>3655520.0000000019</v>
      </c>
      <c r="X205" s="8">
        <f t="shared" si="14"/>
        <v>3669600.0000000014</v>
      </c>
      <c r="Y205" s="8">
        <f t="shared" si="14"/>
        <v>3696000.0000000023</v>
      </c>
      <c r="Z205" s="140">
        <f t="shared" si="3"/>
        <v>32029360.000000019</v>
      </c>
      <c r="AA205" s="138">
        <v>12.085635359116022</v>
      </c>
      <c r="AB205" s="9">
        <v>12.753845005226221</v>
      </c>
      <c r="AC205" s="165">
        <v>12.970982031755513</v>
      </c>
      <c r="AD205" s="291">
        <v>14.230000000000018</v>
      </c>
      <c r="AE205" s="172">
        <f t="shared" si="4"/>
        <v>1252240.0000000016</v>
      </c>
    </row>
    <row r="206" spans="1:31" s="3" customFormat="1" ht="14.25" customHeight="1">
      <c r="A206" s="4">
        <v>75054</v>
      </c>
      <c r="B206" s="4" t="s">
        <v>6139</v>
      </c>
      <c r="C206" s="5" t="s">
        <v>6087</v>
      </c>
      <c r="D206" s="4" t="s">
        <v>5932</v>
      </c>
      <c r="E206" s="186">
        <v>136.30000000000001</v>
      </c>
      <c r="F206" s="133">
        <v>145.86000000000001</v>
      </c>
      <c r="G206" s="187">
        <v>147.19000000000003</v>
      </c>
      <c r="H206" s="132">
        <v>9.5600000000000023</v>
      </c>
      <c r="I206" s="6">
        <v>0.27000000000001023</v>
      </c>
      <c r="J206" s="6">
        <v>0.22999999999996135</v>
      </c>
      <c r="K206" s="6">
        <v>0</v>
      </c>
      <c r="L206" s="6">
        <v>0.53999999999999204</v>
      </c>
      <c r="M206" s="6">
        <v>0</v>
      </c>
      <c r="N206" s="6">
        <v>0.18000000000000682</v>
      </c>
      <c r="O206" s="7">
        <v>9.0000000000003411E-2</v>
      </c>
      <c r="P206" s="135">
        <v>2.0000000000010232E-2</v>
      </c>
      <c r="Q206" s="8">
        <f t="shared" si="0"/>
        <v>2944480.0000000005</v>
      </c>
      <c r="R206" s="8">
        <f t="shared" si="1"/>
        <v>2992000.0000000023</v>
      </c>
      <c r="S206" s="8">
        <f t="shared" si="14"/>
        <v>3012239.9999999991</v>
      </c>
      <c r="T206" s="8">
        <f t="shared" si="14"/>
        <v>3012239.9999999991</v>
      </c>
      <c r="U206" s="8">
        <f t="shared" si="14"/>
        <v>3059759.9999999981</v>
      </c>
      <c r="V206" s="8">
        <f t="shared" si="14"/>
        <v>3059759.9999999981</v>
      </c>
      <c r="W206" s="8">
        <f t="shared" si="14"/>
        <v>3075599.9999999986</v>
      </c>
      <c r="X206" s="8">
        <f t="shared" si="14"/>
        <v>3083519.9999999991</v>
      </c>
      <c r="Y206" s="8">
        <f t="shared" si="14"/>
        <v>3085280</v>
      </c>
      <c r="Z206" s="140">
        <f t="shared" si="3"/>
        <v>27324879.999999996</v>
      </c>
      <c r="AA206" s="138">
        <v>12.431594308646481</v>
      </c>
      <c r="AB206" s="9">
        <v>13.30353885443269</v>
      </c>
      <c r="AC206" s="165">
        <v>13.424844947099601</v>
      </c>
      <c r="AD206" s="291">
        <v>10.890000000000015</v>
      </c>
      <c r="AE206" s="172">
        <f t="shared" si="4"/>
        <v>958320.00000000128</v>
      </c>
    </row>
    <row r="207" spans="1:31" s="3" customFormat="1" ht="14.25" customHeight="1">
      <c r="A207" s="4">
        <v>75055</v>
      </c>
      <c r="B207" s="4" t="s">
        <v>6140</v>
      </c>
      <c r="C207" s="5" t="s">
        <v>6087</v>
      </c>
      <c r="D207" s="4" t="s">
        <v>5932</v>
      </c>
      <c r="E207" s="186">
        <v>239.59</v>
      </c>
      <c r="F207" s="133">
        <v>274.77</v>
      </c>
      <c r="G207" s="187">
        <v>284.82</v>
      </c>
      <c r="H207" s="132">
        <v>35.179999999999978</v>
      </c>
      <c r="I207" s="6">
        <v>1.3000000000000114</v>
      </c>
      <c r="J207" s="6">
        <v>0.26999999999998181</v>
      </c>
      <c r="K207" s="6">
        <v>0.84000000000003183</v>
      </c>
      <c r="L207" s="6">
        <v>0.56999999999999318</v>
      </c>
      <c r="M207" s="6">
        <v>3.3000000000000114</v>
      </c>
      <c r="N207" s="6">
        <v>0.61000000000001364</v>
      </c>
      <c r="O207" s="7">
        <v>2.0299999999999727</v>
      </c>
      <c r="P207" s="135">
        <v>1.1299999999999955</v>
      </c>
      <c r="Q207" s="8">
        <f t="shared" si="0"/>
        <v>10835439.999999993</v>
      </c>
      <c r="R207" s="8">
        <f t="shared" si="1"/>
        <v>11064239.999999994</v>
      </c>
      <c r="S207" s="8">
        <f t="shared" si="14"/>
        <v>11087999.999999993</v>
      </c>
      <c r="T207" s="8">
        <f t="shared" si="14"/>
        <v>11161919.999999996</v>
      </c>
      <c r="U207" s="8">
        <f t="shared" si="14"/>
        <v>11212079.999999996</v>
      </c>
      <c r="V207" s="8">
        <f t="shared" si="14"/>
        <v>11502479.999999998</v>
      </c>
      <c r="W207" s="8">
        <f t="shared" si="14"/>
        <v>11556160</v>
      </c>
      <c r="X207" s="8">
        <f t="shared" si="14"/>
        <v>11734799.999999998</v>
      </c>
      <c r="Y207" s="8">
        <f t="shared" si="14"/>
        <v>11834239.999999998</v>
      </c>
      <c r="Z207" s="140">
        <f t="shared" si="3"/>
        <v>101989359.99999997</v>
      </c>
      <c r="AA207" s="138">
        <v>13.476390021655371</v>
      </c>
      <c r="AB207" s="9">
        <v>15.455184633124281</v>
      </c>
      <c r="AC207" s="165">
        <v>16.020474168236916</v>
      </c>
      <c r="AD207" s="291">
        <v>45.22999999999999</v>
      </c>
      <c r="AE207" s="172">
        <f t="shared" si="4"/>
        <v>3980239.9999999991</v>
      </c>
    </row>
    <row r="208" spans="1:31" s="3" customFormat="1" ht="14.25" customHeight="1">
      <c r="A208" s="4">
        <v>75056</v>
      </c>
      <c r="B208" s="4" t="s">
        <v>6141</v>
      </c>
      <c r="C208" s="5" t="s">
        <v>6087</v>
      </c>
      <c r="D208" s="4" t="s">
        <v>5932</v>
      </c>
      <c r="E208" s="186">
        <v>182.22</v>
      </c>
      <c r="F208" s="133">
        <v>184.88</v>
      </c>
      <c r="G208" s="187">
        <v>189.55</v>
      </c>
      <c r="H208" s="132">
        <v>2.6599999999999966</v>
      </c>
      <c r="I208" s="6">
        <v>0.93000000000000682</v>
      </c>
      <c r="J208" s="6">
        <v>0.62999999999999545</v>
      </c>
      <c r="K208" s="6">
        <v>9.0000000000003411E-2</v>
      </c>
      <c r="L208" s="6">
        <v>0.68000000000000682</v>
      </c>
      <c r="M208" s="6">
        <v>0.44999999999998863</v>
      </c>
      <c r="N208" s="6">
        <v>9.9999999999994316E-2</v>
      </c>
      <c r="O208" s="7">
        <v>0.97999999999998977</v>
      </c>
      <c r="P208" s="135">
        <v>0.8100000000000307</v>
      </c>
      <c r="Q208" s="8">
        <f t="shared" si="0"/>
        <v>819279.99999999907</v>
      </c>
      <c r="R208" s="8">
        <f t="shared" si="1"/>
        <v>982960.00000000023</v>
      </c>
      <c r="S208" s="8">
        <f t="shared" si="14"/>
        <v>1038399.9999999999</v>
      </c>
      <c r="T208" s="8">
        <f t="shared" si="14"/>
        <v>1046320.0000000002</v>
      </c>
      <c r="U208" s="8">
        <f t="shared" si="14"/>
        <v>1106160.0000000009</v>
      </c>
      <c r="V208" s="8">
        <f t="shared" si="14"/>
        <v>1145760</v>
      </c>
      <c r="W208" s="8">
        <f t="shared" si="14"/>
        <v>1154559.9999999995</v>
      </c>
      <c r="X208" s="8">
        <f t="shared" si="14"/>
        <v>1240799.9999999986</v>
      </c>
      <c r="Y208" s="8">
        <f t="shared" si="14"/>
        <v>1312080.0000000014</v>
      </c>
      <c r="Z208" s="140">
        <f t="shared" si="3"/>
        <v>9846320</v>
      </c>
      <c r="AA208" s="138">
        <v>18.091380234705426</v>
      </c>
      <c r="AB208" s="9">
        <v>18.355473481463829</v>
      </c>
      <c r="AC208" s="165">
        <v>18.819125910923134</v>
      </c>
      <c r="AD208" s="291">
        <v>7.3300000000000116</v>
      </c>
      <c r="AE208" s="172">
        <f t="shared" si="4"/>
        <v>645040.00000000105</v>
      </c>
    </row>
    <row r="209" spans="1:31" s="3" customFormat="1" ht="14.25" customHeight="1">
      <c r="A209" s="4">
        <v>75057</v>
      </c>
      <c r="B209" s="4" t="s">
        <v>6142</v>
      </c>
      <c r="C209" s="5" t="s">
        <v>6087</v>
      </c>
      <c r="D209" s="4" t="s">
        <v>5932</v>
      </c>
      <c r="E209" s="186">
        <v>510.29</v>
      </c>
      <c r="F209" s="133">
        <v>525.79</v>
      </c>
      <c r="G209" s="187">
        <v>548.84</v>
      </c>
      <c r="H209" s="132">
        <v>15.499999999999943</v>
      </c>
      <c r="I209" s="6">
        <v>9.9900000000000091</v>
      </c>
      <c r="J209" s="6">
        <v>0.28999999999996362</v>
      </c>
      <c r="K209" s="6">
        <v>2.8800000000001091</v>
      </c>
      <c r="L209" s="6">
        <v>3.5299999999999727</v>
      </c>
      <c r="M209" s="6">
        <v>1.6700000000000728</v>
      </c>
      <c r="N209" s="6">
        <v>1.2599999999998772</v>
      </c>
      <c r="O209" s="7">
        <v>1.1599999999999682</v>
      </c>
      <c r="P209" s="135">
        <v>2.2700000000000955</v>
      </c>
      <c r="Q209" s="8">
        <f t="shared" si="0"/>
        <v>4773999.9999999823</v>
      </c>
      <c r="R209" s="8">
        <f t="shared" si="1"/>
        <v>6532239.9999999842</v>
      </c>
      <c r="S209" s="8">
        <f t="shared" si="14"/>
        <v>6557759.9999999814</v>
      </c>
      <c r="T209" s="8">
        <f t="shared" si="14"/>
        <v>6811199.9999999907</v>
      </c>
      <c r="U209" s="8">
        <f t="shared" si="14"/>
        <v>7121839.9999999879</v>
      </c>
      <c r="V209" s="8">
        <f t="shared" si="14"/>
        <v>7268799.9999999944</v>
      </c>
      <c r="W209" s="8">
        <f t="shared" si="14"/>
        <v>7379679.9999999832</v>
      </c>
      <c r="X209" s="8">
        <f t="shared" si="14"/>
        <v>7481759.9999999804</v>
      </c>
      <c r="Y209" s="8">
        <f t="shared" si="14"/>
        <v>7681519.9999999888</v>
      </c>
      <c r="Z209" s="140">
        <f t="shared" si="3"/>
        <v>61608799.999999881</v>
      </c>
      <c r="AA209" s="138">
        <v>6.7119311089569145</v>
      </c>
      <c r="AB209" s="9">
        <v>6.9158052436427431</v>
      </c>
      <c r="AC209" s="165">
        <v>7.2189858116755437</v>
      </c>
      <c r="AD209" s="291">
        <v>38.550000000000011</v>
      </c>
      <c r="AE209" s="172">
        <f t="shared" si="4"/>
        <v>3392400.0000000009</v>
      </c>
    </row>
    <row r="210" spans="1:31" s="3" customFormat="1" ht="14.25" customHeight="1">
      <c r="A210" s="4">
        <v>75058</v>
      </c>
      <c r="B210" s="4" t="s">
        <v>6143</v>
      </c>
      <c r="C210" s="5" t="s">
        <v>6087</v>
      </c>
      <c r="D210" s="4" t="s">
        <v>5932</v>
      </c>
      <c r="E210" s="186">
        <v>95.23</v>
      </c>
      <c r="F210" s="133">
        <v>95.23</v>
      </c>
      <c r="G210" s="187">
        <v>97.79</v>
      </c>
      <c r="H210" s="132">
        <v>0</v>
      </c>
      <c r="I210" s="6">
        <v>1.0499999999999972</v>
      </c>
      <c r="J210" s="6">
        <v>0.29000000000000625</v>
      </c>
      <c r="K210" s="6">
        <v>0.31000000000000227</v>
      </c>
      <c r="L210" s="6">
        <v>0.23999999999998067</v>
      </c>
      <c r="M210" s="6">
        <v>6.0000000000016485E-2</v>
      </c>
      <c r="N210" s="6">
        <v>1.9999999999996021E-2</v>
      </c>
      <c r="O210" s="7">
        <v>3.0000000000001137E-2</v>
      </c>
      <c r="P210" s="135">
        <v>0.56000000000000227</v>
      </c>
      <c r="Q210" s="8">
        <f t="shared" si="0"/>
        <v>0</v>
      </c>
      <c r="R210" s="8">
        <f t="shared" si="1"/>
        <v>184799.99999999951</v>
      </c>
      <c r="S210" s="8">
        <f t="shared" si="14"/>
        <v>210320.00000000006</v>
      </c>
      <c r="T210" s="8">
        <f t="shared" si="14"/>
        <v>237600.00000000026</v>
      </c>
      <c r="U210" s="8">
        <f t="shared" si="14"/>
        <v>258719.99999999854</v>
      </c>
      <c r="V210" s="8">
        <f t="shared" si="14"/>
        <v>264000</v>
      </c>
      <c r="W210" s="8">
        <f t="shared" si="14"/>
        <v>265759.99999999965</v>
      </c>
      <c r="X210" s="8">
        <f t="shared" si="14"/>
        <v>268399.99999999977</v>
      </c>
      <c r="Y210" s="8">
        <f t="shared" si="14"/>
        <v>317680</v>
      </c>
      <c r="Z210" s="140">
        <f t="shared" si="3"/>
        <v>2007279.9999999979</v>
      </c>
      <c r="AA210" s="138">
        <v>10.774696491406718</v>
      </c>
      <c r="AB210" s="9">
        <v>10.774696491406718</v>
      </c>
      <c r="AC210" s="165">
        <v>11.064344953214986</v>
      </c>
      <c r="AD210" s="291">
        <v>2.5600000000000023</v>
      </c>
      <c r="AE210" s="172">
        <f t="shared" si="4"/>
        <v>225280.0000000002</v>
      </c>
    </row>
    <row r="211" spans="1:31" s="3" customFormat="1" ht="14.25" customHeight="1">
      <c r="A211" s="4">
        <v>75059</v>
      </c>
      <c r="B211" s="4" t="s">
        <v>6144</v>
      </c>
      <c r="C211" s="5" t="s">
        <v>6087</v>
      </c>
      <c r="D211" s="4" t="s">
        <v>5932</v>
      </c>
      <c r="E211" s="186">
        <v>344.21</v>
      </c>
      <c r="F211" s="133">
        <v>381.02</v>
      </c>
      <c r="G211" s="187">
        <v>392.34999999999997</v>
      </c>
      <c r="H211" s="132">
        <v>36.81</v>
      </c>
      <c r="I211" s="6">
        <v>2.160000000000025</v>
      </c>
      <c r="J211" s="6">
        <v>0.22000000000002728</v>
      </c>
      <c r="K211" s="6">
        <v>0.73000000000001819</v>
      </c>
      <c r="L211" s="6">
        <v>1.9099999999999682</v>
      </c>
      <c r="M211" s="6">
        <v>1.5500000000000114</v>
      </c>
      <c r="N211" s="6">
        <v>1.3600000000000136</v>
      </c>
      <c r="O211" s="7">
        <v>2.0599999999999454</v>
      </c>
      <c r="P211" s="135">
        <v>1.339999999999975</v>
      </c>
      <c r="Q211" s="8">
        <f t="shared" si="0"/>
        <v>11337480.000000002</v>
      </c>
      <c r="R211" s="8">
        <f t="shared" si="1"/>
        <v>11717640.000000006</v>
      </c>
      <c r="S211" s="8">
        <f t="shared" si="14"/>
        <v>11737000.000000007</v>
      </c>
      <c r="T211" s="8">
        <f t="shared" si="14"/>
        <v>11801240.000000009</v>
      </c>
      <c r="U211" s="8">
        <f t="shared" si="14"/>
        <v>11969320.000000007</v>
      </c>
      <c r="V211" s="8">
        <f t="shared" si="14"/>
        <v>12105720.000000009</v>
      </c>
      <c r="W211" s="8">
        <f t="shared" si="14"/>
        <v>12225400.000000011</v>
      </c>
      <c r="X211" s="8">
        <f t="shared" si="14"/>
        <v>12406680.000000006</v>
      </c>
      <c r="Y211" s="8">
        <f t="shared" si="14"/>
        <v>12524600.000000004</v>
      </c>
      <c r="Z211" s="140">
        <f t="shared" si="3"/>
        <v>107825080.00000006</v>
      </c>
      <c r="AA211" s="138">
        <v>16.550228628851951</v>
      </c>
      <c r="AB211" s="9">
        <v>18.320118858153947</v>
      </c>
      <c r="AC211" s="165">
        <v>18.864885397083359</v>
      </c>
      <c r="AD211" s="291">
        <v>48.139999999999986</v>
      </c>
      <c r="AE211" s="172">
        <f t="shared" si="4"/>
        <v>4236319.9999999991</v>
      </c>
    </row>
    <row r="212" spans="1:31" s="3" customFormat="1" ht="14.25" customHeight="1">
      <c r="A212" s="4">
        <v>75060</v>
      </c>
      <c r="B212" s="4" t="s">
        <v>6145</v>
      </c>
      <c r="C212" s="5" t="s">
        <v>6087</v>
      </c>
      <c r="D212" s="4" t="s">
        <v>5932</v>
      </c>
      <c r="E212" s="186">
        <v>149.31</v>
      </c>
      <c r="F212" s="133">
        <v>150.63</v>
      </c>
      <c r="G212" s="187">
        <v>153.13999999999999</v>
      </c>
      <c r="H212" s="132">
        <v>1.3199999999999932</v>
      </c>
      <c r="I212" s="6">
        <v>0.87999999999999545</v>
      </c>
      <c r="J212" s="6">
        <v>0.56999999999999318</v>
      </c>
      <c r="K212" s="6">
        <v>0.26000000000001933</v>
      </c>
      <c r="L212" s="6">
        <v>0.12999999999999545</v>
      </c>
      <c r="M212" s="6">
        <v>0.31999999999999318</v>
      </c>
      <c r="N212" s="6">
        <v>6.0000000000002274E-2</v>
      </c>
      <c r="O212" s="7">
        <v>3.0000000000001137E-2</v>
      </c>
      <c r="P212" s="135">
        <v>0.25999999999999091</v>
      </c>
      <c r="Q212" s="8">
        <f t="shared" si="0"/>
        <v>406559.9999999979</v>
      </c>
      <c r="R212" s="8">
        <f t="shared" si="1"/>
        <v>561439.99999999709</v>
      </c>
      <c r="S212" s="8">
        <f t="shared" si="14"/>
        <v>611599.99999999651</v>
      </c>
      <c r="T212" s="8">
        <f t="shared" si="14"/>
        <v>634479.99999999825</v>
      </c>
      <c r="U212" s="8">
        <f t="shared" si="14"/>
        <v>645919.9999999979</v>
      </c>
      <c r="V212" s="8">
        <f t="shared" si="14"/>
        <v>674079.99999999732</v>
      </c>
      <c r="W212" s="8">
        <f t="shared" si="14"/>
        <v>679359.99999999756</v>
      </c>
      <c r="X212" s="8">
        <f t="shared" si="14"/>
        <v>681999.99999999767</v>
      </c>
      <c r="Y212" s="8">
        <f t="shared" si="14"/>
        <v>704879.99999999686</v>
      </c>
      <c r="Z212" s="140">
        <f t="shared" si="3"/>
        <v>5600319.9999999767</v>
      </c>
      <c r="AA212" s="138">
        <v>17.439089911000021</v>
      </c>
      <c r="AB212" s="9">
        <v>17.593263098881074</v>
      </c>
      <c r="AC212" s="165">
        <v>17.886425751594288</v>
      </c>
      <c r="AD212" s="291">
        <v>3.8299999999999841</v>
      </c>
      <c r="AE212" s="172">
        <f t="shared" si="4"/>
        <v>337039.9999999986</v>
      </c>
    </row>
    <row r="213" spans="1:31" s="3" customFormat="1" ht="14.25" customHeight="1">
      <c r="A213" s="4">
        <v>75061</v>
      </c>
      <c r="B213" s="4" t="s">
        <v>6146</v>
      </c>
      <c r="C213" s="5" t="s">
        <v>6087</v>
      </c>
      <c r="D213" s="4" t="s">
        <v>5932</v>
      </c>
      <c r="E213" s="186">
        <v>292.5</v>
      </c>
      <c r="F213" s="133">
        <v>307.83</v>
      </c>
      <c r="G213" s="187">
        <v>316.82</v>
      </c>
      <c r="H213" s="132">
        <v>15.329999999999984</v>
      </c>
      <c r="I213" s="6">
        <v>1.3000000000000114</v>
      </c>
      <c r="J213" s="6">
        <v>0.38999999999998636</v>
      </c>
      <c r="K213" s="6">
        <v>2.9999999999972715E-2</v>
      </c>
      <c r="L213" s="6">
        <v>4.7700000000000387</v>
      </c>
      <c r="M213" s="6">
        <v>1.2099999999999795</v>
      </c>
      <c r="N213" s="6">
        <v>0.3900000000000432</v>
      </c>
      <c r="O213" s="7">
        <v>0.5</v>
      </c>
      <c r="P213" s="135">
        <v>0.39999999999997726</v>
      </c>
      <c r="Q213" s="8">
        <f t="shared" si="0"/>
        <v>4721639.9999999944</v>
      </c>
      <c r="R213" s="8">
        <f t="shared" si="1"/>
        <v>4950439.9999999963</v>
      </c>
      <c r="S213" s="8">
        <f t="shared" si="14"/>
        <v>4984759.9999999953</v>
      </c>
      <c r="T213" s="8">
        <f t="shared" si="14"/>
        <v>4987399.9999999925</v>
      </c>
      <c r="U213" s="8">
        <f t="shared" si="14"/>
        <v>5407159.9999999963</v>
      </c>
      <c r="V213" s="8">
        <f t="shared" si="14"/>
        <v>5513639.9999999944</v>
      </c>
      <c r="W213" s="8">
        <f t="shared" si="14"/>
        <v>5547959.9999999981</v>
      </c>
      <c r="X213" s="8">
        <f t="shared" si="14"/>
        <v>5591959.9999999981</v>
      </c>
      <c r="Y213" s="8">
        <f t="shared" si="14"/>
        <v>5627159.9999999963</v>
      </c>
      <c r="Z213" s="140">
        <f t="shared" si="3"/>
        <v>47332119.99999997</v>
      </c>
      <c r="AA213" s="138">
        <v>14.876108715111075</v>
      </c>
      <c r="AB213" s="9">
        <v>15.655769387256896</v>
      </c>
      <c r="AC213" s="165">
        <v>16.112987224346973</v>
      </c>
      <c r="AD213" s="291">
        <v>24.319999999999993</v>
      </c>
      <c r="AE213" s="172">
        <f t="shared" si="4"/>
        <v>2140159.9999999995</v>
      </c>
    </row>
    <row r="214" spans="1:31" s="3" customFormat="1" ht="14.25" customHeight="1">
      <c r="A214" s="4">
        <v>75063</v>
      </c>
      <c r="B214" s="4" t="s">
        <v>6147</v>
      </c>
      <c r="C214" s="5" t="s">
        <v>6087</v>
      </c>
      <c r="D214" s="4" t="s">
        <v>5932</v>
      </c>
      <c r="E214" s="186">
        <v>580.03</v>
      </c>
      <c r="F214" s="133">
        <v>601.06999999999994</v>
      </c>
      <c r="G214" s="187">
        <v>611.75</v>
      </c>
      <c r="H214" s="132">
        <v>21.039999999999964</v>
      </c>
      <c r="I214" s="6">
        <v>1.8800000000001091</v>
      </c>
      <c r="J214" s="6">
        <v>0.42999999999994998</v>
      </c>
      <c r="K214" s="6">
        <v>3.4400000000000546</v>
      </c>
      <c r="L214" s="6">
        <v>1.57000000000005</v>
      </c>
      <c r="M214" s="6">
        <v>1.3699999999998909</v>
      </c>
      <c r="N214" s="6">
        <v>0.47000000000002728</v>
      </c>
      <c r="O214" s="7">
        <v>0.98000000000001819</v>
      </c>
      <c r="P214" s="135">
        <v>0.53999999999996362</v>
      </c>
      <c r="Q214" s="8">
        <f t="shared" si="0"/>
        <v>6480319.9999999888</v>
      </c>
      <c r="R214" s="8">
        <f t="shared" si="1"/>
        <v>6811200.0000000084</v>
      </c>
      <c r="S214" s="8">
        <f t="shared" si="14"/>
        <v>6849040.0000000037</v>
      </c>
      <c r="T214" s="8">
        <f t="shared" si="14"/>
        <v>7151760.0000000084</v>
      </c>
      <c r="U214" s="8">
        <f t="shared" si="14"/>
        <v>7289920.000000013</v>
      </c>
      <c r="V214" s="8">
        <f t="shared" si="14"/>
        <v>7410480.0000000037</v>
      </c>
      <c r="W214" s="8">
        <f t="shared" si="14"/>
        <v>7451840.0000000065</v>
      </c>
      <c r="X214" s="8">
        <f t="shared" si="14"/>
        <v>7538080.0000000084</v>
      </c>
      <c r="Y214" s="8">
        <f t="shared" si="14"/>
        <v>7585600.0000000056</v>
      </c>
      <c r="Z214" s="140">
        <f t="shared" si="3"/>
        <v>64568240.000000052</v>
      </c>
      <c r="AA214" s="138">
        <v>24.220697603527686</v>
      </c>
      <c r="AB214" s="9">
        <v>25.099278845150053</v>
      </c>
      <c r="AC214" s="165">
        <v>25.545250692133276</v>
      </c>
      <c r="AD214" s="291">
        <v>31.720000000000027</v>
      </c>
      <c r="AE214" s="172">
        <f t="shared" si="4"/>
        <v>2791360.0000000023</v>
      </c>
    </row>
    <row r="215" spans="1:31" s="3" customFormat="1" ht="14.25" customHeight="1">
      <c r="A215" s="4">
        <v>75064</v>
      </c>
      <c r="B215" s="4" t="s">
        <v>6148</v>
      </c>
      <c r="C215" s="5" t="s">
        <v>6087</v>
      </c>
      <c r="D215" s="4" t="s">
        <v>5932</v>
      </c>
      <c r="E215" s="186">
        <v>480.74</v>
      </c>
      <c r="F215" s="133">
        <v>504.44</v>
      </c>
      <c r="G215" s="187">
        <v>514.01</v>
      </c>
      <c r="H215" s="132">
        <v>23.699999999999989</v>
      </c>
      <c r="I215" s="6">
        <v>4.2699999999999818</v>
      </c>
      <c r="J215" s="6">
        <v>0.30000000000006821</v>
      </c>
      <c r="K215" s="6">
        <v>1.3699999999999477</v>
      </c>
      <c r="L215" s="6">
        <v>0.76999999999998181</v>
      </c>
      <c r="M215" s="6">
        <v>0.92000000000007276</v>
      </c>
      <c r="N215" s="6">
        <v>0.48000000000001819</v>
      </c>
      <c r="O215" s="7">
        <v>0.65999999999985448</v>
      </c>
      <c r="P215" s="135">
        <v>0.80000000000006821</v>
      </c>
      <c r="Q215" s="8">
        <f t="shared" si="0"/>
        <v>7299599.9999999963</v>
      </c>
      <c r="R215" s="8">
        <f t="shared" si="1"/>
        <v>8051119.9999999935</v>
      </c>
      <c r="S215" s="8">
        <f t="shared" si="14"/>
        <v>8077519.9999999991</v>
      </c>
      <c r="T215" s="8">
        <f t="shared" si="14"/>
        <v>8198079.9999999944</v>
      </c>
      <c r="U215" s="8">
        <f t="shared" si="14"/>
        <v>8265839.9999999925</v>
      </c>
      <c r="V215" s="8">
        <f t="shared" si="14"/>
        <v>8346799.9999999991</v>
      </c>
      <c r="W215" s="8">
        <f t="shared" si="14"/>
        <v>8389040</v>
      </c>
      <c r="X215" s="8">
        <f t="shared" si="14"/>
        <v>8447119.999999987</v>
      </c>
      <c r="Y215" s="8">
        <f t="shared" si="14"/>
        <v>8517519.9999999925</v>
      </c>
      <c r="Z215" s="140">
        <f t="shared" si="3"/>
        <v>73592639.999999955</v>
      </c>
      <c r="AA215" s="138">
        <v>12.278904875139521</v>
      </c>
      <c r="AB215" s="9">
        <v>12.884242574396515</v>
      </c>
      <c r="AC215" s="165">
        <v>13.128676404855982</v>
      </c>
      <c r="AD215" s="291">
        <v>33.269999999999982</v>
      </c>
      <c r="AE215" s="172">
        <f t="shared" si="4"/>
        <v>2927759.9999999986</v>
      </c>
    </row>
    <row r="216" spans="1:31" s="3" customFormat="1" ht="14.25" customHeight="1">
      <c r="A216" s="4">
        <v>75065</v>
      </c>
      <c r="B216" s="4" t="s">
        <v>6149</v>
      </c>
      <c r="C216" s="5" t="s">
        <v>6087</v>
      </c>
      <c r="D216" s="4" t="s">
        <v>5932</v>
      </c>
      <c r="E216" s="186">
        <v>350.5</v>
      </c>
      <c r="F216" s="133">
        <v>445.57</v>
      </c>
      <c r="G216" s="187">
        <v>451.39</v>
      </c>
      <c r="H216" s="132">
        <v>95.07</v>
      </c>
      <c r="I216" s="6">
        <v>2.2200000000000273</v>
      </c>
      <c r="J216" s="6">
        <v>0.43999999999999773</v>
      </c>
      <c r="K216" s="6">
        <v>0.30000000000001137</v>
      </c>
      <c r="L216" s="6">
        <v>0.41000000000002501</v>
      </c>
      <c r="M216" s="6">
        <v>1.2299999999999613</v>
      </c>
      <c r="N216" s="6">
        <v>0.29000000000002046</v>
      </c>
      <c r="O216" s="7">
        <v>0.24000000000000909</v>
      </c>
      <c r="P216" s="135">
        <v>0.68999999999994088</v>
      </c>
      <c r="Q216" s="8">
        <f t="shared" si="0"/>
        <v>29281560</v>
      </c>
      <c r="R216" s="8">
        <f t="shared" si="1"/>
        <v>29672280.000000004</v>
      </c>
      <c r="S216" s="8">
        <f t="shared" si="14"/>
        <v>29711000.000000004</v>
      </c>
      <c r="T216" s="8">
        <f t="shared" si="14"/>
        <v>29737400.000000004</v>
      </c>
      <c r="U216" s="8">
        <f t="shared" si="14"/>
        <v>29773480.000000007</v>
      </c>
      <c r="V216" s="8">
        <f t="shared" si="14"/>
        <v>29881720.000000004</v>
      </c>
      <c r="W216" s="8">
        <f t="shared" si="14"/>
        <v>29907240.000000004</v>
      </c>
      <c r="X216" s="8">
        <f t="shared" si="14"/>
        <v>29928360.000000004</v>
      </c>
      <c r="Y216" s="8">
        <f t="shared" si="14"/>
        <v>29989080</v>
      </c>
      <c r="Z216" s="140">
        <f t="shared" si="3"/>
        <v>267882120</v>
      </c>
      <c r="AA216" s="138">
        <v>5.9321216347268599</v>
      </c>
      <c r="AB216" s="9">
        <v>7.5411567383316598</v>
      </c>
      <c r="AC216" s="165">
        <v>7.6396587295274099</v>
      </c>
      <c r="AD216" s="291">
        <v>100.88999999999997</v>
      </c>
      <c r="AE216" s="172">
        <f t="shared" si="4"/>
        <v>8878319.9999999981</v>
      </c>
    </row>
    <row r="217" spans="1:31" s="3" customFormat="1" ht="14.25" customHeight="1">
      <c r="A217" s="4">
        <v>75066</v>
      </c>
      <c r="B217" s="4" t="s">
        <v>6150</v>
      </c>
      <c r="C217" s="5" t="s">
        <v>6087</v>
      </c>
      <c r="D217" s="4" t="s">
        <v>5932</v>
      </c>
      <c r="E217" s="186">
        <v>481.89</v>
      </c>
      <c r="F217" s="133">
        <v>494.37</v>
      </c>
      <c r="G217" s="187">
        <v>517.87</v>
      </c>
      <c r="H217" s="132">
        <v>12.480000000000018</v>
      </c>
      <c r="I217" s="6">
        <v>3.3299999999999841</v>
      </c>
      <c r="J217" s="6">
        <v>0.31999999999999318</v>
      </c>
      <c r="K217" s="6">
        <v>4.0200000000000387</v>
      </c>
      <c r="L217" s="6">
        <v>3.9900000000000091</v>
      </c>
      <c r="M217" s="6">
        <v>4.0199999999999818</v>
      </c>
      <c r="N217" s="6">
        <v>2.5400000000000205</v>
      </c>
      <c r="O217" s="7">
        <v>1.4199999999999591</v>
      </c>
      <c r="P217" s="135">
        <v>3.8600000000000136</v>
      </c>
      <c r="Q217" s="8">
        <f t="shared" si="0"/>
        <v>3843840.0000000065</v>
      </c>
      <c r="R217" s="8">
        <f t="shared" si="1"/>
        <v>4429920.0000000037</v>
      </c>
      <c r="S217" s="8">
        <f t="shared" si="14"/>
        <v>4458080.0000000028</v>
      </c>
      <c r="T217" s="8">
        <f t="shared" si="14"/>
        <v>4811840.0000000065</v>
      </c>
      <c r="U217" s="8">
        <f t="shared" si="14"/>
        <v>5162960.0000000075</v>
      </c>
      <c r="V217" s="8">
        <f t="shared" si="14"/>
        <v>5516720.0000000056</v>
      </c>
      <c r="W217" s="8">
        <f t="shared" si="14"/>
        <v>5740240.0000000075</v>
      </c>
      <c r="X217" s="8">
        <f t="shared" si="14"/>
        <v>5865200.0000000037</v>
      </c>
      <c r="Y217" s="8">
        <f t="shared" si="14"/>
        <v>6204880.0000000047</v>
      </c>
      <c r="Z217" s="140">
        <f t="shared" si="3"/>
        <v>46033680.000000052</v>
      </c>
      <c r="AA217" s="138">
        <v>14.786482928760138</v>
      </c>
      <c r="AB217" s="9">
        <v>15.169423655795203</v>
      </c>
      <c r="AC217" s="165">
        <v>15.890505954298725</v>
      </c>
      <c r="AD217" s="291">
        <v>35.980000000000018</v>
      </c>
      <c r="AE217" s="172">
        <f t="shared" si="4"/>
        <v>3166240.0000000014</v>
      </c>
    </row>
    <row r="218" spans="1:31" s="3" customFormat="1" ht="14.25" customHeight="1">
      <c r="A218" s="4">
        <v>75067</v>
      </c>
      <c r="B218" s="4" t="s">
        <v>6151</v>
      </c>
      <c r="C218" s="5" t="s">
        <v>6087</v>
      </c>
      <c r="D218" s="4" t="s">
        <v>5932</v>
      </c>
      <c r="E218" s="186">
        <v>153.52000000000001</v>
      </c>
      <c r="F218" s="133">
        <v>170.10000000000002</v>
      </c>
      <c r="G218" s="187">
        <v>175.91</v>
      </c>
      <c r="H218" s="132">
        <v>16.580000000000013</v>
      </c>
      <c r="I218" s="6">
        <v>1.4099999999999682</v>
      </c>
      <c r="J218" s="6">
        <v>0.59000000000000341</v>
      </c>
      <c r="K218" s="6">
        <v>1.0200000000000102</v>
      </c>
      <c r="L218" s="6">
        <v>0.93000000000000682</v>
      </c>
      <c r="M218" s="6">
        <v>6.0000000000002274E-2</v>
      </c>
      <c r="N218" s="6">
        <v>8.0000000000012506E-2</v>
      </c>
      <c r="O218" s="7">
        <v>1.3199999999999648</v>
      </c>
      <c r="P218" s="135">
        <v>0.40000000000000568</v>
      </c>
      <c r="Q218" s="8">
        <f t="shared" si="0"/>
        <v>5106640.0000000047</v>
      </c>
      <c r="R218" s="8">
        <f t="shared" si="1"/>
        <v>5354799.9999999991</v>
      </c>
      <c r="S218" s="8">
        <f t="shared" si="14"/>
        <v>5406719.9999999991</v>
      </c>
      <c r="T218" s="8">
        <f t="shared" si="14"/>
        <v>5496480</v>
      </c>
      <c r="U218" s="8">
        <f t="shared" si="14"/>
        <v>5578320.0000000009</v>
      </c>
      <c r="V218" s="8">
        <f t="shared" si="14"/>
        <v>5583600.0000000009</v>
      </c>
      <c r="W218" s="8">
        <f t="shared" si="14"/>
        <v>5590640.0000000019</v>
      </c>
      <c r="X218" s="8">
        <f t="shared" si="14"/>
        <v>5706799.9999999991</v>
      </c>
      <c r="Y218" s="8">
        <f t="shared" si="14"/>
        <v>5742000</v>
      </c>
      <c r="Z218" s="140">
        <f t="shared" si="3"/>
        <v>49566000.000000007</v>
      </c>
      <c r="AA218" s="138">
        <v>11.965052569228492</v>
      </c>
      <c r="AB218" s="9">
        <v>13.257265776613902</v>
      </c>
      <c r="AC218" s="165">
        <v>13.710085965691659</v>
      </c>
      <c r="AD218" s="291">
        <v>22.389999999999986</v>
      </c>
      <c r="AE218" s="172">
        <f t="shared" si="4"/>
        <v>1970319.9999999988</v>
      </c>
    </row>
    <row r="219" spans="1:31" s="3" customFormat="1" ht="14.25" customHeight="1">
      <c r="A219" s="4">
        <v>75068</v>
      </c>
      <c r="B219" s="4" t="s">
        <v>6152</v>
      </c>
      <c r="C219" s="5" t="s">
        <v>6087</v>
      </c>
      <c r="D219" s="4" t="s">
        <v>5932</v>
      </c>
      <c r="E219" s="186">
        <v>196.35</v>
      </c>
      <c r="F219" s="133">
        <v>204.10999999999999</v>
      </c>
      <c r="G219" s="187">
        <v>209.37</v>
      </c>
      <c r="H219" s="132">
        <v>7.7599999999999909</v>
      </c>
      <c r="I219" s="6">
        <v>0.90000000000003411</v>
      </c>
      <c r="J219" s="6">
        <v>2.8899999999999579</v>
      </c>
      <c r="K219" s="6">
        <v>0.36000000000004206</v>
      </c>
      <c r="L219" s="6">
        <v>0.12999999999996703</v>
      </c>
      <c r="M219" s="6">
        <v>0.14000000000001478</v>
      </c>
      <c r="N219" s="6">
        <v>0</v>
      </c>
      <c r="O219" s="7">
        <v>0.59999999999999432</v>
      </c>
      <c r="P219" s="135">
        <v>0.24000000000000909</v>
      </c>
      <c r="Q219" s="8">
        <f t="shared" si="0"/>
        <v>2390079.9999999972</v>
      </c>
      <c r="R219" s="8">
        <f t="shared" si="1"/>
        <v>2548480.0000000033</v>
      </c>
      <c r="S219" s="8">
        <f t="shared" si="14"/>
        <v>2802799.9999999995</v>
      </c>
      <c r="T219" s="8">
        <f t="shared" si="14"/>
        <v>2834480.0000000033</v>
      </c>
      <c r="U219" s="8">
        <f t="shared" si="14"/>
        <v>2845920.0000000005</v>
      </c>
      <c r="V219" s="8">
        <f t="shared" si="14"/>
        <v>2858240.0000000019</v>
      </c>
      <c r="W219" s="8">
        <f t="shared" si="14"/>
        <v>2858240.0000000019</v>
      </c>
      <c r="X219" s="8">
        <f t="shared" si="14"/>
        <v>2911040.0000000014</v>
      </c>
      <c r="Y219" s="8">
        <f t="shared" si="14"/>
        <v>2932160.0000000023</v>
      </c>
      <c r="Z219" s="140">
        <f t="shared" si="3"/>
        <v>24981440.000000011</v>
      </c>
      <c r="AA219" s="138">
        <v>24.61976351986759</v>
      </c>
      <c r="AB219" s="9">
        <v>25.592767670181686</v>
      </c>
      <c r="AC219" s="165">
        <v>26.252303988564694</v>
      </c>
      <c r="AD219" s="291">
        <v>13.02000000000001</v>
      </c>
      <c r="AE219" s="172">
        <f t="shared" si="4"/>
        <v>1145760.0000000009</v>
      </c>
    </row>
    <row r="220" spans="1:31" s="3" customFormat="1" ht="14.25" customHeight="1">
      <c r="A220" s="4">
        <v>75069</v>
      </c>
      <c r="B220" s="4" t="s">
        <v>6153</v>
      </c>
      <c r="C220" s="5" t="s">
        <v>6087</v>
      </c>
      <c r="D220" s="4" t="s">
        <v>5932</v>
      </c>
      <c r="E220" s="186">
        <v>289.04000000000002</v>
      </c>
      <c r="F220" s="133">
        <v>308.11</v>
      </c>
      <c r="G220" s="187">
        <v>320.11</v>
      </c>
      <c r="H220" s="132">
        <v>19.069999999999993</v>
      </c>
      <c r="I220" s="6">
        <v>3.1299999999999955</v>
      </c>
      <c r="J220" s="6">
        <v>0.10000000000002274</v>
      </c>
      <c r="K220" s="6">
        <v>0.44999999999998863</v>
      </c>
      <c r="L220" s="6">
        <v>1.6399999999999864</v>
      </c>
      <c r="M220" s="6">
        <v>3.3500000000000227</v>
      </c>
      <c r="N220" s="6">
        <v>0.89999999999997726</v>
      </c>
      <c r="O220" s="7">
        <v>1.3100000000000023</v>
      </c>
      <c r="P220" s="135">
        <v>1.1200000000000045</v>
      </c>
      <c r="Q220" s="8">
        <f t="shared" si="0"/>
        <v>5873559.9999999991</v>
      </c>
      <c r="R220" s="8">
        <f t="shared" si="1"/>
        <v>6424439.9999999981</v>
      </c>
      <c r="S220" s="8">
        <f t="shared" si="14"/>
        <v>6433240</v>
      </c>
      <c r="T220" s="8">
        <f t="shared" si="14"/>
        <v>6472839.9999999991</v>
      </c>
      <c r="U220" s="8">
        <f t="shared" si="14"/>
        <v>6617159.9999999981</v>
      </c>
      <c r="V220" s="8">
        <f t="shared" si="14"/>
        <v>6911960</v>
      </c>
      <c r="W220" s="8">
        <f t="shared" si="14"/>
        <v>6991159.9999999981</v>
      </c>
      <c r="X220" s="8">
        <f t="shared" si="14"/>
        <v>7106439.9999999981</v>
      </c>
      <c r="Y220" s="8">
        <f t="shared" si="14"/>
        <v>7204999.9999999981</v>
      </c>
      <c r="Z220" s="140">
        <f t="shared" si="3"/>
        <v>60035799.999999993</v>
      </c>
      <c r="AA220" s="138">
        <v>13.586984623918246</v>
      </c>
      <c r="AB220" s="9">
        <v>14.483413480748169</v>
      </c>
      <c r="AC220" s="165">
        <v>15.047500857882886</v>
      </c>
      <c r="AD220" s="291">
        <v>31.069999999999993</v>
      </c>
      <c r="AE220" s="172">
        <f t="shared" si="4"/>
        <v>2734159.9999999995</v>
      </c>
    </row>
    <row r="221" spans="1:31" s="3" customFormat="1" ht="14.25" customHeight="1">
      <c r="A221" s="4">
        <v>75070</v>
      </c>
      <c r="B221" s="4" t="s">
        <v>6154</v>
      </c>
      <c r="C221" s="5" t="s">
        <v>6087</v>
      </c>
      <c r="D221" s="4" t="s">
        <v>5932</v>
      </c>
      <c r="E221" s="186">
        <v>326</v>
      </c>
      <c r="F221" s="133">
        <v>332.34</v>
      </c>
      <c r="G221" s="187">
        <v>344.1</v>
      </c>
      <c r="H221" s="132">
        <v>6.339999999999975</v>
      </c>
      <c r="I221" s="6">
        <v>5.5000000000000568</v>
      </c>
      <c r="J221" s="6">
        <v>2.0799999999999841</v>
      </c>
      <c r="K221" s="6">
        <v>0.44999999999998863</v>
      </c>
      <c r="L221" s="6">
        <v>1.25</v>
      </c>
      <c r="M221" s="6">
        <v>0.93999999999999773</v>
      </c>
      <c r="N221" s="6">
        <v>0.12999999999999545</v>
      </c>
      <c r="O221" s="7">
        <v>0.75</v>
      </c>
      <c r="P221" s="135">
        <v>0.66000000000002501</v>
      </c>
      <c r="Q221" s="8">
        <f t="shared" si="0"/>
        <v>1952719.9999999921</v>
      </c>
      <c r="R221" s="8">
        <f t="shared" si="1"/>
        <v>2920720.0000000019</v>
      </c>
      <c r="S221" s="8">
        <f t="shared" si="14"/>
        <v>3103760.0000000005</v>
      </c>
      <c r="T221" s="8">
        <f t="shared" si="14"/>
        <v>3143359.9999999995</v>
      </c>
      <c r="U221" s="8">
        <f t="shared" si="14"/>
        <v>3253359.9999999995</v>
      </c>
      <c r="V221" s="8">
        <f t="shared" si="14"/>
        <v>3336079.9999999995</v>
      </c>
      <c r="W221" s="8">
        <f t="shared" si="14"/>
        <v>3347519.9999999991</v>
      </c>
      <c r="X221" s="8">
        <f t="shared" si="14"/>
        <v>3413519.9999999991</v>
      </c>
      <c r="Y221" s="8">
        <f t="shared" si="14"/>
        <v>3471600.0000000014</v>
      </c>
      <c r="Z221" s="140">
        <f t="shared" si="3"/>
        <v>27942639.999999993</v>
      </c>
      <c r="AA221" s="138">
        <v>11.959923251044659</v>
      </c>
      <c r="AB221" s="9">
        <v>12.192518077460681</v>
      </c>
      <c r="AC221" s="165">
        <v>12.623955799645605</v>
      </c>
      <c r="AD221" s="291">
        <v>18.100000000000023</v>
      </c>
      <c r="AE221" s="172">
        <f t="shared" si="4"/>
        <v>1592800.0000000021</v>
      </c>
    </row>
    <row r="222" spans="1:31" s="3" customFormat="1" ht="14.25" customHeight="1">
      <c r="A222" s="4">
        <v>75071</v>
      </c>
      <c r="B222" s="4" t="s">
        <v>6155</v>
      </c>
      <c r="C222" s="5" t="s">
        <v>6087</v>
      </c>
      <c r="D222" s="4" t="s">
        <v>5932</v>
      </c>
      <c r="E222" s="186">
        <v>103.8</v>
      </c>
      <c r="F222" s="133">
        <v>106.81</v>
      </c>
      <c r="G222" s="187">
        <v>109.24000000000001</v>
      </c>
      <c r="H222" s="132">
        <v>3.0100000000000051</v>
      </c>
      <c r="I222" s="6">
        <v>0.68000000000000682</v>
      </c>
      <c r="J222" s="6">
        <v>1.0000000000005116E-2</v>
      </c>
      <c r="K222" s="6">
        <v>0</v>
      </c>
      <c r="L222" s="6">
        <v>0.51999999999999602</v>
      </c>
      <c r="M222" s="6">
        <v>0.28000000000000114</v>
      </c>
      <c r="N222" s="6">
        <v>0.12999999999999545</v>
      </c>
      <c r="O222" s="7">
        <v>0.13000000000000966</v>
      </c>
      <c r="P222" s="135">
        <v>0.68000000000000682</v>
      </c>
      <c r="Q222" s="8">
        <f t="shared" si="0"/>
        <v>927080.00000000151</v>
      </c>
      <c r="R222" s="8">
        <f t="shared" si="1"/>
        <v>1046760.0000000027</v>
      </c>
      <c r="S222" s="8">
        <f t="shared" si="14"/>
        <v>1047640.0000000031</v>
      </c>
      <c r="T222" s="8">
        <f t="shared" si="14"/>
        <v>1047640.0000000031</v>
      </c>
      <c r="U222" s="8">
        <f t="shared" si="14"/>
        <v>1093400.0000000028</v>
      </c>
      <c r="V222" s="8">
        <f t="shared" si="14"/>
        <v>1118040.0000000028</v>
      </c>
      <c r="W222" s="8">
        <f t="shared" si="14"/>
        <v>1129480.0000000023</v>
      </c>
      <c r="X222" s="8">
        <f t="shared" si="14"/>
        <v>1140920.0000000033</v>
      </c>
      <c r="Y222" s="8">
        <f t="shared" si="14"/>
        <v>1200760.000000004</v>
      </c>
      <c r="Z222" s="140">
        <f t="shared" si="3"/>
        <v>9751720.0000000261</v>
      </c>
      <c r="AA222" s="138">
        <v>12.838748778587242</v>
      </c>
      <c r="AB222" s="9">
        <v>13.211047755692713</v>
      </c>
      <c r="AC222" s="165">
        <v>13.511608059468887</v>
      </c>
      <c r="AD222" s="291">
        <v>5.4400000000000119</v>
      </c>
      <c r="AE222" s="172">
        <f t="shared" si="4"/>
        <v>478720.00000000105</v>
      </c>
    </row>
    <row r="223" spans="1:31" s="3" customFormat="1" ht="14.25" customHeight="1">
      <c r="A223" s="4">
        <v>75072</v>
      </c>
      <c r="B223" s="4" t="s">
        <v>6156</v>
      </c>
      <c r="C223" s="5" t="s">
        <v>6087</v>
      </c>
      <c r="D223" s="4" t="s">
        <v>5932</v>
      </c>
      <c r="E223" s="186">
        <v>272.72000000000003</v>
      </c>
      <c r="F223" s="133">
        <v>281.46000000000004</v>
      </c>
      <c r="G223" s="187">
        <v>288.15000000000003</v>
      </c>
      <c r="H223" s="132">
        <v>8.7400000000000091</v>
      </c>
      <c r="I223" s="6">
        <v>1.6899999999999409</v>
      </c>
      <c r="J223" s="6">
        <v>0.69000000000005457</v>
      </c>
      <c r="K223" s="6">
        <v>0.35000000000002274</v>
      </c>
      <c r="L223" s="6">
        <v>0.69999999999993179</v>
      </c>
      <c r="M223" s="6">
        <v>1.589999999999975</v>
      </c>
      <c r="N223" s="6">
        <v>0.48000000000007503</v>
      </c>
      <c r="O223" s="7">
        <v>0.88999999999992951</v>
      </c>
      <c r="P223" s="135">
        <v>0.30000000000006821</v>
      </c>
      <c r="Q223" s="8">
        <f t="shared" si="0"/>
        <v>2691920.0000000028</v>
      </c>
      <c r="R223" s="8">
        <f t="shared" si="1"/>
        <v>2989359.9999999925</v>
      </c>
      <c r="S223" s="8">
        <f t="shared" si="14"/>
        <v>3050079.9999999972</v>
      </c>
      <c r="T223" s="8">
        <f t="shared" si="14"/>
        <v>3080879.9999999991</v>
      </c>
      <c r="U223" s="8">
        <f t="shared" si="14"/>
        <v>3142479.999999993</v>
      </c>
      <c r="V223" s="8">
        <f t="shared" si="14"/>
        <v>3282399.9999999907</v>
      </c>
      <c r="W223" s="8">
        <f t="shared" si="14"/>
        <v>3324639.9999999972</v>
      </c>
      <c r="X223" s="8">
        <f t="shared" si="14"/>
        <v>3402959.9999999912</v>
      </c>
      <c r="Y223" s="8">
        <f t="shared" si="14"/>
        <v>3429359.9999999972</v>
      </c>
      <c r="Z223" s="140">
        <f t="shared" si="3"/>
        <v>28394079.999999963</v>
      </c>
      <c r="AA223" s="138">
        <v>10.322600180925596</v>
      </c>
      <c r="AB223" s="9">
        <v>10.653413929756962</v>
      </c>
      <c r="AC223" s="165">
        <v>10.906634064732</v>
      </c>
      <c r="AD223" s="291">
        <v>15.430000000000009</v>
      </c>
      <c r="AE223" s="172">
        <f t="shared" si="4"/>
        <v>1357840.0000000007</v>
      </c>
    </row>
    <row r="224" spans="1:31" s="3" customFormat="1" ht="14.25" customHeight="1">
      <c r="A224" s="4">
        <v>75073</v>
      </c>
      <c r="B224" s="4" t="s">
        <v>6157</v>
      </c>
      <c r="C224" s="5" t="s">
        <v>6087</v>
      </c>
      <c r="D224" s="4" t="s">
        <v>5932</v>
      </c>
      <c r="E224" s="186">
        <v>292.27</v>
      </c>
      <c r="F224" s="133">
        <v>324.62</v>
      </c>
      <c r="G224" s="187">
        <v>336.59</v>
      </c>
      <c r="H224" s="132">
        <v>32.350000000000023</v>
      </c>
      <c r="I224" s="6">
        <v>1.9900000000000091</v>
      </c>
      <c r="J224" s="6">
        <v>0.95999999999997954</v>
      </c>
      <c r="K224" s="6">
        <v>1.339999999999975</v>
      </c>
      <c r="L224" s="6">
        <v>1.2700000000000387</v>
      </c>
      <c r="M224" s="6">
        <v>2.3899999999999864</v>
      </c>
      <c r="N224" s="6">
        <v>1.410000000000025</v>
      </c>
      <c r="O224" s="7">
        <v>1.4599999999999795</v>
      </c>
      <c r="P224" s="135">
        <v>1.1499999999999773</v>
      </c>
      <c r="Q224" s="8">
        <f t="shared" si="0"/>
        <v>9963800.0000000075</v>
      </c>
      <c r="R224" s="8">
        <f t="shared" si="1"/>
        <v>10314040.000000009</v>
      </c>
      <c r="S224" s="8">
        <f t="shared" si="14"/>
        <v>10398520.000000007</v>
      </c>
      <c r="T224" s="8">
        <f t="shared" si="14"/>
        <v>10516440.000000006</v>
      </c>
      <c r="U224" s="8">
        <f t="shared" si="14"/>
        <v>10628200.000000009</v>
      </c>
      <c r="V224" s="8">
        <f t="shared" ref="V224:Y224" si="15">U224+(M224*88000)</f>
        <v>10838520.000000007</v>
      </c>
      <c r="W224" s="8">
        <f t="shared" si="15"/>
        <v>10962600.000000009</v>
      </c>
      <c r="X224" s="8">
        <f t="shared" si="15"/>
        <v>11091080.000000007</v>
      </c>
      <c r="Y224" s="8">
        <f t="shared" si="15"/>
        <v>11192280.000000006</v>
      </c>
      <c r="Z224" s="140">
        <f t="shared" si="3"/>
        <v>95905480.00000006</v>
      </c>
      <c r="AA224" s="138">
        <v>8.3940285133318771</v>
      </c>
      <c r="AB224" s="9">
        <v>9.3231242891771107</v>
      </c>
      <c r="AC224" s="165">
        <v>9.6669040862982065</v>
      </c>
      <c r="AD224" s="291">
        <v>44.319999999999993</v>
      </c>
      <c r="AE224" s="172">
        <f t="shared" si="4"/>
        <v>3900159.9999999995</v>
      </c>
    </row>
    <row r="225" spans="1:31" s="3" customFormat="1" ht="14.25" customHeight="1">
      <c r="A225" s="4">
        <v>75074</v>
      </c>
      <c r="B225" s="4" t="s">
        <v>6158</v>
      </c>
      <c r="C225" s="5" t="s">
        <v>6087</v>
      </c>
      <c r="D225" s="4" t="s">
        <v>5932</v>
      </c>
      <c r="E225" s="186">
        <v>148.34</v>
      </c>
      <c r="F225" s="133">
        <v>158.75</v>
      </c>
      <c r="G225" s="187">
        <v>163.78</v>
      </c>
      <c r="H225" s="132">
        <v>10.409999999999997</v>
      </c>
      <c r="I225" s="6">
        <v>1.1299999999999955</v>
      </c>
      <c r="J225" s="6">
        <v>3.9999999999992042E-2</v>
      </c>
      <c r="K225" s="6">
        <v>0.26000000000001933</v>
      </c>
      <c r="L225" s="6">
        <v>2.3300000000000125</v>
      </c>
      <c r="M225" s="6">
        <v>0.61999999999997613</v>
      </c>
      <c r="N225" s="6">
        <v>0.28000000000000114</v>
      </c>
      <c r="O225" s="7">
        <v>0.13999999999998636</v>
      </c>
      <c r="P225" s="135">
        <v>0.23000000000001819</v>
      </c>
      <c r="Q225" s="8">
        <f t="shared" si="0"/>
        <v>3206279.9999999991</v>
      </c>
      <c r="R225" s="8">
        <f t="shared" si="1"/>
        <v>3405159.9999999981</v>
      </c>
      <c r="S225" s="8">
        <f t="shared" ref="S225:Y249" si="16">R225+(J225*88000)</f>
        <v>3408679.9999999972</v>
      </c>
      <c r="T225" s="8">
        <f t="shared" si="16"/>
        <v>3431559.9999999991</v>
      </c>
      <c r="U225" s="8">
        <f t="shared" si="16"/>
        <v>3636600</v>
      </c>
      <c r="V225" s="8">
        <f t="shared" si="16"/>
        <v>3691159.9999999977</v>
      </c>
      <c r="W225" s="8">
        <f t="shared" si="16"/>
        <v>3715799.9999999977</v>
      </c>
      <c r="X225" s="8">
        <f t="shared" si="16"/>
        <v>3728119.9999999963</v>
      </c>
      <c r="Y225" s="8">
        <f t="shared" si="16"/>
        <v>3748359.9999999977</v>
      </c>
      <c r="Z225" s="140">
        <f t="shared" si="3"/>
        <v>31971719.999999978</v>
      </c>
      <c r="AA225" s="138">
        <v>17.139819982206202</v>
      </c>
      <c r="AB225" s="9">
        <v>18.342634637826848</v>
      </c>
      <c r="AC225" s="165">
        <v>18.923821738477358</v>
      </c>
      <c r="AD225" s="291">
        <v>15.439999999999998</v>
      </c>
      <c r="AE225" s="172">
        <f t="shared" si="4"/>
        <v>1358719.9999999998</v>
      </c>
    </row>
    <row r="226" spans="1:31" s="3" customFormat="1" ht="14.25" customHeight="1">
      <c r="A226" s="4">
        <v>75075</v>
      </c>
      <c r="B226" s="4" t="s">
        <v>6159</v>
      </c>
      <c r="C226" s="5" t="s">
        <v>6087</v>
      </c>
      <c r="D226" s="4" t="s">
        <v>5932</v>
      </c>
      <c r="E226" s="186">
        <v>139.9</v>
      </c>
      <c r="F226" s="133">
        <v>139.9</v>
      </c>
      <c r="G226" s="187">
        <v>143.21</v>
      </c>
      <c r="H226" s="132">
        <v>0</v>
      </c>
      <c r="I226" s="6">
        <v>0.77000000000001023</v>
      </c>
      <c r="J226" s="6">
        <v>0.40999999999999659</v>
      </c>
      <c r="K226" s="6">
        <v>0.53000000000000114</v>
      </c>
      <c r="L226" s="6">
        <v>0.90999999999999659</v>
      </c>
      <c r="M226" s="6">
        <v>0</v>
      </c>
      <c r="N226" s="6">
        <v>0.18000000000000682</v>
      </c>
      <c r="O226" s="7">
        <v>0.13999999999998636</v>
      </c>
      <c r="P226" s="135">
        <v>0.37000000000000455</v>
      </c>
      <c r="Q226" s="8">
        <f t="shared" si="0"/>
        <v>0</v>
      </c>
      <c r="R226" s="8">
        <f t="shared" si="1"/>
        <v>135520.0000000018</v>
      </c>
      <c r="S226" s="8">
        <f t="shared" si="16"/>
        <v>171600.00000000151</v>
      </c>
      <c r="T226" s="8">
        <f t="shared" si="16"/>
        <v>218240.00000000163</v>
      </c>
      <c r="U226" s="8">
        <f t="shared" si="16"/>
        <v>298320.00000000134</v>
      </c>
      <c r="V226" s="8">
        <f t="shared" si="16"/>
        <v>298320.00000000134</v>
      </c>
      <c r="W226" s="8">
        <f t="shared" si="16"/>
        <v>314160.00000000192</v>
      </c>
      <c r="X226" s="8">
        <f t="shared" si="16"/>
        <v>326480.0000000007</v>
      </c>
      <c r="Y226" s="8">
        <f t="shared" si="16"/>
        <v>359040.00000000111</v>
      </c>
      <c r="Z226" s="140">
        <f t="shared" si="3"/>
        <v>2121680.0000000112</v>
      </c>
      <c r="AA226" s="138">
        <v>26.625811240317454</v>
      </c>
      <c r="AB226" s="9">
        <v>26.625811240317454</v>
      </c>
      <c r="AC226" s="165">
        <v>27.255771463372852</v>
      </c>
      <c r="AD226" s="291">
        <v>3.3100000000000018</v>
      </c>
      <c r="AE226" s="172">
        <f t="shared" si="4"/>
        <v>291280.00000000017</v>
      </c>
    </row>
    <row r="227" spans="1:31" s="3" customFormat="1" ht="14.25" customHeight="1">
      <c r="A227" s="4">
        <v>75076</v>
      </c>
      <c r="B227" s="4" t="s">
        <v>6160</v>
      </c>
      <c r="C227" s="5" t="s">
        <v>6087</v>
      </c>
      <c r="D227" s="4" t="s">
        <v>5932</v>
      </c>
      <c r="E227" s="186">
        <v>391.11</v>
      </c>
      <c r="F227" s="133">
        <v>494.47</v>
      </c>
      <c r="G227" s="187">
        <v>507.05</v>
      </c>
      <c r="H227" s="132">
        <v>103.36000000000001</v>
      </c>
      <c r="I227" s="6">
        <v>3.7799999999999727</v>
      </c>
      <c r="J227" s="6">
        <v>2.3199999999999932</v>
      </c>
      <c r="K227" s="6">
        <v>0.20999999999997954</v>
      </c>
      <c r="L227" s="6">
        <v>1.0300000000000296</v>
      </c>
      <c r="M227" s="6">
        <v>0.74000000000000909</v>
      </c>
      <c r="N227" s="6">
        <v>1.0400000000000205</v>
      </c>
      <c r="O227" s="7">
        <v>1.7200000000000273</v>
      </c>
      <c r="P227" s="135">
        <v>1.7399999999999523</v>
      </c>
      <c r="Q227" s="8">
        <f t="shared" si="0"/>
        <v>31834880.000000004</v>
      </c>
      <c r="R227" s="8">
        <f t="shared" si="1"/>
        <v>32500160</v>
      </c>
      <c r="S227" s="8">
        <f t="shared" si="16"/>
        <v>32704320</v>
      </c>
      <c r="T227" s="8">
        <f t="shared" si="16"/>
        <v>32722800</v>
      </c>
      <c r="U227" s="8">
        <f t="shared" si="16"/>
        <v>32813440.000000004</v>
      </c>
      <c r="V227" s="8">
        <f t="shared" si="16"/>
        <v>32878560.000000004</v>
      </c>
      <c r="W227" s="8">
        <f t="shared" si="16"/>
        <v>32970080.000000004</v>
      </c>
      <c r="X227" s="8">
        <f t="shared" si="16"/>
        <v>33121440.000000007</v>
      </c>
      <c r="Y227" s="8">
        <f t="shared" si="16"/>
        <v>33274560.000000004</v>
      </c>
      <c r="Z227" s="140">
        <f t="shared" si="3"/>
        <v>294820240</v>
      </c>
      <c r="AA227" s="138">
        <v>13.026578737010391</v>
      </c>
      <c r="AB227" s="9">
        <v>16.469158006927795</v>
      </c>
      <c r="AC227" s="165">
        <v>16.888156141753264</v>
      </c>
      <c r="AD227" s="291">
        <v>115.94</v>
      </c>
      <c r="AE227" s="172">
        <f t="shared" si="4"/>
        <v>10202720</v>
      </c>
    </row>
    <row r="228" spans="1:31" s="3" customFormat="1" ht="14.25" customHeight="1">
      <c r="A228" s="4">
        <v>75077</v>
      </c>
      <c r="B228" s="4" t="s">
        <v>6161</v>
      </c>
      <c r="C228" s="5" t="s">
        <v>6087</v>
      </c>
      <c r="D228" s="4" t="s">
        <v>5932</v>
      </c>
      <c r="E228" s="186">
        <v>326.16000000000003</v>
      </c>
      <c r="F228" s="133">
        <v>336.16</v>
      </c>
      <c r="G228" s="187">
        <v>341.99</v>
      </c>
      <c r="H228" s="132">
        <v>10</v>
      </c>
      <c r="I228" s="6">
        <v>2.0600000000000023</v>
      </c>
      <c r="J228" s="6">
        <v>0.66000000000002501</v>
      </c>
      <c r="K228" s="6">
        <v>0.58999999999991815</v>
      </c>
      <c r="L228" s="6">
        <v>0.77000000000003865</v>
      </c>
      <c r="M228" s="6">
        <v>0.18000000000000682</v>
      </c>
      <c r="N228" s="6">
        <v>0.19999999999998863</v>
      </c>
      <c r="O228" s="7">
        <v>0.27999999999997272</v>
      </c>
      <c r="P228" s="135">
        <v>1.0900000000000318</v>
      </c>
      <c r="Q228" s="8">
        <f t="shared" si="0"/>
        <v>3080000</v>
      </c>
      <c r="R228" s="8">
        <f t="shared" si="1"/>
        <v>3442560.0000000005</v>
      </c>
      <c r="S228" s="8">
        <f t="shared" si="16"/>
        <v>3500640.0000000028</v>
      </c>
      <c r="T228" s="8">
        <f t="shared" si="16"/>
        <v>3552559.9999999958</v>
      </c>
      <c r="U228" s="8">
        <f t="shared" si="16"/>
        <v>3620319.9999999991</v>
      </c>
      <c r="V228" s="8">
        <f t="shared" si="16"/>
        <v>3636159.9999999995</v>
      </c>
      <c r="W228" s="8">
        <f t="shared" si="16"/>
        <v>3653759.9999999986</v>
      </c>
      <c r="X228" s="8">
        <f t="shared" si="16"/>
        <v>3678399.9999999963</v>
      </c>
      <c r="Y228" s="8">
        <f t="shared" si="16"/>
        <v>3774319.9999999991</v>
      </c>
      <c r="Z228" s="140">
        <f t="shared" si="3"/>
        <v>31938719.999999996</v>
      </c>
      <c r="AA228" s="138">
        <v>13.19065298100022</v>
      </c>
      <c r="AB228" s="9">
        <v>13.595075748384334</v>
      </c>
      <c r="AC228" s="165">
        <v>13.83085422176927</v>
      </c>
      <c r="AD228" s="291">
        <v>15.829999999999984</v>
      </c>
      <c r="AE228" s="172">
        <f t="shared" si="4"/>
        <v>1393039.9999999986</v>
      </c>
    </row>
    <row r="229" spans="1:31" s="3" customFormat="1" ht="14.25" customHeight="1">
      <c r="A229" s="4">
        <v>75078</v>
      </c>
      <c r="B229" s="4" t="s">
        <v>6162</v>
      </c>
      <c r="C229" s="5" t="s">
        <v>6087</v>
      </c>
      <c r="D229" s="4" t="s">
        <v>5932</v>
      </c>
      <c r="E229" s="186">
        <v>212.02</v>
      </c>
      <c r="F229" s="133">
        <v>219.52</v>
      </c>
      <c r="G229" s="187">
        <v>225.00000000000003</v>
      </c>
      <c r="H229" s="132">
        <v>7.5</v>
      </c>
      <c r="I229" s="6">
        <v>2.1999999999999886</v>
      </c>
      <c r="J229" s="6">
        <v>0.30000000000001137</v>
      </c>
      <c r="K229" s="6">
        <v>0.74000000000000909</v>
      </c>
      <c r="L229" s="6">
        <v>0.70999999999997954</v>
      </c>
      <c r="M229" s="6">
        <v>0.81999999999999318</v>
      </c>
      <c r="N229" s="6">
        <v>0</v>
      </c>
      <c r="O229" s="7">
        <v>0.40999999999999659</v>
      </c>
      <c r="P229" s="135">
        <v>0.30000000000003979</v>
      </c>
      <c r="Q229" s="8">
        <f t="shared" si="0"/>
        <v>2310000</v>
      </c>
      <c r="R229" s="8">
        <f t="shared" si="1"/>
        <v>2697199.9999999981</v>
      </c>
      <c r="S229" s="8">
        <f t="shared" si="16"/>
        <v>2723599.9999999991</v>
      </c>
      <c r="T229" s="8">
        <f t="shared" si="16"/>
        <v>2788720</v>
      </c>
      <c r="U229" s="8">
        <f t="shared" si="16"/>
        <v>2851199.9999999981</v>
      </c>
      <c r="V229" s="8">
        <f t="shared" si="16"/>
        <v>2923359.9999999977</v>
      </c>
      <c r="W229" s="8">
        <f t="shared" si="16"/>
        <v>2923359.9999999977</v>
      </c>
      <c r="X229" s="8">
        <f t="shared" si="16"/>
        <v>2959439.9999999972</v>
      </c>
      <c r="Y229" s="8">
        <f t="shared" si="16"/>
        <v>2985840.0000000009</v>
      </c>
      <c r="Z229" s="140">
        <f t="shared" si="3"/>
        <v>25162719.999999985</v>
      </c>
      <c r="AA229" s="138">
        <v>17.321329368321297</v>
      </c>
      <c r="AB229" s="9">
        <v>17.934054442665275</v>
      </c>
      <c r="AC229" s="165">
        <v>18.381752230319272</v>
      </c>
      <c r="AD229" s="291">
        <v>12.980000000000018</v>
      </c>
      <c r="AE229" s="172">
        <f t="shared" si="4"/>
        <v>1142240.0000000016</v>
      </c>
    </row>
    <row r="230" spans="1:31" s="3" customFormat="1" ht="14.25" customHeight="1">
      <c r="A230" s="4">
        <v>75079</v>
      </c>
      <c r="B230" s="4" t="s">
        <v>6163</v>
      </c>
      <c r="C230" s="5" t="s">
        <v>6087</v>
      </c>
      <c r="D230" s="4" t="s">
        <v>5932</v>
      </c>
      <c r="E230" s="186">
        <v>489.77</v>
      </c>
      <c r="F230" s="133">
        <v>498.71999999999997</v>
      </c>
      <c r="G230" s="187">
        <v>504.23</v>
      </c>
      <c r="H230" s="132">
        <v>8.9499999999999886</v>
      </c>
      <c r="I230" s="6">
        <v>0.79000000000007731</v>
      </c>
      <c r="J230" s="6">
        <v>4.9999999999954525E-2</v>
      </c>
      <c r="K230" s="6">
        <v>0.44999999999998863</v>
      </c>
      <c r="L230" s="6">
        <v>0.61000000000001364</v>
      </c>
      <c r="M230" s="6">
        <v>0.98000000000001819</v>
      </c>
      <c r="N230" s="6">
        <v>0.19999999999998863</v>
      </c>
      <c r="O230" s="7">
        <v>1.5099999999999909</v>
      </c>
      <c r="P230" s="135">
        <v>0.92000000000001592</v>
      </c>
      <c r="Q230" s="8">
        <f t="shared" si="0"/>
        <v>2756599.9999999963</v>
      </c>
      <c r="R230" s="8">
        <f t="shared" si="1"/>
        <v>2895640.0000000098</v>
      </c>
      <c r="S230" s="8">
        <f t="shared" si="16"/>
        <v>2900040.0000000056</v>
      </c>
      <c r="T230" s="8">
        <f t="shared" si="16"/>
        <v>2939640.0000000047</v>
      </c>
      <c r="U230" s="8">
        <f t="shared" si="16"/>
        <v>2993320.0000000061</v>
      </c>
      <c r="V230" s="8">
        <f t="shared" si="16"/>
        <v>3079560.0000000075</v>
      </c>
      <c r="W230" s="8">
        <f t="shared" si="16"/>
        <v>3097160.0000000065</v>
      </c>
      <c r="X230" s="8">
        <f t="shared" si="16"/>
        <v>3230040.0000000056</v>
      </c>
      <c r="Y230" s="8">
        <f t="shared" si="16"/>
        <v>3311000.000000007</v>
      </c>
      <c r="Z230" s="140">
        <f t="shared" si="3"/>
        <v>27203000.000000052</v>
      </c>
      <c r="AA230" s="138">
        <v>15.932609197757976</v>
      </c>
      <c r="AB230" s="9">
        <v>16.223759844632905</v>
      </c>
      <c r="AC230" s="165">
        <v>16.403004544552555</v>
      </c>
      <c r="AD230" s="291">
        <v>14.460000000000036</v>
      </c>
      <c r="AE230" s="172">
        <f t="shared" si="4"/>
        <v>1272480.0000000033</v>
      </c>
    </row>
    <row r="231" spans="1:31" s="3" customFormat="1" ht="14.25" customHeight="1">
      <c r="A231" s="4">
        <v>75080</v>
      </c>
      <c r="B231" s="4" t="s">
        <v>6164</v>
      </c>
      <c r="C231" s="5" t="s">
        <v>6087</v>
      </c>
      <c r="D231" s="4" t="s">
        <v>5932</v>
      </c>
      <c r="E231" s="186">
        <v>160.32</v>
      </c>
      <c r="F231" s="133">
        <v>188.03</v>
      </c>
      <c r="G231" s="187">
        <v>192.5</v>
      </c>
      <c r="H231" s="132">
        <v>27.710000000000008</v>
      </c>
      <c r="I231" s="6">
        <v>1.6899999999999977</v>
      </c>
      <c r="J231" s="6">
        <v>8.0000000000012506E-2</v>
      </c>
      <c r="K231" s="6">
        <v>1.2800000000000011</v>
      </c>
      <c r="L231" s="6">
        <v>0.93000000000000682</v>
      </c>
      <c r="M231" s="6">
        <v>9.9999999999624833E-3</v>
      </c>
      <c r="N231" s="6">
        <v>0</v>
      </c>
      <c r="O231" s="7">
        <v>6.0000000000002274E-2</v>
      </c>
      <c r="P231" s="135">
        <v>0.41999999999998749</v>
      </c>
      <c r="Q231" s="8">
        <f t="shared" si="0"/>
        <v>8534680.0000000019</v>
      </c>
      <c r="R231" s="8">
        <f t="shared" si="1"/>
        <v>8832120.0000000019</v>
      </c>
      <c r="S231" s="8">
        <f t="shared" si="16"/>
        <v>8839160.0000000037</v>
      </c>
      <c r="T231" s="8">
        <f t="shared" si="16"/>
        <v>8951800.0000000037</v>
      </c>
      <c r="U231" s="8">
        <f t="shared" si="16"/>
        <v>9033640.0000000037</v>
      </c>
      <c r="V231" s="8">
        <f t="shared" si="16"/>
        <v>9034520</v>
      </c>
      <c r="W231" s="8">
        <f t="shared" si="16"/>
        <v>9034520</v>
      </c>
      <c r="X231" s="8">
        <f t="shared" si="16"/>
        <v>9039800</v>
      </c>
      <c r="Y231" s="8">
        <f t="shared" si="16"/>
        <v>9076759.9999999981</v>
      </c>
      <c r="Z231" s="140">
        <f t="shared" si="3"/>
        <v>80377000.000000015</v>
      </c>
      <c r="AA231" s="138">
        <v>9.7018989869648884</v>
      </c>
      <c r="AB231" s="9">
        <v>11.378792830083633</v>
      </c>
      <c r="AC231" s="165">
        <v>11.649298621449233</v>
      </c>
      <c r="AD231" s="291">
        <v>32.180000000000007</v>
      </c>
      <c r="AE231" s="172">
        <f t="shared" si="4"/>
        <v>2831840.0000000005</v>
      </c>
    </row>
    <row r="232" spans="1:31" s="3" customFormat="1" ht="14.25" customHeight="1">
      <c r="A232" s="4">
        <v>75081</v>
      </c>
      <c r="B232" s="4" t="s">
        <v>6165</v>
      </c>
      <c r="C232" s="5" t="s">
        <v>6087</v>
      </c>
      <c r="D232" s="4" t="s">
        <v>5932</v>
      </c>
      <c r="E232" s="186">
        <v>239.62</v>
      </c>
      <c r="F232" s="133">
        <v>245.21</v>
      </c>
      <c r="G232" s="187">
        <v>249.79000000000002</v>
      </c>
      <c r="H232" s="132">
        <v>5.5900000000000034</v>
      </c>
      <c r="I232" s="6">
        <v>0.41999999999998749</v>
      </c>
      <c r="J232" s="6">
        <v>1.039999999999992</v>
      </c>
      <c r="K232" s="6">
        <v>1.0900000000000318</v>
      </c>
      <c r="L232" s="6">
        <v>0.21999999999999886</v>
      </c>
      <c r="M232" s="6">
        <v>0</v>
      </c>
      <c r="N232" s="6">
        <v>0</v>
      </c>
      <c r="O232" s="7">
        <v>1.5699999999999932</v>
      </c>
      <c r="P232" s="135">
        <v>0.24000000000000909</v>
      </c>
      <c r="Q232" s="8">
        <f t="shared" si="0"/>
        <v>1721720.0000000014</v>
      </c>
      <c r="R232" s="8">
        <f t="shared" si="1"/>
        <v>1795639.9999999991</v>
      </c>
      <c r="S232" s="8">
        <f t="shared" si="16"/>
        <v>1887159.9999999984</v>
      </c>
      <c r="T232" s="8">
        <f t="shared" si="16"/>
        <v>1983080.0000000012</v>
      </c>
      <c r="U232" s="8">
        <f t="shared" si="16"/>
        <v>2002440.0000000012</v>
      </c>
      <c r="V232" s="8">
        <f t="shared" si="16"/>
        <v>2002440.0000000012</v>
      </c>
      <c r="W232" s="8">
        <f t="shared" si="16"/>
        <v>2002440.0000000012</v>
      </c>
      <c r="X232" s="8">
        <f t="shared" si="16"/>
        <v>2140600.0000000005</v>
      </c>
      <c r="Y232" s="8">
        <f t="shared" si="16"/>
        <v>2161720.0000000014</v>
      </c>
      <c r="Z232" s="140">
        <f t="shared" si="3"/>
        <v>17697240.000000007</v>
      </c>
      <c r="AA232" s="138">
        <v>6.6778140066326666</v>
      </c>
      <c r="AB232" s="9">
        <v>6.8335980826575256</v>
      </c>
      <c r="AC232" s="165">
        <v>6.9612351252682334</v>
      </c>
      <c r="AD232" s="291">
        <v>10.170000000000016</v>
      </c>
      <c r="AE232" s="172">
        <f t="shared" si="4"/>
        <v>894960.0000000014</v>
      </c>
    </row>
    <row r="233" spans="1:31" s="3" customFormat="1" ht="14.25" customHeight="1">
      <c r="A233" s="4">
        <v>75082</v>
      </c>
      <c r="B233" s="4" t="s">
        <v>6166</v>
      </c>
      <c r="C233" s="5" t="s">
        <v>6087</v>
      </c>
      <c r="D233" s="4" t="s">
        <v>5932</v>
      </c>
      <c r="E233" s="186">
        <v>156.63</v>
      </c>
      <c r="F233" s="133">
        <v>174.13</v>
      </c>
      <c r="G233" s="187">
        <v>182.89</v>
      </c>
      <c r="H233" s="132">
        <v>17.5</v>
      </c>
      <c r="I233" s="6">
        <v>2.4300000000000068</v>
      </c>
      <c r="J233" s="6">
        <v>9.9999999999909051E-3</v>
      </c>
      <c r="K233" s="6">
        <v>0.56000000000000227</v>
      </c>
      <c r="L233" s="6">
        <v>0.74000000000000909</v>
      </c>
      <c r="M233" s="6">
        <v>1.0500000000000114</v>
      </c>
      <c r="N233" s="6">
        <v>0.24000000000000909</v>
      </c>
      <c r="O233" s="7">
        <v>0.62999999999996703</v>
      </c>
      <c r="P233" s="135">
        <v>3.0999999999999943</v>
      </c>
      <c r="Q233" s="8">
        <f t="shared" si="0"/>
        <v>5390000</v>
      </c>
      <c r="R233" s="8">
        <f t="shared" si="1"/>
        <v>5817680.0000000009</v>
      </c>
      <c r="S233" s="8">
        <f t="shared" si="16"/>
        <v>5818560</v>
      </c>
      <c r="T233" s="8">
        <f t="shared" si="16"/>
        <v>5867840</v>
      </c>
      <c r="U233" s="8">
        <f t="shared" si="16"/>
        <v>5932960.0000000009</v>
      </c>
      <c r="V233" s="8">
        <f t="shared" si="16"/>
        <v>6025360.0000000019</v>
      </c>
      <c r="W233" s="8">
        <f t="shared" si="16"/>
        <v>6046480.0000000028</v>
      </c>
      <c r="X233" s="8">
        <f t="shared" si="16"/>
        <v>6101920</v>
      </c>
      <c r="Y233" s="8">
        <f t="shared" si="16"/>
        <v>6374719.9999999991</v>
      </c>
      <c r="Z233" s="140">
        <f t="shared" si="3"/>
        <v>53375520</v>
      </c>
      <c r="AA233" s="138">
        <v>17.687312969341086</v>
      </c>
      <c r="AB233" s="9">
        <v>19.663485969171703</v>
      </c>
      <c r="AC233" s="165">
        <v>20.652701710801196</v>
      </c>
      <c r="AD233" s="291">
        <v>26.259999999999991</v>
      </c>
      <c r="AE233" s="172">
        <f t="shared" si="4"/>
        <v>2310879.9999999991</v>
      </c>
    </row>
    <row r="234" spans="1:31" s="3" customFormat="1" ht="14.25" customHeight="1">
      <c r="A234" s="4">
        <v>75083</v>
      </c>
      <c r="B234" s="4" t="s">
        <v>6167</v>
      </c>
      <c r="C234" s="5" t="s">
        <v>6087</v>
      </c>
      <c r="D234" s="4" t="s">
        <v>5932</v>
      </c>
      <c r="E234" s="186">
        <v>424.61</v>
      </c>
      <c r="F234" s="133">
        <v>447.88</v>
      </c>
      <c r="G234" s="187">
        <v>462.20000000000005</v>
      </c>
      <c r="H234" s="132">
        <v>23.269999999999982</v>
      </c>
      <c r="I234" s="6">
        <v>4.8500000000000227</v>
      </c>
      <c r="J234" s="6">
        <v>0.25999999999999091</v>
      </c>
      <c r="K234" s="6">
        <v>0</v>
      </c>
      <c r="L234" s="6">
        <v>1.7599999999999909</v>
      </c>
      <c r="M234" s="6">
        <v>0.81999999999999318</v>
      </c>
      <c r="N234" s="6">
        <v>0.74000000000000909</v>
      </c>
      <c r="O234" s="7">
        <v>4.4700000000000273</v>
      </c>
      <c r="P234" s="135">
        <v>1.4200000000000159</v>
      </c>
      <c r="Q234" s="8">
        <f t="shared" si="0"/>
        <v>7167159.9999999944</v>
      </c>
      <c r="R234" s="8">
        <f t="shared" si="1"/>
        <v>8020759.9999999981</v>
      </c>
      <c r="S234" s="8">
        <f t="shared" si="16"/>
        <v>8043639.9999999972</v>
      </c>
      <c r="T234" s="8">
        <f t="shared" si="16"/>
        <v>8043639.9999999972</v>
      </c>
      <c r="U234" s="8">
        <f t="shared" si="16"/>
        <v>8198519.9999999963</v>
      </c>
      <c r="V234" s="8">
        <f t="shared" si="16"/>
        <v>8270679.9999999953</v>
      </c>
      <c r="W234" s="8">
        <f t="shared" si="16"/>
        <v>8335799.9999999963</v>
      </c>
      <c r="X234" s="8">
        <f t="shared" si="16"/>
        <v>8729159.9999999981</v>
      </c>
      <c r="Y234" s="8">
        <f t="shared" si="16"/>
        <v>8854120</v>
      </c>
      <c r="Z234" s="140">
        <f t="shared" si="3"/>
        <v>73663479.99999997</v>
      </c>
      <c r="AA234" s="138">
        <v>20.71945465103229</v>
      </c>
      <c r="AB234" s="9">
        <v>21.854947714618923</v>
      </c>
      <c r="AC234" s="165">
        <v>22.553712676826088</v>
      </c>
      <c r="AD234" s="291">
        <v>37.590000000000032</v>
      </c>
      <c r="AE234" s="172">
        <f t="shared" si="4"/>
        <v>3307920.0000000028</v>
      </c>
    </row>
    <row r="235" spans="1:31" s="3" customFormat="1" ht="14.25" customHeight="1">
      <c r="A235" s="4">
        <v>75084</v>
      </c>
      <c r="B235" s="4" t="s">
        <v>6168</v>
      </c>
      <c r="C235" s="5" t="s">
        <v>6087</v>
      </c>
      <c r="D235" s="4" t="s">
        <v>5932</v>
      </c>
      <c r="E235" s="186">
        <v>475.87</v>
      </c>
      <c r="F235" s="133">
        <v>484.6</v>
      </c>
      <c r="G235" s="187">
        <v>499.48</v>
      </c>
      <c r="H235" s="132">
        <v>8.7300000000000182</v>
      </c>
      <c r="I235" s="6">
        <v>3.1399999999999864</v>
      </c>
      <c r="J235" s="6">
        <v>0.82999999999998408</v>
      </c>
      <c r="K235" s="6">
        <v>0.63999999999998636</v>
      </c>
      <c r="L235" s="6">
        <v>4.2500000000000568</v>
      </c>
      <c r="M235" s="6">
        <v>2.5400000000000205</v>
      </c>
      <c r="N235" s="6">
        <v>0.29999999999995453</v>
      </c>
      <c r="O235" s="7">
        <v>1.8500000000000227</v>
      </c>
      <c r="P235" s="135">
        <v>1.3299999999999841</v>
      </c>
      <c r="Q235" s="8">
        <f t="shared" si="0"/>
        <v>2688840.0000000056</v>
      </c>
      <c r="R235" s="8">
        <f t="shared" si="1"/>
        <v>3241480.0000000033</v>
      </c>
      <c r="S235" s="8">
        <f t="shared" si="16"/>
        <v>3314520.0000000019</v>
      </c>
      <c r="T235" s="8">
        <f t="shared" si="16"/>
        <v>3370840.0000000005</v>
      </c>
      <c r="U235" s="8">
        <f t="shared" si="16"/>
        <v>3744840.0000000056</v>
      </c>
      <c r="V235" s="8">
        <f t="shared" si="16"/>
        <v>3968360.0000000075</v>
      </c>
      <c r="W235" s="8">
        <f t="shared" si="16"/>
        <v>3994760.0000000033</v>
      </c>
      <c r="X235" s="8">
        <f t="shared" si="16"/>
        <v>4157560.0000000051</v>
      </c>
      <c r="Y235" s="8">
        <f t="shared" si="16"/>
        <v>4274600.0000000037</v>
      </c>
      <c r="Z235" s="140">
        <f t="shared" si="3"/>
        <v>32755800.000000034</v>
      </c>
      <c r="AA235" s="138">
        <v>20.387030991611617</v>
      </c>
      <c r="AB235" s="9">
        <v>20.761038137590077</v>
      </c>
      <c r="AC235" s="165">
        <v>21.398521108055075</v>
      </c>
      <c r="AD235" s="291">
        <v>23.610000000000014</v>
      </c>
      <c r="AE235" s="172">
        <f t="shared" si="4"/>
        <v>2077680.0000000012</v>
      </c>
    </row>
    <row r="236" spans="1:31" s="3" customFormat="1" ht="14.25" customHeight="1">
      <c r="A236" s="4">
        <v>75085</v>
      </c>
      <c r="B236" s="4" t="s">
        <v>6169</v>
      </c>
      <c r="C236" s="5" t="s">
        <v>6087</v>
      </c>
      <c r="D236" s="4" t="s">
        <v>5932</v>
      </c>
      <c r="E236" s="186">
        <v>498.54</v>
      </c>
      <c r="F236" s="133">
        <v>514.49</v>
      </c>
      <c r="G236" s="187">
        <v>523.85</v>
      </c>
      <c r="H236" s="132">
        <v>15.949999999999989</v>
      </c>
      <c r="I236" s="6">
        <v>2.2400000000000091</v>
      </c>
      <c r="J236" s="6">
        <v>0.25999999999999091</v>
      </c>
      <c r="K236" s="6">
        <v>1.9199999999999591</v>
      </c>
      <c r="L236" s="6">
        <v>0.22000000000002728</v>
      </c>
      <c r="M236" s="6">
        <v>1.0299999999999727</v>
      </c>
      <c r="N236" s="6">
        <v>5.999999999994543E-2</v>
      </c>
      <c r="O236" s="7">
        <v>2.2600000000001046</v>
      </c>
      <c r="P236" s="135">
        <v>1.3700000000000045</v>
      </c>
      <c r="Q236" s="8">
        <f t="shared" si="0"/>
        <v>4912599.9999999963</v>
      </c>
      <c r="R236" s="8">
        <f t="shared" si="1"/>
        <v>5306839.9999999981</v>
      </c>
      <c r="S236" s="8">
        <f t="shared" si="16"/>
        <v>5329719.9999999972</v>
      </c>
      <c r="T236" s="8">
        <f t="shared" si="16"/>
        <v>5498679.9999999935</v>
      </c>
      <c r="U236" s="8">
        <f t="shared" si="16"/>
        <v>5518039.9999999963</v>
      </c>
      <c r="V236" s="8">
        <f t="shared" si="16"/>
        <v>5608679.9999999935</v>
      </c>
      <c r="W236" s="8">
        <f t="shared" si="16"/>
        <v>5613959.9999999888</v>
      </c>
      <c r="X236" s="8">
        <f t="shared" si="16"/>
        <v>5812839.9999999981</v>
      </c>
      <c r="Y236" s="8">
        <f t="shared" si="16"/>
        <v>5933399.9999999981</v>
      </c>
      <c r="Z236" s="140">
        <f t="shared" si="3"/>
        <v>49534759.999999963</v>
      </c>
      <c r="AA236" s="138">
        <v>22.841460453310486</v>
      </c>
      <c r="AB236" s="9">
        <v>23.572236909021765</v>
      </c>
      <c r="AC236" s="165">
        <v>24.001081274254219</v>
      </c>
      <c r="AD236" s="291">
        <v>25.31</v>
      </c>
      <c r="AE236" s="172">
        <f t="shared" si="4"/>
        <v>2227280</v>
      </c>
    </row>
    <row r="237" spans="1:31" s="3" customFormat="1" ht="14.25" customHeight="1">
      <c r="A237" s="4">
        <v>75086</v>
      </c>
      <c r="B237" s="4" t="s">
        <v>6170</v>
      </c>
      <c r="C237" s="5" t="s">
        <v>6087</v>
      </c>
      <c r="D237" s="4" t="s">
        <v>5932</v>
      </c>
      <c r="E237" s="186">
        <v>149</v>
      </c>
      <c r="F237" s="133">
        <v>154.46</v>
      </c>
      <c r="G237" s="187">
        <v>158.63</v>
      </c>
      <c r="H237" s="132">
        <v>5.460000000000008</v>
      </c>
      <c r="I237" s="6">
        <v>0.46000000000000796</v>
      </c>
      <c r="J237" s="6">
        <v>0.80000000000001137</v>
      </c>
      <c r="K237" s="6">
        <v>0.56999999999996476</v>
      </c>
      <c r="L237" s="6">
        <v>0.40999999999999659</v>
      </c>
      <c r="M237" s="6">
        <v>1.1800000000000352</v>
      </c>
      <c r="N237" s="6">
        <v>0.29999999999998295</v>
      </c>
      <c r="O237" s="7">
        <v>0.43999999999999773</v>
      </c>
      <c r="P237" s="135">
        <v>9.9999999999909051E-3</v>
      </c>
      <c r="Q237" s="8">
        <f t="shared" si="0"/>
        <v>1681680.0000000028</v>
      </c>
      <c r="R237" s="8">
        <f t="shared" si="1"/>
        <v>1762640.0000000042</v>
      </c>
      <c r="S237" s="8">
        <f t="shared" si="16"/>
        <v>1833040.0000000051</v>
      </c>
      <c r="T237" s="8">
        <f t="shared" si="16"/>
        <v>1883200.0000000021</v>
      </c>
      <c r="U237" s="8">
        <f t="shared" si="16"/>
        <v>1919280.0000000019</v>
      </c>
      <c r="V237" s="8">
        <f t="shared" si="16"/>
        <v>2023120.0000000049</v>
      </c>
      <c r="W237" s="8">
        <f t="shared" si="16"/>
        <v>2049520.0000000035</v>
      </c>
      <c r="X237" s="8">
        <f t="shared" si="16"/>
        <v>2088240.0000000033</v>
      </c>
      <c r="Y237" s="8">
        <f t="shared" si="16"/>
        <v>2089120.0000000026</v>
      </c>
      <c r="Z237" s="140">
        <f t="shared" si="3"/>
        <v>17329840.00000003</v>
      </c>
      <c r="AA237" s="138">
        <v>19.615587151132175</v>
      </c>
      <c r="AB237" s="9">
        <v>20.334386519220644</v>
      </c>
      <c r="AC237" s="165">
        <v>20.883359662980514</v>
      </c>
      <c r="AD237" s="291">
        <v>9.6299999999999955</v>
      </c>
      <c r="AE237" s="172">
        <f t="shared" si="4"/>
        <v>847439.99999999965</v>
      </c>
    </row>
    <row r="238" spans="1:31" s="3" customFormat="1" ht="14.25" customHeight="1">
      <c r="A238" s="4">
        <v>75087</v>
      </c>
      <c r="B238" s="4" t="s">
        <v>6171</v>
      </c>
      <c r="C238" s="5" t="s">
        <v>6087</v>
      </c>
      <c r="D238" s="4" t="s">
        <v>5932</v>
      </c>
      <c r="E238" s="186">
        <v>472.27</v>
      </c>
      <c r="F238" s="133">
        <v>472.40999999999997</v>
      </c>
      <c r="G238" s="187">
        <v>489.74</v>
      </c>
      <c r="H238" s="132">
        <v>0.13999999999998636</v>
      </c>
      <c r="I238" s="6">
        <v>1.9900000000000659</v>
      </c>
      <c r="J238" s="6">
        <v>1.9200000000000159</v>
      </c>
      <c r="K238" s="6">
        <v>1.2299999999999613</v>
      </c>
      <c r="L238" s="6">
        <v>1.5799999999999841</v>
      </c>
      <c r="M238" s="6">
        <v>0.62000000000000455</v>
      </c>
      <c r="N238" s="6">
        <v>2.8000000000000114</v>
      </c>
      <c r="O238" s="7">
        <v>3.6499999999999773</v>
      </c>
      <c r="P238" s="135">
        <v>3.5400000000000205</v>
      </c>
      <c r="Q238" s="8">
        <f t="shared" si="0"/>
        <v>43119.999999995787</v>
      </c>
      <c r="R238" s="8">
        <f t="shared" si="1"/>
        <v>393360.00000000739</v>
      </c>
      <c r="S238" s="8">
        <f t="shared" si="16"/>
        <v>562320.00000000885</v>
      </c>
      <c r="T238" s="8">
        <f t="shared" si="16"/>
        <v>670560.00000000547</v>
      </c>
      <c r="U238" s="8">
        <f t="shared" si="16"/>
        <v>809600.00000000407</v>
      </c>
      <c r="V238" s="8">
        <f t="shared" si="16"/>
        <v>864160.00000000442</v>
      </c>
      <c r="W238" s="8">
        <f t="shared" si="16"/>
        <v>1110560.0000000054</v>
      </c>
      <c r="X238" s="8">
        <f t="shared" si="16"/>
        <v>1431760.0000000033</v>
      </c>
      <c r="Y238" s="8">
        <f t="shared" si="16"/>
        <v>1743280.0000000051</v>
      </c>
      <c r="Z238" s="140">
        <f t="shared" si="3"/>
        <v>7628720.000000041</v>
      </c>
      <c r="AA238" s="138">
        <v>20.14021860114034</v>
      </c>
      <c r="AB238" s="9">
        <v>20.146188979534397</v>
      </c>
      <c r="AC238" s="165">
        <v>20.885236533598306</v>
      </c>
      <c r="AD238" s="291">
        <v>17.470000000000027</v>
      </c>
      <c r="AE238" s="172">
        <f t="shared" si="4"/>
        <v>1537360.0000000023</v>
      </c>
    </row>
    <row r="239" spans="1:31" s="3" customFormat="1" ht="14.25" customHeight="1">
      <c r="A239" s="4">
        <v>75088</v>
      </c>
      <c r="B239" s="4" t="s">
        <v>6172</v>
      </c>
      <c r="C239" s="5" t="s">
        <v>6087</v>
      </c>
      <c r="D239" s="4" t="s">
        <v>5932</v>
      </c>
      <c r="E239" s="186">
        <v>781.05000000000007</v>
      </c>
      <c r="F239" s="133">
        <v>805.1</v>
      </c>
      <c r="G239" s="187">
        <v>823.33</v>
      </c>
      <c r="H239" s="132">
        <v>24.049999999999955</v>
      </c>
      <c r="I239" s="6">
        <v>3.8600000000000136</v>
      </c>
      <c r="J239" s="6">
        <v>1</v>
      </c>
      <c r="K239" s="6">
        <v>1.8099999999999454</v>
      </c>
      <c r="L239" s="6">
        <v>1.92999999999995</v>
      </c>
      <c r="M239" s="6">
        <v>2.470000000000141</v>
      </c>
      <c r="N239" s="6">
        <v>0.22000000000002728</v>
      </c>
      <c r="O239" s="7">
        <v>1.6099999999999</v>
      </c>
      <c r="P239" s="135">
        <v>5.3300000000000409</v>
      </c>
      <c r="Q239" s="8">
        <f t="shared" si="0"/>
        <v>7407399.999999987</v>
      </c>
      <c r="R239" s="8">
        <f t="shared" si="1"/>
        <v>8086759.9999999898</v>
      </c>
      <c r="S239" s="8">
        <f t="shared" si="16"/>
        <v>8174759.9999999898</v>
      </c>
      <c r="T239" s="8">
        <f t="shared" si="16"/>
        <v>8334039.9999999851</v>
      </c>
      <c r="U239" s="8">
        <f t="shared" si="16"/>
        <v>8503879.9999999814</v>
      </c>
      <c r="V239" s="8">
        <f t="shared" si="16"/>
        <v>8721239.9999999944</v>
      </c>
      <c r="W239" s="8">
        <f t="shared" si="16"/>
        <v>8740599.9999999963</v>
      </c>
      <c r="X239" s="8">
        <f t="shared" si="16"/>
        <v>8882279.999999987</v>
      </c>
      <c r="Y239" s="8">
        <f t="shared" si="16"/>
        <v>9351319.9999999907</v>
      </c>
      <c r="Z239" s="140">
        <f t="shared" si="3"/>
        <v>76202279.999999896</v>
      </c>
      <c r="AA239" s="138">
        <v>18.297225371777692</v>
      </c>
      <c r="AB239" s="9">
        <v>18.86063138956305</v>
      </c>
      <c r="AC239" s="165">
        <v>19.287695493688915</v>
      </c>
      <c r="AD239" s="291">
        <v>42.279999999999973</v>
      </c>
      <c r="AE239" s="172">
        <f t="shared" si="4"/>
        <v>3720639.9999999977</v>
      </c>
    </row>
    <row r="240" spans="1:31" s="3" customFormat="1" ht="14.25" customHeight="1">
      <c r="A240" s="4">
        <v>75089</v>
      </c>
      <c r="B240" s="4" t="s">
        <v>6173</v>
      </c>
      <c r="C240" s="5" t="s">
        <v>6087</v>
      </c>
      <c r="D240" s="4" t="s">
        <v>5932</v>
      </c>
      <c r="E240" s="186">
        <v>195.54</v>
      </c>
      <c r="F240" s="133">
        <v>198.64</v>
      </c>
      <c r="G240" s="187">
        <v>201.45000000000002</v>
      </c>
      <c r="H240" s="132">
        <v>3.0999999999999943</v>
      </c>
      <c r="I240" s="6">
        <v>0.67000000000001592</v>
      </c>
      <c r="J240" s="6">
        <v>0.22999999999998977</v>
      </c>
      <c r="K240" s="6">
        <v>0.21000000000000796</v>
      </c>
      <c r="L240" s="6">
        <v>0.31000000000000227</v>
      </c>
      <c r="M240" s="6">
        <v>0.36000000000001364</v>
      </c>
      <c r="N240" s="6">
        <v>0.38999999999998636</v>
      </c>
      <c r="O240" s="7">
        <v>0.40000000000000568</v>
      </c>
      <c r="P240" s="135">
        <v>0.24000000000000909</v>
      </c>
      <c r="Q240" s="8">
        <f t="shared" si="0"/>
        <v>954799.99999999837</v>
      </c>
      <c r="R240" s="8">
        <f t="shared" si="1"/>
        <v>1072720.0000000012</v>
      </c>
      <c r="S240" s="8">
        <f t="shared" si="16"/>
        <v>1092960.0000000002</v>
      </c>
      <c r="T240" s="8">
        <f t="shared" si="16"/>
        <v>1111440.0000000009</v>
      </c>
      <c r="U240" s="8">
        <f t="shared" si="16"/>
        <v>1138720.0000000012</v>
      </c>
      <c r="V240" s="8">
        <f t="shared" si="16"/>
        <v>1170400.0000000023</v>
      </c>
      <c r="W240" s="8">
        <f t="shared" si="16"/>
        <v>1204720.0000000012</v>
      </c>
      <c r="X240" s="8">
        <f t="shared" si="16"/>
        <v>1239920.0000000016</v>
      </c>
      <c r="Y240" s="8">
        <f t="shared" si="16"/>
        <v>1261040.0000000023</v>
      </c>
      <c r="Z240" s="140">
        <f t="shared" si="3"/>
        <v>10246720.000000007</v>
      </c>
      <c r="AA240" s="138">
        <v>23.32494363794687</v>
      </c>
      <c r="AB240" s="9">
        <v>23.694726420383379</v>
      </c>
      <c r="AC240" s="165">
        <v>24.0299166199468</v>
      </c>
      <c r="AD240" s="291">
        <v>5.910000000000025</v>
      </c>
      <c r="AE240" s="172">
        <f t="shared" si="4"/>
        <v>520080.00000000221</v>
      </c>
    </row>
    <row r="241" spans="1:31" s="3" customFormat="1" ht="14.25" customHeight="1">
      <c r="A241" s="4">
        <v>75090</v>
      </c>
      <c r="B241" s="4" t="s">
        <v>6174</v>
      </c>
      <c r="C241" s="5" t="s">
        <v>6087</v>
      </c>
      <c r="D241" s="4" t="s">
        <v>5932</v>
      </c>
      <c r="E241" s="186">
        <v>1038.1400000000001</v>
      </c>
      <c r="F241" s="133">
        <v>1120.8100000000002</v>
      </c>
      <c r="G241" s="187">
        <v>1145.5999999999999</v>
      </c>
      <c r="H241" s="132">
        <v>82.670000000000073</v>
      </c>
      <c r="I241" s="6">
        <v>4.4899999999997817</v>
      </c>
      <c r="J241" s="6">
        <v>2.3299999999999272</v>
      </c>
      <c r="K241" s="6">
        <v>4.4100000000003092</v>
      </c>
      <c r="L241" s="6">
        <v>2.8699999999996635</v>
      </c>
      <c r="M241" s="6">
        <v>5.5900000000001455</v>
      </c>
      <c r="N241" s="6">
        <v>2.7200000000000273</v>
      </c>
      <c r="O241" s="7">
        <v>0.81999999999993634</v>
      </c>
      <c r="P241" s="135">
        <v>1.5599999999999454</v>
      </c>
      <c r="Q241" s="8">
        <f t="shared" si="0"/>
        <v>25462360.000000022</v>
      </c>
      <c r="R241" s="8">
        <f t="shared" si="1"/>
        <v>26252599.999999985</v>
      </c>
      <c r="S241" s="8">
        <f t="shared" si="16"/>
        <v>26457639.999999978</v>
      </c>
      <c r="T241" s="8">
        <f t="shared" si="16"/>
        <v>26845720.000000004</v>
      </c>
      <c r="U241" s="8">
        <f t="shared" si="16"/>
        <v>27098279.999999974</v>
      </c>
      <c r="V241" s="8">
        <f t="shared" si="16"/>
        <v>27590199.999999985</v>
      </c>
      <c r="W241" s="8">
        <f t="shared" si="16"/>
        <v>27829559.999999989</v>
      </c>
      <c r="X241" s="8">
        <f t="shared" si="16"/>
        <v>27901719.999999981</v>
      </c>
      <c r="Y241" s="8">
        <f t="shared" si="16"/>
        <v>28038999.999999978</v>
      </c>
      <c r="Z241" s="140">
        <f t="shared" si="3"/>
        <v>243477079.99999988</v>
      </c>
      <c r="AA241" s="138">
        <v>10.489388252054907</v>
      </c>
      <c r="AB241" s="9">
        <v>11.324687659454083</v>
      </c>
      <c r="AC241" s="165">
        <v>11.575166337443983</v>
      </c>
      <c r="AD241" s="291">
        <v>107.45999999999981</v>
      </c>
      <c r="AE241" s="172">
        <f t="shared" si="4"/>
        <v>9456479.9999999832</v>
      </c>
    </row>
    <row r="242" spans="1:31" s="3" customFormat="1" ht="14.25" customHeight="1">
      <c r="A242" s="4">
        <v>75091</v>
      </c>
      <c r="B242" s="4" t="s">
        <v>6175</v>
      </c>
      <c r="C242" s="5" t="s">
        <v>6087</v>
      </c>
      <c r="D242" s="4" t="s">
        <v>5932</v>
      </c>
      <c r="E242" s="186">
        <v>224.34</v>
      </c>
      <c r="F242" s="133">
        <v>229.87</v>
      </c>
      <c r="G242" s="187">
        <v>234.23</v>
      </c>
      <c r="H242" s="132">
        <v>5.5300000000000011</v>
      </c>
      <c r="I242" s="6">
        <v>1.4799999999999898</v>
      </c>
      <c r="J242" s="6">
        <v>0.34000000000000341</v>
      </c>
      <c r="K242" s="6">
        <v>0.71999999999999886</v>
      </c>
      <c r="L242" s="6">
        <v>0.18999999999999773</v>
      </c>
      <c r="M242" s="6">
        <v>0.27000000000001023</v>
      </c>
      <c r="N242" s="6">
        <v>0.28000000000000114</v>
      </c>
      <c r="O242" s="7">
        <v>0.59999999999999432</v>
      </c>
      <c r="P242" s="135">
        <v>0.47999999999998977</v>
      </c>
      <c r="Q242" s="8">
        <f t="shared" si="0"/>
        <v>1703240.0000000002</v>
      </c>
      <c r="R242" s="8">
        <f t="shared" si="1"/>
        <v>1963719.9999999984</v>
      </c>
      <c r="S242" s="8">
        <f t="shared" si="16"/>
        <v>1993639.9999999986</v>
      </c>
      <c r="T242" s="8">
        <f t="shared" si="16"/>
        <v>2056999.9999999986</v>
      </c>
      <c r="U242" s="8">
        <f t="shared" si="16"/>
        <v>2073719.9999999984</v>
      </c>
      <c r="V242" s="8">
        <f t="shared" si="16"/>
        <v>2097479.9999999991</v>
      </c>
      <c r="W242" s="8">
        <f t="shared" si="16"/>
        <v>2122119.9999999991</v>
      </c>
      <c r="X242" s="8">
        <f t="shared" si="16"/>
        <v>2174919.9999999986</v>
      </c>
      <c r="Y242" s="8">
        <f t="shared" si="16"/>
        <v>2217159.9999999977</v>
      </c>
      <c r="Z242" s="140">
        <f t="shared" si="3"/>
        <v>18402999.999999989</v>
      </c>
      <c r="AA242" s="138">
        <v>15.752775378652231</v>
      </c>
      <c r="AB242" s="9">
        <v>16.141082625883872</v>
      </c>
      <c r="AC242" s="165">
        <v>16.44723445191099</v>
      </c>
      <c r="AD242" s="291">
        <v>9.8899999999999864</v>
      </c>
      <c r="AE242" s="172">
        <f t="shared" si="4"/>
        <v>870319.99999999884</v>
      </c>
    </row>
    <row r="243" spans="1:31" s="3" customFormat="1" ht="14.25" customHeight="1">
      <c r="A243" s="4">
        <v>75092</v>
      </c>
      <c r="B243" s="4" t="s">
        <v>6176</v>
      </c>
      <c r="C243" s="5" t="s">
        <v>6087</v>
      </c>
      <c r="D243" s="4" t="s">
        <v>5932</v>
      </c>
      <c r="E243" s="186">
        <v>542.64</v>
      </c>
      <c r="F243" s="133">
        <v>605.14</v>
      </c>
      <c r="G243" s="187">
        <v>639.79000000000008</v>
      </c>
      <c r="H243" s="132">
        <v>62.5</v>
      </c>
      <c r="I243" s="6">
        <v>11.639999999999986</v>
      </c>
      <c r="J243" s="6">
        <v>5.5099999999999909</v>
      </c>
      <c r="K243" s="6">
        <v>7.5599999999999454</v>
      </c>
      <c r="L243" s="6">
        <v>2.3100000000000591</v>
      </c>
      <c r="M243" s="6">
        <v>2.0900000000000318</v>
      </c>
      <c r="N243" s="6">
        <v>0.67999999999994998</v>
      </c>
      <c r="O243" s="7">
        <v>2.2900000000000773</v>
      </c>
      <c r="P243" s="135">
        <v>2.57000000000005</v>
      </c>
      <c r="Q243" s="8">
        <f t="shared" si="0"/>
        <v>19250000</v>
      </c>
      <c r="R243" s="8">
        <f t="shared" si="1"/>
        <v>21298639.999999996</v>
      </c>
      <c r="S243" s="8">
        <f t="shared" si="16"/>
        <v>21783519.999999996</v>
      </c>
      <c r="T243" s="8">
        <f t="shared" si="16"/>
        <v>22448799.999999993</v>
      </c>
      <c r="U243" s="8">
        <f t="shared" si="16"/>
        <v>22652079.999999996</v>
      </c>
      <c r="V243" s="8">
        <f t="shared" si="16"/>
        <v>22836000</v>
      </c>
      <c r="W243" s="8">
        <f t="shared" si="16"/>
        <v>22895839.999999996</v>
      </c>
      <c r="X243" s="8">
        <f t="shared" si="16"/>
        <v>23097360.000000004</v>
      </c>
      <c r="Y243" s="8">
        <f t="shared" si="16"/>
        <v>23323520.000000007</v>
      </c>
      <c r="Z243" s="140">
        <f t="shared" si="3"/>
        <v>199585760</v>
      </c>
      <c r="AA243" s="138">
        <v>8.8252944936238453</v>
      </c>
      <c r="AB243" s="9">
        <v>9.8417711740224334</v>
      </c>
      <c r="AC243" s="165">
        <v>10.405305845635413</v>
      </c>
      <c r="AD243" s="291">
        <v>97.150000000000091</v>
      </c>
      <c r="AE243" s="172">
        <f t="shared" si="4"/>
        <v>8549200.0000000075</v>
      </c>
    </row>
    <row r="244" spans="1:31" s="3" customFormat="1" ht="14.25" customHeight="1">
      <c r="A244" s="4">
        <v>75093</v>
      </c>
      <c r="B244" s="4" t="s">
        <v>6177</v>
      </c>
      <c r="C244" s="5" t="s">
        <v>6087</v>
      </c>
      <c r="D244" s="4" t="s">
        <v>5932</v>
      </c>
      <c r="E244" s="186">
        <v>425.82</v>
      </c>
      <c r="F244" s="133">
        <v>438.01</v>
      </c>
      <c r="G244" s="187">
        <v>479.46000000000004</v>
      </c>
      <c r="H244" s="132">
        <v>12.189999999999998</v>
      </c>
      <c r="I244" s="6">
        <v>10.800000000000011</v>
      </c>
      <c r="J244" s="6">
        <v>2.1499999999999773</v>
      </c>
      <c r="K244" s="6">
        <v>1.8300000000000409</v>
      </c>
      <c r="L244" s="6">
        <v>1.9900000000000091</v>
      </c>
      <c r="M244" s="6">
        <v>5.2400000000000091</v>
      </c>
      <c r="N244" s="6">
        <v>16.689999999999941</v>
      </c>
      <c r="O244" s="7">
        <v>1.1900000000000546</v>
      </c>
      <c r="P244" s="135">
        <v>1.5600000000000023</v>
      </c>
      <c r="Q244" s="8">
        <f t="shared" si="0"/>
        <v>3754519.9999999995</v>
      </c>
      <c r="R244" s="8">
        <f t="shared" si="1"/>
        <v>5655320.0000000019</v>
      </c>
      <c r="S244" s="8">
        <f t="shared" si="16"/>
        <v>5844520</v>
      </c>
      <c r="T244" s="8">
        <f t="shared" si="16"/>
        <v>6005560.0000000037</v>
      </c>
      <c r="U244" s="8">
        <f t="shared" si="16"/>
        <v>6180680.0000000047</v>
      </c>
      <c r="V244" s="8">
        <f t="shared" si="16"/>
        <v>6641800.0000000056</v>
      </c>
      <c r="W244" s="8">
        <f t="shared" si="16"/>
        <v>8110520</v>
      </c>
      <c r="X244" s="8">
        <f t="shared" si="16"/>
        <v>8215240.0000000047</v>
      </c>
      <c r="Y244" s="8">
        <f t="shared" si="16"/>
        <v>8352520.0000000047</v>
      </c>
      <c r="Z244" s="140">
        <f t="shared" si="3"/>
        <v>58760680.00000003</v>
      </c>
      <c r="AA244" s="138">
        <v>7.0587182181966481</v>
      </c>
      <c r="AB244" s="9">
        <v>7.2607889877232479</v>
      </c>
      <c r="AC244" s="165">
        <v>7.9478959111750607</v>
      </c>
      <c r="AD244" s="291">
        <v>53.640000000000043</v>
      </c>
      <c r="AE244" s="172">
        <f t="shared" si="4"/>
        <v>4720320.0000000037</v>
      </c>
    </row>
    <row r="245" spans="1:31" s="3" customFormat="1" ht="14.25" customHeight="1">
      <c r="A245" s="4">
        <v>75094</v>
      </c>
      <c r="B245" s="4" t="s">
        <v>6178</v>
      </c>
      <c r="C245" s="5" t="s">
        <v>6087</v>
      </c>
      <c r="D245" s="4" t="s">
        <v>5932</v>
      </c>
      <c r="E245" s="186">
        <v>128.76</v>
      </c>
      <c r="F245" s="133">
        <v>142.1</v>
      </c>
      <c r="G245" s="187">
        <v>146.87</v>
      </c>
      <c r="H245" s="132">
        <v>13.340000000000003</v>
      </c>
      <c r="I245" s="6">
        <v>2.7199999999999989</v>
      </c>
      <c r="J245" s="6">
        <v>0.53999999999999204</v>
      </c>
      <c r="K245" s="6">
        <v>0.17000000000001592</v>
      </c>
      <c r="L245" s="6">
        <v>0.50999999999999091</v>
      </c>
      <c r="M245" s="6">
        <v>0.61000000000001364</v>
      </c>
      <c r="N245" s="6">
        <v>9.0000000000003411E-2</v>
      </c>
      <c r="O245" s="7">
        <v>6.0000000000002274E-2</v>
      </c>
      <c r="P245" s="135">
        <v>6.9999999999993179E-2</v>
      </c>
      <c r="Q245" s="8">
        <f t="shared" si="0"/>
        <v>4108720.0000000014</v>
      </c>
      <c r="R245" s="8">
        <f t="shared" si="1"/>
        <v>4587440.0000000009</v>
      </c>
      <c r="S245" s="8">
        <f t="shared" si="16"/>
        <v>4634960</v>
      </c>
      <c r="T245" s="8">
        <f t="shared" si="16"/>
        <v>4649920.0000000019</v>
      </c>
      <c r="U245" s="8">
        <f t="shared" si="16"/>
        <v>4694800.0000000009</v>
      </c>
      <c r="V245" s="8">
        <f t="shared" si="16"/>
        <v>4748480.0000000019</v>
      </c>
      <c r="W245" s="8">
        <f t="shared" si="16"/>
        <v>4756400.0000000019</v>
      </c>
      <c r="X245" s="8">
        <f t="shared" si="16"/>
        <v>4761680.0000000019</v>
      </c>
      <c r="Y245" s="8">
        <f t="shared" si="16"/>
        <v>4767840.0000000009</v>
      </c>
      <c r="Z245" s="140">
        <f t="shared" si="3"/>
        <v>41710240.000000007</v>
      </c>
      <c r="AA245" s="138">
        <v>13.124445758202777</v>
      </c>
      <c r="AB245" s="9">
        <v>14.484185634052615</v>
      </c>
      <c r="AC245" s="165">
        <v>14.970389472718562</v>
      </c>
      <c r="AD245" s="291">
        <v>18.110000000000014</v>
      </c>
      <c r="AE245" s="172">
        <f t="shared" si="4"/>
        <v>1593680.0000000012</v>
      </c>
    </row>
    <row r="246" spans="1:31" s="3" customFormat="1" ht="14.25" customHeight="1">
      <c r="A246" s="4">
        <v>75095</v>
      </c>
      <c r="B246" s="4" t="s">
        <v>6179</v>
      </c>
      <c r="C246" s="5" t="s">
        <v>6087</v>
      </c>
      <c r="D246" s="4" t="s">
        <v>5932</v>
      </c>
      <c r="E246" s="186">
        <v>138.14000000000001</v>
      </c>
      <c r="F246" s="133">
        <v>152.03000000000003</v>
      </c>
      <c r="G246" s="187">
        <v>155.5</v>
      </c>
      <c r="H246" s="132">
        <v>13.890000000000015</v>
      </c>
      <c r="I246" s="6">
        <v>0.89999999999997726</v>
      </c>
      <c r="J246" s="6">
        <v>0.24000000000000909</v>
      </c>
      <c r="K246" s="6">
        <v>9.0000000000003411E-2</v>
      </c>
      <c r="L246" s="6">
        <v>0.57999999999998408</v>
      </c>
      <c r="M246" s="6">
        <v>0.86000000000001364</v>
      </c>
      <c r="N246" s="6">
        <v>0.40000000000000568</v>
      </c>
      <c r="O246" s="7">
        <v>0.1799999999999784</v>
      </c>
      <c r="P246" s="135">
        <v>0.21999999999999886</v>
      </c>
      <c r="Q246" s="8">
        <f t="shared" si="0"/>
        <v>4278120.0000000056</v>
      </c>
      <c r="R246" s="8">
        <f t="shared" si="1"/>
        <v>4436520.0000000019</v>
      </c>
      <c r="S246" s="8">
        <f t="shared" si="16"/>
        <v>4457640.0000000028</v>
      </c>
      <c r="T246" s="8">
        <f t="shared" si="16"/>
        <v>4465560.0000000028</v>
      </c>
      <c r="U246" s="8">
        <f t="shared" si="16"/>
        <v>4516600.0000000019</v>
      </c>
      <c r="V246" s="8">
        <f t="shared" si="16"/>
        <v>4592280.0000000028</v>
      </c>
      <c r="W246" s="8">
        <f t="shared" si="16"/>
        <v>4627480.0000000037</v>
      </c>
      <c r="X246" s="8">
        <f t="shared" si="16"/>
        <v>4643320.0000000019</v>
      </c>
      <c r="Y246" s="8">
        <f t="shared" si="16"/>
        <v>4662680.0000000019</v>
      </c>
      <c r="Z246" s="140">
        <f t="shared" si="3"/>
        <v>40680200.000000022</v>
      </c>
      <c r="AA246" s="138">
        <v>15.97640663852426</v>
      </c>
      <c r="AB246" s="9">
        <v>17.582836986063725</v>
      </c>
      <c r="AC246" s="165">
        <v>17.984155438616781</v>
      </c>
      <c r="AD246" s="291">
        <v>17.359999999999985</v>
      </c>
      <c r="AE246" s="172">
        <f t="shared" si="4"/>
        <v>1527679.9999999986</v>
      </c>
    </row>
    <row r="247" spans="1:31" s="3" customFormat="1" ht="14.25" customHeight="1">
      <c r="A247" s="4">
        <v>75096</v>
      </c>
      <c r="B247" s="4" t="s">
        <v>1946</v>
      </c>
      <c r="C247" s="5" t="s">
        <v>6087</v>
      </c>
      <c r="D247" s="4" t="s">
        <v>5932</v>
      </c>
      <c r="E247" s="186">
        <v>116.89</v>
      </c>
      <c r="F247" s="133">
        <v>118.11</v>
      </c>
      <c r="G247" s="187">
        <v>119.45</v>
      </c>
      <c r="H247" s="132">
        <v>1.2199999999999989</v>
      </c>
      <c r="I247" s="6">
        <v>0.10999999999999943</v>
      </c>
      <c r="J247" s="6">
        <v>0.21999999999999886</v>
      </c>
      <c r="K247" s="6">
        <v>0.12000000000000455</v>
      </c>
      <c r="L247" s="6">
        <v>0.29999999999999716</v>
      </c>
      <c r="M247" s="6">
        <v>0.20999999999999375</v>
      </c>
      <c r="N247" s="6">
        <v>0</v>
      </c>
      <c r="O247" s="7">
        <v>0.21999999999999886</v>
      </c>
      <c r="P247" s="135">
        <v>0.15999999999999659</v>
      </c>
      <c r="Q247" s="8">
        <f t="shared" si="0"/>
        <v>375759.99999999965</v>
      </c>
      <c r="R247" s="8">
        <f t="shared" si="1"/>
        <v>395119.99999999953</v>
      </c>
      <c r="S247" s="8">
        <f t="shared" si="16"/>
        <v>414479.99999999942</v>
      </c>
      <c r="T247" s="8">
        <f t="shared" si="16"/>
        <v>425039.99999999983</v>
      </c>
      <c r="U247" s="8">
        <f t="shared" si="16"/>
        <v>451439.99999999959</v>
      </c>
      <c r="V247" s="8">
        <f t="shared" si="16"/>
        <v>469919.99999999907</v>
      </c>
      <c r="W247" s="8">
        <f t="shared" si="16"/>
        <v>469919.99999999907</v>
      </c>
      <c r="X247" s="8">
        <f t="shared" si="16"/>
        <v>489279.99999999895</v>
      </c>
      <c r="Y247" s="8">
        <f t="shared" si="16"/>
        <v>503359.99999999866</v>
      </c>
      <c r="Z247" s="140">
        <f t="shared" si="3"/>
        <v>3994319.9999999939</v>
      </c>
      <c r="AA247" s="138">
        <v>26.002713945676593</v>
      </c>
      <c r="AB247" s="9">
        <v>26.274108513336149</v>
      </c>
      <c r="AC247" s="165">
        <v>26.572197628634353</v>
      </c>
      <c r="AD247" s="291">
        <v>2.5600000000000023</v>
      </c>
      <c r="AE247" s="172">
        <f t="shared" si="4"/>
        <v>225280.0000000002</v>
      </c>
    </row>
    <row r="248" spans="1:31" s="3" customFormat="1" ht="14.25" customHeight="1">
      <c r="A248" s="4">
        <v>75097</v>
      </c>
      <c r="B248" s="4" t="s">
        <v>6180</v>
      </c>
      <c r="C248" s="5" t="s">
        <v>6087</v>
      </c>
      <c r="D248" s="4" t="s">
        <v>5932</v>
      </c>
      <c r="E248" s="186">
        <v>739.35</v>
      </c>
      <c r="F248" s="133">
        <v>745.28</v>
      </c>
      <c r="G248" s="187">
        <v>757.87</v>
      </c>
      <c r="H248" s="132">
        <v>5.92999999999995</v>
      </c>
      <c r="I248" s="6">
        <v>5.6499999999999773</v>
      </c>
      <c r="J248" s="6">
        <v>0.46000000000015007</v>
      </c>
      <c r="K248" s="6">
        <v>0.14999999999986358</v>
      </c>
      <c r="L248" s="6">
        <v>1.8100000000000591</v>
      </c>
      <c r="M248" s="6">
        <v>1.0399999999999636</v>
      </c>
      <c r="N248" s="6">
        <v>0.52999999999997272</v>
      </c>
      <c r="O248" s="7">
        <v>0.65999999999996817</v>
      </c>
      <c r="P248" s="135">
        <v>2.2900000000000773</v>
      </c>
      <c r="Q248" s="8">
        <f t="shared" si="0"/>
        <v>1826439.9999999846</v>
      </c>
      <c r="R248" s="8">
        <f t="shared" si="1"/>
        <v>2820839.9999999804</v>
      </c>
      <c r="S248" s="8">
        <f t="shared" si="16"/>
        <v>2861319.9999999935</v>
      </c>
      <c r="T248" s="8">
        <f t="shared" si="16"/>
        <v>2874519.9999999814</v>
      </c>
      <c r="U248" s="8">
        <f t="shared" si="16"/>
        <v>3033799.9999999865</v>
      </c>
      <c r="V248" s="8">
        <f t="shared" si="16"/>
        <v>3125319.9999999832</v>
      </c>
      <c r="W248" s="8">
        <f t="shared" si="16"/>
        <v>3171959.9999999809</v>
      </c>
      <c r="X248" s="8">
        <f t="shared" si="16"/>
        <v>3230039.9999999781</v>
      </c>
      <c r="Y248" s="8">
        <f t="shared" si="16"/>
        <v>3431559.9999999851</v>
      </c>
      <c r="Z248" s="140">
        <f t="shared" si="3"/>
        <v>26375799.999999855</v>
      </c>
      <c r="AA248" s="138">
        <v>21.333044795498811</v>
      </c>
      <c r="AB248" s="9">
        <v>21.504147731371276</v>
      </c>
      <c r="AC248" s="165">
        <v>21.867416865036429</v>
      </c>
      <c r="AD248" s="291">
        <v>18.519999999999982</v>
      </c>
      <c r="AE248" s="172">
        <f t="shared" si="4"/>
        <v>1629759.9999999984</v>
      </c>
    </row>
    <row r="249" spans="1:31" s="3" customFormat="1" ht="14.25" customHeight="1">
      <c r="A249" s="4">
        <v>75098</v>
      </c>
      <c r="B249" s="4" t="s">
        <v>6181</v>
      </c>
      <c r="C249" s="5" t="s">
        <v>6087</v>
      </c>
      <c r="D249" s="4" t="s">
        <v>5932</v>
      </c>
      <c r="E249" s="186">
        <v>618.26</v>
      </c>
      <c r="F249" s="133">
        <v>633.31999999999994</v>
      </c>
      <c r="G249" s="187">
        <v>645.55000000000007</v>
      </c>
      <c r="H249" s="132">
        <v>15.059999999999945</v>
      </c>
      <c r="I249" s="6">
        <v>2.3000000000000682</v>
      </c>
      <c r="J249" s="6">
        <v>0.65999999999996817</v>
      </c>
      <c r="K249" s="6">
        <v>3.6299999999999955</v>
      </c>
      <c r="L249" s="6">
        <v>1.5299999999999727</v>
      </c>
      <c r="M249" s="6">
        <v>2.1800000000000637</v>
      </c>
      <c r="N249" s="6">
        <v>0.45000000000004547</v>
      </c>
      <c r="O249" s="7">
        <v>0</v>
      </c>
      <c r="P249" s="135">
        <v>1.4800000000000182</v>
      </c>
      <c r="Q249" s="8">
        <f t="shared" si="0"/>
        <v>4638479.9999999823</v>
      </c>
      <c r="R249" s="8">
        <f t="shared" si="1"/>
        <v>5043279.9999999944</v>
      </c>
      <c r="S249" s="8">
        <f t="shared" si="16"/>
        <v>5101359.9999999916</v>
      </c>
      <c r="T249" s="8">
        <f t="shared" si="16"/>
        <v>5420799.9999999916</v>
      </c>
      <c r="U249" s="8">
        <f t="shared" si="16"/>
        <v>5555439.9999999888</v>
      </c>
      <c r="V249" s="8">
        <f t="shared" si="16"/>
        <v>5747279.9999999944</v>
      </c>
      <c r="W249" s="8">
        <f t="shared" si="16"/>
        <v>5786879.9999999981</v>
      </c>
      <c r="X249" s="8">
        <f t="shared" si="16"/>
        <v>5786879.9999999981</v>
      </c>
      <c r="Y249" s="8">
        <f t="shared" si="16"/>
        <v>5917120</v>
      </c>
      <c r="Z249" s="140">
        <f t="shared" si="3"/>
        <v>48997519.999999948</v>
      </c>
      <c r="AA249" s="138">
        <v>14.569473999241197</v>
      </c>
      <c r="AB249" s="9">
        <v>14.92436721314566</v>
      </c>
      <c r="AC249" s="165">
        <v>15.212570666402739</v>
      </c>
      <c r="AD249" s="291">
        <v>27.290000000000081</v>
      </c>
      <c r="AE249" s="172">
        <f t="shared" si="4"/>
        <v>2401520.000000007</v>
      </c>
    </row>
    <row r="250" spans="1:31" s="3" customFormat="1" ht="14.25" customHeight="1">
      <c r="A250" s="4">
        <v>110001</v>
      </c>
      <c r="B250" s="4" t="s">
        <v>7934</v>
      </c>
      <c r="C250" s="5" t="s">
        <v>7935</v>
      </c>
      <c r="D250" s="4" t="s">
        <v>5932</v>
      </c>
      <c r="E250" s="186">
        <v>2395.73</v>
      </c>
      <c r="F250" s="133">
        <v>2496.91</v>
      </c>
      <c r="G250" s="187">
        <v>2589.09</v>
      </c>
      <c r="H250" s="132">
        <v>101.17999999999984</v>
      </c>
      <c r="I250" s="6">
        <v>18.190000000000055</v>
      </c>
      <c r="J250" s="6">
        <v>6.5900000000001455</v>
      </c>
      <c r="K250" s="6">
        <v>4.0599999999999454</v>
      </c>
      <c r="L250" s="6">
        <v>18.230000000000018</v>
      </c>
      <c r="M250" s="6">
        <v>6.4099999999998545</v>
      </c>
      <c r="N250" s="6">
        <v>6.0199999999999818</v>
      </c>
      <c r="O250" s="7">
        <v>8.8099999999999454</v>
      </c>
      <c r="P250" s="135">
        <v>23.870000000000346</v>
      </c>
      <c r="Q250" s="8">
        <f t="shared" ref="Q250:Q259" si="17">((H250/6)*88000)*6+((H250/6)*88000)*5+((H250/6)*88000)*4+((H250/6)*88000)*3+((H250/6)*88000)*2+((H250/6)*88000)</f>
        <v>31163439.999999948</v>
      </c>
      <c r="R250" s="8">
        <f t="shared" ref="R250:R259" si="18">Q250+((I250/3)*88000+((I250/3)*88000)*2+((I250/3)*88000)*3)</f>
        <v>34364879.999999955</v>
      </c>
      <c r="S250" s="8">
        <f t="shared" ref="S250:Y259" si="19">R250+(J250*88000)</f>
        <v>34944799.99999997</v>
      </c>
      <c r="T250" s="8">
        <f t="shared" si="19"/>
        <v>35302079.999999963</v>
      </c>
      <c r="U250" s="8">
        <f t="shared" si="19"/>
        <v>36906319.999999963</v>
      </c>
      <c r="V250" s="8">
        <f t="shared" si="19"/>
        <v>37470399.999999948</v>
      </c>
      <c r="W250" s="8">
        <f t="shared" si="19"/>
        <v>38000159.999999948</v>
      </c>
      <c r="X250" s="8">
        <f t="shared" si="19"/>
        <v>38775439.99999994</v>
      </c>
      <c r="Y250" s="8">
        <f t="shared" si="19"/>
        <v>40875999.99999997</v>
      </c>
      <c r="Z250" s="140">
        <f t="shared" ref="Z250:Z259" si="20">SUM(Q250:Y250)</f>
        <v>327803519.99999964</v>
      </c>
      <c r="AA250" s="138">
        <v>5.995884497640418</v>
      </c>
      <c r="AB250" s="9">
        <v>6.2491115280116434</v>
      </c>
      <c r="AC250" s="165">
        <v>6.4798139164245674</v>
      </c>
      <c r="AD250" s="291">
        <v>193.36000000000013</v>
      </c>
      <c r="AE250" s="172">
        <f t="shared" ref="AE250:AE259" si="21">AD250*88000</f>
        <v>17015680.000000011</v>
      </c>
    </row>
    <row r="251" spans="1:31" s="3" customFormat="1" ht="14.25" customHeight="1">
      <c r="A251" s="4">
        <v>110002</v>
      </c>
      <c r="B251" s="4" t="s">
        <v>7936</v>
      </c>
      <c r="C251" s="5" t="s">
        <v>7935</v>
      </c>
      <c r="D251" s="4" t="s">
        <v>5932</v>
      </c>
      <c r="E251" s="186">
        <v>1516.32</v>
      </c>
      <c r="F251" s="133">
        <v>1590.76</v>
      </c>
      <c r="G251" s="187">
        <v>1650.6000000000001</v>
      </c>
      <c r="H251" s="132">
        <v>74.440000000000055</v>
      </c>
      <c r="I251" s="6">
        <v>8.6099999999999</v>
      </c>
      <c r="J251" s="6">
        <v>13.910000000000309</v>
      </c>
      <c r="K251" s="6">
        <v>7.4299999999998363</v>
      </c>
      <c r="L251" s="6">
        <v>2.7899999999999636</v>
      </c>
      <c r="M251" s="6">
        <v>3.4900000000000091</v>
      </c>
      <c r="N251" s="6">
        <v>6.9999999999936335E-2</v>
      </c>
      <c r="O251" s="7">
        <v>13.619999999999891</v>
      </c>
      <c r="P251" s="135">
        <v>9.9200000000003001</v>
      </c>
      <c r="Q251" s="8">
        <f t="shared" si="17"/>
        <v>22927520.000000019</v>
      </c>
      <c r="R251" s="8">
        <f t="shared" si="18"/>
        <v>24442880</v>
      </c>
      <c r="S251" s="8">
        <f t="shared" si="19"/>
        <v>25666960.000000026</v>
      </c>
      <c r="T251" s="8">
        <f t="shared" si="19"/>
        <v>26320800.000000011</v>
      </c>
      <c r="U251" s="8">
        <f t="shared" si="19"/>
        <v>26566320.000000007</v>
      </c>
      <c r="V251" s="8">
        <f t="shared" si="19"/>
        <v>26873440.000000007</v>
      </c>
      <c r="W251" s="8">
        <f t="shared" si="19"/>
        <v>26879600</v>
      </c>
      <c r="X251" s="8">
        <f t="shared" si="19"/>
        <v>28078159.999999989</v>
      </c>
      <c r="Y251" s="8">
        <f t="shared" si="19"/>
        <v>28951120.000000015</v>
      </c>
      <c r="Z251" s="140">
        <f t="shared" si="20"/>
        <v>236706800.00000006</v>
      </c>
      <c r="AA251" s="138">
        <v>10.236351767254503</v>
      </c>
      <c r="AB251" s="9">
        <v>10.738880274135916</v>
      </c>
      <c r="AC251" s="165">
        <v>11.1428473059976</v>
      </c>
      <c r="AD251" s="291">
        <v>134.2800000000002</v>
      </c>
      <c r="AE251" s="172">
        <f t="shared" si="21"/>
        <v>11816640.000000017</v>
      </c>
    </row>
    <row r="252" spans="1:31" s="3" customFormat="1" ht="14.25" customHeight="1">
      <c r="A252" s="4">
        <v>110003</v>
      </c>
      <c r="B252" s="4" t="s">
        <v>7937</v>
      </c>
      <c r="C252" s="5" t="s">
        <v>7935</v>
      </c>
      <c r="D252" s="4" t="s">
        <v>5932</v>
      </c>
      <c r="E252" s="186">
        <v>1037.3900000000001</v>
      </c>
      <c r="F252" s="133">
        <v>1078.6400000000001</v>
      </c>
      <c r="G252" s="187">
        <v>1114.83</v>
      </c>
      <c r="H252" s="132">
        <v>41.25</v>
      </c>
      <c r="I252" s="6">
        <v>4.2999999999999545</v>
      </c>
      <c r="J252" s="6">
        <v>2.7400000000000091</v>
      </c>
      <c r="K252" s="6">
        <v>2.7799999999999727</v>
      </c>
      <c r="L252" s="6">
        <v>1.4100000000000819</v>
      </c>
      <c r="M252" s="6">
        <v>7.1099999999999</v>
      </c>
      <c r="N252" s="6">
        <v>0</v>
      </c>
      <c r="O252" s="7">
        <v>5.7799999999999727</v>
      </c>
      <c r="P252" s="135">
        <v>12.069999999999936</v>
      </c>
      <c r="Q252" s="8">
        <f t="shared" si="17"/>
        <v>12705000</v>
      </c>
      <c r="R252" s="8">
        <f t="shared" si="18"/>
        <v>13461799.999999993</v>
      </c>
      <c r="S252" s="8">
        <f t="shared" si="19"/>
        <v>13702919.999999993</v>
      </c>
      <c r="T252" s="8">
        <f t="shared" si="19"/>
        <v>13947559.999999991</v>
      </c>
      <c r="U252" s="8">
        <f t="shared" si="19"/>
        <v>14071639.999999998</v>
      </c>
      <c r="V252" s="8">
        <f t="shared" si="19"/>
        <v>14697319.999999989</v>
      </c>
      <c r="W252" s="8">
        <f t="shared" si="19"/>
        <v>14697319.999999989</v>
      </c>
      <c r="X252" s="8">
        <f t="shared" si="19"/>
        <v>15205959.999999987</v>
      </c>
      <c r="Y252" s="8">
        <f t="shared" si="19"/>
        <v>16268119.999999981</v>
      </c>
      <c r="Z252" s="140">
        <f t="shared" si="20"/>
        <v>128757639.99999991</v>
      </c>
      <c r="AA252" s="138">
        <v>15.115582721967638</v>
      </c>
      <c r="AB252" s="9">
        <v>15.716627446980572</v>
      </c>
      <c r="AC252" s="165">
        <v>16.243944019058581</v>
      </c>
      <c r="AD252" s="291">
        <v>77.439999999999827</v>
      </c>
      <c r="AE252" s="172">
        <f t="shared" si="21"/>
        <v>6814719.9999999851</v>
      </c>
    </row>
    <row r="253" spans="1:31" s="3" customFormat="1" ht="14.25" customHeight="1">
      <c r="A253" s="4">
        <v>110004</v>
      </c>
      <c r="B253" s="4" t="s">
        <v>7938</v>
      </c>
      <c r="C253" s="5" t="s">
        <v>7935</v>
      </c>
      <c r="D253" s="4" t="s">
        <v>5932</v>
      </c>
      <c r="E253" s="186">
        <v>779.62</v>
      </c>
      <c r="F253" s="133">
        <v>819.49</v>
      </c>
      <c r="G253" s="187">
        <v>838.17000000000007</v>
      </c>
      <c r="H253" s="132">
        <v>39.870000000000005</v>
      </c>
      <c r="I253" s="6">
        <v>1.42999999999995</v>
      </c>
      <c r="J253" s="6">
        <v>2.1900000000001683</v>
      </c>
      <c r="K253" s="6">
        <v>0.38999999999987267</v>
      </c>
      <c r="L253" s="6">
        <v>0.33000000000004093</v>
      </c>
      <c r="M253" s="6">
        <v>2.3799999999999955</v>
      </c>
      <c r="N253" s="6">
        <v>4.7799999999999727</v>
      </c>
      <c r="O253" s="7">
        <v>3.5800000000000409</v>
      </c>
      <c r="P253" s="135">
        <v>3.6000000000000227</v>
      </c>
      <c r="Q253" s="8">
        <f t="shared" si="17"/>
        <v>12279960</v>
      </c>
      <c r="R253" s="8">
        <f t="shared" si="18"/>
        <v>12531639.999999991</v>
      </c>
      <c r="S253" s="8">
        <f t="shared" si="19"/>
        <v>12724360.000000006</v>
      </c>
      <c r="T253" s="8">
        <f t="shared" si="19"/>
        <v>12758679.999999994</v>
      </c>
      <c r="U253" s="8">
        <f t="shared" si="19"/>
        <v>12787719.999999998</v>
      </c>
      <c r="V253" s="8">
        <f t="shared" si="19"/>
        <v>12997159.999999998</v>
      </c>
      <c r="W253" s="8">
        <f t="shared" si="19"/>
        <v>13417799.999999996</v>
      </c>
      <c r="X253" s="8">
        <f t="shared" si="19"/>
        <v>13732840</v>
      </c>
      <c r="Y253" s="8">
        <f t="shared" si="19"/>
        <v>14049640.000000002</v>
      </c>
      <c r="Z253" s="140">
        <f t="shared" si="20"/>
        <v>117279799.99999999</v>
      </c>
      <c r="AA253" s="138">
        <v>5.2053753669742218</v>
      </c>
      <c r="AB253" s="9">
        <v>5.4715798202736021</v>
      </c>
      <c r="AC253" s="165">
        <v>5.5963026491582877</v>
      </c>
      <c r="AD253" s="291">
        <v>58.550000000000061</v>
      </c>
      <c r="AE253" s="172">
        <f t="shared" si="21"/>
        <v>5152400.0000000056</v>
      </c>
    </row>
    <row r="254" spans="1:31" s="3" customFormat="1" ht="14.25" customHeight="1">
      <c r="A254" s="4">
        <v>110005</v>
      </c>
      <c r="B254" s="4" t="s">
        <v>7939</v>
      </c>
      <c r="C254" s="5" t="s">
        <v>7935</v>
      </c>
      <c r="D254" s="4" t="s">
        <v>5932</v>
      </c>
      <c r="E254" s="186">
        <v>337.74</v>
      </c>
      <c r="F254" s="133">
        <v>351.17</v>
      </c>
      <c r="G254" s="187">
        <v>358.27</v>
      </c>
      <c r="H254" s="132">
        <v>13.430000000000007</v>
      </c>
      <c r="I254" s="6">
        <v>2.5799999999999841</v>
      </c>
      <c r="J254" s="6">
        <v>7.9999999999984084E-2</v>
      </c>
      <c r="K254" s="6">
        <v>0.11000000000001364</v>
      </c>
      <c r="L254" s="6">
        <v>0.82000000000005002</v>
      </c>
      <c r="M254" s="6">
        <v>1.9999999999924967E-2</v>
      </c>
      <c r="N254" s="6">
        <v>0</v>
      </c>
      <c r="O254" s="7">
        <v>1.4200000000000159</v>
      </c>
      <c r="P254" s="135">
        <v>2.0699999999999363</v>
      </c>
      <c r="Q254" s="8">
        <f t="shared" si="17"/>
        <v>4136440.0000000028</v>
      </c>
      <c r="R254" s="8">
        <f t="shared" si="18"/>
        <v>4590520</v>
      </c>
      <c r="S254" s="8">
        <f t="shared" si="19"/>
        <v>4597559.9999999981</v>
      </c>
      <c r="T254" s="8">
        <f t="shared" si="19"/>
        <v>4607239.9999999991</v>
      </c>
      <c r="U254" s="8">
        <f t="shared" si="19"/>
        <v>4679400.0000000037</v>
      </c>
      <c r="V254" s="8">
        <f t="shared" si="19"/>
        <v>4681159.9999999972</v>
      </c>
      <c r="W254" s="8">
        <f t="shared" si="19"/>
        <v>4681159.9999999972</v>
      </c>
      <c r="X254" s="8">
        <f t="shared" si="19"/>
        <v>4806119.9999999981</v>
      </c>
      <c r="Y254" s="8">
        <f t="shared" si="19"/>
        <v>4988279.9999999925</v>
      </c>
      <c r="Z254" s="140">
        <f t="shared" si="20"/>
        <v>41767879.999999985</v>
      </c>
      <c r="AA254" s="138">
        <v>9.5362061857998803</v>
      </c>
      <c r="AB254" s="9">
        <v>9.915406899589458</v>
      </c>
      <c r="AC254" s="165">
        <v>10.115877865181863</v>
      </c>
      <c r="AD254" s="291">
        <v>20.529999999999973</v>
      </c>
      <c r="AE254" s="172">
        <f t="shared" si="21"/>
        <v>1806639.9999999977</v>
      </c>
    </row>
    <row r="255" spans="1:31" s="3" customFormat="1" ht="14.25" customHeight="1">
      <c r="A255" s="4">
        <v>110006</v>
      </c>
      <c r="B255" s="4" t="s">
        <v>7940</v>
      </c>
      <c r="C255" s="5" t="s">
        <v>7935</v>
      </c>
      <c r="D255" s="4" t="s">
        <v>5932</v>
      </c>
      <c r="E255" s="186">
        <v>1043.26</v>
      </c>
      <c r="F255" s="133">
        <v>1156.68</v>
      </c>
      <c r="G255" s="187">
        <v>1224.5400000000002</v>
      </c>
      <c r="H255" s="132">
        <v>113.42000000000007</v>
      </c>
      <c r="I255" s="6">
        <v>35.1099999999999</v>
      </c>
      <c r="J255" s="6">
        <v>1.3399999999999181</v>
      </c>
      <c r="K255" s="6">
        <v>3.7000000000002728</v>
      </c>
      <c r="L255" s="6">
        <v>9.7199999999997999</v>
      </c>
      <c r="M255" s="6">
        <v>2.8900000000001</v>
      </c>
      <c r="N255" s="6">
        <v>8.4700000000000273</v>
      </c>
      <c r="O255" s="7">
        <v>3.7000000000000455</v>
      </c>
      <c r="P255" s="135">
        <v>2.9300000000000637</v>
      </c>
      <c r="Q255" s="8">
        <f t="shared" si="17"/>
        <v>34933360.000000022</v>
      </c>
      <c r="R255" s="8">
        <f t="shared" si="18"/>
        <v>41112720.000000007</v>
      </c>
      <c r="S255" s="8">
        <f t="shared" si="19"/>
        <v>41230640</v>
      </c>
      <c r="T255" s="8">
        <f t="shared" si="19"/>
        <v>41556240.000000022</v>
      </c>
      <c r="U255" s="8">
        <f t="shared" si="19"/>
        <v>42411600.000000007</v>
      </c>
      <c r="V255" s="8">
        <f t="shared" si="19"/>
        <v>42665920.000000015</v>
      </c>
      <c r="W255" s="8">
        <f t="shared" si="19"/>
        <v>43411280.000000015</v>
      </c>
      <c r="X255" s="8">
        <f t="shared" si="19"/>
        <v>43736880.000000022</v>
      </c>
      <c r="Y255" s="8">
        <f t="shared" si="19"/>
        <v>43994720.00000003</v>
      </c>
      <c r="Z255" s="140">
        <f t="shared" si="20"/>
        <v>375053360.00000012</v>
      </c>
      <c r="AA255" s="138">
        <v>4.0850736578806615</v>
      </c>
      <c r="AB255" s="9">
        <v>4.5291902292788029</v>
      </c>
      <c r="AC255" s="165">
        <v>4.7949083613108767</v>
      </c>
      <c r="AD255" s="291">
        <v>181.2800000000002</v>
      </c>
      <c r="AE255" s="172">
        <f t="shared" si="21"/>
        <v>15952640.000000017</v>
      </c>
    </row>
    <row r="256" spans="1:31" s="3" customFormat="1" ht="14.25" customHeight="1">
      <c r="A256" s="4">
        <v>110007</v>
      </c>
      <c r="B256" s="4" t="s">
        <v>7941</v>
      </c>
      <c r="C256" s="5" t="s">
        <v>7935</v>
      </c>
      <c r="D256" s="4" t="s">
        <v>5932</v>
      </c>
      <c r="E256" s="186">
        <v>302.03000000000003</v>
      </c>
      <c r="F256" s="133">
        <v>305.75000000000006</v>
      </c>
      <c r="G256" s="187">
        <v>321.90000000000003</v>
      </c>
      <c r="H256" s="132">
        <v>3.7200000000000273</v>
      </c>
      <c r="I256" s="6">
        <v>2.3999999999999204</v>
      </c>
      <c r="J256" s="6">
        <v>3.5300000000000296</v>
      </c>
      <c r="K256" s="6">
        <v>0</v>
      </c>
      <c r="L256" s="6">
        <v>1.9800000000000182</v>
      </c>
      <c r="M256" s="6">
        <v>0.79000000000002046</v>
      </c>
      <c r="N256" s="6">
        <v>0</v>
      </c>
      <c r="O256" s="7">
        <v>3.7099999999999795</v>
      </c>
      <c r="P256" s="135">
        <v>3.7400000000000659</v>
      </c>
      <c r="Q256" s="8">
        <f t="shared" si="17"/>
        <v>1145760.0000000084</v>
      </c>
      <c r="R256" s="8">
        <f t="shared" si="18"/>
        <v>1568159.9999999944</v>
      </c>
      <c r="S256" s="8">
        <f t="shared" si="19"/>
        <v>1878799.999999997</v>
      </c>
      <c r="T256" s="8">
        <f t="shared" si="19"/>
        <v>1878799.999999997</v>
      </c>
      <c r="U256" s="8">
        <f t="shared" si="19"/>
        <v>2053039.9999999986</v>
      </c>
      <c r="V256" s="8">
        <f t="shared" si="19"/>
        <v>2122560.0000000005</v>
      </c>
      <c r="W256" s="8">
        <f t="shared" si="19"/>
        <v>2122560.0000000005</v>
      </c>
      <c r="X256" s="8">
        <f t="shared" si="19"/>
        <v>2449039.9999999986</v>
      </c>
      <c r="Y256" s="8">
        <f t="shared" si="19"/>
        <v>2778160.0000000047</v>
      </c>
      <c r="Z256" s="140">
        <f t="shared" si="20"/>
        <v>17996880</v>
      </c>
      <c r="AA256" s="138">
        <v>7.3823403605255118</v>
      </c>
      <c r="AB256" s="9">
        <v>7.4732661167124972</v>
      </c>
      <c r="AC256" s="165">
        <v>7.8680109990834106</v>
      </c>
      <c r="AD256" s="291">
        <v>19.870000000000005</v>
      </c>
      <c r="AE256" s="172">
        <f t="shared" si="21"/>
        <v>1748560.0000000005</v>
      </c>
    </row>
    <row r="257" spans="1:31" s="3" customFormat="1" ht="14.25" customHeight="1">
      <c r="A257" s="4">
        <v>110008</v>
      </c>
      <c r="B257" s="4" t="s">
        <v>7942</v>
      </c>
      <c r="C257" s="5" t="s">
        <v>7935</v>
      </c>
      <c r="D257" s="4" t="s">
        <v>5932</v>
      </c>
      <c r="E257" s="186">
        <v>531.93000000000006</v>
      </c>
      <c r="F257" s="133">
        <v>584.55000000000007</v>
      </c>
      <c r="G257" s="187">
        <v>588.1400000000001</v>
      </c>
      <c r="H257" s="132">
        <v>52.620000000000005</v>
      </c>
      <c r="I257" s="6">
        <v>0.29999999999995453</v>
      </c>
      <c r="J257" s="6">
        <v>0.24000000000000909</v>
      </c>
      <c r="K257" s="6">
        <v>0.72000000000002728</v>
      </c>
      <c r="L257" s="6">
        <v>0</v>
      </c>
      <c r="M257" s="6">
        <v>0.75</v>
      </c>
      <c r="N257" s="6">
        <v>9.9999999999909051E-3</v>
      </c>
      <c r="O257" s="7">
        <v>1.5900000000000318</v>
      </c>
      <c r="P257" s="135">
        <v>-1.999999999998181E-2</v>
      </c>
      <c r="Q257" s="8">
        <f t="shared" si="17"/>
        <v>16206960.000000002</v>
      </c>
      <c r="R257" s="8">
        <f t="shared" si="18"/>
        <v>16259759.999999994</v>
      </c>
      <c r="S257" s="8">
        <f t="shared" si="19"/>
        <v>16280879.999999994</v>
      </c>
      <c r="T257" s="8">
        <f t="shared" si="19"/>
        <v>16344239.999999996</v>
      </c>
      <c r="U257" s="8">
        <f t="shared" si="19"/>
        <v>16344239.999999996</v>
      </c>
      <c r="V257" s="8">
        <f t="shared" si="19"/>
        <v>16410239.999999996</v>
      </c>
      <c r="W257" s="8">
        <f t="shared" si="19"/>
        <v>16411119.999999996</v>
      </c>
      <c r="X257" s="8">
        <f t="shared" si="19"/>
        <v>16551040</v>
      </c>
      <c r="Y257" s="8">
        <f t="shared" si="19"/>
        <v>16549280.000000002</v>
      </c>
      <c r="Z257" s="140">
        <f t="shared" si="20"/>
        <v>147357760</v>
      </c>
      <c r="AA257" s="138">
        <v>2.9142569748661571</v>
      </c>
      <c r="AB257" s="9">
        <v>3.2025434073242947</v>
      </c>
      <c r="AC257" s="165">
        <v>3.2222117519180751</v>
      </c>
      <c r="AD257" s="291">
        <v>56.210000000000029</v>
      </c>
      <c r="AE257" s="172">
        <f t="shared" si="21"/>
        <v>4946480.0000000028</v>
      </c>
    </row>
    <row r="258" spans="1:31" s="3" customFormat="1" ht="14.25" customHeight="1">
      <c r="A258" s="4">
        <v>110009</v>
      </c>
      <c r="B258" s="4" t="s">
        <v>7943</v>
      </c>
      <c r="C258" s="5" t="s">
        <v>7935</v>
      </c>
      <c r="D258" s="4" t="s">
        <v>5932</v>
      </c>
      <c r="E258" s="186">
        <v>1572.76</v>
      </c>
      <c r="F258" s="133">
        <v>1697.2</v>
      </c>
      <c r="G258" s="187">
        <v>1764.94</v>
      </c>
      <c r="H258" s="132">
        <v>124.44000000000005</v>
      </c>
      <c r="I258" s="6">
        <v>15.5</v>
      </c>
      <c r="J258" s="6">
        <v>7.8399999999999181</v>
      </c>
      <c r="K258" s="6">
        <v>2.0899999999999181</v>
      </c>
      <c r="L258" s="6">
        <v>5.8900000000003274</v>
      </c>
      <c r="M258" s="6">
        <v>9.4899999999997817</v>
      </c>
      <c r="N258" s="6">
        <v>4.4700000000000273</v>
      </c>
      <c r="O258" s="7">
        <v>7.9400000000000546</v>
      </c>
      <c r="P258" s="135">
        <v>14.519999999999982</v>
      </c>
      <c r="Q258" s="8">
        <f t="shared" si="17"/>
        <v>38327520.000000015</v>
      </c>
      <c r="R258" s="8">
        <f t="shared" si="18"/>
        <v>41055520.000000015</v>
      </c>
      <c r="S258" s="8">
        <f t="shared" si="19"/>
        <v>41745440.000000007</v>
      </c>
      <c r="T258" s="8">
        <f t="shared" si="19"/>
        <v>41929360</v>
      </c>
      <c r="U258" s="8">
        <f t="shared" si="19"/>
        <v>42447680.00000003</v>
      </c>
      <c r="V258" s="8">
        <f t="shared" si="19"/>
        <v>43282800.000000007</v>
      </c>
      <c r="W258" s="8">
        <f t="shared" si="19"/>
        <v>43676160.000000007</v>
      </c>
      <c r="X258" s="8">
        <f t="shared" si="19"/>
        <v>44374880.000000015</v>
      </c>
      <c r="Y258" s="8">
        <f t="shared" si="19"/>
        <v>45652640.000000015</v>
      </c>
      <c r="Z258" s="140">
        <f t="shared" si="20"/>
        <v>382492000.00000006</v>
      </c>
      <c r="AA258" s="138">
        <v>15.331121857639582</v>
      </c>
      <c r="AB258" s="9">
        <v>16.544151693065629</v>
      </c>
      <c r="AC258" s="165">
        <v>17.204475070209316</v>
      </c>
      <c r="AD258" s="291">
        <v>192.18000000000009</v>
      </c>
      <c r="AE258" s="172">
        <f t="shared" si="21"/>
        <v>16911840.000000007</v>
      </c>
    </row>
    <row r="259" spans="1:31" s="3" customFormat="1" ht="14.25" customHeight="1">
      <c r="A259" s="4">
        <v>110010</v>
      </c>
      <c r="B259" s="4" t="s">
        <v>7944</v>
      </c>
      <c r="C259" s="5" t="s">
        <v>7935</v>
      </c>
      <c r="D259" s="4" t="s">
        <v>5932</v>
      </c>
      <c r="E259" s="186">
        <v>539.72</v>
      </c>
      <c r="F259" s="133">
        <v>597.41000000000008</v>
      </c>
      <c r="G259" s="187">
        <v>614.2700000000001</v>
      </c>
      <c r="H259" s="132">
        <v>57.690000000000055</v>
      </c>
      <c r="I259" s="6">
        <v>10.809999999999832</v>
      </c>
      <c r="J259" s="6">
        <v>2.0400000000000773</v>
      </c>
      <c r="K259" s="6">
        <v>7.0000000000050022E-2</v>
      </c>
      <c r="L259" s="6">
        <v>1.32000000000005</v>
      </c>
      <c r="M259" s="6">
        <v>4.9999999999840838E-2</v>
      </c>
      <c r="N259" s="6">
        <v>0</v>
      </c>
      <c r="O259" s="7">
        <v>1.6299999999999955</v>
      </c>
      <c r="P259" s="135">
        <v>0.94000000000005457</v>
      </c>
      <c r="Q259" s="8">
        <f t="shared" si="17"/>
        <v>17768520.000000015</v>
      </c>
      <c r="R259" s="8">
        <f t="shared" si="18"/>
        <v>19671079.999999985</v>
      </c>
      <c r="S259" s="8">
        <f t="shared" si="19"/>
        <v>19850599.999999993</v>
      </c>
      <c r="T259" s="8">
        <f t="shared" si="19"/>
        <v>19856759.999999996</v>
      </c>
      <c r="U259" s="8">
        <f t="shared" si="19"/>
        <v>19972920</v>
      </c>
      <c r="V259" s="8">
        <f t="shared" si="19"/>
        <v>19977319.999999985</v>
      </c>
      <c r="W259" s="8">
        <f t="shared" si="19"/>
        <v>19977319.999999985</v>
      </c>
      <c r="X259" s="8">
        <f t="shared" si="19"/>
        <v>20120759.999999985</v>
      </c>
      <c r="Y259" s="8">
        <f t="shared" si="19"/>
        <v>20203479.999999989</v>
      </c>
      <c r="Z259" s="140">
        <f t="shared" si="20"/>
        <v>177398759.99999994</v>
      </c>
      <c r="AA259" s="138">
        <v>3.6563026712985796</v>
      </c>
      <c r="AB259" s="9">
        <v>4.0471203195369538</v>
      </c>
      <c r="AC259" s="165">
        <v>4.1613374377428647</v>
      </c>
      <c r="AD259" s="291">
        <v>74.550000000000068</v>
      </c>
      <c r="AE259" s="172">
        <f t="shared" si="21"/>
        <v>6560400.0000000056</v>
      </c>
    </row>
    <row r="260" spans="1:31" s="83" customFormat="1" ht="39" customHeight="1">
      <c r="E260" s="294"/>
      <c r="F260" s="286"/>
      <c r="G260" s="295"/>
      <c r="P260" s="287"/>
      <c r="Z260" s="289">
        <f>SUM(Z3:Z259)</f>
        <v>28381640320</v>
      </c>
      <c r="AD260" s="287"/>
      <c r="AE260" s="293">
        <f>SUM(AE3:AE259)</f>
        <v>1259664559.9999998</v>
      </c>
    </row>
  </sheetData>
  <autoFilter ref="A2:BO2"/>
  <mergeCells count="5">
    <mergeCell ref="A1:D1"/>
    <mergeCell ref="E1:G1"/>
    <mergeCell ref="H1:P1"/>
    <mergeCell ref="Q1:Y1"/>
    <mergeCell ref="AA1:AC1"/>
  </mergeCells>
  <pageMargins left="0.7" right="0.7" top="0.75" bottom="0.75" header="0.3" footer="0.3"/>
</worksheet>
</file>

<file path=xl/worksheets/sheet15.xml><?xml version="1.0" encoding="utf-8"?>
<worksheet xmlns="http://schemas.openxmlformats.org/spreadsheetml/2006/main" xmlns:r="http://schemas.openxmlformats.org/officeDocument/2006/relationships">
  <dimension ref="A1:BO387"/>
  <sheetViews>
    <sheetView workbookViewId="0">
      <selection activeCell="AG11" sqref="AG11"/>
    </sheetView>
  </sheetViews>
  <sheetFormatPr defaultRowHeight="15"/>
  <cols>
    <col min="5" max="5" width="9.140625" style="296"/>
    <col min="6" max="6" width="9.140625" style="17"/>
    <col min="7" max="7" width="9.140625" style="297"/>
    <col min="16" max="16" width="9.140625" style="288"/>
    <col min="17" max="25" width="10.7109375" customWidth="1"/>
    <col min="26" max="26" width="17" style="288" customWidth="1"/>
    <col min="30" max="30" width="9.140625" style="288"/>
    <col min="31" max="31" width="19" style="288" customWidth="1"/>
  </cols>
  <sheetData>
    <row r="1" spans="1:67" s="3" customFormat="1" ht="63" customHeight="1">
      <c r="A1" s="336"/>
      <c r="B1" s="337"/>
      <c r="C1" s="337"/>
      <c r="D1" s="338"/>
      <c r="E1" s="339" t="s">
        <v>1064</v>
      </c>
      <c r="F1" s="340"/>
      <c r="G1" s="341"/>
      <c r="H1" s="342" t="s">
        <v>8110</v>
      </c>
      <c r="I1" s="343"/>
      <c r="J1" s="343"/>
      <c r="K1" s="343"/>
      <c r="L1" s="343"/>
      <c r="M1" s="343"/>
      <c r="N1" s="343"/>
      <c r="O1" s="343"/>
      <c r="P1" s="344"/>
      <c r="Q1" s="332" t="s">
        <v>1065</v>
      </c>
      <c r="R1" s="345"/>
      <c r="S1" s="345"/>
      <c r="T1" s="345"/>
      <c r="U1" s="345"/>
      <c r="V1" s="345"/>
      <c r="W1" s="345"/>
      <c r="X1" s="345"/>
      <c r="Y1" s="346"/>
      <c r="Z1" s="143" t="s">
        <v>1066</v>
      </c>
      <c r="AA1" s="347" t="s">
        <v>1067</v>
      </c>
      <c r="AB1" s="348"/>
      <c r="AC1" s="349"/>
      <c r="AD1" s="290" t="s">
        <v>1068</v>
      </c>
      <c r="AE1" s="144" t="s">
        <v>1069</v>
      </c>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row>
    <row r="2" spans="1:67" s="3" customFormat="1" ht="150" customHeight="1">
      <c r="A2" s="145" t="s">
        <v>0</v>
      </c>
      <c r="B2" s="146" t="s">
        <v>1</v>
      </c>
      <c r="C2" s="147" t="s">
        <v>2</v>
      </c>
      <c r="D2" s="160" t="s">
        <v>3</v>
      </c>
      <c r="E2" s="161">
        <v>2006</v>
      </c>
      <c r="F2" s="162">
        <v>2012</v>
      </c>
      <c r="G2" s="298">
        <v>2022</v>
      </c>
      <c r="H2" s="149" t="s">
        <v>4</v>
      </c>
      <c r="I2" s="150" t="s">
        <v>5</v>
      </c>
      <c r="J2" s="150" t="s">
        <v>6</v>
      </c>
      <c r="K2" s="150" t="s">
        <v>7</v>
      </c>
      <c r="L2" s="150" t="s">
        <v>8</v>
      </c>
      <c r="M2" s="150" t="s">
        <v>9</v>
      </c>
      <c r="N2" s="150" t="s">
        <v>10</v>
      </c>
      <c r="O2" s="163" t="s">
        <v>11</v>
      </c>
      <c r="P2" s="164" t="s">
        <v>12</v>
      </c>
      <c r="Q2" s="151" t="s">
        <v>13</v>
      </c>
      <c r="R2" s="152" t="s">
        <v>14</v>
      </c>
      <c r="S2" s="152" t="s">
        <v>15</v>
      </c>
      <c r="T2" s="152" t="s">
        <v>16</v>
      </c>
      <c r="U2" s="152" t="s">
        <v>17</v>
      </c>
      <c r="V2" s="152" t="s">
        <v>18</v>
      </c>
      <c r="W2" s="152" t="s">
        <v>19</v>
      </c>
      <c r="X2" s="152" t="s">
        <v>20</v>
      </c>
      <c r="Y2" s="153" t="s">
        <v>21</v>
      </c>
      <c r="Z2" s="154" t="s">
        <v>22</v>
      </c>
      <c r="AA2" s="201">
        <v>2006</v>
      </c>
      <c r="AB2" s="156">
        <v>2012</v>
      </c>
      <c r="AC2" s="205">
        <v>2022</v>
      </c>
      <c r="AD2" s="292" t="s">
        <v>23</v>
      </c>
      <c r="AE2" s="159" t="s">
        <v>24</v>
      </c>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2"/>
    </row>
    <row r="3" spans="1:67" s="3" customFormat="1" ht="14.25" customHeight="1">
      <c r="A3" s="4">
        <v>90001</v>
      </c>
      <c r="B3" s="4" t="s">
        <v>7048</v>
      </c>
      <c r="C3" s="5" t="s">
        <v>7049</v>
      </c>
      <c r="D3" s="4" t="s">
        <v>7050</v>
      </c>
      <c r="E3" s="186">
        <v>111.10000000000001</v>
      </c>
      <c r="F3" s="133">
        <v>111.75000000000001</v>
      </c>
      <c r="G3" s="187">
        <v>113.67</v>
      </c>
      <c r="H3" s="132">
        <v>0.65000000000000568</v>
      </c>
      <c r="I3" s="6">
        <v>1.789999999999992</v>
      </c>
      <c r="J3" s="6">
        <v>0</v>
      </c>
      <c r="K3" s="6">
        <v>0</v>
      </c>
      <c r="L3" s="6">
        <v>4.9999999999997158E-2</v>
      </c>
      <c r="M3" s="6">
        <v>0</v>
      </c>
      <c r="N3" s="6">
        <v>4.9999999999997158E-2</v>
      </c>
      <c r="O3" s="7">
        <v>0</v>
      </c>
      <c r="P3" s="135">
        <v>3.0000000000001137E-2</v>
      </c>
      <c r="Q3" s="8">
        <f t="shared" ref="Q3:Q185" si="0">((H3/6)*88000)*6+((H3/6)*88000)*5+((H3/6)*88000)*4+((H3/6)*88000)*3+((H3/6)*88000)*2+((H3/6)*88000)</f>
        <v>200200.00000000169</v>
      </c>
      <c r="R3" s="8">
        <f t="shared" ref="R3:R185" si="1">Q3+((I3/3)*88000+((I3/3)*88000)*2+((I3/3)*88000)*3)</f>
        <v>515240.00000000029</v>
      </c>
      <c r="S3" s="8">
        <f t="shared" ref="S3:Y39" si="2">R3+(J3*88000)</f>
        <v>515240.00000000029</v>
      </c>
      <c r="T3" s="8">
        <f t="shared" si="2"/>
        <v>515240.00000000029</v>
      </c>
      <c r="U3" s="8">
        <f t="shared" si="2"/>
        <v>519640.00000000006</v>
      </c>
      <c r="V3" s="8">
        <f t="shared" si="2"/>
        <v>519640.00000000006</v>
      </c>
      <c r="W3" s="8">
        <f t="shared" si="2"/>
        <v>524039.99999999983</v>
      </c>
      <c r="X3" s="8">
        <f t="shared" si="2"/>
        <v>524039.99999999983</v>
      </c>
      <c r="Y3" s="8">
        <f t="shared" si="2"/>
        <v>526679.99999999988</v>
      </c>
      <c r="Z3" s="140">
        <f t="shared" ref="Z3:Z185" si="3">SUM(Q3:Y3)</f>
        <v>4359960.0000000028</v>
      </c>
      <c r="AA3" s="138">
        <v>1.2862920172323768</v>
      </c>
      <c r="AB3" s="9">
        <v>1.2938175780892718</v>
      </c>
      <c r="AC3" s="165">
        <v>1.3160469270819466</v>
      </c>
      <c r="AD3" s="291">
        <v>2.5699999999999932</v>
      </c>
      <c r="AE3" s="172">
        <f t="shared" ref="AE3:AE185" si="4">AD3*88000</f>
        <v>226159.99999999939</v>
      </c>
    </row>
    <row r="4" spans="1:67" s="3" customFormat="1" ht="14.25" customHeight="1">
      <c r="A4" s="4">
        <v>90002</v>
      </c>
      <c r="B4" s="4" t="s">
        <v>7051</v>
      </c>
      <c r="C4" s="5" t="s">
        <v>7049</v>
      </c>
      <c r="D4" s="4" t="s">
        <v>7050</v>
      </c>
      <c r="E4" s="186">
        <v>210.03</v>
      </c>
      <c r="F4" s="133">
        <v>216.18</v>
      </c>
      <c r="G4" s="187">
        <v>226.61</v>
      </c>
      <c r="H4" s="132">
        <v>6.1500000000000057</v>
      </c>
      <c r="I4" s="6">
        <v>0.12999999999999545</v>
      </c>
      <c r="J4" s="6">
        <v>3.0000000000001137E-2</v>
      </c>
      <c r="K4" s="6">
        <v>0.52000000000001023</v>
      </c>
      <c r="L4" s="6">
        <v>8.4300000000000068</v>
      </c>
      <c r="M4" s="6">
        <v>0.97999999999996135</v>
      </c>
      <c r="N4" s="6">
        <v>0</v>
      </c>
      <c r="O4" s="7">
        <v>0</v>
      </c>
      <c r="P4" s="135">
        <v>0.34000000000000341</v>
      </c>
      <c r="Q4" s="8">
        <f t="shared" si="0"/>
        <v>1894200.0000000019</v>
      </c>
      <c r="R4" s="8">
        <f t="shared" si="1"/>
        <v>1917080.0000000012</v>
      </c>
      <c r="S4" s="8">
        <f t="shared" si="2"/>
        <v>1919720.0000000012</v>
      </c>
      <c r="T4" s="8">
        <f t="shared" si="2"/>
        <v>1965480.0000000021</v>
      </c>
      <c r="U4" s="8">
        <f t="shared" si="2"/>
        <v>2707320.0000000028</v>
      </c>
      <c r="V4" s="8">
        <f t="shared" si="2"/>
        <v>2793559.9999999995</v>
      </c>
      <c r="W4" s="8">
        <f t="shared" si="2"/>
        <v>2793559.9999999995</v>
      </c>
      <c r="X4" s="8">
        <f t="shared" si="2"/>
        <v>2793559.9999999995</v>
      </c>
      <c r="Y4" s="8">
        <f t="shared" si="2"/>
        <v>2823480</v>
      </c>
      <c r="Z4" s="140">
        <f t="shared" si="3"/>
        <v>21607960.000000007</v>
      </c>
      <c r="AA4" s="138">
        <v>1.0599941658179513</v>
      </c>
      <c r="AB4" s="9">
        <v>1.0910324180665842</v>
      </c>
      <c r="AC4" s="165">
        <v>1.1436712751321523</v>
      </c>
      <c r="AD4" s="291">
        <v>16.580000000000013</v>
      </c>
      <c r="AE4" s="172">
        <f t="shared" si="4"/>
        <v>1459040.0000000012</v>
      </c>
    </row>
    <row r="5" spans="1:67" s="3" customFormat="1" ht="14.25" customHeight="1">
      <c r="A5" s="4">
        <v>90003</v>
      </c>
      <c r="B5" s="4" t="s">
        <v>7052</v>
      </c>
      <c r="C5" s="5" t="s">
        <v>7049</v>
      </c>
      <c r="D5" s="4" t="s">
        <v>7050</v>
      </c>
      <c r="E5" s="186">
        <v>1602.16</v>
      </c>
      <c r="F5" s="133">
        <v>1652.14</v>
      </c>
      <c r="G5" s="187">
        <v>1702.26</v>
      </c>
      <c r="H5" s="132">
        <v>49.980000000000018</v>
      </c>
      <c r="I5" s="6">
        <v>2.7400000000000091</v>
      </c>
      <c r="J5" s="6">
        <v>1.6700000000000728</v>
      </c>
      <c r="K5" s="6">
        <v>0.64999999999986358</v>
      </c>
      <c r="L5" s="6">
        <v>1.1700000000000728</v>
      </c>
      <c r="M5" s="6">
        <v>5.25</v>
      </c>
      <c r="N5" s="6">
        <v>0.56999999999993634</v>
      </c>
      <c r="O5" s="7">
        <v>2.1300000000001091</v>
      </c>
      <c r="P5" s="135">
        <v>35.939999999999827</v>
      </c>
      <c r="Q5" s="8">
        <f t="shared" si="0"/>
        <v>15393840.000000007</v>
      </c>
      <c r="R5" s="8">
        <f t="shared" si="1"/>
        <v>15876080.000000009</v>
      </c>
      <c r="S5" s="8">
        <f t="shared" si="2"/>
        <v>16023040.000000015</v>
      </c>
      <c r="T5" s="8">
        <f t="shared" si="2"/>
        <v>16080240.000000004</v>
      </c>
      <c r="U5" s="8">
        <f t="shared" si="2"/>
        <v>16183200.000000009</v>
      </c>
      <c r="V5" s="8">
        <f t="shared" si="2"/>
        <v>16645200.000000009</v>
      </c>
      <c r="W5" s="8">
        <f t="shared" si="2"/>
        <v>16695360.000000004</v>
      </c>
      <c r="X5" s="8">
        <f t="shared" si="2"/>
        <v>16882800.000000015</v>
      </c>
      <c r="Y5" s="8">
        <f t="shared" si="2"/>
        <v>20045520</v>
      </c>
      <c r="Z5" s="140">
        <f t="shared" si="3"/>
        <v>149825280.00000006</v>
      </c>
      <c r="AA5" s="138">
        <v>7.1028938963772656</v>
      </c>
      <c r="AB5" s="9">
        <v>7.3244714148154593</v>
      </c>
      <c r="AC5" s="165">
        <v>7.5466695985714063</v>
      </c>
      <c r="AD5" s="291">
        <v>100.09999999999991</v>
      </c>
      <c r="AE5" s="172">
        <f t="shared" si="4"/>
        <v>8808799.9999999925</v>
      </c>
    </row>
    <row r="6" spans="1:67" s="3" customFormat="1" ht="14.25" customHeight="1">
      <c r="A6" s="4">
        <v>90004</v>
      </c>
      <c r="B6" s="4" t="s">
        <v>7053</v>
      </c>
      <c r="C6" s="5" t="s">
        <v>7049</v>
      </c>
      <c r="D6" s="4" t="s">
        <v>7050</v>
      </c>
      <c r="E6" s="186">
        <v>57.27</v>
      </c>
      <c r="F6" s="133">
        <v>57.330000000000005</v>
      </c>
      <c r="G6" s="187">
        <v>57.44</v>
      </c>
      <c r="H6" s="132">
        <v>6.0000000000002274E-2</v>
      </c>
      <c r="I6" s="6">
        <v>0.10999999999999233</v>
      </c>
      <c r="J6" s="6">
        <v>0</v>
      </c>
      <c r="K6" s="6">
        <v>0</v>
      </c>
      <c r="L6" s="6">
        <v>0</v>
      </c>
      <c r="M6" s="6">
        <v>0</v>
      </c>
      <c r="N6" s="6">
        <v>0</v>
      </c>
      <c r="O6" s="7">
        <v>0</v>
      </c>
      <c r="P6" s="135">
        <v>0</v>
      </c>
      <c r="Q6" s="8">
        <f t="shared" si="0"/>
        <v>18480.000000000698</v>
      </c>
      <c r="R6" s="8">
        <f t="shared" si="1"/>
        <v>37839.999999999345</v>
      </c>
      <c r="S6" s="8">
        <f t="shared" si="2"/>
        <v>37839.999999999345</v>
      </c>
      <c r="T6" s="8">
        <f t="shared" si="2"/>
        <v>37839.999999999345</v>
      </c>
      <c r="U6" s="8">
        <f t="shared" si="2"/>
        <v>37839.999999999345</v>
      </c>
      <c r="V6" s="8">
        <f t="shared" si="2"/>
        <v>37839.999999999345</v>
      </c>
      <c r="W6" s="8">
        <f t="shared" si="2"/>
        <v>37839.999999999345</v>
      </c>
      <c r="X6" s="8">
        <f t="shared" si="2"/>
        <v>37839.999999999345</v>
      </c>
      <c r="Y6" s="8">
        <f t="shared" si="2"/>
        <v>37839.999999999345</v>
      </c>
      <c r="Z6" s="140">
        <f t="shared" si="3"/>
        <v>321199.99999999552</v>
      </c>
      <c r="AA6" s="138">
        <v>1.5513220232468057</v>
      </c>
      <c r="AB6" s="9">
        <v>1.5529472951412497</v>
      </c>
      <c r="AC6" s="165">
        <v>1.5559269602810635</v>
      </c>
      <c r="AD6" s="291">
        <v>0.1699999999999946</v>
      </c>
      <c r="AE6" s="172">
        <f t="shared" si="4"/>
        <v>14959.999999999525</v>
      </c>
    </row>
    <row r="7" spans="1:67" s="3" customFormat="1" ht="14.25" customHeight="1">
      <c r="A7" s="4">
        <v>90005</v>
      </c>
      <c r="B7" s="4" t="s">
        <v>7054</v>
      </c>
      <c r="C7" s="5" t="s">
        <v>7049</v>
      </c>
      <c r="D7" s="4" t="s">
        <v>7050</v>
      </c>
      <c r="E7" s="186">
        <v>93.27</v>
      </c>
      <c r="F7" s="133">
        <v>95.07</v>
      </c>
      <c r="G7" s="187">
        <v>124.88</v>
      </c>
      <c r="H7" s="132">
        <v>1.7999999999999972</v>
      </c>
      <c r="I7" s="6">
        <v>13.740000000000009</v>
      </c>
      <c r="J7" s="6">
        <v>3.6599999999999966</v>
      </c>
      <c r="K7" s="6">
        <v>0</v>
      </c>
      <c r="L7" s="6">
        <v>5.4899999999999949</v>
      </c>
      <c r="M7" s="6">
        <v>2.960000000000008</v>
      </c>
      <c r="N7" s="6">
        <v>0</v>
      </c>
      <c r="O7" s="7">
        <v>1.75</v>
      </c>
      <c r="P7" s="135">
        <v>2.2099999999999937</v>
      </c>
      <c r="Q7" s="8">
        <f t="shared" si="0"/>
        <v>554399.99999999919</v>
      </c>
      <c r="R7" s="8">
        <f t="shared" si="1"/>
        <v>2972640.0000000005</v>
      </c>
      <c r="S7" s="8">
        <f t="shared" si="2"/>
        <v>3294720</v>
      </c>
      <c r="T7" s="8">
        <f t="shared" si="2"/>
        <v>3294720</v>
      </c>
      <c r="U7" s="8">
        <f t="shared" si="2"/>
        <v>3777839.9999999995</v>
      </c>
      <c r="V7" s="8">
        <f t="shared" si="2"/>
        <v>4038320</v>
      </c>
      <c r="W7" s="8">
        <f t="shared" si="2"/>
        <v>4038320</v>
      </c>
      <c r="X7" s="8">
        <f t="shared" si="2"/>
        <v>4192320</v>
      </c>
      <c r="Y7" s="8">
        <f t="shared" si="2"/>
        <v>4386799.9999999991</v>
      </c>
      <c r="Z7" s="140">
        <f t="shared" si="3"/>
        <v>30550080</v>
      </c>
      <c r="AA7" s="138">
        <v>2.4404730755141553</v>
      </c>
      <c r="AB7" s="9">
        <v>2.487571301480977</v>
      </c>
      <c r="AC7" s="165">
        <v>3.2675702548537333</v>
      </c>
      <c r="AD7" s="291">
        <v>31.61</v>
      </c>
      <c r="AE7" s="172">
        <f t="shared" si="4"/>
        <v>2781680</v>
      </c>
    </row>
    <row r="8" spans="1:67" s="3" customFormat="1" ht="14.25" customHeight="1">
      <c r="A8" s="4">
        <v>90006</v>
      </c>
      <c r="B8" s="4" t="s">
        <v>7055</v>
      </c>
      <c r="C8" s="5" t="s">
        <v>7049</v>
      </c>
      <c r="D8" s="4" t="s">
        <v>7050</v>
      </c>
      <c r="E8" s="186">
        <v>1210.22</v>
      </c>
      <c r="F8" s="133">
        <v>1251.18</v>
      </c>
      <c r="G8" s="187">
        <v>1276.52</v>
      </c>
      <c r="H8" s="132">
        <v>40.960000000000036</v>
      </c>
      <c r="I8" s="6">
        <v>5.9000000000000909</v>
      </c>
      <c r="J8" s="6">
        <v>0.70999999999980901</v>
      </c>
      <c r="K8" s="6">
        <v>1.3900000000001</v>
      </c>
      <c r="L8" s="6">
        <v>6.9200000000000728</v>
      </c>
      <c r="M8" s="6">
        <v>2.5599999999999454</v>
      </c>
      <c r="N8" s="6">
        <v>0.84999999999990905</v>
      </c>
      <c r="O8" s="7">
        <v>1.1900000000000546</v>
      </c>
      <c r="P8" s="135">
        <v>5.8199999999999363</v>
      </c>
      <c r="Q8" s="8">
        <f t="shared" si="0"/>
        <v>12615680.000000011</v>
      </c>
      <c r="R8" s="8">
        <f t="shared" si="1"/>
        <v>13654080.000000028</v>
      </c>
      <c r="S8" s="8">
        <f t="shared" si="2"/>
        <v>13716560.000000011</v>
      </c>
      <c r="T8" s="8">
        <f t="shared" si="2"/>
        <v>13838880.00000002</v>
      </c>
      <c r="U8" s="8">
        <f t="shared" si="2"/>
        <v>14447840.000000026</v>
      </c>
      <c r="V8" s="8">
        <f t="shared" si="2"/>
        <v>14673120.00000002</v>
      </c>
      <c r="W8" s="8">
        <f t="shared" si="2"/>
        <v>14747920.000000013</v>
      </c>
      <c r="X8" s="8">
        <f t="shared" si="2"/>
        <v>14852640.000000019</v>
      </c>
      <c r="Y8" s="8">
        <f t="shared" si="2"/>
        <v>15364800.000000013</v>
      </c>
      <c r="Z8" s="140">
        <f t="shared" si="3"/>
        <v>127911520.00000015</v>
      </c>
      <c r="AA8" s="138">
        <v>5.2384852189029063</v>
      </c>
      <c r="AB8" s="9">
        <v>5.4157822017376489</v>
      </c>
      <c r="AC8" s="165">
        <v>5.5254673957081657</v>
      </c>
      <c r="AD8" s="291">
        <v>66.299999999999955</v>
      </c>
      <c r="AE8" s="172">
        <f t="shared" si="4"/>
        <v>5834399.9999999963</v>
      </c>
    </row>
    <row r="9" spans="1:67" s="3" customFormat="1" ht="14.25" customHeight="1">
      <c r="A9" s="4">
        <v>90007</v>
      </c>
      <c r="B9" s="4" t="s">
        <v>7056</v>
      </c>
      <c r="C9" s="5" t="s">
        <v>7049</v>
      </c>
      <c r="D9" s="4" t="s">
        <v>7050</v>
      </c>
      <c r="E9" s="186">
        <v>42.88</v>
      </c>
      <c r="F9" s="133">
        <v>42.96</v>
      </c>
      <c r="G9" s="187">
        <v>42.96</v>
      </c>
      <c r="H9" s="132">
        <v>7.9999999999998295E-2</v>
      </c>
      <c r="I9" s="6">
        <v>0</v>
      </c>
      <c r="J9" s="6">
        <v>0</v>
      </c>
      <c r="K9" s="6">
        <v>0</v>
      </c>
      <c r="L9" s="6">
        <v>0</v>
      </c>
      <c r="M9" s="6">
        <v>0</v>
      </c>
      <c r="N9" s="6">
        <v>0</v>
      </c>
      <c r="O9" s="7">
        <v>0</v>
      </c>
      <c r="P9" s="135">
        <v>0</v>
      </c>
      <c r="Q9" s="8">
        <f t="shared" si="0"/>
        <v>24639.999999999483</v>
      </c>
      <c r="R9" s="8">
        <f t="shared" si="1"/>
        <v>24639.999999999483</v>
      </c>
      <c r="S9" s="8">
        <f t="shared" si="2"/>
        <v>24639.999999999483</v>
      </c>
      <c r="T9" s="8">
        <f t="shared" si="2"/>
        <v>24639.999999999483</v>
      </c>
      <c r="U9" s="8">
        <f t="shared" si="2"/>
        <v>24639.999999999483</v>
      </c>
      <c r="V9" s="8">
        <f t="shared" si="2"/>
        <v>24639.999999999483</v>
      </c>
      <c r="W9" s="8">
        <f t="shared" si="2"/>
        <v>24639.999999999483</v>
      </c>
      <c r="X9" s="8">
        <f t="shared" si="2"/>
        <v>24639.999999999483</v>
      </c>
      <c r="Y9" s="8">
        <f t="shared" si="2"/>
        <v>24639.999999999483</v>
      </c>
      <c r="Z9" s="140">
        <f t="shared" si="3"/>
        <v>221759.99999999531</v>
      </c>
      <c r="AA9" s="138">
        <v>2.0162693374711993</v>
      </c>
      <c r="AB9" s="9">
        <v>2.0200310339963319</v>
      </c>
      <c r="AC9" s="165">
        <v>2.0200310339963319</v>
      </c>
      <c r="AD9" s="291">
        <v>7.9999999999998295E-2</v>
      </c>
      <c r="AE9" s="172">
        <f t="shared" si="4"/>
        <v>7039.9999999998499</v>
      </c>
    </row>
    <row r="10" spans="1:67" s="3" customFormat="1" ht="14.25" customHeight="1">
      <c r="A10" s="4">
        <v>90008</v>
      </c>
      <c r="B10" s="4" t="s">
        <v>7057</v>
      </c>
      <c r="C10" s="5" t="s">
        <v>7049</v>
      </c>
      <c r="D10" s="4" t="s">
        <v>7050</v>
      </c>
      <c r="E10" s="186">
        <v>132.27000000000001</v>
      </c>
      <c r="F10" s="133">
        <v>132.87</v>
      </c>
      <c r="G10" s="187">
        <v>134.12</v>
      </c>
      <c r="H10" s="132">
        <v>0.59999999999999432</v>
      </c>
      <c r="I10" s="6">
        <v>0.88999999999998636</v>
      </c>
      <c r="J10" s="6">
        <v>0.18999999999999773</v>
      </c>
      <c r="K10" s="6">
        <v>0</v>
      </c>
      <c r="L10" s="6">
        <v>6.9999999999993179E-2</v>
      </c>
      <c r="M10" s="6">
        <v>7.00000000000216E-2</v>
      </c>
      <c r="N10" s="6">
        <v>3.0000000000001137E-2</v>
      </c>
      <c r="O10" s="7">
        <v>0</v>
      </c>
      <c r="P10" s="135">
        <v>0</v>
      </c>
      <c r="Q10" s="8">
        <f t="shared" si="0"/>
        <v>184799.9999999982</v>
      </c>
      <c r="R10" s="8">
        <f t="shared" si="1"/>
        <v>341439.99999999581</v>
      </c>
      <c r="S10" s="8">
        <f t="shared" si="2"/>
        <v>358159.99999999563</v>
      </c>
      <c r="T10" s="8">
        <f t="shared" si="2"/>
        <v>358159.99999999563</v>
      </c>
      <c r="U10" s="8">
        <f t="shared" si="2"/>
        <v>364319.99999999505</v>
      </c>
      <c r="V10" s="8">
        <f t="shared" si="2"/>
        <v>370479.99999999697</v>
      </c>
      <c r="W10" s="8">
        <f t="shared" si="2"/>
        <v>373119.99999999709</v>
      </c>
      <c r="X10" s="8">
        <f t="shared" si="2"/>
        <v>373119.99999999709</v>
      </c>
      <c r="Y10" s="8">
        <f t="shared" si="2"/>
        <v>373119.99999999709</v>
      </c>
      <c r="Z10" s="140">
        <f t="shared" si="3"/>
        <v>3096719.9999999688</v>
      </c>
      <c r="AA10" s="138">
        <v>1.3993478808242685</v>
      </c>
      <c r="AB10" s="9">
        <v>1.4056955691019926</v>
      </c>
      <c r="AC10" s="165">
        <v>1.4189199196805844</v>
      </c>
      <c r="AD10" s="291">
        <v>1.8499999999999943</v>
      </c>
      <c r="AE10" s="172">
        <f t="shared" si="4"/>
        <v>162799.99999999951</v>
      </c>
    </row>
    <row r="11" spans="1:67" s="3" customFormat="1" ht="14.25" customHeight="1">
      <c r="A11" s="4">
        <v>90009</v>
      </c>
      <c r="B11" s="4" t="s">
        <v>7058</v>
      </c>
      <c r="C11" s="5" t="s">
        <v>7049</v>
      </c>
      <c r="D11" s="4" t="s">
        <v>7050</v>
      </c>
      <c r="E11" s="186">
        <v>291.84000000000003</v>
      </c>
      <c r="F11" s="133">
        <v>293.99</v>
      </c>
      <c r="G11" s="187">
        <v>301.83</v>
      </c>
      <c r="H11" s="132">
        <v>2.1499999999999773</v>
      </c>
      <c r="I11" s="6">
        <v>0.22000000000002728</v>
      </c>
      <c r="J11" s="6">
        <v>2.0799999999999272</v>
      </c>
      <c r="K11" s="6">
        <v>0.6400000000000432</v>
      </c>
      <c r="L11" s="6">
        <v>3.6899999999999977</v>
      </c>
      <c r="M11" s="6">
        <v>1.2099999999999795</v>
      </c>
      <c r="N11" s="6">
        <v>0</v>
      </c>
      <c r="O11" s="7">
        <v>0</v>
      </c>
      <c r="P11" s="135">
        <v>0</v>
      </c>
      <c r="Q11" s="8">
        <f t="shared" si="0"/>
        <v>662199.99999999302</v>
      </c>
      <c r="R11" s="8">
        <f t="shared" si="1"/>
        <v>700919.99999999779</v>
      </c>
      <c r="S11" s="8">
        <f t="shared" si="2"/>
        <v>883959.99999999139</v>
      </c>
      <c r="T11" s="8">
        <f t="shared" si="2"/>
        <v>940279.99999999523</v>
      </c>
      <c r="U11" s="8">
        <f t="shared" si="2"/>
        <v>1264999.9999999951</v>
      </c>
      <c r="V11" s="8">
        <f t="shared" si="2"/>
        <v>1371479.9999999932</v>
      </c>
      <c r="W11" s="8">
        <f t="shared" si="2"/>
        <v>1371479.9999999932</v>
      </c>
      <c r="X11" s="8">
        <f t="shared" si="2"/>
        <v>1371479.9999999932</v>
      </c>
      <c r="Y11" s="8">
        <f t="shared" si="2"/>
        <v>1371479.9999999932</v>
      </c>
      <c r="Z11" s="140">
        <f t="shared" si="3"/>
        <v>9938279.999999946</v>
      </c>
      <c r="AA11" s="138">
        <v>1.4445136299245569</v>
      </c>
      <c r="AB11" s="9">
        <v>1.4551554346954512</v>
      </c>
      <c r="AC11" s="165">
        <v>1.4939608995344331</v>
      </c>
      <c r="AD11" s="291">
        <v>9.9899999999999523</v>
      </c>
      <c r="AE11" s="172">
        <f t="shared" si="4"/>
        <v>879119.99999999581</v>
      </c>
    </row>
    <row r="12" spans="1:67" s="3" customFormat="1" ht="14.25" customHeight="1">
      <c r="A12" s="4">
        <v>90010</v>
      </c>
      <c r="B12" s="4" t="s">
        <v>7059</v>
      </c>
      <c r="C12" s="5" t="s">
        <v>7049</v>
      </c>
      <c r="D12" s="4" t="s">
        <v>7050</v>
      </c>
      <c r="E12" s="186">
        <v>54.26</v>
      </c>
      <c r="F12" s="133">
        <v>54.29</v>
      </c>
      <c r="G12" s="187">
        <v>57.49</v>
      </c>
      <c r="H12" s="132">
        <v>3.0000000000001137E-2</v>
      </c>
      <c r="I12" s="6">
        <v>6.0000000000002274E-2</v>
      </c>
      <c r="J12" s="6">
        <v>0</v>
      </c>
      <c r="K12" s="6">
        <v>0</v>
      </c>
      <c r="L12" s="6">
        <v>0</v>
      </c>
      <c r="M12" s="6">
        <v>0</v>
      </c>
      <c r="N12" s="6">
        <v>0</v>
      </c>
      <c r="O12" s="7">
        <v>0</v>
      </c>
      <c r="P12" s="135">
        <v>3.1400000000000006</v>
      </c>
      <c r="Q12" s="8">
        <f t="shared" si="0"/>
        <v>9240.0000000003492</v>
      </c>
      <c r="R12" s="8">
        <f t="shared" si="1"/>
        <v>19800.000000000749</v>
      </c>
      <c r="S12" s="8">
        <f t="shared" si="2"/>
        <v>19800.000000000749</v>
      </c>
      <c r="T12" s="8">
        <f t="shared" si="2"/>
        <v>19800.000000000749</v>
      </c>
      <c r="U12" s="8">
        <f t="shared" si="2"/>
        <v>19800.000000000749</v>
      </c>
      <c r="V12" s="8">
        <f t="shared" si="2"/>
        <v>19800.000000000749</v>
      </c>
      <c r="W12" s="8">
        <f t="shared" si="2"/>
        <v>19800.000000000749</v>
      </c>
      <c r="X12" s="8">
        <f t="shared" si="2"/>
        <v>19800.000000000749</v>
      </c>
      <c r="Y12" s="8">
        <f t="shared" si="2"/>
        <v>296120.00000000081</v>
      </c>
      <c r="Z12" s="140">
        <f t="shared" si="3"/>
        <v>443960.0000000064</v>
      </c>
      <c r="AA12" s="138">
        <v>2.0234641288214976</v>
      </c>
      <c r="AB12" s="9">
        <v>2.0245828889369539</v>
      </c>
      <c r="AC12" s="165">
        <v>2.1439173012522654</v>
      </c>
      <c r="AD12" s="291">
        <v>3.230000000000004</v>
      </c>
      <c r="AE12" s="172">
        <f t="shared" si="4"/>
        <v>284240.00000000035</v>
      </c>
    </row>
    <row r="13" spans="1:67" s="3" customFormat="1" ht="14.25" customHeight="1">
      <c r="A13" s="4">
        <v>90011</v>
      </c>
      <c r="B13" s="4" t="s">
        <v>7060</v>
      </c>
      <c r="C13" s="5" t="s">
        <v>7049</v>
      </c>
      <c r="D13" s="4" t="s">
        <v>7050</v>
      </c>
      <c r="E13" s="186">
        <v>97.240000000000009</v>
      </c>
      <c r="F13" s="133">
        <v>97.670000000000016</v>
      </c>
      <c r="G13" s="187">
        <v>98.94</v>
      </c>
      <c r="H13" s="132">
        <v>0.43000000000000682</v>
      </c>
      <c r="I13" s="6">
        <v>0.3399999999999892</v>
      </c>
      <c r="J13" s="6">
        <v>0</v>
      </c>
      <c r="K13" s="6">
        <v>0</v>
      </c>
      <c r="L13" s="6">
        <v>0</v>
      </c>
      <c r="M13" s="6">
        <v>0.32999999999999829</v>
      </c>
      <c r="N13" s="6">
        <v>0</v>
      </c>
      <c r="O13" s="7">
        <v>0.59999999999999432</v>
      </c>
      <c r="P13" s="135">
        <v>0</v>
      </c>
      <c r="Q13" s="8">
        <f t="shared" si="0"/>
        <v>132440.0000000021</v>
      </c>
      <c r="R13" s="8">
        <f t="shared" si="1"/>
        <v>192280.00000000017</v>
      </c>
      <c r="S13" s="8">
        <f t="shared" si="2"/>
        <v>192280.00000000017</v>
      </c>
      <c r="T13" s="8">
        <f t="shared" si="2"/>
        <v>192280.00000000017</v>
      </c>
      <c r="U13" s="8">
        <f t="shared" si="2"/>
        <v>192280.00000000017</v>
      </c>
      <c r="V13" s="8">
        <f t="shared" si="2"/>
        <v>221320.00000000003</v>
      </c>
      <c r="W13" s="8">
        <f t="shared" si="2"/>
        <v>221320.00000000003</v>
      </c>
      <c r="X13" s="8">
        <f t="shared" si="2"/>
        <v>274119.99999999953</v>
      </c>
      <c r="Y13" s="8">
        <f t="shared" si="2"/>
        <v>274119.99999999953</v>
      </c>
      <c r="Z13" s="140">
        <f t="shared" si="3"/>
        <v>1892440.0000000019</v>
      </c>
      <c r="AA13" s="138">
        <v>4.4483684588535066</v>
      </c>
      <c r="AB13" s="9">
        <v>4.4680393601010078</v>
      </c>
      <c r="AC13" s="165">
        <v>4.526137138204092</v>
      </c>
      <c r="AD13" s="291">
        <v>1.6999999999999889</v>
      </c>
      <c r="AE13" s="172">
        <f t="shared" si="4"/>
        <v>149599.99999999901</v>
      </c>
    </row>
    <row r="14" spans="1:67" s="3" customFormat="1" ht="14.25" customHeight="1">
      <c r="A14" s="4">
        <v>90012</v>
      </c>
      <c r="B14" s="4" t="s">
        <v>7061</v>
      </c>
      <c r="C14" s="5" t="s">
        <v>7049</v>
      </c>
      <c r="D14" s="4" t="s">
        <v>7050</v>
      </c>
      <c r="E14" s="186">
        <v>158.92000000000002</v>
      </c>
      <c r="F14" s="133">
        <v>159.73000000000002</v>
      </c>
      <c r="G14" s="187">
        <v>162.16</v>
      </c>
      <c r="H14" s="132">
        <v>0.81000000000000227</v>
      </c>
      <c r="I14" s="6">
        <v>0.50999999999996248</v>
      </c>
      <c r="J14" s="6">
        <v>0.20000000000001705</v>
      </c>
      <c r="K14" s="6">
        <v>0</v>
      </c>
      <c r="L14" s="6">
        <v>3.0000000000001137E-2</v>
      </c>
      <c r="M14" s="6">
        <v>0.40000000000000568</v>
      </c>
      <c r="N14" s="6">
        <v>0</v>
      </c>
      <c r="O14" s="7">
        <v>3.9999999999992042E-2</v>
      </c>
      <c r="P14" s="135">
        <v>1.25</v>
      </c>
      <c r="Q14" s="8">
        <f t="shared" si="0"/>
        <v>249480.00000000067</v>
      </c>
      <c r="R14" s="8">
        <f t="shared" si="1"/>
        <v>339239.99999999406</v>
      </c>
      <c r="S14" s="8">
        <f t="shared" si="2"/>
        <v>356839.99999999558</v>
      </c>
      <c r="T14" s="8">
        <f t="shared" si="2"/>
        <v>356839.99999999558</v>
      </c>
      <c r="U14" s="8">
        <f t="shared" si="2"/>
        <v>359479.99999999569</v>
      </c>
      <c r="V14" s="8">
        <f t="shared" si="2"/>
        <v>394679.99999999622</v>
      </c>
      <c r="W14" s="8">
        <f t="shared" si="2"/>
        <v>394679.99999999622</v>
      </c>
      <c r="X14" s="8">
        <f t="shared" si="2"/>
        <v>398199.99999999552</v>
      </c>
      <c r="Y14" s="8">
        <f t="shared" si="2"/>
        <v>508199.99999999552</v>
      </c>
      <c r="Z14" s="140">
        <f t="shared" si="3"/>
        <v>3357639.9999999651</v>
      </c>
      <c r="AA14" s="138">
        <v>2.1302891949351341</v>
      </c>
      <c r="AB14" s="9">
        <v>2.1411470746727219</v>
      </c>
      <c r="AC14" s="165">
        <v>2.1737207138854853</v>
      </c>
      <c r="AD14" s="291">
        <v>3.2399999999999807</v>
      </c>
      <c r="AE14" s="172">
        <f t="shared" si="4"/>
        <v>285119.99999999831</v>
      </c>
    </row>
    <row r="15" spans="1:67" s="3" customFormat="1" ht="14.25" customHeight="1">
      <c r="A15" s="4">
        <v>90013</v>
      </c>
      <c r="B15" s="4" t="s">
        <v>7062</v>
      </c>
      <c r="C15" s="5" t="s">
        <v>7049</v>
      </c>
      <c r="D15" s="4" t="s">
        <v>7050</v>
      </c>
      <c r="E15" s="186">
        <v>248.68</v>
      </c>
      <c r="F15" s="133">
        <v>250.02</v>
      </c>
      <c r="G15" s="187">
        <v>260.20999999999998</v>
      </c>
      <c r="H15" s="132">
        <v>1.3400000000000034</v>
      </c>
      <c r="I15" s="6">
        <v>1.1299999999999955</v>
      </c>
      <c r="J15" s="6">
        <v>0</v>
      </c>
      <c r="K15" s="6">
        <v>0</v>
      </c>
      <c r="L15" s="6">
        <v>0</v>
      </c>
      <c r="M15" s="6">
        <v>0.61000000000001364</v>
      </c>
      <c r="N15" s="6">
        <v>8.3699999999999761</v>
      </c>
      <c r="O15" s="7">
        <v>5.0000000000011369E-2</v>
      </c>
      <c r="P15" s="135">
        <v>2.9999999999972715E-2</v>
      </c>
      <c r="Q15" s="8">
        <f t="shared" si="0"/>
        <v>412720.00000000105</v>
      </c>
      <c r="R15" s="8">
        <f t="shared" si="1"/>
        <v>611600.00000000023</v>
      </c>
      <c r="S15" s="8">
        <f t="shared" si="2"/>
        <v>611600.00000000023</v>
      </c>
      <c r="T15" s="8">
        <f t="shared" si="2"/>
        <v>611600.00000000023</v>
      </c>
      <c r="U15" s="8">
        <f t="shared" si="2"/>
        <v>611600.00000000023</v>
      </c>
      <c r="V15" s="8">
        <f t="shared" si="2"/>
        <v>665280.0000000014</v>
      </c>
      <c r="W15" s="8">
        <f t="shared" si="2"/>
        <v>1401839.9999999993</v>
      </c>
      <c r="X15" s="8">
        <f t="shared" si="2"/>
        <v>1406240.0000000002</v>
      </c>
      <c r="Y15" s="8">
        <f t="shared" si="2"/>
        <v>1408879.9999999979</v>
      </c>
      <c r="Z15" s="140">
        <f t="shared" si="3"/>
        <v>7741360.0000000009</v>
      </c>
      <c r="AA15" s="138">
        <v>1.6593678414405566</v>
      </c>
      <c r="AB15" s="9">
        <v>1.6683092637806336</v>
      </c>
      <c r="AC15" s="165">
        <v>1.7363041097846519</v>
      </c>
      <c r="AD15" s="291">
        <v>11.529999999999973</v>
      </c>
      <c r="AE15" s="172">
        <f t="shared" si="4"/>
        <v>1014639.9999999976</v>
      </c>
    </row>
    <row r="16" spans="1:67" s="3" customFormat="1" ht="14.25" customHeight="1">
      <c r="A16" s="4">
        <v>90014</v>
      </c>
      <c r="B16" s="4" t="s">
        <v>7063</v>
      </c>
      <c r="C16" s="5" t="s">
        <v>7049</v>
      </c>
      <c r="D16" s="4" t="s">
        <v>7050</v>
      </c>
      <c r="E16" s="186">
        <v>141.35</v>
      </c>
      <c r="F16" s="133">
        <v>143.18</v>
      </c>
      <c r="G16" s="187">
        <v>143.94</v>
      </c>
      <c r="H16" s="132">
        <v>1.8300000000000125</v>
      </c>
      <c r="I16" s="6">
        <v>0.66999999999998749</v>
      </c>
      <c r="J16" s="6">
        <v>0</v>
      </c>
      <c r="K16" s="6">
        <v>0</v>
      </c>
      <c r="L16" s="6">
        <v>0</v>
      </c>
      <c r="M16" s="6">
        <v>3.0000000000001137E-2</v>
      </c>
      <c r="N16" s="6">
        <v>0</v>
      </c>
      <c r="O16" s="7">
        <v>0</v>
      </c>
      <c r="P16" s="135">
        <v>6.0000000000002274E-2</v>
      </c>
      <c r="Q16" s="8">
        <f t="shared" si="0"/>
        <v>563640.00000000396</v>
      </c>
      <c r="R16" s="8">
        <f t="shared" si="1"/>
        <v>681560.00000000175</v>
      </c>
      <c r="S16" s="8">
        <f t="shared" si="2"/>
        <v>681560.00000000175</v>
      </c>
      <c r="T16" s="8">
        <f t="shared" si="2"/>
        <v>681560.00000000175</v>
      </c>
      <c r="U16" s="8">
        <f t="shared" si="2"/>
        <v>681560.00000000175</v>
      </c>
      <c r="V16" s="8">
        <f t="shared" si="2"/>
        <v>684200.00000000186</v>
      </c>
      <c r="W16" s="8">
        <f t="shared" si="2"/>
        <v>684200.00000000186</v>
      </c>
      <c r="X16" s="8">
        <f t="shared" si="2"/>
        <v>684200.00000000186</v>
      </c>
      <c r="Y16" s="8">
        <f t="shared" si="2"/>
        <v>689480.0000000021</v>
      </c>
      <c r="Z16" s="140">
        <f t="shared" si="3"/>
        <v>6031960.0000000186</v>
      </c>
      <c r="AA16" s="138">
        <v>1.8609923624926104</v>
      </c>
      <c r="AB16" s="9">
        <v>1.8850858610660912</v>
      </c>
      <c r="AC16" s="165">
        <v>1.895091904189504</v>
      </c>
      <c r="AD16" s="291">
        <v>2.5900000000000034</v>
      </c>
      <c r="AE16" s="172">
        <f t="shared" si="4"/>
        <v>227920.00000000029</v>
      </c>
    </row>
    <row r="17" spans="1:31" s="3" customFormat="1" ht="14.25" customHeight="1">
      <c r="A17" s="4">
        <v>90015</v>
      </c>
      <c r="B17" s="4" t="s">
        <v>7064</v>
      </c>
      <c r="C17" s="5" t="s">
        <v>7049</v>
      </c>
      <c r="D17" s="4" t="s">
        <v>7050</v>
      </c>
      <c r="E17" s="186">
        <v>25.71</v>
      </c>
      <c r="F17" s="133">
        <v>25.880000000000003</v>
      </c>
      <c r="G17" s="187">
        <v>26.02</v>
      </c>
      <c r="H17" s="132">
        <v>0.17000000000000171</v>
      </c>
      <c r="I17" s="6">
        <v>9.9999999999997868E-2</v>
      </c>
      <c r="J17" s="6">
        <v>0</v>
      </c>
      <c r="K17" s="6">
        <v>0</v>
      </c>
      <c r="L17" s="6">
        <v>0</v>
      </c>
      <c r="M17" s="6">
        <v>1.9999999999999574E-2</v>
      </c>
      <c r="N17" s="6">
        <v>0</v>
      </c>
      <c r="O17" s="7">
        <v>0</v>
      </c>
      <c r="P17" s="135">
        <v>1.9999999999999574E-2</v>
      </c>
      <c r="Q17" s="8">
        <f t="shared" si="0"/>
        <v>52360.000000000517</v>
      </c>
      <c r="R17" s="8">
        <f t="shared" si="1"/>
        <v>69960.000000000146</v>
      </c>
      <c r="S17" s="8">
        <f t="shared" si="2"/>
        <v>69960.000000000146</v>
      </c>
      <c r="T17" s="8">
        <f t="shared" si="2"/>
        <v>69960.000000000146</v>
      </c>
      <c r="U17" s="8">
        <f t="shared" si="2"/>
        <v>69960.000000000146</v>
      </c>
      <c r="V17" s="8">
        <f t="shared" si="2"/>
        <v>71720.000000000102</v>
      </c>
      <c r="W17" s="8">
        <f t="shared" si="2"/>
        <v>71720.000000000102</v>
      </c>
      <c r="X17" s="8">
        <f t="shared" si="2"/>
        <v>71720.000000000102</v>
      </c>
      <c r="Y17" s="8">
        <f t="shared" si="2"/>
        <v>73480.000000000058</v>
      </c>
      <c r="Z17" s="140">
        <f t="shared" si="3"/>
        <v>620840.0000000014</v>
      </c>
      <c r="AA17" s="138">
        <v>5.3972919072110841</v>
      </c>
      <c r="AB17" s="9">
        <v>5.4329799517161756</v>
      </c>
      <c r="AC17" s="165">
        <v>5.4623701060144851</v>
      </c>
      <c r="AD17" s="291">
        <v>0.30999999999999872</v>
      </c>
      <c r="AE17" s="172">
        <f t="shared" si="4"/>
        <v>27279.999999999887</v>
      </c>
    </row>
    <row r="18" spans="1:31" s="3" customFormat="1" ht="14.25" customHeight="1">
      <c r="A18" s="4">
        <v>90016</v>
      </c>
      <c r="B18" s="4" t="s">
        <v>7065</v>
      </c>
      <c r="C18" s="5" t="s">
        <v>7049</v>
      </c>
      <c r="D18" s="4" t="s">
        <v>7050</v>
      </c>
      <c r="E18" s="186">
        <v>71.05</v>
      </c>
      <c r="F18" s="133">
        <v>71.52</v>
      </c>
      <c r="G18" s="187">
        <v>72.239999999999995</v>
      </c>
      <c r="H18" s="132">
        <v>0.46999999999999886</v>
      </c>
      <c r="I18" s="6">
        <v>0.54999999999999716</v>
      </c>
      <c r="J18" s="6">
        <v>6.0000000000016485E-2</v>
      </c>
      <c r="K18" s="6">
        <v>0</v>
      </c>
      <c r="L18" s="6">
        <v>4.0000000000006253E-2</v>
      </c>
      <c r="M18" s="6">
        <v>0</v>
      </c>
      <c r="N18" s="6">
        <v>0</v>
      </c>
      <c r="O18" s="7">
        <v>0</v>
      </c>
      <c r="P18" s="135">
        <v>6.9999999999993179E-2</v>
      </c>
      <c r="Q18" s="8">
        <f t="shared" si="0"/>
        <v>144759.99999999965</v>
      </c>
      <c r="R18" s="8">
        <f t="shared" si="1"/>
        <v>241559.99999999913</v>
      </c>
      <c r="S18" s="8">
        <f t="shared" si="2"/>
        <v>246840.00000000058</v>
      </c>
      <c r="T18" s="8">
        <f t="shared" si="2"/>
        <v>246840.00000000058</v>
      </c>
      <c r="U18" s="8">
        <f t="shared" si="2"/>
        <v>250360.00000000114</v>
      </c>
      <c r="V18" s="8">
        <f t="shared" si="2"/>
        <v>250360.00000000114</v>
      </c>
      <c r="W18" s="8">
        <f t="shared" si="2"/>
        <v>250360.00000000114</v>
      </c>
      <c r="X18" s="8">
        <f t="shared" si="2"/>
        <v>250360.00000000114</v>
      </c>
      <c r="Y18" s="8">
        <f t="shared" si="2"/>
        <v>256520.00000000052</v>
      </c>
      <c r="Z18" s="140">
        <f t="shared" si="3"/>
        <v>2137960.0000000051</v>
      </c>
      <c r="AA18" s="138">
        <v>2.1057654405510258</v>
      </c>
      <c r="AB18" s="9">
        <v>2.1196952049009057</v>
      </c>
      <c r="AC18" s="165">
        <v>2.1410344183730627</v>
      </c>
      <c r="AD18" s="291">
        <v>1.1899999999999977</v>
      </c>
      <c r="AE18" s="172">
        <f t="shared" si="4"/>
        <v>104719.9999999998</v>
      </c>
    </row>
    <row r="19" spans="1:31" s="3" customFormat="1" ht="14.25" customHeight="1">
      <c r="A19" s="4">
        <v>90017</v>
      </c>
      <c r="B19" s="4" t="s">
        <v>7066</v>
      </c>
      <c r="C19" s="5" t="s">
        <v>7049</v>
      </c>
      <c r="D19" s="4" t="s">
        <v>7050</v>
      </c>
      <c r="E19" s="186">
        <v>328.32</v>
      </c>
      <c r="F19" s="133">
        <v>337.99</v>
      </c>
      <c r="G19" s="187">
        <v>341.01</v>
      </c>
      <c r="H19" s="132">
        <v>9.6700000000000159</v>
      </c>
      <c r="I19" s="6">
        <v>1.6999999999999886</v>
      </c>
      <c r="J19" s="6">
        <v>9.9999999999909051E-3</v>
      </c>
      <c r="K19" s="6">
        <v>4.0000000000020464E-2</v>
      </c>
      <c r="L19" s="6">
        <v>0.16000000000002501</v>
      </c>
      <c r="M19" s="6">
        <v>0.17000000000001592</v>
      </c>
      <c r="N19" s="6">
        <v>0</v>
      </c>
      <c r="O19" s="7">
        <v>0.25</v>
      </c>
      <c r="P19" s="135">
        <v>0.68999999999999773</v>
      </c>
      <c r="Q19" s="8">
        <f t="shared" si="0"/>
        <v>2978360.0000000047</v>
      </c>
      <c r="R19" s="8">
        <f t="shared" si="1"/>
        <v>3277560.0000000028</v>
      </c>
      <c r="S19" s="8">
        <f t="shared" si="2"/>
        <v>3278440.0000000019</v>
      </c>
      <c r="T19" s="8">
        <f t="shared" si="2"/>
        <v>3281960.0000000037</v>
      </c>
      <c r="U19" s="8">
        <f t="shared" si="2"/>
        <v>3296040.0000000061</v>
      </c>
      <c r="V19" s="8">
        <f t="shared" si="2"/>
        <v>3311000.0000000075</v>
      </c>
      <c r="W19" s="8">
        <f t="shared" si="2"/>
        <v>3311000.0000000075</v>
      </c>
      <c r="X19" s="8">
        <f t="shared" si="2"/>
        <v>3333000.0000000075</v>
      </c>
      <c r="Y19" s="8">
        <f t="shared" si="2"/>
        <v>3393720.0000000075</v>
      </c>
      <c r="Z19" s="140">
        <f t="shared" si="3"/>
        <v>29461080.000000048</v>
      </c>
      <c r="AA19" s="138">
        <v>1.8551605127457529</v>
      </c>
      <c r="AB19" s="9">
        <v>1.9098005046994908</v>
      </c>
      <c r="AC19" s="165">
        <v>1.9268649075640507</v>
      </c>
      <c r="AD19" s="291">
        <v>12.689999999999998</v>
      </c>
      <c r="AE19" s="172">
        <f t="shared" si="4"/>
        <v>1116719.9999999998</v>
      </c>
    </row>
    <row r="20" spans="1:31" s="3" customFormat="1" ht="14.25" customHeight="1">
      <c r="A20" s="4">
        <v>90018</v>
      </c>
      <c r="B20" s="4" t="s">
        <v>7067</v>
      </c>
      <c r="C20" s="5" t="s">
        <v>7049</v>
      </c>
      <c r="D20" s="4" t="s">
        <v>7050</v>
      </c>
      <c r="E20" s="186">
        <v>137.43</v>
      </c>
      <c r="F20" s="133">
        <v>141.24</v>
      </c>
      <c r="G20" s="187">
        <v>149.85</v>
      </c>
      <c r="H20" s="132">
        <v>3.8100000000000023</v>
      </c>
      <c r="I20" s="6">
        <v>0.74000000000000909</v>
      </c>
      <c r="J20" s="6">
        <v>3.999999999996362E-2</v>
      </c>
      <c r="K20" s="6">
        <v>0</v>
      </c>
      <c r="L20" s="6">
        <v>2.0000000000010232E-2</v>
      </c>
      <c r="M20" s="6">
        <v>2.4899999999999807</v>
      </c>
      <c r="N20" s="6">
        <v>2.5200000000000102</v>
      </c>
      <c r="O20" s="7">
        <v>9.9999999999994316E-2</v>
      </c>
      <c r="P20" s="135">
        <v>2.6999999999999886</v>
      </c>
      <c r="Q20" s="8">
        <f t="shared" si="0"/>
        <v>1173480.0000000005</v>
      </c>
      <c r="R20" s="8">
        <f t="shared" si="1"/>
        <v>1303720.0000000021</v>
      </c>
      <c r="S20" s="8">
        <f t="shared" si="2"/>
        <v>1307239.9999999988</v>
      </c>
      <c r="T20" s="8">
        <f t="shared" si="2"/>
        <v>1307239.9999999988</v>
      </c>
      <c r="U20" s="8">
        <f t="shared" si="2"/>
        <v>1308999.9999999998</v>
      </c>
      <c r="V20" s="8">
        <f t="shared" si="2"/>
        <v>1528119.9999999981</v>
      </c>
      <c r="W20" s="8">
        <f t="shared" si="2"/>
        <v>1749879.9999999991</v>
      </c>
      <c r="X20" s="8">
        <f t="shared" si="2"/>
        <v>1758679.9999999986</v>
      </c>
      <c r="Y20" s="8">
        <f t="shared" si="2"/>
        <v>1996279.9999999977</v>
      </c>
      <c r="Z20" s="140">
        <f t="shared" si="3"/>
        <v>13433639.999999994</v>
      </c>
      <c r="AA20" s="138">
        <v>1.4181286851430304</v>
      </c>
      <c r="AB20" s="9">
        <v>1.4574437567459917</v>
      </c>
      <c r="AC20" s="165">
        <v>1.5462896272188247</v>
      </c>
      <c r="AD20" s="291">
        <v>12.419999999999987</v>
      </c>
      <c r="AE20" s="172">
        <f t="shared" si="4"/>
        <v>1092959.9999999988</v>
      </c>
    </row>
    <row r="21" spans="1:31" s="3" customFormat="1" ht="14.25" customHeight="1">
      <c r="A21" s="4">
        <v>90019</v>
      </c>
      <c r="B21" s="4" t="s">
        <v>7068</v>
      </c>
      <c r="C21" s="5" t="s">
        <v>7049</v>
      </c>
      <c r="D21" s="4" t="s">
        <v>7050</v>
      </c>
      <c r="E21" s="186">
        <v>48.95</v>
      </c>
      <c r="F21" s="133">
        <v>49.35</v>
      </c>
      <c r="G21" s="187">
        <v>49.35</v>
      </c>
      <c r="H21" s="132">
        <v>0.39999999999999858</v>
      </c>
      <c r="I21" s="6">
        <v>0</v>
      </c>
      <c r="J21" s="6">
        <v>0</v>
      </c>
      <c r="K21" s="6">
        <v>0</v>
      </c>
      <c r="L21" s="6">
        <v>0</v>
      </c>
      <c r="M21" s="6">
        <v>0</v>
      </c>
      <c r="N21" s="6">
        <v>0</v>
      </c>
      <c r="O21" s="7">
        <v>0</v>
      </c>
      <c r="P21" s="135">
        <v>0</v>
      </c>
      <c r="Q21" s="8">
        <f t="shared" si="0"/>
        <v>123199.99999999958</v>
      </c>
      <c r="R21" s="8">
        <f t="shared" si="1"/>
        <v>123199.99999999958</v>
      </c>
      <c r="S21" s="8">
        <f t="shared" si="2"/>
        <v>123199.99999999958</v>
      </c>
      <c r="T21" s="8">
        <f t="shared" si="2"/>
        <v>123199.99999999958</v>
      </c>
      <c r="U21" s="8">
        <f t="shared" si="2"/>
        <v>123199.99999999958</v>
      </c>
      <c r="V21" s="8">
        <f t="shared" si="2"/>
        <v>123199.99999999958</v>
      </c>
      <c r="W21" s="8">
        <f t="shared" si="2"/>
        <v>123199.99999999958</v>
      </c>
      <c r="X21" s="8">
        <f t="shared" si="2"/>
        <v>123199.99999999958</v>
      </c>
      <c r="Y21" s="8">
        <f t="shared" si="2"/>
        <v>123199.99999999958</v>
      </c>
      <c r="Z21" s="140">
        <f t="shared" si="3"/>
        <v>1108799.999999996</v>
      </c>
      <c r="AA21" s="138">
        <v>2.2571958203834699</v>
      </c>
      <c r="AB21" s="9">
        <v>2.2756407300495245</v>
      </c>
      <c r="AC21" s="165">
        <v>2.2756407300495245</v>
      </c>
      <c r="AD21" s="291">
        <v>0.39999999999999858</v>
      </c>
      <c r="AE21" s="172">
        <f t="shared" si="4"/>
        <v>35199.999999999876</v>
      </c>
    </row>
    <row r="22" spans="1:31" s="3" customFormat="1" ht="14.25" customHeight="1">
      <c r="A22" s="4">
        <v>90020</v>
      </c>
      <c r="B22" s="4" t="s">
        <v>7069</v>
      </c>
      <c r="C22" s="5" t="s">
        <v>7049</v>
      </c>
      <c r="D22" s="4" t="s">
        <v>7050</v>
      </c>
      <c r="E22" s="186">
        <v>50.67</v>
      </c>
      <c r="F22" s="133">
        <v>50.7</v>
      </c>
      <c r="G22" s="187">
        <v>51.03</v>
      </c>
      <c r="H22" s="132">
        <v>3.0000000000001137E-2</v>
      </c>
      <c r="I22" s="6">
        <v>0.32999999999999829</v>
      </c>
      <c r="J22" s="6">
        <v>0</v>
      </c>
      <c r="K22" s="6">
        <v>0</v>
      </c>
      <c r="L22" s="6">
        <v>0</v>
      </c>
      <c r="M22" s="6">
        <v>0</v>
      </c>
      <c r="N22" s="6">
        <v>0</v>
      </c>
      <c r="O22" s="7">
        <v>0</v>
      </c>
      <c r="P22" s="135">
        <v>0</v>
      </c>
      <c r="Q22" s="8">
        <f t="shared" si="0"/>
        <v>9240.0000000003492</v>
      </c>
      <c r="R22" s="8">
        <f t="shared" si="1"/>
        <v>67320.000000000044</v>
      </c>
      <c r="S22" s="8">
        <f t="shared" si="2"/>
        <v>67320.000000000044</v>
      </c>
      <c r="T22" s="8">
        <f t="shared" si="2"/>
        <v>67320.000000000044</v>
      </c>
      <c r="U22" s="8">
        <f t="shared" si="2"/>
        <v>67320.000000000044</v>
      </c>
      <c r="V22" s="8">
        <f t="shared" si="2"/>
        <v>67320.000000000044</v>
      </c>
      <c r="W22" s="8">
        <f t="shared" si="2"/>
        <v>67320.000000000044</v>
      </c>
      <c r="X22" s="8">
        <f t="shared" si="2"/>
        <v>67320.000000000044</v>
      </c>
      <c r="Y22" s="8">
        <f t="shared" si="2"/>
        <v>67320.000000000044</v>
      </c>
      <c r="Z22" s="140">
        <f t="shared" si="3"/>
        <v>547800.0000000007</v>
      </c>
      <c r="AA22" s="138">
        <v>2.8009330915844868</v>
      </c>
      <c r="AB22" s="9">
        <v>2.8025914297085746</v>
      </c>
      <c r="AC22" s="165">
        <v>2.8208331490735419</v>
      </c>
      <c r="AD22" s="291">
        <v>0.35999999999999943</v>
      </c>
      <c r="AE22" s="172">
        <f t="shared" si="4"/>
        <v>31679.999999999949</v>
      </c>
    </row>
    <row r="23" spans="1:31" s="3" customFormat="1" ht="14.25" customHeight="1">
      <c r="A23" s="4">
        <v>90021</v>
      </c>
      <c r="B23" s="4" t="s">
        <v>7070</v>
      </c>
      <c r="C23" s="5" t="s">
        <v>7049</v>
      </c>
      <c r="D23" s="4" t="s">
        <v>7050</v>
      </c>
      <c r="E23" s="186">
        <v>210.51</v>
      </c>
      <c r="F23" s="133">
        <v>212.34</v>
      </c>
      <c r="G23" s="187">
        <v>214.09</v>
      </c>
      <c r="H23" s="132">
        <v>1.8300000000000125</v>
      </c>
      <c r="I23" s="6">
        <v>0.27000000000001023</v>
      </c>
      <c r="J23" s="6">
        <v>3.9999999999992042E-2</v>
      </c>
      <c r="K23" s="6">
        <v>0</v>
      </c>
      <c r="L23" s="6">
        <v>0</v>
      </c>
      <c r="M23" s="6">
        <v>0</v>
      </c>
      <c r="N23" s="6">
        <v>0</v>
      </c>
      <c r="O23" s="7">
        <v>0</v>
      </c>
      <c r="P23" s="135">
        <v>1.4399999999999977</v>
      </c>
      <c r="Q23" s="8">
        <f t="shared" si="0"/>
        <v>563640.00000000396</v>
      </c>
      <c r="R23" s="8">
        <f t="shared" si="1"/>
        <v>611160.00000000582</v>
      </c>
      <c r="S23" s="8">
        <f t="shared" si="2"/>
        <v>614680.00000000512</v>
      </c>
      <c r="T23" s="8">
        <f t="shared" si="2"/>
        <v>614680.00000000512</v>
      </c>
      <c r="U23" s="8">
        <f t="shared" si="2"/>
        <v>614680.00000000512</v>
      </c>
      <c r="V23" s="8">
        <f t="shared" si="2"/>
        <v>614680.00000000512</v>
      </c>
      <c r="W23" s="8">
        <f t="shared" si="2"/>
        <v>614680.00000000512</v>
      </c>
      <c r="X23" s="8">
        <f t="shared" si="2"/>
        <v>614680.00000000512</v>
      </c>
      <c r="Y23" s="8">
        <f t="shared" si="2"/>
        <v>741400.00000000489</v>
      </c>
      <c r="Z23" s="140">
        <f t="shared" si="3"/>
        <v>5604280.0000000456</v>
      </c>
      <c r="AA23" s="138">
        <v>1.6583464432324952</v>
      </c>
      <c r="AB23" s="9">
        <v>1.6727627369530571</v>
      </c>
      <c r="AC23" s="165">
        <v>1.6865488101831023</v>
      </c>
      <c r="AD23" s="291">
        <v>3.5800000000000125</v>
      </c>
      <c r="AE23" s="172">
        <f t="shared" si="4"/>
        <v>315040.00000000111</v>
      </c>
    </row>
    <row r="24" spans="1:31" s="3" customFormat="1" ht="14.25" customHeight="1">
      <c r="A24" s="4">
        <v>90022</v>
      </c>
      <c r="B24" s="4" t="s">
        <v>7071</v>
      </c>
      <c r="C24" s="5" t="s">
        <v>7049</v>
      </c>
      <c r="D24" s="4" t="s">
        <v>7050</v>
      </c>
      <c r="E24" s="186">
        <v>69.06</v>
      </c>
      <c r="F24" s="133">
        <v>70.55</v>
      </c>
      <c r="G24" s="187">
        <v>70.63</v>
      </c>
      <c r="H24" s="132">
        <v>1.4899999999999949</v>
      </c>
      <c r="I24" s="6">
        <v>0</v>
      </c>
      <c r="J24" s="6">
        <v>0</v>
      </c>
      <c r="K24" s="6">
        <v>0</v>
      </c>
      <c r="L24" s="6">
        <v>7.9999999999998295E-2</v>
      </c>
      <c r="M24" s="6">
        <v>0</v>
      </c>
      <c r="N24" s="6">
        <v>0</v>
      </c>
      <c r="O24" s="7">
        <v>0</v>
      </c>
      <c r="P24" s="135">
        <v>0</v>
      </c>
      <c r="Q24" s="8">
        <f t="shared" si="0"/>
        <v>458919.99999999843</v>
      </c>
      <c r="R24" s="8">
        <f t="shared" si="1"/>
        <v>458919.99999999843</v>
      </c>
      <c r="S24" s="8">
        <f t="shared" si="2"/>
        <v>458919.99999999843</v>
      </c>
      <c r="T24" s="8">
        <f t="shared" si="2"/>
        <v>458919.99999999843</v>
      </c>
      <c r="U24" s="8">
        <f t="shared" si="2"/>
        <v>465959.99999999825</v>
      </c>
      <c r="V24" s="8">
        <f t="shared" si="2"/>
        <v>465959.99999999825</v>
      </c>
      <c r="W24" s="8">
        <f t="shared" si="2"/>
        <v>465959.99999999825</v>
      </c>
      <c r="X24" s="8">
        <f t="shared" si="2"/>
        <v>465959.99999999825</v>
      </c>
      <c r="Y24" s="8">
        <f t="shared" si="2"/>
        <v>465959.99999999825</v>
      </c>
      <c r="Z24" s="140">
        <f t="shared" si="3"/>
        <v>4165479.9999999846</v>
      </c>
      <c r="AA24" s="138">
        <v>5.7279355047401035</v>
      </c>
      <c r="AB24" s="9">
        <v>5.8515182429686385</v>
      </c>
      <c r="AC24" s="165">
        <v>5.8581535577728561</v>
      </c>
      <c r="AD24" s="291">
        <v>1.569999999999993</v>
      </c>
      <c r="AE24" s="172">
        <f t="shared" si="4"/>
        <v>138159.99999999939</v>
      </c>
    </row>
    <row r="25" spans="1:31" s="3" customFormat="1" ht="14.25" customHeight="1">
      <c r="A25" s="4">
        <v>90023</v>
      </c>
      <c r="B25" s="4" t="s">
        <v>7072</v>
      </c>
      <c r="C25" s="5" t="s">
        <v>7049</v>
      </c>
      <c r="D25" s="4" t="s">
        <v>7050</v>
      </c>
      <c r="E25" s="186">
        <v>285.10000000000002</v>
      </c>
      <c r="F25" s="133">
        <v>291.81</v>
      </c>
      <c r="G25" s="187">
        <v>295.37</v>
      </c>
      <c r="H25" s="132">
        <v>6.7099999999999795</v>
      </c>
      <c r="I25" s="6">
        <v>0.50999999999999091</v>
      </c>
      <c r="J25" s="6">
        <v>0.57999999999998408</v>
      </c>
      <c r="K25" s="6">
        <v>0.34000000000003183</v>
      </c>
      <c r="L25" s="6">
        <v>7.9999999999984084E-2</v>
      </c>
      <c r="M25" s="6">
        <v>1.2699999999999818</v>
      </c>
      <c r="N25" s="6">
        <v>0.18000000000006366</v>
      </c>
      <c r="O25" s="7">
        <v>0.18999999999994088</v>
      </c>
      <c r="P25" s="135">
        <v>0.41000000000002501</v>
      </c>
      <c r="Q25" s="8">
        <f t="shared" si="0"/>
        <v>2066679.9999999935</v>
      </c>
      <c r="R25" s="8">
        <f t="shared" si="1"/>
        <v>2156439.9999999921</v>
      </c>
      <c r="S25" s="8">
        <f t="shared" si="2"/>
        <v>2207479.9999999907</v>
      </c>
      <c r="T25" s="8">
        <f t="shared" si="2"/>
        <v>2237399.9999999935</v>
      </c>
      <c r="U25" s="8">
        <f t="shared" si="2"/>
        <v>2244439.9999999921</v>
      </c>
      <c r="V25" s="8">
        <f t="shared" si="2"/>
        <v>2356199.9999999907</v>
      </c>
      <c r="W25" s="8">
        <f t="shared" si="2"/>
        <v>2372039.9999999963</v>
      </c>
      <c r="X25" s="8">
        <f t="shared" si="2"/>
        <v>2388759.9999999912</v>
      </c>
      <c r="Y25" s="8">
        <f t="shared" si="2"/>
        <v>2424839.9999999935</v>
      </c>
      <c r="Z25" s="140">
        <f t="shared" si="3"/>
        <v>20454279.999999933</v>
      </c>
      <c r="AA25" s="138">
        <v>6.5721227656857266</v>
      </c>
      <c r="AB25" s="9">
        <v>6.7268016283926757</v>
      </c>
      <c r="AC25" s="165">
        <v>6.8088667179957669</v>
      </c>
      <c r="AD25" s="291">
        <v>10.269999999999982</v>
      </c>
      <c r="AE25" s="172">
        <f t="shared" si="4"/>
        <v>903759.99999999837</v>
      </c>
    </row>
    <row r="26" spans="1:31" s="3" customFormat="1" ht="14.25" customHeight="1">
      <c r="A26" s="4">
        <v>90024</v>
      </c>
      <c r="B26" s="4" t="s">
        <v>7073</v>
      </c>
      <c r="C26" s="5" t="s">
        <v>7049</v>
      </c>
      <c r="D26" s="4" t="s">
        <v>7050</v>
      </c>
      <c r="E26" s="186">
        <v>67.95</v>
      </c>
      <c r="F26" s="133">
        <v>74.820000000000007</v>
      </c>
      <c r="G26" s="187">
        <v>76.66</v>
      </c>
      <c r="H26" s="132">
        <v>6.8700000000000045</v>
      </c>
      <c r="I26" s="6">
        <v>1.4099999999999966</v>
      </c>
      <c r="J26" s="6">
        <v>0</v>
      </c>
      <c r="K26" s="6">
        <v>0</v>
      </c>
      <c r="L26" s="6">
        <v>0</v>
      </c>
      <c r="M26" s="6">
        <v>0.43000000000000682</v>
      </c>
      <c r="N26" s="6">
        <v>0</v>
      </c>
      <c r="O26" s="7">
        <v>0</v>
      </c>
      <c r="P26" s="135">
        <v>0</v>
      </c>
      <c r="Q26" s="8">
        <f t="shared" si="0"/>
        <v>2115960.0000000014</v>
      </c>
      <c r="R26" s="8">
        <f t="shared" si="1"/>
        <v>2364120.0000000009</v>
      </c>
      <c r="S26" s="8">
        <f t="shared" si="2"/>
        <v>2364120.0000000009</v>
      </c>
      <c r="T26" s="8">
        <f t="shared" si="2"/>
        <v>2364120.0000000009</v>
      </c>
      <c r="U26" s="8">
        <f t="shared" si="2"/>
        <v>2364120.0000000009</v>
      </c>
      <c r="V26" s="8">
        <f t="shared" si="2"/>
        <v>2401960.0000000014</v>
      </c>
      <c r="W26" s="8">
        <f t="shared" si="2"/>
        <v>2401960.0000000014</v>
      </c>
      <c r="X26" s="8">
        <f t="shared" si="2"/>
        <v>2401960.0000000014</v>
      </c>
      <c r="Y26" s="8">
        <f t="shared" si="2"/>
        <v>2401960.0000000014</v>
      </c>
      <c r="Z26" s="140">
        <f t="shared" si="3"/>
        <v>21180280.000000007</v>
      </c>
      <c r="AA26" s="138">
        <v>2.800029669188548</v>
      </c>
      <c r="AB26" s="9">
        <v>3.0831231765811209</v>
      </c>
      <c r="AC26" s="165">
        <v>3.158944436203003</v>
      </c>
      <c r="AD26" s="291">
        <v>8.7099999999999937</v>
      </c>
      <c r="AE26" s="172">
        <f t="shared" si="4"/>
        <v>766479.99999999942</v>
      </c>
    </row>
    <row r="27" spans="1:31" s="3" customFormat="1" ht="14.25" customHeight="1">
      <c r="A27" s="4">
        <v>90025</v>
      </c>
      <c r="B27" s="4" t="s">
        <v>7074</v>
      </c>
      <c r="C27" s="5" t="s">
        <v>7049</v>
      </c>
      <c r="D27" s="4" t="s">
        <v>7050</v>
      </c>
      <c r="E27" s="186">
        <v>133.75</v>
      </c>
      <c r="F27" s="133">
        <v>134.59</v>
      </c>
      <c r="G27" s="187">
        <v>135.97999999999999</v>
      </c>
      <c r="H27" s="132">
        <v>0.84000000000000341</v>
      </c>
      <c r="I27" s="6">
        <v>0.28999999999999204</v>
      </c>
      <c r="J27" s="6">
        <v>0.94999999999998863</v>
      </c>
      <c r="K27" s="6">
        <v>0</v>
      </c>
      <c r="L27" s="6">
        <v>0</v>
      </c>
      <c r="M27" s="6">
        <v>3.0000000000001137E-2</v>
      </c>
      <c r="N27" s="6">
        <v>0</v>
      </c>
      <c r="O27" s="7">
        <v>0.12000000000000455</v>
      </c>
      <c r="P27" s="135">
        <v>0</v>
      </c>
      <c r="Q27" s="8">
        <f t="shared" si="0"/>
        <v>258720.00000000105</v>
      </c>
      <c r="R27" s="8">
        <f t="shared" si="1"/>
        <v>309759.99999999965</v>
      </c>
      <c r="S27" s="8">
        <f t="shared" si="2"/>
        <v>393359.99999999866</v>
      </c>
      <c r="T27" s="8">
        <f t="shared" si="2"/>
        <v>393359.99999999866</v>
      </c>
      <c r="U27" s="8">
        <f t="shared" si="2"/>
        <v>393359.99999999866</v>
      </c>
      <c r="V27" s="8">
        <f t="shared" si="2"/>
        <v>395999.99999999878</v>
      </c>
      <c r="W27" s="8">
        <f t="shared" si="2"/>
        <v>395999.99999999878</v>
      </c>
      <c r="X27" s="8">
        <f t="shared" si="2"/>
        <v>406559.99999999919</v>
      </c>
      <c r="Y27" s="8">
        <f t="shared" si="2"/>
        <v>406559.99999999919</v>
      </c>
      <c r="Z27" s="140">
        <f t="shared" si="3"/>
        <v>3353679.9999999921</v>
      </c>
      <c r="AA27" s="138">
        <v>1.3552194948957621</v>
      </c>
      <c r="AB27" s="9">
        <v>1.3637307799478178</v>
      </c>
      <c r="AC27" s="165">
        <v>1.3778149302125287</v>
      </c>
      <c r="AD27" s="291">
        <v>2.2299999999999898</v>
      </c>
      <c r="AE27" s="172">
        <f t="shared" si="4"/>
        <v>196239.9999999991</v>
      </c>
    </row>
    <row r="28" spans="1:31" s="3" customFormat="1" ht="14.25" customHeight="1">
      <c r="A28" s="4">
        <v>90026</v>
      </c>
      <c r="B28" s="4" t="s">
        <v>7075</v>
      </c>
      <c r="C28" s="5" t="s">
        <v>7049</v>
      </c>
      <c r="D28" s="4" t="s">
        <v>7050</v>
      </c>
      <c r="E28" s="186">
        <v>176.11</v>
      </c>
      <c r="F28" s="133">
        <v>181.38000000000002</v>
      </c>
      <c r="G28" s="187">
        <v>198.33</v>
      </c>
      <c r="H28" s="132">
        <v>5.2700000000000102</v>
      </c>
      <c r="I28" s="6">
        <v>15.489999999999981</v>
      </c>
      <c r="J28" s="6">
        <v>0.90000000000000568</v>
      </c>
      <c r="K28" s="6">
        <v>3.0000000000001137E-2</v>
      </c>
      <c r="L28" s="6">
        <v>0.33000000000001251</v>
      </c>
      <c r="M28" s="6">
        <v>0</v>
      </c>
      <c r="N28" s="6">
        <v>0</v>
      </c>
      <c r="O28" s="7">
        <v>0.19999999999998863</v>
      </c>
      <c r="P28" s="135">
        <v>0</v>
      </c>
      <c r="Q28" s="8">
        <f t="shared" si="0"/>
        <v>1623160.0000000033</v>
      </c>
      <c r="R28" s="8">
        <f t="shared" si="1"/>
        <v>4349400</v>
      </c>
      <c r="S28" s="8">
        <f t="shared" si="2"/>
        <v>4428600.0000000009</v>
      </c>
      <c r="T28" s="8">
        <f t="shared" si="2"/>
        <v>4431240.0000000009</v>
      </c>
      <c r="U28" s="8">
        <f t="shared" si="2"/>
        <v>4460280.0000000019</v>
      </c>
      <c r="V28" s="8">
        <f t="shared" si="2"/>
        <v>4460280.0000000019</v>
      </c>
      <c r="W28" s="8">
        <f t="shared" si="2"/>
        <v>4460280.0000000019</v>
      </c>
      <c r="X28" s="8">
        <f t="shared" si="2"/>
        <v>4477880.0000000009</v>
      </c>
      <c r="Y28" s="8">
        <f t="shared" si="2"/>
        <v>4477880.0000000009</v>
      </c>
      <c r="Z28" s="140">
        <f t="shared" si="3"/>
        <v>37169000.000000007</v>
      </c>
      <c r="AA28" s="138">
        <v>5.7907872195606354</v>
      </c>
      <c r="AB28" s="9">
        <v>5.9640735102146847</v>
      </c>
      <c r="AC28" s="165">
        <v>6.5214174621285608</v>
      </c>
      <c r="AD28" s="291">
        <v>22.22</v>
      </c>
      <c r="AE28" s="172">
        <f t="shared" si="4"/>
        <v>1955360</v>
      </c>
    </row>
    <row r="29" spans="1:31" s="3" customFormat="1" ht="14.25" customHeight="1">
      <c r="A29" s="4">
        <v>90027</v>
      </c>
      <c r="B29" s="4" t="s">
        <v>7076</v>
      </c>
      <c r="C29" s="5" t="s">
        <v>7049</v>
      </c>
      <c r="D29" s="4" t="s">
        <v>7050</v>
      </c>
      <c r="E29" s="186">
        <v>96.100000000000009</v>
      </c>
      <c r="F29" s="133">
        <v>97.110000000000014</v>
      </c>
      <c r="G29" s="187">
        <v>98.84</v>
      </c>
      <c r="H29" s="132">
        <v>1.0100000000000051</v>
      </c>
      <c r="I29" s="6">
        <v>0.35999999999998522</v>
      </c>
      <c r="J29" s="6">
        <v>0.70999999999999375</v>
      </c>
      <c r="K29" s="6">
        <v>0</v>
      </c>
      <c r="L29" s="6">
        <v>0</v>
      </c>
      <c r="M29" s="6">
        <v>0</v>
      </c>
      <c r="N29" s="6">
        <v>0.65999999999999659</v>
      </c>
      <c r="O29" s="7">
        <v>0</v>
      </c>
      <c r="P29" s="135">
        <v>0</v>
      </c>
      <c r="Q29" s="8">
        <f t="shared" si="0"/>
        <v>311080.00000000157</v>
      </c>
      <c r="R29" s="8">
        <f t="shared" si="1"/>
        <v>374439.99999999895</v>
      </c>
      <c r="S29" s="8">
        <f t="shared" si="2"/>
        <v>436919.99999999837</v>
      </c>
      <c r="T29" s="8">
        <f t="shared" si="2"/>
        <v>436919.99999999837</v>
      </c>
      <c r="U29" s="8">
        <f t="shared" si="2"/>
        <v>436919.99999999837</v>
      </c>
      <c r="V29" s="8">
        <f t="shared" si="2"/>
        <v>436919.99999999837</v>
      </c>
      <c r="W29" s="8">
        <f t="shared" si="2"/>
        <v>494999.99999999808</v>
      </c>
      <c r="X29" s="8">
        <f t="shared" si="2"/>
        <v>494999.99999999808</v>
      </c>
      <c r="Y29" s="8">
        <f t="shared" si="2"/>
        <v>494999.99999999808</v>
      </c>
      <c r="Z29" s="140">
        <f t="shared" si="3"/>
        <v>3918199.9999999884</v>
      </c>
      <c r="AA29" s="138">
        <v>2.4515118506746125</v>
      </c>
      <c r="AB29" s="9">
        <v>2.4772769596151054</v>
      </c>
      <c r="AC29" s="165">
        <v>2.5214092749290185</v>
      </c>
      <c r="AD29" s="291">
        <v>2.7399999999999949</v>
      </c>
      <c r="AE29" s="172">
        <f t="shared" si="4"/>
        <v>241119.99999999956</v>
      </c>
    </row>
    <row r="30" spans="1:31" s="3" customFormat="1" ht="14.25" customHeight="1">
      <c r="A30" s="4">
        <v>90028</v>
      </c>
      <c r="B30" s="4" t="s">
        <v>7077</v>
      </c>
      <c r="C30" s="5" t="s">
        <v>7049</v>
      </c>
      <c r="D30" s="4" t="s">
        <v>7050</v>
      </c>
      <c r="E30" s="186">
        <v>29.14</v>
      </c>
      <c r="F30" s="133">
        <v>29.14</v>
      </c>
      <c r="G30" s="187">
        <v>29.29</v>
      </c>
      <c r="H30" s="132">
        <v>0</v>
      </c>
      <c r="I30" s="6">
        <v>0.12000000000000099</v>
      </c>
      <c r="J30" s="6">
        <v>3.0000000000001137E-2</v>
      </c>
      <c r="K30" s="6">
        <v>0</v>
      </c>
      <c r="L30" s="6">
        <v>0</v>
      </c>
      <c r="M30" s="6">
        <v>0</v>
      </c>
      <c r="N30" s="6">
        <v>0</v>
      </c>
      <c r="O30" s="7">
        <v>0</v>
      </c>
      <c r="P30" s="135">
        <v>0</v>
      </c>
      <c r="Q30" s="8">
        <f t="shared" si="0"/>
        <v>0</v>
      </c>
      <c r="R30" s="8">
        <f t="shared" si="1"/>
        <v>21120.000000000178</v>
      </c>
      <c r="S30" s="8">
        <f t="shared" si="2"/>
        <v>23760.000000000276</v>
      </c>
      <c r="T30" s="8">
        <f t="shared" si="2"/>
        <v>23760.000000000276</v>
      </c>
      <c r="U30" s="8">
        <f t="shared" si="2"/>
        <v>23760.000000000276</v>
      </c>
      <c r="V30" s="8">
        <f t="shared" si="2"/>
        <v>23760.000000000276</v>
      </c>
      <c r="W30" s="8">
        <f t="shared" si="2"/>
        <v>23760.000000000276</v>
      </c>
      <c r="X30" s="8">
        <f t="shared" si="2"/>
        <v>23760.000000000276</v>
      </c>
      <c r="Y30" s="8">
        <f t="shared" si="2"/>
        <v>23760.000000000276</v>
      </c>
      <c r="Z30" s="140">
        <f t="shared" si="3"/>
        <v>187440.00000000215</v>
      </c>
      <c r="AA30" s="138">
        <v>1.5823540910966789</v>
      </c>
      <c r="AB30" s="9">
        <v>1.5823540910966789</v>
      </c>
      <c r="AC30" s="165">
        <v>1.5904993592389061</v>
      </c>
      <c r="AD30" s="291">
        <v>0.14999999999999858</v>
      </c>
      <c r="AE30" s="172">
        <f t="shared" si="4"/>
        <v>13199.999999999874</v>
      </c>
    </row>
    <row r="31" spans="1:31" s="3" customFormat="1" ht="14.25" customHeight="1">
      <c r="A31" s="4">
        <v>90029</v>
      </c>
      <c r="B31" s="4" t="s">
        <v>7078</v>
      </c>
      <c r="C31" s="5" t="s">
        <v>7049</v>
      </c>
      <c r="D31" s="4" t="s">
        <v>7050</v>
      </c>
      <c r="E31" s="186">
        <v>128.74</v>
      </c>
      <c r="F31" s="133">
        <v>132.64000000000001</v>
      </c>
      <c r="G31" s="187">
        <v>144.36000000000001</v>
      </c>
      <c r="H31" s="132">
        <v>3.9000000000000057</v>
      </c>
      <c r="I31" s="6">
        <v>6.0000000000002274E-2</v>
      </c>
      <c r="J31" s="6">
        <v>0</v>
      </c>
      <c r="K31" s="6">
        <v>0</v>
      </c>
      <c r="L31" s="6">
        <v>0</v>
      </c>
      <c r="M31" s="6">
        <v>1.0099999999999909</v>
      </c>
      <c r="N31" s="6">
        <v>9.7000000000000171</v>
      </c>
      <c r="O31" s="7">
        <v>0.94999999999998863</v>
      </c>
      <c r="P31" s="135">
        <v>0</v>
      </c>
      <c r="Q31" s="8">
        <f t="shared" si="0"/>
        <v>1201200.0000000016</v>
      </c>
      <c r="R31" s="8">
        <f t="shared" si="1"/>
        <v>1211760.0000000021</v>
      </c>
      <c r="S31" s="8">
        <f t="shared" si="2"/>
        <v>1211760.0000000021</v>
      </c>
      <c r="T31" s="8">
        <f t="shared" si="2"/>
        <v>1211760.0000000021</v>
      </c>
      <c r="U31" s="8">
        <f t="shared" si="2"/>
        <v>1211760.0000000021</v>
      </c>
      <c r="V31" s="8">
        <f t="shared" si="2"/>
        <v>1300640.0000000014</v>
      </c>
      <c r="W31" s="8">
        <f t="shared" si="2"/>
        <v>2154240.0000000028</v>
      </c>
      <c r="X31" s="8">
        <f t="shared" si="2"/>
        <v>2237840.0000000019</v>
      </c>
      <c r="Y31" s="8">
        <f t="shared" si="2"/>
        <v>2237840.0000000019</v>
      </c>
      <c r="Z31" s="140">
        <f t="shared" si="3"/>
        <v>13978800.000000019</v>
      </c>
      <c r="AA31" s="138">
        <v>3.5670448720612882</v>
      </c>
      <c r="AB31" s="9">
        <v>3.6751035562390038</v>
      </c>
      <c r="AC31" s="165">
        <v>3.9998337558704957</v>
      </c>
      <c r="AD31" s="291">
        <v>15.620000000000005</v>
      </c>
      <c r="AE31" s="172">
        <f t="shared" si="4"/>
        <v>1374560.0000000005</v>
      </c>
    </row>
    <row r="32" spans="1:31" s="3" customFormat="1" ht="14.25" customHeight="1">
      <c r="A32" s="4">
        <v>90030</v>
      </c>
      <c r="B32" s="4" t="s">
        <v>7079</v>
      </c>
      <c r="C32" s="5" t="s">
        <v>7049</v>
      </c>
      <c r="D32" s="4" t="s">
        <v>7050</v>
      </c>
      <c r="E32" s="186">
        <v>106.21000000000001</v>
      </c>
      <c r="F32" s="133">
        <v>130.11000000000001</v>
      </c>
      <c r="G32" s="187">
        <v>139.25</v>
      </c>
      <c r="H32" s="132">
        <v>23.900000000000006</v>
      </c>
      <c r="I32" s="6">
        <v>9.0200000000000102</v>
      </c>
      <c r="J32" s="6">
        <v>0</v>
      </c>
      <c r="K32" s="6">
        <v>0</v>
      </c>
      <c r="L32" s="6">
        <v>9.9999999999994316E-2</v>
      </c>
      <c r="M32" s="6">
        <v>0</v>
      </c>
      <c r="N32" s="6">
        <v>0</v>
      </c>
      <c r="O32" s="7">
        <v>0</v>
      </c>
      <c r="P32" s="135">
        <v>2.0000000000010232E-2</v>
      </c>
      <c r="Q32" s="8">
        <f t="shared" si="0"/>
        <v>7361200.0000000019</v>
      </c>
      <c r="R32" s="8">
        <f t="shared" si="1"/>
        <v>8948720.0000000037</v>
      </c>
      <c r="S32" s="8">
        <f t="shared" si="2"/>
        <v>8948720.0000000037</v>
      </c>
      <c r="T32" s="8">
        <f t="shared" si="2"/>
        <v>8948720.0000000037</v>
      </c>
      <c r="U32" s="8">
        <f t="shared" si="2"/>
        <v>8957520.0000000037</v>
      </c>
      <c r="V32" s="8">
        <f t="shared" si="2"/>
        <v>8957520.0000000037</v>
      </c>
      <c r="W32" s="8">
        <f t="shared" si="2"/>
        <v>8957520.0000000037</v>
      </c>
      <c r="X32" s="8">
        <f t="shared" si="2"/>
        <v>8957520.0000000037</v>
      </c>
      <c r="Y32" s="8">
        <f t="shared" si="2"/>
        <v>8959280.0000000037</v>
      </c>
      <c r="Z32" s="140">
        <f t="shared" si="3"/>
        <v>78996720.000000015</v>
      </c>
      <c r="AA32" s="138">
        <v>2.2548074677626859</v>
      </c>
      <c r="AB32" s="9">
        <v>2.7621975297109786</v>
      </c>
      <c r="AC32" s="165">
        <v>2.956237076414217</v>
      </c>
      <c r="AD32" s="291">
        <v>33.039999999999992</v>
      </c>
      <c r="AE32" s="172">
        <f t="shared" si="4"/>
        <v>2907519.9999999991</v>
      </c>
    </row>
    <row r="33" spans="1:31" s="3" customFormat="1" ht="14.25" customHeight="1">
      <c r="A33" s="4">
        <v>90031</v>
      </c>
      <c r="B33" s="4" t="s">
        <v>7080</v>
      </c>
      <c r="C33" s="5" t="s">
        <v>7049</v>
      </c>
      <c r="D33" s="4" t="s">
        <v>7050</v>
      </c>
      <c r="E33" s="186">
        <v>89.37</v>
      </c>
      <c r="F33" s="133">
        <v>89.37</v>
      </c>
      <c r="G33" s="187">
        <v>90.49</v>
      </c>
      <c r="H33" s="132">
        <v>0</v>
      </c>
      <c r="I33" s="6">
        <v>1.9999999999996021E-2</v>
      </c>
      <c r="J33" s="6">
        <v>0.37000000000000455</v>
      </c>
      <c r="K33" s="6">
        <v>0</v>
      </c>
      <c r="L33" s="6">
        <v>0</v>
      </c>
      <c r="M33" s="6">
        <v>0</v>
      </c>
      <c r="N33" s="6">
        <v>0</v>
      </c>
      <c r="O33" s="7">
        <v>0.73000000000000398</v>
      </c>
      <c r="P33" s="135">
        <v>0</v>
      </c>
      <c r="Q33" s="8">
        <f t="shared" si="0"/>
        <v>0</v>
      </c>
      <c r="R33" s="8">
        <f t="shared" si="1"/>
        <v>3519.9999999992992</v>
      </c>
      <c r="S33" s="8">
        <f t="shared" si="2"/>
        <v>36079.999999999702</v>
      </c>
      <c r="T33" s="8">
        <f t="shared" si="2"/>
        <v>36079.999999999702</v>
      </c>
      <c r="U33" s="8">
        <f t="shared" si="2"/>
        <v>36079.999999999702</v>
      </c>
      <c r="V33" s="8">
        <f t="shared" si="2"/>
        <v>36079.999999999702</v>
      </c>
      <c r="W33" s="8">
        <f t="shared" si="2"/>
        <v>36079.999999999702</v>
      </c>
      <c r="X33" s="8">
        <f t="shared" si="2"/>
        <v>100320.00000000006</v>
      </c>
      <c r="Y33" s="8">
        <f t="shared" si="2"/>
        <v>100320.00000000006</v>
      </c>
      <c r="Z33" s="140">
        <f t="shared" si="3"/>
        <v>384559.99999999796</v>
      </c>
      <c r="AA33" s="138">
        <v>1.5614380535225394</v>
      </c>
      <c r="AB33" s="9">
        <v>1.5614380535225394</v>
      </c>
      <c r="AC33" s="165">
        <v>1.5810062600789365</v>
      </c>
      <c r="AD33" s="291">
        <v>1.1199999999999903</v>
      </c>
      <c r="AE33" s="172">
        <f t="shared" si="4"/>
        <v>98559.999999999156</v>
      </c>
    </row>
    <row r="34" spans="1:31" s="3" customFormat="1" ht="14.25" customHeight="1">
      <c r="A34" s="4">
        <v>90032</v>
      </c>
      <c r="B34" s="4" t="s">
        <v>7081</v>
      </c>
      <c r="C34" s="5" t="s">
        <v>7049</v>
      </c>
      <c r="D34" s="4" t="s">
        <v>7050</v>
      </c>
      <c r="E34" s="186">
        <v>49.620000000000005</v>
      </c>
      <c r="F34" s="133">
        <v>49.750000000000007</v>
      </c>
      <c r="G34" s="187">
        <v>50.26</v>
      </c>
      <c r="H34" s="132">
        <v>0.13000000000000256</v>
      </c>
      <c r="I34" s="6">
        <v>0.20999999999999375</v>
      </c>
      <c r="J34" s="6">
        <v>0</v>
      </c>
      <c r="K34" s="6">
        <v>0</v>
      </c>
      <c r="L34" s="6">
        <v>0</v>
      </c>
      <c r="M34" s="6">
        <v>0.10000000000000142</v>
      </c>
      <c r="N34" s="6">
        <v>0</v>
      </c>
      <c r="O34" s="7">
        <v>0.20000000000000284</v>
      </c>
      <c r="P34" s="135">
        <v>0</v>
      </c>
      <c r="Q34" s="8">
        <f t="shared" si="0"/>
        <v>40040.000000000786</v>
      </c>
      <c r="R34" s="8">
        <f t="shared" si="1"/>
        <v>76999.99999999968</v>
      </c>
      <c r="S34" s="8">
        <f t="shared" si="2"/>
        <v>76999.99999999968</v>
      </c>
      <c r="T34" s="8">
        <f t="shared" si="2"/>
        <v>76999.99999999968</v>
      </c>
      <c r="U34" s="8">
        <f t="shared" si="2"/>
        <v>76999.99999999968</v>
      </c>
      <c r="V34" s="8">
        <f t="shared" si="2"/>
        <v>85799.999999999811</v>
      </c>
      <c r="W34" s="8">
        <f t="shared" si="2"/>
        <v>85799.999999999811</v>
      </c>
      <c r="X34" s="8">
        <f t="shared" si="2"/>
        <v>103400.00000000006</v>
      </c>
      <c r="Y34" s="8">
        <f t="shared" si="2"/>
        <v>103400.00000000006</v>
      </c>
      <c r="Z34" s="140">
        <f t="shared" si="3"/>
        <v>726439.9999999993</v>
      </c>
      <c r="AA34" s="138">
        <v>2.0931939558075379</v>
      </c>
      <c r="AB34" s="9">
        <v>2.0986779383600362</v>
      </c>
      <c r="AC34" s="165">
        <v>2.1201920237582996</v>
      </c>
      <c r="AD34" s="291">
        <v>0.63999999999999346</v>
      </c>
      <c r="AE34" s="172">
        <f t="shared" si="4"/>
        <v>56319.999999999425</v>
      </c>
    </row>
    <row r="35" spans="1:31" s="3" customFormat="1" ht="14.25" customHeight="1">
      <c r="A35" s="4">
        <v>90033</v>
      </c>
      <c r="B35" s="4" t="s">
        <v>7082</v>
      </c>
      <c r="C35" s="5" t="s">
        <v>7049</v>
      </c>
      <c r="D35" s="4" t="s">
        <v>7050</v>
      </c>
      <c r="E35" s="186">
        <v>314.64</v>
      </c>
      <c r="F35" s="133">
        <v>320.14999999999998</v>
      </c>
      <c r="G35" s="187">
        <v>328.49</v>
      </c>
      <c r="H35" s="132">
        <v>5.5099999999999909</v>
      </c>
      <c r="I35" s="6">
        <v>2.0800000000000409</v>
      </c>
      <c r="J35" s="6">
        <v>0</v>
      </c>
      <c r="K35" s="6">
        <v>1.7900000000000205</v>
      </c>
      <c r="L35" s="6">
        <v>0</v>
      </c>
      <c r="M35" s="6">
        <v>1.999999999998181E-2</v>
      </c>
      <c r="N35" s="6">
        <v>0</v>
      </c>
      <c r="O35" s="7">
        <v>0</v>
      </c>
      <c r="P35" s="135">
        <v>4.4499999999999886</v>
      </c>
      <c r="Q35" s="8">
        <f t="shared" si="0"/>
        <v>1697079.999999997</v>
      </c>
      <c r="R35" s="8">
        <f t="shared" si="1"/>
        <v>2063160.0000000042</v>
      </c>
      <c r="S35" s="8">
        <f t="shared" si="2"/>
        <v>2063160.0000000042</v>
      </c>
      <c r="T35" s="8">
        <f t="shared" si="2"/>
        <v>2220680.0000000061</v>
      </c>
      <c r="U35" s="8">
        <f t="shared" si="2"/>
        <v>2220680.0000000061</v>
      </c>
      <c r="V35" s="8">
        <f t="shared" si="2"/>
        <v>2222440.0000000047</v>
      </c>
      <c r="W35" s="8">
        <f t="shared" si="2"/>
        <v>2222440.0000000047</v>
      </c>
      <c r="X35" s="8">
        <f t="shared" si="2"/>
        <v>2222440.0000000047</v>
      </c>
      <c r="Y35" s="8">
        <f t="shared" si="2"/>
        <v>2614040.0000000037</v>
      </c>
      <c r="Z35" s="140">
        <f t="shared" si="3"/>
        <v>19546120.000000034</v>
      </c>
      <c r="AA35" s="138">
        <v>2.8208436172854667</v>
      </c>
      <c r="AB35" s="9">
        <v>2.8702424487475913</v>
      </c>
      <c r="AC35" s="165">
        <v>2.9450130938281944</v>
      </c>
      <c r="AD35" s="291">
        <v>13.850000000000025</v>
      </c>
      <c r="AE35" s="172">
        <f t="shared" si="4"/>
        <v>1218800.0000000021</v>
      </c>
    </row>
    <row r="36" spans="1:31" s="3" customFormat="1" ht="14.25" customHeight="1">
      <c r="A36" s="4">
        <v>90034</v>
      </c>
      <c r="B36" s="4" t="s">
        <v>7083</v>
      </c>
      <c r="C36" s="5" t="s">
        <v>7049</v>
      </c>
      <c r="D36" s="4" t="s">
        <v>7050</v>
      </c>
      <c r="E36" s="186">
        <v>60.29</v>
      </c>
      <c r="F36" s="133">
        <v>61.15</v>
      </c>
      <c r="G36" s="187">
        <v>61.42</v>
      </c>
      <c r="H36" s="132">
        <v>0.85999999999999943</v>
      </c>
      <c r="I36" s="6">
        <v>0.13000000000000256</v>
      </c>
      <c r="J36" s="6">
        <v>0.14000000000000057</v>
      </c>
      <c r="K36" s="6">
        <v>0</v>
      </c>
      <c r="L36" s="6">
        <v>0</v>
      </c>
      <c r="M36" s="6">
        <v>0</v>
      </c>
      <c r="N36" s="6">
        <v>0</v>
      </c>
      <c r="O36" s="7">
        <v>0</v>
      </c>
      <c r="P36" s="135">
        <v>0</v>
      </c>
      <c r="Q36" s="8">
        <f t="shared" si="0"/>
        <v>264879.99999999983</v>
      </c>
      <c r="R36" s="8">
        <f t="shared" si="1"/>
        <v>287760.00000000029</v>
      </c>
      <c r="S36" s="8">
        <f t="shared" si="2"/>
        <v>300080.00000000035</v>
      </c>
      <c r="T36" s="8">
        <f t="shared" si="2"/>
        <v>300080.00000000035</v>
      </c>
      <c r="U36" s="8">
        <f t="shared" si="2"/>
        <v>300080.00000000035</v>
      </c>
      <c r="V36" s="8">
        <f t="shared" si="2"/>
        <v>300080.00000000035</v>
      </c>
      <c r="W36" s="8">
        <f t="shared" si="2"/>
        <v>300080.00000000035</v>
      </c>
      <c r="X36" s="8">
        <f t="shared" si="2"/>
        <v>300080.00000000035</v>
      </c>
      <c r="Y36" s="8">
        <f t="shared" si="2"/>
        <v>300080.00000000035</v>
      </c>
      <c r="Z36" s="140">
        <f t="shared" si="3"/>
        <v>2653200.0000000033</v>
      </c>
      <c r="AA36" s="138">
        <v>3.0347722788225346</v>
      </c>
      <c r="AB36" s="9">
        <v>3.078061450489268</v>
      </c>
      <c r="AC36" s="165">
        <v>3.0916522369427777</v>
      </c>
      <c r="AD36" s="291">
        <v>1.1300000000000026</v>
      </c>
      <c r="AE36" s="172">
        <f t="shared" si="4"/>
        <v>99440.000000000218</v>
      </c>
    </row>
    <row r="37" spans="1:31" s="3" customFormat="1" ht="14.25" customHeight="1">
      <c r="A37" s="4">
        <v>90035</v>
      </c>
      <c r="B37" s="4" t="s">
        <v>7084</v>
      </c>
      <c r="C37" s="5" t="s">
        <v>7049</v>
      </c>
      <c r="D37" s="4" t="s">
        <v>7050</v>
      </c>
      <c r="E37" s="186">
        <v>386.07</v>
      </c>
      <c r="F37" s="133">
        <v>399.45</v>
      </c>
      <c r="G37" s="187">
        <v>401.94</v>
      </c>
      <c r="H37" s="132">
        <v>13.379999999999995</v>
      </c>
      <c r="I37" s="6">
        <v>0.43000000000000682</v>
      </c>
      <c r="J37" s="6">
        <v>0</v>
      </c>
      <c r="K37" s="6">
        <v>0</v>
      </c>
      <c r="L37" s="6">
        <v>0.79000000000002046</v>
      </c>
      <c r="M37" s="6">
        <v>0.37000000000000455</v>
      </c>
      <c r="N37" s="6">
        <v>0</v>
      </c>
      <c r="O37" s="7">
        <v>0.12000000000000455</v>
      </c>
      <c r="P37" s="135">
        <v>0.77999999999997272</v>
      </c>
      <c r="Q37" s="8">
        <f t="shared" si="0"/>
        <v>4121039.9999999981</v>
      </c>
      <c r="R37" s="8">
        <f t="shared" si="1"/>
        <v>4196719.9999999991</v>
      </c>
      <c r="S37" s="8">
        <f t="shared" si="2"/>
        <v>4196719.9999999991</v>
      </c>
      <c r="T37" s="8">
        <f t="shared" si="2"/>
        <v>4196719.9999999991</v>
      </c>
      <c r="U37" s="8">
        <f t="shared" si="2"/>
        <v>4266240.0000000009</v>
      </c>
      <c r="V37" s="8">
        <f t="shared" si="2"/>
        <v>4298800.0000000009</v>
      </c>
      <c r="W37" s="8">
        <f t="shared" si="2"/>
        <v>4298800.0000000009</v>
      </c>
      <c r="X37" s="8">
        <f t="shared" si="2"/>
        <v>4309360.0000000009</v>
      </c>
      <c r="Y37" s="8">
        <f t="shared" si="2"/>
        <v>4377999.9999999981</v>
      </c>
      <c r="Z37" s="140">
        <f t="shared" si="3"/>
        <v>38262400</v>
      </c>
      <c r="AA37" s="138">
        <v>7.465093480442488</v>
      </c>
      <c r="AB37" s="9">
        <v>7.723810683976355</v>
      </c>
      <c r="AC37" s="165">
        <v>7.7719576075039587</v>
      </c>
      <c r="AD37" s="291">
        <v>15.870000000000005</v>
      </c>
      <c r="AE37" s="172">
        <f t="shared" si="4"/>
        <v>1396560.0000000005</v>
      </c>
    </row>
    <row r="38" spans="1:31" s="3" customFormat="1" ht="14.25" customHeight="1">
      <c r="A38" s="4">
        <v>90036</v>
      </c>
      <c r="B38" s="4" t="s">
        <v>7085</v>
      </c>
      <c r="C38" s="5" t="s">
        <v>7049</v>
      </c>
      <c r="D38" s="4" t="s">
        <v>7050</v>
      </c>
      <c r="E38" s="186">
        <v>274.66000000000003</v>
      </c>
      <c r="F38" s="133">
        <v>275.66000000000003</v>
      </c>
      <c r="G38" s="187">
        <v>278.23</v>
      </c>
      <c r="H38" s="132">
        <v>1</v>
      </c>
      <c r="I38" s="6">
        <v>0.44999999999998863</v>
      </c>
      <c r="J38" s="6">
        <v>0.35000000000002274</v>
      </c>
      <c r="K38" s="6">
        <v>0.18999999999994088</v>
      </c>
      <c r="L38" s="6">
        <v>0</v>
      </c>
      <c r="M38" s="6">
        <v>0</v>
      </c>
      <c r="N38" s="6">
        <v>1.2300000000000182</v>
      </c>
      <c r="O38" s="7">
        <v>0</v>
      </c>
      <c r="P38" s="135">
        <v>0.35000000000002274</v>
      </c>
      <c r="Q38" s="8">
        <f t="shared" si="0"/>
        <v>308000</v>
      </c>
      <c r="R38" s="8">
        <f t="shared" si="1"/>
        <v>387199.99999999802</v>
      </c>
      <c r="S38" s="8">
        <f t="shared" si="2"/>
        <v>418000</v>
      </c>
      <c r="T38" s="8">
        <f t="shared" si="2"/>
        <v>434719.99999999482</v>
      </c>
      <c r="U38" s="8">
        <f t="shared" si="2"/>
        <v>434719.99999999482</v>
      </c>
      <c r="V38" s="8">
        <f t="shared" si="2"/>
        <v>434719.99999999482</v>
      </c>
      <c r="W38" s="8">
        <f t="shared" si="2"/>
        <v>542959.99999999639</v>
      </c>
      <c r="X38" s="8">
        <f t="shared" si="2"/>
        <v>542959.99999999639</v>
      </c>
      <c r="Y38" s="8">
        <f t="shared" si="2"/>
        <v>573759.99999999837</v>
      </c>
      <c r="Z38" s="140">
        <f t="shared" si="3"/>
        <v>4077039.9999999739</v>
      </c>
      <c r="AA38" s="138">
        <v>2.0318455128660369</v>
      </c>
      <c r="AB38" s="9">
        <v>2.0392431882205337</v>
      </c>
      <c r="AC38" s="165">
        <v>2.0582552138815902</v>
      </c>
      <c r="AD38" s="291">
        <v>3.5699999999999932</v>
      </c>
      <c r="AE38" s="172">
        <f t="shared" si="4"/>
        <v>314159.99999999942</v>
      </c>
    </row>
    <row r="39" spans="1:31" s="3" customFormat="1" ht="14.25" customHeight="1">
      <c r="A39" s="4">
        <v>90037</v>
      </c>
      <c r="B39" s="4" t="s">
        <v>7086</v>
      </c>
      <c r="C39" s="5" t="s">
        <v>7049</v>
      </c>
      <c r="D39" s="4" t="s">
        <v>7050</v>
      </c>
      <c r="E39" s="186">
        <v>204.03</v>
      </c>
      <c r="F39" s="133">
        <v>208.42</v>
      </c>
      <c r="G39" s="187">
        <v>209.97</v>
      </c>
      <c r="H39" s="132">
        <v>4.3899999999999864</v>
      </c>
      <c r="I39" s="6">
        <v>0.88000000000002387</v>
      </c>
      <c r="J39" s="6">
        <v>0</v>
      </c>
      <c r="K39" s="6">
        <v>0</v>
      </c>
      <c r="L39" s="6">
        <v>0</v>
      </c>
      <c r="M39" s="6">
        <v>0.13999999999998636</v>
      </c>
      <c r="N39" s="6">
        <v>0</v>
      </c>
      <c r="O39" s="7">
        <v>0</v>
      </c>
      <c r="P39" s="135">
        <v>0.53000000000000114</v>
      </c>
      <c r="Q39" s="8">
        <f t="shared" si="0"/>
        <v>1352119.9999999958</v>
      </c>
      <c r="R39" s="8">
        <f t="shared" si="1"/>
        <v>1507000</v>
      </c>
      <c r="S39" s="8">
        <f t="shared" si="2"/>
        <v>1507000</v>
      </c>
      <c r="T39" s="8">
        <f t="shared" si="2"/>
        <v>1507000</v>
      </c>
      <c r="U39" s="8">
        <f t="shared" si="2"/>
        <v>1507000</v>
      </c>
      <c r="V39" s="8">
        <f t="shared" ref="V39:Y39" si="5">U39+(M39*88000)</f>
        <v>1519319.9999999988</v>
      </c>
      <c r="W39" s="8">
        <f t="shared" si="5"/>
        <v>1519319.9999999988</v>
      </c>
      <c r="X39" s="8">
        <f t="shared" si="5"/>
        <v>1519319.9999999988</v>
      </c>
      <c r="Y39" s="8">
        <f t="shared" si="5"/>
        <v>1565959.9999999988</v>
      </c>
      <c r="Z39" s="140">
        <f t="shared" si="3"/>
        <v>13504039.999999989</v>
      </c>
      <c r="AA39" s="138">
        <v>2.3277251771492069</v>
      </c>
      <c r="AB39" s="9">
        <v>2.3778095447798737</v>
      </c>
      <c r="AC39" s="165">
        <v>2.3954930914376269</v>
      </c>
      <c r="AD39" s="291">
        <v>5.9399999999999977</v>
      </c>
      <c r="AE39" s="172">
        <f t="shared" si="4"/>
        <v>522719.99999999983</v>
      </c>
    </row>
    <row r="40" spans="1:31" s="3" customFormat="1" ht="14.25" customHeight="1">
      <c r="A40" s="4">
        <v>90038</v>
      </c>
      <c r="B40" s="4" t="s">
        <v>7087</v>
      </c>
      <c r="C40" s="5" t="s">
        <v>7049</v>
      </c>
      <c r="D40" s="4" t="s">
        <v>7050</v>
      </c>
      <c r="E40" s="186">
        <v>47.06</v>
      </c>
      <c r="F40" s="133">
        <v>47.120000000000005</v>
      </c>
      <c r="G40" s="187">
        <v>47.17</v>
      </c>
      <c r="H40" s="132">
        <v>6.0000000000002274E-2</v>
      </c>
      <c r="I40" s="6">
        <v>9.9999999999909051E-3</v>
      </c>
      <c r="J40" s="6">
        <v>4.0000000000006253E-2</v>
      </c>
      <c r="K40" s="6">
        <v>0</v>
      </c>
      <c r="L40" s="6">
        <v>0</v>
      </c>
      <c r="M40" s="6">
        <v>0</v>
      </c>
      <c r="N40" s="6">
        <v>0</v>
      </c>
      <c r="O40" s="7">
        <v>0</v>
      </c>
      <c r="P40" s="135">
        <v>0</v>
      </c>
      <c r="Q40" s="8">
        <f t="shared" si="0"/>
        <v>18480.000000000698</v>
      </c>
      <c r="R40" s="8">
        <f t="shared" si="1"/>
        <v>20239.999999999098</v>
      </c>
      <c r="S40" s="8">
        <f t="shared" ref="S40:Y76" si="6">R40+(J40*88000)</f>
        <v>23759.999999999647</v>
      </c>
      <c r="T40" s="8">
        <f t="shared" si="6"/>
        <v>23759.999999999647</v>
      </c>
      <c r="U40" s="8">
        <f t="shared" si="6"/>
        <v>23759.999999999647</v>
      </c>
      <c r="V40" s="8">
        <f t="shared" si="6"/>
        <v>23759.999999999647</v>
      </c>
      <c r="W40" s="8">
        <f t="shared" si="6"/>
        <v>23759.999999999647</v>
      </c>
      <c r="X40" s="8">
        <f t="shared" si="6"/>
        <v>23759.999999999647</v>
      </c>
      <c r="Y40" s="8">
        <f t="shared" si="6"/>
        <v>23759.999999999647</v>
      </c>
      <c r="Z40" s="140">
        <f t="shared" si="3"/>
        <v>205039.99999999735</v>
      </c>
      <c r="AA40" s="138">
        <v>2.5222019155014124</v>
      </c>
      <c r="AB40" s="9">
        <v>2.5254176425505004</v>
      </c>
      <c r="AC40" s="165">
        <v>2.5280974150914073</v>
      </c>
      <c r="AD40" s="291">
        <v>0.10999999999999942</v>
      </c>
      <c r="AE40" s="172">
        <f t="shared" si="4"/>
        <v>9679.9999999999491</v>
      </c>
    </row>
    <row r="41" spans="1:31" s="3" customFormat="1" ht="14.25" customHeight="1">
      <c r="A41" s="4">
        <v>90039</v>
      </c>
      <c r="B41" s="4" t="s">
        <v>7088</v>
      </c>
      <c r="C41" s="5" t="s">
        <v>7049</v>
      </c>
      <c r="D41" s="4" t="s">
        <v>7050</v>
      </c>
      <c r="E41" s="186">
        <v>52.42</v>
      </c>
      <c r="F41" s="133">
        <v>52.5</v>
      </c>
      <c r="G41" s="187">
        <v>52.74</v>
      </c>
      <c r="H41" s="132">
        <v>7.9999999999998295E-2</v>
      </c>
      <c r="I41" s="6">
        <v>0.24000000000000199</v>
      </c>
      <c r="J41" s="6">
        <v>0</v>
      </c>
      <c r="K41" s="6">
        <v>0</v>
      </c>
      <c r="L41" s="6">
        <v>0</v>
      </c>
      <c r="M41" s="6">
        <v>0</v>
      </c>
      <c r="N41" s="6">
        <v>0</v>
      </c>
      <c r="O41" s="7">
        <v>0</v>
      </c>
      <c r="P41" s="135">
        <v>0</v>
      </c>
      <c r="Q41" s="8">
        <f t="shared" si="0"/>
        <v>24639.999999999483</v>
      </c>
      <c r="R41" s="8">
        <f t="shared" si="1"/>
        <v>66879.99999999984</v>
      </c>
      <c r="S41" s="8">
        <f t="shared" si="6"/>
        <v>66879.99999999984</v>
      </c>
      <c r="T41" s="8">
        <f t="shared" si="6"/>
        <v>66879.99999999984</v>
      </c>
      <c r="U41" s="8">
        <f t="shared" si="6"/>
        <v>66879.99999999984</v>
      </c>
      <c r="V41" s="8">
        <f t="shared" si="6"/>
        <v>66879.99999999984</v>
      </c>
      <c r="W41" s="8">
        <f t="shared" si="6"/>
        <v>66879.99999999984</v>
      </c>
      <c r="X41" s="8">
        <f t="shared" si="6"/>
        <v>66879.99999999984</v>
      </c>
      <c r="Y41" s="8">
        <f t="shared" si="6"/>
        <v>66879.99999999984</v>
      </c>
      <c r="Z41" s="140">
        <f t="shared" si="3"/>
        <v>559679.99999999814</v>
      </c>
      <c r="AA41" s="138">
        <v>2.2815012121291254</v>
      </c>
      <c r="AB41" s="9">
        <v>2.2849830911251257</v>
      </c>
      <c r="AC41" s="165">
        <v>2.2954287281131269</v>
      </c>
      <c r="AD41" s="291">
        <v>0.32000000000000028</v>
      </c>
      <c r="AE41" s="172">
        <f t="shared" si="4"/>
        <v>28160.000000000025</v>
      </c>
    </row>
    <row r="42" spans="1:31" s="3" customFormat="1" ht="14.25" customHeight="1">
      <c r="A42" s="4">
        <v>90040</v>
      </c>
      <c r="B42" s="4" t="s">
        <v>7089</v>
      </c>
      <c r="C42" s="5" t="s">
        <v>7049</v>
      </c>
      <c r="D42" s="4" t="s">
        <v>7050</v>
      </c>
      <c r="E42" s="186">
        <v>27.1</v>
      </c>
      <c r="F42" s="133">
        <v>27.200000000000003</v>
      </c>
      <c r="G42" s="187">
        <v>27.2</v>
      </c>
      <c r="H42" s="132">
        <v>0.10000000000000142</v>
      </c>
      <c r="I42" s="6">
        <v>0</v>
      </c>
      <c r="J42" s="6">
        <v>0</v>
      </c>
      <c r="K42" s="6">
        <v>0</v>
      </c>
      <c r="L42" s="6">
        <v>0</v>
      </c>
      <c r="M42" s="6">
        <v>0</v>
      </c>
      <c r="N42" s="6">
        <v>0</v>
      </c>
      <c r="O42" s="7">
        <v>0</v>
      </c>
      <c r="P42" s="135">
        <v>0</v>
      </c>
      <c r="Q42" s="8">
        <f t="shared" si="0"/>
        <v>30800.000000000437</v>
      </c>
      <c r="R42" s="8">
        <f t="shared" si="1"/>
        <v>30800.000000000437</v>
      </c>
      <c r="S42" s="8">
        <f t="shared" si="6"/>
        <v>30800.000000000437</v>
      </c>
      <c r="T42" s="8">
        <f t="shared" si="6"/>
        <v>30800.000000000437</v>
      </c>
      <c r="U42" s="8">
        <f t="shared" si="6"/>
        <v>30800.000000000437</v>
      </c>
      <c r="V42" s="8">
        <f t="shared" si="6"/>
        <v>30800.000000000437</v>
      </c>
      <c r="W42" s="8">
        <f t="shared" si="6"/>
        <v>30800.000000000437</v>
      </c>
      <c r="X42" s="8">
        <f t="shared" si="6"/>
        <v>30800.000000000437</v>
      </c>
      <c r="Y42" s="8">
        <f t="shared" si="6"/>
        <v>30800.000000000437</v>
      </c>
      <c r="Z42" s="140">
        <f t="shared" si="3"/>
        <v>277200.00000000396</v>
      </c>
      <c r="AA42" s="138">
        <v>2.0230372432944903</v>
      </c>
      <c r="AB42" s="9">
        <v>2.0305023253730674</v>
      </c>
      <c r="AC42" s="165">
        <v>2.030502325373067</v>
      </c>
      <c r="AD42" s="291">
        <v>0.10000000000000142</v>
      </c>
      <c r="AE42" s="172">
        <f t="shared" si="4"/>
        <v>8800.0000000001255</v>
      </c>
    </row>
    <row r="43" spans="1:31" s="3" customFormat="1" ht="14.25" customHeight="1">
      <c r="A43" s="4">
        <v>90041</v>
      </c>
      <c r="B43" s="4" t="s">
        <v>7090</v>
      </c>
      <c r="C43" s="5" t="s">
        <v>7049</v>
      </c>
      <c r="D43" s="4" t="s">
        <v>7050</v>
      </c>
      <c r="E43" s="186">
        <v>215.74</v>
      </c>
      <c r="F43" s="133">
        <v>218.37</v>
      </c>
      <c r="G43" s="187">
        <v>230</v>
      </c>
      <c r="H43" s="132">
        <v>2.6299999999999955</v>
      </c>
      <c r="I43" s="6">
        <v>3.1299999999999955</v>
      </c>
      <c r="J43" s="6">
        <v>4.2700000000000102</v>
      </c>
      <c r="K43" s="6">
        <v>0.5</v>
      </c>
      <c r="L43" s="6">
        <v>0.53999999999999204</v>
      </c>
      <c r="M43" s="6">
        <v>0</v>
      </c>
      <c r="N43" s="6">
        <v>0</v>
      </c>
      <c r="O43" s="7">
        <v>0</v>
      </c>
      <c r="P43" s="135">
        <v>3.1899999999999977</v>
      </c>
      <c r="Q43" s="8">
        <f t="shared" si="0"/>
        <v>810039.9999999986</v>
      </c>
      <c r="R43" s="8">
        <f t="shared" si="1"/>
        <v>1360919.9999999979</v>
      </c>
      <c r="S43" s="8">
        <f t="shared" si="6"/>
        <v>1736679.9999999988</v>
      </c>
      <c r="T43" s="8">
        <f t="shared" si="6"/>
        <v>1780679.9999999988</v>
      </c>
      <c r="U43" s="8">
        <f t="shared" si="6"/>
        <v>1828199.9999999981</v>
      </c>
      <c r="V43" s="8">
        <f t="shared" si="6"/>
        <v>1828199.9999999981</v>
      </c>
      <c r="W43" s="8">
        <f t="shared" si="6"/>
        <v>1828199.9999999981</v>
      </c>
      <c r="X43" s="8">
        <f t="shared" si="6"/>
        <v>1828199.9999999981</v>
      </c>
      <c r="Y43" s="8">
        <f t="shared" si="6"/>
        <v>2108919.9999999981</v>
      </c>
      <c r="Z43" s="140">
        <f t="shared" si="3"/>
        <v>15110039.999999985</v>
      </c>
      <c r="AA43" s="138">
        <v>1.7409773650347122</v>
      </c>
      <c r="AB43" s="9">
        <v>1.7622009233458333</v>
      </c>
      <c r="AC43" s="165">
        <v>1.8560526279687763</v>
      </c>
      <c r="AD43" s="291">
        <v>14.259999999999993</v>
      </c>
      <c r="AE43" s="172">
        <f t="shared" si="4"/>
        <v>1254879.9999999993</v>
      </c>
    </row>
    <row r="44" spans="1:31" s="3" customFormat="1" ht="14.25" customHeight="1">
      <c r="A44" s="4">
        <v>90042</v>
      </c>
      <c r="B44" s="4" t="s">
        <v>7091</v>
      </c>
      <c r="C44" s="5" t="s">
        <v>7049</v>
      </c>
      <c r="D44" s="4" t="s">
        <v>7050</v>
      </c>
      <c r="E44" s="186">
        <v>263.99</v>
      </c>
      <c r="F44" s="133">
        <v>264.73</v>
      </c>
      <c r="G44" s="187">
        <v>271.47999999999996</v>
      </c>
      <c r="H44" s="132">
        <v>0.74000000000000909</v>
      </c>
      <c r="I44" s="6">
        <v>0.19999999999998863</v>
      </c>
      <c r="J44" s="6">
        <v>0</v>
      </c>
      <c r="K44" s="6">
        <v>0</v>
      </c>
      <c r="L44" s="6">
        <v>0</v>
      </c>
      <c r="M44" s="6">
        <v>0</v>
      </c>
      <c r="N44" s="6">
        <v>0</v>
      </c>
      <c r="O44" s="7">
        <v>5.2099999999999795</v>
      </c>
      <c r="P44" s="135">
        <v>1.339999999999975</v>
      </c>
      <c r="Q44" s="8">
        <f t="shared" si="0"/>
        <v>227920.00000000282</v>
      </c>
      <c r="R44" s="8">
        <f t="shared" si="1"/>
        <v>263120.00000000081</v>
      </c>
      <c r="S44" s="8">
        <f t="shared" si="6"/>
        <v>263120.00000000081</v>
      </c>
      <c r="T44" s="8">
        <f t="shared" si="6"/>
        <v>263120.00000000081</v>
      </c>
      <c r="U44" s="8">
        <f t="shared" si="6"/>
        <v>263120.00000000081</v>
      </c>
      <c r="V44" s="8">
        <f t="shared" si="6"/>
        <v>263120.00000000081</v>
      </c>
      <c r="W44" s="8">
        <f t="shared" si="6"/>
        <v>263120.00000000081</v>
      </c>
      <c r="X44" s="8">
        <f t="shared" si="6"/>
        <v>721599.99999999907</v>
      </c>
      <c r="Y44" s="8">
        <f t="shared" si="6"/>
        <v>839519.99999999686</v>
      </c>
      <c r="Z44" s="140">
        <f t="shared" si="3"/>
        <v>3367760.0000000037</v>
      </c>
      <c r="AA44" s="138">
        <v>2.7808882535676251</v>
      </c>
      <c r="AB44" s="9">
        <v>2.7886834628847961</v>
      </c>
      <c r="AC44" s="165">
        <v>2.8597884127373718</v>
      </c>
      <c r="AD44" s="291">
        <v>7.4899999999999523</v>
      </c>
      <c r="AE44" s="172">
        <f t="shared" si="4"/>
        <v>659119.99999999581</v>
      </c>
    </row>
    <row r="45" spans="1:31" s="3" customFormat="1" ht="14.25" customHeight="1">
      <c r="A45" s="4">
        <v>90043</v>
      </c>
      <c r="B45" s="4" t="s">
        <v>7092</v>
      </c>
      <c r="C45" s="5" t="s">
        <v>7049</v>
      </c>
      <c r="D45" s="4" t="s">
        <v>7050</v>
      </c>
      <c r="E45" s="186">
        <v>86.44</v>
      </c>
      <c r="F45" s="133">
        <v>87.92</v>
      </c>
      <c r="G45" s="187">
        <v>89.89</v>
      </c>
      <c r="H45" s="132">
        <v>1.480000000000004</v>
      </c>
      <c r="I45" s="6">
        <v>6.9999999999993179E-2</v>
      </c>
      <c r="J45" s="6">
        <v>0</v>
      </c>
      <c r="K45" s="6">
        <v>0</v>
      </c>
      <c r="L45" s="6">
        <v>0.40999999999999659</v>
      </c>
      <c r="M45" s="6">
        <v>0</v>
      </c>
      <c r="N45" s="6">
        <v>0</v>
      </c>
      <c r="O45" s="7">
        <v>1.0000000000005116E-2</v>
      </c>
      <c r="P45" s="135">
        <v>1.4799999999999898</v>
      </c>
      <c r="Q45" s="8">
        <f t="shared" si="0"/>
        <v>455840.00000000122</v>
      </c>
      <c r="R45" s="8">
        <f t="shared" si="1"/>
        <v>468160</v>
      </c>
      <c r="S45" s="8">
        <f t="shared" si="6"/>
        <v>468160</v>
      </c>
      <c r="T45" s="8">
        <f t="shared" si="6"/>
        <v>468160</v>
      </c>
      <c r="U45" s="8">
        <f t="shared" si="6"/>
        <v>504239.99999999971</v>
      </c>
      <c r="V45" s="8">
        <f t="shared" si="6"/>
        <v>504239.99999999971</v>
      </c>
      <c r="W45" s="8">
        <f t="shared" si="6"/>
        <v>504239.99999999971</v>
      </c>
      <c r="X45" s="8">
        <f t="shared" si="6"/>
        <v>505120.00000000017</v>
      </c>
      <c r="Y45" s="8">
        <f t="shared" si="6"/>
        <v>635359.9999999993</v>
      </c>
      <c r="Z45" s="140">
        <f t="shared" si="3"/>
        <v>4513519.9999999991</v>
      </c>
      <c r="AA45" s="138">
        <v>7.695457863718107</v>
      </c>
      <c r="AB45" s="9">
        <v>7.8272172070580277</v>
      </c>
      <c r="AC45" s="165">
        <v>8.002599576233461</v>
      </c>
      <c r="AD45" s="291">
        <v>3.4500000000000028</v>
      </c>
      <c r="AE45" s="172">
        <f t="shared" si="4"/>
        <v>303600.00000000023</v>
      </c>
    </row>
    <row r="46" spans="1:31" s="3" customFormat="1" ht="14.25" customHeight="1">
      <c r="A46" s="4">
        <v>90044</v>
      </c>
      <c r="B46" s="4" t="s">
        <v>7093</v>
      </c>
      <c r="C46" s="5" t="s">
        <v>7049</v>
      </c>
      <c r="D46" s="4" t="s">
        <v>7050</v>
      </c>
      <c r="E46" s="186">
        <v>77.88</v>
      </c>
      <c r="F46" s="133">
        <v>77.929999999999993</v>
      </c>
      <c r="G46" s="187">
        <v>78</v>
      </c>
      <c r="H46" s="132">
        <v>4.9999999999997158E-2</v>
      </c>
      <c r="I46" s="6">
        <v>4.0000000000020464E-2</v>
      </c>
      <c r="J46" s="6">
        <v>0</v>
      </c>
      <c r="K46" s="6">
        <v>0</v>
      </c>
      <c r="L46" s="6">
        <v>0</v>
      </c>
      <c r="M46" s="6">
        <v>3.0000000000001137E-2</v>
      </c>
      <c r="N46" s="6">
        <v>0</v>
      </c>
      <c r="O46" s="7">
        <v>0</v>
      </c>
      <c r="P46" s="135">
        <v>0</v>
      </c>
      <c r="Q46" s="8">
        <f t="shared" si="0"/>
        <v>15399.999999999123</v>
      </c>
      <c r="R46" s="8">
        <f t="shared" si="1"/>
        <v>22440.000000002725</v>
      </c>
      <c r="S46" s="8">
        <f t="shared" si="6"/>
        <v>22440.000000002725</v>
      </c>
      <c r="T46" s="8">
        <f t="shared" si="6"/>
        <v>22440.000000002725</v>
      </c>
      <c r="U46" s="8">
        <f t="shared" si="6"/>
        <v>22440.000000002725</v>
      </c>
      <c r="V46" s="8">
        <f t="shared" si="6"/>
        <v>25080.000000002823</v>
      </c>
      <c r="W46" s="8">
        <f t="shared" si="6"/>
        <v>25080.000000002823</v>
      </c>
      <c r="X46" s="8">
        <f t="shared" si="6"/>
        <v>25080.000000002823</v>
      </c>
      <c r="Y46" s="8">
        <f t="shared" si="6"/>
        <v>25080.000000002823</v>
      </c>
      <c r="Z46" s="140">
        <f t="shared" si="3"/>
        <v>205480.0000000213</v>
      </c>
      <c r="AA46" s="138">
        <v>1.1461621669352522</v>
      </c>
      <c r="AB46" s="9">
        <v>1.1468980183521342</v>
      </c>
      <c r="AC46" s="165">
        <v>1.1479282103357689</v>
      </c>
      <c r="AD46" s="291">
        <v>0.12000000000000455</v>
      </c>
      <c r="AE46" s="172">
        <f t="shared" si="4"/>
        <v>10560.0000000004</v>
      </c>
    </row>
    <row r="47" spans="1:31" s="3" customFormat="1" ht="14.25" customHeight="1">
      <c r="A47" s="4">
        <v>90045</v>
      </c>
      <c r="B47" s="4" t="s">
        <v>7094</v>
      </c>
      <c r="C47" s="5" t="s">
        <v>7049</v>
      </c>
      <c r="D47" s="4" t="s">
        <v>7050</v>
      </c>
      <c r="E47" s="186">
        <v>72.78</v>
      </c>
      <c r="F47" s="133">
        <v>73.180000000000007</v>
      </c>
      <c r="G47" s="187">
        <v>73.87</v>
      </c>
      <c r="H47" s="132">
        <v>0.40000000000000568</v>
      </c>
      <c r="I47" s="6">
        <v>0.28000000000000114</v>
      </c>
      <c r="J47" s="6">
        <v>0.15999999999999659</v>
      </c>
      <c r="K47" s="6">
        <v>0</v>
      </c>
      <c r="L47" s="6">
        <v>1.0000000000005116E-2</v>
      </c>
      <c r="M47" s="6">
        <v>0.23999999999998067</v>
      </c>
      <c r="N47" s="6">
        <v>0</v>
      </c>
      <c r="O47" s="7">
        <v>0</v>
      </c>
      <c r="P47" s="135">
        <v>0</v>
      </c>
      <c r="Q47" s="8">
        <f t="shared" si="0"/>
        <v>123200.00000000175</v>
      </c>
      <c r="R47" s="8">
        <f t="shared" si="1"/>
        <v>172480.00000000195</v>
      </c>
      <c r="S47" s="8">
        <f t="shared" si="6"/>
        <v>186560.00000000166</v>
      </c>
      <c r="T47" s="8">
        <f t="shared" si="6"/>
        <v>186560.00000000166</v>
      </c>
      <c r="U47" s="8">
        <f t="shared" si="6"/>
        <v>187440.0000000021</v>
      </c>
      <c r="V47" s="8">
        <f t="shared" si="6"/>
        <v>208560.00000000041</v>
      </c>
      <c r="W47" s="8">
        <f t="shared" si="6"/>
        <v>208560.00000000041</v>
      </c>
      <c r="X47" s="8">
        <f t="shared" si="6"/>
        <v>208560.00000000041</v>
      </c>
      <c r="Y47" s="8">
        <f t="shared" si="6"/>
        <v>208560.00000000041</v>
      </c>
      <c r="Z47" s="140">
        <f t="shared" si="3"/>
        <v>1690480.0000000109</v>
      </c>
      <c r="AA47" s="138">
        <v>1.3999330617332395</v>
      </c>
      <c r="AB47" s="9">
        <v>1.4076271153838755</v>
      </c>
      <c r="AC47" s="165">
        <v>1.420899357931223</v>
      </c>
      <c r="AD47" s="291">
        <v>1.0900000000000034</v>
      </c>
      <c r="AE47" s="172">
        <f t="shared" si="4"/>
        <v>95920.000000000306</v>
      </c>
    </row>
    <row r="48" spans="1:31" s="3" customFormat="1" ht="14.25" customHeight="1">
      <c r="A48" s="4">
        <v>90046</v>
      </c>
      <c r="B48" s="4" t="s">
        <v>7095</v>
      </c>
      <c r="C48" s="5" t="s">
        <v>7049</v>
      </c>
      <c r="D48" s="4" t="s">
        <v>7050</v>
      </c>
      <c r="E48" s="186">
        <v>139.09</v>
      </c>
      <c r="F48" s="133">
        <v>140.41</v>
      </c>
      <c r="G48" s="187">
        <v>143.16</v>
      </c>
      <c r="H48" s="132">
        <v>1.3199999999999932</v>
      </c>
      <c r="I48" s="6">
        <v>1.9099999999999966</v>
      </c>
      <c r="J48" s="6">
        <v>6.9999999999993179E-2</v>
      </c>
      <c r="K48" s="6">
        <v>0</v>
      </c>
      <c r="L48" s="6">
        <v>0</v>
      </c>
      <c r="M48" s="6">
        <v>5.0000000000011369E-2</v>
      </c>
      <c r="N48" s="6">
        <v>0</v>
      </c>
      <c r="O48" s="7">
        <v>0</v>
      </c>
      <c r="P48" s="135">
        <v>0.71999999999999886</v>
      </c>
      <c r="Q48" s="8">
        <f t="shared" si="0"/>
        <v>406559.9999999979</v>
      </c>
      <c r="R48" s="8">
        <f t="shared" si="1"/>
        <v>742719.99999999721</v>
      </c>
      <c r="S48" s="8">
        <f t="shared" si="6"/>
        <v>748879.99999999662</v>
      </c>
      <c r="T48" s="8">
        <f t="shared" si="6"/>
        <v>748879.99999999662</v>
      </c>
      <c r="U48" s="8">
        <f t="shared" si="6"/>
        <v>748879.99999999662</v>
      </c>
      <c r="V48" s="8">
        <f t="shared" si="6"/>
        <v>753279.99999999767</v>
      </c>
      <c r="W48" s="8">
        <f t="shared" si="6"/>
        <v>753279.99999999767</v>
      </c>
      <c r="X48" s="8">
        <f t="shared" si="6"/>
        <v>753279.99999999767</v>
      </c>
      <c r="Y48" s="8">
        <f t="shared" si="6"/>
        <v>816639.99999999756</v>
      </c>
      <c r="Z48" s="140">
        <f t="shared" si="3"/>
        <v>6472399.9999999749</v>
      </c>
      <c r="AA48" s="138">
        <v>2.0627072495061607</v>
      </c>
      <c r="AB48" s="9">
        <v>2.0822828737016317</v>
      </c>
      <c r="AC48" s="165">
        <v>2.123065424108864</v>
      </c>
      <c r="AD48" s="291">
        <v>4.0699999999999932</v>
      </c>
      <c r="AE48" s="172">
        <f t="shared" si="4"/>
        <v>358159.99999999942</v>
      </c>
    </row>
    <row r="49" spans="1:31" s="3" customFormat="1" ht="14.25" customHeight="1">
      <c r="A49" s="4">
        <v>90047</v>
      </c>
      <c r="B49" s="4" t="s">
        <v>7096</v>
      </c>
      <c r="C49" s="5" t="s">
        <v>7049</v>
      </c>
      <c r="D49" s="4" t="s">
        <v>7050</v>
      </c>
      <c r="E49" s="186">
        <v>2677.56</v>
      </c>
      <c r="F49" s="133">
        <v>2784.8</v>
      </c>
      <c r="G49" s="187">
        <v>2920.9700000000003</v>
      </c>
      <c r="H49" s="132">
        <v>107.24000000000024</v>
      </c>
      <c r="I49" s="6">
        <v>23.840000000000146</v>
      </c>
      <c r="J49" s="6">
        <v>5.4699999999993452</v>
      </c>
      <c r="K49" s="6">
        <v>10.910000000000309</v>
      </c>
      <c r="L49" s="6">
        <v>30.579999999999927</v>
      </c>
      <c r="M49" s="6">
        <v>19.739999999999782</v>
      </c>
      <c r="N49" s="6">
        <v>23.7800000000002</v>
      </c>
      <c r="O49" s="7">
        <v>11.599999999999909</v>
      </c>
      <c r="P49" s="135">
        <v>10.250000000000455</v>
      </c>
      <c r="Q49" s="8">
        <f t="shared" si="0"/>
        <v>33029920.000000078</v>
      </c>
      <c r="R49" s="8">
        <f t="shared" si="1"/>
        <v>37225760.000000104</v>
      </c>
      <c r="S49" s="8">
        <f t="shared" si="6"/>
        <v>37707120.000000045</v>
      </c>
      <c r="T49" s="8">
        <f t="shared" si="6"/>
        <v>38667200.000000075</v>
      </c>
      <c r="U49" s="8">
        <f t="shared" si="6"/>
        <v>41358240.000000067</v>
      </c>
      <c r="V49" s="8">
        <f t="shared" si="6"/>
        <v>43095360.000000045</v>
      </c>
      <c r="W49" s="8">
        <f t="shared" si="6"/>
        <v>45188000.00000006</v>
      </c>
      <c r="X49" s="8">
        <f t="shared" si="6"/>
        <v>46208800.000000052</v>
      </c>
      <c r="Y49" s="8">
        <f t="shared" si="6"/>
        <v>47110800.000000089</v>
      </c>
      <c r="Z49" s="140">
        <f t="shared" si="3"/>
        <v>369591200.0000006</v>
      </c>
      <c r="AA49" s="138">
        <v>6.9741437623379667</v>
      </c>
      <c r="AB49" s="9">
        <v>7.2534679145784846</v>
      </c>
      <c r="AC49" s="165">
        <v>7.6081449922602422</v>
      </c>
      <c r="AD49" s="291">
        <v>243.41000000000031</v>
      </c>
      <c r="AE49" s="172">
        <f t="shared" si="4"/>
        <v>21420080.000000026</v>
      </c>
    </row>
    <row r="50" spans="1:31" s="3" customFormat="1" ht="14.25" customHeight="1">
      <c r="A50" s="4">
        <v>90048</v>
      </c>
      <c r="B50" s="4" t="s">
        <v>7097</v>
      </c>
      <c r="C50" s="5" t="s">
        <v>7049</v>
      </c>
      <c r="D50" s="4" t="s">
        <v>7050</v>
      </c>
      <c r="E50" s="186">
        <v>189.52</v>
      </c>
      <c r="F50" s="133">
        <v>218.35000000000002</v>
      </c>
      <c r="G50" s="187">
        <v>227.37</v>
      </c>
      <c r="H50" s="132">
        <v>28.830000000000013</v>
      </c>
      <c r="I50" s="6">
        <v>0.24999999999997158</v>
      </c>
      <c r="J50" s="6">
        <v>1.2199999999999989</v>
      </c>
      <c r="K50" s="6">
        <v>3.1299999999999955</v>
      </c>
      <c r="L50" s="6">
        <v>0.27000000000003865</v>
      </c>
      <c r="M50" s="6">
        <v>0.99999999999997158</v>
      </c>
      <c r="N50" s="6">
        <v>0.12000000000000455</v>
      </c>
      <c r="O50" s="7">
        <v>8.0000000000012506E-2</v>
      </c>
      <c r="P50" s="135">
        <v>2.9499999999999886</v>
      </c>
      <c r="Q50" s="8">
        <f t="shared" si="0"/>
        <v>8879640.0000000037</v>
      </c>
      <c r="R50" s="8">
        <f t="shared" si="1"/>
        <v>8923639.9999999981</v>
      </c>
      <c r="S50" s="8">
        <f t="shared" si="6"/>
        <v>9030999.9999999981</v>
      </c>
      <c r="T50" s="8">
        <f t="shared" si="6"/>
        <v>9306439.9999999981</v>
      </c>
      <c r="U50" s="8">
        <f t="shared" si="6"/>
        <v>9330200.0000000019</v>
      </c>
      <c r="V50" s="8">
        <f t="shared" si="6"/>
        <v>9418200</v>
      </c>
      <c r="W50" s="8">
        <f t="shared" si="6"/>
        <v>9428760</v>
      </c>
      <c r="X50" s="8">
        <f t="shared" si="6"/>
        <v>9435800.0000000019</v>
      </c>
      <c r="Y50" s="8">
        <f t="shared" si="6"/>
        <v>9695400</v>
      </c>
      <c r="Z50" s="140">
        <f t="shared" si="3"/>
        <v>83449080</v>
      </c>
      <c r="AA50" s="138">
        <v>5.6589013036493832</v>
      </c>
      <c r="AB50" s="9">
        <v>6.5197398673060514</v>
      </c>
      <c r="AC50" s="165">
        <v>6.7890691716481637</v>
      </c>
      <c r="AD50" s="291">
        <v>37.849999999999994</v>
      </c>
      <c r="AE50" s="172">
        <f t="shared" si="4"/>
        <v>3330799.9999999995</v>
      </c>
    </row>
    <row r="51" spans="1:31" s="3" customFormat="1" ht="14.25" customHeight="1">
      <c r="A51" s="4">
        <v>90049</v>
      </c>
      <c r="B51" s="4" t="s">
        <v>7098</v>
      </c>
      <c r="C51" s="5" t="s">
        <v>7049</v>
      </c>
      <c r="D51" s="4" t="s">
        <v>7050</v>
      </c>
      <c r="E51" s="186">
        <v>322.48</v>
      </c>
      <c r="F51" s="133">
        <v>324.91000000000003</v>
      </c>
      <c r="G51" s="187">
        <v>374.39000000000004</v>
      </c>
      <c r="H51" s="132">
        <v>2.4300000000000068</v>
      </c>
      <c r="I51" s="6">
        <v>6.9700000000000273</v>
      </c>
      <c r="J51" s="6">
        <v>19.789999999999964</v>
      </c>
      <c r="K51" s="6">
        <v>0.83999999999997499</v>
      </c>
      <c r="L51" s="6">
        <v>0.25</v>
      </c>
      <c r="M51" s="6">
        <v>0</v>
      </c>
      <c r="N51" s="6">
        <v>0</v>
      </c>
      <c r="O51" s="7">
        <v>6.839999999999975</v>
      </c>
      <c r="P51" s="135">
        <v>14.790000000000077</v>
      </c>
      <c r="Q51" s="8">
        <f t="shared" si="0"/>
        <v>748440.00000000233</v>
      </c>
      <c r="R51" s="8">
        <f t="shared" si="1"/>
        <v>1975160.0000000072</v>
      </c>
      <c r="S51" s="8">
        <f t="shared" si="6"/>
        <v>3716680.0000000037</v>
      </c>
      <c r="T51" s="8">
        <f t="shared" si="6"/>
        <v>3790600.0000000014</v>
      </c>
      <c r="U51" s="8">
        <f t="shared" si="6"/>
        <v>3812600.0000000014</v>
      </c>
      <c r="V51" s="8">
        <f t="shared" si="6"/>
        <v>3812600.0000000014</v>
      </c>
      <c r="W51" s="8">
        <f t="shared" si="6"/>
        <v>3812600.0000000014</v>
      </c>
      <c r="X51" s="8">
        <f t="shared" si="6"/>
        <v>4414519.9999999991</v>
      </c>
      <c r="Y51" s="8">
        <f t="shared" si="6"/>
        <v>5716040.0000000056</v>
      </c>
      <c r="Z51" s="140">
        <f t="shared" si="3"/>
        <v>31799240.000000022</v>
      </c>
      <c r="AA51" s="138">
        <v>1.4944504947053783</v>
      </c>
      <c r="AB51" s="9">
        <v>1.5057117037792249</v>
      </c>
      <c r="AC51" s="165">
        <v>1.7350140185833123</v>
      </c>
      <c r="AD51" s="291">
        <v>51.910000000000018</v>
      </c>
      <c r="AE51" s="172">
        <f t="shared" si="4"/>
        <v>4568080.0000000019</v>
      </c>
    </row>
    <row r="52" spans="1:31" s="3" customFormat="1" ht="14.25" customHeight="1">
      <c r="A52" s="4">
        <v>90050</v>
      </c>
      <c r="B52" s="4" t="s">
        <v>7099</v>
      </c>
      <c r="C52" s="5" t="s">
        <v>7049</v>
      </c>
      <c r="D52" s="4" t="s">
        <v>7050</v>
      </c>
      <c r="E52" s="186">
        <v>195.08</v>
      </c>
      <c r="F52" s="133">
        <v>195.63000000000002</v>
      </c>
      <c r="G52" s="187">
        <v>200.38</v>
      </c>
      <c r="H52" s="132">
        <v>0.55000000000001137</v>
      </c>
      <c r="I52" s="6">
        <v>3.4499999999999602</v>
      </c>
      <c r="J52" s="6">
        <v>1.0300000000000296</v>
      </c>
      <c r="K52" s="6">
        <v>0</v>
      </c>
      <c r="L52" s="6">
        <v>0</v>
      </c>
      <c r="M52" s="6">
        <v>0</v>
      </c>
      <c r="N52" s="6">
        <v>0</v>
      </c>
      <c r="O52" s="7">
        <v>6.9999999999993179E-2</v>
      </c>
      <c r="P52" s="135">
        <v>0.19999999999998863</v>
      </c>
      <c r="Q52" s="8">
        <f t="shared" si="0"/>
        <v>169400.00000000349</v>
      </c>
      <c r="R52" s="8">
        <f t="shared" si="1"/>
        <v>776599.99999999651</v>
      </c>
      <c r="S52" s="8">
        <f t="shared" si="6"/>
        <v>867239.99999999907</v>
      </c>
      <c r="T52" s="8">
        <f t="shared" si="6"/>
        <v>867239.99999999907</v>
      </c>
      <c r="U52" s="8">
        <f t="shared" si="6"/>
        <v>867239.99999999907</v>
      </c>
      <c r="V52" s="8">
        <f t="shared" si="6"/>
        <v>867239.99999999907</v>
      </c>
      <c r="W52" s="8">
        <f t="shared" si="6"/>
        <v>867239.99999999907</v>
      </c>
      <c r="X52" s="8">
        <f t="shared" si="6"/>
        <v>873399.99999999849</v>
      </c>
      <c r="Y52" s="8">
        <f t="shared" si="6"/>
        <v>890999.99999999744</v>
      </c>
      <c r="Z52" s="140">
        <f t="shared" si="3"/>
        <v>7046599.9999999907</v>
      </c>
      <c r="AA52" s="138">
        <v>1.9884006564127656</v>
      </c>
      <c r="AB52" s="9">
        <v>1.9940066660551024</v>
      </c>
      <c r="AC52" s="165">
        <v>2.0424222038752817</v>
      </c>
      <c r="AD52" s="291">
        <v>5.2999999999999829</v>
      </c>
      <c r="AE52" s="172">
        <f t="shared" si="4"/>
        <v>466399.99999999849</v>
      </c>
    </row>
    <row r="53" spans="1:31" s="3" customFormat="1" ht="14.25" customHeight="1">
      <c r="A53" s="4">
        <v>90051</v>
      </c>
      <c r="B53" s="4" t="s">
        <v>7100</v>
      </c>
      <c r="C53" s="5" t="s">
        <v>7049</v>
      </c>
      <c r="D53" s="4" t="s">
        <v>7050</v>
      </c>
      <c r="E53" s="186">
        <v>225.64000000000001</v>
      </c>
      <c r="F53" s="133">
        <v>242.86</v>
      </c>
      <c r="G53" s="187">
        <v>252.87</v>
      </c>
      <c r="H53" s="132">
        <v>17.22</v>
      </c>
      <c r="I53" s="6">
        <v>3.9000000000000057</v>
      </c>
      <c r="J53" s="6">
        <v>2.0000000000010232E-2</v>
      </c>
      <c r="K53" s="6">
        <v>0</v>
      </c>
      <c r="L53" s="6">
        <v>0</v>
      </c>
      <c r="M53" s="6">
        <v>5.3899999999999864</v>
      </c>
      <c r="N53" s="6">
        <v>2.0000000000038654E-2</v>
      </c>
      <c r="O53" s="7">
        <v>0.49999999999997158</v>
      </c>
      <c r="P53" s="135">
        <v>0.18000000000000682</v>
      </c>
      <c r="Q53" s="8">
        <f t="shared" si="0"/>
        <v>5303759.9999999991</v>
      </c>
      <c r="R53" s="8">
        <f t="shared" si="1"/>
        <v>5990160</v>
      </c>
      <c r="S53" s="8">
        <f t="shared" si="6"/>
        <v>5991920.0000000009</v>
      </c>
      <c r="T53" s="8">
        <f t="shared" si="6"/>
        <v>5991920.0000000009</v>
      </c>
      <c r="U53" s="8">
        <f t="shared" si="6"/>
        <v>5991920.0000000009</v>
      </c>
      <c r="V53" s="8">
        <f t="shared" si="6"/>
        <v>6466240</v>
      </c>
      <c r="W53" s="8">
        <f t="shared" si="6"/>
        <v>6468000.0000000037</v>
      </c>
      <c r="X53" s="8">
        <f t="shared" si="6"/>
        <v>6512000.0000000009</v>
      </c>
      <c r="Y53" s="8">
        <f t="shared" si="6"/>
        <v>6527840.0000000019</v>
      </c>
      <c r="Z53" s="140">
        <f t="shared" si="3"/>
        <v>55243760</v>
      </c>
      <c r="AA53" s="138">
        <v>7.4931590552854619</v>
      </c>
      <c r="AB53" s="9">
        <v>8.0650088998698237</v>
      </c>
      <c r="AC53" s="165">
        <v>8.397425679445286</v>
      </c>
      <c r="AD53" s="291">
        <v>27.22999999999999</v>
      </c>
      <c r="AE53" s="172">
        <f t="shared" si="4"/>
        <v>2396239.9999999991</v>
      </c>
    </row>
    <row r="54" spans="1:31" s="3" customFormat="1" ht="14.25" customHeight="1">
      <c r="A54" s="4">
        <v>90052</v>
      </c>
      <c r="B54" s="4" t="s">
        <v>7101</v>
      </c>
      <c r="C54" s="5" t="s">
        <v>7049</v>
      </c>
      <c r="D54" s="4" t="s">
        <v>7050</v>
      </c>
      <c r="E54" s="186">
        <v>688.14</v>
      </c>
      <c r="F54" s="133">
        <v>696.53</v>
      </c>
      <c r="G54" s="187">
        <v>825.24</v>
      </c>
      <c r="H54" s="132">
        <v>8.3899999999999864</v>
      </c>
      <c r="I54" s="6">
        <v>33.860000000000014</v>
      </c>
      <c r="J54" s="6">
        <v>14.769999999999982</v>
      </c>
      <c r="K54" s="6">
        <v>28.669999999999959</v>
      </c>
      <c r="L54" s="6">
        <v>23.430000000000064</v>
      </c>
      <c r="M54" s="6">
        <v>4.6200000000000045</v>
      </c>
      <c r="N54" s="6">
        <v>8.6299999999999955</v>
      </c>
      <c r="O54" s="7">
        <v>3.3099999999999454</v>
      </c>
      <c r="P54" s="135">
        <v>11.420000000000073</v>
      </c>
      <c r="Q54" s="8">
        <f t="shared" si="0"/>
        <v>2584119.9999999953</v>
      </c>
      <c r="R54" s="8">
        <f t="shared" si="1"/>
        <v>8543479.9999999963</v>
      </c>
      <c r="S54" s="8">
        <f t="shared" si="6"/>
        <v>9843239.9999999944</v>
      </c>
      <c r="T54" s="8">
        <f t="shared" si="6"/>
        <v>12366199.999999991</v>
      </c>
      <c r="U54" s="8">
        <f t="shared" si="6"/>
        <v>14428039.999999996</v>
      </c>
      <c r="V54" s="8">
        <f t="shared" si="6"/>
        <v>14834599.999999996</v>
      </c>
      <c r="W54" s="8">
        <f t="shared" si="6"/>
        <v>15594039.999999996</v>
      </c>
      <c r="X54" s="8">
        <f t="shared" si="6"/>
        <v>15885319.999999991</v>
      </c>
      <c r="Y54" s="8">
        <f t="shared" si="6"/>
        <v>16890279.999999996</v>
      </c>
      <c r="Z54" s="140">
        <f t="shared" si="3"/>
        <v>110969319.99999996</v>
      </c>
      <c r="AA54" s="138">
        <v>2.7271462693452255</v>
      </c>
      <c r="AB54" s="9">
        <v>2.7603964178612346</v>
      </c>
      <c r="AC54" s="165">
        <v>3.2704830228070656</v>
      </c>
      <c r="AD54" s="291">
        <v>137.10000000000002</v>
      </c>
      <c r="AE54" s="172">
        <f t="shared" si="4"/>
        <v>12064800.000000002</v>
      </c>
    </row>
    <row r="55" spans="1:31" s="3" customFormat="1" ht="14.25" customHeight="1">
      <c r="A55" s="4">
        <v>90053</v>
      </c>
      <c r="B55" s="4" t="s">
        <v>7102</v>
      </c>
      <c r="C55" s="5" t="s">
        <v>7049</v>
      </c>
      <c r="D55" s="4" t="s">
        <v>7050</v>
      </c>
      <c r="E55" s="186">
        <v>83.99</v>
      </c>
      <c r="F55" s="133">
        <v>84.039999999999992</v>
      </c>
      <c r="G55" s="187">
        <v>85.56</v>
      </c>
      <c r="H55" s="132">
        <v>4.9999999999997158E-2</v>
      </c>
      <c r="I55" s="6">
        <v>0</v>
      </c>
      <c r="J55" s="6">
        <v>1.519999999999996</v>
      </c>
      <c r="K55" s="6">
        <v>0</v>
      </c>
      <c r="L55" s="6">
        <v>0</v>
      </c>
      <c r="M55" s="6">
        <v>0</v>
      </c>
      <c r="N55" s="6">
        <v>0</v>
      </c>
      <c r="O55" s="7">
        <v>0</v>
      </c>
      <c r="P55" s="135">
        <v>0</v>
      </c>
      <c r="Q55" s="8">
        <f t="shared" si="0"/>
        <v>15399.999999999123</v>
      </c>
      <c r="R55" s="8">
        <f t="shared" si="1"/>
        <v>15399.999999999123</v>
      </c>
      <c r="S55" s="8">
        <f t="shared" si="6"/>
        <v>149159.99999999878</v>
      </c>
      <c r="T55" s="8">
        <f t="shared" si="6"/>
        <v>149159.99999999878</v>
      </c>
      <c r="U55" s="8">
        <f t="shared" si="6"/>
        <v>149159.99999999878</v>
      </c>
      <c r="V55" s="8">
        <f t="shared" si="6"/>
        <v>149159.99999999878</v>
      </c>
      <c r="W55" s="8">
        <f t="shared" si="6"/>
        <v>149159.99999999878</v>
      </c>
      <c r="X55" s="8">
        <f t="shared" si="6"/>
        <v>149159.99999999878</v>
      </c>
      <c r="Y55" s="8">
        <f t="shared" si="6"/>
        <v>149159.99999999878</v>
      </c>
      <c r="Z55" s="140">
        <f t="shared" si="3"/>
        <v>1074919.9999999898</v>
      </c>
      <c r="AA55" s="138">
        <v>1.7342484648008885</v>
      </c>
      <c r="AB55" s="9">
        <v>1.7352808784601339</v>
      </c>
      <c r="AC55" s="165">
        <v>1.7666662537012028</v>
      </c>
      <c r="AD55" s="291">
        <v>1.5700000000000072</v>
      </c>
      <c r="AE55" s="172">
        <f t="shared" si="4"/>
        <v>138160.00000000064</v>
      </c>
    </row>
    <row r="56" spans="1:31" s="3" customFormat="1" ht="14.25" customHeight="1">
      <c r="A56" s="4">
        <v>90054</v>
      </c>
      <c r="B56" s="4" t="s">
        <v>7103</v>
      </c>
      <c r="C56" s="5" t="s">
        <v>7049</v>
      </c>
      <c r="D56" s="4" t="s">
        <v>7050</v>
      </c>
      <c r="E56" s="186">
        <v>358.77</v>
      </c>
      <c r="F56" s="133">
        <v>362.90999999999997</v>
      </c>
      <c r="G56" s="187">
        <v>367.83000000000004</v>
      </c>
      <c r="H56" s="132">
        <v>4.1399999999999864</v>
      </c>
      <c r="I56" s="6">
        <v>2.8500000000000796</v>
      </c>
      <c r="J56" s="6">
        <v>0.34999999999996589</v>
      </c>
      <c r="K56" s="6">
        <v>0.26999999999998181</v>
      </c>
      <c r="L56" s="6">
        <v>1.0299999999999727</v>
      </c>
      <c r="M56" s="6">
        <v>0.42000000000007276</v>
      </c>
      <c r="N56" s="6">
        <v>0</v>
      </c>
      <c r="O56" s="7">
        <v>0.25999999999999091</v>
      </c>
      <c r="P56" s="135">
        <v>-0.25999999999993406</v>
      </c>
      <c r="Q56" s="8">
        <f t="shared" si="0"/>
        <v>1275119.9999999956</v>
      </c>
      <c r="R56" s="8">
        <f t="shared" si="1"/>
        <v>1776720.0000000095</v>
      </c>
      <c r="S56" s="8">
        <f t="shared" si="6"/>
        <v>1807520.0000000065</v>
      </c>
      <c r="T56" s="8">
        <f t="shared" si="6"/>
        <v>1831280.0000000049</v>
      </c>
      <c r="U56" s="8">
        <f t="shared" si="6"/>
        <v>1921920.0000000026</v>
      </c>
      <c r="V56" s="8">
        <f t="shared" si="6"/>
        <v>1958880.0000000088</v>
      </c>
      <c r="W56" s="8">
        <f t="shared" si="6"/>
        <v>1958880.0000000088</v>
      </c>
      <c r="X56" s="8">
        <f t="shared" si="6"/>
        <v>1981760.0000000081</v>
      </c>
      <c r="Y56" s="8">
        <f t="shared" si="6"/>
        <v>1958880.000000014</v>
      </c>
      <c r="Z56" s="140">
        <f t="shared" si="3"/>
        <v>16470960.00000006</v>
      </c>
      <c r="AA56" s="138">
        <v>8.0669604712865954</v>
      </c>
      <c r="AB56" s="9">
        <v>8.160048567702475</v>
      </c>
      <c r="AC56" s="165">
        <v>8.2706750011242551</v>
      </c>
      <c r="AD56" s="291">
        <v>9.0600000000000591</v>
      </c>
      <c r="AE56" s="172">
        <f t="shared" si="4"/>
        <v>797280.00000000524</v>
      </c>
    </row>
    <row r="57" spans="1:31" s="3" customFormat="1" ht="14.25" customHeight="1">
      <c r="A57" s="4">
        <v>90055</v>
      </c>
      <c r="B57" s="4" t="s">
        <v>7104</v>
      </c>
      <c r="C57" s="5" t="s">
        <v>7049</v>
      </c>
      <c r="D57" s="4" t="s">
        <v>7050</v>
      </c>
      <c r="E57" s="186">
        <v>217.73000000000002</v>
      </c>
      <c r="F57" s="133">
        <v>219.75000000000003</v>
      </c>
      <c r="G57" s="187">
        <v>221.99</v>
      </c>
      <c r="H57" s="132">
        <v>2.0200000000000102</v>
      </c>
      <c r="I57" s="6">
        <v>0.44999999999996021</v>
      </c>
      <c r="J57" s="6">
        <v>0.11000000000004206</v>
      </c>
      <c r="K57" s="6">
        <v>0</v>
      </c>
      <c r="L57" s="6">
        <v>0</v>
      </c>
      <c r="M57" s="6">
        <v>0.12000000000000455</v>
      </c>
      <c r="N57" s="6">
        <v>0</v>
      </c>
      <c r="O57" s="7">
        <v>0</v>
      </c>
      <c r="P57" s="135">
        <v>1.5600000000000023</v>
      </c>
      <c r="Q57" s="8">
        <f t="shared" si="0"/>
        <v>622160.00000000314</v>
      </c>
      <c r="R57" s="8">
        <f t="shared" si="1"/>
        <v>701359.99999999616</v>
      </c>
      <c r="S57" s="8">
        <f t="shared" si="6"/>
        <v>711039.99999999988</v>
      </c>
      <c r="T57" s="8">
        <f t="shared" si="6"/>
        <v>711039.99999999988</v>
      </c>
      <c r="U57" s="8">
        <f t="shared" si="6"/>
        <v>711039.99999999988</v>
      </c>
      <c r="V57" s="8">
        <f t="shared" si="6"/>
        <v>721600.00000000023</v>
      </c>
      <c r="W57" s="8">
        <f t="shared" si="6"/>
        <v>721600.00000000023</v>
      </c>
      <c r="X57" s="8">
        <f t="shared" si="6"/>
        <v>721600.00000000023</v>
      </c>
      <c r="Y57" s="8">
        <f t="shared" si="6"/>
        <v>858880.00000000047</v>
      </c>
      <c r="Z57" s="140">
        <f t="shared" si="3"/>
        <v>6480320</v>
      </c>
      <c r="AA57" s="138">
        <v>1.319510181918232</v>
      </c>
      <c r="AB57" s="9">
        <v>1.3317519977795045</v>
      </c>
      <c r="AC57" s="165">
        <v>1.3453270807147766</v>
      </c>
      <c r="AD57" s="291">
        <v>4.2599999999999909</v>
      </c>
      <c r="AE57" s="172">
        <f t="shared" si="4"/>
        <v>374879.99999999919</v>
      </c>
    </row>
    <row r="58" spans="1:31" s="3" customFormat="1" ht="14.25" customHeight="1">
      <c r="A58" s="4">
        <v>90056</v>
      </c>
      <c r="B58" s="4" t="s">
        <v>7105</v>
      </c>
      <c r="C58" s="5" t="s">
        <v>7049</v>
      </c>
      <c r="D58" s="4" t="s">
        <v>7050</v>
      </c>
      <c r="E58" s="186">
        <v>202.1</v>
      </c>
      <c r="F58" s="133">
        <v>202.53</v>
      </c>
      <c r="G58" s="187">
        <v>203.19</v>
      </c>
      <c r="H58" s="132">
        <v>0.43000000000000682</v>
      </c>
      <c r="I58" s="6">
        <v>0.18000000000000682</v>
      </c>
      <c r="J58" s="6">
        <v>0</v>
      </c>
      <c r="K58" s="6">
        <v>0.12999999999999545</v>
      </c>
      <c r="L58" s="6">
        <v>0</v>
      </c>
      <c r="M58" s="6">
        <v>0</v>
      </c>
      <c r="N58" s="6">
        <v>0</v>
      </c>
      <c r="O58" s="7">
        <v>0</v>
      </c>
      <c r="P58" s="135">
        <v>0.34999999999999432</v>
      </c>
      <c r="Q58" s="8">
        <f t="shared" si="0"/>
        <v>132440.0000000021</v>
      </c>
      <c r="R58" s="8">
        <f t="shared" si="1"/>
        <v>164120.00000000329</v>
      </c>
      <c r="S58" s="8">
        <f t="shared" si="6"/>
        <v>164120.00000000329</v>
      </c>
      <c r="T58" s="8">
        <f t="shared" si="6"/>
        <v>175560.00000000288</v>
      </c>
      <c r="U58" s="8">
        <f t="shared" si="6"/>
        <v>175560.00000000288</v>
      </c>
      <c r="V58" s="8">
        <f t="shared" si="6"/>
        <v>175560.00000000288</v>
      </c>
      <c r="W58" s="8">
        <f t="shared" si="6"/>
        <v>175560.00000000288</v>
      </c>
      <c r="X58" s="8">
        <f t="shared" si="6"/>
        <v>175560.00000000288</v>
      </c>
      <c r="Y58" s="8">
        <f t="shared" si="6"/>
        <v>206360.00000000239</v>
      </c>
      <c r="Z58" s="140">
        <f t="shared" si="3"/>
        <v>1544840.0000000254</v>
      </c>
      <c r="AA58" s="138">
        <v>3.3168938380613975</v>
      </c>
      <c r="AB58" s="9">
        <v>3.3239510589934436</v>
      </c>
      <c r="AC58" s="165">
        <v>3.3347830725170486</v>
      </c>
      <c r="AD58" s="291">
        <v>1.0900000000000034</v>
      </c>
      <c r="AE58" s="172">
        <f t="shared" si="4"/>
        <v>95920.000000000306</v>
      </c>
    </row>
    <row r="59" spans="1:31" s="3" customFormat="1" ht="14.25" customHeight="1">
      <c r="A59" s="4">
        <v>90057</v>
      </c>
      <c r="B59" s="4" t="s">
        <v>7106</v>
      </c>
      <c r="C59" s="5" t="s">
        <v>7049</v>
      </c>
      <c r="D59" s="4" t="s">
        <v>7050</v>
      </c>
      <c r="E59" s="186">
        <v>253.41</v>
      </c>
      <c r="F59" s="133">
        <v>262.74</v>
      </c>
      <c r="G59" s="187">
        <v>293.45000000000005</v>
      </c>
      <c r="H59" s="132">
        <v>9.3300000000000125</v>
      </c>
      <c r="I59" s="6">
        <v>17.910000000000025</v>
      </c>
      <c r="J59" s="6">
        <v>7.8000000000000114</v>
      </c>
      <c r="K59" s="6">
        <v>2.0899999999999181</v>
      </c>
      <c r="L59" s="6">
        <v>0</v>
      </c>
      <c r="M59" s="6">
        <v>0.58999999999997499</v>
      </c>
      <c r="N59" s="6">
        <v>0</v>
      </c>
      <c r="O59" s="7">
        <v>1.160000000000025</v>
      </c>
      <c r="P59" s="135">
        <v>1.160000000000025</v>
      </c>
      <c r="Q59" s="8">
        <f t="shared" si="0"/>
        <v>2873640.0000000042</v>
      </c>
      <c r="R59" s="8">
        <f t="shared" si="1"/>
        <v>6025800.0000000093</v>
      </c>
      <c r="S59" s="8">
        <f t="shared" si="6"/>
        <v>6712200.0000000102</v>
      </c>
      <c r="T59" s="8">
        <f t="shared" si="6"/>
        <v>6896120.0000000028</v>
      </c>
      <c r="U59" s="8">
        <f t="shared" si="6"/>
        <v>6896120.0000000028</v>
      </c>
      <c r="V59" s="8">
        <f t="shared" si="6"/>
        <v>6948040.0000000009</v>
      </c>
      <c r="W59" s="8">
        <f t="shared" si="6"/>
        <v>6948040.0000000009</v>
      </c>
      <c r="X59" s="8">
        <f t="shared" si="6"/>
        <v>7050120.0000000028</v>
      </c>
      <c r="Y59" s="8">
        <f t="shared" si="6"/>
        <v>7152200.0000000047</v>
      </c>
      <c r="Z59" s="140">
        <f t="shared" si="3"/>
        <v>57502280.000000037</v>
      </c>
      <c r="AA59" s="138">
        <v>2.6302623930914226</v>
      </c>
      <c r="AB59" s="9">
        <v>2.7271028813418585</v>
      </c>
      <c r="AC59" s="165">
        <v>3.0458565141576019</v>
      </c>
      <c r="AD59" s="291">
        <v>40.040000000000049</v>
      </c>
      <c r="AE59" s="172">
        <f t="shared" si="4"/>
        <v>3523520.0000000042</v>
      </c>
    </row>
    <row r="60" spans="1:31" s="3" customFormat="1" ht="14.25" customHeight="1">
      <c r="A60" s="4">
        <v>90058</v>
      </c>
      <c r="B60" s="4" t="s">
        <v>7107</v>
      </c>
      <c r="C60" s="5" t="s">
        <v>7049</v>
      </c>
      <c r="D60" s="4" t="s">
        <v>7050</v>
      </c>
      <c r="E60" s="186">
        <v>1051.3900000000001</v>
      </c>
      <c r="F60" s="133">
        <v>1073.9100000000001</v>
      </c>
      <c r="G60" s="187">
        <v>1212.1599999999999</v>
      </c>
      <c r="H60" s="132">
        <v>22.519999999999982</v>
      </c>
      <c r="I60" s="6">
        <v>46.789999999999964</v>
      </c>
      <c r="J60" s="6">
        <v>1.7300000000000182</v>
      </c>
      <c r="K60" s="6">
        <v>11.349999999999909</v>
      </c>
      <c r="L60" s="6">
        <v>6.9999999999936335E-2</v>
      </c>
      <c r="M60" s="6">
        <v>27.400000000000318</v>
      </c>
      <c r="N60" s="6">
        <v>38.599999999999682</v>
      </c>
      <c r="O60" s="7">
        <v>2.0700000000001637</v>
      </c>
      <c r="P60" s="135">
        <v>10.239999999999782</v>
      </c>
      <c r="Q60" s="8">
        <f t="shared" si="0"/>
        <v>6936159.9999999944</v>
      </c>
      <c r="R60" s="8">
        <f t="shared" si="1"/>
        <v>15171199.999999989</v>
      </c>
      <c r="S60" s="8">
        <f t="shared" si="6"/>
        <v>15323439.999999991</v>
      </c>
      <c r="T60" s="8">
        <f t="shared" si="6"/>
        <v>16322239.999999983</v>
      </c>
      <c r="U60" s="8">
        <f t="shared" si="6"/>
        <v>16328399.999999978</v>
      </c>
      <c r="V60" s="8">
        <f t="shared" si="6"/>
        <v>18739600.000000007</v>
      </c>
      <c r="W60" s="8">
        <f t="shared" si="6"/>
        <v>22136399.999999978</v>
      </c>
      <c r="X60" s="8">
        <f t="shared" si="6"/>
        <v>22318559.999999993</v>
      </c>
      <c r="Y60" s="8">
        <f t="shared" si="6"/>
        <v>23219679.999999974</v>
      </c>
      <c r="Z60" s="140">
        <f t="shared" si="3"/>
        <v>156495679.99999988</v>
      </c>
      <c r="AA60" s="138">
        <v>10.052481066563661</v>
      </c>
      <c r="AB60" s="9">
        <v>10.26779781260368</v>
      </c>
      <c r="AC60" s="165">
        <v>11.589624639425718</v>
      </c>
      <c r="AD60" s="291">
        <v>160.76999999999975</v>
      </c>
      <c r="AE60" s="172">
        <f t="shared" si="4"/>
        <v>14147759.999999978</v>
      </c>
    </row>
    <row r="61" spans="1:31" s="3" customFormat="1" ht="14.25" customHeight="1">
      <c r="A61" s="4">
        <v>90059</v>
      </c>
      <c r="B61" s="4" t="s">
        <v>7108</v>
      </c>
      <c r="C61" s="5" t="s">
        <v>7049</v>
      </c>
      <c r="D61" s="4" t="s">
        <v>7050</v>
      </c>
      <c r="E61" s="186">
        <v>177.33</v>
      </c>
      <c r="F61" s="133">
        <v>177.81</v>
      </c>
      <c r="G61" s="187">
        <v>178.43</v>
      </c>
      <c r="H61" s="132">
        <v>0.47999999999998977</v>
      </c>
      <c r="I61" s="6">
        <v>0.41999999999998749</v>
      </c>
      <c r="J61" s="6">
        <v>0</v>
      </c>
      <c r="K61" s="6">
        <v>0</v>
      </c>
      <c r="L61" s="6">
        <v>0.11000000000001364</v>
      </c>
      <c r="M61" s="6">
        <v>0</v>
      </c>
      <c r="N61" s="6">
        <v>0</v>
      </c>
      <c r="O61" s="7">
        <v>0</v>
      </c>
      <c r="P61" s="135">
        <v>9.0000000000003411E-2</v>
      </c>
      <c r="Q61" s="8">
        <f t="shared" si="0"/>
        <v>147839.99999999686</v>
      </c>
      <c r="R61" s="8">
        <f t="shared" si="1"/>
        <v>221759.99999999464</v>
      </c>
      <c r="S61" s="8">
        <f t="shared" si="6"/>
        <v>221759.99999999464</v>
      </c>
      <c r="T61" s="8">
        <f t="shared" si="6"/>
        <v>221759.99999999464</v>
      </c>
      <c r="U61" s="8">
        <f t="shared" si="6"/>
        <v>231439.99999999584</v>
      </c>
      <c r="V61" s="8">
        <f t="shared" si="6"/>
        <v>231439.99999999584</v>
      </c>
      <c r="W61" s="8">
        <f t="shared" si="6"/>
        <v>231439.99999999584</v>
      </c>
      <c r="X61" s="8">
        <f t="shared" si="6"/>
        <v>231439.99999999584</v>
      </c>
      <c r="Y61" s="8">
        <f t="shared" si="6"/>
        <v>239359.99999999613</v>
      </c>
      <c r="Z61" s="140">
        <f t="shared" si="3"/>
        <v>1978239.9999999602</v>
      </c>
      <c r="AA61" s="138">
        <v>2.2494529540481403</v>
      </c>
      <c r="AB61" s="9">
        <v>2.2555418133384073</v>
      </c>
      <c r="AC61" s="165">
        <v>2.2634065899216695</v>
      </c>
      <c r="AD61" s="291">
        <v>1.0999999999999943</v>
      </c>
      <c r="AE61" s="172">
        <f t="shared" si="4"/>
        <v>96799.999999999505</v>
      </c>
    </row>
    <row r="62" spans="1:31" s="3" customFormat="1" ht="14.25" customHeight="1">
      <c r="A62" s="4">
        <v>90060</v>
      </c>
      <c r="B62" s="4" t="s">
        <v>7109</v>
      </c>
      <c r="C62" s="5" t="s">
        <v>7049</v>
      </c>
      <c r="D62" s="4" t="s">
        <v>7050</v>
      </c>
      <c r="E62" s="186">
        <v>59.82</v>
      </c>
      <c r="F62" s="133">
        <v>60.56</v>
      </c>
      <c r="G62" s="187">
        <v>61.76</v>
      </c>
      <c r="H62" s="132">
        <v>0.74000000000000199</v>
      </c>
      <c r="I62" s="6">
        <v>0.21999999999999886</v>
      </c>
      <c r="J62" s="6">
        <v>0.25999999999999801</v>
      </c>
      <c r="K62" s="6">
        <v>0.35999999999999943</v>
      </c>
      <c r="L62" s="6">
        <v>0</v>
      </c>
      <c r="M62" s="6">
        <v>6.0000000000002274E-2</v>
      </c>
      <c r="N62" s="6">
        <v>0</v>
      </c>
      <c r="O62" s="7">
        <v>7.0000000000000284E-2</v>
      </c>
      <c r="P62" s="135">
        <v>0.22999999999999687</v>
      </c>
      <c r="Q62" s="8">
        <f t="shared" si="0"/>
        <v>227920.00000000061</v>
      </c>
      <c r="R62" s="8">
        <f t="shared" si="1"/>
        <v>266640.00000000041</v>
      </c>
      <c r="S62" s="8">
        <f t="shared" si="6"/>
        <v>289520.00000000023</v>
      </c>
      <c r="T62" s="8">
        <f t="shared" si="6"/>
        <v>321200.00000000017</v>
      </c>
      <c r="U62" s="8">
        <f t="shared" si="6"/>
        <v>321200.00000000017</v>
      </c>
      <c r="V62" s="8">
        <f t="shared" si="6"/>
        <v>326480.00000000035</v>
      </c>
      <c r="W62" s="8">
        <f t="shared" si="6"/>
        <v>326480.00000000035</v>
      </c>
      <c r="X62" s="8">
        <f t="shared" si="6"/>
        <v>332640.00000000035</v>
      </c>
      <c r="Y62" s="8">
        <f t="shared" si="6"/>
        <v>352880.00000000006</v>
      </c>
      <c r="Z62" s="140">
        <f t="shared" si="3"/>
        <v>2764960.0000000028</v>
      </c>
      <c r="AA62" s="138">
        <v>1.1256929729811107</v>
      </c>
      <c r="AB62" s="9">
        <v>1.1396182956157817</v>
      </c>
      <c r="AC62" s="165">
        <v>1.162199899888221</v>
      </c>
      <c r="AD62" s="291">
        <v>1.9399999999999977</v>
      </c>
      <c r="AE62" s="172">
        <f t="shared" si="4"/>
        <v>170719.9999999998</v>
      </c>
    </row>
    <row r="63" spans="1:31" s="3" customFormat="1" ht="14.25" customHeight="1">
      <c r="A63" s="4">
        <v>90061</v>
      </c>
      <c r="B63" s="4" t="s">
        <v>7110</v>
      </c>
      <c r="C63" s="5" t="s">
        <v>7049</v>
      </c>
      <c r="D63" s="4" t="s">
        <v>7050</v>
      </c>
      <c r="E63" s="186">
        <v>50.54</v>
      </c>
      <c r="F63" s="133">
        <v>50.73</v>
      </c>
      <c r="G63" s="187">
        <v>50.77</v>
      </c>
      <c r="H63" s="132">
        <v>0.18999999999999773</v>
      </c>
      <c r="I63" s="6">
        <v>1.0000000000005116E-2</v>
      </c>
      <c r="J63" s="6">
        <v>0</v>
      </c>
      <c r="K63" s="6">
        <v>0</v>
      </c>
      <c r="L63" s="6">
        <v>0</v>
      </c>
      <c r="M63" s="6">
        <v>0</v>
      </c>
      <c r="N63" s="6">
        <v>0</v>
      </c>
      <c r="O63" s="7">
        <v>0</v>
      </c>
      <c r="P63" s="135">
        <v>3.0000000000001137E-2</v>
      </c>
      <c r="Q63" s="8">
        <f t="shared" si="0"/>
        <v>58519.999999999294</v>
      </c>
      <c r="R63" s="8">
        <f t="shared" si="1"/>
        <v>60280.000000000196</v>
      </c>
      <c r="S63" s="8">
        <f t="shared" si="6"/>
        <v>60280.000000000196</v>
      </c>
      <c r="T63" s="8">
        <f t="shared" si="6"/>
        <v>60280.000000000196</v>
      </c>
      <c r="U63" s="8">
        <f t="shared" si="6"/>
        <v>60280.000000000196</v>
      </c>
      <c r="V63" s="8">
        <f t="shared" si="6"/>
        <v>60280.000000000196</v>
      </c>
      <c r="W63" s="8">
        <f t="shared" si="6"/>
        <v>60280.000000000196</v>
      </c>
      <c r="X63" s="8">
        <f t="shared" si="6"/>
        <v>60280.000000000196</v>
      </c>
      <c r="Y63" s="8">
        <f t="shared" si="6"/>
        <v>62920.000000000298</v>
      </c>
      <c r="Z63" s="140">
        <f t="shared" si="3"/>
        <v>543400.00000000093</v>
      </c>
      <c r="AA63" s="138">
        <v>2.3386022062634191</v>
      </c>
      <c r="AB63" s="9">
        <v>2.3473939438809506</v>
      </c>
      <c r="AC63" s="165">
        <v>2.3492448360109575</v>
      </c>
      <c r="AD63" s="291">
        <v>0.23000000000000398</v>
      </c>
      <c r="AE63" s="172">
        <f t="shared" si="4"/>
        <v>20240.000000000349</v>
      </c>
    </row>
    <row r="64" spans="1:31" s="3" customFormat="1" ht="14.25" customHeight="1">
      <c r="A64" s="4">
        <v>90062</v>
      </c>
      <c r="B64" s="4" t="s">
        <v>7111</v>
      </c>
      <c r="C64" s="5" t="s">
        <v>7049</v>
      </c>
      <c r="D64" s="4" t="s">
        <v>7050</v>
      </c>
      <c r="E64" s="186">
        <v>314.40000000000003</v>
      </c>
      <c r="F64" s="133">
        <v>318.70000000000005</v>
      </c>
      <c r="G64" s="187">
        <v>332.57</v>
      </c>
      <c r="H64" s="132">
        <v>4.3000000000000114</v>
      </c>
      <c r="I64" s="6">
        <v>0.68999999999994088</v>
      </c>
      <c r="J64" s="6">
        <v>0.43999999999999773</v>
      </c>
      <c r="K64" s="6">
        <v>0.86000000000001364</v>
      </c>
      <c r="L64" s="6">
        <v>3.1800000000000068</v>
      </c>
      <c r="M64" s="6">
        <v>1.0699999999999932</v>
      </c>
      <c r="N64" s="6">
        <v>0.56000000000000227</v>
      </c>
      <c r="O64" s="7">
        <v>0.74000000000000909</v>
      </c>
      <c r="P64" s="135">
        <v>6.3299999999999841</v>
      </c>
      <c r="Q64" s="8">
        <f t="shared" si="0"/>
        <v>1324400.0000000035</v>
      </c>
      <c r="R64" s="8">
        <f t="shared" si="1"/>
        <v>1445839.999999993</v>
      </c>
      <c r="S64" s="8">
        <f t="shared" si="6"/>
        <v>1484559.9999999928</v>
      </c>
      <c r="T64" s="8">
        <f t="shared" si="6"/>
        <v>1560239.9999999939</v>
      </c>
      <c r="U64" s="8">
        <f t="shared" si="6"/>
        <v>1840079.9999999944</v>
      </c>
      <c r="V64" s="8">
        <f t="shared" si="6"/>
        <v>1934239.9999999937</v>
      </c>
      <c r="W64" s="8">
        <f t="shared" si="6"/>
        <v>1983519.9999999939</v>
      </c>
      <c r="X64" s="8">
        <f t="shared" si="6"/>
        <v>2048639.9999999946</v>
      </c>
      <c r="Y64" s="8">
        <f t="shared" si="6"/>
        <v>2605679.9999999935</v>
      </c>
      <c r="Z64" s="140">
        <f t="shared" si="3"/>
        <v>16227199.999999955</v>
      </c>
      <c r="AA64" s="138">
        <v>2.1198711625376156</v>
      </c>
      <c r="AB64" s="9">
        <v>2.1488643113891159</v>
      </c>
      <c r="AC64" s="165">
        <v>2.242384072917095</v>
      </c>
      <c r="AD64" s="291">
        <v>18.169999999999959</v>
      </c>
      <c r="AE64" s="172">
        <f t="shared" si="4"/>
        <v>1598959.9999999965</v>
      </c>
    </row>
    <row r="65" spans="1:31" s="3" customFormat="1" ht="14.25" customHeight="1">
      <c r="A65" s="4">
        <v>90063</v>
      </c>
      <c r="B65" s="4" t="s">
        <v>7112</v>
      </c>
      <c r="C65" s="5" t="s">
        <v>7049</v>
      </c>
      <c r="D65" s="4" t="s">
        <v>7050</v>
      </c>
      <c r="E65" s="186">
        <v>477.43</v>
      </c>
      <c r="F65" s="133">
        <v>503.05</v>
      </c>
      <c r="G65" s="187">
        <v>510.13</v>
      </c>
      <c r="H65" s="132">
        <v>25.620000000000005</v>
      </c>
      <c r="I65" s="6">
        <v>-8.9999999999974989E-2</v>
      </c>
      <c r="J65" s="6">
        <v>0.16000000000002501</v>
      </c>
      <c r="K65" s="6">
        <v>1.1899999999999977</v>
      </c>
      <c r="L65" s="6">
        <v>1.2399999999999523</v>
      </c>
      <c r="M65" s="6">
        <v>3</v>
      </c>
      <c r="N65" s="6">
        <v>0.30000000000001137</v>
      </c>
      <c r="O65" s="7">
        <v>0.60000000000002274</v>
      </c>
      <c r="P65" s="135">
        <v>0.67999999999994998</v>
      </c>
      <c r="Q65" s="8">
        <f t="shared" si="0"/>
        <v>7890960.0000000009</v>
      </c>
      <c r="R65" s="8">
        <f t="shared" si="1"/>
        <v>7875120.0000000056</v>
      </c>
      <c r="S65" s="8">
        <f t="shared" si="6"/>
        <v>7889200.0000000075</v>
      </c>
      <c r="T65" s="8">
        <f t="shared" si="6"/>
        <v>7993920.0000000075</v>
      </c>
      <c r="U65" s="8">
        <f t="shared" si="6"/>
        <v>8103040.0000000028</v>
      </c>
      <c r="V65" s="8">
        <f t="shared" si="6"/>
        <v>8367040.0000000028</v>
      </c>
      <c r="W65" s="8">
        <f t="shared" si="6"/>
        <v>8393440.0000000037</v>
      </c>
      <c r="X65" s="8">
        <f t="shared" si="6"/>
        <v>8446240.0000000056</v>
      </c>
      <c r="Y65" s="8">
        <f t="shared" si="6"/>
        <v>8506080.0000000019</v>
      </c>
      <c r="Z65" s="140">
        <f t="shared" si="3"/>
        <v>73465040.000000045</v>
      </c>
      <c r="AA65" s="138">
        <v>4.6638233524276922</v>
      </c>
      <c r="AB65" s="9">
        <v>4.914094919545799</v>
      </c>
      <c r="AC65" s="165">
        <v>4.9832566172505688</v>
      </c>
      <c r="AD65" s="291">
        <v>32.699999999999989</v>
      </c>
      <c r="AE65" s="172">
        <f t="shared" si="4"/>
        <v>2877599.9999999991</v>
      </c>
    </row>
    <row r="66" spans="1:31" s="3" customFormat="1" ht="14.25" customHeight="1">
      <c r="A66" s="4">
        <v>90064</v>
      </c>
      <c r="B66" s="4" t="s">
        <v>7113</v>
      </c>
      <c r="C66" s="5" t="s">
        <v>7049</v>
      </c>
      <c r="D66" s="4" t="s">
        <v>7050</v>
      </c>
      <c r="E66" s="186">
        <v>3874.7200000000003</v>
      </c>
      <c r="F66" s="133">
        <v>4004.71</v>
      </c>
      <c r="G66" s="187">
        <v>4165.8399999999992</v>
      </c>
      <c r="H66" s="132">
        <v>129.98999999999978</v>
      </c>
      <c r="I66" s="6">
        <v>42.339999999999691</v>
      </c>
      <c r="J66" s="6">
        <v>4.2400000000002365</v>
      </c>
      <c r="K66" s="6">
        <v>27.5</v>
      </c>
      <c r="L66" s="6">
        <v>0.48999999999978172</v>
      </c>
      <c r="M66" s="6">
        <v>8.7700000000004366</v>
      </c>
      <c r="N66" s="6">
        <v>17.6899999999996</v>
      </c>
      <c r="O66" s="7">
        <v>8.6599999999998545</v>
      </c>
      <c r="P66" s="135">
        <v>51.4399999999996</v>
      </c>
      <c r="Q66" s="8">
        <f t="shared" si="0"/>
        <v>40036919.999999933</v>
      </c>
      <c r="R66" s="8">
        <f t="shared" si="1"/>
        <v>47488759.999999881</v>
      </c>
      <c r="S66" s="8">
        <f t="shared" si="6"/>
        <v>47861879.999999903</v>
      </c>
      <c r="T66" s="8">
        <f t="shared" si="6"/>
        <v>50281879.999999903</v>
      </c>
      <c r="U66" s="8">
        <f t="shared" si="6"/>
        <v>50324999.999999881</v>
      </c>
      <c r="V66" s="8">
        <f t="shared" si="6"/>
        <v>51096759.999999918</v>
      </c>
      <c r="W66" s="8">
        <f t="shared" si="6"/>
        <v>52653479.999999881</v>
      </c>
      <c r="X66" s="8">
        <f t="shared" si="6"/>
        <v>53415559.999999866</v>
      </c>
      <c r="Y66" s="8">
        <f t="shared" si="6"/>
        <v>57942279.999999829</v>
      </c>
      <c r="Z66" s="140">
        <f t="shared" si="3"/>
        <v>451102519.99999905</v>
      </c>
      <c r="AA66" s="138">
        <v>7.0780850487436737</v>
      </c>
      <c r="AB66" s="9">
        <v>7.315542278036677</v>
      </c>
      <c r="AC66" s="165">
        <v>7.6098840224476438</v>
      </c>
      <c r="AD66" s="291">
        <v>291.11999999999898</v>
      </c>
      <c r="AE66" s="172">
        <f t="shared" si="4"/>
        <v>25618559.999999911</v>
      </c>
    </row>
    <row r="67" spans="1:31" s="3" customFormat="1" ht="14.25" customHeight="1">
      <c r="A67" s="4">
        <v>90065</v>
      </c>
      <c r="B67" s="4" t="s">
        <v>7114</v>
      </c>
      <c r="C67" s="5" t="s">
        <v>7049</v>
      </c>
      <c r="D67" s="4" t="s">
        <v>7050</v>
      </c>
      <c r="E67" s="186">
        <v>96</v>
      </c>
      <c r="F67" s="133">
        <v>97.73</v>
      </c>
      <c r="G67" s="187">
        <v>98.7</v>
      </c>
      <c r="H67" s="132">
        <v>1.730000000000004</v>
      </c>
      <c r="I67" s="6">
        <v>0.26000000000000512</v>
      </c>
      <c r="J67" s="6">
        <v>1.9999999999996021E-2</v>
      </c>
      <c r="K67" s="6">
        <v>0.35999999999999943</v>
      </c>
      <c r="L67" s="6">
        <v>0</v>
      </c>
      <c r="M67" s="6">
        <v>6.9999999999993179E-2</v>
      </c>
      <c r="N67" s="6">
        <v>0</v>
      </c>
      <c r="O67" s="7">
        <v>0</v>
      </c>
      <c r="P67" s="135">
        <v>0.26000000000000512</v>
      </c>
      <c r="Q67" s="8">
        <f t="shared" si="0"/>
        <v>532840.00000000128</v>
      </c>
      <c r="R67" s="8">
        <f t="shared" si="1"/>
        <v>578600.00000000221</v>
      </c>
      <c r="S67" s="8">
        <f t="shared" si="6"/>
        <v>580360.00000000186</v>
      </c>
      <c r="T67" s="8">
        <f t="shared" si="6"/>
        <v>612040.00000000186</v>
      </c>
      <c r="U67" s="8">
        <f t="shared" si="6"/>
        <v>612040.00000000186</v>
      </c>
      <c r="V67" s="8">
        <f t="shared" si="6"/>
        <v>618200.00000000128</v>
      </c>
      <c r="W67" s="8">
        <f t="shared" si="6"/>
        <v>618200.00000000128</v>
      </c>
      <c r="X67" s="8">
        <f t="shared" si="6"/>
        <v>618200.00000000128</v>
      </c>
      <c r="Y67" s="8">
        <f t="shared" si="6"/>
        <v>641080.00000000175</v>
      </c>
      <c r="Z67" s="140">
        <f t="shared" si="3"/>
        <v>5411560.0000000149</v>
      </c>
      <c r="AA67" s="138">
        <v>2.368054938874582</v>
      </c>
      <c r="AB67" s="9">
        <v>2.4107292622522176</v>
      </c>
      <c r="AC67" s="165">
        <v>2.4346564840304294</v>
      </c>
      <c r="AD67" s="291">
        <v>2.7000000000000028</v>
      </c>
      <c r="AE67" s="172">
        <f t="shared" si="4"/>
        <v>237600.00000000026</v>
      </c>
    </row>
    <row r="68" spans="1:31" s="3" customFormat="1" ht="14.25" customHeight="1">
      <c r="A68" s="4">
        <v>90066</v>
      </c>
      <c r="B68" s="4" t="s">
        <v>7115</v>
      </c>
      <c r="C68" s="5" t="s">
        <v>7049</v>
      </c>
      <c r="D68" s="4" t="s">
        <v>7050</v>
      </c>
      <c r="E68" s="186">
        <v>49.93</v>
      </c>
      <c r="F68" s="133">
        <v>50</v>
      </c>
      <c r="G68" s="187">
        <v>50.059999999999995</v>
      </c>
      <c r="H68" s="132">
        <v>7.0000000000000284E-2</v>
      </c>
      <c r="I68" s="6">
        <v>9.9999999999980105E-3</v>
      </c>
      <c r="J68" s="6">
        <v>0</v>
      </c>
      <c r="K68" s="6">
        <v>0</v>
      </c>
      <c r="L68" s="6">
        <v>0</v>
      </c>
      <c r="M68" s="6">
        <v>0</v>
      </c>
      <c r="N68" s="6">
        <v>0</v>
      </c>
      <c r="O68" s="7">
        <v>0</v>
      </c>
      <c r="P68" s="135">
        <v>4.9999999999997158E-2</v>
      </c>
      <c r="Q68" s="8">
        <f t="shared" si="0"/>
        <v>21560.000000000087</v>
      </c>
      <c r="R68" s="8">
        <f t="shared" si="1"/>
        <v>23319.999999999738</v>
      </c>
      <c r="S68" s="8">
        <f t="shared" si="6"/>
        <v>23319.999999999738</v>
      </c>
      <c r="T68" s="8">
        <f t="shared" si="6"/>
        <v>23319.999999999738</v>
      </c>
      <c r="U68" s="8">
        <f t="shared" si="6"/>
        <v>23319.999999999738</v>
      </c>
      <c r="V68" s="8">
        <f t="shared" si="6"/>
        <v>23319.999999999738</v>
      </c>
      <c r="W68" s="8">
        <f t="shared" si="6"/>
        <v>23319.999999999738</v>
      </c>
      <c r="X68" s="8">
        <f t="shared" si="6"/>
        <v>23319.999999999738</v>
      </c>
      <c r="Y68" s="8">
        <f t="shared" si="6"/>
        <v>27719.999999999487</v>
      </c>
      <c r="Z68" s="140">
        <f t="shared" si="3"/>
        <v>212519.99999999773</v>
      </c>
      <c r="AA68" s="138">
        <v>1.2603143592034751</v>
      </c>
      <c r="AB68" s="9">
        <v>1.2620812729856552</v>
      </c>
      <c r="AC68" s="165">
        <v>1.2635957705132377</v>
      </c>
      <c r="AD68" s="291">
        <v>0.12999999999999545</v>
      </c>
      <c r="AE68" s="172">
        <f t="shared" si="4"/>
        <v>11439.9999999996</v>
      </c>
    </row>
    <row r="69" spans="1:31" s="3" customFormat="1" ht="14.25" customHeight="1">
      <c r="A69" s="4">
        <v>90067</v>
      </c>
      <c r="B69" s="4" t="s">
        <v>7116</v>
      </c>
      <c r="C69" s="5" t="s">
        <v>7049</v>
      </c>
      <c r="D69" s="4" t="s">
        <v>7050</v>
      </c>
      <c r="E69" s="186">
        <v>154</v>
      </c>
      <c r="F69" s="133">
        <v>155.24</v>
      </c>
      <c r="G69" s="187">
        <v>158.58000000000001</v>
      </c>
      <c r="H69" s="132">
        <v>1.2400000000000091</v>
      </c>
      <c r="I69" s="6">
        <v>1.460000000000008</v>
      </c>
      <c r="J69" s="6">
        <v>0.34000000000000341</v>
      </c>
      <c r="K69" s="6">
        <v>0.10999999999998522</v>
      </c>
      <c r="L69" s="6">
        <v>0.44999999999998863</v>
      </c>
      <c r="M69" s="6">
        <v>0.75</v>
      </c>
      <c r="N69" s="6">
        <v>9.0000000000003411E-2</v>
      </c>
      <c r="O69" s="7">
        <v>9.9999999999909051E-3</v>
      </c>
      <c r="P69" s="135">
        <v>0.13000000000002387</v>
      </c>
      <c r="Q69" s="8">
        <f t="shared" si="0"/>
        <v>381920.00000000285</v>
      </c>
      <c r="R69" s="8">
        <f t="shared" si="1"/>
        <v>638880.00000000419</v>
      </c>
      <c r="S69" s="8">
        <f t="shared" si="6"/>
        <v>668800.00000000454</v>
      </c>
      <c r="T69" s="8">
        <f t="shared" si="6"/>
        <v>678480.00000000326</v>
      </c>
      <c r="U69" s="8">
        <f t="shared" si="6"/>
        <v>718080.00000000221</v>
      </c>
      <c r="V69" s="8">
        <f t="shared" si="6"/>
        <v>784080.00000000221</v>
      </c>
      <c r="W69" s="8">
        <f t="shared" si="6"/>
        <v>792000.00000000256</v>
      </c>
      <c r="X69" s="8">
        <f t="shared" si="6"/>
        <v>792880.00000000175</v>
      </c>
      <c r="Y69" s="8">
        <f t="shared" si="6"/>
        <v>804320.00000000384</v>
      </c>
      <c r="Z69" s="140">
        <f t="shared" si="3"/>
        <v>6259440.0000000279</v>
      </c>
      <c r="AA69" s="138">
        <v>4.9100723438581051</v>
      </c>
      <c r="AB69" s="9">
        <v>4.949607991302158</v>
      </c>
      <c r="AC69" s="165">
        <v>5.0560991707079115</v>
      </c>
      <c r="AD69" s="291">
        <v>4.5800000000000125</v>
      </c>
      <c r="AE69" s="172">
        <f t="shared" si="4"/>
        <v>403040.00000000111</v>
      </c>
    </row>
    <row r="70" spans="1:31" s="3" customFormat="1" ht="14.25" customHeight="1">
      <c r="A70" s="4">
        <v>90068</v>
      </c>
      <c r="B70" s="4" t="s">
        <v>7117</v>
      </c>
      <c r="C70" s="5" t="s">
        <v>7049</v>
      </c>
      <c r="D70" s="4" t="s">
        <v>7050</v>
      </c>
      <c r="E70" s="186">
        <v>111.28</v>
      </c>
      <c r="F70" s="133">
        <v>112.39</v>
      </c>
      <c r="G70" s="187">
        <v>112.91</v>
      </c>
      <c r="H70" s="132">
        <v>1.1099999999999994</v>
      </c>
      <c r="I70" s="6">
        <v>0.10999999999999943</v>
      </c>
      <c r="J70" s="6">
        <v>0</v>
      </c>
      <c r="K70" s="6">
        <v>0</v>
      </c>
      <c r="L70" s="6">
        <v>0</v>
      </c>
      <c r="M70" s="6">
        <v>0</v>
      </c>
      <c r="N70" s="6">
        <v>0</v>
      </c>
      <c r="O70" s="7">
        <v>0</v>
      </c>
      <c r="P70" s="135">
        <v>0.40999999999999659</v>
      </c>
      <c r="Q70" s="8">
        <f t="shared" si="0"/>
        <v>341879.99999999988</v>
      </c>
      <c r="R70" s="8">
        <f t="shared" si="1"/>
        <v>361239.99999999977</v>
      </c>
      <c r="S70" s="8">
        <f t="shared" si="6"/>
        <v>361239.99999999977</v>
      </c>
      <c r="T70" s="8">
        <f t="shared" si="6"/>
        <v>361239.99999999977</v>
      </c>
      <c r="U70" s="8">
        <f t="shared" si="6"/>
        <v>361239.99999999977</v>
      </c>
      <c r="V70" s="8">
        <f t="shared" si="6"/>
        <v>361239.99999999977</v>
      </c>
      <c r="W70" s="8">
        <f t="shared" si="6"/>
        <v>361239.99999999977</v>
      </c>
      <c r="X70" s="8">
        <f t="shared" si="6"/>
        <v>361239.99999999977</v>
      </c>
      <c r="Y70" s="8">
        <f t="shared" si="6"/>
        <v>397319.99999999948</v>
      </c>
      <c r="Z70" s="140">
        <f t="shared" si="3"/>
        <v>3267879.9999999986</v>
      </c>
      <c r="AA70" s="138">
        <v>2.5590492331820931</v>
      </c>
      <c r="AB70" s="9">
        <v>2.5845753353462921</v>
      </c>
      <c r="AC70" s="165">
        <v>2.596533509333125</v>
      </c>
      <c r="AD70" s="291">
        <v>1.6299999999999955</v>
      </c>
      <c r="AE70" s="172">
        <f t="shared" si="4"/>
        <v>143439.99999999959</v>
      </c>
    </row>
    <row r="71" spans="1:31" s="3" customFormat="1" ht="14.25" customHeight="1">
      <c r="A71" s="4">
        <v>90069</v>
      </c>
      <c r="B71" s="4" t="s">
        <v>7118</v>
      </c>
      <c r="C71" s="5" t="s">
        <v>7049</v>
      </c>
      <c r="D71" s="4" t="s">
        <v>7050</v>
      </c>
      <c r="E71" s="186">
        <v>642.81000000000006</v>
      </c>
      <c r="F71" s="133">
        <v>655.0100000000001</v>
      </c>
      <c r="G71" s="187">
        <v>662.27</v>
      </c>
      <c r="H71" s="132">
        <v>12.200000000000045</v>
      </c>
      <c r="I71" s="6">
        <v>1.2399999999998954</v>
      </c>
      <c r="J71" s="6">
        <v>0.53999999999996362</v>
      </c>
      <c r="K71" s="6">
        <v>0.33000000000004093</v>
      </c>
      <c r="L71" s="6">
        <v>0.21000000000003638</v>
      </c>
      <c r="M71" s="6">
        <v>0.63999999999998636</v>
      </c>
      <c r="N71" s="6">
        <v>3.4700000000000273</v>
      </c>
      <c r="O71" s="7">
        <v>0.22000000000002728</v>
      </c>
      <c r="P71" s="135">
        <v>0.60999999999989996</v>
      </c>
      <c r="Q71" s="8">
        <f t="shared" si="0"/>
        <v>3757600.0000000135</v>
      </c>
      <c r="R71" s="8">
        <f t="shared" si="1"/>
        <v>3975839.9999999953</v>
      </c>
      <c r="S71" s="8">
        <f t="shared" si="6"/>
        <v>4023359.9999999921</v>
      </c>
      <c r="T71" s="8">
        <f t="shared" si="6"/>
        <v>4052399.9999999958</v>
      </c>
      <c r="U71" s="8">
        <f t="shared" si="6"/>
        <v>4070879.9999999991</v>
      </c>
      <c r="V71" s="8">
        <f t="shared" si="6"/>
        <v>4127199.9999999977</v>
      </c>
      <c r="W71" s="8">
        <f t="shared" si="6"/>
        <v>4432560</v>
      </c>
      <c r="X71" s="8">
        <f t="shared" si="6"/>
        <v>4451920.0000000028</v>
      </c>
      <c r="Y71" s="8">
        <f t="shared" si="6"/>
        <v>4505599.9999999944</v>
      </c>
      <c r="Z71" s="140">
        <f t="shared" si="3"/>
        <v>37397359.999999993</v>
      </c>
      <c r="AA71" s="138">
        <v>9.5850375537360648</v>
      </c>
      <c r="AB71" s="9">
        <v>9.7669536069330896</v>
      </c>
      <c r="AC71" s="165">
        <v>9.8752085697372216</v>
      </c>
      <c r="AD71" s="291">
        <v>19.459999999999923</v>
      </c>
      <c r="AE71" s="172">
        <f t="shared" si="4"/>
        <v>1712479.9999999932</v>
      </c>
    </row>
    <row r="72" spans="1:31" s="3" customFormat="1" ht="14.25" customHeight="1">
      <c r="A72" s="4">
        <v>90070</v>
      </c>
      <c r="B72" s="4" t="s">
        <v>7119</v>
      </c>
      <c r="C72" s="5" t="s">
        <v>7049</v>
      </c>
      <c r="D72" s="4" t="s">
        <v>7050</v>
      </c>
      <c r="E72" s="186">
        <v>605.59</v>
      </c>
      <c r="F72" s="133">
        <v>630.61</v>
      </c>
      <c r="G72" s="187">
        <v>656.26</v>
      </c>
      <c r="H72" s="132">
        <v>25.019999999999982</v>
      </c>
      <c r="I72" s="6">
        <v>0.71000000000003638</v>
      </c>
      <c r="J72" s="6">
        <v>0.51999999999998181</v>
      </c>
      <c r="K72" s="6">
        <v>4.9999999999954525E-2</v>
      </c>
      <c r="L72" s="6">
        <v>1.2999999999999545</v>
      </c>
      <c r="M72" s="6">
        <v>1.0600000000000591</v>
      </c>
      <c r="N72" s="6">
        <v>1.25</v>
      </c>
      <c r="O72" s="7">
        <v>0.70000000000004547</v>
      </c>
      <c r="P72" s="135">
        <v>20.059999999999945</v>
      </c>
      <c r="Q72" s="8">
        <f t="shared" si="0"/>
        <v>7706159.9999999944</v>
      </c>
      <c r="R72" s="8">
        <f t="shared" si="1"/>
        <v>7831120.0000000009</v>
      </c>
      <c r="S72" s="8">
        <f t="shared" si="6"/>
        <v>7876879.9999999991</v>
      </c>
      <c r="T72" s="8">
        <f t="shared" si="6"/>
        <v>7881279.9999999953</v>
      </c>
      <c r="U72" s="8">
        <f t="shared" si="6"/>
        <v>7995679.9999999916</v>
      </c>
      <c r="V72" s="8">
        <f t="shared" si="6"/>
        <v>8088959.9999999972</v>
      </c>
      <c r="W72" s="8">
        <f t="shared" si="6"/>
        <v>8198959.9999999972</v>
      </c>
      <c r="X72" s="8">
        <f t="shared" si="6"/>
        <v>8260560.0000000009</v>
      </c>
      <c r="Y72" s="8">
        <f t="shared" si="6"/>
        <v>10025839.999999996</v>
      </c>
      <c r="Z72" s="140">
        <f t="shared" si="3"/>
        <v>73865439.999999985</v>
      </c>
      <c r="AA72" s="138">
        <v>2.8702811509562469</v>
      </c>
      <c r="AB72" s="9">
        <v>2.9888670496615184</v>
      </c>
      <c r="AC72" s="165">
        <v>3.1104389242334696</v>
      </c>
      <c r="AD72" s="291">
        <v>50.669999999999959</v>
      </c>
      <c r="AE72" s="172">
        <f t="shared" si="4"/>
        <v>4458959.9999999963</v>
      </c>
    </row>
    <row r="73" spans="1:31" s="3" customFormat="1" ht="14.25" customHeight="1">
      <c r="A73" s="4">
        <v>90071</v>
      </c>
      <c r="B73" s="4" t="s">
        <v>7120</v>
      </c>
      <c r="C73" s="5" t="s">
        <v>7049</v>
      </c>
      <c r="D73" s="4" t="s">
        <v>7050</v>
      </c>
      <c r="E73" s="186">
        <v>191.95000000000002</v>
      </c>
      <c r="F73" s="133">
        <v>192.87</v>
      </c>
      <c r="G73" s="187">
        <v>193.75</v>
      </c>
      <c r="H73" s="132">
        <v>0.91999999999998749</v>
      </c>
      <c r="I73" s="6">
        <v>0.31000000000000227</v>
      </c>
      <c r="J73" s="6">
        <v>0</v>
      </c>
      <c r="K73" s="6">
        <v>0</v>
      </c>
      <c r="L73" s="6">
        <v>0.19999999999998863</v>
      </c>
      <c r="M73" s="6">
        <v>9.9999999999994316E-2</v>
      </c>
      <c r="N73" s="6">
        <v>0.26000000000001933</v>
      </c>
      <c r="O73" s="7">
        <v>9.9999999999909051E-3</v>
      </c>
      <c r="P73" s="135">
        <v>0</v>
      </c>
      <c r="Q73" s="8">
        <f t="shared" si="0"/>
        <v>283359.9999999961</v>
      </c>
      <c r="R73" s="8">
        <f t="shared" si="1"/>
        <v>337919.99999999651</v>
      </c>
      <c r="S73" s="8">
        <f t="shared" si="6"/>
        <v>337919.99999999651</v>
      </c>
      <c r="T73" s="8">
        <f t="shared" si="6"/>
        <v>337919.99999999651</v>
      </c>
      <c r="U73" s="8">
        <f t="shared" si="6"/>
        <v>355519.99999999552</v>
      </c>
      <c r="V73" s="8">
        <f t="shared" si="6"/>
        <v>364319.99999999499</v>
      </c>
      <c r="W73" s="8">
        <f t="shared" si="6"/>
        <v>387199.99999999668</v>
      </c>
      <c r="X73" s="8">
        <f t="shared" si="6"/>
        <v>388079.99999999587</v>
      </c>
      <c r="Y73" s="8">
        <f t="shared" si="6"/>
        <v>388079.99999999587</v>
      </c>
      <c r="Z73" s="140">
        <f t="shared" si="3"/>
        <v>3180319.9999999646</v>
      </c>
      <c r="AA73" s="138">
        <v>3.0326777145980892</v>
      </c>
      <c r="AB73" s="9">
        <v>3.0472130805654256</v>
      </c>
      <c r="AC73" s="165">
        <v>3.0611164740993995</v>
      </c>
      <c r="AD73" s="291">
        <v>1.7999999999999827</v>
      </c>
      <c r="AE73" s="172">
        <f t="shared" si="4"/>
        <v>158399.99999999849</v>
      </c>
    </row>
    <row r="74" spans="1:31" s="3" customFormat="1" ht="14.25" customHeight="1">
      <c r="A74" s="4">
        <v>90072</v>
      </c>
      <c r="B74" s="4" t="s">
        <v>7121</v>
      </c>
      <c r="C74" s="5" t="s">
        <v>7049</v>
      </c>
      <c r="D74" s="4" t="s">
        <v>7050</v>
      </c>
      <c r="E74" s="186">
        <v>57.35</v>
      </c>
      <c r="F74" s="133">
        <v>58.6</v>
      </c>
      <c r="G74" s="187">
        <v>59.930000000000007</v>
      </c>
      <c r="H74" s="132">
        <v>1.25</v>
      </c>
      <c r="I74" s="6">
        <v>3.9999999999999147E-2</v>
      </c>
      <c r="J74" s="6">
        <v>0</v>
      </c>
      <c r="K74" s="6">
        <v>0</v>
      </c>
      <c r="L74" s="6">
        <v>0.21000000000000085</v>
      </c>
      <c r="M74" s="6">
        <v>0</v>
      </c>
      <c r="N74" s="6">
        <v>0</v>
      </c>
      <c r="O74" s="7">
        <v>0.31000000000000227</v>
      </c>
      <c r="P74" s="135">
        <v>0.77000000000000313</v>
      </c>
      <c r="Q74" s="8">
        <f t="shared" si="0"/>
        <v>385000</v>
      </c>
      <c r="R74" s="8">
        <f t="shared" si="1"/>
        <v>392039.99999999983</v>
      </c>
      <c r="S74" s="8">
        <f t="shared" si="6"/>
        <v>392039.99999999983</v>
      </c>
      <c r="T74" s="8">
        <f t="shared" si="6"/>
        <v>392039.99999999983</v>
      </c>
      <c r="U74" s="8">
        <f t="shared" si="6"/>
        <v>410519.99999999988</v>
      </c>
      <c r="V74" s="8">
        <f t="shared" si="6"/>
        <v>410519.99999999988</v>
      </c>
      <c r="W74" s="8">
        <f t="shared" si="6"/>
        <v>410519.99999999988</v>
      </c>
      <c r="X74" s="8">
        <f t="shared" si="6"/>
        <v>437800.00000000006</v>
      </c>
      <c r="Y74" s="8">
        <f t="shared" si="6"/>
        <v>505560.00000000035</v>
      </c>
      <c r="Z74" s="140">
        <f t="shared" si="3"/>
        <v>3736039.9999999995</v>
      </c>
      <c r="AA74" s="138">
        <v>5.5982351161133508</v>
      </c>
      <c r="AB74" s="9">
        <v>5.7202541901350017</v>
      </c>
      <c r="AC74" s="165">
        <v>5.8500824848940391</v>
      </c>
      <c r="AD74" s="291">
        <v>2.5800000000000054</v>
      </c>
      <c r="AE74" s="172">
        <f t="shared" si="4"/>
        <v>227040.00000000047</v>
      </c>
    </row>
    <row r="75" spans="1:31" s="3" customFormat="1" ht="14.25" customHeight="1">
      <c r="A75" s="4">
        <v>90073</v>
      </c>
      <c r="B75" s="4" t="s">
        <v>7122</v>
      </c>
      <c r="C75" s="5" t="s">
        <v>7049</v>
      </c>
      <c r="D75" s="4" t="s">
        <v>7050</v>
      </c>
      <c r="E75" s="186">
        <v>121.94</v>
      </c>
      <c r="F75" s="133">
        <v>122.94</v>
      </c>
      <c r="G75" s="187">
        <v>123.92</v>
      </c>
      <c r="H75" s="132">
        <v>1</v>
      </c>
      <c r="I75" s="6">
        <v>0.95000000000000284</v>
      </c>
      <c r="J75" s="6">
        <v>0</v>
      </c>
      <c r="K75" s="6">
        <v>0</v>
      </c>
      <c r="L75" s="6">
        <v>0</v>
      </c>
      <c r="M75" s="6">
        <v>0</v>
      </c>
      <c r="N75" s="6">
        <v>0</v>
      </c>
      <c r="O75" s="7">
        <v>3.0000000000001137E-2</v>
      </c>
      <c r="P75" s="135">
        <v>0</v>
      </c>
      <c r="Q75" s="8">
        <f t="shared" si="0"/>
        <v>308000</v>
      </c>
      <c r="R75" s="8">
        <f t="shared" si="1"/>
        <v>475200.00000000047</v>
      </c>
      <c r="S75" s="8">
        <f t="shared" si="6"/>
        <v>475200.00000000047</v>
      </c>
      <c r="T75" s="8">
        <f t="shared" si="6"/>
        <v>475200.00000000047</v>
      </c>
      <c r="U75" s="8">
        <f t="shared" si="6"/>
        <v>475200.00000000047</v>
      </c>
      <c r="V75" s="8">
        <f t="shared" si="6"/>
        <v>475200.00000000047</v>
      </c>
      <c r="W75" s="8">
        <f t="shared" si="6"/>
        <v>475200.00000000047</v>
      </c>
      <c r="X75" s="8">
        <f t="shared" si="6"/>
        <v>477840.00000000058</v>
      </c>
      <c r="Y75" s="8">
        <f t="shared" si="6"/>
        <v>477840.00000000058</v>
      </c>
      <c r="Z75" s="140">
        <f t="shared" si="3"/>
        <v>4114880.0000000037</v>
      </c>
      <c r="AA75" s="138">
        <v>3.3379138175507359</v>
      </c>
      <c r="AB75" s="9">
        <v>3.3652872292085245</v>
      </c>
      <c r="AC75" s="165">
        <v>3.3921131726331577</v>
      </c>
      <c r="AD75" s="291">
        <v>1.980000000000004</v>
      </c>
      <c r="AE75" s="172">
        <f t="shared" si="4"/>
        <v>174240.00000000035</v>
      </c>
    </row>
    <row r="76" spans="1:31" s="3" customFormat="1" ht="14.25" customHeight="1">
      <c r="A76" s="4">
        <v>90074</v>
      </c>
      <c r="B76" s="4" t="s">
        <v>7123</v>
      </c>
      <c r="C76" s="5" t="s">
        <v>7049</v>
      </c>
      <c r="D76" s="4" t="s">
        <v>7050</v>
      </c>
      <c r="E76" s="186">
        <v>312.27</v>
      </c>
      <c r="F76" s="133">
        <v>330.91999999999996</v>
      </c>
      <c r="G76" s="187">
        <v>351.82</v>
      </c>
      <c r="H76" s="132">
        <v>18.649999999999977</v>
      </c>
      <c r="I76" s="6">
        <v>4.8600000000000705</v>
      </c>
      <c r="J76" s="6">
        <v>0.38999999999998636</v>
      </c>
      <c r="K76" s="6">
        <v>4.3500000000000227</v>
      </c>
      <c r="L76" s="6">
        <v>0.54999999999995453</v>
      </c>
      <c r="M76" s="6">
        <v>0.94999999999998863</v>
      </c>
      <c r="N76" s="6">
        <v>0.74000000000000909</v>
      </c>
      <c r="O76" s="7">
        <v>0</v>
      </c>
      <c r="P76" s="135">
        <v>9.0600000000000023</v>
      </c>
      <c r="Q76" s="8">
        <f t="shared" si="0"/>
        <v>5744199.9999999925</v>
      </c>
      <c r="R76" s="8">
        <f t="shared" si="1"/>
        <v>6599560.0000000047</v>
      </c>
      <c r="S76" s="8">
        <f t="shared" si="6"/>
        <v>6633880.0000000037</v>
      </c>
      <c r="T76" s="8">
        <f t="shared" si="6"/>
        <v>7016680.0000000056</v>
      </c>
      <c r="U76" s="8">
        <f t="shared" si="6"/>
        <v>7065080.0000000019</v>
      </c>
      <c r="V76" s="8">
        <f t="shared" ref="V76:Y76" si="7">U76+(M76*88000)</f>
        <v>7148680.0000000009</v>
      </c>
      <c r="W76" s="8">
        <f t="shared" si="7"/>
        <v>7213800.0000000019</v>
      </c>
      <c r="X76" s="8">
        <f t="shared" si="7"/>
        <v>7213800.0000000019</v>
      </c>
      <c r="Y76" s="8">
        <f t="shared" si="7"/>
        <v>8011080.0000000019</v>
      </c>
      <c r="Z76" s="140">
        <f t="shared" si="3"/>
        <v>62646760.000000007</v>
      </c>
      <c r="AA76" s="138">
        <v>2.3284773367355385</v>
      </c>
      <c r="AB76" s="9">
        <v>2.4675432166795539</v>
      </c>
      <c r="AC76" s="165">
        <v>2.6233864816034109</v>
      </c>
      <c r="AD76" s="291">
        <v>39.550000000000011</v>
      </c>
      <c r="AE76" s="172">
        <f t="shared" si="4"/>
        <v>3480400.0000000009</v>
      </c>
    </row>
    <row r="77" spans="1:31" s="3" customFormat="1" ht="14.25" customHeight="1">
      <c r="A77" s="4">
        <v>90075</v>
      </c>
      <c r="B77" s="4" t="s">
        <v>7124</v>
      </c>
      <c r="C77" s="5" t="s">
        <v>7049</v>
      </c>
      <c r="D77" s="4" t="s">
        <v>7050</v>
      </c>
      <c r="E77" s="186">
        <v>115.02</v>
      </c>
      <c r="F77" s="133">
        <v>118.55</v>
      </c>
      <c r="G77" s="187">
        <v>119.03999999999999</v>
      </c>
      <c r="H77" s="132">
        <v>3.5300000000000011</v>
      </c>
      <c r="I77" s="6">
        <v>4.9999999999997158E-2</v>
      </c>
      <c r="J77" s="6">
        <v>0.20000000000001705</v>
      </c>
      <c r="K77" s="6">
        <v>0</v>
      </c>
      <c r="L77" s="6">
        <v>0</v>
      </c>
      <c r="M77" s="6">
        <v>0</v>
      </c>
      <c r="N77" s="6">
        <v>0</v>
      </c>
      <c r="O77" s="7">
        <v>0</v>
      </c>
      <c r="P77" s="135">
        <v>0.23999999999999488</v>
      </c>
      <c r="Q77" s="8">
        <f t="shared" si="0"/>
        <v>1087240.0000000002</v>
      </c>
      <c r="R77" s="8">
        <f t="shared" si="1"/>
        <v>1096039.9999999998</v>
      </c>
      <c r="S77" s="8">
        <f t="shared" ref="S77:Y113" si="8">R77+(J77*88000)</f>
        <v>1113640.0000000012</v>
      </c>
      <c r="T77" s="8">
        <f t="shared" si="8"/>
        <v>1113640.0000000012</v>
      </c>
      <c r="U77" s="8">
        <f t="shared" si="8"/>
        <v>1113640.0000000012</v>
      </c>
      <c r="V77" s="8">
        <f t="shared" si="8"/>
        <v>1113640.0000000012</v>
      </c>
      <c r="W77" s="8">
        <f t="shared" si="8"/>
        <v>1113640.0000000012</v>
      </c>
      <c r="X77" s="8">
        <f t="shared" si="8"/>
        <v>1113640.0000000012</v>
      </c>
      <c r="Y77" s="8">
        <f t="shared" si="8"/>
        <v>1134760.0000000007</v>
      </c>
      <c r="Z77" s="140">
        <f t="shared" si="3"/>
        <v>9999880.0000000056</v>
      </c>
      <c r="AA77" s="138">
        <v>1.7365021755343719</v>
      </c>
      <c r="AB77" s="9">
        <v>1.7897959738271587</v>
      </c>
      <c r="AC77" s="165">
        <v>1.7971936965363562</v>
      </c>
      <c r="AD77" s="291">
        <v>4.019999999999996</v>
      </c>
      <c r="AE77" s="172">
        <f t="shared" si="4"/>
        <v>353759.99999999965</v>
      </c>
    </row>
    <row r="78" spans="1:31" s="3" customFormat="1" ht="14.25" customHeight="1">
      <c r="A78" s="4">
        <v>90076</v>
      </c>
      <c r="B78" s="4" t="s">
        <v>7125</v>
      </c>
      <c r="C78" s="5" t="s">
        <v>7049</v>
      </c>
      <c r="D78" s="4" t="s">
        <v>7050</v>
      </c>
      <c r="E78" s="186">
        <v>148.16</v>
      </c>
      <c r="F78" s="133">
        <v>150.02000000000001</v>
      </c>
      <c r="G78" s="187">
        <v>150.32</v>
      </c>
      <c r="H78" s="132">
        <v>1.8600000000000136</v>
      </c>
      <c r="I78" s="6">
        <v>8.0000000000012506E-2</v>
      </c>
      <c r="J78" s="6">
        <v>8.9999999999974989E-2</v>
      </c>
      <c r="K78" s="6">
        <v>0</v>
      </c>
      <c r="L78" s="6">
        <v>0</v>
      </c>
      <c r="M78" s="6">
        <v>0.12999999999999545</v>
      </c>
      <c r="N78" s="6">
        <v>0</v>
      </c>
      <c r="O78" s="7">
        <v>0</v>
      </c>
      <c r="P78" s="135">
        <v>0</v>
      </c>
      <c r="Q78" s="8">
        <f t="shared" si="0"/>
        <v>572880.00000000419</v>
      </c>
      <c r="R78" s="8">
        <f t="shared" si="1"/>
        <v>586960.0000000064</v>
      </c>
      <c r="S78" s="8">
        <f t="shared" si="8"/>
        <v>594880.00000000419</v>
      </c>
      <c r="T78" s="8">
        <f t="shared" si="8"/>
        <v>594880.00000000419</v>
      </c>
      <c r="U78" s="8">
        <f t="shared" si="8"/>
        <v>594880.00000000419</v>
      </c>
      <c r="V78" s="8">
        <f t="shared" si="8"/>
        <v>606320.00000000384</v>
      </c>
      <c r="W78" s="8">
        <f t="shared" si="8"/>
        <v>606320.00000000384</v>
      </c>
      <c r="X78" s="8">
        <f t="shared" si="8"/>
        <v>606320.00000000384</v>
      </c>
      <c r="Y78" s="8">
        <f t="shared" si="8"/>
        <v>606320.00000000384</v>
      </c>
      <c r="Z78" s="140">
        <f t="shared" si="3"/>
        <v>5369760.0000000382</v>
      </c>
      <c r="AA78" s="138">
        <v>2.6061107104536423</v>
      </c>
      <c r="AB78" s="9">
        <v>2.6388278130551792</v>
      </c>
      <c r="AC78" s="165">
        <v>2.6441047650876857</v>
      </c>
      <c r="AD78" s="291">
        <v>2.1599999999999966</v>
      </c>
      <c r="AE78" s="172">
        <f t="shared" si="4"/>
        <v>190079.99999999971</v>
      </c>
    </row>
    <row r="79" spans="1:31" s="3" customFormat="1" ht="14.25" customHeight="1">
      <c r="A79" s="4">
        <v>90077</v>
      </c>
      <c r="B79" s="4" t="s">
        <v>7126</v>
      </c>
      <c r="C79" s="5" t="s">
        <v>7049</v>
      </c>
      <c r="D79" s="4" t="s">
        <v>7050</v>
      </c>
      <c r="E79" s="186">
        <v>179.46</v>
      </c>
      <c r="F79" s="133">
        <v>188.11</v>
      </c>
      <c r="G79" s="187">
        <v>191.99</v>
      </c>
      <c r="H79" s="132">
        <v>8.6500000000000057</v>
      </c>
      <c r="I79" s="6">
        <v>0.65999999999999659</v>
      </c>
      <c r="J79" s="6">
        <v>0.86000000000001364</v>
      </c>
      <c r="K79" s="6">
        <v>0</v>
      </c>
      <c r="L79" s="6">
        <v>0</v>
      </c>
      <c r="M79" s="6">
        <v>0</v>
      </c>
      <c r="N79" s="6">
        <v>0.19999999999998863</v>
      </c>
      <c r="O79" s="7">
        <v>0.54000000000002046</v>
      </c>
      <c r="P79" s="135">
        <v>1.6200000000000045</v>
      </c>
      <c r="Q79" s="8">
        <f t="shared" si="0"/>
        <v>2664200.0000000019</v>
      </c>
      <c r="R79" s="8">
        <f t="shared" si="1"/>
        <v>2780360.0000000014</v>
      </c>
      <c r="S79" s="8">
        <f t="shared" si="8"/>
        <v>2856040.0000000028</v>
      </c>
      <c r="T79" s="8">
        <f t="shared" si="8"/>
        <v>2856040.0000000028</v>
      </c>
      <c r="U79" s="8">
        <f t="shared" si="8"/>
        <v>2856040.0000000028</v>
      </c>
      <c r="V79" s="8">
        <f t="shared" si="8"/>
        <v>2856040.0000000028</v>
      </c>
      <c r="W79" s="8">
        <f t="shared" si="8"/>
        <v>2873640.0000000019</v>
      </c>
      <c r="X79" s="8">
        <f t="shared" si="8"/>
        <v>2921160.0000000037</v>
      </c>
      <c r="Y79" s="8">
        <f t="shared" si="8"/>
        <v>3063720.0000000042</v>
      </c>
      <c r="Z79" s="140">
        <f t="shared" si="3"/>
        <v>25727240.000000022</v>
      </c>
      <c r="AA79" s="138">
        <v>5.8342381940064625</v>
      </c>
      <c r="AB79" s="9">
        <v>6.115449385236575</v>
      </c>
      <c r="AC79" s="165">
        <v>6.2415880467363234</v>
      </c>
      <c r="AD79" s="291">
        <v>12.53</v>
      </c>
      <c r="AE79" s="172">
        <f t="shared" si="4"/>
        <v>1102640</v>
      </c>
    </row>
    <row r="80" spans="1:31" s="3" customFormat="1" ht="14.25" customHeight="1">
      <c r="A80" s="4">
        <v>90078</v>
      </c>
      <c r="B80" s="4" t="s">
        <v>7127</v>
      </c>
      <c r="C80" s="5" t="s">
        <v>7049</v>
      </c>
      <c r="D80" s="4" t="s">
        <v>7050</v>
      </c>
      <c r="E80" s="186">
        <v>237.96</v>
      </c>
      <c r="F80" s="133">
        <v>238.79000000000002</v>
      </c>
      <c r="G80" s="187">
        <v>239.54000000000002</v>
      </c>
      <c r="H80" s="132">
        <v>0.83000000000001251</v>
      </c>
      <c r="I80" s="6">
        <v>0.47999999999996135</v>
      </c>
      <c r="J80" s="6">
        <v>0.25000000000002842</v>
      </c>
      <c r="K80" s="6">
        <v>0</v>
      </c>
      <c r="L80" s="6">
        <v>0</v>
      </c>
      <c r="M80" s="6">
        <v>0</v>
      </c>
      <c r="N80" s="6">
        <v>0</v>
      </c>
      <c r="O80" s="7">
        <v>0</v>
      </c>
      <c r="P80" s="135">
        <v>2.0000000000010232E-2</v>
      </c>
      <c r="Q80" s="8">
        <f t="shared" si="0"/>
        <v>255640.00000000387</v>
      </c>
      <c r="R80" s="8">
        <f t="shared" si="1"/>
        <v>340119.99999999709</v>
      </c>
      <c r="S80" s="8">
        <f t="shared" si="8"/>
        <v>362119.99999999959</v>
      </c>
      <c r="T80" s="8">
        <f t="shared" si="8"/>
        <v>362119.99999999959</v>
      </c>
      <c r="U80" s="8">
        <f t="shared" si="8"/>
        <v>362119.99999999959</v>
      </c>
      <c r="V80" s="8">
        <f t="shared" si="8"/>
        <v>362119.99999999959</v>
      </c>
      <c r="W80" s="8">
        <f t="shared" si="8"/>
        <v>362119.99999999959</v>
      </c>
      <c r="X80" s="8">
        <f t="shared" si="8"/>
        <v>362119.99999999959</v>
      </c>
      <c r="Y80" s="8">
        <f t="shared" si="8"/>
        <v>363880.00000000047</v>
      </c>
      <c r="Z80" s="140">
        <f t="shared" si="3"/>
        <v>3132359.9999999986</v>
      </c>
      <c r="AA80" s="138">
        <v>1.173184192284672</v>
      </c>
      <c r="AB80" s="9">
        <v>1.1772762366601817</v>
      </c>
      <c r="AC80" s="165">
        <v>1.1809738671199796</v>
      </c>
      <c r="AD80" s="291">
        <v>1.5800000000000125</v>
      </c>
      <c r="AE80" s="172">
        <f t="shared" si="4"/>
        <v>139040.00000000111</v>
      </c>
    </row>
    <row r="81" spans="1:31" s="3" customFormat="1" ht="14.25" customHeight="1">
      <c r="A81" s="4">
        <v>90079</v>
      </c>
      <c r="B81" s="4" t="s">
        <v>7128</v>
      </c>
      <c r="C81" s="5" t="s">
        <v>7049</v>
      </c>
      <c r="D81" s="4" t="s">
        <v>7050</v>
      </c>
      <c r="E81" s="186">
        <v>234.45000000000002</v>
      </c>
      <c r="F81" s="133">
        <v>245.16000000000003</v>
      </c>
      <c r="G81" s="187">
        <v>252.48</v>
      </c>
      <c r="H81" s="132">
        <v>10.710000000000008</v>
      </c>
      <c r="I81" s="6">
        <v>0.9299999999999784</v>
      </c>
      <c r="J81" s="6">
        <v>0.52000000000001023</v>
      </c>
      <c r="K81" s="6">
        <v>0.52000000000001023</v>
      </c>
      <c r="L81" s="6">
        <v>0.54999999999998295</v>
      </c>
      <c r="M81" s="6">
        <v>1.1200000000000045</v>
      </c>
      <c r="N81" s="6">
        <v>8.0000000000012506E-2</v>
      </c>
      <c r="O81" s="7">
        <v>0.52999999999997272</v>
      </c>
      <c r="P81" s="135">
        <v>3.0699999999999932</v>
      </c>
      <c r="Q81" s="8">
        <f t="shared" si="0"/>
        <v>3298680.0000000028</v>
      </c>
      <c r="R81" s="8">
        <f t="shared" si="1"/>
        <v>3462359.9999999991</v>
      </c>
      <c r="S81" s="8">
        <f t="shared" si="8"/>
        <v>3508120</v>
      </c>
      <c r="T81" s="8">
        <f t="shared" si="8"/>
        <v>3553880.0000000009</v>
      </c>
      <c r="U81" s="8">
        <f t="shared" si="8"/>
        <v>3602279.9999999995</v>
      </c>
      <c r="V81" s="8">
        <f t="shared" si="8"/>
        <v>3700840</v>
      </c>
      <c r="W81" s="8">
        <f t="shared" si="8"/>
        <v>3707880.0000000009</v>
      </c>
      <c r="X81" s="8">
        <f t="shared" si="8"/>
        <v>3754519.9999999986</v>
      </c>
      <c r="Y81" s="8">
        <f t="shared" si="8"/>
        <v>4024679.9999999981</v>
      </c>
      <c r="Z81" s="140">
        <f t="shared" si="3"/>
        <v>32613240</v>
      </c>
      <c r="AA81" s="138">
        <v>9.0262992750470676</v>
      </c>
      <c r="AB81" s="9">
        <v>9.438633099895668</v>
      </c>
      <c r="AC81" s="165">
        <v>9.7204522967109543</v>
      </c>
      <c r="AD81" s="291">
        <v>18.029999999999973</v>
      </c>
      <c r="AE81" s="172">
        <f t="shared" si="4"/>
        <v>1586639.9999999977</v>
      </c>
    </row>
    <row r="82" spans="1:31" s="3" customFormat="1" ht="14.25" customHeight="1">
      <c r="A82" s="4">
        <v>90080</v>
      </c>
      <c r="B82" s="4" t="s">
        <v>7129</v>
      </c>
      <c r="C82" s="5" t="s">
        <v>7049</v>
      </c>
      <c r="D82" s="4" t="s">
        <v>7050</v>
      </c>
      <c r="E82" s="186">
        <v>160.21</v>
      </c>
      <c r="F82" s="133">
        <v>164.29000000000002</v>
      </c>
      <c r="G82" s="187">
        <v>168.37</v>
      </c>
      <c r="H82" s="132">
        <v>4.0800000000000125</v>
      </c>
      <c r="I82" s="6">
        <v>0.77999999999997272</v>
      </c>
      <c r="J82" s="6">
        <v>0.30000000000001137</v>
      </c>
      <c r="K82" s="6">
        <v>5.0000000000011369E-2</v>
      </c>
      <c r="L82" s="6">
        <v>1.5900000000000034</v>
      </c>
      <c r="M82" s="6">
        <v>1.0399999999999636</v>
      </c>
      <c r="N82" s="6">
        <v>0</v>
      </c>
      <c r="O82" s="7">
        <v>0</v>
      </c>
      <c r="P82" s="135">
        <v>0.31999999999999318</v>
      </c>
      <c r="Q82" s="8">
        <f t="shared" si="0"/>
        <v>1256640.000000004</v>
      </c>
      <c r="R82" s="8">
        <f t="shared" si="1"/>
        <v>1393919.9999999991</v>
      </c>
      <c r="S82" s="8">
        <f t="shared" si="8"/>
        <v>1420320</v>
      </c>
      <c r="T82" s="8">
        <f t="shared" si="8"/>
        <v>1424720.0000000009</v>
      </c>
      <c r="U82" s="8">
        <f t="shared" si="8"/>
        <v>1564640.0000000012</v>
      </c>
      <c r="V82" s="8">
        <f t="shared" si="8"/>
        <v>1656159.9999999979</v>
      </c>
      <c r="W82" s="8">
        <f t="shared" si="8"/>
        <v>1656159.9999999979</v>
      </c>
      <c r="X82" s="8">
        <f t="shared" si="8"/>
        <v>1656159.9999999979</v>
      </c>
      <c r="Y82" s="8">
        <f t="shared" si="8"/>
        <v>1684319.9999999972</v>
      </c>
      <c r="Z82" s="140">
        <f t="shared" si="3"/>
        <v>13713039.999999996</v>
      </c>
      <c r="AA82" s="138">
        <v>1.9229822849412999</v>
      </c>
      <c r="AB82" s="9">
        <v>1.9719540577554848</v>
      </c>
      <c r="AC82" s="165">
        <v>2.0209258305696691</v>
      </c>
      <c r="AD82" s="291">
        <v>8.1599999999999966</v>
      </c>
      <c r="AE82" s="172">
        <f t="shared" si="4"/>
        <v>718079.99999999965</v>
      </c>
    </row>
    <row r="83" spans="1:31" s="3" customFormat="1" ht="14.25" customHeight="1">
      <c r="A83" s="4">
        <v>90081</v>
      </c>
      <c r="B83" s="4" t="s">
        <v>7130</v>
      </c>
      <c r="C83" s="5" t="s">
        <v>7049</v>
      </c>
      <c r="D83" s="4" t="s">
        <v>7050</v>
      </c>
      <c r="E83" s="186">
        <v>143.14000000000001</v>
      </c>
      <c r="F83" s="133">
        <v>154.87</v>
      </c>
      <c r="G83" s="187">
        <v>176.29999999999998</v>
      </c>
      <c r="H83" s="132">
        <v>11.72999999999999</v>
      </c>
      <c r="I83" s="6">
        <v>1.9699999999999989</v>
      </c>
      <c r="J83" s="6">
        <v>5.5</v>
      </c>
      <c r="K83" s="6">
        <v>1.2199999999999989</v>
      </c>
      <c r="L83" s="6">
        <v>0</v>
      </c>
      <c r="M83" s="6">
        <v>0.28000000000000114</v>
      </c>
      <c r="N83" s="6">
        <v>3.25</v>
      </c>
      <c r="O83" s="7">
        <v>3.9999999999992042E-2</v>
      </c>
      <c r="P83" s="135">
        <v>9.1699999999999875</v>
      </c>
      <c r="Q83" s="8">
        <f t="shared" si="0"/>
        <v>3612839.9999999967</v>
      </c>
      <c r="R83" s="8">
        <f t="shared" si="1"/>
        <v>3959559.9999999967</v>
      </c>
      <c r="S83" s="8">
        <f t="shared" si="8"/>
        <v>4443559.9999999963</v>
      </c>
      <c r="T83" s="8">
        <f t="shared" si="8"/>
        <v>4550919.9999999963</v>
      </c>
      <c r="U83" s="8">
        <f t="shared" si="8"/>
        <v>4550919.9999999963</v>
      </c>
      <c r="V83" s="8">
        <f t="shared" si="8"/>
        <v>4575559.9999999963</v>
      </c>
      <c r="W83" s="8">
        <f t="shared" si="8"/>
        <v>4861559.9999999963</v>
      </c>
      <c r="X83" s="8">
        <f t="shared" si="8"/>
        <v>4865079.9999999953</v>
      </c>
      <c r="Y83" s="8">
        <f t="shared" si="8"/>
        <v>5672039.9999999944</v>
      </c>
      <c r="Z83" s="140">
        <f t="shared" si="3"/>
        <v>41092039.999999963</v>
      </c>
      <c r="AA83" s="138">
        <v>4.5690172495243937</v>
      </c>
      <c r="AB83" s="9">
        <v>4.9434379029889817</v>
      </c>
      <c r="AC83" s="165">
        <v>5.6274817737260747</v>
      </c>
      <c r="AD83" s="291">
        <v>33.159999999999968</v>
      </c>
      <c r="AE83" s="172">
        <f t="shared" si="4"/>
        <v>2918079.9999999972</v>
      </c>
    </row>
    <row r="84" spans="1:31" s="3" customFormat="1" ht="14.25" customHeight="1">
      <c r="A84" s="4">
        <v>90082</v>
      </c>
      <c r="B84" s="4" t="s">
        <v>7131</v>
      </c>
      <c r="C84" s="5" t="s">
        <v>7049</v>
      </c>
      <c r="D84" s="4" t="s">
        <v>7050</v>
      </c>
      <c r="E84" s="186">
        <v>113.76</v>
      </c>
      <c r="F84" s="133">
        <v>120.37</v>
      </c>
      <c r="G84" s="187">
        <v>122.75</v>
      </c>
      <c r="H84" s="132">
        <v>6.6099999999999994</v>
      </c>
      <c r="I84" s="6">
        <v>0.81999999999999318</v>
      </c>
      <c r="J84" s="6">
        <v>0.23000000000000398</v>
      </c>
      <c r="K84" s="6">
        <v>0</v>
      </c>
      <c r="L84" s="6">
        <v>0.37000000000000455</v>
      </c>
      <c r="M84" s="6">
        <v>0.21999999999999886</v>
      </c>
      <c r="N84" s="6">
        <v>0</v>
      </c>
      <c r="O84" s="7">
        <v>0.21999999999999886</v>
      </c>
      <c r="P84" s="135">
        <v>0.51999999999999602</v>
      </c>
      <c r="Q84" s="8">
        <f t="shared" si="0"/>
        <v>2035880</v>
      </c>
      <c r="R84" s="8">
        <f t="shared" si="1"/>
        <v>2180199.9999999986</v>
      </c>
      <c r="S84" s="8">
        <f t="shared" si="8"/>
        <v>2200439.9999999991</v>
      </c>
      <c r="T84" s="8">
        <f t="shared" si="8"/>
        <v>2200439.9999999991</v>
      </c>
      <c r="U84" s="8">
        <f t="shared" si="8"/>
        <v>2232999.9999999995</v>
      </c>
      <c r="V84" s="8">
        <f t="shared" si="8"/>
        <v>2252359.9999999995</v>
      </c>
      <c r="W84" s="8">
        <f t="shared" si="8"/>
        <v>2252359.9999999995</v>
      </c>
      <c r="X84" s="8">
        <f t="shared" si="8"/>
        <v>2271719.9999999995</v>
      </c>
      <c r="Y84" s="8">
        <f t="shared" si="8"/>
        <v>2317479.9999999991</v>
      </c>
      <c r="Z84" s="140">
        <f t="shared" si="3"/>
        <v>19943879.999999996</v>
      </c>
      <c r="AA84" s="138">
        <v>2.2549147865799273</v>
      </c>
      <c r="AB84" s="9">
        <v>2.3859361186763874</v>
      </c>
      <c r="AC84" s="165">
        <v>2.4331117269047646</v>
      </c>
      <c r="AD84" s="291">
        <v>8.9899999999999949</v>
      </c>
      <c r="AE84" s="172">
        <f t="shared" si="4"/>
        <v>791119.99999999953</v>
      </c>
    </row>
    <row r="85" spans="1:31" s="3" customFormat="1" ht="14.25" customHeight="1">
      <c r="A85" s="4">
        <v>90083</v>
      </c>
      <c r="B85" s="4" t="s">
        <v>7132</v>
      </c>
      <c r="C85" s="5" t="s">
        <v>7049</v>
      </c>
      <c r="D85" s="4" t="s">
        <v>7050</v>
      </c>
      <c r="E85" s="186">
        <v>249.21</v>
      </c>
      <c r="F85" s="133">
        <v>264.28000000000003</v>
      </c>
      <c r="G85" s="187">
        <v>269.28999999999996</v>
      </c>
      <c r="H85" s="132">
        <v>15.070000000000022</v>
      </c>
      <c r="I85" s="6">
        <v>1.7300000000000182</v>
      </c>
      <c r="J85" s="6">
        <v>0.16999999999995907</v>
      </c>
      <c r="K85" s="6">
        <v>0.38999999999998636</v>
      </c>
      <c r="L85" s="6">
        <v>1.7099999999999795</v>
      </c>
      <c r="M85" s="6">
        <v>6.0000000000059117E-2</v>
      </c>
      <c r="N85" s="6">
        <v>0</v>
      </c>
      <c r="O85" s="7">
        <v>0.67000000000001592</v>
      </c>
      <c r="P85" s="135">
        <v>0.27999999999991587</v>
      </c>
      <c r="Q85" s="8">
        <f t="shared" si="0"/>
        <v>4641560.0000000065</v>
      </c>
      <c r="R85" s="8">
        <f t="shared" si="1"/>
        <v>4946040.0000000093</v>
      </c>
      <c r="S85" s="8">
        <f t="shared" si="8"/>
        <v>4961000.0000000056</v>
      </c>
      <c r="T85" s="8">
        <f t="shared" si="8"/>
        <v>4995320.0000000047</v>
      </c>
      <c r="U85" s="8">
        <f t="shared" si="8"/>
        <v>5145800.0000000028</v>
      </c>
      <c r="V85" s="8">
        <f t="shared" si="8"/>
        <v>5151080.0000000084</v>
      </c>
      <c r="W85" s="8">
        <f t="shared" si="8"/>
        <v>5151080.0000000084</v>
      </c>
      <c r="X85" s="8">
        <f t="shared" si="8"/>
        <v>5210040.0000000093</v>
      </c>
      <c r="Y85" s="8">
        <f t="shared" si="8"/>
        <v>5234680.0000000019</v>
      </c>
      <c r="Z85" s="140">
        <f t="shared" si="3"/>
        <v>45436600.000000052</v>
      </c>
      <c r="AA85" s="138">
        <v>6.6531935115278236</v>
      </c>
      <c r="AB85" s="9">
        <v>7.0555193661031801</v>
      </c>
      <c r="AC85" s="165">
        <v>7.1892720224683089</v>
      </c>
      <c r="AD85" s="291">
        <v>20.079999999999956</v>
      </c>
      <c r="AE85" s="172">
        <f t="shared" si="4"/>
        <v>1767039.999999996</v>
      </c>
    </row>
    <row r="86" spans="1:31" s="3" customFormat="1" ht="14.25" customHeight="1">
      <c r="A86" s="4">
        <v>90084</v>
      </c>
      <c r="B86" s="4" t="s">
        <v>7133</v>
      </c>
      <c r="C86" s="5" t="s">
        <v>7049</v>
      </c>
      <c r="D86" s="4" t="s">
        <v>7050</v>
      </c>
      <c r="E86" s="186">
        <v>371.11</v>
      </c>
      <c r="F86" s="133">
        <v>388.44</v>
      </c>
      <c r="G86" s="187">
        <v>395.57000000000005</v>
      </c>
      <c r="H86" s="132">
        <v>17.329999999999984</v>
      </c>
      <c r="I86" s="6">
        <v>1.6899999999999977</v>
      </c>
      <c r="J86" s="6">
        <v>0.16000000000002501</v>
      </c>
      <c r="K86" s="6">
        <v>0.56999999999999318</v>
      </c>
      <c r="L86" s="6">
        <v>0.64999999999997726</v>
      </c>
      <c r="M86" s="6">
        <v>2.2900000000000205</v>
      </c>
      <c r="N86" s="6">
        <v>0</v>
      </c>
      <c r="O86" s="7">
        <v>0.67000000000001592</v>
      </c>
      <c r="P86" s="135">
        <v>1.1000000000000227</v>
      </c>
      <c r="Q86" s="8">
        <f t="shared" si="0"/>
        <v>5337639.9999999944</v>
      </c>
      <c r="R86" s="8">
        <f t="shared" si="1"/>
        <v>5635079.9999999944</v>
      </c>
      <c r="S86" s="8">
        <f t="shared" si="8"/>
        <v>5649159.9999999963</v>
      </c>
      <c r="T86" s="8">
        <f t="shared" si="8"/>
        <v>5699319.9999999953</v>
      </c>
      <c r="U86" s="8">
        <f t="shared" si="8"/>
        <v>5756519.9999999935</v>
      </c>
      <c r="V86" s="8">
        <f t="shared" si="8"/>
        <v>5958039.9999999953</v>
      </c>
      <c r="W86" s="8">
        <f t="shared" si="8"/>
        <v>5958039.9999999953</v>
      </c>
      <c r="X86" s="8">
        <f t="shared" si="8"/>
        <v>6016999.9999999963</v>
      </c>
      <c r="Y86" s="8">
        <f t="shared" si="8"/>
        <v>6113799.9999999981</v>
      </c>
      <c r="Z86" s="140">
        <f t="shared" si="3"/>
        <v>52124599.999999955</v>
      </c>
      <c r="AA86" s="138">
        <v>3.1288598559802101</v>
      </c>
      <c r="AB86" s="9">
        <v>3.2749705544365635</v>
      </c>
      <c r="AC86" s="165">
        <v>3.3350841885966211</v>
      </c>
      <c r="AD86" s="291">
        <v>24.460000000000036</v>
      </c>
      <c r="AE86" s="172">
        <f t="shared" si="4"/>
        <v>2152480.0000000033</v>
      </c>
    </row>
    <row r="87" spans="1:31" s="3" customFormat="1" ht="14.25" customHeight="1">
      <c r="A87" s="4">
        <v>90085</v>
      </c>
      <c r="B87" s="4" t="s">
        <v>7134</v>
      </c>
      <c r="C87" s="5" t="s">
        <v>7049</v>
      </c>
      <c r="D87" s="4" t="s">
        <v>7050</v>
      </c>
      <c r="E87" s="186">
        <v>137.61000000000001</v>
      </c>
      <c r="F87" s="133">
        <v>137.82000000000002</v>
      </c>
      <c r="G87" s="187">
        <v>138</v>
      </c>
      <c r="H87" s="132">
        <v>0.21000000000000796</v>
      </c>
      <c r="I87" s="6">
        <v>0.14999999999997726</v>
      </c>
      <c r="J87" s="6">
        <v>0</v>
      </c>
      <c r="K87" s="6">
        <v>0</v>
      </c>
      <c r="L87" s="6">
        <v>0</v>
      </c>
      <c r="M87" s="6">
        <v>3.0000000000001137E-2</v>
      </c>
      <c r="N87" s="6">
        <v>0</v>
      </c>
      <c r="O87" s="7">
        <v>0</v>
      </c>
      <c r="P87" s="135">
        <v>0</v>
      </c>
      <c r="Q87" s="8">
        <f t="shared" si="0"/>
        <v>64680.000000002452</v>
      </c>
      <c r="R87" s="8">
        <f t="shared" si="1"/>
        <v>91079.999999998443</v>
      </c>
      <c r="S87" s="8">
        <f t="shared" si="8"/>
        <v>91079.999999998443</v>
      </c>
      <c r="T87" s="8">
        <f t="shared" si="8"/>
        <v>91079.999999998443</v>
      </c>
      <c r="U87" s="8">
        <f t="shared" si="8"/>
        <v>91079.999999998443</v>
      </c>
      <c r="V87" s="8">
        <f t="shared" si="8"/>
        <v>93719.999999998545</v>
      </c>
      <c r="W87" s="8">
        <f t="shared" si="8"/>
        <v>93719.999999998545</v>
      </c>
      <c r="X87" s="8">
        <f t="shared" si="8"/>
        <v>93719.999999998545</v>
      </c>
      <c r="Y87" s="8">
        <f t="shared" si="8"/>
        <v>93719.999999998545</v>
      </c>
      <c r="Z87" s="140">
        <f t="shared" si="3"/>
        <v>803879.99999999045</v>
      </c>
      <c r="AA87" s="138">
        <v>1.6831998042933154</v>
      </c>
      <c r="AB87" s="9">
        <v>1.6857684545287754</v>
      </c>
      <c r="AC87" s="165">
        <v>1.6879701547305976</v>
      </c>
      <c r="AD87" s="291">
        <v>0.38999999999998636</v>
      </c>
      <c r="AE87" s="172">
        <f t="shared" si="4"/>
        <v>34319.999999998799</v>
      </c>
    </row>
    <row r="88" spans="1:31" s="3" customFormat="1" ht="14.25" customHeight="1">
      <c r="A88" s="4">
        <v>90086</v>
      </c>
      <c r="B88" s="4" t="s">
        <v>7135</v>
      </c>
      <c r="C88" s="5" t="s">
        <v>7049</v>
      </c>
      <c r="D88" s="4" t="s">
        <v>7050</v>
      </c>
      <c r="E88" s="186">
        <v>79.510000000000005</v>
      </c>
      <c r="F88" s="133">
        <v>82.97</v>
      </c>
      <c r="G88" s="187">
        <v>83.97</v>
      </c>
      <c r="H88" s="132">
        <v>3.4599999999999937</v>
      </c>
      <c r="I88" s="6">
        <v>4.0000000000006253E-2</v>
      </c>
      <c r="J88" s="6">
        <v>0</v>
      </c>
      <c r="K88" s="6">
        <v>0</v>
      </c>
      <c r="L88" s="6">
        <v>0</v>
      </c>
      <c r="M88" s="6">
        <v>0</v>
      </c>
      <c r="N88" s="6">
        <v>0</v>
      </c>
      <c r="O88" s="7">
        <v>0</v>
      </c>
      <c r="P88" s="135">
        <v>0.95999999999999375</v>
      </c>
      <c r="Q88" s="8">
        <f t="shared" si="0"/>
        <v>1065679.9999999981</v>
      </c>
      <c r="R88" s="8">
        <f t="shared" si="1"/>
        <v>1072719.9999999993</v>
      </c>
      <c r="S88" s="8">
        <f t="shared" si="8"/>
        <v>1072719.9999999993</v>
      </c>
      <c r="T88" s="8">
        <f t="shared" si="8"/>
        <v>1072719.9999999993</v>
      </c>
      <c r="U88" s="8">
        <f t="shared" si="8"/>
        <v>1072719.9999999993</v>
      </c>
      <c r="V88" s="8">
        <f t="shared" si="8"/>
        <v>1072719.9999999993</v>
      </c>
      <c r="W88" s="8">
        <f t="shared" si="8"/>
        <v>1072719.9999999993</v>
      </c>
      <c r="X88" s="8">
        <f t="shared" si="8"/>
        <v>1072719.9999999993</v>
      </c>
      <c r="Y88" s="8">
        <f t="shared" si="8"/>
        <v>1157199.9999999988</v>
      </c>
      <c r="Z88" s="140">
        <f t="shared" si="3"/>
        <v>9731919.9999999907</v>
      </c>
      <c r="AA88" s="138">
        <v>2.1546491209053267</v>
      </c>
      <c r="AB88" s="9">
        <v>2.2484119929759143</v>
      </c>
      <c r="AC88" s="165">
        <v>2.2755110889500729</v>
      </c>
      <c r="AD88" s="291">
        <v>4.4599999999999937</v>
      </c>
      <c r="AE88" s="172">
        <f t="shared" si="4"/>
        <v>392479.99999999948</v>
      </c>
    </row>
    <row r="89" spans="1:31" s="3" customFormat="1" ht="14.25" customHeight="1">
      <c r="A89" s="4">
        <v>90087</v>
      </c>
      <c r="B89" s="4" t="s">
        <v>7136</v>
      </c>
      <c r="C89" s="5" t="s">
        <v>7049</v>
      </c>
      <c r="D89" s="4" t="s">
        <v>7050</v>
      </c>
      <c r="E89" s="186">
        <v>94.070000000000007</v>
      </c>
      <c r="F89" s="133">
        <v>96.88000000000001</v>
      </c>
      <c r="G89" s="187">
        <v>97.9</v>
      </c>
      <c r="H89" s="132">
        <v>2.8100000000000023</v>
      </c>
      <c r="I89" s="6">
        <v>0</v>
      </c>
      <c r="J89" s="6">
        <v>0</v>
      </c>
      <c r="K89" s="6">
        <v>0</v>
      </c>
      <c r="L89" s="6">
        <v>0</v>
      </c>
      <c r="M89" s="6">
        <v>0</v>
      </c>
      <c r="N89" s="6">
        <v>0</v>
      </c>
      <c r="O89" s="7">
        <v>0.18000000000000682</v>
      </c>
      <c r="P89" s="135">
        <v>0.84000000000000341</v>
      </c>
      <c r="Q89" s="8">
        <f t="shared" si="0"/>
        <v>865480.0000000007</v>
      </c>
      <c r="R89" s="8">
        <f t="shared" si="1"/>
        <v>865480.0000000007</v>
      </c>
      <c r="S89" s="8">
        <f t="shared" si="8"/>
        <v>865480.0000000007</v>
      </c>
      <c r="T89" s="8">
        <f t="shared" si="8"/>
        <v>865480.0000000007</v>
      </c>
      <c r="U89" s="8">
        <f t="shared" si="8"/>
        <v>865480.0000000007</v>
      </c>
      <c r="V89" s="8">
        <f t="shared" si="8"/>
        <v>865480.0000000007</v>
      </c>
      <c r="W89" s="8">
        <f t="shared" si="8"/>
        <v>865480.0000000007</v>
      </c>
      <c r="X89" s="8">
        <f t="shared" si="8"/>
        <v>881320.00000000128</v>
      </c>
      <c r="Y89" s="8">
        <f t="shared" si="8"/>
        <v>955240.00000000163</v>
      </c>
      <c r="Z89" s="140">
        <f t="shared" si="3"/>
        <v>7894920.0000000084</v>
      </c>
      <c r="AA89" s="138">
        <v>4.0919036247297651</v>
      </c>
      <c r="AB89" s="9">
        <v>4.2141344016564224</v>
      </c>
      <c r="AC89" s="165">
        <v>4.258502868725885</v>
      </c>
      <c r="AD89" s="291">
        <v>3.8299999999999979</v>
      </c>
      <c r="AE89" s="172">
        <f t="shared" si="4"/>
        <v>337039.99999999983</v>
      </c>
    </row>
    <row r="90" spans="1:31" s="3" customFormat="1" ht="14.25" customHeight="1">
      <c r="A90" s="4">
        <v>90088</v>
      </c>
      <c r="B90" s="4" t="s">
        <v>7137</v>
      </c>
      <c r="C90" s="5" t="s">
        <v>7049</v>
      </c>
      <c r="D90" s="4" t="s">
        <v>7050</v>
      </c>
      <c r="E90" s="186">
        <v>62.29</v>
      </c>
      <c r="F90" s="133">
        <v>63.36</v>
      </c>
      <c r="G90" s="187">
        <v>63.410000000000004</v>
      </c>
      <c r="H90" s="132">
        <v>1.0700000000000003</v>
      </c>
      <c r="I90" s="6">
        <v>0</v>
      </c>
      <c r="J90" s="6">
        <v>0</v>
      </c>
      <c r="K90" s="6">
        <v>0</v>
      </c>
      <c r="L90" s="6">
        <v>0</v>
      </c>
      <c r="M90" s="6">
        <v>4.9999999999997158E-2</v>
      </c>
      <c r="N90" s="6">
        <v>0</v>
      </c>
      <c r="O90" s="7">
        <v>0</v>
      </c>
      <c r="P90" s="135">
        <v>0</v>
      </c>
      <c r="Q90" s="8">
        <f t="shared" si="0"/>
        <v>329560.00000000006</v>
      </c>
      <c r="R90" s="8">
        <f t="shared" si="1"/>
        <v>329560.00000000006</v>
      </c>
      <c r="S90" s="8">
        <f t="shared" si="8"/>
        <v>329560.00000000006</v>
      </c>
      <c r="T90" s="8">
        <f t="shared" si="8"/>
        <v>329560.00000000006</v>
      </c>
      <c r="U90" s="8">
        <f t="shared" si="8"/>
        <v>329560.00000000006</v>
      </c>
      <c r="V90" s="8">
        <f t="shared" si="8"/>
        <v>333959.99999999983</v>
      </c>
      <c r="W90" s="8">
        <f t="shared" si="8"/>
        <v>333959.99999999983</v>
      </c>
      <c r="X90" s="8">
        <f t="shared" si="8"/>
        <v>333959.99999999983</v>
      </c>
      <c r="Y90" s="8">
        <f t="shared" si="8"/>
        <v>333959.99999999983</v>
      </c>
      <c r="Z90" s="140">
        <f t="shared" si="3"/>
        <v>2983640</v>
      </c>
      <c r="AA90" s="138">
        <v>1.5832630112752524</v>
      </c>
      <c r="AB90" s="9">
        <v>1.6104598554246266</v>
      </c>
      <c r="AC90" s="165">
        <v>1.6117307359923547</v>
      </c>
      <c r="AD90" s="291">
        <v>1.1200000000000045</v>
      </c>
      <c r="AE90" s="172">
        <f t="shared" si="4"/>
        <v>98560.000000000407</v>
      </c>
    </row>
    <row r="91" spans="1:31" s="3" customFormat="1" ht="14.25" customHeight="1">
      <c r="A91" s="4">
        <v>90089</v>
      </c>
      <c r="B91" s="4" t="s">
        <v>7138</v>
      </c>
      <c r="C91" s="5" t="s">
        <v>7049</v>
      </c>
      <c r="D91" s="4" t="s">
        <v>7050</v>
      </c>
      <c r="E91" s="186">
        <v>242.11</v>
      </c>
      <c r="F91" s="133">
        <v>247.97000000000003</v>
      </c>
      <c r="G91" s="187">
        <v>252.91</v>
      </c>
      <c r="H91" s="132">
        <v>5.8600000000000136</v>
      </c>
      <c r="I91" s="6">
        <v>0.22999999999996135</v>
      </c>
      <c r="J91" s="6">
        <v>1.0400000000000205</v>
      </c>
      <c r="K91" s="6">
        <v>3.9999999999992042E-2</v>
      </c>
      <c r="L91" s="6">
        <v>0.36000000000001364</v>
      </c>
      <c r="M91" s="6">
        <v>2.1100000000000136</v>
      </c>
      <c r="N91" s="6">
        <v>0.70999999999997954</v>
      </c>
      <c r="O91" s="7">
        <v>9.9999999999909051E-3</v>
      </c>
      <c r="P91" s="135">
        <v>0.43999999999999773</v>
      </c>
      <c r="Q91" s="8">
        <f t="shared" si="0"/>
        <v>1804880.0000000037</v>
      </c>
      <c r="R91" s="8">
        <f t="shared" si="1"/>
        <v>1845359.999999997</v>
      </c>
      <c r="S91" s="8">
        <f t="shared" si="8"/>
        <v>1936879.9999999988</v>
      </c>
      <c r="T91" s="8">
        <f t="shared" si="8"/>
        <v>1940399.9999999981</v>
      </c>
      <c r="U91" s="8">
        <f t="shared" si="8"/>
        <v>1972079.9999999993</v>
      </c>
      <c r="V91" s="8">
        <f t="shared" si="8"/>
        <v>2157760.0000000005</v>
      </c>
      <c r="W91" s="8">
        <f t="shared" si="8"/>
        <v>2220239.9999999986</v>
      </c>
      <c r="X91" s="8">
        <f t="shared" si="8"/>
        <v>2221119.9999999977</v>
      </c>
      <c r="Y91" s="8">
        <f t="shared" si="8"/>
        <v>2259839.9999999977</v>
      </c>
      <c r="Z91" s="140">
        <f t="shared" si="3"/>
        <v>18358559.999999993</v>
      </c>
      <c r="AA91" s="138">
        <v>4.0976143087317389</v>
      </c>
      <c r="AB91" s="9">
        <v>4.1967924502755327</v>
      </c>
      <c r="AC91" s="165">
        <v>4.2803999620889011</v>
      </c>
      <c r="AD91" s="291">
        <v>10.799999999999983</v>
      </c>
      <c r="AE91" s="172">
        <f t="shared" si="4"/>
        <v>950399.99999999849</v>
      </c>
    </row>
    <row r="92" spans="1:31" s="3" customFormat="1" ht="14.25" customHeight="1">
      <c r="A92" s="4">
        <v>90090</v>
      </c>
      <c r="B92" s="4" t="s">
        <v>7139</v>
      </c>
      <c r="C92" s="5" t="s">
        <v>7049</v>
      </c>
      <c r="D92" s="4" t="s">
        <v>7050</v>
      </c>
      <c r="E92" s="186">
        <v>179.88</v>
      </c>
      <c r="F92" s="133">
        <v>179.88</v>
      </c>
      <c r="G92" s="187">
        <v>182.08</v>
      </c>
      <c r="H92" s="132">
        <v>0</v>
      </c>
      <c r="I92" s="6">
        <v>0.72999999999998977</v>
      </c>
      <c r="J92" s="6">
        <v>0</v>
      </c>
      <c r="K92" s="6">
        <v>3.9999999999992042E-2</v>
      </c>
      <c r="L92" s="6">
        <v>1.1200000000000045</v>
      </c>
      <c r="M92" s="6">
        <v>0</v>
      </c>
      <c r="N92" s="6">
        <v>0</v>
      </c>
      <c r="O92" s="7">
        <v>9.0000000000003411E-2</v>
      </c>
      <c r="P92" s="135">
        <v>0.21999999999999886</v>
      </c>
      <c r="Q92" s="8">
        <f t="shared" si="0"/>
        <v>0</v>
      </c>
      <c r="R92" s="8">
        <f t="shared" si="1"/>
        <v>128479.9999999982</v>
      </c>
      <c r="S92" s="8">
        <f t="shared" si="8"/>
        <v>128479.9999999982</v>
      </c>
      <c r="T92" s="8">
        <f t="shared" si="8"/>
        <v>131999.9999999975</v>
      </c>
      <c r="U92" s="8">
        <f t="shared" si="8"/>
        <v>230559.9999999979</v>
      </c>
      <c r="V92" s="8">
        <f t="shared" si="8"/>
        <v>230559.9999999979</v>
      </c>
      <c r="W92" s="8">
        <f t="shared" si="8"/>
        <v>230559.9999999979</v>
      </c>
      <c r="X92" s="8">
        <f t="shared" si="8"/>
        <v>238479.9999999982</v>
      </c>
      <c r="Y92" s="8">
        <f t="shared" si="8"/>
        <v>257839.99999999808</v>
      </c>
      <c r="Z92" s="140">
        <f t="shared" si="3"/>
        <v>1576959.9999999839</v>
      </c>
      <c r="AA92" s="138">
        <v>1.1376385840864678</v>
      </c>
      <c r="AB92" s="9">
        <v>1.1376385840864678</v>
      </c>
      <c r="AC92" s="165">
        <v>1.1515523315013565</v>
      </c>
      <c r="AD92" s="291">
        <v>2.2000000000000171</v>
      </c>
      <c r="AE92" s="172">
        <f t="shared" si="4"/>
        <v>193600.00000000151</v>
      </c>
    </row>
    <row r="93" spans="1:31" s="3" customFormat="1" ht="14.25" customHeight="1">
      <c r="A93" s="4">
        <v>90091</v>
      </c>
      <c r="B93" s="4" t="s">
        <v>7140</v>
      </c>
      <c r="C93" s="5" t="s">
        <v>7049</v>
      </c>
      <c r="D93" s="4" t="s">
        <v>7050</v>
      </c>
      <c r="E93" s="186">
        <v>435.06</v>
      </c>
      <c r="F93" s="133">
        <v>465.33</v>
      </c>
      <c r="G93" s="187">
        <v>478.59</v>
      </c>
      <c r="H93" s="132">
        <v>30.269999999999982</v>
      </c>
      <c r="I93" s="6">
        <v>-1.0799999999999841</v>
      </c>
      <c r="J93" s="6">
        <v>2.660000000000025</v>
      </c>
      <c r="K93" s="6">
        <v>4.9300000000000068</v>
      </c>
      <c r="L93" s="6">
        <v>0.82999999999992724</v>
      </c>
      <c r="M93" s="6">
        <v>1.82000000000005</v>
      </c>
      <c r="N93" s="6">
        <v>5.0000000000011369E-2</v>
      </c>
      <c r="O93" s="7">
        <v>0.43000000000000682</v>
      </c>
      <c r="P93" s="135">
        <v>3.6199999999999477</v>
      </c>
      <c r="Q93" s="8">
        <f t="shared" si="0"/>
        <v>9323159.9999999963</v>
      </c>
      <c r="R93" s="8">
        <f t="shared" si="1"/>
        <v>9133080</v>
      </c>
      <c r="S93" s="8">
        <f t="shared" si="8"/>
        <v>9367160.0000000019</v>
      </c>
      <c r="T93" s="8">
        <f t="shared" si="8"/>
        <v>9801000.0000000019</v>
      </c>
      <c r="U93" s="8">
        <f t="shared" si="8"/>
        <v>9874039.9999999963</v>
      </c>
      <c r="V93" s="8">
        <f t="shared" si="8"/>
        <v>10034200</v>
      </c>
      <c r="W93" s="8">
        <f t="shared" si="8"/>
        <v>10038600.000000002</v>
      </c>
      <c r="X93" s="8">
        <f t="shared" si="8"/>
        <v>10076440.000000002</v>
      </c>
      <c r="Y93" s="8">
        <f t="shared" si="8"/>
        <v>10394999.999999998</v>
      </c>
      <c r="Z93" s="140">
        <f t="shared" si="3"/>
        <v>88042680</v>
      </c>
      <c r="AA93" s="138">
        <v>8.0097502959516742</v>
      </c>
      <c r="AB93" s="9">
        <v>8.5670415694736199</v>
      </c>
      <c r="AC93" s="165">
        <v>8.8111671818588526</v>
      </c>
      <c r="AD93" s="291">
        <v>43.529999999999973</v>
      </c>
      <c r="AE93" s="172">
        <f t="shared" si="4"/>
        <v>3830639.9999999977</v>
      </c>
    </row>
    <row r="94" spans="1:31" s="3" customFormat="1" ht="14.25" customHeight="1">
      <c r="A94" s="4">
        <v>90092</v>
      </c>
      <c r="B94" s="4" t="s">
        <v>6847</v>
      </c>
      <c r="C94" s="5" t="s">
        <v>7049</v>
      </c>
      <c r="D94" s="4" t="s">
        <v>7050</v>
      </c>
      <c r="E94" s="186">
        <v>547.74</v>
      </c>
      <c r="F94" s="133">
        <v>565.91999999999996</v>
      </c>
      <c r="G94" s="187">
        <v>577.67000000000007</v>
      </c>
      <c r="H94" s="132">
        <v>18.17999999999995</v>
      </c>
      <c r="I94" s="6">
        <v>1.4600000000000364</v>
      </c>
      <c r="J94" s="6">
        <v>4.8300000000000409</v>
      </c>
      <c r="K94" s="6">
        <v>0.80999999999994543</v>
      </c>
      <c r="L94" s="6">
        <v>1.32000000000005</v>
      </c>
      <c r="M94" s="6">
        <v>1.1800000000000637</v>
      </c>
      <c r="N94" s="6">
        <v>0.62999999999988177</v>
      </c>
      <c r="O94" s="7">
        <v>0.24000000000000909</v>
      </c>
      <c r="P94" s="135">
        <v>1.2800000000000864</v>
      </c>
      <c r="Q94" s="8">
        <f t="shared" si="0"/>
        <v>5599439.999999986</v>
      </c>
      <c r="R94" s="8">
        <f t="shared" si="1"/>
        <v>5856399.9999999925</v>
      </c>
      <c r="S94" s="8">
        <f t="shared" si="8"/>
        <v>6281439.9999999963</v>
      </c>
      <c r="T94" s="8">
        <f t="shared" si="8"/>
        <v>6352719.9999999916</v>
      </c>
      <c r="U94" s="8">
        <f t="shared" si="8"/>
        <v>6468879.9999999963</v>
      </c>
      <c r="V94" s="8">
        <f t="shared" si="8"/>
        <v>6572720.0000000019</v>
      </c>
      <c r="W94" s="8">
        <f t="shared" si="8"/>
        <v>6628159.9999999916</v>
      </c>
      <c r="X94" s="8">
        <f t="shared" si="8"/>
        <v>6649279.9999999925</v>
      </c>
      <c r="Y94" s="8">
        <f t="shared" si="8"/>
        <v>6761920</v>
      </c>
      <c r="Z94" s="140">
        <f t="shared" si="3"/>
        <v>57170959.999999948</v>
      </c>
      <c r="AA94" s="138">
        <v>5.0869605192648635</v>
      </c>
      <c r="AB94" s="9">
        <v>5.2558014697892643</v>
      </c>
      <c r="AC94" s="165">
        <v>5.36492584650333</v>
      </c>
      <c r="AD94" s="291">
        <v>29.930000000000064</v>
      </c>
      <c r="AE94" s="172">
        <f t="shared" si="4"/>
        <v>2633840.0000000056</v>
      </c>
    </row>
    <row r="95" spans="1:31" s="3" customFormat="1" ht="14.25" customHeight="1">
      <c r="A95" s="4">
        <v>91001</v>
      </c>
      <c r="B95" s="4" t="s">
        <v>7141</v>
      </c>
      <c r="C95" s="5" t="s">
        <v>7142</v>
      </c>
      <c r="D95" s="4" t="s">
        <v>7050</v>
      </c>
      <c r="E95" s="186">
        <v>74.66</v>
      </c>
      <c r="F95" s="133">
        <v>74.84</v>
      </c>
      <c r="G95" s="187">
        <v>75.08</v>
      </c>
      <c r="H95" s="132">
        <v>0.18000000000000682</v>
      </c>
      <c r="I95" s="6">
        <v>0</v>
      </c>
      <c r="J95" s="6">
        <v>0</v>
      </c>
      <c r="K95" s="6">
        <v>0</v>
      </c>
      <c r="L95" s="6">
        <v>0</v>
      </c>
      <c r="M95" s="6">
        <v>0.23999999999999488</v>
      </c>
      <c r="N95" s="6">
        <v>0</v>
      </c>
      <c r="O95" s="7">
        <v>0</v>
      </c>
      <c r="P95" s="135">
        <v>0</v>
      </c>
      <c r="Q95" s="8">
        <f t="shared" si="0"/>
        <v>55440.000000002095</v>
      </c>
      <c r="R95" s="8">
        <f t="shared" si="1"/>
        <v>55440.000000002095</v>
      </c>
      <c r="S95" s="8">
        <f t="shared" si="8"/>
        <v>55440.000000002095</v>
      </c>
      <c r="T95" s="8">
        <f t="shared" si="8"/>
        <v>55440.000000002095</v>
      </c>
      <c r="U95" s="8">
        <f t="shared" si="8"/>
        <v>55440.000000002095</v>
      </c>
      <c r="V95" s="8">
        <f t="shared" si="8"/>
        <v>76560.000000001644</v>
      </c>
      <c r="W95" s="8">
        <f t="shared" si="8"/>
        <v>76560.000000001644</v>
      </c>
      <c r="X95" s="8">
        <f t="shared" si="8"/>
        <v>76560.000000001644</v>
      </c>
      <c r="Y95" s="8">
        <f t="shared" si="8"/>
        <v>76560.000000001644</v>
      </c>
      <c r="Z95" s="140">
        <f t="shared" si="3"/>
        <v>583440.000000017</v>
      </c>
      <c r="AA95" s="138">
        <v>0.98707912630408534</v>
      </c>
      <c r="AB95" s="9">
        <v>0.98945890453519625</v>
      </c>
      <c r="AC95" s="165">
        <v>0.99263194217667738</v>
      </c>
      <c r="AD95" s="291">
        <v>0.42000000000000176</v>
      </c>
      <c r="AE95" s="172">
        <f t="shared" si="4"/>
        <v>36960.000000000153</v>
      </c>
    </row>
    <row r="96" spans="1:31" s="3" customFormat="1" ht="14.25" customHeight="1">
      <c r="A96" s="4">
        <v>91002</v>
      </c>
      <c r="B96" s="4" t="s">
        <v>7143</v>
      </c>
      <c r="C96" s="5" t="s">
        <v>7142</v>
      </c>
      <c r="D96" s="4" t="s">
        <v>7050</v>
      </c>
      <c r="E96" s="186">
        <v>151.66</v>
      </c>
      <c r="F96" s="133">
        <v>152.93</v>
      </c>
      <c r="G96" s="187">
        <v>154.41</v>
      </c>
      <c r="H96" s="132">
        <v>1.2700000000000102</v>
      </c>
      <c r="I96" s="6">
        <v>0.31999999999999318</v>
      </c>
      <c r="J96" s="6">
        <v>0</v>
      </c>
      <c r="K96" s="6">
        <v>9.0000000000003411E-2</v>
      </c>
      <c r="L96" s="6">
        <v>0</v>
      </c>
      <c r="M96" s="6">
        <v>0</v>
      </c>
      <c r="N96" s="6">
        <v>0</v>
      </c>
      <c r="O96" s="7">
        <v>0</v>
      </c>
      <c r="P96" s="135">
        <v>1.0699999999999932</v>
      </c>
      <c r="Q96" s="8">
        <f t="shared" si="0"/>
        <v>391160.0000000032</v>
      </c>
      <c r="R96" s="8">
        <f t="shared" si="1"/>
        <v>447480.00000000198</v>
      </c>
      <c r="S96" s="8">
        <f t="shared" si="8"/>
        <v>447480.00000000198</v>
      </c>
      <c r="T96" s="8">
        <f t="shared" si="8"/>
        <v>455400.00000000227</v>
      </c>
      <c r="U96" s="8">
        <f t="shared" si="8"/>
        <v>455400.00000000227</v>
      </c>
      <c r="V96" s="8">
        <f t="shared" si="8"/>
        <v>455400.00000000227</v>
      </c>
      <c r="W96" s="8">
        <f t="shared" si="8"/>
        <v>455400.00000000227</v>
      </c>
      <c r="X96" s="8">
        <f t="shared" si="8"/>
        <v>455400.00000000227</v>
      </c>
      <c r="Y96" s="8">
        <f t="shared" si="8"/>
        <v>549560.00000000163</v>
      </c>
      <c r="Z96" s="140">
        <f t="shared" si="3"/>
        <v>4112680.0000000205</v>
      </c>
      <c r="AA96" s="138">
        <v>0.93267243924038179</v>
      </c>
      <c r="AB96" s="9">
        <v>0.94048263308078328</v>
      </c>
      <c r="AC96" s="165">
        <v>0.9495842762963691</v>
      </c>
      <c r="AD96" s="291">
        <v>2.75</v>
      </c>
      <c r="AE96" s="172">
        <f t="shared" si="4"/>
        <v>242000</v>
      </c>
    </row>
    <row r="97" spans="1:31" s="3" customFormat="1" ht="14.25" customHeight="1">
      <c r="A97" s="4">
        <v>91003</v>
      </c>
      <c r="B97" s="4" t="s">
        <v>7144</v>
      </c>
      <c r="C97" s="5" t="s">
        <v>7142</v>
      </c>
      <c r="D97" s="4" t="s">
        <v>7050</v>
      </c>
      <c r="E97" s="186">
        <v>68.53</v>
      </c>
      <c r="F97" s="133">
        <v>68.53</v>
      </c>
      <c r="G97" s="187">
        <v>68.600000000000009</v>
      </c>
      <c r="H97" s="132">
        <v>0</v>
      </c>
      <c r="I97" s="6">
        <v>0</v>
      </c>
      <c r="J97" s="6">
        <v>0</v>
      </c>
      <c r="K97" s="6">
        <v>0</v>
      </c>
      <c r="L97" s="6">
        <v>0</v>
      </c>
      <c r="M97" s="6">
        <v>3.0000000000001137E-2</v>
      </c>
      <c r="N97" s="6">
        <v>0</v>
      </c>
      <c r="O97" s="7">
        <v>0</v>
      </c>
      <c r="P97" s="135">
        <v>4.0000000000006253E-2</v>
      </c>
      <c r="Q97" s="8">
        <f t="shared" si="0"/>
        <v>0</v>
      </c>
      <c r="R97" s="8">
        <f t="shared" si="1"/>
        <v>0</v>
      </c>
      <c r="S97" s="8">
        <f t="shared" si="8"/>
        <v>0</v>
      </c>
      <c r="T97" s="8">
        <f t="shared" si="8"/>
        <v>0</v>
      </c>
      <c r="U97" s="8">
        <f t="shared" si="8"/>
        <v>0</v>
      </c>
      <c r="V97" s="8">
        <f t="shared" si="8"/>
        <v>2640.0000000001</v>
      </c>
      <c r="W97" s="8">
        <f t="shared" si="8"/>
        <v>2640.0000000001</v>
      </c>
      <c r="X97" s="8">
        <f t="shared" si="8"/>
        <v>2640.0000000001</v>
      </c>
      <c r="Y97" s="8">
        <f t="shared" si="8"/>
        <v>6160.0000000006503</v>
      </c>
      <c r="Z97" s="140">
        <f t="shared" si="3"/>
        <v>14080.00000000095</v>
      </c>
      <c r="AA97" s="138">
        <v>1.9062215756577756</v>
      </c>
      <c r="AB97" s="9">
        <v>1.9062215756577756</v>
      </c>
      <c r="AC97" s="165">
        <v>1.9081686865624317</v>
      </c>
      <c r="AD97" s="291">
        <v>7.000000000000739E-2</v>
      </c>
      <c r="AE97" s="172">
        <f t="shared" si="4"/>
        <v>6160.0000000006503</v>
      </c>
    </row>
    <row r="98" spans="1:31" s="3" customFormat="1" ht="14.25" customHeight="1">
      <c r="A98" s="4">
        <v>91004</v>
      </c>
      <c r="B98" s="4" t="s">
        <v>7145</v>
      </c>
      <c r="C98" s="5" t="s">
        <v>7142</v>
      </c>
      <c r="D98" s="4" t="s">
        <v>7050</v>
      </c>
      <c r="E98" s="186">
        <v>59.28</v>
      </c>
      <c r="F98" s="133">
        <v>59.54</v>
      </c>
      <c r="G98" s="187">
        <v>59.76</v>
      </c>
      <c r="H98" s="132">
        <v>0.25999999999999801</v>
      </c>
      <c r="I98" s="6">
        <v>6.0000000000002274E-2</v>
      </c>
      <c r="J98" s="6">
        <v>0.15999999999999659</v>
      </c>
      <c r="K98" s="6">
        <v>0</v>
      </c>
      <c r="L98" s="6">
        <v>0</v>
      </c>
      <c r="M98" s="6">
        <v>0</v>
      </c>
      <c r="N98" s="6">
        <v>0</v>
      </c>
      <c r="O98" s="7">
        <v>0</v>
      </c>
      <c r="P98" s="135">
        <v>0</v>
      </c>
      <c r="Q98" s="8">
        <f t="shared" si="0"/>
        <v>80079.999999999389</v>
      </c>
      <c r="R98" s="8">
        <f t="shared" si="1"/>
        <v>90639.999999999796</v>
      </c>
      <c r="S98" s="8">
        <f t="shared" si="8"/>
        <v>104719.99999999949</v>
      </c>
      <c r="T98" s="8">
        <f t="shared" si="8"/>
        <v>104719.99999999949</v>
      </c>
      <c r="U98" s="8">
        <f t="shared" si="8"/>
        <v>104719.99999999949</v>
      </c>
      <c r="V98" s="8">
        <f t="shared" si="8"/>
        <v>104719.99999999949</v>
      </c>
      <c r="W98" s="8">
        <f t="shared" si="8"/>
        <v>104719.99999999949</v>
      </c>
      <c r="X98" s="8">
        <f t="shared" si="8"/>
        <v>104719.99999999949</v>
      </c>
      <c r="Y98" s="8">
        <f t="shared" si="8"/>
        <v>104719.99999999949</v>
      </c>
      <c r="Z98" s="140">
        <f t="shared" si="3"/>
        <v>903759.99999999569</v>
      </c>
      <c r="AA98" s="138">
        <v>1.1658711287591379</v>
      </c>
      <c r="AB98" s="9">
        <v>1.1709845986221166</v>
      </c>
      <c r="AC98" s="165">
        <v>1.1753113808138675</v>
      </c>
      <c r="AD98" s="291">
        <v>0.47999999999999687</v>
      </c>
      <c r="AE98" s="172">
        <f t="shared" si="4"/>
        <v>42239.999999999724</v>
      </c>
    </row>
    <row r="99" spans="1:31" s="3" customFormat="1" ht="14.25" customHeight="1">
      <c r="A99" s="4">
        <v>91005</v>
      </c>
      <c r="B99" s="4" t="s">
        <v>7146</v>
      </c>
      <c r="C99" s="5" t="s">
        <v>7142</v>
      </c>
      <c r="D99" s="4" t="s">
        <v>7050</v>
      </c>
      <c r="E99" s="186">
        <v>209.37</v>
      </c>
      <c r="F99" s="133">
        <v>220.15</v>
      </c>
      <c r="G99" s="187">
        <v>224.32</v>
      </c>
      <c r="H99" s="132">
        <v>10.780000000000001</v>
      </c>
      <c r="I99" s="6">
        <v>2.710000000000008</v>
      </c>
      <c r="J99" s="6">
        <v>0.61000000000001364</v>
      </c>
      <c r="K99" s="6">
        <v>0</v>
      </c>
      <c r="L99" s="6">
        <v>6.9999999999993179E-2</v>
      </c>
      <c r="M99" s="6">
        <v>3.0000000000001137E-2</v>
      </c>
      <c r="N99" s="6">
        <v>0</v>
      </c>
      <c r="O99" s="7">
        <v>0</v>
      </c>
      <c r="P99" s="135">
        <v>0.75</v>
      </c>
      <c r="Q99" s="8">
        <f t="shared" si="0"/>
        <v>3320240</v>
      </c>
      <c r="R99" s="8">
        <f t="shared" si="1"/>
        <v>3797200.0000000014</v>
      </c>
      <c r="S99" s="8">
        <f t="shared" si="8"/>
        <v>3850880.0000000028</v>
      </c>
      <c r="T99" s="8">
        <f t="shared" si="8"/>
        <v>3850880.0000000028</v>
      </c>
      <c r="U99" s="8">
        <f t="shared" si="8"/>
        <v>3857040.0000000023</v>
      </c>
      <c r="V99" s="8">
        <f t="shared" si="8"/>
        <v>3859680.0000000023</v>
      </c>
      <c r="W99" s="8">
        <f t="shared" si="8"/>
        <v>3859680.0000000023</v>
      </c>
      <c r="X99" s="8">
        <f t="shared" si="8"/>
        <v>3859680.0000000023</v>
      </c>
      <c r="Y99" s="8">
        <f t="shared" si="8"/>
        <v>3925680.0000000023</v>
      </c>
      <c r="Z99" s="140">
        <f t="shared" si="3"/>
        <v>34180960.000000022</v>
      </c>
      <c r="AA99" s="138">
        <v>5.5902511701426061</v>
      </c>
      <c r="AB99" s="9">
        <v>5.8780808860242386</v>
      </c>
      <c r="AC99" s="165">
        <v>5.9894213234292843</v>
      </c>
      <c r="AD99" s="291">
        <v>14.949999999999989</v>
      </c>
      <c r="AE99" s="172">
        <f t="shared" si="4"/>
        <v>1315599.9999999991</v>
      </c>
    </row>
    <row r="100" spans="1:31" s="3" customFormat="1" ht="14.25" customHeight="1">
      <c r="A100" s="4">
        <v>91006</v>
      </c>
      <c r="B100" s="4" t="s">
        <v>7147</v>
      </c>
      <c r="C100" s="5" t="s">
        <v>7142</v>
      </c>
      <c r="D100" s="4" t="s">
        <v>7050</v>
      </c>
      <c r="E100" s="186">
        <v>163.06</v>
      </c>
      <c r="F100" s="133">
        <v>163.97</v>
      </c>
      <c r="G100" s="187">
        <v>165.95000000000002</v>
      </c>
      <c r="H100" s="132">
        <v>0.90999999999999659</v>
      </c>
      <c r="I100" s="6">
        <v>0.12999999999999545</v>
      </c>
      <c r="J100" s="6">
        <v>0.80000000000001137</v>
      </c>
      <c r="K100" s="6">
        <v>0</v>
      </c>
      <c r="L100" s="6">
        <v>0.25999999999999091</v>
      </c>
      <c r="M100" s="6">
        <v>9.9999999999909051E-3</v>
      </c>
      <c r="N100" s="6">
        <v>0</v>
      </c>
      <c r="O100" s="7">
        <v>0</v>
      </c>
      <c r="P100" s="135">
        <v>0.78000000000000114</v>
      </c>
      <c r="Q100" s="8">
        <f t="shared" si="0"/>
        <v>280279.99999999895</v>
      </c>
      <c r="R100" s="8">
        <f t="shared" si="1"/>
        <v>303159.99999999814</v>
      </c>
      <c r="S100" s="8">
        <f t="shared" si="8"/>
        <v>373559.99999999913</v>
      </c>
      <c r="T100" s="8">
        <f t="shared" si="8"/>
        <v>373559.99999999913</v>
      </c>
      <c r="U100" s="8">
        <f t="shared" si="8"/>
        <v>396439.99999999831</v>
      </c>
      <c r="V100" s="8">
        <f t="shared" si="8"/>
        <v>397319.9999999975</v>
      </c>
      <c r="W100" s="8">
        <f t="shared" si="8"/>
        <v>397319.9999999975</v>
      </c>
      <c r="X100" s="8">
        <f t="shared" si="8"/>
        <v>397319.9999999975</v>
      </c>
      <c r="Y100" s="8">
        <f t="shared" si="8"/>
        <v>465959.99999999761</v>
      </c>
      <c r="Z100" s="140">
        <f t="shared" si="3"/>
        <v>3384919.9999999842</v>
      </c>
      <c r="AA100" s="138">
        <v>0.76899533066186132</v>
      </c>
      <c r="AB100" s="9">
        <v>0.77328691505351033</v>
      </c>
      <c r="AC100" s="165">
        <v>0.78262464812545018</v>
      </c>
      <c r="AD100" s="291">
        <v>2.8900000000000148</v>
      </c>
      <c r="AE100" s="172">
        <f t="shared" si="4"/>
        <v>254320.00000000131</v>
      </c>
    </row>
    <row r="101" spans="1:31" s="3" customFormat="1" ht="14.25" customHeight="1">
      <c r="A101" s="4">
        <v>91007</v>
      </c>
      <c r="B101" s="4" t="s">
        <v>7148</v>
      </c>
      <c r="C101" s="5" t="s">
        <v>7142</v>
      </c>
      <c r="D101" s="4" t="s">
        <v>7050</v>
      </c>
      <c r="E101" s="186">
        <v>38.36</v>
      </c>
      <c r="F101" s="133">
        <v>38.36</v>
      </c>
      <c r="G101" s="187">
        <v>38.36</v>
      </c>
      <c r="H101" s="132">
        <v>0</v>
      </c>
      <c r="I101" s="6">
        <v>0</v>
      </c>
      <c r="J101" s="6">
        <v>0</v>
      </c>
      <c r="K101" s="6">
        <v>0</v>
      </c>
      <c r="L101" s="6">
        <v>0</v>
      </c>
      <c r="M101" s="6">
        <v>0</v>
      </c>
      <c r="N101" s="6">
        <v>0</v>
      </c>
      <c r="O101" s="7">
        <v>0</v>
      </c>
      <c r="P101" s="135">
        <v>0</v>
      </c>
      <c r="Q101" s="8">
        <f t="shared" si="0"/>
        <v>0</v>
      </c>
      <c r="R101" s="8">
        <f t="shared" si="1"/>
        <v>0</v>
      </c>
      <c r="S101" s="8">
        <f t="shared" si="8"/>
        <v>0</v>
      </c>
      <c r="T101" s="8">
        <f t="shared" si="8"/>
        <v>0</v>
      </c>
      <c r="U101" s="8">
        <f t="shared" si="8"/>
        <v>0</v>
      </c>
      <c r="V101" s="8">
        <f t="shared" si="8"/>
        <v>0</v>
      </c>
      <c r="W101" s="8">
        <f t="shared" si="8"/>
        <v>0</v>
      </c>
      <c r="X101" s="8">
        <f t="shared" si="8"/>
        <v>0</v>
      </c>
      <c r="Y101" s="8">
        <f t="shared" si="8"/>
        <v>0</v>
      </c>
      <c r="Z101" s="140">
        <f t="shared" si="3"/>
        <v>0</v>
      </c>
      <c r="AA101" s="138">
        <v>2.1178042411293485</v>
      </c>
      <c r="AB101" s="9">
        <v>2.1178042411293485</v>
      </c>
      <c r="AC101" s="165">
        <v>2.1178042411293485</v>
      </c>
      <c r="AD101" s="291">
        <v>0</v>
      </c>
      <c r="AE101" s="172">
        <f t="shared" si="4"/>
        <v>0</v>
      </c>
    </row>
    <row r="102" spans="1:31" s="3" customFormat="1" ht="14.25" customHeight="1">
      <c r="A102" s="4">
        <v>91008</v>
      </c>
      <c r="B102" s="4" t="s">
        <v>7149</v>
      </c>
      <c r="C102" s="5" t="s">
        <v>7142</v>
      </c>
      <c r="D102" s="4" t="s">
        <v>7050</v>
      </c>
      <c r="E102" s="186">
        <v>64.09</v>
      </c>
      <c r="F102" s="133">
        <v>65.37</v>
      </c>
      <c r="G102" s="187">
        <v>65.37</v>
      </c>
      <c r="H102" s="132">
        <v>1.2800000000000011</v>
      </c>
      <c r="I102" s="6">
        <v>0</v>
      </c>
      <c r="J102" s="6">
        <v>0</v>
      </c>
      <c r="K102" s="6">
        <v>0</v>
      </c>
      <c r="L102" s="6">
        <v>0</v>
      </c>
      <c r="M102" s="6">
        <v>0</v>
      </c>
      <c r="N102" s="6">
        <v>0</v>
      </c>
      <c r="O102" s="7">
        <v>0</v>
      </c>
      <c r="P102" s="135">
        <v>0</v>
      </c>
      <c r="Q102" s="8">
        <f t="shared" si="0"/>
        <v>394240.00000000035</v>
      </c>
      <c r="R102" s="8">
        <f t="shared" si="1"/>
        <v>394240.00000000035</v>
      </c>
      <c r="S102" s="8">
        <f t="shared" si="8"/>
        <v>394240.00000000035</v>
      </c>
      <c r="T102" s="8">
        <f t="shared" si="8"/>
        <v>394240.00000000035</v>
      </c>
      <c r="U102" s="8">
        <f t="shared" si="8"/>
        <v>394240.00000000035</v>
      </c>
      <c r="V102" s="8">
        <f t="shared" si="8"/>
        <v>394240.00000000035</v>
      </c>
      <c r="W102" s="8">
        <f t="shared" si="8"/>
        <v>394240.00000000035</v>
      </c>
      <c r="X102" s="8">
        <f t="shared" si="8"/>
        <v>394240.00000000035</v>
      </c>
      <c r="Y102" s="8">
        <f t="shared" si="8"/>
        <v>394240.00000000035</v>
      </c>
      <c r="Z102" s="140">
        <f t="shared" si="3"/>
        <v>3548160.0000000037</v>
      </c>
      <c r="AA102" s="138">
        <v>3.696099746826683</v>
      </c>
      <c r="AB102" s="9">
        <v>3.7699179349361871</v>
      </c>
      <c r="AC102" s="165">
        <v>3.7699179349361871</v>
      </c>
      <c r="AD102" s="291">
        <v>1.2800000000000011</v>
      </c>
      <c r="AE102" s="172">
        <f t="shared" si="4"/>
        <v>112640.0000000001</v>
      </c>
    </row>
    <row r="103" spans="1:31" s="3" customFormat="1" ht="14.25" customHeight="1">
      <c r="A103" s="4">
        <v>91009</v>
      </c>
      <c r="B103" s="4" t="s">
        <v>7150</v>
      </c>
      <c r="C103" s="5" t="s">
        <v>7142</v>
      </c>
      <c r="D103" s="4" t="s">
        <v>7050</v>
      </c>
      <c r="E103" s="186">
        <v>288.04000000000002</v>
      </c>
      <c r="F103" s="133">
        <v>294.72000000000003</v>
      </c>
      <c r="G103" s="187">
        <v>309.19000000000005</v>
      </c>
      <c r="H103" s="132">
        <v>6.6800000000000068</v>
      </c>
      <c r="I103" s="6">
        <v>14.079999999999984</v>
      </c>
      <c r="J103" s="6">
        <v>0.10000000000002274</v>
      </c>
      <c r="K103" s="6">
        <v>0</v>
      </c>
      <c r="L103" s="6">
        <v>0</v>
      </c>
      <c r="M103" s="6">
        <v>0</v>
      </c>
      <c r="N103" s="6">
        <v>0</v>
      </c>
      <c r="O103" s="7">
        <v>6.9999999999993179E-2</v>
      </c>
      <c r="P103" s="135">
        <v>0.22000000000002728</v>
      </c>
      <c r="Q103" s="8">
        <f t="shared" si="0"/>
        <v>2057440.0000000019</v>
      </c>
      <c r="R103" s="8">
        <f t="shared" si="1"/>
        <v>4535519.9999999991</v>
      </c>
      <c r="S103" s="8">
        <f t="shared" si="8"/>
        <v>4544320.0000000009</v>
      </c>
      <c r="T103" s="8">
        <f t="shared" si="8"/>
        <v>4544320.0000000009</v>
      </c>
      <c r="U103" s="8">
        <f t="shared" si="8"/>
        <v>4544320.0000000009</v>
      </c>
      <c r="V103" s="8">
        <f t="shared" si="8"/>
        <v>4544320.0000000009</v>
      </c>
      <c r="W103" s="8">
        <f t="shared" si="8"/>
        <v>4544320.0000000009</v>
      </c>
      <c r="X103" s="8">
        <f t="shared" si="8"/>
        <v>4550480</v>
      </c>
      <c r="Y103" s="8">
        <f t="shared" si="8"/>
        <v>4569840.0000000028</v>
      </c>
      <c r="Z103" s="140">
        <f t="shared" si="3"/>
        <v>38434880</v>
      </c>
      <c r="AA103" s="138">
        <v>1.3364016814052539</v>
      </c>
      <c r="AB103" s="9">
        <v>1.3673944714059034</v>
      </c>
      <c r="AC103" s="165">
        <v>1.434530050943239</v>
      </c>
      <c r="AD103" s="291">
        <v>21.150000000000034</v>
      </c>
      <c r="AE103" s="172">
        <f t="shared" si="4"/>
        <v>1861200.000000003</v>
      </c>
    </row>
    <row r="104" spans="1:31" s="3" customFormat="1" ht="14.25" customHeight="1">
      <c r="A104" s="4">
        <v>91010</v>
      </c>
      <c r="B104" s="4" t="s">
        <v>7151</v>
      </c>
      <c r="C104" s="5" t="s">
        <v>7142</v>
      </c>
      <c r="D104" s="4" t="s">
        <v>7050</v>
      </c>
      <c r="E104" s="186">
        <v>278.76</v>
      </c>
      <c r="F104" s="133">
        <v>282.14999999999998</v>
      </c>
      <c r="G104" s="187">
        <v>315.45000000000005</v>
      </c>
      <c r="H104" s="132">
        <v>3.3899999999999864</v>
      </c>
      <c r="I104" s="6">
        <v>29.430000000000064</v>
      </c>
      <c r="J104" s="6">
        <v>9.9999999999340616E-3</v>
      </c>
      <c r="K104" s="6">
        <v>0</v>
      </c>
      <c r="L104" s="6">
        <v>0</v>
      </c>
      <c r="M104" s="6">
        <v>0</v>
      </c>
      <c r="N104" s="6">
        <v>0</v>
      </c>
      <c r="O104" s="7">
        <v>0</v>
      </c>
      <c r="P104" s="135">
        <v>3.8600000000000136</v>
      </c>
      <c r="Q104" s="8">
        <f t="shared" si="0"/>
        <v>1044119.9999999958</v>
      </c>
      <c r="R104" s="8">
        <f t="shared" si="1"/>
        <v>6223800.0000000075</v>
      </c>
      <c r="S104" s="8">
        <f t="shared" si="8"/>
        <v>6224680.0000000019</v>
      </c>
      <c r="T104" s="8">
        <f t="shared" si="8"/>
        <v>6224680.0000000019</v>
      </c>
      <c r="U104" s="8">
        <f t="shared" si="8"/>
        <v>6224680.0000000019</v>
      </c>
      <c r="V104" s="8">
        <f t="shared" si="8"/>
        <v>6224680.0000000019</v>
      </c>
      <c r="W104" s="8">
        <f t="shared" si="8"/>
        <v>6224680.0000000019</v>
      </c>
      <c r="X104" s="8">
        <f t="shared" si="8"/>
        <v>6224680.0000000019</v>
      </c>
      <c r="Y104" s="8">
        <f t="shared" si="8"/>
        <v>6564360.0000000028</v>
      </c>
      <c r="Z104" s="140">
        <f t="shared" si="3"/>
        <v>51180360.000000007</v>
      </c>
      <c r="AA104" s="138">
        <v>2.5686910143730963</v>
      </c>
      <c r="AB104" s="9">
        <v>2.5999288624815939</v>
      </c>
      <c r="AC104" s="165">
        <v>2.9067785208924994</v>
      </c>
      <c r="AD104" s="291">
        <v>36.690000000000055</v>
      </c>
      <c r="AE104" s="172">
        <f t="shared" si="4"/>
        <v>3228720.0000000047</v>
      </c>
    </row>
    <row r="105" spans="1:31" s="3" customFormat="1" ht="14.25" customHeight="1">
      <c r="A105" s="4">
        <v>91011</v>
      </c>
      <c r="B105" s="4" t="s">
        <v>7152</v>
      </c>
      <c r="C105" s="5" t="s">
        <v>7142</v>
      </c>
      <c r="D105" s="4" t="s">
        <v>7050</v>
      </c>
      <c r="E105" s="186">
        <v>169.61</v>
      </c>
      <c r="F105" s="133">
        <v>172.34</v>
      </c>
      <c r="G105" s="187">
        <v>175.34</v>
      </c>
      <c r="H105" s="132">
        <v>2.7299999999999898</v>
      </c>
      <c r="I105" s="6">
        <v>2.789999999999992</v>
      </c>
      <c r="J105" s="6">
        <v>0.12999999999999545</v>
      </c>
      <c r="K105" s="6">
        <v>0</v>
      </c>
      <c r="L105" s="6">
        <v>0</v>
      </c>
      <c r="M105" s="6">
        <v>0</v>
      </c>
      <c r="N105" s="6">
        <v>0</v>
      </c>
      <c r="O105" s="7">
        <v>5.0000000000011369E-2</v>
      </c>
      <c r="P105" s="135">
        <v>3.0000000000001137E-2</v>
      </c>
      <c r="Q105" s="8">
        <f t="shared" si="0"/>
        <v>840839.99999999674</v>
      </c>
      <c r="R105" s="8">
        <f t="shared" si="1"/>
        <v>1331879.9999999953</v>
      </c>
      <c r="S105" s="8">
        <f t="shared" si="8"/>
        <v>1343319.9999999949</v>
      </c>
      <c r="T105" s="8">
        <f t="shared" si="8"/>
        <v>1343319.9999999949</v>
      </c>
      <c r="U105" s="8">
        <f t="shared" si="8"/>
        <v>1343319.9999999949</v>
      </c>
      <c r="V105" s="8">
        <f t="shared" si="8"/>
        <v>1343319.9999999949</v>
      </c>
      <c r="W105" s="8">
        <f t="shared" si="8"/>
        <v>1343319.9999999949</v>
      </c>
      <c r="X105" s="8">
        <f t="shared" si="8"/>
        <v>1347719.9999999958</v>
      </c>
      <c r="Y105" s="8">
        <f t="shared" si="8"/>
        <v>1350359.9999999958</v>
      </c>
      <c r="Z105" s="140">
        <f t="shared" si="3"/>
        <v>11587399.999999957</v>
      </c>
      <c r="AA105" s="138">
        <v>3.9713034051450644</v>
      </c>
      <c r="AB105" s="9">
        <v>4.0352245082406712</v>
      </c>
      <c r="AC105" s="165">
        <v>4.1054674786754042</v>
      </c>
      <c r="AD105" s="291">
        <v>5.7299999999999898</v>
      </c>
      <c r="AE105" s="172">
        <f t="shared" si="4"/>
        <v>504239.99999999913</v>
      </c>
    </row>
    <row r="106" spans="1:31" s="3" customFormat="1" ht="14.25" customHeight="1">
      <c r="A106" s="4">
        <v>91012</v>
      </c>
      <c r="B106" s="4" t="s">
        <v>7153</v>
      </c>
      <c r="C106" s="5" t="s">
        <v>7142</v>
      </c>
      <c r="D106" s="4" t="s">
        <v>7050</v>
      </c>
      <c r="E106" s="186">
        <v>113.91</v>
      </c>
      <c r="F106" s="133">
        <v>117.34</v>
      </c>
      <c r="G106" s="187">
        <v>117.79</v>
      </c>
      <c r="H106" s="132">
        <v>3.4300000000000068</v>
      </c>
      <c r="I106" s="6">
        <v>0.34999999999999432</v>
      </c>
      <c r="J106" s="6">
        <v>0</v>
      </c>
      <c r="K106" s="6">
        <v>0</v>
      </c>
      <c r="L106" s="6">
        <v>0</v>
      </c>
      <c r="M106" s="6">
        <v>0</v>
      </c>
      <c r="N106" s="6">
        <v>0</v>
      </c>
      <c r="O106" s="7">
        <v>9.9999999999994316E-2</v>
      </c>
      <c r="P106" s="135">
        <v>0</v>
      </c>
      <c r="Q106" s="8">
        <f t="shared" si="0"/>
        <v>1056440.0000000021</v>
      </c>
      <c r="R106" s="8">
        <f t="shared" si="1"/>
        <v>1118040.0000000012</v>
      </c>
      <c r="S106" s="8">
        <f t="shared" si="8"/>
        <v>1118040.0000000012</v>
      </c>
      <c r="T106" s="8">
        <f t="shared" si="8"/>
        <v>1118040.0000000012</v>
      </c>
      <c r="U106" s="8">
        <f t="shared" si="8"/>
        <v>1118040.0000000012</v>
      </c>
      <c r="V106" s="8">
        <f t="shared" si="8"/>
        <v>1118040.0000000012</v>
      </c>
      <c r="W106" s="8">
        <f t="shared" si="8"/>
        <v>1118040.0000000012</v>
      </c>
      <c r="X106" s="8">
        <f t="shared" si="8"/>
        <v>1126840.0000000007</v>
      </c>
      <c r="Y106" s="8">
        <f t="shared" si="8"/>
        <v>1126840.0000000007</v>
      </c>
      <c r="Z106" s="140">
        <f t="shared" si="3"/>
        <v>10018360.000000009</v>
      </c>
      <c r="AA106" s="138">
        <v>1.6905183454854953</v>
      </c>
      <c r="AB106" s="9">
        <v>1.7414223743241859</v>
      </c>
      <c r="AC106" s="165">
        <v>1.7481007454546265</v>
      </c>
      <c r="AD106" s="291">
        <v>3.8800000000000101</v>
      </c>
      <c r="AE106" s="172">
        <f t="shared" si="4"/>
        <v>341440.00000000087</v>
      </c>
    </row>
    <row r="107" spans="1:31" s="3" customFormat="1" ht="14.25" customHeight="1">
      <c r="A107" s="4">
        <v>91016</v>
      </c>
      <c r="B107" s="4" t="s">
        <v>7154</v>
      </c>
      <c r="C107" s="5" t="s">
        <v>7142</v>
      </c>
      <c r="D107" s="4" t="s">
        <v>7050</v>
      </c>
      <c r="E107" s="186">
        <v>97.17</v>
      </c>
      <c r="F107" s="133">
        <v>97.19</v>
      </c>
      <c r="G107" s="187">
        <v>97.240000000000009</v>
      </c>
      <c r="H107" s="132">
        <v>1.9999999999996021E-2</v>
      </c>
      <c r="I107" s="6">
        <v>4.9999999999997158E-2</v>
      </c>
      <c r="J107" s="6">
        <v>0</v>
      </c>
      <c r="K107" s="6">
        <v>0</v>
      </c>
      <c r="L107" s="6">
        <v>0</v>
      </c>
      <c r="M107" s="6">
        <v>0</v>
      </c>
      <c r="N107" s="6">
        <v>0</v>
      </c>
      <c r="O107" s="7">
        <v>0</v>
      </c>
      <c r="P107" s="135">
        <v>0</v>
      </c>
      <c r="Q107" s="8">
        <f t="shared" si="0"/>
        <v>6159.9999999987722</v>
      </c>
      <c r="R107" s="8">
        <f t="shared" si="1"/>
        <v>14959.999999998272</v>
      </c>
      <c r="S107" s="8">
        <f t="shared" si="8"/>
        <v>14959.999999998272</v>
      </c>
      <c r="T107" s="8">
        <f t="shared" si="8"/>
        <v>14959.999999998272</v>
      </c>
      <c r="U107" s="8">
        <f t="shared" si="8"/>
        <v>14959.999999998272</v>
      </c>
      <c r="V107" s="8">
        <f t="shared" si="8"/>
        <v>14959.999999998272</v>
      </c>
      <c r="W107" s="8">
        <f t="shared" si="8"/>
        <v>14959.999999998272</v>
      </c>
      <c r="X107" s="8">
        <f t="shared" si="8"/>
        <v>14959.999999998272</v>
      </c>
      <c r="Y107" s="8">
        <f t="shared" si="8"/>
        <v>14959.999999998272</v>
      </c>
      <c r="Z107" s="140">
        <f t="shared" si="3"/>
        <v>125839.99999998492</v>
      </c>
      <c r="AA107" s="138">
        <v>1.3033121323243404</v>
      </c>
      <c r="AB107" s="9">
        <v>1.3035803863394324</v>
      </c>
      <c r="AC107" s="165">
        <v>1.3042510213771625</v>
      </c>
      <c r="AD107" s="291">
        <v>7.000000000000739E-2</v>
      </c>
      <c r="AE107" s="172">
        <f t="shared" si="4"/>
        <v>6160.0000000006503</v>
      </c>
    </row>
    <row r="108" spans="1:31" s="3" customFormat="1" ht="14.25" customHeight="1">
      <c r="A108" s="4">
        <v>91017</v>
      </c>
      <c r="B108" s="4" t="s">
        <v>7155</v>
      </c>
      <c r="C108" s="5" t="s">
        <v>7142</v>
      </c>
      <c r="D108" s="4" t="s">
        <v>7050</v>
      </c>
      <c r="E108" s="186">
        <v>546.48</v>
      </c>
      <c r="F108" s="133">
        <v>556.9</v>
      </c>
      <c r="G108" s="187">
        <v>572.80999999999995</v>
      </c>
      <c r="H108" s="132">
        <v>10.419999999999959</v>
      </c>
      <c r="I108" s="6">
        <v>1.5900000000000318</v>
      </c>
      <c r="J108" s="6">
        <v>9.3300000000000409</v>
      </c>
      <c r="K108" s="6">
        <v>1.7899999999999636</v>
      </c>
      <c r="L108" s="6">
        <v>1.0099999999999909</v>
      </c>
      <c r="M108" s="6">
        <v>8.0000000000040927E-2</v>
      </c>
      <c r="N108" s="6">
        <v>0</v>
      </c>
      <c r="O108" s="7">
        <v>1.6900000000000546</v>
      </c>
      <c r="P108" s="135">
        <v>0.41999999999984539</v>
      </c>
      <c r="Q108" s="8">
        <f t="shared" si="0"/>
        <v>3209359.9999999874</v>
      </c>
      <c r="R108" s="8">
        <f t="shared" si="1"/>
        <v>3489199.999999993</v>
      </c>
      <c r="S108" s="8">
        <f t="shared" si="8"/>
        <v>4310239.9999999963</v>
      </c>
      <c r="T108" s="8">
        <f t="shared" si="8"/>
        <v>4467759.9999999935</v>
      </c>
      <c r="U108" s="8">
        <f t="shared" si="8"/>
        <v>4556639.9999999925</v>
      </c>
      <c r="V108" s="8">
        <f t="shared" si="8"/>
        <v>4563679.9999999963</v>
      </c>
      <c r="W108" s="8">
        <f t="shared" si="8"/>
        <v>4563679.9999999963</v>
      </c>
      <c r="X108" s="8">
        <f t="shared" si="8"/>
        <v>4712400.0000000009</v>
      </c>
      <c r="Y108" s="8">
        <f t="shared" si="8"/>
        <v>4749359.999999987</v>
      </c>
      <c r="Z108" s="140">
        <f t="shared" si="3"/>
        <v>38622319.99999994</v>
      </c>
      <c r="AA108" s="138">
        <v>2.4105335127147614</v>
      </c>
      <c r="AB108" s="9">
        <v>2.456496327826911</v>
      </c>
      <c r="AC108" s="165">
        <v>2.5266756357380733</v>
      </c>
      <c r="AD108" s="291">
        <v>26.329999999999927</v>
      </c>
      <c r="AE108" s="172">
        <f t="shared" si="4"/>
        <v>2317039.9999999935</v>
      </c>
    </row>
    <row r="109" spans="1:31" s="3" customFormat="1" ht="14.25" customHeight="1">
      <c r="A109" s="4">
        <v>91018</v>
      </c>
      <c r="B109" s="4" t="s">
        <v>7156</v>
      </c>
      <c r="C109" s="5" t="s">
        <v>7142</v>
      </c>
      <c r="D109" s="4" t="s">
        <v>7050</v>
      </c>
      <c r="E109" s="186">
        <v>56.27</v>
      </c>
      <c r="F109" s="133">
        <v>56.27</v>
      </c>
      <c r="G109" s="187">
        <v>56.370000000000005</v>
      </c>
      <c r="H109" s="132">
        <v>0</v>
      </c>
      <c r="I109" s="6">
        <v>0</v>
      </c>
      <c r="J109" s="6">
        <v>3.9999999999999147E-2</v>
      </c>
      <c r="K109" s="6">
        <v>0</v>
      </c>
      <c r="L109" s="6">
        <v>0</v>
      </c>
      <c r="M109" s="6">
        <v>0</v>
      </c>
      <c r="N109" s="6">
        <v>0</v>
      </c>
      <c r="O109" s="7">
        <v>6.0000000000002274E-2</v>
      </c>
      <c r="P109" s="135">
        <v>0</v>
      </c>
      <c r="Q109" s="8">
        <f t="shared" si="0"/>
        <v>0</v>
      </c>
      <c r="R109" s="8">
        <f t="shared" si="1"/>
        <v>0</v>
      </c>
      <c r="S109" s="8">
        <f t="shared" si="8"/>
        <v>3519.999999999925</v>
      </c>
      <c r="T109" s="8">
        <f t="shared" si="8"/>
        <v>3519.999999999925</v>
      </c>
      <c r="U109" s="8">
        <f t="shared" si="8"/>
        <v>3519.999999999925</v>
      </c>
      <c r="V109" s="8">
        <f t="shared" si="8"/>
        <v>3519.999999999925</v>
      </c>
      <c r="W109" s="8">
        <f t="shared" si="8"/>
        <v>3519.999999999925</v>
      </c>
      <c r="X109" s="8">
        <f t="shared" si="8"/>
        <v>8800.0000000001255</v>
      </c>
      <c r="Y109" s="8">
        <f t="shared" si="8"/>
        <v>8800.0000000001255</v>
      </c>
      <c r="Z109" s="140">
        <f t="shared" si="3"/>
        <v>35199.999999999876</v>
      </c>
      <c r="AA109" s="138">
        <v>2.4017448610257461</v>
      </c>
      <c r="AB109" s="9">
        <v>2.4017448610257461</v>
      </c>
      <c r="AC109" s="165">
        <v>2.4060131120671997</v>
      </c>
      <c r="AD109" s="291">
        <v>0.10000000000000142</v>
      </c>
      <c r="AE109" s="172">
        <f t="shared" si="4"/>
        <v>8800.0000000001255</v>
      </c>
    </row>
    <row r="110" spans="1:31" s="3" customFormat="1" ht="14.25" customHeight="1">
      <c r="A110" s="4">
        <v>91019</v>
      </c>
      <c r="B110" s="4" t="s">
        <v>7157</v>
      </c>
      <c r="C110" s="5" t="s">
        <v>7142</v>
      </c>
      <c r="D110" s="4" t="s">
        <v>7050</v>
      </c>
      <c r="E110" s="186">
        <v>43.160000000000004</v>
      </c>
      <c r="F110" s="133">
        <v>45.400000000000006</v>
      </c>
      <c r="G110" s="187">
        <v>50.52</v>
      </c>
      <c r="H110" s="132">
        <v>2.240000000000002</v>
      </c>
      <c r="I110" s="6">
        <v>4.9999999999990052E-2</v>
      </c>
      <c r="J110" s="6">
        <v>0.27000000000001023</v>
      </c>
      <c r="K110" s="6">
        <v>3.8599999999999923</v>
      </c>
      <c r="L110" s="6">
        <v>0</v>
      </c>
      <c r="M110" s="6">
        <v>0</v>
      </c>
      <c r="N110" s="6">
        <v>0</v>
      </c>
      <c r="O110" s="7">
        <v>7.9999999999998295E-2</v>
      </c>
      <c r="P110" s="135">
        <v>0.86000000000000654</v>
      </c>
      <c r="Q110" s="8">
        <f t="shared" si="0"/>
        <v>689920.0000000007</v>
      </c>
      <c r="R110" s="8">
        <f t="shared" si="1"/>
        <v>698719.99999999895</v>
      </c>
      <c r="S110" s="8">
        <f t="shared" si="8"/>
        <v>722479.99999999988</v>
      </c>
      <c r="T110" s="8">
        <f t="shared" si="8"/>
        <v>1062159.9999999991</v>
      </c>
      <c r="U110" s="8">
        <f t="shared" si="8"/>
        <v>1062159.9999999991</v>
      </c>
      <c r="V110" s="8">
        <f t="shared" si="8"/>
        <v>1062159.9999999991</v>
      </c>
      <c r="W110" s="8">
        <f t="shared" si="8"/>
        <v>1062159.9999999991</v>
      </c>
      <c r="X110" s="8">
        <f t="shared" si="8"/>
        <v>1069199.9999999988</v>
      </c>
      <c r="Y110" s="8">
        <f t="shared" si="8"/>
        <v>1144879.9999999995</v>
      </c>
      <c r="Z110" s="140">
        <f t="shared" si="3"/>
        <v>8573839.9999999944</v>
      </c>
      <c r="AA110" s="138">
        <v>4.0498062361010767</v>
      </c>
      <c r="AB110" s="9">
        <v>4.2599908044251364</v>
      </c>
      <c r="AC110" s="165">
        <v>4.7404126748801296</v>
      </c>
      <c r="AD110" s="291">
        <v>7.36</v>
      </c>
      <c r="AE110" s="172">
        <f t="shared" si="4"/>
        <v>647680</v>
      </c>
    </row>
    <row r="111" spans="1:31" s="3" customFormat="1" ht="14.25" customHeight="1">
      <c r="A111" s="4">
        <v>91024</v>
      </c>
      <c r="B111" s="4" t="s">
        <v>7158</v>
      </c>
      <c r="C111" s="5" t="s">
        <v>7142</v>
      </c>
      <c r="D111" s="4" t="s">
        <v>7050</v>
      </c>
      <c r="E111" s="186">
        <v>200.64000000000001</v>
      </c>
      <c r="F111" s="133">
        <v>201.66000000000003</v>
      </c>
      <c r="G111" s="187">
        <v>203.27</v>
      </c>
      <c r="H111" s="132">
        <v>1.0200000000000102</v>
      </c>
      <c r="I111" s="6">
        <v>0.23999999999998067</v>
      </c>
      <c r="J111" s="6">
        <v>0.38999999999998636</v>
      </c>
      <c r="K111" s="6">
        <v>3.9999999999992042E-2</v>
      </c>
      <c r="L111" s="6">
        <v>0</v>
      </c>
      <c r="M111" s="6">
        <v>0</v>
      </c>
      <c r="N111" s="6">
        <v>0</v>
      </c>
      <c r="O111" s="7">
        <v>0</v>
      </c>
      <c r="P111" s="135">
        <v>0.93999999999999773</v>
      </c>
      <c r="Q111" s="8">
        <f t="shared" si="0"/>
        <v>314160.00000000314</v>
      </c>
      <c r="R111" s="8">
        <f t="shared" si="1"/>
        <v>356399.99999999977</v>
      </c>
      <c r="S111" s="8">
        <f t="shared" si="8"/>
        <v>390719.99999999854</v>
      </c>
      <c r="T111" s="8">
        <f t="shared" si="8"/>
        <v>394239.99999999785</v>
      </c>
      <c r="U111" s="8">
        <f t="shared" si="8"/>
        <v>394239.99999999785</v>
      </c>
      <c r="V111" s="8">
        <f t="shared" si="8"/>
        <v>394239.99999999785</v>
      </c>
      <c r="W111" s="8">
        <f t="shared" si="8"/>
        <v>394239.99999999785</v>
      </c>
      <c r="X111" s="8">
        <f t="shared" si="8"/>
        <v>394239.99999999785</v>
      </c>
      <c r="Y111" s="8">
        <f t="shared" si="8"/>
        <v>476959.99999999767</v>
      </c>
      <c r="Z111" s="140">
        <f t="shared" si="3"/>
        <v>3509439.9999999879</v>
      </c>
      <c r="AA111" s="138">
        <v>1.7857937543501134</v>
      </c>
      <c r="AB111" s="9">
        <v>1.7948722513070368</v>
      </c>
      <c r="AC111" s="165">
        <v>1.8092020357194354</v>
      </c>
      <c r="AD111" s="291">
        <v>2.6299999999999955</v>
      </c>
      <c r="AE111" s="172">
        <f t="shared" si="4"/>
        <v>231439.99999999959</v>
      </c>
    </row>
    <row r="112" spans="1:31" s="3" customFormat="1" ht="14.25" customHeight="1">
      <c r="A112" s="4">
        <v>91025</v>
      </c>
      <c r="B112" s="4" t="s">
        <v>7159</v>
      </c>
      <c r="C112" s="5" t="s">
        <v>7142</v>
      </c>
      <c r="D112" s="4" t="s">
        <v>7050</v>
      </c>
      <c r="E112" s="186">
        <v>65.760000000000005</v>
      </c>
      <c r="F112" s="133">
        <v>65.760000000000005</v>
      </c>
      <c r="G112" s="187">
        <v>65.760000000000005</v>
      </c>
      <c r="H112" s="132">
        <v>0</v>
      </c>
      <c r="I112" s="6">
        <v>0</v>
      </c>
      <c r="J112" s="6">
        <v>0</v>
      </c>
      <c r="K112" s="6">
        <v>0</v>
      </c>
      <c r="L112" s="6">
        <v>0</v>
      </c>
      <c r="M112" s="6">
        <v>0</v>
      </c>
      <c r="N112" s="6">
        <v>0</v>
      </c>
      <c r="O112" s="7">
        <v>0</v>
      </c>
      <c r="P112" s="135">
        <v>0</v>
      </c>
      <c r="Q112" s="8">
        <f t="shared" si="0"/>
        <v>0</v>
      </c>
      <c r="R112" s="8">
        <f t="shared" si="1"/>
        <v>0</v>
      </c>
      <c r="S112" s="8">
        <f t="shared" si="8"/>
        <v>0</v>
      </c>
      <c r="T112" s="8">
        <f t="shared" si="8"/>
        <v>0</v>
      </c>
      <c r="U112" s="8">
        <f t="shared" si="8"/>
        <v>0</v>
      </c>
      <c r="V112" s="8">
        <f t="shared" si="8"/>
        <v>0</v>
      </c>
      <c r="W112" s="8">
        <f t="shared" si="8"/>
        <v>0</v>
      </c>
      <c r="X112" s="8">
        <f t="shared" si="8"/>
        <v>0</v>
      </c>
      <c r="Y112" s="8">
        <f t="shared" si="8"/>
        <v>0</v>
      </c>
      <c r="Z112" s="140">
        <f t="shared" si="3"/>
        <v>0</v>
      </c>
      <c r="AA112" s="138">
        <v>1.5128996783707802</v>
      </c>
      <c r="AB112" s="9">
        <v>1.5128996783707802</v>
      </c>
      <c r="AC112" s="165">
        <v>1.5128996783707802</v>
      </c>
      <c r="AD112" s="291">
        <v>0</v>
      </c>
      <c r="AE112" s="172">
        <f t="shared" si="4"/>
        <v>0</v>
      </c>
    </row>
    <row r="113" spans="1:31" s="3" customFormat="1" ht="14.25" customHeight="1">
      <c r="A113" s="4">
        <v>91026</v>
      </c>
      <c r="B113" s="4" t="s">
        <v>7160</v>
      </c>
      <c r="C113" s="5" t="s">
        <v>7142</v>
      </c>
      <c r="D113" s="4" t="s">
        <v>7050</v>
      </c>
      <c r="E113" s="186">
        <v>138.29</v>
      </c>
      <c r="F113" s="133">
        <v>138.78</v>
      </c>
      <c r="G113" s="187">
        <v>139.29</v>
      </c>
      <c r="H113" s="132">
        <v>0.49000000000000909</v>
      </c>
      <c r="I113" s="6">
        <v>6.9999999999993179E-2</v>
      </c>
      <c r="J113" s="6">
        <v>0</v>
      </c>
      <c r="K113" s="6">
        <v>0</v>
      </c>
      <c r="L113" s="6">
        <v>0</v>
      </c>
      <c r="M113" s="6">
        <v>0</v>
      </c>
      <c r="N113" s="6">
        <v>0</v>
      </c>
      <c r="O113" s="7">
        <v>0</v>
      </c>
      <c r="P113" s="135">
        <v>0.43999999999999773</v>
      </c>
      <c r="Q113" s="8">
        <f t="shared" si="0"/>
        <v>150920.00000000279</v>
      </c>
      <c r="R113" s="8">
        <f t="shared" si="1"/>
        <v>163240.0000000016</v>
      </c>
      <c r="S113" s="8">
        <f t="shared" si="8"/>
        <v>163240.0000000016</v>
      </c>
      <c r="T113" s="8">
        <f t="shared" si="8"/>
        <v>163240.0000000016</v>
      </c>
      <c r="U113" s="8">
        <f t="shared" si="8"/>
        <v>163240.0000000016</v>
      </c>
      <c r="V113" s="8">
        <f t="shared" ref="V113:Y113" si="9">U113+(M113*88000)</f>
        <v>163240.0000000016</v>
      </c>
      <c r="W113" s="8">
        <f t="shared" si="9"/>
        <v>163240.0000000016</v>
      </c>
      <c r="X113" s="8">
        <f t="shared" si="9"/>
        <v>163240.0000000016</v>
      </c>
      <c r="Y113" s="8">
        <f t="shared" si="9"/>
        <v>201960.0000000014</v>
      </c>
      <c r="Z113" s="140">
        <f t="shared" si="3"/>
        <v>1495560.0000000156</v>
      </c>
      <c r="AA113" s="138">
        <v>1.7833286049570578</v>
      </c>
      <c r="AB113" s="9">
        <v>1.7896474350707969</v>
      </c>
      <c r="AC113" s="165">
        <v>1.7962241766177494</v>
      </c>
      <c r="AD113" s="291">
        <v>1</v>
      </c>
      <c r="AE113" s="172">
        <f t="shared" si="4"/>
        <v>88000</v>
      </c>
    </row>
    <row r="114" spans="1:31" s="3" customFormat="1" ht="14.25" customHeight="1">
      <c r="A114" s="4">
        <v>91027</v>
      </c>
      <c r="B114" s="4" t="s">
        <v>7161</v>
      </c>
      <c r="C114" s="5" t="s">
        <v>7142</v>
      </c>
      <c r="D114" s="4" t="s">
        <v>7050</v>
      </c>
      <c r="E114" s="186">
        <v>162.11000000000001</v>
      </c>
      <c r="F114" s="133">
        <v>172.69000000000003</v>
      </c>
      <c r="G114" s="187">
        <v>175.48</v>
      </c>
      <c r="H114" s="132">
        <v>10.580000000000013</v>
      </c>
      <c r="I114" s="6">
        <v>0.24999999999997158</v>
      </c>
      <c r="J114" s="6">
        <v>0.75999999999999091</v>
      </c>
      <c r="K114" s="6">
        <v>0</v>
      </c>
      <c r="L114" s="6">
        <v>3.0000000000001137E-2</v>
      </c>
      <c r="M114" s="6">
        <v>6.9999999999964757E-2</v>
      </c>
      <c r="N114" s="6">
        <v>0.78000000000002956</v>
      </c>
      <c r="O114" s="7">
        <v>8.0000000000012506E-2</v>
      </c>
      <c r="P114" s="135">
        <v>0.81999999999996476</v>
      </c>
      <c r="Q114" s="8">
        <f t="shared" si="0"/>
        <v>3258640.0000000037</v>
      </c>
      <c r="R114" s="8">
        <f t="shared" si="1"/>
        <v>3302639.9999999986</v>
      </c>
      <c r="S114" s="8">
        <f t="shared" ref="S114:Y150" si="10">R114+(J114*88000)</f>
        <v>3369519.9999999977</v>
      </c>
      <c r="T114" s="8">
        <f t="shared" si="10"/>
        <v>3369519.9999999977</v>
      </c>
      <c r="U114" s="8">
        <f t="shared" si="10"/>
        <v>3372159.9999999977</v>
      </c>
      <c r="V114" s="8">
        <f t="shared" si="10"/>
        <v>3378319.9999999944</v>
      </c>
      <c r="W114" s="8">
        <f t="shared" si="10"/>
        <v>3446959.9999999972</v>
      </c>
      <c r="X114" s="8">
        <f t="shared" si="10"/>
        <v>3453999.9999999981</v>
      </c>
      <c r="Y114" s="8">
        <f t="shared" si="10"/>
        <v>3526159.9999999949</v>
      </c>
      <c r="Z114" s="140">
        <f t="shared" si="3"/>
        <v>30477919.999999981</v>
      </c>
      <c r="AA114" s="138">
        <v>2.8656025171907871</v>
      </c>
      <c r="AB114" s="9">
        <v>3.0526241360414352</v>
      </c>
      <c r="AC114" s="165">
        <v>3.1019426914850365</v>
      </c>
      <c r="AD114" s="291">
        <v>13.369999999999976</v>
      </c>
      <c r="AE114" s="172">
        <f t="shared" si="4"/>
        <v>1176559.9999999979</v>
      </c>
    </row>
    <row r="115" spans="1:31" s="3" customFormat="1" ht="14.25" customHeight="1">
      <c r="A115" s="4">
        <v>91028</v>
      </c>
      <c r="B115" s="4" t="s">
        <v>7162</v>
      </c>
      <c r="C115" s="5" t="s">
        <v>7142</v>
      </c>
      <c r="D115" s="4" t="s">
        <v>7050</v>
      </c>
      <c r="E115" s="186">
        <v>117.66</v>
      </c>
      <c r="F115" s="133">
        <v>119.3</v>
      </c>
      <c r="G115" s="187">
        <v>120.17</v>
      </c>
      <c r="H115" s="132">
        <v>1.6400000000000006</v>
      </c>
      <c r="I115" s="6">
        <v>7.9999999999998295E-2</v>
      </c>
      <c r="J115" s="6">
        <v>0</v>
      </c>
      <c r="K115" s="6">
        <v>0</v>
      </c>
      <c r="L115" s="6">
        <v>0</v>
      </c>
      <c r="M115" s="6">
        <v>0</v>
      </c>
      <c r="N115" s="6">
        <v>0</v>
      </c>
      <c r="O115" s="7">
        <v>0.70999999999999375</v>
      </c>
      <c r="P115" s="135">
        <v>8.0000000000012506E-2</v>
      </c>
      <c r="Q115" s="8">
        <f t="shared" si="0"/>
        <v>505120.00000000012</v>
      </c>
      <c r="R115" s="8">
        <f t="shared" si="1"/>
        <v>519199.99999999983</v>
      </c>
      <c r="S115" s="8">
        <f t="shared" si="10"/>
        <v>519199.99999999983</v>
      </c>
      <c r="T115" s="8">
        <f t="shared" si="10"/>
        <v>519199.99999999983</v>
      </c>
      <c r="U115" s="8">
        <f t="shared" si="10"/>
        <v>519199.99999999983</v>
      </c>
      <c r="V115" s="8">
        <f t="shared" si="10"/>
        <v>519199.99999999983</v>
      </c>
      <c r="W115" s="8">
        <f t="shared" si="10"/>
        <v>519199.99999999983</v>
      </c>
      <c r="X115" s="8">
        <f t="shared" si="10"/>
        <v>581679.9999999993</v>
      </c>
      <c r="Y115" s="8">
        <f t="shared" si="10"/>
        <v>588720.00000000035</v>
      </c>
      <c r="Z115" s="140">
        <f t="shared" si="3"/>
        <v>4790719.9999999991</v>
      </c>
      <c r="AA115" s="138">
        <v>3.0887970072848985</v>
      </c>
      <c r="AB115" s="9">
        <v>3.1318501017260609</v>
      </c>
      <c r="AC115" s="165">
        <v>3.1546892432893618</v>
      </c>
      <c r="AD115" s="291">
        <v>2.5100000000000051</v>
      </c>
      <c r="AE115" s="172">
        <f t="shared" si="4"/>
        <v>220880.00000000044</v>
      </c>
    </row>
    <row r="116" spans="1:31" s="3" customFormat="1" ht="14.25" customHeight="1">
      <c r="A116" s="4">
        <v>91031</v>
      </c>
      <c r="B116" s="4" t="s">
        <v>7163</v>
      </c>
      <c r="C116" s="5" t="s">
        <v>7142</v>
      </c>
      <c r="D116" s="4" t="s">
        <v>7050</v>
      </c>
      <c r="E116" s="186">
        <v>85.4</v>
      </c>
      <c r="F116" s="133">
        <v>87.51</v>
      </c>
      <c r="G116" s="187">
        <v>89.36</v>
      </c>
      <c r="H116" s="132">
        <v>2.1099999999999994</v>
      </c>
      <c r="I116" s="6">
        <v>0.48000000000000398</v>
      </c>
      <c r="J116" s="6">
        <v>0.10999999999998522</v>
      </c>
      <c r="K116" s="6">
        <v>0.49000000000000909</v>
      </c>
      <c r="L116" s="6">
        <v>1.9999999999996021E-2</v>
      </c>
      <c r="M116" s="6">
        <v>0.10999999999999943</v>
      </c>
      <c r="N116" s="6">
        <v>0</v>
      </c>
      <c r="O116" s="7">
        <v>0.60999999999999943</v>
      </c>
      <c r="P116" s="135">
        <v>3.0000000000001137E-2</v>
      </c>
      <c r="Q116" s="8">
        <f t="shared" si="0"/>
        <v>649879.99999999988</v>
      </c>
      <c r="R116" s="8">
        <f t="shared" si="1"/>
        <v>734360.00000000058</v>
      </c>
      <c r="S116" s="8">
        <f t="shared" si="10"/>
        <v>744039.9999999993</v>
      </c>
      <c r="T116" s="8">
        <f t="shared" si="10"/>
        <v>787160.00000000012</v>
      </c>
      <c r="U116" s="8">
        <f t="shared" si="10"/>
        <v>788919.99999999977</v>
      </c>
      <c r="V116" s="8">
        <f t="shared" si="10"/>
        <v>798599.99999999977</v>
      </c>
      <c r="W116" s="8">
        <f t="shared" si="10"/>
        <v>798599.99999999977</v>
      </c>
      <c r="X116" s="8">
        <f t="shared" si="10"/>
        <v>852279.99999999977</v>
      </c>
      <c r="Y116" s="8">
        <f t="shared" si="10"/>
        <v>854919.99999999988</v>
      </c>
      <c r="Z116" s="140">
        <f t="shared" si="3"/>
        <v>7008760</v>
      </c>
      <c r="AA116" s="138">
        <v>6.4837943103566085</v>
      </c>
      <c r="AB116" s="9">
        <v>6.643991101865419</v>
      </c>
      <c r="AC116" s="165">
        <v>6.7844480043731448</v>
      </c>
      <c r="AD116" s="291">
        <v>3.9599999999999942</v>
      </c>
      <c r="AE116" s="172">
        <f t="shared" si="4"/>
        <v>348479.99999999948</v>
      </c>
    </row>
    <row r="117" spans="1:31" s="3" customFormat="1" ht="14.25" customHeight="1">
      <c r="A117" s="4">
        <v>91032</v>
      </c>
      <c r="B117" s="4" t="s">
        <v>7164</v>
      </c>
      <c r="C117" s="5" t="s">
        <v>7142</v>
      </c>
      <c r="D117" s="4" t="s">
        <v>7050</v>
      </c>
      <c r="E117" s="186">
        <v>105.35000000000001</v>
      </c>
      <c r="F117" s="133">
        <v>107.15</v>
      </c>
      <c r="G117" s="187">
        <v>109.03</v>
      </c>
      <c r="H117" s="132">
        <v>1.7999999999999972</v>
      </c>
      <c r="I117" s="6">
        <v>0</v>
      </c>
      <c r="J117" s="6">
        <v>1.230000000000004</v>
      </c>
      <c r="K117" s="6">
        <v>1.999999999998181E-2</v>
      </c>
      <c r="L117" s="6">
        <v>0</v>
      </c>
      <c r="M117" s="6">
        <v>0</v>
      </c>
      <c r="N117" s="6">
        <v>0</v>
      </c>
      <c r="O117" s="7">
        <v>0.39000000000000057</v>
      </c>
      <c r="P117" s="135">
        <v>0.23999999999999488</v>
      </c>
      <c r="Q117" s="8">
        <f t="shared" si="0"/>
        <v>554399.99999999919</v>
      </c>
      <c r="R117" s="8">
        <f t="shared" si="1"/>
        <v>554399.99999999919</v>
      </c>
      <c r="S117" s="8">
        <f t="shared" si="10"/>
        <v>662639.99999999953</v>
      </c>
      <c r="T117" s="8">
        <f t="shared" si="10"/>
        <v>664399.9999999979</v>
      </c>
      <c r="U117" s="8">
        <f t="shared" si="10"/>
        <v>664399.9999999979</v>
      </c>
      <c r="V117" s="8">
        <f t="shared" si="10"/>
        <v>664399.9999999979</v>
      </c>
      <c r="W117" s="8">
        <f t="shared" si="10"/>
        <v>664399.9999999979</v>
      </c>
      <c r="X117" s="8">
        <f t="shared" si="10"/>
        <v>698719.9999999979</v>
      </c>
      <c r="Y117" s="8">
        <f t="shared" si="10"/>
        <v>719839.99999999744</v>
      </c>
      <c r="Z117" s="140">
        <f t="shared" si="3"/>
        <v>5847599.9999999851</v>
      </c>
      <c r="AA117" s="138">
        <v>3.3813603114638866</v>
      </c>
      <c r="AB117" s="9">
        <v>3.4391339095714804</v>
      </c>
      <c r="AC117" s="165">
        <v>3.4994752231505228</v>
      </c>
      <c r="AD117" s="291">
        <v>3.6799999999999926</v>
      </c>
      <c r="AE117" s="172">
        <f t="shared" si="4"/>
        <v>323839.99999999936</v>
      </c>
    </row>
    <row r="118" spans="1:31" s="3" customFormat="1" ht="14.25" customHeight="1">
      <c r="A118" s="4">
        <v>91033</v>
      </c>
      <c r="B118" s="4" t="s">
        <v>7165</v>
      </c>
      <c r="C118" s="5" t="s">
        <v>7142</v>
      </c>
      <c r="D118" s="4" t="s">
        <v>7050</v>
      </c>
      <c r="E118" s="186">
        <v>177.77</v>
      </c>
      <c r="F118" s="133">
        <v>179.44</v>
      </c>
      <c r="G118" s="187">
        <v>181.29</v>
      </c>
      <c r="H118" s="132">
        <v>1.6699999999999875</v>
      </c>
      <c r="I118" s="6">
        <v>0.61000000000001364</v>
      </c>
      <c r="J118" s="6">
        <v>3.0000000000001137E-2</v>
      </c>
      <c r="K118" s="6">
        <v>0</v>
      </c>
      <c r="L118" s="6">
        <v>0.53999999999999204</v>
      </c>
      <c r="M118" s="6">
        <v>0</v>
      </c>
      <c r="N118" s="6">
        <v>0</v>
      </c>
      <c r="O118" s="7">
        <v>0</v>
      </c>
      <c r="P118" s="135">
        <v>0.66999999999998749</v>
      </c>
      <c r="Q118" s="8">
        <f t="shared" si="0"/>
        <v>514359.99999999616</v>
      </c>
      <c r="R118" s="8">
        <f t="shared" si="1"/>
        <v>621719.9999999986</v>
      </c>
      <c r="S118" s="8">
        <f t="shared" si="10"/>
        <v>624359.99999999872</v>
      </c>
      <c r="T118" s="8">
        <f t="shared" si="10"/>
        <v>624359.99999999872</v>
      </c>
      <c r="U118" s="8">
        <f t="shared" si="10"/>
        <v>671879.99999999802</v>
      </c>
      <c r="V118" s="8">
        <f t="shared" si="10"/>
        <v>671879.99999999802</v>
      </c>
      <c r="W118" s="8">
        <f t="shared" si="10"/>
        <v>671879.99999999802</v>
      </c>
      <c r="X118" s="8">
        <f t="shared" si="10"/>
        <v>671879.99999999802</v>
      </c>
      <c r="Y118" s="8">
        <f t="shared" si="10"/>
        <v>730839.99999999697</v>
      </c>
      <c r="Z118" s="140">
        <f t="shared" si="3"/>
        <v>5803159.9999999814</v>
      </c>
      <c r="AA118" s="138">
        <v>2.3591722658909369</v>
      </c>
      <c r="AB118" s="9">
        <v>2.3813347099705782</v>
      </c>
      <c r="AC118" s="165">
        <v>2.4058859204779655</v>
      </c>
      <c r="AD118" s="291">
        <v>3.5199999999999814</v>
      </c>
      <c r="AE118" s="172">
        <f t="shared" si="4"/>
        <v>309759.99999999837</v>
      </c>
    </row>
    <row r="119" spans="1:31" s="3" customFormat="1" ht="14.25" customHeight="1">
      <c r="A119" s="4">
        <v>91035</v>
      </c>
      <c r="B119" s="4" t="s">
        <v>7166</v>
      </c>
      <c r="C119" s="5" t="s">
        <v>7142</v>
      </c>
      <c r="D119" s="4" t="s">
        <v>7050</v>
      </c>
      <c r="E119" s="186">
        <v>145.95000000000002</v>
      </c>
      <c r="F119" s="133">
        <v>146.01000000000002</v>
      </c>
      <c r="G119" s="187">
        <v>150.88</v>
      </c>
      <c r="H119" s="132">
        <v>6.0000000000002274E-2</v>
      </c>
      <c r="I119" s="6">
        <v>3.3199999999999648</v>
      </c>
      <c r="J119" s="6">
        <v>1.4500000000000171</v>
      </c>
      <c r="K119" s="6">
        <v>6.9999999999993179E-2</v>
      </c>
      <c r="L119" s="6">
        <v>0</v>
      </c>
      <c r="M119" s="6">
        <v>0</v>
      </c>
      <c r="N119" s="6">
        <v>0</v>
      </c>
      <c r="O119" s="7">
        <v>0</v>
      </c>
      <c r="P119" s="135">
        <v>3.0000000000001137E-2</v>
      </c>
      <c r="Q119" s="8">
        <f t="shared" si="0"/>
        <v>18480.000000000698</v>
      </c>
      <c r="R119" s="8">
        <f t="shared" si="1"/>
        <v>602799.99999999453</v>
      </c>
      <c r="S119" s="8">
        <f t="shared" si="10"/>
        <v>730399.99999999604</v>
      </c>
      <c r="T119" s="8">
        <f t="shared" si="10"/>
        <v>736559.99999999546</v>
      </c>
      <c r="U119" s="8">
        <f t="shared" si="10"/>
        <v>736559.99999999546</v>
      </c>
      <c r="V119" s="8">
        <f t="shared" si="10"/>
        <v>736559.99999999546</v>
      </c>
      <c r="W119" s="8">
        <f t="shared" si="10"/>
        <v>736559.99999999546</v>
      </c>
      <c r="X119" s="8">
        <f t="shared" si="10"/>
        <v>736559.99999999546</v>
      </c>
      <c r="Y119" s="8">
        <f t="shared" si="10"/>
        <v>739199.99999999558</v>
      </c>
      <c r="Z119" s="140">
        <f t="shared" si="3"/>
        <v>5773679.9999999637</v>
      </c>
      <c r="AA119" s="138">
        <v>1.4240858334927036</v>
      </c>
      <c r="AB119" s="9">
        <v>1.4246712747397714</v>
      </c>
      <c r="AC119" s="165">
        <v>1.4721895892934505</v>
      </c>
      <c r="AD119" s="291">
        <v>4.9299999999999784</v>
      </c>
      <c r="AE119" s="172">
        <f t="shared" si="4"/>
        <v>433839.99999999808</v>
      </c>
    </row>
    <row r="120" spans="1:31" s="3" customFormat="1" ht="14.25" customHeight="1">
      <c r="A120" s="4">
        <v>91037</v>
      </c>
      <c r="B120" s="4" t="s">
        <v>7167</v>
      </c>
      <c r="C120" s="5" t="s">
        <v>7142</v>
      </c>
      <c r="D120" s="4" t="s">
        <v>7050</v>
      </c>
      <c r="E120" s="186">
        <v>189.01</v>
      </c>
      <c r="F120" s="133">
        <v>190.97</v>
      </c>
      <c r="G120" s="187">
        <v>194.89</v>
      </c>
      <c r="H120" s="132">
        <v>1.960000000000008</v>
      </c>
      <c r="I120" s="6">
        <v>9.0000000000003411E-2</v>
      </c>
      <c r="J120" s="6">
        <v>0.96000000000000796</v>
      </c>
      <c r="K120" s="6">
        <v>0.28000000000000114</v>
      </c>
      <c r="L120" s="6">
        <v>0</v>
      </c>
      <c r="M120" s="6">
        <v>0</v>
      </c>
      <c r="N120" s="6">
        <v>0</v>
      </c>
      <c r="O120" s="7">
        <v>1.0500000000000114</v>
      </c>
      <c r="P120" s="135">
        <v>1.5399999999999636</v>
      </c>
      <c r="Q120" s="8">
        <f t="shared" si="0"/>
        <v>603680.00000000244</v>
      </c>
      <c r="R120" s="8">
        <f t="shared" si="1"/>
        <v>619520.00000000303</v>
      </c>
      <c r="S120" s="8">
        <f t="shared" si="10"/>
        <v>704000.00000000373</v>
      </c>
      <c r="T120" s="8">
        <f t="shared" si="10"/>
        <v>728640.00000000384</v>
      </c>
      <c r="U120" s="8">
        <f t="shared" si="10"/>
        <v>728640.00000000384</v>
      </c>
      <c r="V120" s="8">
        <f t="shared" si="10"/>
        <v>728640.00000000384</v>
      </c>
      <c r="W120" s="8">
        <f t="shared" si="10"/>
        <v>728640.00000000384</v>
      </c>
      <c r="X120" s="8">
        <f t="shared" si="10"/>
        <v>821040.00000000489</v>
      </c>
      <c r="Y120" s="8">
        <f t="shared" si="10"/>
        <v>956560.00000000163</v>
      </c>
      <c r="Z120" s="140">
        <f t="shared" si="3"/>
        <v>6619360.0000000307</v>
      </c>
      <c r="AA120" s="138">
        <v>3.5523120757185063</v>
      </c>
      <c r="AB120" s="9">
        <v>3.5891489185755416</v>
      </c>
      <c r="AC120" s="165">
        <v>3.6628226042896124</v>
      </c>
      <c r="AD120" s="291">
        <v>5.8799999999999955</v>
      </c>
      <c r="AE120" s="172">
        <f t="shared" si="4"/>
        <v>517439.99999999959</v>
      </c>
    </row>
    <row r="121" spans="1:31" s="3" customFormat="1" ht="14.25" customHeight="1">
      <c r="A121" s="4">
        <v>91038</v>
      </c>
      <c r="B121" s="4" t="s">
        <v>7168</v>
      </c>
      <c r="C121" s="5" t="s">
        <v>7142</v>
      </c>
      <c r="D121" s="4" t="s">
        <v>7050</v>
      </c>
      <c r="E121" s="186">
        <v>36.79</v>
      </c>
      <c r="F121" s="133">
        <v>37.4</v>
      </c>
      <c r="G121" s="187">
        <v>37.4</v>
      </c>
      <c r="H121" s="132">
        <v>0.60999999999999943</v>
      </c>
      <c r="I121" s="6">
        <v>0</v>
      </c>
      <c r="J121" s="6">
        <v>0</v>
      </c>
      <c r="K121" s="6">
        <v>0</v>
      </c>
      <c r="L121" s="6">
        <v>0</v>
      </c>
      <c r="M121" s="6">
        <v>0</v>
      </c>
      <c r="N121" s="6">
        <v>0</v>
      </c>
      <c r="O121" s="7">
        <v>0</v>
      </c>
      <c r="P121" s="135">
        <v>0</v>
      </c>
      <c r="Q121" s="8">
        <f t="shared" si="0"/>
        <v>187879.99999999983</v>
      </c>
      <c r="R121" s="8">
        <f t="shared" si="1"/>
        <v>187879.99999999983</v>
      </c>
      <c r="S121" s="8">
        <f t="shared" si="10"/>
        <v>187879.99999999983</v>
      </c>
      <c r="T121" s="8">
        <f t="shared" si="10"/>
        <v>187879.99999999983</v>
      </c>
      <c r="U121" s="8">
        <f t="shared" si="10"/>
        <v>187879.99999999983</v>
      </c>
      <c r="V121" s="8">
        <f t="shared" si="10"/>
        <v>187879.99999999983</v>
      </c>
      <c r="W121" s="8">
        <f t="shared" si="10"/>
        <v>187879.99999999983</v>
      </c>
      <c r="X121" s="8">
        <f t="shared" si="10"/>
        <v>187879.99999999983</v>
      </c>
      <c r="Y121" s="8">
        <f t="shared" si="10"/>
        <v>187879.99999999983</v>
      </c>
      <c r="Z121" s="140">
        <f t="shared" si="3"/>
        <v>1690919.9999999981</v>
      </c>
      <c r="AA121" s="138">
        <v>1.9232779892099872</v>
      </c>
      <c r="AB121" s="9">
        <v>1.9551670779139305</v>
      </c>
      <c r="AC121" s="165">
        <v>1.9551670779139305</v>
      </c>
      <c r="AD121" s="291">
        <v>0.60999999999999943</v>
      </c>
      <c r="AE121" s="172">
        <f t="shared" si="4"/>
        <v>53679.999999999949</v>
      </c>
    </row>
    <row r="122" spans="1:31" s="3" customFormat="1" ht="14.25" customHeight="1">
      <c r="A122" s="4">
        <v>91039</v>
      </c>
      <c r="B122" s="4" t="s">
        <v>7169</v>
      </c>
      <c r="C122" s="5" t="s">
        <v>7142</v>
      </c>
      <c r="D122" s="4" t="s">
        <v>7050</v>
      </c>
      <c r="E122" s="186">
        <v>64.23</v>
      </c>
      <c r="F122" s="133">
        <v>69.39</v>
      </c>
      <c r="G122" s="187">
        <v>70.38</v>
      </c>
      <c r="H122" s="132">
        <v>5.1599999999999966</v>
      </c>
      <c r="I122" s="6">
        <v>1.9999999999996021E-2</v>
      </c>
      <c r="J122" s="6">
        <v>0.15999999999999659</v>
      </c>
      <c r="K122" s="6">
        <v>0.71000000000000796</v>
      </c>
      <c r="L122" s="6">
        <v>0</v>
      </c>
      <c r="M122" s="6">
        <v>0</v>
      </c>
      <c r="N122" s="6">
        <v>0</v>
      </c>
      <c r="O122" s="7">
        <v>0</v>
      </c>
      <c r="P122" s="135">
        <v>9.9999999999994316E-2</v>
      </c>
      <c r="Q122" s="8">
        <f t="shared" si="0"/>
        <v>1589279.9999999991</v>
      </c>
      <c r="R122" s="8">
        <f t="shared" si="1"/>
        <v>1592799.9999999984</v>
      </c>
      <c r="S122" s="8">
        <f t="shared" si="10"/>
        <v>1606879.9999999981</v>
      </c>
      <c r="T122" s="8">
        <f t="shared" si="10"/>
        <v>1669359.9999999988</v>
      </c>
      <c r="U122" s="8">
        <f t="shared" si="10"/>
        <v>1669359.9999999988</v>
      </c>
      <c r="V122" s="8">
        <f t="shared" si="10"/>
        <v>1669359.9999999988</v>
      </c>
      <c r="W122" s="8">
        <f t="shared" si="10"/>
        <v>1669359.9999999988</v>
      </c>
      <c r="X122" s="8">
        <f t="shared" si="10"/>
        <v>1669359.9999999988</v>
      </c>
      <c r="Y122" s="8">
        <f t="shared" si="10"/>
        <v>1678159.9999999984</v>
      </c>
      <c r="Z122" s="140">
        <f t="shared" si="3"/>
        <v>14813919.999999987</v>
      </c>
      <c r="AA122" s="138">
        <v>3.3128397685189959</v>
      </c>
      <c r="AB122" s="9">
        <v>3.5789810296984763</v>
      </c>
      <c r="AC122" s="165">
        <v>3.6300430158550041</v>
      </c>
      <c r="AD122" s="291">
        <v>6.1499999999999924</v>
      </c>
      <c r="AE122" s="172">
        <f t="shared" si="4"/>
        <v>541199.9999999993</v>
      </c>
    </row>
    <row r="123" spans="1:31" s="3" customFormat="1" ht="14.25" customHeight="1">
      <c r="A123" s="4">
        <v>91040</v>
      </c>
      <c r="B123" s="4" t="s">
        <v>7170</v>
      </c>
      <c r="C123" s="5" t="s">
        <v>7142</v>
      </c>
      <c r="D123" s="4" t="s">
        <v>7050</v>
      </c>
      <c r="E123" s="186">
        <v>87.34</v>
      </c>
      <c r="F123" s="133">
        <v>87.960000000000008</v>
      </c>
      <c r="G123" s="187">
        <v>89</v>
      </c>
      <c r="H123" s="132">
        <v>0.62000000000000455</v>
      </c>
      <c r="I123" s="6">
        <v>0.26999999999999602</v>
      </c>
      <c r="J123" s="6">
        <v>0.57999999999999829</v>
      </c>
      <c r="K123" s="6">
        <v>0</v>
      </c>
      <c r="L123" s="6">
        <v>0</v>
      </c>
      <c r="M123" s="6">
        <v>0</v>
      </c>
      <c r="N123" s="6">
        <v>0</v>
      </c>
      <c r="O123" s="7">
        <v>0.17000000000000171</v>
      </c>
      <c r="P123" s="135">
        <v>1.9999999999996021E-2</v>
      </c>
      <c r="Q123" s="8">
        <f t="shared" si="0"/>
        <v>190960.00000000143</v>
      </c>
      <c r="R123" s="8">
        <f t="shared" si="1"/>
        <v>238480.00000000073</v>
      </c>
      <c r="S123" s="8">
        <f t="shared" si="10"/>
        <v>289520.00000000058</v>
      </c>
      <c r="T123" s="8">
        <f t="shared" si="10"/>
        <v>289520.00000000058</v>
      </c>
      <c r="U123" s="8">
        <f t="shared" si="10"/>
        <v>289520.00000000058</v>
      </c>
      <c r="V123" s="8">
        <f t="shared" si="10"/>
        <v>289520.00000000058</v>
      </c>
      <c r="W123" s="8">
        <f t="shared" si="10"/>
        <v>289520.00000000058</v>
      </c>
      <c r="X123" s="8">
        <f t="shared" si="10"/>
        <v>304480.00000000076</v>
      </c>
      <c r="Y123" s="8">
        <f t="shared" si="10"/>
        <v>306240.00000000041</v>
      </c>
      <c r="Z123" s="140">
        <f t="shared" si="3"/>
        <v>2487760.0000000065</v>
      </c>
      <c r="AA123" s="138">
        <v>2.2877409147820438</v>
      </c>
      <c r="AB123" s="9">
        <v>2.3039808892171809</v>
      </c>
      <c r="AC123" s="165">
        <v>2.3312221366567654</v>
      </c>
      <c r="AD123" s="291">
        <v>1.6599999999999966</v>
      </c>
      <c r="AE123" s="172">
        <f t="shared" si="4"/>
        <v>146079.99999999971</v>
      </c>
    </row>
    <row r="124" spans="1:31" s="3" customFormat="1" ht="14.25" customHeight="1">
      <c r="A124" s="4">
        <v>91041</v>
      </c>
      <c r="B124" s="4" t="s">
        <v>7171</v>
      </c>
      <c r="C124" s="5" t="s">
        <v>7142</v>
      </c>
      <c r="D124" s="4" t="s">
        <v>7050</v>
      </c>
      <c r="E124" s="186">
        <v>171.78</v>
      </c>
      <c r="F124" s="133">
        <v>172.35</v>
      </c>
      <c r="G124" s="187">
        <v>172.57999999999998</v>
      </c>
      <c r="H124" s="132">
        <v>0.56999999999999318</v>
      </c>
      <c r="I124" s="6">
        <v>0</v>
      </c>
      <c r="J124" s="6">
        <v>0</v>
      </c>
      <c r="K124" s="6">
        <v>0</v>
      </c>
      <c r="L124" s="6">
        <v>0</v>
      </c>
      <c r="M124" s="6">
        <v>0</v>
      </c>
      <c r="N124" s="6">
        <v>0</v>
      </c>
      <c r="O124" s="7">
        <v>0</v>
      </c>
      <c r="P124" s="135">
        <v>0.22999999999998977</v>
      </c>
      <c r="Q124" s="8">
        <f t="shared" si="0"/>
        <v>175559.9999999979</v>
      </c>
      <c r="R124" s="8">
        <f t="shared" si="1"/>
        <v>175559.9999999979</v>
      </c>
      <c r="S124" s="8">
        <f t="shared" si="10"/>
        <v>175559.9999999979</v>
      </c>
      <c r="T124" s="8">
        <f t="shared" si="10"/>
        <v>175559.9999999979</v>
      </c>
      <c r="U124" s="8">
        <f t="shared" si="10"/>
        <v>175559.9999999979</v>
      </c>
      <c r="V124" s="8">
        <f t="shared" si="10"/>
        <v>175559.9999999979</v>
      </c>
      <c r="W124" s="8">
        <f t="shared" si="10"/>
        <v>175559.9999999979</v>
      </c>
      <c r="X124" s="8">
        <f t="shared" si="10"/>
        <v>175559.9999999979</v>
      </c>
      <c r="Y124" s="8">
        <f t="shared" si="10"/>
        <v>195799.999999997</v>
      </c>
      <c r="Z124" s="140">
        <f t="shared" si="3"/>
        <v>1600279.9999999802</v>
      </c>
      <c r="AA124" s="138">
        <v>1.3905483510612462</v>
      </c>
      <c r="AB124" s="9">
        <v>1.3951624653941423</v>
      </c>
      <c r="AC124" s="165">
        <v>1.3970243010021532</v>
      </c>
      <c r="AD124" s="291">
        <v>0.79999999999998295</v>
      </c>
      <c r="AE124" s="172">
        <f t="shared" si="4"/>
        <v>70399.999999998501</v>
      </c>
    </row>
    <row r="125" spans="1:31" s="3" customFormat="1" ht="14.25" customHeight="1">
      <c r="A125" s="4">
        <v>91042</v>
      </c>
      <c r="B125" s="4" t="s">
        <v>7172</v>
      </c>
      <c r="C125" s="5" t="s">
        <v>7142</v>
      </c>
      <c r="D125" s="4" t="s">
        <v>7050</v>
      </c>
      <c r="E125" s="186">
        <v>119.64</v>
      </c>
      <c r="F125" s="133">
        <v>121.63</v>
      </c>
      <c r="G125" s="187">
        <v>122.48</v>
      </c>
      <c r="H125" s="132">
        <v>1.9899999999999949</v>
      </c>
      <c r="I125" s="6">
        <v>0</v>
      </c>
      <c r="J125" s="6">
        <v>0</v>
      </c>
      <c r="K125" s="6">
        <v>0</v>
      </c>
      <c r="L125" s="6">
        <v>0.31000000000000227</v>
      </c>
      <c r="M125" s="6">
        <v>0</v>
      </c>
      <c r="N125" s="6">
        <v>0</v>
      </c>
      <c r="O125" s="7">
        <v>0</v>
      </c>
      <c r="P125" s="135">
        <v>0.54000000000000625</v>
      </c>
      <c r="Q125" s="8">
        <f t="shared" si="0"/>
        <v>612919.99999999837</v>
      </c>
      <c r="R125" s="8">
        <f t="shared" si="1"/>
        <v>612919.99999999837</v>
      </c>
      <c r="S125" s="8">
        <f t="shared" si="10"/>
        <v>612919.99999999837</v>
      </c>
      <c r="T125" s="8">
        <f t="shared" si="10"/>
        <v>612919.99999999837</v>
      </c>
      <c r="U125" s="8">
        <f t="shared" si="10"/>
        <v>640199.9999999986</v>
      </c>
      <c r="V125" s="8">
        <f t="shared" si="10"/>
        <v>640199.9999999986</v>
      </c>
      <c r="W125" s="8">
        <f t="shared" si="10"/>
        <v>640199.9999999986</v>
      </c>
      <c r="X125" s="8">
        <f t="shared" si="10"/>
        <v>640199.9999999986</v>
      </c>
      <c r="Y125" s="8">
        <f t="shared" si="10"/>
        <v>687719.99999999919</v>
      </c>
      <c r="Z125" s="140">
        <f t="shared" si="3"/>
        <v>5700199.999999986</v>
      </c>
      <c r="AA125" s="138">
        <v>7.0876357367551126</v>
      </c>
      <c r="AB125" s="9">
        <v>7.2055260336135438</v>
      </c>
      <c r="AC125" s="165">
        <v>7.2558811855380005</v>
      </c>
      <c r="AD125" s="291">
        <v>2.8400000000000034</v>
      </c>
      <c r="AE125" s="172">
        <f t="shared" si="4"/>
        <v>249920.00000000029</v>
      </c>
    </row>
    <row r="126" spans="1:31" s="3" customFormat="1" ht="14.25" customHeight="1">
      <c r="A126" s="4">
        <v>91043</v>
      </c>
      <c r="B126" s="4" t="s">
        <v>7173</v>
      </c>
      <c r="C126" s="5" t="s">
        <v>7142</v>
      </c>
      <c r="D126" s="4" t="s">
        <v>7050</v>
      </c>
      <c r="E126" s="186">
        <v>194.20000000000002</v>
      </c>
      <c r="F126" s="133">
        <v>200.95000000000002</v>
      </c>
      <c r="G126" s="187">
        <v>210.06</v>
      </c>
      <c r="H126" s="132">
        <v>6.75</v>
      </c>
      <c r="I126" s="6">
        <v>2.710000000000008</v>
      </c>
      <c r="J126" s="6">
        <v>9.9999999999624833E-3</v>
      </c>
      <c r="K126" s="6">
        <v>0</v>
      </c>
      <c r="L126" s="6">
        <v>0.74000000000000909</v>
      </c>
      <c r="M126" s="6">
        <v>0</v>
      </c>
      <c r="N126" s="6">
        <v>0</v>
      </c>
      <c r="O126" s="7">
        <v>0.71000000000000796</v>
      </c>
      <c r="P126" s="135">
        <v>4.9399999999999977</v>
      </c>
      <c r="Q126" s="8">
        <f t="shared" si="0"/>
        <v>2079000</v>
      </c>
      <c r="R126" s="8">
        <f t="shared" si="1"/>
        <v>2555960.0000000014</v>
      </c>
      <c r="S126" s="8">
        <f t="shared" si="10"/>
        <v>2556839.9999999981</v>
      </c>
      <c r="T126" s="8">
        <f t="shared" si="10"/>
        <v>2556839.9999999981</v>
      </c>
      <c r="U126" s="8">
        <f t="shared" si="10"/>
        <v>2621959.9999999991</v>
      </c>
      <c r="V126" s="8">
        <f t="shared" si="10"/>
        <v>2621959.9999999991</v>
      </c>
      <c r="W126" s="8">
        <f t="shared" si="10"/>
        <v>2621959.9999999991</v>
      </c>
      <c r="X126" s="8">
        <f t="shared" si="10"/>
        <v>2684440</v>
      </c>
      <c r="Y126" s="8">
        <f t="shared" si="10"/>
        <v>3119160</v>
      </c>
      <c r="Z126" s="140">
        <f t="shared" si="3"/>
        <v>23418119.999999996</v>
      </c>
      <c r="AA126" s="138">
        <v>1.3048716327491872</v>
      </c>
      <c r="AB126" s="9">
        <v>1.3502263367711078</v>
      </c>
      <c r="AC126" s="165">
        <v>1.4114383891621742</v>
      </c>
      <c r="AD126" s="291">
        <v>15.859999999999983</v>
      </c>
      <c r="AE126" s="172">
        <f t="shared" si="4"/>
        <v>1395679.9999999986</v>
      </c>
    </row>
    <row r="127" spans="1:31" s="3" customFormat="1" ht="14.25" customHeight="1">
      <c r="A127" s="4">
        <v>91044</v>
      </c>
      <c r="B127" s="4" t="s">
        <v>7174</v>
      </c>
      <c r="C127" s="5" t="s">
        <v>7142</v>
      </c>
      <c r="D127" s="4" t="s">
        <v>7050</v>
      </c>
      <c r="E127" s="186">
        <v>477.46000000000004</v>
      </c>
      <c r="F127" s="133">
        <v>502.70000000000005</v>
      </c>
      <c r="G127" s="187">
        <v>511.34000000000003</v>
      </c>
      <c r="H127" s="132">
        <v>25.240000000000009</v>
      </c>
      <c r="I127" s="6">
        <v>3.0099999999999341</v>
      </c>
      <c r="J127" s="6">
        <v>4.0000000000077307E-2</v>
      </c>
      <c r="K127" s="6">
        <v>0</v>
      </c>
      <c r="L127" s="6">
        <v>0.99000000000000909</v>
      </c>
      <c r="M127" s="6">
        <v>2.3500000000000227</v>
      </c>
      <c r="N127" s="6">
        <v>0.74000000000000909</v>
      </c>
      <c r="O127" s="7">
        <v>0.77999999999991587</v>
      </c>
      <c r="P127" s="135">
        <v>0.73000000000007503</v>
      </c>
      <c r="Q127" s="8">
        <f t="shared" si="0"/>
        <v>7773920.0000000028</v>
      </c>
      <c r="R127" s="8">
        <f t="shared" si="1"/>
        <v>8303679.9999999916</v>
      </c>
      <c r="S127" s="8">
        <f t="shared" si="10"/>
        <v>8307199.9999999981</v>
      </c>
      <c r="T127" s="8">
        <f t="shared" si="10"/>
        <v>8307199.9999999981</v>
      </c>
      <c r="U127" s="8">
        <f t="shared" si="10"/>
        <v>8394319.9999999981</v>
      </c>
      <c r="V127" s="8">
        <f t="shared" si="10"/>
        <v>8601120</v>
      </c>
      <c r="W127" s="8">
        <f t="shared" si="10"/>
        <v>8666240</v>
      </c>
      <c r="X127" s="8">
        <f t="shared" si="10"/>
        <v>8734879.9999999925</v>
      </c>
      <c r="Y127" s="8">
        <f t="shared" si="10"/>
        <v>8799120</v>
      </c>
      <c r="Z127" s="140">
        <f t="shared" si="3"/>
        <v>75887679.999999985</v>
      </c>
      <c r="AA127" s="138">
        <v>3.886272048810782</v>
      </c>
      <c r="AB127" s="9">
        <v>4.0917123087529434</v>
      </c>
      <c r="AC127" s="165">
        <v>4.1620373422672179</v>
      </c>
      <c r="AD127" s="291">
        <v>33.879999999999995</v>
      </c>
      <c r="AE127" s="172">
        <f t="shared" si="4"/>
        <v>2981439.9999999995</v>
      </c>
    </row>
    <row r="128" spans="1:31" s="3" customFormat="1" ht="14.25" customHeight="1">
      <c r="A128" s="4">
        <v>91046</v>
      </c>
      <c r="B128" s="4" t="s">
        <v>7175</v>
      </c>
      <c r="C128" s="5" t="s">
        <v>7142</v>
      </c>
      <c r="D128" s="4" t="s">
        <v>7050</v>
      </c>
      <c r="E128" s="186">
        <v>156.69</v>
      </c>
      <c r="F128" s="133">
        <v>159.02000000000001</v>
      </c>
      <c r="G128" s="187">
        <v>159.83000000000001</v>
      </c>
      <c r="H128" s="132">
        <v>2.3300000000000125</v>
      </c>
      <c r="I128" s="6">
        <v>0</v>
      </c>
      <c r="J128" s="6">
        <v>0.30000000000001137</v>
      </c>
      <c r="K128" s="6">
        <v>0</v>
      </c>
      <c r="L128" s="6">
        <v>0.50999999999999091</v>
      </c>
      <c r="M128" s="6">
        <v>0</v>
      </c>
      <c r="N128" s="6">
        <v>0</v>
      </c>
      <c r="O128" s="7">
        <v>0</v>
      </c>
      <c r="P128" s="135">
        <v>0</v>
      </c>
      <c r="Q128" s="8">
        <f t="shared" si="0"/>
        <v>717640.00000000396</v>
      </c>
      <c r="R128" s="8">
        <f t="shared" si="1"/>
        <v>717640.00000000396</v>
      </c>
      <c r="S128" s="8">
        <f t="shared" si="10"/>
        <v>744040.00000000501</v>
      </c>
      <c r="T128" s="8">
        <f t="shared" si="10"/>
        <v>744040.00000000501</v>
      </c>
      <c r="U128" s="8">
        <f t="shared" si="10"/>
        <v>788920.00000000419</v>
      </c>
      <c r="V128" s="8">
        <f t="shared" si="10"/>
        <v>788920.00000000419</v>
      </c>
      <c r="W128" s="8">
        <f t="shared" si="10"/>
        <v>788920.00000000419</v>
      </c>
      <c r="X128" s="8">
        <f t="shared" si="10"/>
        <v>788920.00000000419</v>
      </c>
      <c r="Y128" s="8">
        <f t="shared" si="10"/>
        <v>788920.00000000419</v>
      </c>
      <c r="Z128" s="140">
        <f t="shared" si="3"/>
        <v>6867960.0000000373</v>
      </c>
      <c r="AA128" s="138">
        <v>3.206281192640839</v>
      </c>
      <c r="AB128" s="9">
        <v>3.253958997088175</v>
      </c>
      <c r="AC128" s="165">
        <v>3.2705336844711552</v>
      </c>
      <c r="AD128" s="291">
        <v>3.1400000000000143</v>
      </c>
      <c r="AE128" s="172">
        <f t="shared" si="4"/>
        <v>276320.00000000128</v>
      </c>
    </row>
    <row r="129" spans="1:31" s="3" customFormat="1" ht="14.25" customHeight="1">
      <c r="A129" s="4">
        <v>91047</v>
      </c>
      <c r="B129" s="4" t="s">
        <v>7176</v>
      </c>
      <c r="C129" s="5" t="s">
        <v>7142</v>
      </c>
      <c r="D129" s="4" t="s">
        <v>7050</v>
      </c>
      <c r="E129" s="186">
        <v>124.52</v>
      </c>
      <c r="F129" s="133">
        <v>124.86</v>
      </c>
      <c r="G129" s="187">
        <v>124.89</v>
      </c>
      <c r="H129" s="132">
        <v>0.34000000000000341</v>
      </c>
      <c r="I129" s="6">
        <v>3.0000000000001137E-2</v>
      </c>
      <c r="J129" s="6">
        <v>0</v>
      </c>
      <c r="K129" s="6">
        <v>0</v>
      </c>
      <c r="L129" s="6">
        <v>0</v>
      </c>
      <c r="M129" s="6">
        <v>0</v>
      </c>
      <c r="N129" s="6">
        <v>0</v>
      </c>
      <c r="O129" s="7">
        <v>0</v>
      </c>
      <c r="P129" s="135">
        <v>0</v>
      </c>
      <c r="Q129" s="8">
        <f t="shared" si="0"/>
        <v>104720.00000000103</v>
      </c>
      <c r="R129" s="8">
        <f t="shared" si="1"/>
        <v>110000.00000000124</v>
      </c>
      <c r="S129" s="8">
        <f t="shared" si="10"/>
        <v>110000.00000000124</v>
      </c>
      <c r="T129" s="8">
        <f t="shared" si="10"/>
        <v>110000.00000000124</v>
      </c>
      <c r="U129" s="8">
        <f t="shared" si="10"/>
        <v>110000.00000000124</v>
      </c>
      <c r="V129" s="8">
        <f t="shared" si="10"/>
        <v>110000.00000000124</v>
      </c>
      <c r="W129" s="8">
        <f t="shared" si="10"/>
        <v>110000.00000000124</v>
      </c>
      <c r="X129" s="8">
        <f t="shared" si="10"/>
        <v>110000.00000000124</v>
      </c>
      <c r="Y129" s="8">
        <f t="shared" si="10"/>
        <v>110000.00000000124</v>
      </c>
      <c r="Z129" s="140">
        <f t="shared" si="3"/>
        <v>984720.00000001106</v>
      </c>
      <c r="AA129" s="138">
        <v>1.6858191900702919</v>
      </c>
      <c r="AB129" s="9">
        <v>1.6904222941870919</v>
      </c>
      <c r="AC129" s="165">
        <v>1.6908284504326916</v>
      </c>
      <c r="AD129" s="291">
        <v>0.37000000000000455</v>
      </c>
      <c r="AE129" s="172">
        <f t="shared" si="4"/>
        <v>32560.0000000004</v>
      </c>
    </row>
    <row r="130" spans="1:31" s="3" customFormat="1" ht="14.25" customHeight="1">
      <c r="A130" s="4">
        <v>91050</v>
      </c>
      <c r="B130" s="4" t="s">
        <v>7177</v>
      </c>
      <c r="C130" s="5" t="s">
        <v>7142</v>
      </c>
      <c r="D130" s="4" t="s">
        <v>7050</v>
      </c>
      <c r="E130" s="186">
        <v>43.7</v>
      </c>
      <c r="F130" s="133">
        <v>43.7</v>
      </c>
      <c r="G130" s="187">
        <v>55.58</v>
      </c>
      <c r="H130" s="132">
        <v>0</v>
      </c>
      <c r="I130" s="6">
        <v>11.420000000000002</v>
      </c>
      <c r="J130" s="6">
        <v>7.0000000000000284E-2</v>
      </c>
      <c r="K130" s="6">
        <v>0</v>
      </c>
      <c r="L130" s="6">
        <v>0</v>
      </c>
      <c r="M130" s="6">
        <v>7.0000000000000284E-2</v>
      </c>
      <c r="N130" s="6">
        <v>0</v>
      </c>
      <c r="O130" s="7">
        <v>0</v>
      </c>
      <c r="P130" s="135">
        <v>0.32000000000000028</v>
      </c>
      <c r="Q130" s="8">
        <f t="shared" si="0"/>
        <v>0</v>
      </c>
      <c r="R130" s="8">
        <f t="shared" si="1"/>
        <v>2009920</v>
      </c>
      <c r="S130" s="8">
        <f t="shared" si="10"/>
        <v>2016080</v>
      </c>
      <c r="T130" s="8">
        <f t="shared" si="10"/>
        <v>2016080</v>
      </c>
      <c r="U130" s="8">
        <f t="shared" si="10"/>
        <v>2016080</v>
      </c>
      <c r="V130" s="8">
        <f t="shared" si="10"/>
        <v>2022240</v>
      </c>
      <c r="W130" s="8">
        <f t="shared" si="10"/>
        <v>2022240</v>
      </c>
      <c r="X130" s="8">
        <f t="shared" si="10"/>
        <v>2022240</v>
      </c>
      <c r="Y130" s="8">
        <f t="shared" si="10"/>
        <v>2050400</v>
      </c>
      <c r="Z130" s="140">
        <f t="shared" si="3"/>
        <v>16175280</v>
      </c>
      <c r="AA130" s="138">
        <v>1.6334006129924497</v>
      </c>
      <c r="AB130" s="9">
        <v>1.6334006129924497</v>
      </c>
      <c r="AC130" s="165">
        <v>2.0774463631606488</v>
      </c>
      <c r="AD130" s="291">
        <v>11.879999999999995</v>
      </c>
      <c r="AE130" s="172">
        <f t="shared" si="4"/>
        <v>1045439.9999999997</v>
      </c>
    </row>
    <row r="131" spans="1:31" s="3" customFormat="1" ht="14.25" customHeight="1">
      <c r="A131" s="4">
        <v>91051</v>
      </c>
      <c r="B131" s="4" t="s">
        <v>7178</v>
      </c>
      <c r="C131" s="5" t="s">
        <v>7142</v>
      </c>
      <c r="D131" s="4" t="s">
        <v>7050</v>
      </c>
      <c r="E131" s="186">
        <v>926.52</v>
      </c>
      <c r="F131" s="133">
        <v>947.31999999999994</v>
      </c>
      <c r="G131" s="187">
        <v>969.18999999999994</v>
      </c>
      <c r="H131" s="132">
        <v>20.799999999999955</v>
      </c>
      <c r="I131" s="6">
        <v>9.2900000000000773</v>
      </c>
      <c r="J131" s="6">
        <v>5.6699999999999591</v>
      </c>
      <c r="K131" s="6">
        <v>0.13999999999998636</v>
      </c>
      <c r="L131" s="6">
        <v>5.3000000000000682</v>
      </c>
      <c r="M131" s="6">
        <v>0.11000000000001364</v>
      </c>
      <c r="N131" s="6">
        <v>0.42999999999994998</v>
      </c>
      <c r="O131" s="7">
        <v>0.97000000000002728</v>
      </c>
      <c r="P131" s="135">
        <v>-4.0000000000077307E-2</v>
      </c>
      <c r="Q131" s="8">
        <f t="shared" si="0"/>
        <v>6406399.999999986</v>
      </c>
      <c r="R131" s="8">
        <f t="shared" si="1"/>
        <v>8041440</v>
      </c>
      <c r="S131" s="8">
        <f t="shared" si="10"/>
        <v>8540399.9999999963</v>
      </c>
      <c r="T131" s="8">
        <f t="shared" si="10"/>
        <v>8552719.9999999944</v>
      </c>
      <c r="U131" s="8">
        <f t="shared" si="10"/>
        <v>9019120</v>
      </c>
      <c r="V131" s="8">
        <f t="shared" si="10"/>
        <v>9028800.0000000019</v>
      </c>
      <c r="W131" s="8">
        <f t="shared" si="10"/>
        <v>9066639.9999999981</v>
      </c>
      <c r="X131" s="8">
        <f t="shared" si="10"/>
        <v>9152000</v>
      </c>
      <c r="Y131" s="8">
        <f t="shared" si="10"/>
        <v>9148479.9999999925</v>
      </c>
      <c r="Z131" s="140">
        <f t="shared" si="3"/>
        <v>76955999.99999997</v>
      </c>
      <c r="AA131" s="138">
        <v>4.820295059161146</v>
      </c>
      <c r="AB131" s="9">
        <v>4.9285087374741359</v>
      </c>
      <c r="AC131" s="165">
        <v>5.0422891771234202</v>
      </c>
      <c r="AD131" s="291">
        <v>42.669999999999959</v>
      </c>
      <c r="AE131" s="172">
        <f t="shared" si="4"/>
        <v>3754959.9999999963</v>
      </c>
    </row>
    <row r="132" spans="1:31" s="3" customFormat="1" ht="14.25" customHeight="1">
      <c r="A132" s="4">
        <v>91055</v>
      </c>
      <c r="B132" s="4" t="s">
        <v>7179</v>
      </c>
      <c r="C132" s="5" t="s">
        <v>7142</v>
      </c>
      <c r="D132" s="4" t="s">
        <v>7050</v>
      </c>
      <c r="E132" s="186">
        <v>373.57</v>
      </c>
      <c r="F132" s="133">
        <v>377.59</v>
      </c>
      <c r="G132" s="187">
        <v>378.87</v>
      </c>
      <c r="H132" s="132">
        <v>4.0199999999999818</v>
      </c>
      <c r="I132" s="6">
        <v>0.1400000000000432</v>
      </c>
      <c r="J132" s="6">
        <v>0.77999999999997272</v>
      </c>
      <c r="K132" s="6">
        <v>0</v>
      </c>
      <c r="L132" s="6">
        <v>1.999999999998181E-2</v>
      </c>
      <c r="M132" s="6">
        <v>0</v>
      </c>
      <c r="N132" s="6">
        <v>0</v>
      </c>
      <c r="O132" s="7">
        <v>0</v>
      </c>
      <c r="P132" s="135">
        <v>0.33999999999997499</v>
      </c>
      <c r="Q132" s="8">
        <f t="shared" si="0"/>
        <v>1238159.9999999944</v>
      </c>
      <c r="R132" s="8">
        <f t="shared" si="1"/>
        <v>1262800.0000000021</v>
      </c>
      <c r="S132" s="8">
        <f t="shared" si="10"/>
        <v>1331439.9999999998</v>
      </c>
      <c r="T132" s="8">
        <f t="shared" si="10"/>
        <v>1331439.9999999998</v>
      </c>
      <c r="U132" s="8">
        <f t="shared" si="10"/>
        <v>1333199.9999999981</v>
      </c>
      <c r="V132" s="8">
        <f t="shared" si="10"/>
        <v>1333199.9999999981</v>
      </c>
      <c r="W132" s="8">
        <f t="shared" si="10"/>
        <v>1333199.9999999981</v>
      </c>
      <c r="X132" s="8">
        <f t="shared" si="10"/>
        <v>1333199.9999999981</v>
      </c>
      <c r="Y132" s="8">
        <f t="shared" si="10"/>
        <v>1363119.999999996</v>
      </c>
      <c r="Z132" s="140">
        <f t="shared" si="3"/>
        <v>11859759.999999985</v>
      </c>
      <c r="AA132" s="138">
        <v>2.2522845703102625</v>
      </c>
      <c r="AB132" s="9">
        <v>2.2765214843361403</v>
      </c>
      <c r="AC132" s="165">
        <v>2.2842387106926392</v>
      </c>
      <c r="AD132" s="291">
        <v>5.3000000000000114</v>
      </c>
      <c r="AE132" s="172">
        <f t="shared" si="4"/>
        <v>466400.00000000099</v>
      </c>
    </row>
    <row r="133" spans="1:31" s="3" customFormat="1" ht="14.25" customHeight="1">
      <c r="A133" s="4">
        <v>91056</v>
      </c>
      <c r="B133" s="4" t="s">
        <v>7180</v>
      </c>
      <c r="C133" s="5" t="s">
        <v>7142</v>
      </c>
      <c r="D133" s="4" t="s">
        <v>7050</v>
      </c>
      <c r="E133" s="186">
        <v>79.13</v>
      </c>
      <c r="F133" s="133">
        <v>79.699999999999989</v>
      </c>
      <c r="G133" s="187">
        <v>80.13</v>
      </c>
      <c r="H133" s="132">
        <v>0.56999999999999318</v>
      </c>
      <c r="I133" s="6">
        <v>4.0000000000020464E-2</v>
      </c>
      <c r="J133" s="6">
        <v>0.38999999999998636</v>
      </c>
      <c r="K133" s="6">
        <v>0</v>
      </c>
      <c r="L133" s="6">
        <v>0</v>
      </c>
      <c r="M133" s="6">
        <v>0</v>
      </c>
      <c r="N133" s="6">
        <v>0</v>
      </c>
      <c r="O133" s="7">
        <v>0</v>
      </c>
      <c r="P133" s="135">
        <v>0</v>
      </c>
      <c r="Q133" s="8">
        <f t="shared" si="0"/>
        <v>175559.9999999979</v>
      </c>
      <c r="R133" s="8">
        <f t="shared" si="1"/>
        <v>182600.00000000151</v>
      </c>
      <c r="S133" s="8">
        <f t="shared" si="10"/>
        <v>216920.00000000032</v>
      </c>
      <c r="T133" s="8">
        <f t="shared" si="10"/>
        <v>216920.00000000032</v>
      </c>
      <c r="U133" s="8">
        <f t="shared" si="10"/>
        <v>216920.00000000032</v>
      </c>
      <c r="V133" s="8">
        <f t="shared" si="10"/>
        <v>216920.00000000032</v>
      </c>
      <c r="W133" s="8">
        <f t="shared" si="10"/>
        <v>216920.00000000032</v>
      </c>
      <c r="X133" s="8">
        <f t="shared" si="10"/>
        <v>216920.00000000032</v>
      </c>
      <c r="Y133" s="8">
        <f t="shared" si="10"/>
        <v>216920.00000000032</v>
      </c>
      <c r="Z133" s="140">
        <f t="shared" si="3"/>
        <v>1876600.0000000014</v>
      </c>
      <c r="AA133" s="138">
        <v>2.9027666708241315</v>
      </c>
      <c r="AB133" s="9">
        <v>2.923676275302455</v>
      </c>
      <c r="AC133" s="165">
        <v>2.9394501874527696</v>
      </c>
      <c r="AD133" s="291">
        <v>1</v>
      </c>
      <c r="AE133" s="172">
        <f t="shared" si="4"/>
        <v>88000</v>
      </c>
    </row>
    <row r="134" spans="1:31" s="3" customFormat="1" ht="14.25" customHeight="1">
      <c r="A134" s="4">
        <v>91057</v>
      </c>
      <c r="B134" s="4" t="s">
        <v>7181</v>
      </c>
      <c r="C134" s="5" t="s">
        <v>7142</v>
      </c>
      <c r="D134" s="4" t="s">
        <v>7050</v>
      </c>
      <c r="E134" s="186">
        <v>100.98</v>
      </c>
      <c r="F134" s="133">
        <v>101.83</v>
      </c>
      <c r="G134" s="187">
        <v>102.03</v>
      </c>
      <c r="H134" s="132">
        <v>0.84999999999999432</v>
      </c>
      <c r="I134" s="6">
        <v>0.12000000000000455</v>
      </c>
      <c r="J134" s="6">
        <v>1.0000000000005116E-2</v>
      </c>
      <c r="K134" s="6">
        <v>0</v>
      </c>
      <c r="L134" s="6">
        <v>0</v>
      </c>
      <c r="M134" s="6">
        <v>0</v>
      </c>
      <c r="N134" s="6">
        <v>0</v>
      </c>
      <c r="O134" s="7">
        <v>6.9999999999993179E-2</v>
      </c>
      <c r="P134" s="135">
        <v>0</v>
      </c>
      <c r="Q134" s="8">
        <f t="shared" si="0"/>
        <v>261799.99999999831</v>
      </c>
      <c r="R134" s="8">
        <f t="shared" si="1"/>
        <v>282919.99999999913</v>
      </c>
      <c r="S134" s="8">
        <f t="shared" si="10"/>
        <v>283799.99999999959</v>
      </c>
      <c r="T134" s="8">
        <f t="shared" si="10"/>
        <v>283799.99999999959</v>
      </c>
      <c r="U134" s="8">
        <f t="shared" si="10"/>
        <v>283799.99999999959</v>
      </c>
      <c r="V134" s="8">
        <f t="shared" si="10"/>
        <v>283799.99999999959</v>
      </c>
      <c r="W134" s="8">
        <f t="shared" si="10"/>
        <v>283799.99999999959</v>
      </c>
      <c r="X134" s="8">
        <f t="shared" si="10"/>
        <v>289959.99999999901</v>
      </c>
      <c r="Y134" s="8">
        <f t="shared" si="10"/>
        <v>289959.99999999901</v>
      </c>
      <c r="Z134" s="140">
        <f t="shared" si="3"/>
        <v>2543639.999999993</v>
      </c>
      <c r="AA134" s="138">
        <v>1.4451603300770237</v>
      </c>
      <c r="AB134" s="9">
        <v>1.4573249793200964</v>
      </c>
      <c r="AC134" s="165">
        <v>1.4601872497302311</v>
      </c>
      <c r="AD134" s="291">
        <v>1.0499999999999972</v>
      </c>
      <c r="AE134" s="172">
        <f t="shared" si="4"/>
        <v>92399.999999999753</v>
      </c>
    </row>
    <row r="135" spans="1:31" s="3" customFormat="1" ht="14.25" customHeight="1">
      <c r="A135" s="4">
        <v>91058</v>
      </c>
      <c r="B135" s="4" t="s">
        <v>7182</v>
      </c>
      <c r="C135" s="5" t="s">
        <v>7142</v>
      </c>
      <c r="D135" s="4" t="s">
        <v>7050</v>
      </c>
      <c r="E135" s="186">
        <v>98.100000000000009</v>
      </c>
      <c r="F135" s="133">
        <v>98.990000000000009</v>
      </c>
      <c r="G135" s="187">
        <v>99.52</v>
      </c>
      <c r="H135" s="132">
        <v>0.89000000000000057</v>
      </c>
      <c r="I135" s="6">
        <v>4.9999999999997158E-2</v>
      </c>
      <c r="J135" s="6">
        <v>0</v>
      </c>
      <c r="K135" s="6">
        <v>0</v>
      </c>
      <c r="L135" s="6">
        <v>1.9999999999996021E-2</v>
      </c>
      <c r="M135" s="6">
        <v>0</v>
      </c>
      <c r="N135" s="6">
        <v>0</v>
      </c>
      <c r="O135" s="7">
        <v>0.45999999999999375</v>
      </c>
      <c r="P135" s="135">
        <v>0</v>
      </c>
      <c r="Q135" s="8">
        <f t="shared" si="0"/>
        <v>274120.00000000017</v>
      </c>
      <c r="R135" s="8">
        <f t="shared" si="1"/>
        <v>282919.99999999965</v>
      </c>
      <c r="S135" s="8">
        <f t="shared" si="10"/>
        <v>282919.99999999965</v>
      </c>
      <c r="T135" s="8">
        <f t="shared" si="10"/>
        <v>282919.99999999965</v>
      </c>
      <c r="U135" s="8">
        <f t="shared" si="10"/>
        <v>284679.9999999993</v>
      </c>
      <c r="V135" s="8">
        <f t="shared" si="10"/>
        <v>284679.9999999993</v>
      </c>
      <c r="W135" s="8">
        <f t="shared" si="10"/>
        <v>284679.9999999993</v>
      </c>
      <c r="X135" s="8">
        <f t="shared" si="10"/>
        <v>325159.99999999872</v>
      </c>
      <c r="Y135" s="8">
        <f t="shared" si="10"/>
        <v>325159.99999999872</v>
      </c>
      <c r="Z135" s="140">
        <f t="shared" si="3"/>
        <v>2627239.9999999944</v>
      </c>
      <c r="AA135" s="138">
        <v>1.3619987088085637</v>
      </c>
      <c r="AB135" s="9">
        <v>1.3743552720179379</v>
      </c>
      <c r="AC135" s="165">
        <v>1.3817136748280145</v>
      </c>
      <c r="AD135" s="291">
        <v>1.4199999999999875</v>
      </c>
      <c r="AE135" s="172">
        <f t="shared" si="4"/>
        <v>124959.99999999889</v>
      </c>
    </row>
    <row r="136" spans="1:31" s="3" customFormat="1" ht="14.25" customHeight="1">
      <c r="A136" s="4">
        <v>91059</v>
      </c>
      <c r="B136" s="4" t="s">
        <v>7183</v>
      </c>
      <c r="C136" s="5" t="s">
        <v>7142</v>
      </c>
      <c r="D136" s="4" t="s">
        <v>7050</v>
      </c>
      <c r="E136" s="186">
        <v>63.77</v>
      </c>
      <c r="F136" s="133">
        <v>63.970000000000006</v>
      </c>
      <c r="G136" s="187">
        <v>65.320000000000007</v>
      </c>
      <c r="H136" s="132">
        <v>0.20000000000000284</v>
      </c>
      <c r="I136" s="6">
        <v>0.29999999999999005</v>
      </c>
      <c r="J136" s="6">
        <v>0.26000000000000512</v>
      </c>
      <c r="K136" s="6">
        <v>0</v>
      </c>
      <c r="L136" s="6">
        <v>3.0000000000001137E-2</v>
      </c>
      <c r="M136" s="6">
        <v>0.76000000000000512</v>
      </c>
      <c r="N136" s="6">
        <v>0</v>
      </c>
      <c r="O136" s="7">
        <v>0</v>
      </c>
      <c r="P136" s="135">
        <v>0</v>
      </c>
      <c r="Q136" s="8">
        <f t="shared" si="0"/>
        <v>61600.000000000873</v>
      </c>
      <c r="R136" s="8">
        <f t="shared" si="1"/>
        <v>114399.99999999913</v>
      </c>
      <c r="S136" s="8">
        <f t="shared" si="10"/>
        <v>137279.99999999959</v>
      </c>
      <c r="T136" s="8">
        <f t="shared" si="10"/>
        <v>137279.99999999959</v>
      </c>
      <c r="U136" s="8">
        <f t="shared" si="10"/>
        <v>139919.99999999968</v>
      </c>
      <c r="V136" s="8">
        <f t="shared" si="10"/>
        <v>206800.00000000012</v>
      </c>
      <c r="W136" s="8">
        <f t="shared" si="10"/>
        <v>206800.00000000012</v>
      </c>
      <c r="X136" s="8">
        <f t="shared" si="10"/>
        <v>206800.00000000012</v>
      </c>
      <c r="Y136" s="8">
        <f t="shared" si="10"/>
        <v>206800.00000000012</v>
      </c>
      <c r="Z136" s="140">
        <f t="shared" si="3"/>
        <v>1417679.9999999991</v>
      </c>
      <c r="AA136" s="138">
        <v>1.475597226978647</v>
      </c>
      <c r="AB136" s="9">
        <v>1.4802250997306579</v>
      </c>
      <c r="AC136" s="165">
        <v>1.5114632408067312</v>
      </c>
      <c r="AD136" s="291">
        <v>1.5500000000000043</v>
      </c>
      <c r="AE136" s="172">
        <f t="shared" si="4"/>
        <v>136400.00000000038</v>
      </c>
    </row>
    <row r="137" spans="1:31" s="3" customFormat="1" ht="14.25" customHeight="1">
      <c r="A137" s="4">
        <v>91060</v>
      </c>
      <c r="B137" s="4" t="s">
        <v>7184</v>
      </c>
      <c r="C137" s="5" t="s">
        <v>7142</v>
      </c>
      <c r="D137" s="4" t="s">
        <v>7050</v>
      </c>
      <c r="E137" s="186">
        <v>83.960000000000008</v>
      </c>
      <c r="F137" s="133">
        <v>84.610000000000014</v>
      </c>
      <c r="G137" s="187">
        <v>84.72</v>
      </c>
      <c r="H137" s="132">
        <v>0.65000000000000568</v>
      </c>
      <c r="I137" s="6">
        <v>0</v>
      </c>
      <c r="J137" s="6">
        <v>0.10999999999999943</v>
      </c>
      <c r="K137" s="6">
        <v>0</v>
      </c>
      <c r="L137" s="6">
        <v>0</v>
      </c>
      <c r="M137" s="6">
        <v>0</v>
      </c>
      <c r="N137" s="6">
        <v>0</v>
      </c>
      <c r="O137" s="7">
        <v>0</v>
      </c>
      <c r="P137" s="135">
        <v>0</v>
      </c>
      <c r="Q137" s="8">
        <f t="shared" si="0"/>
        <v>200200.00000000169</v>
      </c>
      <c r="R137" s="8">
        <f t="shared" si="1"/>
        <v>200200.00000000169</v>
      </c>
      <c r="S137" s="8">
        <f t="shared" si="10"/>
        <v>209880.00000000163</v>
      </c>
      <c r="T137" s="8">
        <f t="shared" si="10"/>
        <v>209880.00000000163</v>
      </c>
      <c r="U137" s="8">
        <f t="shared" si="10"/>
        <v>209880.00000000163</v>
      </c>
      <c r="V137" s="8">
        <f t="shared" si="10"/>
        <v>209880.00000000163</v>
      </c>
      <c r="W137" s="8">
        <f t="shared" si="10"/>
        <v>209880.00000000163</v>
      </c>
      <c r="X137" s="8">
        <f t="shared" si="10"/>
        <v>209880.00000000163</v>
      </c>
      <c r="Y137" s="8">
        <f t="shared" si="10"/>
        <v>209880.00000000163</v>
      </c>
      <c r="Z137" s="140">
        <f t="shared" si="3"/>
        <v>1869560.0000000147</v>
      </c>
      <c r="AA137" s="138">
        <v>2.3516099397252912</v>
      </c>
      <c r="AB137" s="9">
        <v>2.3698155907593721</v>
      </c>
      <c r="AC137" s="165">
        <v>2.3728965470882164</v>
      </c>
      <c r="AD137" s="291">
        <v>0.75999999999999091</v>
      </c>
      <c r="AE137" s="172">
        <f t="shared" si="4"/>
        <v>66879.9999999992</v>
      </c>
    </row>
    <row r="138" spans="1:31" s="3" customFormat="1" ht="14.25" customHeight="1">
      <c r="A138" s="4">
        <v>91061</v>
      </c>
      <c r="B138" s="4" t="s">
        <v>7185</v>
      </c>
      <c r="C138" s="5" t="s">
        <v>7142</v>
      </c>
      <c r="D138" s="4" t="s">
        <v>7050</v>
      </c>
      <c r="E138" s="186">
        <v>325.28000000000003</v>
      </c>
      <c r="F138" s="133">
        <v>330.84000000000003</v>
      </c>
      <c r="G138" s="187">
        <v>337.02000000000004</v>
      </c>
      <c r="H138" s="132">
        <v>5.5600000000000023</v>
      </c>
      <c r="I138" s="6">
        <v>0.13999999999998636</v>
      </c>
      <c r="J138" s="6">
        <v>3.7699999999999818</v>
      </c>
      <c r="K138" s="6">
        <v>0</v>
      </c>
      <c r="L138" s="6">
        <v>0</v>
      </c>
      <c r="M138" s="6">
        <v>0</v>
      </c>
      <c r="N138" s="6">
        <v>0</v>
      </c>
      <c r="O138" s="7">
        <v>1.9700000000000273</v>
      </c>
      <c r="P138" s="135">
        <v>0.30000000000001137</v>
      </c>
      <c r="Q138" s="8">
        <f t="shared" si="0"/>
        <v>1712480.0000000007</v>
      </c>
      <c r="R138" s="8">
        <f t="shared" si="1"/>
        <v>1737119.9999999984</v>
      </c>
      <c r="S138" s="8">
        <f t="shared" si="10"/>
        <v>2068879.9999999967</v>
      </c>
      <c r="T138" s="8">
        <f t="shared" si="10"/>
        <v>2068879.9999999967</v>
      </c>
      <c r="U138" s="8">
        <f t="shared" si="10"/>
        <v>2068879.9999999967</v>
      </c>
      <c r="V138" s="8">
        <f t="shared" si="10"/>
        <v>2068879.9999999967</v>
      </c>
      <c r="W138" s="8">
        <f t="shared" si="10"/>
        <v>2068879.9999999967</v>
      </c>
      <c r="X138" s="8">
        <f t="shared" si="10"/>
        <v>2242239.9999999991</v>
      </c>
      <c r="Y138" s="8">
        <f t="shared" si="10"/>
        <v>2268640</v>
      </c>
      <c r="Z138" s="140">
        <f t="shared" si="3"/>
        <v>18304879.999999981</v>
      </c>
      <c r="AA138" s="138">
        <v>2.4919178145157588</v>
      </c>
      <c r="AB138" s="9">
        <v>2.5345120811436104</v>
      </c>
      <c r="AC138" s="165">
        <v>2.5818560681508269</v>
      </c>
      <c r="AD138" s="291">
        <v>11.740000000000009</v>
      </c>
      <c r="AE138" s="172">
        <f t="shared" si="4"/>
        <v>1033120.0000000008</v>
      </c>
    </row>
    <row r="139" spans="1:31" s="3" customFormat="1" ht="14.25" customHeight="1">
      <c r="A139" s="4">
        <v>91062</v>
      </c>
      <c r="B139" s="4" t="s">
        <v>7186</v>
      </c>
      <c r="C139" s="5" t="s">
        <v>7142</v>
      </c>
      <c r="D139" s="4" t="s">
        <v>7050</v>
      </c>
      <c r="E139" s="186">
        <v>244.55</v>
      </c>
      <c r="F139" s="133">
        <v>256.33</v>
      </c>
      <c r="G139" s="187">
        <v>258.04000000000002</v>
      </c>
      <c r="H139" s="132">
        <v>11.779999999999973</v>
      </c>
      <c r="I139" s="6">
        <v>0</v>
      </c>
      <c r="J139" s="6">
        <v>1.3500000000000227</v>
      </c>
      <c r="K139" s="6">
        <v>0</v>
      </c>
      <c r="L139" s="6">
        <v>0</v>
      </c>
      <c r="M139" s="6">
        <v>0</v>
      </c>
      <c r="N139" s="6">
        <v>0</v>
      </c>
      <c r="O139" s="7">
        <v>0.29000000000002046</v>
      </c>
      <c r="P139" s="135">
        <v>6.9999999999993179E-2</v>
      </c>
      <c r="Q139" s="8">
        <f t="shared" si="0"/>
        <v>3628239.9999999916</v>
      </c>
      <c r="R139" s="8">
        <f t="shared" si="1"/>
        <v>3628239.9999999916</v>
      </c>
      <c r="S139" s="8">
        <f t="shared" si="10"/>
        <v>3747039.9999999935</v>
      </c>
      <c r="T139" s="8">
        <f t="shared" si="10"/>
        <v>3747039.9999999935</v>
      </c>
      <c r="U139" s="8">
        <f t="shared" si="10"/>
        <v>3747039.9999999935</v>
      </c>
      <c r="V139" s="8">
        <f t="shared" si="10"/>
        <v>3747039.9999999935</v>
      </c>
      <c r="W139" s="8">
        <f t="shared" si="10"/>
        <v>3747039.9999999935</v>
      </c>
      <c r="X139" s="8">
        <f t="shared" si="10"/>
        <v>3772559.9999999953</v>
      </c>
      <c r="Y139" s="8">
        <f t="shared" si="10"/>
        <v>3778719.9999999949</v>
      </c>
      <c r="Z139" s="140">
        <f t="shared" si="3"/>
        <v>33542959.99999994</v>
      </c>
      <c r="AA139" s="138">
        <v>1.0977793479222098</v>
      </c>
      <c r="AB139" s="9">
        <v>1.1506594980695153</v>
      </c>
      <c r="AC139" s="165">
        <v>1.1583356488973502</v>
      </c>
      <c r="AD139" s="291">
        <v>13.490000000000007</v>
      </c>
      <c r="AE139" s="172">
        <f t="shared" si="4"/>
        <v>1187120.0000000007</v>
      </c>
    </row>
    <row r="140" spans="1:31" s="3" customFormat="1" ht="14.25" customHeight="1">
      <c r="A140" s="4">
        <v>91063</v>
      </c>
      <c r="B140" s="4" t="s">
        <v>7187</v>
      </c>
      <c r="C140" s="5" t="s">
        <v>7142</v>
      </c>
      <c r="D140" s="4" t="s">
        <v>7050</v>
      </c>
      <c r="E140" s="186">
        <v>546.15</v>
      </c>
      <c r="F140" s="133">
        <v>564.95999999999992</v>
      </c>
      <c r="G140" s="187">
        <v>577.86</v>
      </c>
      <c r="H140" s="132">
        <v>18.809999999999945</v>
      </c>
      <c r="I140" s="6">
        <v>6.5500000000000682</v>
      </c>
      <c r="J140" s="6">
        <v>1.6599999999999682</v>
      </c>
      <c r="K140" s="6">
        <v>0.55999999999994543</v>
      </c>
      <c r="L140" s="6">
        <v>1.5400000000000773</v>
      </c>
      <c r="M140" s="6">
        <v>0.77999999999997272</v>
      </c>
      <c r="N140" s="6">
        <v>0</v>
      </c>
      <c r="O140" s="7">
        <v>0.5</v>
      </c>
      <c r="P140" s="135">
        <v>1.3099999999999454</v>
      </c>
      <c r="Q140" s="8">
        <f t="shared" si="0"/>
        <v>5793479.9999999823</v>
      </c>
      <c r="R140" s="8">
        <f t="shared" si="1"/>
        <v>6946279.9999999944</v>
      </c>
      <c r="S140" s="8">
        <f t="shared" si="10"/>
        <v>7092359.9999999916</v>
      </c>
      <c r="T140" s="8">
        <f t="shared" si="10"/>
        <v>7141639.999999987</v>
      </c>
      <c r="U140" s="8">
        <f t="shared" si="10"/>
        <v>7277159.9999999935</v>
      </c>
      <c r="V140" s="8">
        <f t="shared" si="10"/>
        <v>7345799.9999999907</v>
      </c>
      <c r="W140" s="8">
        <f t="shared" si="10"/>
        <v>7345799.9999999907</v>
      </c>
      <c r="X140" s="8">
        <f t="shared" si="10"/>
        <v>7389799.9999999907</v>
      </c>
      <c r="Y140" s="8">
        <f t="shared" si="10"/>
        <v>7505079.999999986</v>
      </c>
      <c r="Z140" s="140">
        <f t="shared" si="3"/>
        <v>63837399.999999911</v>
      </c>
      <c r="AA140" s="138">
        <v>5.9976872417227751</v>
      </c>
      <c r="AB140" s="9">
        <v>6.2042541134920786</v>
      </c>
      <c r="AC140" s="165">
        <v>6.3459187942908031</v>
      </c>
      <c r="AD140" s="291">
        <v>31.710000000000036</v>
      </c>
      <c r="AE140" s="172">
        <f t="shared" si="4"/>
        <v>2790480.0000000033</v>
      </c>
    </row>
    <row r="141" spans="1:31" s="3" customFormat="1" ht="14.25" customHeight="1">
      <c r="A141" s="4">
        <v>91064</v>
      </c>
      <c r="B141" s="4" t="s">
        <v>7188</v>
      </c>
      <c r="C141" s="5" t="s">
        <v>7142</v>
      </c>
      <c r="D141" s="4" t="s">
        <v>7050</v>
      </c>
      <c r="E141" s="186">
        <v>125.43</v>
      </c>
      <c r="F141" s="133">
        <v>125.43</v>
      </c>
      <c r="G141" s="187">
        <v>126.59</v>
      </c>
      <c r="H141" s="132">
        <v>0</v>
      </c>
      <c r="I141" s="6">
        <v>1.0300000000000011</v>
      </c>
      <c r="J141" s="6">
        <v>4.9999999999997158E-2</v>
      </c>
      <c r="K141" s="6">
        <v>0</v>
      </c>
      <c r="L141" s="6">
        <v>0</v>
      </c>
      <c r="M141" s="6">
        <v>7.9999999999998295E-2</v>
      </c>
      <c r="N141" s="6">
        <v>0</v>
      </c>
      <c r="O141" s="7">
        <v>0</v>
      </c>
      <c r="P141" s="135">
        <v>0</v>
      </c>
      <c r="Q141" s="8">
        <f t="shared" si="0"/>
        <v>0</v>
      </c>
      <c r="R141" s="8">
        <f t="shared" si="1"/>
        <v>181280.00000000017</v>
      </c>
      <c r="S141" s="8">
        <f t="shared" si="10"/>
        <v>185679.99999999991</v>
      </c>
      <c r="T141" s="8">
        <f t="shared" si="10"/>
        <v>185679.99999999991</v>
      </c>
      <c r="U141" s="8">
        <f t="shared" si="10"/>
        <v>185679.99999999991</v>
      </c>
      <c r="V141" s="8">
        <f t="shared" si="10"/>
        <v>192719.99999999977</v>
      </c>
      <c r="W141" s="8">
        <f t="shared" si="10"/>
        <v>192719.99999999977</v>
      </c>
      <c r="X141" s="8">
        <f t="shared" si="10"/>
        <v>192719.99999999977</v>
      </c>
      <c r="Y141" s="8">
        <f t="shared" si="10"/>
        <v>192719.99999999977</v>
      </c>
      <c r="Z141" s="140">
        <f t="shared" si="3"/>
        <v>1509199.9999999991</v>
      </c>
      <c r="AA141" s="138">
        <v>2.0487365063186935</v>
      </c>
      <c r="AB141" s="9">
        <v>2.0487365063186935</v>
      </c>
      <c r="AC141" s="165">
        <v>2.0676836030844568</v>
      </c>
      <c r="AD141" s="291">
        <v>1.1599999999999966</v>
      </c>
      <c r="AE141" s="172">
        <f t="shared" si="4"/>
        <v>102079.99999999969</v>
      </c>
    </row>
    <row r="142" spans="1:31" s="3" customFormat="1" ht="14.25" customHeight="1">
      <c r="A142" s="4">
        <v>91066</v>
      </c>
      <c r="B142" s="4" t="s">
        <v>7189</v>
      </c>
      <c r="C142" s="5" t="s">
        <v>7142</v>
      </c>
      <c r="D142" s="4" t="s">
        <v>7050</v>
      </c>
      <c r="E142" s="186">
        <v>69.77</v>
      </c>
      <c r="F142" s="133">
        <v>70.509999999999991</v>
      </c>
      <c r="G142" s="187">
        <v>70.510000000000005</v>
      </c>
      <c r="H142" s="132">
        <v>0.73999999999999488</v>
      </c>
      <c r="I142" s="6">
        <v>0</v>
      </c>
      <c r="J142" s="6">
        <v>0</v>
      </c>
      <c r="K142" s="6">
        <v>0</v>
      </c>
      <c r="L142" s="6">
        <v>0</v>
      </c>
      <c r="M142" s="6">
        <v>0</v>
      </c>
      <c r="N142" s="6">
        <v>0</v>
      </c>
      <c r="O142" s="7">
        <v>0</v>
      </c>
      <c r="P142" s="135">
        <v>0</v>
      </c>
      <c r="Q142" s="8">
        <f t="shared" si="0"/>
        <v>227919.9999999984</v>
      </c>
      <c r="R142" s="8">
        <f t="shared" si="1"/>
        <v>227919.9999999984</v>
      </c>
      <c r="S142" s="8">
        <f t="shared" si="10"/>
        <v>227919.9999999984</v>
      </c>
      <c r="T142" s="8">
        <f t="shared" si="10"/>
        <v>227919.9999999984</v>
      </c>
      <c r="U142" s="8">
        <f t="shared" si="10"/>
        <v>227919.9999999984</v>
      </c>
      <c r="V142" s="8">
        <f t="shared" si="10"/>
        <v>227919.9999999984</v>
      </c>
      <c r="W142" s="8">
        <f t="shared" si="10"/>
        <v>227919.9999999984</v>
      </c>
      <c r="X142" s="8">
        <f t="shared" si="10"/>
        <v>227919.9999999984</v>
      </c>
      <c r="Y142" s="8">
        <f t="shared" si="10"/>
        <v>227919.9999999984</v>
      </c>
      <c r="Z142" s="140">
        <f t="shared" si="3"/>
        <v>2051279.9999999856</v>
      </c>
      <c r="AA142" s="138">
        <v>1.7952762389001391</v>
      </c>
      <c r="AB142" s="9">
        <v>1.8143174373634625</v>
      </c>
      <c r="AC142" s="165">
        <v>1.8143174373634627</v>
      </c>
      <c r="AD142" s="291">
        <v>0.73999999999999488</v>
      </c>
      <c r="AE142" s="172">
        <f t="shared" si="4"/>
        <v>65119.999999999549</v>
      </c>
    </row>
    <row r="143" spans="1:31" s="3" customFormat="1" ht="14.25" customHeight="1">
      <c r="A143" s="4">
        <v>91067</v>
      </c>
      <c r="B143" s="4" t="s">
        <v>7190</v>
      </c>
      <c r="C143" s="5" t="s">
        <v>7142</v>
      </c>
      <c r="D143" s="4" t="s">
        <v>7050</v>
      </c>
      <c r="E143" s="186">
        <v>170.23</v>
      </c>
      <c r="F143" s="133">
        <v>170.39999999999998</v>
      </c>
      <c r="G143" s="187">
        <v>171.8</v>
      </c>
      <c r="H143" s="132">
        <v>0.16999999999998749</v>
      </c>
      <c r="I143" s="6">
        <v>0.34000000000003183</v>
      </c>
      <c r="J143" s="6">
        <v>1.0600000000000023</v>
      </c>
      <c r="K143" s="6">
        <v>0</v>
      </c>
      <c r="L143" s="6">
        <v>0</v>
      </c>
      <c r="M143" s="6">
        <v>0</v>
      </c>
      <c r="N143" s="6">
        <v>0</v>
      </c>
      <c r="O143" s="7">
        <v>0</v>
      </c>
      <c r="P143" s="135">
        <v>0</v>
      </c>
      <c r="Q143" s="8">
        <f t="shared" si="0"/>
        <v>52359.999999996144</v>
      </c>
      <c r="R143" s="8">
        <f t="shared" si="1"/>
        <v>112200.00000000175</v>
      </c>
      <c r="S143" s="8">
        <f t="shared" si="10"/>
        <v>205480.00000000195</v>
      </c>
      <c r="T143" s="8">
        <f t="shared" si="10"/>
        <v>205480.00000000195</v>
      </c>
      <c r="U143" s="8">
        <f t="shared" si="10"/>
        <v>205480.00000000195</v>
      </c>
      <c r="V143" s="8">
        <f t="shared" si="10"/>
        <v>205480.00000000195</v>
      </c>
      <c r="W143" s="8">
        <f t="shared" si="10"/>
        <v>205480.00000000195</v>
      </c>
      <c r="X143" s="8">
        <f t="shared" si="10"/>
        <v>205480.00000000195</v>
      </c>
      <c r="Y143" s="8">
        <f t="shared" si="10"/>
        <v>205480.00000000195</v>
      </c>
      <c r="Z143" s="140">
        <f t="shared" si="3"/>
        <v>1602920.0000000114</v>
      </c>
      <c r="AA143" s="138">
        <v>1.324303929424395</v>
      </c>
      <c r="AB143" s="9">
        <v>1.3256264440692995</v>
      </c>
      <c r="AC143" s="165">
        <v>1.3365177411449867</v>
      </c>
      <c r="AD143" s="291">
        <v>1.5700000000000216</v>
      </c>
      <c r="AE143" s="172">
        <f t="shared" si="4"/>
        <v>138160.00000000189</v>
      </c>
    </row>
    <row r="144" spans="1:31" s="3" customFormat="1" ht="14.25" customHeight="1">
      <c r="A144" s="4">
        <v>91068</v>
      </c>
      <c r="B144" s="4" t="s">
        <v>7191</v>
      </c>
      <c r="C144" s="5" t="s">
        <v>7142</v>
      </c>
      <c r="D144" s="4" t="s">
        <v>7050</v>
      </c>
      <c r="E144" s="186">
        <v>36.840000000000003</v>
      </c>
      <c r="F144" s="133">
        <v>39.550000000000004</v>
      </c>
      <c r="G144" s="187">
        <v>39.590000000000003</v>
      </c>
      <c r="H144" s="132">
        <v>2.7100000000000009</v>
      </c>
      <c r="I144" s="6">
        <v>0</v>
      </c>
      <c r="J144" s="6">
        <v>0</v>
      </c>
      <c r="K144" s="6">
        <v>0</v>
      </c>
      <c r="L144" s="6">
        <v>0</v>
      </c>
      <c r="M144" s="6">
        <v>3.9999999999999147E-2</v>
      </c>
      <c r="N144" s="6">
        <v>0</v>
      </c>
      <c r="O144" s="7">
        <v>0</v>
      </c>
      <c r="P144" s="135">
        <v>0</v>
      </c>
      <c r="Q144" s="8">
        <f t="shared" si="0"/>
        <v>834680.00000000023</v>
      </c>
      <c r="R144" s="8">
        <f t="shared" si="1"/>
        <v>834680.00000000023</v>
      </c>
      <c r="S144" s="8">
        <f t="shared" si="10"/>
        <v>834680.00000000023</v>
      </c>
      <c r="T144" s="8">
        <f t="shared" si="10"/>
        <v>834680.00000000023</v>
      </c>
      <c r="U144" s="8">
        <f t="shared" si="10"/>
        <v>834680.00000000023</v>
      </c>
      <c r="V144" s="8">
        <f t="shared" si="10"/>
        <v>838200.00000000012</v>
      </c>
      <c r="W144" s="8">
        <f t="shared" si="10"/>
        <v>838200.00000000012</v>
      </c>
      <c r="X144" s="8">
        <f t="shared" si="10"/>
        <v>838200.00000000012</v>
      </c>
      <c r="Y144" s="8">
        <f t="shared" si="10"/>
        <v>838200.00000000012</v>
      </c>
      <c r="Z144" s="140">
        <f t="shared" si="3"/>
        <v>7526200.0000000009</v>
      </c>
      <c r="AA144" s="138">
        <v>1.4336303848698293</v>
      </c>
      <c r="AB144" s="9">
        <v>1.5390901661672569</v>
      </c>
      <c r="AC144" s="165">
        <v>1.5406467681052263</v>
      </c>
      <c r="AD144" s="291">
        <v>2.75</v>
      </c>
      <c r="AE144" s="172">
        <f t="shared" si="4"/>
        <v>242000</v>
      </c>
    </row>
    <row r="145" spans="1:31" s="3" customFormat="1" ht="14.25" customHeight="1">
      <c r="A145" s="4">
        <v>91069</v>
      </c>
      <c r="B145" s="4" t="s">
        <v>7192</v>
      </c>
      <c r="C145" s="5" t="s">
        <v>7142</v>
      </c>
      <c r="D145" s="4" t="s">
        <v>7050</v>
      </c>
      <c r="E145" s="186">
        <v>58.92</v>
      </c>
      <c r="F145" s="133">
        <v>59.75</v>
      </c>
      <c r="G145" s="187">
        <v>61.82</v>
      </c>
      <c r="H145" s="132">
        <v>0.82999999999999829</v>
      </c>
      <c r="I145" s="6">
        <v>7.0000000000000284E-2</v>
      </c>
      <c r="J145" s="6">
        <v>0.32999999999999829</v>
      </c>
      <c r="K145" s="6">
        <v>0</v>
      </c>
      <c r="L145" s="6">
        <v>1.6700000000000017</v>
      </c>
      <c r="M145" s="6">
        <v>0</v>
      </c>
      <c r="N145" s="6">
        <v>0</v>
      </c>
      <c r="O145" s="7">
        <v>0</v>
      </c>
      <c r="P145" s="135">
        <v>0</v>
      </c>
      <c r="Q145" s="8">
        <f t="shared" si="0"/>
        <v>255639.99999999948</v>
      </c>
      <c r="R145" s="8">
        <f t="shared" si="1"/>
        <v>267959.99999999953</v>
      </c>
      <c r="S145" s="8">
        <f t="shared" si="10"/>
        <v>296999.99999999936</v>
      </c>
      <c r="T145" s="8">
        <f t="shared" si="10"/>
        <v>296999.99999999936</v>
      </c>
      <c r="U145" s="8">
        <f t="shared" si="10"/>
        <v>443959.99999999953</v>
      </c>
      <c r="V145" s="8">
        <f t="shared" si="10"/>
        <v>443959.99999999953</v>
      </c>
      <c r="W145" s="8">
        <f t="shared" si="10"/>
        <v>443959.99999999953</v>
      </c>
      <c r="X145" s="8">
        <f t="shared" si="10"/>
        <v>443959.99999999953</v>
      </c>
      <c r="Y145" s="8">
        <f t="shared" si="10"/>
        <v>443959.99999999953</v>
      </c>
      <c r="Z145" s="140">
        <f t="shared" si="3"/>
        <v>3337399.9999999953</v>
      </c>
      <c r="AA145" s="138">
        <v>1.4787709034507166</v>
      </c>
      <c r="AB145" s="9">
        <v>1.4996021975760405</v>
      </c>
      <c r="AC145" s="165">
        <v>1.5515549431657041</v>
      </c>
      <c r="AD145" s="291">
        <v>2.8999999999999986</v>
      </c>
      <c r="AE145" s="172">
        <f t="shared" si="4"/>
        <v>255199.99999999988</v>
      </c>
    </row>
    <row r="146" spans="1:31" s="3" customFormat="1" ht="14.25" customHeight="1">
      <c r="A146" s="4">
        <v>91070</v>
      </c>
      <c r="B146" s="4" t="s">
        <v>7193</v>
      </c>
      <c r="C146" s="5" t="s">
        <v>7142</v>
      </c>
      <c r="D146" s="4" t="s">
        <v>7050</v>
      </c>
      <c r="E146" s="186">
        <v>327.5</v>
      </c>
      <c r="F146" s="133">
        <v>337.92</v>
      </c>
      <c r="G146" s="187">
        <v>363.33</v>
      </c>
      <c r="H146" s="132">
        <v>10.420000000000016</v>
      </c>
      <c r="I146" s="6">
        <v>15.399999999999977</v>
      </c>
      <c r="J146" s="6">
        <v>0.58999999999997499</v>
      </c>
      <c r="K146" s="6">
        <v>0</v>
      </c>
      <c r="L146" s="6">
        <v>0</v>
      </c>
      <c r="M146" s="6">
        <v>3</v>
      </c>
      <c r="N146" s="6">
        <v>0</v>
      </c>
      <c r="O146" s="7">
        <v>4.2900000000000205</v>
      </c>
      <c r="P146" s="135">
        <v>2.1299999999999386</v>
      </c>
      <c r="Q146" s="8">
        <f t="shared" si="0"/>
        <v>3209360.0000000047</v>
      </c>
      <c r="R146" s="8">
        <f t="shared" si="1"/>
        <v>5919760.0000000009</v>
      </c>
      <c r="S146" s="8">
        <f t="shared" si="10"/>
        <v>5971679.9999999991</v>
      </c>
      <c r="T146" s="8">
        <f t="shared" si="10"/>
        <v>5971679.9999999991</v>
      </c>
      <c r="U146" s="8">
        <f t="shared" si="10"/>
        <v>5971679.9999999991</v>
      </c>
      <c r="V146" s="8">
        <f t="shared" si="10"/>
        <v>6235679.9999999991</v>
      </c>
      <c r="W146" s="8">
        <f t="shared" si="10"/>
        <v>6235679.9999999991</v>
      </c>
      <c r="X146" s="8">
        <f t="shared" si="10"/>
        <v>6613200.0000000009</v>
      </c>
      <c r="Y146" s="8">
        <f t="shared" si="10"/>
        <v>6800639.9999999953</v>
      </c>
      <c r="Z146" s="140">
        <f t="shared" si="3"/>
        <v>52929359.999999993</v>
      </c>
      <c r="AA146" s="138">
        <v>7.2606265643601882</v>
      </c>
      <c r="AB146" s="9">
        <v>7.4916364232934196</v>
      </c>
      <c r="AC146" s="165">
        <v>8.054972365279351</v>
      </c>
      <c r="AD146" s="291">
        <v>35.829999999999984</v>
      </c>
      <c r="AE146" s="172">
        <f t="shared" si="4"/>
        <v>3153039.9999999986</v>
      </c>
    </row>
    <row r="147" spans="1:31" s="3" customFormat="1" ht="14.25" customHeight="1">
      <c r="A147" s="4">
        <v>91071</v>
      </c>
      <c r="B147" s="4" t="s">
        <v>7194</v>
      </c>
      <c r="C147" s="5" t="s">
        <v>7142</v>
      </c>
      <c r="D147" s="4" t="s">
        <v>7050</v>
      </c>
      <c r="E147" s="186">
        <v>90.850000000000009</v>
      </c>
      <c r="F147" s="133">
        <v>90.850000000000009</v>
      </c>
      <c r="G147" s="187">
        <v>92.58</v>
      </c>
      <c r="H147" s="132">
        <v>0</v>
      </c>
      <c r="I147" s="6">
        <v>0.20999999999999375</v>
      </c>
      <c r="J147" s="6">
        <v>0.54999999999999716</v>
      </c>
      <c r="K147" s="6">
        <v>0</v>
      </c>
      <c r="L147" s="6">
        <v>0.96999999999999886</v>
      </c>
      <c r="M147" s="6">
        <v>0</v>
      </c>
      <c r="N147" s="6">
        <v>0</v>
      </c>
      <c r="O147" s="7">
        <v>0</v>
      </c>
      <c r="P147" s="135">
        <v>0</v>
      </c>
      <c r="Q147" s="8">
        <f t="shared" si="0"/>
        <v>0</v>
      </c>
      <c r="R147" s="8">
        <f t="shared" si="1"/>
        <v>36959.999999998894</v>
      </c>
      <c r="S147" s="8">
        <f t="shared" si="10"/>
        <v>85359.999999998647</v>
      </c>
      <c r="T147" s="8">
        <f t="shared" si="10"/>
        <v>85359.999999998647</v>
      </c>
      <c r="U147" s="8">
        <f t="shared" si="10"/>
        <v>170719.99999999854</v>
      </c>
      <c r="V147" s="8">
        <f t="shared" si="10"/>
        <v>170719.99999999854</v>
      </c>
      <c r="W147" s="8">
        <f t="shared" si="10"/>
        <v>170719.99999999854</v>
      </c>
      <c r="X147" s="8">
        <f t="shared" si="10"/>
        <v>170719.99999999854</v>
      </c>
      <c r="Y147" s="8">
        <f t="shared" si="10"/>
        <v>170719.99999999854</v>
      </c>
      <c r="Z147" s="140">
        <f t="shared" si="3"/>
        <v>1061279.9999999891</v>
      </c>
      <c r="AA147" s="138">
        <v>2.2225049110386452</v>
      </c>
      <c r="AB147" s="9">
        <v>2.2225049110386452</v>
      </c>
      <c r="AC147" s="165">
        <v>2.2648266886511581</v>
      </c>
      <c r="AD147" s="291">
        <v>1.7299999999999898</v>
      </c>
      <c r="AE147" s="172">
        <f t="shared" si="4"/>
        <v>152239.9999999991</v>
      </c>
    </row>
    <row r="148" spans="1:31" s="3" customFormat="1" ht="14.25" customHeight="1">
      <c r="A148" s="4">
        <v>91072</v>
      </c>
      <c r="B148" s="4" t="s">
        <v>7195</v>
      </c>
      <c r="C148" s="5" t="s">
        <v>7142</v>
      </c>
      <c r="D148" s="4" t="s">
        <v>7050</v>
      </c>
      <c r="E148" s="186">
        <v>132.91</v>
      </c>
      <c r="F148" s="133">
        <v>133.96</v>
      </c>
      <c r="G148" s="187">
        <v>140.92000000000002</v>
      </c>
      <c r="H148" s="132">
        <v>1.0500000000000114</v>
      </c>
      <c r="I148" s="6">
        <v>1.1899999999999977</v>
      </c>
      <c r="J148" s="6">
        <v>0.38999999999998636</v>
      </c>
      <c r="K148" s="6">
        <v>0</v>
      </c>
      <c r="L148" s="6">
        <v>0</v>
      </c>
      <c r="M148" s="6">
        <v>0</v>
      </c>
      <c r="N148" s="6">
        <v>0</v>
      </c>
      <c r="O148" s="7">
        <v>5.3799999999999955</v>
      </c>
      <c r="P148" s="135">
        <v>0</v>
      </c>
      <c r="Q148" s="8">
        <f t="shared" si="0"/>
        <v>323400.00000000355</v>
      </c>
      <c r="R148" s="8">
        <f t="shared" si="1"/>
        <v>532840.00000000314</v>
      </c>
      <c r="S148" s="8">
        <f t="shared" si="10"/>
        <v>567160.00000000198</v>
      </c>
      <c r="T148" s="8">
        <f t="shared" si="10"/>
        <v>567160.00000000198</v>
      </c>
      <c r="U148" s="8">
        <f t="shared" si="10"/>
        <v>567160.00000000198</v>
      </c>
      <c r="V148" s="8">
        <f t="shared" si="10"/>
        <v>567160.00000000198</v>
      </c>
      <c r="W148" s="8">
        <f t="shared" si="10"/>
        <v>567160.00000000198</v>
      </c>
      <c r="X148" s="8">
        <f t="shared" si="10"/>
        <v>1040600.0000000016</v>
      </c>
      <c r="Y148" s="8">
        <f t="shared" si="10"/>
        <v>1040600.0000000016</v>
      </c>
      <c r="Z148" s="140">
        <f t="shared" si="3"/>
        <v>5773240.0000000196</v>
      </c>
      <c r="AA148" s="138">
        <v>1.7082383847886968</v>
      </c>
      <c r="AB148" s="9">
        <v>1.7217336094070712</v>
      </c>
      <c r="AC148" s="165">
        <v>1.8111876697345812</v>
      </c>
      <c r="AD148" s="291">
        <v>8.0100000000000193</v>
      </c>
      <c r="AE148" s="172">
        <f t="shared" si="4"/>
        <v>704880.00000000175</v>
      </c>
    </row>
    <row r="149" spans="1:31" s="3" customFormat="1" ht="14.25" customHeight="1">
      <c r="A149" s="4">
        <v>91073</v>
      </c>
      <c r="B149" s="4" t="s">
        <v>7196</v>
      </c>
      <c r="C149" s="5" t="s">
        <v>7142</v>
      </c>
      <c r="D149" s="4" t="s">
        <v>7050</v>
      </c>
      <c r="E149" s="186">
        <v>209.81</v>
      </c>
      <c r="F149" s="133">
        <v>212.6</v>
      </c>
      <c r="G149" s="187">
        <v>216.20000000000002</v>
      </c>
      <c r="H149" s="132">
        <v>2.789999999999992</v>
      </c>
      <c r="I149" s="6">
        <v>3.0000000000001137E-2</v>
      </c>
      <c r="J149" s="6">
        <v>0.63999999999998636</v>
      </c>
      <c r="K149" s="6">
        <v>0.30000000000003979</v>
      </c>
      <c r="L149" s="6">
        <v>0.95999999999997954</v>
      </c>
      <c r="M149" s="6">
        <v>0.68000000000000682</v>
      </c>
      <c r="N149" s="6">
        <v>0</v>
      </c>
      <c r="O149" s="7">
        <v>0</v>
      </c>
      <c r="P149" s="135">
        <v>0.99000000000000909</v>
      </c>
      <c r="Q149" s="8">
        <f t="shared" si="0"/>
        <v>859319.99999999756</v>
      </c>
      <c r="R149" s="8">
        <f t="shared" si="1"/>
        <v>864599.99999999779</v>
      </c>
      <c r="S149" s="8">
        <f t="shared" si="10"/>
        <v>920919.99999999662</v>
      </c>
      <c r="T149" s="8">
        <f t="shared" si="10"/>
        <v>947320.00000000012</v>
      </c>
      <c r="U149" s="8">
        <f t="shared" si="10"/>
        <v>1031799.9999999984</v>
      </c>
      <c r="V149" s="8">
        <f t="shared" si="10"/>
        <v>1091639.9999999991</v>
      </c>
      <c r="W149" s="8">
        <f t="shared" si="10"/>
        <v>1091639.9999999991</v>
      </c>
      <c r="X149" s="8">
        <f t="shared" si="10"/>
        <v>1091639.9999999991</v>
      </c>
      <c r="Y149" s="8">
        <f t="shared" si="10"/>
        <v>1178759.9999999998</v>
      </c>
      <c r="Z149" s="140">
        <f t="shared" si="3"/>
        <v>9077639.999999987</v>
      </c>
      <c r="AA149" s="138">
        <v>6.3984410261414784</v>
      </c>
      <c r="AB149" s="9">
        <v>6.4835258670114788</v>
      </c>
      <c r="AC149" s="165">
        <v>6.5933127584566407</v>
      </c>
      <c r="AD149" s="291">
        <v>6.3900000000000148</v>
      </c>
      <c r="AE149" s="172">
        <f t="shared" si="4"/>
        <v>562320.00000000128</v>
      </c>
    </row>
    <row r="150" spans="1:31" s="3" customFormat="1" ht="14.25" customHeight="1">
      <c r="A150" s="4">
        <v>91077</v>
      </c>
      <c r="B150" s="4" t="s">
        <v>7197</v>
      </c>
      <c r="C150" s="5" t="s">
        <v>7142</v>
      </c>
      <c r="D150" s="4" t="s">
        <v>7050</v>
      </c>
      <c r="E150" s="186">
        <v>124.12</v>
      </c>
      <c r="F150" s="133">
        <v>124.39</v>
      </c>
      <c r="G150" s="187">
        <v>131.20000000000002</v>
      </c>
      <c r="H150" s="132">
        <v>0.26999999999999602</v>
      </c>
      <c r="I150" s="6">
        <v>0</v>
      </c>
      <c r="J150" s="6">
        <v>0.85999999999999943</v>
      </c>
      <c r="K150" s="6">
        <v>0</v>
      </c>
      <c r="L150" s="6">
        <v>0</v>
      </c>
      <c r="M150" s="6">
        <v>0</v>
      </c>
      <c r="N150" s="6">
        <v>0</v>
      </c>
      <c r="O150" s="7">
        <v>5.0900000000000034</v>
      </c>
      <c r="P150" s="135">
        <v>0.86000000000001364</v>
      </c>
      <c r="Q150" s="8">
        <f t="shared" si="0"/>
        <v>83159.999999998778</v>
      </c>
      <c r="R150" s="8">
        <f t="shared" si="1"/>
        <v>83159.999999998778</v>
      </c>
      <c r="S150" s="8">
        <f t="shared" si="10"/>
        <v>158839.99999999872</v>
      </c>
      <c r="T150" s="8">
        <f t="shared" si="10"/>
        <v>158839.99999999872</v>
      </c>
      <c r="U150" s="8">
        <f t="shared" si="10"/>
        <v>158839.99999999872</v>
      </c>
      <c r="V150" s="8">
        <f t="shared" ref="V150:Y150" si="11">U150+(M150*88000)</f>
        <v>158839.99999999872</v>
      </c>
      <c r="W150" s="8">
        <f t="shared" si="11"/>
        <v>158839.99999999872</v>
      </c>
      <c r="X150" s="8">
        <f t="shared" si="11"/>
        <v>606759.99999999907</v>
      </c>
      <c r="Y150" s="8">
        <f t="shared" si="11"/>
        <v>682440.00000000023</v>
      </c>
      <c r="Z150" s="140">
        <f t="shared" si="3"/>
        <v>2249719.9999999907</v>
      </c>
      <c r="AA150" s="138">
        <v>2.3526557411851226</v>
      </c>
      <c r="AB150" s="9">
        <v>2.3577735066549903</v>
      </c>
      <c r="AC150" s="165">
        <v>2.4868549246172105</v>
      </c>
      <c r="AD150" s="291">
        <v>7.0800000000000116</v>
      </c>
      <c r="AE150" s="172">
        <f t="shared" si="4"/>
        <v>623040.00000000105</v>
      </c>
    </row>
    <row r="151" spans="1:31" s="3" customFormat="1" ht="14.25" customHeight="1">
      <c r="A151" s="4">
        <v>91083</v>
      </c>
      <c r="B151" s="4" t="s">
        <v>7198</v>
      </c>
      <c r="C151" s="5" t="s">
        <v>7142</v>
      </c>
      <c r="D151" s="4" t="s">
        <v>7050</v>
      </c>
      <c r="E151" s="186">
        <v>126.10000000000001</v>
      </c>
      <c r="F151" s="133">
        <v>126.64000000000001</v>
      </c>
      <c r="G151" s="187">
        <v>126.9</v>
      </c>
      <c r="H151" s="132">
        <v>0.54000000000000625</v>
      </c>
      <c r="I151" s="6">
        <v>0</v>
      </c>
      <c r="J151" s="6">
        <v>0</v>
      </c>
      <c r="K151" s="6">
        <v>0</v>
      </c>
      <c r="L151" s="6">
        <v>0</v>
      </c>
      <c r="M151" s="6">
        <v>0</v>
      </c>
      <c r="N151" s="6">
        <v>0</v>
      </c>
      <c r="O151" s="7">
        <v>0</v>
      </c>
      <c r="P151" s="135">
        <v>0.26000000000000512</v>
      </c>
      <c r="Q151" s="8">
        <f t="shared" si="0"/>
        <v>166320.00000000189</v>
      </c>
      <c r="R151" s="8">
        <f t="shared" si="1"/>
        <v>166320.00000000189</v>
      </c>
      <c r="S151" s="8">
        <f t="shared" ref="S151:Y185" si="12">R151+(J151*88000)</f>
        <v>166320.00000000189</v>
      </c>
      <c r="T151" s="8">
        <f t="shared" si="12"/>
        <v>166320.00000000189</v>
      </c>
      <c r="U151" s="8">
        <f t="shared" si="12"/>
        <v>166320.00000000189</v>
      </c>
      <c r="V151" s="8">
        <f t="shared" si="12"/>
        <v>166320.00000000189</v>
      </c>
      <c r="W151" s="8">
        <f t="shared" si="12"/>
        <v>166320.00000000189</v>
      </c>
      <c r="X151" s="8">
        <f t="shared" si="12"/>
        <v>166320.00000000189</v>
      </c>
      <c r="Y151" s="8">
        <f t="shared" si="12"/>
        <v>189200.00000000233</v>
      </c>
      <c r="Z151" s="140">
        <f t="shared" si="3"/>
        <v>1519760.0000000175</v>
      </c>
      <c r="AA151" s="138">
        <v>2.628534503423765</v>
      </c>
      <c r="AB151" s="9">
        <v>2.6397907177921143</v>
      </c>
      <c r="AC151" s="165">
        <v>2.6452103765620607</v>
      </c>
      <c r="AD151" s="291">
        <v>0.79999999999999716</v>
      </c>
      <c r="AE151" s="172">
        <f t="shared" si="4"/>
        <v>70399.999999999753</v>
      </c>
    </row>
    <row r="152" spans="1:31" s="3" customFormat="1" ht="14.25" customHeight="1">
      <c r="A152" s="4">
        <v>91084</v>
      </c>
      <c r="B152" s="4" t="s">
        <v>7199</v>
      </c>
      <c r="C152" s="5" t="s">
        <v>7142</v>
      </c>
      <c r="D152" s="4" t="s">
        <v>7050</v>
      </c>
      <c r="E152" s="186">
        <v>143.66</v>
      </c>
      <c r="F152" s="133">
        <v>143.97</v>
      </c>
      <c r="G152" s="187">
        <v>144.24</v>
      </c>
      <c r="H152" s="132">
        <v>0.31000000000000227</v>
      </c>
      <c r="I152" s="6">
        <v>0.22999999999998977</v>
      </c>
      <c r="J152" s="6">
        <v>4.0000000000020464E-2</v>
      </c>
      <c r="K152" s="6">
        <v>0</v>
      </c>
      <c r="L152" s="6">
        <v>0</v>
      </c>
      <c r="M152" s="6">
        <v>0</v>
      </c>
      <c r="N152" s="6">
        <v>0</v>
      </c>
      <c r="O152" s="7">
        <v>0</v>
      </c>
      <c r="P152" s="135">
        <v>0</v>
      </c>
      <c r="Q152" s="8">
        <f t="shared" si="0"/>
        <v>95480.000000000713</v>
      </c>
      <c r="R152" s="8">
        <f t="shared" si="1"/>
        <v>135959.99999999892</v>
      </c>
      <c r="S152" s="8">
        <f t="shared" si="12"/>
        <v>139480.00000000073</v>
      </c>
      <c r="T152" s="8">
        <f t="shared" si="12"/>
        <v>139480.00000000073</v>
      </c>
      <c r="U152" s="8">
        <f t="shared" si="12"/>
        <v>139480.00000000073</v>
      </c>
      <c r="V152" s="8">
        <f t="shared" si="12"/>
        <v>139480.00000000073</v>
      </c>
      <c r="W152" s="8">
        <f t="shared" si="12"/>
        <v>139480.00000000073</v>
      </c>
      <c r="X152" s="8">
        <f t="shared" si="12"/>
        <v>139480.00000000073</v>
      </c>
      <c r="Y152" s="8">
        <f t="shared" si="12"/>
        <v>139480.00000000073</v>
      </c>
      <c r="Z152" s="140">
        <f t="shared" si="3"/>
        <v>1207800.0000000047</v>
      </c>
      <c r="AA152" s="138">
        <v>2.4510673727888181</v>
      </c>
      <c r="AB152" s="9">
        <v>2.4563564642935134</v>
      </c>
      <c r="AC152" s="165">
        <v>2.4609630923782486</v>
      </c>
      <c r="AD152" s="291">
        <v>0.58000000000001251</v>
      </c>
      <c r="AE152" s="172">
        <f t="shared" si="4"/>
        <v>51040.000000001099</v>
      </c>
    </row>
    <row r="153" spans="1:31" s="3" customFormat="1" ht="14.25" customHeight="1">
      <c r="A153" s="4">
        <v>91085</v>
      </c>
      <c r="B153" s="4" t="s">
        <v>7200</v>
      </c>
      <c r="C153" s="5" t="s">
        <v>7142</v>
      </c>
      <c r="D153" s="4" t="s">
        <v>7050</v>
      </c>
      <c r="E153" s="186">
        <v>724</v>
      </c>
      <c r="F153" s="133">
        <v>749.41</v>
      </c>
      <c r="G153" s="187">
        <v>766.36</v>
      </c>
      <c r="H153" s="132">
        <v>25.409999999999968</v>
      </c>
      <c r="I153" s="6">
        <v>4.0199999999999818</v>
      </c>
      <c r="J153" s="6">
        <v>2.2000000000001592</v>
      </c>
      <c r="K153" s="6">
        <v>0.77999999999985903</v>
      </c>
      <c r="L153" s="6">
        <v>0.32000000000005002</v>
      </c>
      <c r="M153" s="6">
        <v>1.2100000000000364</v>
      </c>
      <c r="N153" s="6">
        <v>1.0199999999999818</v>
      </c>
      <c r="O153" s="7">
        <v>1.7799999999999727</v>
      </c>
      <c r="P153" s="135">
        <v>5.6200000000000045</v>
      </c>
      <c r="Q153" s="8">
        <f t="shared" si="0"/>
        <v>7826279.9999999888</v>
      </c>
      <c r="R153" s="8">
        <f t="shared" si="1"/>
        <v>8533799.9999999851</v>
      </c>
      <c r="S153" s="8">
        <f t="shared" si="12"/>
        <v>8727400</v>
      </c>
      <c r="T153" s="8">
        <f t="shared" si="12"/>
        <v>8796039.999999987</v>
      </c>
      <c r="U153" s="8">
        <f t="shared" si="12"/>
        <v>8824199.9999999907</v>
      </c>
      <c r="V153" s="8">
        <f t="shared" si="12"/>
        <v>8930679.9999999944</v>
      </c>
      <c r="W153" s="8">
        <f t="shared" si="12"/>
        <v>9020439.9999999925</v>
      </c>
      <c r="X153" s="8">
        <f t="shared" si="12"/>
        <v>9177079.9999999907</v>
      </c>
      <c r="Y153" s="8">
        <f t="shared" si="12"/>
        <v>9671639.9999999907</v>
      </c>
      <c r="Z153" s="140">
        <f t="shared" si="3"/>
        <v>79507559.999999911</v>
      </c>
      <c r="AA153" s="138">
        <v>3.6834511291507508</v>
      </c>
      <c r="AB153" s="9">
        <v>3.8127280534487071</v>
      </c>
      <c r="AC153" s="165">
        <v>3.8989635460441567</v>
      </c>
      <c r="AD153" s="291">
        <v>42.360000000000014</v>
      </c>
      <c r="AE153" s="172">
        <f t="shared" si="4"/>
        <v>3727680.0000000014</v>
      </c>
    </row>
    <row r="154" spans="1:31" s="3" customFormat="1" ht="14.25" customHeight="1">
      <c r="A154" s="4">
        <v>91086</v>
      </c>
      <c r="B154" s="4" t="s">
        <v>7201</v>
      </c>
      <c r="C154" s="5" t="s">
        <v>7142</v>
      </c>
      <c r="D154" s="4" t="s">
        <v>7050</v>
      </c>
      <c r="E154" s="186">
        <v>95.04</v>
      </c>
      <c r="F154" s="133">
        <v>96.710000000000008</v>
      </c>
      <c r="G154" s="187">
        <v>100.12</v>
      </c>
      <c r="H154" s="132">
        <v>1.6700000000000017</v>
      </c>
      <c r="I154" s="6">
        <v>9.9999999999994316E-2</v>
      </c>
      <c r="J154" s="6">
        <v>3.0000000000001137E-2</v>
      </c>
      <c r="K154" s="6">
        <v>0</v>
      </c>
      <c r="L154" s="6">
        <v>0</v>
      </c>
      <c r="M154" s="6">
        <v>0</v>
      </c>
      <c r="N154" s="6">
        <v>0</v>
      </c>
      <c r="O154" s="7">
        <v>0</v>
      </c>
      <c r="P154" s="135">
        <v>3.2800000000000011</v>
      </c>
      <c r="Q154" s="8">
        <f t="shared" si="0"/>
        <v>514360.00000000047</v>
      </c>
      <c r="R154" s="8">
        <f t="shared" si="1"/>
        <v>531959.99999999942</v>
      </c>
      <c r="S154" s="8">
        <f t="shared" si="12"/>
        <v>534599.99999999953</v>
      </c>
      <c r="T154" s="8">
        <f t="shared" si="12"/>
        <v>534599.99999999953</v>
      </c>
      <c r="U154" s="8">
        <f t="shared" si="12"/>
        <v>534599.99999999953</v>
      </c>
      <c r="V154" s="8">
        <f t="shared" si="12"/>
        <v>534599.99999999953</v>
      </c>
      <c r="W154" s="8">
        <f t="shared" si="12"/>
        <v>534599.99999999953</v>
      </c>
      <c r="X154" s="8">
        <f t="shared" si="12"/>
        <v>534599.99999999953</v>
      </c>
      <c r="Y154" s="8">
        <f t="shared" si="12"/>
        <v>823239.99999999965</v>
      </c>
      <c r="Z154" s="140">
        <f t="shared" si="3"/>
        <v>5077159.9999999972</v>
      </c>
      <c r="AA154" s="138">
        <v>1.6941810656013863</v>
      </c>
      <c r="AB154" s="9">
        <v>1.7239504509081447</v>
      </c>
      <c r="AC154" s="165">
        <v>1.7847370400674536</v>
      </c>
      <c r="AD154" s="291">
        <v>5.0799999999999983</v>
      </c>
      <c r="AE154" s="172">
        <f t="shared" si="4"/>
        <v>447039.99999999983</v>
      </c>
    </row>
    <row r="155" spans="1:31" s="3" customFormat="1" ht="14.25" customHeight="1">
      <c r="A155" s="4">
        <v>91088</v>
      </c>
      <c r="B155" s="4" t="s">
        <v>7202</v>
      </c>
      <c r="C155" s="5" t="s">
        <v>7142</v>
      </c>
      <c r="D155" s="4" t="s">
        <v>7050</v>
      </c>
      <c r="E155" s="186">
        <v>109.10000000000001</v>
      </c>
      <c r="F155" s="133">
        <v>113.31</v>
      </c>
      <c r="G155" s="187">
        <v>114.78</v>
      </c>
      <c r="H155" s="132">
        <v>4.2099999999999937</v>
      </c>
      <c r="I155" s="6">
        <v>0</v>
      </c>
      <c r="J155" s="6">
        <v>0.15999999999999659</v>
      </c>
      <c r="K155" s="6">
        <v>0</v>
      </c>
      <c r="L155" s="6">
        <v>0</v>
      </c>
      <c r="M155" s="6">
        <v>0</v>
      </c>
      <c r="N155" s="6">
        <v>0</v>
      </c>
      <c r="O155" s="7">
        <v>1</v>
      </c>
      <c r="P155" s="135">
        <v>0.31000000000000227</v>
      </c>
      <c r="Q155" s="8">
        <f t="shared" si="0"/>
        <v>1296679.9999999981</v>
      </c>
      <c r="R155" s="8">
        <f t="shared" si="1"/>
        <v>1296679.9999999981</v>
      </c>
      <c r="S155" s="8">
        <f t="shared" si="12"/>
        <v>1310759.9999999979</v>
      </c>
      <c r="T155" s="8">
        <f t="shared" si="12"/>
        <v>1310759.9999999979</v>
      </c>
      <c r="U155" s="8">
        <f t="shared" si="12"/>
        <v>1310759.9999999979</v>
      </c>
      <c r="V155" s="8">
        <f t="shared" si="12"/>
        <v>1310759.9999999979</v>
      </c>
      <c r="W155" s="8">
        <f t="shared" si="12"/>
        <v>1310759.9999999979</v>
      </c>
      <c r="X155" s="8">
        <f t="shared" si="12"/>
        <v>1398759.9999999979</v>
      </c>
      <c r="Y155" s="8">
        <f t="shared" si="12"/>
        <v>1426039.9999999981</v>
      </c>
      <c r="Z155" s="140">
        <f t="shared" si="3"/>
        <v>11971959.999999983</v>
      </c>
      <c r="AA155" s="138">
        <v>0.91866257548863428</v>
      </c>
      <c r="AB155" s="9">
        <v>0.95411234123388766</v>
      </c>
      <c r="AC155" s="165">
        <v>0.96649028794303793</v>
      </c>
      <c r="AD155" s="291">
        <v>5.6799999999999926</v>
      </c>
      <c r="AE155" s="172">
        <f t="shared" si="4"/>
        <v>499839.99999999936</v>
      </c>
    </row>
    <row r="156" spans="1:31" s="3" customFormat="1" ht="14.25" customHeight="1">
      <c r="A156" s="4">
        <v>91089</v>
      </c>
      <c r="B156" s="4" t="s">
        <v>7203</v>
      </c>
      <c r="C156" s="5" t="s">
        <v>7142</v>
      </c>
      <c r="D156" s="4" t="s">
        <v>7050</v>
      </c>
      <c r="E156" s="186">
        <v>232.15</v>
      </c>
      <c r="F156" s="133">
        <v>245.35</v>
      </c>
      <c r="G156" s="187">
        <v>266.71999999999997</v>
      </c>
      <c r="H156" s="132">
        <v>13.199999999999989</v>
      </c>
      <c r="I156" s="6">
        <v>0.37999999999999545</v>
      </c>
      <c r="J156" s="6">
        <v>0.34000000000003183</v>
      </c>
      <c r="K156" s="6">
        <v>2.4899999999999807</v>
      </c>
      <c r="L156" s="6">
        <v>7.8999999999999773</v>
      </c>
      <c r="M156" s="6">
        <v>3.3100000000000023</v>
      </c>
      <c r="N156" s="6">
        <v>1.999999999998181E-2</v>
      </c>
      <c r="O156" s="7">
        <v>4.6500000000000341</v>
      </c>
      <c r="P156" s="135">
        <v>2.2799999999999727</v>
      </c>
      <c r="Q156" s="8">
        <f t="shared" si="0"/>
        <v>4065599.9999999963</v>
      </c>
      <c r="R156" s="8">
        <f t="shared" si="1"/>
        <v>4132479.9999999953</v>
      </c>
      <c r="S156" s="8">
        <f t="shared" si="12"/>
        <v>4162399.9999999981</v>
      </c>
      <c r="T156" s="8">
        <f t="shared" si="12"/>
        <v>4381519.9999999963</v>
      </c>
      <c r="U156" s="8">
        <f t="shared" si="12"/>
        <v>5076719.9999999944</v>
      </c>
      <c r="V156" s="8">
        <f t="shared" si="12"/>
        <v>5367999.9999999944</v>
      </c>
      <c r="W156" s="8">
        <f t="shared" si="12"/>
        <v>5369759.9999999925</v>
      </c>
      <c r="X156" s="8">
        <f t="shared" si="12"/>
        <v>5778959.9999999953</v>
      </c>
      <c r="Y156" s="8">
        <f t="shared" si="12"/>
        <v>5979599.9999999925</v>
      </c>
      <c r="Z156" s="140">
        <f t="shared" si="3"/>
        <v>44315039.999999948</v>
      </c>
      <c r="AA156" s="138">
        <v>1.9717458125350886</v>
      </c>
      <c r="AB156" s="9">
        <v>2.0838588632585999</v>
      </c>
      <c r="AC156" s="165">
        <v>2.2653630976496175</v>
      </c>
      <c r="AD156" s="291">
        <v>34.569999999999965</v>
      </c>
      <c r="AE156" s="172">
        <f t="shared" si="4"/>
        <v>3042159.9999999967</v>
      </c>
    </row>
    <row r="157" spans="1:31" s="3" customFormat="1" ht="14.25" customHeight="1">
      <c r="A157" s="4">
        <v>91090</v>
      </c>
      <c r="B157" s="4" t="s">
        <v>7204</v>
      </c>
      <c r="C157" s="5" t="s">
        <v>7142</v>
      </c>
      <c r="D157" s="4" t="s">
        <v>7050</v>
      </c>
      <c r="E157" s="186">
        <v>53.79</v>
      </c>
      <c r="F157" s="133">
        <v>53.79</v>
      </c>
      <c r="G157" s="187">
        <v>54.5</v>
      </c>
      <c r="H157" s="132">
        <v>0</v>
      </c>
      <c r="I157" s="6">
        <v>4.9999999999997158E-2</v>
      </c>
      <c r="J157" s="6">
        <v>0</v>
      </c>
      <c r="K157" s="6">
        <v>0</v>
      </c>
      <c r="L157" s="6">
        <v>0</v>
      </c>
      <c r="M157" s="6">
        <v>0</v>
      </c>
      <c r="N157" s="6">
        <v>0</v>
      </c>
      <c r="O157" s="7">
        <v>0</v>
      </c>
      <c r="P157" s="135">
        <v>0.65999999999999659</v>
      </c>
      <c r="Q157" s="8">
        <f t="shared" si="0"/>
        <v>0</v>
      </c>
      <c r="R157" s="8">
        <f t="shared" si="1"/>
        <v>8799.9999999994998</v>
      </c>
      <c r="S157" s="8">
        <f t="shared" si="12"/>
        <v>8799.9999999994998</v>
      </c>
      <c r="T157" s="8">
        <f t="shared" si="12"/>
        <v>8799.9999999994998</v>
      </c>
      <c r="U157" s="8">
        <f t="shared" si="12"/>
        <v>8799.9999999994998</v>
      </c>
      <c r="V157" s="8">
        <f t="shared" si="12"/>
        <v>8799.9999999994998</v>
      </c>
      <c r="W157" s="8">
        <f t="shared" si="12"/>
        <v>8799.9999999994998</v>
      </c>
      <c r="X157" s="8">
        <f t="shared" si="12"/>
        <v>8799.9999999994998</v>
      </c>
      <c r="Y157" s="8">
        <f t="shared" si="12"/>
        <v>66879.9999999992</v>
      </c>
      <c r="Z157" s="140">
        <f t="shared" si="3"/>
        <v>128479.99999999569</v>
      </c>
      <c r="AA157" s="138">
        <v>1.2270932330792763</v>
      </c>
      <c r="AB157" s="9">
        <v>1.2270932330792763</v>
      </c>
      <c r="AC157" s="165">
        <v>1.2432902250013118</v>
      </c>
      <c r="AD157" s="291">
        <v>0.71000000000000085</v>
      </c>
      <c r="AE157" s="172">
        <f t="shared" si="4"/>
        <v>62480.000000000073</v>
      </c>
    </row>
    <row r="158" spans="1:31" s="3" customFormat="1" ht="14.25" customHeight="1">
      <c r="A158" s="4">
        <v>91091</v>
      </c>
      <c r="B158" s="4" t="s">
        <v>7205</v>
      </c>
      <c r="C158" s="5" t="s">
        <v>7142</v>
      </c>
      <c r="D158" s="4" t="s">
        <v>7050</v>
      </c>
      <c r="E158" s="186">
        <v>36.22</v>
      </c>
      <c r="F158" s="133">
        <v>36.22</v>
      </c>
      <c r="G158" s="187">
        <v>36.22</v>
      </c>
      <c r="H158" s="132">
        <v>0</v>
      </c>
      <c r="I158" s="6">
        <v>0</v>
      </c>
      <c r="J158" s="6">
        <v>0</v>
      </c>
      <c r="K158" s="6">
        <v>0</v>
      </c>
      <c r="L158" s="6">
        <v>0</v>
      </c>
      <c r="M158" s="6">
        <v>0</v>
      </c>
      <c r="N158" s="6">
        <v>0</v>
      </c>
      <c r="O158" s="7">
        <v>0</v>
      </c>
      <c r="P158" s="135">
        <v>0</v>
      </c>
      <c r="Q158" s="8">
        <f t="shared" si="0"/>
        <v>0</v>
      </c>
      <c r="R158" s="8">
        <f t="shared" si="1"/>
        <v>0</v>
      </c>
      <c r="S158" s="8">
        <f t="shared" si="12"/>
        <v>0</v>
      </c>
      <c r="T158" s="8">
        <f t="shared" si="12"/>
        <v>0</v>
      </c>
      <c r="U158" s="8">
        <f t="shared" si="12"/>
        <v>0</v>
      </c>
      <c r="V158" s="8">
        <f t="shared" si="12"/>
        <v>0</v>
      </c>
      <c r="W158" s="8">
        <f t="shared" si="12"/>
        <v>0</v>
      </c>
      <c r="X158" s="8">
        <f t="shared" si="12"/>
        <v>0</v>
      </c>
      <c r="Y158" s="8">
        <f t="shared" si="12"/>
        <v>0</v>
      </c>
      <c r="Z158" s="140">
        <f t="shared" si="3"/>
        <v>0</v>
      </c>
      <c r="AA158" s="138">
        <v>1.873509649454034</v>
      </c>
      <c r="AB158" s="9">
        <v>1.873509649454034</v>
      </c>
      <c r="AC158" s="165">
        <v>1.873509649454034</v>
      </c>
      <c r="AD158" s="291">
        <v>0</v>
      </c>
      <c r="AE158" s="172">
        <f t="shared" si="4"/>
        <v>0</v>
      </c>
    </row>
    <row r="159" spans="1:31" s="3" customFormat="1" ht="14.25" customHeight="1">
      <c r="A159" s="4">
        <v>91093</v>
      </c>
      <c r="B159" s="4" t="s">
        <v>7206</v>
      </c>
      <c r="C159" s="5" t="s">
        <v>7142</v>
      </c>
      <c r="D159" s="4" t="s">
        <v>7050</v>
      </c>
      <c r="E159" s="186">
        <v>101.24000000000001</v>
      </c>
      <c r="F159" s="133">
        <v>101.63000000000001</v>
      </c>
      <c r="G159" s="187">
        <v>101.72</v>
      </c>
      <c r="H159" s="132">
        <v>0.39000000000000057</v>
      </c>
      <c r="I159" s="6">
        <v>0</v>
      </c>
      <c r="J159" s="6">
        <v>0</v>
      </c>
      <c r="K159" s="6">
        <v>0</v>
      </c>
      <c r="L159" s="6">
        <v>0</v>
      </c>
      <c r="M159" s="6">
        <v>0</v>
      </c>
      <c r="N159" s="6">
        <v>0</v>
      </c>
      <c r="O159" s="7">
        <v>0</v>
      </c>
      <c r="P159" s="135">
        <v>9.0000000000003411E-2</v>
      </c>
      <c r="Q159" s="8">
        <f t="shared" si="0"/>
        <v>120120.0000000002</v>
      </c>
      <c r="R159" s="8">
        <f t="shared" si="1"/>
        <v>120120.0000000002</v>
      </c>
      <c r="S159" s="8">
        <f t="shared" si="12"/>
        <v>120120.0000000002</v>
      </c>
      <c r="T159" s="8">
        <f t="shared" si="12"/>
        <v>120120.0000000002</v>
      </c>
      <c r="U159" s="8">
        <f t="shared" si="12"/>
        <v>120120.0000000002</v>
      </c>
      <c r="V159" s="8">
        <f t="shared" si="12"/>
        <v>120120.0000000002</v>
      </c>
      <c r="W159" s="8">
        <f t="shared" si="12"/>
        <v>120120.0000000002</v>
      </c>
      <c r="X159" s="8">
        <f t="shared" si="12"/>
        <v>120120.0000000002</v>
      </c>
      <c r="Y159" s="8">
        <f t="shared" si="12"/>
        <v>128040.00000000051</v>
      </c>
      <c r="Z159" s="140">
        <f t="shared" si="3"/>
        <v>1089000.0000000023</v>
      </c>
      <c r="AA159" s="138">
        <v>1.9448547986468236</v>
      </c>
      <c r="AB159" s="9">
        <v>1.9523468311584029</v>
      </c>
      <c r="AC159" s="165">
        <v>1.9540757617379976</v>
      </c>
      <c r="AD159" s="291">
        <v>0.47999999999998977</v>
      </c>
      <c r="AE159" s="172">
        <f t="shared" si="4"/>
        <v>42239.999999999098</v>
      </c>
    </row>
    <row r="160" spans="1:31" s="3" customFormat="1" ht="14.25" customHeight="1">
      <c r="A160" s="4">
        <v>91094</v>
      </c>
      <c r="B160" s="4" t="s">
        <v>7207</v>
      </c>
      <c r="C160" s="5" t="s">
        <v>7142</v>
      </c>
      <c r="D160" s="4" t="s">
        <v>7050</v>
      </c>
      <c r="E160" s="186">
        <v>199.19</v>
      </c>
      <c r="F160" s="133">
        <v>209.85</v>
      </c>
      <c r="G160" s="187">
        <v>222.04</v>
      </c>
      <c r="H160" s="132">
        <v>10.659999999999997</v>
      </c>
      <c r="I160" s="6">
        <v>1.4900000000000091</v>
      </c>
      <c r="J160" s="6">
        <v>0.30000000000001137</v>
      </c>
      <c r="K160" s="6">
        <v>0.12000000000000455</v>
      </c>
      <c r="L160" s="6">
        <v>0.53999999999996362</v>
      </c>
      <c r="M160" s="6">
        <v>0.10000000000002274</v>
      </c>
      <c r="N160" s="6">
        <v>5.2299999999999898</v>
      </c>
      <c r="O160" s="7">
        <v>2.9000000000000057</v>
      </c>
      <c r="P160" s="135">
        <v>1.5099999999999909</v>
      </c>
      <c r="Q160" s="8">
        <f t="shared" si="0"/>
        <v>3283279.9999999995</v>
      </c>
      <c r="R160" s="8">
        <f t="shared" si="1"/>
        <v>3545520.0000000009</v>
      </c>
      <c r="S160" s="8">
        <f t="shared" si="12"/>
        <v>3571920.0000000019</v>
      </c>
      <c r="T160" s="8">
        <f t="shared" si="12"/>
        <v>3582480.0000000023</v>
      </c>
      <c r="U160" s="8">
        <f t="shared" si="12"/>
        <v>3629999.9999999991</v>
      </c>
      <c r="V160" s="8">
        <f t="shared" si="12"/>
        <v>3638800.0000000009</v>
      </c>
      <c r="W160" s="8">
        <f t="shared" si="12"/>
        <v>4099040</v>
      </c>
      <c r="X160" s="8">
        <f t="shared" si="12"/>
        <v>4354240.0000000009</v>
      </c>
      <c r="Y160" s="8">
        <f t="shared" si="12"/>
        <v>4487120</v>
      </c>
      <c r="Z160" s="140">
        <f t="shared" si="3"/>
        <v>34192400</v>
      </c>
      <c r="AA160" s="138">
        <v>2.1753208813986529</v>
      </c>
      <c r="AB160" s="9">
        <v>2.2917369695341496</v>
      </c>
      <c r="AC160" s="165">
        <v>2.4248619333588879</v>
      </c>
      <c r="AD160" s="291">
        <v>22.849999999999994</v>
      </c>
      <c r="AE160" s="172">
        <f t="shared" si="4"/>
        <v>2010799.9999999995</v>
      </c>
    </row>
    <row r="161" spans="1:31" s="3" customFormat="1" ht="14.25" customHeight="1">
      <c r="A161" s="4">
        <v>91095</v>
      </c>
      <c r="B161" s="4" t="s">
        <v>7208</v>
      </c>
      <c r="C161" s="5" t="s">
        <v>7142</v>
      </c>
      <c r="D161" s="4" t="s">
        <v>7050</v>
      </c>
      <c r="E161" s="186">
        <v>488.42</v>
      </c>
      <c r="F161" s="133">
        <v>518.47</v>
      </c>
      <c r="G161" s="187">
        <v>548.6</v>
      </c>
      <c r="H161" s="132">
        <v>30.050000000000011</v>
      </c>
      <c r="I161" s="6">
        <v>4.1699999999999591</v>
      </c>
      <c r="J161" s="6">
        <v>0.83000000000004093</v>
      </c>
      <c r="K161" s="6">
        <v>1.5399999999999636</v>
      </c>
      <c r="L161" s="6">
        <v>-0.61999999999989086</v>
      </c>
      <c r="M161" s="6">
        <v>0.33999999999991815</v>
      </c>
      <c r="N161" s="6">
        <v>4.3600000000000136</v>
      </c>
      <c r="O161" s="7">
        <v>9.7000000000000455</v>
      </c>
      <c r="P161" s="135">
        <v>9.8099999999999454</v>
      </c>
      <c r="Q161" s="8">
        <f t="shared" si="0"/>
        <v>9255400.0000000056</v>
      </c>
      <c r="R161" s="8">
        <f t="shared" si="1"/>
        <v>9989319.9999999981</v>
      </c>
      <c r="S161" s="8">
        <f t="shared" si="12"/>
        <v>10062360.000000002</v>
      </c>
      <c r="T161" s="8">
        <f t="shared" si="12"/>
        <v>10197879.999999998</v>
      </c>
      <c r="U161" s="8">
        <f t="shared" si="12"/>
        <v>10143320.000000007</v>
      </c>
      <c r="V161" s="8">
        <f t="shared" si="12"/>
        <v>10173240</v>
      </c>
      <c r="W161" s="8">
        <f t="shared" si="12"/>
        <v>10556920.000000002</v>
      </c>
      <c r="X161" s="8">
        <f t="shared" si="12"/>
        <v>11410520.000000006</v>
      </c>
      <c r="Y161" s="8">
        <f t="shared" si="12"/>
        <v>12273800</v>
      </c>
      <c r="Z161" s="140">
        <f t="shared" si="3"/>
        <v>94062760.000000015</v>
      </c>
      <c r="AA161" s="138">
        <v>12.115935126338924</v>
      </c>
      <c r="AB161" s="9">
        <v>12.861367030328289</v>
      </c>
      <c r="AC161" s="165">
        <v>13.608783445210138</v>
      </c>
      <c r="AD161" s="291">
        <v>60.180000000000014</v>
      </c>
      <c r="AE161" s="172">
        <f t="shared" si="4"/>
        <v>5295840.0000000009</v>
      </c>
    </row>
    <row r="162" spans="1:31" s="3" customFormat="1" ht="14.25" customHeight="1">
      <c r="A162" s="4">
        <v>91097</v>
      </c>
      <c r="B162" s="4" t="s">
        <v>7209</v>
      </c>
      <c r="C162" s="5" t="s">
        <v>7142</v>
      </c>
      <c r="D162" s="4" t="s">
        <v>7050</v>
      </c>
      <c r="E162" s="186">
        <v>88.64</v>
      </c>
      <c r="F162" s="133">
        <v>89.18</v>
      </c>
      <c r="G162" s="187">
        <v>89.64</v>
      </c>
      <c r="H162" s="132">
        <v>0.54000000000000625</v>
      </c>
      <c r="I162" s="6">
        <v>1.9999999999996021E-2</v>
      </c>
      <c r="J162" s="6">
        <v>9.0000000000003411E-2</v>
      </c>
      <c r="K162" s="6">
        <v>0</v>
      </c>
      <c r="L162" s="6">
        <v>0</v>
      </c>
      <c r="M162" s="6">
        <v>0</v>
      </c>
      <c r="N162" s="6">
        <v>0</v>
      </c>
      <c r="O162" s="7">
        <v>1.0000000000005116E-2</v>
      </c>
      <c r="P162" s="135">
        <v>0.3399999999999892</v>
      </c>
      <c r="Q162" s="8">
        <f t="shared" si="0"/>
        <v>166320.00000000189</v>
      </c>
      <c r="R162" s="8">
        <f t="shared" si="1"/>
        <v>169840.00000000119</v>
      </c>
      <c r="S162" s="8">
        <f t="shared" si="12"/>
        <v>177760.00000000148</v>
      </c>
      <c r="T162" s="8">
        <f t="shared" si="12"/>
        <v>177760.00000000148</v>
      </c>
      <c r="U162" s="8">
        <f t="shared" si="12"/>
        <v>177760.00000000148</v>
      </c>
      <c r="V162" s="8">
        <f t="shared" si="12"/>
        <v>177760.00000000148</v>
      </c>
      <c r="W162" s="8">
        <f t="shared" si="12"/>
        <v>177760.00000000148</v>
      </c>
      <c r="X162" s="8">
        <f t="shared" si="12"/>
        <v>178640.00000000192</v>
      </c>
      <c r="Y162" s="8">
        <f t="shared" si="12"/>
        <v>208560.00000000096</v>
      </c>
      <c r="Z162" s="140">
        <f t="shared" si="3"/>
        <v>1612160.0000000133</v>
      </c>
      <c r="AA162" s="138">
        <v>2.6850760781652787</v>
      </c>
      <c r="AB162" s="9">
        <v>2.7014337167281091</v>
      </c>
      <c r="AC162" s="165">
        <v>2.7153680014297787</v>
      </c>
      <c r="AD162" s="291">
        <v>1</v>
      </c>
      <c r="AE162" s="172">
        <f t="shared" si="4"/>
        <v>88000</v>
      </c>
    </row>
    <row r="163" spans="1:31" s="3" customFormat="1" ht="14.25" customHeight="1">
      <c r="A163" s="4">
        <v>91098</v>
      </c>
      <c r="B163" s="4" t="s">
        <v>7210</v>
      </c>
      <c r="C163" s="5" t="s">
        <v>7142</v>
      </c>
      <c r="D163" s="4" t="s">
        <v>7050</v>
      </c>
      <c r="E163" s="186">
        <v>75.42</v>
      </c>
      <c r="F163" s="133">
        <v>75.42</v>
      </c>
      <c r="G163" s="187">
        <v>76.2</v>
      </c>
      <c r="H163" s="132">
        <v>0</v>
      </c>
      <c r="I163" s="6">
        <v>0</v>
      </c>
      <c r="J163" s="6">
        <v>0.14000000000000057</v>
      </c>
      <c r="K163" s="6">
        <v>0</v>
      </c>
      <c r="L163" s="6">
        <v>0</v>
      </c>
      <c r="M163" s="6">
        <v>0</v>
      </c>
      <c r="N163" s="6">
        <v>0</v>
      </c>
      <c r="O163" s="7">
        <v>6.0000000000002274E-2</v>
      </c>
      <c r="P163" s="135">
        <v>0.57999999999999829</v>
      </c>
      <c r="Q163" s="8">
        <f t="shared" si="0"/>
        <v>0</v>
      </c>
      <c r="R163" s="8">
        <f t="shared" si="1"/>
        <v>0</v>
      </c>
      <c r="S163" s="8">
        <f t="shared" si="12"/>
        <v>12320.000000000051</v>
      </c>
      <c r="T163" s="8">
        <f t="shared" si="12"/>
        <v>12320.000000000051</v>
      </c>
      <c r="U163" s="8">
        <f t="shared" si="12"/>
        <v>12320.000000000051</v>
      </c>
      <c r="V163" s="8">
        <f t="shared" si="12"/>
        <v>12320.000000000051</v>
      </c>
      <c r="W163" s="8">
        <f t="shared" si="12"/>
        <v>12320.000000000051</v>
      </c>
      <c r="X163" s="8">
        <f t="shared" si="12"/>
        <v>17600.000000000251</v>
      </c>
      <c r="Y163" s="8">
        <f t="shared" si="12"/>
        <v>68640.000000000102</v>
      </c>
      <c r="Z163" s="140">
        <f t="shared" si="3"/>
        <v>147840.00000000061</v>
      </c>
      <c r="AA163" s="138">
        <v>0.6156825161512578</v>
      </c>
      <c r="AB163" s="9">
        <v>0.6156825161512578</v>
      </c>
      <c r="AC163" s="165">
        <v>0.62204995665242424</v>
      </c>
      <c r="AD163" s="291">
        <v>0.78000000000000114</v>
      </c>
      <c r="AE163" s="172">
        <f t="shared" si="4"/>
        <v>68640.000000000102</v>
      </c>
    </row>
    <row r="164" spans="1:31" s="3" customFormat="1" ht="14.25" customHeight="1">
      <c r="A164" s="4">
        <v>91099</v>
      </c>
      <c r="B164" s="4" t="s">
        <v>7211</v>
      </c>
      <c r="C164" s="5" t="s">
        <v>7142</v>
      </c>
      <c r="D164" s="4" t="s">
        <v>7050</v>
      </c>
      <c r="E164" s="186">
        <v>127.55</v>
      </c>
      <c r="F164" s="133">
        <v>128.44</v>
      </c>
      <c r="G164" s="187">
        <v>128.86000000000001</v>
      </c>
      <c r="H164" s="132">
        <v>0.89000000000000057</v>
      </c>
      <c r="I164" s="6">
        <v>0</v>
      </c>
      <c r="J164" s="6">
        <v>0.24000000000000909</v>
      </c>
      <c r="K164" s="6">
        <v>0</v>
      </c>
      <c r="L164" s="6">
        <v>0</v>
      </c>
      <c r="M164" s="6">
        <v>0</v>
      </c>
      <c r="N164" s="6">
        <v>0</v>
      </c>
      <c r="O164" s="7">
        <v>0</v>
      </c>
      <c r="P164" s="135">
        <v>0.18000000000000682</v>
      </c>
      <c r="Q164" s="8">
        <f t="shared" si="0"/>
        <v>274120.00000000017</v>
      </c>
      <c r="R164" s="8">
        <f t="shared" si="1"/>
        <v>274120.00000000017</v>
      </c>
      <c r="S164" s="8">
        <f t="shared" si="12"/>
        <v>295240.00000000099</v>
      </c>
      <c r="T164" s="8">
        <f t="shared" si="12"/>
        <v>295240.00000000099</v>
      </c>
      <c r="U164" s="8">
        <f t="shared" si="12"/>
        <v>295240.00000000099</v>
      </c>
      <c r="V164" s="8">
        <f t="shared" si="12"/>
        <v>295240.00000000099</v>
      </c>
      <c r="W164" s="8">
        <f t="shared" si="12"/>
        <v>295240.00000000099</v>
      </c>
      <c r="X164" s="8">
        <f t="shared" si="12"/>
        <v>295240.00000000099</v>
      </c>
      <c r="Y164" s="8">
        <f t="shared" si="12"/>
        <v>311080.00000000157</v>
      </c>
      <c r="Z164" s="140">
        <f t="shared" si="3"/>
        <v>2630760.0000000075</v>
      </c>
      <c r="AA164" s="138">
        <v>0.98317237466768326</v>
      </c>
      <c r="AB164" s="9">
        <v>0.99003261311107171</v>
      </c>
      <c r="AC164" s="165">
        <v>0.99327002900570482</v>
      </c>
      <c r="AD164" s="291">
        <v>1.3100000000000165</v>
      </c>
      <c r="AE164" s="172">
        <f t="shared" si="4"/>
        <v>115280.00000000146</v>
      </c>
    </row>
    <row r="165" spans="1:31" s="3" customFormat="1" ht="14.25" customHeight="1">
      <c r="A165" s="4">
        <v>91100</v>
      </c>
      <c r="B165" s="4" t="s">
        <v>7212</v>
      </c>
      <c r="C165" s="5" t="s">
        <v>7142</v>
      </c>
      <c r="D165" s="4" t="s">
        <v>7050</v>
      </c>
      <c r="E165" s="186">
        <v>69.989999999999995</v>
      </c>
      <c r="F165" s="133">
        <v>70.339999999999989</v>
      </c>
      <c r="G165" s="187">
        <v>72.81</v>
      </c>
      <c r="H165" s="132">
        <v>0.34999999999999432</v>
      </c>
      <c r="I165" s="6">
        <v>0</v>
      </c>
      <c r="J165" s="6">
        <v>1.7600000000000051</v>
      </c>
      <c r="K165" s="6">
        <v>0</v>
      </c>
      <c r="L165" s="6">
        <v>0</v>
      </c>
      <c r="M165" s="6">
        <v>0</v>
      </c>
      <c r="N165" s="6">
        <v>0</v>
      </c>
      <c r="O165" s="7">
        <v>0.70999999999999375</v>
      </c>
      <c r="P165" s="135">
        <v>0</v>
      </c>
      <c r="Q165" s="8">
        <f t="shared" si="0"/>
        <v>107799.99999999824</v>
      </c>
      <c r="R165" s="8">
        <f t="shared" si="1"/>
        <v>107799.99999999824</v>
      </c>
      <c r="S165" s="8">
        <f t="shared" si="12"/>
        <v>262679.99999999866</v>
      </c>
      <c r="T165" s="8">
        <f t="shared" si="12"/>
        <v>262679.99999999866</v>
      </c>
      <c r="U165" s="8">
        <f t="shared" si="12"/>
        <v>262679.99999999866</v>
      </c>
      <c r="V165" s="8">
        <f t="shared" si="12"/>
        <v>262679.99999999866</v>
      </c>
      <c r="W165" s="8">
        <f t="shared" si="12"/>
        <v>262679.99999999866</v>
      </c>
      <c r="X165" s="8">
        <f t="shared" si="12"/>
        <v>325159.99999999814</v>
      </c>
      <c r="Y165" s="8">
        <f t="shared" si="12"/>
        <v>325159.99999999814</v>
      </c>
      <c r="Z165" s="140">
        <f t="shared" si="3"/>
        <v>2179319.999999986</v>
      </c>
      <c r="AA165" s="138">
        <v>1.4778418736644734</v>
      </c>
      <c r="AB165" s="9">
        <v>1.4852321387849559</v>
      </c>
      <c r="AC165" s="165">
        <v>1.5373862954923605</v>
      </c>
      <c r="AD165" s="291">
        <v>2.8200000000000074</v>
      </c>
      <c r="AE165" s="172">
        <f t="shared" si="4"/>
        <v>248160.00000000064</v>
      </c>
    </row>
    <row r="166" spans="1:31" s="3" customFormat="1" ht="14.25" customHeight="1">
      <c r="A166" s="4">
        <v>91101</v>
      </c>
      <c r="B166" s="4" t="s">
        <v>7213</v>
      </c>
      <c r="C166" s="5" t="s">
        <v>7142</v>
      </c>
      <c r="D166" s="4" t="s">
        <v>7050</v>
      </c>
      <c r="E166" s="186">
        <v>251.53</v>
      </c>
      <c r="F166" s="133">
        <v>252.1</v>
      </c>
      <c r="G166" s="187">
        <v>254.46</v>
      </c>
      <c r="H166" s="132">
        <v>0.56999999999999318</v>
      </c>
      <c r="I166" s="6">
        <v>2.0000000000010232E-2</v>
      </c>
      <c r="J166" s="6">
        <v>1.2599999999999909</v>
      </c>
      <c r="K166" s="6">
        <v>6.0000000000002274E-2</v>
      </c>
      <c r="L166" s="6">
        <v>0</v>
      </c>
      <c r="M166" s="6">
        <v>3.0000000000001137E-2</v>
      </c>
      <c r="N166" s="6">
        <v>0</v>
      </c>
      <c r="O166" s="7">
        <v>0.40000000000000568</v>
      </c>
      <c r="P166" s="135">
        <v>0.59000000000000341</v>
      </c>
      <c r="Q166" s="8">
        <f t="shared" si="0"/>
        <v>175559.9999999979</v>
      </c>
      <c r="R166" s="8">
        <f t="shared" si="1"/>
        <v>179079.99999999971</v>
      </c>
      <c r="S166" s="8">
        <f t="shared" si="12"/>
        <v>289959.99999999889</v>
      </c>
      <c r="T166" s="8">
        <f t="shared" si="12"/>
        <v>295239.99999999907</v>
      </c>
      <c r="U166" s="8">
        <f t="shared" si="12"/>
        <v>295239.99999999907</v>
      </c>
      <c r="V166" s="8">
        <f t="shared" si="12"/>
        <v>297879.99999999919</v>
      </c>
      <c r="W166" s="8">
        <f t="shared" si="12"/>
        <v>297879.99999999919</v>
      </c>
      <c r="X166" s="8">
        <f t="shared" si="12"/>
        <v>333079.99999999971</v>
      </c>
      <c r="Y166" s="8">
        <f t="shared" si="12"/>
        <v>385000</v>
      </c>
      <c r="Z166" s="140">
        <f t="shared" si="3"/>
        <v>2548919.9999999925</v>
      </c>
      <c r="AA166" s="138">
        <v>1.1948249113369898</v>
      </c>
      <c r="AB166" s="9">
        <v>1.1975325414386162</v>
      </c>
      <c r="AC166" s="165">
        <v>1.2087430801049992</v>
      </c>
      <c r="AD166" s="291">
        <v>2.9300000000000068</v>
      </c>
      <c r="AE166" s="172">
        <f t="shared" si="4"/>
        <v>257840.00000000061</v>
      </c>
    </row>
    <row r="167" spans="1:31" s="3" customFormat="1" ht="14.25" customHeight="1">
      <c r="A167" s="4">
        <v>91103</v>
      </c>
      <c r="B167" s="4" t="s">
        <v>7214</v>
      </c>
      <c r="C167" s="5" t="s">
        <v>7142</v>
      </c>
      <c r="D167" s="4" t="s">
        <v>7050</v>
      </c>
      <c r="E167" s="186">
        <v>133.74</v>
      </c>
      <c r="F167" s="133">
        <v>139.60000000000002</v>
      </c>
      <c r="G167" s="187">
        <v>146.04000000000002</v>
      </c>
      <c r="H167" s="132">
        <v>5.8600000000000136</v>
      </c>
      <c r="I167" s="6">
        <v>0.56999999999996476</v>
      </c>
      <c r="J167" s="6">
        <v>1.0200000000000387</v>
      </c>
      <c r="K167" s="6">
        <v>0.37999999999996703</v>
      </c>
      <c r="L167" s="6">
        <v>0.59999999999999432</v>
      </c>
      <c r="M167" s="6">
        <v>2.2500000000000284</v>
      </c>
      <c r="N167" s="6">
        <v>0</v>
      </c>
      <c r="O167" s="7">
        <v>0.53999999999999204</v>
      </c>
      <c r="P167" s="135">
        <v>1.0800000000000125</v>
      </c>
      <c r="Q167" s="8">
        <f t="shared" si="0"/>
        <v>1804880.0000000037</v>
      </c>
      <c r="R167" s="8">
        <f t="shared" si="1"/>
        <v>1905199.9999999974</v>
      </c>
      <c r="S167" s="8">
        <f t="shared" si="12"/>
        <v>1994960.0000000009</v>
      </c>
      <c r="T167" s="8">
        <f t="shared" si="12"/>
        <v>2028399.9999999981</v>
      </c>
      <c r="U167" s="8">
        <f t="shared" si="12"/>
        <v>2081199.9999999977</v>
      </c>
      <c r="V167" s="8">
        <f t="shared" si="12"/>
        <v>2279200</v>
      </c>
      <c r="W167" s="8">
        <f t="shared" si="12"/>
        <v>2279200</v>
      </c>
      <c r="X167" s="8">
        <f t="shared" si="12"/>
        <v>2326719.9999999991</v>
      </c>
      <c r="Y167" s="8">
        <f t="shared" si="12"/>
        <v>2421760</v>
      </c>
      <c r="Z167" s="140">
        <f t="shared" si="3"/>
        <v>19121519.999999996</v>
      </c>
      <c r="AA167" s="138">
        <v>4.0025498523060907</v>
      </c>
      <c r="AB167" s="9">
        <v>4.1779270179596999</v>
      </c>
      <c r="AC167" s="165">
        <v>4.3706623331148613</v>
      </c>
      <c r="AD167" s="291">
        <v>12.300000000000011</v>
      </c>
      <c r="AE167" s="172">
        <f t="shared" si="4"/>
        <v>1082400.0000000009</v>
      </c>
    </row>
    <row r="168" spans="1:31" s="3" customFormat="1" ht="14.25" customHeight="1">
      <c r="A168" s="4">
        <v>91104</v>
      </c>
      <c r="B168" s="4" t="s">
        <v>7215</v>
      </c>
      <c r="C168" s="5" t="s">
        <v>7142</v>
      </c>
      <c r="D168" s="4" t="s">
        <v>7050</v>
      </c>
      <c r="E168" s="186">
        <v>20.04</v>
      </c>
      <c r="F168" s="133">
        <v>20.04</v>
      </c>
      <c r="G168" s="187">
        <v>20.13</v>
      </c>
      <c r="H168" s="132">
        <v>0</v>
      </c>
      <c r="I168" s="6">
        <v>0</v>
      </c>
      <c r="J168" s="6">
        <v>0</v>
      </c>
      <c r="K168" s="6">
        <v>0</v>
      </c>
      <c r="L168" s="6">
        <v>0</v>
      </c>
      <c r="M168" s="6">
        <v>0</v>
      </c>
      <c r="N168" s="6">
        <v>0</v>
      </c>
      <c r="O168" s="7">
        <v>0</v>
      </c>
      <c r="P168" s="135">
        <v>8.9999999999999858E-2</v>
      </c>
      <c r="Q168" s="8">
        <f t="shared" si="0"/>
        <v>0</v>
      </c>
      <c r="R168" s="8">
        <f t="shared" si="1"/>
        <v>0</v>
      </c>
      <c r="S168" s="8">
        <f t="shared" si="12"/>
        <v>0</v>
      </c>
      <c r="T168" s="8">
        <f t="shared" si="12"/>
        <v>0</v>
      </c>
      <c r="U168" s="8">
        <f t="shared" si="12"/>
        <v>0</v>
      </c>
      <c r="V168" s="8">
        <f t="shared" si="12"/>
        <v>0</v>
      </c>
      <c r="W168" s="8">
        <f t="shared" si="12"/>
        <v>0</v>
      </c>
      <c r="X168" s="8">
        <f t="shared" si="12"/>
        <v>0</v>
      </c>
      <c r="Y168" s="8">
        <f t="shared" si="12"/>
        <v>7919.9999999999873</v>
      </c>
      <c r="Z168" s="140">
        <f t="shared" si="3"/>
        <v>7919.9999999999873</v>
      </c>
      <c r="AA168" s="138">
        <v>2.6015837985200569</v>
      </c>
      <c r="AB168" s="9">
        <v>2.6015837985200569</v>
      </c>
      <c r="AC168" s="165">
        <v>2.613267558094249</v>
      </c>
      <c r="AD168" s="291">
        <v>8.9999999999999858E-2</v>
      </c>
      <c r="AE168" s="172">
        <f t="shared" si="4"/>
        <v>7919.9999999999873</v>
      </c>
    </row>
    <row r="169" spans="1:31" s="3" customFormat="1" ht="14.25" customHeight="1">
      <c r="A169" s="4">
        <v>92003</v>
      </c>
      <c r="B169" s="4" t="s">
        <v>7216</v>
      </c>
      <c r="C169" s="5" t="s">
        <v>7217</v>
      </c>
      <c r="D169" s="4" t="s">
        <v>7050</v>
      </c>
      <c r="E169" s="186">
        <v>790.71</v>
      </c>
      <c r="F169" s="133">
        <v>797.05000000000007</v>
      </c>
      <c r="G169" s="187">
        <v>967.63000000000011</v>
      </c>
      <c r="H169" s="132">
        <v>6.3400000000000318</v>
      </c>
      <c r="I169" s="6">
        <v>26.950000000000045</v>
      </c>
      <c r="J169" s="6">
        <v>0.92999999999983629</v>
      </c>
      <c r="K169" s="6">
        <v>1.3300000000001546</v>
      </c>
      <c r="L169" s="6">
        <v>38.099999999999909</v>
      </c>
      <c r="M169" s="6">
        <v>36.379999999999995</v>
      </c>
      <c r="N169" s="6">
        <v>33.17999999999995</v>
      </c>
      <c r="O169" s="7">
        <v>4.8800000000001091</v>
      </c>
      <c r="P169" s="135">
        <v>28.830000000000041</v>
      </c>
      <c r="Q169" s="8">
        <f t="shared" si="0"/>
        <v>1952720.0000000098</v>
      </c>
      <c r="R169" s="8">
        <f t="shared" si="1"/>
        <v>6695920.0000000168</v>
      </c>
      <c r="S169" s="8">
        <f t="shared" si="12"/>
        <v>6777760.0000000028</v>
      </c>
      <c r="T169" s="8">
        <f t="shared" si="12"/>
        <v>6894800.0000000168</v>
      </c>
      <c r="U169" s="8">
        <f t="shared" si="12"/>
        <v>10247600.000000009</v>
      </c>
      <c r="V169" s="8">
        <f t="shared" si="12"/>
        <v>13449040.000000009</v>
      </c>
      <c r="W169" s="8">
        <f t="shared" si="12"/>
        <v>16368880.000000006</v>
      </c>
      <c r="X169" s="8">
        <f t="shared" si="12"/>
        <v>16798320.000000015</v>
      </c>
      <c r="Y169" s="8">
        <f t="shared" si="12"/>
        <v>19335360.000000019</v>
      </c>
      <c r="Z169" s="140">
        <f t="shared" si="3"/>
        <v>98520400.000000104</v>
      </c>
      <c r="AA169" s="138">
        <v>6.6857476240403155</v>
      </c>
      <c r="AB169" s="9">
        <v>6.7393546859674647</v>
      </c>
      <c r="AC169" s="165">
        <v>8.1816721344742458</v>
      </c>
      <c r="AD169" s="291">
        <v>176.92000000000007</v>
      </c>
      <c r="AE169" s="172">
        <f t="shared" si="4"/>
        <v>15568960.000000006</v>
      </c>
    </row>
    <row r="170" spans="1:31" s="3" customFormat="1" ht="14.25" customHeight="1">
      <c r="A170" s="4">
        <v>92009</v>
      </c>
      <c r="B170" s="4" t="s">
        <v>7218</v>
      </c>
      <c r="C170" s="5" t="s">
        <v>7217</v>
      </c>
      <c r="D170" s="4" t="s">
        <v>7050</v>
      </c>
      <c r="E170" s="186">
        <v>2051.88</v>
      </c>
      <c r="F170" s="133">
        <v>2062.61</v>
      </c>
      <c r="G170" s="187">
        <v>2106.8599999999997</v>
      </c>
      <c r="H170" s="132">
        <v>10.730000000000018</v>
      </c>
      <c r="I170" s="6">
        <v>11.659999999999854</v>
      </c>
      <c r="J170" s="6">
        <v>2.2699999999999818</v>
      </c>
      <c r="K170" s="6">
        <v>1.3099999999999454</v>
      </c>
      <c r="L170" s="6">
        <v>10.059999999999945</v>
      </c>
      <c r="M170" s="6">
        <v>2.5500000000001819</v>
      </c>
      <c r="N170" s="6">
        <v>-0.25999999999976353</v>
      </c>
      <c r="O170" s="7">
        <v>9.1900000000000546</v>
      </c>
      <c r="P170" s="135">
        <v>7.4699999999993452</v>
      </c>
      <c r="Q170" s="8">
        <f t="shared" si="0"/>
        <v>3304840.0000000061</v>
      </c>
      <c r="R170" s="8">
        <f t="shared" si="1"/>
        <v>5356999.9999999804</v>
      </c>
      <c r="S170" s="8">
        <f t="shared" si="12"/>
        <v>5556759.9999999786</v>
      </c>
      <c r="T170" s="8">
        <f t="shared" si="12"/>
        <v>5672039.9999999739</v>
      </c>
      <c r="U170" s="8">
        <f t="shared" si="12"/>
        <v>6557319.9999999693</v>
      </c>
      <c r="V170" s="8">
        <f t="shared" si="12"/>
        <v>6781719.9999999851</v>
      </c>
      <c r="W170" s="8">
        <f t="shared" si="12"/>
        <v>6758840.0000000056</v>
      </c>
      <c r="X170" s="8">
        <f t="shared" si="12"/>
        <v>7567560.0000000102</v>
      </c>
      <c r="Y170" s="8">
        <f t="shared" si="12"/>
        <v>8224919.9999999525</v>
      </c>
      <c r="Z170" s="140">
        <f t="shared" si="3"/>
        <v>55780999.999999866</v>
      </c>
      <c r="AA170" s="138">
        <v>24.239689260197338</v>
      </c>
      <c r="AB170" s="9">
        <v>24.366447094847466</v>
      </c>
      <c r="AC170" s="165">
        <v>24.889190261974065</v>
      </c>
      <c r="AD170" s="291">
        <v>54.979999999999563</v>
      </c>
      <c r="AE170" s="172">
        <f t="shared" si="4"/>
        <v>4838239.9999999618</v>
      </c>
    </row>
    <row r="171" spans="1:31" s="3" customFormat="1" ht="14.25" customHeight="1">
      <c r="A171" s="4">
        <v>92011</v>
      </c>
      <c r="B171" s="4" t="s">
        <v>7219</v>
      </c>
      <c r="C171" s="5" t="s">
        <v>7217</v>
      </c>
      <c r="D171" s="4" t="s">
        <v>7050</v>
      </c>
      <c r="E171" s="186">
        <v>560.24</v>
      </c>
      <c r="F171" s="133">
        <v>562.84</v>
      </c>
      <c r="G171" s="187">
        <v>646.14</v>
      </c>
      <c r="H171" s="132">
        <v>2.6000000000000227</v>
      </c>
      <c r="I171" s="6">
        <v>7.2999999999999545</v>
      </c>
      <c r="J171" s="6">
        <v>38.82000000000005</v>
      </c>
      <c r="K171" s="6">
        <v>6.6200000000000045</v>
      </c>
      <c r="L171" s="6">
        <v>2.2599999999999909</v>
      </c>
      <c r="M171" s="6">
        <v>2.1699999999999591</v>
      </c>
      <c r="N171" s="6">
        <v>0.19000000000005457</v>
      </c>
      <c r="O171" s="7">
        <v>2.1299999999999955</v>
      </c>
      <c r="P171" s="135">
        <v>23.809999999999945</v>
      </c>
      <c r="Q171" s="8">
        <f t="shared" si="0"/>
        <v>800800.00000000675</v>
      </c>
      <c r="R171" s="8">
        <f t="shared" si="1"/>
        <v>2085599.9999999986</v>
      </c>
      <c r="S171" s="8">
        <f t="shared" si="12"/>
        <v>5501760.0000000028</v>
      </c>
      <c r="T171" s="8">
        <f t="shared" si="12"/>
        <v>6084320.0000000028</v>
      </c>
      <c r="U171" s="8">
        <f t="shared" si="12"/>
        <v>6283200.0000000019</v>
      </c>
      <c r="V171" s="8">
        <f t="shared" si="12"/>
        <v>6474159.9999999981</v>
      </c>
      <c r="W171" s="8">
        <f t="shared" si="12"/>
        <v>6490880.0000000028</v>
      </c>
      <c r="X171" s="8">
        <f t="shared" si="12"/>
        <v>6678320.0000000028</v>
      </c>
      <c r="Y171" s="8">
        <f t="shared" si="12"/>
        <v>8773599.9999999981</v>
      </c>
      <c r="Z171" s="140">
        <f t="shared" si="3"/>
        <v>49172640.000000015</v>
      </c>
      <c r="AA171" s="138">
        <v>8.1736626102789387</v>
      </c>
      <c r="AB171" s="9">
        <v>8.2115955011591435</v>
      </c>
      <c r="AC171" s="165">
        <v>9.4269069666672021</v>
      </c>
      <c r="AD171" s="291">
        <v>85.899999999999977</v>
      </c>
      <c r="AE171" s="172">
        <f t="shared" si="4"/>
        <v>7559199.9999999981</v>
      </c>
    </row>
    <row r="172" spans="1:31" s="3" customFormat="1" ht="14.25" customHeight="1">
      <c r="A172" s="4">
        <v>92015</v>
      </c>
      <c r="B172" s="4" t="s">
        <v>7220</v>
      </c>
      <c r="C172" s="5" t="s">
        <v>7217</v>
      </c>
      <c r="D172" s="4" t="s">
        <v>7050</v>
      </c>
      <c r="E172" s="186">
        <v>223.04</v>
      </c>
      <c r="F172" s="133">
        <v>223.85999999999999</v>
      </c>
      <c r="G172" s="187">
        <v>228.03</v>
      </c>
      <c r="H172" s="132">
        <v>0.81999999999999318</v>
      </c>
      <c r="I172" s="6">
        <v>1.4000000000000341</v>
      </c>
      <c r="J172" s="6">
        <v>0.16999999999995907</v>
      </c>
      <c r="K172" s="6">
        <v>0</v>
      </c>
      <c r="L172" s="6">
        <v>1.2700000000000102</v>
      </c>
      <c r="M172" s="6">
        <v>-0.39000000000001478</v>
      </c>
      <c r="N172" s="6">
        <v>0</v>
      </c>
      <c r="O172" s="7">
        <v>0.74000000000000909</v>
      </c>
      <c r="P172" s="135">
        <v>0.97999999999998977</v>
      </c>
      <c r="Q172" s="8">
        <f t="shared" si="0"/>
        <v>252559.9999999979</v>
      </c>
      <c r="R172" s="8">
        <f t="shared" si="1"/>
        <v>498960.0000000039</v>
      </c>
      <c r="S172" s="8">
        <f t="shared" si="12"/>
        <v>513920.00000000029</v>
      </c>
      <c r="T172" s="8">
        <f t="shared" si="12"/>
        <v>513920.00000000029</v>
      </c>
      <c r="U172" s="8">
        <f t="shared" si="12"/>
        <v>625680.00000000116</v>
      </c>
      <c r="V172" s="8">
        <f t="shared" si="12"/>
        <v>591359.99999999988</v>
      </c>
      <c r="W172" s="8">
        <f t="shared" si="12"/>
        <v>591359.99999999988</v>
      </c>
      <c r="X172" s="8">
        <f t="shared" si="12"/>
        <v>656480.0000000007</v>
      </c>
      <c r="Y172" s="8">
        <f t="shared" si="12"/>
        <v>742719.99999999977</v>
      </c>
      <c r="Z172" s="140">
        <f t="shared" si="3"/>
        <v>4986960.0000000047</v>
      </c>
      <c r="AA172" s="138">
        <v>8.0413025294915048</v>
      </c>
      <c r="AB172" s="9">
        <v>8.0708661417322816</v>
      </c>
      <c r="AC172" s="165">
        <v>8.221207925932335</v>
      </c>
      <c r="AD172" s="291">
        <v>4.9900000000000091</v>
      </c>
      <c r="AE172" s="172">
        <f t="shared" si="4"/>
        <v>439120.00000000081</v>
      </c>
    </row>
    <row r="173" spans="1:31" s="3" customFormat="1" ht="14.25" customHeight="1">
      <c r="A173" s="4">
        <v>92037</v>
      </c>
      <c r="B173" s="4" t="s">
        <v>7221</v>
      </c>
      <c r="C173" s="5" t="s">
        <v>7217</v>
      </c>
      <c r="D173" s="4" t="s">
        <v>7050</v>
      </c>
      <c r="E173" s="186">
        <v>336.89</v>
      </c>
      <c r="F173" s="133">
        <v>341.37</v>
      </c>
      <c r="G173" s="187">
        <v>348.25000000000006</v>
      </c>
      <c r="H173" s="132">
        <v>4.4800000000000182</v>
      </c>
      <c r="I173" s="6">
        <v>2.7200000000000273</v>
      </c>
      <c r="J173" s="6">
        <v>2.0699999999999932</v>
      </c>
      <c r="K173" s="6">
        <v>0.76999999999998181</v>
      </c>
      <c r="L173" s="6">
        <v>0.19999999999998863</v>
      </c>
      <c r="M173" s="6">
        <v>0.24000000000000909</v>
      </c>
      <c r="N173" s="6">
        <v>0.23000000000001819</v>
      </c>
      <c r="O173" s="7">
        <v>0.55000000000001137</v>
      </c>
      <c r="P173" s="135">
        <v>0.10000000000002274</v>
      </c>
      <c r="Q173" s="8">
        <f t="shared" si="0"/>
        <v>1379840.0000000056</v>
      </c>
      <c r="R173" s="8">
        <f t="shared" si="1"/>
        <v>1858560.0000000102</v>
      </c>
      <c r="S173" s="8">
        <f t="shared" si="12"/>
        <v>2040720.0000000095</v>
      </c>
      <c r="T173" s="8">
        <f t="shared" si="12"/>
        <v>2108480.0000000079</v>
      </c>
      <c r="U173" s="8">
        <f t="shared" si="12"/>
        <v>2126080.000000007</v>
      </c>
      <c r="V173" s="8">
        <f t="shared" si="12"/>
        <v>2147200.0000000079</v>
      </c>
      <c r="W173" s="8">
        <f t="shared" si="12"/>
        <v>2167440.0000000093</v>
      </c>
      <c r="X173" s="8">
        <f t="shared" si="12"/>
        <v>2215840.0000000102</v>
      </c>
      <c r="Y173" s="8">
        <f t="shared" si="12"/>
        <v>2224640.0000000121</v>
      </c>
      <c r="Z173" s="140">
        <f t="shared" si="3"/>
        <v>18268800.000000078</v>
      </c>
      <c r="AA173" s="138">
        <v>3.3209193571282118</v>
      </c>
      <c r="AB173" s="9">
        <v>3.3650813053010107</v>
      </c>
      <c r="AC173" s="165">
        <v>3.4329014399949536</v>
      </c>
      <c r="AD173" s="291">
        <v>11.36000000000007</v>
      </c>
      <c r="AE173" s="172">
        <f t="shared" si="4"/>
        <v>999680.00000000617</v>
      </c>
    </row>
    <row r="174" spans="1:31" s="3" customFormat="1" ht="14.25" customHeight="1">
      <c r="A174" s="4">
        <v>92050</v>
      </c>
      <c r="B174" s="4" t="s">
        <v>7222</v>
      </c>
      <c r="C174" s="5" t="s">
        <v>7217</v>
      </c>
      <c r="D174" s="4" t="s">
        <v>7050</v>
      </c>
      <c r="E174" s="186">
        <v>504.91</v>
      </c>
      <c r="F174" s="133">
        <v>506.84000000000003</v>
      </c>
      <c r="G174" s="187">
        <v>520.93000000000006</v>
      </c>
      <c r="H174" s="132">
        <v>1.9300000000000068</v>
      </c>
      <c r="I174" s="6">
        <v>6.1200000000000045</v>
      </c>
      <c r="J174" s="6">
        <v>0.82000000000005002</v>
      </c>
      <c r="K174" s="6">
        <v>0.38999999999987267</v>
      </c>
      <c r="L174" s="6">
        <v>-0.67999999999994998</v>
      </c>
      <c r="M174" s="6">
        <v>0.25999999999999091</v>
      </c>
      <c r="N174" s="6">
        <v>6.3899999999999864</v>
      </c>
      <c r="O174" s="7">
        <v>0.55999999999994543</v>
      </c>
      <c r="P174" s="135">
        <v>0.23000000000013188</v>
      </c>
      <c r="Q174" s="8">
        <f t="shared" si="0"/>
        <v>594440.0000000021</v>
      </c>
      <c r="R174" s="8">
        <f t="shared" si="1"/>
        <v>1671560.0000000028</v>
      </c>
      <c r="S174" s="8">
        <f t="shared" si="12"/>
        <v>1743720.0000000072</v>
      </c>
      <c r="T174" s="8">
        <f t="shared" si="12"/>
        <v>1778039.999999996</v>
      </c>
      <c r="U174" s="8">
        <f t="shared" si="12"/>
        <v>1718200.0000000005</v>
      </c>
      <c r="V174" s="8">
        <f t="shared" si="12"/>
        <v>1741079.9999999998</v>
      </c>
      <c r="W174" s="8">
        <f t="shared" si="12"/>
        <v>2303399.9999999986</v>
      </c>
      <c r="X174" s="8">
        <f t="shared" si="12"/>
        <v>2352679.9999999939</v>
      </c>
      <c r="Y174" s="8">
        <f t="shared" si="12"/>
        <v>2372920.0000000056</v>
      </c>
      <c r="Z174" s="140">
        <f t="shared" si="3"/>
        <v>16276040.000000007</v>
      </c>
      <c r="AA174" s="138">
        <v>3.6318477027885336</v>
      </c>
      <c r="AB174" s="9">
        <v>3.6457303077406675</v>
      </c>
      <c r="AC174" s="165">
        <v>3.7470805169508048</v>
      </c>
      <c r="AD174" s="291">
        <v>16.020000000000039</v>
      </c>
      <c r="AE174" s="172">
        <f t="shared" si="4"/>
        <v>1409760.0000000035</v>
      </c>
    </row>
    <row r="175" spans="1:31" s="3" customFormat="1" ht="14.25" customHeight="1">
      <c r="A175" s="4">
        <v>92051</v>
      </c>
      <c r="B175" s="4" t="s">
        <v>7223</v>
      </c>
      <c r="C175" s="5" t="s">
        <v>7217</v>
      </c>
      <c r="D175" s="4" t="s">
        <v>7050</v>
      </c>
      <c r="E175" s="186">
        <v>1181.31</v>
      </c>
      <c r="F175" s="133">
        <v>1197.8399999999999</v>
      </c>
      <c r="G175" s="187">
        <v>1221.29</v>
      </c>
      <c r="H175" s="132">
        <v>16.529999999999973</v>
      </c>
      <c r="I175" s="6">
        <v>4.8599999999999</v>
      </c>
      <c r="J175" s="6">
        <v>3.9800000000002456</v>
      </c>
      <c r="K175" s="6">
        <v>0.69000000000005457</v>
      </c>
      <c r="L175" s="6">
        <v>4.4100000000000819</v>
      </c>
      <c r="M175" s="6">
        <v>0.46999999999979991</v>
      </c>
      <c r="N175" s="6">
        <v>0</v>
      </c>
      <c r="O175" s="7">
        <v>5.0299999999999727</v>
      </c>
      <c r="P175" s="135">
        <v>4.0099999999999909</v>
      </c>
      <c r="Q175" s="8">
        <f t="shared" si="0"/>
        <v>5091239.9999999916</v>
      </c>
      <c r="R175" s="8">
        <f t="shared" si="1"/>
        <v>5946599.9999999739</v>
      </c>
      <c r="S175" s="8">
        <f t="shared" si="12"/>
        <v>6296839.9999999953</v>
      </c>
      <c r="T175" s="8">
        <f t="shared" si="12"/>
        <v>6357560</v>
      </c>
      <c r="U175" s="8">
        <f t="shared" si="12"/>
        <v>6745640.0000000075</v>
      </c>
      <c r="V175" s="8">
        <f t="shared" si="12"/>
        <v>6786999.9999999898</v>
      </c>
      <c r="W175" s="8">
        <f t="shared" si="12"/>
        <v>6786999.9999999898</v>
      </c>
      <c r="X175" s="8">
        <f t="shared" si="12"/>
        <v>7229639.999999987</v>
      </c>
      <c r="Y175" s="8">
        <f t="shared" si="12"/>
        <v>7582519.999999986</v>
      </c>
      <c r="Z175" s="140">
        <f t="shared" si="3"/>
        <v>58824039.999999925</v>
      </c>
      <c r="AA175" s="138">
        <v>12.243241814674976</v>
      </c>
      <c r="AB175" s="9">
        <v>12.41456076329691</v>
      </c>
      <c r="AC175" s="165">
        <v>12.6575994411665</v>
      </c>
      <c r="AD175" s="291">
        <v>39.980000000000018</v>
      </c>
      <c r="AE175" s="172">
        <f t="shared" si="4"/>
        <v>3518240.0000000014</v>
      </c>
    </row>
    <row r="176" spans="1:31" s="3" customFormat="1" ht="14.25" customHeight="1">
      <c r="A176" s="4">
        <v>92066</v>
      </c>
      <c r="B176" s="4" t="s">
        <v>7224</v>
      </c>
      <c r="C176" s="5" t="s">
        <v>7217</v>
      </c>
      <c r="D176" s="4" t="s">
        <v>7050</v>
      </c>
      <c r="E176" s="186">
        <v>559.25</v>
      </c>
      <c r="F176" s="133">
        <v>561.35</v>
      </c>
      <c r="G176" s="187">
        <v>573.13</v>
      </c>
      <c r="H176" s="132">
        <v>2.1000000000000227</v>
      </c>
      <c r="I176" s="6">
        <v>2.0800000000000409</v>
      </c>
      <c r="J176" s="6">
        <v>0.52999999999997272</v>
      </c>
      <c r="K176" s="6">
        <v>8.0000000000040927E-2</v>
      </c>
      <c r="L176" s="6">
        <v>1.0799999999999272</v>
      </c>
      <c r="M176" s="6">
        <v>0</v>
      </c>
      <c r="N176" s="6">
        <v>0</v>
      </c>
      <c r="O176" s="7">
        <v>4.4099999999999682</v>
      </c>
      <c r="P176" s="135">
        <v>3.6000000000000227</v>
      </c>
      <c r="Q176" s="8">
        <f t="shared" si="0"/>
        <v>646800.0000000071</v>
      </c>
      <c r="R176" s="8">
        <f t="shared" si="1"/>
        <v>1012880.0000000143</v>
      </c>
      <c r="S176" s="8">
        <f t="shared" si="12"/>
        <v>1059520.0000000119</v>
      </c>
      <c r="T176" s="8">
        <f t="shared" si="12"/>
        <v>1066560.0000000154</v>
      </c>
      <c r="U176" s="8">
        <f t="shared" si="12"/>
        <v>1161600.0000000088</v>
      </c>
      <c r="V176" s="8">
        <f t="shared" si="12"/>
        <v>1161600.0000000088</v>
      </c>
      <c r="W176" s="8">
        <f t="shared" si="12"/>
        <v>1161600.0000000088</v>
      </c>
      <c r="X176" s="8">
        <f t="shared" si="12"/>
        <v>1549680.0000000061</v>
      </c>
      <c r="Y176" s="8">
        <f t="shared" si="12"/>
        <v>1866480.0000000079</v>
      </c>
      <c r="Z176" s="140">
        <f t="shared" si="3"/>
        <v>10686720.000000089</v>
      </c>
      <c r="AA176" s="138">
        <v>8.2382576287665064</v>
      </c>
      <c r="AB176" s="9">
        <v>8.2691925255397027</v>
      </c>
      <c r="AC176" s="165">
        <v>8.4427225655341047</v>
      </c>
      <c r="AD176" s="291">
        <v>13.879999999999995</v>
      </c>
      <c r="AE176" s="172">
        <f t="shared" si="4"/>
        <v>1221439.9999999995</v>
      </c>
    </row>
    <row r="177" spans="1:31" s="3" customFormat="1" ht="14.25" customHeight="1">
      <c r="A177" s="4">
        <v>92068</v>
      </c>
      <c r="B177" s="4" t="s">
        <v>7225</v>
      </c>
      <c r="C177" s="5" t="s">
        <v>7217</v>
      </c>
      <c r="D177" s="4" t="s">
        <v>7050</v>
      </c>
      <c r="E177" s="186">
        <v>419.43</v>
      </c>
      <c r="F177" s="133">
        <v>421.95</v>
      </c>
      <c r="G177" s="187">
        <v>434.27000000000004</v>
      </c>
      <c r="H177" s="132">
        <v>2.5199999999999818</v>
      </c>
      <c r="I177" s="6">
        <v>4.9900000000000091</v>
      </c>
      <c r="J177" s="6">
        <v>0.50999999999999091</v>
      </c>
      <c r="K177" s="6">
        <v>7.9999999999984084E-2</v>
      </c>
      <c r="L177" s="6">
        <v>0.8800000000000523</v>
      </c>
      <c r="M177" s="6">
        <v>1.5400000000000205</v>
      </c>
      <c r="N177" s="6">
        <v>1.1099999999999568</v>
      </c>
      <c r="O177" s="7">
        <v>2.0299999999999727</v>
      </c>
      <c r="P177" s="135">
        <v>1.1800000000000637</v>
      </c>
      <c r="Q177" s="8">
        <f t="shared" si="0"/>
        <v>776159.99999999441</v>
      </c>
      <c r="R177" s="8">
        <f t="shared" si="1"/>
        <v>1654399.999999996</v>
      </c>
      <c r="S177" s="8">
        <f t="shared" si="12"/>
        <v>1699279.9999999953</v>
      </c>
      <c r="T177" s="8">
        <f t="shared" si="12"/>
        <v>1706319.9999999939</v>
      </c>
      <c r="U177" s="8">
        <f t="shared" si="12"/>
        <v>1783759.9999999986</v>
      </c>
      <c r="V177" s="8">
        <f t="shared" si="12"/>
        <v>1919280.0000000005</v>
      </c>
      <c r="W177" s="8">
        <f t="shared" si="12"/>
        <v>2016959.9999999967</v>
      </c>
      <c r="X177" s="8">
        <f t="shared" si="12"/>
        <v>2195599.9999999944</v>
      </c>
      <c r="Y177" s="8">
        <f t="shared" si="12"/>
        <v>2299440</v>
      </c>
      <c r="Z177" s="140">
        <f t="shared" si="3"/>
        <v>16051199.999999968</v>
      </c>
      <c r="AA177" s="138">
        <v>15.70445976254039</v>
      </c>
      <c r="AB177" s="9">
        <v>15.798814574074143</v>
      </c>
      <c r="AC177" s="165">
        <v>16.260104763794715</v>
      </c>
      <c r="AD177" s="291">
        <v>14.840000000000032</v>
      </c>
      <c r="AE177" s="172">
        <f t="shared" si="4"/>
        <v>1305920.0000000028</v>
      </c>
    </row>
    <row r="178" spans="1:31" s="3" customFormat="1" ht="14.25" customHeight="1">
      <c r="A178" s="4">
        <v>92074</v>
      </c>
      <c r="B178" s="4" t="s">
        <v>7226</v>
      </c>
      <c r="C178" s="5" t="s">
        <v>7217</v>
      </c>
      <c r="D178" s="4" t="s">
        <v>7050</v>
      </c>
      <c r="E178" s="186">
        <v>542.13</v>
      </c>
      <c r="F178" s="133">
        <v>545.1</v>
      </c>
      <c r="G178" s="187">
        <v>565.41000000000008</v>
      </c>
      <c r="H178" s="132">
        <v>2.9700000000000273</v>
      </c>
      <c r="I178" s="6">
        <v>3.57000000000005</v>
      </c>
      <c r="J178" s="6">
        <v>2.6099999999999</v>
      </c>
      <c r="K178" s="6">
        <v>1.1100000000000136</v>
      </c>
      <c r="L178" s="6">
        <v>1.1599999999999682</v>
      </c>
      <c r="M178" s="6">
        <v>0.38000000000010914</v>
      </c>
      <c r="N178" s="6">
        <v>1.32000000000005</v>
      </c>
      <c r="O178" s="7">
        <v>3.9499999999999318</v>
      </c>
      <c r="P178" s="135">
        <v>6.2100000000000364</v>
      </c>
      <c r="Q178" s="8">
        <f t="shared" si="0"/>
        <v>914760.00000000838</v>
      </c>
      <c r="R178" s="8">
        <f t="shared" si="1"/>
        <v>1543080.0000000172</v>
      </c>
      <c r="S178" s="8">
        <f t="shared" si="12"/>
        <v>1772760.0000000084</v>
      </c>
      <c r="T178" s="8">
        <f t="shared" si="12"/>
        <v>1870440.0000000095</v>
      </c>
      <c r="U178" s="8">
        <f t="shared" si="12"/>
        <v>1972520.0000000068</v>
      </c>
      <c r="V178" s="8">
        <f t="shared" si="12"/>
        <v>2005960.0000000163</v>
      </c>
      <c r="W178" s="8">
        <f t="shared" si="12"/>
        <v>2122120.0000000205</v>
      </c>
      <c r="X178" s="8">
        <f t="shared" si="12"/>
        <v>2469720.0000000144</v>
      </c>
      <c r="Y178" s="8">
        <f t="shared" si="12"/>
        <v>3016200.0000000177</v>
      </c>
      <c r="Z178" s="140">
        <f t="shared" si="3"/>
        <v>17687560.000000119</v>
      </c>
      <c r="AA178" s="138">
        <v>11.219206317671599</v>
      </c>
      <c r="AB178" s="9">
        <v>11.280669514254493</v>
      </c>
      <c r="AC178" s="165">
        <v>11.700978444422372</v>
      </c>
      <c r="AD178" s="291">
        <v>23.280000000000086</v>
      </c>
      <c r="AE178" s="172">
        <f t="shared" si="4"/>
        <v>2048640.0000000077</v>
      </c>
    </row>
    <row r="179" spans="1:31" s="3" customFormat="1" ht="14.25" customHeight="1">
      <c r="A179" s="4">
        <v>92075</v>
      </c>
      <c r="B179" s="4" t="s">
        <v>7227</v>
      </c>
      <c r="C179" s="5" t="s">
        <v>7217</v>
      </c>
      <c r="D179" s="4" t="s">
        <v>7050</v>
      </c>
      <c r="E179" s="186">
        <v>161.68</v>
      </c>
      <c r="F179" s="133">
        <v>167.28</v>
      </c>
      <c r="G179" s="187">
        <v>178.68</v>
      </c>
      <c r="H179" s="132">
        <v>5.5999999999999943</v>
      </c>
      <c r="I179" s="6">
        <v>5.8899999999999864</v>
      </c>
      <c r="J179" s="6">
        <v>1.5700000000000216</v>
      </c>
      <c r="K179" s="6">
        <v>0.31999999999999318</v>
      </c>
      <c r="L179" s="6">
        <v>1.1699999999999875</v>
      </c>
      <c r="M179" s="6">
        <v>0.66999999999998749</v>
      </c>
      <c r="N179" s="6">
        <v>1.8100000000000307</v>
      </c>
      <c r="O179" s="7">
        <v>-0.30000000000001137</v>
      </c>
      <c r="P179" s="135">
        <v>0.27000000000001023</v>
      </c>
      <c r="Q179" s="8">
        <f t="shared" si="0"/>
        <v>1724799.9999999981</v>
      </c>
      <c r="R179" s="8">
        <f t="shared" si="1"/>
        <v>2761439.9999999958</v>
      </c>
      <c r="S179" s="8">
        <f t="shared" si="12"/>
        <v>2899599.9999999977</v>
      </c>
      <c r="T179" s="8">
        <f t="shared" si="12"/>
        <v>2927759.9999999972</v>
      </c>
      <c r="U179" s="8">
        <f t="shared" si="12"/>
        <v>3030719.9999999963</v>
      </c>
      <c r="V179" s="8">
        <f t="shared" si="12"/>
        <v>3089679.9999999953</v>
      </c>
      <c r="W179" s="8">
        <f t="shared" si="12"/>
        <v>3248959.9999999981</v>
      </c>
      <c r="X179" s="8">
        <f t="shared" si="12"/>
        <v>3222559.9999999972</v>
      </c>
      <c r="Y179" s="8">
        <f t="shared" si="12"/>
        <v>3246319.9999999981</v>
      </c>
      <c r="Z179" s="140">
        <f t="shared" si="3"/>
        <v>26151839.99999997</v>
      </c>
      <c r="AA179" s="138">
        <v>6.9344427526752597</v>
      </c>
      <c r="AB179" s="9">
        <v>7.1746263215457518</v>
      </c>
      <c r="AC179" s="165">
        <v>7.6635714438892597</v>
      </c>
      <c r="AD179" s="291">
        <v>17</v>
      </c>
      <c r="AE179" s="172">
        <f t="shared" si="4"/>
        <v>1496000</v>
      </c>
    </row>
    <row r="180" spans="1:31" s="3" customFormat="1" ht="14.25" customHeight="1">
      <c r="A180" s="4">
        <v>92080</v>
      </c>
      <c r="B180" s="4" t="s">
        <v>7228</v>
      </c>
      <c r="C180" s="5" t="s">
        <v>7217</v>
      </c>
      <c r="D180" s="4" t="s">
        <v>7050</v>
      </c>
      <c r="E180" s="186">
        <v>481.43</v>
      </c>
      <c r="F180" s="133">
        <v>481.85</v>
      </c>
      <c r="G180" s="187">
        <v>494.25</v>
      </c>
      <c r="H180" s="132">
        <v>0.42000000000001592</v>
      </c>
      <c r="I180" s="6">
        <v>3.6399999999999864</v>
      </c>
      <c r="J180" s="6">
        <v>2.0799999999999841</v>
      </c>
      <c r="K180" s="6">
        <v>1.9399999999999977</v>
      </c>
      <c r="L180" s="6">
        <v>0.46000000000003638</v>
      </c>
      <c r="M180" s="6">
        <v>1.2599999999999909</v>
      </c>
      <c r="N180" s="6">
        <v>0</v>
      </c>
      <c r="O180" s="7">
        <v>0.31000000000000227</v>
      </c>
      <c r="P180" s="135">
        <v>2.7099999999999795</v>
      </c>
      <c r="Q180" s="8">
        <f t="shared" si="0"/>
        <v>129360.0000000049</v>
      </c>
      <c r="R180" s="8">
        <f t="shared" si="1"/>
        <v>770000.00000000244</v>
      </c>
      <c r="S180" s="8">
        <f t="shared" si="12"/>
        <v>953040.00000000105</v>
      </c>
      <c r="T180" s="8">
        <f t="shared" si="12"/>
        <v>1123760.0000000009</v>
      </c>
      <c r="U180" s="8">
        <f t="shared" si="12"/>
        <v>1164240.0000000042</v>
      </c>
      <c r="V180" s="8">
        <f t="shared" si="12"/>
        <v>1275120.0000000035</v>
      </c>
      <c r="W180" s="8">
        <f t="shared" si="12"/>
        <v>1275120.0000000035</v>
      </c>
      <c r="X180" s="8">
        <f t="shared" si="12"/>
        <v>1302400.0000000037</v>
      </c>
      <c r="Y180" s="8">
        <f t="shared" si="12"/>
        <v>1540880.0000000019</v>
      </c>
      <c r="Z180" s="140">
        <f t="shared" si="3"/>
        <v>9533920.0000000261</v>
      </c>
      <c r="AA180" s="138">
        <v>2.1484536248098354</v>
      </c>
      <c r="AB180" s="9">
        <v>2.1503279378406401</v>
      </c>
      <c r="AC180" s="165">
        <v>2.2056647987501012</v>
      </c>
      <c r="AD180" s="291">
        <v>12.819999999999991</v>
      </c>
      <c r="AE180" s="172">
        <f t="shared" si="4"/>
        <v>1128159.9999999993</v>
      </c>
    </row>
    <row r="181" spans="1:31" s="3" customFormat="1" ht="14.25" customHeight="1">
      <c r="A181" s="4">
        <v>92090</v>
      </c>
      <c r="B181" s="4" t="s">
        <v>7229</v>
      </c>
      <c r="C181" s="5" t="s">
        <v>7217</v>
      </c>
      <c r="D181" s="4" t="s">
        <v>7050</v>
      </c>
      <c r="E181" s="186">
        <v>390.97</v>
      </c>
      <c r="F181" s="133">
        <v>417.47</v>
      </c>
      <c r="G181" s="187">
        <v>677.03</v>
      </c>
      <c r="H181" s="132">
        <v>26.5</v>
      </c>
      <c r="I181" s="6">
        <v>36.699999999999989</v>
      </c>
      <c r="J181" s="6">
        <v>1.0600000000000023</v>
      </c>
      <c r="K181" s="6">
        <v>9.9999999999909051E-3</v>
      </c>
      <c r="L181" s="6">
        <v>17.180000000000007</v>
      </c>
      <c r="M181" s="6">
        <v>59.150000000000034</v>
      </c>
      <c r="N181" s="6">
        <v>39.220000000000027</v>
      </c>
      <c r="O181" s="7">
        <v>8.4899999999998954</v>
      </c>
      <c r="P181" s="135">
        <v>97.75</v>
      </c>
      <c r="Q181" s="8">
        <f t="shared" si="0"/>
        <v>8162000.0000000009</v>
      </c>
      <c r="R181" s="8">
        <f t="shared" si="1"/>
        <v>14621200</v>
      </c>
      <c r="S181" s="8">
        <f t="shared" si="12"/>
        <v>14714480</v>
      </c>
      <c r="T181" s="8">
        <f t="shared" si="12"/>
        <v>14715360</v>
      </c>
      <c r="U181" s="8">
        <f t="shared" si="12"/>
        <v>16227200</v>
      </c>
      <c r="V181" s="8">
        <f t="shared" si="12"/>
        <v>21432400.000000004</v>
      </c>
      <c r="W181" s="8">
        <f t="shared" si="12"/>
        <v>24883760.000000007</v>
      </c>
      <c r="X181" s="8">
        <f t="shared" si="12"/>
        <v>25630880</v>
      </c>
      <c r="Y181" s="8">
        <f t="shared" si="12"/>
        <v>34232880</v>
      </c>
      <c r="Z181" s="140">
        <f t="shared" si="3"/>
        <v>174620160</v>
      </c>
      <c r="AA181" s="138">
        <v>2.9000374586008291</v>
      </c>
      <c r="AB181" s="9">
        <v>3.0966023936416809</v>
      </c>
      <c r="AC181" s="165">
        <v>5.0219003007814376</v>
      </c>
      <c r="AD181" s="291">
        <v>286.05999999999995</v>
      </c>
      <c r="AE181" s="172">
        <f t="shared" si="4"/>
        <v>25173279.999999996</v>
      </c>
    </row>
    <row r="182" spans="1:31" s="3" customFormat="1" ht="14.25" customHeight="1">
      <c r="A182" s="4">
        <v>92099</v>
      </c>
      <c r="B182" s="4" t="s">
        <v>7230</v>
      </c>
      <c r="C182" s="5" t="s">
        <v>7217</v>
      </c>
      <c r="D182" s="4" t="s">
        <v>7050</v>
      </c>
      <c r="E182" s="186">
        <v>87.9</v>
      </c>
      <c r="F182" s="133">
        <v>87.9</v>
      </c>
      <c r="G182" s="187">
        <v>97.99</v>
      </c>
      <c r="H182" s="132">
        <v>0</v>
      </c>
      <c r="I182" s="6">
        <v>9.8299999999999983</v>
      </c>
      <c r="J182" s="6">
        <v>0.20999999999999375</v>
      </c>
      <c r="K182" s="6">
        <v>0</v>
      </c>
      <c r="L182" s="6">
        <v>0</v>
      </c>
      <c r="M182" s="6">
        <v>0</v>
      </c>
      <c r="N182" s="6">
        <v>0</v>
      </c>
      <c r="O182" s="7">
        <v>0</v>
      </c>
      <c r="P182" s="135">
        <v>4.9999999999997158E-2</v>
      </c>
      <c r="Q182" s="8">
        <f t="shared" si="0"/>
        <v>0</v>
      </c>
      <c r="R182" s="8">
        <f t="shared" si="1"/>
        <v>1730079.9999999998</v>
      </c>
      <c r="S182" s="8">
        <f t="shared" si="12"/>
        <v>1748559.9999999993</v>
      </c>
      <c r="T182" s="8">
        <f t="shared" si="12"/>
        <v>1748559.9999999993</v>
      </c>
      <c r="U182" s="8">
        <f t="shared" si="12"/>
        <v>1748559.9999999993</v>
      </c>
      <c r="V182" s="8">
        <f t="shared" si="12"/>
        <v>1748559.9999999993</v>
      </c>
      <c r="W182" s="8">
        <f t="shared" si="12"/>
        <v>1748559.9999999993</v>
      </c>
      <c r="X182" s="8">
        <f t="shared" si="12"/>
        <v>1748559.9999999993</v>
      </c>
      <c r="Y182" s="8">
        <f t="shared" si="12"/>
        <v>1752959.9999999991</v>
      </c>
      <c r="Z182" s="140">
        <f t="shared" si="3"/>
        <v>13974399.999999996</v>
      </c>
      <c r="AA182" s="138">
        <v>2.2018762290051477</v>
      </c>
      <c r="AB182" s="9">
        <v>2.2018762290051477</v>
      </c>
      <c r="AC182" s="165">
        <v>2.4546285742914042</v>
      </c>
      <c r="AD182" s="291">
        <v>10.089999999999989</v>
      </c>
      <c r="AE182" s="172">
        <f t="shared" si="4"/>
        <v>887919.99999999907</v>
      </c>
    </row>
    <row r="183" spans="1:31" s="3" customFormat="1" ht="14.25" customHeight="1">
      <c r="A183" s="4">
        <v>92105</v>
      </c>
      <c r="B183" s="4" t="s">
        <v>7231</v>
      </c>
      <c r="C183" s="5" t="s">
        <v>7217</v>
      </c>
      <c r="D183" s="4" t="s">
        <v>7050</v>
      </c>
      <c r="E183" s="186">
        <v>281.98</v>
      </c>
      <c r="F183" s="133">
        <v>283.68</v>
      </c>
      <c r="G183" s="187">
        <v>287.39</v>
      </c>
      <c r="H183" s="132">
        <v>1.6999999999999886</v>
      </c>
      <c r="I183" s="6">
        <v>2.089999999999975</v>
      </c>
      <c r="J183" s="6">
        <v>-0.87999999999993861</v>
      </c>
      <c r="K183" s="6">
        <v>-0.11000000000001364</v>
      </c>
      <c r="L183" s="6">
        <v>0.37999999999999545</v>
      </c>
      <c r="M183" s="6">
        <v>0.57999999999998408</v>
      </c>
      <c r="N183" s="6">
        <v>0</v>
      </c>
      <c r="O183" s="7">
        <v>1</v>
      </c>
      <c r="P183" s="135">
        <v>0.64999999999997726</v>
      </c>
      <c r="Q183" s="8">
        <f t="shared" si="0"/>
        <v>523599.99999999662</v>
      </c>
      <c r="R183" s="8">
        <f t="shared" si="1"/>
        <v>891439.9999999922</v>
      </c>
      <c r="S183" s="8">
        <f t="shared" si="12"/>
        <v>813999.99999999756</v>
      </c>
      <c r="T183" s="8">
        <f t="shared" si="12"/>
        <v>804319.99999999639</v>
      </c>
      <c r="U183" s="8">
        <f t="shared" si="12"/>
        <v>837759.99999999604</v>
      </c>
      <c r="V183" s="8">
        <f t="shared" si="12"/>
        <v>888799.99999999464</v>
      </c>
      <c r="W183" s="8">
        <f t="shared" si="12"/>
        <v>888799.99999999464</v>
      </c>
      <c r="X183" s="8">
        <f t="shared" si="12"/>
        <v>976799.99999999464</v>
      </c>
      <c r="Y183" s="8">
        <f t="shared" si="12"/>
        <v>1033999.9999999927</v>
      </c>
      <c r="Z183" s="140">
        <f t="shared" si="3"/>
        <v>7659519.9999999544</v>
      </c>
      <c r="AA183" s="138">
        <v>10.088296745756892</v>
      </c>
      <c r="AB183" s="9">
        <v>10.149117032542431</v>
      </c>
      <c r="AC183" s="165">
        <v>10.281848364292053</v>
      </c>
      <c r="AD183" s="291">
        <v>5.4099999999999682</v>
      </c>
      <c r="AE183" s="172">
        <f t="shared" si="4"/>
        <v>476079.99999999721</v>
      </c>
    </row>
    <row r="184" spans="1:31" s="3" customFormat="1" ht="14.25" customHeight="1">
      <c r="A184" s="4">
        <v>92108</v>
      </c>
      <c r="B184" s="4" t="s">
        <v>7232</v>
      </c>
      <c r="C184" s="5" t="s">
        <v>7217</v>
      </c>
      <c r="D184" s="4" t="s">
        <v>7050</v>
      </c>
      <c r="E184" s="186">
        <v>433.99</v>
      </c>
      <c r="F184" s="133">
        <v>434.37</v>
      </c>
      <c r="G184" s="187">
        <v>443.99</v>
      </c>
      <c r="H184" s="132">
        <v>0.37999999999999545</v>
      </c>
      <c r="I184" s="6">
        <v>0.88999999999998636</v>
      </c>
      <c r="J184" s="6">
        <v>1.5699999999999932</v>
      </c>
      <c r="K184" s="6">
        <v>0</v>
      </c>
      <c r="L184" s="6">
        <v>4.6899999999999977</v>
      </c>
      <c r="M184" s="6">
        <v>9.9399999999999977</v>
      </c>
      <c r="N184" s="6">
        <v>0</v>
      </c>
      <c r="O184" s="7">
        <v>-8.3600000000000136</v>
      </c>
      <c r="P184" s="135">
        <v>0.88999999999998636</v>
      </c>
      <c r="Q184" s="8">
        <f t="shared" si="0"/>
        <v>117039.99999999859</v>
      </c>
      <c r="R184" s="8">
        <f t="shared" si="1"/>
        <v>273679.99999999622</v>
      </c>
      <c r="S184" s="8">
        <f t="shared" si="12"/>
        <v>411839.99999999558</v>
      </c>
      <c r="T184" s="8">
        <f t="shared" si="12"/>
        <v>411839.99999999558</v>
      </c>
      <c r="U184" s="8">
        <f t="shared" si="12"/>
        <v>824559.99999999534</v>
      </c>
      <c r="V184" s="8">
        <f t="shared" si="12"/>
        <v>1699279.9999999951</v>
      </c>
      <c r="W184" s="8">
        <f t="shared" si="12"/>
        <v>1699279.9999999951</v>
      </c>
      <c r="X184" s="8">
        <f t="shared" si="12"/>
        <v>963599.99999999395</v>
      </c>
      <c r="Y184" s="8">
        <f t="shared" si="12"/>
        <v>1041919.9999999928</v>
      </c>
      <c r="Z184" s="140">
        <f t="shared" si="3"/>
        <v>7443039.999999959</v>
      </c>
      <c r="AA184" s="138">
        <v>30.851638586763347</v>
      </c>
      <c r="AB184" s="9">
        <v>30.878652164640645</v>
      </c>
      <c r="AC184" s="165">
        <v>31.562522215113386</v>
      </c>
      <c r="AD184" s="291">
        <v>10</v>
      </c>
      <c r="AE184" s="172">
        <f t="shared" si="4"/>
        <v>880000</v>
      </c>
    </row>
    <row r="185" spans="1:31" s="3" customFormat="1" ht="14.25" customHeight="1">
      <c r="A185" s="4">
        <v>92109</v>
      </c>
      <c r="B185" s="4" t="s">
        <v>7233</v>
      </c>
      <c r="C185" s="5" t="s">
        <v>7217</v>
      </c>
      <c r="D185" s="4" t="s">
        <v>7050</v>
      </c>
      <c r="E185" s="186">
        <v>261.63</v>
      </c>
      <c r="F185" s="133">
        <v>261.69</v>
      </c>
      <c r="G185" s="187">
        <v>268.13</v>
      </c>
      <c r="H185" s="132">
        <v>6.0000000000002274E-2</v>
      </c>
      <c r="I185" s="6">
        <v>5.1100000000000136</v>
      </c>
      <c r="J185" s="6">
        <v>4.0000000000020464E-2</v>
      </c>
      <c r="K185" s="6">
        <v>0</v>
      </c>
      <c r="L185" s="6">
        <v>0</v>
      </c>
      <c r="M185" s="6">
        <v>9.9999999999909051E-3</v>
      </c>
      <c r="N185" s="6">
        <v>0</v>
      </c>
      <c r="O185" s="7">
        <v>1.7699999999999818</v>
      </c>
      <c r="P185" s="135">
        <v>-0.49000000000000909</v>
      </c>
      <c r="Q185" s="8">
        <f t="shared" si="0"/>
        <v>18480.000000000698</v>
      </c>
      <c r="R185" s="8">
        <f t="shared" si="1"/>
        <v>917840.00000000303</v>
      </c>
      <c r="S185" s="8">
        <f t="shared" si="12"/>
        <v>921360.00000000477</v>
      </c>
      <c r="T185" s="8">
        <f t="shared" si="12"/>
        <v>921360.00000000477</v>
      </c>
      <c r="U185" s="8">
        <f t="shared" si="12"/>
        <v>921360.00000000477</v>
      </c>
      <c r="V185" s="8">
        <f t="shared" si="12"/>
        <v>922240.00000000396</v>
      </c>
      <c r="W185" s="8">
        <f t="shared" si="12"/>
        <v>922240.00000000396</v>
      </c>
      <c r="X185" s="8">
        <f t="shared" si="12"/>
        <v>1078000.0000000023</v>
      </c>
      <c r="Y185" s="8">
        <f t="shared" si="12"/>
        <v>1034880.0000000015</v>
      </c>
      <c r="Z185" s="140">
        <f t="shared" si="3"/>
        <v>7657760.0000000298</v>
      </c>
      <c r="AA185" s="138">
        <v>40.709851089983964</v>
      </c>
      <c r="AB185" s="9">
        <v>40.719187141145532</v>
      </c>
      <c r="AC185" s="165">
        <v>41.721256632486345</v>
      </c>
      <c r="AD185" s="291">
        <v>6.5</v>
      </c>
      <c r="AE185" s="172">
        <f t="shared" si="4"/>
        <v>572000</v>
      </c>
    </row>
    <row r="186" spans="1:31" s="3" customFormat="1" ht="14.25" customHeight="1">
      <c r="A186" s="4">
        <v>95001</v>
      </c>
      <c r="B186" s="4" t="s">
        <v>7338</v>
      </c>
      <c r="C186" s="5" t="s">
        <v>7339</v>
      </c>
      <c r="D186" s="4" t="s">
        <v>7050</v>
      </c>
      <c r="E186" s="186">
        <v>218.35</v>
      </c>
      <c r="F186" s="133">
        <v>219.60999999999999</v>
      </c>
      <c r="G186" s="187">
        <v>226.25</v>
      </c>
      <c r="H186" s="132">
        <v>1.2599999999999909</v>
      </c>
      <c r="I186" s="6">
        <v>2.0100000000000193</v>
      </c>
      <c r="J186" s="6">
        <v>3.9999999999992042E-2</v>
      </c>
      <c r="K186" s="6">
        <v>0</v>
      </c>
      <c r="L186" s="6">
        <v>0.15999999999999659</v>
      </c>
      <c r="M186" s="6">
        <v>0</v>
      </c>
      <c r="N186" s="6">
        <v>3.0000000000001137E-2</v>
      </c>
      <c r="O186" s="7">
        <v>0</v>
      </c>
      <c r="P186" s="135">
        <v>4.4000000000000057</v>
      </c>
      <c r="Q186" s="8">
        <f t="shared" ref="Q186:Q272" si="13">((H186/6)*88000)*6+((H186/6)*88000)*5+((H186/6)*88000)*4+((H186/6)*88000)*3+((H186/6)*88000)*2+((H186/6)*88000)</f>
        <v>388079.99999999721</v>
      </c>
      <c r="R186" s="8">
        <f t="shared" ref="R186:R272" si="14">Q186+((I186/3)*88000+((I186/3)*88000)*2+((I186/3)*88000)*3)</f>
        <v>741840.00000000058</v>
      </c>
      <c r="S186" s="8">
        <f t="shared" ref="S186:Y222" si="15">R186+(J186*88000)</f>
        <v>745359.99999999988</v>
      </c>
      <c r="T186" s="8">
        <f t="shared" si="15"/>
        <v>745359.99999999988</v>
      </c>
      <c r="U186" s="8">
        <f t="shared" si="15"/>
        <v>759439.99999999953</v>
      </c>
      <c r="V186" s="8">
        <f t="shared" si="15"/>
        <v>759439.99999999953</v>
      </c>
      <c r="W186" s="8">
        <f t="shared" si="15"/>
        <v>762079.99999999965</v>
      </c>
      <c r="X186" s="8">
        <f t="shared" si="15"/>
        <v>762079.99999999965</v>
      </c>
      <c r="Y186" s="8">
        <f t="shared" si="15"/>
        <v>1149280.0000000002</v>
      </c>
      <c r="Z186" s="140">
        <f t="shared" ref="Z186:Z272" si="16">SUM(Q186:Y186)</f>
        <v>6812959.9999999963</v>
      </c>
      <c r="AA186" s="138">
        <v>5.4755325071343659</v>
      </c>
      <c r="AB186" s="9">
        <v>5.5071293514622308</v>
      </c>
      <c r="AC186" s="165">
        <v>5.6736397056979637</v>
      </c>
      <c r="AD186" s="291">
        <v>7.9000000000000057</v>
      </c>
      <c r="AE186" s="172">
        <f t="shared" ref="AE186:AE272" si="17">AD186*88000</f>
        <v>695200.00000000047</v>
      </c>
    </row>
    <row r="187" spans="1:31" s="3" customFormat="1" ht="14.25" customHeight="1">
      <c r="A187" s="4">
        <v>95002</v>
      </c>
      <c r="B187" s="4" t="s">
        <v>7340</v>
      </c>
      <c r="C187" s="5" t="s">
        <v>7339</v>
      </c>
      <c r="D187" s="4" t="s">
        <v>7050</v>
      </c>
      <c r="E187" s="186">
        <v>84.100000000000009</v>
      </c>
      <c r="F187" s="133">
        <v>84.100000000000009</v>
      </c>
      <c r="G187" s="187">
        <v>84.100000000000009</v>
      </c>
      <c r="H187" s="132">
        <v>0</v>
      </c>
      <c r="I187" s="6">
        <v>0</v>
      </c>
      <c r="J187" s="6">
        <v>0</v>
      </c>
      <c r="K187" s="6">
        <v>0</v>
      </c>
      <c r="L187" s="6">
        <v>0</v>
      </c>
      <c r="M187" s="6">
        <v>0</v>
      </c>
      <c r="N187" s="6">
        <v>0</v>
      </c>
      <c r="O187" s="7">
        <v>0</v>
      </c>
      <c r="P187" s="135">
        <v>0</v>
      </c>
      <c r="Q187" s="8">
        <f t="shared" si="13"/>
        <v>0</v>
      </c>
      <c r="R187" s="8">
        <f t="shared" si="14"/>
        <v>0</v>
      </c>
      <c r="S187" s="8">
        <f t="shared" si="15"/>
        <v>0</v>
      </c>
      <c r="T187" s="8">
        <f t="shared" si="15"/>
        <v>0</v>
      </c>
      <c r="U187" s="8">
        <f t="shared" si="15"/>
        <v>0</v>
      </c>
      <c r="V187" s="8">
        <f t="shared" si="15"/>
        <v>0</v>
      </c>
      <c r="W187" s="8">
        <f t="shared" si="15"/>
        <v>0</v>
      </c>
      <c r="X187" s="8">
        <f t="shared" si="15"/>
        <v>0</v>
      </c>
      <c r="Y187" s="8">
        <f t="shared" si="15"/>
        <v>0</v>
      </c>
      <c r="Z187" s="140">
        <f t="shared" si="16"/>
        <v>0</v>
      </c>
      <c r="AA187" s="138">
        <v>2.0393465361420224</v>
      </c>
      <c r="AB187" s="9">
        <v>2.0393465361420224</v>
      </c>
      <c r="AC187" s="165">
        <v>2.0393465361420224</v>
      </c>
      <c r="AD187" s="291">
        <v>0</v>
      </c>
      <c r="AE187" s="172">
        <f t="shared" si="17"/>
        <v>0</v>
      </c>
    </row>
    <row r="188" spans="1:31" s="3" customFormat="1" ht="14.25" customHeight="1">
      <c r="A188" s="4">
        <v>95003</v>
      </c>
      <c r="B188" s="4" t="s">
        <v>7341</v>
      </c>
      <c r="C188" s="5" t="s">
        <v>7339</v>
      </c>
      <c r="D188" s="4" t="s">
        <v>7050</v>
      </c>
      <c r="E188" s="186">
        <v>28.53</v>
      </c>
      <c r="F188" s="133">
        <v>28.53</v>
      </c>
      <c r="G188" s="187">
        <v>28.6</v>
      </c>
      <c r="H188" s="132">
        <v>0</v>
      </c>
      <c r="I188" s="6">
        <v>0</v>
      </c>
      <c r="J188" s="6">
        <v>7.0000000000000284E-2</v>
      </c>
      <c r="K188" s="6">
        <v>0</v>
      </c>
      <c r="L188" s="6">
        <v>0</v>
      </c>
      <c r="M188" s="6">
        <v>0</v>
      </c>
      <c r="N188" s="6">
        <v>0</v>
      </c>
      <c r="O188" s="7">
        <v>0</v>
      </c>
      <c r="P188" s="135">
        <v>0</v>
      </c>
      <c r="Q188" s="8">
        <f t="shared" si="13"/>
        <v>0</v>
      </c>
      <c r="R188" s="8">
        <f t="shared" si="14"/>
        <v>0</v>
      </c>
      <c r="S188" s="8">
        <f t="shared" si="15"/>
        <v>6160.0000000000255</v>
      </c>
      <c r="T188" s="8">
        <f t="shared" si="15"/>
        <v>6160.0000000000255</v>
      </c>
      <c r="U188" s="8">
        <f t="shared" si="15"/>
        <v>6160.0000000000255</v>
      </c>
      <c r="V188" s="8">
        <f t="shared" si="15"/>
        <v>6160.0000000000255</v>
      </c>
      <c r="W188" s="8">
        <f t="shared" si="15"/>
        <v>6160.0000000000255</v>
      </c>
      <c r="X188" s="8">
        <f t="shared" si="15"/>
        <v>6160.0000000000255</v>
      </c>
      <c r="Y188" s="8">
        <f t="shared" si="15"/>
        <v>6160.0000000000255</v>
      </c>
      <c r="Z188" s="140">
        <f t="shared" si="16"/>
        <v>43120.000000000175</v>
      </c>
      <c r="AA188" s="138">
        <v>3.2150101419878299</v>
      </c>
      <c r="AB188" s="9">
        <v>3.2150101419878299</v>
      </c>
      <c r="AC188" s="165">
        <v>3.2228983547441961</v>
      </c>
      <c r="AD188" s="291">
        <v>7.0000000000000284E-2</v>
      </c>
      <c r="AE188" s="172">
        <f t="shared" si="17"/>
        <v>6160.0000000000255</v>
      </c>
    </row>
    <row r="189" spans="1:31" s="3" customFormat="1" ht="14.25" customHeight="1">
      <c r="A189" s="4">
        <v>95004</v>
      </c>
      <c r="B189" s="4" t="s">
        <v>7342</v>
      </c>
      <c r="C189" s="5" t="s">
        <v>7339</v>
      </c>
      <c r="D189" s="4" t="s">
        <v>7050</v>
      </c>
      <c r="E189" s="186">
        <v>86.45</v>
      </c>
      <c r="F189" s="133">
        <v>86.48</v>
      </c>
      <c r="G189" s="187">
        <v>87.600000000000009</v>
      </c>
      <c r="H189" s="132">
        <v>3.0000000000001137E-2</v>
      </c>
      <c r="I189" s="6">
        <v>1.9999999999996021E-2</v>
      </c>
      <c r="J189" s="6">
        <v>0</v>
      </c>
      <c r="K189" s="6">
        <v>0</v>
      </c>
      <c r="L189" s="6">
        <v>7.9999999999998295E-2</v>
      </c>
      <c r="M189" s="6">
        <v>0</v>
      </c>
      <c r="N189" s="6">
        <v>0.98000000000000398</v>
      </c>
      <c r="O189" s="7">
        <v>4.0000000000006253E-2</v>
      </c>
      <c r="P189" s="135">
        <v>0</v>
      </c>
      <c r="Q189" s="8">
        <f t="shared" si="13"/>
        <v>9240.0000000003492</v>
      </c>
      <c r="R189" s="8">
        <f t="shared" si="14"/>
        <v>12759.999999999649</v>
      </c>
      <c r="S189" s="8">
        <f t="shared" si="15"/>
        <v>12759.999999999649</v>
      </c>
      <c r="T189" s="8">
        <f t="shared" si="15"/>
        <v>12759.999999999649</v>
      </c>
      <c r="U189" s="8">
        <f t="shared" si="15"/>
        <v>19799.999999999498</v>
      </c>
      <c r="V189" s="8">
        <f t="shared" si="15"/>
        <v>19799.999999999498</v>
      </c>
      <c r="W189" s="8">
        <f t="shared" si="15"/>
        <v>106039.99999999985</v>
      </c>
      <c r="X189" s="8">
        <f t="shared" si="15"/>
        <v>109560.00000000041</v>
      </c>
      <c r="Y189" s="8">
        <f t="shared" si="15"/>
        <v>109560.00000000041</v>
      </c>
      <c r="Z189" s="140">
        <f t="shared" si="16"/>
        <v>412279.99999999901</v>
      </c>
      <c r="AA189" s="138">
        <v>3.8474205148289244</v>
      </c>
      <c r="AB189" s="9">
        <v>3.8487556520810338</v>
      </c>
      <c r="AC189" s="165">
        <v>3.8986007761597894</v>
      </c>
      <c r="AD189" s="291">
        <v>1.1500000000000057</v>
      </c>
      <c r="AE189" s="172">
        <f t="shared" si="17"/>
        <v>101200.00000000049</v>
      </c>
    </row>
    <row r="190" spans="1:31" s="3" customFormat="1" ht="14.25" customHeight="1">
      <c r="A190" s="4">
        <v>95005</v>
      </c>
      <c r="B190" s="4" t="s">
        <v>7343</v>
      </c>
      <c r="C190" s="5" t="s">
        <v>7339</v>
      </c>
      <c r="D190" s="4" t="s">
        <v>7050</v>
      </c>
      <c r="E190" s="186">
        <v>46.78</v>
      </c>
      <c r="F190" s="133">
        <v>46.82</v>
      </c>
      <c r="G190" s="187">
        <v>46.82</v>
      </c>
      <c r="H190" s="132">
        <v>3.9999999999999147E-2</v>
      </c>
      <c r="I190" s="6">
        <v>0</v>
      </c>
      <c r="J190" s="6">
        <v>0</v>
      </c>
      <c r="K190" s="6">
        <v>0</v>
      </c>
      <c r="L190" s="6">
        <v>0</v>
      </c>
      <c r="M190" s="6">
        <v>0</v>
      </c>
      <c r="N190" s="6">
        <v>0</v>
      </c>
      <c r="O190" s="7">
        <v>0</v>
      </c>
      <c r="P190" s="135">
        <v>0</v>
      </c>
      <c r="Q190" s="8">
        <f t="shared" si="13"/>
        <v>12319.999999999742</v>
      </c>
      <c r="R190" s="8">
        <f t="shared" si="14"/>
        <v>12319.999999999742</v>
      </c>
      <c r="S190" s="8">
        <f t="shared" si="15"/>
        <v>12319.999999999742</v>
      </c>
      <c r="T190" s="8">
        <f t="shared" si="15"/>
        <v>12319.999999999742</v>
      </c>
      <c r="U190" s="8">
        <f t="shared" si="15"/>
        <v>12319.999999999742</v>
      </c>
      <c r="V190" s="8">
        <f t="shared" si="15"/>
        <v>12319.999999999742</v>
      </c>
      <c r="W190" s="8">
        <f t="shared" si="15"/>
        <v>12319.999999999742</v>
      </c>
      <c r="X190" s="8">
        <f t="shared" si="15"/>
        <v>12319.999999999742</v>
      </c>
      <c r="Y190" s="8">
        <f t="shared" si="15"/>
        <v>12319.999999999742</v>
      </c>
      <c r="Z190" s="140">
        <f t="shared" si="16"/>
        <v>110879.99999999766</v>
      </c>
      <c r="AA190" s="138">
        <v>1.7084403086733111</v>
      </c>
      <c r="AB190" s="9">
        <v>1.7099011383515266</v>
      </c>
      <c r="AC190" s="165">
        <v>1.7099011383515266</v>
      </c>
      <c r="AD190" s="291">
        <v>3.9999999999999147E-2</v>
      </c>
      <c r="AE190" s="172">
        <f t="shared" si="17"/>
        <v>3519.999999999925</v>
      </c>
    </row>
    <row r="191" spans="1:31" s="3" customFormat="1" ht="14.25" customHeight="1">
      <c r="A191" s="4">
        <v>95006</v>
      </c>
      <c r="B191" s="4" t="s">
        <v>7344</v>
      </c>
      <c r="C191" s="5" t="s">
        <v>7339</v>
      </c>
      <c r="D191" s="4" t="s">
        <v>7050</v>
      </c>
      <c r="E191" s="186">
        <v>552.39</v>
      </c>
      <c r="F191" s="133">
        <v>569.42999999999995</v>
      </c>
      <c r="G191" s="187">
        <v>572.34</v>
      </c>
      <c r="H191" s="132">
        <v>17.039999999999964</v>
      </c>
      <c r="I191" s="6">
        <v>0.42000000000007276</v>
      </c>
      <c r="J191" s="6">
        <v>1.0900000000000318</v>
      </c>
      <c r="K191" s="6">
        <v>8.0000000000040927E-2</v>
      </c>
      <c r="L191" s="6">
        <v>0</v>
      </c>
      <c r="M191" s="6">
        <v>2.9999999999972715E-2</v>
      </c>
      <c r="N191" s="6">
        <v>1.1400000000001</v>
      </c>
      <c r="O191" s="7">
        <v>0.14999999999997726</v>
      </c>
      <c r="P191" s="135">
        <v>0</v>
      </c>
      <c r="Q191" s="8">
        <f t="shared" si="13"/>
        <v>5248319.9999999888</v>
      </c>
      <c r="R191" s="8">
        <f t="shared" si="14"/>
        <v>5322240.0000000019</v>
      </c>
      <c r="S191" s="8">
        <f t="shared" si="15"/>
        <v>5418160.0000000047</v>
      </c>
      <c r="T191" s="8">
        <f t="shared" si="15"/>
        <v>5425200.0000000084</v>
      </c>
      <c r="U191" s="8">
        <f t="shared" si="15"/>
        <v>5425200.0000000084</v>
      </c>
      <c r="V191" s="8">
        <f t="shared" si="15"/>
        <v>5427840.0000000056</v>
      </c>
      <c r="W191" s="8">
        <f t="shared" si="15"/>
        <v>5528160.000000014</v>
      </c>
      <c r="X191" s="8">
        <f t="shared" si="15"/>
        <v>5541360.0000000121</v>
      </c>
      <c r="Y191" s="8">
        <f t="shared" si="15"/>
        <v>5541360.0000000121</v>
      </c>
      <c r="Z191" s="140">
        <f t="shared" si="16"/>
        <v>48877840.00000006</v>
      </c>
      <c r="AA191" s="138">
        <v>5.8230351380782155</v>
      </c>
      <c r="AB191" s="9">
        <v>6.002662790195112</v>
      </c>
      <c r="AC191" s="165">
        <v>6.0333386392362032</v>
      </c>
      <c r="AD191" s="291">
        <v>19.950000000000045</v>
      </c>
      <c r="AE191" s="172">
        <f t="shared" si="17"/>
        <v>1755600.000000004</v>
      </c>
    </row>
    <row r="192" spans="1:31" s="3" customFormat="1" ht="14.25" customHeight="1">
      <c r="A192" s="4">
        <v>95007</v>
      </c>
      <c r="B192" s="4" t="s">
        <v>7345</v>
      </c>
      <c r="C192" s="5" t="s">
        <v>7339</v>
      </c>
      <c r="D192" s="4" t="s">
        <v>7050</v>
      </c>
      <c r="E192" s="186">
        <v>61.77</v>
      </c>
      <c r="F192" s="133">
        <v>61.800000000000004</v>
      </c>
      <c r="G192" s="187">
        <v>61.84</v>
      </c>
      <c r="H192" s="132">
        <v>3.0000000000001137E-2</v>
      </c>
      <c r="I192" s="6">
        <v>3.9999999999999147E-2</v>
      </c>
      <c r="J192" s="6">
        <v>0</v>
      </c>
      <c r="K192" s="6">
        <v>0</v>
      </c>
      <c r="L192" s="6">
        <v>0</v>
      </c>
      <c r="M192" s="6">
        <v>0</v>
      </c>
      <c r="N192" s="6">
        <v>0</v>
      </c>
      <c r="O192" s="7">
        <v>0</v>
      </c>
      <c r="P192" s="135">
        <v>0</v>
      </c>
      <c r="Q192" s="8">
        <f t="shared" si="13"/>
        <v>9240.0000000003492</v>
      </c>
      <c r="R192" s="8">
        <f t="shared" si="14"/>
        <v>16280.0000000002</v>
      </c>
      <c r="S192" s="8">
        <f t="shared" si="15"/>
        <v>16280.0000000002</v>
      </c>
      <c r="T192" s="8">
        <f t="shared" si="15"/>
        <v>16280.0000000002</v>
      </c>
      <c r="U192" s="8">
        <f t="shared" si="15"/>
        <v>16280.0000000002</v>
      </c>
      <c r="V192" s="8">
        <f t="shared" si="15"/>
        <v>16280.0000000002</v>
      </c>
      <c r="W192" s="8">
        <f t="shared" si="15"/>
        <v>16280.0000000002</v>
      </c>
      <c r="X192" s="8">
        <f t="shared" si="15"/>
        <v>16280.0000000002</v>
      </c>
      <c r="Y192" s="8">
        <f t="shared" si="15"/>
        <v>16280.0000000002</v>
      </c>
      <c r="Z192" s="140">
        <f t="shared" si="16"/>
        <v>139480.00000000195</v>
      </c>
      <c r="AA192" s="138">
        <v>3.0062490266313655</v>
      </c>
      <c r="AB192" s="9">
        <v>3.0077090795826193</v>
      </c>
      <c r="AC192" s="165">
        <v>3.0096558168509575</v>
      </c>
      <c r="AD192" s="291">
        <v>7.0000000000000284E-2</v>
      </c>
      <c r="AE192" s="172">
        <f t="shared" si="17"/>
        <v>6160.0000000000255</v>
      </c>
    </row>
    <row r="193" spans="1:31" s="3" customFormat="1" ht="14.25" customHeight="1">
      <c r="A193" s="4">
        <v>95008</v>
      </c>
      <c r="B193" s="4" t="s">
        <v>7346</v>
      </c>
      <c r="C193" s="5" t="s">
        <v>7339</v>
      </c>
      <c r="D193" s="4" t="s">
        <v>7050</v>
      </c>
      <c r="E193" s="186">
        <v>35.1</v>
      </c>
      <c r="F193" s="133">
        <v>35.1</v>
      </c>
      <c r="G193" s="187">
        <v>35.1</v>
      </c>
      <c r="H193" s="132">
        <v>0</v>
      </c>
      <c r="I193" s="6">
        <v>0</v>
      </c>
      <c r="J193" s="6">
        <v>0</v>
      </c>
      <c r="K193" s="6">
        <v>0</v>
      </c>
      <c r="L193" s="6">
        <v>0</v>
      </c>
      <c r="M193" s="6">
        <v>0</v>
      </c>
      <c r="N193" s="6">
        <v>0</v>
      </c>
      <c r="O193" s="7">
        <v>0</v>
      </c>
      <c r="P193" s="135">
        <v>0</v>
      </c>
      <c r="Q193" s="8">
        <f t="shared" si="13"/>
        <v>0</v>
      </c>
      <c r="R193" s="8">
        <f t="shared" si="14"/>
        <v>0</v>
      </c>
      <c r="S193" s="8">
        <f t="shared" si="15"/>
        <v>0</v>
      </c>
      <c r="T193" s="8">
        <f t="shared" si="15"/>
        <v>0</v>
      </c>
      <c r="U193" s="8">
        <f t="shared" si="15"/>
        <v>0</v>
      </c>
      <c r="V193" s="8">
        <f t="shared" si="15"/>
        <v>0</v>
      </c>
      <c r="W193" s="8">
        <f t="shared" si="15"/>
        <v>0</v>
      </c>
      <c r="X193" s="8">
        <f t="shared" si="15"/>
        <v>0</v>
      </c>
      <c r="Y193" s="8">
        <f t="shared" si="15"/>
        <v>0</v>
      </c>
      <c r="Z193" s="140">
        <f t="shared" si="16"/>
        <v>0</v>
      </c>
      <c r="AA193" s="138">
        <v>2.1419025708933139</v>
      </c>
      <c r="AB193" s="9">
        <v>2.1419025708933139</v>
      </c>
      <c r="AC193" s="165">
        <v>2.1419025708933139</v>
      </c>
      <c r="AD193" s="291">
        <v>0</v>
      </c>
      <c r="AE193" s="172">
        <f t="shared" si="17"/>
        <v>0</v>
      </c>
    </row>
    <row r="194" spans="1:31" s="3" customFormat="1" ht="14.25" customHeight="1">
      <c r="A194" s="4">
        <v>95009</v>
      </c>
      <c r="B194" s="4" t="s">
        <v>7347</v>
      </c>
      <c r="C194" s="5" t="s">
        <v>7339</v>
      </c>
      <c r="D194" s="4" t="s">
        <v>7050</v>
      </c>
      <c r="E194" s="186">
        <v>45.1</v>
      </c>
      <c r="F194" s="133">
        <v>45.120000000000005</v>
      </c>
      <c r="G194" s="187">
        <v>45.12</v>
      </c>
      <c r="H194" s="132">
        <v>2.0000000000003126E-2</v>
      </c>
      <c r="I194" s="6">
        <v>0</v>
      </c>
      <c r="J194" s="6">
        <v>0</v>
      </c>
      <c r="K194" s="6">
        <v>0</v>
      </c>
      <c r="L194" s="6">
        <v>0</v>
      </c>
      <c r="M194" s="6">
        <v>0</v>
      </c>
      <c r="N194" s="6">
        <v>0</v>
      </c>
      <c r="O194" s="7">
        <v>0</v>
      </c>
      <c r="P194" s="135">
        <v>0</v>
      </c>
      <c r="Q194" s="8">
        <f t="shared" si="13"/>
        <v>6160.0000000009622</v>
      </c>
      <c r="R194" s="8">
        <f t="shared" si="14"/>
        <v>6160.0000000009622</v>
      </c>
      <c r="S194" s="8">
        <f t="shared" si="15"/>
        <v>6160.0000000009622</v>
      </c>
      <c r="T194" s="8">
        <f t="shared" si="15"/>
        <v>6160.0000000009622</v>
      </c>
      <c r="U194" s="8">
        <f t="shared" si="15"/>
        <v>6160.0000000009622</v>
      </c>
      <c r="V194" s="8">
        <f t="shared" si="15"/>
        <v>6160.0000000009622</v>
      </c>
      <c r="W194" s="8">
        <f t="shared" si="15"/>
        <v>6160.0000000009622</v>
      </c>
      <c r="X194" s="8">
        <f t="shared" si="15"/>
        <v>6160.0000000009622</v>
      </c>
      <c r="Y194" s="8">
        <f t="shared" si="15"/>
        <v>6160.0000000009622</v>
      </c>
      <c r="Z194" s="140">
        <f t="shared" si="16"/>
        <v>55440.000000008651</v>
      </c>
      <c r="AA194" s="138">
        <v>2.1116505990813619</v>
      </c>
      <c r="AB194" s="9">
        <v>2.1125870295022406</v>
      </c>
      <c r="AC194" s="165">
        <v>2.1125870295022402</v>
      </c>
      <c r="AD194" s="291">
        <v>2.0000000000003126E-2</v>
      </c>
      <c r="AE194" s="172">
        <f t="shared" si="17"/>
        <v>1760.0000000002751</v>
      </c>
    </row>
    <row r="195" spans="1:31" s="3" customFormat="1" ht="14.25" customHeight="1">
      <c r="A195" s="4">
        <v>95010</v>
      </c>
      <c r="B195" s="4" t="s">
        <v>7348</v>
      </c>
      <c r="C195" s="5" t="s">
        <v>7339</v>
      </c>
      <c r="D195" s="4" t="s">
        <v>7050</v>
      </c>
      <c r="E195" s="186">
        <v>21.14</v>
      </c>
      <c r="F195" s="133">
        <v>21.29</v>
      </c>
      <c r="G195" s="187">
        <v>21.59</v>
      </c>
      <c r="H195" s="132">
        <v>0.14999999999999858</v>
      </c>
      <c r="I195" s="6">
        <v>0.16000000000000014</v>
      </c>
      <c r="J195" s="6">
        <v>3.0000000000001137E-2</v>
      </c>
      <c r="K195" s="6">
        <v>0</v>
      </c>
      <c r="L195" s="6">
        <v>5.0000000000000711E-2</v>
      </c>
      <c r="M195" s="6">
        <v>1.9999999999999574E-2</v>
      </c>
      <c r="N195" s="6">
        <v>0</v>
      </c>
      <c r="O195" s="7">
        <v>3.9999999999999147E-2</v>
      </c>
      <c r="P195" s="135">
        <v>0</v>
      </c>
      <c r="Q195" s="8">
        <f t="shared" si="13"/>
        <v>46199.999999999549</v>
      </c>
      <c r="R195" s="8">
        <f t="shared" si="14"/>
        <v>74359.999999999578</v>
      </c>
      <c r="S195" s="8">
        <f t="shared" si="15"/>
        <v>76999.99999999968</v>
      </c>
      <c r="T195" s="8">
        <f t="shared" si="15"/>
        <v>76999.99999999968</v>
      </c>
      <c r="U195" s="8">
        <f t="shared" si="15"/>
        <v>81399.999999999738</v>
      </c>
      <c r="V195" s="8">
        <f t="shared" si="15"/>
        <v>83159.999999999694</v>
      </c>
      <c r="W195" s="8">
        <f t="shared" si="15"/>
        <v>83159.999999999694</v>
      </c>
      <c r="X195" s="8">
        <f t="shared" si="15"/>
        <v>86679.999999999622</v>
      </c>
      <c r="Y195" s="8">
        <f t="shared" si="15"/>
        <v>86679.999999999622</v>
      </c>
      <c r="Z195" s="140">
        <f t="shared" si="16"/>
        <v>695639.99999999697</v>
      </c>
      <c r="AA195" s="138">
        <v>3.7905684059530218</v>
      </c>
      <c r="AB195" s="9">
        <v>3.8174645866953565</v>
      </c>
      <c r="AC195" s="165">
        <v>3.871256948180025</v>
      </c>
      <c r="AD195" s="291">
        <v>0.44999999999999923</v>
      </c>
      <c r="AE195" s="172">
        <f t="shared" si="17"/>
        <v>39599.999999999935</v>
      </c>
    </row>
    <row r="196" spans="1:31" s="3" customFormat="1" ht="14.25" customHeight="1">
      <c r="A196" s="4">
        <v>95011</v>
      </c>
      <c r="B196" s="4" t="s">
        <v>7349</v>
      </c>
      <c r="C196" s="5" t="s">
        <v>7339</v>
      </c>
      <c r="D196" s="4" t="s">
        <v>7050</v>
      </c>
      <c r="E196" s="186">
        <v>51.7</v>
      </c>
      <c r="F196" s="133">
        <v>51.85</v>
      </c>
      <c r="G196" s="187">
        <v>51.89</v>
      </c>
      <c r="H196" s="132">
        <v>0.14999999999999858</v>
      </c>
      <c r="I196" s="6">
        <v>3.9999999999999147E-2</v>
      </c>
      <c r="J196" s="6">
        <v>0</v>
      </c>
      <c r="K196" s="6">
        <v>0</v>
      </c>
      <c r="L196" s="6">
        <v>0</v>
      </c>
      <c r="M196" s="6">
        <v>0</v>
      </c>
      <c r="N196" s="6">
        <v>0</v>
      </c>
      <c r="O196" s="7">
        <v>0</v>
      </c>
      <c r="P196" s="135">
        <v>0</v>
      </c>
      <c r="Q196" s="8">
        <f t="shared" si="13"/>
        <v>46199.999999999549</v>
      </c>
      <c r="R196" s="8">
        <f t="shared" si="14"/>
        <v>53239.999999999403</v>
      </c>
      <c r="S196" s="8">
        <f t="shared" si="15"/>
        <v>53239.999999999403</v>
      </c>
      <c r="T196" s="8">
        <f t="shared" si="15"/>
        <v>53239.999999999403</v>
      </c>
      <c r="U196" s="8">
        <f t="shared" si="15"/>
        <v>53239.999999999403</v>
      </c>
      <c r="V196" s="8">
        <f t="shared" si="15"/>
        <v>53239.999999999403</v>
      </c>
      <c r="W196" s="8">
        <f t="shared" si="15"/>
        <v>53239.999999999403</v>
      </c>
      <c r="X196" s="8">
        <f t="shared" si="15"/>
        <v>53239.999999999403</v>
      </c>
      <c r="Y196" s="8">
        <f t="shared" si="15"/>
        <v>53239.999999999403</v>
      </c>
      <c r="Z196" s="140">
        <f t="shared" si="16"/>
        <v>472119.99999999488</v>
      </c>
      <c r="AA196" s="138">
        <v>8.4720765600419501</v>
      </c>
      <c r="AB196" s="9">
        <v>8.4966570529627692</v>
      </c>
      <c r="AC196" s="165">
        <v>8.5032118510749868</v>
      </c>
      <c r="AD196" s="291">
        <v>0.18999999999999773</v>
      </c>
      <c r="AE196" s="172">
        <f t="shared" si="17"/>
        <v>16719.9999999998</v>
      </c>
    </row>
    <row r="197" spans="1:31" s="3" customFormat="1" ht="14.25" customHeight="1">
      <c r="A197" s="4">
        <v>95012</v>
      </c>
      <c r="B197" s="4" t="s">
        <v>7350</v>
      </c>
      <c r="C197" s="5" t="s">
        <v>7339</v>
      </c>
      <c r="D197" s="4" t="s">
        <v>7050</v>
      </c>
      <c r="E197" s="186">
        <v>50.79</v>
      </c>
      <c r="F197" s="133">
        <v>50.92</v>
      </c>
      <c r="G197" s="187">
        <v>51.06</v>
      </c>
      <c r="H197" s="132">
        <v>0.13000000000000256</v>
      </c>
      <c r="I197" s="6">
        <v>0</v>
      </c>
      <c r="J197" s="6">
        <v>0</v>
      </c>
      <c r="K197" s="6">
        <v>0</v>
      </c>
      <c r="L197" s="6">
        <v>2.0000000000003126E-2</v>
      </c>
      <c r="M197" s="6">
        <v>2.9999999999994031E-2</v>
      </c>
      <c r="N197" s="6">
        <v>0</v>
      </c>
      <c r="O197" s="7">
        <v>0</v>
      </c>
      <c r="P197" s="135">
        <v>9.0000000000003411E-2</v>
      </c>
      <c r="Q197" s="8">
        <f t="shared" si="13"/>
        <v>40040.000000000786</v>
      </c>
      <c r="R197" s="8">
        <f t="shared" si="14"/>
        <v>40040.000000000786</v>
      </c>
      <c r="S197" s="8">
        <f t="shared" si="15"/>
        <v>40040.000000000786</v>
      </c>
      <c r="T197" s="8">
        <f t="shared" si="15"/>
        <v>40040.000000000786</v>
      </c>
      <c r="U197" s="8">
        <f t="shared" si="15"/>
        <v>41800.000000001062</v>
      </c>
      <c r="V197" s="8">
        <f t="shared" si="15"/>
        <v>44440.000000000538</v>
      </c>
      <c r="W197" s="8">
        <f t="shared" si="15"/>
        <v>44440.000000000538</v>
      </c>
      <c r="X197" s="8">
        <f t="shared" si="15"/>
        <v>44440.000000000538</v>
      </c>
      <c r="Y197" s="8">
        <f t="shared" si="15"/>
        <v>52360.000000000837</v>
      </c>
      <c r="Z197" s="140">
        <f t="shared" si="16"/>
        <v>387640.00000000658</v>
      </c>
      <c r="AA197" s="138">
        <v>4.0560937237959092</v>
      </c>
      <c r="AB197" s="9">
        <v>4.0664755348629198</v>
      </c>
      <c r="AC197" s="165">
        <v>4.0776559467812392</v>
      </c>
      <c r="AD197" s="291">
        <v>0.27000000000000313</v>
      </c>
      <c r="AE197" s="172">
        <f t="shared" si="17"/>
        <v>23760.000000000276</v>
      </c>
    </row>
    <row r="198" spans="1:31" s="3" customFormat="1" ht="14.25" customHeight="1">
      <c r="A198" s="4">
        <v>95013</v>
      </c>
      <c r="B198" s="4" t="s">
        <v>7351</v>
      </c>
      <c r="C198" s="5" t="s">
        <v>7339</v>
      </c>
      <c r="D198" s="4" t="s">
        <v>7050</v>
      </c>
      <c r="E198" s="186">
        <v>78.3</v>
      </c>
      <c r="F198" s="133">
        <v>79.739999999999995</v>
      </c>
      <c r="G198" s="187">
        <v>80.320000000000007</v>
      </c>
      <c r="H198" s="132">
        <v>1.4399999999999977</v>
      </c>
      <c r="I198" s="6">
        <v>0.26999999999999602</v>
      </c>
      <c r="J198" s="6">
        <v>0</v>
      </c>
      <c r="K198" s="6">
        <v>0</v>
      </c>
      <c r="L198" s="6">
        <v>0</v>
      </c>
      <c r="M198" s="6">
        <v>0</v>
      </c>
      <c r="N198" s="6">
        <v>0</v>
      </c>
      <c r="O198" s="7">
        <v>0</v>
      </c>
      <c r="P198" s="135">
        <v>0.31000000000000227</v>
      </c>
      <c r="Q198" s="8">
        <f t="shared" si="13"/>
        <v>443519.9999999993</v>
      </c>
      <c r="R198" s="8">
        <f t="shared" si="14"/>
        <v>491039.9999999986</v>
      </c>
      <c r="S198" s="8">
        <f t="shared" si="15"/>
        <v>491039.9999999986</v>
      </c>
      <c r="T198" s="8">
        <f t="shared" si="15"/>
        <v>491039.9999999986</v>
      </c>
      <c r="U198" s="8">
        <f t="shared" si="15"/>
        <v>491039.9999999986</v>
      </c>
      <c r="V198" s="8">
        <f t="shared" si="15"/>
        <v>491039.9999999986</v>
      </c>
      <c r="W198" s="8">
        <f t="shared" si="15"/>
        <v>491039.9999999986</v>
      </c>
      <c r="X198" s="8">
        <f t="shared" si="15"/>
        <v>491039.9999999986</v>
      </c>
      <c r="Y198" s="8">
        <f t="shared" si="15"/>
        <v>518319.99999999878</v>
      </c>
      <c r="Z198" s="140">
        <f t="shared" si="16"/>
        <v>4399119.9999999879</v>
      </c>
      <c r="AA198" s="138">
        <v>3.2304379038047379</v>
      </c>
      <c r="AB198" s="9">
        <v>3.289848256058618</v>
      </c>
      <c r="AC198" s="165">
        <v>3.3137774257164314</v>
      </c>
      <c r="AD198" s="291">
        <v>2.0200000000000102</v>
      </c>
      <c r="AE198" s="172">
        <f t="shared" si="17"/>
        <v>177760.0000000009</v>
      </c>
    </row>
    <row r="199" spans="1:31" s="3" customFormat="1" ht="14.25" customHeight="1">
      <c r="A199" s="4">
        <v>95014</v>
      </c>
      <c r="B199" s="4" t="s">
        <v>7352</v>
      </c>
      <c r="C199" s="5" t="s">
        <v>7339</v>
      </c>
      <c r="D199" s="4" t="s">
        <v>7050</v>
      </c>
      <c r="E199" s="186">
        <v>17.2</v>
      </c>
      <c r="F199" s="133">
        <v>17.2</v>
      </c>
      <c r="G199" s="187">
        <v>17.2</v>
      </c>
      <c r="H199" s="132">
        <v>0</v>
      </c>
      <c r="I199" s="6">
        <v>0</v>
      </c>
      <c r="J199" s="6">
        <v>0</v>
      </c>
      <c r="K199" s="6">
        <v>0</v>
      </c>
      <c r="L199" s="6">
        <v>0</v>
      </c>
      <c r="M199" s="6">
        <v>0</v>
      </c>
      <c r="N199" s="6">
        <v>0</v>
      </c>
      <c r="O199" s="7">
        <v>0</v>
      </c>
      <c r="P199" s="135">
        <v>0</v>
      </c>
      <c r="Q199" s="8">
        <f t="shared" si="13"/>
        <v>0</v>
      </c>
      <c r="R199" s="8">
        <f t="shared" si="14"/>
        <v>0</v>
      </c>
      <c r="S199" s="8">
        <f t="shared" si="15"/>
        <v>0</v>
      </c>
      <c r="T199" s="8">
        <f t="shared" si="15"/>
        <v>0</v>
      </c>
      <c r="U199" s="8">
        <f t="shared" si="15"/>
        <v>0</v>
      </c>
      <c r="V199" s="8">
        <f t="shared" si="15"/>
        <v>0</v>
      </c>
      <c r="W199" s="8">
        <f t="shared" si="15"/>
        <v>0</v>
      </c>
      <c r="X199" s="8">
        <f t="shared" si="15"/>
        <v>0</v>
      </c>
      <c r="Y199" s="8">
        <f t="shared" si="15"/>
        <v>0</v>
      </c>
      <c r="Z199" s="140">
        <f t="shared" si="16"/>
        <v>0</v>
      </c>
      <c r="AA199" s="138">
        <v>1.4660756904193657</v>
      </c>
      <c r="AB199" s="9">
        <v>1.4660756904193657</v>
      </c>
      <c r="AC199" s="165">
        <v>1.4660756904193657</v>
      </c>
      <c r="AD199" s="291">
        <v>0</v>
      </c>
      <c r="AE199" s="172">
        <f t="shared" si="17"/>
        <v>0</v>
      </c>
    </row>
    <row r="200" spans="1:31" s="3" customFormat="1" ht="14.25" customHeight="1">
      <c r="A200" s="4">
        <v>95015</v>
      </c>
      <c r="B200" s="4" t="s">
        <v>7353</v>
      </c>
      <c r="C200" s="5" t="s">
        <v>7339</v>
      </c>
      <c r="D200" s="4" t="s">
        <v>7050</v>
      </c>
      <c r="E200" s="186">
        <v>71.350000000000009</v>
      </c>
      <c r="F200" s="133">
        <v>71.410000000000011</v>
      </c>
      <c r="G200" s="187">
        <v>71.900000000000006</v>
      </c>
      <c r="H200" s="132">
        <v>6.0000000000002274E-2</v>
      </c>
      <c r="I200" s="6">
        <v>0.38999999999998636</v>
      </c>
      <c r="J200" s="6">
        <v>0</v>
      </c>
      <c r="K200" s="6">
        <v>0</v>
      </c>
      <c r="L200" s="6">
        <v>9.9999999999994316E-2</v>
      </c>
      <c r="M200" s="6">
        <v>0</v>
      </c>
      <c r="N200" s="6">
        <v>0</v>
      </c>
      <c r="O200" s="7">
        <v>0</v>
      </c>
      <c r="P200" s="135">
        <v>0</v>
      </c>
      <c r="Q200" s="8">
        <f t="shared" si="13"/>
        <v>18480.000000000698</v>
      </c>
      <c r="R200" s="8">
        <f t="shared" si="14"/>
        <v>87119.999999998297</v>
      </c>
      <c r="S200" s="8">
        <f t="shared" si="15"/>
        <v>87119.999999998297</v>
      </c>
      <c r="T200" s="8">
        <f t="shared" si="15"/>
        <v>87119.999999998297</v>
      </c>
      <c r="U200" s="8">
        <f t="shared" si="15"/>
        <v>95919.999999997803</v>
      </c>
      <c r="V200" s="8">
        <f t="shared" si="15"/>
        <v>95919.999999997803</v>
      </c>
      <c r="W200" s="8">
        <f t="shared" si="15"/>
        <v>95919.999999997803</v>
      </c>
      <c r="X200" s="8">
        <f t="shared" si="15"/>
        <v>95919.999999997803</v>
      </c>
      <c r="Y200" s="8">
        <f t="shared" si="15"/>
        <v>95919.999999997803</v>
      </c>
      <c r="Z200" s="140">
        <f t="shared" si="16"/>
        <v>759439.99999998452</v>
      </c>
      <c r="AA200" s="138">
        <v>2.5089227631555815</v>
      </c>
      <c r="AB200" s="9">
        <v>2.511032579074143</v>
      </c>
      <c r="AC200" s="165">
        <v>2.528262742409058</v>
      </c>
      <c r="AD200" s="291">
        <v>0.54999999999999716</v>
      </c>
      <c r="AE200" s="172">
        <f t="shared" si="17"/>
        <v>48399.999999999753</v>
      </c>
    </row>
    <row r="201" spans="1:31" s="3" customFormat="1" ht="14.25" customHeight="1">
      <c r="A201" s="4">
        <v>95016</v>
      </c>
      <c r="B201" s="4" t="s">
        <v>7354</v>
      </c>
      <c r="C201" s="5" t="s">
        <v>7339</v>
      </c>
      <c r="D201" s="4" t="s">
        <v>7050</v>
      </c>
      <c r="E201" s="186">
        <v>15.9</v>
      </c>
      <c r="F201" s="133">
        <v>15.9</v>
      </c>
      <c r="G201" s="187">
        <v>15.9</v>
      </c>
      <c r="H201" s="132">
        <v>0</v>
      </c>
      <c r="I201" s="6">
        <v>0</v>
      </c>
      <c r="J201" s="6">
        <v>0</v>
      </c>
      <c r="K201" s="6">
        <v>0</v>
      </c>
      <c r="L201" s="6">
        <v>0</v>
      </c>
      <c r="M201" s="6">
        <v>0</v>
      </c>
      <c r="N201" s="6">
        <v>0</v>
      </c>
      <c r="O201" s="7">
        <v>0</v>
      </c>
      <c r="P201" s="135">
        <v>0</v>
      </c>
      <c r="Q201" s="8">
        <f t="shared" si="13"/>
        <v>0</v>
      </c>
      <c r="R201" s="8">
        <f t="shared" si="14"/>
        <v>0</v>
      </c>
      <c r="S201" s="8">
        <f t="shared" si="15"/>
        <v>0</v>
      </c>
      <c r="T201" s="8">
        <f t="shared" si="15"/>
        <v>0</v>
      </c>
      <c r="U201" s="8">
        <f t="shared" si="15"/>
        <v>0</v>
      </c>
      <c r="V201" s="8">
        <f t="shared" si="15"/>
        <v>0</v>
      </c>
      <c r="W201" s="8">
        <f t="shared" si="15"/>
        <v>0</v>
      </c>
      <c r="X201" s="8">
        <f t="shared" si="15"/>
        <v>0</v>
      </c>
      <c r="Y201" s="8">
        <f t="shared" si="15"/>
        <v>0</v>
      </c>
      <c r="Z201" s="140">
        <f t="shared" si="16"/>
        <v>0</v>
      </c>
      <c r="AA201" s="138">
        <v>3.4624681518259619</v>
      </c>
      <c r="AB201" s="9">
        <v>3.4624681518259619</v>
      </c>
      <c r="AC201" s="165">
        <v>3.4624681518259619</v>
      </c>
      <c r="AD201" s="291">
        <v>0</v>
      </c>
      <c r="AE201" s="172">
        <f t="shared" si="17"/>
        <v>0</v>
      </c>
    </row>
    <row r="202" spans="1:31" s="3" customFormat="1" ht="14.25" customHeight="1">
      <c r="A202" s="4">
        <v>95017</v>
      </c>
      <c r="B202" s="4" t="s">
        <v>7355</v>
      </c>
      <c r="C202" s="5" t="s">
        <v>7339</v>
      </c>
      <c r="D202" s="4" t="s">
        <v>7050</v>
      </c>
      <c r="E202" s="186">
        <v>124.94</v>
      </c>
      <c r="F202" s="133">
        <v>125.22</v>
      </c>
      <c r="G202" s="187">
        <v>126.34</v>
      </c>
      <c r="H202" s="132">
        <v>0.28000000000000114</v>
      </c>
      <c r="I202" s="6">
        <v>4.0000000000006253E-2</v>
      </c>
      <c r="J202" s="6">
        <v>1.0799999999999983</v>
      </c>
      <c r="K202" s="6">
        <v>0</v>
      </c>
      <c r="L202" s="6">
        <v>0</v>
      </c>
      <c r="M202" s="6">
        <v>0</v>
      </c>
      <c r="N202" s="6">
        <v>0</v>
      </c>
      <c r="O202" s="7">
        <v>0</v>
      </c>
      <c r="P202" s="135">
        <v>0</v>
      </c>
      <c r="Q202" s="8">
        <f t="shared" si="13"/>
        <v>86240.000000000349</v>
      </c>
      <c r="R202" s="8">
        <f t="shared" si="14"/>
        <v>93280.000000001455</v>
      </c>
      <c r="S202" s="8">
        <f t="shared" si="15"/>
        <v>188320.00000000131</v>
      </c>
      <c r="T202" s="8">
        <f t="shared" si="15"/>
        <v>188320.00000000131</v>
      </c>
      <c r="U202" s="8">
        <f t="shared" si="15"/>
        <v>188320.00000000131</v>
      </c>
      <c r="V202" s="8">
        <f t="shared" si="15"/>
        <v>188320.00000000131</v>
      </c>
      <c r="W202" s="8">
        <f t="shared" si="15"/>
        <v>188320.00000000131</v>
      </c>
      <c r="X202" s="8">
        <f t="shared" si="15"/>
        <v>188320.00000000131</v>
      </c>
      <c r="Y202" s="8">
        <f t="shared" si="15"/>
        <v>188320.00000000131</v>
      </c>
      <c r="Z202" s="140">
        <f t="shared" si="16"/>
        <v>1497760.0000000112</v>
      </c>
      <c r="AA202" s="138">
        <v>2.115031723783019</v>
      </c>
      <c r="AB202" s="9">
        <v>2.1197716700184857</v>
      </c>
      <c r="AC202" s="165">
        <v>2.1387314549603533</v>
      </c>
      <c r="AD202" s="291">
        <v>1.4000000000000057</v>
      </c>
      <c r="AE202" s="172">
        <f t="shared" si="17"/>
        <v>123200.00000000049</v>
      </c>
    </row>
    <row r="203" spans="1:31" s="3" customFormat="1" ht="14.25" customHeight="1">
      <c r="A203" s="4">
        <v>95018</v>
      </c>
      <c r="B203" s="4" t="s">
        <v>7356</v>
      </c>
      <c r="C203" s="5" t="s">
        <v>7339</v>
      </c>
      <c r="D203" s="4" t="s">
        <v>7050</v>
      </c>
      <c r="E203" s="186">
        <v>379.32</v>
      </c>
      <c r="F203" s="133">
        <v>384.86</v>
      </c>
      <c r="G203" s="187">
        <v>385.78</v>
      </c>
      <c r="H203" s="132">
        <v>5.5400000000000205</v>
      </c>
      <c r="I203" s="6">
        <v>6.9999999999993179E-2</v>
      </c>
      <c r="J203" s="6">
        <v>0.26999999999998181</v>
      </c>
      <c r="K203" s="6">
        <v>0</v>
      </c>
      <c r="L203" s="6">
        <v>0</v>
      </c>
      <c r="M203" s="6">
        <v>0</v>
      </c>
      <c r="N203" s="6">
        <v>0</v>
      </c>
      <c r="O203" s="7">
        <v>0</v>
      </c>
      <c r="P203" s="135">
        <v>0.57999999999998408</v>
      </c>
      <c r="Q203" s="8">
        <f t="shared" si="13"/>
        <v>1706320.0000000065</v>
      </c>
      <c r="R203" s="8">
        <f t="shared" si="14"/>
        <v>1718640.0000000054</v>
      </c>
      <c r="S203" s="8">
        <f t="shared" si="15"/>
        <v>1742400.0000000037</v>
      </c>
      <c r="T203" s="8">
        <f t="shared" si="15"/>
        <v>1742400.0000000037</v>
      </c>
      <c r="U203" s="8">
        <f t="shared" si="15"/>
        <v>1742400.0000000037</v>
      </c>
      <c r="V203" s="8">
        <f t="shared" si="15"/>
        <v>1742400.0000000037</v>
      </c>
      <c r="W203" s="8">
        <f t="shared" si="15"/>
        <v>1742400.0000000037</v>
      </c>
      <c r="X203" s="8">
        <f t="shared" si="15"/>
        <v>1742400.0000000037</v>
      </c>
      <c r="Y203" s="8">
        <f t="shared" si="15"/>
        <v>1793440.0000000023</v>
      </c>
      <c r="Z203" s="140">
        <f t="shared" si="16"/>
        <v>15672800.000000035</v>
      </c>
      <c r="AA203" s="138">
        <v>3.7067547719630491</v>
      </c>
      <c r="AB203" s="9">
        <v>3.7608922322516585</v>
      </c>
      <c r="AC203" s="165">
        <v>3.7698825686172754</v>
      </c>
      <c r="AD203" s="291">
        <v>6.4599999999999804</v>
      </c>
      <c r="AE203" s="172">
        <f t="shared" si="17"/>
        <v>568479.99999999825</v>
      </c>
    </row>
    <row r="204" spans="1:31" s="3" customFormat="1" ht="14.25" customHeight="1">
      <c r="A204" s="4">
        <v>95019</v>
      </c>
      <c r="B204" s="4" t="s">
        <v>7357</v>
      </c>
      <c r="C204" s="5" t="s">
        <v>7339</v>
      </c>
      <c r="D204" s="4" t="s">
        <v>7050</v>
      </c>
      <c r="E204" s="186">
        <v>257.54000000000002</v>
      </c>
      <c r="F204" s="133">
        <v>260.94</v>
      </c>
      <c r="G204" s="187">
        <v>270.23</v>
      </c>
      <c r="H204" s="132">
        <v>3.3999999999999773</v>
      </c>
      <c r="I204" s="6">
        <v>0.12000000000000455</v>
      </c>
      <c r="J204" s="6">
        <v>8.7200000000000273</v>
      </c>
      <c r="K204" s="6">
        <v>0</v>
      </c>
      <c r="L204" s="6">
        <v>9.9999999999909051E-3</v>
      </c>
      <c r="M204" s="6">
        <v>0.20999999999997954</v>
      </c>
      <c r="N204" s="6">
        <v>0</v>
      </c>
      <c r="O204" s="7">
        <v>0.23000000000001819</v>
      </c>
      <c r="P204" s="135">
        <v>0</v>
      </c>
      <c r="Q204" s="8">
        <f t="shared" si="13"/>
        <v>1047199.9999999932</v>
      </c>
      <c r="R204" s="8">
        <f t="shared" si="14"/>
        <v>1068319.9999999939</v>
      </c>
      <c r="S204" s="8">
        <f t="shared" si="15"/>
        <v>1835679.9999999963</v>
      </c>
      <c r="T204" s="8">
        <f t="shared" si="15"/>
        <v>1835679.9999999963</v>
      </c>
      <c r="U204" s="8">
        <f t="shared" si="15"/>
        <v>1836559.9999999956</v>
      </c>
      <c r="V204" s="8">
        <f t="shared" si="15"/>
        <v>1855039.9999999937</v>
      </c>
      <c r="W204" s="8">
        <f t="shared" si="15"/>
        <v>1855039.9999999937</v>
      </c>
      <c r="X204" s="8">
        <f t="shared" si="15"/>
        <v>1875279.9999999953</v>
      </c>
      <c r="Y204" s="8">
        <f t="shared" si="15"/>
        <v>1875279.9999999953</v>
      </c>
      <c r="Z204" s="140">
        <f t="shared" si="16"/>
        <v>15084079.999999955</v>
      </c>
      <c r="AA204" s="138">
        <v>2.1338260394054385</v>
      </c>
      <c r="AB204" s="9">
        <v>2.1619964538419469</v>
      </c>
      <c r="AC204" s="165">
        <v>2.2389679685817026</v>
      </c>
      <c r="AD204" s="291">
        <v>12.689999999999998</v>
      </c>
      <c r="AE204" s="172">
        <f t="shared" si="17"/>
        <v>1116719.9999999998</v>
      </c>
    </row>
    <row r="205" spans="1:31" s="3" customFormat="1" ht="14.25" customHeight="1">
      <c r="A205" s="4">
        <v>95020</v>
      </c>
      <c r="B205" s="4" t="s">
        <v>7358</v>
      </c>
      <c r="C205" s="5" t="s">
        <v>7339</v>
      </c>
      <c r="D205" s="4" t="s">
        <v>7050</v>
      </c>
      <c r="E205" s="186">
        <v>85.710000000000008</v>
      </c>
      <c r="F205" s="133">
        <v>85.710000000000008</v>
      </c>
      <c r="G205" s="187">
        <v>86.100000000000009</v>
      </c>
      <c r="H205" s="132">
        <v>0</v>
      </c>
      <c r="I205" s="6">
        <v>0</v>
      </c>
      <c r="J205" s="6">
        <v>0.39000000000000057</v>
      </c>
      <c r="K205" s="6">
        <v>0</v>
      </c>
      <c r="L205" s="6">
        <v>0</v>
      </c>
      <c r="M205" s="6">
        <v>0</v>
      </c>
      <c r="N205" s="6">
        <v>0</v>
      </c>
      <c r="O205" s="7">
        <v>0</v>
      </c>
      <c r="P205" s="135">
        <v>0</v>
      </c>
      <c r="Q205" s="8">
        <f t="shared" si="13"/>
        <v>0</v>
      </c>
      <c r="R205" s="8">
        <f t="shared" si="14"/>
        <v>0</v>
      </c>
      <c r="S205" s="8">
        <f t="shared" si="15"/>
        <v>34320.000000000051</v>
      </c>
      <c r="T205" s="8">
        <f t="shared" si="15"/>
        <v>34320.000000000051</v>
      </c>
      <c r="U205" s="8">
        <f t="shared" si="15"/>
        <v>34320.000000000051</v>
      </c>
      <c r="V205" s="8">
        <f t="shared" si="15"/>
        <v>34320.000000000051</v>
      </c>
      <c r="W205" s="8">
        <f t="shared" si="15"/>
        <v>34320.000000000051</v>
      </c>
      <c r="X205" s="8">
        <f t="shared" si="15"/>
        <v>34320.000000000051</v>
      </c>
      <c r="Y205" s="8">
        <f t="shared" si="15"/>
        <v>34320.000000000051</v>
      </c>
      <c r="Z205" s="140">
        <f t="shared" si="16"/>
        <v>240240.00000000038</v>
      </c>
      <c r="AA205" s="138">
        <v>2.1691430480369904</v>
      </c>
      <c r="AB205" s="9">
        <v>2.1691430480369904</v>
      </c>
      <c r="AC205" s="165">
        <v>2.1790131424102777</v>
      </c>
      <c r="AD205" s="291">
        <v>0.39000000000000057</v>
      </c>
      <c r="AE205" s="172">
        <f t="shared" si="17"/>
        <v>34320.000000000051</v>
      </c>
    </row>
    <row r="206" spans="1:31" s="3" customFormat="1" ht="14.25" customHeight="1">
      <c r="A206" s="4">
        <v>95021</v>
      </c>
      <c r="B206" s="4" t="s">
        <v>7359</v>
      </c>
      <c r="C206" s="5" t="s">
        <v>7339</v>
      </c>
      <c r="D206" s="4" t="s">
        <v>7050</v>
      </c>
      <c r="E206" s="186">
        <v>243.9</v>
      </c>
      <c r="F206" s="133">
        <v>245.64000000000001</v>
      </c>
      <c r="G206" s="187">
        <v>250.6</v>
      </c>
      <c r="H206" s="132">
        <v>1.7400000000000091</v>
      </c>
      <c r="I206" s="6">
        <v>0</v>
      </c>
      <c r="J206" s="6">
        <v>6.0000000000002274E-2</v>
      </c>
      <c r="K206" s="6">
        <v>0.40000000000000568</v>
      </c>
      <c r="L206" s="6">
        <v>0</v>
      </c>
      <c r="M206" s="6">
        <v>0.47999999999998977</v>
      </c>
      <c r="N206" s="6">
        <v>1.7900000000000205</v>
      </c>
      <c r="O206" s="7">
        <v>9.9999999999909051E-3</v>
      </c>
      <c r="P206" s="135">
        <v>2.2199999999999989</v>
      </c>
      <c r="Q206" s="8">
        <f t="shared" si="13"/>
        <v>535920.00000000291</v>
      </c>
      <c r="R206" s="8">
        <f t="shared" si="14"/>
        <v>535920.00000000291</v>
      </c>
      <c r="S206" s="8">
        <f t="shared" si="15"/>
        <v>541200.00000000314</v>
      </c>
      <c r="T206" s="8">
        <f t="shared" si="15"/>
        <v>576400.00000000361</v>
      </c>
      <c r="U206" s="8">
        <f t="shared" si="15"/>
        <v>576400.00000000361</v>
      </c>
      <c r="V206" s="8">
        <f t="shared" si="15"/>
        <v>618640.00000000268</v>
      </c>
      <c r="W206" s="8">
        <f t="shared" si="15"/>
        <v>776160.00000000442</v>
      </c>
      <c r="X206" s="8">
        <f t="shared" si="15"/>
        <v>777040.00000000361</v>
      </c>
      <c r="Y206" s="8">
        <f t="shared" si="15"/>
        <v>972400.00000000349</v>
      </c>
      <c r="Z206" s="140">
        <f t="shared" si="16"/>
        <v>5910080.0000000307</v>
      </c>
      <c r="AA206" s="138">
        <v>4.3943095582989216</v>
      </c>
      <c r="AB206" s="9">
        <v>4.4256588761810045</v>
      </c>
      <c r="AC206" s="165">
        <v>4.5150224489942996</v>
      </c>
      <c r="AD206" s="291">
        <v>6.6999999999999877</v>
      </c>
      <c r="AE206" s="172">
        <f t="shared" si="17"/>
        <v>589599.99999999895</v>
      </c>
    </row>
    <row r="207" spans="1:31" s="3" customFormat="1" ht="14.25" customHeight="1">
      <c r="A207" s="4">
        <v>95022</v>
      </c>
      <c r="B207" s="4" t="s">
        <v>7360</v>
      </c>
      <c r="C207" s="5" t="s">
        <v>7339</v>
      </c>
      <c r="D207" s="4" t="s">
        <v>7050</v>
      </c>
      <c r="E207" s="186">
        <v>34.76</v>
      </c>
      <c r="F207" s="133">
        <v>35.22</v>
      </c>
      <c r="G207" s="187">
        <v>35.39</v>
      </c>
      <c r="H207" s="132">
        <v>0.46000000000000085</v>
      </c>
      <c r="I207" s="6">
        <v>0.10000000000000142</v>
      </c>
      <c r="J207" s="6">
        <v>2.0000000000003126E-2</v>
      </c>
      <c r="K207" s="6">
        <v>0</v>
      </c>
      <c r="L207" s="6">
        <v>0</v>
      </c>
      <c r="M207" s="6">
        <v>0</v>
      </c>
      <c r="N207" s="6">
        <v>0</v>
      </c>
      <c r="O207" s="7">
        <v>4.9999999999997158E-2</v>
      </c>
      <c r="P207" s="135">
        <v>0</v>
      </c>
      <c r="Q207" s="8">
        <f t="shared" si="13"/>
        <v>141680.00000000029</v>
      </c>
      <c r="R207" s="8">
        <f t="shared" si="14"/>
        <v>159280.00000000052</v>
      </c>
      <c r="S207" s="8">
        <f t="shared" si="15"/>
        <v>161040.00000000079</v>
      </c>
      <c r="T207" s="8">
        <f t="shared" si="15"/>
        <v>161040.00000000079</v>
      </c>
      <c r="U207" s="8">
        <f t="shared" si="15"/>
        <v>161040.00000000079</v>
      </c>
      <c r="V207" s="8">
        <f t="shared" si="15"/>
        <v>161040.00000000079</v>
      </c>
      <c r="W207" s="8">
        <f t="shared" si="15"/>
        <v>161040.00000000079</v>
      </c>
      <c r="X207" s="8">
        <f t="shared" si="15"/>
        <v>165440.00000000052</v>
      </c>
      <c r="Y207" s="8">
        <f t="shared" si="15"/>
        <v>165440.00000000052</v>
      </c>
      <c r="Z207" s="140">
        <f t="shared" si="16"/>
        <v>1437040.0000000058</v>
      </c>
      <c r="AA207" s="138">
        <v>3.9376054918042067</v>
      </c>
      <c r="AB207" s="9">
        <v>3.9897141950904533</v>
      </c>
      <c r="AC207" s="165">
        <v>4.0089717593484151</v>
      </c>
      <c r="AD207" s="291">
        <v>0.63000000000000256</v>
      </c>
      <c r="AE207" s="172">
        <f t="shared" si="17"/>
        <v>55440.000000000226</v>
      </c>
    </row>
    <row r="208" spans="1:31" s="3" customFormat="1" ht="14.25" customHeight="1">
      <c r="A208" s="4">
        <v>95023</v>
      </c>
      <c r="B208" s="4" t="s">
        <v>7361</v>
      </c>
      <c r="C208" s="5" t="s">
        <v>7339</v>
      </c>
      <c r="D208" s="4" t="s">
        <v>7050</v>
      </c>
      <c r="E208" s="186">
        <v>53.13</v>
      </c>
      <c r="F208" s="133">
        <v>53.25</v>
      </c>
      <c r="G208" s="187">
        <v>53.53</v>
      </c>
      <c r="H208" s="132">
        <v>0.11999999999999744</v>
      </c>
      <c r="I208" s="6">
        <v>0</v>
      </c>
      <c r="J208" s="6">
        <v>0</v>
      </c>
      <c r="K208" s="6">
        <v>0</v>
      </c>
      <c r="L208" s="6">
        <v>6.0000000000002274E-2</v>
      </c>
      <c r="M208" s="6">
        <v>0</v>
      </c>
      <c r="N208" s="6">
        <v>0</v>
      </c>
      <c r="O208" s="7">
        <v>0.21999999999999886</v>
      </c>
      <c r="P208" s="135">
        <v>0</v>
      </c>
      <c r="Q208" s="8">
        <f t="shared" si="13"/>
        <v>36959.999999999214</v>
      </c>
      <c r="R208" s="8">
        <f t="shared" si="14"/>
        <v>36959.999999999214</v>
      </c>
      <c r="S208" s="8">
        <f t="shared" si="15"/>
        <v>36959.999999999214</v>
      </c>
      <c r="T208" s="8">
        <f t="shared" si="15"/>
        <v>36959.999999999214</v>
      </c>
      <c r="U208" s="8">
        <f t="shared" si="15"/>
        <v>42239.999999999418</v>
      </c>
      <c r="V208" s="8">
        <f t="shared" si="15"/>
        <v>42239.999999999418</v>
      </c>
      <c r="W208" s="8">
        <f t="shared" si="15"/>
        <v>42239.999999999418</v>
      </c>
      <c r="X208" s="8">
        <f t="shared" si="15"/>
        <v>61599.999999999316</v>
      </c>
      <c r="Y208" s="8">
        <f t="shared" si="15"/>
        <v>61599.999999999316</v>
      </c>
      <c r="Z208" s="140">
        <f t="shared" si="16"/>
        <v>397759.99999999371</v>
      </c>
      <c r="AA208" s="138">
        <v>3.4338564152943305</v>
      </c>
      <c r="AB208" s="9">
        <v>3.4416121610092811</v>
      </c>
      <c r="AC208" s="165">
        <v>3.4597089010108322</v>
      </c>
      <c r="AD208" s="291">
        <v>0.39999999999999858</v>
      </c>
      <c r="AE208" s="172">
        <f t="shared" si="17"/>
        <v>35199.999999999876</v>
      </c>
    </row>
    <row r="209" spans="1:31" s="3" customFormat="1" ht="14.25" customHeight="1">
      <c r="A209" s="4">
        <v>95024</v>
      </c>
      <c r="B209" s="4" t="s">
        <v>7362</v>
      </c>
      <c r="C209" s="5" t="s">
        <v>7339</v>
      </c>
      <c r="D209" s="4" t="s">
        <v>7050</v>
      </c>
      <c r="E209" s="186">
        <v>61.77</v>
      </c>
      <c r="F209" s="133">
        <v>62.470000000000006</v>
      </c>
      <c r="G209" s="187">
        <v>62.980000000000004</v>
      </c>
      <c r="H209" s="132">
        <v>0.70000000000000284</v>
      </c>
      <c r="I209" s="6">
        <v>0.17999999999999261</v>
      </c>
      <c r="J209" s="6">
        <v>0.13000000000000256</v>
      </c>
      <c r="K209" s="6">
        <v>0.13000000000000256</v>
      </c>
      <c r="L209" s="6">
        <v>7.0000000000000284E-2</v>
      </c>
      <c r="M209" s="6">
        <v>0</v>
      </c>
      <c r="N209" s="6">
        <v>0</v>
      </c>
      <c r="O209" s="7">
        <v>0</v>
      </c>
      <c r="P209" s="135">
        <v>0</v>
      </c>
      <c r="Q209" s="8">
        <f t="shared" si="13"/>
        <v>215600.00000000084</v>
      </c>
      <c r="R209" s="8">
        <f t="shared" si="14"/>
        <v>247279.99999999953</v>
      </c>
      <c r="S209" s="8">
        <f t="shared" si="15"/>
        <v>258719.99999999977</v>
      </c>
      <c r="T209" s="8">
        <f t="shared" si="15"/>
        <v>270160</v>
      </c>
      <c r="U209" s="8">
        <f t="shared" si="15"/>
        <v>276320</v>
      </c>
      <c r="V209" s="8">
        <f t="shared" si="15"/>
        <v>276320</v>
      </c>
      <c r="W209" s="8">
        <f t="shared" si="15"/>
        <v>276320</v>
      </c>
      <c r="X209" s="8">
        <f t="shared" si="15"/>
        <v>276320</v>
      </c>
      <c r="Y209" s="8">
        <f t="shared" si="15"/>
        <v>276320</v>
      </c>
      <c r="Z209" s="140">
        <f t="shared" si="16"/>
        <v>2373360</v>
      </c>
      <c r="AA209" s="138">
        <v>3.4989237566557154</v>
      </c>
      <c r="AB209" s="9">
        <v>3.5385748272346209</v>
      </c>
      <c r="AC209" s="165">
        <v>3.5674634643706806</v>
      </c>
      <c r="AD209" s="291">
        <v>1.2100000000000009</v>
      </c>
      <c r="AE209" s="172">
        <f t="shared" si="17"/>
        <v>106480.00000000007</v>
      </c>
    </row>
    <row r="210" spans="1:31" s="3" customFormat="1" ht="14.25" customHeight="1">
      <c r="A210" s="4">
        <v>95025</v>
      </c>
      <c r="B210" s="4" t="s">
        <v>7363</v>
      </c>
      <c r="C210" s="5" t="s">
        <v>7339</v>
      </c>
      <c r="D210" s="4" t="s">
        <v>7050</v>
      </c>
      <c r="E210" s="186">
        <v>341.12</v>
      </c>
      <c r="F210" s="133">
        <v>357.36</v>
      </c>
      <c r="G210" s="187">
        <v>361.19</v>
      </c>
      <c r="H210" s="132">
        <v>16.240000000000009</v>
      </c>
      <c r="I210" s="6">
        <v>1.4300000000000068</v>
      </c>
      <c r="J210" s="6">
        <v>2.9999999999972715E-2</v>
      </c>
      <c r="K210" s="6">
        <v>0</v>
      </c>
      <c r="L210" s="6">
        <v>0.48000000000001819</v>
      </c>
      <c r="M210" s="6">
        <v>0</v>
      </c>
      <c r="N210" s="6">
        <v>0.57999999999998408</v>
      </c>
      <c r="O210" s="7">
        <v>0.66000000000002501</v>
      </c>
      <c r="P210" s="135">
        <v>0.64999999999997726</v>
      </c>
      <c r="Q210" s="8">
        <f t="shared" si="13"/>
        <v>5001920.0000000028</v>
      </c>
      <c r="R210" s="8">
        <f t="shared" si="14"/>
        <v>5253600.0000000037</v>
      </c>
      <c r="S210" s="8">
        <f t="shared" si="15"/>
        <v>5256240.0000000009</v>
      </c>
      <c r="T210" s="8">
        <f t="shared" si="15"/>
        <v>5256240.0000000009</v>
      </c>
      <c r="U210" s="8">
        <f t="shared" si="15"/>
        <v>5298480.0000000028</v>
      </c>
      <c r="V210" s="8">
        <f t="shared" si="15"/>
        <v>5298480.0000000028</v>
      </c>
      <c r="W210" s="8">
        <f t="shared" si="15"/>
        <v>5349520.0000000019</v>
      </c>
      <c r="X210" s="8">
        <f t="shared" si="15"/>
        <v>5407600.0000000037</v>
      </c>
      <c r="Y210" s="8">
        <f t="shared" si="15"/>
        <v>5464800.0000000019</v>
      </c>
      <c r="Z210" s="140">
        <f t="shared" si="16"/>
        <v>47586880.000000015</v>
      </c>
      <c r="AA210" s="138">
        <v>5.5664706304706835</v>
      </c>
      <c r="AB210" s="9">
        <v>5.8314784958519095</v>
      </c>
      <c r="AC210" s="165">
        <v>5.8939772719855359</v>
      </c>
      <c r="AD210" s="291">
        <v>20.069999999999993</v>
      </c>
      <c r="AE210" s="172">
        <f t="shared" si="17"/>
        <v>1766159.9999999993</v>
      </c>
    </row>
    <row r="211" spans="1:31" s="3" customFormat="1" ht="14.25" customHeight="1">
      <c r="A211" s="4">
        <v>95026</v>
      </c>
      <c r="B211" s="4" t="s">
        <v>7364</v>
      </c>
      <c r="C211" s="5" t="s">
        <v>7339</v>
      </c>
      <c r="D211" s="4" t="s">
        <v>7050</v>
      </c>
      <c r="E211" s="186">
        <v>75.460000000000008</v>
      </c>
      <c r="F211" s="133">
        <v>76.110000000000014</v>
      </c>
      <c r="G211" s="187">
        <v>78.09</v>
      </c>
      <c r="H211" s="132">
        <v>0.65000000000000568</v>
      </c>
      <c r="I211" s="6">
        <v>1.5499999999999829</v>
      </c>
      <c r="J211" s="6">
        <v>4.9999999999997158E-2</v>
      </c>
      <c r="K211" s="6">
        <v>0</v>
      </c>
      <c r="L211" s="6">
        <v>0</v>
      </c>
      <c r="M211" s="6">
        <v>0.14000000000000057</v>
      </c>
      <c r="N211" s="6">
        <v>0</v>
      </c>
      <c r="O211" s="7">
        <v>0.23999999999999488</v>
      </c>
      <c r="P211" s="135">
        <v>0</v>
      </c>
      <c r="Q211" s="8">
        <f t="shared" si="13"/>
        <v>200200.00000000169</v>
      </c>
      <c r="R211" s="8">
        <f t="shared" si="14"/>
        <v>472999.99999999866</v>
      </c>
      <c r="S211" s="8">
        <f t="shared" si="15"/>
        <v>477399.99999999843</v>
      </c>
      <c r="T211" s="8">
        <f t="shared" si="15"/>
        <v>477399.99999999843</v>
      </c>
      <c r="U211" s="8">
        <f t="shared" si="15"/>
        <v>477399.99999999843</v>
      </c>
      <c r="V211" s="8">
        <f t="shared" si="15"/>
        <v>489719.99999999849</v>
      </c>
      <c r="W211" s="8">
        <f t="shared" si="15"/>
        <v>489719.99999999849</v>
      </c>
      <c r="X211" s="8">
        <f t="shared" si="15"/>
        <v>510839.99999999802</v>
      </c>
      <c r="Y211" s="8">
        <f t="shared" si="15"/>
        <v>510839.99999999802</v>
      </c>
      <c r="Z211" s="140">
        <f t="shared" si="16"/>
        <v>4106519.9999999893</v>
      </c>
      <c r="AA211" s="138">
        <v>4.0364381348724505</v>
      </c>
      <c r="AB211" s="9">
        <v>4.071207347537003</v>
      </c>
      <c r="AC211" s="165">
        <v>4.1771197184228681</v>
      </c>
      <c r="AD211" s="291">
        <v>2.6299999999999955</v>
      </c>
      <c r="AE211" s="172">
        <f t="shared" si="17"/>
        <v>231439.99999999959</v>
      </c>
    </row>
    <row r="212" spans="1:31" s="3" customFormat="1" ht="14.25" customHeight="1">
      <c r="A212" s="4">
        <v>95027</v>
      </c>
      <c r="B212" s="4" t="s">
        <v>7365</v>
      </c>
      <c r="C212" s="5" t="s">
        <v>7339</v>
      </c>
      <c r="D212" s="4" t="s">
        <v>7050</v>
      </c>
      <c r="E212" s="186">
        <v>88.9</v>
      </c>
      <c r="F212" s="133">
        <v>105.96000000000001</v>
      </c>
      <c r="G212" s="187">
        <v>106.15</v>
      </c>
      <c r="H212" s="132">
        <v>17.060000000000002</v>
      </c>
      <c r="I212" s="6">
        <v>0</v>
      </c>
      <c r="J212" s="6">
        <v>0</v>
      </c>
      <c r="K212" s="6">
        <v>0</v>
      </c>
      <c r="L212" s="6">
        <v>0</v>
      </c>
      <c r="M212" s="6">
        <v>0</v>
      </c>
      <c r="N212" s="6">
        <v>4.0000000000006253E-2</v>
      </c>
      <c r="O212" s="7">
        <v>0.14999999999999147</v>
      </c>
      <c r="P212" s="135">
        <v>0</v>
      </c>
      <c r="Q212" s="8">
        <f t="shared" si="13"/>
        <v>5254480.0000000009</v>
      </c>
      <c r="R212" s="8">
        <f t="shared" si="14"/>
        <v>5254480.0000000009</v>
      </c>
      <c r="S212" s="8">
        <f t="shared" si="15"/>
        <v>5254480.0000000009</v>
      </c>
      <c r="T212" s="8">
        <f t="shared" si="15"/>
        <v>5254480.0000000009</v>
      </c>
      <c r="U212" s="8">
        <f t="shared" si="15"/>
        <v>5254480.0000000009</v>
      </c>
      <c r="V212" s="8">
        <f t="shared" si="15"/>
        <v>5254480.0000000009</v>
      </c>
      <c r="W212" s="8">
        <f t="shared" si="15"/>
        <v>5258000.0000000019</v>
      </c>
      <c r="X212" s="8">
        <f t="shared" si="15"/>
        <v>5271200.0000000009</v>
      </c>
      <c r="Y212" s="8">
        <f t="shared" si="15"/>
        <v>5271200.0000000009</v>
      </c>
      <c r="Z212" s="140">
        <f t="shared" si="16"/>
        <v>47327280.000000007</v>
      </c>
      <c r="AA212" s="138">
        <v>4.7583619245406235</v>
      </c>
      <c r="AB212" s="9">
        <v>5.671496395099263</v>
      </c>
      <c r="AC212" s="165">
        <v>5.6816661224970417</v>
      </c>
      <c r="AD212" s="291">
        <v>17.25</v>
      </c>
      <c r="AE212" s="172">
        <f t="shared" si="17"/>
        <v>1518000</v>
      </c>
    </row>
    <row r="213" spans="1:31" s="3" customFormat="1" ht="14.25" customHeight="1">
      <c r="A213" s="4">
        <v>95028</v>
      </c>
      <c r="B213" s="4" t="s">
        <v>7366</v>
      </c>
      <c r="C213" s="5" t="s">
        <v>7339</v>
      </c>
      <c r="D213" s="4" t="s">
        <v>7050</v>
      </c>
      <c r="E213" s="186">
        <v>46.92</v>
      </c>
      <c r="F213" s="133">
        <v>46.92</v>
      </c>
      <c r="G213" s="187">
        <v>46.92</v>
      </c>
      <c r="H213" s="132">
        <v>0</v>
      </c>
      <c r="I213" s="6">
        <v>0</v>
      </c>
      <c r="J213" s="6">
        <v>0</v>
      </c>
      <c r="K213" s="6">
        <v>0</v>
      </c>
      <c r="L213" s="6">
        <v>0</v>
      </c>
      <c r="M213" s="6">
        <v>0</v>
      </c>
      <c r="N213" s="6">
        <v>0</v>
      </c>
      <c r="O213" s="7">
        <v>0</v>
      </c>
      <c r="P213" s="135">
        <v>0</v>
      </c>
      <c r="Q213" s="8">
        <f t="shared" si="13"/>
        <v>0</v>
      </c>
      <c r="R213" s="8">
        <f t="shared" si="14"/>
        <v>0</v>
      </c>
      <c r="S213" s="8">
        <f t="shared" si="15"/>
        <v>0</v>
      </c>
      <c r="T213" s="8">
        <f t="shared" si="15"/>
        <v>0</v>
      </c>
      <c r="U213" s="8">
        <f t="shared" si="15"/>
        <v>0</v>
      </c>
      <c r="V213" s="8">
        <f t="shared" si="15"/>
        <v>0</v>
      </c>
      <c r="W213" s="8">
        <f t="shared" si="15"/>
        <v>0</v>
      </c>
      <c r="X213" s="8">
        <f t="shared" si="15"/>
        <v>0</v>
      </c>
      <c r="Y213" s="8">
        <f t="shared" si="15"/>
        <v>0</v>
      </c>
      <c r="Z213" s="140">
        <f t="shared" si="16"/>
        <v>0</v>
      </c>
      <c r="AA213" s="138">
        <v>2.7476678203123628</v>
      </c>
      <c r="AB213" s="9">
        <v>2.7476678203123628</v>
      </c>
      <c r="AC213" s="165">
        <v>2.7476678203123628</v>
      </c>
      <c r="AD213" s="291">
        <v>0</v>
      </c>
      <c r="AE213" s="172">
        <f t="shared" si="17"/>
        <v>0</v>
      </c>
    </row>
    <row r="214" spans="1:31" s="3" customFormat="1" ht="14.25" customHeight="1">
      <c r="A214" s="4">
        <v>95029</v>
      </c>
      <c r="B214" s="4" t="s">
        <v>7367</v>
      </c>
      <c r="C214" s="5" t="s">
        <v>7339</v>
      </c>
      <c r="D214" s="4" t="s">
        <v>7050</v>
      </c>
      <c r="E214" s="186">
        <v>265.7</v>
      </c>
      <c r="F214" s="133">
        <v>265.8</v>
      </c>
      <c r="G214" s="187">
        <v>267.54000000000002</v>
      </c>
      <c r="H214" s="132">
        <v>0.10000000000002274</v>
      </c>
      <c r="I214" s="6">
        <v>0</v>
      </c>
      <c r="J214" s="6">
        <v>2.9999999999972715E-2</v>
      </c>
      <c r="K214" s="6">
        <v>0</v>
      </c>
      <c r="L214" s="6">
        <v>0.58999999999997499</v>
      </c>
      <c r="M214" s="6">
        <v>1.2500000000000568</v>
      </c>
      <c r="N214" s="6">
        <v>0</v>
      </c>
      <c r="O214" s="7">
        <v>-0.12999999999999545</v>
      </c>
      <c r="P214" s="135">
        <v>0</v>
      </c>
      <c r="Q214" s="8">
        <f t="shared" si="13"/>
        <v>30800.000000007003</v>
      </c>
      <c r="R214" s="8">
        <f t="shared" si="14"/>
        <v>30800.000000007003</v>
      </c>
      <c r="S214" s="8">
        <f t="shared" si="15"/>
        <v>33440.000000004598</v>
      </c>
      <c r="T214" s="8">
        <f t="shared" si="15"/>
        <v>33440.000000004598</v>
      </c>
      <c r="U214" s="8">
        <f t="shared" si="15"/>
        <v>85360.000000002401</v>
      </c>
      <c r="V214" s="8">
        <f t="shared" si="15"/>
        <v>195360.00000000739</v>
      </c>
      <c r="W214" s="8">
        <f t="shared" si="15"/>
        <v>195360.00000000739</v>
      </c>
      <c r="X214" s="8">
        <f t="shared" si="15"/>
        <v>183920.0000000078</v>
      </c>
      <c r="Y214" s="8">
        <f t="shared" si="15"/>
        <v>183920.0000000078</v>
      </c>
      <c r="Z214" s="140">
        <f t="shared" si="16"/>
        <v>972400.000000056</v>
      </c>
      <c r="AA214" s="138">
        <v>5.4194516910035473</v>
      </c>
      <c r="AB214" s="9">
        <v>5.4214913792575947</v>
      </c>
      <c r="AC214" s="165">
        <v>5.4569819548780165</v>
      </c>
      <c r="AD214" s="291">
        <v>1.8400000000000318</v>
      </c>
      <c r="AE214" s="172">
        <f t="shared" si="17"/>
        <v>161920.00000000279</v>
      </c>
    </row>
    <row r="215" spans="1:31" s="3" customFormat="1" ht="14.25" customHeight="1">
      <c r="A215" s="4">
        <v>95030</v>
      </c>
      <c r="B215" s="4" t="s">
        <v>7368</v>
      </c>
      <c r="C215" s="5" t="s">
        <v>7339</v>
      </c>
      <c r="D215" s="4" t="s">
        <v>7050</v>
      </c>
      <c r="E215" s="186">
        <v>74.239999999999995</v>
      </c>
      <c r="F215" s="133">
        <v>74.239999999999995</v>
      </c>
      <c r="G215" s="187">
        <v>79.11</v>
      </c>
      <c r="H215" s="132">
        <v>0</v>
      </c>
      <c r="I215" s="6">
        <v>4.2000000000000028</v>
      </c>
      <c r="J215" s="6">
        <v>0</v>
      </c>
      <c r="K215" s="6">
        <v>0.67000000000000171</v>
      </c>
      <c r="L215" s="6">
        <v>0</v>
      </c>
      <c r="M215" s="6">
        <v>0</v>
      </c>
      <c r="N215" s="6">
        <v>0</v>
      </c>
      <c r="O215" s="7">
        <v>0</v>
      </c>
      <c r="P215" s="135">
        <v>0</v>
      </c>
      <c r="Q215" s="8">
        <f t="shared" si="13"/>
        <v>0</v>
      </c>
      <c r="R215" s="8">
        <f t="shared" si="14"/>
        <v>739200.00000000047</v>
      </c>
      <c r="S215" s="8">
        <f t="shared" si="15"/>
        <v>739200.00000000047</v>
      </c>
      <c r="T215" s="8">
        <f t="shared" si="15"/>
        <v>798160.00000000058</v>
      </c>
      <c r="U215" s="8">
        <f t="shared" si="15"/>
        <v>798160.00000000058</v>
      </c>
      <c r="V215" s="8">
        <f t="shared" si="15"/>
        <v>798160.00000000058</v>
      </c>
      <c r="W215" s="8">
        <f t="shared" si="15"/>
        <v>798160.00000000058</v>
      </c>
      <c r="X215" s="8">
        <f t="shared" si="15"/>
        <v>798160.00000000058</v>
      </c>
      <c r="Y215" s="8">
        <f t="shared" si="15"/>
        <v>798160.00000000058</v>
      </c>
      <c r="Z215" s="140">
        <f t="shared" si="16"/>
        <v>6267360.0000000047</v>
      </c>
      <c r="AA215" s="138">
        <v>1.6412034017831285</v>
      </c>
      <c r="AB215" s="9">
        <v>1.6412034017831285</v>
      </c>
      <c r="AC215" s="165">
        <v>1.7488631615714345</v>
      </c>
      <c r="AD215" s="291">
        <v>4.8700000000000045</v>
      </c>
      <c r="AE215" s="172">
        <f t="shared" si="17"/>
        <v>428560.00000000041</v>
      </c>
    </row>
    <row r="216" spans="1:31" s="3" customFormat="1" ht="14.25" customHeight="1">
      <c r="A216" s="4">
        <v>95031</v>
      </c>
      <c r="B216" s="4" t="s">
        <v>7369</v>
      </c>
      <c r="C216" s="5" t="s">
        <v>7339</v>
      </c>
      <c r="D216" s="4" t="s">
        <v>7050</v>
      </c>
      <c r="E216" s="186">
        <v>167.53</v>
      </c>
      <c r="F216" s="133">
        <v>172.15</v>
      </c>
      <c r="G216" s="187">
        <v>172.91</v>
      </c>
      <c r="H216" s="132">
        <v>4.6200000000000045</v>
      </c>
      <c r="I216" s="6">
        <v>0.69999999999998863</v>
      </c>
      <c r="J216" s="6">
        <v>0</v>
      </c>
      <c r="K216" s="6">
        <v>0</v>
      </c>
      <c r="L216" s="6">
        <v>0</v>
      </c>
      <c r="M216" s="6">
        <v>0</v>
      </c>
      <c r="N216" s="6">
        <v>0</v>
      </c>
      <c r="O216" s="7">
        <v>0</v>
      </c>
      <c r="P216" s="135">
        <v>6.0000000000002274E-2</v>
      </c>
      <c r="Q216" s="8">
        <f t="shared" si="13"/>
        <v>1422960.0000000016</v>
      </c>
      <c r="R216" s="8">
        <f t="shared" si="14"/>
        <v>1546159.9999999995</v>
      </c>
      <c r="S216" s="8">
        <f t="shared" si="15"/>
        <v>1546159.9999999995</v>
      </c>
      <c r="T216" s="8">
        <f t="shared" si="15"/>
        <v>1546159.9999999995</v>
      </c>
      <c r="U216" s="8">
        <f t="shared" si="15"/>
        <v>1546159.9999999995</v>
      </c>
      <c r="V216" s="8">
        <f t="shared" si="15"/>
        <v>1546159.9999999995</v>
      </c>
      <c r="W216" s="8">
        <f t="shared" si="15"/>
        <v>1546159.9999999995</v>
      </c>
      <c r="X216" s="8">
        <f t="shared" si="15"/>
        <v>1546159.9999999995</v>
      </c>
      <c r="Y216" s="8">
        <f t="shared" si="15"/>
        <v>1551439.9999999998</v>
      </c>
      <c r="Z216" s="140">
        <f t="shared" si="16"/>
        <v>13797520</v>
      </c>
      <c r="AA216" s="138">
        <v>4.1334507763327677</v>
      </c>
      <c r="AB216" s="9">
        <v>4.2474395699020233</v>
      </c>
      <c r="AC216" s="165">
        <v>4.2661909731731571</v>
      </c>
      <c r="AD216" s="291">
        <v>5.3799999999999955</v>
      </c>
      <c r="AE216" s="172">
        <f t="shared" si="17"/>
        <v>473439.99999999959</v>
      </c>
    </row>
    <row r="217" spans="1:31" s="3" customFormat="1" ht="14.25" customHeight="1">
      <c r="A217" s="4">
        <v>95032</v>
      </c>
      <c r="B217" s="4" t="s">
        <v>7370</v>
      </c>
      <c r="C217" s="5" t="s">
        <v>7339</v>
      </c>
      <c r="D217" s="4" t="s">
        <v>7050</v>
      </c>
      <c r="E217" s="186">
        <v>72.150000000000006</v>
      </c>
      <c r="F217" s="133">
        <v>72.23</v>
      </c>
      <c r="G217" s="187">
        <v>72.33</v>
      </c>
      <c r="H217" s="132">
        <v>7.9999999999998295E-2</v>
      </c>
      <c r="I217" s="6">
        <v>0</v>
      </c>
      <c r="J217" s="6">
        <v>0</v>
      </c>
      <c r="K217" s="6">
        <v>0</v>
      </c>
      <c r="L217" s="6">
        <v>0</v>
      </c>
      <c r="M217" s="6">
        <v>0</v>
      </c>
      <c r="N217" s="6">
        <v>9.9999999999994316E-2</v>
      </c>
      <c r="O217" s="7">
        <v>0</v>
      </c>
      <c r="P217" s="135">
        <v>0</v>
      </c>
      <c r="Q217" s="8">
        <f t="shared" si="13"/>
        <v>24639.999999999483</v>
      </c>
      <c r="R217" s="8">
        <f t="shared" si="14"/>
        <v>24639.999999999483</v>
      </c>
      <c r="S217" s="8">
        <f t="shared" si="15"/>
        <v>24639.999999999483</v>
      </c>
      <c r="T217" s="8">
        <f t="shared" si="15"/>
        <v>24639.999999999483</v>
      </c>
      <c r="U217" s="8">
        <f t="shared" si="15"/>
        <v>24639.999999999483</v>
      </c>
      <c r="V217" s="8">
        <f t="shared" si="15"/>
        <v>24639.999999999483</v>
      </c>
      <c r="W217" s="8">
        <f t="shared" si="15"/>
        <v>33439.999999998981</v>
      </c>
      <c r="X217" s="8">
        <f t="shared" si="15"/>
        <v>33439.999999998981</v>
      </c>
      <c r="Y217" s="8">
        <f t="shared" si="15"/>
        <v>33439.999999998981</v>
      </c>
      <c r="Z217" s="140">
        <f t="shared" si="16"/>
        <v>248159.99999999383</v>
      </c>
      <c r="AA217" s="138">
        <v>1.5014171380055188</v>
      </c>
      <c r="AB217" s="9">
        <v>1.5030819109929121</v>
      </c>
      <c r="AC217" s="165">
        <v>1.5051628772271541</v>
      </c>
      <c r="AD217" s="291">
        <v>0.17999999999999261</v>
      </c>
      <c r="AE217" s="172">
        <f t="shared" si="17"/>
        <v>15839.999999999349</v>
      </c>
    </row>
    <row r="218" spans="1:31" s="3" customFormat="1" ht="14.25" customHeight="1">
      <c r="A218" s="4">
        <v>95033</v>
      </c>
      <c r="B218" s="4" t="s">
        <v>7371</v>
      </c>
      <c r="C218" s="5" t="s">
        <v>7339</v>
      </c>
      <c r="D218" s="4" t="s">
        <v>7050</v>
      </c>
      <c r="E218" s="186">
        <v>107.29</v>
      </c>
      <c r="F218" s="133">
        <v>109.66000000000001</v>
      </c>
      <c r="G218" s="187">
        <v>125.44</v>
      </c>
      <c r="H218" s="132">
        <v>2.3700000000000045</v>
      </c>
      <c r="I218" s="6">
        <v>9.289999999999992</v>
      </c>
      <c r="J218" s="6">
        <v>0</v>
      </c>
      <c r="K218" s="6">
        <v>0</v>
      </c>
      <c r="L218" s="6">
        <v>1.3700000000000045</v>
      </c>
      <c r="M218" s="6">
        <v>0.85999999999999943</v>
      </c>
      <c r="N218" s="6">
        <v>2.0499999999999972</v>
      </c>
      <c r="O218" s="7">
        <v>0</v>
      </c>
      <c r="P218" s="135">
        <v>2.2099999999999937</v>
      </c>
      <c r="Q218" s="8">
        <f t="shared" si="13"/>
        <v>729960.0000000014</v>
      </c>
      <c r="R218" s="8">
        <f t="shared" si="14"/>
        <v>2365000</v>
      </c>
      <c r="S218" s="8">
        <f t="shared" si="15"/>
        <v>2365000</v>
      </c>
      <c r="T218" s="8">
        <f t="shared" si="15"/>
        <v>2365000</v>
      </c>
      <c r="U218" s="8">
        <f t="shared" si="15"/>
        <v>2485560.0000000005</v>
      </c>
      <c r="V218" s="8">
        <f t="shared" si="15"/>
        <v>2561240.0000000005</v>
      </c>
      <c r="W218" s="8">
        <f t="shared" si="15"/>
        <v>2741640</v>
      </c>
      <c r="X218" s="8">
        <f t="shared" si="15"/>
        <v>2741640</v>
      </c>
      <c r="Y218" s="8">
        <f t="shared" si="15"/>
        <v>2936119.9999999995</v>
      </c>
      <c r="Z218" s="140">
        <f t="shared" si="16"/>
        <v>21291160</v>
      </c>
      <c r="AA218" s="138">
        <v>4.0951163190137221</v>
      </c>
      <c r="AB218" s="9">
        <v>4.1855760606118446</v>
      </c>
      <c r="AC218" s="165">
        <v>4.7878776312525044</v>
      </c>
      <c r="AD218" s="291">
        <v>18.149999999999991</v>
      </c>
      <c r="AE218" s="172">
        <f t="shared" si="17"/>
        <v>1597199.9999999993</v>
      </c>
    </row>
    <row r="219" spans="1:31" s="3" customFormat="1" ht="14.25" customHeight="1">
      <c r="A219" s="4">
        <v>95034</v>
      </c>
      <c r="B219" s="4" t="s">
        <v>7372</v>
      </c>
      <c r="C219" s="5" t="s">
        <v>7339</v>
      </c>
      <c r="D219" s="4" t="s">
        <v>7050</v>
      </c>
      <c r="E219" s="186">
        <v>31.94</v>
      </c>
      <c r="F219" s="133">
        <v>31.94</v>
      </c>
      <c r="G219" s="187">
        <v>32.15</v>
      </c>
      <c r="H219" s="132">
        <v>0</v>
      </c>
      <c r="I219" s="6">
        <v>0.2099999999999973</v>
      </c>
      <c r="J219" s="6">
        <v>0</v>
      </c>
      <c r="K219" s="6">
        <v>0</v>
      </c>
      <c r="L219" s="6">
        <v>0</v>
      </c>
      <c r="M219" s="6">
        <v>0</v>
      </c>
      <c r="N219" s="6">
        <v>0</v>
      </c>
      <c r="O219" s="7">
        <v>0</v>
      </c>
      <c r="P219" s="135">
        <v>0</v>
      </c>
      <c r="Q219" s="8">
        <f t="shared" si="13"/>
        <v>0</v>
      </c>
      <c r="R219" s="8">
        <f t="shared" si="14"/>
        <v>36959.999999999527</v>
      </c>
      <c r="S219" s="8">
        <f t="shared" si="15"/>
        <v>36959.999999999527</v>
      </c>
      <c r="T219" s="8">
        <f t="shared" si="15"/>
        <v>36959.999999999527</v>
      </c>
      <c r="U219" s="8">
        <f t="shared" si="15"/>
        <v>36959.999999999527</v>
      </c>
      <c r="V219" s="8">
        <f t="shared" si="15"/>
        <v>36959.999999999527</v>
      </c>
      <c r="W219" s="8">
        <f t="shared" si="15"/>
        <v>36959.999999999527</v>
      </c>
      <c r="X219" s="8">
        <f t="shared" si="15"/>
        <v>36959.999999999527</v>
      </c>
      <c r="Y219" s="8">
        <f t="shared" si="15"/>
        <v>36959.999999999527</v>
      </c>
      <c r="Z219" s="140">
        <f t="shared" si="16"/>
        <v>295679.99999999622</v>
      </c>
      <c r="AA219" s="138">
        <v>1.1169550560226049</v>
      </c>
      <c r="AB219" s="9">
        <v>1.1169550560226049</v>
      </c>
      <c r="AC219" s="165">
        <v>1.1242988431786707</v>
      </c>
      <c r="AD219" s="291">
        <v>0.2099999999999973</v>
      </c>
      <c r="AE219" s="172">
        <f t="shared" si="17"/>
        <v>18479.999999999764</v>
      </c>
    </row>
    <row r="220" spans="1:31" s="3" customFormat="1" ht="14.25" customHeight="1">
      <c r="A220" s="4">
        <v>95035</v>
      </c>
      <c r="B220" s="4" t="s">
        <v>7373</v>
      </c>
      <c r="C220" s="5" t="s">
        <v>7339</v>
      </c>
      <c r="D220" s="4" t="s">
        <v>7050</v>
      </c>
      <c r="E220" s="186">
        <v>84.41</v>
      </c>
      <c r="F220" s="133">
        <v>85.11</v>
      </c>
      <c r="G220" s="187">
        <v>85.61</v>
      </c>
      <c r="H220" s="132">
        <v>0.70000000000000284</v>
      </c>
      <c r="I220" s="6">
        <v>0</v>
      </c>
      <c r="J220" s="6">
        <v>9.0000000000003411E-2</v>
      </c>
      <c r="K220" s="6">
        <v>0</v>
      </c>
      <c r="L220" s="6">
        <v>0</v>
      </c>
      <c r="M220" s="6">
        <v>0</v>
      </c>
      <c r="N220" s="6">
        <v>0.18999999999999773</v>
      </c>
      <c r="O220" s="7">
        <v>3.0000000000001137E-2</v>
      </c>
      <c r="P220" s="135">
        <v>0.18999999999999773</v>
      </c>
      <c r="Q220" s="8">
        <f t="shared" si="13"/>
        <v>215600.00000000084</v>
      </c>
      <c r="R220" s="8">
        <f t="shared" si="14"/>
        <v>215600.00000000084</v>
      </c>
      <c r="S220" s="8">
        <f t="shared" si="15"/>
        <v>223520.00000000114</v>
      </c>
      <c r="T220" s="8">
        <f t="shared" si="15"/>
        <v>223520.00000000114</v>
      </c>
      <c r="U220" s="8">
        <f t="shared" si="15"/>
        <v>223520.00000000114</v>
      </c>
      <c r="V220" s="8">
        <f t="shared" si="15"/>
        <v>223520.00000000114</v>
      </c>
      <c r="W220" s="8">
        <f t="shared" si="15"/>
        <v>240240.00000000093</v>
      </c>
      <c r="X220" s="8">
        <f t="shared" si="15"/>
        <v>242880.00000000102</v>
      </c>
      <c r="Y220" s="8">
        <f t="shared" si="15"/>
        <v>259600.00000000081</v>
      </c>
      <c r="Z220" s="140">
        <f t="shared" si="16"/>
        <v>2068000.0000000088</v>
      </c>
      <c r="AA220" s="138">
        <v>5.2833849716771502</v>
      </c>
      <c r="AB220" s="9">
        <v>5.327199324007136</v>
      </c>
      <c r="AC220" s="165">
        <v>5.3584952899571245</v>
      </c>
      <c r="AD220" s="291">
        <v>1.2000000000000028</v>
      </c>
      <c r="AE220" s="172">
        <f t="shared" si="17"/>
        <v>105600.00000000025</v>
      </c>
    </row>
    <row r="221" spans="1:31" s="3" customFormat="1" ht="14.25" customHeight="1">
      <c r="A221" s="4">
        <v>95036</v>
      </c>
      <c r="B221" s="4" t="s">
        <v>7374</v>
      </c>
      <c r="C221" s="5" t="s">
        <v>7339</v>
      </c>
      <c r="D221" s="4" t="s">
        <v>7050</v>
      </c>
      <c r="E221" s="186">
        <v>27.95</v>
      </c>
      <c r="F221" s="133">
        <v>27.95</v>
      </c>
      <c r="G221" s="187">
        <v>27.95</v>
      </c>
      <c r="H221" s="132">
        <v>0</v>
      </c>
      <c r="I221" s="6">
        <v>0</v>
      </c>
      <c r="J221" s="6">
        <v>0</v>
      </c>
      <c r="K221" s="6">
        <v>0</v>
      </c>
      <c r="L221" s="6">
        <v>0</v>
      </c>
      <c r="M221" s="6">
        <v>0</v>
      </c>
      <c r="N221" s="6">
        <v>0</v>
      </c>
      <c r="O221" s="7">
        <v>0</v>
      </c>
      <c r="P221" s="135">
        <v>0</v>
      </c>
      <c r="Q221" s="8">
        <f t="shared" si="13"/>
        <v>0</v>
      </c>
      <c r="R221" s="8">
        <f t="shared" si="14"/>
        <v>0</v>
      </c>
      <c r="S221" s="8">
        <f t="shared" si="15"/>
        <v>0</v>
      </c>
      <c r="T221" s="8">
        <f t="shared" si="15"/>
        <v>0</v>
      </c>
      <c r="U221" s="8">
        <f t="shared" si="15"/>
        <v>0</v>
      </c>
      <c r="V221" s="8">
        <f t="shared" si="15"/>
        <v>0</v>
      </c>
      <c r="W221" s="8">
        <f t="shared" si="15"/>
        <v>0</v>
      </c>
      <c r="X221" s="8">
        <f t="shared" si="15"/>
        <v>0</v>
      </c>
      <c r="Y221" s="8">
        <f t="shared" si="15"/>
        <v>0</v>
      </c>
      <c r="Z221" s="140">
        <f t="shared" si="16"/>
        <v>0</v>
      </c>
      <c r="AA221" s="138">
        <v>2.170890647694351</v>
      </c>
      <c r="AB221" s="9">
        <v>2.170890647694351</v>
      </c>
      <c r="AC221" s="165">
        <v>2.170890647694351</v>
      </c>
      <c r="AD221" s="291">
        <v>0</v>
      </c>
      <c r="AE221" s="172">
        <f t="shared" si="17"/>
        <v>0</v>
      </c>
    </row>
    <row r="222" spans="1:31" s="3" customFormat="1" ht="14.25" customHeight="1">
      <c r="A222" s="4">
        <v>95037</v>
      </c>
      <c r="B222" s="4" t="s">
        <v>7375</v>
      </c>
      <c r="C222" s="5" t="s">
        <v>7339</v>
      </c>
      <c r="D222" s="4" t="s">
        <v>7050</v>
      </c>
      <c r="E222" s="186">
        <v>78.12</v>
      </c>
      <c r="F222" s="133">
        <v>78.17</v>
      </c>
      <c r="G222" s="187">
        <v>79.12</v>
      </c>
      <c r="H222" s="132">
        <v>4.9999999999997158E-2</v>
      </c>
      <c r="I222" s="6">
        <v>0.95000000000000284</v>
      </c>
      <c r="J222" s="6">
        <v>0</v>
      </c>
      <c r="K222" s="6">
        <v>0</v>
      </c>
      <c r="L222" s="6">
        <v>0</v>
      </c>
      <c r="M222" s="6">
        <v>0</v>
      </c>
      <c r="N222" s="6">
        <v>0</v>
      </c>
      <c r="O222" s="7">
        <v>0</v>
      </c>
      <c r="P222" s="135">
        <v>0</v>
      </c>
      <c r="Q222" s="8">
        <f t="shared" si="13"/>
        <v>15399.999999999123</v>
      </c>
      <c r="R222" s="8">
        <f t="shared" si="14"/>
        <v>182599.99999999962</v>
      </c>
      <c r="S222" s="8">
        <f t="shared" si="15"/>
        <v>182599.99999999962</v>
      </c>
      <c r="T222" s="8">
        <f t="shared" si="15"/>
        <v>182599.99999999962</v>
      </c>
      <c r="U222" s="8">
        <f t="shared" si="15"/>
        <v>182599.99999999962</v>
      </c>
      <c r="V222" s="8">
        <f t="shared" ref="V222:Y222" si="18">U222+(M222*88000)</f>
        <v>182599.99999999962</v>
      </c>
      <c r="W222" s="8">
        <f t="shared" si="18"/>
        <v>182599.99999999962</v>
      </c>
      <c r="X222" s="8">
        <f t="shared" si="18"/>
        <v>182599.99999999962</v>
      </c>
      <c r="Y222" s="8">
        <f t="shared" si="18"/>
        <v>182599.99999999962</v>
      </c>
      <c r="Z222" s="140">
        <f t="shared" si="16"/>
        <v>1476199.999999996</v>
      </c>
      <c r="AA222" s="138">
        <v>3.6357543771466863</v>
      </c>
      <c r="AB222" s="9">
        <v>3.6380814088780911</v>
      </c>
      <c r="AC222" s="165">
        <v>3.682295011774781</v>
      </c>
      <c r="AD222" s="291">
        <v>1</v>
      </c>
      <c r="AE222" s="172">
        <f t="shared" si="17"/>
        <v>88000</v>
      </c>
    </row>
    <row r="223" spans="1:31" s="3" customFormat="1" ht="14.25" customHeight="1">
      <c r="A223" s="4">
        <v>95038</v>
      </c>
      <c r="B223" s="4" t="s">
        <v>7376</v>
      </c>
      <c r="C223" s="5" t="s">
        <v>7339</v>
      </c>
      <c r="D223" s="4" t="s">
        <v>7050</v>
      </c>
      <c r="E223" s="186">
        <v>1042.79</v>
      </c>
      <c r="F223" s="133">
        <v>1083.49</v>
      </c>
      <c r="G223" s="187">
        <v>1105.96</v>
      </c>
      <c r="H223" s="132">
        <v>40.700000000000045</v>
      </c>
      <c r="I223" s="6">
        <v>1.8299999999999272</v>
      </c>
      <c r="J223" s="6">
        <v>1.5299999999999727</v>
      </c>
      <c r="K223" s="6">
        <v>3.0199999999999818</v>
      </c>
      <c r="L223" s="6">
        <v>0.94000000000028194</v>
      </c>
      <c r="M223" s="6">
        <v>4.2899999999997362</v>
      </c>
      <c r="N223" s="6">
        <v>0.21000000000026375</v>
      </c>
      <c r="O223" s="7">
        <v>3.2699999999997544</v>
      </c>
      <c r="P223" s="135">
        <v>7.3800000000001091</v>
      </c>
      <c r="Q223" s="8">
        <f t="shared" si="13"/>
        <v>12535600.000000015</v>
      </c>
      <c r="R223" s="8">
        <f t="shared" si="14"/>
        <v>12857680.000000002</v>
      </c>
      <c r="S223" s="8">
        <f t="shared" ref="S223:Y259" si="19">R223+(J223*88000)</f>
        <v>12992320</v>
      </c>
      <c r="T223" s="8">
        <f t="shared" si="19"/>
        <v>13258079.999999998</v>
      </c>
      <c r="U223" s="8">
        <f t="shared" si="19"/>
        <v>13340800.000000022</v>
      </c>
      <c r="V223" s="8">
        <f t="shared" si="19"/>
        <v>13718320</v>
      </c>
      <c r="W223" s="8">
        <f t="shared" si="19"/>
        <v>13736800.000000022</v>
      </c>
      <c r="X223" s="8">
        <f t="shared" si="19"/>
        <v>14024560</v>
      </c>
      <c r="Y223" s="8">
        <f t="shared" si="19"/>
        <v>14674000.000000009</v>
      </c>
      <c r="Z223" s="140">
        <f t="shared" si="16"/>
        <v>121138160.00000007</v>
      </c>
      <c r="AA223" s="138">
        <v>12.32122939352692</v>
      </c>
      <c r="AB223" s="9">
        <v>12.802125869630974</v>
      </c>
      <c r="AC223" s="165">
        <v>13.067623260738051</v>
      </c>
      <c r="AD223" s="291">
        <v>63.170000000000073</v>
      </c>
      <c r="AE223" s="172">
        <f t="shared" si="17"/>
        <v>5558960.0000000065</v>
      </c>
    </row>
    <row r="224" spans="1:31" s="3" customFormat="1" ht="14.25" customHeight="1">
      <c r="A224" s="4">
        <v>95039</v>
      </c>
      <c r="B224" s="4" t="s">
        <v>7377</v>
      </c>
      <c r="C224" s="5" t="s">
        <v>7339</v>
      </c>
      <c r="D224" s="4" t="s">
        <v>7050</v>
      </c>
      <c r="E224" s="186">
        <v>90.47</v>
      </c>
      <c r="F224" s="133">
        <v>91.55</v>
      </c>
      <c r="G224" s="187">
        <v>92.39</v>
      </c>
      <c r="H224" s="132">
        <v>1.0799999999999983</v>
      </c>
      <c r="I224" s="6">
        <v>0.15000000000000568</v>
      </c>
      <c r="J224" s="6">
        <v>0.10999999999999943</v>
      </c>
      <c r="K224" s="6">
        <v>1.0000000000005116E-2</v>
      </c>
      <c r="L224" s="6">
        <v>0</v>
      </c>
      <c r="M224" s="6">
        <v>0.45000000000000284</v>
      </c>
      <c r="N224" s="6">
        <v>0</v>
      </c>
      <c r="O224" s="7">
        <v>0</v>
      </c>
      <c r="P224" s="135">
        <v>0.12000000000000455</v>
      </c>
      <c r="Q224" s="8">
        <f t="shared" si="13"/>
        <v>332639.99999999948</v>
      </c>
      <c r="R224" s="8">
        <f t="shared" si="14"/>
        <v>359040.00000000047</v>
      </c>
      <c r="S224" s="8">
        <f t="shared" si="19"/>
        <v>368720.00000000041</v>
      </c>
      <c r="T224" s="8">
        <f t="shared" si="19"/>
        <v>369600.00000000087</v>
      </c>
      <c r="U224" s="8">
        <f t="shared" si="19"/>
        <v>369600.00000000087</v>
      </c>
      <c r="V224" s="8">
        <f t="shared" si="19"/>
        <v>409200.00000000111</v>
      </c>
      <c r="W224" s="8">
        <f t="shared" si="19"/>
        <v>409200.00000000111</v>
      </c>
      <c r="X224" s="8">
        <f t="shared" si="19"/>
        <v>409200.00000000111</v>
      </c>
      <c r="Y224" s="8">
        <f t="shared" si="19"/>
        <v>419760.00000000151</v>
      </c>
      <c r="Z224" s="140">
        <f t="shared" si="16"/>
        <v>3446960.0000000065</v>
      </c>
      <c r="AA224" s="138">
        <v>2.2986782663488952</v>
      </c>
      <c r="AB224" s="9">
        <v>2.3261191033960573</v>
      </c>
      <c r="AC224" s="165">
        <v>2.3474619766549623</v>
      </c>
      <c r="AD224" s="291">
        <v>1.9200000000000017</v>
      </c>
      <c r="AE224" s="172">
        <f t="shared" si="17"/>
        <v>168960.00000000015</v>
      </c>
    </row>
    <row r="225" spans="1:31" s="3" customFormat="1" ht="14.25" customHeight="1">
      <c r="A225" s="4">
        <v>95040</v>
      </c>
      <c r="B225" s="4" t="s">
        <v>7378</v>
      </c>
      <c r="C225" s="5" t="s">
        <v>7339</v>
      </c>
      <c r="D225" s="4" t="s">
        <v>7050</v>
      </c>
      <c r="E225" s="186">
        <v>28.41</v>
      </c>
      <c r="F225" s="133">
        <v>28.41</v>
      </c>
      <c r="G225" s="187">
        <v>28.45</v>
      </c>
      <c r="H225" s="132">
        <v>0</v>
      </c>
      <c r="I225" s="6">
        <v>3.9999999999999147E-2</v>
      </c>
      <c r="J225" s="6">
        <v>0</v>
      </c>
      <c r="K225" s="6">
        <v>0</v>
      </c>
      <c r="L225" s="6">
        <v>0</v>
      </c>
      <c r="M225" s="6">
        <v>0</v>
      </c>
      <c r="N225" s="6">
        <v>0</v>
      </c>
      <c r="O225" s="7">
        <v>0</v>
      </c>
      <c r="P225" s="135">
        <v>0</v>
      </c>
      <c r="Q225" s="8">
        <f t="shared" si="13"/>
        <v>0</v>
      </c>
      <c r="R225" s="8">
        <f t="shared" si="14"/>
        <v>7039.9999999998508</v>
      </c>
      <c r="S225" s="8">
        <f t="shared" si="19"/>
        <v>7039.9999999998508</v>
      </c>
      <c r="T225" s="8">
        <f t="shared" si="19"/>
        <v>7039.9999999998508</v>
      </c>
      <c r="U225" s="8">
        <f t="shared" si="19"/>
        <v>7039.9999999998508</v>
      </c>
      <c r="V225" s="8">
        <f t="shared" si="19"/>
        <v>7039.9999999998508</v>
      </c>
      <c r="W225" s="8">
        <f t="shared" si="19"/>
        <v>7039.9999999998508</v>
      </c>
      <c r="X225" s="8">
        <f t="shared" si="19"/>
        <v>7039.9999999998508</v>
      </c>
      <c r="Y225" s="8">
        <f t="shared" si="19"/>
        <v>7039.9999999998508</v>
      </c>
      <c r="Z225" s="140">
        <f t="shared" si="16"/>
        <v>56319.999999998821</v>
      </c>
      <c r="AA225" s="138">
        <v>2.054853968667274</v>
      </c>
      <c r="AB225" s="9">
        <v>2.054853968667274</v>
      </c>
      <c r="AC225" s="165">
        <v>2.0577471104746197</v>
      </c>
      <c r="AD225" s="291">
        <v>3.9999999999999147E-2</v>
      </c>
      <c r="AE225" s="172">
        <f t="shared" si="17"/>
        <v>3519.999999999925</v>
      </c>
    </row>
    <row r="226" spans="1:31" s="3" customFormat="1" ht="14.25" customHeight="1">
      <c r="A226" s="4">
        <v>95041</v>
      </c>
      <c r="B226" s="4" t="s">
        <v>7379</v>
      </c>
      <c r="C226" s="5" t="s">
        <v>7339</v>
      </c>
      <c r="D226" s="4" t="s">
        <v>7050</v>
      </c>
      <c r="E226" s="186">
        <v>195.04</v>
      </c>
      <c r="F226" s="133">
        <v>195.26999999999998</v>
      </c>
      <c r="G226" s="187">
        <v>195.51</v>
      </c>
      <c r="H226" s="132">
        <v>0.22999999999998977</v>
      </c>
      <c r="I226" s="6">
        <v>0.10000000000002274</v>
      </c>
      <c r="J226" s="6">
        <v>9.0000000000003411E-2</v>
      </c>
      <c r="K226" s="6">
        <v>0</v>
      </c>
      <c r="L226" s="6">
        <v>0</v>
      </c>
      <c r="M226" s="6">
        <v>5.0000000000011369E-2</v>
      </c>
      <c r="N226" s="6">
        <v>0</v>
      </c>
      <c r="O226" s="7">
        <v>0</v>
      </c>
      <c r="P226" s="135">
        <v>0</v>
      </c>
      <c r="Q226" s="8">
        <f t="shared" si="13"/>
        <v>70839.999999996857</v>
      </c>
      <c r="R226" s="8">
        <f t="shared" si="14"/>
        <v>88440.000000000859</v>
      </c>
      <c r="S226" s="8">
        <f t="shared" si="19"/>
        <v>96360.000000001164</v>
      </c>
      <c r="T226" s="8">
        <f t="shared" si="19"/>
        <v>96360.000000001164</v>
      </c>
      <c r="U226" s="8">
        <f t="shared" si="19"/>
        <v>96360.000000001164</v>
      </c>
      <c r="V226" s="8">
        <f t="shared" si="19"/>
        <v>100760.00000000217</v>
      </c>
      <c r="W226" s="8">
        <f t="shared" si="19"/>
        <v>100760.00000000217</v>
      </c>
      <c r="X226" s="8">
        <f t="shared" si="19"/>
        <v>100760.00000000217</v>
      </c>
      <c r="Y226" s="8">
        <f t="shared" si="19"/>
        <v>100760.00000000217</v>
      </c>
      <c r="Z226" s="140">
        <f t="shared" si="16"/>
        <v>851400.00000001001</v>
      </c>
      <c r="AA226" s="138">
        <v>1.8766838580555767</v>
      </c>
      <c r="AB226" s="9">
        <v>1.8788969286429062</v>
      </c>
      <c r="AC226" s="165">
        <v>1.8812062196905548</v>
      </c>
      <c r="AD226" s="291">
        <v>0.46999999999999886</v>
      </c>
      <c r="AE226" s="172">
        <f t="shared" si="17"/>
        <v>41359.999999999898</v>
      </c>
    </row>
    <row r="227" spans="1:31" s="3" customFormat="1" ht="14.25" customHeight="1">
      <c r="A227" s="4">
        <v>95042</v>
      </c>
      <c r="B227" s="4" t="s">
        <v>7380</v>
      </c>
      <c r="C227" s="5" t="s">
        <v>7339</v>
      </c>
      <c r="D227" s="4" t="s">
        <v>7050</v>
      </c>
      <c r="E227" s="186">
        <v>24.05</v>
      </c>
      <c r="F227" s="133">
        <v>24.07</v>
      </c>
      <c r="G227" s="187">
        <v>24.25</v>
      </c>
      <c r="H227" s="132">
        <v>1.9999999999999574E-2</v>
      </c>
      <c r="I227" s="6">
        <v>0.10999999999999943</v>
      </c>
      <c r="J227" s="6">
        <v>0</v>
      </c>
      <c r="K227" s="6">
        <v>0</v>
      </c>
      <c r="L227" s="6">
        <v>1.9999999999999574E-2</v>
      </c>
      <c r="M227" s="6">
        <v>0</v>
      </c>
      <c r="N227" s="6">
        <v>0</v>
      </c>
      <c r="O227" s="7">
        <v>3.0000000000001137E-2</v>
      </c>
      <c r="P227" s="135">
        <v>1.9999999999999574E-2</v>
      </c>
      <c r="Q227" s="8">
        <f t="shared" si="13"/>
        <v>6159.9999999998709</v>
      </c>
      <c r="R227" s="8">
        <f t="shared" si="14"/>
        <v>25519.999999999774</v>
      </c>
      <c r="S227" s="8">
        <f t="shared" si="19"/>
        <v>25519.999999999774</v>
      </c>
      <c r="T227" s="8">
        <f t="shared" si="19"/>
        <v>25519.999999999774</v>
      </c>
      <c r="U227" s="8">
        <f t="shared" si="19"/>
        <v>27279.999999999738</v>
      </c>
      <c r="V227" s="8">
        <f t="shared" si="19"/>
        <v>27279.999999999738</v>
      </c>
      <c r="W227" s="8">
        <f t="shared" si="19"/>
        <v>27279.999999999738</v>
      </c>
      <c r="X227" s="8">
        <f t="shared" si="19"/>
        <v>29919.99999999984</v>
      </c>
      <c r="Y227" s="8">
        <f t="shared" si="19"/>
        <v>31679.999999999804</v>
      </c>
      <c r="Z227" s="140">
        <f t="shared" si="16"/>
        <v>226159.99999999805</v>
      </c>
      <c r="AA227" s="138">
        <v>4.5203368167806932</v>
      </c>
      <c r="AB227" s="9">
        <v>4.5240959326366434</v>
      </c>
      <c r="AC227" s="165">
        <v>4.5579279753402</v>
      </c>
      <c r="AD227" s="291">
        <v>0.19999999999999929</v>
      </c>
      <c r="AE227" s="172">
        <f t="shared" si="17"/>
        <v>17599.999999999938</v>
      </c>
    </row>
    <row r="228" spans="1:31" s="3" customFormat="1" ht="14.25" customHeight="1">
      <c r="A228" s="4">
        <v>95043</v>
      </c>
      <c r="B228" s="4" t="s">
        <v>7381</v>
      </c>
      <c r="C228" s="5" t="s">
        <v>7339</v>
      </c>
      <c r="D228" s="4" t="s">
        <v>7050</v>
      </c>
      <c r="E228" s="186">
        <v>150.29</v>
      </c>
      <c r="F228" s="133">
        <v>151.44999999999999</v>
      </c>
      <c r="G228" s="187">
        <v>151.68</v>
      </c>
      <c r="H228" s="132">
        <v>1.1599999999999966</v>
      </c>
      <c r="I228" s="6">
        <v>0.12000000000003297</v>
      </c>
      <c r="J228" s="6">
        <v>6.9999999999964757E-2</v>
      </c>
      <c r="K228" s="6">
        <v>0</v>
      </c>
      <c r="L228" s="6">
        <v>0</v>
      </c>
      <c r="M228" s="6">
        <v>3.9999999999992042E-2</v>
      </c>
      <c r="N228" s="6">
        <v>0</v>
      </c>
      <c r="O228" s="7">
        <v>0</v>
      </c>
      <c r="P228" s="135">
        <v>0</v>
      </c>
      <c r="Q228" s="8">
        <f t="shared" si="13"/>
        <v>357279.99999999895</v>
      </c>
      <c r="R228" s="8">
        <f t="shared" si="14"/>
        <v>378400.00000000477</v>
      </c>
      <c r="S228" s="8">
        <f t="shared" si="19"/>
        <v>384560.00000000169</v>
      </c>
      <c r="T228" s="8">
        <f t="shared" si="19"/>
        <v>384560.00000000169</v>
      </c>
      <c r="U228" s="8">
        <f t="shared" si="19"/>
        <v>384560.00000000169</v>
      </c>
      <c r="V228" s="8">
        <f t="shared" si="19"/>
        <v>388080.00000000099</v>
      </c>
      <c r="W228" s="8">
        <f t="shared" si="19"/>
        <v>388080.00000000099</v>
      </c>
      <c r="X228" s="8">
        <f t="shared" si="19"/>
        <v>388080.00000000099</v>
      </c>
      <c r="Y228" s="8">
        <f t="shared" si="19"/>
        <v>388080.00000000099</v>
      </c>
      <c r="Z228" s="140">
        <f t="shared" si="16"/>
        <v>3441680.0000000126</v>
      </c>
      <c r="AA228" s="138">
        <v>3.1215210275326912</v>
      </c>
      <c r="AB228" s="9">
        <v>3.1456142099928543</v>
      </c>
      <c r="AC228" s="165">
        <v>3.1503913065151288</v>
      </c>
      <c r="AD228" s="291">
        <v>1.3900000000000148</v>
      </c>
      <c r="AE228" s="172">
        <f t="shared" si="17"/>
        <v>122320.0000000013</v>
      </c>
    </row>
    <row r="229" spans="1:31" s="3" customFormat="1" ht="14.25" customHeight="1">
      <c r="A229" s="4">
        <v>95044</v>
      </c>
      <c r="B229" s="4" t="s">
        <v>7382</v>
      </c>
      <c r="C229" s="5" t="s">
        <v>7339</v>
      </c>
      <c r="D229" s="4" t="s">
        <v>7050</v>
      </c>
      <c r="E229" s="186">
        <v>75.86</v>
      </c>
      <c r="F229" s="133">
        <v>75.900000000000006</v>
      </c>
      <c r="G229" s="187">
        <v>75.900000000000006</v>
      </c>
      <c r="H229" s="132">
        <v>4.0000000000006253E-2</v>
      </c>
      <c r="I229" s="6">
        <v>0</v>
      </c>
      <c r="J229" s="6">
        <v>0</v>
      </c>
      <c r="K229" s="6">
        <v>0</v>
      </c>
      <c r="L229" s="6">
        <v>0</v>
      </c>
      <c r="M229" s="6">
        <v>0</v>
      </c>
      <c r="N229" s="6">
        <v>0</v>
      </c>
      <c r="O229" s="7">
        <v>0</v>
      </c>
      <c r="P229" s="135">
        <v>0</v>
      </c>
      <c r="Q229" s="8">
        <f t="shared" si="13"/>
        <v>12320.000000001924</v>
      </c>
      <c r="R229" s="8">
        <f t="shared" si="14"/>
        <v>12320.000000001924</v>
      </c>
      <c r="S229" s="8">
        <f t="shared" si="19"/>
        <v>12320.000000001924</v>
      </c>
      <c r="T229" s="8">
        <f t="shared" si="19"/>
        <v>12320.000000001924</v>
      </c>
      <c r="U229" s="8">
        <f t="shared" si="19"/>
        <v>12320.000000001924</v>
      </c>
      <c r="V229" s="8">
        <f t="shared" si="19"/>
        <v>12320.000000001924</v>
      </c>
      <c r="W229" s="8">
        <f t="shared" si="19"/>
        <v>12320.000000001924</v>
      </c>
      <c r="X229" s="8">
        <f t="shared" si="19"/>
        <v>12320.000000001924</v>
      </c>
      <c r="Y229" s="8">
        <f t="shared" si="19"/>
        <v>12320.000000001924</v>
      </c>
      <c r="Z229" s="140">
        <f t="shared" si="16"/>
        <v>110880.0000000173</v>
      </c>
      <c r="AA229" s="138">
        <v>2.4885430574372531</v>
      </c>
      <c r="AB229" s="9">
        <v>2.4898552341087203</v>
      </c>
      <c r="AC229" s="165">
        <v>2.4898552341087203</v>
      </c>
      <c r="AD229" s="291">
        <v>4.0000000000006253E-2</v>
      </c>
      <c r="AE229" s="172">
        <f t="shared" si="17"/>
        <v>3520.0000000005502</v>
      </c>
    </row>
    <row r="230" spans="1:31" s="3" customFormat="1" ht="14.25" customHeight="1">
      <c r="A230" s="4">
        <v>95045</v>
      </c>
      <c r="B230" s="4" t="s">
        <v>7383</v>
      </c>
      <c r="C230" s="5" t="s">
        <v>7339</v>
      </c>
      <c r="D230" s="4" t="s">
        <v>7050</v>
      </c>
      <c r="E230" s="186">
        <v>227.52</v>
      </c>
      <c r="F230" s="133">
        <v>228.43</v>
      </c>
      <c r="G230" s="187">
        <v>228.99</v>
      </c>
      <c r="H230" s="132">
        <v>0.90999999999999659</v>
      </c>
      <c r="I230" s="6">
        <v>0.12000000000000455</v>
      </c>
      <c r="J230" s="6">
        <v>0.31000000000000227</v>
      </c>
      <c r="K230" s="6">
        <v>0</v>
      </c>
      <c r="L230" s="6">
        <v>3.0000000000001137E-2</v>
      </c>
      <c r="M230" s="6">
        <v>0</v>
      </c>
      <c r="N230" s="6">
        <v>0</v>
      </c>
      <c r="O230" s="7">
        <v>3.0000000000001137E-2</v>
      </c>
      <c r="P230" s="135">
        <v>6.9999999999993179E-2</v>
      </c>
      <c r="Q230" s="8">
        <f t="shared" si="13"/>
        <v>280279.99999999895</v>
      </c>
      <c r="R230" s="8">
        <f t="shared" si="14"/>
        <v>301399.99999999977</v>
      </c>
      <c r="S230" s="8">
        <f t="shared" si="19"/>
        <v>328679.99999999994</v>
      </c>
      <c r="T230" s="8">
        <f t="shared" si="19"/>
        <v>328679.99999999994</v>
      </c>
      <c r="U230" s="8">
        <f t="shared" si="19"/>
        <v>331320.00000000006</v>
      </c>
      <c r="V230" s="8">
        <f t="shared" si="19"/>
        <v>331320.00000000006</v>
      </c>
      <c r="W230" s="8">
        <f t="shared" si="19"/>
        <v>331320.00000000006</v>
      </c>
      <c r="X230" s="8">
        <f t="shared" si="19"/>
        <v>333960.00000000017</v>
      </c>
      <c r="Y230" s="8">
        <f t="shared" si="19"/>
        <v>340119.99999999959</v>
      </c>
      <c r="Z230" s="140">
        <f t="shared" si="16"/>
        <v>2907079.9999999981</v>
      </c>
      <c r="AA230" s="138">
        <v>2.7968555044038919</v>
      </c>
      <c r="AB230" s="9">
        <v>2.8080419429983343</v>
      </c>
      <c r="AC230" s="165">
        <v>2.8149259052102988</v>
      </c>
      <c r="AD230" s="291">
        <v>1.4699999999999989</v>
      </c>
      <c r="AE230" s="172">
        <f t="shared" si="17"/>
        <v>129359.9999999999</v>
      </c>
    </row>
    <row r="231" spans="1:31" s="3" customFormat="1" ht="14.25" customHeight="1">
      <c r="A231" s="4">
        <v>95046</v>
      </c>
      <c r="B231" s="4" t="s">
        <v>7384</v>
      </c>
      <c r="C231" s="5" t="s">
        <v>7339</v>
      </c>
      <c r="D231" s="4" t="s">
        <v>7050</v>
      </c>
      <c r="E231" s="186">
        <v>105.56</v>
      </c>
      <c r="F231" s="133">
        <v>105.73</v>
      </c>
      <c r="G231" s="187">
        <v>110.86000000000001</v>
      </c>
      <c r="H231" s="132">
        <v>0.17000000000000171</v>
      </c>
      <c r="I231" s="6">
        <v>2.5300000000000011</v>
      </c>
      <c r="J231" s="6">
        <v>1.9999999999996021E-2</v>
      </c>
      <c r="K231" s="6">
        <v>0</v>
      </c>
      <c r="L231" s="6">
        <v>0.18999999999999773</v>
      </c>
      <c r="M231" s="6">
        <v>9.9999999999994316E-2</v>
      </c>
      <c r="N231" s="6">
        <v>0</v>
      </c>
      <c r="O231" s="7">
        <v>0</v>
      </c>
      <c r="P231" s="135">
        <v>2.2900000000000063</v>
      </c>
      <c r="Q231" s="8">
        <f t="shared" si="13"/>
        <v>52360.000000000517</v>
      </c>
      <c r="R231" s="8">
        <f t="shared" si="14"/>
        <v>497640.00000000076</v>
      </c>
      <c r="S231" s="8">
        <f t="shared" si="19"/>
        <v>499400.00000000041</v>
      </c>
      <c r="T231" s="8">
        <f t="shared" si="19"/>
        <v>499400.00000000041</v>
      </c>
      <c r="U231" s="8">
        <f t="shared" si="19"/>
        <v>516120.00000000023</v>
      </c>
      <c r="V231" s="8">
        <f t="shared" si="19"/>
        <v>524919.99999999977</v>
      </c>
      <c r="W231" s="8">
        <f t="shared" si="19"/>
        <v>524919.99999999977</v>
      </c>
      <c r="X231" s="8">
        <f t="shared" si="19"/>
        <v>524919.99999999977</v>
      </c>
      <c r="Y231" s="8">
        <f t="shared" si="19"/>
        <v>726440.00000000035</v>
      </c>
      <c r="Z231" s="140">
        <f t="shared" si="16"/>
        <v>4366120.0000000019</v>
      </c>
      <c r="AA231" s="138">
        <v>3.719756714661254</v>
      </c>
      <c r="AB231" s="9">
        <v>3.7257472285063891</v>
      </c>
      <c r="AC231" s="165">
        <v>3.9065197933625111</v>
      </c>
      <c r="AD231" s="291">
        <v>5.3000000000000114</v>
      </c>
      <c r="AE231" s="172">
        <f t="shared" si="17"/>
        <v>466400.00000000099</v>
      </c>
    </row>
    <row r="232" spans="1:31" s="3" customFormat="1" ht="14.25" customHeight="1">
      <c r="A232" s="4">
        <v>95047</v>
      </c>
      <c r="B232" s="4" t="s">
        <v>7385</v>
      </c>
      <c r="C232" s="5" t="s">
        <v>7339</v>
      </c>
      <c r="D232" s="4" t="s">
        <v>7050</v>
      </c>
      <c r="E232" s="186">
        <v>405.37</v>
      </c>
      <c r="F232" s="133">
        <v>418.04</v>
      </c>
      <c r="G232" s="187">
        <v>428.97</v>
      </c>
      <c r="H232" s="132">
        <v>12.670000000000016</v>
      </c>
      <c r="I232" s="6">
        <v>1.3600000000000136</v>
      </c>
      <c r="J232" s="6">
        <v>0.19999999999998863</v>
      </c>
      <c r="K232" s="6">
        <v>0.41000000000002501</v>
      </c>
      <c r="L232" s="6">
        <v>4.9999999999954525E-2</v>
      </c>
      <c r="M232" s="6">
        <v>2.9499999999999886</v>
      </c>
      <c r="N232" s="6">
        <v>0</v>
      </c>
      <c r="O232" s="7">
        <v>2.3299999999999841</v>
      </c>
      <c r="P232" s="135">
        <v>3.6300000000000523</v>
      </c>
      <c r="Q232" s="8">
        <f t="shared" si="13"/>
        <v>3902360.0000000056</v>
      </c>
      <c r="R232" s="8">
        <f t="shared" si="14"/>
        <v>4141720.0000000079</v>
      </c>
      <c r="S232" s="8">
        <f t="shared" si="19"/>
        <v>4159320.000000007</v>
      </c>
      <c r="T232" s="8">
        <f t="shared" si="19"/>
        <v>4195400.0000000093</v>
      </c>
      <c r="U232" s="8">
        <f t="shared" si="19"/>
        <v>4199800.0000000056</v>
      </c>
      <c r="V232" s="8">
        <f t="shared" si="19"/>
        <v>4459400.0000000047</v>
      </c>
      <c r="W232" s="8">
        <f t="shared" si="19"/>
        <v>4459400.0000000047</v>
      </c>
      <c r="X232" s="8">
        <f t="shared" si="19"/>
        <v>4664440.0000000037</v>
      </c>
      <c r="Y232" s="8">
        <f t="shared" si="19"/>
        <v>4983880.0000000084</v>
      </c>
      <c r="Z232" s="140">
        <f t="shared" si="16"/>
        <v>39165720.000000052</v>
      </c>
      <c r="AA232" s="138">
        <v>5.8520198469469511</v>
      </c>
      <c r="AB232" s="9">
        <v>6.0349270464457243</v>
      </c>
      <c r="AC232" s="165">
        <v>6.1927151830299083</v>
      </c>
      <c r="AD232" s="291">
        <v>23.600000000000023</v>
      </c>
      <c r="AE232" s="172">
        <f t="shared" si="17"/>
        <v>2076800.0000000021</v>
      </c>
    </row>
    <row r="233" spans="1:31" s="3" customFormat="1" ht="14.25" customHeight="1">
      <c r="A233" s="4">
        <v>95048</v>
      </c>
      <c r="B233" s="4" t="s">
        <v>7386</v>
      </c>
      <c r="C233" s="5" t="s">
        <v>7339</v>
      </c>
      <c r="D233" s="4" t="s">
        <v>7050</v>
      </c>
      <c r="E233" s="186">
        <v>35.18</v>
      </c>
      <c r="F233" s="133">
        <v>35.18</v>
      </c>
      <c r="G233" s="187">
        <v>35.22</v>
      </c>
      <c r="H233" s="132">
        <v>0</v>
      </c>
      <c r="I233" s="6">
        <v>3.9999999999999147E-2</v>
      </c>
      <c r="J233" s="6">
        <v>0</v>
      </c>
      <c r="K233" s="6">
        <v>0</v>
      </c>
      <c r="L233" s="6">
        <v>0</v>
      </c>
      <c r="M233" s="6">
        <v>0</v>
      </c>
      <c r="N233" s="6">
        <v>0</v>
      </c>
      <c r="O233" s="7">
        <v>0</v>
      </c>
      <c r="P233" s="135">
        <v>0</v>
      </c>
      <c r="Q233" s="8">
        <f t="shared" si="13"/>
        <v>0</v>
      </c>
      <c r="R233" s="8">
        <f t="shared" si="14"/>
        <v>7039.9999999998508</v>
      </c>
      <c r="S233" s="8">
        <f t="shared" si="19"/>
        <v>7039.9999999998508</v>
      </c>
      <c r="T233" s="8">
        <f t="shared" si="19"/>
        <v>7039.9999999998508</v>
      </c>
      <c r="U233" s="8">
        <f t="shared" si="19"/>
        <v>7039.9999999998508</v>
      </c>
      <c r="V233" s="8">
        <f t="shared" si="19"/>
        <v>7039.9999999998508</v>
      </c>
      <c r="W233" s="8">
        <f t="shared" si="19"/>
        <v>7039.9999999998508</v>
      </c>
      <c r="X233" s="8">
        <f t="shared" si="19"/>
        <v>7039.9999999998508</v>
      </c>
      <c r="Y233" s="8">
        <f t="shared" si="19"/>
        <v>7039.9999999998508</v>
      </c>
      <c r="Z233" s="140">
        <f t="shared" si="16"/>
        <v>56319.999999998821</v>
      </c>
      <c r="AA233" s="138">
        <v>1.8453533080502096</v>
      </c>
      <c r="AB233" s="9">
        <v>1.8453533080502096</v>
      </c>
      <c r="AC233" s="165">
        <v>1.8474514925960313</v>
      </c>
      <c r="AD233" s="291">
        <v>3.9999999999999147E-2</v>
      </c>
      <c r="AE233" s="172">
        <f t="shared" si="17"/>
        <v>3519.999999999925</v>
      </c>
    </row>
    <row r="234" spans="1:31" s="3" customFormat="1" ht="14.25" customHeight="1">
      <c r="A234" s="4">
        <v>95049</v>
      </c>
      <c r="B234" s="4" t="s">
        <v>7387</v>
      </c>
      <c r="C234" s="5" t="s">
        <v>7339</v>
      </c>
      <c r="D234" s="4" t="s">
        <v>7050</v>
      </c>
      <c r="E234" s="186">
        <v>188.19</v>
      </c>
      <c r="F234" s="133">
        <v>188.38</v>
      </c>
      <c r="G234" s="187">
        <v>191.5</v>
      </c>
      <c r="H234" s="132">
        <v>0.18999999999999773</v>
      </c>
      <c r="I234" s="6">
        <v>0.47999999999998977</v>
      </c>
      <c r="J234" s="6">
        <v>2.410000000000025</v>
      </c>
      <c r="K234" s="6">
        <v>0</v>
      </c>
      <c r="L234" s="6">
        <v>0</v>
      </c>
      <c r="M234" s="6">
        <v>0</v>
      </c>
      <c r="N234" s="6">
        <v>0</v>
      </c>
      <c r="O234" s="7">
        <v>0</v>
      </c>
      <c r="P234" s="135">
        <v>0.22999999999998977</v>
      </c>
      <c r="Q234" s="8">
        <f t="shared" si="13"/>
        <v>58519.999999999294</v>
      </c>
      <c r="R234" s="8">
        <f t="shared" si="14"/>
        <v>142999.9999999975</v>
      </c>
      <c r="S234" s="8">
        <f t="shared" si="19"/>
        <v>355079.99999999971</v>
      </c>
      <c r="T234" s="8">
        <f t="shared" si="19"/>
        <v>355079.99999999971</v>
      </c>
      <c r="U234" s="8">
        <f t="shared" si="19"/>
        <v>355079.99999999971</v>
      </c>
      <c r="V234" s="8">
        <f t="shared" si="19"/>
        <v>355079.99999999971</v>
      </c>
      <c r="W234" s="8">
        <f t="shared" si="19"/>
        <v>355079.99999999971</v>
      </c>
      <c r="X234" s="8">
        <f t="shared" si="19"/>
        <v>355079.99999999971</v>
      </c>
      <c r="Y234" s="8">
        <f t="shared" si="19"/>
        <v>375319.99999999884</v>
      </c>
      <c r="Z234" s="140">
        <f t="shared" si="16"/>
        <v>2707319.9999999944</v>
      </c>
      <c r="AA234" s="138">
        <v>1.8842534325372386</v>
      </c>
      <c r="AB234" s="9">
        <v>1.8861558086049475</v>
      </c>
      <c r="AC234" s="165">
        <v>1.917394826137846</v>
      </c>
      <c r="AD234" s="291">
        <v>3.3100000000000018</v>
      </c>
      <c r="AE234" s="172">
        <f t="shared" si="17"/>
        <v>291280.00000000017</v>
      </c>
    </row>
    <row r="235" spans="1:31" s="3" customFormat="1" ht="14.25" customHeight="1">
      <c r="A235" s="4">
        <v>95050</v>
      </c>
      <c r="B235" s="4" t="s">
        <v>7388</v>
      </c>
      <c r="C235" s="5" t="s">
        <v>7339</v>
      </c>
      <c r="D235" s="4" t="s">
        <v>7050</v>
      </c>
      <c r="E235" s="186">
        <v>284.92</v>
      </c>
      <c r="F235" s="133">
        <v>287.06</v>
      </c>
      <c r="G235" s="187">
        <v>288.10000000000002</v>
      </c>
      <c r="H235" s="132">
        <v>2.1399999999999864</v>
      </c>
      <c r="I235" s="6">
        <v>0.87000000000000455</v>
      </c>
      <c r="J235" s="6">
        <v>0</v>
      </c>
      <c r="K235" s="6">
        <v>0</v>
      </c>
      <c r="L235" s="6">
        <v>0</v>
      </c>
      <c r="M235" s="6">
        <v>0.17000000000001592</v>
      </c>
      <c r="N235" s="6">
        <v>0</v>
      </c>
      <c r="O235" s="7">
        <v>0</v>
      </c>
      <c r="P235" s="135">
        <v>0</v>
      </c>
      <c r="Q235" s="8">
        <f t="shared" si="13"/>
        <v>659119.99999999581</v>
      </c>
      <c r="R235" s="8">
        <f t="shared" si="14"/>
        <v>812239.99999999662</v>
      </c>
      <c r="S235" s="8">
        <f t="shared" si="19"/>
        <v>812239.99999999662</v>
      </c>
      <c r="T235" s="8">
        <f t="shared" si="19"/>
        <v>812239.99999999662</v>
      </c>
      <c r="U235" s="8">
        <f t="shared" si="19"/>
        <v>812239.99999999662</v>
      </c>
      <c r="V235" s="8">
        <f t="shared" si="19"/>
        <v>827199.99999999802</v>
      </c>
      <c r="W235" s="8">
        <f t="shared" si="19"/>
        <v>827199.99999999802</v>
      </c>
      <c r="X235" s="8">
        <f t="shared" si="19"/>
        <v>827199.99999999802</v>
      </c>
      <c r="Y235" s="8">
        <f t="shared" si="19"/>
        <v>827199.99999999802</v>
      </c>
      <c r="Z235" s="140">
        <f t="shared" si="16"/>
        <v>7216879.9999999749</v>
      </c>
      <c r="AA235" s="138">
        <v>3.9283596906065159</v>
      </c>
      <c r="AB235" s="9">
        <v>3.9578651298101444</v>
      </c>
      <c r="AC235" s="165">
        <v>3.9722042217595717</v>
      </c>
      <c r="AD235" s="291">
        <v>3.1800000000000068</v>
      </c>
      <c r="AE235" s="172">
        <f t="shared" si="17"/>
        <v>279840.00000000058</v>
      </c>
    </row>
    <row r="236" spans="1:31" s="3" customFormat="1" ht="14.25" customHeight="1">
      <c r="A236" s="4">
        <v>95051</v>
      </c>
      <c r="B236" s="4" t="s">
        <v>7389</v>
      </c>
      <c r="C236" s="5" t="s">
        <v>7339</v>
      </c>
      <c r="D236" s="4" t="s">
        <v>7050</v>
      </c>
      <c r="E236" s="186">
        <v>103.92</v>
      </c>
      <c r="F236" s="133">
        <v>103.92</v>
      </c>
      <c r="G236" s="187">
        <v>104.17</v>
      </c>
      <c r="H236" s="132">
        <v>0</v>
      </c>
      <c r="I236" s="6">
        <v>0</v>
      </c>
      <c r="J236" s="6">
        <v>0</v>
      </c>
      <c r="K236" s="6">
        <v>0</v>
      </c>
      <c r="L236" s="6">
        <v>0</v>
      </c>
      <c r="M236" s="6">
        <v>0</v>
      </c>
      <c r="N236" s="6">
        <v>0</v>
      </c>
      <c r="O236" s="7">
        <v>0.25</v>
      </c>
      <c r="P236" s="135">
        <v>0</v>
      </c>
      <c r="Q236" s="8">
        <f t="shared" si="13"/>
        <v>0</v>
      </c>
      <c r="R236" s="8">
        <f t="shared" si="14"/>
        <v>0</v>
      </c>
      <c r="S236" s="8">
        <f t="shared" si="19"/>
        <v>0</v>
      </c>
      <c r="T236" s="8">
        <f t="shared" si="19"/>
        <v>0</v>
      </c>
      <c r="U236" s="8">
        <f t="shared" si="19"/>
        <v>0</v>
      </c>
      <c r="V236" s="8">
        <f t="shared" si="19"/>
        <v>0</v>
      </c>
      <c r="W236" s="8">
        <f t="shared" si="19"/>
        <v>0</v>
      </c>
      <c r="X236" s="8">
        <f t="shared" si="19"/>
        <v>22000</v>
      </c>
      <c r="Y236" s="8">
        <f t="shared" si="19"/>
        <v>22000</v>
      </c>
      <c r="Z236" s="140">
        <f t="shared" si="16"/>
        <v>44000</v>
      </c>
      <c r="AA236" s="138">
        <v>1.7173339679140143</v>
      </c>
      <c r="AB236" s="9">
        <v>1.7173339679140143</v>
      </c>
      <c r="AC236" s="165">
        <v>1.7214653525558399</v>
      </c>
      <c r="AD236" s="291">
        <v>0.25</v>
      </c>
      <c r="AE236" s="172">
        <f t="shared" si="17"/>
        <v>22000</v>
      </c>
    </row>
    <row r="237" spans="1:31" s="3" customFormat="1" ht="14.25" customHeight="1">
      <c r="A237" s="4">
        <v>95052</v>
      </c>
      <c r="B237" s="4" t="s">
        <v>7390</v>
      </c>
      <c r="C237" s="5" t="s">
        <v>7339</v>
      </c>
      <c r="D237" s="4" t="s">
        <v>7050</v>
      </c>
      <c r="E237" s="186">
        <v>228.03</v>
      </c>
      <c r="F237" s="133">
        <v>228.06</v>
      </c>
      <c r="G237" s="187">
        <v>230.6</v>
      </c>
      <c r="H237" s="132">
        <v>3.0000000000001137E-2</v>
      </c>
      <c r="I237" s="6">
        <v>0</v>
      </c>
      <c r="J237" s="6">
        <v>2.4399999999999977</v>
      </c>
      <c r="K237" s="6">
        <v>0</v>
      </c>
      <c r="L237" s="6">
        <v>0</v>
      </c>
      <c r="M237" s="6">
        <v>0</v>
      </c>
      <c r="N237" s="6">
        <v>0</v>
      </c>
      <c r="O237" s="7">
        <v>9.9999999999994316E-2</v>
      </c>
      <c r="P237" s="135">
        <v>0</v>
      </c>
      <c r="Q237" s="8">
        <f t="shared" si="13"/>
        <v>9240.0000000003492</v>
      </c>
      <c r="R237" s="8">
        <f t="shared" si="14"/>
        <v>9240.0000000003492</v>
      </c>
      <c r="S237" s="8">
        <f t="shared" si="19"/>
        <v>223960.00000000015</v>
      </c>
      <c r="T237" s="8">
        <f t="shared" si="19"/>
        <v>223960.00000000015</v>
      </c>
      <c r="U237" s="8">
        <f t="shared" si="19"/>
        <v>223960.00000000015</v>
      </c>
      <c r="V237" s="8">
        <f t="shared" si="19"/>
        <v>223960.00000000015</v>
      </c>
      <c r="W237" s="8">
        <f t="shared" si="19"/>
        <v>223960.00000000015</v>
      </c>
      <c r="X237" s="8">
        <f t="shared" si="19"/>
        <v>232759.99999999965</v>
      </c>
      <c r="Y237" s="8">
        <f t="shared" si="19"/>
        <v>232759.99999999965</v>
      </c>
      <c r="Z237" s="140">
        <f t="shared" si="16"/>
        <v>1603800.0000000005</v>
      </c>
      <c r="AA237" s="138">
        <v>3.3284483589113325</v>
      </c>
      <c r="AB237" s="9">
        <v>3.3288862550248579</v>
      </c>
      <c r="AC237" s="165">
        <v>3.3659614593033944</v>
      </c>
      <c r="AD237" s="291">
        <v>2.5699999999999932</v>
      </c>
      <c r="AE237" s="172">
        <f t="shared" si="17"/>
        <v>226159.99999999939</v>
      </c>
    </row>
    <row r="238" spans="1:31" s="3" customFormat="1" ht="14.25" customHeight="1">
      <c r="A238" s="4">
        <v>95053</v>
      </c>
      <c r="B238" s="4" t="s">
        <v>7391</v>
      </c>
      <c r="C238" s="5" t="s">
        <v>7339</v>
      </c>
      <c r="D238" s="4" t="s">
        <v>7050</v>
      </c>
      <c r="E238" s="186">
        <v>114.76</v>
      </c>
      <c r="F238" s="133">
        <v>115.17</v>
      </c>
      <c r="G238" s="187">
        <v>115.26</v>
      </c>
      <c r="H238" s="132">
        <v>0.40999999999999659</v>
      </c>
      <c r="I238" s="6">
        <v>6.9999999999993179E-2</v>
      </c>
      <c r="J238" s="6">
        <v>2.0000000000010232E-2</v>
      </c>
      <c r="K238" s="6">
        <v>0</v>
      </c>
      <c r="L238" s="6">
        <v>0</v>
      </c>
      <c r="M238" s="6">
        <v>0</v>
      </c>
      <c r="N238" s="6">
        <v>0</v>
      </c>
      <c r="O238" s="7">
        <v>0</v>
      </c>
      <c r="P238" s="135">
        <v>0</v>
      </c>
      <c r="Q238" s="8">
        <f t="shared" si="13"/>
        <v>126279.99999999895</v>
      </c>
      <c r="R238" s="8">
        <f t="shared" si="14"/>
        <v>138599.99999999776</v>
      </c>
      <c r="S238" s="8">
        <f t="shared" si="19"/>
        <v>140359.99999999866</v>
      </c>
      <c r="T238" s="8">
        <f t="shared" si="19"/>
        <v>140359.99999999866</v>
      </c>
      <c r="U238" s="8">
        <f t="shared" si="19"/>
        <v>140359.99999999866</v>
      </c>
      <c r="V238" s="8">
        <f t="shared" si="19"/>
        <v>140359.99999999866</v>
      </c>
      <c r="W238" s="8">
        <f t="shared" si="19"/>
        <v>140359.99999999866</v>
      </c>
      <c r="X238" s="8">
        <f t="shared" si="19"/>
        <v>140359.99999999866</v>
      </c>
      <c r="Y238" s="8">
        <f t="shared" si="19"/>
        <v>140359.99999999866</v>
      </c>
      <c r="Z238" s="140">
        <f t="shared" si="16"/>
        <v>1247399.9999999872</v>
      </c>
      <c r="AA238" s="138">
        <v>1.9821783580529884</v>
      </c>
      <c r="AB238" s="9">
        <v>1.9892600339574997</v>
      </c>
      <c r="AC238" s="165">
        <v>1.9908145481804411</v>
      </c>
      <c r="AD238" s="291">
        <v>0.5</v>
      </c>
      <c r="AE238" s="172">
        <f t="shared" si="17"/>
        <v>44000</v>
      </c>
    </row>
    <row r="239" spans="1:31" s="3" customFormat="1" ht="14.25" customHeight="1">
      <c r="A239" s="4">
        <v>95054</v>
      </c>
      <c r="B239" s="4" t="s">
        <v>7392</v>
      </c>
      <c r="C239" s="5" t="s">
        <v>7339</v>
      </c>
      <c r="D239" s="4" t="s">
        <v>7050</v>
      </c>
      <c r="E239" s="186">
        <v>44.93</v>
      </c>
      <c r="F239" s="133">
        <v>44.93</v>
      </c>
      <c r="G239" s="187">
        <v>44.93</v>
      </c>
      <c r="H239" s="132">
        <v>0</v>
      </c>
      <c r="I239" s="6">
        <v>0</v>
      </c>
      <c r="J239" s="6">
        <v>0</v>
      </c>
      <c r="K239" s="6">
        <v>0</v>
      </c>
      <c r="L239" s="6">
        <v>0</v>
      </c>
      <c r="M239" s="6">
        <v>0</v>
      </c>
      <c r="N239" s="6">
        <v>0</v>
      </c>
      <c r="O239" s="7">
        <v>0</v>
      </c>
      <c r="P239" s="135">
        <v>0</v>
      </c>
      <c r="Q239" s="8">
        <f t="shared" si="13"/>
        <v>0</v>
      </c>
      <c r="R239" s="8">
        <f t="shared" si="14"/>
        <v>0</v>
      </c>
      <c r="S239" s="8">
        <f t="shared" si="19"/>
        <v>0</v>
      </c>
      <c r="T239" s="8">
        <f t="shared" si="19"/>
        <v>0</v>
      </c>
      <c r="U239" s="8">
        <f t="shared" si="19"/>
        <v>0</v>
      </c>
      <c r="V239" s="8">
        <f t="shared" si="19"/>
        <v>0</v>
      </c>
      <c r="W239" s="8">
        <f t="shared" si="19"/>
        <v>0</v>
      </c>
      <c r="X239" s="8">
        <f t="shared" si="19"/>
        <v>0</v>
      </c>
      <c r="Y239" s="8">
        <f t="shared" si="19"/>
        <v>0</v>
      </c>
      <c r="Z239" s="140">
        <f t="shared" si="16"/>
        <v>0</v>
      </c>
      <c r="AA239" s="138">
        <v>2.7942932484203191</v>
      </c>
      <c r="AB239" s="9">
        <v>2.7942932484203191</v>
      </c>
      <c r="AC239" s="165">
        <v>2.7942932484203191</v>
      </c>
      <c r="AD239" s="291">
        <v>0</v>
      </c>
      <c r="AE239" s="172">
        <f t="shared" si="17"/>
        <v>0</v>
      </c>
    </row>
    <row r="240" spans="1:31" s="3" customFormat="1" ht="14.25" customHeight="1">
      <c r="A240" s="4">
        <v>95055</v>
      </c>
      <c r="B240" s="4" t="s">
        <v>7393</v>
      </c>
      <c r="C240" s="5" t="s">
        <v>7339</v>
      </c>
      <c r="D240" s="4" t="s">
        <v>7050</v>
      </c>
      <c r="E240" s="186">
        <v>23.98</v>
      </c>
      <c r="F240" s="133">
        <v>23.98</v>
      </c>
      <c r="G240" s="187">
        <v>29.25</v>
      </c>
      <c r="H240" s="132">
        <v>0</v>
      </c>
      <c r="I240" s="6">
        <v>0</v>
      </c>
      <c r="J240" s="6">
        <v>5.2399999999999984</v>
      </c>
      <c r="K240" s="6">
        <v>0</v>
      </c>
      <c r="L240" s="6">
        <v>0</v>
      </c>
      <c r="M240" s="6">
        <v>0</v>
      </c>
      <c r="N240" s="6">
        <v>0</v>
      </c>
      <c r="O240" s="7">
        <v>3.0000000000001137E-2</v>
      </c>
      <c r="P240" s="135">
        <v>0</v>
      </c>
      <c r="Q240" s="8">
        <f t="shared" si="13"/>
        <v>0</v>
      </c>
      <c r="R240" s="8">
        <f t="shared" si="14"/>
        <v>0</v>
      </c>
      <c r="S240" s="8">
        <f t="shared" si="19"/>
        <v>461119.99999999988</v>
      </c>
      <c r="T240" s="8">
        <f t="shared" si="19"/>
        <v>461119.99999999988</v>
      </c>
      <c r="U240" s="8">
        <f t="shared" si="19"/>
        <v>461119.99999999988</v>
      </c>
      <c r="V240" s="8">
        <f t="shared" si="19"/>
        <v>461119.99999999988</v>
      </c>
      <c r="W240" s="8">
        <f t="shared" si="19"/>
        <v>461119.99999999988</v>
      </c>
      <c r="X240" s="8">
        <f t="shared" si="19"/>
        <v>463760</v>
      </c>
      <c r="Y240" s="8">
        <f t="shared" si="19"/>
        <v>463760</v>
      </c>
      <c r="Z240" s="140">
        <f t="shared" si="16"/>
        <v>3233119.9999999995</v>
      </c>
      <c r="AA240" s="138">
        <v>1.5346021425554517</v>
      </c>
      <c r="AB240" s="9">
        <v>1.5346021425554517</v>
      </c>
      <c r="AC240" s="165">
        <v>1.8718562414406572</v>
      </c>
      <c r="AD240" s="291">
        <v>5.27</v>
      </c>
      <c r="AE240" s="172">
        <f t="shared" si="17"/>
        <v>463759.99999999994</v>
      </c>
    </row>
    <row r="241" spans="1:31" s="3" customFormat="1" ht="14.25" customHeight="1">
      <c r="A241" s="4">
        <v>95056</v>
      </c>
      <c r="B241" s="4" t="s">
        <v>7394</v>
      </c>
      <c r="C241" s="5" t="s">
        <v>7339</v>
      </c>
      <c r="D241" s="4" t="s">
        <v>7050</v>
      </c>
      <c r="E241" s="186">
        <v>105.36</v>
      </c>
      <c r="F241" s="133">
        <v>108.94</v>
      </c>
      <c r="G241" s="187">
        <v>111.97</v>
      </c>
      <c r="H241" s="132">
        <v>3.5799999999999983</v>
      </c>
      <c r="I241" s="6">
        <v>0</v>
      </c>
      <c r="J241" s="6">
        <v>0</v>
      </c>
      <c r="K241" s="6">
        <v>0</v>
      </c>
      <c r="L241" s="6">
        <v>1.0000000000005116E-2</v>
      </c>
      <c r="M241" s="6">
        <v>0</v>
      </c>
      <c r="N241" s="6">
        <v>0</v>
      </c>
      <c r="O241" s="7">
        <v>0</v>
      </c>
      <c r="P241" s="135">
        <v>3.019999999999996</v>
      </c>
      <c r="Q241" s="8">
        <f t="shared" si="13"/>
        <v>1102639.9999999995</v>
      </c>
      <c r="R241" s="8">
        <f t="shared" si="14"/>
        <v>1102639.9999999995</v>
      </c>
      <c r="S241" s="8">
        <f t="shared" si="19"/>
        <v>1102639.9999999995</v>
      </c>
      <c r="T241" s="8">
        <f t="shared" si="19"/>
        <v>1102639.9999999995</v>
      </c>
      <c r="U241" s="8">
        <f t="shared" si="19"/>
        <v>1103520</v>
      </c>
      <c r="V241" s="8">
        <f t="shared" si="19"/>
        <v>1103520</v>
      </c>
      <c r="W241" s="8">
        <f t="shared" si="19"/>
        <v>1103520</v>
      </c>
      <c r="X241" s="8">
        <f t="shared" si="19"/>
        <v>1103520</v>
      </c>
      <c r="Y241" s="8">
        <f t="shared" si="19"/>
        <v>1369279.9999999995</v>
      </c>
      <c r="Z241" s="140">
        <f t="shared" si="16"/>
        <v>10193919.999999998</v>
      </c>
      <c r="AA241" s="138">
        <v>7.992474814904722</v>
      </c>
      <c r="AB241" s="9">
        <v>8.2640490350770737</v>
      </c>
      <c r="AC241" s="165">
        <v>8.4939009588542298</v>
      </c>
      <c r="AD241" s="291">
        <v>6.61</v>
      </c>
      <c r="AE241" s="172">
        <f t="shared" si="17"/>
        <v>581680</v>
      </c>
    </row>
    <row r="242" spans="1:31" s="3" customFormat="1" ht="14.25" customHeight="1">
      <c r="A242" s="4">
        <v>95057</v>
      </c>
      <c r="B242" s="4" t="s">
        <v>7395</v>
      </c>
      <c r="C242" s="5" t="s">
        <v>7339</v>
      </c>
      <c r="D242" s="4" t="s">
        <v>7050</v>
      </c>
      <c r="E242" s="186">
        <v>67.3</v>
      </c>
      <c r="F242" s="133">
        <v>67.48</v>
      </c>
      <c r="G242" s="187">
        <v>67.92</v>
      </c>
      <c r="H242" s="132">
        <v>0.18000000000000682</v>
      </c>
      <c r="I242" s="6">
        <v>0.31000000000000227</v>
      </c>
      <c r="J242" s="6">
        <v>0</v>
      </c>
      <c r="K242" s="6">
        <v>0</v>
      </c>
      <c r="L242" s="6">
        <v>0</v>
      </c>
      <c r="M242" s="6">
        <v>6.0000000000002274E-2</v>
      </c>
      <c r="N242" s="6">
        <v>0</v>
      </c>
      <c r="O242" s="7">
        <v>1.9999999999996021E-2</v>
      </c>
      <c r="P242" s="135">
        <v>5.0000000000011369E-2</v>
      </c>
      <c r="Q242" s="8">
        <f t="shared" si="13"/>
        <v>55440.000000002095</v>
      </c>
      <c r="R242" s="8">
        <f t="shared" si="14"/>
        <v>110000.0000000025</v>
      </c>
      <c r="S242" s="8">
        <f t="shared" si="19"/>
        <v>110000.0000000025</v>
      </c>
      <c r="T242" s="8">
        <f t="shared" si="19"/>
        <v>110000.0000000025</v>
      </c>
      <c r="U242" s="8">
        <f t="shared" si="19"/>
        <v>110000.0000000025</v>
      </c>
      <c r="V242" s="8">
        <f t="shared" si="19"/>
        <v>115280.00000000271</v>
      </c>
      <c r="W242" s="8">
        <f t="shared" si="19"/>
        <v>115280.00000000271</v>
      </c>
      <c r="X242" s="8">
        <f t="shared" si="19"/>
        <v>117040.00000000236</v>
      </c>
      <c r="Y242" s="8">
        <f t="shared" si="19"/>
        <v>121440.00000000336</v>
      </c>
      <c r="Z242" s="140">
        <f t="shared" si="16"/>
        <v>964480.00000002317</v>
      </c>
      <c r="AA242" s="138">
        <v>2.3715554302628794</v>
      </c>
      <c r="AB242" s="9">
        <v>2.3778983719782931</v>
      </c>
      <c r="AC242" s="165">
        <v>2.3934033406159698</v>
      </c>
      <c r="AD242" s="291">
        <v>0.62000000000000455</v>
      </c>
      <c r="AE242" s="172">
        <f t="shared" si="17"/>
        <v>54560.0000000004</v>
      </c>
    </row>
    <row r="243" spans="1:31" s="3" customFormat="1" ht="14.25" customHeight="1">
      <c r="A243" s="4">
        <v>95058</v>
      </c>
      <c r="B243" s="4" t="s">
        <v>7396</v>
      </c>
      <c r="C243" s="5" t="s">
        <v>7339</v>
      </c>
      <c r="D243" s="4" t="s">
        <v>7050</v>
      </c>
      <c r="E243" s="186">
        <v>37.119999999999997</v>
      </c>
      <c r="F243" s="133">
        <v>37.119999999999997</v>
      </c>
      <c r="G243" s="187">
        <v>37.18</v>
      </c>
      <c r="H243" s="132">
        <v>0</v>
      </c>
      <c r="I243" s="6">
        <v>0</v>
      </c>
      <c r="J243" s="6">
        <v>0</v>
      </c>
      <c r="K243" s="6">
        <v>3.0000000000001137E-2</v>
      </c>
      <c r="L243" s="6">
        <v>0</v>
      </c>
      <c r="M243" s="6">
        <v>0</v>
      </c>
      <c r="N243" s="6">
        <v>0</v>
      </c>
      <c r="O243" s="7">
        <v>0</v>
      </c>
      <c r="P243" s="135">
        <v>3.0000000000001137E-2</v>
      </c>
      <c r="Q243" s="8">
        <f t="shared" si="13"/>
        <v>0</v>
      </c>
      <c r="R243" s="8">
        <f t="shared" si="14"/>
        <v>0</v>
      </c>
      <c r="S243" s="8">
        <f t="shared" si="19"/>
        <v>0</v>
      </c>
      <c r="T243" s="8">
        <f t="shared" si="19"/>
        <v>2640.0000000001</v>
      </c>
      <c r="U243" s="8">
        <f t="shared" si="19"/>
        <v>2640.0000000001</v>
      </c>
      <c r="V243" s="8">
        <f t="shared" si="19"/>
        <v>2640.0000000001</v>
      </c>
      <c r="W243" s="8">
        <f t="shared" si="19"/>
        <v>2640.0000000001</v>
      </c>
      <c r="X243" s="8">
        <f t="shared" si="19"/>
        <v>2640.0000000001</v>
      </c>
      <c r="Y243" s="8">
        <f t="shared" si="19"/>
        <v>5280.0000000002001</v>
      </c>
      <c r="Z243" s="140">
        <f t="shared" si="16"/>
        <v>18480.000000000698</v>
      </c>
      <c r="AA243" s="138">
        <v>2.7725700798458353</v>
      </c>
      <c r="AB243" s="9">
        <v>2.7725700798458353</v>
      </c>
      <c r="AC243" s="165">
        <v>2.7770516047593792</v>
      </c>
      <c r="AD243" s="291">
        <v>6.0000000000002274E-2</v>
      </c>
      <c r="AE243" s="172">
        <f t="shared" si="17"/>
        <v>5280.0000000002001</v>
      </c>
    </row>
    <row r="244" spans="1:31" s="3" customFormat="1" ht="14.25" customHeight="1">
      <c r="A244" s="4">
        <v>95059</v>
      </c>
      <c r="B244" s="4" t="s">
        <v>7397</v>
      </c>
      <c r="C244" s="5" t="s">
        <v>7339</v>
      </c>
      <c r="D244" s="4" t="s">
        <v>7050</v>
      </c>
      <c r="E244" s="186">
        <v>169.70000000000002</v>
      </c>
      <c r="F244" s="133">
        <v>171.85000000000002</v>
      </c>
      <c r="G244" s="187">
        <v>176.94</v>
      </c>
      <c r="H244" s="132">
        <v>2.1500000000000057</v>
      </c>
      <c r="I244" s="6">
        <v>0.63999999999995794</v>
      </c>
      <c r="J244" s="6">
        <v>0</v>
      </c>
      <c r="K244" s="6">
        <v>0</v>
      </c>
      <c r="L244" s="6">
        <v>0</v>
      </c>
      <c r="M244" s="6">
        <v>1.0600000000000023</v>
      </c>
      <c r="N244" s="6">
        <v>0</v>
      </c>
      <c r="O244" s="7">
        <v>0.5</v>
      </c>
      <c r="P244" s="135">
        <v>2.8899999999999864</v>
      </c>
      <c r="Q244" s="8">
        <f t="shared" si="13"/>
        <v>662200.00000000175</v>
      </c>
      <c r="R244" s="8">
        <f t="shared" si="14"/>
        <v>774839.9999999943</v>
      </c>
      <c r="S244" s="8">
        <f t="shared" si="19"/>
        <v>774839.9999999943</v>
      </c>
      <c r="T244" s="8">
        <f t="shared" si="19"/>
        <v>774839.9999999943</v>
      </c>
      <c r="U244" s="8">
        <f t="shared" si="19"/>
        <v>774839.9999999943</v>
      </c>
      <c r="V244" s="8">
        <f t="shared" si="19"/>
        <v>868119.99999999453</v>
      </c>
      <c r="W244" s="8">
        <f t="shared" si="19"/>
        <v>868119.99999999453</v>
      </c>
      <c r="X244" s="8">
        <f t="shared" si="19"/>
        <v>912119.99999999453</v>
      </c>
      <c r="Y244" s="8">
        <f t="shared" si="19"/>
        <v>1166439.9999999932</v>
      </c>
      <c r="Z244" s="140">
        <f t="shared" si="16"/>
        <v>7576359.9999999562</v>
      </c>
      <c r="AA244" s="138">
        <v>6.0948235302568303</v>
      </c>
      <c r="AB244" s="9">
        <v>6.1720413887721657</v>
      </c>
      <c r="AC244" s="165">
        <v>6.3548501793968386</v>
      </c>
      <c r="AD244" s="291">
        <v>7.2399999999999798</v>
      </c>
      <c r="AE244" s="172">
        <f t="shared" si="17"/>
        <v>637119.99999999825</v>
      </c>
    </row>
    <row r="245" spans="1:31" s="3" customFormat="1" ht="14.25" customHeight="1">
      <c r="A245" s="4">
        <v>95060</v>
      </c>
      <c r="B245" s="4" t="s">
        <v>7398</v>
      </c>
      <c r="C245" s="5" t="s">
        <v>7339</v>
      </c>
      <c r="D245" s="4" t="s">
        <v>7050</v>
      </c>
      <c r="E245" s="186">
        <v>35.75</v>
      </c>
      <c r="F245" s="133">
        <v>35.81</v>
      </c>
      <c r="G245" s="187">
        <v>35.81</v>
      </c>
      <c r="H245" s="132">
        <v>6.0000000000002274E-2</v>
      </c>
      <c r="I245" s="6">
        <v>0</v>
      </c>
      <c r="J245" s="6">
        <v>0</v>
      </c>
      <c r="K245" s="6">
        <v>0</v>
      </c>
      <c r="L245" s="6">
        <v>0</v>
      </c>
      <c r="M245" s="6">
        <v>0</v>
      </c>
      <c r="N245" s="6">
        <v>0</v>
      </c>
      <c r="O245" s="7">
        <v>0</v>
      </c>
      <c r="P245" s="135">
        <v>0</v>
      </c>
      <c r="Q245" s="8">
        <f t="shared" si="13"/>
        <v>18480.000000000698</v>
      </c>
      <c r="R245" s="8">
        <f t="shared" si="14"/>
        <v>18480.000000000698</v>
      </c>
      <c r="S245" s="8">
        <f t="shared" si="19"/>
        <v>18480.000000000698</v>
      </c>
      <c r="T245" s="8">
        <f t="shared" si="19"/>
        <v>18480.000000000698</v>
      </c>
      <c r="U245" s="8">
        <f t="shared" si="19"/>
        <v>18480.000000000698</v>
      </c>
      <c r="V245" s="8">
        <f t="shared" si="19"/>
        <v>18480.000000000698</v>
      </c>
      <c r="W245" s="8">
        <f t="shared" si="19"/>
        <v>18480.000000000698</v>
      </c>
      <c r="X245" s="8">
        <f t="shared" si="19"/>
        <v>18480.000000000698</v>
      </c>
      <c r="Y245" s="8">
        <f t="shared" si="19"/>
        <v>18480.000000000698</v>
      </c>
      <c r="Z245" s="140">
        <f t="shared" si="16"/>
        <v>166320.00000000629</v>
      </c>
      <c r="AA245" s="138">
        <v>4.081469557374616</v>
      </c>
      <c r="AB245" s="9">
        <v>4.0883195762121671</v>
      </c>
      <c r="AC245" s="165">
        <v>4.0883195762121671</v>
      </c>
      <c r="AD245" s="291">
        <v>6.0000000000002274E-2</v>
      </c>
      <c r="AE245" s="172">
        <f t="shared" si="17"/>
        <v>5280.0000000002001</v>
      </c>
    </row>
    <row r="246" spans="1:31" s="3" customFormat="1" ht="14.25" customHeight="1">
      <c r="A246" s="4">
        <v>95061</v>
      </c>
      <c r="B246" s="4" t="s">
        <v>7399</v>
      </c>
      <c r="C246" s="5" t="s">
        <v>7339</v>
      </c>
      <c r="D246" s="4" t="s">
        <v>7050</v>
      </c>
      <c r="E246" s="186">
        <v>20.330000000000002</v>
      </c>
      <c r="F246" s="133">
        <v>20.330000000000002</v>
      </c>
      <c r="G246" s="187">
        <v>20.330000000000002</v>
      </c>
      <c r="H246" s="132">
        <v>0</v>
      </c>
      <c r="I246" s="6">
        <v>0</v>
      </c>
      <c r="J246" s="6">
        <v>0</v>
      </c>
      <c r="K246" s="6">
        <v>0</v>
      </c>
      <c r="L246" s="6">
        <v>0</v>
      </c>
      <c r="M246" s="6">
        <v>0</v>
      </c>
      <c r="N246" s="6">
        <v>0</v>
      </c>
      <c r="O246" s="7">
        <v>0</v>
      </c>
      <c r="P246" s="135">
        <v>0</v>
      </c>
      <c r="Q246" s="8">
        <f t="shared" si="13"/>
        <v>0</v>
      </c>
      <c r="R246" s="8">
        <f t="shared" si="14"/>
        <v>0</v>
      </c>
      <c r="S246" s="8">
        <f t="shared" si="19"/>
        <v>0</v>
      </c>
      <c r="T246" s="8">
        <f t="shared" si="19"/>
        <v>0</v>
      </c>
      <c r="U246" s="8">
        <f t="shared" si="19"/>
        <v>0</v>
      </c>
      <c r="V246" s="8">
        <f t="shared" si="19"/>
        <v>0</v>
      </c>
      <c r="W246" s="8">
        <f t="shared" si="19"/>
        <v>0</v>
      </c>
      <c r="X246" s="8">
        <f t="shared" si="19"/>
        <v>0</v>
      </c>
      <c r="Y246" s="8">
        <f t="shared" si="19"/>
        <v>0</v>
      </c>
      <c r="Z246" s="140">
        <f t="shared" si="16"/>
        <v>0</v>
      </c>
      <c r="AA246" s="138">
        <v>3.3828080801357783</v>
      </c>
      <c r="AB246" s="9">
        <v>3.3828080801357783</v>
      </c>
      <c r="AC246" s="165">
        <v>3.3828080801357783</v>
      </c>
      <c r="AD246" s="291">
        <v>0</v>
      </c>
      <c r="AE246" s="172">
        <f t="shared" si="17"/>
        <v>0</v>
      </c>
    </row>
    <row r="247" spans="1:31" s="3" customFormat="1" ht="14.25" customHeight="1">
      <c r="A247" s="4">
        <v>95062</v>
      </c>
      <c r="B247" s="4" t="s">
        <v>7400</v>
      </c>
      <c r="C247" s="5" t="s">
        <v>7339</v>
      </c>
      <c r="D247" s="4" t="s">
        <v>7050</v>
      </c>
      <c r="E247" s="186">
        <v>155.91</v>
      </c>
      <c r="F247" s="133">
        <v>158.75</v>
      </c>
      <c r="G247" s="187">
        <v>164.4</v>
      </c>
      <c r="H247" s="132">
        <v>2.8400000000000034</v>
      </c>
      <c r="I247" s="6">
        <v>0.15000000000000568</v>
      </c>
      <c r="J247" s="6">
        <v>9.9999999999909051E-3</v>
      </c>
      <c r="K247" s="6">
        <v>0.11000000000001364</v>
      </c>
      <c r="L247" s="6">
        <v>0</v>
      </c>
      <c r="M247" s="6">
        <v>4.289999999999992</v>
      </c>
      <c r="N247" s="6">
        <v>0</v>
      </c>
      <c r="O247" s="7">
        <v>0</v>
      </c>
      <c r="P247" s="135">
        <v>1.0900000000000034</v>
      </c>
      <c r="Q247" s="8">
        <f t="shared" si="13"/>
        <v>874720.00000000093</v>
      </c>
      <c r="R247" s="8">
        <f t="shared" si="14"/>
        <v>901120.00000000198</v>
      </c>
      <c r="S247" s="8">
        <f t="shared" si="19"/>
        <v>902000.00000000116</v>
      </c>
      <c r="T247" s="8">
        <f t="shared" si="19"/>
        <v>911680.00000000233</v>
      </c>
      <c r="U247" s="8">
        <f t="shared" si="19"/>
        <v>911680.00000000233</v>
      </c>
      <c r="V247" s="8">
        <f t="shared" si="19"/>
        <v>1289200.0000000016</v>
      </c>
      <c r="W247" s="8">
        <f t="shared" si="19"/>
        <v>1289200.0000000016</v>
      </c>
      <c r="X247" s="8">
        <f t="shared" si="19"/>
        <v>1289200.0000000016</v>
      </c>
      <c r="Y247" s="8">
        <f t="shared" si="19"/>
        <v>1385120.0000000019</v>
      </c>
      <c r="Z247" s="140">
        <f t="shared" si="16"/>
        <v>9753920.0000000149</v>
      </c>
      <c r="AA247" s="138">
        <v>4.8900668067622242</v>
      </c>
      <c r="AB247" s="9">
        <v>4.9791424897280683</v>
      </c>
      <c r="AC247" s="165">
        <v>5.1563529153467362</v>
      </c>
      <c r="AD247" s="291">
        <v>8.4900000000000091</v>
      </c>
      <c r="AE247" s="172">
        <f t="shared" si="17"/>
        <v>747120.00000000081</v>
      </c>
    </row>
    <row r="248" spans="1:31" s="3" customFormat="1" ht="14.25" customHeight="1">
      <c r="A248" s="4">
        <v>95063</v>
      </c>
      <c r="B248" s="4" t="s">
        <v>7401</v>
      </c>
      <c r="C248" s="5" t="s">
        <v>7339</v>
      </c>
      <c r="D248" s="4" t="s">
        <v>7050</v>
      </c>
      <c r="E248" s="186">
        <v>53.43</v>
      </c>
      <c r="F248" s="133">
        <v>53.48</v>
      </c>
      <c r="G248" s="187">
        <v>53.49</v>
      </c>
      <c r="H248" s="132">
        <v>4.9999999999997158E-2</v>
      </c>
      <c r="I248" s="6">
        <v>0</v>
      </c>
      <c r="J248" s="6">
        <v>9.9999999999980105E-3</v>
      </c>
      <c r="K248" s="6">
        <v>0</v>
      </c>
      <c r="L248" s="6">
        <v>0</v>
      </c>
      <c r="M248" s="6">
        <v>0</v>
      </c>
      <c r="N248" s="6">
        <v>0</v>
      </c>
      <c r="O248" s="7">
        <v>0</v>
      </c>
      <c r="P248" s="135">
        <v>0</v>
      </c>
      <c r="Q248" s="8">
        <f t="shared" si="13"/>
        <v>15399.999999999123</v>
      </c>
      <c r="R248" s="8">
        <f t="shared" si="14"/>
        <v>15399.999999999123</v>
      </c>
      <c r="S248" s="8">
        <f t="shared" si="19"/>
        <v>16279.999999998949</v>
      </c>
      <c r="T248" s="8">
        <f t="shared" si="19"/>
        <v>16279.999999998949</v>
      </c>
      <c r="U248" s="8">
        <f t="shared" si="19"/>
        <v>16279.999999998949</v>
      </c>
      <c r="V248" s="8">
        <f t="shared" si="19"/>
        <v>16279.999999998949</v>
      </c>
      <c r="W248" s="8">
        <f t="shared" si="19"/>
        <v>16279.999999998949</v>
      </c>
      <c r="X248" s="8">
        <f t="shared" si="19"/>
        <v>16279.999999998949</v>
      </c>
      <c r="Y248" s="8">
        <f t="shared" si="19"/>
        <v>16279.999999998949</v>
      </c>
      <c r="Z248" s="140">
        <f t="shared" si="16"/>
        <v>144759.99999999089</v>
      </c>
      <c r="AA248" s="138">
        <v>2.0267809726120927</v>
      </c>
      <c r="AB248" s="9">
        <v>2.0286776420605412</v>
      </c>
      <c r="AC248" s="165">
        <v>2.0290569759502315</v>
      </c>
      <c r="AD248" s="291">
        <v>6.0000000000002274E-2</v>
      </c>
      <c r="AE248" s="172">
        <f t="shared" si="17"/>
        <v>5280.0000000002001</v>
      </c>
    </row>
    <row r="249" spans="1:31" s="3" customFormat="1" ht="14.25" customHeight="1">
      <c r="A249" s="4">
        <v>95064</v>
      </c>
      <c r="B249" s="4" t="s">
        <v>7402</v>
      </c>
      <c r="C249" s="5" t="s">
        <v>7339</v>
      </c>
      <c r="D249" s="4" t="s">
        <v>7050</v>
      </c>
      <c r="E249" s="186">
        <v>18.990000000000002</v>
      </c>
      <c r="F249" s="133">
        <v>18.990000000000002</v>
      </c>
      <c r="G249" s="187">
        <v>18.990000000000002</v>
      </c>
      <c r="H249" s="132">
        <v>0</v>
      </c>
      <c r="I249" s="6">
        <v>0</v>
      </c>
      <c r="J249" s="6">
        <v>0</v>
      </c>
      <c r="K249" s="6">
        <v>0</v>
      </c>
      <c r="L249" s="6">
        <v>0</v>
      </c>
      <c r="M249" s="6">
        <v>0</v>
      </c>
      <c r="N249" s="6">
        <v>0</v>
      </c>
      <c r="O249" s="7">
        <v>0</v>
      </c>
      <c r="P249" s="135">
        <v>0</v>
      </c>
      <c r="Q249" s="8">
        <f t="shared" si="13"/>
        <v>0</v>
      </c>
      <c r="R249" s="8">
        <f t="shared" si="14"/>
        <v>0</v>
      </c>
      <c r="S249" s="8">
        <f t="shared" si="19"/>
        <v>0</v>
      </c>
      <c r="T249" s="8">
        <f t="shared" si="19"/>
        <v>0</v>
      </c>
      <c r="U249" s="8">
        <f t="shared" si="19"/>
        <v>0</v>
      </c>
      <c r="V249" s="8">
        <f t="shared" si="19"/>
        <v>0</v>
      </c>
      <c r="W249" s="8">
        <f t="shared" si="19"/>
        <v>0</v>
      </c>
      <c r="X249" s="8">
        <f t="shared" si="19"/>
        <v>0</v>
      </c>
      <c r="Y249" s="8">
        <f t="shared" si="19"/>
        <v>0</v>
      </c>
      <c r="Z249" s="140">
        <f t="shared" si="16"/>
        <v>0</v>
      </c>
      <c r="AA249" s="138">
        <v>3.7251363333202558</v>
      </c>
      <c r="AB249" s="9">
        <v>3.7251363333202558</v>
      </c>
      <c r="AC249" s="165">
        <v>3.7251363333202558</v>
      </c>
      <c r="AD249" s="291">
        <v>0</v>
      </c>
      <c r="AE249" s="172">
        <f t="shared" si="17"/>
        <v>0</v>
      </c>
    </row>
    <row r="250" spans="1:31" s="3" customFormat="1" ht="14.25" customHeight="1">
      <c r="A250" s="4">
        <v>95065</v>
      </c>
      <c r="B250" s="4" t="s">
        <v>7403</v>
      </c>
      <c r="C250" s="5" t="s">
        <v>7339</v>
      </c>
      <c r="D250" s="4" t="s">
        <v>7050</v>
      </c>
      <c r="E250" s="186">
        <v>384.39</v>
      </c>
      <c r="F250" s="133">
        <v>394.97999999999996</v>
      </c>
      <c r="G250" s="187">
        <v>395.76</v>
      </c>
      <c r="H250" s="132">
        <v>10.589999999999975</v>
      </c>
      <c r="I250" s="6">
        <v>0.45000000000004547</v>
      </c>
      <c r="J250" s="6">
        <v>0.12000000000000455</v>
      </c>
      <c r="K250" s="6">
        <v>6.0000000000002274E-2</v>
      </c>
      <c r="L250" s="6">
        <v>0</v>
      </c>
      <c r="M250" s="6">
        <v>0</v>
      </c>
      <c r="N250" s="6">
        <v>0</v>
      </c>
      <c r="O250" s="7">
        <v>0</v>
      </c>
      <c r="P250" s="135">
        <v>0.14999999999997726</v>
      </c>
      <c r="Q250" s="8">
        <f t="shared" si="13"/>
        <v>3261719.999999993</v>
      </c>
      <c r="R250" s="8">
        <f t="shared" si="14"/>
        <v>3340920.0000000009</v>
      </c>
      <c r="S250" s="8">
        <f t="shared" si="19"/>
        <v>3351480.0000000014</v>
      </c>
      <c r="T250" s="8">
        <f t="shared" si="19"/>
        <v>3356760.0000000014</v>
      </c>
      <c r="U250" s="8">
        <f t="shared" si="19"/>
        <v>3356760.0000000014</v>
      </c>
      <c r="V250" s="8">
        <f t="shared" si="19"/>
        <v>3356760.0000000014</v>
      </c>
      <c r="W250" s="8">
        <f t="shared" si="19"/>
        <v>3356760.0000000014</v>
      </c>
      <c r="X250" s="8">
        <f t="shared" si="19"/>
        <v>3356760.0000000014</v>
      </c>
      <c r="Y250" s="8">
        <f t="shared" si="19"/>
        <v>3369959.9999999995</v>
      </c>
      <c r="Z250" s="140">
        <f t="shared" si="16"/>
        <v>30107880</v>
      </c>
      <c r="AA250" s="138">
        <v>7.685955370711028</v>
      </c>
      <c r="AB250" s="9">
        <v>7.8977045509077817</v>
      </c>
      <c r="AC250" s="165">
        <v>7.9133008078061255</v>
      </c>
      <c r="AD250" s="291">
        <v>11.370000000000005</v>
      </c>
      <c r="AE250" s="172">
        <f t="shared" si="17"/>
        <v>1000560.0000000003</v>
      </c>
    </row>
    <row r="251" spans="1:31" s="3" customFormat="1" ht="14.25" customHeight="1">
      <c r="A251" s="4">
        <v>95066</v>
      </c>
      <c r="B251" s="4" t="s">
        <v>7404</v>
      </c>
      <c r="C251" s="5" t="s">
        <v>7339</v>
      </c>
      <c r="D251" s="4" t="s">
        <v>7050</v>
      </c>
      <c r="E251" s="186">
        <v>100.36</v>
      </c>
      <c r="F251" s="133">
        <v>100.56</v>
      </c>
      <c r="G251" s="187">
        <v>100.89</v>
      </c>
      <c r="H251" s="132">
        <v>0.20000000000000284</v>
      </c>
      <c r="I251" s="6">
        <v>6.0000000000002274E-2</v>
      </c>
      <c r="J251" s="6">
        <v>0</v>
      </c>
      <c r="K251" s="6">
        <v>3.0000000000001137E-2</v>
      </c>
      <c r="L251" s="6">
        <v>0</v>
      </c>
      <c r="M251" s="6">
        <v>0.10999999999999943</v>
      </c>
      <c r="N251" s="6">
        <v>0</v>
      </c>
      <c r="O251" s="7">
        <v>0.12999999999999545</v>
      </c>
      <c r="P251" s="135">
        <v>0</v>
      </c>
      <c r="Q251" s="8">
        <f t="shared" si="13"/>
        <v>61600.000000000873</v>
      </c>
      <c r="R251" s="8">
        <f t="shared" si="14"/>
        <v>72160.000000001281</v>
      </c>
      <c r="S251" s="8">
        <f t="shared" si="19"/>
        <v>72160.000000001281</v>
      </c>
      <c r="T251" s="8">
        <f t="shared" si="19"/>
        <v>74800.000000001382</v>
      </c>
      <c r="U251" s="8">
        <f t="shared" si="19"/>
        <v>74800.000000001382</v>
      </c>
      <c r="V251" s="8">
        <f t="shared" si="19"/>
        <v>84480.000000001339</v>
      </c>
      <c r="W251" s="8">
        <f t="shared" si="19"/>
        <v>84480.000000001339</v>
      </c>
      <c r="X251" s="8">
        <f t="shared" si="19"/>
        <v>95920.000000000931</v>
      </c>
      <c r="Y251" s="8">
        <f t="shared" si="19"/>
        <v>95920.000000000931</v>
      </c>
      <c r="Z251" s="140">
        <f t="shared" si="16"/>
        <v>716320.00000001071</v>
      </c>
      <c r="AA251" s="138">
        <v>5.9691905073455063</v>
      </c>
      <c r="AB251" s="9">
        <v>5.9810860643549635</v>
      </c>
      <c r="AC251" s="165">
        <v>6.0007137334205662</v>
      </c>
      <c r="AD251" s="291">
        <v>0.53000000000000114</v>
      </c>
      <c r="AE251" s="172">
        <f t="shared" si="17"/>
        <v>46640.000000000102</v>
      </c>
    </row>
    <row r="252" spans="1:31" s="3" customFormat="1" ht="14.25" customHeight="1">
      <c r="A252" s="4">
        <v>95067</v>
      </c>
      <c r="B252" s="4" t="s">
        <v>7405</v>
      </c>
      <c r="C252" s="5" t="s">
        <v>7339</v>
      </c>
      <c r="D252" s="4" t="s">
        <v>7050</v>
      </c>
      <c r="E252" s="186">
        <v>94.59</v>
      </c>
      <c r="F252" s="133">
        <v>94.89</v>
      </c>
      <c r="G252" s="187">
        <v>98.06</v>
      </c>
      <c r="H252" s="132">
        <v>0.29999999999999716</v>
      </c>
      <c r="I252" s="6">
        <v>0.34999999999999432</v>
      </c>
      <c r="J252" s="6">
        <v>1.9999999999996021E-2</v>
      </c>
      <c r="K252" s="6">
        <v>2.8000000000000114</v>
      </c>
      <c r="L252" s="6">
        <v>0</v>
      </c>
      <c r="M252" s="6">
        <v>0</v>
      </c>
      <c r="N252" s="6">
        <v>0</v>
      </c>
      <c r="O252" s="7">
        <v>0</v>
      </c>
      <c r="P252" s="135">
        <v>0</v>
      </c>
      <c r="Q252" s="8">
        <f t="shared" si="13"/>
        <v>92399.999999999098</v>
      </c>
      <c r="R252" s="8">
        <f t="shared" si="14"/>
        <v>153999.99999999808</v>
      </c>
      <c r="S252" s="8">
        <f t="shared" si="19"/>
        <v>155759.99999999773</v>
      </c>
      <c r="T252" s="8">
        <f t="shared" si="19"/>
        <v>402159.99999999872</v>
      </c>
      <c r="U252" s="8">
        <f t="shared" si="19"/>
        <v>402159.99999999872</v>
      </c>
      <c r="V252" s="8">
        <f t="shared" si="19"/>
        <v>402159.99999999872</v>
      </c>
      <c r="W252" s="8">
        <f t="shared" si="19"/>
        <v>402159.99999999872</v>
      </c>
      <c r="X252" s="8">
        <f t="shared" si="19"/>
        <v>402159.99999999872</v>
      </c>
      <c r="Y252" s="8">
        <f t="shared" si="19"/>
        <v>402159.99999999872</v>
      </c>
      <c r="Z252" s="140">
        <f t="shared" si="16"/>
        <v>2815119.999999987</v>
      </c>
      <c r="AA252" s="138">
        <v>3.0010469875313297</v>
      </c>
      <c r="AB252" s="9">
        <v>3.0105650559979695</v>
      </c>
      <c r="AC252" s="165">
        <v>3.1111393127954567</v>
      </c>
      <c r="AD252" s="291">
        <v>3.4699999999999989</v>
      </c>
      <c r="AE252" s="172">
        <f t="shared" si="17"/>
        <v>305359.99999999988</v>
      </c>
    </row>
    <row r="253" spans="1:31" s="3" customFormat="1" ht="14.25" customHeight="1">
      <c r="A253" s="4">
        <v>95068</v>
      </c>
      <c r="B253" s="4" t="s">
        <v>7406</v>
      </c>
      <c r="C253" s="5" t="s">
        <v>7339</v>
      </c>
      <c r="D253" s="4" t="s">
        <v>7050</v>
      </c>
      <c r="E253" s="186">
        <v>50.38</v>
      </c>
      <c r="F253" s="133">
        <v>54.080000000000005</v>
      </c>
      <c r="G253" s="187">
        <v>54.08</v>
      </c>
      <c r="H253" s="132">
        <v>3.7000000000000028</v>
      </c>
      <c r="I253" s="6">
        <v>0</v>
      </c>
      <c r="J253" s="6">
        <v>0</v>
      </c>
      <c r="K253" s="6">
        <v>0</v>
      </c>
      <c r="L253" s="6">
        <v>0</v>
      </c>
      <c r="M253" s="6">
        <v>0</v>
      </c>
      <c r="N253" s="6">
        <v>0</v>
      </c>
      <c r="O253" s="7">
        <v>0</v>
      </c>
      <c r="P253" s="135">
        <v>0</v>
      </c>
      <c r="Q253" s="8">
        <f t="shared" si="13"/>
        <v>1139600.0000000009</v>
      </c>
      <c r="R253" s="8">
        <f t="shared" si="14"/>
        <v>1139600.0000000009</v>
      </c>
      <c r="S253" s="8">
        <f t="shared" si="19"/>
        <v>1139600.0000000009</v>
      </c>
      <c r="T253" s="8">
        <f t="shared" si="19"/>
        <v>1139600.0000000009</v>
      </c>
      <c r="U253" s="8">
        <f t="shared" si="19"/>
        <v>1139600.0000000009</v>
      </c>
      <c r="V253" s="8">
        <f t="shared" si="19"/>
        <v>1139600.0000000009</v>
      </c>
      <c r="W253" s="8">
        <f t="shared" si="19"/>
        <v>1139600.0000000009</v>
      </c>
      <c r="X253" s="8">
        <f t="shared" si="19"/>
        <v>1139600.0000000009</v>
      </c>
      <c r="Y253" s="8">
        <f t="shared" si="19"/>
        <v>1139600.0000000009</v>
      </c>
      <c r="Z253" s="140">
        <f t="shared" si="16"/>
        <v>10256400.000000007</v>
      </c>
      <c r="AA253" s="138">
        <v>2.6710211698839448</v>
      </c>
      <c r="AB253" s="9">
        <v>2.8671858846233373</v>
      </c>
      <c r="AC253" s="165">
        <v>2.8671858846233369</v>
      </c>
      <c r="AD253" s="291">
        <v>3.7000000000000028</v>
      </c>
      <c r="AE253" s="172">
        <f t="shared" si="17"/>
        <v>325600.00000000023</v>
      </c>
    </row>
    <row r="254" spans="1:31" s="3" customFormat="1" ht="14.25" customHeight="1">
      <c r="A254" s="4">
        <v>95069</v>
      </c>
      <c r="B254" s="4" t="s">
        <v>7407</v>
      </c>
      <c r="C254" s="5" t="s">
        <v>7339</v>
      </c>
      <c r="D254" s="4" t="s">
        <v>7050</v>
      </c>
      <c r="E254" s="186">
        <v>230.56</v>
      </c>
      <c r="F254" s="133">
        <v>231.12</v>
      </c>
      <c r="G254" s="187">
        <v>232.74</v>
      </c>
      <c r="H254" s="132">
        <v>0.56000000000000227</v>
      </c>
      <c r="I254" s="6">
        <v>0.12000000000000455</v>
      </c>
      <c r="J254" s="6">
        <v>8.0000000000012506E-2</v>
      </c>
      <c r="K254" s="6">
        <v>0</v>
      </c>
      <c r="L254" s="6">
        <v>0</v>
      </c>
      <c r="M254" s="6">
        <v>0</v>
      </c>
      <c r="N254" s="6">
        <v>2.0000000000010232E-2</v>
      </c>
      <c r="O254" s="7">
        <v>0</v>
      </c>
      <c r="P254" s="135">
        <v>1.4000000000000057</v>
      </c>
      <c r="Q254" s="8">
        <f t="shared" si="13"/>
        <v>172480.0000000007</v>
      </c>
      <c r="R254" s="8">
        <f t="shared" si="14"/>
        <v>193600.00000000151</v>
      </c>
      <c r="S254" s="8">
        <f t="shared" si="19"/>
        <v>200640.00000000262</v>
      </c>
      <c r="T254" s="8">
        <f t="shared" si="19"/>
        <v>200640.00000000262</v>
      </c>
      <c r="U254" s="8">
        <f t="shared" si="19"/>
        <v>200640.00000000262</v>
      </c>
      <c r="V254" s="8">
        <f t="shared" si="19"/>
        <v>200640.00000000262</v>
      </c>
      <c r="W254" s="8">
        <f t="shared" si="19"/>
        <v>202400.00000000352</v>
      </c>
      <c r="X254" s="8">
        <f t="shared" si="19"/>
        <v>202400.00000000352</v>
      </c>
      <c r="Y254" s="8">
        <f t="shared" si="19"/>
        <v>325600.00000000402</v>
      </c>
      <c r="Z254" s="140">
        <f t="shared" si="16"/>
        <v>1899040.0000000235</v>
      </c>
      <c r="AA254" s="138">
        <v>5.87093915674002</v>
      </c>
      <c r="AB254" s="9">
        <v>5.8851988979257168</v>
      </c>
      <c r="AC254" s="165">
        <v>5.9264502920700561</v>
      </c>
      <c r="AD254" s="291">
        <v>2.1800000000000068</v>
      </c>
      <c r="AE254" s="172">
        <f t="shared" si="17"/>
        <v>191840.00000000061</v>
      </c>
    </row>
    <row r="255" spans="1:31" s="3" customFormat="1" ht="14.25" customHeight="1">
      <c r="A255" s="4">
        <v>95070</v>
      </c>
      <c r="B255" s="4" t="s">
        <v>7408</v>
      </c>
      <c r="C255" s="5" t="s">
        <v>7339</v>
      </c>
      <c r="D255" s="4" t="s">
        <v>7050</v>
      </c>
      <c r="E255" s="186">
        <v>67.78</v>
      </c>
      <c r="F255" s="133">
        <v>67.91</v>
      </c>
      <c r="G255" s="187">
        <v>69.320000000000007</v>
      </c>
      <c r="H255" s="132">
        <v>0.12999999999999545</v>
      </c>
      <c r="I255" s="6">
        <v>0</v>
      </c>
      <c r="J255" s="6">
        <v>0</v>
      </c>
      <c r="K255" s="6">
        <v>0.79999999999999716</v>
      </c>
      <c r="L255" s="6">
        <v>0</v>
      </c>
      <c r="M255" s="6">
        <v>0</v>
      </c>
      <c r="N255" s="6">
        <v>0</v>
      </c>
      <c r="O255" s="7">
        <v>0.46999999999999886</v>
      </c>
      <c r="P255" s="135">
        <v>0.14000000000000057</v>
      </c>
      <c r="Q255" s="8">
        <f t="shared" si="13"/>
        <v>40039.999999998596</v>
      </c>
      <c r="R255" s="8">
        <f t="shared" si="14"/>
        <v>40039.999999998596</v>
      </c>
      <c r="S255" s="8">
        <f t="shared" si="19"/>
        <v>40039.999999998596</v>
      </c>
      <c r="T255" s="8">
        <f t="shared" si="19"/>
        <v>110439.99999999834</v>
      </c>
      <c r="U255" s="8">
        <f t="shared" si="19"/>
        <v>110439.99999999834</v>
      </c>
      <c r="V255" s="8">
        <f t="shared" si="19"/>
        <v>110439.99999999834</v>
      </c>
      <c r="W255" s="8">
        <f t="shared" si="19"/>
        <v>110439.99999999834</v>
      </c>
      <c r="X255" s="8">
        <f t="shared" si="19"/>
        <v>151799.99999999825</v>
      </c>
      <c r="Y255" s="8">
        <f t="shared" si="19"/>
        <v>164119.99999999831</v>
      </c>
      <c r="Z255" s="140">
        <f t="shared" si="16"/>
        <v>877799.9999999858</v>
      </c>
      <c r="AA255" s="138">
        <v>1.9311311562284532</v>
      </c>
      <c r="AB255" s="9">
        <v>1.9348350076641232</v>
      </c>
      <c r="AC255" s="165">
        <v>1.9750075501586959</v>
      </c>
      <c r="AD255" s="291">
        <v>1.5400000000000063</v>
      </c>
      <c r="AE255" s="172">
        <f t="shared" si="17"/>
        <v>135520.00000000055</v>
      </c>
    </row>
    <row r="256" spans="1:31" s="3" customFormat="1" ht="14.25" customHeight="1">
      <c r="A256" s="4">
        <v>95071</v>
      </c>
      <c r="B256" s="4" t="s">
        <v>7409</v>
      </c>
      <c r="C256" s="5" t="s">
        <v>7339</v>
      </c>
      <c r="D256" s="4" t="s">
        <v>7050</v>
      </c>
      <c r="E256" s="186">
        <v>37.43</v>
      </c>
      <c r="F256" s="133">
        <v>37.450000000000003</v>
      </c>
      <c r="G256" s="187">
        <v>37.5</v>
      </c>
      <c r="H256" s="132">
        <v>2.0000000000003126E-2</v>
      </c>
      <c r="I256" s="6">
        <v>4.9999999999997158E-2</v>
      </c>
      <c r="J256" s="6">
        <v>0</v>
      </c>
      <c r="K256" s="6">
        <v>0</v>
      </c>
      <c r="L256" s="6">
        <v>0</v>
      </c>
      <c r="M256" s="6">
        <v>0</v>
      </c>
      <c r="N256" s="6">
        <v>0</v>
      </c>
      <c r="O256" s="7">
        <v>0</v>
      </c>
      <c r="P256" s="135">
        <v>0</v>
      </c>
      <c r="Q256" s="8">
        <f t="shared" si="13"/>
        <v>6160.0000000009622</v>
      </c>
      <c r="R256" s="8">
        <f t="shared" si="14"/>
        <v>14960.000000000462</v>
      </c>
      <c r="S256" s="8">
        <f t="shared" si="19"/>
        <v>14960.000000000462</v>
      </c>
      <c r="T256" s="8">
        <f t="shared" si="19"/>
        <v>14960.000000000462</v>
      </c>
      <c r="U256" s="8">
        <f t="shared" si="19"/>
        <v>14960.000000000462</v>
      </c>
      <c r="V256" s="8">
        <f t="shared" si="19"/>
        <v>14960.000000000462</v>
      </c>
      <c r="W256" s="8">
        <f t="shared" si="19"/>
        <v>14960.000000000462</v>
      </c>
      <c r="X256" s="8">
        <f t="shared" si="19"/>
        <v>14960.000000000462</v>
      </c>
      <c r="Y256" s="8">
        <f t="shared" si="19"/>
        <v>14960.000000000462</v>
      </c>
      <c r="Z256" s="140">
        <f t="shared" si="16"/>
        <v>125840.00000000469</v>
      </c>
      <c r="AA256" s="138">
        <v>2.2515775479881373</v>
      </c>
      <c r="AB256" s="9">
        <v>2.2527806351096915</v>
      </c>
      <c r="AC256" s="165">
        <v>2.255788352913576</v>
      </c>
      <c r="AD256" s="291">
        <v>7.0000000000000284E-2</v>
      </c>
      <c r="AE256" s="172">
        <f t="shared" si="17"/>
        <v>6160.0000000000255</v>
      </c>
    </row>
    <row r="257" spans="1:31" s="3" customFormat="1" ht="14.25" customHeight="1">
      <c r="A257" s="4">
        <v>95072</v>
      </c>
      <c r="B257" s="4" t="s">
        <v>7410</v>
      </c>
      <c r="C257" s="5" t="s">
        <v>7339</v>
      </c>
      <c r="D257" s="4" t="s">
        <v>7050</v>
      </c>
      <c r="E257" s="186">
        <v>105.28</v>
      </c>
      <c r="F257" s="133">
        <v>105.43</v>
      </c>
      <c r="G257" s="187">
        <v>105.43</v>
      </c>
      <c r="H257" s="132">
        <v>0.15000000000000568</v>
      </c>
      <c r="I257" s="6">
        <v>0</v>
      </c>
      <c r="J257" s="6">
        <v>0</v>
      </c>
      <c r="K257" s="6">
        <v>0</v>
      </c>
      <c r="L257" s="6">
        <v>0</v>
      </c>
      <c r="M257" s="6">
        <v>0</v>
      </c>
      <c r="N257" s="6">
        <v>0</v>
      </c>
      <c r="O257" s="7">
        <v>0</v>
      </c>
      <c r="P257" s="135">
        <v>0</v>
      </c>
      <c r="Q257" s="8">
        <f t="shared" si="13"/>
        <v>46200.000000001746</v>
      </c>
      <c r="R257" s="8">
        <f t="shared" si="14"/>
        <v>46200.000000001746</v>
      </c>
      <c r="S257" s="8">
        <f t="shared" si="19"/>
        <v>46200.000000001746</v>
      </c>
      <c r="T257" s="8">
        <f t="shared" si="19"/>
        <v>46200.000000001746</v>
      </c>
      <c r="U257" s="8">
        <f t="shared" si="19"/>
        <v>46200.000000001746</v>
      </c>
      <c r="V257" s="8">
        <f t="shared" si="19"/>
        <v>46200.000000001746</v>
      </c>
      <c r="W257" s="8">
        <f t="shared" si="19"/>
        <v>46200.000000001746</v>
      </c>
      <c r="X257" s="8">
        <f t="shared" si="19"/>
        <v>46200.000000001746</v>
      </c>
      <c r="Y257" s="8">
        <f t="shared" si="19"/>
        <v>46200.000000001746</v>
      </c>
      <c r="Z257" s="140">
        <f t="shared" si="16"/>
        <v>415800.00000001572</v>
      </c>
      <c r="AA257" s="138">
        <v>1.7919755986301462</v>
      </c>
      <c r="AB257" s="9">
        <v>1.7945287553531184</v>
      </c>
      <c r="AC257" s="165">
        <v>1.7945287553531184</v>
      </c>
      <c r="AD257" s="291">
        <v>0.15000000000000568</v>
      </c>
      <c r="AE257" s="172">
        <f t="shared" si="17"/>
        <v>13200.0000000005</v>
      </c>
    </row>
    <row r="258" spans="1:31" s="3" customFormat="1" ht="14.25" customHeight="1">
      <c r="A258" s="4">
        <v>95073</v>
      </c>
      <c r="B258" s="4" t="s">
        <v>7411</v>
      </c>
      <c r="C258" s="5" t="s">
        <v>7339</v>
      </c>
      <c r="D258" s="4" t="s">
        <v>7050</v>
      </c>
      <c r="E258" s="186">
        <v>30.18</v>
      </c>
      <c r="F258" s="133">
        <v>30.18</v>
      </c>
      <c r="G258" s="187">
        <v>31.330000000000002</v>
      </c>
      <c r="H258" s="132">
        <v>0</v>
      </c>
      <c r="I258" s="6">
        <v>1.0000000000001563E-2</v>
      </c>
      <c r="J258" s="6">
        <v>7.9999999999998295E-2</v>
      </c>
      <c r="K258" s="6">
        <v>0.87999999999999901</v>
      </c>
      <c r="L258" s="6">
        <v>0.16000000000000369</v>
      </c>
      <c r="M258" s="6">
        <v>1.9999999999999574E-2</v>
      </c>
      <c r="N258" s="6">
        <v>0</v>
      </c>
      <c r="O258" s="7">
        <v>0</v>
      </c>
      <c r="P258" s="135">
        <v>0</v>
      </c>
      <c r="Q258" s="8">
        <f t="shared" si="13"/>
        <v>0</v>
      </c>
      <c r="R258" s="8">
        <f t="shared" si="14"/>
        <v>1760.0000000002751</v>
      </c>
      <c r="S258" s="8">
        <f t="shared" si="19"/>
        <v>8800.0000000001255</v>
      </c>
      <c r="T258" s="8">
        <f t="shared" si="19"/>
        <v>86240.000000000044</v>
      </c>
      <c r="U258" s="8">
        <f t="shared" si="19"/>
        <v>100320.00000000036</v>
      </c>
      <c r="V258" s="8">
        <f t="shared" si="19"/>
        <v>102080.00000000032</v>
      </c>
      <c r="W258" s="8">
        <f t="shared" si="19"/>
        <v>102080.00000000032</v>
      </c>
      <c r="X258" s="8">
        <f t="shared" si="19"/>
        <v>102080.00000000032</v>
      </c>
      <c r="Y258" s="8">
        <f t="shared" si="19"/>
        <v>102080.00000000032</v>
      </c>
      <c r="Z258" s="140">
        <f t="shared" si="16"/>
        <v>605440.00000000221</v>
      </c>
      <c r="AA258" s="138">
        <v>1.7084437198559879</v>
      </c>
      <c r="AB258" s="9">
        <v>1.7084437198559879</v>
      </c>
      <c r="AC258" s="165">
        <v>1.7735434639856895</v>
      </c>
      <c r="AD258" s="291">
        <v>1.1500000000000021</v>
      </c>
      <c r="AE258" s="172">
        <f t="shared" si="17"/>
        <v>101200.00000000019</v>
      </c>
    </row>
    <row r="259" spans="1:31" s="3" customFormat="1" ht="14.25" customHeight="1">
      <c r="A259" s="4">
        <v>95074</v>
      </c>
      <c r="B259" s="4" t="s">
        <v>7412</v>
      </c>
      <c r="C259" s="5" t="s">
        <v>7339</v>
      </c>
      <c r="D259" s="4" t="s">
        <v>7050</v>
      </c>
      <c r="E259" s="186">
        <v>77.650000000000006</v>
      </c>
      <c r="F259" s="133">
        <v>78.550000000000011</v>
      </c>
      <c r="G259" s="187">
        <v>78.790000000000006</v>
      </c>
      <c r="H259" s="132">
        <v>0.90000000000000568</v>
      </c>
      <c r="I259" s="6">
        <v>3.9999999999992042E-2</v>
      </c>
      <c r="J259" s="6">
        <v>0</v>
      </c>
      <c r="K259" s="6">
        <v>0</v>
      </c>
      <c r="L259" s="6">
        <v>6.9999999999993179E-2</v>
      </c>
      <c r="M259" s="6">
        <v>6.9999999999993179E-2</v>
      </c>
      <c r="N259" s="6">
        <v>0</v>
      </c>
      <c r="O259" s="7">
        <v>6.0000000000002274E-2</v>
      </c>
      <c r="P259" s="135">
        <v>0</v>
      </c>
      <c r="Q259" s="8">
        <f t="shared" si="13"/>
        <v>277200.00000000169</v>
      </c>
      <c r="R259" s="8">
        <f t="shared" si="14"/>
        <v>284240.00000000029</v>
      </c>
      <c r="S259" s="8">
        <f t="shared" si="19"/>
        <v>284240.00000000029</v>
      </c>
      <c r="T259" s="8">
        <f t="shared" si="19"/>
        <v>284240.00000000029</v>
      </c>
      <c r="U259" s="8">
        <f t="shared" si="19"/>
        <v>290399.99999999971</v>
      </c>
      <c r="V259" s="8">
        <f t="shared" ref="V259:Y259" si="20">U259+(M259*88000)</f>
        <v>296559.99999999913</v>
      </c>
      <c r="W259" s="8">
        <f t="shared" si="20"/>
        <v>296559.99999999913</v>
      </c>
      <c r="X259" s="8">
        <f t="shared" si="20"/>
        <v>301839.9999999993</v>
      </c>
      <c r="Y259" s="8">
        <f t="shared" si="20"/>
        <v>301839.9999999993</v>
      </c>
      <c r="Z259" s="140">
        <f t="shared" si="16"/>
        <v>2617119.9999999991</v>
      </c>
      <c r="AA259" s="138">
        <v>6.5708193003537154</v>
      </c>
      <c r="AB259" s="9">
        <v>6.6469781847106821</v>
      </c>
      <c r="AC259" s="165">
        <v>6.6672872205392055</v>
      </c>
      <c r="AD259" s="291">
        <v>1.1400000000000006</v>
      </c>
      <c r="AE259" s="172">
        <f t="shared" si="17"/>
        <v>100320.00000000004</v>
      </c>
    </row>
    <row r="260" spans="1:31" s="3" customFormat="1" ht="14.25" customHeight="1">
      <c r="A260" s="4">
        <v>95075</v>
      </c>
      <c r="B260" s="4" t="s">
        <v>7413</v>
      </c>
      <c r="C260" s="5" t="s">
        <v>7339</v>
      </c>
      <c r="D260" s="4" t="s">
        <v>7050</v>
      </c>
      <c r="E260" s="186">
        <v>73.350000000000009</v>
      </c>
      <c r="F260" s="133">
        <v>73.540000000000006</v>
      </c>
      <c r="G260" s="187">
        <v>75.31</v>
      </c>
      <c r="H260" s="132">
        <v>0.18999999999999773</v>
      </c>
      <c r="I260" s="6">
        <v>1.769999999999996</v>
      </c>
      <c r="J260" s="6">
        <v>0</v>
      </c>
      <c r="K260" s="6">
        <v>0</v>
      </c>
      <c r="L260" s="6">
        <v>0</v>
      </c>
      <c r="M260" s="6">
        <v>0</v>
      </c>
      <c r="N260" s="6">
        <v>0</v>
      </c>
      <c r="O260" s="7">
        <v>0</v>
      </c>
      <c r="P260" s="135">
        <v>0</v>
      </c>
      <c r="Q260" s="8">
        <f t="shared" si="13"/>
        <v>58519.999999999294</v>
      </c>
      <c r="R260" s="8">
        <f t="shared" si="14"/>
        <v>370039.9999999986</v>
      </c>
      <c r="S260" s="8">
        <f t="shared" ref="S260:Y275" si="21">R260+(J260*88000)</f>
        <v>370039.9999999986</v>
      </c>
      <c r="T260" s="8">
        <f t="shared" si="21"/>
        <v>370039.9999999986</v>
      </c>
      <c r="U260" s="8">
        <f t="shared" si="21"/>
        <v>370039.9999999986</v>
      </c>
      <c r="V260" s="8">
        <f t="shared" si="21"/>
        <v>370039.9999999986</v>
      </c>
      <c r="W260" s="8">
        <f t="shared" si="21"/>
        <v>370039.9999999986</v>
      </c>
      <c r="X260" s="8">
        <f t="shared" si="21"/>
        <v>370039.9999999986</v>
      </c>
      <c r="Y260" s="8">
        <f t="shared" si="21"/>
        <v>370039.9999999986</v>
      </c>
      <c r="Z260" s="140">
        <f t="shared" si="16"/>
        <v>3018839.9999999879</v>
      </c>
      <c r="AA260" s="138">
        <v>4.7108313798529275</v>
      </c>
      <c r="AB260" s="9">
        <v>4.7230339423910603</v>
      </c>
      <c r="AC260" s="165">
        <v>4.8367104460357728</v>
      </c>
      <c r="AD260" s="291">
        <v>1.9599999999999937</v>
      </c>
      <c r="AE260" s="172">
        <f t="shared" si="17"/>
        <v>172479.99999999945</v>
      </c>
    </row>
    <row r="261" spans="1:31" s="3" customFormat="1" ht="14.25" customHeight="1">
      <c r="A261" s="4">
        <v>95076</v>
      </c>
      <c r="B261" s="4" t="s">
        <v>7414</v>
      </c>
      <c r="C261" s="5" t="s">
        <v>7339</v>
      </c>
      <c r="D261" s="4" t="s">
        <v>7050</v>
      </c>
      <c r="E261" s="186">
        <v>40.590000000000003</v>
      </c>
      <c r="F261" s="133">
        <v>40.690000000000005</v>
      </c>
      <c r="G261" s="187">
        <v>40.82</v>
      </c>
      <c r="H261" s="132">
        <v>0.10000000000000142</v>
      </c>
      <c r="I261" s="6">
        <v>0</v>
      </c>
      <c r="J261" s="6">
        <v>0.13000000000000256</v>
      </c>
      <c r="K261" s="6">
        <v>0</v>
      </c>
      <c r="L261" s="6">
        <v>0</v>
      </c>
      <c r="M261" s="6">
        <v>0</v>
      </c>
      <c r="N261" s="6">
        <v>0</v>
      </c>
      <c r="O261" s="7">
        <v>0</v>
      </c>
      <c r="P261" s="135">
        <v>0</v>
      </c>
      <c r="Q261" s="8">
        <f t="shared" si="13"/>
        <v>30800.000000000437</v>
      </c>
      <c r="R261" s="8">
        <f t="shared" si="14"/>
        <v>30800.000000000437</v>
      </c>
      <c r="S261" s="8">
        <f t="shared" si="21"/>
        <v>42240.000000000662</v>
      </c>
      <c r="T261" s="8">
        <f t="shared" si="21"/>
        <v>42240.000000000662</v>
      </c>
      <c r="U261" s="8">
        <f t="shared" si="21"/>
        <v>42240.000000000662</v>
      </c>
      <c r="V261" s="8">
        <f t="shared" si="21"/>
        <v>42240.000000000662</v>
      </c>
      <c r="W261" s="8">
        <f t="shared" si="21"/>
        <v>42240.000000000662</v>
      </c>
      <c r="X261" s="8">
        <f t="shared" si="21"/>
        <v>42240.000000000662</v>
      </c>
      <c r="Y261" s="8">
        <f t="shared" si="21"/>
        <v>42240.000000000662</v>
      </c>
      <c r="Z261" s="140">
        <f t="shared" si="16"/>
        <v>357280.00000000547</v>
      </c>
      <c r="AA261" s="138">
        <v>2.261961815810885</v>
      </c>
      <c r="AB261" s="9">
        <v>2.2675345229205446</v>
      </c>
      <c r="AC261" s="165">
        <v>2.274779042163102</v>
      </c>
      <c r="AD261" s="291">
        <v>0.22999999999999685</v>
      </c>
      <c r="AE261" s="172">
        <f t="shared" si="17"/>
        <v>20239.999999999724</v>
      </c>
    </row>
    <row r="262" spans="1:31" s="3" customFormat="1" ht="14.25" customHeight="1">
      <c r="A262" s="4">
        <v>95077</v>
      </c>
      <c r="B262" s="4" t="s">
        <v>7415</v>
      </c>
      <c r="C262" s="5" t="s">
        <v>7339</v>
      </c>
      <c r="D262" s="4" t="s">
        <v>7050</v>
      </c>
      <c r="E262" s="186">
        <v>24.69</v>
      </c>
      <c r="F262" s="133">
        <v>24.69</v>
      </c>
      <c r="G262" s="187">
        <v>24.990000000000002</v>
      </c>
      <c r="H262" s="132">
        <v>0</v>
      </c>
      <c r="I262" s="6">
        <v>7.0000000000000284E-2</v>
      </c>
      <c r="J262" s="6">
        <v>0.10000000000000142</v>
      </c>
      <c r="K262" s="6">
        <v>7.9999999999994742E-2</v>
      </c>
      <c r="L262" s="6">
        <v>0</v>
      </c>
      <c r="M262" s="6">
        <v>1.0000000000001563E-2</v>
      </c>
      <c r="N262" s="6">
        <v>3.9999999999995595E-2</v>
      </c>
      <c r="O262" s="7">
        <v>0</v>
      </c>
      <c r="P262" s="135">
        <v>0</v>
      </c>
      <c r="Q262" s="8">
        <f t="shared" si="13"/>
        <v>0</v>
      </c>
      <c r="R262" s="8">
        <f t="shared" si="14"/>
        <v>12320.000000000051</v>
      </c>
      <c r="S262" s="8">
        <f t="shared" si="21"/>
        <v>21120.000000000175</v>
      </c>
      <c r="T262" s="8">
        <f t="shared" si="21"/>
        <v>28159.999999999713</v>
      </c>
      <c r="U262" s="8">
        <f t="shared" si="21"/>
        <v>28159.999999999713</v>
      </c>
      <c r="V262" s="8">
        <f t="shared" si="21"/>
        <v>29039.999999999851</v>
      </c>
      <c r="W262" s="8">
        <f t="shared" si="21"/>
        <v>32559.999999999462</v>
      </c>
      <c r="X262" s="8">
        <f t="shared" si="21"/>
        <v>32559.999999999462</v>
      </c>
      <c r="Y262" s="8">
        <f t="shared" si="21"/>
        <v>32559.999999999462</v>
      </c>
      <c r="Z262" s="140">
        <f t="shared" si="16"/>
        <v>216479.9999999979</v>
      </c>
      <c r="AA262" s="138">
        <v>3.4360387441549767</v>
      </c>
      <c r="AB262" s="9">
        <v>3.4360387441549767</v>
      </c>
      <c r="AC262" s="165">
        <v>3.4777889111556446</v>
      </c>
      <c r="AD262" s="291">
        <v>0.30000000000000071</v>
      </c>
      <c r="AE262" s="172">
        <f t="shared" si="17"/>
        <v>26400.000000000062</v>
      </c>
    </row>
    <row r="263" spans="1:31" s="3" customFormat="1" ht="14.25" customHeight="1">
      <c r="A263" s="4">
        <v>95078</v>
      </c>
      <c r="B263" s="4" t="s">
        <v>7416</v>
      </c>
      <c r="C263" s="5" t="s">
        <v>7339</v>
      </c>
      <c r="D263" s="4" t="s">
        <v>7050</v>
      </c>
      <c r="E263" s="186">
        <v>27.1</v>
      </c>
      <c r="F263" s="133">
        <v>27.1</v>
      </c>
      <c r="G263" s="187">
        <v>27.1</v>
      </c>
      <c r="H263" s="132">
        <v>0</v>
      </c>
      <c r="I263" s="6">
        <v>0</v>
      </c>
      <c r="J263" s="6">
        <v>0</v>
      </c>
      <c r="K263" s="6">
        <v>0</v>
      </c>
      <c r="L263" s="6">
        <v>0</v>
      </c>
      <c r="M263" s="6">
        <v>0</v>
      </c>
      <c r="N263" s="6">
        <v>0</v>
      </c>
      <c r="O263" s="7">
        <v>0</v>
      </c>
      <c r="P263" s="135">
        <v>0</v>
      </c>
      <c r="Q263" s="8">
        <f t="shared" si="13"/>
        <v>0</v>
      </c>
      <c r="R263" s="8">
        <f t="shared" si="14"/>
        <v>0</v>
      </c>
      <c r="S263" s="8">
        <f t="shared" si="21"/>
        <v>0</v>
      </c>
      <c r="T263" s="8">
        <f t="shared" si="21"/>
        <v>0</v>
      </c>
      <c r="U263" s="8">
        <f t="shared" si="21"/>
        <v>0</v>
      </c>
      <c r="V263" s="8">
        <f t="shared" si="21"/>
        <v>0</v>
      </c>
      <c r="W263" s="8">
        <f t="shared" si="21"/>
        <v>0</v>
      </c>
      <c r="X263" s="8">
        <f t="shared" si="21"/>
        <v>0</v>
      </c>
      <c r="Y263" s="8">
        <f t="shared" si="21"/>
        <v>0</v>
      </c>
      <c r="Z263" s="140">
        <f t="shared" si="16"/>
        <v>0</v>
      </c>
      <c r="AA263" s="138">
        <v>5.1666285365667663</v>
      </c>
      <c r="AB263" s="9">
        <v>5.1666285365667663</v>
      </c>
      <c r="AC263" s="165">
        <v>5.1666285365667663</v>
      </c>
      <c r="AD263" s="291">
        <v>0</v>
      </c>
      <c r="AE263" s="172">
        <f t="shared" si="17"/>
        <v>0</v>
      </c>
    </row>
    <row r="264" spans="1:31" s="3" customFormat="1" ht="14.25" customHeight="1">
      <c r="A264" s="4">
        <v>95079</v>
      </c>
      <c r="B264" s="4" t="s">
        <v>7417</v>
      </c>
      <c r="C264" s="5" t="s">
        <v>7339</v>
      </c>
      <c r="D264" s="4" t="s">
        <v>7050</v>
      </c>
      <c r="E264" s="186">
        <v>267.24</v>
      </c>
      <c r="F264" s="133">
        <v>270.57</v>
      </c>
      <c r="G264" s="187">
        <v>271.57</v>
      </c>
      <c r="H264" s="132">
        <v>3.3299999999999841</v>
      </c>
      <c r="I264" s="6">
        <v>0.44999999999998863</v>
      </c>
      <c r="J264" s="6">
        <v>0</v>
      </c>
      <c r="K264" s="6">
        <v>2.9999999999972715E-2</v>
      </c>
      <c r="L264" s="6">
        <v>0</v>
      </c>
      <c r="M264" s="6">
        <v>0.35000000000002274</v>
      </c>
      <c r="N264" s="6">
        <v>0</v>
      </c>
      <c r="O264" s="7">
        <v>0</v>
      </c>
      <c r="P264" s="135">
        <v>0.17000000000001592</v>
      </c>
      <c r="Q264" s="8">
        <f t="shared" si="13"/>
        <v>1025639.9999999951</v>
      </c>
      <c r="R264" s="8">
        <f t="shared" si="14"/>
        <v>1104839.999999993</v>
      </c>
      <c r="S264" s="8">
        <f t="shared" si="21"/>
        <v>1104839.999999993</v>
      </c>
      <c r="T264" s="8">
        <f t="shared" si="21"/>
        <v>1107479.9999999907</v>
      </c>
      <c r="U264" s="8">
        <f t="shared" si="21"/>
        <v>1107479.9999999907</v>
      </c>
      <c r="V264" s="8">
        <f t="shared" si="21"/>
        <v>1138279.9999999928</v>
      </c>
      <c r="W264" s="8">
        <f t="shared" si="21"/>
        <v>1138279.9999999928</v>
      </c>
      <c r="X264" s="8">
        <f t="shared" si="21"/>
        <v>1138279.9999999928</v>
      </c>
      <c r="Y264" s="8">
        <f t="shared" si="21"/>
        <v>1153239.9999999942</v>
      </c>
      <c r="Z264" s="140">
        <f t="shared" si="16"/>
        <v>10018359.999999935</v>
      </c>
      <c r="AA264" s="138">
        <v>2.0859628376400612</v>
      </c>
      <c r="AB264" s="9">
        <v>2.1119554145347679</v>
      </c>
      <c r="AC264" s="165">
        <v>2.1197609931818273</v>
      </c>
      <c r="AD264" s="291">
        <v>4.3299999999999841</v>
      </c>
      <c r="AE264" s="172">
        <f t="shared" si="17"/>
        <v>381039.9999999986</v>
      </c>
    </row>
    <row r="265" spans="1:31" s="3" customFormat="1" ht="14.25" customHeight="1">
      <c r="A265" s="4">
        <v>95080</v>
      </c>
      <c r="B265" s="4" t="s">
        <v>7418</v>
      </c>
      <c r="C265" s="5" t="s">
        <v>7339</v>
      </c>
      <c r="D265" s="4" t="s">
        <v>7050</v>
      </c>
      <c r="E265" s="186">
        <v>34.28</v>
      </c>
      <c r="F265" s="133">
        <v>34.28</v>
      </c>
      <c r="G265" s="187">
        <v>34.43</v>
      </c>
      <c r="H265" s="132">
        <v>0</v>
      </c>
      <c r="I265" s="6">
        <v>0.14999999999999858</v>
      </c>
      <c r="J265" s="6">
        <v>0</v>
      </c>
      <c r="K265" s="6">
        <v>0</v>
      </c>
      <c r="L265" s="6">
        <v>0</v>
      </c>
      <c r="M265" s="6">
        <v>0</v>
      </c>
      <c r="N265" s="6">
        <v>0</v>
      </c>
      <c r="O265" s="7">
        <v>0</v>
      </c>
      <c r="P265" s="135">
        <v>0</v>
      </c>
      <c r="Q265" s="8">
        <f t="shared" si="13"/>
        <v>0</v>
      </c>
      <c r="R265" s="8">
        <f t="shared" si="14"/>
        <v>26399.999999999749</v>
      </c>
      <c r="S265" s="8">
        <f t="shared" si="21"/>
        <v>26399.999999999749</v>
      </c>
      <c r="T265" s="8">
        <f t="shared" si="21"/>
        <v>26399.999999999749</v>
      </c>
      <c r="U265" s="8">
        <f t="shared" si="21"/>
        <v>26399.999999999749</v>
      </c>
      <c r="V265" s="8">
        <f t="shared" si="21"/>
        <v>26399.999999999749</v>
      </c>
      <c r="W265" s="8">
        <f t="shared" si="21"/>
        <v>26399.999999999749</v>
      </c>
      <c r="X265" s="8">
        <f t="shared" si="21"/>
        <v>26399.999999999749</v>
      </c>
      <c r="Y265" s="8">
        <f t="shared" si="21"/>
        <v>26399.999999999749</v>
      </c>
      <c r="Z265" s="140">
        <f t="shared" si="16"/>
        <v>211199.99999999796</v>
      </c>
      <c r="AA265" s="138">
        <v>4.9834997892043553</v>
      </c>
      <c r="AB265" s="9">
        <v>4.9834997892043553</v>
      </c>
      <c r="AC265" s="165">
        <v>5.0053062351897886</v>
      </c>
      <c r="AD265" s="291">
        <v>0.14999999999999858</v>
      </c>
      <c r="AE265" s="172">
        <f t="shared" si="17"/>
        <v>13199.999999999874</v>
      </c>
    </row>
    <row r="266" spans="1:31" s="3" customFormat="1" ht="14.25" customHeight="1">
      <c r="A266" s="4">
        <v>95082</v>
      </c>
      <c r="B266" s="4" t="s">
        <v>7419</v>
      </c>
      <c r="C266" s="5" t="s">
        <v>7339</v>
      </c>
      <c r="D266" s="4" t="s">
        <v>7050</v>
      </c>
      <c r="E266" s="186">
        <v>212.20000000000002</v>
      </c>
      <c r="F266" s="133">
        <v>212.24</v>
      </c>
      <c r="G266" s="187">
        <v>212.32</v>
      </c>
      <c r="H266" s="132">
        <v>3.9999999999992042E-2</v>
      </c>
      <c r="I266" s="6">
        <v>2.0000000000010232E-2</v>
      </c>
      <c r="J266" s="6">
        <v>3.999999999996362E-2</v>
      </c>
      <c r="K266" s="6">
        <v>0</v>
      </c>
      <c r="L266" s="6">
        <v>0</v>
      </c>
      <c r="M266" s="6">
        <v>2.0000000000010232E-2</v>
      </c>
      <c r="N266" s="6">
        <v>0</v>
      </c>
      <c r="O266" s="7">
        <v>0</v>
      </c>
      <c r="P266" s="135">
        <v>0</v>
      </c>
      <c r="Q266" s="8">
        <f t="shared" si="13"/>
        <v>12319.999999997544</v>
      </c>
      <c r="R266" s="8">
        <f t="shared" si="14"/>
        <v>15839.999999999345</v>
      </c>
      <c r="S266" s="8">
        <f t="shared" si="21"/>
        <v>19359.999999996144</v>
      </c>
      <c r="T266" s="8">
        <f t="shared" si="21"/>
        <v>19359.999999996144</v>
      </c>
      <c r="U266" s="8">
        <f t="shared" si="21"/>
        <v>19359.999999996144</v>
      </c>
      <c r="V266" s="8">
        <f t="shared" si="21"/>
        <v>21119.999999997046</v>
      </c>
      <c r="W266" s="8">
        <f t="shared" si="21"/>
        <v>21119.999999997046</v>
      </c>
      <c r="X266" s="8">
        <f t="shared" si="21"/>
        <v>21119.999999997046</v>
      </c>
      <c r="Y266" s="8">
        <f t="shared" si="21"/>
        <v>21119.999999997046</v>
      </c>
      <c r="Z266" s="140">
        <f t="shared" si="16"/>
        <v>170719.99999997352</v>
      </c>
      <c r="AA266" s="138">
        <v>1.6996014506683068</v>
      </c>
      <c r="AB266" s="9">
        <v>1.6999218279445876</v>
      </c>
      <c r="AC266" s="165">
        <v>1.7005625824971484</v>
      </c>
      <c r="AD266" s="291">
        <v>0.11999999999997613</v>
      </c>
      <c r="AE266" s="172">
        <f t="shared" si="17"/>
        <v>10559.999999997899</v>
      </c>
    </row>
    <row r="267" spans="1:31" s="3" customFormat="1" ht="14.25" customHeight="1">
      <c r="A267" s="4">
        <v>95083</v>
      </c>
      <c r="B267" s="4" t="s">
        <v>7420</v>
      </c>
      <c r="C267" s="5" t="s">
        <v>7339</v>
      </c>
      <c r="D267" s="4" t="s">
        <v>7050</v>
      </c>
      <c r="E267" s="186">
        <v>67.400000000000006</v>
      </c>
      <c r="F267" s="133">
        <v>68.320000000000007</v>
      </c>
      <c r="G267" s="187">
        <v>71.42</v>
      </c>
      <c r="H267" s="132">
        <v>0.92000000000000171</v>
      </c>
      <c r="I267" s="6">
        <v>6.9999999999993179E-2</v>
      </c>
      <c r="J267" s="6">
        <v>0</v>
      </c>
      <c r="K267" s="6">
        <v>2.8599999999999994</v>
      </c>
      <c r="L267" s="6">
        <v>0.12999999999999545</v>
      </c>
      <c r="M267" s="6">
        <v>0</v>
      </c>
      <c r="N267" s="6">
        <v>0</v>
      </c>
      <c r="O267" s="7">
        <v>3.0000000000001137E-2</v>
      </c>
      <c r="P267" s="135">
        <v>1.0000000000005116E-2</v>
      </c>
      <c r="Q267" s="8">
        <f t="shared" si="13"/>
        <v>283360.00000000058</v>
      </c>
      <c r="R267" s="8">
        <f t="shared" si="14"/>
        <v>295679.99999999936</v>
      </c>
      <c r="S267" s="8">
        <f t="shared" si="21"/>
        <v>295679.99999999936</v>
      </c>
      <c r="T267" s="8">
        <f t="shared" si="21"/>
        <v>547359.9999999993</v>
      </c>
      <c r="U267" s="8">
        <f t="shared" si="21"/>
        <v>558799.99999999895</v>
      </c>
      <c r="V267" s="8">
        <f t="shared" si="21"/>
        <v>558799.99999999895</v>
      </c>
      <c r="W267" s="8">
        <f t="shared" si="21"/>
        <v>558799.99999999895</v>
      </c>
      <c r="X267" s="8">
        <f t="shared" si="21"/>
        <v>561439.99999999907</v>
      </c>
      <c r="Y267" s="8">
        <f t="shared" si="21"/>
        <v>562319.99999999953</v>
      </c>
      <c r="Z267" s="140">
        <f t="shared" si="16"/>
        <v>4222239.9999999944</v>
      </c>
      <c r="AA267" s="138">
        <v>7.3950538719799885</v>
      </c>
      <c r="AB267" s="9">
        <v>7.4959952601435118</v>
      </c>
      <c r="AC267" s="165">
        <v>7.8361238506945208</v>
      </c>
      <c r="AD267" s="291">
        <v>4.019999999999996</v>
      </c>
      <c r="AE267" s="172">
        <f t="shared" si="17"/>
        <v>353759.99999999965</v>
      </c>
    </row>
    <row r="268" spans="1:31" s="3" customFormat="1" ht="14.25" customHeight="1">
      <c r="A268" s="4">
        <v>95084</v>
      </c>
      <c r="B268" s="4" t="s">
        <v>7421</v>
      </c>
      <c r="C268" s="5" t="s">
        <v>7339</v>
      </c>
      <c r="D268" s="4" t="s">
        <v>7050</v>
      </c>
      <c r="E268" s="186">
        <v>13.280000000000001</v>
      </c>
      <c r="F268" s="133">
        <v>13.280000000000001</v>
      </c>
      <c r="G268" s="187">
        <v>13.280000000000001</v>
      </c>
      <c r="H268" s="132">
        <v>0</v>
      </c>
      <c r="I268" s="6">
        <v>0</v>
      </c>
      <c r="J268" s="6">
        <v>0</v>
      </c>
      <c r="K268" s="6">
        <v>0</v>
      </c>
      <c r="L268" s="6">
        <v>0</v>
      </c>
      <c r="M268" s="6">
        <v>0</v>
      </c>
      <c r="N268" s="6">
        <v>0</v>
      </c>
      <c r="O268" s="7">
        <v>0</v>
      </c>
      <c r="P268" s="135">
        <v>0</v>
      </c>
      <c r="Q268" s="8">
        <f t="shared" si="13"/>
        <v>0</v>
      </c>
      <c r="R268" s="8">
        <f t="shared" si="14"/>
        <v>0</v>
      </c>
      <c r="S268" s="8">
        <f t="shared" si="21"/>
        <v>0</v>
      </c>
      <c r="T268" s="8">
        <f t="shared" si="21"/>
        <v>0</v>
      </c>
      <c r="U268" s="8">
        <f t="shared" si="21"/>
        <v>0</v>
      </c>
      <c r="V268" s="8">
        <f t="shared" si="21"/>
        <v>0</v>
      </c>
      <c r="W268" s="8">
        <f t="shared" si="21"/>
        <v>0</v>
      </c>
      <c r="X268" s="8">
        <f t="shared" si="21"/>
        <v>0</v>
      </c>
      <c r="Y268" s="8">
        <f t="shared" si="21"/>
        <v>0</v>
      </c>
      <c r="Z268" s="140">
        <f t="shared" si="16"/>
        <v>0</v>
      </c>
      <c r="AA268" s="138">
        <v>5.3637061270649058</v>
      </c>
      <c r="AB268" s="9">
        <v>5.3637061270649058</v>
      </c>
      <c r="AC268" s="165">
        <v>5.3637061270649058</v>
      </c>
      <c r="AD268" s="291">
        <v>0</v>
      </c>
      <c r="AE268" s="172">
        <f t="shared" si="17"/>
        <v>0</v>
      </c>
    </row>
    <row r="269" spans="1:31" s="3" customFormat="1" ht="14.25" customHeight="1">
      <c r="A269" s="4">
        <v>95085</v>
      </c>
      <c r="B269" s="4" t="s">
        <v>7422</v>
      </c>
      <c r="C269" s="5" t="s">
        <v>7339</v>
      </c>
      <c r="D269" s="4" t="s">
        <v>7050</v>
      </c>
      <c r="E269" s="186">
        <v>40.630000000000003</v>
      </c>
      <c r="F269" s="133">
        <v>40.630000000000003</v>
      </c>
      <c r="G269" s="187">
        <v>40.630000000000003</v>
      </c>
      <c r="H269" s="132">
        <v>0</v>
      </c>
      <c r="I269" s="6">
        <v>0</v>
      </c>
      <c r="J269" s="6">
        <v>0</v>
      </c>
      <c r="K269" s="6">
        <v>0</v>
      </c>
      <c r="L269" s="6">
        <v>0</v>
      </c>
      <c r="M269" s="6">
        <v>0</v>
      </c>
      <c r="N269" s="6">
        <v>0</v>
      </c>
      <c r="O269" s="7">
        <v>0</v>
      </c>
      <c r="P269" s="135">
        <v>0</v>
      </c>
      <c r="Q269" s="8">
        <f t="shared" si="13"/>
        <v>0</v>
      </c>
      <c r="R269" s="8">
        <f t="shared" si="14"/>
        <v>0</v>
      </c>
      <c r="S269" s="8">
        <f t="shared" si="21"/>
        <v>0</v>
      </c>
      <c r="T269" s="8">
        <f t="shared" si="21"/>
        <v>0</v>
      </c>
      <c r="U269" s="8">
        <f t="shared" si="21"/>
        <v>0</v>
      </c>
      <c r="V269" s="8">
        <f t="shared" si="21"/>
        <v>0</v>
      </c>
      <c r="W269" s="8">
        <f t="shared" si="21"/>
        <v>0</v>
      </c>
      <c r="X269" s="8">
        <f t="shared" si="21"/>
        <v>0</v>
      </c>
      <c r="Y269" s="8">
        <f t="shared" si="21"/>
        <v>0</v>
      </c>
      <c r="Z269" s="140">
        <f t="shared" si="16"/>
        <v>0</v>
      </c>
      <c r="AA269" s="138">
        <v>1.3029827818987054</v>
      </c>
      <c r="AB269" s="9">
        <v>1.3029827818987054</v>
      </c>
      <c r="AC269" s="165">
        <v>1.3029827818987054</v>
      </c>
      <c r="AD269" s="291">
        <v>0</v>
      </c>
      <c r="AE269" s="172">
        <f t="shared" si="17"/>
        <v>0</v>
      </c>
    </row>
    <row r="270" spans="1:31" s="3" customFormat="1" ht="14.25" customHeight="1">
      <c r="A270" s="4">
        <v>95086</v>
      </c>
      <c r="B270" s="4" t="s">
        <v>7423</v>
      </c>
      <c r="C270" s="5" t="s">
        <v>7339</v>
      </c>
      <c r="D270" s="4" t="s">
        <v>7050</v>
      </c>
      <c r="E270" s="186">
        <v>21.85</v>
      </c>
      <c r="F270" s="133">
        <v>21.880000000000003</v>
      </c>
      <c r="G270" s="187">
        <v>22.05</v>
      </c>
      <c r="H270" s="132">
        <v>3.0000000000001137E-2</v>
      </c>
      <c r="I270" s="6">
        <v>0.16999999999999815</v>
      </c>
      <c r="J270" s="6">
        <v>0</v>
      </c>
      <c r="K270" s="6">
        <v>0</v>
      </c>
      <c r="L270" s="6">
        <v>0</v>
      </c>
      <c r="M270" s="6">
        <v>0</v>
      </c>
      <c r="N270" s="6">
        <v>0</v>
      </c>
      <c r="O270" s="7">
        <v>0</v>
      </c>
      <c r="P270" s="135">
        <v>0</v>
      </c>
      <c r="Q270" s="8">
        <f t="shared" si="13"/>
        <v>9240.0000000003492</v>
      </c>
      <c r="R270" s="8">
        <f t="shared" si="14"/>
        <v>39160.000000000022</v>
      </c>
      <c r="S270" s="8">
        <f t="shared" si="21"/>
        <v>39160.000000000022</v>
      </c>
      <c r="T270" s="8">
        <f t="shared" si="21"/>
        <v>39160.000000000022</v>
      </c>
      <c r="U270" s="8">
        <f t="shared" si="21"/>
        <v>39160.000000000022</v>
      </c>
      <c r="V270" s="8">
        <f t="shared" si="21"/>
        <v>39160.000000000022</v>
      </c>
      <c r="W270" s="8">
        <f t="shared" si="21"/>
        <v>39160.000000000022</v>
      </c>
      <c r="X270" s="8">
        <f t="shared" si="21"/>
        <v>39160.000000000022</v>
      </c>
      <c r="Y270" s="8">
        <f t="shared" si="21"/>
        <v>39160.000000000022</v>
      </c>
      <c r="Z270" s="140">
        <f t="shared" si="16"/>
        <v>322520.00000000052</v>
      </c>
      <c r="AA270" s="138">
        <v>1.8623640516859294</v>
      </c>
      <c r="AB270" s="9">
        <v>1.8649210732671915</v>
      </c>
      <c r="AC270" s="165">
        <v>1.8794108622276773</v>
      </c>
      <c r="AD270" s="291">
        <v>0.19999999999999929</v>
      </c>
      <c r="AE270" s="172">
        <f t="shared" si="17"/>
        <v>17599.999999999938</v>
      </c>
    </row>
    <row r="271" spans="1:31" s="3" customFormat="1" ht="14.25" customHeight="1">
      <c r="A271" s="4">
        <v>95087</v>
      </c>
      <c r="B271" s="4" t="s">
        <v>7424</v>
      </c>
      <c r="C271" s="5" t="s">
        <v>7339</v>
      </c>
      <c r="D271" s="4" t="s">
        <v>7050</v>
      </c>
      <c r="E271" s="186">
        <v>104.65</v>
      </c>
      <c r="F271" s="133">
        <v>105.53</v>
      </c>
      <c r="G271" s="187">
        <v>109.59</v>
      </c>
      <c r="H271" s="132">
        <v>0.87999999999999545</v>
      </c>
      <c r="I271" s="6">
        <v>3.9000000000000057</v>
      </c>
      <c r="J271" s="6">
        <v>0</v>
      </c>
      <c r="K271" s="6">
        <v>0</v>
      </c>
      <c r="L271" s="6">
        <v>0.15999999999999659</v>
      </c>
      <c r="M271" s="6">
        <v>0</v>
      </c>
      <c r="N271" s="6">
        <v>0</v>
      </c>
      <c r="O271" s="7">
        <v>0</v>
      </c>
      <c r="P271" s="135">
        <v>0</v>
      </c>
      <c r="Q271" s="8">
        <f t="shared" si="13"/>
        <v>271039.9999999986</v>
      </c>
      <c r="R271" s="8">
        <f t="shared" si="14"/>
        <v>957439.99999999953</v>
      </c>
      <c r="S271" s="8">
        <f t="shared" si="21"/>
        <v>957439.99999999953</v>
      </c>
      <c r="T271" s="8">
        <f t="shared" si="21"/>
        <v>957439.99999999953</v>
      </c>
      <c r="U271" s="8">
        <f t="shared" si="21"/>
        <v>971519.99999999919</v>
      </c>
      <c r="V271" s="8">
        <f t="shared" si="21"/>
        <v>971519.99999999919</v>
      </c>
      <c r="W271" s="8">
        <f t="shared" si="21"/>
        <v>971519.99999999919</v>
      </c>
      <c r="X271" s="8">
        <f t="shared" si="21"/>
        <v>971519.99999999919</v>
      </c>
      <c r="Y271" s="8">
        <f t="shared" si="21"/>
        <v>971519.99999999919</v>
      </c>
      <c r="Z271" s="140">
        <f t="shared" si="16"/>
        <v>8000959.9999999925</v>
      </c>
      <c r="AA271" s="138">
        <v>2.2031393419844889</v>
      </c>
      <c r="AB271" s="9">
        <v>2.2216655017641957</v>
      </c>
      <c r="AC271" s="165">
        <v>2.3071384662023902</v>
      </c>
      <c r="AD271" s="291">
        <v>4.9399999999999977</v>
      </c>
      <c r="AE271" s="172">
        <f t="shared" si="17"/>
        <v>434719.99999999983</v>
      </c>
    </row>
    <row r="272" spans="1:31" s="3" customFormat="1" ht="14.25" customHeight="1">
      <c r="A272" s="4">
        <v>95088</v>
      </c>
      <c r="B272" s="4" t="s">
        <v>7425</v>
      </c>
      <c r="C272" s="5" t="s">
        <v>7339</v>
      </c>
      <c r="D272" s="4" t="s">
        <v>7050</v>
      </c>
      <c r="E272" s="186">
        <v>24.11</v>
      </c>
      <c r="F272" s="133">
        <v>26.46</v>
      </c>
      <c r="G272" s="187">
        <v>26.740000000000002</v>
      </c>
      <c r="H272" s="132">
        <v>2.3500000000000014</v>
      </c>
      <c r="I272" s="6">
        <v>0.26000000000000156</v>
      </c>
      <c r="J272" s="6">
        <v>1.9999999999996021E-2</v>
      </c>
      <c r="K272" s="6">
        <v>0</v>
      </c>
      <c r="L272" s="6">
        <v>0</v>
      </c>
      <c r="M272" s="6">
        <v>0</v>
      </c>
      <c r="N272" s="6">
        <v>0</v>
      </c>
      <c r="O272" s="7">
        <v>0</v>
      </c>
      <c r="P272" s="135">
        <v>0</v>
      </c>
      <c r="Q272" s="8">
        <f t="shared" si="13"/>
        <v>723800.00000000047</v>
      </c>
      <c r="R272" s="8">
        <f t="shared" si="14"/>
        <v>769560.0000000007</v>
      </c>
      <c r="S272" s="8">
        <f t="shared" si="21"/>
        <v>771320.00000000035</v>
      </c>
      <c r="T272" s="8">
        <f t="shared" si="21"/>
        <v>771320.00000000035</v>
      </c>
      <c r="U272" s="8">
        <f t="shared" si="21"/>
        <v>771320.00000000035</v>
      </c>
      <c r="V272" s="8">
        <f t="shared" si="21"/>
        <v>771320.00000000035</v>
      </c>
      <c r="W272" s="8">
        <f t="shared" si="21"/>
        <v>771320.00000000035</v>
      </c>
      <c r="X272" s="8">
        <f t="shared" si="21"/>
        <v>771320.00000000035</v>
      </c>
      <c r="Y272" s="8">
        <f t="shared" si="21"/>
        <v>771320.00000000035</v>
      </c>
      <c r="Z272" s="140">
        <f t="shared" si="16"/>
        <v>6892600.0000000028</v>
      </c>
      <c r="AA272" s="138">
        <v>6.2576241272807493</v>
      </c>
      <c r="AB272" s="9">
        <v>6.8675543097407159</v>
      </c>
      <c r="AC272" s="165">
        <v>6.9402268421189239</v>
      </c>
      <c r="AD272" s="291">
        <v>2.6300000000000026</v>
      </c>
      <c r="AE272" s="172">
        <f t="shared" si="17"/>
        <v>231440.00000000023</v>
      </c>
    </row>
    <row r="273" spans="1:31" s="3" customFormat="1" ht="14.25" customHeight="1">
      <c r="A273" s="4">
        <v>111001</v>
      </c>
      <c r="B273" s="4" t="s">
        <v>7945</v>
      </c>
      <c r="C273" s="5" t="s">
        <v>7946</v>
      </c>
      <c r="D273" s="4" t="s">
        <v>7050</v>
      </c>
      <c r="E273" s="186">
        <v>445.16</v>
      </c>
      <c r="F273" s="133">
        <v>447.28000000000003</v>
      </c>
      <c r="G273" s="187">
        <v>448.09</v>
      </c>
      <c r="H273" s="132">
        <v>2.1200000000000045</v>
      </c>
      <c r="I273" s="6">
        <v>0.24000000000000909</v>
      </c>
      <c r="J273" s="6">
        <v>0</v>
      </c>
      <c r="K273" s="6">
        <v>0.13999999999998636</v>
      </c>
      <c r="L273" s="6">
        <v>5.0000000000068212E-2</v>
      </c>
      <c r="M273" s="6">
        <v>0</v>
      </c>
      <c r="N273" s="6">
        <v>0</v>
      </c>
      <c r="O273" s="7">
        <v>0.31000000000000227</v>
      </c>
      <c r="P273" s="135">
        <v>6.9999999999936335E-2</v>
      </c>
      <c r="Q273" s="8">
        <f t="shared" ref="Q273:Q379" si="22">((H273/6)*88000)*6+((H273/6)*88000)*5+((H273/6)*88000)*4+((H273/6)*88000)*3+((H273/6)*88000)*2+((H273/6)*88000)</f>
        <v>652960.00000000151</v>
      </c>
      <c r="R273" s="8">
        <f t="shared" ref="R273:R379" si="23">Q273+((I273/3)*88000+((I273/3)*88000)*2+((I273/3)*88000)*3)</f>
        <v>695200.00000000314</v>
      </c>
      <c r="S273" s="8">
        <f t="shared" si="21"/>
        <v>695200.00000000314</v>
      </c>
      <c r="T273" s="8">
        <f t="shared" si="21"/>
        <v>707520.00000000198</v>
      </c>
      <c r="U273" s="8">
        <f t="shared" si="21"/>
        <v>711920.00000000803</v>
      </c>
      <c r="V273" s="8">
        <f t="shared" si="21"/>
        <v>711920.00000000803</v>
      </c>
      <c r="W273" s="8">
        <f t="shared" si="21"/>
        <v>711920.00000000803</v>
      </c>
      <c r="X273" s="8">
        <f t="shared" si="21"/>
        <v>739200.00000000827</v>
      </c>
      <c r="Y273" s="8">
        <f t="shared" si="21"/>
        <v>745360.00000000268</v>
      </c>
      <c r="Z273" s="140">
        <f t="shared" ref="Z273:Z379" si="24">SUM(Q273:Y273)</f>
        <v>6371200.0000000447</v>
      </c>
      <c r="AA273" s="138">
        <v>1.6528649448642783</v>
      </c>
      <c r="AB273" s="9">
        <v>1.6607364375480598</v>
      </c>
      <c r="AC273" s="165">
        <v>1.6637439418281836</v>
      </c>
      <c r="AD273" s="291">
        <v>2.92999999999995</v>
      </c>
      <c r="AE273" s="172">
        <f t="shared" ref="AE273:AE379" si="25">AD273*88000</f>
        <v>257839.99999999561</v>
      </c>
    </row>
    <row r="274" spans="1:31" s="3" customFormat="1" ht="14.25" customHeight="1">
      <c r="A274" s="4">
        <v>111002</v>
      </c>
      <c r="B274" s="4" t="s">
        <v>7947</v>
      </c>
      <c r="C274" s="5" t="s">
        <v>7946</v>
      </c>
      <c r="D274" s="4" t="s">
        <v>7050</v>
      </c>
      <c r="E274" s="186">
        <v>60.57</v>
      </c>
      <c r="F274" s="133">
        <v>60.57</v>
      </c>
      <c r="G274" s="187">
        <v>60.94</v>
      </c>
      <c r="H274" s="132">
        <v>0</v>
      </c>
      <c r="I274" s="6">
        <v>0</v>
      </c>
      <c r="J274" s="6">
        <v>7.0000000000000284E-2</v>
      </c>
      <c r="K274" s="6">
        <v>0</v>
      </c>
      <c r="L274" s="6">
        <v>0</v>
      </c>
      <c r="M274" s="6">
        <v>0</v>
      </c>
      <c r="N274" s="6">
        <v>0</v>
      </c>
      <c r="O274" s="7">
        <v>0.29999999999999716</v>
      </c>
      <c r="P274" s="135">
        <v>0</v>
      </c>
      <c r="Q274" s="8">
        <f t="shared" si="22"/>
        <v>0</v>
      </c>
      <c r="R274" s="8">
        <f t="shared" si="23"/>
        <v>0</v>
      </c>
      <c r="S274" s="8">
        <f t="shared" si="21"/>
        <v>6160.0000000000255</v>
      </c>
      <c r="T274" s="8">
        <f t="shared" si="21"/>
        <v>6160.0000000000255</v>
      </c>
      <c r="U274" s="8">
        <f t="shared" si="21"/>
        <v>6160.0000000000255</v>
      </c>
      <c r="V274" s="8">
        <f t="shared" si="21"/>
        <v>6160.0000000000255</v>
      </c>
      <c r="W274" s="8">
        <f t="shared" si="21"/>
        <v>6160.0000000000255</v>
      </c>
      <c r="X274" s="8">
        <f t="shared" si="21"/>
        <v>32559.999999999774</v>
      </c>
      <c r="Y274" s="8">
        <f t="shared" si="21"/>
        <v>32559.999999999774</v>
      </c>
      <c r="Z274" s="140">
        <f t="shared" si="24"/>
        <v>95919.99999999968</v>
      </c>
      <c r="AA274" s="138">
        <v>1.1053383627415021</v>
      </c>
      <c r="AB274" s="9">
        <v>1.1053383627415021</v>
      </c>
      <c r="AC274" s="165">
        <v>1.1120904709504231</v>
      </c>
      <c r="AD274" s="291">
        <v>0.36999999999999744</v>
      </c>
      <c r="AE274" s="172">
        <f t="shared" si="25"/>
        <v>32559.999999999774</v>
      </c>
    </row>
    <row r="275" spans="1:31" s="3" customFormat="1" ht="14.25" customHeight="1">
      <c r="A275" s="4">
        <v>111003</v>
      </c>
      <c r="B275" s="4" t="s">
        <v>7948</v>
      </c>
      <c r="C275" s="5" t="s">
        <v>7946</v>
      </c>
      <c r="D275" s="4" t="s">
        <v>7050</v>
      </c>
      <c r="E275" s="186">
        <v>53.300000000000004</v>
      </c>
      <c r="F275" s="133">
        <v>53.300000000000004</v>
      </c>
      <c r="G275" s="187">
        <v>53.300000000000004</v>
      </c>
      <c r="H275" s="132">
        <v>0</v>
      </c>
      <c r="I275" s="6">
        <v>0</v>
      </c>
      <c r="J275" s="6">
        <v>0</v>
      </c>
      <c r="K275" s="6">
        <v>0</v>
      </c>
      <c r="L275" s="6">
        <v>0</v>
      </c>
      <c r="M275" s="6">
        <v>0</v>
      </c>
      <c r="N275" s="6">
        <v>0</v>
      </c>
      <c r="O275" s="7">
        <v>0</v>
      </c>
      <c r="P275" s="135">
        <v>0</v>
      </c>
      <c r="Q275" s="8">
        <f t="shared" si="22"/>
        <v>0</v>
      </c>
      <c r="R275" s="8">
        <f t="shared" si="23"/>
        <v>0</v>
      </c>
      <c r="S275" s="8">
        <f t="shared" si="21"/>
        <v>0</v>
      </c>
      <c r="T275" s="8">
        <f t="shared" si="21"/>
        <v>0</v>
      </c>
      <c r="U275" s="8">
        <f t="shared" si="21"/>
        <v>0</v>
      </c>
      <c r="V275" s="8">
        <f t="shared" si="21"/>
        <v>0</v>
      </c>
      <c r="W275" s="8">
        <f t="shared" si="21"/>
        <v>0</v>
      </c>
      <c r="X275" s="8">
        <f t="shared" si="21"/>
        <v>0</v>
      </c>
      <c r="Y275" s="8">
        <f t="shared" si="21"/>
        <v>0</v>
      </c>
      <c r="Z275" s="140">
        <f t="shared" si="24"/>
        <v>0</v>
      </c>
      <c r="AA275" s="138">
        <v>1.1423819413634426</v>
      </c>
      <c r="AB275" s="9">
        <v>1.1423819413634426</v>
      </c>
      <c r="AC275" s="165">
        <v>1.1423819413634426</v>
      </c>
      <c r="AD275" s="291">
        <v>0</v>
      </c>
      <c r="AE275" s="172">
        <f t="shared" si="25"/>
        <v>0</v>
      </c>
    </row>
    <row r="276" spans="1:31" s="3" customFormat="1" ht="14.25" customHeight="1">
      <c r="A276" s="4">
        <v>111004</v>
      </c>
      <c r="B276" s="4" t="s">
        <v>7949</v>
      </c>
      <c r="C276" s="5" t="s">
        <v>7946</v>
      </c>
      <c r="D276" s="4" t="s">
        <v>7050</v>
      </c>
      <c r="E276" s="186">
        <v>50.800000000000004</v>
      </c>
      <c r="F276" s="133">
        <v>50.800000000000004</v>
      </c>
      <c r="G276" s="187">
        <v>51.86</v>
      </c>
      <c r="H276" s="132">
        <v>0</v>
      </c>
      <c r="I276" s="6">
        <v>0.24000000000000199</v>
      </c>
      <c r="J276" s="6">
        <v>0</v>
      </c>
      <c r="K276" s="6">
        <v>3.0000000000001137E-2</v>
      </c>
      <c r="L276" s="6">
        <v>0.63000000000000256</v>
      </c>
      <c r="M276" s="6">
        <v>9.9999999999980105E-3</v>
      </c>
      <c r="N276" s="6">
        <v>0</v>
      </c>
      <c r="O276" s="7">
        <v>3.9999999999999147E-2</v>
      </c>
      <c r="P276" s="135">
        <v>0.10999999999999943</v>
      </c>
      <c r="Q276" s="8">
        <f t="shared" si="22"/>
        <v>0</v>
      </c>
      <c r="R276" s="8">
        <f t="shared" si="23"/>
        <v>42240.000000000357</v>
      </c>
      <c r="S276" s="8">
        <f t="shared" ref="S276:Y312" si="26">R276+(J276*88000)</f>
        <v>42240.000000000357</v>
      </c>
      <c r="T276" s="8">
        <f t="shared" si="26"/>
        <v>44880.000000000458</v>
      </c>
      <c r="U276" s="8">
        <f t="shared" si="26"/>
        <v>100320.00000000068</v>
      </c>
      <c r="V276" s="8">
        <f t="shared" si="26"/>
        <v>101200.00000000051</v>
      </c>
      <c r="W276" s="8">
        <f t="shared" si="26"/>
        <v>101200.00000000051</v>
      </c>
      <c r="X276" s="8">
        <f t="shared" si="26"/>
        <v>104720.00000000044</v>
      </c>
      <c r="Y276" s="8">
        <f t="shared" si="26"/>
        <v>114400.00000000038</v>
      </c>
      <c r="Z276" s="140">
        <f t="shared" si="24"/>
        <v>651200.00000000373</v>
      </c>
      <c r="AA276" s="138">
        <v>4.521785571231475</v>
      </c>
      <c r="AB276" s="9">
        <v>4.521785571231475</v>
      </c>
      <c r="AC276" s="165">
        <v>4.6161377898437852</v>
      </c>
      <c r="AD276" s="291">
        <v>1.0599999999999952</v>
      </c>
      <c r="AE276" s="172">
        <f t="shared" si="25"/>
        <v>93279.999999999578</v>
      </c>
    </row>
    <row r="277" spans="1:31" s="3" customFormat="1" ht="14.25" customHeight="1">
      <c r="A277" s="4">
        <v>111005</v>
      </c>
      <c r="B277" s="4" t="s">
        <v>7950</v>
      </c>
      <c r="C277" s="5" t="s">
        <v>7946</v>
      </c>
      <c r="D277" s="4" t="s">
        <v>7050</v>
      </c>
      <c r="E277" s="186">
        <v>89.99</v>
      </c>
      <c r="F277" s="133">
        <v>89.99</v>
      </c>
      <c r="G277" s="187">
        <v>90.62</v>
      </c>
      <c r="H277" s="132">
        <v>0</v>
      </c>
      <c r="I277" s="6">
        <v>0</v>
      </c>
      <c r="J277" s="6">
        <v>0.26999999999999602</v>
      </c>
      <c r="K277" s="6">
        <v>0</v>
      </c>
      <c r="L277" s="6">
        <v>0</v>
      </c>
      <c r="M277" s="6">
        <v>0</v>
      </c>
      <c r="N277" s="6">
        <v>0</v>
      </c>
      <c r="O277" s="7">
        <v>0.35999999999999943</v>
      </c>
      <c r="P277" s="135">
        <v>0</v>
      </c>
      <c r="Q277" s="8">
        <f t="shared" si="22"/>
        <v>0</v>
      </c>
      <c r="R277" s="8">
        <f t="shared" si="23"/>
        <v>0</v>
      </c>
      <c r="S277" s="8">
        <f t="shared" si="26"/>
        <v>23759.999999999651</v>
      </c>
      <c r="T277" s="8">
        <f t="shared" si="26"/>
        <v>23759.999999999651</v>
      </c>
      <c r="U277" s="8">
        <f t="shared" si="26"/>
        <v>23759.999999999651</v>
      </c>
      <c r="V277" s="8">
        <f t="shared" si="26"/>
        <v>23759.999999999651</v>
      </c>
      <c r="W277" s="8">
        <f t="shared" si="26"/>
        <v>23759.999999999651</v>
      </c>
      <c r="X277" s="8">
        <f t="shared" si="26"/>
        <v>55439.9999999996</v>
      </c>
      <c r="Y277" s="8">
        <f t="shared" si="26"/>
        <v>55439.9999999996</v>
      </c>
      <c r="Z277" s="140">
        <f t="shared" si="24"/>
        <v>229679.99999999744</v>
      </c>
      <c r="AA277" s="138">
        <v>3.4059899095798438</v>
      </c>
      <c r="AB277" s="9">
        <v>3.4059899095798438</v>
      </c>
      <c r="AC277" s="165">
        <v>3.4298344883445431</v>
      </c>
      <c r="AD277" s="291">
        <v>0.63000000000000966</v>
      </c>
      <c r="AE277" s="172">
        <f t="shared" si="25"/>
        <v>55440.000000000851</v>
      </c>
    </row>
    <row r="278" spans="1:31" s="3" customFormat="1" ht="14.25" customHeight="1">
      <c r="A278" s="4">
        <v>111006</v>
      </c>
      <c r="B278" s="4" t="s">
        <v>7951</v>
      </c>
      <c r="C278" s="5" t="s">
        <v>7946</v>
      </c>
      <c r="D278" s="4" t="s">
        <v>7050</v>
      </c>
      <c r="E278" s="186">
        <v>89.64</v>
      </c>
      <c r="F278" s="133">
        <v>89.64</v>
      </c>
      <c r="G278" s="187">
        <v>89.76</v>
      </c>
      <c r="H278" s="132">
        <v>0</v>
      </c>
      <c r="I278" s="6">
        <v>7.9999999999998295E-2</v>
      </c>
      <c r="J278" s="6">
        <v>0</v>
      </c>
      <c r="K278" s="6">
        <v>4.0000000000006253E-2</v>
      </c>
      <c r="L278" s="6">
        <v>0</v>
      </c>
      <c r="M278" s="6">
        <v>0</v>
      </c>
      <c r="N278" s="6">
        <v>0</v>
      </c>
      <c r="O278" s="7">
        <v>0</v>
      </c>
      <c r="P278" s="135">
        <v>0</v>
      </c>
      <c r="Q278" s="8">
        <f t="shared" si="22"/>
        <v>0</v>
      </c>
      <c r="R278" s="8">
        <f t="shared" si="23"/>
        <v>14079.999999999702</v>
      </c>
      <c r="S278" s="8">
        <f t="shared" si="26"/>
        <v>14079.999999999702</v>
      </c>
      <c r="T278" s="8">
        <f t="shared" si="26"/>
        <v>17600.000000000251</v>
      </c>
      <c r="U278" s="8">
        <f t="shared" si="26"/>
        <v>17600.000000000251</v>
      </c>
      <c r="V278" s="8">
        <f t="shared" si="26"/>
        <v>17600.000000000251</v>
      </c>
      <c r="W278" s="8">
        <f t="shared" si="26"/>
        <v>17600.000000000251</v>
      </c>
      <c r="X278" s="8">
        <f t="shared" si="26"/>
        <v>17600.000000000251</v>
      </c>
      <c r="Y278" s="8">
        <f t="shared" si="26"/>
        <v>17600.000000000251</v>
      </c>
      <c r="Z278" s="140">
        <f t="shared" si="24"/>
        <v>133760.0000000009</v>
      </c>
      <c r="AA278" s="138">
        <v>1.8533374132669516</v>
      </c>
      <c r="AB278" s="9">
        <v>1.8533374132669516</v>
      </c>
      <c r="AC278" s="165">
        <v>1.8558184539808298</v>
      </c>
      <c r="AD278" s="291">
        <v>0.12000000000000455</v>
      </c>
      <c r="AE278" s="172">
        <f t="shared" si="25"/>
        <v>10560.0000000004</v>
      </c>
    </row>
    <row r="279" spans="1:31" s="3" customFormat="1" ht="14.25" customHeight="1">
      <c r="A279" s="4">
        <v>111007</v>
      </c>
      <c r="B279" s="4" t="s">
        <v>7952</v>
      </c>
      <c r="C279" s="5" t="s">
        <v>7946</v>
      </c>
      <c r="D279" s="4" t="s">
        <v>7050</v>
      </c>
      <c r="E279" s="186">
        <v>104.31</v>
      </c>
      <c r="F279" s="133">
        <v>104.31</v>
      </c>
      <c r="G279" s="187">
        <v>104.7</v>
      </c>
      <c r="H279" s="132">
        <v>0</v>
      </c>
      <c r="I279" s="6">
        <v>0.28000000000000114</v>
      </c>
      <c r="J279" s="6">
        <v>0</v>
      </c>
      <c r="K279" s="6">
        <v>7.9999999999998295E-2</v>
      </c>
      <c r="L279" s="6">
        <v>0</v>
      </c>
      <c r="M279" s="6">
        <v>0</v>
      </c>
      <c r="N279" s="6">
        <v>0</v>
      </c>
      <c r="O279" s="7">
        <v>0</v>
      </c>
      <c r="P279" s="135">
        <v>3.0000000000001137E-2</v>
      </c>
      <c r="Q279" s="8">
        <f t="shared" si="22"/>
        <v>0</v>
      </c>
      <c r="R279" s="8">
        <f t="shared" si="23"/>
        <v>49280.000000000204</v>
      </c>
      <c r="S279" s="8">
        <f t="shared" si="26"/>
        <v>49280.000000000204</v>
      </c>
      <c r="T279" s="8">
        <f t="shared" si="26"/>
        <v>56320.000000000051</v>
      </c>
      <c r="U279" s="8">
        <f t="shared" si="26"/>
        <v>56320.000000000051</v>
      </c>
      <c r="V279" s="8">
        <f t="shared" si="26"/>
        <v>56320.000000000051</v>
      </c>
      <c r="W279" s="8">
        <f t="shared" si="26"/>
        <v>56320.000000000051</v>
      </c>
      <c r="X279" s="8">
        <f t="shared" si="26"/>
        <v>56320.000000000051</v>
      </c>
      <c r="Y279" s="8">
        <f t="shared" si="26"/>
        <v>58960.000000000153</v>
      </c>
      <c r="Z279" s="140">
        <f t="shared" si="24"/>
        <v>439120.00000000087</v>
      </c>
      <c r="AA279" s="138">
        <v>1.0988501630208636</v>
      </c>
      <c r="AB279" s="9">
        <v>1.0988501630208636</v>
      </c>
      <c r="AC279" s="165">
        <v>1.1029586048153044</v>
      </c>
      <c r="AD279" s="291">
        <v>0.39000000000000057</v>
      </c>
      <c r="AE279" s="172">
        <f t="shared" si="25"/>
        <v>34320.000000000051</v>
      </c>
    </row>
    <row r="280" spans="1:31" s="3" customFormat="1" ht="14.25" customHeight="1">
      <c r="A280" s="4">
        <v>111008</v>
      </c>
      <c r="B280" s="4" t="s">
        <v>7953</v>
      </c>
      <c r="C280" s="5" t="s">
        <v>7946</v>
      </c>
      <c r="D280" s="4" t="s">
        <v>7050</v>
      </c>
      <c r="E280" s="186">
        <v>182.22</v>
      </c>
      <c r="F280" s="133">
        <v>182.60999999999999</v>
      </c>
      <c r="G280" s="187">
        <v>182.99</v>
      </c>
      <c r="H280" s="132">
        <v>0.38999999999998636</v>
      </c>
      <c r="I280" s="6">
        <v>0.20000000000001705</v>
      </c>
      <c r="J280" s="6">
        <v>0</v>
      </c>
      <c r="K280" s="6">
        <v>0.11000000000001364</v>
      </c>
      <c r="L280" s="6">
        <v>0</v>
      </c>
      <c r="M280" s="6">
        <v>3.9999999999992042E-2</v>
      </c>
      <c r="N280" s="6">
        <v>0</v>
      </c>
      <c r="O280" s="7">
        <v>0</v>
      </c>
      <c r="P280" s="135">
        <v>3.0000000000001137E-2</v>
      </c>
      <c r="Q280" s="8">
        <f t="shared" si="22"/>
        <v>120119.99999999581</v>
      </c>
      <c r="R280" s="8">
        <f t="shared" si="23"/>
        <v>155319.99999999881</v>
      </c>
      <c r="S280" s="8">
        <f t="shared" si="26"/>
        <v>155319.99999999881</v>
      </c>
      <c r="T280" s="8">
        <f t="shared" si="26"/>
        <v>165000</v>
      </c>
      <c r="U280" s="8">
        <f t="shared" si="26"/>
        <v>165000</v>
      </c>
      <c r="V280" s="8">
        <f t="shared" si="26"/>
        <v>168519.9999999993</v>
      </c>
      <c r="W280" s="8">
        <f t="shared" si="26"/>
        <v>168519.9999999993</v>
      </c>
      <c r="X280" s="8">
        <f t="shared" si="26"/>
        <v>168519.9999999993</v>
      </c>
      <c r="Y280" s="8">
        <f t="shared" si="26"/>
        <v>171159.99999999939</v>
      </c>
      <c r="Z280" s="140">
        <f t="shared" si="24"/>
        <v>1437479.9999999907</v>
      </c>
      <c r="AA280" s="138">
        <v>5.8624439396961652</v>
      </c>
      <c r="AB280" s="9">
        <v>5.874991152606281</v>
      </c>
      <c r="AC280" s="165">
        <v>5.887216642108446</v>
      </c>
      <c r="AD280" s="291">
        <v>0.77000000000001023</v>
      </c>
      <c r="AE280" s="172">
        <f t="shared" si="25"/>
        <v>67760.000000000902</v>
      </c>
    </row>
    <row r="281" spans="1:31" s="3" customFormat="1" ht="14.25" customHeight="1">
      <c r="A281" s="4">
        <v>111009</v>
      </c>
      <c r="B281" s="4" t="s">
        <v>7954</v>
      </c>
      <c r="C281" s="5" t="s">
        <v>7946</v>
      </c>
      <c r="D281" s="4" t="s">
        <v>7050</v>
      </c>
      <c r="E281" s="186">
        <v>779.07</v>
      </c>
      <c r="F281" s="133">
        <v>782.07</v>
      </c>
      <c r="G281" s="187">
        <v>810.06000000000006</v>
      </c>
      <c r="H281" s="132">
        <v>3</v>
      </c>
      <c r="I281" s="6">
        <v>2.5099999999999909</v>
      </c>
      <c r="J281" s="6">
        <v>0.27999999999997272</v>
      </c>
      <c r="K281" s="6">
        <v>2.4199999999999591</v>
      </c>
      <c r="L281" s="6">
        <v>1.8300000000000409</v>
      </c>
      <c r="M281" s="6">
        <v>11.659999999999968</v>
      </c>
      <c r="N281" s="6">
        <v>6.8899999999999864</v>
      </c>
      <c r="O281" s="7">
        <v>1.2000000000000455</v>
      </c>
      <c r="P281" s="135">
        <v>1.2000000000000455</v>
      </c>
      <c r="Q281" s="8">
        <f t="shared" si="22"/>
        <v>924000</v>
      </c>
      <c r="R281" s="8">
        <f t="shared" si="23"/>
        <v>1365759.9999999986</v>
      </c>
      <c r="S281" s="8">
        <f t="shared" si="26"/>
        <v>1390399.9999999963</v>
      </c>
      <c r="T281" s="8">
        <f t="shared" si="26"/>
        <v>1603359.9999999925</v>
      </c>
      <c r="U281" s="8">
        <f t="shared" si="26"/>
        <v>1764399.9999999963</v>
      </c>
      <c r="V281" s="8">
        <f t="shared" si="26"/>
        <v>2790479.9999999935</v>
      </c>
      <c r="W281" s="8">
        <f t="shared" si="26"/>
        <v>3396799.9999999925</v>
      </c>
      <c r="X281" s="8">
        <f t="shared" si="26"/>
        <v>3502399.9999999967</v>
      </c>
      <c r="Y281" s="8">
        <f t="shared" si="26"/>
        <v>3608000.0000000009</v>
      </c>
      <c r="Z281" s="140">
        <f t="shared" si="24"/>
        <v>20345599.999999966</v>
      </c>
      <c r="AA281" s="138">
        <v>5.3487754189898116</v>
      </c>
      <c r="AB281" s="9">
        <v>5.3693721898280788</v>
      </c>
      <c r="AC281" s="165">
        <v>5.5615400617491195</v>
      </c>
      <c r="AD281" s="291">
        <v>30.990000000000009</v>
      </c>
      <c r="AE281" s="172">
        <f t="shared" si="25"/>
        <v>2727120.0000000009</v>
      </c>
    </row>
    <row r="282" spans="1:31" s="3" customFormat="1" ht="14.25" customHeight="1">
      <c r="A282" s="4">
        <v>111010</v>
      </c>
      <c r="B282" s="4" t="s">
        <v>7955</v>
      </c>
      <c r="C282" s="5" t="s">
        <v>7946</v>
      </c>
      <c r="D282" s="4" t="s">
        <v>7050</v>
      </c>
      <c r="E282" s="186">
        <v>273.59000000000003</v>
      </c>
      <c r="F282" s="133">
        <v>274.48</v>
      </c>
      <c r="G282" s="187">
        <v>275.72999999999996</v>
      </c>
      <c r="H282" s="132">
        <v>0.88999999999998636</v>
      </c>
      <c r="I282" s="6">
        <v>0.20999999999997954</v>
      </c>
      <c r="J282" s="6">
        <v>0</v>
      </c>
      <c r="K282" s="6">
        <v>0.49000000000000909</v>
      </c>
      <c r="L282" s="6">
        <v>0.13999999999998636</v>
      </c>
      <c r="M282" s="6">
        <v>0.12000000000000455</v>
      </c>
      <c r="N282" s="6">
        <v>0</v>
      </c>
      <c r="O282" s="7">
        <v>9.9999999999909051E-3</v>
      </c>
      <c r="P282" s="135">
        <v>0.27999999999997272</v>
      </c>
      <c r="Q282" s="8">
        <f t="shared" si="22"/>
        <v>274119.99999999581</v>
      </c>
      <c r="R282" s="8">
        <f t="shared" si="23"/>
        <v>311079.9999999922</v>
      </c>
      <c r="S282" s="8">
        <f t="shared" si="26"/>
        <v>311079.9999999922</v>
      </c>
      <c r="T282" s="8">
        <f t="shared" si="26"/>
        <v>354199.99999999302</v>
      </c>
      <c r="U282" s="8">
        <f t="shared" si="26"/>
        <v>366519.99999999179</v>
      </c>
      <c r="V282" s="8">
        <f t="shared" si="26"/>
        <v>377079.9999999922</v>
      </c>
      <c r="W282" s="8">
        <f t="shared" si="26"/>
        <v>377079.9999999922</v>
      </c>
      <c r="X282" s="8">
        <f t="shared" si="26"/>
        <v>377959.99999999139</v>
      </c>
      <c r="Y282" s="8">
        <f t="shared" si="26"/>
        <v>402599.999999989</v>
      </c>
      <c r="Z282" s="140">
        <f t="shared" si="24"/>
        <v>3151719.9999999292</v>
      </c>
      <c r="AA282" s="138">
        <v>5.3502424906132671</v>
      </c>
      <c r="AB282" s="9">
        <v>5.367647058823529</v>
      </c>
      <c r="AC282" s="165">
        <v>5.3920916770963698</v>
      </c>
      <c r="AD282" s="291">
        <v>2.1399999999999295</v>
      </c>
      <c r="AE282" s="172">
        <f t="shared" si="25"/>
        <v>188319.9999999938</v>
      </c>
    </row>
    <row r="283" spans="1:31" s="3" customFormat="1" ht="14.25" customHeight="1">
      <c r="A283" s="4">
        <v>111011</v>
      </c>
      <c r="B283" s="4" t="s">
        <v>7956</v>
      </c>
      <c r="C283" s="5" t="s">
        <v>7946</v>
      </c>
      <c r="D283" s="4" t="s">
        <v>7050</v>
      </c>
      <c r="E283" s="186">
        <v>289.23</v>
      </c>
      <c r="F283" s="133">
        <v>308.62</v>
      </c>
      <c r="G283" s="187">
        <v>318.38</v>
      </c>
      <c r="H283" s="132">
        <v>19.389999999999986</v>
      </c>
      <c r="I283" s="6">
        <v>1.6000000000000227</v>
      </c>
      <c r="J283" s="6">
        <v>1.1700000000000159</v>
      </c>
      <c r="K283" s="6">
        <v>1.4099999999999682</v>
      </c>
      <c r="L283" s="6">
        <v>0.12999999999999545</v>
      </c>
      <c r="M283" s="6">
        <v>2.25</v>
      </c>
      <c r="N283" s="6">
        <v>2.8100000000000023</v>
      </c>
      <c r="O283" s="7">
        <v>0.11000000000001364</v>
      </c>
      <c r="P283" s="135">
        <v>0.27999999999997272</v>
      </c>
      <c r="Q283" s="8">
        <f t="shared" si="22"/>
        <v>5972119.9999999953</v>
      </c>
      <c r="R283" s="8">
        <f t="shared" si="23"/>
        <v>6253719.9999999991</v>
      </c>
      <c r="S283" s="8">
        <f t="shared" si="26"/>
        <v>6356680</v>
      </c>
      <c r="T283" s="8">
        <f t="shared" si="26"/>
        <v>6480759.9999999972</v>
      </c>
      <c r="U283" s="8">
        <f t="shared" si="26"/>
        <v>6492199.9999999972</v>
      </c>
      <c r="V283" s="8">
        <f t="shared" si="26"/>
        <v>6690199.9999999972</v>
      </c>
      <c r="W283" s="8">
        <f t="shared" si="26"/>
        <v>6937479.9999999972</v>
      </c>
      <c r="X283" s="8">
        <f t="shared" si="26"/>
        <v>6947159.9999999981</v>
      </c>
      <c r="Y283" s="8">
        <f t="shared" si="26"/>
        <v>6971799.9999999953</v>
      </c>
      <c r="Z283" s="140">
        <f t="shared" si="24"/>
        <v>59102119.999999978</v>
      </c>
      <c r="AA283" s="138">
        <v>2.7818922599856881</v>
      </c>
      <c r="AB283" s="9">
        <v>2.9683905171551466</v>
      </c>
      <c r="AC283" s="165">
        <v>3.0622648332961426</v>
      </c>
      <c r="AD283" s="291">
        <v>29.149999999999977</v>
      </c>
      <c r="AE283" s="172">
        <f t="shared" si="25"/>
        <v>2565199.9999999981</v>
      </c>
    </row>
    <row r="284" spans="1:31" s="3" customFormat="1" ht="14.25" customHeight="1">
      <c r="A284" s="4">
        <v>111012</v>
      </c>
      <c r="B284" s="4" t="s">
        <v>7957</v>
      </c>
      <c r="C284" s="5" t="s">
        <v>7946</v>
      </c>
      <c r="D284" s="4" t="s">
        <v>7050</v>
      </c>
      <c r="E284" s="186">
        <v>67.87</v>
      </c>
      <c r="F284" s="133">
        <v>67.87</v>
      </c>
      <c r="G284" s="187">
        <v>67.91</v>
      </c>
      <c r="H284" s="132">
        <v>0</v>
      </c>
      <c r="I284" s="6">
        <v>4.0000000000006253E-2</v>
      </c>
      <c r="J284" s="6">
        <v>0</v>
      </c>
      <c r="K284" s="6">
        <v>0</v>
      </c>
      <c r="L284" s="6">
        <v>0</v>
      </c>
      <c r="M284" s="6">
        <v>0</v>
      </c>
      <c r="N284" s="6">
        <v>0</v>
      </c>
      <c r="O284" s="7">
        <v>0</v>
      </c>
      <c r="P284" s="135">
        <v>0</v>
      </c>
      <c r="Q284" s="8">
        <f t="shared" si="22"/>
        <v>0</v>
      </c>
      <c r="R284" s="8">
        <f t="shared" si="23"/>
        <v>7040.0000000011005</v>
      </c>
      <c r="S284" s="8">
        <f t="shared" si="26"/>
        <v>7040.0000000011005</v>
      </c>
      <c r="T284" s="8">
        <f t="shared" si="26"/>
        <v>7040.0000000011005</v>
      </c>
      <c r="U284" s="8">
        <f t="shared" si="26"/>
        <v>7040.0000000011005</v>
      </c>
      <c r="V284" s="8">
        <f t="shared" si="26"/>
        <v>7040.0000000011005</v>
      </c>
      <c r="W284" s="8">
        <f t="shared" si="26"/>
        <v>7040.0000000011005</v>
      </c>
      <c r="X284" s="8">
        <f t="shared" si="26"/>
        <v>7040.0000000011005</v>
      </c>
      <c r="Y284" s="8">
        <f t="shared" si="26"/>
        <v>7040.0000000011005</v>
      </c>
      <c r="Z284" s="140">
        <f t="shared" si="24"/>
        <v>56320.000000008797</v>
      </c>
      <c r="AA284" s="138">
        <v>3.2566397159377174</v>
      </c>
      <c r="AB284" s="9">
        <v>3.2566397159377174</v>
      </c>
      <c r="AC284" s="165">
        <v>3.2585590556848438</v>
      </c>
      <c r="AD284" s="291">
        <v>3.9999999999992042E-2</v>
      </c>
      <c r="AE284" s="172">
        <f t="shared" si="25"/>
        <v>3519.9999999992997</v>
      </c>
    </row>
    <row r="285" spans="1:31" s="3" customFormat="1" ht="14.25" customHeight="1">
      <c r="A285" s="4">
        <v>111013</v>
      </c>
      <c r="B285" s="4" t="s">
        <v>7958</v>
      </c>
      <c r="C285" s="5" t="s">
        <v>7946</v>
      </c>
      <c r="D285" s="4" t="s">
        <v>7050</v>
      </c>
      <c r="E285" s="186">
        <v>159.79</v>
      </c>
      <c r="F285" s="133">
        <v>160.67999999999998</v>
      </c>
      <c r="G285" s="187">
        <v>168.79000000000002</v>
      </c>
      <c r="H285" s="132">
        <v>0.88999999999998636</v>
      </c>
      <c r="I285" s="6">
        <v>2.0900000000000318</v>
      </c>
      <c r="J285" s="6">
        <v>9.0000000000003411E-2</v>
      </c>
      <c r="K285" s="6">
        <v>3.0000000000001137E-2</v>
      </c>
      <c r="L285" s="6">
        <v>0</v>
      </c>
      <c r="M285" s="6">
        <v>6.9999999999993179E-2</v>
      </c>
      <c r="N285" s="6">
        <v>0</v>
      </c>
      <c r="O285" s="7">
        <v>0.43000000000000682</v>
      </c>
      <c r="P285" s="135">
        <v>5.4000000000000057</v>
      </c>
      <c r="Q285" s="8">
        <f t="shared" si="22"/>
        <v>274119.99999999581</v>
      </c>
      <c r="R285" s="8">
        <f t="shared" si="23"/>
        <v>641960.0000000014</v>
      </c>
      <c r="S285" s="8">
        <f t="shared" si="26"/>
        <v>649880.00000000175</v>
      </c>
      <c r="T285" s="8">
        <f t="shared" si="26"/>
        <v>652520.00000000186</v>
      </c>
      <c r="U285" s="8">
        <f t="shared" si="26"/>
        <v>652520.00000000186</v>
      </c>
      <c r="V285" s="8">
        <f t="shared" si="26"/>
        <v>658680.00000000128</v>
      </c>
      <c r="W285" s="8">
        <f t="shared" si="26"/>
        <v>658680.00000000128</v>
      </c>
      <c r="X285" s="8">
        <f t="shared" si="26"/>
        <v>696520.00000000186</v>
      </c>
      <c r="Y285" s="8">
        <f t="shared" si="26"/>
        <v>1171720.0000000023</v>
      </c>
      <c r="Z285" s="140">
        <f t="shared" si="24"/>
        <v>6056600.0000000093</v>
      </c>
      <c r="AA285" s="138">
        <v>3.5660565159366717</v>
      </c>
      <c r="AB285" s="9">
        <v>3.5859187745209615</v>
      </c>
      <c r="AC285" s="165">
        <v>3.7669108162272433</v>
      </c>
      <c r="AD285" s="291">
        <v>9.0000000000000284</v>
      </c>
      <c r="AE285" s="172">
        <f t="shared" si="25"/>
        <v>792000.00000000244</v>
      </c>
    </row>
    <row r="286" spans="1:31" s="3" customFormat="1" ht="14.25" customHeight="1">
      <c r="A286" s="4">
        <v>111014</v>
      </c>
      <c r="B286" s="4" t="s">
        <v>7959</v>
      </c>
      <c r="C286" s="5" t="s">
        <v>7946</v>
      </c>
      <c r="D286" s="4" t="s">
        <v>7050</v>
      </c>
      <c r="E286" s="186">
        <v>280.95</v>
      </c>
      <c r="F286" s="133">
        <v>282.90999999999997</v>
      </c>
      <c r="G286" s="187">
        <v>286.93</v>
      </c>
      <c r="H286" s="132">
        <v>1.9599999999999795</v>
      </c>
      <c r="I286" s="6">
        <v>2.0200000000000387</v>
      </c>
      <c r="J286" s="6">
        <v>0.25</v>
      </c>
      <c r="K286" s="6">
        <v>0.44999999999998863</v>
      </c>
      <c r="L286" s="6">
        <v>0.23000000000001819</v>
      </c>
      <c r="M286" s="6">
        <v>0.13999999999998636</v>
      </c>
      <c r="N286" s="6">
        <v>0</v>
      </c>
      <c r="O286" s="7">
        <v>5.0000000000011369E-2</v>
      </c>
      <c r="P286" s="135">
        <v>0.87999999999999545</v>
      </c>
      <c r="Q286" s="8">
        <f t="shared" si="22"/>
        <v>603679.99999999383</v>
      </c>
      <c r="R286" s="8">
        <f t="shared" si="23"/>
        <v>959200.00000000058</v>
      </c>
      <c r="S286" s="8">
        <f t="shared" si="26"/>
        <v>981200.00000000058</v>
      </c>
      <c r="T286" s="8">
        <f t="shared" si="26"/>
        <v>1020799.9999999995</v>
      </c>
      <c r="U286" s="8">
        <f t="shared" si="26"/>
        <v>1041040.0000000012</v>
      </c>
      <c r="V286" s="8">
        <f t="shared" si="26"/>
        <v>1053360</v>
      </c>
      <c r="W286" s="8">
        <f t="shared" si="26"/>
        <v>1053360</v>
      </c>
      <c r="X286" s="8">
        <f t="shared" si="26"/>
        <v>1057760.0000000009</v>
      </c>
      <c r="Y286" s="8">
        <f t="shared" si="26"/>
        <v>1135200.0000000005</v>
      </c>
      <c r="Z286" s="140">
        <f t="shared" si="24"/>
        <v>8905599.9999999963</v>
      </c>
      <c r="AA286" s="138">
        <v>3.3299040674727811</v>
      </c>
      <c r="AB286" s="9">
        <v>3.3531345781410371</v>
      </c>
      <c r="AC286" s="165">
        <v>3.4007808296136859</v>
      </c>
      <c r="AD286" s="291">
        <v>5.9800000000000182</v>
      </c>
      <c r="AE286" s="172">
        <f t="shared" si="25"/>
        <v>526240.00000000163</v>
      </c>
    </row>
    <row r="287" spans="1:31" s="3" customFormat="1" ht="14.25" customHeight="1">
      <c r="A287" s="4">
        <v>111015</v>
      </c>
      <c r="B287" s="4" t="s">
        <v>7960</v>
      </c>
      <c r="C287" s="5" t="s">
        <v>7946</v>
      </c>
      <c r="D287" s="4" t="s">
        <v>7050</v>
      </c>
      <c r="E287" s="186">
        <v>185.29</v>
      </c>
      <c r="F287" s="133">
        <v>188.82999999999998</v>
      </c>
      <c r="G287" s="187">
        <v>190.05</v>
      </c>
      <c r="H287" s="132">
        <v>3.539999999999992</v>
      </c>
      <c r="I287" s="6">
        <v>2.0000000000038654E-2</v>
      </c>
      <c r="J287" s="6">
        <v>1.999999999998181E-2</v>
      </c>
      <c r="K287" s="6">
        <v>0</v>
      </c>
      <c r="L287" s="6">
        <v>0</v>
      </c>
      <c r="M287" s="6">
        <v>6.0000000000002274E-2</v>
      </c>
      <c r="N287" s="6">
        <v>0.5</v>
      </c>
      <c r="O287" s="7">
        <v>3.0000000000001137E-2</v>
      </c>
      <c r="P287" s="135">
        <v>0.59000000000000341</v>
      </c>
      <c r="Q287" s="8">
        <f t="shared" si="22"/>
        <v>1090319.9999999977</v>
      </c>
      <c r="R287" s="8">
        <f t="shared" si="23"/>
        <v>1093840.0000000044</v>
      </c>
      <c r="S287" s="8">
        <f t="shared" si="26"/>
        <v>1095600.0000000028</v>
      </c>
      <c r="T287" s="8">
        <f t="shared" si="26"/>
        <v>1095600.0000000028</v>
      </c>
      <c r="U287" s="8">
        <f t="shared" si="26"/>
        <v>1095600.0000000028</v>
      </c>
      <c r="V287" s="8">
        <f t="shared" si="26"/>
        <v>1100880.000000003</v>
      </c>
      <c r="W287" s="8">
        <f t="shared" si="26"/>
        <v>1144880.000000003</v>
      </c>
      <c r="X287" s="8">
        <f t="shared" si="26"/>
        <v>1147520.000000003</v>
      </c>
      <c r="Y287" s="8">
        <f t="shared" si="26"/>
        <v>1199440.0000000033</v>
      </c>
      <c r="Z287" s="140">
        <f t="shared" si="24"/>
        <v>10063680.000000022</v>
      </c>
      <c r="AA287" s="138">
        <v>1.9060286423776336</v>
      </c>
      <c r="AB287" s="9">
        <v>1.9424436749968621</v>
      </c>
      <c r="AC287" s="165">
        <v>1.9549934884984046</v>
      </c>
      <c r="AD287" s="291">
        <v>4.7600000000000193</v>
      </c>
      <c r="AE287" s="172">
        <f t="shared" si="25"/>
        <v>418880.00000000169</v>
      </c>
    </row>
    <row r="288" spans="1:31" s="3" customFormat="1" ht="14.25" customHeight="1">
      <c r="A288" s="4">
        <v>111016</v>
      </c>
      <c r="B288" s="4" t="s">
        <v>7961</v>
      </c>
      <c r="C288" s="5" t="s">
        <v>7946</v>
      </c>
      <c r="D288" s="4" t="s">
        <v>7050</v>
      </c>
      <c r="E288" s="186">
        <v>168.69</v>
      </c>
      <c r="F288" s="133">
        <v>169.15</v>
      </c>
      <c r="G288" s="187">
        <v>174.54</v>
      </c>
      <c r="H288" s="132">
        <v>0.46000000000000796</v>
      </c>
      <c r="I288" s="6">
        <v>0.90999999999999659</v>
      </c>
      <c r="J288" s="6">
        <v>1.1899999999999977</v>
      </c>
      <c r="K288" s="6">
        <v>6.9999999999993179E-2</v>
      </c>
      <c r="L288" s="6">
        <v>1.75</v>
      </c>
      <c r="M288" s="6">
        <v>0.81000000000000227</v>
      </c>
      <c r="N288" s="6">
        <v>-0.37999999999999545</v>
      </c>
      <c r="O288" s="7">
        <v>0.81000000000000227</v>
      </c>
      <c r="P288" s="135">
        <v>0.22999999999998977</v>
      </c>
      <c r="Q288" s="8">
        <f t="shared" si="22"/>
        <v>141680.00000000244</v>
      </c>
      <c r="R288" s="8">
        <f t="shared" si="23"/>
        <v>301840.00000000186</v>
      </c>
      <c r="S288" s="8">
        <f t="shared" si="26"/>
        <v>406560.00000000163</v>
      </c>
      <c r="T288" s="8">
        <f t="shared" si="26"/>
        <v>412720.00000000105</v>
      </c>
      <c r="U288" s="8">
        <f t="shared" si="26"/>
        <v>566720.00000000105</v>
      </c>
      <c r="V288" s="8">
        <f t="shared" si="26"/>
        <v>638000.00000000128</v>
      </c>
      <c r="W288" s="8">
        <f t="shared" si="26"/>
        <v>604560.00000000163</v>
      </c>
      <c r="X288" s="8">
        <f t="shared" si="26"/>
        <v>675840.00000000186</v>
      </c>
      <c r="Y288" s="8">
        <f t="shared" si="26"/>
        <v>696080.00000000093</v>
      </c>
      <c r="Z288" s="140">
        <f t="shared" si="24"/>
        <v>4444000.000000014</v>
      </c>
      <c r="AA288" s="138">
        <v>2.0915267686661543</v>
      </c>
      <c r="AB288" s="9">
        <v>2.0972301435762644</v>
      </c>
      <c r="AC288" s="165">
        <v>2.1640588191534205</v>
      </c>
      <c r="AD288" s="291">
        <v>5.8499999999999943</v>
      </c>
      <c r="AE288" s="172">
        <f t="shared" si="25"/>
        <v>514799.99999999948</v>
      </c>
    </row>
    <row r="289" spans="1:31" s="3" customFormat="1" ht="14.25" customHeight="1">
      <c r="A289" s="4">
        <v>111017</v>
      </c>
      <c r="B289" s="4" t="s">
        <v>7962</v>
      </c>
      <c r="C289" s="5" t="s">
        <v>7946</v>
      </c>
      <c r="D289" s="4" t="s">
        <v>7050</v>
      </c>
      <c r="E289" s="186">
        <v>110.96000000000001</v>
      </c>
      <c r="F289" s="133">
        <v>111.33000000000001</v>
      </c>
      <c r="G289" s="187">
        <v>113.38</v>
      </c>
      <c r="H289" s="132">
        <v>0.37000000000000455</v>
      </c>
      <c r="I289" s="6">
        <v>0.46999999999998465</v>
      </c>
      <c r="J289" s="6">
        <v>1.2800000000000011</v>
      </c>
      <c r="K289" s="6">
        <v>6.0000000000002274E-2</v>
      </c>
      <c r="L289" s="6">
        <v>0</v>
      </c>
      <c r="M289" s="6">
        <v>1.9999999999996021E-2</v>
      </c>
      <c r="N289" s="6">
        <v>0</v>
      </c>
      <c r="O289" s="7">
        <v>0.21999999999999886</v>
      </c>
      <c r="P289" s="135">
        <v>0</v>
      </c>
      <c r="Q289" s="8">
        <f t="shared" si="22"/>
        <v>113960.00000000141</v>
      </c>
      <c r="R289" s="8">
        <f t="shared" si="23"/>
        <v>196679.99999999872</v>
      </c>
      <c r="S289" s="8">
        <f t="shared" si="26"/>
        <v>309319.99999999884</v>
      </c>
      <c r="T289" s="8">
        <f t="shared" si="26"/>
        <v>314599.99999999901</v>
      </c>
      <c r="U289" s="8">
        <f t="shared" si="26"/>
        <v>314599.99999999901</v>
      </c>
      <c r="V289" s="8">
        <f t="shared" si="26"/>
        <v>316359.99999999866</v>
      </c>
      <c r="W289" s="8">
        <f t="shared" si="26"/>
        <v>316359.99999999866</v>
      </c>
      <c r="X289" s="8">
        <f t="shared" si="26"/>
        <v>335719.99999999854</v>
      </c>
      <c r="Y289" s="8">
        <f t="shared" si="26"/>
        <v>335719.99999999854</v>
      </c>
      <c r="Z289" s="140">
        <f t="shared" si="24"/>
        <v>2553319.9999999912</v>
      </c>
      <c r="AA289" s="138">
        <v>3.1402025736303361</v>
      </c>
      <c r="AB289" s="9">
        <v>3.150673688917315</v>
      </c>
      <c r="AC289" s="165">
        <v>3.208689327669497</v>
      </c>
      <c r="AD289" s="291">
        <v>2.4199999999999875</v>
      </c>
      <c r="AE289" s="172">
        <f t="shared" si="25"/>
        <v>212959.99999999889</v>
      </c>
    </row>
    <row r="290" spans="1:31" s="3" customFormat="1" ht="14.25" customHeight="1">
      <c r="A290" s="4">
        <v>111018</v>
      </c>
      <c r="B290" s="4" t="s">
        <v>7963</v>
      </c>
      <c r="C290" s="5" t="s">
        <v>7946</v>
      </c>
      <c r="D290" s="4" t="s">
        <v>7050</v>
      </c>
      <c r="E290" s="186">
        <v>134.33000000000001</v>
      </c>
      <c r="F290" s="133">
        <v>134.33000000000001</v>
      </c>
      <c r="G290" s="187">
        <v>148.72999999999999</v>
      </c>
      <c r="H290" s="132">
        <v>0</v>
      </c>
      <c r="I290" s="6">
        <v>2.4300000000000068</v>
      </c>
      <c r="J290" s="6">
        <v>2.589999999999975</v>
      </c>
      <c r="K290" s="6">
        <v>0</v>
      </c>
      <c r="L290" s="6">
        <v>4.1399999999999864</v>
      </c>
      <c r="M290" s="6">
        <v>1.0000000000019327E-2</v>
      </c>
      <c r="N290" s="6">
        <v>0</v>
      </c>
      <c r="O290" s="7">
        <v>4.8199999999999932</v>
      </c>
      <c r="P290" s="135">
        <v>0.40999999999999659</v>
      </c>
      <c r="Q290" s="8">
        <f t="shared" si="22"/>
        <v>0</v>
      </c>
      <c r="R290" s="8">
        <f t="shared" si="23"/>
        <v>427680.00000000122</v>
      </c>
      <c r="S290" s="8">
        <f t="shared" si="26"/>
        <v>655599.99999999907</v>
      </c>
      <c r="T290" s="8">
        <f t="shared" si="26"/>
        <v>655599.99999999907</v>
      </c>
      <c r="U290" s="8">
        <f t="shared" si="26"/>
        <v>1019919.9999999979</v>
      </c>
      <c r="V290" s="8">
        <f t="shared" si="26"/>
        <v>1020799.9999999997</v>
      </c>
      <c r="W290" s="8">
        <f t="shared" si="26"/>
        <v>1020799.9999999997</v>
      </c>
      <c r="X290" s="8">
        <f t="shared" si="26"/>
        <v>1444959.9999999991</v>
      </c>
      <c r="Y290" s="8">
        <f t="shared" si="26"/>
        <v>1481039.9999999988</v>
      </c>
      <c r="Z290" s="140">
        <f t="shared" si="24"/>
        <v>7726399.9999999944</v>
      </c>
      <c r="AA290" s="138">
        <v>1.4274237938678054</v>
      </c>
      <c r="AB290" s="9">
        <v>1.4274237938678054</v>
      </c>
      <c r="AC290" s="165">
        <v>1.5804417543509168</v>
      </c>
      <c r="AD290" s="291">
        <v>14.399999999999975</v>
      </c>
      <c r="AE290" s="172">
        <f t="shared" si="25"/>
        <v>1267199.9999999979</v>
      </c>
    </row>
    <row r="291" spans="1:31" s="3" customFormat="1" ht="14.25" customHeight="1">
      <c r="A291" s="4">
        <v>111019</v>
      </c>
      <c r="B291" s="4" t="s">
        <v>7964</v>
      </c>
      <c r="C291" s="5" t="s">
        <v>7946</v>
      </c>
      <c r="D291" s="4" t="s">
        <v>7050</v>
      </c>
      <c r="E291" s="186">
        <v>48.49</v>
      </c>
      <c r="F291" s="133">
        <v>48.49</v>
      </c>
      <c r="G291" s="187">
        <v>49.6</v>
      </c>
      <c r="H291" s="132">
        <v>0</v>
      </c>
      <c r="I291" s="6">
        <v>1.0399999999999991</v>
      </c>
      <c r="J291" s="6">
        <v>0</v>
      </c>
      <c r="K291" s="6">
        <v>7.0000000000000284E-2</v>
      </c>
      <c r="L291" s="6">
        <v>0</v>
      </c>
      <c r="M291" s="6">
        <v>0</v>
      </c>
      <c r="N291" s="6">
        <v>0</v>
      </c>
      <c r="O291" s="7">
        <v>0</v>
      </c>
      <c r="P291" s="135">
        <v>0</v>
      </c>
      <c r="Q291" s="8">
        <f t="shared" si="22"/>
        <v>0</v>
      </c>
      <c r="R291" s="8">
        <f t="shared" si="23"/>
        <v>183039.99999999985</v>
      </c>
      <c r="S291" s="8">
        <f t="shared" si="26"/>
        <v>183039.99999999985</v>
      </c>
      <c r="T291" s="8">
        <f t="shared" si="26"/>
        <v>189199.99999999988</v>
      </c>
      <c r="U291" s="8">
        <f t="shared" si="26"/>
        <v>189199.99999999988</v>
      </c>
      <c r="V291" s="8">
        <f t="shared" si="26"/>
        <v>189199.99999999988</v>
      </c>
      <c r="W291" s="8">
        <f t="shared" si="26"/>
        <v>189199.99999999988</v>
      </c>
      <c r="X291" s="8">
        <f t="shared" si="26"/>
        <v>189199.99999999988</v>
      </c>
      <c r="Y291" s="8">
        <f t="shared" si="26"/>
        <v>189199.99999999988</v>
      </c>
      <c r="Z291" s="140">
        <f t="shared" si="24"/>
        <v>1501279.9999999991</v>
      </c>
      <c r="AA291" s="138">
        <v>3.2832283837768297</v>
      </c>
      <c r="AB291" s="9">
        <v>3.2832283837768297</v>
      </c>
      <c r="AC291" s="165">
        <v>3.3583858081115858</v>
      </c>
      <c r="AD291" s="291">
        <v>1.1099999999999994</v>
      </c>
      <c r="AE291" s="172">
        <f t="shared" si="25"/>
        <v>97679.999999999956</v>
      </c>
    </row>
    <row r="292" spans="1:31" s="3" customFormat="1" ht="14.25" customHeight="1">
      <c r="A292" s="4">
        <v>111020</v>
      </c>
      <c r="B292" s="4" t="s">
        <v>7965</v>
      </c>
      <c r="C292" s="5" t="s">
        <v>7946</v>
      </c>
      <c r="D292" s="4" t="s">
        <v>7050</v>
      </c>
      <c r="E292" s="186">
        <v>85.94</v>
      </c>
      <c r="F292" s="133">
        <v>85.94</v>
      </c>
      <c r="G292" s="187">
        <v>86.22</v>
      </c>
      <c r="H292" s="132">
        <v>0</v>
      </c>
      <c r="I292" s="6">
        <v>0</v>
      </c>
      <c r="J292" s="6">
        <v>0.28000000000000114</v>
      </c>
      <c r="K292" s="6">
        <v>0</v>
      </c>
      <c r="L292" s="6">
        <v>0</v>
      </c>
      <c r="M292" s="6">
        <v>0</v>
      </c>
      <c r="N292" s="6">
        <v>0</v>
      </c>
      <c r="O292" s="7">
        <v>0</v>
      </c>
      <c r="P292" s="135">
        <v>0</v>
      </c>
      <c r="Q292" s="8">
        <f t="shared" si="22"/>
        <v>0</v>
      </c>
      <c r="R292" s="8">
        <f t="shared" si="23"/>
        <v>0</v>
      </c>
      <c r="S292" s="8">
        <f t="shared" si="26"/>
        <v>24640.000000000102</v>
      </c>
      <c r="T292" s="8">
        <f t="shared" si="26"/>
        <v>24640.000000000102</v>
      </c>
      <c r="U292" s="8">
        <f t="shared" si="26"/>
        <v>24640.000000000102</v>
      </c>
      <c r="V292" s="8">
        <f t="shared" si="26"/>
        <v>24640.000000000102</v>
      </c>
      <c r="W292" s="8">
        <f t="shared" si="26"/>
        <v>24640.000000000102</v>
      </c>
      <c r="X292" s="8">
        <f t="shared" si="26"/>
        <v>24640.000000000102</v>
      </c>
      <c r="Y292" s="8">
        <f t="shared" si="26"/>
        <v>24640.000000000102</v>
      </c>
      <c r="Z292" s="140">
        <f t="shared" si="24"/>
        <v>172480.0000000007</v>
      </c>
      <c r="AA292" s="138">
        <v>0.85239924500080821</v>
      </c>
      <c r="AB292" s="9">
        <v>0.85239924500080821</v>
      </c>
      <c r="AC292" s="165">
        <v>0.85517643593169301</v>
      </c>
      <c r="AD292" s="291">
        <v>0.28000000000000114</v>
      </c>
      <c r="AE292" s="172">
        <f t="shared" si="25"/>
        <v>24640.000000000102</v>
      </c>
    </row>
    <row r="293" spans="1:31" s="3" customFormat="1" ht="14.25" customHeight="1">
      <c r="A293" s="4">
        <v>111021</v>
      </c>
      <c r="B293" s="4" t="s">
        <v>7966</v>
      </c>
      <c r="C293" s="5" t="s">
        <v>7946</v>
      </c>
      <c r="D293" s="4" t="s">
        <v>7050</v>
      </c>
      <c r="E293" s="186">
        <v>146.28</v>
      </c>
      <c r="F293" s="133">
        <v>146.97</v>
      </c>
      <c r="G293" s="187">
        <v>149.42000000000002</v>
      </c>
      <c r="H293" s="132">
        <v>0.68999999999999773</v>
      </c>
      <c r="I293" s="6">
        <v>0.28000000000000114</v>
      </c>
      <c r="J293" s="6">
        <v>6.0000000000002274E-2</v>
      </c>
      <c r="K293" s="6">
        <v>0.40000000000000568</v>
      </c>
      <c r="L293" s="6">
        <v>0</v>
      </c>
      <c r="M293" s="6">
        <v>0</v>
      </c>
      <c r="N293" s="6">
        <v>0</v>
      </c>
      <c r="O293" s="7">
        <v>0</v>
      </c>
      <c r="P293" s="135">
        <v>1.710000000000008</v>
      </c>
      <c r="Q293" s="8">
        <f t="shared" si="22"/>
        <v>212519.99999999927</v>
      </c>
      <c r="R293" s="8">
        <f t="shared" si="23"/>
        <v>261799.99999999948</v>
      </c>
      <c r="S293" s="8">
        <f t="shared" si="26"/>
        <v>267079.99999999965</v>
      </c>
      <c r="T293" s="8">
        <f t="shared" si="26"/>
        <v>302280.00000000017</v>
      </c>
      <c r="U293" s="8">
        <f t="shared" si="26"/>
        <v>302280.00000000017</v>
      </c>
      <c r="V293" s="8">
        <f t="shared" si="26"/>
        <v>302280.00000000017</v>
      </c>
      <c r="W293" s="8">
        <f t="shared" si="26"/>
        <v>302280.00000000017</v>
      </c>
      <c r="X293" s="8">
        <f t="shared" si="26"/>
        <v>302280.00000000017</v>
      </c>
      <c r="Y293" s="8">
        <f t="shared" si="26"/>
        <v>452760.00000000087</v>
      </c>
      <c r="Z293" s="140">
        <f t="shared" si="24"/>
        <v>2705560.0000000005</v>
      </c>
      <c r="AA293" s="138">
        <v>1.3511578780133875</v>
      </c>
      <c r="AB293" s="9">
        <v>1.357531264230432</v>
      </c>
      <c r="AC293" s="165">
        <v>1.3801614036967489</v>
      </c>
      <c r="AD293" s="291">
        <v>3.1400000000000143</v>
      </c>
      <c r="AE293" s="172">
        <f t="shared" si="25"/>
        <v>276320.00000000128</v>
      </c>
    </row>
    <row r="294" spans="1:31" s="3" customFormat="1" ht="14.25" customHeight="1">
      <c r="A294" s="4">
        <v>111022</v>
      </c>
      <c r="B294" s="4" t="s">
        <v>7967</v>
      </c>
      <c r="C294" s="5" t="s">
        <v>7946</v>
      </c>
      <c r="D294" s="4" t="s">
        <v>7050</v>
      </c>
      <c r="E294" s="186">
        <v>111.11</v>
      </c>
      <c r="F294" s="133">
        <v>111.15</v>
      </c>
      <c r="G294" s="187">
        <v>111.44</v>
      </c>
      <c r="H294" s="132">
        <v>4.0000000000006253E-2</v>
      </c>
      <c r="I294" s="6">
        <v>0.15000000000000568</v>
      </c>
      <c r="J294" s="6">
        <v>2.9999999999986926E-2</v>
      </c>
      <c r="K294" s="6">
        <v>0</v>
      </c>
      <c r="L294" s="6">
        <v>0</v>
      </c>
      <c r="M294" s="6">
        <v>0.10999999999999943</v>
      </c>
      <c r="N294" s="6">
        <v>0</v>
      </c>
      <c r="O294" s="7">
        <v>0</v>
      </c>
      <c r="P294" s="135">
        <v>0</v>
      </c>
      <c r="Q294" s="8">
        <f t="shared" si="22"/>
        <v>12320.000000001924</v>
      </c>
      <c r="R294" s="8">
        <f t="shared" si="23"/>
        <v>38720.000000002925</v>
      </c>
      <c r="S294" s="8">
        <f t="shared" si="26"/>
        <v>41360.000000001775</v>
      </c>
      <c r="T294" s="8">
        <f t="shared" si="26"/>
        <v>41360.000000001775</v>
      </c>
      <c r="U294" s="8">
        <f t="shared" si="26"/>
        <v>41360.000000001775</v>
      </c>
      <c r="V294" s="8">
        <f t="shared" si="26"/>
        <v>51040.000000001724</v>
      </c>
      <c r="W294" s="8">
        <f t="shared" si="26"/>
        <v>51040.000000001724</v>
      </c>
      <c r="X294" s="8">
        <f t="shared" si="26"/>
        <v>51040.000000001724</v>
      </c>
      <c r="Y294" s="8">
        <f t="shared" si="26"/>
        <v>51040.000000001724</v>
      </c>
      <c r="Z294" s="140">
        <f t="shared" si="24"/>
        <v>379280.00000001711</v>
      </c>
      <c r="AA294" s="138">
        <v>4.2516473172262312</v>
      </c>
      <c r="AB294" s="9">
        <v>4.2531779255665159</v>
      </c>
      <c r="AC294" s="165">
        <v>4.2642748360335814</v>
      </c>
      <c r="AD294" s="291">
        <v>0.32999999999999829</v>
      </c>
      <c r="AE294" s="172">
        <f t="shared" si="25"/>
        <v>29039.999999999851</v>
      </c>
    </row>
    <row r="295" spans="1:31" s="3" customFormat="1" ht="14.25" customHeight="1">
      <c r="A295" s="4">
        <v>111023</v>
      </c>
      <c r="B295" s="4" t="s">
        <v>7968</v>
      </c>
      <c r="C295" s="5" t="s">
        <v>7946</v>
      </c>
      <c r="D295" s="4" t="s">
        <v>7050</v>
      </c>
      <c r="E295" s="186">
        <v>60.6</v>
      </c>
      <c r="F295" s="133">
        <v>60.6</v>
      </c>
      <c r="G295" s="187">
        <v>60.83</v>
      </c>
      <c r="H295" s="132">
        <v>0</v>
      </c>
      <c r="I295" s="6">
        <v>0.10999999999999943</v>
      </c>
      <c r="J295" s="6">
        <v>0</v>
      </c>
      <c r="K295" s="6">
        <v>0</v>
      </c>
      <c r="L295" s="6">
        <v>0</v>
      </c>
      <c r="M295" s="6">
        <v>0.11999999999999744</v>
      </c>
      <c r="N295" s="6">
        <v>0</v>
      </c>
      <c r="O295" s="7">
        <v>0</v>
      </c>
      <c r="P295" s="135">
        <v>0</v>
      </c>
      <c r="Q295" s="8">
        <f t="shared" si="22"/>
        <v>0</v>
      </c>
      <c r="R295" s="8">
        <f t="shared" si="23"/>
        <v>19359.999999999902</v>
      </c>
      <c r="S295" s="8">
        <f t="shared" si="26"/>
        <v>19359.999999999902</v>
      </c>
      <c r="T295" s="8">
        <f t="shared" si="26"/>
        <v>19359.999999999902</v>
      </c>
      <c r="U295" s="8">
        <f t="shared" si="26"/>
        <v>19359.999999999902</v>
      </c>
      <c r="V295" s="8">
        <f t="shared" si="26"/>
        <v>29919.999999999676</v>
      </c>
      <c r="W295" s="8">
        <f t="shared" si="26"/>
        <v>29919.999999999676</v>
      </c>
      <c r="X295" s="8">
        <f t="shared" si="26"/>
        <v>29919.999999999676</v>
      </c>
      <c r="Y295" s="8">
        <f t="shared" si="26"/>
        <v>29919.999999999676</v>
      </c>
      <c r="Z295" s="140">
        <f t="shared" si="24"/>
        <v>197119.99999999831</v>
      </c>
      <c r="AA295" s="138">
        <v>1.3827155986747834</v>
      </c>
      <c r="AB295" s="9">
        <v>1.3827155986747834</v>
      </c>
      <c r="AC295" s="165">
        <v>1.3879635291648031</v>
      </c>
      <c r="AD295" s="291">
        <v>0.22999999999999685</v>
      </c>
      <c r="AE295" s="172">
        <f t="shared" si="25"/>
        <v>20239.999999999724</v>
      </c>
    </row>
    <row r="296" spans="1:31" s="3" customFormat="1" ht="14.25" customHeight="1">
      <c r="A296" s="4">
        <v>111024</v>
      </c>
      <c r="B296" s="4" t="s">
        <v>7969</v>
      </c>
      <c r="C296" s="5" t="s">
        <v>7946</v>
      </c>
      <c r="D296" s="4" t="s">
        <v>7050</v>
      </c>
      <c r="E296" s="186">
        <v>25.3</v>
      </c>
      <c r="F296" s="133">
        <v>25.3</v>
      </c>
      <c r="G296" s="187">
        <v>25.44</v>
      </c>
      <c r="H296" s="132">
        <v>0</v>
      </c>
      <c r="I296" s="6">
        <v>0.14000000000000057</v>
      </c>
      <c r="J296" s="6">
        <v>0</v>
      </c>
      <c r="K296" s="6">
        <v>0</v>
      </c>
      <c r="L296" s="6">
        <v>0</v>
      </c>
      <c r="M296" s="6">
        <v>0</v>
      </c>
      <c r="N296" s="6">
        <v>0</v>
      </c>
      <c r="O296" s="7">
        <v>0</v>
      </c>
      <c r="P296" s="135">
        <v>0</v>
      </c>
      <c r="Q296" s="8">
        <f t="shared" si="22"/>
        <v>0</v>
      </c>
      <c r="R296" s="8">
        <f t="shared" si="23"/>
        <v>24640.000000000102</v>
      </c>
      <c r="S296" s="8">
        <f t="shared" si="26"/>
        <v>24640.000000000102</v>
      </c>
      <c r="T296" s="8">
        <f t="shared" si="26"/>
        <v>24640.000000000102</v>
      </c>
      <c r="U296" s="8">
        <f t="shared" si="26"/>
        <v>24640.000000000102</v>
      </c>
      <c r="V296" s="8">
        <f t="shared" si="26"/>
        <v>24640.000000000102</v>
      </c>
      <c r="W296" s="8">
        <f t="shared" si="26"/>
        <v>24640.000000000102</v>
      </c>
      <c r="X296" s="8">
        <f t="shared" si="26"/>
        <v>24640.000000000102</v>
      </c>
      <c r="Y296" s="8">
        <f t="shared" si="26"/>
        <v>24640.000000000102</v>
      </c>
      <c r="Z296" s="140">
        <f t="shared" si="24"/>
        <v>197120.00000000081</v>
      </c>
      <c r="AA296" s="138">
        <v>3.3643169638701611</v>
      </c>
      <c r="AB296" s="9">
        <v>3.3643169638701611</v>
      </c>
      <c r="AC296" s="165">
        <v>3.3829337375832762</v>
      </c>
      <c r="AD296" s="291">
        <v>0.14000000000000057</v>
      </c>
      <c r="AE296" s="172">
        <f t="shared" si="25"/>
        <v>12320.000000000051</v>
      </c>
    </row>
    <row r="297" spans="1:31" s="3" customFormat="1" ht="14.25" customHeight="1">
      <c r="A297" s="4">
        <v>111025</v>
      </c>
      <c r="B297" s="4" t="s">
        <v>7970</v>
      </c>
      <c r="C297" s="5" t="s">
        <v>7946</v>
      </c>
      <c r="D297" s="4" t="s">
        <v>7050</v>
      </c>
      <c r="E297" s="186">
        <v>78.95</v>
      </c>
      <c r="F297" s="133">
        <v>80.22</v>
      </c>
      <c r="G297" s="187">
        <v>82.83</v>
      </c>
      <c r="H297" s="132">
        <v>1.269999999999996</v>
      </c>
      <c r="I297" s="6">
        <v>0.18999999999999773</v>
      </c>
      <c r="J297" s="6">
        <v>0</v>
      </c>
      <c r="K297" s="6">
        <v>0</v>
      </c>
      <c r="L297" s="6">
        <v>0</v>
      </c>
      <c r="M297" s="6">
        <v>1.9999999999996021E-2</v>
      </c>
      <c r="N297" s="6">
        <v>1.8900000000000148</v>
      </c>
      <c r="O297" s="7">
        <v>0.48000000000000398</v>
      </c>
      <c r="P297" s="135">
        <v>2.9999999999986926E-2</v>
      </c>
      <c r="Q297" s="8">
        <f t="shared" si="22"/>
        <v>391159.99999999878</v>
      </c>
      <c r="R297" s="8">
        <f t="shared" si="23"/>
        <v>424599.99999999837</v>
      </c>
      <c r="S297" s="8">
        <f t="shared" si="26"/>
        <v>424599.99999999837</v>
      </c>
      <c r="T297" s="8">
        <f t="shared" si="26"/>
        <v>424599.99999999837</v>
      </c>
      <c r="U297" s="8">
        <f t="shared" si="26"/>
        <v>424599.99999999837</v>
      </c>
      <c r="V297" s="8">
        <f t="shared" si="26"/>
        <v>426359.99999999802</v>
      </c>
      <c r="W297" s="8">
        <f t="shared" si="26"/>
        <v>592679.9999999993</v>
      </c>
      <c r="X297" s="8">
        <f t="shared" si="26"/>
        <v>634919.99999999965</v>
      </c>
      <c r="Y297" s="8">
        <f t="shared" si="26"/>
        <v>637559.99999999849</v>
      </c>
      <c r="Z297" s="140">
        <f t="shared" si="24"/>
        <v>4381079.9999999879</v>
      </c>
      <c r="AA297" s="138">
        <v>2.1804573574900576</v>
      </c>
      <c r="AB297" s="9">
        <v>2.2155324790101636</v>
      </c>
      <c r="AC297" s="165">
        <v>2.2876159964648695</v>
      </c>
      <c r="AD297" s="291">
        <v>3.8799999999999955</v>
      </c>
      <c r="AE297" s="172">
        <f t="shared" si="25"/>
        <v>341439.99999999959</v>
      </c>
    </row>
    <row r="298" spans="1:31" s="3" customFormat="1" ht="14.25" customHeight="1">
      <c r="A298" s="4">
        <v>111026</v>
      </c>
      <c r="B298" s="4" t="s">
        <v>7971</v>
      </c>
      <c r="C298" s="5" t="s">
        <v>7946</v>
      </c>
      <c r="D298" s="4" t="s">
        <v>7050</v>
      </c>
      <c r="E298" s="186">
        <v>51.56</v>
      </c>
      <c r="F298" s="133">
        <v>51.56</v>
      </c>
      <c r="G298" s="187">
        <v>51.620000000000005</v>
      </c>
      <c r="H298" s="132">
        <v>0</v>
      </c>
      <c r="I298" s="6">
        <v>6.0000000000002274E-2</v>
      </c>
      <c r="J298" s="6">
        <v>0</v>
      </c>
      <c r="K298" s="6">
        <v>0</v>
      </c>
      <c r="L298" s="6">
        <v>0</v>
      </c>
      <c r="M298" s="6">
        <v>0</v>
      </c>
      <c r="N298" s="6">
        <v>0</v>
      </c>
      <c r="O298" s="7">
        <v>0</v>
      </c>
      <c r="P298" s="135">
        <v>0</v>
      </c>
      <c r="Q298" s="8">
        <f t="shared" si="22"/>
        <v>0</v>
      </c>
      <c r="R298" s="8">
        <f t="shared" si="23"/>
        <v>10560.0000000004</v>
      </c>
      <c r="S298" s="8">
        <f t="shared" si="26"/>
        <v>10560.0000000004</v>
      </c>
      <c r="T298" s="8">
        <f t="shared" si="26"/>
        <v>10560.0000000004</v>
      </c>
      <c r="U298" s="8">
        <f t="shared" si="26"/>
        <v>10560.0000000004</v>
      </c>
      <c r="V298" s="8">
        <f t="shared" si="26"/>
        <v>10560.0000000004</v>
      </c>
      <c r="W298" s="8">
        <f t="shared" si="26"/>
        <v>10560.0000000004</v>
      </c>
      <c r="X298" s="8">
        <f t="shared" si="26"/>
        <v>10560.0000000004</v>
      </c>
      <c r="Y298" s="8">
        <f t="shared" si="26"/>
        <v>10560.0000000004</v>
      </c>
      <c r="Z298" s="140">
        <f t="shared" si="24"/>
        <v>84480.000000003201</v>
      </c>
      <c r="AA298" s="138">
        <v>2.0107400662187089</v>
      </c>
      <c r="AB298" s="9">
        <v>2.0107400662187089</v>
      </c>
      <c r="AC298" s="165">
        <v>2.0130799499264889</v>
      </c>
      <c r="AD298" s="291">
        <v>6.0000000000002274E-2</v>
      </c>
      <c r="AE298" s="172">
        <f t="shared" si="25"/>
        <v>5280.0000000002001</v>
      </c>
    </row>
    <row r="299" spans="1:31" s="3" customFormat="1" ht="14.25" customHeight="1">
      <c r="A299" s="4">
        <v>111027</v>
      </c>
      <c r="B299" s="4" t="s">
        <v>7972</v>
      </c>
      <c r="C299" s="5" t="s">
        <v>7946</v>
      </c>
      <c r="D299" s="4" t="s">
        <v>7050</v>
      </c>
      <c r="E299" s="186">
        <v>73.59</v>
      </c>
      <c r="F299" s="133">
        <v>73.83</v>
      </c>
      <c r="G299" s="187">
        <v>74.460000000000008</v>
      </c>
      <c r="H299" s="132">
        <v>0.23999999999999488</v>
      </c>
      <c r="I299" s="6">
        <v>0.20999999999999375</v>
      </c>
      <c r="J299" s="6">
        <v>1.0000000000019327E-2</v>
      </c>
      <c r="K299" s="6">
        <v>0</v>
      </c>
      <c r="L299" s="6">
        <v>0</v>
      </c>
      <c r="M299" s="6">
        <v>6.0000000000002274E-2</v>
      </c>
      <c r="N299" s="6">
        <v>0</v>
      </c>
      <c r="O299" s="7">
        <v>0.34999999999999432</v>
      </c>
      <c r="P299" s="135">
        <v>0</v>
      </c>
      <c r="Q299" s="8">
        <f t="shared" si="22"/>
        <v>73919.999999998428</v>
      </c>
      <c r="R299" s="8">
        <f t="shared" si="23"/>
        <v>110879.99999999732</v>
      </c>
      <c r="S299" s="8">
        <f t="shared" si="26"/>
        <v>111759.99999999903</v>
      </c>
      <c r="T299" s="8">
        <f t="shared" si="26"/>
        <v>111759.99999999903</v>
      </c>
      <c r="U299" s="8">
        <f t="shared" si="26"/>
        <v>111759.99999999903</v>
      </c>
      <c r="V299" s="8">
        <f t="shared" si="26"/>
        <v>117039.99999999923</v>
      </c>
      <c r="W299" s="8">
        <f t="shared" si="26"/>
        <v>117039.99999999923</v>
      </c>
      <c r="X299" s="8">
        <f t="shared" si="26"/>
        <v>147839.99999999872</v>
      </c>
      <c r="Y299" s="8">
        <f t="shared" si="26"/>
        <v>147839.99999999872</v>
      </c>
      <c r="Z299" s="140">
        <f t="shared" si="24"/>
        <v>1049839.9999999886</v>
      </c>
      <c r="AA299" s="138">
        <v>1.5701712273963835</v>
      </c>
      <c r="AB299" s="9">
        <v>1.5752920467274765</v>
      </c>
      <c r="AC299" s="165">
        <v>1.5887341974715956</v>
      </c>
      <c r="AD299" s="291">
        <v>0.87000000000000466</v>
      </c>
      <c r="AE299" s="172">
        <f t="shared" si="25"/>
        <v>76560.000000000407</v>
      </c>
    </row>
    <row r="300" spans="1:31" s="3" customFormat="1" ht="14.25" customHeight="1">
      <c r="A300" s="4">
        <v>111028</v>
      </c>
      <c r="B300" s="4" t="s">
        <v>7973</v>
      </c>
      <c r="C300" s="5" t="s">
        <v>7946</v>
      </c>
      <c r="D300" s="4" t="s">
        <v>7050</v>
      </c>
      <c r="E300" s="186">
        <v>119.2</v>
      </c>
      <c r="F300" s="133">
        <v>121.55</v>
      </c>
      <c r="G300" s="187">
        <v>122.54</v>
      </c>
      <c r="H300" s="132">
        <v>2.3499999999999943</v>
      </c>
      <c r="I300" s="6">
        <v>0.21999999999999886</v>
      </c>
      <c r="J300" s="6">
        <v>0</v>
      </c>
      <c r="K300" s="6">
        <v>1.0000000000005116E-2</v>
      </c>
      <c r="L300" s="6">
        <v>0</v>
      </c>
      <c r="M300" s="6">
        <v>0.31000000000000227</v>
      </c>
      <c r="N300" s="6">
        <v>0</v>
      </c>
      <c r="O300" s="7">
        <v>0.45000000000000284</v>
      </c>
      <c r="P300" s="135">
        <v>0</v>
      </c>
      <c r="Q300" s="8">
        <f t="shared" si="22"/>
        <v>723799.99999999825</v>
      </c>
      <c r="R300" s="8">
        <f t="shared" si="23"/>
        <v>762519.99999999802</v>
      </c>
      <c r="S300" s="8">
        <f t="shared" si="26"/>
        <v>762519.99999999802</v>
      </c>
      <c r="T300" s="8">
        <f t="shared" si="26"/>
        <v>763399.99999999849</v>
      </c>
      <c r="U300" s="8">
        <f t="shared" si="26"/>
        <v>763399.99999999849</v>
      </c>
      <c r="V300" s="8">
        <f t="shared" si="26"/>
        <v>790679.99999999872</v>
      </c>
      <c r="W300" s="8">
        <f t="shared" si="26"/>
        <v>790679.99999999872</v>
      </c>
      <c r="X300" s="8">
        <f t="shared" si="26"/>
        <v>830279.99999999895</v>
      </c>
      <c r="Y300" s="8">
        <f t="shared" si="26"/>
        <v>830279.99999999895</v>
      </c>
      <c r="Z300" s="140">
        <f t="shared" si="24"/>
        <v>7017559.9999999879</v>
      </c>
      <c r="AA300" s="138">
        <v>3.9131362539599173</v>
      </c>
      <c r="AB300" s="9">
        <v>3.9902828160136563</v>
      </c>
      <c r="AC300" s="165">
        <v>4.0227828570490622</v>
      </c>
      <c r="AD300" s="291">
        <v>3.3400000000000034</v>
      </c>
      <c r="AE300" s="172">
        <f t="shared" si="25"/>
        <v>293920.00000000029</v>
      </c>
    </row>
    <row r="301" spans="1:31" s="3" customFormat="1" ht="14.25" customHeight="1">
      <c r="A301" s="4">
        <v>111029</v>
      </c>
      <c r="B301" s="4" t="s">
        <v>7974</v>
      </c>
      <c r="C301" s="5" t="s">
        <v>7946</v>
      </c>
      <c r="D301" s="4" t="s">
        <v>7050</v>
      </c>
      <c r="E301" s="186">
        <v>34.380000000000003</v>
      </c>
      <c r="F301" s="133">
        <v>34.400000000000006</v>
      </c>
      <c r="G301" s="187">
        <v>34.44</v>
      </c>
      <c r="H301" s="132">
        <v>2.0000000000003126E-2</v>
      </c>
      <c r="I301" s="6">
        <v>0</v>
      </c>
      <c r="J301" s="6">
        <v>0</v>
      </c>
      <c r="K301" s="6">
        <v>0</v>
      </c>
      <c r="L301" s="6">
        <v>0</v>
      </c>
      <c r="M301" s="6">
        <v>0</v>
      </c>
      <c r="N301" s="6">
        <v>3.9999999999999147E-2</v>
      </c>
      <c r="O301" s="7">
        <v>0</v>
      </c>
      <c r="P301" s="135">
        <v>0</v>
      </c>
      <c r="Q301" s="8">
        <f t="shared" si="22"/>
        <v>6160.0000000009622</v>
      </c>
      <c r="R301" s="8">
        <f t="shared" si="23"/>
        <v>6160.0000000009622</v>
      </c>
      <c r="S301" s="8">
        <f t="shared" si="26"/>
        <v>6160.0000000009622</v>
      </c>
      <c r="T301" s="8">
        <f t="shared" si="26"/>
        <v>6160.0000000009622</v>
      </c>
      <c r="U301" s="8">
        <f t="shared" si="26"/>
        <v>6160.0000000009622</v>
      </c>
      <c r="V301" s="8">
        <f t="shared" si="26"/>
        <v>6160.0000000009622</v>
      </c>
      <c r="W301" s="8">
        <f t="shared" si="26"/>
        <v>9680.0000000008877</v>
      </c>
      <c r="X301" s="8">
        <f t="shared" si="26"/>
        <v>9680.0000000008877</v>
      </c>
      <c r="Y301" s="8">
        <f t="shared" si="26"/>
        <v>9680.0000000008877</v>
      </c>
      <c r="Z301" s="140">
        <f t="shared" si="24"/>
        <v>66000.00000000844</v>
      </c>
      <c r="AA301" s="138">
        <v>1.8472549082820207</v>
      </c>
      <c r="AB301" s="9">
        <v>1.848329518467176</v>
      </c>
      <c r="AC301" s="165">
        <v>1.8504787388374866</v>
      </c>
      <c r="AD301" s="291">
        <v>5.9999999999995161E-2</v>
      </c>
      <c r="AE301" s="172">
        <f t="shared" si="25"/>
        <v>5279.9999999995744</v>
      </c>
    </row>
    <row r="302" spans="1:31" s="3" customFormat="1" ht="14.25" customHeight="1">
      <c r="A302" s="4">
        <v>111030</v>
      </c>
      <c r="B302" s="4" t="s">
        <v>7975</v>
      </c>
      <c r="C302" s="5" t="s">
        <v>7946</v>
      </c>
      <c r="D302" s="4" t="s">
        <v>7050</v>
      </c>
      <c r="E302" s="186">
        <v>269.69</v>
      </c>
      <c r="F302" s="133">
        <v>269.95</v>
      </c>
      <c r="G302" s="187">
        <v>270.29000000000002</v>
      </c>
      <c r="H302" s="132">
        <v>0.25999999999999091</v>
      </c>
      <c r="I302" s="6">
        <v>0.10000000000002274</v>
      </c>
      <c r="J302" s="6">
        <v>9.9999999999909051E-3</v>
      </c>
      <c r="K302" s="6">
        <v>-0.11000000000001364</v>
      </c>
      <c r="L302" s="6">
        <v>0</v>
      </c>
      <c r="M302" s="6">
        <v>0</v>
      </c>
      <c r="N302" s="6">
        <v>0</v>
      </c>
      <c r="O302" s="7">
        <v>0.33999999999997499</v>
      </c>
      <c r="P302" s="135">
        <v>0</v>
      </c>
      <c r="Q302" s="8">
        <f t="shared" si="22"/>
        <v>80079.999999997191</v>
      </c>
      <c r="R302" s="8">
        <f t="shared" si="23"/>
        <v>97680.000000001193</v>
      </c>
      <c r="S302" s="8">
        <f t="shared" si="26"/>
        <v>98560.000000000393</v>
      </c>
      <c r="T302" s="8">
        <f t="shared" si="26"/>
        <v>88879.999999999185</v>
      </c>
      <c r="U302" s="8">
        <f t="shared" si="26"/>
        <v>88879.999999999185</v>
      </c>
      <c r="V302" s="8">
        <f t="shared" si="26"/>
        <v>88879.999999999185</v>
      </c>
      <c r="W302" s="8">
        <f t="shared" si="26"/>
        <v>88879.999999999185</v>
      </c>
      <c r="X302" s="8">
        <f t="shared" si="26"/>
        <v>118799.99999999699</v>
      </c>
      <c r="Y302" s="8">
        <f t="shared" si="26"/>
        <v>118799.99999999699</v>
      </c>
      <c r="Z302" s="140">
        <f t="shared" si="24"/>
        <v>869439.99999998941</v>
      </c>
      <c r="AA302" s="138">
        <v>5.6079100039508427</v>
      </c>
      <c r="AB302" s="9">
        <v>5.6133164209519446</v>
      </c>
      <c r="AC302" s="165">
        <v>5.6203863508764638</v>
      </c>
      <c r="AD302" s="291">
        <v>0.60000000000002274</v>
      </c>
      <c r="AE302" s="172">
        <f t="shared" si="25"/>
        <v>52800.000000002001</v>
      </c>
    </row>
    <row r="303" spans="1:31" s="3" customFormat="1" ht="14.25" customHeight="1">
      <c r="A303" s="4">
        <v>111031</v>
      </c>
      <c r="B303" s="4" t="s">
        <v>7976</v>
      </c>
      <c r="C303" s="5" t="s">
        <v>7946</v>
      </c>
      <c r="D303" s="4" t="s">
        <v>7050</v>
      </c>
      <c r="E303" s="186">
        <v>232.68</v>
      </c>
      <c r="F303" s="133">
        <v>232.8</v>
      </c>
      <c r="G303" s="187">
        <v>233.97</v>
      </c>
      <c r="H303" s="132">
        <v>0.12000000000000455</v>
      </c>
      <c r="I303" s="6">
        <v>0.90000000000000568</v>
      </c>
      <c r="J303" s="6">
        <v>0</v>
      </c>
      <c r="K303" s="6">
        <v>0.13999999999998636</v>
      </c>
      <c r="L303" s="6">
        <v>0</v>
      </c>
      <c r="M303" s="6">
        <v>0.12999999999999545</v>
      </c>
      <c r="N303" s="6">
        <v>0</v>
      </c>
      <c r="O303" s="7">
        <v>0</v>
      </c>
      <c r="P303" s="135">
        <v>0</v>
      </c>
      <c r="Q303" s="8">
        <f t="shared" si="22"/>
        <v>36960.000000001397</v>
      </c>
      <c r="R303" s="8">
        <f t="shared" si="23"/>
        <v>195360.00000000239</v>
      </c>
      <c r="S303" s="8">
        <f t="shared" si="26"/>
        <v>195360.00000000239</v>
      </c>
      <c r="T303" s="8">
        <f t="shared" si="26"/>
        <v>207680.00000000119</v>
      </c>
      <c r="U303" s="8">
        <f t="shared" si="26"/>
        <v>207680.00000000119</v>
      </c>
      <c r="V303" s="8">
        <f t="shared" si="26"/>
        <v>219120.00000000079</v>
      </c>
      <c r="W303" s="8">
        <f t="shared" si="26"/>
        <v>219120.00000000079</v>
      </c>
      <c r="X303" s="8">
        <f t="shared" si="26"/>
        <v>219120.00000000079</v>
      </c>
      <c r="Y303" s="8">
        <f t="shared" si="26"/>
        <v>219120.00000000079</v>
      </c>
      <c r="Z303" s="140">
        <f t="shared" si="24"/>
        <v>1719520.0000000114</v>
      </c>
      <c r="AA303" s="138">
        <v>1.8572248424974676</v>
      </c>
      <c r="AB303" s="9">
        <v>1.8581826686153109</v>
      </c>
      <c r="AC303" s="165">
        <v>1.8675214732642795</v>
      </c>
      <c r="AD303" s="291">
        <v>1.289999999999992</v>
      </c>
      <c r="AE303" s="172">
        <f t="shared" si="25"/>
        <v>113519.9999999993</v>
      </c>
    </row>
    <row r="304" spans="1:31" s="3" customFormat="1" ht="14.25" customHeight="1">
      <c r="A304" s="4">
        <v>111032</v>
      </c>
      <c r="B304" s="4" t="s">
        <v>7977</v>
      </c>
      <c r="C304" s="5" t="s">
        <v>7946</v>
      </c>
      <c r="D304" s="4" t="s">
        <v>7050</v>
      </c>
      <c r="E304" s="186">
        <v>45.19</v>
      </c>
      <c r="F304" s="133">
        <v>45.19</v>
      </c>
      <c r="G304" s="187">
        <v>45.34</v>
      </c>
      <c r="H304" s="132">
        <v>0</v>
      </c>
      <c r="I304" s="6">
        <v>3.0000000000001137E-2</v>
      </c>
      <c r="J304" s="6">
        <v>0</v>
      </c>
      <c r="K304" s="6">
        <v>0</v>
      </c>
      <c r="L304" s="6">
        <v>0.10000000000000142</v>
      </c>
      <c r="M304" s="6">
        <v>2.0000000000003126E-2</v>
      </c>
      <c r="N304" s="6">
        <v>0</v>
      </c>
      <c r="O304" s="7">
        <v>0</v>
      </c>
      <c r="P304" s="135">
        <v>0</v>
      </c>
      <c r="Q304" s="8">
        <f t="shared" si="22"/>
        <v>0</v>
      </c>
      <c r="R304" s="8">
        <f t="shared" si="23"/>
        <v>5280.0000000002001</v>
      </c>
      <c r="S304" s="8">
        <f t="shared" si="26"/>
        <v>5280.0000000002001</v>
      </c>
      <c r="T304" s="8">
        <f t="shared" si="26"/>
        <v>5280.0000000002001</v>
      </c>
      <c r="U304" s="8">
        <f t="shared" si="26"/>
        <v>14080.000000000326</v>
      </c>
      <c r="V304" s="8">
        <f t="shared" si="26"/>
        <v>15840.0000000006</v>
      </c>
      <c r="W304" s="8">
        <f t="shared" si="26"/>
        <v>15840.0000000006</v>
      </c>
      <c r="X304" s="8">
        <f t="shared" si="26"/>
        <v>15840.0000000006</v>
      </c>
      <c r="Y304" s="8">
        <f t="shared" si="26"/>
        <v>15840.0000000006</v>
      </c>
      <c r="Z304" s="140">
        <f t="shared" si="24"/>
        <v>93280.000000003318</v>
      </c>
      <c r="AA304" s="138">
        <v>2.6875932985613433</v>
      </c>
      <c r="AB304" s="9">
        <v>2.6875932985613433</v>
      </c>
      <c r="AC304" s="165">
        <v>2.6965142765384229</v>
      </c>
      <c r="AD304" s="291">
        <v>0.15000000000000568</v>
      </c>
      <c r="AE304" s="172">
        <f t="shared" si="25"/>
        <v>13200.0000000005</v>
      </c>
    </row>
    <row r="305" spans="1:31" s="3" customFormat="1" ht="14.25" customHeight="1">
      <c r="A305" s="4">
        <v>111033</v>
      </c>
      <c r="B305" s="4" t="s">
        <v>7978</v>
      </c>
      <c r="C305" s="5" t="s">
        <v>7946</v>
      </c>
      <c r="D305" s="4" t="s">
        <v>7050</v>
      </c>
      <c r="E305" s="186">
        <v>117.02</v>
      </c>
      <c r="F305" s="133">
        <v>117.02</v>
      </c>
      <c r="G305" s="187">
        <v>118.28</v>
      </c>
      <c r="H305" s="132">
        <v>0</v>
      </c>
      <c r="I305" s="6">
        <v>0.51000000000000512</v>
      </c>
      <c r="J305" s="6">
        <v>0.32999999999999829</v>
      </c>
      <c r="K305" s="6">
        <v>0.12999999999999545</v>
      </c>
      <c r="L305" s="6">
        <v>0</v>
      </c>
      <c r="M305" s="6">
        <v>1.0000000000005116E-2</v>
      </c>
      <c r="N305" s="6">
        <v>0</v>
      </c>
      <c r="O305" s="7">
        <v>1.9999999999996021E-2</v>
      </c>
      <c r="P305" s="135">
        <v>0.26000000000000512</v>
      </c>
      <c r="Q305" s="8">
        <f t="shared" si="22"/>
        <v>0</v>
      </c>
      <c r="R305" s="8">
        <f t="shared" si="23"/>
        <v>89760.000000000902</v>
      </c>
      <c r="S305" s="8">
        <f t="shared" si="26"/>
        <v>118800.00000000076</v>
      </c>
      <c r="T305" s="8">
        <f t="shared" si="26"/>
        <v>130240.00000000035</v>
      </c>
      <c r="U305" s="8">
        <f t="shared" si="26"/>
        <v>130240.00000000035</v>
      </c>
      <c r="V305" s="8">
        <f t="shared" si="26"/>
        <v>131120.00000000079</v>
      </c>
      <c r="W305" s="8">
        <f t="shared" si="26"/>
        <v>131120.00000000079</v>
      </c>
      <c r="X305" s="8">
        <f t="shared" si="26"/>
        <v>132880.00000000044</v>
      </c>
      <c r="Y305" s="8">
        <f t="shared" si="26"/>
        <v>155760.00000000087</v>
      </c>
      <c r="Z305" s="140">
        <f t="shared" si="24"/>
        <v>1019920.0000000054</v>
      </c>
      <c r="AA305" s="138">
        <v>2.6873596266816087</v>
      </c>
      <c r="AB305" s="9">
        <v>2.6873596266816087</v>
      </c>
      <c r="AC305" s="165">
        <v>2.7162954763621667</v>
      </c>
      <c r="AD305" s="291">
        <v>1.2600000000000051</v>
      </c>
      <c r="AE305" s="172">
        <f t="shared" si="25"/>
        <v>110880.00000000045</v>
      </c>
    </row>
    <row r="306" spans="1:31" s="3" customFormat="1" ht="14.25" customHeight="1">
      <c r="A306" s="4">
        <v>111034</v>
      </c>
      <c r="B306" s="4" t="s">
        <v>7979</v>
      </c>
      <c r="C306" s="5" t="s">
        <v>7946</v>
      </c>
      <c r="D306" s="4" t="s">
        <v>7050</v>
      </c>
      <c r="E306" s="186">
        <v>461.75</v>
      </c>
      <c r="F306" s="133">
        <v>463.59</v>
      </c>
      <c r="G306" s="187">
        <v>466.59000000000003</v>
      </c>
      <c r="H306" s="132">
        <v>1.839999999999975</v>
      </c>
      <c r="I306" s="6">
        <v>2.9100000000000819</v>
      </c>
      <c r="J306" s="6">
        <v>0</v>
      </c>
      <c r="K306" s="6">
        <v>2.9999999999972715E-2</v>
      </c>
      <c r="L306" s="6">
        <v>0</v>
      </c>
      <c r="M306" s="6">
        <v>9.9999999999909051E-3</v>
      </c>
      <c r="N306" s="6">
        <v>0</v>
      </c>
      <c r="O306" s="7">
        <v>0</v>
      </c>
      <c r="P306" s="135">
        <v>5.0000000000011369E-2</v>
      </c>
      <c r="Q306" s="8">
        <f t="shared" si="22"/>
        <v>566719.9999999922</v>
      </c>
      <c r="R306" s="8">
        <f t="shared" si="23"/>
        <v>1078880.0000000065</v>
      </c>
      <c r="S306" s="8">
        <f t="shared" si="26"/>
        <v>1078880.0000000065</v>
      </c>
      <c r="T306" s="8">
        <f t="shared" si="26"/>
        <v>1081520.0000000042</v>
      </c>
      <c r="U306" s="8">
        <f t="shared" si="26"/>
        <v>1081520.0000000042</v>
      </c>
      <c r="V306" s="8">
        <f t="shared" si="26"/>
        <v>1082400.0000000035</v>
      </c>
      <c r="W306" s="8">
        <f t="shared" si="26"/>
        <v>1082400.0000000035</v>
      </c>
      <c r="X306" s="8">
        <f t="shared" si="26"/>
        <v>1082400.0000000035</v>
      </c>
      <c r="Y306" s="8">
        <f t="shared" si="26"/>
        <v>1086800.0000000044</v>
      </c>
      <c r="Z306" s="140">
        <f t="shared" si="24"/>
        <v>9221520.0000000279</v>
      </c>
      <c r="AA306" s="138">
        <v>2.6416055011756359</v>
      </c>
      <c r="AB306" s="9">
        <v>2.6521318771846514</v>
      </c>
      <c r="AC306" s="165">
        <v>2.6692944467645696</v>
      </c>
      <c r="AD306" s="291">
        <v>4.8400000000000318</v>
      </c>
      <c r="AE306" s="172">
        <f t="shared" si="25"/>
        <v>425920.00000000279</v>
      </c>
    </row>
    <row r="307" spans="1:31" s="3" customFormat="1" ht="14.25" customHeight="1">
      <c r="A307" s="4">
        <v>111035</v>
      </c>
      <c r="B307" s="4" t="s">
        <v>7980</v>
      </c>
      <c r="C307" s="5" t="s">
        <v>7946</v>
      </c>
      <c r="D307" s="4" t="s">
        <v>7050</v>
      </c>
      <c r="E307" s="186">
        <v>834.84</v>
      </c>
      <c r="F307" s="133">
        <v>843.65</v>
      </c>
      <c r="G307" s="187">
        <v>879.11</v>
      </c>
      <c r="H307" s="132">
        <v>8.8099999999999454</v>
      </c>
      <c r="I307" s="6">
        <v>7.7799999999999727</v>
      </c>
      <c r="J307" s="6">
        <v>1.3500000000001364</v>
      </c>
      <c r="K307" s="6">
        <v>1.5399999999998499</v>
      </c>
      <c r="L307" s="6">
        <v>0.63000000000010914</v>
      </c>
      <c r="M307" s="6">
        <v>19.110000000000014</v>
      </c>
      <c r="N307" s="6">
        <v>0.97000000000002728</v>
      </c>
      <c r="O307" s="7">
        <v>4.2399999999998954</v>
      </c>
      <c r="P307" s="135">
        <v>-0.15999999999996817</v>
      </c>
      <c r="Q307" s="8">
        <f t="shared" si="22"/>
        <v>2713479.9999999832</v>
      </c>
      <c r="R307" s="8">
        <f t="shared" si="23"/>
        <v>4082759.9999999786</v>
      </c>
      <c r="S307" s="8">
        <f t="shared" si="26"/>
        <v>4201559.9999999907</v>
      </c>
      <c r="T307" s="8">
        <f t="shared" si="26"/>
        <v>4337079.9999999776</v>
      </c>
      <c r="U307" s="8">
        <f t="shared" si="26"/>
        <v>4392519.999999987</v>
      </c>
      <c r="V307" s="8">
        <f t="shared" si="26"/>
        <v>6074199.9999999879</v>
      </c>
      <c r="W307" s="8">
        <f t="shared" si="26"/>
        <v>6159559.9999999907</v>
      </c>
      <c r="X307" s="8">
        <f t="shared" si="26"/>
        <v>6532679.9999999814</v>
      </c>
      <c r="Y307" s="8">
        <f t="shared" si="26"/>
        <v>6518599.9999999842</v>
      </c>
      <c r="Z307" s="140">
        <f t="shared" si="24"/>
        <v>45012439.999999866</v>
      </c>
      <c r="AA307" s="138">
        <v>4.0061173379118991</v>
      </c>
      <c r="AB307" s="9">
        <v>4.0483935749716995</v>
      </c>
      <c r="AC307" s="165">
        <v>4.2185542294711924</v>
      </c>
      <c r="AD307" s="291">
        <v>44.269999999999982</v>
      </c>
      <c r="AE307" s="172">
        <f t="shared" si="25"/>
        <v>3895759.9999999986</v>
      </c>
    </row>
    <row r="308" spans="1:31" s="3" customFormat="1" ht="14.25" customHeight="1">
      <c r="A308" s="4">
        <v>111036</v>
      </c>
      <c r="B308" s="4" t="s">
        <v>7981</v>
      </c>
      <c r="C308" s="5" t="s">
        <v>7946</v>
      </c>
      <c r="D308" s="4" t="s">
        <v>7050</v>
      </c>
      <c r="E308" s="186">
        <v>212.57</v>
      </c>
      <c r="F308" s="133">
        <v>212.57</v>
      </c>
      <c r="G308" s="187">
        <v>232.01000000000002</v>
      </c>
      <c r="H308" s="132">
        <v>0</v>
      </c>
      <c r="I308" s="6">
        <v>18.340000000000003</v>
      </c>
      <c r="J308" s="6">
        <v>0.37999999999999545</v>
      </c>
      <c r="K308" s="6">
        <v>0</v>
      </c>
      <c r="L308" s="6">
        <v>0.21000000000000796</v>
      </c>
      <c r="M308" s="6">
        <v>0</v>
      </c>
      <c r="N308" s="6">
        <v>0</v>
      </c>
      <c r="O308" s="7">
        <v>0.13999999999998636</v>
      </c>
      <c r="P308" s="135">
        <v>0.37000000000003297</v>
      </c>
      <c r="Q308" s="8">
        <f t="shared" si="22"/>
        <v>0</v>
      </c>
      <c r="R308" s="8">
        <f t="shared" si="23"/>
        <v>3227840</v>
      </c>
      <c r="S308" s="8">
        <f t="shared" si="26"/>
        <v>3261279.9999999995</v>
      </c>
      <c r="T308" s="8">
        <f t="shared" si="26"/>
        <v>3261279.9999999995</v>
      </c>
      <c r="U308" s="8">
        <f t="shared" si="26"/>
        <v>3279760</v>
      </c>
      <c r="V308" s="8">
        <f t="shared" si="26"/>
        <v>3279760</v>
      </c>
      <c r="W308" s="8">
        <f t="shared" si="26"/>
        <v>3279760</v>
      </c>
      <c r="X308" s="8">
        <f t="shared" si="26"/>
        <v>3292079.9999999986</v>
      </c>
      <c r="Y308" s="8">
        <f t="shared" si="26"/>
        <v>3324640.0000000014</v>
      </c>
      <c r="Z308" s="140">
        <f t="shared" si="24"/>
        <v>26206400</v>
      </c>
      <c r="AA308" s="138">
        <v>3.1310252388001447</v>
      </c>
      <c r="AB308" s="9">
        <v>3.1310252388001447</v>
      </c>
      <c r="AC308" s="165">
        <v>3.4173644712519242</v>
      </c>
      <c r="AD308" s="291">
        <v>19.440000000000026</v>
      </c>
      <c r="AE308" s="172">
        <f t="shared" si="25"/>
        <v>1710720.0000000023</v>
      </c>
    </row>
    <row r="309" spans="1:31" s="3" customFormat="1" ht="14.25" customHeight="1">
      <c r="A309" s="4">
        <v>111037</v>
      </c>
      <c r="B309" s="4" t="s">
        <v>7982</v>
      </c>
      <c r="C309" s="5" t="s">
        <v>7946</v>
      </c>
      <c r="D309" s="4" t="s">
        <v>7050</v>
      </c>
      <c r="E309" s="186">
        <v>30</v>
      </c>
      <c r="F309" s="133">
        <v>30</v>
      </c>
      <c r="G309" s="187">
        <v>30.02</v>
      </c>
      <c r="H309" s="132">
        <v>0</v>
      </c>
      <c r="I309" s="6">
        <v>0</v>
      </c>
      <c r="J309" s="6">
        <v>0</v>
      </c>
      <c r="K309" s="6">
        <v>0</v>
      </c>
      <c r="L309" s="6">
        <v>0</v>
      </c>
      <c r="M309" s="6">
        <v>1.9999999999999574E-2</v>
      </c>
      <c r="N309" s="6">
        <v>0</v>
      </c>
      <c r="O309" s="7">
        <v>0</v>
      </c>
      <c r="P309" s="135">
        <v>0</v>
      </c>
      <c r="Q309" s="8">
        <f t="shared" si="22"/>
        <v>0</v>
      </c>
      <c r="R309" s="8">
        <f t="shared" si="23"/>
        <v>0</v>
      </c>
      <c r="S309" s="8">
        <f t="shared" si="26"/>
        <v>0</v>
      </c>
      <c r="T309" s="8">
        <f t="shared" si="26"/>
        <v>0</v>
      </c>
      <c r="U309" s="8">
        <f t="shared" si="26"/>
        <v>0</v>
      </c>
      <c r="V309" s="8">
        <f t="shared" si="26"/>
        <v>1759.9999999999625</v>
      </c>
      <c r="W309" s="8">
        <f t="shared" si="26"/>
        <v>1759.9999999999625</v>
      </c>
      <c r="X309" s="8">
        <f t="shared" si="26"/>
        <v>1759.9999999999625</v>
      </c>
      <c r="Y309" s="8">
        <f t="shared" si="26"/>
        <v>1759.9999999999625</v>
      </c>
      <c r="Z309" s="140">
        <f t="shared" si="24"/>
        <v>7039.9999999998499</v>
      </c>
      <c r="AA309" s="138">
        <v>2.7146373244534527</v>
      </c>
      <c r="AB309" s="9">
        <v>2.7146373244534527</v>
      </c>
      <c r="AC309" s="165">
        <v>2.7164470826697555</v>
      </c>
      <c r="AD309" s="291">
        <v>1.9999999999999574E-2</v>
      </c>
      <c r="AE309" s="172">
        <f t="shared" si="25"/>
        <v>1759.9999999999625</v>
      </c>
    </row>
    <row r="310" spans="1:31" s="3" customFormat="1" ht="14.25" customHeight="1">
      <c r="A310" s="4">
        <v>111038</v>
      </c>
      <c r="B310" s="4" t="s">
        <v>7983</v>
      </c>
      <c r="C310" s="5" t="s">
        <v>7946</v>
      </c>
      <c r="D310" s="4" t="s">
        <v>7050</v>
      </c>
      <c r="E310" s="186">
        <v>81.77</v>
      </c>
      <c r="F310" s="133">
        <v>81.88</v>
      </c>
      <c r="G310" s="187">
        <v>82.39</v>
      </c>
      <c r="H310" s="132">
        <v>0.10999999999999943</v>
      </c>
      <c r="I310" s="6">
        <v>4.0000000000006253E-2</v>
      </c>
      <c r="J310" s="6">
        <v>4.9999999999997158E-2</v>
      </c>
      <c r="K310" s="6">
        <v>0</v>
      </c>
      <c r="L310" s="6">
        <v>4.0000000000006253E-2</v>
      </c>
      <c r="M310" s="6">
        <v>4.0000000000006253E-2</v>
      </c>
      <c r="N310" s="6">
        <v>3.9999999999992042E-2</v>
      </c>
      <c r="O310" s="7">
        <v>0.20999999999999375</v>
      </c>
      <c r="P310" s="135">
        <v>9.0000000000003411E-2</v>
      </c>
      <c r="Q310" s="8">
        <f t="shared" si="22"/>
        <v>33879.999999999825</v>
      </c>
      <c r="R310" s="8">
        <f t="shared" si="23"/>
        <v>40920.000000000924</v>
      </c>
      <c r="S310" s="8">
        <f t="shared" si="26"/>
        <v>45320.000000000677</v>
      </c>
      <c r="T310" s="8">
        <f t="shared" si="26"/>
        <v>45320.000000000677</v>
      </c>
      <c r="U310" s="8">
        <f t="shared" si="26"/>
        <v>48840.00000000123</v>
      </c>
      <c r="V310" s="8">
        <f t="shared" si="26"/>
        <v>52360.000000001783</v>
      </c>
      <c r="W310" s="8">
        <f t="shared" si="26"/>
        <v>55880.000000001084</v>
      </c>
      <c r="X310" s="8">
        <f t="shared" si="26"/>
        <v>74360.000000000538</v>
      </c>
      <c r="Y310" s="8">
        <f t="shared" si="26"/>
        <v>82280.000000000844</v>
      </c>
      <c r="Z310" s="140">
        <f t="shared" si="24"/>
        <v>479160.00000000757</v>
      </c>
      <c r="AA310" s="138">
        <v>3.9689358087610724</v>
      </c>
      <c r="AB310" s="9">
        <v>3.9742749666302633</v>
      </c>
      <c r="AC310" s="165">
        <v>3.9990292440237836</v>
      </c>
      <c r="AD310" s="291">
        <v>0.62000000000000455</v>
      </c>
      <c r="AE310" s="172">
        <f t="shared" si="25"/>
        <v>54560.0000000004</v>
      </c>
    </row>
    <row r="311" spans="1:31" s="3" customFormat="1" ht="14.25" customHeight="1">
      <c r="A311" s="4">
        <v>111039</v>
      </c>
      <c r="B311" s="4" t="s">
        <v>7984</v>
      </c>
      <c r="C311" s="5" t="s">
        <v>7946</v>
      </c>
      <c r="D311" s="4" t="s">
        <v>7050</v>
      </c>
      <c r="E311" s="186">
        <v>117.91</v>
      </c>
      <c r="F311" s="133">
        <v>117.97</v>
      </c>
      <c r="G311" s="187">
        <v>118.38</v>
      </c>
      <c r="H311" s="132">
        <v>6.0000000000002274E-2</v>
      </c>
      <c r="I311" s="6">
        <v>6.0000000000002274E-2</v>
      </c>
      <c r="J311" s="6">
        <v>0.29000000000000625</v>
      </c>
      <c r="K311" s="6">
        <v>0</v>
      </c>
      <c r="L311" s="6">
        <v>0</v>
      </c>
      <c r="M311" s="6">
        <v>6.0000000000002274E-2</v>
      </c>
      <c r="N311" s="6">
        <v>0</v>
      </c>
      <c r="O311" s="7">
        <v>0</v>
      </c>
      <c r="P311" s="135">
        <v>0</v>
      </c>
      <c r="Q311" s="8">
        <f t="shared" si="22"/>
        <v>18480.000000000698</v>
      </c>
      <c r="R311" s="8">
        <f t="shared" si="23"/>
        <v>29040.000000001099</v>
      </c>
      <c r="S311" s="8">
        <f t="shared" si="26"/>
        <v>54560.000000001644</v>
      </c>
      <c r="T311" s="8">
        <f t="shared" si="26"/>
        <v>54560.000000001644</v>
      </c>
      <c r="U311" s="8">
        <f t="shared" si="26"/>
        <v>54560.000000001644</v>
      </c>
      <c r="V311" s="8">
        <f t="shared" si="26"/>
        <v>59840.000000001848</v>
      </c>
      <c r="W311" s="8">
        <f t="shared" si="26"/>
        <v>59840.000000001848</v>
      </c>
      <c r="X311" s="8">
        <f t="shared" si="26"/>
        <v>59840.000000001848</v>
      </c>
      <c r="Y311" s="8">
        <f t="shared" si="26"/>
        <v>59840.000000001848</v>
      </c>
      <c r="Z311" s="140">
        <f t="shared" si="24"/>
        <v>450560.00000001414</v>
      </c>
      <c r="AA311" s="138">
        <v>2.6172037139388125</v>
      </c>
      <c r="AB311" s="9">
        <v>2.618535511265895</v>
      </c>
      <c r="AC311" s="165">
        <v>2.627636126334294</v>
      </c>
      <c r="AD311" s="291">
        <v>0.46999999999999886</v>
      </c>
      <c r="AE311" s="172">
        <f t="shared" si="25"/>
        <v>41359.999999999898</v>
      </c>
    </row>
    <row r="312" spans="1:31" s="3" customFormat="1" ht="14.25" customHeight="1">
      <c r="A312" s="4">
        <v>111040</v>
      </c>
      <c r="B312" s="4" t="s">
        <v>7985</v>
      </c>
      <c r="C312" s="5" t="s">
        <v>7946</v>
      </c>
      <c r="D312" s="4" t="s">
        <v>7050</v>
      </c>
      <c r="E312" s="186">
        <v>81.850000000000009</v>
      </c>
      <c r="F312" s="133">
        <v>82.18</v>
      </c>
      <c r="G312" s="187">
        <v>83</v>
      </c>
      <c r="H312" s="132">
        <v>0.32999999999999829</v>
      </c>
      <c r="I312" s="6">
        <v>0.42000000000000171</v>
      </c>
      <c r="J312" s="6">
        <v>0</v>
      </c>
      <c r="K312" s="6">
        <v>0</v>
      </c>
      <c r="L312" s="6">
        <v>0</v>
      </c>
      <c r="M312" s="6">
        <v>0.26000000000000512</v>
      </c>
      <c r="N312" s="6">
        <v>0</v>
      </c>
      <c r="O312" s="7">
        <v>1.9999999999996021E-2</v>
      </c>
      <c r="P312" s="135">
        <v>0.12000000000000455</v>
      </c>
      <c r="Q312" s="8">
        <f t="shared" si="22"/>
        <v>101639.99999999948</v>
      </c>
      <c r="R312" s="8">
        <f t="shared" si="23"/>
        <v>175559.99999999977</v>
      </c>
      <c r="S312" s="8">
        <f t="shared" si="26"/>
        <v>175559.99999999977</v>
      </c>
      <c r="T312" s="8">
        <f t="shared" si="26"/>
        <v>175559.99999999977</v>
      </c>
      <c r="U312" s="8">
        <f t="shared" si="26"/>
        <v>175559.99999999977</v>
      </c>
      <c r="V312" s="8">
        <f t="shared" ref="V312:Y312" si="27">U312+(M312*88000)</f>
        <v>198440.00000000023</v>
      </c>
      <c r="W312" s="8">
        <f t="shared" si="27"/>
        <v>198440.00000000023</v>
      </c>
      <c r="X312" s="8">
        <f t="shared" si="27"/>
        <v>200199.99999999988</v>
      </c>
      <c r="Y312" s="8">
        <f t="shared" si="27"/>
        <v>210760.00000000029</v>
      </c>
      <c r="Z312" s="140">
        <f t="shared" si="24"/>
        <v>1611719.9999999993</v>
      </c>
      <c r="AA312" s="138">
        <v>3.4530182796923721</v>
      </c>
      <c r="AB312" s="9">
        <v>3.4669400394027994</v>
      </c>
      <c r="AC312" s="165">
        <v>3.5015335029256791</v>
      </c>
      <c r="AD312" s="291">
        <v>1.1499999999999915</v>
      </c>
      <c r="AE312" s="172">
        <f t="shared" si="25"/>
        <v>101199.99999999924</v>
      </c>
    </row>
    <row r="313" spans="1:31" s="3" customFormat="1" ht="14.25" customHeight="1">
      <c r="A313" s="4">
        <v>111041</v>
      </c>
      <c r="B313" s="4" t="s">
        <v>7986</v>
      </c>
      <c r="C313" s="5" t="s">
        <v>7946</v>
      </c>
      <c r="D313" s="4" t="s">
        <v>7050</v>
      </c>
      <c r="E313" s="186">
        <v>255.01000000000002</v>
      </c>
      <c r="F313" s="133">
        <v>257.54000000000002</v>
      </c>
      <c r="G313" s="187">
        <v>261.77000000000004</v>
      </c>
      <c r="H313" s="132">
        <v>2.5300000000000011</v>
      </c>
      <c r="I313" s="6">
        <v>1.8799999999999955</v>
      </c>
      <c r="J313" s="6">
        <v>0.58999999999997499</v>
      </c>
      <c r="K313" s="6">
        <v>0.22000000000002728</v>
      </c>
      <c r="L313" s="6">
        <v>0</v>
      </c>
      <c r="M313" s="6">
        <v>2.9999999999972715E-2</v>
      </c>
      <c r="N313" s="6">
        <v>0</v>
      </c>
      <c r="O313" s="7">
        <v>2.9999999999972715E-2</v>
      </c>
      <c r="P313" s="135">
        <v>1.480000000000075</v>
      </c>
      <c r="Q313" s="8">
        <f t="shared" si="22"/>
        <v>779240.00000000023</v>
      </c>
      <c r="R313" s="8">
        <f t="shared" si="23"/>
        <v>1110119.9999999995</v>
      </c>
      <c r="S313" s="8">
        <f t="shared" ref="S313:Y349" si="28">R313+(J313*88000)</f>
        <v>1162039.9999999974</v>
      </c>
      <c r="T313" s="8">
        <f t="shared" si="28"/>
        <v>1181399.9999999998</v>
      </c>
      <c r="U313" s="8">
        <f t="shared" si="28"/>
        <v>1181399.9999999998</v>
      </c>
      <c r="V313" s="8">
        <f t="shared" si="28"/>
        <v>1184039.9999999974</v>
      </c>
      <c r="W313" s="8">
        <f t="shared" si="28"/>
        <v>1184039.9999999974</v>
      </c>
      <c r="X313" s="8">
        <f t="shared" si="28"/>
        <v>1186679.9999999951</v>
      </c>
      <c r="Y313" s="8">
        <f t="shared" si="28"/>
        <v>1316920.0000000016</v>
      </c>
      <c r="Z313" s="140">
        <f t="shared" si="24"/>
        <v>10285879.999999989</v>
      </c>
      <c r="AA313" s="138">
        <v>8.0161826234836635</v>
      </c>
      <c r="AB313" s="9">
        <v>8.095712610689711</v>
      </c>
      <c r="AC313" s="165">
        <v>8.228681719733812</v>
      </c>
      <c r="AD313" s="291">
        <v>6.7600000000000202</v>
      </c>
      <c r="AE313" s="172">
        <f t="shared" si="25"/>
        <v>594880.00000000175</v>
      </c>
    </row>
    <row r="314" spans="1:31" s="3" customFormat="1" ht="14.25" customHeight="1">
      <c r="A314" s="4">
        <v>111042</v>
      </c>
      <c r="B314" s="4" t="s">
        <v>7987</v>
      </c>
      <c r="C314" s="5" t="s">
        <v>7946</v>
      </c>
      <c r="D314" s="4" t="s">
        <v>7050</v>
      </c>
      <c r="E314" s="186">
        <v>370.43</v>
      </c>
      <c r="F314" s="133">
        <v>379.26</v>
      </c>
      <c r="G314" s="187">
        <v>381.65999999999997</v>
      </c>
      <c r="H314" s="132">
        <v>8.8299999999999841</v>
      </c>
      <c r="I314" s="6">
        <v>0.67000000000001592</v>
      </c>
      <c r="J314" s="6">
        <v>7.9999999999984084E-2</v>
      </c>
      <c r="K314" s="6">
        <v>1.160000000000025</v>
      </c>
      <c r="L314" s="6">
        <v>-0.75999999999999091</v>
      </c>
      <c r="M314" s="6">
        <v>0.62000000000000455</v>
      </c>
      <c r="N314" s="6">
        <v>0.11000000000001364</v>
      </c>
      <c r="O314" s="7">
        <v>0</v>
      </c>
      <c r="P314" s="135">
        <v>0.51999999999998181</v>
      </c>
      <c r="Q314" s="8">
        <f t="shared" si="22"/>
        <v>2719639.9999999953</v>
      </c>
      <c r="R314" s="8">
        <f t="shared" si="23"/>
        <v>2837559.9999999981</v>
      </c>
      <c r="S314" s="8">
        <f t="shared" si="28"/>
        <v>2844599.9999999967</v>
      </c>
      <c r="T314" s="8">
        <f t="shared" si="28"/>
        <v>2946679.9999999991</v>
      </c>
      <c r="U314" s="8">
        <f t="shared" si="28"/>
        <v>2879800</v>
      </c>
      <c r="V314" s="8">
        <f t="shared" si="28"/>
        <v>2934360.0000000005</v>
      </c>
      <c r="W314" s="8">
        <f t="shared" si="28"/>
        <v>2944040.0000000019</v>
      </c>
      <c r="X314" s="8">
        <f t="shared" si="28"/>
        <v>2944040.0000000019</v>
      </c>
      <c r="Y314" s="8">
        <f t="shared" si="28"/>
        <v>2989800.0000000005</v>
      </c>
      <c r="Z314" s="140">
        <f t="shared" si="24"/>
        <v>26040519.999999993</v>
      </c>
      <c r="AA314" s="138">
        <v>3.958541271717317</v>
      </c>
      <c r="AB314" s="9">
        <v>4.0529016621534684</v>
      </c>
      <c r="AC314" s="165">
        <v>4.0785488803920602</v>
      </c>
      <c r="AD314" s="291">
        <v>11.229999999999961</v>
      </c>
      <c r="AE314" s="172">
        <f t="shared" si="25"/>
        <v>988239.99999999662</v>
      </c>
    </row>
    <row r="315" spans="1:31" s="3" customFormat="1" ht="14.25" customHeight="1">
      <c r="A315" s="4">
        <v>111043</v>
      </c>
      <c r="B315" s="4" t="s">
        <v>7988</v>
      </c>
      <c r="C315" s="5" t="s">
        <v>7946</v>
      </c>
      <c r="D315" s="4" t="s">
        <v>7050</v>
      </c>
      <c r="E315" s="186">
        <v>83.600000000000009</v>
      </c>
      <c r="F315" s="133">
        <v>85.330000000000013</v>
      </c>
      <c r="G315" s="187">
        <v>86.62</v>
      </c>
      <c r="H315" s="132">
        <v>1.730000000000004</v>
      </c>
      <c r="I315" s="6">
        <v>0.62999999999998124</v>
      </c>
      <c r="J315" s="6">
        <v>0.21000000000000796</v>
      </c>
      <c r="K315" s="6">
        <v>1.9999999999996021E-2</v>
      </c>
      <c r="L315" s="6">
        <v>0</v>
      </c>
      <c r="M315" s="6">
        <v>1.9999999999996021E-2</v>
      </c>
      <c r="N315" s="6">
        <v>0</v>
      </c>
      <c r="O315" s="7">
        <v>0.59999999999999432</v>
      </c>
      <c r="P315" s="135">
        <v>-0.18999999999999773</v>
      </c>
      <c r="Q315" s="8">
        <f t="shared" si="22"/>
        <v>532840.00000000128</v>
      </c>
      <c r="R315" s="8">
        <f t="shared" si="23"/>
        <v>643719.99999999802</v>
      </c>
      <c r="S315" s="8">
        <f t="shared" si="28"/>
        <v>662199.99999999872</v>
      </c>
      <c r="T315" s="8">
        <f t="shared" si="28"/>
        <v>663959.99999999837</v>
      </c>
      <c r="U315" s="8">
        <f t="shared" si="28"/>
        <v>663959.99999999837</v>
      </c>
      <c r="V315" s="8">
        <f t="shared" si="28"/>
        <v>665719.99999999802</v>
      </c>
      <c r="W315" s="8">
        <f t="shared" si="28"/>
        <v>665719.99999999802</v>
      </c>
      <c r="X315" s="8">
        <f t="shared" si="28"/>
        <v>718519.99999999756</v>
      </c>
      <c r="Y315" s="8">
        <f t="shared" si="28"/>
        <v>701799.99999999779</v>
      </c>
      <c r="Z315" s="140">
        <f t="shared" si="24"/>
        <v>5918439.999999986</v>
      </c>
      <c r="AA315" s="138">
        <v>4.1199923119760697</v>
      </c>
      <c r="AB315" s="9">
        <v>4.2052505260875357</v>
      </c>
      <c r="AC315" s="165">
        <v>4.2688245701359699</v>
      </c>
      <c r="AD315" s="291">
        <v>3.019999999999996</v>
      </c>
      <c r="AE315" s="172">
        <f t="shared" si="25"/>
        <v>265759.99999999965</v>
      </c>
    </row>
    <row r="316" spans="1:31" s="3" customFormat="1" ht="14.25" customHeight="1">
      <c r="A316" s="4">
        <v>111044</v>
      </c>
      <c r="B316" s="4" t="s">
        <v>7989</v>
      </c>
      <c r="C316" s="5" t="s">
        <v>7946</v>
      </c>
      <c r="D316" s="4" t="s">
        <v>7050</v>
      </c>
      <c r="E316" s="186">
        <v>180.68</v>
      </c>
      <c r="F316" s="133">
        <v>181.04000000000002</v>
      </c>
      <c r="G316" s="187">
        <v>189.39000000000001</v>
      </c>
      <c r="H316" s="132">
        <v>0.36000000000001364</v>
      </c>
      <c r="I316" s="6">
        <v>0.84999999999996589</v>
      </c>
      <c r="J316" s="6">
        <v>3.5200000000000387</v>
      </c>
      <c r="K316" s="6">
        <v>0</v>
      </c>
      <c r="L316" s="6">
        <v>2.960000000000008</v>
      </c>
      <c r="M316" s="6">
        <v>0.11000000000001364</v>
      </c>
      <c r="N316" s="6">
        <v>0</v>
      </c>
      <c r="O316" s="7">
        <v>1.0500000000000114</v>
      </c>
      <c r="P316" s="135">
        <v>-0.13999999999998636</v>
      </c>
      <c r="Q316" s="8">
        <f t="shared" si="22"/>
        <v>110880.00000000419</v>
      </c>
      <c r="R316" s="8">
        <f t="shared" si="23"/>
        <v>260479.9999999982</v>
      </c>
      <c r="S316" s="8">
        <f t="shared" si="28"/>
        <v>570240.00000000163</v>
      </c>
      <c r="T316" s="8">
        <f t="shared" si="28"/>
        <v>570240.00000000163</v>
      </c>
      <c r="U316" s="8">
        <f t="shared" si="28"/>
        <v>830720.00000000233</v>
      </c>
      <c r="V316" s="8">
        <f t="shared" si="28"/>
        <v>840400.00000000349</v>
      </c>
      <c r="W316" s="8">
        <f t="shared" si="28"/>
        <v>840400.00000000349</v>
      </c>
      <c r="X316" s="8">
        <f t="shared" si="28"/>
        <v>932800.00000000454</v>
      </c>
      <c r="Y316" s="8">
        <f t="shared" si="28"/>
        <v>920480.0000000057</v>
      </c>
      <c r="Z316" s="140">
        <f t="shared" si="24"/>
        <v>5876640.0000000251</v>
      </c>
      <c r="AA316" s="138">
        <v>2.1023358640951795</v>
      </c>
      <c r="AB316" s="9">
        <v>2.1065247112895249</v>
      </c>
      <c r="AC316" s="165">
        <v>2.2036826948250288</v>
      </c>
      <c r="AD316" s="291">
        <v>8.710000000000008</v>
      </c>
      <c r="AE316" s="172">
        <f t="shared" si="25"/>
        <v>766480.0000000007</v>
      </c>
    </row>
    <row r="317" spans="1:31" s="3" customFormat="1" ht="14.25" customHeight="1">
      <c r="A317" s="4">
        <v>111045</v>
      </c>
      <c r="B317" s="4" t="s">
        <v>7990</v>
      </c>
      <c r="C317" s="5" t="s">
        <v>7946</v>
      </c>
      <c r="D317" s="4" t="s">
        <v>7050</v>
      </c>
      <c r="E317" s="186">
        <v>67.19</v>
      </c>
      <c r="F317" s="133">
        <v>67.509999999999991</v>
      </c>
      <c r="G317" s="187">
        <v>68.03</v>
      </c>
      <c r="H317" s="132">
        <v>0.31999999999999318</v>
      </c>
      <c r="I317" s="6">
        <v>0.38000000000000966</v>
      </c>
      <c r="J317" s="6">
        <v>0</v>
      </c>
      <c r="K317" s="6">
        <v>0</v>
      </c>
      <c r="L317" s="6">
        <v>0</v>
      </c>
      <c r="M317" s="6">
        <v>0</v>
      </c>
      <c r="N317" s="6">
        <v>0</v>
      </c>
      <c r="O317" s="7">
        <v>0</v>
      </c>
      <c r="P317" s="135">
        <v>0.14000000000000057</v>
      </c>
      <c r="Q317" s="8">
        <f t="shared" si="22"/>
        <v>98559.999999997934</v>
      </c>
      <c r="R317" s="8">
        <f t="shared" si="23"/>
        <v>165439.99999999965</v>
      </c>
      <c r="S317" s="8">
        <f t="shared" si="28"/>
        <v>165439.99999999965</v>
      </c>
      <c r="T317" s="8">
        <f t="shared" si="28"/>
        <v>165439.99999999965</v>
      </c>
      <c r="U317" s="8">
        <f t="shared" si="28"/>
        <v>165439.99999999965</v>
      </c>
      <c r="V317" s="8">
        <f t="shared" si="28"/>
        <v>165439.99999999965</v>
      </c>
      <c r="W317" s="8">
        <f t="shared" si="28"/>
        <v>165439.99999999965</v>
      </c>
      <c r="X317" s="8">
        <f t="shared" si="28"/>
        <v>165439.99999999965</v>
      </c>
      <c r="Y317" s="8">
        <f t="shared" si="28"/>
        <v>177759.99999999971</v>
      </c>
      <c r="Z317" s="140">
        <f t="shared" si="24"/>
        <v>1434399.9999999951</v>
      </c>
      <c r="AA317" s="138">
        <v>3.3739404651910174</v>
      </c>
      <c r="AB317" s="9">
        <v>3.390009239545253</v>
      </c>
      <c r="AC317" s="165">
        <v>3.4161209978708875</v>
      </c>
      <c r="AD317" s="291">
        <v>0.84000000000000352</v>
      </c>
      <c r="AE317" s="172">
        <f t="shared" si="25"/>
        <v>73920.000000000306</v>
      </c>
    </row>
    <row r="318" spans="1:31" s="3" customFormat="1" ht="14.25" customHeight="1">
      <c r="A318" s="4">
        <v>111046</v>
      </c>
      <c r="B318" s="4" t="s">
        <v>7991</v>
      </c>
      <c r="C318" s="5" t="s">
        <v>7946</v>
      </c>
      <c r="D318" s="4" t="s">
        <v>7050</v>
      </c>
      <c r="E318" s="186">
        <v>122.3</v>
      </c>
      <c r="F318" s="133">
        <v>122.3</v>
      </c>
      <c r="G318" s="187">
        <v>122.3</v>
      </c>
      <c r="H318" s="132">
        <v>0</v>
      </c>
      <c r="I318" s="6">
        <v>0</v>
      </c>
      <c r="J318" s="6">
        <v>0</v>
      </c>
      <c r="K318" s="6">
        <v>0</v>
      </c>
      <c r="L318" s="6">
        <v>0</v>
      </c>
      <c r="M318" s="6">
        <v>0</v>
      </c>
      <c r="N318" s="6">
        <v>0</v>
      </c>
      <c r="O318" s="7">
        <v>0</v>
      </c>
      <c r="P318" s="135">
        <v>0</v>
      </c>
      <c r="Q318" s="8">
        <f t="shared" si="22"/>
        <v>0</v>
      </c>
      <c r="R318" s="8">
        <f t="shared" si="23"/>
        <v>0</v>
      </c>
      <c r="S318" s="8">
        <f t="shared" si="28"/>
        <v>0</v>
      </c>
      <c r="T318" s="8">
        <f t="shared" si="28"/>
        <v>0</v>
      </c>
      <c r="U318" s="8">
        <f t="shared" si="28"/>
        <v>0</v>
      </c>
      <c r="V318" s="8">
        <f t="shared" si="28"/>
        <v>0</v>
      </c>
      <c r="W318" s="8">
        <f t="shared" si="28"/>
        <v>0</v>
      </c>
      <c r="X318" s="8">
        <f t="shared" si="28"/>
        <v>0</v>
      </c>
      <c r="Y318" s="8">
        <f t="shared" si="28"/>
        <v>0</v>
      </c>
      <c r="Z318" s="140">
        <f t="shared" si="24"/>
        <v>0</v>
      </c>
      <c r="AA318" s="138">
        <v>3.5153981914239227</v>
      </c>
      <c r="AB318" s="9">
        <v>3.5153981914239227</v>
      </c>
      <c r="AC318" s="165">
        <v>3.5153981914239227</v>
      </c>
      <c r="AD318" s="291">
        <v>0</v>
      </c>
      <c r="AE318" s="172">
        <f t="shared" si="25"/>
        <v>0</v>
      </c>
    </row>
    <row r="319" spans="1:31" s="3" customFormat="1" ht="14.25" customHeight="1">
      <c r="A319" s="4">
        <v>111047</v>
      </c>
      <c r="B319" s="4" t="s">
        <v>7992</v>
      </c>
      <c r="C319" s="5" t="s">
        <v>7946</v>
      </c>
      <c r="D319" s="4" t="s">
        <v>7050</v>
      </c>
      <c r="E319" s="186">
        <v>153.18</v>
      </c>
      <c r="F319" s="133">
        <v>154.88</v>
      </c>
      <c r="G319" s="187">
        <v>169.20000000000002</v>
      </c>
      <c r="H319" s="132">
        <v>1.6999999999999886</v>
      </c>
      <c r="I319" s="6">
        <v>3.6999999999999886</v>
      </c>
      <c r="J319" s="6">
        <v>4.5900000000000318</v>
      </c>
      <c r="K319" s="6">
        <v>3.0000000000001137E-2</v>
      </c>
      <c r="L319" s="6">
        <v>0</v>
      </c>
      <c r="M319" s="6">
        <v>5.8000000000000114</v>
      </c>
      <c r="N319" s="6">
        <v>0</v>
      </c>
      <c r="O319" s="7">
        <v>0.50999999999999091</v>
      </c>
      <c r="P319" s="135">
        <v>-0.30999999999997385</v>
      </c>
      <c r="Q319" s="8">
        <f t="shared" si="22"/>
        <v>523599.99999999662</v>
      </c>
      <c r="R319" s="8">
        <f t="shared" si="23"/>
        <v>1174799.9999999946</v>
      </c>
      <c r="S319" s="8">
        <f t="shared" si="28"/>
        <v>1578719.9999999974</v>
      </c>
      <c r="T319" s="8">
        <f t="shared" si="28"/>
        <v>1581359.9999999974</v>
      </c>
      <c r="U319" s="8">
        <f t="shared" si="28"/>
        <v>1581359.9999999974</v>
      </c>
      <c r="V319" s="8">
        <f t="shared" si="28"/>
        <v>2091759.9999999984</v>
      </c>
      <c r="W319" s="8">
        <f t="shared" si="28"/>
        <v>2091759.9999999984</v>
      </c>
      <c r="X319" s="8">
        <f t="shared" si="28"/>
        <v>2136639.9999999977</v>
      </c>
      <c r="Y319" s="8">
        <f t="shared" si="28"/>
        <v>2109360</v>
      </c>
      <c r="Z319" s="140">
        <f t="shared" si="24"/>
        <v>14869359.999999978</v>
      </c>
      <c r="AA319" s="138">
        <v>3.3878287640330158</v>
      </c>
      <c r="AB319" s="9">
        <v>3.4254270725514653</v>
      </c>
      <c r="AC319" s="165">
        <v>3.7421375301892308</v>
      </c>
      <c r="AD319" s="291">
        <v>16.02000000000001</v>
      </c>
      <c r="AE319" s="172">
        <f t="shared" si="25"/>
        <v>1409760.0000000009</v>
      </c>
    </row>
    <row r="320" spans="1:31" s="3" customFormat="1" ht="14.25" customHeight="1">
      <c r="A320" s="4">
        <v>111048</v>
      </c>
      <c r="B320" s="4" t="s">
        <v>7993</v>
      </c>
      <c r="C320" s="5" t="s">
        <v>7946</v>
      </c>
      <c r="D320" s="4" t="s">
        <v>7050</v>
      </c>
      <c r="E320" s="186">
        <v>150.77000000000001</v>
      </c>
      <c r="F320" s="133">
        <v>150.77000000000001</v>
      </c>
      <c r="G320" s="187">
        <v>152.85</v>
      </c>
      <c r="H320" s="132">
        <v>0</v>
      </c>
      <c r="I320" s="6">
        <v>1.5099999999999909</v>
      </c>
      <c r="J320" s="6">
        <v>0.31999999999999318</v>
      </c>
      <c r="K320" s="6">
        <v>9.9999999999994316E-2</v>
      </c>
      <c r="L320" s="6">
        <v>0</v>
      </c>
      <c r="M320" s="6">
        <v>2.0000000000010232E-2</v>
      </c>
      <c r="N320" s="6">
        <v>0</v>
      </c>
      <c r="O320" s="7">
        <v>0.12999999999999545</v>
      </c>
      <c r="P320" s="135">
        <v>0</v>
      </c>
      <c r="Q320" s="8">
        <f t="shared" si="22"/>
        <v>0</v>
      </c>
      <c r="R320" s="8">
        <f t="shared" si="23"/>
        <v>265759.99999999837</v>
      </c>
      <c r="S320" s="8">
        <f t="shared" si="28"/>
        <v>293919.99999999779</v>
      </c>
      <c r="T320" s="8">
        <f t="shared" si="28"/>
        <v>302719.99999999726</v>
      </c>
      <c r="U320" s="8">
        <f t="shared" si="28"/>
        <v>302719.99999999726</v>
      </c>
      <c r="V320" s="8">
        <f t="shared" si="28"/>
        <v>304479.99999999814</v>
      </c>
      <c r="W320" s="8">
        <f t="shared" si="28"/>
        <v>304479.99999999814</v>
      </c>
      <c r="X320" s="8">
        <f t="shared" si="28"/>
        <v>315919.99999999773</v>
      </c>
      <c r="Y320" s="8">
        <f t="shared" si="28"/>
        <v>315919.99999999773</v>
      </c>
      <c r="Z320" s="140">
        <f t="shared" si="24"/>
        <v>2405919.9999999823</v>
      </c>
      <c r="AA320" s="138">
        <v>2.0449434544719662</v>
      </c>
      <c r="AB320" s="9">
        <v>2.0449434544719662</v>
      </c>
      <c r="AC320" s="165">
        <v>2.0731551834983084</v>
      </c>
      <c r="AD320" s="291">
        <v>2.0799999999999841</v>
      </c>
      <c r="AE320" s="172">
        <f t="shared" si="25"/>
        <v>183039.9999999986</v>
      </c>
    </row>
    <row r="321" spans="1:31" s="3" customFormat="1" ht="14.25" customHeight="1">
      <c r="A321" s="4">
        <v>111049</v>
      </c>
      <c r="B321" s="4" t="s">
        <v>7994</v>
      </c>
      <c r="C321" s="5" t="s">
        <v>7946</v>
      </c>
      <c r="D321" s="4" t="s">
        <v>7050</v>
      </c>
      <c r="E321" s="186">
        <v>103.23</v>
      </c>
      <c r="F321" s="133">
        <v>103.23</v>
      </c>
      <c r="G321" s="187">
        <v>107.5</v>
      </c>
      <c r="H321" s="132">
        <v>0</v>
      </c>
      <c r="I321" s="6">
        <v>0.18999999999999773</v>
      </c>
      <c r="J321" s="6">
        <v>1.0000000000005116E-2</v>
      </c>
      <c r="K321" s="6">
        <v>0</v>
      </c>
      <c r="L321" s="6">
        <v>4.0600000000000023</v>
      </c>
      <c r="M321" s="6">
        <v>1.0000000000005116E-2</v>
      </c>
      <c r="N321" s="6">
        <v>0</v>
      </c>
      <c r="O321" s="7">
        <v>0</v>
      </c>
      <c r="P321" s="135">
        <v>0</v>
      </c>
      <c r="Q321" s="8">
        <f t="shared" si="22"/>
        <v>0</v>
      </c>
      <c r="R321" s="8">
        <f t="shared" si="23"/>
        <v>33439.9999999996</v>
      </c>
      <c r="S321" s="8">
        <f t="shared" si="28"/>
        <v>34320.000000000051</v>
      </c>
      <c r="T321" s="8">
        <f t="shared" si="28"/>
        <v>34320.000000000051</v>
      </c>
      <c r="U321" s="8">
        <f t="shared" si="28"/>
        <v>391600.00000000023</v>
      </c>
      <c r="V321" s="8">
        <f t="shared" si="28"/>
        <v>392480.0000000007</v>
      </c>
      <c r="W321" s="8">
        <f t="shared" si="28"/>
        <v>392480.0000000007</v>
      </c>
      <c r="X321" s="8">
        <f t="shared" si="28"/>
        <v>392480.0000000007</v>
      </c>
      <c r="Y321" s="8">
        <f t="shared" si="28"/>
        <v>392480.0000000007</v>
      </c>
      <c r="Z321" s="140">
        <f t="shared" si="24"/>
        <v>2063600.0000000028</v>
      </c>
      <c r="AA321" s="138">
        <v>1.6746753014999565</v>
      </c>
      <c r="AB321" s="9">
        <v>1.6746753014999565</v>
      </c>
      <c r="AC321" s="165">
        <v>1.7439464778770248</v>
      </c>
      <c r="AD321" s="291">
        <v>4.269999999999996</v>
      </c>
      <c r="AE321" s="172">
        <f t="shared" si="25"/>
        <v>375759.99999999965</v>
      </c>
    </row>
    <row r="322" spans="1:31" s="3" customFormat="1" ht="14.25" customHeight="1">
      <c r="A322" s="4">
        <v>111050</v>
      </c>
      <c r="B322" s="4" t="s">
        <v>7995</v>
      </c>
      <c r="C322" s="5" t="s">
        <v>7946</v>
      </c>
      <c r="D322" s="4" t="s">
        <v>7050</v>
      </c>
      <c r="E322" s="186">
        <v>142.01</v>
      </c>
      <c r="F322" s="133">
        <v>142.01</v>
      </c>
      <c r="G322" s="187">
        <v>143.65</v>
      </c>
      <c r="H322" s="132">
        <v>0</v>
      </c>
      <c r="I322" s="6">
        <v>0.18000000000000682</v>
      </c>
      <c r="J322" s="6">
        <v>1.4199999999999875</v>
      </c>
      <c r="K322" s="6">
        <v>0</v>
      </c>
      <c r="L322" s="6">
        <v>0</v>
      </c>
      <c r="M322" s="6">
        <v>0</v>
      </c>
      <c r="N322" s="6">
        <v>0</v>
      </c>
      <c r="O322" s="7">
        <v>0</v>
      </c>
      <c r="P322" s="135">
        <v>3.9999999999992042E-2</v>
      </c>
      <c r="Q322" s="8">
        <f t="shared" si="22"/>
        <v>0</v>
      </c>
      <c r="R322" s="8">
        <f t="shared" si="23"/>
        <v>31680.000000001201</v>
      </c>
      <c r="S322" s="8">
        <f t="shared" si="28"/>
        <v>156640.00000000009</v>
      </c>
      <c r="T322" s="8">
        <f t="shared" si="28"/>
        <v>156640.00000000009</v>
      </c>
      <c r="U322" s="8">
        <f t="shared" si="28"/>
        <v>156640.00000000009</v>
      </c>
      <c r="V322" s="8">
        <f t="shared" si="28"/>
        <v>156640.00000000009</v>
      </c>
      <c r="W322" s="8">
        <f t="shared" si="28"/>
        <v>156640.00000000009</v>
      </c>
      <c r="X322" s="8">
        <f t="shared" si="28"/>
        <v>156640.00000000009</v>
      </c>
      <c r="Y322" s="8">
        <f t="shared" si="28"/>
        <v>160159.99999999939</v>
      </c>
      <c r="Z322" s="140">
        <f t="shared" si="24"/>
        <v>1131680.0000000012</v>
      </c>
      <c r="AA322" s="138">
        <v>1.8771132559805639</v>
      </c>
      <c r="AB322" s="9">
        <v>1.8771132559805639</v>
      </c>
      <c r="AC322" s="165">
        <v>1.8987910655700868</v>
      </c>
      <c r="AD322" s="291">
        <v>1.6400000000000148</v>
      </c>
      <c r="AE322" s="172">
        <f t="shared" si="25"/>
        <v>144320.00000000131</v>
      </c>
    </row>
    <row r="323" spans="1:31" s="3" customFormat="1" ht="14.25" customHeight="1">
      <c r="A323" s="4">
        <v>111051</v>
      </c>
      <c r="B323" s="4" t="s">
        <v>7996</v>
      </c>
      <c r="C323" s="5" t="s">
        <v>7946</v>
      </c>
      <c r="D323" s="4" t="s">
        <v>7050</v>
      </c>
      <c r="E323" s="186">
        <v>66.95</v>
      </c>
      <c r="F323" s="133">
        <v>67.34</v>
      </c>
      <c r="G323" s="187">
        <v>67.72</v>
      </c>
      <c r="H323" s="132">
        <v>0.39000000000000057</v>
      </c>
      <c r="I323" s="6">
        <v>0.31999999999999318</v>
      </c>
      <c r="J323" s="6">
        <v>1.0000000000005116E-2</v>
      </c>
      <c r="K323" s="6">
        <v>4.9999999999997158E-2</v>
      </c>
      <c r="L323" s="6">
        <v>0</v>
      </c>
      <c r="M323" s="6">
        <v>0</v>
      </c>
      <c r="N323" s="6">
        <v>0</v>
      </c>
      <c r="O323" s="7">
        <v>0</v>
      </c>
      <c r="P323" s="135">
        <v>0</v>
      </c>
      <c r="Q323" s="8">
        <f t="shared" si="22"/>
        <v>120120.0000000002</v>
      </c>
      <c r="R323" s="8">
        <f t="shared" si="23"/>
        <v>176439.99999999901</v>
      </c>
      <c r="S323" s="8">
        <f t="shared" si="28"/>
        <v>177319.99999999945</v>
      </c>
      <c r="T323" s="8">
        <f t="shared" si="28"/>
        <v>181719.99999999919</v>
      </c>
      <c r="U323" s="8">
        <f t="shared" si="28"/>
        <v>181719.99999999919</v>
      </c>
      <c r="V323" s="8">
        <f t="shared" si="28"/>
        <v>181719.99999999919</v>
      </c>
      <c r="W323" s="8">
        <f t="shared" si="28"/>
        <v>181719.99999999919</v>
      </c>
      <c r="X323" s="8">
        <f t="shared" si="28"/>
        <v>181719.99999999919</v>
      </c>
      <c r="Y323" s="8">
        <f t="shared" si="28"/>
        <v>181719.99999999919</v>
      </c>
      <c r="Z323" s="140">
        <f t="shared" si="24"/>
        <v>1564199.9999999935</v>
      </c>
      <c r="AA323" s="138">
        <v>2.8314295018460331</v>
      </c>
      <c r="AB323" s="9">
        <v>2.847923265934456</v>
      </c>
      <c r="AC323" s="165">
        <v>2.8639941129949715</v>
      </c>
      <c r="AD323" s="291">
        <v>0.76999999999999602</v>
      </c>
      <c r="AE323" s="172">
        <f t="shared" si="25"/>
        <v>67759.999999999651</v>
      </c>
    </row>
    <row r="324" spans="1:31" s="3" customFormat="1" ht="14.25" customHeight="1">
      <c r="A324" s="4">
        <v>111052</v>
      </c>
      <c r="B324" s="4" t="s">
        <v>7997</v>
      </c>
      <c r="C324" s="5" t="s">
        <v>7946</v>
      </c>
      <c r="D324" s="4" t="s">
        <v>7050</v>
      </c>
      <c r="E324" s="186">
        <v>107.08</v>
      </c>
      <c r="F324" s="133">
        <v>107.08</v>
      </c>
      <c r="G324" s="187">
        <v>108.11</v>
      </c>
      <c r="H324" s="132">
        <v>0</v>
      </c>
      <c r="I324" s="6">
        <v>0.64000000000000057</v>
      </c>
      <c r="J324" s="6">
        <v>1.9999999999996021E-2</v>
      </c>
      <c r="K324" s="6">
        <v>5.0000000000011369E-2</v>
      </c>
      <c r="L324" s="6">
        <v>0</v>
      </c>
      <c r="M324" s="6">
        <v>0</v>
      </c>
      <c r="N324" s="6">
        <v>0</v>
      </c>
      <c r="O324" s="7">
        <v>0</v>
      </c>
      <c r="P324" s="135">
        <v>0.31999999999999318</v>
      </c>
      <c r="Q324" s="8">
        <f t="shared" si="22"/>
        <v>0</v>
      </c>
      <c r="R324" s="8">
        <f t="shared" si="23"/>
        <v>112640.0000000001</v>
      </c>
      <c r="S324" s="8">
        <f t="shared" si="28"/>
        <v>114399.99999999975</v>
      </c>
      <c r="T324" s="8">
        <f t="shared" si="28"/>
        <v>118800.00000000076</v>
      </c>
      <c r="U324" s="8">
        <f t="shared" si="28"/>
        <v>118800.00000000076</v>
      </c>
      <c r="V324" s="8">
        <f t="shared" si="28"/>
        <v>118800.00000000076</v>
      </c>
      <c r="W324" s="8">
        <f t="shared" si="28"/>
        <v>118800.00000000076</v>
      </c>
      <c r="X324" s="8">
        <f t="shared" si="28"/>
        <v>118800.00000000076</v>
      </c>
      <c r="Y324" s="8">
        <f t="shared" si="28"/>
        <v>146960.00000000015</v>
      </c>
      <c r="Z324" s="140">
        <f t="shared" si="24"/>
        <v>968000.00000000361</v>
      </c>
      <c r="AA324" s="138">
        <v>2.8589965744372385</v>
      </c>
      <c r="AB324" s="9">
        <v>2.8589965744372385</v>
      </c>
      <c r="AC324" s="165">
        <v>2.886497195203678</v>
      </c>
      <c r="AD324" s="291">
        <v>1.0300000000000011</v>
      </c>
      <c r="AE324" s="172">
        <f t="shared" si="25"/>
        <v>90640.000000000102</v>
      </c>
    </row>
    <row r="325" spans="1:31" s="3" customFormat="1" ht="14.25" customHeight="1">
      <c r="A325" s="4">
        <v>111053</v>
      </c>
      <c r="B325" s="4" t="s">
        <v>7998</v>
      </c>
      <c r="C325" s="5" t="s">
        <v>7946</v>
      </c>
      <c r="D325" s="4" t="s">
        <v>7050</v>
      </c>
      <c r="E325" s="186">
        <v>44.410000000000004</v>
      </c>
      <c r="F325" s="133">
        <v>44.410000000000004</v>
      </c>
      <c r="G325" s="187">
        <v>44.71</v>
      </c>
      <c r="H325" s="132">
        <v>0</v>
      </c>
      <c r="I325" s="6">
        <v>0.10000000000000142</v>
      </c>
      <c r="J325" s="6">
        <v>9.9999999999994316E-2</v>
      </c>
      <c r="K325" s="6">
        <v>0</v>
      </c>
      <c r="L325" s="6">
        <v>0.10000000000000142</v>
      </c>
      <c r="M325" s="6">
        <v>0</v>
      </c>
      <c r="N325" s="6">
        <v>0</v>
      </c>
      <c r="O325" s="7">
        <v>0</v>
      </c>
      <c r="P325" s="135">
        <v>0</v>
      </c>
      <c r="Q325" s="8">
        <f t="shared" si="22"/>
        <v>0</v>
      </c>
      <c r="R325" s="8">
        <f t="shared" si="23"/>
        <v>17600.000000000247</v>
      </c>
      <c r="S325" s="8">
        <f t="shared" si="28"/>
        <v>26399.999999999745</v>
      </c>
      <c r="T325" s="8">
        <f t="shared" si="28"/>
        <v>26399.999999999745</v>
      </c>
      <c r="U325" s="8">
        <f t="shared" si="28"/>
        <v>35199.999999999869</v>
      </c>
      <c r="V325" s="8">
        <f t="shared" si="28"/>
        <v>35199.999999999869</v>
      </c>
      <c r="W325" s="8">
        <f t="shared" si="28"/>
        <v>35199.999999999869</v>
      </c>
      <c r="X325" s="8">
        <f t="shared" si="28"/>
        <v>35199.999999999869</v>
      </c>
      <c r="Y325" s="8">
        <f t="shared" si="28"/>
        <v>35199.999999999869</v>
      </c>
      <c r="Z325" s="140">
        <f t="shared" si="24"/>
        <v>246399.99999999913</v>
      </c>
      <c r="AA325" s="138">
        <v>2.9313918335555589</v>
      </c>
      <c r="AB325" s="9">
        <v>2.9313918335555589</v>
      </c>
      <c r="AC325" s="165">
        <v>2.9511940751693095</v>
      </c>
      <c r="AD325" s="291">
        <v>0.29999999999999716</v>
      </c>
      <c r="AE325" s="172">
        <f t="shared" si="25"/>
        <v>26399.999999999749</v>
      </c>
    </row>
    <row r="326" spans="1:31" s="3" customFormat="1" ht="14.25" customHeight="1">
      <c r="A326" s="4">
        <v>111054</v>
      </c>
      <c r="B326" s="4" t="s">
        <v>7999</v>
      </c>
      <c r="C326" s="5" t="s">
        <v>7946</v>
      </c>
      <c r="D326" s="4" t="s">
        <v>7050</v>
      </c>
      <c r="E326" s="186">
        <v>82.710000000000008</v>
      </c>
      <c r="F326" s="133">
        <v>82.710000000000008</v>
      </c>
      <c r="G326" s="187">
        <v>83.070000000000007</v>
      </c>
      <c r="H326" s="132">
        <v>0</v>
      </c>
      <c r="I326" s="6">
        <v>0.23999999999999488</v>
      </c>
      <c r="J326" s="6">
        <v>4.0000000000006253E-2</v>
      </c>
      <c r="K326" s="6">
        <v>0</v>
      </c>
      <c r="L326" s="6">
        <v>0</v>
      </c>
      <c r="M326" s="6">
        <v>6.9999999999993179E-2</v>
      </c>
      <c r="N326" s="6">
        <v>0</v>
      </c>
      <c r="O326" s="7">
        <v>0</v>
      </c>
      <c r="P326" s="135">
        <v>1.0000000000005116E-2</v>
      </c>
      <c r="Q326" s="8">
        <f t="shared" si="22"/>
        <v>0</v>
      </c>
      <c r="R326" s="8">
        <f t="shared" si="23"/>
        <v>42239.999999999098</v>
      </c>
      <c r="S326" s="8">
        <f t="shared" si="28"/>
        <v>45759.999999999651</v>
      </c>
      <c r="T326" s="8">
        <f t="shared" si="28"/>
        <v>45759.999999999651</v>
      </c>
      <c r="U326" s="8">
        <f t="shared" si="28"/>
        <v>45759.999999999651</v>
      </c>
      <c r="V326" s="8">
        <f t="shared" si="28"/>
        <v>51919.999999999054</v>
      </c>
      <c r="W326" s="8">
        <f t="shared" si="28"/>
        <v>51919.999999999054</v>
      </c>
      <c r="X326" s="8">
        <f t="shared" si="28"/>
        <v>51919.999999999054</v>
      </c>
      <c r="Y326" s="8">
        <f t="shared" si="28"/>
        <v>52799.999999999505</v>
      </c>
      <c r="Z326" s="140">
        <f t="shared" si="24"/>
        <v>388079.99999999476</v>
      </c>
      <c r="AA326" s="138">
        <v>2.8020001219586561</v>
      </c>
      <c r="AB326" s="9">
        <v>2.8020001219586561</v>
      </c>
      <c r="AC326" s="165">
        <v>2.8141959875602174</v>
      </c>
      <c r="AD326" s="291">
        <v>0.35999999999999943</v>
      </c>
      <c r="AE326" s="172">
        <f t="shared" si="25"/>
        <v>31679.999999999949</v>
      </c>
    </row>
    <row r="327" spans="1:31" s="3" customFormat="1" ht="14.25" customHeight="1">
      <c r="A327" s="4">
        <v>111055</v>
      </c>
      <c r="B327" s="4" t="s">
        <v>8000</v>
      </c>
      <c r="C327" s="5" t="s">
        <v>7946</v>
      </c>
      <c r="D327" s="4" t="s">
        <v>7050</v>
      </c>
      <c r="E327" s="186">
        <v>50.01</v>
      </c>
      <c r="F327" s="133">
        <v>50.379999999999995</v>
      </c>
      <c r="G327" s="187">
        <v>52.25</v>
      </c>
      <c r="H327" s="132">
        <v>0.36999999999999744</v>
      </c>
      <c r="I327" s="6">
        <v>1.3700000000000045</v>
      </c>
      <c r="J327" s="6">
        <v>2.0000000000003126E-2</v>
      </c>
      <c r="K327" s="6">
        <v>0</v>
      </c>
      <c r="L327" s="6">
        <v>0.32000000000000028</v>
      </c>
      <c r="M327" s="6">
        <v>0.13000000000000256</v>
      </c>
      <c r="N327" s="6">
        <v>0</v>
      </c>
      <c r="O327" s="7">
        <v>3.0000000000001137E-2</v>
      </c>
      <c r="P327" s="135">
        <v>0</v>
      </c>
      <c r="Q327" s="8">
        <f t="shared" si="22"/>
        <v>113959.9999999992</v>
      </c>
      <c r="R327" s="8">
        <f t="shared" si="23"/>
        <v>355079.99999999994</v>
      </c>
      <c r="S327" s="8">
        <f t="shared" si="28"/>
        <v>356840.00000000023</v>
      </c>
      <c r="T327" s="8">
        <f t="shared" si="28"/>
        <v>356840.00000000023</v>
      </c>
      <c r="U327" s="8">
        <f t="shared" si="28"/>
        <v>385000.00000000023</v>
      </c>
      <c r="V327" s="8">
        <f t="shared" si="28"/>
        <v>396440.00000000047</v>
      </c>
      <c r="W327" s="8">
        <f t="shared" si="28"/>
        <v>396440.00000000047</v>
      </c>
      <c r="X327" s="8">
        <f t="shared" si="28"/>
        <v>399080.00000000058</v>
      </c>
      <c r="Y327" s="8">
        <f t="shared" si="28"/>
        <v>399080.00000000058</v>
      </c>
      <c r="Z327" s="140">
        <f t="shared" si="24"/>
        <v>3158760.0000000019</v>
      </c>
      <c r="AA327" s="138">
        <v>3.3386518549178525</v>
      </c>
      <c r="AB327" s="9">
        <v>3.3633529384275427</v>
      </c>
      <c r="AC327" s="165">
        <v>3.4881935496792194</v>
      </c>
      <c r="AD327" s="291">
        <v>2.240000000000002</v>
      </c>
      <c r="AE327" s="172">
        <f t="shared" si="25"/>
        <v>197120.00000000017</v>
      </c>
    </row>
    <row r="328" spans="1:31" s="3" customFormat="1" ht="14.25" customHeight="1">
      <c r="A328" s="4">
        <v>111056</v>
      </c>
      <c r="B328" s="4" t="s">
        <v>8001</v>
      </c>
      <c r="C328" s="5" t="s">
        <v>7946</v>
      </c>
      <c r="D328" s="4" t="s">
        <v>7050</v>
      </c>
      <c r="E328" s="186">
        <v>55.34</v>
      </c>
      <c r="F328" s="133">
        <v>55.34</v>
      </c>
      <c r="G328" s="187">
        <v>55.980000000000004</v>
      </c>
      <c r="H328" s="132">
        <v>0</v>
      </c>
      <c r="I328" s="6">
        <v>0.13000000000000256</v>
      </c>
      <c r="J328" s="6">
        <v>0</v>
      </c>
      <c r="K328" s="6">
        <v>0</v>
      </c>
      <c r="L328" s="6">
        <v>0</v>
      </c>
      <c r="M328" s="6">
        <v>0</v>
      </c>
      <c r="N328" s="6">
        <v>0</v>
      </c>
      <c r="O328" s="7">
        <v>0.40999999999999659</v>
      </c>
      <c r="P328" s="135">
        <v>0.10000000000000853</v>
      </c>
      <c r="Q328" s="8">
        <f t="shared" si="22"/>
        <v>0</v>
      </c>
      <c r="R328" s="8">
        <f t="shared" si="23"/>
        <v>22880.000000000451</v>
      </c>
      <c r="S328" s="8">
        <f t="shared" si="28"/>
        <v>22880.000000000451</v>
      </c>
      <c r="T328" s="8">
        <f t="shared" si="28"/>
        <v>22880.000000000451</v>
      </c>
      <c r="U328" s="8">
        <f t="shared" si="28"/>
        <v>22880.000000000451</v>
      </c>
      <c r="V328" s="8">
        <f t="shared" si="28"/>
        <v>22880.000000000451</v>
      </c>
      <c r="W328" s="8">
        <f t="shared" si="28"/>
        <v>22880.000000000451</v>
      </c>
      <c r="X328" s="8">
        <f t="shared" si="28"/>
        <v>58960.000000000153</v>
      </c>
      <c r="Y328" s="8">
        <f t="shared" si="28"/>
        <v>67760.000000000902</v>
      </c>
      <c r="Z328" s="140">
        <f t="shared" si="24"/>
        <v>264000.00000000373</v>
      </c>
      <c r="AA328" s="138">
        <v>3.2731230112258545</v>
      </c>
      <c r="AB328" s="9">
        <v>3.2731230112258545</v>
      </c>
      <c r="AC328" s="165">
        <v>3.3109762589162144</v>
      </c>
      <c r="AD328" s="291">
        <v>0.64000000000000057</v>
      </c>
      <c r="AE328" s="172">
        <f t="shared" si="25"/>
        <v>56320.000000000051</v>
      </c>
    </row>
    <row r="329" spans="1:31" s="3" customFormat="1" ht="14.25" customHeight="1">
      <c r="A329" s="4">
        <v>111057</v>
      </c>
      <c r="B329" s="4" t="s">
        <v>8002</v>
      </c>
      <c r="C329" s="5" t="s">
        <v>7946</v>
      </c>
      <c r="D329" s="4" t="s">
        <v>7050</v>
      </c>
      <c r="E329" s="186">
        <v>684.61</v>
      </c>
      <c r="F329" s="133">
        <v>685.82</v>
      </c>
      <c r="G329" s="187">
        <v>687.1</v>
      </c>
      <c r="H329" s="132">
        <v>1.2100000000000364</v>
      </c>
      <c r="I329" s="6">
        <v>0.67999999999994998</v>
      </c>
      <c r="J329" s="6">
        <v>2.9999999999972715E-2</v>
      </c>
      <c r="K329" s="6">
        <v>0</v>
      </c>
      <c r="L329" s="6">
        <v>2.1399999999999864</v>
      </c>
      <c r="M329" s="6">
        <v>-9.9999999999909051E-3</v>
      </c>
      <c r="N329" s="6">
        <v>0.41999999999995907</v>
      </c>
      <c r="O329" s="7">
        <v>9.0000000000145519E-2</v>
      </c>
      <c r="P329" s="135">
        <v>-2.07000000000005</v>
      </c>
      <c r="Q329" s="8">
        <f t="shared" si="22"/>
        <v>372680.00000001129</v>
      </c>
      <c r="R329" s="8">
        <f t="shared" si="23"/>
        <v>492360.0000000025</v>
      </c>
      <c r="S329" s="8">
        <f t="shared" si="28"/>
        <v>495000.00000000012</v>
      </c>
      <c r="T329" s="8">
        <f t="shared" si="28"/>
        <v>495000.00000000012</v>
      </c>
      <c r="U329" s="8">
        <f t="shared" si="28"/>
        <v>683319.99999999895</v>
      </c>
      <c r="V329" s="8">
        <f t="shared" si="28"/>
        <v>682439.99999999977</v>
      </c>
      <c r="W329" s="8">
        <f t="shared" si="28"/>
        <v>719399.99999999616</v>
      </c>
      <c r="X329" s="8">
        <f t="shared" si="28"/>
        <v>727320.00000000896</v>
      </c>
      <c r="Y329" s="8">
        <f t="shared" si="28"/>
        <v>545160.00000000454</v>
      </c>
      <c r="Z329" s="140">
        <f t="shared" si="24"/>
        <v>5212680.0000000233</v>
      </c>
      <c r="AA329" s="138">
        <v>17.960988023559352</v>
      </c>
      <c r="AB329" s="9">
        <v>17.99273280600265</v>
      </c>
      <c r="AC329" s="165">
        <v>18.026314063463332</v>
      </c>
      <c r="AD329" s="291">
        <v>2.4900000000000091</v>
      </c>
      <c r="AE329" s="172">
        <f t="shared" si="25"/>
        <v>219120.00000000081</v>
      </c>
    </row>
    <row r="330" spans="1:31" s="3" customFormat="1" ht="14.25" customHeight="1">
      <c r="A330" s="4">
        <v>111058</v>
      </c>
      <c r="B330" s="4" t="s">
        <v>8003</v>
      </c>
      <c r="C330" s="5" t="s">
        <v>7946</v>
      </c>
      <c r="D330" s="4" t="s">
        <v>7050</v>
      </c>
      <c r="E330" s="186">
        <v>125.08</v>
      </c>
      <c r="F330" s="133">
        <v>125.52</v>
      </c>
      <c r="G330" s="187">
        <v>125.66000000000001</v>
      </c>
      <c r="H330" s="132">
        <v>0.43999999999999773</v>
      </c>
      <c r="I330" s="6">
        <v>9.9999999999994316E-2</v>
      </c>
      <c r="J330" s="6">
        <v>0</v>
      </c>
      <c r="K330" s="6">
        <v>0</v>
      </c>
      <c r="L330" s="6">
        <v>0</v>
      </c>
      <c r="M330" s="6">
        <v>0</v>
      </c>
      <c r="N330" s="6">
        <v>0</v>
      </c>
      <c r="O330" s="7">
        <v>0</v>
      </c>
      <c r="P330" s="135">
        <v>4.0000000000006253E-2</v>
      </c>
      <c r="Q330" s="8">
        <f t="shared" si="22"/>
        <v>135519.9999999993</v>
      </c>
      <c r="R330" s="8">
        <f t="shared" si="23"/>
        <v>153119.99999999831</v>
      </c>
      <c r="S330" s="8">
        <f t="shared" si="28"/>
        <v>153119.99999999831</v>
      </c>
      <c r="T330" s="8">
        <f t="shared" si="28"/>
        <v>153119.99999999831</v>
      </c>
      <c r="U330" s="8">
        <f t="shared" si="28"/>
        <v>153119.99999999831</v>
      </c>
      <c r="V330" s="8">
        <f t="shared" si="28"/>
        <v>153119.99999999831</v>
      </c>
      <c r="W330" s="8">
        <f t="shared" si="28"/>
        <v>153119.99999999831</v>
      </c>
      <c r="X330" s="8">
        <f t="shared" si="28"/>
        <v>153119.99999999831</v>
      </c>
      <c r="Y330" s="8">
        <f t="shared" si="28"/>
        <v>156639.99999999886</v>
      </c>
      <c r="Z330" s="140">
        <f t="shared" si="24"/>
        <v>1363999.9999999865</v>
      </c>
      <c r="AA330" s="138">
        <v>2.5190875054629238</v>
      </c>
      <c r="AB330" s="9">
        <v>2.5279490221114975</v>
      </c>
      <c r="AC330" s="165">
        <v>2.5307685955905899</v>
      </c>
      <c r="AD330" s="291">
        <v>0.58000000000001251</v>
      </c>
      <c r="AE330" s="172">
        <f t="shared" si="25"/>
        <v>51040.000000001099</v>
      </c>
    </row>
    <row r="331" spans="1:31" s="3" customFormat="1" ht="14.25" customHeight="1">
      <c r="A331" s="4">
        <v>111059</v>
      </c>
      <c r="B331" s="4" t="s">
        <v>8004</v>
      </c>
      <c r="C331" s="5" t="s">
        <v>7946</v>
      </c>
      <c r="D331" s="4" t="s">
        <v>7050</v>
      </c>
      <c r="E331" s="186">
        <v>192.07</v>
      </c>
      <c r="F331" s="133">
        <v>192.18</v>
      </c>
      <c r="G331" s="187">
        <v>205.39000000000001</v>
      </c>
      <c r="H331" s="132">
        <v>0.11000000000001364</v>
      </c>
      <c r="I331" s="6">
        <v>10.050000000000011</v>
      </c>
      <c r="J331" s="6">
        <v>0.40000000000000568</v>
      </c>
      <c r="K331" s="6">
        <v>1.7399999999999807</v>
      </c>
      <c r="L331" s="6">
        <v>1.039999999999992</v>
      </c>
      <c r="M331" s="6">
        <v>5.0000000000011369E-2</v>
      </c>
      <c r="N331" s="6">
        <v>0</v>
      </c>
      <c r="O331" s="7">
        <v>0.93999999999999773</v>
      </c>
      <c r="P331" s="135">
        <v>-1.0099999999999909</v>
      </c>
      <c r="Q331" s="8">
        <f t="shared" si="22"/>
        <v>33880.000000004206</v>
      </c>
      <c r="R331" s="8">
        <f t="shared" si="23"/>
        <v>1802680.0000000063</v>
      </c>
      <c r="S331" s="8">
        <f t="shared" si="28"/>
        <v>1837880.0000000068</v>
      </c>
      <c r="T331" s="8">
        <f t="shared" si="28"/>
        <v>1991000.0000000051</v>
      </c>
      <c r="U331" s="8">
        <f t="shared" si="28"/>
        <v>2082520.0000000044</v>
      </c>
      <c r="V331" s="8">
        <f t="shared" si="28"/>
        <v>2086920.0000000054</v>
      </c>
      <c r="W331" s="8">
        <f t="shared" si="28"/>
        <v>2086920.0000000054</v>
      </c>
      <c r="X331" s="8">
        <f t="shared" si="28"/>
        <v>2169640.0000000051</v>
      </c>
      <c r="Y331" s="8">
        <f t="shared" si="28"/>
        <v>2080760.0000000058</v>
      </c>
      <c r="Z331" s="140">
        <f t="shared" si="24"/>
        <v>16172200.000000048</v>
      </c>
      <c r="AA331" s="138">
        <v>4.5645855464693197</v>
      </c>
      <c r="AB331" s="9">
        <v>4.5671997205210291</v>
      </c>
      <c r="AC331" s="165">
        <v>4.8811382589125509</v>
      </c>
      <c r="AD331" s="291">
        <v>13.320000000000022</v>
      </c>
      <c r="AE331" s="172">
        <f t="shared" si="25"/>
        <v>1172160.0000000019</v>
      </c>
    </row>
    <row r="332" spans="1:31" s="3" customFormat="1" ht="14.25" customHeight="1">
      <c r="A332" s="4">
        <v>111060</v>
      </c>
      <c r="B332" s="4" t="s">
        <v>8005</v>
      </c>
      <c r="C332" s="5" t="s">
        <v>7946</v>
      </c>
      <c r="D332" s="4" t="s">
        <v>7050</v>
      </c>
      <c r="E332" s="186">
        <v>211.92000000000002</v>
      </c>
      <c r="F332" s="133">
        <v>219.28000000000003</v>
      </c>
      <c r="G332" s="187">
        <v>222.73000000000002</v>
      </c>
      <c r="H332" s="132">
        <v>7.3600000000000136</v>
      </c>
      <c r="I332" s="6">
        <v>1.0399999999999636</v>
      </c>
      <c r="J332" s="6">
        <v>0.80000000000001137</v>
      </c>
      <c r="K332" s="6">
        <v>6.9999999999993179E-2</v>
      </c>
      <c r="L332" s="6">
        <v>0</v>
      </c>
      <c r="M332" s="6">
        <v>0.21999999999999886</v>
      </c>
      <c r="N332" s="6">
        <v>0</v>
      </c>
      <c r="O332" s="7">
        <v>1.3199999999999932</v>
      </c>
      <c r="P332" s="135">
        <v>0</v>
      </c>
      <c r="Q332" s="8">
        <f t="shared" si="22"/>
        <v>2266880.0000000047</v>
      </c>
      <c r="R332" s="8">
        <f t="shared" si="23"/>
        <v>2449919.9999999981</v>
      </c>
      <c r="S332" s="8">
        <f t="shared" si="28"/>
        <v>2520319.9999999991</v>
      </c>
      <c r="T332" s="8">
        <f t="shared" si="28"/>
        <v>2526479.9999999986</v>
      </c>
      <c r="U332" s="8">
        <f t="shared" si="28"/>
        <v>2526479.9999999986</v>
      </c>
      <c r="V332" s="8">
        <f t="shared" si="28"/>
        <v>2545839.9999999986</v>
      </c>
      <c r="W332" s="8">
        <f t="shared" si="28"/>
        <v>2545839.9999999986</v>
      </c>
      <c r="X332" s="8">
        <f t="shared" si="28"/>
        <v>2661999.9999999981</v>
      </c>
      <c r="Y332" s="8">
        <f t="shared" si="28"/>
        <v>2661999.9999999981</v>
      </c>
      <c r="Z332" s="140">
        <f t="shared" si="24"/>
        <v>22705759.999999993</v>
      </c>
      <c r="AA332" s="138">
        <v>6.7953786807499545</v>
      </c>
      <c r="AB332" s="9">
        <v>7.0313827723426297</v>
      </c>
      <c r="AC332" s="165">
        <v>7.1420096902766961</v>
      </c>
      <c r="AD332" s="291">
        <v>10.810000000000002</v>
      </c>
      <c r="AE332" s="172">
        <f t="shared" si="25"/>
        <v>951280.00000000023</v>
      </c>
    </row>
    <row r="333" spans="1:31" s="3" customFormat="1" ht="14.25" customHeight="1">
      <c r="A333" s="4">
        <v>111061</v>
      </c>
      <c r="B333" s="4" t="s">
        <v>8006</v>
      </c>
      <c r="C333" s="5" t="s">
        <v>7946</v>
      </c>
      <c r="D333" s="4" t="s">
        <v>7050</v>
      </c>
      <c r="E333" s="186">
        <v>84.98</v>
      </c>
      <c r="F333" s="133">
        <v>85.8</v>
      </c>
      <c r="G333" s="187">
        <v>87.01</v>
      </c>
      <c r="H333" s="132">
        <v>0.81999999999999318</v>
      </c>
      <c r="I333" s="6">
        <v>1.9999999999996021E-2</v>
      </c>
      <c r="J333" s="6">
        <v>1.1700000000000159</v>
      </c>
      <c r="K333" s="6">
        <v>0</v>
      </c>
      <c r="L333" s="6">
        <v>0</v>
      </c>
      <c r="M333" s="6">
        <v>1.9999999999996021E-2</v>
      </c>
      <c r="N333" s="6">
        <v>0</v>
      </c>
      <c r="O333" s="7">
        <v>0</v>
      </c>
      <c r="P333" s="135">
        <v>0</v>
      </c>
      <c r="Q333" s="8">
        <f t="shared" si="22"/>
        <v>252559.9999999979</v>
      </c>
      <c r="R333" s="8">
        <f t="shared" si="23"/>
        <v>256079.99999999721</v>
      </c>
      <c r="S333" s="8">
        <f t="shared" si="28"/>
        <v>359039.9999999986</v>
      </c>
      <c r="T333" s="8">
        <f t="shared" si="28"/>
        <v>359039.9999999986</v>
      </c>
      <c r="U333" s="8">
        <f t="shared" si="28"/>
        <v>359039.9999999986</v>
      </c>
      <c r="V333" s="8">
        <f t="shared" si="28"/>
        <v>360799.99999999825</v>
      </c>
      <c r="W333" s="8">
        <f t="shared" si="28"/>
        <v>360799.99999999825</v>
      </c>
      <c r="X333" s="8">
        <f t="shared" si="28"/>
        <v>360799.99999999825</v>
      </c>
      <c r="Y333" s="8">
        <f t="shared" si="28"/>
        <v>360799.99999999825</v>
      </c>
      <c r="Z333" s="140">
        <f t="shared" si="24"/>
        <v>3028959.9999999837</v>
      </c>
      <c r="AA333" s="138">
        <v>1.9028213166144206</v>
      </c>
      <c r="AB333" s="9">
        <v>1.9211822660098521</v>
      </c>
      <c r="AC333" s="165">
        <v>1.9482758620689655</v>
      </c>
      <c r="AD333" s="291">
        <v>2.0300000000000011</v>
      </c>
      <c r="AE333" s="172">
        <f t="shared" si="25"/>
        <v>178640.00000000009</v>
      </c>
    </row>
    <row r="334" spans="1:31" s="3" customFormat="1" ht="14.25" customHeight="1">
      <c r="A334" s="4">
        <v>111062</v>
      </c>
      <c r="B334" s="4" t="s">
        <v>8007</v>
      </c>
      <c r="C334" s="5" t="s">
        <v>7946</v>
      </c>
      <c r="D334" s="4" t="s">
        <v>7050</v>
      </c>
      <c r="E334" s="186">
        <v>320.54000000000002</v>
      </c>
      <c r="F334" s="133">
        <v>323.55</v>
      </c>
      <c r="G334" s="187">
        <v>326.88</v>
      </c>
      <c r="H334" s="132">
        <v>3.0099999999999909</v>
      </c>
      <c r="I334" s="6">
        <v>1.4599999999999795</v>
      </c>
      <c r="J334" s="6">
        <v>0.95999999999997954</v>
      </c>
      <c r="K334" s="6">
        <v>2.0000000000038654E-2</v>
      </c>
      <c r="L334" s="6">
        <v>0.12000000000000455</v>
      </c>
      <c r="M334" s="6">
        <v>8.9999999999974989E-2</v>
      </c>
      <c r="N334" s="6">
        <v>0</v>
      </c>
      <c r="O334" s="7">
        <v>0.22000000000002728</v>
      </c>
      <c r="P334" s="135">
        <v>0.45999999999997954</v>
      </c>
      <c r="Q334" s="8">
        <f t="shared" si="22"/>
        <v>927079.99999999721</v>
      </c>
      <c r="R334" s="8">
        <f t="shared" si="23"/>
        <v>1184039.9999999935</v>
      </c>
      <c r="S334" s="8">
        <f t="shared" si="28"/>
        <v>1268519.9999999916</v>
      </c>
      <c r="T334" s="8">
        <f t="shared" si="28"/>
        <v>1270279.9999999951</v>
      </c>
      <c r="U334" s="8">
        <f t="shared" si="28"/>
        <v>1280839.9999999956</v>
      </c>
      <c r="V334" s="8">
        <f t="shared" si="28"/>
        <v>1288759.9999999935</v>
      </c>
      <c r="W334" s="8">
        <f t="shared" si="28"/>
        <v>1288759.9999999935</v>
      </c>
      <c r="X334" s="8">
        <f t="shared" si="28"/>
        <v>1308119.9999999958</v>
      </c>
      <c r="Y334" s="8">
        <f t="shared" si="28"/>
        <v>1348599.9999999939</v>
      </c>
      <c r="Z334" s="140">
        <f t="shared" si="24"/>
        <v>11164999.99999995</v>
      </c>
      <c r="AA334" s="138">
        <v>3.6646754508817554</v>
      </c>
      <c r="AB334" s="9">
        <v>3.6990882327721728</v>
      </c>
      <c r="AC334" s="165">
        <v>3.7371595163918023</v>
      </c>
      <c r="AD334" s="291">
        <v>6.339999999999975</v>
      </c>
      <c r="AE334" s="172">
        <f t="shared" si="25"/>
        <v>557919.99999999779</v>
      </c>
    </row>
    <row r="335" spans="1:31" s="3" customFormat="1" ht="14.25" customHeight="1">
      <c r="A335" s="4">
        <v>111063</v>
      </c>
      <c r="B335" s="4" t="s">
        <v>8008</v>
      </c>
      <c r="C335" s="5" t="s">
        <v>7946</v>
      </c>
      <c r="D335" s="4" t="s">
        <v>7050</v>
      </c>
      <c r="E335" s="186">
        <v>305.99</v>
      </c>
      <c r="F335" s="133">
        <v>309.47000000000003</v>
      </c>
      <c r="G335" s="187">
        <v>318.89999999999998</v>
      </c>
      <c r="H335" s="132">
        <v>3.4800000000000182</v>
      </c>
      <c r="I335" s="6">
        <v>7.089999999999975</v>
      </c>
      <c r="J335" s="6">
        <v>0</v>
      </c>
      <c r="K335" s="6">
        <v>6.9999999999993179E-2</v>
      </c>
      <c r="L335" s="6">
        <v>8.9999999999974989E-2</v>
      </c>
      <c r="M335" s="6">
        <v>6.0000000000059117E-2</v>
      </c>
      <c r="N335" s="6">
        <v>0</v>
      </c>
      <c r="O335" s="7">
        <v>0.29000000000002046</v>
      </c>
      <c r="P335" s="135">
        <v>1.8299999999999272</v>
      </c>
      <c r="Q335" s="8">
        <f t="shared" si="22"/>
        <v>1071840.0000000058</v>
      </c>
      <c r="R335" s="8">
        <f t="shared" si="23"/>
        <v>2319680.0000000014</v>
      </c>
      <c r="S335" s="8">
        <f t="shared" si="28"/>
        <v>2319680.0000000014</v>
      </c>
      <c r="T335" s="8">
        <f t="shared" si="28"/>
        <v>2325840.0000000009</v>
      </c>
      <c r="U335" s="8">
        <f t="shared" si="28"/>
        <v>2333759.9999999986</v>
      </c>
      <c r="V335" s="8">
        <f t="shared" si="28"/>
        <v>2339040.0000000037</v>
      </c>
      <c r="W335" s="8">
        <f t="shared" si="28"/>
        <v>2339040.0000000037</v>
      </c>
      <c r="X335" s="8">
        <f t="shared" si="28"/>
        <v>2364560.0000000056</v>
      </c>
      <c r="Y335" s="8">
        <f t="shared" si="28"/>
        <v>2525599.9999999991</v>
      </c>
      <c r="Z335" s="140">
        <f t="shared" si="24"/>
        <v>19939040.000000022</v>
      </c>
      <c r="AA335" s="138">
        <v>4.2250098379669589</v>
      </c>
      <c r="AB335" s="9">
        <v>4.2730605397419348</v>
      </c>
      <c r="AC335" s="165">
        <v>4.4032668954137817</v>
      </c>
      <c r="AD335" s="291">
        <v>12.909999999999968</v>
      </c>
      <c r="AE335" s="172">
        <f t="shared" si="25"/>
        <v>1136079.9999999972</v>
      </c>
    </row>
    <row r="336" spans="1:31" s="3" customFormat="1" ht="14.25" customHeight="1">
      <c r="A336" s="4">
        <v>111064</v>
      </c>
      <c r="B336" s="4" t="s">
        <v>8009</v>
      </c>
      <c r="C336" s="5" t="s">
        <v>7946</v>
      </c>
      <c r="D336" s="4" t="s">
        <v>7050</v>
      </c>
      <c r="E336" s="186">
        <v>77.650000000000006</v>
      </c>
      <c r="F336" s="133">
        <v>77.830000000000013</v>
      </c>
      <c r="G336" s="187">
        <v>78.010000000000005</v>
      </c>
      <c r="H336" s="132">
        <v>0.18000000000000682</v>
      </c>
      <c r="I336" s="6">
        <v>0.10999999999998522</v>
      </c>
      <c r="J336" s="6">
        <v>0</v>
      </c>
      <c r="K336" s="6">
        <v>0</v>
      </c>
      <c r="L336" s="6">
        <v>1.9999999999996021E-2</v>
      </c>
      <c r="M336" s="6">
        <v>0</v>
      </c>
      <c r="N336" s="6">
        <v>0</v>
      </c>
      <c r="O336" s="7">
        <v>4.9999999999997158E-2</v>
      </c>
      <c r="P336" s="135">
        <v>0</v>
      </c>
      <c r="Q336" s="8">
        <f t="shared" si="22"/>
        <v>55440.000000002095</v>
      </c>
      <c r="R336" s="8">
        <f t="shared" si="23"/>
        <v>74799.999999999491</v>
      </c>
      <c r="S336" s="8">
        <f t="shared" si="28"/>
        <v>74799.999999999491</v>
      </c>
      <c r="T336" s="8">
        <f t="shared" si="28"/>
        <v>74799.999999999491</v>
      </c>
      <c r="U336" s="8">
        <f t="shared" si="28"/>
        <v>76559.999999999141</v>
      </c>
      <c r="V336" s="8">
        <f t="shared" si="28"/>
        <v>76559.999999999141</v>
      </c>
      <c r="W336" s="8">
        <f t="shared" si="28"/>
        <v>76559.999999999141</v>
      </c>
      <c r="X336" s="8">
        <f t="shared" si="28"/>
        <v>80959.999999998894</v>
      </c>
      <c r="Y336" s="8">
        <f t="shared" si="28"/>
        <v>80959.999999998894</v>
      </c>
      <c r="Z336" s="140">
        <f t="shared" si="24"/>
        <v>671439.99999999581</v>
      </c>
      <c r="AA336" s="138">
        <v>1.2215995796375949</v>
      </c>
      <c r="AB336" s="9">
        <v>1.2244313623077143</v>
      </c>
      <c r="AC336" s="165">
        <v>1.2272631449778335</v>
      </c>
      <c r="AD336" s="291">
        <v>0.35999999999999943</v>
      </c>
      <c r="AE336" s="172">
        <f t="shared" si="25"/>
        <v>31679.999999999949</v>
      </c>
    </row>
    <row r="337" spans="1:31" s="3" customFormat="1" ht="14.25" customHeight="1">
      <c r="A337" s="4">
        <v>111065</v>
      </c>
      <c r="B337" s="4" t="s">
        <v>8010</v>
      </c>
      <c r="C337" s="5" t="s">
        <v>7946</v>
      </c>
      <c r="D337" s="4" t="s">
        <v>7050</v>
      </c>
      <c r="E337" s="186">
        <v>246.1</v>
      </c>
      <c r="F337" s="133">
        <v>246.43</v>
      </c>
      <c r="G337" s="187">
        <v>257.73</v>
      </c>
      <c r="H337" s="132">
        <v>0.33000000000001251</v>
      </c>
      <c r="I337" s="6">
        <v>3.0300000000000011</v>
      </c>
      <c r="J337" s="6">
        <v>2.3199999999999932</v>
      </c>
      <c r="K337" s="6">
        <v>8.0000000000012506E-2</v>
      </c>
      <c r="L337" s="6">
        <v>0.25</v>
      </c>
      <c r="M337" s="6">
        <v>1.3300000000000125</v>
      </c>
      <c r="N337" s="6">
        <v>0.54999999999998295</v>
      </c>
      <c r="O337" s="7">
        <v>2.6800000000000068</v>
      </c>
      <c r="P337" s="135">
        <v>1.0600000000000023</v>
      </c>
      <c r="Q337" s="8">
        <f t="shared" si="22"/>
        <v>101640.00000000384</v>
      </c>
      <c r="R337" s="8">
        <f t="shared" si="23"/>
        <v>634920.00000000407</v>
      </c>
      <c r="S337" s="8">
        <f t="shared" si="28"/>
        <v>839080.00000000349</v>
      </c>
      <c r="T337" s="8">
        <f t="shared" si="28"/>
        <v>846120.00000000454</v>
      </c>
      <c r="U337" s="8">
        <f t="shared" si="28"/>
        <v>868120.00000000454</v>
      </c>
      <c r="V337" s="8">
        <f t="shared" si="28"/>
        <v>985160.00000000559</v>
      </c>
      <c r="W337" s="8">
        <f t="shared" si="28"/>
        <v>1033560.0000000041</v>
      </c>
      <c r="X337" s="8">
        <f t="shared" si="28"/>
        <v>1269400.0000000047</v>
      </c>
      <c r="Y337" s="8">
        <f t="shared" si="28"/>
        <v>1362680.0000000049</v>
      </c>
      <c r="Z337" s="140">
        <f t="shared" si="24"/>
        <v>7940680.0000000391</v>
      </c>
      <c r="AA337" s="138">
        <v>9.3707044591759416</v>
      </c>
      <c r="AB337" s="9">
        <v>9.3832698085116917</v>
      </c>
      <c r="AC337" s="165">
        <v>9.8135378312207049</v>
      </c>
      <c r="AD337" s="291">
        <v>11.630000000000024</v>
      </c>
      <c r="AE337" s="172">
        <f t="shared" si="25"/>
        <v>1023440.0000000021</v>
      </c>
    </row>
    <row r="338" spans="1:31" s="3" customFormat="1" ht="14.25" customHeight="1">
      <c r="A338" s="4">
        <v>111066</v>
      </c>
      <c r="B338" s="4" t="s">
        <v>8011</v>
      </c>
      <c r="C338" s="5" t="s">
        <v>7946</v>
      </c>
      <c r="D338" s="4" t="s">
        <v>7050</v>
      </c>
      <c r="E338" s="186">
        <v>226.14000000000001</v>
      </c>
      <c r="F338" s="133">
        <v>228.37</v>
      </c>
      <c r="G338" s="187">
        <v>233.47</v>
      </c>
      <c r="H338" s="132">
        <v>2.2299999999999898</v>
      </c>
      <c r="I338" s="6">
        <v>0.84000000000000341</v>
      </c>
      <c r="J338" s="6">
        <v>0.78000000000000114</v>
      </c>
      <c r="K338" s="6">
        <v>0.53999999999999204</v>
      </c>
      <c r="L338" s="6">
        <v>0.41999999999998749</v>
      </c>
      <c r="M338" s="6">
        <v>0.73000000000001819</v>
      </c>
      <c r="N338" s="6">
        <v>0</v>
      </c>
      <c r="O338" s="7">
        <v>0.47999999999998977</v>
      </c>
      <c r="P338" s="135">
        <v>1.3100000000000023</v>
      </c>
      <c r="Q338" s="8">
        <f t="shared" si="22"/>
        <v>686839.99999999686</v>
      </c>
      <c r="R338" s="8">
        <f t="shared" si="23"/>
        <v>834679.99999999744</v>
      </c>
      <c r="S338" s="8">
        <f t="shared" si="28"/>
        <v>903319.99999999756</v>
      </c>
      <c r="T338" s="8">
        <f t="shared" si="28"/>
        <v>950839.99999999686</v>
      </c>
      <c r="U338" s="8">
        <f t="shared" si="28"/>
        <v>987799.99999999581</v>
      </c>
      <c r="V338" s="8">
        <f t="shared" si="28"/>
        <v>1052039.9999999974</v>
      </c>
      <c r="W338" s="8">
        <f t="shared" si="28"/>
        <v>1052039.9999999974</v>
      </c>
      <c r="X338" s="8">
        <f t="shared" si="28"/>
        <v>1094279.9999999965</v>
      </c>
      <c r="Y338" s="8">
        <f t="shared" si="28"/>
        <v>1209559.9999999967</v>
      </c>
      <c r="Z338" s="140">
        <f t="shared" si="24"/>
        <v>8771399.9999999721</v>
      </c>
      <c r="AA338" s="138">
        <v>0.97553063405177387</v>
      </c>
      <c r="AB338" s="9">
        <v>0.9851504859750756</v>
      </c>
      <c r="AC338" s="165">
        <v>1.0071510441853171</v>
      </c>
      <c r="AD338" s="291">
        <v>7.3299999999999841</v>
      </c>
      <c r="AE338" s="172">
        <f t="shared" si="25"/>
        <v>645039.9999999986</v>
      </c>
    </row>
    <row r="339" spans="1:31" s="3" customFormat="1" ht="14.25" customHeight="1">
      <c r="A339" s="4">
        <v>111067</v>
      </c>
      <c r="B339" s="4" t="s">
        <v>8012</v>
      </c>
      <c r="C339" s="5" t="s">
        <v>7946</v>
      </c>
      <c r="D339" s="4" t="s">
        <v>7050</v>
      </c>
      <c r="E339" s="186">
        <v>397.49</v>
      </c>
      <c r="F339" s="133">
        <v>400.90000000000003</v>
      </c>
      <c r="G339" s="187">
        <v>413.13000000000005</v>
      </c>
      <c r="H339" s="132">
        <v>3.410000000000025</v>
      </c>
      <c r="I339" s="6">
        <v>6.8299999999999841</v>
      </c>
      <c r="J339" s="6">
        <v>0.37000000000000455</v>
      </c>
      <c r="K339" s="6">
        <v>0.22000000000002728</v>
      </c>
      <c r="L339" s="6">
        <v>1.3299999999999272</v>
      </c>
      <c r="M339" s="6">
        <v>0.37000000000000455</v>
      </c>
      <c r="N339" s="6">
        <v>0</v>
      </c>
      <c r="O339" s="7">
        <v>3.0099999999999909</v>
      </c>
      <c r="P339" s="135">
        <v>0.10000000000007958</v>
      </c>
      <c r="Q339" s="8">
        <f t="shared" si="22"/>
        <v>1050280.0000000077</v>
      </c>
      <c r="R339" s="8">
        <f t="shared" si="23"/>
        <v>2252360.0000000047</v>
      </c>
      <c r="S339" s="8">
        <f t="shared" si="28"/>
        <v>2284920.0000000051</v>
      </c>
      <c r="T339" s="8">
        <f t="shared" si="28"/>
        <v>2304280.0000000075</v>
      </c>
      <c r="U339" s="8">
        <f t="shared" si="28"/>
        <v>2421320.0000000009</v>
      </c>
      <c r="V339" s="8">
        <f t="shared" si="28"/>
        <v>2453880.0000000014</v>
      </c>
      <c r="W339" s="8">
        <f t="shared" si="28"/>
        <v>2453880.0000000014</v>
      </c>
      <c r="X339" s="8">
        <f t="shared" si="28"/>
        <v>2718760.0000000005</v>
      </c>
      <c r="Y339" s="8">
        <f t="shared" si="28"/>
        <v>2727560.0000000075</v>
      </c>
      <c r="Z339" s="140">
        <f t="shared" si="24"/>
        <v>20667240.000000037</v>
      </c>
      <c r="AA339" s="138">
        <v>4.7156761322652896</v>
      </c>
      <c r="AB339" s="9">
        <v>4.7561311263809269</v>
      </c>
      <c r="AC339" s="165">
        <v>4.9012233780038734</v>
      </c>
      <c r="AD339" s="291">
        <v>15.640000000000043</v>
      </c>
      <c r="AE339" s="172">
        <f t="shared" si="25"/>
        <v>1376320.0000000037</v>
      </c>
    </row>
    <row r="340" spans="1:31" s="3" customFormat="1" ht="14.25" customHeight="1">
      <c r="A340" s="4">
        <v>111068</v>
      </c>
      <c r="B340" s="4" t="s">
        <v>8013</v>
      </c>
      <c r="C340" s="5" t="s">
        <v>7946</v>
      </c>
      <c r="D340" s="4" t="s">
        <v>7050</v>
      </c>
      <c r="E340" s="186">
        <v>202.77</v>
      </c>
      <c r="F340" s="133">
        <v>202.77</v>
      </c>
      <c r="G340" s="187">
        <v>205.37</v>
      </c>
      <c r="H340" s="132">
        <v>0</v>
      </c>
      <c r="I340" s="6">
        <v>1.4300000000000068</v>
      </c>
      <c r="J340" s="6">
        <v>2.0000000000010232E-2</v>
      </c>
      <c r="K340" s="6">
        <v>5.9999999999973852E-2</v>
      </c>
      <c r="L340" s="6">
        <v>0</v>
      </c>
      <c r="M340" s="6">
        <v>0.78000000000000114</v>
      </c>
      <c r="N340" s="6">
        <v>0</v>
      </c>
      <c r="O340" s="7">
        <v>0</v>
      </c>
      <c r="P340" s="135">
        <v>0.31000000000000227</v>
      </c>
      <c r="Q340" s="8">
        <f t="shared" si="22"/>
        <v>0</v>
      </c>
      <c r="R340" s="8">
        <f t="shared" si="23"/>
        <v>251680.00000000122</v>
      </c>
      <c r="S340" s="8">
        <f t="shared" si="28"/>
        <v>253440.00000000212</v>
      </c>
      <c r="T340" s="8">
        <f t="shared" si="28"/>
        <v>258719.99999999983</v>
      </c>
      <c r="U340" s="8">
        <f t="shared" si="28"/>
        <v>258719.99999999983</v>
      </c>
      <c r="V340" s="8">
        <f t="shared" si="28"/>
        <v>327359.99999999994</v>
      </c>
      <c r="W340" s="8">
        <f t="shared" si="28"/>
        <v>327359.99999999994</v>
      </c>
      <c r="X340" s="8">
        <f t="shared" si="28"/>
        <v>327359.99999999994</v>
      </c>
      <c r="Y340" s="8">
        <f t="shared" si="28"/>
        <v>354640.00000000012</v>
      </c>
      <c r="Z340" s="140">
        <f t="shared" si="24"/>
        <v>2359280.0000000033</v>
      </c>
      <c r="AA340" s="138">
        <v>1.7393892708067054</v>
      </c>
      <c r="AB340" s="9">
        <v>1.7393892708067054</v>
      </c>
      <c r="AC340" s="165">
        <v>1.761692432537225</v>
      </c>
      <c r="AD340" s="291">
        <v>2.5999999999999943</v>
      </c>
      <c r="AE340" s="172">
        <f t="shared" si="25"/>
        <v>228799.99999999951</v>
      </c>
    </row>
    <row r="341" spans="1:31" s="3" customFormat="1" ht="14.25" customHeight="1">
      <c r="A341" s="4">
        <v>111069</v>
      </c>
      <c r="B341" s="4" t="s">
        <v>8014</v>
      </c>
      <c r="C341" s="5" t="s">
        <v>7946</v>
      </c>
      <c r="D341" s="4" t="s">
        <v>7050</v>
      </c>
      <c r="E341" s="186">
        <v>80.86</v>
      </c>
      <c r="F341" s="133">
        <v>80.86</v>
      </c>
      <c r="G341" s="187">
        <v>81.44</v>
      </c>
      <c r="H341" s="132">
        <v>0</v>
      </c>
      <c r="I341" s="6">
        <v>0.34000000000000341</v>
      </c>
      <c r="J341" s="6">
        <v>0</v>
      </c>
      <c r="K341" s="6">
        <v>0</v>
      </c>
      <c r="L341" s="6">
        <v>0.21999999999999886</v>
      </c>
      <c r="M341" s="6">
        <v>1.9999999999996021E-2</v>
      </c>
      <c r="N341" s="6">
        <v>0</v>
      </c>
      <c r="O341" s="7">
        <v>0</v>
      </c>
      <c r="P341" s="135">
        <v>0</v>
      </c>
      <c r="Q341" s="8">
        <f t="shared" si="22"/>
        <v>0</v>
      </c>
      <c r="R341" s="8">
        <f t="shared" si="23"/>
        <v>59840.000000000597</v>
      </c>
      <c r="S341" s="8">
        <f t="shared" si="28"/>
        <v>59840.000000000597</v>
      </c>
      <c r="T341" s="8">
        <f t="shared" si="28"/>
        <v>59840.000000000597</v>
      </c>
      <c r="U341" s="8">
        <f t="shared" si="28"/>
        <v>79200.000000000495</v>
      </c>
      <c r="V341" s="8">
        <f t="shared" si="28"/>
        <v>80960.000000000146</v>
      </c>
      <c r="W341" s="8">
        <f t="shared" si="28"/>
        <v>80960.000000000146</v>
      </c>
      <c r="X341" s="8">
        <f t="shared" si="28"/>
        <v>80960.000000000146</v>
      </c>
      <c r="Y341" s="8">
        <f t="shared" si="28"/>
        <v>80960.000000000146</v>
      </c>
      <c r="Z341" s="140">
        <f t="shared" si="24"/>
        <v>582560.00000000279</v>
      </c>
      <c r="AA341" s="138">
        <v>2.2341954022988504</v>
      </c>
      <c r="AB341" s="9">
        <v>2.2341954022988504</v>
      </c>
      <c r="AC341" s="165">
        <v>2.2502210433244914</v>
      </c>
      <c r="AD341" s="291">
        <v>0.57999999999999829</v>
      </c>
      <c r="AE341" s="172">
        <f t="shared" si="25"/>
        <v>51039.999999999847</v>
      </c>
    </row>
    <row r="342" spans="1:31" s="3" customFormat="1" ht="14.25" customHeight="1">
      <c r="A342" s="4">
        <v>111070</v>
      </c>
      <c r="B342" s="4" t="s">
        <v>8015</v>
      </c>
      <c r="C342" s="5" t="s">
        <v>7946</v>
      </c>
      <c r="D342" s="4" t="s">
        <v>7050</v>
      </c>
      <c r="E342" s="186">
        <v>158.75</v>
      </c>
      <c r="F342" s="133">
        <v>163.05000000000001</v>
      </c>
      <c r="G342" s="187">
        <v>165.68</v>
      </c>
      <c r="H342" s="132">
        <v>4.3000000000000114</v>
      </c>
      <c r="I342" s="6">
        <v>1.3400000000000034</v>
      </c>
      <c r="J342" s="6">
        <v>0.19999999999998863</v>
      </c>
      <c r="K342" s="6">
        <v>6.0000000000002274E-2</v>
      </c>
      <c r="L342" s="6">
        <v>3.9999999999992042E-2</v>
      </c>
      <c r="M342" s="6">
        <v>0.13999999999998636</v>
      </c>
      <c r="N342" s="6">
        <v>0</v>
      </c>
      <c r="O342" s="7">
        <v>0.34999999999999432</v>
      </c>
      <c r="P342" s="135">
        <v>0.5</v>
      </c>
      <c r="Q342" s="8">
        <f t="shared" si="22"/>
        <v>1324400.0000000035</v>
      </c>
      <c r="R342" s="8">
        <f t="shared" si="23"/>
        <v>1560240.0000000042</v>
      </c>
      <c r="S342" s="8">
        <f t="shared" si="28"/>
        <v>1577840.0000000033</v>
      </c>
      <c r="T342" s="8">
        <f t="shared" si="28"/>
        <v>1583120.0000000035</v>
      </c>
      <c r="U342" s="8">
        <f t="shared" si="28"/>
        <v>1586640.0000000028</v>
      </c>
      <c r="V342" s="8">
        <f t="shared" si="28"/>
        <v>1598960.0000000016</v>
      </c>
      <c r="W342" s="8">
        <f t="shared" si="28"/>
        <v>1598960.0000000016</v>
      </c>
      <c r="X342" s="8">
        <f t="shared" si="28"/>
        <v>1629760.0000000012</v>
      </c>
      <c r="Y342" s="8">
        <f t="shared" si="28"/>
        <v>1673760.0000000012</v>
      </c>
      <c r="Z342" s="140">
        <f t="shared" si="24"/>
        <v>14133680.000000024</v>
      </c>
      <c r="AA342" s="138">
        <v>4.3244465389445352</v>
      </c>
      <c r="AB342" s="9">
        <v>4.4415811538576788</v>
      </c>
      <c r="AC342" s="165">
        <v>4.5132239532115319</v>
      </c>
      <c r="AD342" s="291">
        <v>6.9300000000000068</v>
      </c>
      <c r="AE342" s="172">
        <f t="shared" si="25"/>
        <v>609840.00000000058</v>
      </c>
    </row>
    <row r="343" spans="1:31" s="3" customFormat="1" ht="14.25" customHeight="1">
      <c r="A343" s="4">
        <v>111071</v>
      </c>
      <c r="B343" s="4" t="s">
        <v>8016</v>
      </c>
      <c r="C343" s="5" t="s">
        <v>7946</v>
      </c>
      <c r="D343" s="4" t="s">
        <v>7050</v>
      </c>
      <c r="E343" s="186">
        <v>455.76</v>
      </c>
      <c r="F343" s="133">
        <v>460.07</v>
      </c>
      <c r="G343" s="187">
        <v>462.22</v>
      </c>
      <c r="H343" s="132">
        <v>4.3100000000000023</v>
      </c>
      <c r="I343" s="6">
        <v>0.51999999999998181</v>
      </c>
      <c r="J343" s="6">
        <v>1.0000000000047748E-2</v>
      </c>
      <c r="K343" s="6">
        <v>0.56999999999999318</v>
      </c>
      <c r="L343" s="6">
        <v>0.13999999999998636</v>
      </c>
      <c r="M343" s="6">
        <v>0.17000000000001592</v>
      </c>
      <c r="N343" s="6">
        <v>0</v>
      </c>
      <c r="O343" s="7">
        <v>0.89999999999997726</v>
      </c>
      <c r="P343" s="135">
        <v>-0.15999999999996817</v>
      </c>
      <c r="Q343" s="8">
        <f t="shared" si="22"/>
        <v>1327480.0000000005</v>
      </c>
      <c r="R343" s="8">
        <f t="shared" si="23"/>
        <v>1418999.9999999972</v>
      </c>
      <c r="S343" s="8">
        <f t="shared" si="28"/>
        <v>1419880.0000000014</v>
      </c>
      <c r="T343" s="8">
        <f t="shared" si="28"/>
        <v>1470040.0000000007</v>
      </c>
      <c r="U343" s="8">
        <f t="shared" si="28"/>
        <v>1482359.9999999995</v>
      </c>
      <c r="V343" s="8">
        <f t="shared" si="28"/>
        <v>1497320.0000000009</v>
      </c>
      <c r="W343" s="8">
        <f t="shared" si="28"/>
        <v>1497320.0000000009</v>
      </c>
      <c r="X343" s="8">
        <f t="shared" si="28"/>
        <v>1576519.9999999988</v>
      </c>
      <c r="Y343" s="8">
        <f t="shared" si="28"/>
        <v>1562440.0000000016</v>
      </c>
      <c r="Z343" s="140">
        <f t="shared" si="24"/>
        <v>13252360</v>
      </c>
      <c r="AA343" s="138">
        <v>5.1815698191975939</v>
      </c>
      <c r="AB343" s="9">
        <v>5.230570534312438</v>
      </c>
      <c r="AC343" s="165">
        <v>5.2550140464926969</v>
      </c>
      <c r="AD343" s="291">
        <v>6.4600000000000373</v>
      </c>
      <c r="AE343" s="172">
        <f t="shared" si="25"/>
        <v>568480.00000000326</v>
      </c>
    </row>
    <row r="344" spans="1:31" s="3" customFormat="1" ht="14.25" customHeight="1">
      <c r="A344" s="4">
        <v>111072</v>
      </c>
      <c r="B344" s="4" t="s">
        <v>8017</v>
      </c>
      <c r="C344" s="5" t="s">
        <v>7946</v>
      </c>
      <c r="D344" s="4" t="s">
        <v>7050</v>
      </c>
      <c r="E344" s="186">
        <v>199.66</v>
      </c>
      <c r="F344" s="133">
        <v>200.09</v>
      </c>
      <c r="G344" s="187">
        <v>200.57000000000002</v>
      </c>
      <c r="H344" s="132">
        <v>0.43000000000000682</v>
      </c>
      <c r="I344" s="6">
        <v>0.21000000000000796</v>
      </c>
      <c r="J344" s="6">
        <v>8.0000000000012506E-2</v>
      </c>
      <c r="K344" s="6">
        <v>0</v>
      </c>
      <c r="L344" s="6">
        <v>9.9999999999994316E-2</v>
      </c>
      <c r="M344" s="6">
        <v>0</v>
      </c>
      <c r="N344" s="6">
        <v>0</v>
      </c>
      <c r="O344" s="7">
        <v>3.9999999999992042E-2</v>
      </c>
      <c r="P344" s="135">
        <v>5.0000000000011369E-2</v>
      </c>
      <c r="Q344" s="8">
        <f t="shared" si="22"/>
        <v>132440.0000000021</v>
      </c>
      <c r="R344" s="8">
        <f t="shared" si="23"/>
        <v>169400.00000000349</v>
      </c>
      <c r="S344" s="8">
        <f t="shared" si="28"/>
        <v>176440.0000000046</v>
      </c>
      <c r="T344" s="8">
        <f t="shared" si="28"/>
        <v>176440.0000000046</v>
      </c>
      <c r="U344" s="8">
        <f t="shared" si="28"/>
        <v>185240.0000000041</v>
      </c>
      <c r="V344" s="8">
        <f t="shared" si="28"/>
        <v>185240.0000000041</v>
      </c>
      <c r="W344" s="8">
        <f t="shared" si="28"/>
        <v>185240.0000000041</v>
      </c>
      <c r="X344" s="8">
        <f t="shared" si="28"/>
        <v>188760.00000000341</v>
      </c>
      <c r="Y344" s="8">
        <f t="shared" si="28"/>
        <v>193160.00000000439</v>
      </c>
      <c r="Z344" s="140">
        <f t="shared" si="24"/>
        <v>1592360.0000000349</v>
      </c>
      <c r="AA344" s="138">
        <v>3.5479090330766199</v>
      </c>
      <c r="AB344" s="9">
        <v>3.5555500271877234</v>
      </c>
      <c r="AC344" s="165">
        <v>3.5640795089861648</v>
      </c>
      <c r="AD344" s="291">
        <v>0.91000000000002501</v>
      </c>
      <c r="AE344" s="172">
        <f t="shared" si="25"/>
        <v>80080.000000002197</v>
      </c>
    </row>
    <row r="345" spans="1:31" s="3" customFormat="1" ht="14.25" customHeight="1">
      <c r="A345" s="4">
        <v>111073</v>
      </c>
      <c r="B345" s="4" t="s">
        <v>8018</v>
      </c>
      <c r="C345" s="5" t="s">
        <v>7946</v>
      </c>
      <c r="D345" s="4" t="s">
        <v>7050</v>
      </c>
      <c r="E345" s="186">
        <v>78.540000000000006</v>
      </c>
      <c r="F345" s="133">
        <v>78.540000000000006</v>
      </c>
      <c r="G345" s="187">
        <v>78.720000000000013</v>
      </c>
      <c r="H345" s="132">
        <v>0</v>
      </c>
      <c r="I345" s="6">
        <v>4.0000000000006253E-2</v>
      </c>
      <c r="J345" s="6">
        <v>5.9999999999988063E-2</v>
      </c>
      <c r="K345" s="6">
        <v>0</v>
      </c>
      <c r="L345" s="6">
        <v>6.9999999999993179E-2</v>
      </c>
      <c r="M345" s="6">
        <v>0</v>
      </c>
      <c r="N345" s="6">
        <v>0</v>
      </c>
      <c r="O345" s="7">
        <v>0</v>
      </c>
      <c r="P345" s="135">
        <v>1.0000000000005116E-2</v>
      </c>
      <c r="Q345" s="8">
        <f t="shared" si="22"/>
        <v>0</v>
      </c>
      <c r="R345" s="8">
        <f t="shared" si="23"/>
        <v>7040.0000000011005</v>
      </c>
      <c r="S345" s="8">
        <f t="shared" si="28"/>
        <v>12320.000000000051</v>
      </c>
      <c r="T345" s="8">
        <f t="shared" si="28"/>
        <v>12320.000000000051</v>
      </c>
      <c r="U345" s="8">
        <f t="shared" si="28"/>
        <v>18479.999999999451</v>
      </c>
      <c r="V345" s="8">
        <f t="shared" si="28"/>
        <v>18479.999999999451</v>
      </c>
      <c r="W345" s="8">
        <f t="shared" si="28"/>
        <v>18479.999999999451</v>
      </c>
      <c r="X345" s="8">
        <f t="shared" si="28"/>
        <v>18479.999999999451</v>
      </c>
      <c r="Y345" s="8">
        <f t="shared" si="28"/>
        <v>19359.999999999902</v>
      </c>
      <c r="Z345" s="140">
        <f t="shared" si="24"/>
        <v>124959.99999999889</v>
      </c>
      <c r="AA345" s="138">
        <v>4.7011642175201267</v>
      </c>
      <c r="AB345" s="9">
        <v>4.7011642175201267</v>
      </c>
      <c r="AC345" s="165">
        <v>4.7119384670637183</v>
      </c>
      <c r="AD345" s="291">
        <v>0.18000000000000682</v>
      </c>
      <c r="AE345" s="172">
        <f t="shared" si="25"/>
        <v>15840.0000000006</v>
      </c>
    </row>
    <row r="346" spans="1:31" s="3" customFormat="1" ht="14.25" customHeight="1">
      <c r="A346" s="4">
        <v>111074</v>
      </c>
      <c r="B346" s="4" t="s">
        <v>8019</v>
      </c>
      <c r="C346" s="5" t="s">
        <v>7946</v>
      </c>
      <c r="D346" s="4" t="s">
        <v>7050</v>
      </c>
      <c r="E346" s="186">
        <v>67.22</v>
      </c>
      <c r="F346" s="133">
        <v>67.22</v>
      </c>
      <c r="G346" s="187">
        <v>69.81</v>
      </c>
      <c r="H346" s="132">
        <v>0</v>
      </c>
      <c r="I346" s="6">
        <v>6.9999999999993179E-2</v>
      </c>
      <c r="J346" s="6">
        <v>0</v>
      </c>
      <c r="K346" s="6">
        <v>3.0000000000001137E-2</v>
      </c>
      <c r="L346" s="6">
        <v>0</v>
      </c>
      <c r="M346" s="6">
        <v>0</v>
      </c>
      <c r="N346" s="6">
        <v>0</v>
      </c>
      <c r="O346" s="7">
        <v>2.4500000000000028</v>
      </c>
      <c r="P346" s="135">
        <v>3.9999999999992042E-2</v>
      </c>
      <c r="Q346" s="8">
        <f t="shared" si="22"/>
        <v>0</v>
      </c>
      <c r="R346" s="8">
        <f t="shared" si="23"/>
        <v>12319.999999998798</v>
      </c>
      <c r="S346" s="8">
        <f t="shared" si="28"/>
        <v>12319.999999998798</v>
      </c>
      <c r="T346" s="8">
        <f t="shared" si="28"/>
        <v>14959.999999998898</v>
      </c>
      <c r="U346" s="8">
        <f t="shared" si="28"/>
        <v>14959.999999998898</v>
      </c>
      <c r="V346" s="8">
        <f t="shared" si="28"/>
        <v>14959.999999998898</v>
      </c>
      <c r="W346" s="8">
        <f t="shared" si="28"/>
        <v>14959.999999998898</v>
      </c>
      <c r="X346" s="8">
        <f t="shared" si="28"/>
        <v>230559.99999999916</v>
      </c>
      <c r="Y346" s="8">
        <f t="shared" si="28"/>
        <v>234079.99999999846</v>
      </c>
      <c r="Z346" s="140">
        <f t="shared" si="24"/>
        <v>549119.9999999908</v>
      </c>
      <c r="AA346" s="138">
        <v>3.2932738238132795</v>
      </c>
      <c r="AB346" s="9">
        <v>3.2932738238132795</v>
      </c>
      <c r="AC346" s="165">
        <v>3.4201643207439023</v>
      </c>
      <c r="AD346" s="291">
        <v>2.5900000000000034</v>
      </c>
      <c r="AE346" s="172">
        <f t="shared" si="25"/>
        <v>227920.00000000029</v>
      </c>
    </row>
    <row r="347" spans="1:31" s="3" customFormat="1" ht="14.25" customHeight="1">
      <c r="A347" s="4">
        <v>111075</v>
      </c>
      <c r="B347" s="4" t="s">
        <v>8020</v>
      </c>
      <c r="C347" s="5" t="s">
        <v>7946</v>
      </c>
      <c r="D347" s="4" t="s">
        <v>7050</v>
      </c>
      <c r="E347" s="186">
        <v>193.99</v>
      </c>
      <c r="F347" s="133">
        <v>195.12</v>
      </c>
      <c r="G347" s="187">
        <v>201.14000000000001</v>
      </c>
      <c r="H347" s="132">
        <v>1.1299999999999955</v>
      </c>
      <c r="I347" s="6">
        <v>2.8100000000000023</v>
      </c>
      <c r="J347" s="6">
        <v>1.0900000000000034</v>
      </c>
      <c r="K347" s="6">
        <v>9.0000000000003411E-2</v>
      </c>
      <c r="L347" s="6">
        <v>0.33000000000001251</v>
      </c>
      <c r="M347" s="6">
        <v>8.9999999999974989E-2</v>
      </c>
      <c r="N347" s="6">
        <v>0.62999999999999545</v>
      </c>
      <c r="O347" s="7">
        <v>0.86000000000001364</v>
      </c>
      <c r="P347" s="135">
        <v>0.12000000000000455</v>
      </c>
      <c r="Q347" s="8">
        <f t="shared" si="22"/>
        <v>348039.9999999986</v>
      </c>
      <c r="R347" s="8">
        <f t="shared" si="23"/>
        <v>842599.99999999895</v>
      </c>
      <c r="S347" s="8">
        <f t="shared" si="28"/>
        <v>938519.9999999993</v>
      </c>
      <c r="T347" s="8">
        <f t="shared" si="28"/>
        <v>946439.99999999965</v>
      </c>
      <c r="U347" s="8">
        <f t="shared" si="28"/>
        <v>975480.0000000007</v>
      </c>
      <c r="V347" s="8">
        <f t="shared" si="28"/>
        <v>983399.99999999849</v>
      </c>
      <c r="W347" s="8">
        <f t="shared" si="28"/>
        <v>1038839.9999999981</v>
      </c>
      <c r="X347" s="8">
        <f t="shared" si="28"/>
        <v>1114519.9999999993</v>
      </c>
      <c r="Y347" s="8">
        <f t="shared" si="28"/>
        <v>1125079.9999999998</v>
      </c>
      <c r="Z347" s="140">
        <f t="shared" si="24"/>
        <v>8312919.9999999925</v>
      </c>
      <c r="AA347" s="138">
        <v>5.6529822475551041</v>
      </c>
      <c r="AB347" s="9">
        <v>5.6859111095569466</v>
      </c>
      <c r="AC347" s="165">
        <v>5.8613374363278208</v>
      </c>
      <c r="AD347" s="291">
        <v>7.1500000000000057</v>
      </c>
      <c r="AE347" s="172">
        <f t="shared" si="25"/>
        <v>629200.00000000047</v>
      </c>
    </row>
    <row r="348" spans="1:31" s="3" customFormat="1" ht="14.25" customHeight="1">
      <c r="A348" s="4">
        <v>111076</v>
      </c>
      <c r="B348" s="4" t="s">
        <v>8021</v>
      </c>
      <c r="C348" s="5" t="s">
        <v>7946</v>
      </c>
      <c r="D348" s="4" t="s">
        <v>7050</v>
      </c>
      <c r="E348" s="186">
        <v>207.33</v>
      </c>
      <c r="F348" s="133">
        <v>207.39000000000001</v>
      </c>
      <c r="G348" s="187">
        <v>224.25</v>
      </c>
      <c r="H348" s="132">
        <v>6.0000000000002274E-2</v>
      </c>
      <c r="I348" s="6">
        <v>5.1200000000000045</v>
      </c>
      <c r="J348" s="6">
        <v>0.29999999999998295</v>
      </c>
      <c r="K348" s="6">
        <v>2.8199999999999932</v>
      </c>
      <c r="L348" s="6">
        <v>3.1500000000000057</v>
      </c>
      <c r="M348" s="6">
        <v>9.0000000000003411E-2</v>
      </c>
      <c r="N348" s="6">
        <v>0</v>
      </c>
      <c r="O348" s="7">
        <v>4.5900000000000034</v>
      </c>
      <c r="P348" s="135">
        <v>0.78999999999999204</v>
      </c>
      <c r="Q348" s="8">
        <f t="shared" si="22"/>
        <v>18480.000000000698</v>
      </c>
      <c r="R348" s="8">
        <f t="shared" si="23"/>
        <v>919600.00000000151</v>
      </c>
      <c r="S348" s="8">
        <f t="shared" si="28"/>
        <v>946000</v>
      </c>
      <c r="T348" s="8">
        <f t="shared" si="28"/>
        <v>1194159.9999999993</v>
      </c>
      <c r="U348" s="8">
        <f t="shared" si="28"/>
        <v>1471359.9999999998</v>
      </c>
      <c r="V348" s="8">
        <f t="shared" si="28"/>
        <v>1479280</v>
      </c>
      <c r="W348" s="8">
        <f t="shared" si="28"/>
        <v>1479280</v>
      </c>
      <c r="X348" s="8">
        <f t="shared" si="28"/>
        <v>1883200.0000000002</v>
      </c>
      <c r="Y348" s="8">
        <f t="shared" si="28"/>
        <v>1952719.9999999995</v>
      </c>
      <c r="Z348" s="140">
        <f t="shared" si="24"/>
        <v>11344080.000000002</v>
      </c>
      <c r="AA348" s="138">
        <v>3.7188370495396521</v>
      </c>
      <c r="AB348" s="9">
        <v>3.7199132576280736</v>
      </c>
      <c r="AC348" s="165">
        <v>4.022327730474446</v>
      </c>
      <c r="AD348" s="291">
        <v>16.919999999999987</v>
      </c>
      <c r="AE348" s="172">
        <f t="shared" si="25"/>
        <v>1488959.9999999988</v>
      </c>
    </row>
    <row r="349" spans="1:31" s="3" customFormat="1" ht="14.25" customHeight="1">
      <c r="A349" s="4">
        <v>111077</v>
      </c>
      <c r="B349" s="4" t="s">
        <v>8022</v>
      </c>
      <c r="C349" s="5" t="s">
        <v>7946</v>
      </c>
      <c r="D349" s="4" t="s">
        <v>7050</v>
      </c>
      <c r="E349" s="186">
        <v>390.86</v>
      </c>
      <c r="F349" s="133">
        <v>395.01</v>
      </c>
      <c r="G349" s="187">
        <v>413.35</v>
      </c>
      <c r="H349" s="132">
        <v>4.1499999999999773</v>
      </c>
      <c r="I349" s="6">
        <v>4.7599999999999909</v>
      </c>
      <c r="J349" s="6">
        <v>4.1299999999999955</v>
      </c>
      <c r="K349" s="6">
        <v>0</v>
      </c>
      <c r="L349" s="6">
        <v>0.47000000000002728</v>
      </c>
      <c r="M349" s="6">
        <v>0.80999999999994543</v>
      </c>
      <c r="N349" s="6">
        <v>0</v>
      </c>
      <c r="O349" s="7">
        <v>0.37000000000000455</v>
      </c>
      <c r="P349" s="135">
        <v>7.8000000000000114</v>
      </c>
      <c r="Q349" s="8">
        <f t="shared" si="22"/>
        <v>1278199.9999999932</v>
      </c>
      <c r="R349" s="8">
        <f t="shared" si="23"/>
        <v>2115959.9999999916</v>
      </c>
      <c r="S349" s="8">
        <f t="shared" si="28"/>
        <v>2479399.9999999912</v>
      </c>
      <c r="T349" s="8">
        <f t="shared" si="28"/>
        <v>2479399.9999999912</v>
      </c>
      <c r="U349" s="8">
        <f t="shared" si="28"/>
        <v>2520759.9999999935</v>
      </c>
      <c r="V349" s="8">
        <f t="shared" ref="V349:Y349" si="29">U349+(M349*88000)</f>
        <v>2592039.9999999888</v>
      </c>
      <c r="W349" s="8">
        <f t="shared" si="29"/>
        <v>2592039.9999999888</v>
      </c>
      <c r="X349" s="8">
        <f t="shared" si="29"/>
        <v>2624599.9999999893</v>
      </c>
      <c r="Y349" s="8">
        <f t="shared" si="29"/>
        <v>3310999.9999999902</v>
      </c>
      <c r="Z349" s="140">
        <f t="shared" si="24"/>
        <v>21993399.999999914</v>
      </c>
      <c r="AA349" s="138">
        <v>4.6584580105907634</v>
      </c>
      <c r="AB349" s="9">
        <v>4.7079197123355101</v>
      </c>
      <c r="AC349" s="165">
        <v>4.9265046786002458</v>
      </c>
      <c r="AD349" s="291">
        <v>22.490000000000009</v>
      </c>
      <c r="AE349" s="172">
        <f t="shared" si="25"/>
        <v>1979120.0000000007</v>
      </c>
    </row>
    <row r="350" spans="1:31" s="3" customFormat="1" ht="14.25" customHeight="1">
      <c r="A350" s="4">
        <v>111078</v>
      </c>
      <c r="B350" s="4" t="s">
        <v>8023</v>
      </c>
      <c r="C350" s="5" t="s">
        <v>7946</v>
      </c>
      <c r="D350" s="4" t="s">
        <v>7050</v>
      </c>
      <c r="E350" s="186">
        <v>240.95000000000002</v>
      </c>
      <c r="F350" s="133">
        <v>240.95000000000002</v>
      </c>
      <c r="G350" s="187">
        <v>245.89000000000001</v>
      </c>
      <c r="H350" s="132">
        <v>0</v>
      </c>
      <c r="I350" s="6">
        <v>1.3899999999999864</v>
      </c>
      <c r="J350" s="6">
        <v>0</v>
      </c>
      <c r="K350" s="6">
        <v>2.0000000000010232E-2</v>
      </c>
      <c r="L350" s="6">
        <v>0.16999999999998749</v>
      </c>
      <c r="M350" s="6">
        <v>1.7299999999999898</v>
      </c>
      <c r="N350" s="6">
        <v>0</v>
      </c>
      <c r="O350" s="7">
        <v>0.65999999999999659</v>
      </c>
      <c r="P350" s="135">
        <v>0.97000000000002728</v>
      </c>
      <c r="Q350" s="8">
        <f t="shared" si="22"/>
        <v>0</v>
      </c>
      <c r="R350" s="8">
        <f t="shared" si="23"/>
        <v>244639.99999999756</v>
      </c>
      <c r="S350" s="8">
        <f t="shared" ref="S350:Y379" si="30">R350+(J350*88000)</f>
        <v>244639.99999999756</v>
      </c>
      <c r="T350" s="8">
        <f t="shared" si="30"/>
        <v>246399.99999999846</v>
      </c>
      <c r="U350" s="8">
        <f t="shared" si="30"/>
        <v>261359.99999999735</v>
      </c>
      <c r="V350" s="8">
        <f t="shared" si="30"/>
        <v>413599.99999999645</v>
      </c>
      <c r="W350" s="8">
        <f t="shared" si="30"/>
        <v>413599.99999999645</v>
      </c>
      <c r="X350" s="8">
        <f t="shared" si="30"/>
        <v>471679.99999999616</v>
      </c>
      <c r="Y350" s="8">
        <f t="shared" si="30"/>
        <v>557039.9999999986</v>
      </c>
      <c r="Z350" s="140">
        <f t="shared" si="24"/>
        <v>2852959.9999999786</v>
      </c>
      <c r="AA350" s="138">
        <v>5.6274114141046123</v>
      </c>
      <c r="AB350" s="9">
        <v>5.6274114141046123</v>
      </c>
      <c r="AC350" s="165">
        <v>5.7427856095214072</v>
      </c>
      <c r="AD350" s="291">
        <v>4.9399999999999977</v>
      </c>
      <c r="AE350" s="172">
        <f t="shared" si="25"/>
        <v>434719.99999999983</v>
      </c>
    </row>
    <row r="351" spans="1:31" s="3" customFormat="1" ht="14.25" customHeight="1">
      <c r="A351" s="4">
        <v>111079</v>
      </c>
      <c r="B351" s="4" t="s">
        <v>8024</v>
      </c>
      <c r="C351" s="5" t="s">
        <v>7946</v>
      </c>
      <c r="D351" s="4" t="s">
        <v>7050</v>
      </c>
      <c r="E351" s="186">
        <v>59.86</v>
      </c>
      <c r="F351" s="133">
        <v>59.86</v>
      </c>
      <c r="G351" s="187">
        <v>59.86</v>
      </c>
      <c r="H351" s="132">
        <v>0</v>
      </c>
      <c r="I351" s="6">
        <v>0</v>
      </c>
      <c r="J351" s="6">
        <v>0</v>
      </c>
      <c r="K351" s="6">
        <v>0</v>
      </c>
      <c r="L351" s="6">
        <v>0</v>
      </c>
      <c r="M351" s="6">
        <v>0</v>
      </c>
      <c r="N351" s="6">
        <v>0</v>
      </c>
      <c r="O351" s="7">
        <v>0</v>
      </c>
      <c r="P351" s="135">
        <v>0</v>
      </c>
      <c r="Q351" s="8">
        <f t="shared" si="22"/>
        <v>0</v>
      </c>
      <c r="R351" s="8">
        <f t="shared" si="23"/>
        <v>0</v>
      </c>
      <c r="S351" s="8">
        <f t="shared" si="30"/>
        <v>0</v>
      </c>
      <c r="T351" s="8">
        <f t="shared" si="30"/>
        <v>0</v>
      </c>
      <c r="U351" s="8">
        <f t="shared" si="30"/>
        <v>0</v>
      </c>
      <c r="V351" s="8">
        <f t="shared" si="30"/>
        <v>0</v>
      </c>
      <c r="W351" s="8">
        <f t="shared" si="30"/>
        <v>0</v>
      </c>
      <c r="X351" s="8">
        <f t="shared" si="30"/>
        <v>0</v>
      </c>
      <c r="Y351" s="8">
        <f t="shared" si="30"/>
        <v>0</v>
      </c>
      <c r="Z351" s="140">
        <f t="shared" si="24"/>
        <v>0</v>
      </c>
      <c r="AA351" s="138">
        <v>3.1184554632880794</v>
      </c>
      <c r="AB351" s="9">
        <v>3.1184554632880794</v>
      </c>
      <c r="AC351" s="165">
        <v>3.1184554632880794</v>
      </c>
      <c r="AD351" s="291">
        <v>0</v>
      </c>
      <c r="AE351" s="172">
        <f t="shared" si="25"/>
        <v>0</v>
      </c>
    </row>
    <row r="352" spans="1:31" s="3" customFormat="1" ht="14.25" customHeight="1">
      <c r="A352" s="4">
        <v>111080</v>
      </c>
      <c r="B352" s="4" t="s">
        <v>8025</v>
      </c>
      <c r="C352" s="5" t="s">
        <v>7946</v>
      </c>
      <c r="D352" s="4" t="s">
        <v>7050</v>
      </c>
      <c r="E352" s="186">
        <v>19.080000000000002</v>
      </c>
      <c r="F352" s="133">
        <v>19.12</v>
      </c>
      <c r="G352" s="187">
        <v>19.440000000000001</v>
      </c>
      <c r="H352" s="132">
        <v>3.9999999999999147E-2</v>
      </c>
      <c r="I352" s="6">
        <v>0.12999999999999901</v>
      </c>
      <c r="J352" s="6">
        <v>0</v>
      </c>
      <c r="K352" s="6">
        <v>0</v>
      </c>
      <c r="L352" s="6">
        <v>0</v>
      </c>
      <c r="M352" s="6">
        <v>0.19000000000000128</v>
      </c>
      <c r="N352" s="6">
        <v>0</v>
      </c>
      <c r="O352" s="7">
        <v>0</v>
      </c>
      <c r="P352" s="135">
        <v>0</v>
      </c>
      <c r="Q352" s="8">
        <f t="shared" si="22"/>
        <v>12319.999999999742</v>
      </c>
      <c r="R352" s="8">
        <f t="shared" si="23"/>
        <v>35199.999999999563</v>
      </c>
      <c r="S352" s="8">
        <f t="shared" si="30"/>
        <v>35199.999999999563</v>
      </c>
      <c r="T352" s="8">
        <f t="shared" si="30"/>
        <v>35199.999999999563</v>
      </c>
      <c r="U352" s="8">
        <f t="shared" si="30"/>
        <v>35199.999999999563</v>
      </c>
      <c r="V352" s="8">
        <f t="shared" si="30"/>
        <v>51919.99999999968</v>
      </c>
      <c r="W352" s="8">
        <f t="shared" si="30"/>
        <v>51919.99999999968</v>
      </c>
      <c r="X352" s="8">
        <f t="shared" si="30"/>
        <v>51919.99999999968</v>
      </c>
      <c r="Y352" s="8">
        <f t="shared" si="30"/>
        <v>51919.99999999968</v>
      </c>
      <c r="Z352" s="140">
        <f t="shared" si="24"/>
        <v>360799.99999999674</v>
      </c>
      <c r="AA352" s="138">
        <v>2.4535774908698116</v>
      </c>
      <c r="AB352" s="9">
        <v>2.458721259194486</v>
      </c>
      <c r="AC352" s="165">
        <v>2.4998714057918829</v>
      </c>
      <c r="AD352" s="291">
        <v>0.35999999999999943</v>
      </c>
      <c r="AE352" s="172">
        <f t="shared" si="25"/>
        <v>31679.999999999949</v>
      </c>
    </row>
    <row r="353" spans="1:31" s="3" customFormat="1" ht="14.25" customHeight="1">
      <c r="A353" s="4">
        <v>111081</v>
      </c>
      <c r="B353" s="4" t="s">
        <v>8026</v>
      </c>
      <c r="C353" s="5" t="s">
        <v>7946</v>
      </c>
      <c r="D353" s="4" t="s">
        <v>7050</v>
      </c>
      <c r="E353" s="186">
        <v>130.26</v>
      </c>
      <c r="F353" s="133">
        <v>130.26</v>
      </c>
      <c r="G353" s="187">
        <v>130.41</v>
      </c>
      <c r="H353" s="132">
        <v>0</v>
      </c>
      <c r="I353" s="6">
        <v>0</v>
      </c>
      <c r="J353" s="6">
        <v>5.0000000000011369E-2</v>
      </c>
      <c r="K353" s="6">
        <v>0</v>
      </c>
      <c r="L353" s="6">
        <v>0</v>
      </c>
      <c r="M353" s="6">
        <v>0</v>
      </c>
      <c r="N353" s="6">
        <v>0</v>
      </c>
      <c r="O353" s="7">
        <v>0</v>
      </c>
      <c r="P353" s="135">
        <v>9.9999999999994316E-2</v>
      </c>
      <c r="Q353" s="8">
        <f t="shared" si="22"/>
        <v>0</v>
      </c>
      <c r="R353" s="8">
        <f t="shared" si="23"/>
        <v>0</v>
      </c>
      <c r="S353" s="8">
        <f t="shared" si="30"/>
        <v>4400.0000000010004</v>
      </c>
      <c r="T353" s="8">
        <f t="shared" si="30"/>
        <v>4400.0000000010004</v>
      </c>
      <c r="U353" s="8">
        <f t="shared" si="30"/>
        <v>4400.0000000010004</v>
      </c>
      <c r="V353" s="8">
        <f t="shared" si="30"/>
        <v>4400.0000000010004</v>
      </c>
      <c r="W353" s="8">
        <f t="shared" si="30"/>
        <v>4400.0000000010004</v>
      </c>
      <c r="X353" s="8">
        <f t="shared" si="30"/>
        <v>4400.0000000010004</v>
      </c>
      <c r="Y353" s="8">
        <f t="shared" si="30"/>
        <v>13200.0000000005</v>
      </c>
      <c r="Z353" s="140">
        <f t="shared" si="24"/>
        <v>39600.000000006505</v>
      </c>
      <c r="AA353" s="138">
        <v>0.8782090091596404</v>
      </c>
      <c r="AB353" s="9">
        <v>0.8782090091596404</v>
      </c>
      <c r="AC353" s="165">
        <v>0.87922030465613921</v>
      </c>
      <c r="AD353" s="291">
        <v>0.15000000000000568</v>
      </c>
      <c r="AE353" s="172">
        <f t="shared" si="25"/>
        <v>13200.0000000005</v>
      </c>
    </row>
    <row r="354" spans="1:31" s="3" customFormat="1" ht="14.25" customHeight="1">
      <c r="A354" s="4">
        <v>111082</v>
      </c>
      <c r="B354" s="4" t="s">
        <v>8027</v>
      </c>
      <c r="C354" s="5" t="s">
        <v>7946</v>
      </c>
      <c r="D354" s="4" t="s">
        <v>7050</v>
      </c>
      <c r="E354" s="186">
        <v>71.989999999999995</v>
      </c>
      <c r="F354" s="133">
        <v>71.989999999999995</v>
      </c>
      <c r="G354" s="187">
        <v>72.17</v>
      </c>
      <c r="H354" s="132">
        <v>0</v>
      </c>
      <c r="I354" s="6">
        <v>0</v>
      </c>
      <c r="J354" s="6">
        <v>0.18000000000000682</v>
      </c>
      <c r="K354" s="6">
        <v>0</v>
      </c>
      <c r="L354" s="6">
        <v>0</v>
      </c>
      <c r="M354" s="6">
        <v>0</v>
      </c>
      <c r="N354" s="6">
        <v>0</v>
      </c>
      <c r="O354" s="7">
        <v>0</v>
      </c>
      <c r="P354" s="135">
        <v>0</v>
      </c>
      <c r="Q354" s="8">
        <f t="shared" si="22"/>
        <v>0</v>
      </c>
      <c r="R354" s="8">
        <f t="shared" si="23"/>
        <v>0</v>
      </c>
      <c r="S354" s="8">
        <f t="shared" si="30"/>
        <v>15840.0000000006</v>
      </c>
      <c r="T354" s="8">
        <f t="shared" si="30"/>
        <v>15840.0000000006</v>
      </c>
      <c r="U354" s="8">
        <f t="shared" si="30"/>
        <v>15840.0000000006</v>
      </c>
      <c r="V354" s="8">
        <f t="shared" si="30"/>
        <v>15840.0000000006</v>
      </c>
      <c r="W354" s="8">
        <f t="shared" si="30"/>
        <v>15840.0000000006</v>
      </c>
      <c r="X354" s="8">
        <f t="shared" si="30"/>
        <v>15840.0000000006</v>
      </c>
      <c r="Y354" s="8">
        <f t="shared" si="30"/>
        <v>15840.0000000006</v>
      </c>
      <c r="Z354" s="140">
        <f t="shared" si="24"/>
        <v>110880.00000000419</v>
      </c>
      <c r="AA354" s="138">
        <v>1.2235997185329721</v>
      </c>
      <c r="AB354" s="9">
        <v>1.2235997185329721</v>
      </c>
      <c r="AC354" s="165">
        <v>1.2266591427493347</v>
      </c>
      <c r="AD354" s="291">
        <v>0.18000000000000682</v>
      </c>
      <c r="AE354" s="172">
        <f t="shared" si="25"/>
        <v>15840.0000000006</v>
      </c>
    </row>
    <row r="355" spans="1:31" s="3" customFormat="1" ht="14.25" customHeight="1">
      <c r="A355" s="4">
        <v>111083</v>
      </c>
      <c r="B355" s="4" t="s">
        <v>8028</v>
      </c>
      <c r="C355" s="5" t="s">
        <v>7946</v>
      </c>
      <c r="D355" s="4" t="s">
        <v>7050</v>
      </c>
      <c r="E355" s="186">
        <v>49.6</v>
      </c>
      <c r="F355" s="133">
        <v>49.63</v>
      </c>
      <c r="G355" s="187">
        <v>49.63</v>
      </c>
      <c r="H355" s="132">
        <v>3.0000000000001137E-2</v>
      </c>
      <c r="I355" s="6">
        <v>0</v>
      </c>
      <c r="J355" s="6">
        <v>0</v>
      </c>
      <c r="K355" s="6">
        <v>0</v>
      </c>
      <c r="L355" s="6">
        <v>0</v>
      </c>
      <c r="M355" s="6">
        <v>0</v>
      </c>
      <c r="N355" s="6">
        <v>0</v>
      </c>
      <c r="O355" s="7">
        <v>0</v>
      </c>
      <c r="P355" s="135">
        <v>0</v>
      </c>
      <c r="Q355" s="8">
        <f t="shared" si="22"/>
        <v>9240.0000000003492</v>
      </c>
      <c r="R355" s="8">
        <f t="shared" si="23"/>
        <v>9240.0000000003492</v>
      </c>
      <c r="S355" s="8">
        <f t="shared" si="30"/>
        <v>9240.0000000003492</v>
      </c>
      <c r="T355" s="8">
        <f t="shared" si="30"/>
        <v>9240.0000000003492</v>
      </c>
      <c r="U355" s="8">
        <f t="shared" si="30"/>
        <v>9240.0000000003492</v>
      </c>
      <c r="V355" s="8">
        <f t="shared" si="30"/>
        <v>9240.0000000003492</v>
      </c>
      <c r="W355" s="8">
        <f t="shared" si="30"/>
        <v>9240.0000000003492</v>
      </c>
      <c r="X355" s="8">
        <f t="shared" si="30"/>
        <v>9240.0000000003492</v>
      </c>
      <c r="Y355" s="8">
        <f t="shared" si="30"/>
        <v>9240.0000000003492</v>
      </c>
      <c r="Z355" s="140">
        <f t="shared" si="24"/>
        <v>83160.000000003143</v>
      </c>
      <c r="AA355" s="138">
        <v>4.4973976751355575</v>
      </c>
      <c r="AB355" s="9">
        <v>4.5001178753422915</v>
      </c>
      <c r="AC355" s="165">
        <v>4.5001178753422915</v>
      </c>
      <c r="AD355" s="291">
        <v>3.0000000000001137E-2</v>
      </c>
      <c r="AE355" s="172">
        <f t="shared" si="25"/>
        <v>2640.0000000001</v>
      </c>
    </row>
    <row r="356" spans="1:31" s="3" customFormat="1" ht="14.25" customHeight="1">
      <c r="A356" s="4">
        <v>111084</v>
      </c>
      <c r="B356" s="4" t="s">
        <v>8029</v>
      </c>
      <c r="C356" s="5" t="s">
        <v>7946</v>
      </c>
      <c r="D356" s="4" t="s">
        <v>7050</v>
      </c>
      <c r="E356" s="186">
        <v>282.95</v>
      </c>
      <c r="F356" s="133">
        <v>283.55</v>
      </c>
      <c r="G356" s="187">
        <v>286.83999999999997</v>
      </c>
      <c r="H356" s="132">
        <v>0.60000000000002274</v>
      </c>
      <c r="I356" s="6">
        <v>1.7200000000000273</v>
      </c>
      <c r="J356" s="6">
        <v>0.22999999999996135</v>
      </c>
      <c r="K356" s="6">
        <v>0</v>
      </c>
      <c r="L356" s="6">
        <v>0</v>
      </c>
      <c r="M356" s="6">
        <v>6.9999999999993179E-2</v>
      </c>
      <c r="N356" s="6">
        <v>0</v>
      </c>
      <c r="O356" s="7">
        <v>0.43000000000000682</v>
      </c>
      <c r="P356" s="135">
        <v>0.83999999999997499</v>
      </c>
      <c r="Q356" s="8">
        <f t="shared" si="22"/>
        <v>184800.00000000698</v>
      </c>
      <c r="R356" s="8">
        <f t="shared" si="23"/>
        <v>487520.00000001182</v>
      </c>
      <c r="S356" s="8">
        <f t="shared" si="30"/>
        <v>507760.00000000844</v>
      </c>
      <c r="T356" s="8">
        <f t="shared" si="30"/>
        <v>507760.00000000844</v>
      </c>
      <c r="U356" s="8">
        <f t="shared" si="30"/>
        <v>507760.00000000844</v>
      </c>
      <c r="V356" s="8">
        <f t="shared" si="30"/>
        <v>513920.00000000786</v>
      </c>
      <c r="W356" s="8">
        <f t="shared" si="30"/>
        <v>513920.00000000786</v>
      </c>
      <c r="X356" s="8">
        <f t="shared" si="30"/>
        <v>551760.0000000085</v>
      </c>
      <c r="Y356" s="8">
        <f t="shared" si="30"/>
        <v>625680.00000000629</v>
      </c>
      <c r="Z356" s="140">
        <f t="shared" si="24"/>
        <v>4400880.0000000745</v>
      </c>
      <c r="AA356" s="138">
        <v>1.4892693132623656</v>
      </c>
      <c r="AB356" s="9">
        <v>1.4924273326578681</v>
      </c>
      <c r="AC356" s="165">
        <v>1.5097438056765398</v>
      </c>
      <c r="AD356" s="291">
        <v>3.8899999999999859</v>
      </c>
      <c r="AE356" s="172">
        <f t="shared" si="25"/>
        <v>342319.99999999878</v>
      </c>
    </row>
    <row r="357" spans="1:31" s="3" customFormat="1" ht="14.25" customHeight="1">
      <c r="A357" s="4">
        <v>111085</v>
      </c>
      <c r="B357" s="4" t="s">
        <v>8030</v>
      </c>
      <c r="C357" s="5" t="s">
        <v>7946</v>
      </c>
      <c r="D357" s="4" t="s">
        <v>7050</v>
      </c>
      <c r="E357" s="186">
        <v>58.58</v>
      </c>
      <c r="F357" s="133">
        <v>58.58</v>
      </c>
      <c r="G357" s="187">
        <v>59.980000000000004</v>
      </c>
      <c r="H357" s="132">
        <v>0</v>
      </c>
      <c r="I357" s="6">
        <v>0.14000000000000057</v>
      </c>
      <c r="J357" s="6">
        <v>1.259999999999998</v>
      </c>
      <c r="K357" s="6">
        <v>0</v>
      </c>
      <c r="L357" s="6">
        <v>0</v>
      </c>
      <c r="M357" s="6">
        <v>0</v>
      </c>
      <c r="N357" s="6">
        <v>0</v>
      </c>
      <c r="O357" s="7">
        <v>0</v>
      </c>
      <c r="P357" s="135">
        <v>0</v>
      </c>
      <c r="Q357" s="8">
        <f t="shared" si="22"/>
        <v>0</v>
      </c>
      <c r="R357" s="8">
        <f t="shared" si="23"/>
        <v>24640.000000000102</v>
      </c>
      <c r="S357" s="8">
        <f t="shared" si="30"/>
        <v>135519.99999999994</v>
      </c>
      <c r="T357" s="8">
        <f t="shared" si="30"/>
        <v>135519.99999999994</v>
      </c>
      <c r="U357" s="8">
        <f t="shared" si="30"/>
        <v>135519.99999999994</v>
      </c>
      <c r="V357" s="8">
        <f t="shared" si="30"/>
        <v>135519.99999999994</v>
      </c>
      <c r="W357" s="8">
        <f t="shared" si="30"/>
        <v>135519.99999999994</v>
      </c>
      <c r="X357" s="8">
        <f t="shared" si="30"/>
        <v>135519.99999999994</v>
      </c>
      <c r="Y357" s="8">
        <f t="shared" si="30"/>
        <v>135519.99999999994</v>
      </c>
      <c r="Z357" s="140">
        <f t="shared" si="24"/>
        <v>973279.99999999977</v>
      </c>
      <c r="AA357" s="138">
        <v>1.5258108963422734</v>
      </c>
      <c r="AB357" s="9">
        <v>1.5258108963422734</v>
      </c>
      <c r="AC357" s="165">
        <v>1.5622761618745231</v>
      </c>
      <c r="AD357" s="291">
        <v>1.4000000000000057</v>
      </c>
      <c r="AE357" s="172">
        <f t="shared" si="25"/>
        <v>123200.00000000049</v>
      </c>
    </row>
    <row r="358" spans="1:31" s="3" customFormat="1" ht="14.25" customHeight="1">
      <c r="A358" s="4">
        <v>111086</v>
      </c>
      <c r="B358" s="4" t="s">
        <v>8031</v>
      </c>
      <c r="C358" s="5" t="s">
        <v>7946</v>
      </c>
      <c r="D358" s="4" t="s">
        <v>7050</v>
      </c>
      <c r="E358" s="186">
        <v>139.02000000000001</v>
      </c>
      <c r="F358" s="133">
        <v>139.07000000000002</v>
      </c>
      <c r="G358" s="187">
        <v>140.64000000000001</v>
      </c>
      <c r="H358" s="132">
        <v>5.0000000000011369E-2</v>
      </c>
      <c r="I358" s="6">
        <v>0.26999999999998181</v>
      </c>
      <c r="J358" s="6">
        <v>1.3000000000000114</v>
      </c>
      <c r="K358" s="6">
        <v>0</v>
      </c>
      <c r="L358" s="6">
        <v>0</v>
      </c>
      <c r="M358" s="6">
        <v>0</v>
      </c>
      <c r="N358" s="6">
        <v>0</v>
      </c>
      <c r="O358" s="7">
        <v>0</v>
      </c>
      <c r="P358" s="135">
        <v>0</v>
      </c>
      <c r="Q358" s="8">
        <f t="shared" si="22"/>
        <v>15400.000000003502</v>
      </c>
      <c r="R358" s="8">
        <f t="shared" si="23"/>
        <v>62920.000000000298</v>
      </c>
      <c r="S358" s="8">
        <f t="shared" si="30"/>
        <v>177320.00000000131</v>
      </c>
      <c r="T358" s="8">
        <f t="shared" si="30"/>
        <v>177320.00000000131</v>
      </c>
      <c r="U358" s="8">
        <f t="shared" si="30"/>
        <v>177320.00000000131</v>
      </c>
      <c r="V358" s="8">
        <f t="shared" si="30"/>
        <v>177320.00000000131</v>
      </c>
      <c r="W358" s="8">
        <f t="shared" si="30"/>
        <v>177320.00000000131</v>
      </c>
      <c r="X358" s="8">
        <f t="shared" si="30"/>
        <v>177320.00000000131</v>
      </c>
      <c r="Y358" s="8">
        <f t="shared" si="30"/>
        <v>177320.00000000131</v>
      </c>
      <c r="Z358" s="140">
        <f t="shared" si="24"/>
        <v>1319560.000000013</v>
      </c>
      <c r="AA358" s="138">
        <v>1.8185195456186525</v>
      </c>
      <c r="AB358" s="9">
        <v>1.8191735952322401</v>
      </c>
      <c r="AC358" s="165">
        <v>1.839710753098887</v>
      </c>
      <c r="AD358" s="291">
        <v>1.6200000000000045</v>
      </c>
      <c r="AE358" s="172">
        <f t="shared" si="25"/>
        <v>142560.00000000041</v>
      </c>
    </row>
    <row r="359" spans="1:31" s="3" customFormat="1" ht="14.25" customHeight="1">
      <c r="A359" s="4">
        <v>111087</v>
      </c>
      <c r="B359" s="4" t="s">
        <v>8032</v>
      </c>
      <c r="C359" s="5" t="s">
        <v>7946</v>
      </c>
      <c r="D359" s="4" t="s">
        <v>7050</v>
      </c>
      <c r="E359" s="186">
        <v>66.989999999999995</v>
      </c>
      <c r="F359" s="133">
        <v>66.989999999999995</v>
      </c>
      <c r="G359" s="187">
        <v>68.960000000000008</v>
      </c>
      <c r="H359" s="132">
        <v>0</v>
      </c>
      <c r="I359" s="6">
        <v>0.65000000000000568</v>
      </c>
      <c r="J359" s="6">
        <v>0.62000000000000455</v>
      </c>
      <c r="K359" s="6">
        <v>0.37000000000000455</v>
      </c>
      <c r="L359" s="6">
        <v>9.9999999999909051E-3</v>
      </c>
      <c r="M359" s="6">
        <v>0.14000000000000057</v>
      </c>
      <c r="N359" s="6">
        <v>0</v>
      </c>
      <c r="O359" s="7">
        <v>0.18000000000000682</v>
      </c>
      <c r="P359" s="135">
        <v>0</v>
      </c>
      <c r="Q359" s="8">
        <f t="shared" si="22"/>
        <v>0</v>
      </c>
      <c r="R359" s="8">
        <f t="shared" si="23"/>
        <v>114400.00000000099</v>
      </c>
      <c r="S359" s="8">
        <f t="shared" si="30"/>
        <v>168960.0000000014</v>
      </c>
      <c r="T359" s="8">
        <f t="shared" si="30"/>
        <v>201520.0000000018</v>
      </c>
      <c r="U359" s="8">
        <f t="shared" si="30"/>
        <v>202400.00000000099</v>
      </c>
      <c r="V359" s="8">
        <f t="shared" si="30"/>
        <v>214720.00000000105</v>
      </c>
      <c r="W359" s="8">
        <f t="shared" si="30"/>
        <v>214720.00000000105</v>
      </c>
      <c r="X359" s="8">
        <f t="shared" si="30"/>
        <v>230560.00000000166</v>
      </c>
      <c r="Y359" s="8">
        <f t="shared" si="30"/>
        <v>230560.00000000166</v>
      </c>
      <c r="Z359" s="140">
        <f t="shared" si="24"/>
        <v>1577840.0000000105</v>
      </c>
      <c r="AA359" s="138">
        <v>5.2322856785803546</v>
      </c>
      <c r="AB359" s="9">
        <v>5.2322856785803546</v>
      </c>
      <c r="AC359" s="165">
        <v>5.3861534616345912</v>
      </c>
      <c r="AD359" s="291">
        <v>1.9700000000000133</v>
      </c>
      <c r="AE359" s="172">
        <f t="shared" si="25"/>
        <v>173360.00000000116</v>
      </c>
    </row>
    <row r="360" spans="1:31" s="3" customFormat="1" ht="14.25" customHeight="1">
      <c r="A360" s="4">
        <v>111088</v>
      </c>
      <c r="B360" s="4" t="s">
        <v>8033</v>
      </c>
      <c r="C360" s="5" t="s">
        <v>7946</v>
      </c>
      <c r="D360" s="4" t="s">
        <v>7050</v>
      </c>
      <c r="E360" s="186">
        <v>94.19</v>
      </c>
      <c r="F360" s="133">
        <v>94.21</v>
      </c>
      <c r="G360" s="187">
        <v>94.600000000000009</v>
      </c>
      <c r="H360" s="132">
        <v>1.9999999999996021E-2</v>
      </c>
      <c r="I360" s="6">
        <v>5.0000000000011369E-2</v>
      </c>
      <c r="J360" s="6">
        <v>0.12999999999999545</v>
      </c>
      <c r="K360" s="6">
        <v>6.0000000000002274E-2</v>
      </c>
      <c r="L360" s="6">
        <v>9.0000000000003411E-2</v>
      </c>
      <c r="M360" s="6">
        <v>1.9999999999996021E-2</v>
      </c>
      <c r="N360" s="6">
        <v>4.0000000000006253E-2</v>
      </c>
      <c r="O360" s="7">
        <v>0</v>
      </c>
      <c r="P360" s="135">
        <v>0</v>
      </c>
      <c r="Q360" s="8">
        <f t="shared" si="22"/>
        <v>6159.9999999987722</v>
      </c>
      <c r="R360" s="8">
        <f t="shared" si="23"/>
        <v>14960.000000000773</v>
      </c>
      <c r="S360" s="8">
        <f t="shared" si="30"/>
        <v>26400.000000000371</v>
      </c>
      <c r="T360" s="8">
        <f t="shared" si="30"/>
        <v>31680.000000000571</v>
      </c>
      <c r="U360" s="8">
        <f t="shared" si="30"/>
        <v>39600.000000000873</v>
      </c>
      <c r="V360" s="8">
        <f t="shared" si="30"/>
        <v>41360.000000000524</v>
      </c>
      <c r="W360" s="8">
        <f t="shared" si="30"/>
        <v>44880.000000001077</v>
      </c>
      <c r="X360" s="8">
        <f t="shared" si="30"/>
        <v>44880.000000001077</v>
      </c>
      <c r="Y360" s="8">
        <f t="shared" si="30"/>
        <v>44880.000000001077</v>
      </c>
      <c r="Z360" s="140">
        <f t="shared" si="24"/>
        <v>294800.00000000512</v>
      </c>
      <c r="AA360" s="138">
        <v>4.9024608594270482</v>
      </c>
      <c r="AB360" s="9">
        <v>4.9035018321119246</v>
      </c>
      <c r="AC360" s="165">
        <v>4.9238007994670232</v>
      </c>
      <c r="AD360" s="291">
        <v>0.41000000000001086</v>
      </c>
      <c r="AE360" s="172">
        <f t="shared" si="25"/>
        <v>36080.000000000953</v>
      </c>
    </row>
    <row r="361" spans="1:31" s="3" customFormat="1" ht="14.25" customHeight="1">
      <c r="A361" s="4">
        <v>111089</v>
      </c>
      <c r="B361" s="4" t="s">
        <v>8034</v>
      </c>
      <c r="C361" s="5" t="s">
        <v>7946</v>
      </c>
      <c r="D361" s="4" t="s">
        <v>7050</v>
      </c>
      <c r="E361" s="186">
        <v>318.09000000000003</v>
      </c>
      <c r="F361" s="133">
        <v>325.07000000000005</v>
      </c>
      <c r="G361" s="187">
        <v>328.7</v>
      </c>
      <c r="H361" s="132">
        <v>6.9800000000000182</v>
      </c>
      <c r="I361" s="6">
        <v>4.9999999999954525E-2</v>
      </c>
      <c r="J361" s="6">
        <v>5.0000000000011369E-2</v>
      </c>
      <c r="K361" s="6">
        <v>0.31999999999999318</v>
      </c>
      <c r="L361" s="6">
        <v>0.56000000000000227</v>
      </c>
      <c r="M361" s="6">
        <v>0.83999999999997499</v>
      </c>
      <c r="N361" s="6">
        <v>0</v>
      </c>
      <c r="O361" s="7">
        <v>1.5400000000000205</v>
      </c>
      <c r="P361" s="135">
        <v>0.26999999999998181</v>
      </c>
      <c r="Q361" s="8">
        <f t="shared" si="22"/>
        <v>2149840.0000000061</v>
      </c>
      <c r="R361" s="8">
        <f t="shared" si="23"/>
        <v>2158639.9999999981</v>
      </c>
      <c r="S361" s="8">
        <f t="shared" si="30"/>
        <v>2163039.9999999991</v>
      </c>
      <c r="T361" s="8">
        <f t="shared" si="30"/>
        <v>2191199.9999999986</v>
      </c>
      <c r="U361" s="8">
        <f t="shared" si="30"/>
        <v>2240479.9999999986</v>
      </c>
      <c r="V361" s="8">
        <f t="shared" si="30"/>
        <v>2314399.9999999963</v>
      </c>
      <c r="W361" s="8">
        <f t="shared" si="30"/>
        <v>2314399.9999999963</v>
      </c>
      <c r="X361" s="8">
        <f t="shared" si="30"/>
        <v>2449919.9999999981</v>
      </c>
      <c r="Y361" s="8">
        <f t="shared" si="30"/>
        <v>2473679.9999999967</v>
      </c>
      <c r="Z361" s="140">
        <f t="shared" si="24"/>
        <v>20455599.999999989</v>
      </c>
      <c r="AA361" s="138">
        <v>1.2910544687068757</v>
      </c>
      <c r="AB361" s="9">
        <v>1.3193846903157727</v>
      </c>
      <c r="AC361" s="165">
        <v>1.3341180290608003</v>
      </c>
      <c r="AD361" s="291">
        <v>10.609999999999957</v>
      </c>
      <c r="AE361" s="172">
        <f t="shared" si="25"/>
        <v>933679.99999999616</v>
      </c>
    </row>
    <row r="362" spans="1:31" s="3" customFormat="1" ht="14.25" customHeight="1">
      <c r="A362" s="4">
        <v>111090</v>
      </c>
      <c r="B362" s="4" t="s">
        <v>8035</v>
      </c>
      <c r="C362" s="5" t="s">
        <v>7946</v>
      </c>
      <c r="D362" s="4" t="s">
        <v>7050</v>
      </c>
      <c r="E362" s="186">
        <v>62.15</v>
      </c>
      <c r="F362" s="133">
        <v>62.19</v>
      </c>
      <c r="G362" s="187">
        <v>62.97</v>
      </c>
      <c r="H362" s="132">
        <v>3.9999999999999147E-2</v>
      </c>
      <c r="I362" s="6">
        <v>0.40000000000000568</v>
      </c>
      <c r="J362" s="6">
        <v>0</v>
      </c>
      <c r="K362" s="6">
        <v>0</v>
      </c>
      <c r="L362" s="6">
        <v>0.15999999999999659</v>
      </c>
      <c r="M362" s="6">
        <v>6.0000000000002274E-2</v>
      </c>
      <c r="N362" s="6">
        <v>0</v>
      </c>
      <c r="O362" s="7">
        <v>0</v>
      </c>
      <c r="P362" s="135">
        <v>0.15999999999999659</v>
      </c>
      <c r="Q362" s="8">
        <f t="shared" si="22"/>
        <v>12319.999999999742</v>
      </c>
      <c r="R362" s="8">
        <f t="shared" si="23"/>
        <v>82720.000000000728</v>
      </c>
      <c r="S362" s="8">
        <f t="shared" si="30"/>
        <v>82720.000000000728</v>
      </c>
      <c r="T362" s="8">
        <f t="shared" si="30"/>
        <v>82720.000000000728</v>
      </c>
      <c r="U362" s="8">
        <f t="shared" si="30"/>
        <v>96800.000000000422</v>
      </c>
      <c r="V362" s="8">
        <f t="shared" si="30"/>
        <v>102080.00000000063</v>
      </c>
      <c r="W362" s="8">
        <f t="shared" si="30"/>
        <v>102080.00000000063</v>
      </c>
      <c r="X362" s="8">
        <f t="shared" si="30"/>
        <v>102080.00000000063</v>
      </c>
      <c r="Y362" s="8">
        <f t="shared" si="30"/>
        <v>116160.00000000032</v>
      </c>
      <c r="Z362" s="140">
        <f t="shared" si="24"/>
        <v>779680.00000000454</v>
      </c>
      <c r="AA362" s="138">
        <v>2.0030618000161144</v>
      </c>
      <c r="AB362" s="9">
        <v>2.0043509789702685</v>
      </c>
      <c r="AC362" s="165">
        <v>2.0294899685762631</v>
      </c>
      <c r="AD362" s="291">
        <v>0.82000000000000028</v>
      </c>
      <c r="AE362" s="172">
        <f t="shared" si="25"/>
        <v>72160.000000000029</v>
      </c>
    </row>
    <row r="363" spans="1:31" s="3" customFormat="1" ht="14.25" customHeight="1">
      <c r="A363" s="4">
        <v>111091</v>
      </c>
      <c r="B363" s="4" t="s">
        <v>8036</v>
      </c>
      <c r="C363" s="5" t="s">
        <v>7946</v>
      </c>
      <c r="D363" s="4" t="s">
        <v>7050</v>
      </c>
      <c r="E363" s="186">
        <v>79.260000000000005</v>
      </c>
      <c r="F363" s="133">
        <v>79.28</v>
      </c>
      <c r="G363" s="187">
        <v>79.45</v>
      </c>
      <c r="H363" s="132">
        <v>1.9999999999996021E-2</v>
      </c>
      <c r="I363" s="6">
        <v>9.0000000000003411E-2</v>
      </c>
      <c r="J363" s="6">
        <v>0</v>
      </c>
      <c r="K363" s="6">
        <v>0</v>
      </c>
      <c r="L363" s="6">
        <v>0</v>
      </c>
      <c r="M363" s="6">
        <v>1.0000000000005116E-2</v>
      </c>
      <c r="N363" s="6">
        <v>0</v>
      </c>
      <c r="O363" s="7">
        <v>6.9999999999993179E-2</v>
      </c>
      <c r="P363" s="135">
        <v>0</v>
      </c>
      <c r="Q363" s="8">
        <f t="shared" si="22"/>
        <v>6159.9999999987722</v>
      </c>
      <c r="R363" s="8">
        <f t="shared" si="23"/>
        <v>21999.999999999374</v>
      </c>
      <c r="S363" s="8">
        <f t="shared" si="30"/>
        <v>21999.999999999374</v>
      </c>
      <c r="T363" s="8">
        <f t="shared" si="30"/>
        <v>21999.999999999374</v>
      </c>
      <c r="U363" s="8">
        <f t="shared" si="30"/>
        <v>21999.999999999374</v>
      </c>
      <c r="V363" s="8">
        <f t="shared" si="30"/>
        <v>22879.999999999825</v>
      </c>
      <c r="W363" s="8">
        <f t="shared" si="30"/>
        <v>22879.999999999825</v>
      </c>
      <c r="X363" s="8">
        <f t="shared" si="30"/>
        <v>29039.999999999225</v>
      </c>
      <c r="Y363" s="8">
        <f t="shared" si="30"/>
        <v>29039.999999999225</v>
      </c>
      <c r="Z363" s="140">
        <f t="shared" si="24"/>
        <v>197999.99999999435</v>
      </c>
      <c r="AA363" s="138">
        <v>3.2214797834463251</v>
      </c>
      <c r="AB363" s="9">
        <v>3.2222926726170149</v>
      </c>
      <c r="AC363" s="165">
        <v>3.2292022305678847</v>
      </c>
      <c r="AD363" s="291">
        <v>0.18999999999999773</v>
      </c>
      <c r="AE363" s="172">
        <f t="shared" si="25"/>
        <v>16719.9999999998</v>
      </c>
    </row>
    <row r="364" spans="1:31" s="3" customFormat="1" ht="14.25" customHeight="1">
      <c r="A364" s="4">
        <v>111092</v>
      </c>
      <c r="B364" s="4" t="s">
        <v>8037</v>
      </c>
      <c r="C364" s="5" t="s">
        <v>7946</v>
      </c>
      <c r="D364" s="4" t="s">
        <v>7050</v>
      </c>
      <c r="E364" s="186">
        <v>33.01</v>
      </c>
      <c r="F364" s="133">
        <v>33.059999999999995</v>
      </c>
      <c r="G364" s="187">
        <v>33.78</v>
      </c>
      <c r="H364" s="132">
        <v>4.9999999999997158E-2</v>
      </c>
      <c r="I364" s="6">
        <v>0.59000000000001052</v>
      </c>
      <c r="J364" s="6">
        <v>0</v>
      </c>
      <c r="K364" s="6">
        <v>0</v>
      </c>
      <c r="L364" s="6">
        <v>0</v>
      </c>
      <c r="M364" s="6">
        <v>2.0000000000003126E-2</v>
      </c>
      <c r="N364" s="6">
        <v>0</v>
      </c>
      <c r="O364" s="7">
        <v>0.10999999999999943</v>
      </c>
      <c r="P364" s="135">
        <v>0</v>
      </c>
      <c r="Q364" s="8">
        <f t="shared" si="22"/>
        <v>15399.999999999123</v>
      </c>
      <c r="R364" s="8">
        <f t="shared" si="23"/>
        <v>119240.00000000099</v>
      </c>
      <c r="S364" s="8">
        <f t="shared" si="30"/>
        <v>119240.00000000099</v>
      </c>
      <c r="T364" s="8">
        <f t="shared" si="30"/>
        <v>119240.00000000099</v>
      </c>
      <c r="U364" s="8">
        <f t="shared" si="30"/>
        <v>119240.00000000099</v>
      </c>
      <c r="V364" s="8">
        <f t="shared" si="30"/>
        <v>121000.00000000127</v>
      </c>
      <c r="W364" s="8">
        <f t="shared" si="30"/>
        <v>121000.00000000127</v>
      </c>
      <c r="X364" s="8">
        <f t="shared" si="30"/>
        <v>130680.00000000122</v>
      </c>
      <c r="Y364" s="8">
        <f t="shared" si="30"/>
        <v>130680.00000000122</v>
      </c>
      <c r="Z364" s="140">
        <f t="shared" si="24"/>
        <v>995720.00000000792</v>
      </c>
      <c r="AA364" s="138">
        <v>3.4353210531793112</v>
      </c>
      <c r="AB364" s="9">
        <v>3.440524508273493</v>
      </c>
      <c r="AC364" s="165">
        <v>3.5154542616297224</v>
      </c>
      <c r="AD364" s="291">
        <v>0.77000000000000313</v>
      </c>
      <c r="AE364" s="172">
        <f t="shared" si="25"/>
        <v>67760.000000000276</v>
      </c>
    </row>
    <row r="365" spans="1:31" s="3" customFormat="1" ht="14.25" customHeight="1">
      <c r="A365" s="4">
        <v>111093</v>
      </c>
      <c r="B365" s="4" t="s">
        <v>8038</v>
      </c>
      <c r="C365" s="5" t="s">
        <v>7946</v>
      </c>
      <c r="D365" s="4" t="s">
        <v>7050</v>
      </c>
      <c r="E365" s="186">
        <v>115.93</v>
      </c>
      <c r="F365" s="133">
        <v>117.24000000000001</v>
      </c>
      <c r="G365" s="187">
        <v>119.04</v>
      </c>
      <c r="H365" s="132">
        <v>1.3100000000000023</v>
      </c>
      <c r="I365" s="6">
        <v>1.3100000000000023</v>
      </c>
      <c r="J365" s="6">
        <v>7.9999999999984084E-2</v>
      </c>
      <c r="K365" s="6">
        <v>6.0000000000002274E-2</v>
      </c>
      <c r="L365" s="6">
        <v>4.0000000000006253E-2</v>
      </c>
      <c r="M365" s="6">
        <v>6.9999999999993179E-2</v>
      </c>
      <c r="N365" s="6">
        <v>0</v>
      </c>
      <c r="O365" s="7">
        <v>4.0000000000006253E-2</v>
      </c>
      <c r="P365" s="135">
        <v>0.20000000000000284</v>
      </c>
      <c r="Q365" s="8">
        <f t="shared" si="22"/>
        <v>403480.0000000007</v>
      </c>
      <c r="R365" s="8">
        <f t="shared" si="23"/>
        <v>634040.00000000105</v>
      </c>
      <c r="S365" s="8">
        <f t="shared" si="30"/>
        <v>641079.99999999965</v>
      </c>
      <c r="T365" s="8">
        <f t="shared" si="30"/>
        <v>646359.99999999988</v>
      </c>
      <c r="U365" s="8">
        <f t="shared" si="30"/>
        <v>649880.00000000047</v>
      </c>
      <c r="V365" s="8">
        <f t="shared" si="30"/>
        <v>656039.99999999988</v>
      </c>
      <c r="W365" s="8">
        <f t="shared" si="30"/>
        <v>656039.99999999988</v>
      </c>
      <c r="X365" s="8">
        <f t="shared" si="30"/>
        <v>659560.00000000047</v>
      </c>
      <c r="Y365" s="8">
        <f t="shared" si="30"/>
        <v>677160.0000000007</v>
      </c>
      <c r="Z365" s="140">
        <f t="shared" si="24"/>
        <v>5623640.0000000028</v>
      </c>
      <c r="AA365" s="138">
        <v>3.5293938563643565</v>
      </c>
      <c r="AB365" s="9">
        <v>3.5692757329436482</v>
      </c>
      <c r="AC365" s="165">
        <v>3.6240752580144306</v>
      </c>
      <c r="AD365" s="291">
        <v>3.1099999999999994</v>
      </c>
      <c r="AE365" s="172">
        <f t="shared" si="25"/>
        <v>273679.99999999994</v>
      </c>
    </row>
    <row r="366" spans="1:31" s="3" customFormat="1" ht="14.25" customHeight="1">
      <c r="A366" s="4">
        <v>111094</v>
      </c>
      <c r="B366" s="4" t="s">
        <v>8039</v>
      </c>
      <c r="C366" s="5" t="s">
        <v>7946</v>
      </c>
      <c r="D366" s="4" t="s">
        <v>7050</v>
      </c>
      <c r="E366" s="186">
        <v>43.51</v>
      </c>
      <c r="F366" s="133">
        <v>43.589999999999996</v>
      </c>
      <c r="G366" s="187">
        <v>43.63</v>
      </c>
      <c r="H366" s="132">
        <v>7.9999999999998295E-2</v>
      </c>
      <c r="I366" s="6">
        <v>4.0000000000006253E-2</v>
      </c>
      <c r="J366" s="6">
        <v>0</v>
      </c>
      <c r="K366" s="6">
        <v>0</v>
      </c>
      <c r="L366" s="6">
        <v>0</v>
      </c>
      <c r="M366" s="6">
        <v>0</v>
      </c>
      <c r="N366" s="6">
        <v>0</v>
      </c>
      <c r="O366" s="7">
        <v>0</v>
      </c>
      <c r="P366" s="135">
        <v>0</v>
      </c>
      <c r="Q366" s="8">
        <f t="shared" si="22"/>
        <v>24639.999999999483</v>
      </c>
      <c r="R366" s="8">
        <f t="shared" si="23"/>
        <v>31680.000000000582</v>
      </c>
      <c r="S366" s="8">
        <f t="shared" si="30"/>
        <v>31680.000000000582</v>
      </c>
      <c r="T366" s="8">
        <f t="shared" si="30"/>
        <v>31680.000000000582</v>
      </c>
      <c r="U366" s="8">
        <f t="shared" si="30"/>
        <v>31680.000000000582</v>
      </c>
      <c r="V366" s="8">
        <f t="shared" si="30"/>
        <v>31680.000000000582</v>
      </c>
      <c r="W366" s="8">
        <f t="shared" si="30"/>
        <v>31680.000000000582</v>
      </c>
      <c r="X366" s="8">
        <f t="shared" si="30"/>
        <v>31680.000000000582</v>
      </c>
      <c r="Y366" s="8">
        <f t="shared" si="30"/>
        <v>31680.000000000582</v>
      </c>
      <c r="Z366" s="140">
        <f t="shared" si="24"/>
        <v>278080.00000000413</v>
      </c>
      <c r="AA366" s="138">
        <v>4.4546599367276523</v>
      </c>
      <c r="AB366" s="9">
        <v>4.4628505318767715</v>
      </c>
      <c r="AC366" s="165">
        <v>4.4669458294513325</v>
      </c>
      <c r="AD366" s="291">
        <v>0.12000000000000455</v>
      </c>
      <c r="AE366" s="172">
        <f t="shared" si="25"/>
        <v>10560.0000000004</v>
      </c>
    </row>
    <row r="367" spans="1:31" s="3" customFormat="1" ht="14.25" customHeight="1">
      <c r="A367" s="4">
        <v>111095</v>
      </c>
      <c r="B367" s="4" t="s">
        <v>8040</v>
      </c>
      <c r="C367" s="5" t="s">
        <v>7946</v>
      </c>
      <c r="D367" s="4" t="s">
        <v>7050</v>
      </c>
      <c r="E367" s="186">
        <v>94.2</v>
      </c>
      <c r="F367" s="133">
        <v>94.2</v>
      </c>
      <c r="G367" s="187">
        <v>94.970000000000013</v>
      </c>
      <c r="H367" s="132">
        <v>0</v>
      </c>
      <c r="I367" s="6">
        <v>0.46999999999999886</v>
      </c>
      <c r="J367" s="6">
        <v>1.9999999999996021E-2</v>
      </c>
      <c r="K367" s="6">
        <v>1.9999999999996021E-2</v>
      </c>
      <c r="L367" s="6">
        <v>0</v>
      </c>
      <c r="M367" s="6">
        <v>0</v>
      </c>
      <c r="N367" s="6">
        <v>0</v>
      </c>
      <c r="O367" s="7">
        <v>0</v>
      </c>
      <c r="P367" s="135">
        <v>0.26000000000000512</v>
      </c>
      <c r="Q367" s="8">
        <f t="shared" si="22"/>
        <v>0</v>
      </c>
      <c r="R367" s="8">
        <f t="shared" si="23"/>
        <v>82719.999999999796</v>
      </c>
      <c r="S367" s="8">
        <f t="shared" si="30"/>
        <v>84479.999999999447</v>
      </c>
      <c r="T367" s="8">
        <f t="shared" si="30"/>
        <v>86239.999999999098</v>
      </c>
      <c r="U367" s="8">
        <f t="shared" si="30"/>
        <v>86239.999999999098</v>
      </c>
      <c r="V367" s="8">
        <f t="shared" si="30"/>
        <v>86239.999999999098</v>
      </c>
      <c r="W367" s="8">
        <f t="shared" si="30"/>
        <v>86239.999999999098</v>
      </c>
      <c r="X367" s="8">
        <f t="shared" si="30"/>
        <v>86239.999999999098</v>
      </c>
      <c r="Y367" s="8">
        <f t="shared" si="30"/>
        <v>109119.99999999955</v>
      </c>
      <c r="Z367" s="140">
        <f t="shared" si="24"/>
        <v>707519.99999999418</v>
      </c>
      <c r="AA367" s="138">
        <v>1.5242743111234809</v>
      </c>
      <c r="AB367" s="9">
        <v>1.5242743111234809</v>
      </c>
      <c r="AC367" s="165">
        <v>1.5367338782101589</v>
      </c>
      <c r="AD367" s="291">
        <v>0.77000000000001023</v>
      </c>
      <c r="AE367" s="172">
        <f t="shared" si="25"/>
        <v>67760.000000000902</v>
      </c>
    </row>
    <row r="368" spans="1:31" s="3" customFormat="1" ht="14.25" customHeight="1">
      <c r="A368" s="4">
        <v>111096</v>
      </c>
      <c r="B368" s="4" t="s">
        <v>8041</v>
      </c>
      <c r="C368" s="5" t="s">
        <v>7946</v>
      </c>
      <c r="D368" s="4" t="s">
        <v>7050</v>
      </c>
      <c r="E368" s="186">
        <v>548.20000000000005</v>
      </c>
      <c r="F368" s="133">
        <v>551.2700000000001</v>
      </c>
      <c r="G368" s="187">
        <v>572.93000000000006</v>
      </c>
      <c r="H368" s="132">
        <v>3.07000000000005</v>
      </c>
      <c r="I368" s="6">
        <v>12.559999999999832</v>
      </c>
      <c r="J368" s="6">
        <v>0.36000000000012733</v>
      </c>
      <c r="K368" s="6">
        <v>0.13999999999998636</v>
      </c>
      <c r="L368" s="6">
        <v>1.0800000000000409</v>
      </c>
      <c r="M368" s="6">
        <v>0.75999999999987722</v>
      </c>
      <c r="N368" s="6">
        <v>1.4700000000000273</v>
      </c>
      <c r="O368" s="7">
        <v>5.07000000000005</v>
      </c>
      <c r="P368" s="135">
        <v>0.22000000000002728</v>
      </c>
      <c r="Q368" s="8">
        <f t="shared" si="22"/>
        <v>945560.00000001548</v>
      </c>
      <c r="R368" s="8">
        <f t="shared" si="23"/>
        <v>3156119.9999999856</v>
      </c>
      <c r="S368" s="8">
        <f t="shared" si="30"/>
        <v>3187799.9999999967</v>
      </c>
      <c r="T368" s="8">
        <f t="shared" si="30"/>
        <v>3200119.9999999953</v>
      </c>
      <c r="U368" s="8">
        <f t="shared" si="30"/>
        <v>3295159.9999999991</v>
      </c>
      <c r="V368" s="8">
        <f t="shared" si="30"/>
        <v>3362039.9999999884</v>
      </c>
      <c r="W368" s="8">
        <f t="shared" si="30"/>
        <v>3491399.9999999907</v>
      </c>
      <c r="X368" s="8">
        <f t="shared" si="30"/>
        <v>3937559.9999999953</v>
      </c>
      <c r="Y368" s="8">
        <f t="shared" si="30"/>
        <v>3956919.9999999977</v>
      </c>
      <c r="Z368" s="140">
        <f t="shared" si="24"/>
        <v>28532679.999999963</v>
      </c>
      <c r="AA368" s="138">
        <v>2.9855281939623932</v>
      </c>
      <c r="AB368" s="9">
        <v>3.0022475875331058</v>
      </c>
      <c r="AC368" s="165">
        <v>3.1202091721395</v>
      </c>
      <c r="AD368" s="291">
        <v>24.730000000000015</v>
      </c>
      <c r="AE368" s="172">
        <f t="shared" si="25"/>
        <v>2176240.0000000014</v>
      </c>
    </row>
    <row r="369" spans="1:31" s="3" customFormat="1" ht="14.25" customHeight="1">
      <c r="A369" s="4">
        <v>111097</v>
      </c>
      <c r="B369" s="4" t="s">
        <v>8042</v>
      </c>
      <c r="C369" s="5" t="s">
        <v>7946</v>
      </c>
      <c r="D369" s="4" t="s">
        <v>7050</v>
      </c>
      <c r="E369" s="186">
        <v>114.75</v>
      </c>
      <c r="F369" s="133">
        <v>115.06</v>
      </c>
      <c r="G369" s="187">
        <v>122.06</v>
      </c>
      <c r="H369" s="132">
        <v>0.31000000000000227</v>
      </c>
      <c r="I369" s="6">
        <v>6.1700000000000017</v>
      </c>
      <c r="J369" s="6">
        <v>1.9999999999996021E-2</v>
      </c>
      <c r="K369" s="6">
        <v>7.9999999999998295E-2</v>
      </c>
      <c r="L369" s="6">
        <v>0.40000000000000568</v>
      </c>
      <c r="M369" s="6">
        <v>4.0000000000006253E-2</v>
      </c>
      <c r="N369" s="6">
        <v>0</v>
      </c>
      <c r="O369" s="7">
        <v>0.26999999999999602</v>
      </c>
      <c r="P369" s="135">
        <v>2.0000000000010232E-2</v>
      </c>
      <c r="Q369" s="8">
        <f t="shared" si="22"/>
        <v>95480.000000000713</v>
      </c>
      <c r="R369" s="8">
        <f t="shared" si="23"/>
        <v>1181400.0000000009</v>
      </c>
      <c r="S369" s="8">
        <f t="shared" si="30"/>
        <v>1183160.0000000005</v>
      </c>
      <c r="T369" s="8">
        <f t="shared" si="30"/>
        <v>1190200.0000000002</v>
      </c>
      <c r="U369" s="8">
        <f t="shared" si="30"/>
        <v>1225400.0000000007</v>
      </c>
      <c r="V369" s="8">
        <f t="shared" si="30"/>
        <v>1228920.0000000012</v>
      </c>
      <c r="W369" s="8">
        <f t="shared" si="30"/>
        <v>1228920.0000000012</v>
      </c>
      <c r="X369" s="8">
        <f t="shared" si="30"/>
        <v>1252680.0000000009</v>
      </c>
      <c r="Y369" s="8">
        <f t="shared" si="30"/>
        <v>1254440.0000000019</v>
      </c>
      <c r="Z369" s="140">
        <f t="shared" si="24"/>
        <v>9840600.0000000075</v>
      </c>
      <c r="AA369" s="138">
        <v>2.975951202180549</v>
      </c>
      <c r="AB369" s="9">
        <v>2.9839908089141085</v>
      </c>
      <c r="AC369" s="165">
        <v>3.1655303158009391</v>
      </c>
      <c r="AD369" s="291">
        <v>7.3100000000000023</v>
      </c>
      <c r="AE369" s="172">
        <f t="shared" si="25"/>
        <v>643280.00000000023</v>
      </c>
    </row>
    <row r="370" spans="1:31" s="3" customFormat="1" ht="14.25" customHeight="1">
      <c r="A370" s="4">
        <v>111098</v>
      </c>
      <c r="B370" s="4" t="s">
        <v>8043</v>
      </c>
      <c r="C370" s="5" t="s">
        <v>7946</v>
      </c>
      <c r="D370" s="4" t="s">
        <v>7050</v>
      </c>
      <c r="E370" s="186">
        <v>155.87</v>
      </c>
      <c r="F370" s="133">
        <v>156.72</v>
      </c>
      <c r="G370" s="187">
        <v>157.59</v>
      </c>
      <c r="H370" s="132">
        <v>0.84999999999999432</v>
      </c>
      <c r="I370" s="6">
        <v>0.53000000000000114</v>
      </c>
      <c r="J370" s="6">
        <v>0.13999999999998636</v>
      </c>
      <c r="K370" s="6">
        <v>0</v>
      </c>
      <c r="L370" s="6">
        <v>0</v>
      </c>
      <c r="M370" s="6">
        <v>0</v>
      </c>
      <c r="N370" s="6">
        <v>0</v>
      </c>
      <c r="O370" s="7">
        <v>0.34999999999999432</v>
      </c>
      <c r="P370" s="135">
        <v>-0.15000000000000568</v>
      </c>
      <c r="Q370" s="8">
        <f t="shared" si="22"/>
        <v>261799.99999999831</v>
      </c>
      <c r="R370" s="8">
        <f t="shared" si="23"/>
        <v>355079.99999999849</v>
      </c>
      <c r="S370" s="8">
        <f t="shared" si="30"/>
        <v>367399.99999999726</v>
      </c>
      <c r="T370" s="8">
        <f t="shared" si="30"/>
        <v>367399.99999999726</v>
      </c>
      <c r="U370" s="8">
        <f t="shared" si="30"/>
        <v>367399.99999999726</v>
      </c>
      <c r="V370" s="8">
        <f t="shared" si="30"/>
        <v>367399.99999999726</v>
      </c>
      <c r="W370" s="8">
        <f t="shared" si="30"/>
        <v>367399.99999999726</v>
      </c>
      <c r="X370" s="8">
        <f t="shared" si="30"/>
        <v>398199.99999999674</v>
      </c>
      <c r="Y370" s="8">
        <f t="shared" si="30"/>
        <v>384999.99999999622</v>
      </c>
      <c r="Z370" s="140">
        <f t="shared" si="24"/>
        <v>3237079.9999999758</v>
      </c>
      <c r="AA370" s="138">
        <v>1.7043261476893132</v>
      </c>
      <c r="AB370" s="9">
        <v>1.7136202852753528</v>
      </c>
      <c r="AC370" s="165">
        <v>1.7231331084516515</v>
      </c>
      <c r="AD370" s="291">
        <v>1.7199999999999991</v>
      </c>
      <c r="AE370" s="172">
        <f t="shared" si="25"/>
        <v>151359.99999999991</v>
      </c>
    </row>
    <row r="371" spans="1:31" s="3" customFormat="1" ht="14.25" customHeight="1">
      <c r="A371" s="4">
        <v>111099</v>
      </c>
      <c r="B371" s="4" t="s">
        <v>8044</v>
      </c>
      <c r="C371" s="5" t="s">
        <v>7946</v>
      </c>
      <c r="D371" s="4" t="s">
        <v>7050</v>
      </c>
      <c r="E371" s="186">
        <v>107.61</v>
      </c>
      <c r="F371" s="133">
        <v>107.61</v>
      </c>
      <c r="G371" s="187">
        <v>108.67999999999999</v>
      </c>
      <c r="H371" s="132">
        <v>0</v>
      </c>
      <c r="I371" s="6">
        <v>1.0000000000005116E-2</v>
      </c>
      <c r="J371" s="6">
        <v>0.70000000000000284</v>
      </c>
      <c r="K371" s="6">
        <v>0</v>
      </c>
      <c r="L371" s="6">
        <v>0</v>
      </c>
      <c r="M371" s="6">
        <v>0</v>
      </c>
      <c r="N371" s="6">
        <v>0</v>
      </c>
      <c r="O371" s="7">
        <v>0.34000000000000341</v>
      </c>
      <c r="P371" s="135">
        <v>1.999999999998181E-2</v>
      </c>
      <c r="Q371" s="8">
        <f t="shared" si="22"/>
        <v>0</v>
      </c>
      <c r="R371" s="8">
        <f t="shared" si="23"/>
        <v>1760.0000000009006</v>
      </c>
      <c r="S371" s="8">
        <f t="shared" si="30"/>
        <v>63360.00000000115</v>
      </c>
      <c r="T371" s="8">
        <f t="shared" si="30"/>
        <v>63360.00000000115</v>
      </c>
      <c r="U371" s="8">
        <f t="shared" si="30"/>
        <v>63360.00000000115</v>
      </c>
      <c r="V371" s="8">
        <f t="shared" si="30"/>
        <v>63360.00000000115</v>
      </c>
      <c r="W371" s="8">
        <f t="shared" si="30"/>
        <v>63360.00000000115</v>
      </c>
      <c r="X371" s="8">
        <f t="shared" si="30"/>
        <v>93280.000000001455</v>
      </c>
      <c r="Y371" s="8">
        <f t="shared" si="30"/>
        <v>95039.999999999854</v>
      </c>
      <c r="Z371" s="140">
        <f t="shared" si="24"/>
        <v>506880.00000000803</v>
      </c>
      <c r="AA371" s="138">
        <v>2.6582119010624448</v>
      </c>
      <c r="AB371" s="9">
        <v>2.6582119010624448</v>
      </c>
      <c r="AC371" s="165">
        <v>2.6846433361905628</v>
      </c>
      <c r="AD371" s="291">
        <v>1.0699999999999932</v>
      </c>
      <c r="AE371" s="172">
        <f t="shared" si="25"/>
        <v>94159.999999999403</v>
      </c>
    </row>
    <row r="372" spans="1:31" s="3" customFormat="1" ht="14.25" customHeight="1">
      <c r="A372" s="4">
        <v>111100</v>
      </c>
      <c r="B372" s="4" t="s">
        <v>8045</v>
      </c>
      <c r="C372" s="5" t="s">
        <v>7946</v>
      </c>
      <c r="D372" s="4" t="s">
        <v>7050</v>
      </c>
      <c r="E372" s="186">
        <v>41.86</v>
      </c>
      <c r="F372" s="133">
        <v>41.89</v>
      </c>
      <c r="G372" s="187">
        <v>41.89</v>
      </c>
      <c r="H372" s="132">
        <v>3.0000000000001137E-2</v>
      </c>
      <c r="I372" s="6">
        <v>0</v>
      </c>
      <c r="J372" s="6">
        <v>0</v>
      </c>
      <c r="K372" s="6">
        <v>0</v>
      </c>
      <c r="L372" s="6">
        <v>0</v>
      </c>
      <c r="M372" s="6">
        <v>0</v>
      </c>
      <c r="N372" s="6">
        <v>0</v>
      </c>
      <c r="O372" s="7">
        <v>0</v>
      </c>
      <c r="P372" s="135">
        <v>0</v>
      </c>
      <c r="Q372" s="8">
        <f t="shared" si="22"/>
        <v>9240.0000000003492</v>
      </c>
      <c r="R372" s="8">
        <f t="shared" si="23"/>
        <v>9240.0000000003492</v>
      </c>
      <c r="S372" s="8">
        <f t="shared" si="30"/>
        <v>9240.0000000003492</v>
      </c>
      <c r="T372" s="8">
        <f t="shared" si="30"/>
        <v>9240.0000000003492</v>
      </c>
      <c r="U372" s="8">
        <f t="shared" si="30"/>
        <v>9240.0000000003492</v>
      </c>
      <c r="V372" s="8">
        <f t="shared" si="30"/>
        <v>9240.0000000003492</v>
      </c>
      <c r="W372" s="8">
        <f t="shared" si="30"/>
        <v>9240.0000000003492</v>
      </c>
      <c r="X372" s="8">
        <f t="shared" si="30"/>
        <v>9240.0000000003492</v>
      </c>
      <c r="Y372" s="8">
        <f t="shared" si="30"/>
        <v>9240.0000000003492</v>
      </c>
      <c r="Z372" s="140">
        <f t="shared" si="24"/>
        <v>83160.000000003143</v>
      </c>
      <c r="AA372" s="138">
        <v>3.8256959549617067</v>
      </c>
      <c r="AB372" s="9">
        <v>3.8284377341936424</v>
      </c>
      <c r="AC372" s="165">
        <v>3.8284377341936424</v>
      </c>
      <c r="AD372" s="291">
        <v>3.0000000000001137E-2</v>
      </c>
      <c r="AE372" s="172">
        <f t="shared" si="25"/>
        <v>2640.0000000001</v>
      </c>
    </row>
    <row r="373" spans="1:31" s="3" customFormat="1" ht="14.25" customHeight="1">
      <c r="A373" s="4">
        <v>111101</v>
      </c>
      <c r="B373" s="4" t="s">
        <v>8046</v>
      </c>
      <c r="C373" s="5" t="s">
        <v>7946</v>
      </c>
      <c r="D373" s="4" t="s">
        <v>7050</v>
      </c>
      <c r="E373" s="186">
        <v>68.790000000000006</v>
      </c>
      <c r="F373" s="133">
        <v>68.990000000000009</v>
      </c>
      <c r="G373" s="187">
        <v>69.08</v>
      </c>
      <c r="H373" s="132">
        <v>0.20000000000000284</v>
      </c>
      <c r="I373" s="6">
        <v>0</v>
      </c>
      <c r="J373" s="6">
        <v>0</v>
      </c>
      <c r="K373" s="6">
        <v>0</v>
      </c>
      <c r="L373" s="6">
        <v>6.0000000000002274E-2</v>
      </c>
      <c r="M373" s="6">
        <v>3.0000000000001137E-2</v>
      </c>
      <c r="N373" s="6">
        <v>0</v>
      </c>
      <c r="O373" s="7">
        <v>0</v>
      </c>
      <c r="P373" s="135">
        <v>0</v>
      </c>
      <c r="Q373" s="8">
        <f t="shared" si="22"/>
        <v>61600.000000000873</v>
      </c>
      <c r="R373" s="8">
        <f t="shared" si="23"/>
        <v>61600.000000000873</v>
      </c>
      <c r="S373" s="8">
        <f t="shared" si="30"/>
        <v>61600.000000000873</v>
      </c>
      <c r="T373" s="8">
        <f t="shared" si="30"/>
        <v>61600.000000000873</v>
      </c>
      <c r="U373" s="8">
        <f t="shared" si="30"/>
        <v>66880.000000001077</v>
      </c>
      <c r="V373" s="8">
        <f t="shared" si="30"/>
        <v>69520.000000001179</v>
      </c>
      <c r="W373" s="8">
        <f t="shared" si="30"/>
        <v>69520.000000001179</v>
      </c>
      <c r="X373" s="8">
        <f t="shared" si="30"/>
        <v>69520.000000001179</v>
      </c>
      <c r="Y373" s="8">
        <f t="shared" si="30"/>
        <v>69520.000000001179</v>
      </c>
      <c r="Z373" s="140">
        <f t="shared" si="24"/>
        <v>591360.0000000092</v>
      </c>
      <c r="AA373" s="138">
        <v>2.491272037200678</v>
      </c>
      <c r="AB373" s="9">
        <v>2.4985151598557178</v>
      </c>
      <c r="AC373" s="165">
        <v>2.5017745650504843</v>
      </c>
      <c r="AD373" s="291">
        <v>0.28999999999999204</v>
      </c>
      <c r="AE373" s="172">
        <f t="shared" si="25"/>
        <v>25519.999999999302</v>
      </c>
    </row>
    <row r="374" spans="1:31" s="3" customFormat="1" ht="14.25" customHeight="1">
      <c r="A374" s="4">
        <v>111102</v>
      </c>
      <c r="B374" s="4" t="s">
        <v>8047</v>
      </c>
      <c r="C374" s="5" t="s">
        <v>7946</v>
      </c>
      <c r="D374" s="4" t="s">
        <v>7050</v>
      </c>
      <c r="E374" s="186">
        <v>90.95</v>
      </c>
      <c r="F374" s="133">
        <v>90.95</v>
      </c>
      <c r="G374" s="187">
        <v>91.41</v>
      </c>
      <c r="H374" s="132">
        <v>0</v>
      </c>
      <c r="I374" s="6">
        <v>0.17000000000000171</v>
      </c>
      <c r="J374" s="6">
        <v>0.10999999999999943</v>
      </c>
      <c r="K374" s="6">
        <v>4.0000000000006253E-2</v>
      </c>
      <c r="L374" s="6">
        <v>0</v>
      </c>
      <c r="M374" s="6">
        <v>3.0000000000001137E-2</v>
      </c>
      <c r="N374" s="6">
        <v>0</v>
      </c>
      <c r="O374" s="7">
        <v>0</v>
      </c>
      <c r="P374" s="135">
        <v>0.10999999999999943</v>
      </c>
      <c r="Q374" s="8">
        <f t="shared" si="22"/>
        <v>0</v>
      </c>
      <c r="R374" s="8">
        <f t="shared" si="23"/>
        <v>29920.000000000298</v>
      </c>
      <c r="S374" s="8">
        <f t="shared" si="30"/>
        <v>39600.000000000247</v>
      </c>
      <c r="T374" s="8">
        <f t="shared" si="30"/>
        <v>43120.0000000008</v>
      </c>
      <c r="U374" s="8">
        <f t="shared" si="30"/>
        <v>43120.0000000008</v>
      </c>
      <c r="V374" s="8">
        <f t="shared" si="30"/>
        <v>45760.000000000902</v>
      </c>
      <c r="W374" s="8">
        <f t="shared" si="30"/>
        <v>45760.000000000902</v>
      </c>
      <c r="X374" s="8">
        <f t="shared" si="30"/>
        <v>45760.000000000902</v>
      </c>
      <c r="Y374" s="8">
        <f t="shared" si="30"/>
        <v>55440.000000000851</v>
      </c>
      <c r="Z374" s="140">
        <f t="shared" si="24"/>
        <v>348480.00000000576</v>
      </c>
      <c r="AA374" s="138">
        <v>2.4947882378757957</v>
      </c>
      <c r="AB374" s="9">
        <v>2.4947882378757957</v>
      </c>
      <c r="AC374" s="165">
        <v>2.5074061882817644</v>
      </c>
      <c r="AD374" s="291">
        <v>0.45999999999999369</v>
      </c>
      <c r="AE374" s="172">
        <f t="shared" si="25"/>
        <v>40479.999999999447</v>
      </c>
    </row>
    <row r="375" spans="1:31" s="3" customFormat="1" ht="14.25" customHeight="1">
      <c r="A375" s="4">
        <v>111103</v>
      </c>
      <c r="B375" s="4" t="s">
        <v>8048</v>
      </c>
      <c r="C375" s="5" t="s">
        <v>7946</v>
      </c>
      <c r="D375" s="4" t="s">
        <v>7050</v>
      </c>
      <c r="E375" s="186">
        <v>288.17</v>
      </c>
      <c r="F375" s="133">
        <v>291.16000000000003</v>
      </c>
      <c r="G375" s="187">
        <v>292.45</v>
      </c>
      <c r="H375" s="132">
        <v>2.9900000000000091</v>
      </c>
      <c r="I375" s="6">
        <v>0.20999999999997954</v>
      </c>
      <c r="J375" s="6">
        <v>0.74000000000000909</v>
      </c>
      <c r="K375" s="6">
        <v>0.41000000000002501</v>
      </c>
      <c r="L375" s="6">
        <v>-7.0000000000050022E-2</v>
      </c>
      <c r="M375" s="6">
        <v>0</v>
      </c>
      <c r="N375" s="6">
        <v>0</v>
      </c>
      <c r="O375" s="7">
        <v>0</v>
      </c>
      <c r="P375" s="135">
        <v>0</v>
      </c>
      <c r="Q375" s="8">
        <f t="shared" si="22"/>
        <v>920920.00000000279</v>
      </c>
      <c r="R375" s="8">
        <f t="shared" si="23"/>
        <v>957879.99999999919</v>
      </c>
      <c r="S375" s="8">
        <f t="shared" si="30"/>
        <v>1023000</v>
      </c>
      <c r="T375" s="8">
        <f t="shared" si="30"/>
        <v>1059080.0000000021</v>
      </c>
      <c r="U375" s="8">
        <f t="shared" si="30"/>
        <v>1052919.9999999977</v>
      </c>
      <c r="V375" s="8">
        <f t="shared" si="30"/>
        <v>1052919.9999999977</v>
      </c>
      <c r="W375" s="8">
        <f t="shared" si="30"/>
        <v>1052919.9999999977</v>
      </c>
      <c r="X375" s="8">
        <f t="shared" si="30"/>
        <v>1052919.9999999977</v>
      </c>
      <c r="Y375" s="8">
        <f t="shared" si="30"/>
        <v>1052919.9999999977</v>
      </c>
      <c r="Z375" s="140">
        <f t="shared" si="24"/>
        <v>9225479.9999999944</v>
      </c>
      <c r="AA375" s="138">
        <v>1.5882280320015523</v>
      </c>
      <c r="AB375" s="9">
        <v>1.60470719990829</v>
      </c>
      <c r="AC375" s="165">
        <v>1.6118169412459791</v>
      </c>
      <c r="AD375" s="291">
        <v>4.2799999999999727</v>
      </c>
      <c r="AE375" s="172">
        <f t="shared" si="25"/>
        <v>376639.99999999761</v>
      </c>
    </row>
    <row r="376" spans="1:31" s="3" customFormat="1" ht="14.25" customHeight="1">
      <c r="A376" s="4">
        <v>111104</v>
      </c>
      <c r="B376" s="4" t="s">
        <v>8049</v>
      </c>
      <c r="C376" s="5" t="s">
        <v>7946</v>
      </c>
      <c r="D376" s="4" t="s">
        <v>7050</v>
      </c>
      <c r="E376" s="186">
        <v>127.14</v>
      </c>
      <c r="F376" s="133">
        <v>127.14</v>
      </c>
      <c r="G376" s="187">
        <v>127.68</v>
      </c>
      <c r="H376" s="132">
        <v>0</v>
      </c>
      <c r="I376" s="6">
        <v>0.18000000000000682</v>
      </c>
      <c r="J376" s="6">
        <v>0.35999999999999943</v>
      </c>
      <c r="K376" s="6">
        <v>0</v>
      </c>
      <c r="L376" s="6">
        <v>0</v>
      </c>
      <c r="M376" s="6">
        <v>0</v>
      </c>
      <c r="N376" s="6">
        <v>0</v>
      </c>
      <c r="O376" s="7">
        <v>0</v>
      </c>
      <c r="P376" s="135">
        <v>0</v>
      </c>
      <c r="Q376" s="8">
        <f t="shared" si="22"/>
        <v>0</v>
      </c>
      <c r="R376" s="8">
        <f t="shared" si="23"/>
        <v>31680.000000001201</v>
      </c>
      <c r="S376" s="8">
        <f t="shared" si="30"/>
        <v>63360.00000000115</v>
      </c>
      <c r="T376" s="8">
        <f t="shared" si="30"/>
        <v>63360.00000000115</v>
      </c>
      <c r="U376" s="8">
        <f t="shared" si="30"/>
        <v>63360.00000000115</v>
      </c>
      <c r="V376" s="8">
        <f t="shared" si="30"/>
        <v>63360.00000000115</v>
      </c>
      <c r="W376" s="8">
        <f t="shared" si="30"/>
        <v>63360.00000000115</v>
      </c>
      <c r="X376" s="8">
        <f t="shared" si="30"/>
        <v>63360.00000000115</v>
      </c>
      <c r="Y376" s="8">
        <f t="shared" si="30"/>
        <v>63360.00000000115</v>
      </c>
      <c r="Z376" s="140">
        <f t="shared" si="24"/>
        <v>475200.00000000931</v>
      </c>
      <c r="AA376" s="138">
        <v>0.97455532176652526</v>
      </c>
      <c r="AB376" s="9">
        <v>0.97455532176652526</v>
      </c>
      <c r="AC376" s="165">
        <v>0.97869453738516543</v>
      </c>
      <c r="AD376" s="291">
        <v>0.54000000000000625</v>
      </c>
      <c r="AE376" s="172">
        <f t="shared" si="25"/>
        <v>47520.000000000553</v>
      </c>
    </row>
    <row r="377" spans="1:31" s="3" customFormat="1" ht="14.25" customHeight="1">
      <c r="A377" s="4">
        <v>111105</v>
      </c>
      <c r="B377" s="4" t="s">
        <v>8050</v>
      </c>
      <c r="C377" s="5" t="s">
        <v>7946</v>
      </c>
      <c r="D377" s="4" t="s">
        <v>7050</v>
      </c>
      <c r="E377" s="186">
        <v>303.67</v>
      </c>
      <c r="F377" s="133">
        <v>304.88</v>
      </c>
      <c r="G377" s="187">
        <v>309.09000000000003</v>
      </c>
      <c r="H377" s="132">
        <v>1.2099999999999795</v>
      </c>
      <c r="I377" s="6">
        <v>0.5</v>
      </c>
      <c r="J377" s="6">
        <v>0.73000000000001819</v>
      </c>
      <c r="K377" s="6">
        <v>5.0000000000011369E-2</v>
      </c>
      <c r="L377" s="6">
        <v>7.9999999999984084E-2</v>
      </c>
      <c r="M377" s="6">
        <v>0.29000000000002046</v>
      </c>
      <c r="N377" s="6">
        <v>2.9999999999972715E-2</v>
      </c>
      <c r="O377" s="7">
        <v>0.79000000000002046</v>
      </c>
      <c r="P377" s="135">
        <v>1.7400000000000091</v>
      </c>
      <c r="Q377" s="8">
        <f t="shared" si="22"/>
        <v>372679.9999999936</v>
      </c>
      <c r="R377" s="8">
        <f t="shared" si="23"/>
        <v>460679.9999999936</v>
      </c>
      <c r="S377" s="8">
        <f t="shared" si="30"/>
        <v>524919.99999999523</v>
      </c>
      <c r="T377" s="8">
        <f t="shared" si="30"/>
        <v>529319.99999999627</v>
      </c>
      <c r="U377" s="8">
        <f t="shared" si="30"/>
        <v>536359.99999999488</v>
      </c>
      <c r="V377" s="8">
        <f t="shared" si="30"/>
        <v>561879.99999999662</v>
      </c>
      <c r="W377" s="8">
        <f t="shared" si="30"/>
        <v>564519.99999999418</v>
      </c>
      <c r="X377" s="8">
        <f t="shared" si="30"/>
        <v>634039.99999999604</v>
      </c>
      <c r="Y377" s="8">
        <f t="shared" si="30"/>
        <v>787159.99999999686</v>
      </c>
      <c r="Z377" s="140">
        <f t="shared" si="24"/>
        <v>4971559.9999999581</v>
      </c>
      <c r="AA377" s="138">
        <v>5.234498355546668</v>
      </c>
      <c r="AB377" s="9">
        <v>5.2553556776733572</v>
      </c>
      <c r="AC377" s="165">
        <v>5.3279253687091899</v>
      </c>
      <c r="AD377" s="291">
        <v>5.4200000000000159</v>
      </c>
      <c r="AE377" s="172">
        <f t="shared" si="25"/>
        <v>476960.0000000014</v>
      </c>
    </row>
    <row r="378" spans="1:31" s="3" customFormat="1" ht="14.25" customHeight="1">
      <c r="A378" s="4">
        <v>111106</v>
      </c>
      <c r="B378" s="4" t="s">
        <v>8051</v>
      </c>
      <c r="C378" s="5" t="s">
        <v>7946</v>
      </c>
      <c r="D378" s="4" t="s">
        <v>7050</v>
      </c>
      <c r="E378" s="186">
        <v>349.34000000000003</v>
      </c>
      <c r="F378" s="133">
        <v>350.02000000000004</v>
      </c>
      <c r="G378" s="187">
        <v>371.91</v>
      </c>
      <c r="H378" s="132">
        <v>0.68000000000000682</v>
      </c>
      <c r="I378" s="6">
        <v>5.5999999999999659</v>
      </c>
      <c r="J378" s="6">
        <v>0.13999999999998636</v>
      </c>
      <c r="K378" s="6">
        <v>0.25999999999999091</v>
      </c>
      <c r="L378" s="6">
        <v>2.9999999999972715E-2</v>
      </c>
      <c r="M378" s="6">
        <v>0.20000000000004547</v>
      </c>
      <c r="N378" s="6">
        <v>0</v>
      </c>
      <c r="O378" s="7">
        <v>6.1100000000000136</v>
      </c>
      <c r="P378" s="135">
        <v>9.5500000000000114</v>
      </c>
      <c r="Q378" s="8">
        <f t="shared" si="22"/>
        <v>209440.00000000207</v>
      </c>
      <c r="R378" s="8">
        <f t="shared" si="23"/>
        <v>1195039.999999996</v>
      </c>
      <c r="S378" s="8">
        <f t="shared" si="30"/>
        <v>1207359.9999999949</v>
      </c>
      <c r="T378" s="8">
        <f t="shared" si="30"/>
        <v>1230239.9999999942</v>
      </c>
      <c r="U378" s="8">
        <f t="shared" si="30"/>
        <v>1232879.9999999919</v>
      </c>
      <c r="V378" s="8">
        <f t="shared" si="30"/>
        <v>1250479.9999999958</v>
      </c>
      <c r="W378" s="8">
        <f t="shared" si="30"/>
        <v>1250479.9999999958</v>
      </c>
      <c r="X378" s="8">
        <f t="shared" si="30"/>
        <v>1788159.999999997</v>
      </c>
      <c r="Y378" s="8">
        <f t="shared" si="30"/>
        <v>2628559.9999999981</v>
      </c>
      <c r="Z378" s="140">
        <f t="shared" si="24"/>
        <v>11992639.999999965</v>
      </c>
      <c r="AA378" s="138">
        <v>4.0216520385702834</v>
      </c>
      <c r="AB378" s="9">
        <v>4.0294802958160263</v>
      </c>
      <c r="AC378" s="165">
        <v>4.2814811062708946</v>
      </c>
      <c r="AD378" s="291">
        <v>22.569999999999993</v>
      </c>
      <c r="AE378" s="172">
        <f t="shared" si="25"/>
        <v>1986159.9999999993</v>
      </c>
    </row>
    <row r="379" spans="1:31" s="3" customFormat="1" ht="14.25" customHeight="1">
      <c r="A379" s="4">
        <v>111107</v>
      </c>
      <c r="B379" s="4" t="s">
        <v>8052</v>
      </c>
      <c r="C379" s="5" t="s">
        <v>7946</v>
      </c>
      <c r="D379" s="4" t="s">
        <v>7050</v>
      </c>
      <c r="E379" s="186">
        <v>108.8</v>
      </c>
      <c r="F379" s="133">
        <v>109.75999999999999</v>
      </c>
      <c r="G379" s="187">
        <v>111.87</v>
      </c>
      <c r="H379" s="132">
        <v>0.95999999999999375</v>
      </c>
      <c r="I379" s="6">
        <v>1.3900000000000148</v>
      </c>
      <c r="J379" s="6">
        <v>0.10999999999999943</v>
      </c>
      <c r="K379" s="6">
        <v>4.0000000000006253E-2</v>
      </c>
      <c r="L379" s="6">
        <v>9.9999999999909051E-3</v>
      </c>
      <c r="M379" s="6">
        <v>0</v>
      </c>
      <c r="N379" s="6">
        <v>0</v>
      </c>
      <c r="O379" s="7">
        <v>0.25</v>
      </c>
      <c r="P379" s="135">
        <v>0.31000000000000227</v>
      </c>
      <c r="Q379" s="8">
        <f t="shared" si="22"/>
        <v>295679.99999999802</v>
      </c>
      <c r="R379" s="8">
        <f t="shared" si="23"/>
        <v>540320.00000000058</v>
      </c>
      <c r="S379" s="8">
        <f t="shared" si="30"/>
        <v>550000.00000000058</v>
      </c>
      <c r="T379" s="8">
        <f t="shared" si="30"/>
        <v>553520.00000000116</v>
      </c>
      <c r="U379" s="8">
        <f t="shared" si="30"/>
        <v>554400.00000000035</v>
      </c>
      <c r="V379" s="8">
        <f t="shared" si="30"/>
        <v>554400.00000000035</v>
      </c>
      <c r="W379" s="8">
        <f t="shared" si="30"/>
        <v>554400.00000000035</v>
      </c>
      <c r="X379" s="8">
        <f t="shared" si="30"/>
        <v>576400.00000000035</v>
      </c>
      <c r="Y379" s="8">
        <f t="shared" si="30"/>
        <v>603680.00000000058</v>
      </c>
      <c r="Z379" s="140">
        <f t="shared" si="24"/>
        <v>4782800.0000000028</v>
      </c>
      <c r="AA379" s="138">
        <v>3.9976043767889093</v>
      </c>
      <c r="AB379" s="9">
        <v>4.0328773565841054</v>
      </c>
      <c r="AC379" s="165">
        <v>4.1104044267589641</v>
      </c>
      <c r="AD379" s="291">
        <v>3.0700000000000074</v>
      </c>
      <c r="AE379" s="172">
        <f t="shared" si="25"/>
        <v>270160.00000000064</v>
      </c>
    </row>
    <row r="380" spans="1:31" s="83" customFormat="1" ht="34.5" customHeight="1">
      <c r="E380" s="294"/>
      <c r="F380" s="286"/>
      <c r="G380" s="295"/>
      <c r="P380" s="287"/>
      <c r="Z380" s="289">
        <f>SUM(Z2:Z379)</f>
        <v>5593628480</v>
      </c>
      <c r="AD380" s="287"/>
      <c r="AE380" s="293">
        <f>SUM(AE3:AE379)</f>
        <v>361210959.99999982</v>
      </c>
    </row>
    <row r="386" spans="27:27">
      <c r="AA386" s="46"/>
    </row>
    <row r="387" spans="27:27">
      <c r="AA387" s="46"/>
    </row>
  </sheetData>
  <autoFilter ref="A2:BO2"/>
  <mergeCells count="5">
    <mergeCell ref="A1:D1"/>
    <mergeCell ref="E1:G1"/>
    <mergeCell ref="H1:P1"/>
    <mergeCell ref="Q1:Y1"/>
    <mergeCell ref="AA1:AC1"/>
  </mergeCells>
  <pageMargins left="0.7" right="0.7" top="0.75" bottom="0.75" header="0.3" footer="0.3"/>
</worksheet>
</file>

<file path=xl/worksheets/sheet16.xml><?xml version="1.0" encoding="utf-8"?>
<worksheet xmlns="http://schemas.openxmlformats.org/spreadsheetml/2006/main" xmlns:r="http://schemas.openxmlformats.org/officeDocument/2006/relationships">
  <dimension ref="A1:BR409"/>
  <sheetViews>
    <sheetView workbookViewId="0">
      <selection activeCell="AJ19" sqref="AJ19"/>
    </sheetView>
  </sheetViews>
  <sheetFormatPr defaultRowHeight="15"/>
  <cols>
    <col min="3" max="3" width="9.140625" style="44"/>
    <col min="5" max="5" width="9.140625" style="296"/>
    <col min="6" max="6" width="9.140625" style="17"/>
    <col min="7" max="7" width="9.140625" style="297"/>
    <col min="16" max="16" width="9.140625" style="288"/>
    <col min="17" max="25" width="10.7109375" customWidth="1"/>
    <col min="26" max="26" width="20.140625" customWidth="1"/>
    <col min="31" max="31" width="16.7109375" customWidth="1"/>
  </cols>
  <sheetData>
    <row r="1" spans="1:67" s="3" customFormat="1" ht="63" customHeight="1">
      <c r="A1" s="336"/>
      <c r="B1" s="337"/>
      <c r="C1" s="337"/>
      <c r="D1" s="338"/>
      <c r="E1" s="339" t="s">
        <v>1064</v>
      </c>
      <c r="F1" s="340"/>
      <c r="G1" s="341"/>
      <c r="H1" s="342" t="s">
        <v>8110</v>
      </c>
      <c r="I1" s="343"/>
      <c r="J1" s="343"/>
      <c r="K1" s="343"/>
      <c r="L1" s="343"/>
      <c r="M1" s="343"/>
      <c r="N1" s="343"/>
      <c r="O1" s="343"/>
      <c r="P1" s="344"/>
      <c r="Q1" s="332" t="s">
        <v>1065</v>
      </c>
      <c r="R1" s="345"/>
      <c r="S1" s="345"/>
      <c r="T1" s="345"/>
      <c r="U1" s="345"/>
      <c r="V1" s="345"/>
      <c r="W1" s="345"/>
      <c r="X1" s="345"/>
      <c r="Y1" s="346"/>
      <c r="Z1" s="143" t="s">
        <v>1066</v>
      </c>
      <c r="AA1" s="347" t="s">
        <v>1067</v>
      </c>
      <c r="AB1" s="348"/>
      <c r="AC1" s="349"/>
      <c r="AD1" s="148" t="s">
        <v>1068</v>
      </c>
      <c r="AE1" s="144" t="s">
        <v>1069</v>
      </c>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row>
    <row r="2" spans="1:67" s="3" customFormat="1" ht="150" customHeight="1">
      <c r="A2" s="145" t="s">
        <v>0</v>
      </c>
      <c r="B2" s="146" t="s">
        <v>1</v>
      </c>
      <c r="C2" s="147" t="s">
        <v>2</v>
      </c>
      <c r="D2" s="160" t="s">
        <v>3</v>
      </c>
      <c r="E2" s="161">
        <v>2006</v>
      </c>
      <c r="F2" s="162">
        <v>2012</v>
      </c>
      <c r="G2" s="298">
        <v>2022</v>
      </c>
      <c r="H2" s="149" t="s">
        <v>4</v>
      </c>
      <c r="I2" s="150" t="s">
        <v>5</v>
      </c>
      <c r="J2" s="150" t="s">
        <v>6</v>
      </c>
      <c r="K2" s="150" t="s">
        <v>7</v>
      </c>
      <c r="L2" s="150" t="s">
        <v>8</v>
      </c>
      <c r="M2" s="150" t="s">
        <v>9</v>
      </c>
      <c r="N2" s="150" t="s">
        <v>10</v>
      </c>
      <c r="O2" s="163" t="s">
        <v>11</v>
      </c>
      <c r="P2" s="164" t="s">
        <v>12</v>
      </c>
      <c r="Q2" s="151" t="s">
        <v>13</v>
      </c>
      <c r="R2" s="152" t="s">
        <v>14</v>
      </c>
      <c r="S2" s="152" t="s">
        <v>15</v>
      </c>
      <c r="T2" s="152" t="s">
        <v>16</v>
      </c>
      <c r="U2" s="152" t="s">
        <v>17</v>
      </c>
      <c r="V2" s="152" t="s">
        <v>18</v>
      </c>
      <c r="W2" s="152" t="s">
        <v>19</v>
      </c>
      <c r="X2" s="152" t="s">
        <v>20</v>
      </c>
      <c r="Y2" s="153" t="s">
        <v>21</v>
      </c>
      <c r="Z2" s="154" t="s">
        <v>22</v>
      </c>
      <c r="AA2" s="155">
        <v>2006</v>
      </c>
      <c r="AB2" s="156">
        <v>2012</v>
      </c>
      <c r="AC2" s="205">
        <v>2022</v>
      </c>
      <c r="AD2" s="249" t="s">
        <v>23</v>
      </c>
      <c r="AE2" s="159" t="s">
        <v>24</v>
      </c>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2"/>
    </row>
    <row r="3" spans="1:67" s="3" customFormat="1" ht="14.25" customHeight="1">
      <c r="A3" s="4">
        <v>81001</v>
      </c>
      <c r="B3" s="4" t="s">
        <v>6647</v>
      </c>
      <c r="C3" s="5" t="s">
        <v>6648</v>
      </c>
      <c r="D3" s="4" t="s">
        <v>6649</v>
      </c>
      <c r="E3" s="186">
        <v>1266.5899999999999</v>
      </c>
      <c r="F3" s="133">
        <v>1292.83</v>
      </c>
      <c r="G3" s="187">
        <v>1331.56</v>
      </c>
      <c r="H3" s="132">
        <v>26.240000000000009</v>
      </c>
      <c r="I3" s="6">
        <v>5.2300000000000182</v>
      </c>
      <c r="J3" s="6">
        <v>9.9100000000000819</v>
      </c>
      <c r="K3" s="6">
        <v>1.6700000000000728</v>
      </c>
      <c r="L3" s="6">
        <v>3.5799999999999272</v>
      </c>
      <c r="M3" s="6">
        <v>5.3099999999999454</v>
      </c>
      <c r="N3" s="6">
        <v>5.4200000000000728</v>
      </c>
      <c r="O3" s="7">
        <v>2.5</v>
      </c>
      <c r="P3" s="230">
        <v>5.1099999999999</v>
      </c>
      <c r="Q3" s="8">
        <f t="shared" ref="Q3:Q45" si="0">((H3/6)*88000)*6+((H3/6)*88000)*5+((H3/6)*88000)*4+((H3/6)*88000)*3+((H3/6)*88000)*2+((H3/6)*88000)</f>
        <v>8081920.0000000019</v>
      </c>
      <c r="R3" s="8">
        <f t="shared" ref="R3:R211" si="1">Q3+((I3/3)*88000+((I3/3)*88000)*2+((I3/3)*88000)*3)</f>
        <v>9002400.0000000056</v>
      </c>
      <c r="S3" s="8">
        <f t="shared" ref="S3:Y39" si="2">R3+(J3*88000)</f>
        <v>9874480.000000013</v>
      </c>
      <c r="T3" s="8">
        <f t="shared" si="2"/>
        <v>10021440.000000019</v>
      </c>
      <c r="U3" s="8">
        <f t="shared" si="2"/>
        <v>10336480.000000013</v>
      </c>
      <c r="V3" s="8">
        <f t="shared" si="2"/>
        <v>10803760.000000007</v>
      </c>
      <c r="W3" s="8">
        <f t="shared" si="2"/>
        <v>11280720.000000013</v>
      </c>
      <c r="X3" s="8">
        <f t="shared" si="2"/>
        <v>11500720.000000013</v>
      </c>
      <c r="Y3" s="8">
        <f t="shared" si="2"/>
        <v>11950400.000000004</v>
      </c>
      <c r="Z3" s="139">
        <f t="shared" ref="Z3:Z257" si="3">SUM(Q3:Y3)</f>
        <v>92852320.000000089</v>
      </c>
      <c r="AA3" s="138">
        <v>9.697726536653116</v>
      </c>
      <c r="AB3" s="9">
        <v>9.8986347581942447</v>
      </c>
      <c r="AC3" s="165">
        <v>10.195173455613753</v>
      </c>
      <c r="AD3" s="228">
        <v>64.970000000000027</v>
      </c>
      <c r="AE3" s="250">
        <f t="shared" ref="AE3:AE257" si="4">AD3*88000</f>
        <v>5717360.0000000028</v>
      </c>
    </row>
    <row r="4" spans="1:67" s="3" customFormat="1" ht="14.25" customHeight="1">
      <c r="A4" s="4">
        <v>81002</v>
      </c>
      <c r="B4" s="4" t="s">
        <v>6650</v>
      </c>
      <c r="C4" s="5" t="s">
        <v>6648</v>
      </c>
      <c r="D4" s="4" t="s">
        <v>6649</v>
      </c>
      <c r="E4" s="186">
        <v>254.91</v>
      </c>
      <c r="F4" s="133">
        <v>261.89</v>
      </c>
      <c r="G4" s="187">
        <v>279.23</v>
      </c>
      <c r="H4" s="132">
        <v>6.9799999999999898</v>
      </c>
      <c r="I4" s="6">
        <v>10.5</v>
      </c>
      <c r="J4" s="6">
        <v>6.25</v>
      </c>
      <c r="K4" s="6">
        <v>6.9999999999993179E-2</v>
      </c>
      <c r="L4" s="6">
        <v>0.24000000000000909</v>
      </c>
      <c r="M4" s="6">
        <v>-2.8000000000000114</v>
      </c>
      <c r="N4" s="6">
        <v>0.32000000000005002</v>
      </c>
      <c r="O4" s="7">
        <v>0.12999999999999545</v>
      </c>
      <c r="P4" s="196">
        <v>2.6299999999999955</v>
      </c>
      <c r="Q4" s="8">
        <f t="shared" si="0"/>
        <v>2149839.9999999967</v>
      </c>
      <c r="R4" s="8">
        <f t="shared" si="1"/>
        <v>3997839.9999999967</v>
      </c>
      <c r="S4" s="8">
        <f t="shared" si="2"/>
        <v>4547839.9999999963</v>
      </c>
      <c r="T4" s="8">
        <f t="shared" si="2"/>
        <v>4553999.9999999953</v>
      </c>
      <c r="U4" s="8">
        <f t="shared" si="2"/>
        <v>4575119.9999999963</v>
      </c>
      <c r="V4" s="8">
        <f t="shared" si="2"/>
        <v>4328719.9999999953</v>
      </c>
      <c r="W4" s="8">
        <f t="shared" si="2"/>
        <v>4356880</v>
      </c>
      <c r="X4" s="8">
        <f t="shared" si="2"/>
        <v>4368320</v>
      </c>
      <c r="Y4" s="8">
        <f t="shared" si="2"/>
        <v>4599760</v>
      </c>
      <c r="Z4" s="140">
        <f t="shared" si="3"/>
        <v>37478319.999999978</v>
      </c>
      <c r="AA4" s="138">
        <v>3.5074756247574861</v>
      </c>
      <c r="AB4" s="9">
        <v>3.6035180705650536</v>
      </c>
      <c r="AC4" s="165">
        <v>3.8421106221844288</v>
      </c>
      <c r="AD4" s="206">
        <v>24.320000000000022</v>
      </c>
      <c r="AE4" s="250">
        <f t="shared" si="4"/>
        <v>2140160.0000000019</v>
      </c>
    </row>
    <row r="5" spans="1:67" s="3" customFormat="1" ht="14.25" customHeight="1">
      <c r="A5" s="4">
        <v>81003</v>
      </c>
      <c r="B5" s="4" t="s">
        <v>6651</v>
      </c>
      <c r="C5" s="5" t="s">
        <v>6648</v>
      </c>
      <c r="D5" s="4" t="s">
        <v>6649</v>
      </c>
      <c r="E5" s="186">
        <v>591.74</v>
      </c>
      <c r="F5" s="133">
        <v>607.84</v>
      </c>
      <c r="G5" s="187">
        <v>620.87</v>
      </c>
      <c r="H5" s="132">
        <v>16.100000000000023</v>
      </c>
      <c r="I5" s="6">
        <v>1.32000000000005</v>
      </c>
      <c r="J5" s="6">
        <v>4.7299999999999045</v>
      </c>
      <c r="K5" s="6">
        <v>0.24000000000000909</v>
      </c>
      <c r="L5" s="6">
        <v>1.4700000000000273</v>
      </c>
      <c r="M5" s="6">
        <v>2.0800000000000409</v>
      </c>
      <c r="N5" s="6">
        <v>1.7400000000000091</v>
      </c>
      <c r="O5" s="7">
        <v>0.73999999999989541</v>
      </c>
      <c r="P5" s="196">
        <v>0.71000000000003638</v>
      </c>
      <c r="Q5" s="8">
        <f t="shared" si="0"/>
        <v>4958800.0000000065</v>
      </c>
      <c r="R5" s="8">
        <f t="shared" si="1"/>
        <v>5191120.0000000149</v>
      </c>
      <c r="S5" s="8">
        <f t="shared" si="2"/>
        <v>5607360.0000000065</v>
      </c>
      <c r="T5" s="8">
        <f t="shared" si="2"/>
        <v>5628480.0000000075</v>
      </c>
      <c r="U5" s="8">
        <f t="shared" si="2"/>
        <v>5757840.0000000102</v>
      </c>
      <c r="V5" s="8">
        <f t="shared" si="2"/>
        <v>5940880.000000014</v>
      </c>
      <c r="W5" s="8">
        <f t="shared" si="2"/>
        <v>6094000.0000000149</v>
      </c>
      <c r="X5" s="8">
        <f t="shared" si="2"/>
        <v>6159120.0000000056</v>
      </c>
      <c r="Y5" s="8">
        <f t="shared" si="2"/>
        <v>6221600.0000000084</v>
      </c>
      <c r="Z5" s="140">
        <f t="shared" si="3"/>
        <v>51559200.000000089</v>
      </c>
      <c r="AA5" s="138">
        <v>3.8290410249773523</v>
      </c>
      <c r="AB5" s="9">
        <v>3.9332211725119715</v>
      </c>
      <c r="AC5" s="165">
        <v>4.0175359130322237</v>
      </c>
      <c r="AD5" s="206">
        <v>29.129999999999995</v>
      </c>
      <c r="AE5" s="250">
        <f t="shared" si="4"/>
        <v>2563439.9999999995</v>
      </c>
    </row>
    <row r="6" spans="1:67" s="3" customFormat="1" ht="14.25" customHeight="1">
      <c r="A6" s="4">
        <v>81004</v>
      </c>
      <c r="B6" s="4" t="s">
        <v>6652</v>
      </c>
      <c r="C6" s="5" t="s">
        <v>6648</v>
      </c>
      <c r="D6" s="4" t="s">
        <v>6649</v>
      </c>
      <c r="E6" s="186">
        <v>623.93000000000006</v>
      </c>
      <c r="F6" s="133">
        <v>634.97</v>
      </c>
      <c r="G6" s="187">
        <v>646.62</v>
      </c>
      <c r="H6" s="132">
        <v>11.039999999999964</v>
      </c>
      <c r="I6" s="6">
        <v>2.7999999999999545</v>
      </c>
      <c r="J6" s="6">
        <v>1.8500000000000227</v>
      </c>
      <c r="K6" s="6">
        <v>1.1000000000000227</v>
      </c>
      <c r="L6" s="6">
        <v>9.0000000000031832E-2</v>
      </c>
      <c r="M6" s="6">
        <v>0.78999999999996362</v>
      </c>
      <c r="N6" s="6">
        <v>1.42999999999995</v>
      </c>
      <c r="O6" s="7">
        <v>3.2599999999999909</v>
      </c>
      <c r="P6" s="196">
        <v>0.33000000000004093</v>
      </c>
      <c r="Q6" s="8">
        <f t="shared" si="0"/>
        <v>3400319.9999999884</v>
      </c>
      <c r="R6" s="8">
        <f t="shared" si="1"/>
        <v>3893119.9999999804</v>
      </c>
      <c r="S6" s="8">
        <f t="shared" si="2"/>
        <v>4055919.9999999823</v>
      </c>
      <c r="T6" s="8">
        <f t="shared" si="2"/>
        <v>4152719.9999999842</v>
      </c>
      <c r="U6" s="8">
        <f t="shared" si="2"/>
        <v>4160639.999999987</v>
      </c>
      <c r="V6" s="8">
        <f t="shared" si="2"/>
        <v>4230159.9999999842</v>
      </c>
      <c r="W6" s="8">
        <f t="shared" si="2"/>
        <v>4355999.9999999795</v>
      </c>
      <c r="X6" s="8">
        <f t="shared" si="2"/>
        <v>4642879.9999999786</v>
      </c>
      <c r="Y6" s="8">
        <f t="shared" si="2"/>
        <v>4671919.9999999823</v>
      </c>
      <c r="Z6" s="140">
        <f t="shared" si="3"/>
        <v>37563679.999999851</v>
      </c>
      <c r="AA6" s="138">
        <v>9.4952495598062381</v>
      </c>
      <c r="AB6" s="9">
        <v>9.6632612841026511</v>
      </c>
      <c r="AC6" s="165">
        <v>9.8405562649045724</v>
      </c>
      <c r="AD6" s="206">
        <v>22.689999999999941</v>
      </c>
      <c r="AE6" s="250">
        <f t="shared" si="4"/>
        <v>1996719.9999999949</v>
      </c>
    </row>
    <row r="7" spans="1:67" s="3" customFormat="1" ht="14.25" customHeight="1">
      <c r="A7" s="4">
        <v>81005</v>
      </c>
      <c r="B7" s="4" t="s">
        <v>6653</v>
      </c>
      <c r="C7" s="5" t="s">
        <v>6648</v>
      </c>
      <c r="D7" s="4" t="s">
        <v>6649</v>
      </c>
      <c r="E7" s="186">
        <v>855.49</v>
      </c>
      <c r="F7" s="133">
        <v>870.23</v>
      </c>
      <c r="G7" s="187">
        <v>941.08</v>
      </c>
      <c r="H7" s="132">
        <v>14.740000000000009</v>
      </c>
      <c r="I7" s="6">
        <v>20.529999999999973</v>
      </c>
      <c r="J7" s="6">
        <v>28.330000000000041</v>
      </c>
      <c r="K7" s="6">
        <v>0.47000000000002728</v>
      </c>
      <c r="L7" s="6">
        <v>4.5299999999999727</v>
      </c>
      <c r="M7" s="6">
        <v>4.4800000000000182</v>
      </c>
      <c r="N7" s="6">
        <v>7.1000000000000227</v>
      </c>
      <c r="O7" s="7">
        <v>2.8899999999999864</v>
      </c>
      <c r="P7" s="196">
        <v>2.5199999999999818</v>
      </c>
      <c r="Q7" s="8">
        <f t="shared" si="0"/>
        <v>4539920.0000000028</v>
      </c>
      <c r="R7" s="8">
        <f t="shared" si="1"/>
        <v>8153199.9999999981</v>
      </c>
      <c r="S7" s="8">
        <f t="shared" si="2"/>
        <v>10646240.000000002</v>
      </c>
      <c r="T7" s="8">
        <f t="shared" si="2"/>
        <v>10687600.000000004</v>
      </c>
      <c r="U7" s="8">
        <f t="shared" si="2"/>
        <v>11086240.000000002</v>
      </c>
      <c r="V7" s="8">
        <f t="shared" si="2"/>
        <v>11480480.000000004</v>
      </c>
      <c r="W7" s="8">
        <f t="shared" si="2"/>
        <v>12105280.000000006</v>
      </c>
      <c r="X7" s="8">
        <f t="shared" si="2"/>
        <v>12359600.000000004</v>
      </c>
      <c r="Y7" s="8">
        <f t="shared" si="2"/>
        <v>12581360.000000002</v>
      </c>
      <c r="Z7" s="140">
        <f t="shared" si="3"/>
        <v>93639920</v>
      </c>
      <c r="AA7" s="138">
        <v>6.7326428785040848</v>
      </c>
      <c r="AB7" s="9">
        <v>6.8486455857585824</v>
      </c>
      <c r="AC7" s="165">
        <v>7.4062298333149705</v>
      </c>
      <c r="AD7" s="206">
        <v>85.590000000000032</v>
      </c>
      <c r="AE7" s="250">
        <f t="shared" si="4"/>
        <v>7531920.0000000028</v>
      </c>
    </row>
    <row r="8" spans="1:67" s="3" customFormat="1" ht="14.25" customHeight="1">
      <c r="A8" s="4">
        <v>81006</v>
      </c>
      <c r="B8" s="4" t="s">
        <v>6654</v>
      </c>
      <c r="C8" s="5" t="s">
        <v>6648</v>
      </c>
      <c r="D8" s="4" t="s">
        <v>6649</v>
      </c>
      <c r="E8" s="186">
        <v>1485.14</v>
      </c>
      <c r="F8" s="133">
        <v>1551.43</v>
      </c>
      <c r="G8" s="187">
        <v>1587.7900000000002</v>
      </c>
      <c r="H8" s="132">
        <v>66.289999999999964</v>
      </c>
      <c r="I8" s="6">
        <v>17.039999999999964</v>
      </c>
      <c r="J8" s="6">
        <v>4.4400000000000546</v>
      </c>
      <c r="K8" s="6">
        <v>1.2699999999999818</v>
      </c>
      <c r="L8" s="6">
        <v>1.9700000000000273</v>
      </c>
      <c r="M8" s="6">
        <v>5.4000000000000909</v>
      </c>
      <c r="N8" s="6">
        <v>2.5399999999997362</v>
      </c>
      <c r="O8" s="7">
        <v>2.2500000000002274</v>
      </c>
      <c r="P8" s="196">
        <v>1.4500000000000455</v>
      </c>
      <c r="Q8" s="8">
        <f t="shared" si="0"/>
        <v>20417319.999999989</v>
      </c>
      <c r="R8" s="8">
        <f t="shared" si="1"/>
        <v>23416359.999999981</v>
      </c>
      <c r="S8" s="8">
        <f t="shared" si="2"/>
        <v>23807079.999999985</v>
      </c>
      <c r="T8" s="8">
        <f t="shared" si="2"/>
        <v>23918839.999999985</v>
      </c>
      <c r="U8" s="8">
        <f t="shared" si="2"/>
        <v>24092199.999999989</v>
      </c>
      <c r="V8" s="8">
        <f t="shared" si="2"/>
        <v>24567399.999999996</v>
      </c>
      <c r="W8" s="8">
        <f t="shared" si="2"/>
        <v>24790919.999999974</v>
      </c>
      <c r="X8" s="8">
        <f t="shared" si="2"/>
        <v>24988919.999999993</v>
      </c>
      <c r="Y8" s="8">
        <f t="shared" si="2"/>
        <v>25116519.999999996</v>
      </c>
      <c r="Z8" s="140">
        <f t="shared" si="3"/>
        <v>215115559.99999988</v>
      </c>
      <c r="AA8" s="138">
        <v>7.0943851204880861</v>
      </c>
      <c r="AB8" s="9">
        <v>7.4110467077035374</v>
      </c>
      <c r="AC8" s="165">
        <v>7.5847352777918449</v>
      </c>
      <c r="AD8" s="206">
        <v>102.65000000000009</v>
      </c>
      <c r="AE8" s="250">
        <f t="shared" si="4"/>
        <v>9033200.0000000075</v>
      </c>
    </row>
    <row r="9" spans="1:67" s="3" customFormat="1" ht="14.25" customHeight="1">
      <c r="A9" s="4">
        <v>81007</v>
      </c>
      <c r="B9" s="4" t="s">
        <v>6655</v>
      </c>
      <c r="C9" s="5" t="s">
        <v>6648</v>
      </c>
      <c r="D9" s="4" t="s">
        <v>6649</v>
      </c>
      <c r="E9" s="186">
        <v>612.4</v>
      </c>
      <c r="F9" s="133">
        <v>626.41999999999996</v>
      </c>
      <c r="G9" s="187">
        <v>649.47</v>
      </c>
      <c r="H9" s="132">
        <v>14.019999999999982</v>
      </c>
      <c r="I9" s="6">
        <v>8.9600000000000364</v>
      </c>
      <c r="J9" s="6">
        <v>4.7599999999999909</v>
      </c>
      <c r="K9" s="6">
        <v>3.25</v>
      </c>
      <c r="L9" s="6">
        <v>1.5</v>
      </c>
      <c r="M9" s="6">
        <v>0.42999999999994998</v>
      </c>
      <c r="N9" s="6">
        <v>0.91000000000008185</v>
      </c>
      <c r="O9" s="7">
        <v>1.9199999999999591</v>
      </c>
      <c r="P9" s="196">
        <v>1.32000000000005</v>
      </c>
      <c r="Q9" s="8">
        <f t="shared" si="0"/>
        <v>4318159.9999999944</v>
      </c>
      <c r="R9" s="8">
        <f t="shared" si="1"/>
        <v>5895120.0000000009</v>
      </c>
      <c r="S9" s="8">
        <f t="shared" si="2"/>
        <v>6314000</v>
      </c>
      <c r="T9" s="8">
        <f t="shared" si="2"/>
        <v>6600000</v>
      </c>
      <c r="U9" s="8">
        <f t="shared" si="2"/>
        <v>6732000</v>
      </c>
      <c r="V9" s="8">
        <f t="shared" si="2"/>
        <v>6769839.9999999953</v>
      </c>
      <c r="W9" s="8">
        <f t="shared" si="2"/>
        <v>6849920.0000000028</v>
      </c>
      <c r="X9" s="8">
        <f t="shared" si="2"/>
        <v>7018879.9999999991</v>
      </c>
      <c r="Y9" s="8">
        <f t="shared" si="2"/>
        <v>7135040.0000000037</v>
      </c>
      <c r="Z9" s="140">
        <f t="shared" si="3"/>
        <v>57632960</v>
      </c>
      <c r="AA9" s="138">
        <v>8.77704667571507</v>
      </c>
      <c r="AB9" s="9">
        <v>8.9779842890291217</v>
      </c>
      <c r="AC9" s="165">
        <v>9.3083417773949488</v>
      </c>
      <c r="AD9" s="206">
        <v>37.07000000000005</v>
      </c>
      <c r="AE9" s="250">
        <f t="shared" si="4"/>
        <v>3262160.0000000042</v>
      </c>
    </row>
    <row r="10" spans="1:67" s="3" customFormat="1" ht="14.25" customHeight="1">
      <c r="A10" s="4">
        <v>81008</v>
      </c>
      <c r="B10" s="4" t="s">
        <v>6656</v>
      </c>
      <c r="C10" s="5" t="s">
        <v>6648</v>
      </c>
      <c r="D10" s="4" t="s">
        <v>6649</v>
      </c>
      <c r="E10" s="186">
        <v>650.77</v>
      </c>
      <c r="F10" s="133">
        <v>671.92</v>
      </c>
      <c r="G10" s="187">
        <v>687.51</v>
      </c>
      <c r="H10" s="132">
        <v>21.149999999999977</v>
      </c>
      <c r="I10" s="6">
        <v>5.9800000000000182</v>
      </c>
      <c r="J10" s="6">
        <v>2.8700000000000045</v>
      </c>
      <c r="K10" s="6">
        <v>0.34000000000003183</v>
      </c>
      <c r="L10" s="6">
        <v>2.75</v>
      </c>
      <c r="M10" s="6">
        <v>1.4900000000000091</v>
      </c>
      <c r="N10" s="6">
        <v>1.2899999999999636</v>
      </c>
      <c r="O10" s="7">
        <v>0.25</v>
      </c>
      <c r="P10" s="196">
        <v>0.62000000000000455</v>
      </c>
      <c r="Q10" s="8">
        <f t="shared" si="0"/>
        <v>6514199.9999999925</v>
      </c>
      <c r="R10" s="8">
        <f t="shared" si="1"/>
        <v>7566679.9999999963</v>
      </c>
      <c r="S10" s="8">
        <f t="shared" si="2"/>
        <v>7819239.9999999963</v>
      </c>
      <c r="T10" s="8">
        <f t="shared" si="2"/>
        <v>7849159.9999999991</v>
      </c>
      <c r="U10" s="8">
        <f t="shared" si="2"/>
        <v>8091159.9999999991</v>
      </c>
      <c r="V10" s="8">
        <f t="shared" si="2"/>
        <v>8222280</v>
      </c>
      <c r="W10" s="8">
        <f t="shared" si="2"/>
        <v>8335799.9999999972</v>
      </c>
      <c r="X10" s="8">
        <f t="shared" si="2"/>
        <v>8357799.9999999972</v>
      </c>
      <c r="Y10" s="8">
        <f t="shared" si="2"/>
        <v>8412359.9999999981</v>
      </c>
      <c r="Z10" s="140">
        <f t="shared" si="3"/>
        <v>71168679.999999985</v>
      </c>
      <c r="AA10" s="138">
        <v>13.771044768539287</v>
      </c>
      <c r="AB10" s="9">
        <v>14.218603194487942</v>
      </c>
      <c r="AC10" s="165">
        <v>14.548505599241581</v>
      </c>
      <c r="AD10" s="206">
        <v>36.740000000000009</v>
      </c>
      <c r="AE10" s="250">
        <f t="shared" si="4"/>
        <v>3233120.0000000009</v>
      </c>
    </row>
    <row r="11" spans="1:67" s="3" customFormat="1" ht="14.25" customHeight="1">
      <c r="A11" s="4">
        <v>81009</v>
      </c>
      <c r="B11" s="4" t="s">
        <v>6657</v>
      </c>
      <c r="C11" s="5" t="s">
        <v>6648</v>
      </c>
      <c r="D11" s="4" t="s">
        <v>6649</v>
      </c>
      <c r="E11" s="186">
        <v>276.63</v>
      </c>
      <c r="F11" s="133">
        <v>290.77999999999997</v>
      </c>
      <c r="G11" s="187">
        <v>296.87</v>
      </c>
      <c r="H11" s="132">
        <v>14.149999999999977</v>
      </c>
      <c r="I11" s="6">
        <v>0.37000000000006139</v>
      </c>
      <c r="J11" s="6">
        <v>3.3000000000000114</v>
      </c>
      <c r="K11" s="6">
        <v>0.31999999999993634</v>
      </c>
      <c r="L11" s="6">
        <v>0.11000000000001364</v>
      </c>
      <c r="M11" s="6">
        <v>1.4200000000000159</v>
      </c>
      <c r="N11" s="6">
        <v>4.0000000000020464E-2</v>
      </c>
      <c r="O11" s="7">
        <v>6.9999999999993179E-2</v>
      </c>
      <c r="P11" s="196">
        <v>0.45999999999997954</v>
      </c>
      <c r="Q11" s="8">
        <f t="shared" si="0"/>
        <v>4358199.9999999925</v>
      </c>
      <c r="R11" s="8">
        <f t="shared" si="1"/>
        <v>4423320.0000000037</v>
      </c>
      <c r="S11" s="8">
        <f t="shared" si="2"/>
        <v>4713720.0000000047</v>
      </c>
      <c r="T11" s="8">
        <f t="shared" si="2"/>
        <v>4741879.9999999991</v>
      </c>
      <c r="U11" s="8">
        <f t="shared" si="2"/>
        <v>4751560</v>
      </c>
      <c r="V11" s="8">
        <f t="shared" si="2"/>
        <v>4876520.0000000019</v>
      </c>
      <c r="W11" s="8">
        <f t="shared" si="2"/>
        <v>4880040.0000000037</v>
      </c>
      <c r="X11" s="8">
        <f t="shared" si="2"/>
        <v>4886200.0000000028</v>
      </c>
      <c r="Y11" s="8">
        <f t="shared" si="2"/>
        <v>4926680.0000000009</v>
      </c>
      <c r="Z11" s="140">
        <f t="shared" si="3"/>
        <v>42558120.000000007</v>
      </c>
      <c r="AA11" s="138">
        <v>7.2284717594951591</v>
      </c>
      <c r="AB11" s="9">
        <v>7.5982179019846097</v>
      </c>
      <c r="AC11" s="165">
        <v>7.7573524608369597</v>
      </c>
      <c r="AD11" s="206">
        <v>20.240000000000009</v>
      </c>
      <c r="AE11" s="250">
        <f t="shared" si="4"/>
        <v>1781120.0000000007</v>
      </c>
    </row>
    <row r="12" spans="1:67" s="3" customFormat="1" ht="14.25" customHeight="1">
      <c r="A12" s="4">
        <v>81010</v>
      </c>
      <c r="B12" s="4" t="s">
        <v>6658</v>
      </c>
      <c r="C12" s="5" t="s">
        <v>6648</v>
      </c>
      <c r="D12" s="4" t="s">
        <v>6649</v>
      </c>
      <c r="E12" s="186">
        <v>251.06</v>
      </c>
      <c r="F12" s="133">
        <v>251.06</v>
      </c>
      <c r="G12" s="187">
        <v>253.66</v>
      </c>
      <c r="H12" s="132">
        <v>0</v>
      </c>
      <c r="I12" s="6">
        <v>2.4399999999999977</v>
      </c>
      <c r="J12" s="6">
        <v>0.15999999999999659</v>
      </c>
      <c r="K12" s="6">
        <v>0</v>
      </c>
      <c r="L12" s="6">
        <v>0</v>
      </c>
      <c r="M12" s="6">
        <v>0</v>
      </c>
      <c r="N12" s="6">
        <v>0</v>
      </c>
      <c r="O12" s="7">
        <v>0</v>
      </c>
      <c r="P12" s="196">
        <v>0</v>
      </c>
      <c r="Q12" s="8">
        <f t="shared" si="0"/>
        <v>0</v>
      </c>
      <c r="R12" s="8">
        <f t="shared" si="1"/>
        <v>429439.99999999965</v>
      </c>
      <c r="S12" s="8">
        <f t="shared" si="2"/>
        <v>443519.99999999936</v>
      </c>
      <c r="T12" s="8">
        <f t="shared" si="2"/>
        <v>443519.99999999936</v>
      </c>
      <c r="U12" s="8">
        <f t="shared" si="2"/>
        <v>443519.99999999936</v>
      </c>
      <c r="V12" s="8">
        <f t="shared" si="2"/>
        <v>443519.99999999936</v>
      </c>
      <c r="W12" s="8">
        <f t="shared" si="2"/>
        <v>443519.99999999936</v>
      </c>
      <c r="X12" s="8">
        <f t="shared" si="2"/>
        <v>443519.99999999936</v>
      </c>
      <c r="Y12" s="8">
        <f t="shared" si="2"/>
        <v>443519.99999999936</v>
      </c>
      <c r="Z12" s="140">
        <f t="shared" si="3"/>
        <v>3534079.9999999958</v>
      </c>
      <c r="AA12" s="138">
        <v>5.4022649661847391</v>
      </c>
      <c r="AB12" s="9">
        <v>5.4022649661847391</v>
      </c>
      <c r="AC12" s="165">
        <v>5.4582113093380897</v>
      </c>
      <c r="AD12" s="206">
        <v>2.5999999999999943</v>
      </c>
      <c r="AE12" s="250">
        <f t="shared" si="4"/>
        <v>228799.99999999951</v>
      </c>
    </row>
    <row r="13" spans="1:67" s="3" customFormat="1" ht="14.25" customHeight="1">
      <c r="A13" s="4">
        <v>81011</v>
      </c>
      <c r="B13" s="4" t="s">
        <v>6659</v>
      </c>
      <c r="C13" s="5" t="s">
        <v>6648</v>
      </c>
      <c r="D13" s="4" t="s">
        <v>6649</v>
      </c>
      <c r="E13" s="186">
        <v>3307.5</v>
      </c>
      <c r="F13" s="133">
        <v>3384.13</v>
      </c>
      <c r="G13" s="187">
        <v>3481.8900000000003</v>
      </c>
      <c r="H13" s="132">
        <v>76.630000000000109</v>
      </c>
      <c r="I13" s="6">
        <v>20.059999999999945</v>
      </c>
      <c r="J13" s="6">
        <v>32.019999999999982</v>
      </c>
      <c r="K13" s="6">
        <v>8.9900000000002365</v>
      </c>
      <c r="L13" s="6">
        <v>3.6799999999998363</v>
      </c>
      <c r="M13" s="6">
        <v>2.9400000000000546</v>
      </c>
      <c r="N13" s="6">
        <v>7.25</v>
      </c>
      <c r="O13" s="7">
        <v>12.039999999999964</v>
      </c>
      <c r="P13" s="196">
        <v>10.7800000000002</v>
      </c>
      <c r="Q13" s="8">
        <f t="shared" si="0"/>
        <v>23602040.00000003</v>
      </c>
      <c r="R13" s="8">
        <f t="shared" si="1"/>
        <v>27132600.000000022</v>
      </c>
      <c r="S13" s="8">
        <f t="shared" si="2"/>
        <v>29950360.000000022</v>
      </c>
      <c r="T13" s="8">
        <f t="shared" si="2"/>
        <v>30741480.000000045</v>
      </c>
      <c r="U13" s="8">
        <f t="shared" si="2"/>
        <v>31065320.00000003</v>
      </c>
      <c r="V13" s="8">
        <f t="shared" si="2"/>
        <v>31324040.000000034</v>
      </c>
      <c r="W13" s="8">
        <f t="shared" si="2"/>
        <v>31962040.000000034</v>
      </c>
      <c r="X13" s="8">
        <f t="shared" si="2"/>
        <v>33021560.00000003</v>
      </c>
      <c r="Y13" s="8">
        <f t="shared" si="2"/>
        <v>33970200.000000045</v>
      </c>
      <c r="Z13" s="140">
        <f t="shared" si="3"/>
        <v>272769640.0000003</v>
      </c>
      <c r="AA13" s="138">
        <v>13.618632182876302</v>
      </c>
      <c r="AB13" s="9">
        <v>13.9341562294897</v>
      </c>
      <c r="AC13" s="165">
        <v>14.336683057062791</v>
      </c>
      <c r="AD13" s="206">
        <v>174.39000000000033</v>
      </c>
      <c r="AE13" s="250">
        <f t="shared" si="4"/>
        <v>15346320.000000028</v>
      </c>
    </row>
    <row r="14" spans="1:67" s="3" customFormat="1" ht="14.25" customHeight="1">
      <c r="A14" s="4">
        <v>81012</v>
      </c>
      <c r="B14" s="4" t="s">
        <v>6660</v>
      </c>
      <c r="C14" s="5" t="s">
        <v>6648</v>
      </c>
      <c r="D14" s="4" t="s">
        <v>6649</v>
      </c>
      <c r="E14" s="186">
        <v>1807.01</v>
      </c>
      <c r="F14" s="133">
        <v>1840.4</v>
      </c>
      <c r="G14" s="187">
        <v>1879.3100000000002</v>
      </c>
      <c r="H14" s="132">
        <v>33.3900000000001</v>
      </c>
      <c r="I14" s="6">
        <v>5.5199999999999818</v>
      </c>
      <c r="J14" s="6">
        <v>9.75</v>
      </c>
      <c r="K14" s="6">
        <v>2.8800000000001091</v>
      </c>
      <c r="L14" s="6">
        <v>8.0599999999997181</v>
      </c>
      <c r="M14" s="6">
        <v>4.0199999999999818</v>
      </c>
      <c r="N14" s="6">
        <v>2.1300000000003365</v>
      </c>
      <c r="O14" s="7">
        <v>1.1199999999996635</v>
      </c>
      <c r="P14" s="196">
        <v>5.430000000000291</v>
      </c>
      <c r="Q14" s="8">
        <f t="shared" si="0"/>
        <v>10284120.000000032</v>
      </c>
      <c r="R14" s="8">
        <f t="shared" si="1"/>
        <v>11255640.000000028</v>
      </c>
      <c r="S14" s="8">
        <f t="shared" si="2"/>
        <v>12113640.000000028</v>
      </c>
      <c r="T14" s="8">
        <f t="shared" si="2"/>
        <v>12367080.000000037</v>
      </c>
      <c r="U14" s="8">
        <f t="shared" si="2"/>
        <v>13076360.000000013</v>
      </c>
      <c r="V14" s="8">
        <f t="shared" si="2"/>
        <v>13430120.000000011</v>
      </c>
      <c r="W14" s="8">
        <f t="shared" si="2"/>
        <v>13617560.000000041</v>
      </c>
      <c r="X14" s="8">
        <f t="shared" si="2"/>
        <v>13716120.000000011</v>
      </c>
      <c r="Y14" s="8">
        <f t="shared" si="2"/>
        <v>14193960.000000037</v>
      </c>
      <c r="Z14" s="140">
        <f t="shared" si="3"/>
        <v>114054600.00000024</v>
      </c>
      <c r="AA14" s="138">
        <v>6.5885860943318431</v>
      </c>
      <c r="AB14" s="9">
        <v>6.7103302405677452</v>
      </c>
      <c r="AC14" s="165">
        <v>6.8522010021741853</v>
      </c>
      <c r="AD14" s="206">
        <v>72.300000000000182</v>
      </c>
      <c r="AE14" s="250">
        <f t="shared" si="4"/>
        <v>6362400.0000000158</v>
      </c>
    </row>
    <row r="15" spans="1:67" s="3" customFormat="1" ht="14.25" customHeight="1">
      <c r="A15" s="4">
        <v>81013</v>
      </c>
      <c r="B15" s="4" t="s">
        <v>6661</v>
      </c>
      <c r="C15" s="5" t="s">
        <v>6648</v>
      </c>
      <c r="D15" s="4" t="s">
        <v>6649</v>
      </c>
      <c r="E15" s="186">
        <v>414.23</v>
      </c>
      <c r="F15" s="133">
        <v>425.48</v>
      </c>
      <c r="G15" s="187">
        <v>428.21999999999997</v>
      </c>
      <c r="H15" s="132">
        <v>11.25</v>
      </c>
      <c r="I15" s="6">
        <v>0.87000000000000455</v>
      </c>
      <c r="J15" s="6">
        <v>1.2400000000000091</v>
      </c>
      <c r="K15" s="6">
        <v>0.23000000000001819</v>
      </c>
      <c r="L15" s="6">
        <v>0</v>
      </c>
      <c r="M15" s="6">
        <v>0.10000000000002274</v>
      </c>
      <c r="N15" s="6">
        <v>0.19999999999998863</v>
      </c>
      <c r="O15" s="7">
        <v>6.9999999999993179E-2</v>
      </c>
      <c r="P15" s="196">
        <v>2.9999999999972715E-2</v>
      </c>
      <c r="Q15" s="8">
        <f t="shared" si="0"/>
        <v>3465000</v>
      </c>
      <c r="R15" s="8">
        <f t="shared" si="1"/>
        <v>3618120.0000000009</v>
      </c>
      <c r="S15" s="8">
        <f t="shared" si="2"/>
        <v>3727240.0000000019</v>
      </c>
      <c r="T15" s="8">
        <f t="shared" si="2"/>
        <v>3747480.0000000033</v>
      </c>
      <c r="U15" s="8">
        <f t="shared" si="2"/>
        <v>3747480.0000000033</v>
      </c>
      <c r="V15" s="8">
        <f t="shared" si="2"/>
        <v>3756280.0000000051</v>
      </c>
      <c r="W15" s="8">
        <f t="shared" si="2"/>
        <v>3773880.0000000042</v>
      </c>
      <c r="X15" s="8">
        <f t="shared" si="2"/>
        <v>3780040.0000000037</v>
      </c>
      <c r="Y15" s="8">
        <f t="shared" si="2"/>
        <v>3782680.0000000014</v>
      </c>
      <c r="Z15" s="140">
        <f t="shared" si="3"/>
        <v>33398200.000000022</v>
      </c>
      <c r="AA15" s="138">
        <v>7.1530330842674035</v>
      </c>
      <c r="AB15" s="9">
        <v>7.3473010566450876</v>
      </c>
      <c r="AC15" s="165">
        <v>7.3946161005841855</v>
      </c>
      <c r="AD15" s="206">
        <v>13.989999999999952</v>
      </c>
      <c r="AE15" s="250">
        <f t="shared" si="4"/>
        <v>1231119.9999999958</v>
      </c>
    </row>
    <row r="16" spans="1:67" s="3" customFormat="1" ht="14.25" customHeight="1">
      <c r="A16" s="4">
        <v>81014</v>
      </c>
      <c r="B16" s="4" t="s">
        <v>6662</v>
      </c>
      <c r="C16" s="5" t="s">
        <v>6648</v>
      </c>
      <c r="D16" s="4" t="s">
        <v>6649</v>
      </c>
      <c r="E16" s="186">
        <v>425.11</v>
      </c>
      <c r="F16" s="133">
        <v>425.51</v>
      </c>
      <c r="G16" s="187">
        <v>428.28000000000003</v>
      </c>
      <c r="H16" s="132">
        <v>0.39999999999997726</v>
      </c>
      <c r="I16" s="6">
        <v>1.75</v>
      </c>
      <c r="J16" s="6">
        <v>0.11000000000001364</v>
      </c>
      <c r="K16" s="6">
        <v>0</v>
      </c>
      <c r="L16" s="6">
        <v>0</v>
      </c>
      <c r="M16" s="6">
        <v>5.0000000000011369E-2</v>
      </c>
      <c r="N16" s="6">
        <v>0.55000000000001137</v>
      </c>
      <c r="O16" s="7">
        <v>0</v>
      </c>
      <c r="P16" s="196">
        <v>0.31000000000000227</v>
      </c>
      <c r="Q16" s="8">
        <f t="shared" si="0"/>
        <v>123199.99999999299</v>
      </c>
      <c r="R16" s="8">
        <f t="shared" si="1"/>
        <v>431199.99999999302</v>
      </c>
      <c r="S16" s="8">
        <f t="shared" si="2"/>
        <v>440879.99999999424</v>
      </c>
      <c r="T16" s="8">
        <f t="shared" si="2"/>
        <v>440879.99999999424</v>
      </c>
      <c r="U16" s="8">
        <f t="shared" si="2"/>
        <v>440879.99999999424</v>
      </c>
      <c r="V16" s="8">
        <f t="shared" si="2"/>
        <v>445279.99999999523</v>
      </c>
      <c r="W16" s="8">
        <f t="shared" si="2"/>
        <v>493679.99999999622</v>
      </c>
      <c r="X16" s="8">
        <f t="shared" si="2"/>
        <v>493679.99999999622</v>
      </c>
      <c r="Y16" s="8">
        <f t="shared" si="2"/>
        <v>520959.99999999639</v>
      </c>
      <c r="Z16" s="140">
        <f t="shared" si="3"/>
        <v>3830639.9999999525</v>
      </c>
      <c r="AA16" s="138">
        <v>5.0336337339069015</v>
      </c>
      <c r="AB16" s="9">
        <v>5.0383700456698861</v>
      </c>
      <c r="AC16" s="165">
        <v>5.07116900462856</v>
      </c>
      <c r="AD16" s="206">
        <v>3.1700000000000159</v>
      </c>
      <c r="AE16" s="250">
        <f t="shared" si="4"/>
        <v>278960.0000000014</v>
      </c>
    </row>
    <row r="17" spans="1:31" s="3" customFormat="1" ht="14.25" customHeight="1">
      <c r="A17" s="4">
        <v>81015</v>
      </c>
      <c r="B17" s="4" t="s">
        <v>6663</v>
      </c>
      <c r="C17" s="5" t="s">
        <v>6648</v>
      </c>
      <c r="D17" s="4" t="s">
        <v>6649</v>
      </c>
      <c r="E17" s="186">
        <v>516.26</v>
      </c>
      <c r="F17" s="133">
        <v>518.15</v>
      </c>
      <c r="G17" s="187">
        <v>591.1</v>
      </c>
      <c r="H17" s="132">
        <v>1.8899999999999864</v>
      </c>
      <c r="I17" s="6">
        <v>28.060000000000059</v>
      </c>
      <c r="J17" s="6">
        <v>7.2000000000000455</v>
      </c>
      <c r="K17" s="6">
        <v>0.2299999999999045</v>
      </c>
      <c r="L17" s="6">
        <v>0.62999999999999545</v>
      </c>
      <c r="M17" s="6">
        <v>26.529999999999973</v>
      </c>
      <c r="N17" s="6">
        <v>0.49000000000012278</v>
      </c>
      <c r="O17" s="7">
        <v>6.9699999999999136</v>
      </c>
      <c r="P17" s="196">
        <v>2.8400000000000318</v>
      </c>
      <c r="Q17" s="8">
        <f t="shared" si="0"/>
        <v>582119.99999999581</v>
      </c>
      <c r="R17" s="8">
        <f t="shared" si="1"/>
        <v>5520680.0000000075</v>
      </c>
      <c r="S17" s="8">
        <f t="shared" si="2"/>
        <v>6154280.0000000112</v>
      </c>
      <c r="T17" s="8">
        <f t="shared" si="2"/>
        <v>6174520.0000000028</v>
      </c>
      <c r="U17" s="8">
        <f t="shared" si="2"/>
        <v>6229960.0000000028</v>
      </c>
      <c r="V17" s="8">
        <f t="shared" si="2"/>
        <v>8564600</v>
      </c>
      <c r="W17" s="8">
        <f t="shared" si="2"/>
        <v>8607720.0000000112</v>
      </c>
      <c r="X17" s="8">
        <f t="shared" si="2"/>
        <v>9221080.0000000037</v>
      </c>
      <c r="Y17" s="8">
        <f t="shared" si="2"/>
        <v>9471000.0000000075</v>
      </c>
      <c r="Z17" s="140">
        <f t="shared" si="3"/>
        <v>60525960.000000037</v>
      </c>
      <c r="AA17" s="138">
        <v>6.2538839955760306</v>
      </c>
      <c r="AB17" s="9">
        <v>6.2767791273926319</v>
      </c>
      <c r="AC17" s="165">
        <v>7.1604827602080183</v>
      </c>
      <c r="AD17" s="206">
        <v>74.840000000000032</v>
      </c>
      <c r="AE17" s="250">
        <f t="shared" si="4"/>
        <v>6585920.0000000028</v>
      </c>
    </row>
    <row r="18" spans="1:31" s="3" customFormat="1" ht="14.25" customHeight="1">
      <c r="A18" s="4">
        <v>81016</v>
      </c>
      <c r="B18" s="4" t="s">
        <v>6664</v>
      </c>
      <c r="C18" s="5" t="s">
        <v>6648</v>
      </c>
      <c r="D18" s="4" t="s">
        <v>6649</v>
      </c>
      <c r="E18" s="186">
        <v>169.06</v>
      </c>
      <c r="F18" s="133">
        <v>169.06</v>
      </c>
      <c r="G18" s="187">
        <v>170.88</v>
      </c>
      <c r="H18" s="132">
        <v>0</v>
      </c>
      <c r="I18" s="6">
        <v>0.12999999999999545</v>
      </c>
      <c r="J18" s="6">
        <v>1.2199999999999989</v>
      </c>
      <c r="K18" s="6">
        <v>9.9999999999994316E-2</v>
      </c>
      <c r="L18" s="6">
        <v>2.0000000000010232E-2</v>
      </c>
      <c r="M18" s="6">
        <v>5.0000000000011369E-2</v>
      </c>
      <c r="N18" s="6">
        <v>0</v>
      </c>
      <c r="O18" s="7">
        <v>0.28999999999999204</v>
      </c>
      <c r="P18" s="196">
        <v>9.9999999999909051E-3</v>
      </c>
      <c r="Q18" s="8">
        <f t="shared" si="0"/>
        <v>0</v>
      </c>
      <c r="R18" s="8">
        <f t="shared" si="1"/>
        <v>22879.9999999992</v>
      </c>
      <c r="S18" s="8">
        <f t="shared" si="2"/>
        <v>130239.9999999991</v>
      </c>
      <c r="T18" s="8">
        <f t="shared" si="2"/>
        <v>139039.9999999986</v>
      </c>
      <c r="U18" s="8">
        <f t="shared" si="2"/>
        <v>140799.99999999951</v>
      </c>
      <c r="V18" s="8">
        <f t="shared" si="2"/>
        <v>145200.00000000049</v>
      </c>
      <c r="W18" s="8">
        <f t="shared" si="2"/>
        <v>145200.00000000049</v>
      </c>
      <c r="X18" s="8">
        <f t="shared" si="2"/>
        <v>170719.9999999998</v>
      </c>
      <c r="Y18" s="8">
        <f t="shared" si="2"/>
        <v>171599.99999999901</v>
      </c>
      <c r="Z18" s="140">
        <f t="shared" si="3"/>
        <v>1065679.999999996</v>
      </c>
      <c r="AA18" s="138">
        <v>4.5236954840643158</v>
      </c>
      <c r="AB18" s="9">
        <v>4.5236954840643158</v>
      </c>
      <c r="AC18" s="165">
        <v>4.5723949149231649</v>
      </c>
      <c r="AD18" s="206">
        <v>1.819999999999993</v>
      </c>
      <c r="AE18" s="250">
        <f t="shared" si="4"/>
        <v>160159.99999999939</v>
      </c>
    </row>
    <row r="19" spans="1:31" s="3" customFormat="1" ht="14.25" customHeight="1">
      <c r="A19" s="4">
        <v>81017</v>
      </c>
      <c r="B19" s="4" t="s">
        <v>6665</v>
      </c>
      <c r="C19" s="5" t="s">
        <v>6648</v>
      </c>
      <c r="D19" s="4" t="s">
        <v>6649</v>
      </c>
      <c r="E19" s="186">
        <v>170.89000000000001</v>
      </c>
      <c r="F19" s="133">
        <v>170.89000000000001</v>
      </c>
      <c r="G19" s="187">
        <v>174.88</v>
      </c>
      <c r="H19" s="132">
        <v>0</v>
      </c>
      <c r="I19" s="6">
        <v>1.2700000000000102</v>
      </c>
      <c r="J19" s="6">
        <v>2.6399999999999579</v>
      </c>
      <c r="K19" s="6">
        <v>0</v>
      </c>
      <c r="L19" s="6">
        <v>5.0000000000011369E-2</v>
      </c>
      <c r="M19" s="6">
        <v>0</v>
      </c>
      <c r="N19" s="6">
        <v>0</v>
      </c>
      <c r="O19" s="7">
        <v>0</v>
      </c>
      <c r="P19" s="196">
        <v>3.0000000000001137E-2</v>
      </c>
      <c r="Q19" s="8">
        <f t="shared" si="0"/>
        <v>0</v>
      </c>
      <c r="R19" s="8">
        <f t="shared" si="1"/>
        <v>223520.0000000018</v>
      </c>
      <c r="S19" s="8">
        <f t="shared" si="2"/>
        <v>455839.99999999814</v>
      </c>
      <c r="T19" s="8">
        <f t="shared" si="2"/>
        <v>455839.99999999814</v>
      </c>
      <c r="U19" s="8">
        <f t="shared" si="2"/>
        <v>460239.99999999913</v>
      </c>
      <c r="V19" s="8">
        <f t="shared" si="2"/>
        <v>460239.99999999913</v>
      </c>
      <c r="W19" s="8">
        <f t="shared" si="2"/>
        <v>460239.99999999913</v>
      </c>
      <c r="X19" s="8">
        <f t="shared" si="2"/>
        <v>460239.99999999913</v>
      </c>
      <c r="Y19" s="8">
        <f t="shared" si="2"/>
        <v>462879.99999999924</v>
      </c>
      <c r="Z19" s="140">
        <f t="shared" si="3"/>
        <v>3439039.9999999935</v>
      </c>
      <c r="AA19" s="138">
        <v>4.135589446732717</v>
      </c>
      <c r="AB19" s="9">
        <v>4.135589446732717</v>
      </c>
      <c r="AC19" s="165">
        <v>4.2321486479291801</v>
      </c>
      <c r="AD19" s="206">
        <v>3.9899999999999807</v>
      </c>
      <c r="AE19" s="250">
        <f t="shared" si="4"/>
        <v>351119.99999999831</v>
      </c>
    </row>
    <row r="20" spans="1:31" s="3" customFormat="1" ht="14.25" customHeight="1">
      <c r="A20" s="4">
        <v>81018</v>
      </c>
      <c r="B20" s="4" t="s">
        <v>6666</v>
      </c>
      <c r="C20" s="5" t="s">
        <v>6648</v>
      </c>
      <c r="D20" s="4" t="s">
        <v>6649</v>
      </c>
      <c r="E20" s="186">
        <v>634.28</v>
      </c>
      <c r="F20" s="133">
        <v>643.85</v>
      </c>
      <c r="G20" s="187">
        <v>656.28</v>
      </c>
      <c r="H20" s="132">
        <v>9.57000000000005</v>
      </c>
      <c r="I20" s="6">
        <v>0.99000000000000909</v>
      </c>
      <c r="J20" s="6">
        <v>1.6299999999999955</v>
      </c>
      <c r="K20" s="6">
        <v>1.32000000000005</v>
      </c>
      <c r="L20" s="6">
        <v>0.13999999999987267</v>
      </c>
      <c r="M20" s="6">
        <v>0.18000000000006366</v>
      </c>
      <c r="N20" s="6">
        <v>0.46000000000003638</v>
      </c>
      <c r="O20" s="7">
        <v>2.0900000000000318</v>
      </c>
      <c r="P20" s="196">
        <v>5.6199999999998909</v>
      </c>
      <c r="Q20" s="8">
        <f t="shared" si="0"/>
        <v>2947560.0000000154</v>
      </c>
      <c r="R20" s="8">
        <f t="shared" si="1"/>
        <v>3121800.0000000168</v>
      </c>
      <c r="S20" s="8">
        <f t="shared" si="2"/>
        <v>3265240.0000000163</v>
      </c>
      <c r="T20" s="8">
        <f t="shared" si="2"/>
        <v>3381400.0000000205</v>
      </c>
      <c r="U20" s="8">
        <f t="shared" si="2"/>
        <v>3393720.0000000093</v>
      </c>
      <c r="V20" s="8">
        <f t="shared" si="2"/>
        <v>3409560.0000000149</v>
      </c>
      <c r="W20" s="8">
        <f t="shared" si="2"/>
        <v>3450040.0000000182</v>
      </c>
      <c r="X20" s="8">
        <f t="shared" si="2"/>
        <v>3633960.000000021</v>
      </c>
      <c r="Y20" s="8">
        <f t="shared" si="2"/>
        <v>4128520.0000000112</v>
      </c>
      <c r="Z20" s="140">
        <f t="shared" si="3"/>
        <v>30731800.000000145</v>
      </c>
      <c r="AA20" s="138">
        <v>3.4836978341953602</v>
      </c>
      <c r="AB20" s="9">
        <v>3.5362597757247318</v>
      </c>
      <c r="AC20" s="165">
        <v>3.604529883688167</v>
      </c>
      <c r="AD20" s="206">
        <v>22</v>
      </c>
      <c r="AE20" s="250">
        <f t="shared" si="4"/>
        <v>1936000</v>
      </c>
    </row>
    <row r="21" spans="1:31" s="3" customFormat="1" ht="14.25" customHeight="1">
      <c r="A21" s="4">
        <v>81019</v>
      </c>
      <c r="B21" s="4" t="s">
        <v>6667</v>
      </c>
      <c r="C21" s="5" t="s">
        <v>6648</v>
      </c>
      <c r="D21" s="4" t="s">
        <v>6649</v>
      </c>
      <c r="E21" s="186">
        <v>335.90000000000003</v>
      </c>
      <c r="F21" s="133">
        <v>339.78000000000003</v>
      </c>
      <c r="G21" s="187">
        <v>344.21</v>
      </c>
      <c r="H21" s="132">
        <v>3.8799999999999955</v>
      </c>
      <c r="I21" s="6">
        <v>0.64999999999997726</v>
      </c>
      <c r="J21" s="6">
        <v>1.6899999999999977</v>
      </c>
      <c r="K21" s="6">
        <v>0</v>
      </c>
      <c r="L21" s="6">
        <v>0.45999999999997954</v>
      </c>
      <c r="M21" s="6">
        <v>0.88999999999998636</v>
      </c>
      <c r="N21" s="6">
        <v>0.19000000000005457</v>
      </c>
      <c r="O21" s="7">
        <v>0.36000000000001364</v>
      </c>
      <c r="P21" s="196">
        <v>0.18999999999994088</v>
      </c>
      <c r="Q21" s="8">
        <f t="shared" si="0"/>
        <v>1195039.9999999986</v>
      </c>
      <c r="R21" s="8">
        <f t="shared" si="1"/>
        <v>1309439.9999999946</v>
      </c>
      <c r="S21" s="8">
        <f t="shared" si="2"/>
        <v>1458159.9999999944</v>
      </c>
      <c r="T21" s="8">
        <f t="shared" si="2"/>
        <v>1458159.9999999944</v>
      </c>
      <c r="U21" s="8">
        <f t="shared" si="2"/>
        <v>1498639.9999999925</v>
      </c>
      <c r="V21" s="8">
        <f t="shared" si="2"/>
        <v>1576959.9999999914</v>
      </c>
      <c r="W21" s="8">
        <f t="shared" si="2"/>
        <v>1593679.9999999963</v>
      </c>
      <c r="X21" s="8">
        <f t="shared" si="2"/>
        <v>1625359.9999999974</v>
      </c>
      <c r="Y21" s="8">
        <f t="shared" si="2"/>
        <v>1642079.9999999923</v>
      </c>
      <c r="Z21" s="140">
        <f t="shared" si="3"/>
        <v>13357519.999999953</v>
      </c>
      <c r="AA21" s="138">
        <v>5.5228906470940293</v>
      </c>
      <c r="AB21" s="9">
        <v>5.5866858710021114</v>
      </c>
      <c r="AC21" s="165">
        <v>5.6595242323198436</v>
      </c>
      <c r="AD21" s="206">
        <v>8.3099999999999454</v>
      </c>
      <c r="AE21" s="250">
        <f t="shared" si="4"/>
        <v>731279.99999999523</v>
      </c>
    </row>
    <row r="22" spans="1:31" s="3" customFormat="1" ht="14.25" customHeight="1">
      <c r="A22" s="4">
        <v>81020</v>
      </c>
      <c r="B22" s="4" t="s">
        <v>6668</v>
      </c>
      <c r="C22" s="5" t="s">
        <v>6648</v>
      </c>
      <c r="D22" s="4" t="s">
        <v>6649</v>
      </c>
      <c r="E22" s="186">
        <v>324.55</v>
      </c>
      <c r="F22" s="133">
        <v>332.62</v>
      </c>
      <c r="G22" s="187">
        <v>352.85</v>
      </c>
      <c r="H22" s="132">
        <v>8.0699999999999932</v>
      </c>
      <c r="I22" s="6">
        <v>3.6899999999999977</v>
      </c>
      <c r="J22" s="6">
        <v>13.020000000000039</v>
      </c>
      <c r="K22" s="6">
        <v>0.99999999999994316</v>
      </c>
      <c r="L22" s="6">
        <v>0.16000000000002501</v>
      </c>
      <c r="M22" s="6">
        <v>0.94999999999998863</v>
      </c>
      <c r="N22" s="6">
        <v>0.49000000000000909</v>
      </c>
      <c r="O22" s="7">
        <v>0.47000000000002728</v>
      </c>
      <c r="P22" s="196">
        <v>0.44999999999998863</v>
      </c>
      <c r="Q22" s="8">
        <f t="shared" si="0"/>
        <v>2485559.9999999981</v>
      </c>
      <c r="R22" s="8">
        <f t="shared" si="1"/>
        <v>3134999.9999999977</v>
      </c>
      <c r="S22" s="8">
        <f t="shared" si="2"/>
        <v>4280760.0000000009</v>
      </c>
      <c r="T22" s="8">
        <f t="shared" si="2"/>
        <v>4368759.9999999963</v>
      </c>
      <c r="U22" s="8">
        <f t="shared" si="2"/>
        <v>4382839.9999999981</v>
      </c>
      <c r="V22" s="8">
        <f t="shared" si="2"/>
        <v>4466439.9999999972</v>
      </c>
      <c r="W22" s="8">
        <f t="shared" si="2"/>
        <v>4509559.9999999981</v>
      </c>
      <c r="X22" s="8">
        <f t="shared" si="2"/>
        <v>4550920.0000000009</v>
      </c>
      <c r="Y22" s="8">
        <f t="shared" si="2"/>
        <v>4590520</v>
      </c>
      <c r="Z22" s="140">
        <f t="shared" si="3"/>
        <v>36770359.999999985</v>
      </c>
      <c r="AA22" s="138">
        <v>5.408824107806506</v>
      </c>
      <c r="AB22" s="9">
        <v>5.5433155900126323</v>
      </c>
      <c r="AC22" s="165">
        <v>5.8804609041427378</v>
      </c>
      <c r="AD22" s="206">
        <v>28.300000000000011</v>
      </c>
      <c r="AE22" s="250">
        <f t="shared" si="4"/>
        <v>2490400.0000000009</v>
      </c>
    </row>
    <row r="23" spans="1:31" s="3" customFormat="1" ht="14.25" customHeight="1">
      <c r="A23" s="4">
        <v>81021</v>
      </c>
      <c r="B23" s="4" t="s">
        <v>6669</v>
      </c>
      <c r="C23" s="5" t="s">
        <v>6648</v>
      </c>
      <c r="D23" s="4" t="s">
        <v>6649</v>
      </c>
      <c r="E23" s="186">
        <v>1356.29</v>
      </c>
      <c r="F23" s="133">
        <v>1403.47</v>
      </c>
      <c r="G23" s="187">
        <v>1428.07</v>
      </c>
      <c r="H23" s="132">
        <v>47.180000000000064</v>
      </c>
      <c r="I23" s="6">
        <v>4.3099999999999454</v>
      </c>
      <c r="J23" s="6">
        <v>7.3599999999999</v>
      </c>
      <c r="K23" s="6">
        <v>0.25000000000022737</v>
      </c>
      <c r="L23" s="6">
        <v>1.4100000000000819</v>
      </c>
      <c r="M23" s="6">
        <v>1.1099999999996726</v>
      </c>
      <c r="N23" s="6">
        <v>1.1200000000001182</v>
      </c>
      <c r="O23" s="7">
        <v>2.2799999999999727</v>
      </c>
      <c r="P23" s="196">
        <v>6.7599999999999909</v>
      </c>
      <c r="Q23" s="8">
        <f t="shared" si="0"/>
        <v>14531440.00000002</v>
      </c>
      <c r="R23" s="8">
        <f t="shared" si="1"/>
        <v>15290000.000000011</v>
      </c>
      <c r="S23" s="8">
        <f t="shared" si="2"/>
        <v>15937680.000000002</v>
      </c>
      <c r="T23" s="8">
        <f t="shared" si="2"/>
        <v>15959680.000000022</v>
      </c>
      <c r="U23" s="8">
        <f t="shared" si="2"/>
        <v>16083760.00000003</v>
      </c>
      <c r="V23" s="8">
        <f t="shared" si="2"/>
        <v>16181440.000000002</v>
      </c>
      <c r="W23" s="8">
        <f t="shared" si="2"/>
        <v>16280000.000000013</v>
      </c>
      <c r="X23" s="8">
        <f t="shared" si="2"/>
        <v>16480640.000000011</v>
      </c>
      <c r="Y23" s="8">
        <f t="shared" si="2"/>
        <v>17075520.000000011</v>
      </c>
      <c r="Z23" s="140">
        <f t="shared" si="3"/>
        <v>143820160.00000012</v>
      </c>
      <c r="AA23" s="138">
        <v>7.523191547427019</v>
      </c>
      <c r="AB23" s="9">
        <v>7.7848938214300762</v>
      </c>
      <c r="AC23" s="165">
        <v>7.9213473174130193</v>
      </c>
      <c r="AD23" s="206">
        <v>71.779999999999973</v>
      </c>
      <c r="AE23" s="250">
        <f t="shared" si="4"/>
        <v>6316639.9999999972</v>
      </c>
    </row>
    <row r="24" spans="1:31" s="3" customFormat="1" ht="14.25" customHeight="1">
      <c r="A24" s="4">
        <v>81022</v>
      </c>
      <c r="B24" s="4" t="s">
        <v>6670</v>
      </c>
      <c r="C24" s="5" t="s">
        <v>6648</v>
      </c>
      <c r="D24" s="4" t="s">
        <v>6649</v>
      </c>
      <c r="E24" s="186">
        <v>649.83000000000004</v>
      </c>
      <c r="F24" s="133">
        <v>668.26</v>
      </c>
      <c r="G24" s="187">
        <v>680.64</v>
      </c>
      <c r="H24" s="132">
        <v>18.42999999999995</v>
      </c>
      <c r="I24" s="6">
        <v>4.6200000000000045</v>
      </c>
      <c r="J24" s="6">
        <v>1.2799999999999727</v>
      </c>
      <c r="K24" s="6">
        <v>0.20000000000004547</v>
      </c>
      <c r="L24" s="6">
        <v>1.6699999999999591</v>
      </c>
      <c r="M24" s="6">
        <v>0.90999999999996817</v>
      </c>
      <c r="N24" s="6">
        <v>2.1000000000001364</v>
      </c>
      <c r="O24" s="7">
        <v>1.2199999999999136</v>
      </c>
      <c r="P24" s="196">
        <v>0.37999999999999545</v>
      </c>
      <c r="Q24" s="8">
        <f t="shared" si="0"/>
        <v>5676439.9999999851</v>
      </c>
      <c r="R24" s="8">
        <f t="shared" si="1"/>
        <v>6489559.999999986</v>
      </c>
      <c r="S24" s="8">
        <f t="shared" si="2"/>
        <v>6602199.9999999832</v>
      </c>
      <c r="T24" s="8">
        <f t="shared" si="2"/>
        <v>6619799.999999987</v>
      </c>
      <c r="U24" s="8">
        <f t="shared" si="2"/>
        <v>6766759.9999999832</v>
      </c>
      <c r="V24" s="8">
        <f t="shared" si="2"/>
        <v>6846839.9999999804</v>
      </c>
      <c r="W24" s="8">
        <f t="shared" si="2"/>
        <v>7031639.9999999925</v>
      </c>
      <c r="X24" s="8">
        <f t="shared" si="2"/>
        <v>7138999.9999999851</v>
      </c>
      <c r="Y24" s="8">
        <f t="shared" si="2"/>
        <v>7172439.9999999851</v>
      </c>
      <c r="Z24" s="140">
        <f t="shared" si="3"/>
        <v>60344679.999999866</v>
      </c>
      <c r="AA24" s="138">
        <v>12.289905834693457</v>
      </c>
      <c r="AB24" s="9">
        <v>12.638463095105257</v>
      </c>
      <c r="AC24" s="165">
        <v>12.872599768132826</v>
      </c>
      <c r="AD24" s="206">
        <v>30.809999999999945</v>
      </c>
      <c r="AE24" s="250">
        <f t="shared" si="4"/>
        <v>2711279.9999999953</v>
      </c>
    </row>
    <row r="25" spans="1:31" s="3" customFormat="1" ht="14.25" customHeight="1">
      <c r="A25" s="4">
        <v>81023</v>
      </c>
      <c r="B25" s="4" t="s">
        <v>6671</v>
      </c>
      <c r="C25" s="5" t="s">
        <v>6648</v>
      </c>
      <c r="D25" s="4" t="s">
        <v>6649</v>
      </c>
      <c r="E25" s="186">
        <v>77.23</v>
      </c>
      <c r="F25" s="133">
        <v>77.75</v>
      </c>
      <c r="G25" s="187">
        <v>78.150000000000006</v>
      </c>
      <c r="H25" s="132">
        <v>0.51999999999999602</v>
      </c>
      <c r="I25" s="6">
        <v>0</v>
      </c>
      <c r="J25" s="6">
        <v>6.9999999999993179E-2</v>
      </c>
      <c r="K25" s="6">
        <v>0</v>
      </c>
      <c r="L25" s="6">
        <v>0</v>
      </c>
      <c r="M25" s="6">
        <v>0.26000000000000512</v>
      </c>
      <c r="N25" s="6">
        <v>6.9999999999978968E-2</v>
      </c>
      <c r="O25" s="7">
        <v>0</v>
      </c>
      <c r="P25" s="196">
        <v>0</v>
      </c>
      <c r="Q25" s="8">
        <f t="shared" si="0"/>
        <v>160159.99999999878</v>
      </c>
      <c r="R25" s="8">
        <f t="shared" si="1"/>
        <v>160159.99999999878</v>
      </c>
      <c r="S25" s="8">
        <f t="shared" si="2"/>
        <v>166319.99999999817</v>
      </c>
      <c r="T25" s="8">
        <f t="shared" si="2"/>
        <v>166319.99999999817</v>
      </c>
      <c r="U25" s="8">
        <f t="shared" si="2"/>
        <v>166319.99999999817</v>
      </c>
      <c r="V25" s="8">
        <f t="shared" si="2"/>
        <v>189199.9999999986</v>
      </c>
      <c r="W25" s="8">
        <f t="shared" si="2"/>
        <v>195359.99999999674</v>
      </c>
      <c r="X25" s="8">
        <f t="shared" si="2"/>
        <v>195359.99999999674</v>
      </c>
      <c r="Y25" s="8">
        <f t="shared" si="2"/>
        <v>195359.99999999674</v>
      </c>
      <c r="Z25" s="140">
        <f t="shared" si="3"/>
        <v>1594559.9999999809</v>
      </c>
      <c r="AA25" s="138">
        <v>8.5007319677273774</v>
      </c>
      <c r="AB25" s="9">
        <v>8.5579685418982727</v>
      </c>
      <c r="AC25" s="165">
        <v>8.6019966758758848</v>
      </c>
      <c r="AD25" s="206">
        <v>0.92000000000000171</v>
      </c>
      <c r="AE25" s="250">
        <f t="shared" si="4"/>
        <v>80960.000000000146</v>
      </c>
    </row>
    <row r="26" spans="1:31" s="3" customFormat="1" ht="14.25" customHeight="1">
      <c r="A26" s="4">
        <v>81024</v>
      </c>
      <c r="B26" s="4" t="s">
        <v>6672</v>
      </c>
      <c r="C26" s="5" t="s">
        <v>6648</v>
      </c>
      <c r="D26" s="4" t="s">
        <v>6649</v>
      </c>
      <c r="E26" s="186">
        <v>435.07</v>
      </c>
      <c r="F26" s="133">
        <v>445.94</v>
      </c>
      <c r="G26" s="187">
        <v>455.29</v>
      </c>
      <c r="H26" s="132">
        <v>10.870000000000005</v>
      </c>
      <c r="I26" s="6">
        <v>1.7599999999999909</v>
      </c>
      <c r="J26" s="6">
        <v>2.4300000000000068</v>
      </c>
      <c r="K26" s="6">
        <v>1.1899999999999977</v>
      </c>
      <c r="L26" s="6">
        <v>-8.9999999999974989E-2</v>
      </c>
      <c r="M26" s="6">
        <v>2.7699999999999818</v>
      </c>
      <c r="N26" s="6">
        <v>0.51999999999998181</v>
      </c>
      <c r="O26" s="7">
        <v>0.50999999999999091</v>
      </c>
      <c r="P26" s="196">
        <v>0.26000000000004775</v>
      </c>
      <c r="Q26" s="8">
        <f t="shared" si="0"/>
        <v>3347960.0000000009</v>
      </c>
      <c r="R26" s="8">
        <f t="shared" si="1"/>
        <v>3657719.9999999995</v>
      </c>
      <c r="S26" s="8">
        <f t="shared" si="2"/>
        <v>3871560</v>
      </c>
      <c r="T26" s="8">
        <f t="shared" si="2"/>
        <v>3976280</v>
      </c>
      <c r="U26" s="8">
        <f t="shared" si="2"/>
        <v>3968360.0000000023</v>
      </c>
      <c r="V26" s="8">
        <f t="shared" si="2"/>
        <v>4212120.0000000009</v>
      </c>
      <c r="W26" s="8">
        <f t="shared" si="2"/>
        <v>4257879.9999999991</v>
      </c>
      <c r="X26" s="8">
        <f t="shared" si="2"/>
        <v>4302759.9999999981</v>
      </c>
      <c r="Y26" s="8">
        <f t="shared" si="2"/>
        <v>4325640.0000000028</v>
      </c>
      <c r="Z26" s="140">
        <f t="shared" si="3"/>
        <v>35920280</v>
      </c>
      <c r="AA26" s="138">
        <v>9.6242926729992426</v>
      </c>
      <c r="AB26" s="9">
        <v>9.8647506713799675</v>
      </c>
      <c r="AC26" s="165">
        <v>10.071584368239193</v>
      </c>
      <c r="AD26" s="206">
        <v>20.220000000000027</v>
      </c>
      <c r="AE26" s="250">
        <f t="shared" si="4"/>
        <v>1779360.0000000023</v>
      </c>
    </row>
    <row r="27" spans="1:31" s="3" customFormat="1" ht="14.25" customHeight="1">
      <c r="A27" s="4">
        <v>81025</v>
      </c>
      <c r="B27" s="4" t="s">
        <v>6673</v>
      </c>
      <c r="C27" s="5" t="s">
        <v>6648</v>
      </c>
      <c r="D27" s="4" t="s">
        <v>6649</v>
      </c>
      <c r="E27" s="186">
        <v>688.69</v>
      </c>
      <c r="F27" s="133">
        <v>704.09</v>
      </c>
      <c r="G27" s="187">
        <v>737.43999999999994</v>
      </c>
      <c r="H27" s="132">
        <v>15.399999999999977</v>
      </c>
      <c r="I27" s="6">
        <v>7.8899999999999864</v>
      </c>
      <c r="J27" s="6">
        <v>4.2799999999999727</v>
      </c>
      <c r="K27" s="6">
        <v>0.82000000000005002</v>
      </c>
      <c r="L27" s="6">
        <v>1.3700000000000045</v>
      </c>
      <c r="M27" s="6">
        <v>0.62999999999999545</v>
      </c>
      <c r="N27" s="6">
        <v>3.2000000000000455</v>
      </c>
      <c r="O27" s="7">
        <v>1.3699999999998909</v>
      </c>
      <c r="P27" s="196">
        <v>13.789999999999964</v>
      </c>
      <c r="Q27" s="8">
        <f t="shared" si="0"/>
        <v>4743199.9999999935</v>
      </c>
      <c r="R27" s="8">
        <f t="shared" si="1"/>
        <v>6131839.9999999907</v>
      </c>
      <c r="S27" s="8">
        <f t="shared" si="2"/>
        <v>6508479.9999999879</v>
      </c>
      <c r="T27" s="8">
        <f t="shared" si="2"/>
        <v>6580639.9999999925</v>
      </c>
      <c r="U27" s="8">
        <f t="shared" si="2"/>
        <v>6701199.9999999925</v>
      </c>
      <c r="V27" s="8">
        <f t="shared" si="2"/>
        <v>6756639.9999999925</v>
      </c>
      <c r="W27" s="8">
        <f t="shared" si="2"/>
        <v>7038239.9999999963</v>
      </c>
      <c r="X27" s="8">
        <f t="shared" si="2"/>
        <v>7158799.999999987</v>
      </c>
      <c r="Y27" s="8">
        <f t="shared" si="2"/>
        <v>8372319.9999999832</v>
      </c>
      <c r="Z27" s="140">
        <f t="shared" si="3"/>
        <v>59991359.999999925</v>
      </c>
      <c r="AA27" s="138">
        <v>7.4541132972401964</v>
      </c>
      <c r="AB27" s="9">
        <v>7.6207969208988802</v>
      </c>
      <c r="AC27" s="165">
        <v>7.9817643786272612</v>
      </c>
      <c r="AD27" s="206">
        <v>48.749999999999886</v>
      </c>
      <c r="AE27" s="250">
        <f t="shared" si="4"/>
        <v>4289999.9999999898</v>
      </c>
    </row>
    <row r="28" spans="1:31" s="3" customFormat="1" ht="14.25" customHeight="1">
      <c r="A28" s="4">
        <v>82001</v>
      </c>
      <c r="B28" s="4" t="s">
        <v>6674</v>
      </c>
      <c r="C28" s="5" t="s">
        <v>6675</v>
      </c>
      <c r="D28" s="4" t="s">
        <v>6649</v>
      </c>
      <c r="E28" s="186">
        <v>170.79</v>
      </c>
      <c r="F28" s="133">
        <v>173.76999999999998</v>
      </c>
      <c r="G28" s="187">
        <v>174.91</v>
      </c>
      <c r="H28" s="132">
        <v>2.9799999999999898</v>
      </c>
      <c r="I28" s="6">
        <v>0.29000000000002046</v>
      </c>
      <c r="J28" s="6">
        <v>0</v>
      </c>
      <c r="K28" s="6">
        <v>0.36000000000001364</v>
      </c>
      <c r="L28" s="6">
        <v>9.9999999999909051E-3</v>
      </c>
      <c r="M28" s="6">
        <v>0</v>
      </c>
      <c r="N28" s="6">
        <v>0.37000000000000455</v>
      </c>
      <c r="O28" s="7">
        <v>8.0000000000012506E-2</v>
      </c>
      <c r="P28" s="196">
        <v>2.9999999999972715E-2</v>
      </c>
      <c r="Q28" s="8">
        <f t="shared" si="0"/>
        <v>917839.99999999686</v>
      </c>
      <c r="R28" s="8">
        <f t="shared" si="1"/>
        <v>968880.00000000047</v>
      </c>
      <c r="S28" s="8">
        <f t="shared" si="2"/>
        <v>968880.00000000047</v>
      </c>
      <c r="T28" s="8">
        <f t="shared" si="2"/>
        <v>1000560.0000000016</v>
      </c>
      <c r="U28" s="8">
        <f t="shared" si="2"/>
        <v>1001440.0000000008</v>
      </c>
      <c r="V28" s="8">
        <f t="shared" si="2"/>
        <v>1001440.0000000008</v>
      </c>
      <c r="W28" s="8">
        <f t="shared" si="2"/>
        <v>1034000.0000000012</v>
      </c>
      <c r="X28" s="8">
        <f t="shared" si="2"/>
        <v>1041040.0000000022</v>
      </c>
      <c r="Y28" s="8">
        <f t="shared" si="2"/>
        <v>1043679.9999999998</v>
      </c>
      <c r="Z28" s="140">
        <f t="shared" si="3"/>
        <v>8977760.0000000037</v>
      </c>
      <c r="AA28" s="138">
        <v>3.7277777171481272</v>
      </c>
      <c r="AB28" s="9">
        <v>3.7928212067968268</v>
      </c>
      <c r="AC28" s="165">
        <v>3.8177036155886106</v>
      </c>
      <c r="AD28" s="206">
        <v>4.1200000000000045</v>
      </c>
      <c r="AE28" s="250">
        <f t="shared" si="4"/>
        <v>362560.00000000041</v>
      </c>
    </row>
    <row r="29" spans="1:31" s="3" customFormat="1" ht="14.25" customHeight="1">
      <c r="A29" s="4">
        <v>82002</v>
      </c>
      <c r="B29" s="4" t="s">
        <v>6676</v>
      </c>
      <c r="C29" s="5" t="s">
        <v>6675</v>
      </c>
      <c r="D29" s="4" t="s">
        <v>6649</v>
      </c>
      <c r="E29" s="186">
        <v>133.64000000000001</v>
      </c>
      <c r="F29" s="133">
        <v>135.09</v>
      </c>
      <c r="G29" s="187">
        <v>138.37</v>
      </c>
      <c r="H29" s="132">
        <v>1.4499999999999886</v>
      </c>
      <c r="I29" s="6">
        <v>1.9399999999999977</v>
      </c>
      <c r="J29" s="6">
        <v>0</v>
      </c>
      <c r="K29" s="6">
        <v>0</v>
      </c>
      <c r="L29" s="6">
        <v>0</v>
      </c>
      <c r="M29" s="6">
        <v>1.3300000000000125</v>
      </c>
      <c r="N29" s="6">
        <v>0</v>
      </c>
      <c r="O29" s="7">
        <v>9.9999999999909051E-3</v>
      </c>
      <c r="P29" s="196">
        <v>0</v>
      </c>
      <c r="Q29" s="8">
        <f t="shared" si="0"/>
        <v>446599.99999999651</v>
      </c>
      <c r="R29" s="8">
        <f t="shared" si="1"/>
        <v>788039.99999999616</v>
      </c>
      <c r="S29" s="8">
        <f t="shared" si="2"/>
        <v>788039.99999999616</v>
      </c>
      <c r="T29" s="8">
        <f t="shared" si="2"/>
        <v>788039.99999999616</v>
      </c>
      <c r="U29" s="8">
        <f t="shared" si="2"/>
        <v>788039.99999999616</v>
      </c>
      <c r="V29" s="8">
        <f t="shared" si="2"/>
        <v>905079.99999999721</v>
      </c>
      <c r="W29" s="8">
        <f t="shared" si="2"/>
        <v>905079.99999999721</v>
      </c>
      <c r="X29" s="8">
        <f t="shared" si="2"/>
        <v>905959.99999999639</v>
      </c>
      <c r="Y29" s="8">
        <f t="shared" si="2"/>
        <v>905959.99999999639</v>
      </c>
      <c r="Z29" s="140">
        <f t="shared" si="3"/>
        <v>7220839.9999999683</v>
      </c>
      <c r="AA29" s="138">
        <v>2.2480491058436831</v>
      </c>
      <c r="AB29" s="9">
        <v>2.2724405395721572</v>
      </c>
      <c r="AC29" s="165">
        <v>2.3276156448338101</v>
      </c>
      <c r="AD29" s="206">
        <v>4.7299999999999898</v>
      </c>
      <c r="AE29" s="250">
        <f t="shared" si="4"/>
        <v>416239.99999999913</v>
      </c>
    </row>
    <row r="30" spans="1:31" s="3" customFormat="1" ht="14.25" customHeight="1">
      <c r="A30" s="4">
        <v>82003</v>
      </c>
      <c r="B30" s="4" t="s">
        <v>6677</v>
      </c>
      <c r="C30" s="5" t="s">
        <v>6675</v>
      </c>
      <c r="D30" s="4" t="s">
        <v>6649</v>
      </c>
      <c r="E30" s="186">
        <v>44.18</v>
      </c>
      <c r="F30" s="133">
        <v>44.46</v>
      </c>
      <c r="G30" s="187">
        <v>44.88</v>
      </c>
      <c r="H30" s="132">
        <v>0.28000000000000114</v>
      </c>
      <c r="I30" s="6">
        <v>0.38000000000000256</v>
      </c>
      <c r="J30" s="6">
        <v>9.9999999999980105E-3</v>
      </c>
      <c r="K30" s="6">
        <v>0</v>
      </c>
      <c r="L30" s="6">
        <v>0</v>
      </c>
      <c r="M30" s="6">
        <v>0</v>
      </c>
      <c r="N30" s="6">
        <v>0</v>
      </c>
      <c r="O30" s="7">
        <v>3.0000000000001137E-2</v>
      </c>
      <c r="P30" s="196">
        <v>0</v>
      </c>
      <c r="Q30" s="8">
        <f t="shared" si="0"/>
        <v>86240.000000000349</v>
      </c>
      <c r="R30" s="8">
        <f t="shared" si="1"/>
        <v>153120.00000000079</v>
      </c>
      <c r="S30" s="8">
        <f t="shared" si="2"/>
        <v>154000.00000000061</v>
      </c>
      <c r="T30" s="8">
        <f t="shared" si="2"/>
        <v>154000.00000000061</v>
      </c>
      <c r="U30" s="8">
        <f t="shared" si="2"/>
        <v>154000.00000000061</v>
      </c>
      <c r="V30" s="8">
        <f t="shared" si="2"/>
        <v>154000.00000000061</v>
      </c>
      <c r="W30" s="8">
        <f t="shared" si="2"/>
        <v>154000.00000000061</v>
      </c>
      <c r="X30" s="8">
        <f t="shared" si="2"/>
        <v>156640.0000000007</v>
      </c>
      <c r="Y30" s="8">
        <f t="shared" si="2"/>
        <v>156640.0000000007</v>
      </c>
      <c r="Z30" s="140">
        <f t="shared" si="3"/>
        <v>1322640.0000000054</v>
      </c>
      <c r="AA30" s="138">
        <v>3.2409988556002229</v>
      </c>
      <c r="AB30" s="9">
        <v>3.2615393644179704</v>
      </c>
      <c r="AC30" s="165">
        <v>3.2923501276445903</v>
      </c>
      <c r="AD30" s="206">
        <v>0.70000000000000284</v>
      </c>
      <c r="AE30" s="250">
        <f t="shared" si="4"/>
        <v>61600.000000000247</v>
      </c>
    </row>
    <row r="31" spans="1:31" s="3" customFormat="1" ht="14.25" customHeight="1">
      <c r="A31" s="4">
        <v>82004</v>
      </c>
      <c r="B31" s="4" t="s">
        <v>6678</v>
      </c>
      <c r="C31" s="5" t="s">
        <v>6675</v>
      </c>
      <c r="D31" s="4" t="s">
        <v>6649</v>
      </c>
      <c r="E31" s="186">
        <v>345.66</v>
      </c>
      <c r="F31" s="133">
        <v>364.76000000000005</v>
      </c>
      <c r="G31" s="187">
        <v>374.56000000000006</v>
      </c>
      <c r="H31" s="132">
        <v>19.100000000000023</v>
      </c>
      <c r="I31" s="6">
        <v>3.1999999999999318</v>
      </c>
      <c r="J31" s="6">
        <v>0.58999999999997499</v>
      </c>
      <c r="K31" s="6">
        <v>1.0600000000000591</v>
      </c>
      <c r="L31" s="6">
        <v>0.79000000000002046</v>
      </c>
      <c r="M31" s="6">
        <v>1.4700000000000273</v>
      </c>
      <c r="N31" s="6">
        <v>0.55999999999994543</v>
      </c>
      <c r="O31" s="7">
        <v>1.910000000000025</v>
      </c>
      <c r="P31" s="196">
        <v>0.22000000000002728</v>
      </c>
      <c r="Q31" s="8">
        <f t="shared" si="0"/>
        <v>5882800.0000000065</v>
      </c>
      <c r="R31" s="8">
        <f t="shared" si="1"/>
        <v>6445999.9999999944</v>
      </c>
      <c r="S31" s="8">
        <f t="shared" si="2"/>
        <v>6497919.9999999925</v>
      </c>
      <c r="T31" s="8">
        <f t="shared" si="2"/>
        <v>6591199.9999999981</v>
      </c>
      <c r="U31" s="8">
        <f t="shared" si="2"/>
        <v>6660720</v>
      </c>
      <c r="V31" s="8">
        <f t="shared" si="2"/>
        <v>6790080.0000000028</v>
      </c>
      <c r="W31" s="8">
        <f t="shared" si="2"/>
        <v>6839359.9999999981</v>
      </c>
      <c r="X31" s="8">
        <f t="shared" si="2"/>
        <v>7007440</v>
      </c>
      <c r="Y31" s="8">
        <f t="shared" si="2"/>
        <v>7026800.0000000028</v>
      </c>
      <c r="Z31" s="140">
        <f t="shared" si="3"/>
        <v>59742319.999999993</v>
      </c>
      <c r="AA31" s="138">
        <v>14.580934182052873</v>
      </c>
      <c r="AB31" s="9">
        <v>15.386627183491308</v>
      </c>
      <c r="AC31" s="165">
        <v>15.800019404124644</v>
      </c>
      <c r="AD31" s="206">
        <v>28.900000000000031</v>
      </c>
      <c r="AE31" s="250">
        <f t="shared" si="4"/>
        <v>2543200.0000000028</v>
      </c>
    </row>
    <row r="32" spans="1:31" s="3" customFormat="1" ht="14.25" customHeight="1">
      <c r="A32" s="4">
        <v>82005</v>
      </c>
      <c r="B32" s="4" t="s">
        <v>6679</v>
      </c>
      <c r="C32" s="5" t="s">
        <v>6675</v>
      </c>
      <c r="D32" s="4" t="s">
        <v>6649</v>
      </c>
      <c r="E32" s="186">
        <v>253.08</v>
      </c>
      <c r="F32" s="133">
        <v>262.19</v>
      </c>
      <c r="G32" s="187">
        <v>264.98</v>
      </c>
      <c r="H32" s="132">
        <v>9.1099999999999852</v>
      </c>
      <c r="I32" s="6">
        <v>1.5</v>
      </c>
      <c r="J32" s="6">
        <v>0.11000000000001364</v>
      </c>
      <c r="K32" s="6">
        <v>0.43999999999999773</v>
      </c>
      <c r="L32" s="6">
        <v>5.0000000000011369E-2</v>
      </c>
      <c r="M32" s="6">
        <v>0.35000000000002274</v>
      </c>
      <c r="N32" s="6">
        <v>0.25999999999993406</v>
      </c>
      <c r="O32" s="7">
        <v>7.9999999999984084E-2</v>
      </c>
      <c r="P32" s="196">
        <v>0</v>
      </c>
      <c r="Q32" s="8">
        <f t="shared" si="0"/>
        <v>2805879.9999999953</v>
      </c>
      <c r="R32" s="8">
        <f t="shared" si="1"/>
        <v>3069879.9999999953</v>
      </c>
      <c r="S32" s="8">
        <f t="shared" si="2"/>
        <v>3079559.9999999967</v>
      </c>
      <c r="T32" s="8">
        <f t="shared" si="2"/>
        <v>3118279.9999999967</v>
      </c>
      <c r="U32" s="8">
        <f t="shared" si="2"/>
        <v>3122679.9999999977</v>
      </c>
      <c r="V32" s="8">
        <f t="shared" si="2"/>
        <v>3153479.9999999995</v>
      </c>
      <c r="W32" s="8">
        <f t="shared" si="2"/>
        <v>3176359.9999999939</v>
      </c>
      <c r="X32" s="8">
        <f t="shared" si="2"/>
        <v>3183399.9999999925</v>
      </c>
      <c r="Y32" s="8">
        <f t="shared" si="2"/>
        <v>3183399.9999999925</v>
      </c>
      <c r="Z32" s="140">
        <f t="shared" si="3"/>
        <v>27892919.999999959</v>
      </c>
      <c r="AA32" s="138">
        <v>7.1616956251061179</v>
      </c>
      <c r="AB32" s="9">
        <v>7.4194917652385532</v>
      </c>
      <c r="AC32" s="165">
        <v>7.498443601788443</v>
      </c>
      <c r="AD32" s="206">
        <v>11.900000000000006</v>
      </c>
      <c r="AE32" s="250">
        <f t="shared" si="4"/>
        <v>1047200.0000000005</v>
      </c>
    </row>
    <row r="33" spans="1:70" s="3" customFormat="1" ht="14.25" customHeight="1">
      <c r="A33" s="4">
        <v>82006</v>
      </c>
      <c r="B33" s="4" t="s">
        <v>6680</v>
      </c>
      <c r="C33" s="5" t="s">
        <v>6675</v>
      </c>
      <c r="D33" s="4" t="s">
        <v>6649</v>
      </c>
      <c r="E33" s="186">
        <v>720.51</v>
      </c>
      <c r="F33" s="133">
        <v>735.48</v>
      </c>
      <c r="G33" s="187">
        <v>751.37</v>
      </c>
      <c r="H33" s="132">
        <v>14.970000000000027</v>
      </c>
      <c r="I33" s="6">
        <v>4.8400000000000318</v>
      </c>
      <c r="J33" s="6">
        <v>1.7599999999999909</v>
      </c>
      <c r="K33" s="6">
        <v>1.1399999999999864</v>
      </c>
      <c r="L33" s="6">
        <v>0.20000000000004547</v>
      </c>
      <c r="M33" s="6">
        <v>2.6299999999998818</v>
      </c>
      <c r="N33" s="6">
        <v>0.69000000000016826</v>
      </c>
      <c r="O33" s="7">
        <v>1.6799999999998363</v>
      </c>
      <c r="P33" s="196">
        <v>2.9500000000000455</v>
      </c>
      <c r="Q33" s="8">
        <f t="shared" si="0"/>
        <v>4610760.0000000084</v>
      </c>
      <c r="R33" s="8">
        <f t="shared" si="1"/>
        <v>5462600.000000014</v>
      </c>
      <c r="S33" s="8">
        <f t="shared" si="2"/>
        <v>5617480.000000013</v>
      </c>
      <c r="T33" s="8">
        <f t="shared" si="2"/>
        <v>5717800.0000000121</v>
      </c>
      <c r="U33" s="8">
        <f t="shared" si="2"/>
        <v>5735400.0000000158</v>
      </c>
      <c r="V33" s="8">
        <f t="shared" si="2"/>
        <v>5966840.0000000056</v>
      </c>
      <c r="W33" s="8">
        <f t="shared" si="2"/>
        <v>6027560.0000000205</v>
      </c>
      <c r="X33" s="8">
        <f t="shared" si="2"/>
        <v>6175400.0000000065</v>
      </c>
      <c r="Y33" s="8">
        <f t="shared" si="2"/>
        <v>6435000.0000000102</v>
      </c>
      <c r="Z33" s="140">
        <f t="shared" si="3"/>
        <v>51748840.000000104</v>
      </c>
      <c r="AA33" s="138">
        <v>24.222324571282574</v>
      </c>
      <c r="AB33" s="9">
        <v>24.725590589564206</v>
      </c>
      <c r="AC33" s="165">
        <v>25.259785447980715</v>
      </c>
      <c r="AD33" s="206">
        <v>30.860000000000017</v>
      </c>
      <c r="AE33" s="250">
        <f t="shared" si="4"/>
        <v>2715680.0000000014</v>
      </c>
    </row>
    <row r="34" spans="1:70" s="3" customFormat="1" ht="14.25" customHeight="1">
      <c r="A34" s="4">
        <v>82007</v>
      </c>
      <c r="B34" s="4" t="s">
        <v>6681</v>
      </c>
      <c r="C34" s="5" t="s">
        <v>6675</v>
      </c>
      <c r="D34" s="4" t="s">
        <v>6649</v>
      </c>
      <c r="E34" s="186">
        <v>187.21</v>
      </c>
      <c r="F34" s="133">
        <v>189.89000000000001</v>
      </c>
      <c r="G34" s="187">
        <v>192.09</v>
      </c>
      <c r="H34" s="132">
        <v>2.6800000000000068</v>
      </c>
      <c r="I34" s="6">
        <v>0.46999999999999886</v>
      </c>
      <c r="J34" s="6">
        <v>0.18999999999999773</v>
      </c>
      <c r="K34" s="6">
        <v>0.21999999999999886</v>
      </c>
      <c r="L34" s="6">
        <v>0.16999999999998749</v>
      </c>
      <c r="M34" s="6">
        <v>0.31000000000000227</v>
      </c>
      <c r="N34" s="6">
        <v>0.33000000000001251</v>
      </c>
      <c r="O34" s="7">
        <v>0.47999999999998977</v>
      </c>
      <c r="P34" s="196">
        <v>3.0000000000001137E-2</v>
      </c>
      <c r="Q34" s="8">
        <f t="shared" si="0"/>
        <v>825440.0000000021</v>
      </c>
      <c r="R34" s="8">
        <f t="shared" si="1"/>
        <v>908160.00000000186</v>
      </c>
      <c r="S34" s="8">
        <f t="shared" si="2"/>
        <v>924880.00000000163</v>
      </c>
      <c r="T34" s="8">
        <f t="shared" si="2"/>
        <v>944240.00000000151</v>
      </c>
      <c r="U34" s="8">
        <f t="shared" si="2"/>
        <v>959200.00000000047</v>
      </c>
      <c r="V34" s="8">
        <f t="shared" si="2"/>
        <v>986480.0000000007</v>
      </c>
      <c r="W34" s="8">
        <f t="shared" si="2"/>
        <v>1015520.0000000017</v>
      </c>
      <c r="X34" s="8">
        <f t="shared" si="2"/>
        <v>1057760.0000000009</v>
      </c>
      <c r="Y34" s="8">
        <f t="shared" si="2"/>
        <v>1060400.0000000009</v>
      </c>
      <c r="Z34" s="140">
        <f t="shared" si="3"/>
        <v>8682080.0000000112</v>
      </c>
      <c r="AA34" s="138">
        <v>29.179525546307556</v>
      </c>
      <c r="AB34" s="9">
        <v>29.597244303126658</v>
      </c>
      <c r="AC34" s="165">
        <v>29.940147760216963</v>
      </c>
      <c r="AD34" s="206">
        <v>4.8799999999999955</v>
      </c>
      <c r="AE34" s="250">
        <f t="shared" si="4"/>
        <v>429439.99999999959</v>
      </c>
    </row>
    <row r="35" spans="1:70" s="3" customFormat="1" ht="14.25" customHeight="1">
      <c r="A35" s="4">
        <v>82008</v>
      </c>
      <c r="B35" s="4" t="s">
        <v>6682</v>
      </c>
      <c r="C35" s="5" t="s">
        <v>6675</v>
      </c>
      <c r="D35" s="4" t="s">
        <v>6649</v>
      </c>
      <c r="E35" s="186">
        <v>89.42</v>
      </c>
      <c r="F35" s="133">
        <v>90.78</v>
      </c>
      <c r="G35" s="187">
        <v>92.91</v>
      </c>
      <c r="H35" s="132">
        <v>1.3599999999999994</v>
      </c>
      <c r="I35" s="6">
        <v>0.71999999999999886</v>
      </c>
      <c r="J35" s="6">
        <v>0.15000000000000568</v>
      </c>
      <c r="K35" s="6">
        <v>0.51000000000000512</v>
      </c>
      <c r="L35" s="6">
        <v>9.9999999999909051E-3</v>
      </c>
      <c r="M35" s="6">
        <v>-0.32999999999999829</v>
      </c>
      <c r="N35" s="6">
        <v>0</v>
      </c>
      <c r="O35" s="7">
        <v>1.0699999999999932</v>
      </c>
      <c r="P35" s="196">
        <v>0</v>
      </c>
      <c r="Q35" s="8">
        <f t="shared" si="0"/>
        <v>418879.99999999988</v>
      </c>
      <c r="R35" s="8">
        <f t="shared" si="1"/>
        <v>545599.99999999965</v>
      </c>
      <c r="S35" s="8">
        <f t="shared" si="2"/>
        <v>558800.00000000012</v>
      </c>
      <c r="T35" s="8">
        <f t="shared" si="2"/>
        <v>603680.00000000058</v>
      </c>
      <c r="U35" s="8">
        <f t="shared" si="2"/>
        <v>604559.99999999977</v>
      </c>
      <c r="V35" s="8">
        <f t="shared" si="2"/>
        <v>575519.99999999988</v>
      </c>
      <c r="W35" s="8">
        <f t="shared" si="2"/>
        <v>575519.99999999988</v>
      </c>
      <c r="X35" s="8">
        <f t="shared" si="2"/>
        <v>669679.9999999993</v>
      </c>
      <c r="Y35" s="8">
        <f t="shared" si="2"/>
        <v>669679.9999999993</v>
      </c>
      <c r="Z35" s="140">
        <f t="shared" si="3"/>
        <v>5221919.9999999981</v>
      </c>
      <c r="AA35" s="138">
        <v>3.6656404622429188</v>
      </c>
      <c r="AB35" s="9">
        <v>3.7213916479804534</v>
      </c>
      <c r="AC35" s="165">
        <v>3.8087078432899761</v>
      </c>
      <c r="AD35" s="206">
        <v>3.4899999999999949</v>
      </c>
      <c r="AE35" s="250">
        <f t="shared" si="4"/>
        <v>307119.99999999953</v>
      </c>
    </row>
    <row r="36" spans="1:70" s="3" customFormat="1" ht="14.25" customHeight="1">
      <c r="A36" s="4">
        <v>82009</v>
      </c>
      <c r="B36" s="4" t="s">
        <v>6683</v>
      </c>
      <c r="C36" s="5" t="s">
        <v>6675</v>
      </c>
      <c r="D36" s="4" t="s">
        <v>6649</v>
      </c>
      <c r="E36" s="186">
        <v>199.78</v>
      </c>
      <c r="F36" s="133">
        <v>207.04</v>
      </c>
      <c r="G36" s="187">
        <v>211.61</v>
      </c>
      <c r="H36" s="132">
        <v>7.2599999999999909</v>
      </c>
      <c r="I36" s="6">
        <v>1.4499999999999886</v>
      </c>
      <c r="J36" s="6">
        <v>0.35000000000002274</v>
      </c>
      <c r="K36" s="6">
        <v>0.45000000000001705</v>
      </c>
      <c r="L36" s="6">
        <v>0.62999999999996703</v>
      </c>
      <c r="M36" s="6">
        <v>0.77000000000003865</v>
      </c>
      <c r="N36" s="6">
        <v>0.20999999999997954</v>
      </c>
      <c r="O36" s="7">
        <v>0.68000000000000682</v>
      </c>
      <c r="P36" s="196">
        <v>3.0000000000001137E-2</v>
      </c>
      <c r="Q36" s="8">
        <f t="shared" si="0"/>
        <v>2236079.9999999967</v>
      </c>
      <c r="R36" s="8">
        <f t="shared" si="1"/>
        <v>2491279.9999999949</v>
      </c>
      <c r="S36" s="8">
        <f t="shared" si="2"/>
        <v>2522079.9999999967</v>
      </c>
      <c r="T36" s="8">
        <f t="shared" si="2"/>
        <v>2561679.9999999981</v>
      </c>
      <c r="U36" s="8">
        <f t="shared" si="2"/>
        <v>2617119.9999999953</v>
      </c>
      <c r="V36" s="8">
        <f t="shared" si="2"/>
        <v>2684879.9999999986</v>
      </c>
      <c r="W36" s="8">
        <f t="shared" si="2"/>
        <v>2703359.9999999967</v>
      </c>
      <c r="X36" s="8">
        <f t="shared" si="2"/>
        <v>2763199.9999999972</v>
      </c>
      <c r="Y36" s="8">
        <f t="shared" si="2"/>
        <v>2765839.9999999972</v>
      </c>
      <c r="Z36" s="140">
        <f t="shared" si="3"/>
        <v>23345519.99999997</v>
      </c>
      <c r="AA36" s="138">
        <v>6.8397897872194733</v>
      </c>
      <c r="AB36" s="9">
        <v>7.0883475700566621</v>
      </c>
      <c r="AC36" s="165">
        <v>7.2448088741291068</v>
      </c>
      <c r="AD36" s="206">
        <v>11.830000000000013</v>
      </c>
      <c r="AE36" s="250">
        <f t="shared" si="4"/>
        <v>1041040.000000001</v>
      </c>
    </row>
    <row r="37" spans="1:70" s="3" customFormat="1" ht="14.25" customHeight="1">
      <c r="A37" s="4">
        <v>82010</v>
      </c>
      <c r="B37" s="4" t="s">
        <v>6684</v>
      </c>
      <c r="C37" s="5" t="s">
        <v>6675</v>
      </c>
      <c r="D37" s="4" t="s">
        <v>6649</v>
      </c>
      <c r="E37" s="186">
        <v>201.8</v>
      </c>
      <c r="F37" s="133">
        <v>202.44</v>
      </c>
      <c r="G37" s="187">
        <v>205.5</v>
      </c>
      <c r="H37" s="132">
        <v>0.63999999999998636</v>
      </c>
      <c r="I37" s="6">
        <v>1.0099999999999909</v>
      </c>
      <c r="J37" s="6">
        <v>5.000000000003979E-2</v>
      </c>
      <c r="K37" s="6">
        <v>0.32999999999998408</v>
      </c>
      <c r="L37" s="6">
        <v>0.11000000000001364</v>
      </c>
      <c r="M37" s="6">
        <v>1.129999999999967</v>
      </c>
      <c r="N37" s="6">
        <v>3.9999999999992042E-2</v>
      </c>
      <c r="O37" s="7">
        <v>0.33000000000004093</v>
      </c>
      <c r="P37" s="196">
        <v>5.9999999999973852E-2</v>
      </c>
      <c r="Q37" s="8">
        <f t="shared" si="0"/>
        <v>197119.99999999587</v>
      </c>
      <c r="R37" s="8">
        <f t="shared" si="1"/>
        <v>374879.9999999943</v>
      </c>
      <c r="S37" s="8">
        <f t="shared" si="2"/>
        <v>379279.99999999779</v>
      </c>
      <c r="T37" s="8">
        <f t="shared" si="2"/>
        <v>408319.99999999639</v>
      </c>
      <c r="U37" s="8">
        <f t="shared" si="2"/>
        <v>417999.99999999761</v>
      </c>
      <c r="V37" s="8">
        <f t="shared" si="2"/>
        <v>517439.9999999947</v>
      </c>
      <c r="W37" s="8">
        <f t="shared" si="2"/>
        <v>520959.999999994</v>
      </c>
      <c r="X37" s="8">
        <f t="shared" si="2"/>
        <v>549999.99999999756</v>
      </c>
      <c r="Y37" s="8">
        <f t="shared" si="2"/>
        <v>555279.99999999523</v>
      </c>
      <c r="Z37" s="140">
        <f t="shared" si="3"/>
        <v>3921279.9999999637</v>
      </c>
      <c r="AA37" s="138">
        <v>3.1142503962258616</v>
      </c>
      <c r="AB37" s="9">
        <v>3.124127107095954</v>
      </c>
      <c r="AC37" s="165">
        <v>3.1713501309435808</v>
      </c>
      <c r="AD37" s="206">
        <v>3.6999999999999886</v>
      </c>
      <c r="AE37" s="250">
        <f t="shared" si="4"/>
        <v>325599.99999999901</v>
      </c>
    </row>
    <row r="38" spans="1:70" s="3" customFormat="1" ht="14.25" customHeight="1">
      <c r="A38" s="4">
        <v>82011</v>
      </c>
      <c r="B38" s="4" t="s">
        <v>6685</v>
      </c>
      <c r="C38" s="5" t="s">
        <v>6675</v>
      </c>
      <c r="D38" s="4" t="s">
        <v>6649</v>
      </c>
      <c r="E38" s="186">
        <v>206.77</v>
      </c>
      <c r="F38" s="133">
        <v>211.41</v>
      </c>
      <c r="G38" s="187">
        <v>217.47</v>
      </c>
      <c r="H38" s="132">
        <v>4.6399999999999864</v>
      </c>
      <c r="I38" s="6">
        <v>3.4399999999999977</v>
      </c>
      <c r="J38" s="6">
        <v>0.46999999999999886</v>
      </c>
      <c r="K38" s="6">
        <v>1.5200000000000102</v>
      </c>
      <c r="L38" s="6">
        <v>0.12999999999999545</v>
      </c>
      <c r="M38" s="6">
        <v>1.1899999999999977</v>
      </c>
      <c r="N38" s="6">
        <v>0.16999999999998749</v>
      </c>
      <c r="O38" s="7">
        <v>-1.0699999999999648</v>
      </c>
      <c r="P38" s="196">
        <v>0.20999999999997954</v>
      </c>
      <c r="Q38" s="8">
        <f t="shared" si="0"/>
        <v>1429119.9999999958</v>
      </c>
      <c r="R38" s="8">
        <f t="shared" si="1"/>
        <v>2034559.9999999953</v>
      </c>
      <c r="S38" s="8">
        <f t="shared" si="2"/>
        <v>2075919.9999999953</v>
      </c>
      <c r="T38" s="8">
        <f t="shared" si="2"/>
        <v>2209679.9999999963</v>
      </c>
      <c r="U38" s="8">
        <f t="shared" si="2"/>
        <v>2221119.9999999958</v>
      </c>
      <c r="V38" s="8">
        <f t="shared" si="2"/>
        <v>2325839.9999999958</v>
      </c>
      <c r="W38" s="8">
        <f t="shared" si="2"/>
        <v>2340799.9999999949</v>
      </c>
      <c r="X38" s="8">
        <f t="shared" si="2"/>
        <v>2246639.9999999981</v>
      </c>
      <c r="Y38" s="8">
        <f t="shared" si="2"/>
        <v>2265119.9999999963</v>
      </c>
      <c r="Z38" s="140">
        <f t="shared" si="3"/>
        <v>19148799.999999966</v>
      </c>
      <c r="AA38" s="138">
        <v>7.5075522119266864</v>
      </c>
      <c r="AB38" s="9">
        <v>7.6760246318296685</v>
      </c>
      <c r="AC38" s="165">
        <v>7.8960554216167544</v>
      </c>
      <c r="AD38" s="206">
        <v>10.699999999999989</v>
      </c>
      <c r="AE38" s="250">
        <f t="shared" si="4"/>
        <v>941599.99999999895</v>
      </c>
    </row>
    <row r="39" spans="1:70" s="3" customFormat="1" ht="14.25" customHeight="1">
      <c r="A39" s="4">
        <v>82012</v>
      </c>
      <c r="B39" s="4" t="s">
        <v>6686</v>
      </c>
      <c r="C39" s="5" t="s">
        <v>6675</v>
      </c>
      <c r="D39" s="4" t="s">
        <v>6649</v>
      </c>
      <c r="E39" s="186">
        <v>107.86</v>
      </c>
      <c r="F39" s="133">
        <v>109.03</v>
      </c>
      <c r="G39" s="187">
        <v>110.3</v>
      </c>
      <c r="H39" s="132">
        <v>1.1700000000000017</v>
      </c>
      <c r="I39" s="6">
        <v>9.9999999999994316E-2</v>
      </c>
      <c r="J39" s="6">
        <v>0</v>
      </c>
      <c r="K39" s="6">
        <v>-9.9999999999909051E-3</v>
      </c>
      <c r="L39" s="6">
        <v>0</v>
      </c>
      <c r="M39" s="6">
        <v>9.0000000000003411E-2</v>
      </c>
      <c r="N39" s="6">
        <v>0</v>
      </c>
      <c r="O39" s="7">
        <v>1.0100000000000051</v>
      </c>
      <c r="P39" s="196">
        <v>7.9999999999984084E-2</v>
      </c>
      <c r="Q39" s="8">
        <f t="shared" si="0"/>
        <v>360360.00000000052</v>
      </c>
      <c r="R39" s="8">
        <f t="shared" si="1"/>
        <v>377959.99999999953</v>
      </c>
      <c r="S39" s="8">
        <f t="shared" si="2"/>
        <v>377959.99999999953</v>
      </c>
      <c r="T39" s="8">
        <f t="shared" si="2"/>
        <v>377080.00000000035</v>
      </c>
      <c r="U39" s="8">
        <f t="shared" si="2"/>
        <v>377080.00000000035</v>
      </c>
      <c r="V39" s="8">
        <f t="shared" ref="V39:Y39" si="5">U39+(M39*88000)</f>
        <v>385000.00000000064</v>
      </c>
      <c r="W39" s="8">
        <f t="shared" si="5"/>
        <v>385000.00000000064</v>
      </c>
      <c r="X39" s="8">
        <f t="shared" si="5"/>
        <v>473880.00000000111</v>
      </c>
      <c r="Y39" s="8">
        <f t="shared" si="5"/>
        <v>480919.99999999971</v>
      </c>
      <c r="Z39" s="140">
        <f t="shared" si="3"/>
        <v>3595240.0000000019</v>
      </c>
      <c r="AA39" s="138">
        <v>2.5541205499434052</v>
      </c>
      <c r="AB39" s="9">
        <v>2.5818261038413635</v>
      </c>
      <c r="AC39" s="165">
        <v>2.611899653798976</v>
      </c>
      <c r="AD39" s="206">
        <v>2.4399999999999977</v>
      </c>
      <c r="AE39" s="250">
        <f t="shared" si="4"/>
        <v>214719.9999999998</v>
      </c>
    </row>
    <row r="40" spans="1:70" s="3" customFormat="1" ht="14.25" customHeight="1">
      <c r="A40" s="4">
        <v>82013</v>
      </c>
      <c r="B40" s="4" t="s">
        <v>6687</v>
      </c>
      <c r="C40" s="5" t="s">
        <v>6675</v>
      </c>
      <c r="D40" s="4" t="s">
        <v>6649</v>
      </c>
      <c r="E40" s="186">
        <v>200.03</v>
      </c>
      <c r="F40" s="133">
        <v>206.45</v>
      </c>
      <c r="G40" s="187">
        <v>211.97</v>
      </c>
      <c r="H40" s="132">
        <v>6.4199999999999875</v>
      </c>
      <c r="I40" s="6">
        <v>0.78000000000002956</v>
      </c>
      <c r="J40" s="6">
        <v>0.12000000000000455</v>
      </c>
      <c r="K40" s="6">
        <v>1.0099999999999625</v>
      </c>
      <c r="L40" s="6">
        <v>0.74000000000003752</v>
      </c>
      <c r="M40" s="6">
        <v>1.5299999999999727</v>
      </c>
      <c r="N40" s="6">
        <v>0.47999999999998977</v>
      </c>
      <c r="O40" s="7">
        <v>0.58000000000004093</v>
      </c>
      <c r="P40" s="196">
        <v>0.27999999999997272</v>
      </c>
      <c r="Q40" s="8">
        <f t="shared" si="0"/>
        <v>1977359.999999996</v>
      </c>
      <c r="R40" s="8">
        <f t="shared" si="1"/>
        <v>2114640.0000000014</v>
      </c>
      <c r="S40" s="8">
        <f t="shared" ref="S40:Y76" si="6">R40+(J40*88000)</f>
        <v>2125200.0000000019</v>
      </c>
      <c r="T40" s="8">
        <f t="shared" si="6"/>
        <v>2214079.9999999986</v>
      </c>
      <c r="U40" s="8">
        <f t="shared" si="6"/>
        <v>2279200.0000000019</v>
      </c>
      <c r="V40" s="8">
        <f t="shared" si="6"/>
        <v>2413839.9999999995</v>
      </c>
      <c r="W40" s="8">
        <f t="shared" si="6"/>
        <v>2456079.9999999986</v>
      </c>
      <c r="X40" s="8">
        <f t="shared" si="6"/>
        <v>2507120.0000000023</v>
      </c>
      <c r="Y40" s="8">
        <f t="shared" si="6"/>
        <v>2531760</v>
      </c>
      <c r="Z40" s="140">
        <f t="shared" si="3"/>
        <v>20619280</v>
      </c>
      <c r="AA40" s="138">
        <v>7.7046332566837279</v>
      </c>
      <c r="AB40" s="9">
        <v>7.9519148919779834</v>
      </c>
      <c r="AC40" s="165">
        <v>8.1645308774646317</v>
      </c>
      <c r="AD40" s="206">
        <v>11.939999999999998</v>
      </c>
      <c r="AE40" s="250">
        <f t="shared" si="4"/>
        <v>1050719.9999999998</v>
      </c>
    </row>
    <row r="41" spans="1:70" s="3" customFormat="1" ht="14.25" customHeight="1">
      <c r="A41" s="4">
        <v>82014</v>
      </c>
      <c r="B41" s="4" t="s">
        <v>6688</v>
      </c>
      <c r="C41" s="5" t="s">
        <v>6675</v>
      </c>
      <c r="D41" s="4" t="s">
        <v>6649</v>
      </c>
      <c r="E41" s="186">
        <v>436.36</v>
      </c>
      <c r="F41" s="133">
        <v>438.71000000000004</v>
      </c>
      <c r="G41" s="187">
        <v>447.08000000000004</v>
      </c>
      <c r="H41" s="132">
        <v>2.3500000000000227</v>
      </c>
      <c r="I41" s="6">
        <v>1.1100000000000136</v>
      </c>
      <c r="J41" s="6">
        <v>0.33999999999991815</v>
      </c>
      <c r="K41" s="6">
        <v>0.57000000000005002</v>
      </c>
      <c r="L41" s="6">
        <v>0.98000000000001819</v>
      </c>
      <c r="M41" s="6">
        <v>1.019999999999925</v>
      </c>
      <c r="N41" s="6">
        <v>2.730000000000075</v>
      </c>
      <c r="O41" s="7">
        <v>1.1899999999999977</v>
      </c>
      <c r="P41" s="196">
        <v>0.43000000000000682</v>
      </c>
      <c r="Q41" s="8">
        <f t="shared" si="0"/>
        <v>723800.00000000698</v>
      </c>
      <c r="R41" s="8">
        <f t="shared" si="1"/>
        <v>919160.00000000931</v>
      </c>
      <c r="S41" s="8">
        <f t="shared" si="6"/>
        <v>949080.0000000021</v>
      </c>
      <c r="T41" s="8">
        <f t="shared" si="6"/>
        <v>999240.00000000652</v>
      </c>
      <c r="U41" s="8">
        <f t="shared" si="6"/>
        <v>1085480.0000000081</v>
      </c>
      <c r="V41" s="8">
        <f t="shared" si="6"/>
        <v>1175240.0000000016</v>
      </c>
      <c r="W41" s="8">
        <f t="shared" si="6"/>
        <v>1415480.0000000081</v>
      </c>
      <c r="X41" s="8">
        <f t="shared" si="6"/>
        <v>1520200.0000000079</v>
      </c>
      <c r="Y41" s="8">
        <f t="shared" si="6"/>
        <v>1558040.0000000086</v>
      </c>
      <c r="Z41" s="140">
        <f t="shared" si="3"/>
        <v>10345720.000000061</v>
      </c>
      <c r="AA41" s="138">
        <v>2.3259855161613241</v>
      </c>
      <c r="AB41" s="9">
        <v>2.3385120217140312</v>
      </c>
      <c r="AC41" s="165">
        <v>2.3831277031932463</v>
      </c>
      <c r="AD41" s="206">
        <v>10.720000000000027</v>
      </c>
      <c r="AE41" s="250">
        <f t="shared" si="4"/>
        <v>943360.00000000244</v>
      </c>
    </row>
    <row r="42" spans="1:70" s="3" customFormat="1" ht="14.25" customHeight="1">
      <c r="A42" s="4">
        <v>82015</v>
      </c>
      <c r="B42" s="4" t="s">
        <v>6689</v>
      </c>
      <c r="C42" s="5" t="s">
        <v>6675</v>
      </c>
      <c r="D42" s="4" t="s">
        <v>6649</v>
      </c>
      <c r="E42" s="186">
        <v>211.75</v>
      </c>
      <c r="F42" s="133">
        <v>214.82</v>
      </c>
      <c r="G42" s="187">
        <v>217.85</v>
      </c>
      <c r="H42" s="132">
        <v>3.0699999999999932</v>
      </c>
      <c r="I42" s="6">
        <v>1.7400000000000091</v>
      </c>
      <c r="J42" s="6">
        <v>9.9999999999909051E-3</v>
      </c>
      <c r="K42" s="6">
        <v>0</v>
      </c>
      <c r="L42" s="6">
        <v>0.21000000000000796</v>
      </c>
      <c r="M42" s="6">
        <v>0.25</v>
      </c>
      <c r="N42" s="6">
        <v>0</v>
      </c>
      <c r="O42" s="7">
        <v>0.59999999999999432</v>
      </c>
      <c r="P42" s="196">
        <v>0.21999999999999886</v>
      </c>
      <c r="Q42" s="8">
        <f t="shared" si="0"/>
        <v>945559.99999999779</v>
      </c>
      <c r="R42" s="8">
        <f t="shared" si="1"/>
        <v>1251799.9999999995</v>
      </c>
      <c r="S42" s="8">
        <f t="shared" si="6"/>
        <v>1252679.9999999988</v>
      </c>
      <c r="T42" s="8">
        <f t="shared" si="6"/>
        <v>1252679.9999999988</v>
      </c>
      <c r="U42" s="8">
        <f t="shared" si="6"/>
        <v>1271159.9999999995</v>
      </c>
      <c r="V42" s="8">
        <f t="shared" si="6"/>
        <v>1293159.9999999995</v>
      </c>
      <c r="W42" s="8">
        <f t="shared" si="6"/>
        <v>1293159.9999999995</v>
      </c>
      <c r="X42" s="8">
        <f t="shared" si="6"/>
        <v>1345959.9999999991</v>
      </c>
      <c r="Y42" s="8">
        <f t="shared" si="6"/>
        <v>1365319.9999999991</v>
      </c>
      <c r="Z42" s="140">
        <f t="shared" si="3"/>
        <v>11271479.999999993</v>
      </c>
      <c r="AA42" s="138">
        <v>2.1701855957069784</v>
      </c>
      <c r="AB42" s="9">
        <v>2.2016494435408411</v>
      </c>
      <c r="AC42" s="165">
        <v>2.2327033389599298</v>
      </c>
      <c r="AD42" s="206">
        <v>6.0999999999999943</v>
      </c>
      <c r="AE42" s="250">
        <f t="shared" si="4"/>
        <v>536799.99999999953</v>
      </c>
    </row>
    <row r="43" spans="1:70" s="3" customFormat="1" ht="14.25" customHeight="1">
      <c r="A43" s="4">
        <v>82016</v>
      </c>
      <c r="B43" s="4" t="s">
        <v>6690</v>
      </c>
      <c r="C43" s="5" t="s">
        <v>6675</v>
      </c>
      <c r="D43" s="4" t="s">
        <v>6649</v>
      </c>
      <c r="E43" s="186">
        <v>51.57</v>
      </c>
      <c r="F43" s="133">
        <v>52.67</v>
      </c>
      <c r="G43" s="187">
        <v>58.38</v>
      </c>
      <c r="H43" s="132">
        <v>1.1000000000000014</v>
      </c>
      <c r="I43" s="6">
        <v>6.2800000000000011</v>
      </c>
      <c r="J43" s="6">
        <v>0.15999999999999659</v>
      </c>
      <c r="K43" s="6">
        <v>0.36999999999999744</v>
      </c>
      <c r="L43" s="6">
        <v>4.0000000000006253E-2</v>
      </c>
      <c r="M43" s="6">
        <v>-1.1400000000000077</v>
      </c>
      <c r="N43" s="6">
        <v>0</v>
      </c>
      <c r="O43" s="7">
        <v>0</v>
      </c>
      <c r="P43" s="196">
        <v>0</v>
      </c>
      <c r="Q43" s="8">
        <f t="shared" si="0"/>
        <v>338800.00000000041</v>
      </c>
      <c r="R43" s="8">
        <f t="shared" si="1"/>
        <v>1444080.0000000007</v>
      </c>
      <c r="S43" s="8">
        <f t="shared" si="6"/>
        <v>1458160.0000000005</v>
      </c>
      <c r="T43" s="8">
        <f t="shared" si="6"/>
        <v>1490720.0000000002</v>
      </c>
      <c r="U43" s="8">
        <f t="shared" si="6"/>
        <v>1494240.0000000007</v>
      </c>
      <c r="V43" s="8">
        <f t="shared" si="6"/>
        <v>1393920</v>
      </c>
      <c r="W43" s="8">
        <f t="shared" si="6"/>
        <v>1393920</v>
      </c>
      <c r="X43" s="8">
        <f t="shared" si="6"/>
        <v>1393920</v>
      </c>
      <c r="Y43" s="8">
        <f t="shared" si="6"/>
        <v>1393920</v>
      </c>
      <c r="Z43" s="140">
        <f t="shared" si="3"/>
        <v>11801680.000000004</v>
      </c>
      <c r="AA43" s="138">
        <v>1.4590382852551407</v>
      </c>
      <c r="AB43" s="9">
        <v>1.4901599085590123</v>
      </c>
      <c r="AC43" s="165">
        <v>1.6517094258909273</v>
      </c>
      <c r="AD43" s="206">
        <v>6.8100000000000023</v>
      </c>
      <c r="AE43" s="250">
        <f t="shared" si="4"/>
        <v>599280.00000000023</v>
      </c>
    </row>
    <row r="44" spans="1:70" s="3" customFormat="1" ht="14.25" customHeight="1">
      <c r="A44" s="4">
        <v>82017</v>
      </c>
      <c r="B44" s="4" t="s">
        <v>6691</v>
      </c>
      <c r="C44" s="5" t="s">
        <v>6675</v>
      </c>
      <c r="D44" s="4" t="s">
        <v>6649</v>
      </c>
      <c r="E44" s="186">
        <v>382.63</v>
      </c>
      <c r="F44" s="133">
        <v>415.99</v>
      </c>
      <c r="G44" s="187">
        <v>431.17</v>
      </c>
      <c r="H44" s="132">
        <v>33.360000000000014</v>
      </c>
      <c r="I44" s="6">
        <v>9.8199999999999932</v>
      </c>
      <c r="J44" s="6">
        <v>0.43000000000000682</v>
      </c>
      <c r="K44" s="6">
        <v>0.38999999999998636</v>
      </c>
      <c r="L44" s="6">
        <v>1.5500000000000114</v>
      </c>
      <c r="M44" s="6">
        <v>0.74000000000000909</v>
      </c>
      <c r="N44" s="6">
        <v>0.92000000000001592</v>
      </c>
      <c r="O44" s="7">
        <v>0.93999999999999773</v>
      </c>
      <c r="P44" s="196">
        <v>0.38999999999998636</v>
      </c>
      <c r="Q44" s="8">
        <f t="shared" si="0"/>
        <v>10274880.000000004</v>
      </c>
      <c r="R44" s="8">
        <f t="shared" si="1"/>
        <v>12003200.000000002</v>
      </c>
      <c r="S44" s="8">
        <f t="shared" si="6"/>
        <v>12041040.000000002</v>
      </c>
      <c r="T44" s="8">
        <f t="shared" si="6"/>
        <v>12075360</v>
      </c>
      <c r="U44" s="8">
        <f t="shared" si="6"/>
        <v>12211760.000000002</v>
      </c>
      <c r="V44" s="8">
        <f t="shared" si="6"/>
        <v>12276880.000000002</v>
      </c>
      <c r="W44" s="8">
        <f t="shared" si="6"/>
        <v>12357840.000000004</v>
      </c>
      <c r="X44" s="8">
        <f t="shared" si="6"/>
        <v>12440560.000000004</v>
      </c>
      <c r="Y44" s="8">
        <f t="shared" si="6"/>
        <v>12474880.000000002</v>
      </c>
      <c r="Z44" s="140">
        <f t="shared" si="3"/>
        <v>108156400.00000001</v>
      </c>
      <c r="AA44" s="138">
        <v>26.47427159947139</v>
      </c>
      <c r="AB44" s="9">
        <v>28.782458883684242</v>
      </c>
      <c r="AC44" s="165">
        <v>29.832767126320668</v>
      </c>
      <c r="AD44" s="206">
        <v>48.54000000000002</v>
      </c>
      <c r="AE44" s="250">
        <f t="shared" si="4"/>
        <v>4271520.0000000019</v>
      </c>
    </row>
    <row r="45" spans="1:70" s="3" customFormat="1" ht="14.25" customHeight="1">
      <c r="A45" s="4">
        <v>82018</v>
      </c>
      <c r="B45" s="4" t="s">
        <v>6692</v>
      </c>
      <c r="C45" s="5" t="s">
        <v>6675</v>
      </c>
      <c r="D45" s="4" t="s">
        <v>6649</v>
      </c>
      <c r="E45" s="186">
        <v>65.930000000000007</v>
      </c>
      <c r="F45" s="133">
        <v>66.410000000000011</v>
      </c>
      <c r="G45" s="187">
        <v>67.02000000000001</v>
      </c>
      <c r="H45" s="132">
        <v>0.48000000000000398</v>
      </c>
      <c r="I45" s="6">
        <v>0.36999999999999034</v>
      </c>
      <c r="J45" s="6">
        <v>0</v>
      </c>
      <c r="K45" s="6">
        <v>0</v>
      </c>
      <c r="L45" s="6">
        <v>1.0000000000005116E-2</v>
      </c>
      <c r="M45" s="6">
        <v>0</v>
      </c>
      <c r="N45" s="6">
        <v>0</v>
      </c>
      <c r="O45" s="7">
        <v>0.10999999999999943</v>
      </c>
      <c r="P45" s="196">
        <v>0.12000000000000455</v>
      </c>
      <c r="Q45" s="8">
        <f t="shared" si="0"/>
        <v>147840.00000000125</v>
      </c>
      <c r="R45" s="8">
        <f t="shared" si="1"/>
        <v>212959.99999999953</v>
      </c>
      <c r="S45" s="8">
        <f t="shared" si="6"/>
        <v>212959.99999999953</v>
      </c>
      <c r="T45" s="8">
        <f t="shared" si="6"/>
        <v>212959.99999999953</v>
      </c>
      <c r="U45" s="8">
        <f t="shared" si="6"/>
        <v>213839.99999999997</v>
      </c>
      <c r="V45" s="8">
        <f t="shared" si="6"/>
        <v>213839.99999999997</v>
      </c>
      <c r="W45" s="8">
        <f t="shared" si="6"/>
        <v>213839.99999999997</v>
      </c>
      <c r="X45" s="8">
        <f t="shared" si="6"/>
        <v>223519.99999999991</v>
      </c>
      <c r="Y45" s="8">
        <f t="shared" si="6"/>
        <v>234080.00000000032</v>
      </c>
      <c r="Z45" s="140">
        <f t="shared" si="3"/>
        <v>1885840</v>
      </c>
      <c r="AA45" s="138">
        <v>3.046391276222161</v>
      </c>
      <c r="AB45" s="9">
        <v>3.0685703724239914</v>
      </c>
      <c r="AC45" s="165">
        <v>3.0967563071804833</v>
      </c>
      <c r="AD45" s="206">
        <v>1.0900000000000034</v>
      </c>
      <c r="AE45" s="250">
        <f t="shared" si="4"/>
        <v>95920.000000000306</v>
      </c>
    </row>
    <row r="46" spans="1:70" s="12" customFormat="1">
      <c r="A46" s="12">
        <v>82019</v>
      </c>
      <c r="B46" s="12" t="s">
        <v>6693</v>
      </c>
      <c r="C46" s="248" t="s">
        <v>6675</v>
      </c>
      <c r="D46" s="12" t="s">
        <v>6649</v>
      </c>
      <c r="E46" s="130">
        <v>168.02</v>
      </c>
      <c r="F46" s="12">
        <v>166.52</v>
      </c>
      <c r="G46" s="188">
        <v>170.56</v>
      </c>
      <c r="H46" s="12">
        <v>-1.5</v>
      </c>
      <c r="I46" s="12">
        <v>2.0699999999999932</v>
      </c>
      <c r="J46" s="12">
        <v>0.11000000000001364</v>
      </c>
      <c r="K46" s="12">
        <v>6.9999999999993179E-2</v>
      </c>
      <c r="L46" s="12">
        <v>0</v>
      </c>
      <c r="M46" s="12">
        <v>0.69999999999998863</v>
      </c>
      <c r="N46" s="12">
        <v>0.36000000000001364</v>
      </c>
      <c r="O46" s="13">
        <v>0.15000000000000568</v>
      </c>
      <c r="P46" s="136">
        <v>0.57999999999998408</v>
      </c>
      <c r="Q46" s="14">
        <v>0</v>
      </c>
      <c r="R46" s="14">
        <f t="shared" si="1"/>
        <v>364319.99999999878</v>
      </c>
      <c r="S46" s="14">
        <f>R46+(J46*88000)</f>
        <v>374000</v>
      </c>
      <c r="T46" s="14">
        <f t="shared" ref="T46" si="7">S46+(K46*88000)</f>
        <v>380159.99999999942</v>
      </c>
      <c r="U46" s="14">
        <f t="shared" ref="U46" si="8">T46+(L46*88000)</f>
        <v>380159.99999999942</v>
      </c>
      <c r="V46" s="14">
        <f t="shared" ref="V46" si="9">U46+(M46*88000)</f>
        <v>441759.99999999843</v>
      </c>
      <c r="W46" s="14">
        <f t="shared" ref="W46" si="10">V46+(N46*88000)</f>
        <v>473439.99999999965</v>
      </c>
      <c r="X46" s="14">
        <f t="shared" ref="X46" si="11">W46+(O46*88000)</f>
        <v>486640.00000000017</v>
      </c>
      <c r="Y46" s="14">
        <f t="shared" ref="Y46" si="12">X46+(P46*88000)</f>
        <v>537679.99999999884</v>
      </c>
      <c r="Z46" s="141">
        <f t="shared" ref="Z46" si="13">SUM(Q46:Y46)</f>
        <v>3438159.9999999944</v>
      </c>
      <c r="AA46" s="13">
        <v>4.3494805836929427</v>
      </c>
      <c r="AB46" s="13">
        <v>4.3106505582463326</v>
      </c>
      <c r="AC46" s="13">
        <v>4.4152327601158685</v>
      </c>
      <c r="AD46" s="207">
        <v>2.539999999999992</v>
      </c>
      <c r="AE46" s="168">
        <f t="shared" ref="AE46" si="14">AD46*88000</f>
        <v>223519.9999999993</v>
      </c>
      <c r="AG46" s="13"/>
      <c r="AH46" s="14"/>
      <c r="AI46" s="15"/>
      <c r="AL46" s="18"/>
      <c r="AM46" s="18"/>
      <c r="AN46" s="18"/>
      <c r="AO46" s="18"/>
      <c r="AP46" s="18"/>
      <c r="AQ46" s="18"/>
      <c r="AR46" s="18"/>
      <c r="AS46" s="18"/>
      <c r="AT46" s="18"/>
      <c r="AU46" s="18"/>
      <c r="AV46" s="18"/>
      <c r="AW46" s="18"/>
      <c r="AX46" s="18"/>
      <c r="AY46" s="18"/>
      <c r="AZ46" s="18"/>
      <c r="BA46" s="18"/>
      <c r="BB46" s="18"/>
      <c r="BC46" s="18"/>
      <c r="BD46" s="18"/>
      <c r="BE46" s="18"/>
      <c r="BF46" s="18"/>
      <c r="BG46" s="18"/>
      <c r="BH46" s="18"/>
      <c r="BI46" s="18"/>
      <c r="BJ46" s="18"/>
      <c r="BK46" s="18"/>
      <c r="BL46" s="18"/>
      <c r="BM46" s="18"/>
      <c r="BN46" s="18"/>
      <c r="BO46" s="18"/>
      <c r="BP46" s="18"/>
      <c r="BQ46" s="18"/>
      <c r="BR46" s="18"/>
    </row>
    <row r="47" spans="1:70" s="3" customFormat="1" ht="14.25" customHeight="1">
      <c r="A47" s="4">
        <v>82020</v>
      </c>
      <c r="B47" s="4" t="s">
        <v>6694</v>
      </c>
      <c r="C47" s="5" t="s">
        <v>6675</v>
      </c>
      <c r="D47" s="4" t="s">
        <v>6649</v>
      </c>
      <c r="E47" s="186">
        <v>164.1</v>
      </c>
      <c r="F47" s="133">
        <v>170.6</v>
      </c>
      <c r="G47" s="187">
        <v>173.93</v>
      </c>
      <c r="H47" s="132">
        <v>6.5</v>
      </c>
      <c r="I47" s="6">
        <v>0.97999999999998977</v>
      </c>
      <c r="J47" s="6">
        <v>0.11000000000004206</v>
      </c>
      <c r="K47" s="6">
        <v>0.70999999999997954</v>
      </c>
      <c r="L47" s="6">
        <v>0.33000000000001251</v>
      </c>
      <c r="M47" s="6">
        <v>0.6899999999999693</v>
      </c>
      <c r="N47" s="6">
        <v>0</v>
      </c>
      <c r="O47" s="7">
        <v>0.18999999999999773</v>
      </c>
      <c r="P47" s="196">
        <v>0.31999999999999318</v>
      </c>
      <c r="Q47" s="8">
        <f t="shared" ref="Q47:Q207" si="15">((H47/6)*88000)*6+((H47/6)*88000)*5+((H47/6)*88000)*4+((H47/6)*88000)*3+((H47/6)*88000)*2+((H47/6)*88000)</f>
        <v>2001999.9999999998</v>
      </c>
      <c r="R47" s="8">
        <f t="shared" si="1"/>
        <v>2174479.9999999981</v>
      </c>
      <c r="S47" s="8">
        <f t="shared" si="6"/>
        <v>2184160.0000000019</v>
      </c>
      <c r="T47" s="8">
        <f t="shared" si="6"/>
        <v>2246640</v>
      </c>
      <c r="U47" s="8">
        <f t="shared" si="6"/>
        <v>2275680.0000000009</v>
      </c>
      <c r="V47" s="8">
        <f t="shared" si="6"/>
        <v>2336399.9999999981</v>
      </c>
      <c r="W47" s="8">
        <f t="shared" si="6"/>
        <v>2336399.9999999981</v>
      </c>
      <c r="X47" s="8">
        <f t="shared" si="6"/>
        <v>2353119.9999999981</v>
      </c>
      <c r="Y47" s="8">
        <f t="shared" si="6"/>
        <v>2381279.9999999977</v>
      </c>
      <c r="Z47" s="140">
        <f t="shared" si="3"/>
        <v>20290159.999999989</v>
      </c>
      <c r="AA47" s="138">
        <v>26.878726331651709</v>
      </c>
      <c r="AB47" s="9">
        <v>27.943392517853631</v>
      </c>
      <c r="AC47" s="165">
        <v>28.488829194784778</v>
      </c>
      <c r="AD47" s="206">
        <v>9.8300000000000125</v>
      </c>
      <c r="AE47" s="250">
        <f t="shared" si="4"/>
        <v>865040.00000000105</v>
      </c>
    </row>
    <row r="48" spans="1:70" s="3" customFormat="1" ht="14.25" customHeight="1">
      <c r="A48" s="4">
        <v>82021</v>
      </c>
      <c r="B48" s="4" t="s">
        <v>6695</v>
      </c>
      <c r="C48" s="5" t="s">
        <v>6675</v>
      </c>
      <c r="D48" s="4" t="s">
        <v>6649</v>
      </c>
      <c r="E48" s="186">
        <v>1349.8700000000001</v>
      </c>
      <c r="F48" s="133">
        <v>1419.3200000000002</v>
      </c>
      <c r="G48" s="187">
        <v>1479.8300000000002</v>
      </c>
      <c r="H48" s="132">
        <v>69.450000000000045</v>
      </c>
      <c r="I48" s="6">
        <v>18.879999999999882</v>
      </c>
      <c r="J48" s="6">
        <v>1.2400000000000091</v>
      </c>
      <c r="K48" s="6">
        <v>1.7400000000000091</v>
      </c>
      <c r="L48" s="6">
        <v>3.0699999999999363</v>
      </c>
      <c r="M48" s="6">
        <v>7.4500000000000455</v>
      </c>
      <c r="N48" s="6">
        <v>6.2200000000000273</v>
      </c>
      <c r="O48" s="7">
        <v>20.480000000000018</v>
      </c>
      <c r="P48" s="196">
        <v>1.4300000000000637</v>
      </c>
      <c r="Q48" s="8">
        <f t="shared" si="15"/>
        <v>21390600.000000015</v>
      </c>
      <c r="R48" s="8">
        <f t="shared" si="1"/>
        <v>24713479.999999993</v>
      </c>
      <c r="S48" s="8">
        <f t="shared" si="6"/>
        <v>24822599.999999993</v>
      </c>
      <c r="T48" s="8">
        <f t="shared" si="6"/>
        <v>24975719.999999993</v>
      </c>
      <c r="U48" s="8">
        <f t="shared" si="6"/>
        <v>25245879.999999985</v>
      </c>
      <c r="V48" s="8">
        <f t="shared" si="6"/>
        <v>25901479.999999989</v>
      </c>
      <c r="W48" s="8">
        <f t="shared" si="6"/>
        <v>26448839.999999993</v>
      </c>
      <c r="X48" s="8">
        <f t="shared" si="6"/>
        <v>28251079.999999993</v>
      </c>
      <c r="Y48" s="8">
        <f t="shared" si="6"/>
        <v>28376920</v>
      </c>
      <c r="Z48" s="140">
        <f t="shared" si="3"/>
        <v>230126599.99999997</v>
      </c>
      <c r="AA48" s="138">
        <v>17.668131735805893</v>
      </c>
      <c r="AB48" s="9">
        <v>18.57714649207999</v>
      </c>
      <c r="AC48" s="165">
        <v>19.369147685775392</v>
      </c>
      <c r="AD48" s="206">
        <v>129.96000000000004</v>
      </c>
      <c r="AE48" s="250">
        <f t="shared" si="4"/>
        <v>11436480.000000004</v>
      </c>
    </row>
    <row r="49" spans="1:31" s="3" customFormat="1" ht="14.25" customHeight="1">
      <c r="A49" s="4">
        <v>82022</v>
      </c>
      <c r="B49" s="4" t="s">
        <v>6696</v>
      </c>
      <c r="C49" s="5" t="s">
        <v>6675</v>
      </c>
      <c r="D49" s="4" t="s">
        <v>6649</v>
      </c>
      <c r="E49" s="186">
        <v>231.64000000000001</v>
      </c>
      <c r="F49" s="133">
        <v>234.12</v>
      </c>
      <c r="G49" s="187">
        <v>240.1</v>
      </c>
      <c r="H49" s="132">
        <v>2.4799999999999898</v>
      </c>
      <c r="I49" s="6">
        <v>2.5099999999999909</v>
      </c>
      <c r="J49" s="6">
        <v>0.13999999999998636</v>
      </c>
      <c r="K49" s="6">
        <v>0.62000000000003297</v>
      </c>
      <c r="L49" s="6">
        <v>0.11999999999997613</v>
      </c>
      <c r="M49" s="6">
        <v>0.12999999999999545</v>
      </c>
      <c r="N49" s="6">
        <v>0.25000000000002842</v>
      </c>
      <c r="O49" s="7">
        <v>1.210000000000008</v>
      </c>
      <c r="P49" s="196">
        <v>0.99999999999997158</v>
      </c>
      <c r="Q49" s="8">
        <f t="shared" si="15"/>
        <v>763839.99999999674</v>
      </c>
      <c r="R49" s="8">
        <f t="shared" si="1"/>
        <v>1205599.9999999953</v>
      </c>
      <c r="S49" s="8">
        <f t="shared" si="6"/>
        <v>1217919.9999999942</v>
      </c>
      <c r="T49" s="8">
        <f t="shared" si="6"/>
        <v>1272479.999999997</v>
      </c>
      <c r="U49" s="8">
        <f t="shared" si="6"/>
        <v>1283039.9999999949</v>
      </c>
      <c r="V49" s="8">
        <f t="shared" si="6"/>
        <v>1294479.9999999944</v>
      </c>
      <c r="W49" s="8">
        <f t="shared" si="6"/>
        <v>1316479.999999997</v>
      </c>
      <c r="X49" s="8">
        <f t="shared" si="6"/>
        <v>1422959.9999999977</v>
      </c>
      <c r="Y49" s="8">
        <f t="shared" si="6"/>
        <v>1510959.9999999951</v>
      </c>
      <c r="Z49" s="140">
        <f t="shared" si="3"/>
        <v>11287759.999999961</v>
      </c>
      <c r="AA49" s="138">
        <v>3.8263886021061331</v>
      </c>
      <c r="AB49" s="9">
        <v>3.8673549452818499</v>
      </c>
      <c r="AC49" s="165">
        <v>3.9661366921329746</v>
      </c>
      <c r="AD49" s="206">
        <v>8.4599999999999795</v>
      </c>
      <c r="AE49" s="250">
        <f t="shared" si="4"/>
        <v>744479.99999999825</v>
      </c>
    </row>
    <row r="50" spans="1:31" s="3" customFormat="1" ht="14.25" customHeight="1">
      <c r="A50" s="4">
        <v>82023</v>
      </c>
      <c r="B50" s="4" t="s">
        <v>6697</v>
      </c>
      <c r="C50" s="5" t="s">
        <v>6675</v>
      </c>
      <c r="D50" s="4" t="s">
        <v>6649</v>
      </c>
      <c r="E50" s="186">
        <v>272.5</v>
      </c>
      <c r="F50" s="133">
        <v>277.45999999999998</v>
      </c>
      <c r="G50" s="187">
        <v>282.51</v>
      </c>
      <c r="H50" s="132">
        <v>4.9599999999999795</v>
      </c>
      <c r="I50" s="6">
        <v>1.1500000000000341</v>
      </c>
      <c r="J50" s="6">
        <v>0.17000000000001592</v>
      </c>
      <c r="K50" s="6">
        <v>0.39999999999997726</v>
      </c>
      <c r="L50" s="6">
        <v>0.18999999999999773</v>
      </c>
      <c r="M50" s="6">
        <v>1.660000000000025</v>
      </c>
      <c r="N50" s="6">
        <v>1.999999999998181E-2</v>
      </c>
      <c r="O50" s="7">
        <v>0.77999999999997272</v>
      </c>
      <c r="P50" s="196">
        <v>0.68000000000000682</v>
      </c>
      <c r="Q50" s="8">
        <f t="shared" si="15"/>
        <v>1527679.9999999935</v>
      </c>
      <c r="R50" s="8">
        <f t="shared" si="1"/>
        <v>1730079.9999999995</v>
      </c>
      <c r="S50" s="8">
        <f t="shared" si="6"/>
        <v>1745040.0000000009</v>
      </c>
      <c r="T50" s="8">
        <f t="shared" si="6"/>
        <v>1780239.9999999988</v>
      </c>
      <c r="U50" s="8">
        <f t="shared" si="6"/>
        <v>1796959.9999999986</v>
      </c>
      <c r="V50" s="8">
        <f t="shared" si="6"/>
        <v>1943040.0000000009</v>
      </c>
      <c r="W50" s="8">
        <f t="shared" si="6"/>
        <v>1944799.9999999993</v>
      </c>
      <c r="X50" s="8">
        <f t="shared" si="6"/>
        <v>2013439.999999997</v>
      </c>
      <c r="Y50" s="8">
        <f t="shared" si="6"/>
        <v>2073279.9999999977</v>
      </c>
      <c r="Z50" s="140">
        <f t="shared" si="3"/>
        <v>16554559.999999987</v>
      </c>
      <c r="AA50" s="138">
        <v>8.0585777275697996</v>
      </c>
      <c r="AB50" s="9">
        <v>8.2052586285927198</v>
      </c>
      <c r="AC50" s="165">
        <v>8.3546010782229132</v>
      </c>
      <c r="AD50" s="206">
        <v>10.009999999999991</v>
      </c>
      <c r="AE50" s="250">
        <f t="shared" si="4"/>
        <v>880879.99999999919</v>
      </c>
    </row>
    <row r="51" spans="1:31" s="3" customFormat="1" ht="14.25" customHeight="1">
      <c r="A51" s="4">
        <v>82024</v>
      </c>
      <c r="B51" s="4" t="s">
        <v>6698</v>
      </c>
      <c r="C51" s="5" t="s">
        <v>6675</v>
      </c>
      <c r="D51" s="4" t="s">
        <v>6649</v>
      </c>
      <c r="E51" s="186">
        <v>189.82</v>
      </c>
      <c r="F51" s="133">
        <v>191.19</v>
      </c>
      <c r="G51" s="187">
        <v>199.71</v>
      </c>
      <c r="H51" s="132">
        <v>1.3700000000000045</v>
      </c>
      <c r="I51" s="6">
        <v>0.36000000000001364</v>
      </c>
      <c r="J51" s="6">
        <v>0</v>
      </c>
      <c r="K51" s="6">
        <v>0</v>
      </c>
      <c r="L51" s="6">
        <v>7.6500000000000057</v>
      </c>
      <c r="M51" s="6">
        <v>2.9999999999972715E-2</v>
      </c>
      <c r="N51" s="6">
        <v>0</v>
      </c>
      <c r="O51" s="7">
        <v>0.21000000000000796</v>
      </c>
      <c r="P51" s="196">
        <v>0.26999999999998181</v>
      </c>
      <c r="Q51" s="8">
        <f t="shared" si="15"/>
        <v>421960.00000000134</v>
      </c>
      <c r="R51" s="8">
        <f t="shared" si="1"/>
        <v>485320.00000000373</v>
      </c>
      <c r="S51" s="8">
        <f t="shared" si="6"/>
        <v>485320.00000000373</v>
      </c>
      <c r="T51" s="8">
        <f t="shared" si="6"/>
        <v>485320.00000000373</v>
      </c>
      <c r="U51" s="8">
        <f t="shared" si="6"/>
        <v>1158520.0000000042</v>
      </c>
      <c r="V51" s="8">
        <f t="shared" si="6"/>
        <v>1161160.0000000019</v>
      </c>
      <c r="W51" s="8">
        <f t="shared" si="6"/>
        <v>1161160.0000000019</v>
      </c>
      <c r="X51" s="8">
        <f t="shared" si="6"/>
        <v>1179640.0000000026</v>
      </c>
      <c r="Y51" s="8">
        <f t="shared" si="6"/>
        <v>1203400.0000000009</v>
      </c>
      <c r="Z51" s="140">
        <f t="shared" si="3"/>
        <v>7741800.0000000242</v>
      </c>
      <c r="AA51" s="138">
        <v>2.6034623223509339</v>
      </c>
      <c r="AB51" s="9">
        <v>2.622252457118718</v>
      </c>
      <c r="AC51" s="165">
        <v>2.7391078937767621</v>
      </c>
      <c r="AD51" s="206">
        <v>9.8900000000000148</v>
      </c>
      <c r="AE51" s="250">
        <f t="shared" si="4"/>
        <v>870320.00000000128</v>
      </c>
    </row>
    <row r="52" spans="1:31" s="3" customFormat="1" ht="14.25" customHeight="1">
      <c r="A52" s="4">
        <v>82025</v>
      </c>
      <c r="B52" s="4" t="s">
        <v>6699</v>
      </c>
      <c r="C52" s="5" t="s">
        <v>6675</v>
      </c>
      <c r="D52" s="4" t="s">
        <v>6649</v>
      </c>
      <c r="E52" s="186">
        <v>414</v>
      </c>
      <c r="F52" s="133">
        <v>432.22</v>
      </c>
      <c r="G52" s="187">
        <v>462.25</v>
      </c>
      <c r="H52" s="132">
        <v>18.220000000000027</v>
      </c>
      <c r="I52" s="6">
        <v>21.100000000000023</v>
      </c>
      <c r="J52" s="6">
        <v>0.92999999999994998</v>
      </c>
      <c r="K52" s="6">
        <v>1.9499999999999886</v>
      </c>
      <c r="L52" s="6">
        <v>0.6300000000000523</v>
      </c>
      <c r="M52" s="6">
        <v>-1.3900000000000432</v>
      </c>
      <c r="N52" s="6">
        <v>0.51999999999998181</v>
      </c>
      <c r="O52" s="7">
        <v>1.6000000000000796</v>
      </c>
      <c r="P52" s="196">
        <v>4.6899999999999409</v>
      </c>
      <c r="Q52" s="8">
        <f t="shared" si="15"/>
        <v>5611760.0000000075</v>
      </c>
      <c r="R52" s="8">
        <f t="shared" si="1"/>
        <v>9325360.0000000112</v>
      </c>
      <c r="S52" s="8">
        <f t="shared" si="6"/>
        <v>9407200.0000000075</v>
      </c>
      <c r="T52" s="8">
        <f t="shared" si="6"/>
        <v>9578800.0000000056</v>
      </c>
      <c r="U52" s="8">
        <f t="shared" si="6"/>
        <v>9634240.0000000093</v>
      </c>
      <c r="V52" s="8">
        <f t="shared" si="6"/>
        <v>9511920.0000000056</v>
      </c>
      <c r="W52" s="8">
        <f t="shared" si="6"/>
        <v>9557680.0000000037</v>
      </c>
      <c r="X52" s="8">
        <f t="shared" si="6"/>
        <v>9698480.0000000112</v>
      </c>
      <c r="Y52" s="8">
        <f t="shared" si="6"/>
        <v>10111200.000000006</v>
      </c>
      <c r="Z52" s="140">
        <f t="shared" si="3"/>
        <v>82436640.00000006</v>
      </c>
      <c r="AA52" s="138">
        <v>2.0660002235671739</v>
      </c>
      <c r="AB52" s="9">
        <v>2.1569241947589468</v>
      </c>
      <c r="AC52" s="165">
        <v>2.3067840660481309</v>
      </c>
      <c r="AD52" s="206">
        <v>48.25</v>
      </c>
      <c r="AE52" s="250">
        <f t="shared" si="4"/>
        <v>4246000</v>
      </c>
    </row>
    <row r="53" spans="1:31" s="3" customFormat="1" ht="14.25" customHeight="1">
      <c r="A53" s="4">
        <v>82026</v>
      </c>
      <c r="B53" s="4" t="s">
        <v>6700</v>
      </c>
      <c r="C53" s="5" t="s">
        <v>6675</v>
      </c>
      <c r="D53" s="4" t="s">
        <v>6649</v>
      </c>
      <c r="E53" s="186">
        <v>70.92</v>
      </c>
      <c r="F53" s="133">
        <v>76.260000000000005</v>
      </c>
      <c r="G53" s="187">
        <v>79.91</v>
      </c>
      <c r="H53" s="132">
        <v>5.3400000000000034</v>
      </c>
      <c r="I53" s="6">
        <v>1.0900000000000034</v>
      </c>
      <c r="J53" s="6">
        <v>1.1800000000000068</v>
      </c>
      <c r="K53" s="6">
        <v>3.9999999999992042E-2</v>
      </c>
      <c r="L53" s="6">
        <v>0.26999999999999602</v>
      </c>
      <c r="M53" s="6">
        <v>0.28000000000000114</v>
      </c>
      <c r="N53" s="6">
        <v>0.21999999999999886</v>
      </c>
      <c r="O53" s="7">
        <v>0.34999999999999432</v>
      </c>
      <c r="P53" s="196">
        <v>0.21999999999999886</v>
      </c>
      <c r="Q53" s="8">
        <f t="shared" si="15"/>
        <v>1644720.0000000009</v>
      </c>
      <c r="R53" s="8">
        <f t="shared" si="1"/>
        <v>1836560.0000000014</v>
      </c>
      <c r="S53" s="8">
        <f t="shared" si="6"/>
        <v>1940400.0000000021</v>
      </c>
      <c r="T53" s="8">
        <f t="shared" si="6"/>
        <v>1943920.0000000014</v>
      </c>
      <c r="U53" s="8">
        <f t="shared" si="6"/>
        <v>1967680.0000000009</v>
      </c>
      <c r="V53" s="8">
        <f t="shared" si="6"/>
        <v>1992320.0000000009</v>
      </c>
      <c r="W53" s="8">
        <f t="shared" si="6"/>
        <v>2011680.0000000009</v>
      </c>
      <c r="X53" s="8">
        <f t="shared" si="6"/>
        <v>2042480.0000000005</v>
      </c>
      <c r="Y53" s="8">
        <f t="shared" si="6"/>
        <v>2061840.0000000005</v>
      </c>
      <c r="Z53" s="140">
        <f t="shared" si="3"/>
        <v>17441600.000000007</v>
      </c>
      <c r="AA53" s="138">
        <v>7.8512991398111351</v>
      </c>
      <c r="AB53" s="9">
        <v>8.4424714100676432</v>
      </c>
      <c r="AC53" s="165">
        <v>8.8465498344939046</v>
      </c>
      <c r="AD53" s="206">
        <v>8.9899999999999949</v>
      </c>
      <c r="AE53" s="250">
        <f t="shared" si="4"/>
        <v>791119.99999999953</v>
      </c>
    </row>
    <row r="54" spans="1:31" s="3" customFormat="1" ht="14.25" customHeight="1">
      <c r="A54" s="4">
        <v>82027</v>
      </c>
      <c r="B54" s="4" t="s">
        <v>6701</v>
      </c>
      <c r="C54" s="5" t="s">
        <v>6675</v>
      </c>
      <c r="D54" s="4" t="s">
        <v>6649</v>
      </c>
      <c r="E54" s="186">
        <v>547.39</v>
      </c>
      <c r="F54" s="133">
        <v>557.98</v>
      </c>
      <c r="G54" s="187">
        <v>581.86</v>
      </c>
      <c r="H54" s="132">
        <v>10.590000000000032</v>
      </c>
      <c r="I54" s="6">
        <v>3.0499999999999545</v>
      </c>
      <c r="J54" s="6">
        <v>3.17999999999995</v>
      </c>
      <c r="K54" s="6">
        <v>6.2900000000000773</v>
      </c>
      <c r="L54" s="6">
        <v>0.62000000000000455</v>
      </c>
      <c r="M54" s="6">
        <v>1.0699999999999363</v>
      </c>
      <c r="N54" s="6">
        <v>4.1700000000000728</v>
      </c>
      <c r="O54" s="7">
        <v>2.9600000000000364</v>
      </c>
      <c r="P54" s="196">
        <v>2.5399999999999636</v>
      </c>
      <c r="Q54" s="8">
        <f t="shared" si="15"/>
        <v>3261720.0000000098</v>
      </c>
      <c r="R54" s="8">
        <f t="shared" si="1"/>
        <v>3798520.0000000019</v>
      </c>
      <c r="S54" s="8">
        <f t="shared" si="6"/>
        <v>4078359.9999999972</v>
      </c>
      <c r="T54" s="8">
        <f t="shared" si="6"/>
        <v>4631880.0000000037</v>
      </c>
      <c r="U54" s="8">
        <f t="shared" si="6"/>
        <v>4686440.0000000037</v>
      </c>
      <c r="V54" s="8">
        <f t="shared" si="6"/>
        <v>4780599.9999999981</v>
      </c>
      <c r="W54" s="8">
        <f t="shared" si="6"/>
        <v>5147560.0000000047</v>
      </c>
      <c r="X54" s="8">
        <f t="shared" si="6"/>
        <v>5408040.0000000075</v>
      </c>
      <c r="Y54" s="8">
        <f t="shared" si="6"/>
        <v>5631560.0000000047</v>
      </c>
      <c r="Z54" s="140">
        <f t="shared" si="3"/>
        <v>41424680.000000037</v>
      </c>
      <c r="AA54" s="138">
        <v>8.2967168712590951</v>
      </c>
      <c r="AB54" s="9">
        <v>8.4572280820350212</v>
      </c>
      <c r="AC54" s="165">
        <v>8.8191740417450397</v>
      </c>
      <c r="AD54" s="206">
        <v>34.470000000000027</v>
      </c>
      <c r="AE54" s="250">
        <f t="shared" si="4"/>
        <v>3033360.0000000023</v>
      </c>
    </row>
    <row r="55" spans="1:31" s="3" customFormat="1" ht="14.25" customHeight="1">
      <c r="A55" s="4">
        <v>82028</v>
      </c>
      <c r="B55" s="4" t="s">
        <v>6702</v>
      </c>
      <c r="C55" s="5" t="s">
        <v>6675</v>
      </c>
      <c r="D55" s="4" t="s">
        <v>6649</v>
      </c>
      <c r="E55" s="186">
        <v>150.13</v>
      </c>
      <c r="F55" s="133">
        <v>151.4</v>
      </c>
      <c r="G55" s="187">
        <v>153.01</v>
      </c>
      <c r="H55" s="132">
        <v>1.2700000000000102</v>
      </c>
      <c r="I55" s="6">
        <v>0.90000000000000568</v>
      </c>
      <c r="J55" s="6">
        <v>0</v>
      </c>
      <c r="K55" s="6">
        <v>0</v>
      </c>
      <c r="L55" s="6">
        <v>0</v>
      </c>
      <c r="M55" s="6">
        <v>0.21999999999999886</v>
      </c>
      <c r="N55" s="6">
        <v>8.0000000000012506E-2</v>
      </c>
      <c r="O55" s="7">
        <v>0.1899999999999693</v>
      </c>
      <c r="P55" s="196">
        <v>0.21999999999999886</v>
      </c>
      <c r="Q55" s="8">
        <f t="shared" si="15"/>
        <v>391160.0000000032</v>
      </c>
      <c r="R55" s="8">
        <f t="shared" si="1"/>
        <v>549560.00000000419</v>
      </c>
      <c r="S55" s="8">
        <f t="shared" si="6"/>
        <v>549560.00000000419</v>
      </c>
      <c r="T55" s="8">
        <f t="shared" si="6"/>
        <v>549560.00000000419</v>
      </c>
      <c r="U55" s="8">
        <f t="shared" si="6"/>
        <v>549560.00000000419</v>
      </c>
      <c r="V55" s="8">
        <f t="shared" si="6"/>
        <v>568920.00000000407</v>
      </c>
      <c r="W55" s="8">
        <f t="shared" si="6"/>
        <v>575960.00000000512</v>
      </c>
      <c r="X55" s="8">
        <f t="shared" si="6"/>
        <v>592680.00000000244</v>
      </c>
      <c r="Y55" s="8">
        <f t="shared" si="6"/>
        <v>612040.00000000233</v>
      </c>
      <c r="Z55" s="140">
        <f t="shared" si="3"/>
        <v>4939000.0000000335</v>
      </c>
      <c r="AA55" s="138">
        <v>3.4373411606321054</v>
      </c>
      <c r="AB55" s="9">
        <v>3.4664187818537329</v>
      </c>
      <c r="AC55" s="165">
        <v>3.5032809630874482</v>
      </c>
      <c r="AD55" s="206">
        <v>2.8799999999999955</v>
      </c>
      <c r="AE55" s="250">
        <f t="shared" si="4"/>
        <v>253439.99999999959</v>
      </c>
    </row>
    <row r="56" spans="1:31" s="3" customFormat="1" ht="14.25" customHeight="1">
      <c r="A56" s="4">
        <v>82029</v>
      </c>
      <c r="B56" s="4" t="s">
        <v>6703</v>
      </c>
      <c r="C56" s="5" t="s">
        <v>6675</v>
      </c>
      <c r="D56" s="4" t="s">
        <v>6649</v>
      </c>
      <c r="E56" s="186">
        <v>173.39000000000001</v>
      </c>
      <c r="F56" s="133">
        <v>173.86</v>
      </c>
      <c r="G56" s="187">
        <v>174.21</v>
      </c>
      <c r="H56" s="132">
        <v>0.46999999999999886</v>
      </c>
      <c r="I56" s="6">
        <v>0.25999999999999091</v>
      </c>
      <c r="J56" s="6">
        <v>3.9999999999992042E-2</v>
      </c>
      <c r="K56" s="6">
        <v>9.9999999999909051E-3</v>
      </c>
      <c r="L56" s="6">
        <v>1.0000000000019327E-2</v>
      </c>
      <c r="M56" s="6">
        <v>0</v>
      </c>
      <c r="N56" s="6">
        <v>0</v>
      </c>
      <c r="O56" s="7">
        <v>0</v>
      </c>
      <c r="P56" s="196">
        <v>3.0000000000001137E-2</v>
      </c>
      <c r="Q56" s="8">
        <f t="shared" si="15"/>
        <v>144759.99999999965</v>
      </c>
      <c r="R56" s="8">
        <f t="shared" si="1"/>
        <v>190519.99999999805</v>
      </c>
      <c r="S56" s="8">
        <f t="shared" si="6"/>
        <v>194039.99999999735</v>
      </c>
      <c r="T56" s="8">
        <f t="shared" si="6"/>
        <v>194919.99999999657</v>
      </c>
      <c r="U56" s="8">
        <f t="shared" si="6"/>
        <v>195799.99999999825</v>
      </c>
      <c r="V56" s="8">
        <f t="shared" si="6"/>
        <v>195799.99999999825</v>
      </c>
      <c r="W56" s="8">
        <f t="shared" si="6"/>
        <v>195799.99999999825</v>
      </c>
      <c r="X56" s="8">
        <f t="shared" si="6"/>
        <v>195799.99999999825</v>
      </c>
      <c r="Y56" s="8">
        <f t="shared" si="6"/>
        <v>198439.99999999834</v>
      </c>
      <c r="Z56" s="140">
        <f t="shared" si="3"/>
        <v>1705879.999999983</v>
      </c>
      <c r="AA56" s="138">
        <v>3.0210106508092212</v>
      </c>
      <c r="AB56" s="9">
        <v>3.029199560238141</v>
      </c>
      <c r="AC56" s="165">
        <v>3.0352976842809527</v>
      </c>
      <c r="AD56" s="206">
        <v>0.81999999999999318</v>
      </c>
      <c r="AE56" s="250">
        <f t="shared" si="4"/>
        <v>72159.999999999403</v>
      </c>
    </row>
    <row r="57" spans="1:31" s="3" customFormat="1" ht="14.25" customHeight="1">
      <c r="A57" s="4">
        <v>82030</v>
      </c>
      <c r="B57" s="4" t="s">
        <v>6704</v>
      </c>
      <c r="C57" s="5" t="s">
        <v>6675</v>
      </c>
      <c r="D57" s="4" t="s">
        <v>6649</v>
      </c>
      <c r="E57" s="186">
        <v>180.44</v>
      </c>
      <c r="F57" s="133">
        <v>201.26</v>
      </c>
      <c r="G57" s="187">
        <v>213.02</v>
      </c>
      <c r="H57" s="132">
        <v>20.819999999999993</v>
      </c>
      <c r="I57" s="6">
        <v>9.9000000000000057</v>
      </c>
      <c r="J57" s="6">
        <v>1.0300000000000011</v>
      </c>
      <c r="K57" s="6">
        <v>0.65999999999999659</v>
      </c>
      <c r="L57" s="6">
        <v>3.9999999999992042E-2</v>
      </c>
      <c r="M57" s="6">
        <v>-0.82999999999998408</v>
      </c>
      <c r="N57" s="6">
        <v>0.56000000000000227</v>
      </c>
      <c r="O57" s="7">
        <v>0</v>
      </c>
      <c r="P57" s="196">
        <v>0.40000000000000568</v>
      </c>
      <c r="Q57" s="8">
        <f t="shared" si="15"/>
        <v>6412559.9999999981</v>
      </c>
      <c r="R57" s="8">
        <f t="shared" si="1"/>
        <v>8154959.9999999991</v>
      </c>
      <c r="S57" s="8">
        <f t="shared" si="6"/>
        <v>8245599.9999999991</v>
      </c>
      <c r="T57" s="8">
        <f t="shared" si="6"/>
        <v>8303679.9999999991</v>
      </c>
      <c r="U57" s="8">
        <f t="shared" si="6"/>
        <v>8307199.9999999981</v>
      </c>
      <c r="V57" s="8">
        <f t="shared" si="6"/>
        <v>8234160</v>
      </c>
      <c r="W57" s="8">
        <f t="shared" si="6"/>
        <v>8283440</v>
      </c>
      <c r="X57" s="8">
        <f t="shared" si="6"/>
        <v>8283440</v>
      </c>
      <c r="Y57" s="8">
        <f t="shared" si="6"/>
        <v>8318640.0000000009</v>
      </c>
      <c r="Z57" s="140">
        <f t="shared" si="3"/>
        <v>72543680</v>
      </c>
      <c r="AA57" s="138">
        <v>3.2081473144834236</v>
      </c>
      <c r="AB57" s="9">
        <v>3.5783181584622792</v>
      </c>
      <c r="AC57" s="165">
        <v>3.7874060126981761</v>
      </c>
      <c r="AD57" s="206">
        <v>32.580000000000013</v>
      </c>
      <c r="AE57" s="250">
        <f t="shared" si="4"/>
        <v>2867040.0000000009</v>
      </c>
    </row>
    <row r="58" spans="1:31" s="3" customFormat="1" ht="14.25" customHeight="1">
      <c r="A58" s="4">
        <v>82031</v>
      </c>
      <c r="B58" s="4" t="s">
        <v>6705</v>
      </c>
      <c r="C58" s="5" t="s">
        <v>6675</v>
      </c>
      <c r="D58" s="4" t="s">
        <v>6649</v>
      </c>
      <c r="E58" s="186">
        <v>568.15</v>
      </c>
      <c r="F58" s="133">
        <v>590.28</v>
      </c>
      <c r="G58" s="187">
        <v>601.23</v>
      </c>
      <c r="H58" s="132">
        <v>22.129999999999995</v>
      </c>
      <c r="I58" s="6">
        <v>2.82000000000005</v>
      </c>
      <c r="J58" s="6">
        <v>0.5</v>
      </c>
      <c r="K58" s="6">
        <v>0.82999999999992724</v>
      </c>
      <c r="L58" s="6">
        <v>2.0300000000000864</v>
      </c>
      <c r="M58" s="6">
        <v>-0.16999999999995907</v>
      </c>
      <c r="N58" s="6">
        <v>2.8499999999999091</v>
      </c>
      <c r="O58" s="7">
        <v>2</v>
      </c>
      <c r="P58" s="196">
        <v>9.0000000000031832E-2</v>
      </c>
      <c r="Q58" s="8">
        <f t="shared" si="15"/>
        <v>6816039.9999999991</v>
      </c>
      <c r="R58" s="8">
        <f t="shared" si="1"/>
        <v>7312360.0000000075</v>
      </c>
      <c r="S58" s="8">
        <f t="shared" si="6"/>
        <v>7356360.0000000075</v>
      </c>
      <c r="T58" s="8">
        <f t="shared" si="6"/>
        <v>7429400.0000000009</v>
      </c>
      <c r="U58" s="8">
        <f t="shared" si="6"/>
        <v>7608040.0000000084</v>
      </c>
      <c r="V58" s="8">
        <f t="shared" si="6"/>
        <v>7593080.0000000121</v>
      </c>
      <c r="W58" s="8">
        <f t="shared" si="6"/>
        <v>7843880.0000000037</v>
      </c>
      <c r="X58" s="8">
        <f t="shared" si="6"/>
        <v>8019880.0000000037</v>
      </c>
      <c r="Y58" s="8">
        <f t="shared" si="6"/>
        <v>8027800.0000000065</v>
      </c>
      <c r="Z58" s="140">
        <f t="shared" si="3"/>
        <v>68006840.000000045</v>
      </c>
      <c r="AA58" s="138">
        <v>17.172746067633081</v>
      </c>
      <c r="AB58" s="9">
        <v>17.841641377809484</v>
      </c>
      <c r="AC58" s="165">
        <v>18.172613074439916</v>
      </c>
      <c r="AD58" s="206">
        <v>33.080000000000041</v>
      </c>
      <c r="AE58" s="250">
        <f t="shared" si="4"/>
        <v>2911040.0000000037</v>
      </c>
    </row>
    <row r="59" spans="1:31" s="3" customFormat="1" ht="14.25" customHeight="1">
      <c r="A59" s="4">
        <v>82032</v>
      </c>
      <c r="B59" s="4" t="s">
        <v>6706</v>
      </c>
      <c r="C59" s="5" t="s">
        <v>6675</v>
      </c>
      <c r="D59" s="4" t="s">
        <v>6649</v>
      </c>
      <c r="E59" s="186">
        <v>268.94</v>
      </c>
      <c r="F59" s="133">
        <v>269.2</v>
      </c>
      <c r="G59" s="187">
        <v>272.21999999999997</v>
      </c>
      <c r="H59" s="132">
        <v>0.25999999999999091</v>
      </c>
      <c r="I59" s="6">
        <v>0.48000000000001819</v>
      </c>
      <c r="J59" s="6">
        <v>4.0000000000020464E-2</v>
      </c>
      <c r="K59" s="6">
        <v>9.9999999999909051E-3</v>
      </c>
      <c r="L59" s="6">
        <v>0</v>
      </c>
      <c r="M59" s="6">
        <v>0.61000000000001364</v>
      </c>
      <c r="N59" s="6">
        <v>0.16000000000002501</v>
      </c>
      <c r="O59" s="7">
        <v>0.93999999999999773</v>
      </c>
      <c r="P59" s="196">
        <v>0.77999999999991587</v>
      </c>
      <c r="Q59" s="8">
        <f t="shared" si="15"/>
        <v>80079.999999997191</v>
      </c>
      <c r="R59" s="8">
        <f t="shared" si="1"/>
        <v>164560.00000000041</v>
      </c>
      <c r="S59" s="8">
        <f t="shared" si="6"/>
        <v>168080.00000000221</v>
      </c>
      <c r="T59" s="8">
        <f t="shared" si="6"/>
        <v>168960.0000000014</v>
      </c>
      <c r="U59" s="8">
        <f t="shared" si="6"/>
        <v>168960.0000000014</v>
      </c>
      <c r="V59" s="8">
        <f t="shared" si="6"/>
        <v>222640.00000000259</v>
      </c>
      <c r="W59" s="8">
        <f t="shared" si="6"/>
        <v>236720.0000000048</v>
      </c>
      <c r="X59" s="8">
        <f t="shared" si="6"/>
        <v>319440.0000000046</v>
      </c>
      <c r="Y59" s="8">
        <f t="shared" si="6"/>
        <v>388079.99999999721</v>
      </c>
      <c r="Z59" s="140">
        <f t="shared" si="3"/>
        <v>1917520.0000000119</v>
      </c>
      <c r="AA59" s="138">
        <v>2.4957937884486707</v>
      </c>
      <c r="AB59" s="9">
        <v>2.4982066180203102</v>
      </c>
      <c r="AC59" s="165">
        <v>2.5262325615062737</v>
      </c>
      <c r="AD59" s="206">
        <v>3.2799999999999727</v>
      </c>
      <c r="AE59" s="250">
        <f t="shared" si="4"/>
        <v>288639.99999999761</v>
      </c>
    </row>
    <row r="60" spans="1:31" s="3" customFormat="1" ht="14.25" customHeight="1">
      <c r="A60" s="4">
        <v>82033</v>
      </c>
      <c r="B60" s="4" t="s">
        <v>6707</v>
      </c>
      <c r="C60" s="5" t="s">
        <v>6675</v>
      </c>
      <c r="D60" s="4" t="s">
        <v>6649</v>
      </c>
      <c r="E60" s="186">
        <v>185.24</v>
      </c>
      <c r="F60" s="133">
        <v>186.14000000000001</v>
      </c>
      <c r="G60" s="187">
        <v>187.4</v>
      </c>
      <c r="H60" s="132">
        <v>0.90000000000000568</v>
      </c>
      <c r="I60" s="6">
        <v>0.88999999999998636</v>
      </c>
      <c r="J60" s="6">
        <v>2.0000000000010232E-2</v>
      </c>
      <c r="K60" s="6">
        <v>0</v>
      </c>
      <c r="L60" s="6">
        <v>1.210000000000008</v>
      </c>
      <c r="M60" s="6">
        <v>-0.92000000000001592</v>
      </c>
      <c r="N60" s="6">
        <v>0</v>
      </c>
      <c r="O60" s="7">
        <v>0</v>
      </c>
      <c r="P60" s="196">
        <v>6.0000000000002274E-2</v>
      </c>
      <c r="Q60" s="8">
        <f t="shared" si="15"/>
        <v>277200.00000000169</v>
      </c>
      <c r="R60" s="8">
        <f t="shared" si="1"/>
        <v>433839.9999999993</v>
      </c>
      <c r="S60" s="8">
        <f t="shared" si="6"/>
        <v>435600.00000000017</v>
      </c>
      <c r="T60" s="8">
        <f t="shared" si="6"/>
        <v>435600.00000000017</v>
      </c>
      <c r="U60" s="8">
        <f t="shared" si="6"/>
        <v>542080.00000000093</v>
      </c>
      <c r="V60" s="8">
        <f t="shared" si="6"/>
        <v>461119.99999999953</v>
      </c>
      <c r="W60" s="8">
        <f t="shared" si="6"/>
        <v>461119.99999999953</v>
      </c>
      <c r="X60" s="8">
        <f t="shared" si="6"/>
        <v>461119.99999999953</v>
      </c>
      <c r="Y60" s="8">
        <f t="shared" si="6"/>
        <v>466399.99999999971</v>
      </c>
      <c r="Z60" s="140">
        <f t="shared" si="3"/>
        <v>3974080.0000000005</v>
      </c>
      <c r="AA60" s="138">
        <v>1.3606261642153263</v>
      </c>
      <c r="AB60" s="9">
        <v>1.3672368506102401</v>
      </c>
      <c r="AC60" s="165">
        <v>1.3764918115631191</v>
      </c>
      <c r="AD60" s="206">
        <v>2.1599999999999966</v>
      </c>
      <c r="AE60" s="250">
        <f t="shared" si="4"/>
        <v>190079.99999999971</v>
      </c>
    </row>
    <row r="61" spans="1:31" s="3" customFormat="1" ht="14.25" customHeight="1">
      <c r="A61" s="4">
        <v>82034</v>
      </c>
      <c r="B61" s="4" t="s">
        <v>6708</v>
      </c>
      <c r="C61" s="5" t="s">
        <v>6675</v>
      </c>
      <c r="D61" s="4" t="s">
        <v>6649</v>
      </c>
      <c r="E61" s="186">
        <v>488.36</v>
      </c>
      <c r="F61" s="133">
        <v>509.23</v>
      </c>
      <c r="G61" s="187">
        <v>514.25</v>
      </c>
      <c r="H61" s="132">
        <v>20.870000000000005</v>
      </c>
      <c r="I61" s="6">
        <v>1.2400000000000091</v>
      </c>
      <c r="J61" s="6">
        <v>0.14999999999997726</v>
      </c>
      <c r="K61" s="6">
        <v>1.0199999999999818</v>
      </c>
      <c r="L61" s="6">
        <v>0.12000000000000455</v>
      </c>
      <c r="M61" s="6">
        <v>0.14999999999997726</v>
      </c>
      <c r="N61" s="6">
        <v>0.39000000000010004</v>
      </c>
      <c r="O61" s="7">
        <v>0.52999999999985903</v>
      </c>
      <c r="P61" s="196">
        <v>1.4200000000000728</v>
      </c>
      <c r="Q61" s="8">
        <f t="shared" si="15"/>
        <v>6427960</v>
      </c>
      <c r="R61" s="8">
        <f t="shared" si="1"/>
        <v>6646200.0000000019</v>
      </c>
      <c r="S61" s="8">
        <f t="shared" si="6"/>
        <v>6659400</v>
      </c>
      <c r="T61" s="8">
        <f t="shared" si="6"/>
        <v>6749159.9999999981</v>
      </c>
      <c r="U61" s="8">
        <f t="shared" si="6"/>
        <v>6759719.9999999981</v>
      </c>
      <c r="V61" s="8">
        <f t="shared" si="6"/>
        <v>6772919.9999999963</v>
      </c>
      <c r="W61" s="8">
        <f t="shared" si="6"/>
        <v>6807240.0000000047</v>
      </c>
      <c r="X61" s="8">
        <f t="shared" si="6"/>
        <v>6853879.9999999925</v>
      </c>
      <c r="Y61" s="8">
        <f t="shared" si="6"/>
        <v>6978839.9999999991</v>
      </c>
      <c r="Z61" s="140">
        <f t="shared" si="3"/>
        <v>60655320</v>
      </c>
      <c r="AA61" s="138">
        <v>2.1342642587653384</v>
      </c>
      <c r="AB61" s="9">
        <v>2.2254717595443387</v>
      </c>
      <c r="AC61" s="165">
        <v>2.2474105067369869</v>
      </c>
      <c r="AD61" s="206">
        <v>25.889999999999983</v>
      </c>
      <c r="AE61" s="250">
        <f t="shared" si="4"/>
        <v>2278319.9999999986</v>
      </c>
    </row>
    <row r="62" spans="1:31" s="3" customFormat="1" ht="14.25" customHeight="1">
      <c r="A62" s="4">
        <v>82035</v>
      </c>
      <c r="B62" s="4" t="s">
        <v>6709</v>
      </c>
      <c r="C62" s="5" t="s">
        <v>6675</v>
      </c>
      <c r="D62" s="4" t="s">
        <v>6649</v>
      </c>
      <c r="E62" s="186">
        <v>125.5</v>
      </c>
      <c r="F62" s="133">
        <v>131.24</v>
      </c>
      <c r="G62" s="187">
        <v>141.79</v>
      </c>
      <c r="H62" s="132">
        <v>5.7400000000000091</v>
      </c>
      <c r="I62" s="6">
        <v>2.5600000000000023</v>
      </c>
      <c r="J62" s="6">
        <v>3.0000000000001137E-2</v>
      </c>
      <c r="K62" s="6">
        <v>1.0600000000000023</v>
      </c>
      <c r="L62" s="6">
        <v>0.75</v>
      </c>
      <c r="M62" s="6">
        <v>0.87999999999999545</v>
      </c>
      <c r="N62" s="6">
        <v>0.96000000000000796</v>
      </c>
      <c r="O62" s="7">
        <v>2.6399999999999579</v>
      </c>
      <c r="P62" s="196">
        <v>1.6700000000000159</v>
      </c>
      <c r="Q62" s="8">
        <f t="shared" si="15"/>
        <v>1767920.000000003</v>
      </c>
      <c r="R62" s="8">
        <f t="shared" si="1"/>
        <v>2218480.0000000033</v>
      </c>
      <c r="S62" s="8">
        <f t="shared" si="6"/>
        <v>2221120.0000000033</v>
      </c>
      <c r="T62" s="8">
        <f t="shared" si="6"/>
        <v>2314400.0000000033</v>
      </c>
      <c r="U62" s="8">
        <f t="shared" si="6"/>
        <v>2380400.0000000033</v>
      </c>
      <c r="V62" s="8">
        <f t="shared" si="6"/>
        <v>2457840.0000000028</v>
      </c>
      <c r="W62" s="8">
        <f t="shared" si="6"/>
        <v>2542320.0000000037</v>
      </c>
      <c r="X62" s="8">
        <f t="shared" si="6"/>
        <v>2774640</v>
      </c>
      <c r="Y62" s="8">
        <f t="shared" si="6"/>
        <v>2921600.0000000014</v>
      </c>
      <c r="Z62" s="140">
        <f t="shared" si="3"/>
        <v>21598720.000000022</v>
      </c>
      <c r="AA62" s="138">
        <v>35.650370707042015</v>
      </c>
      <c r="AB62" s="9">
        <v>37.280913558503542</v>
      </c>
      <c r="AC62" s="165">
        <v>40.277817231485955</v>
      </c>
      <c r="AD62" s="206">
        <v>16.289999999999992</v>
      </c>
      <c r="AE62" s="250">
        <f t="shared" si="4"/>
        <v>1433519.9999999993</v>
      </c>
    </row>
    <row r="63" spans="1:31" s="3" customFormat="1" ht="14.25" customHeight="1">
      <c r="A63" s="4">
        <v>82036</v>
      </c>
      <c r="B63" s="4" t="s">
        <v>6710</v>
      </c>
      <c r="C63" s="5" t="s">
        <v>6675</v>
      </c>
      <c r="D63" s="4" t="s">
        <v>6649</v>
      </c>
      <c r="E63" s="186">
        <v>273.41000000000003</v>
      </c>
      <c r="F63" s="133">
        <v>275.81</v>
      </c>
      <c r="G63" s="187">
        <v>285.52</v>
      </c>
      <c r="H63" s="132">
        <v>2.3999999999999773</v>
      </c>
      <c r="I63" s="6">
        <v>1.8799999999999955</v>
      </c>
      <c r="J63" s="6">
        <v>0.47000000000002728</v>
      </c>
      <c r="K63" s="6">
        <v>0.68000000000000682</v>
      </c>
      <c r="L63" s="6">
        <v>0.62000000000000455</v>
      </c>
      <c r="M63" s="6">
        <v>4.9999999999954525E-2</v>
      </c>
      <c r="N63" s="6">
        <v>4.5199999999999818</v>
      </c>
      <c r="O63" s="7">
        <v>1.1500000000000341</v>
      </c>
      <c r="P63" s="196">
        <v>0.33999999999997499</v>
      </c>
      <c r="Q63" s="8">
        <f t="shared" si="15"/>
        <v>739199.99999999278</v>
      </c>
      <c r="R63" s="8">
        <f t="shared" si="1"/>
        <v>1070079.9999999921</v>
      </c>
      <c r="S63" s="8">
        <f t="shared" si="6"/>
        <v>1111439.9999999944</v>
      </c>
      <c r="T63" s="8">
        <f t="shared" si="6"/>
        <v>1171279.9999999951</v>
      </c>
      <c r="U63" s="8">
        <f t="shared" si="6"/>
        <v>1225839.9999999956</v>
      </c>
      <c r="V63" s="8">
        <f t="shared" si="6"/>
        <v>1230239.9999999916</v>
      </c>
      <c r="W63" s="8">
        <f t="shared" si="6"/>
        <v>1627999.99999999</v>
      </c>
      <c r="X63" s="8">
        <f t="shared" si="6"/>
        <v>1729199.999999993</v>
      </c>
      <c r="Y63" s="8">
        <f t="shared" si="6"/>
        <v>1759119.9999999909</v>
      </c>
      <c r="Z63" s="140">
        <f t="shared" si="3"/>
        <v>11664399.999999935</v>
      </c>
      <c r="AA63" s="138">
        <v>2.1545481051860143</v>
      </c>
      <c r="AB63" s="9">
        <v>2.1734607837729221</v>
      </c>
      <c r="AC63" s="165">
        <v>2.249978329222452</v>
      </c>
      <c r="AD63" s="206">
        <v>12.109999999999957</v>
      </c>
      <c r="AE63" s="250">
        <f t="shared" si="4"/>
        <v>1065679.9999999963</v>
      </c>
    </row>
    <row r="64" spans="1:31" s="3" customFormat="1" ht="14.25" customHeight="1">
      <c r="A64" s="4">
        <v>82037</v>
      </c>
      <c r="B64" s="4" t="s">
        <v>6711</v>
      </c>
      <c r="C64" s="5" t="s">
        <v>6675</v>
      </c>
      <c r="D64" s="4" t="s">
        <v>6649</v>
      </c>
      <c r="E64" s="186">
        <v>182.1</v>
      </c>
      <c r="F64" s="133">
        <v>183.42</v>
      </c>
      <c r="G64" s="187">
        <v>190.68</v>
      </c>
      <c r="H64" s="132">
        <v>1.3199999999999932</v>
      </c>
      <c r="I64" s="6">
        <v>1.2900000000000205</v>
      </c>
      <c r="J64" s="6">
        <v>0.12999999999999545</v>
      </c>
      <c r="K64" s="6">
        <v>1.9499999999999886</v>
      </c>
      <c r="L64" s="6">
        <v>1.8700000000000045</v>
      </c>
      <c r="M64" s="6">
        <v>6.0000000000002274E-2</v>
      </c>
      <c r="N64" s="6">
        <v>1.5900000000000034</v>
      </c>
      <c r="O64" s="7">
        <v>0.21000000000000796</v>
      </c>
      <c r="P64" s="196">
        <v>0.15999999999999659</v>
      </c>
      <c r="Q64" s="8">
        <f t="shared" si="15"/>
        <v>406559.9999999979</v>
      </c>
      <c r="R64" s="8">
        <f t="shared" si="1"/>
        <v>633600.00000000151</v>
      </c>
      <c r="S64" s="8">
        <f t="shared" si="6"/>
        <v>645040.00000000116</v>
      </c>
      <c r="T64" s="8">
        <f t="shared" si="6"/>
        <v>816640.00000000023</v>
      </c>
      <c r="U64" s="8">
        <f t="shared" si="6"/>
        <v>981200.0000000007</v>
      </c>
      <c r="V64" s="8">
        <f t="shared" si="6"/>
        <v>986480.00000000093</v>
      </c>
      <c r="W64" s="8">
        <f t="shared" si="6"/>
        <v>1126400.0000000012</v>
      </c>
      <c r="X64" s="8">
        <f t="shared" si="6"/>
        <v>1144880.0000000019</v>
      </c>
      <c r="Y64" s="8">
        <f t="shared" si="6"/>
        <v>1158960.0000000016</v>
      </c>
      <c r="Z64" s="140">
        <f t="shared" si="3"/>
        <v>7899760.0000000075</v>
      </c>
      <c r="AA64" s="138">
        <v>1.61347343350868</v>
      </c>
      <c r="AB64" s="9">
        <v>1.6251691223182978</v>
      </c>
      <c r="AC64" s="165">
        <v>1.6894954107711979</v>
      </c>
      <c r="AD64" s="206">
        <v>8.5800000000000125</v>
      </c>
      <c r="AE64" s="250">
        <f t="shared" si="4"/>
        <v>755040.00000000105</v>
      </c>
    </row>
    <row r="65" spans="1:31" s="3" customFormat="1" ht="14.25" customHeight="1">
      <c r="A65" s="4">
        <v>82038</v>
      </c>
      <c r="B65" s="4" t="s">
        <v>6712</v>
      </c>
      <c r="C65" s="5" t="s">
        <v>6675</v>
      </c>
      <c r="D65" s="4" t="s">
        <v>6649</v>
      </c>
      <c r="E65" s="186">
        <v>71.13</v>
      </c>
      <c r="F65" s="133">
        <v>73.78</v>
      </c>
      <c r="G65" s="187">
        <v>75.210000000000008</v>
      </c>
      <c r="H65" s="132">
        <v>2.6500000000000057</v>
      </c>
      <c r="I65" s="6">
        <v>0.93999999999999773</v>
      </c>
      <c r="J65" s="6">
        <v>1.0000000000005116E-2</v>
      </c>
      <c r="K65" s="6">
        <v>0.18000000000000682</v>
      </c>
      <c r="L65" s="6">
        <v>0.20999999999997954</v>
      </c>
      <c r="M65" s="6">
        <v>9.0000000000017621E-2</v>
      </c>
      <c r="N65" s="6">
        <v>0</v>
      </c>
      <c r="O65" s="7">
        <v>0</v>
      </c>
      <c r="P65" s="196">
        <v>0</v>
      </c>
      <c r="Q65" s="8">
        <f t="shared" si="15"/>
        <v>816200.00000000175</v>
      </c>
      <c r="R65" s="8">
        <f t="shared" si="1"/>
        <v>981640.0000000014</v>
      </c>
      <c r="S65" s="8">
        <f t="shared" si="6"/>
        <v>982520.00000000186</v>
      </c>
      <c r="T65" s="8">
        <f t="shared" si="6"/>
        <v>998360.00000000244</v>
      </c>
      <c r="U65" s="8">
        <f t="shared" si="6"/>
        <v>1016840.0000000007</v>
      </c>
      <c r="V65" s="8">
        <f t="shared" si="6"/>
        <v>1024760.0000000022</v>
      </c>
      <c r="W65" s="8">
        <f t="shared" si="6"/>
        <v>1024760.0000000022</v>
      </c>
      <c r="X65" s="8">
        <f t="shared" si="6"/>
        <v>1024760.0000000022</v>
      </c>
      <c r="Y65" s="8">
        <f t="shared" si="6"/>
        <v>1024760.0000000022</v>
      </c>
      <c r="Z65" s="140">
        <f t="shared" si="3"/>
        <v>8894600.0000000168</v>
      </c>
      <c r="AA65" s="138">
        <v>5.5338582187091552</v>
      </c>
      <c r="AB65" s="9">
        <v>5.7400261405365045</v>
      </c>
      <c r="AC65" s="165">
        <v>5.851279019107487</v>
      </c>
      <c r="AD65" s="206">
        <v>4.0800000000000125</v>
      </c>
      <c r="AE65" s="250">
        <f t="shared" si="4"/>
        <v>359040.00000000111</v>
      </c>
    </row>
    <row r="66" spans="1:31" s="3" customFormat="1" ht="14.25" customHeight="1">
      <c r="A66" s="4">
        <v>82039</v>
      </c>
      <c r="B66" s="4" t="s">
        <v>6713</v>
      </c>
      <c r="C66" s="5" t="s">
        <v>6675</v>
      </c>
      <c r="D66" s="4" t="s">
        <v>6649</v>
      </c>
      <c r="E66" s="186">
        <v>100.23</v>
      </c>
      <c r="F66" s="133">
        <v>100.43</v>
      </c>
      <c r="G66" s="187">
        <v>103.02</v>
      </c>
      <c r="H66" s="132">
        <v>0.20000000000000284</v>
      </c>
      <c r="I66" s="6">
        <v>1.5499999999999972</v>
      </c>
      <c r="J66" s="6">
        <v>4.0000000000006253E-2</v>
      </c>
      <c r="K66" s="6">
        <v>0.26999999999998181</v>
      </c>
      <c r="L66" s="6">
        <v>0.24000000000000909</v>
      </c>
      <c r="M66" s="6">
        <v>0.35999999999999943</v>
      </c>
      <c r="N66" s="6">
        <v>1.9999999999996021E-2</v>
      </c>
      <c r="O66" s="7">
        <v>0</v>
      </c>
      <c r="P66" s="196">
        <v>0.10999999999999943</v>
      </c>
      <c r="Q66" s="8">
        <f t="shared" si="15"/>
        <v>61600.000000000873</v>
      </c>
      <c r="R66" s="8">
        <f t="shared" si="1"/>
        <v>334400.00000000041</v>
      </c>
      <c r="S66" s="8">
        <f t="shared" si="6"/>
        <v>337920.00000000093</v>
      </c>
      <c r="T66" s="8">
        <f t="shared" si="6"/>
        <v>361679.9999999993</v>
      </c>
      <c r="U66" s="8">
        <f t="shared" si="6"/>
        <v>382800.00000000012</v>
      </c>
      <c r="V66" s="8">
        <f t="shared" si="6"/>
        <v>414480.00000000006</v>
      </c>
      <c r="W66" s="8">
        <f t="shared" si="6"/>
        <v>416239.99999999971</v>
      </c>
      <c r="X66" s="8">
        <f t="shared" si="6"/>
        <v>416239.99999999971</v>
      </c>
      <c r="Y66" s="8">
        <f t="shared" si="6"/>
        <v>425919.99999999965</v>
      </c>
      <c r="Z66" s="140">
        <f t="shared" si="3"/>
        <v>3151280</v>
      </c>
      <c r="AA66" s="138">
        <v>4.1628248897306195</v>
      </c>
      <c r="AB66" s="9">
        <v>4.1711314344572088</v>
      </c>
      <c r="AC66" s="165">
        <v>4.2787011886665498</v>
      </c>
      <c r="AD66" s="206">
        <v>2.789999999999992</v>
      </c>
      <c r="AE66" s="250">
        <f t="shared" si="4"/>
        <v>245519.9999999993</v>
      </c>
    </row>
    <row r="67" spans="1:31" s="3" customFormat="1" ht="14.25" customHeight="1">
      <c r="A67" s="4">
        <v>82040</v>
      </c>
      <c r="B67" s="4" t="s">
        <v>6714</v>
      </c>
      <c r="C67" s="5" t="s">
        <v>6675</v>
      </c>
      <c r="D67" s="4" t="s">
        <v>6649</v>
      </c>
      <c r="E67" s="186">
        <v>55.03</v>
      </c>
      <c r="F67" s="133">
        <v>56.45</v>
      </c>
      <c r="G67" s="187">
        <v>56.730000000000004</v>
      </c>
      <c r="H67" s="132">
        <v>1.4200000000000017</v>
      </c>
      <c r="I67" s="6">
        <v>0.25</v>
      </c>
      <c r="J67" s="6">
        <v>9.9999999999980105E-3</v>
      </c>
      <c r="K67" s="6">
        <v>0</v>
      </c>
      <c r="L67" s="6">
        <v>0</v>
      </c>
      <c r="M67" s="6">
        <v>0</v>
      </c>
      <c r="N67" s="6">
        <v>2.0000000000003126E-2</v>
      </c>
      <c r="O67" s="7">
        <v>0</v>
      </c>
      <c r="P67" s="196">
        <v>0</v>
      </c>
      <c r="Q67" s="8">
        <f t="shared" si="15"/>
        <v>437360.00000000047</v>
      </c>
      <c r="R67" s="8">
        <f t="shared" si="1"/>
        <v>481360.00000000047</v>
      </c>
      <c r="S67" s="8">
        <f t="shared" si="6"/>
        <v>482240.00000000029</v>
      </c>
      <c r="T67" s="8">
        <f t="shared" si="6"/>
        <v>482240.00000000029</v>
      </c>
      <c r="U67" s="8">
        <f t="shared" si="6"/>
        <v>482240.00000000029</v>
      </c>
      <c r="V67" s="8">
        <f t="shared" si="6"/>
        <v>482240.00000000029</v>
      </c>
      <c r="W67" s="8">
        <f t="shared" si="6"/>
        <v>484000.00000000058</v>
      </c>
      <c r="X67" s="8">
        <f t="shared" si="6"/>
        <v>484000.00000000058</v>
      </c>
      <c r="Y67" s="8">
        <f t="shared" si="6"/>
        <v>484000.00000000058</v>
      </c>
      <c r="Z67" s="140">
        <f t="shared" si="3"/>
        <v>4299680.0000000037</v>
      </c>
      <c r="AA67" s="138">
        <v>1.4078345493803788</v>
      </c>
      <c r="AB67" s="9">
        <v>1.4441624625208502</v>
      </c>
      <c r="AC67" s="165">
        <v>1.4513257129992529</v>
      </c>
      <c r="AD67" s="206">
        <v>1.7000000000000031</v>
      </c>
      <c r="AE67" s="250">
        <f t="shared" si="4"/>
        <v>149600.00000000026</v>
      </c>
    </row>
    <row r="68" spans="1:31" s="3" customFormat="1" ht="14.25" customHeight="1">
      <c r="A68" s="4">
        <v>82041</v>
      </c>
      <c r="B68" s="4" t="s">
        <v>6715</v>
      </c>
      <c r="C68" s="5" t="s">
        <v>6675</v>
      </c>
      <c r="D68" s="4" t="s">
        <v>6649</v>
      </c>
      <c r="E68" s="186">
        <v>102.11</v>
      </c>
      <c r="F68" s="133">
        <v>102.38</v>
      </c>
      <c r="G68" s="187">
        <v>103.62</v>
      </c>
      <c r="H68" s="132">
        <v>0.26999999999999602</v>
      </c>
      <c r="I68" s="6">
        <v>0.84999999999999432</v>
      </c>
      <c r="J68" s="6">
        <v>0</v>
      </c>
      <c r="K68" s="6">
        <v>6.0000000000002274E-2</v>
      </c>
      <c r="L68" s="6">
        <v>0</v>
      </c>
      <c r="M68" s="6">
        <v>0</v>
      </c>
      <c r="N68" s="6">
        <v>0.78000000000000114</v>
      </c>
      <c r="O68" s="7">
        <v>1.0000000000005116E-2</v>
      </c>
      <c r="P68" s="196">
        <v>-0.46000000000000796</v>
      </c>
      <c r="Q68" s="8">
        <f t="shared" si="15"/>
        <v>83159.999999998778</v>
      </c>
      <c r="R68" s="8">
        <f t="shared" si="1"/>
        <v>232759.99999999779</v>
      </c>
      <c r="S68" s="8">
        <f t="shared" si="6"/>
        <v>232759.99999999779</v>
      </c>
      <c r="T68" s="8">
        <f t="shared" si="6"/>
        <v>238039.99999999799</v>
      </c>
      <c r="U68" s="8">
        <f t="shared" si="6"/>
        <v>238039.99999999799</v>
      </c>
      <c r="V68" s="8">
        <f t="shared" si="6"/>
        <v>238039.99999999799</v>
      </c>
      <c r="W68" s="8">
        <f t="shared" si="6"/>
        <v>306679.99999999808</v>
      </c>
      <c r="X68" s="8">
        <f t="shared" si="6"/>
        <v>307559.99999999854</v>
      </c>
      <c r="Y68" s="8">
        <f t="shared" si="6"/>
        <v>267079.99999999785</v>
      </c>
      <c r="Z68" s="140">
        <f t="shared" si="3"/>
        <v>2144119.9999999828</v>
      </c>
      <c r="AA68" s="138">
        <v>2.6859813919965068</v>
      </c>
      <c r="AB68" s="9">
        <v>2.6930836834061536</v>
      </c>
      <c r="AC68" s="165">
        <v>2.725701614324533</v>
      </c>
      <c r="AD68" s="206">
        <v>1.5100000000000049</v>
      </c>
      <c r="AE68" s="250">
        <f t="shared" si="4"/>
        <v>132880.00000000044</v>
      </c>
    </row>
    <row r="69" spans="1:31" s="3" customFormat="1" ht="14.25" customHeight="1">
      <c r="A69" s="4">
        <v>82042</v>
      </c>
      <c r="B69" s="4" t="s">
        <v>6716</v>
      </c>
      <c r="C69" s="5" t="s">
        <v>6675</v>
      </c>
      <c r="D69" s="4" t="s">
        <v>6649</v>
      </c>
      <c r="E69" s="186">
        <v>90.81</v>
      </c>
      <c r="F69" s="133">
        <v>91.11</v>
      </c>
      <c r="G69" s="187">
        <v>92.12</v>
      </c>
      <c r="H69" s="132">
        <v>0.29999999999999716</v>
      </c>
      <c r="I69" s="6">
        <v>0.60999999999999943</v>
      </c>
      <c r="J69" s="6">
        <v>1.9999999999996021E-2</v>
      </c>
      <c r="K69" s="6">
        <v>0.15000000000000568</v>
      </c>
      <c r="L69" s="6">
        <v>0</v>
      </c>
      <c r="M69" s="6">
        <v>0.15999999999999659</v>
      </c>
      <c r="N69" s="6">
        <v>6.9999999999993179E-2</v>
      </c>
      <c r="O69" s="7">
        <v>0</v>
      </c>
      <c r="P69" s="196">
        <v>0</v>
      </c>
      <c r="Q69" s="8">
        <f t="shared" si="15"/>
        <v>92399.999999999098</v>
      </c>
      <c r="R69" s="8">
        <f t="shared" si="1"/>
        <v>199759.99999999901</v>
      </c>
      <c r="S69" s="8">
        <f t="shared" si="6"/>
        <v>201519.99999999866</v>
      </c>
      <c r="T69" s="8">
        <f t="shared" si="6"/>
        <v>214719.99999999916</v>
      </c>
      <c r="U69" s="8">
        <f t="shared" si="6"/>
        <v>214719.99999999916</v>
      </c>
      <c r="V69" s="8">
        <f t="shared" si="6"/>
        <v>228799.99999999886</v>
      </c>
      <c r="W69" s="8">
        <f t="shared" si="6"/>
        <v>234959.99999999825</v>
      </c>
      <c r="X69" s="8">
        <f t="shared" si="6"/>
        <v>234959.99999999825</v>
      </c>
      <c r="Y69" s="8">
        <f t="shared" si="6"/>
        <v>234959.99999999825</v>
      </c>
      <c r="Z69" s="140">
        <f t="shared" si="3"/>
        <v>1856799.9999999884</v>
      </c>
      <c r="AA69" s="138">
        <v>1.787809583809111</v>
      </c>
      <c r="AB69" s="9">
        <v>1.7937157932039218</v>
      </c>
      <c r="AC69" s="165">
        <v>1.8136000314997835</v>
      </c>
      <c r="AD69" s="206">
        <v>1.3100000000000023</v>
      </c>
      <c r="AE69" s="250">
        <f t="shared" si="4"/>
        <v>115280.0000000002</v>
      </c>
    </row>
    <row r="70" spans="1:31" s="3" customFormat="1" ht="14.25" customHeight="1">
      <c r="A70" s="4">
        <v>82043</v>
      </c>
      <c r="B70" s="4" t="s">
        <v>6717</v>
      </c>
      <c r="C70" s="5" t="s">
        <v>6675</v>
      </c>
      <c r="D70" s="4" t="s">
        <v>6649</v>
      </c>
      <c r="E70" s="186">
        <v>183</v>
      </c>
      <c r="F70" s="133">
        <v>191.74</v>
      </c>
      <c r="G70" s="187">
        <v>192.20000000000002</v>
      </c>
      <c r="H70" s="132">
        <v>8.7400000000000091</v>
      </c>
      <c r="I70" s="6">
        <v>3.0000000000001137E-2</v>
      </c>
      <c r="J70" s="6">
        <v>2.0000000000010232E-2</v>
      </c>
      <c r="K70" s="6">
        <v>0</v>
      </c>
      <c r="L70" s="6">
        <v>0</v>
      </c>
      <c r="M70" s="6">
        <v>0.16999999999998749</v>
      </c>
      <c r="N70" s="6">
        <v>-1.9999999999953388E-2</v>
      </c>
      <c r="O70" s="7">
        <v>0.25999999999996248</v>
      </c>
      <c r="P70" s="196">
        <v>0</v>
      </c>
      <c r="Q70" s="8">
        <f t="shared" si="15"/>
        <v>2691920.0000000028</v>
      </c>
      <c r="R70" s="8">
        <f t="shared" si="1"/>
        <v>2697200.0000000028</v>
      </c>
      <c r="S70" s="8">
        <f t="shared" si="6"/>
        <v>2698960.0000000037</v>
      </c>
      <c r="T70" s="8">
        <f t="shared" si="6"/>
        <v>2698960.0000000037</v>
      </c>
      <c r="U70" s="8">
        <f t="shared" si="6"/>
        <v>2698960.0000000037</v>
      </c>
      <c r="V70" s="8">
        <f t="shared" si="6"/>
        <v>2713920.0000000028</v>
      </c>
      <c r="W70" s="8">
        <f t="shared" si="6"/>
        <v>2712160.000000007</v>
      </c>
      <c r="X70" s="8">
        <f t="shared" si="6"/>
        <v>2735040.0000000037</v>
      </c>
      <c r="Y70" s="8">
        <f t="shared" si="6"/>
        <v>2735040.0000000037</v>
      </c>
      <c r="Z70" s="140">
        <f t="shared" si="3"/>
        <v>24382160.000000034</v>
      </c>
      <c r="AA70" s="138">
        <v>51.398719245028644</v>
      </c>
      <c r="AB70" s="9">
        <v>53.853499606785746</v>
      </c>
      <c r="AC70" s="165">
        <v>53.982698573194021</v>
      </c>
      <c r="AD70" s="206">
        <v>9.2000000000000171</v>
      </c>
      <c r="AE70" s="250">
        <f t="shared" si="4"/>
        <v>809600.00000000151</v>
      </c>
    </row>
    <row r="71" spans="1:31" s="3" customFormat="1" ht="14.25" customHeight="1">
      <c r="A71" s="4">
        <v>82044</v>
      </c>
      <c r="B71" s="4" t="s">
        <v>6718</v>
      </c>
      <c r="C71" s="5" t="s">
        <v>6675</v>
      </c>
      <c r="D71" s="4" t="s">
        <v>6649</v>
      </c>
      <c r="E71" s="186">
        <v>144.46</v>
      </c>
      <c r="F71" s="133">
        <v>151.43</v>
      </c>
      <c r="G71" s="187">
        <v>156.78</v>
      </c>
      <c r="H71" s="132">
        <v>6.9699999999999989</v>
      </c>
      <c r="I71" s="6">
        <v>3.0999999999999943</v>
      </c>
      <c r="J71" s="6">
        <v>0</v>
      </c>
      <c r="K71" s="6">
        <v>5.0000000000011369E-2</v>
      </c>
      <c r="L71" s="6">
        <v>6.9999999999993179E-2</v>
      </c>
      <c r="M71" s="6">
        <v>0.46999999999999886</v>
      </c>
      <c r="N71" s="6">
        <v>0.53000000000000114</v>
      </c>
      <c r="O71" s="7">
        <v>0.35999999999998522</v>
      </c>
      <c r="P71" s="196">
        <v>0.77000000000001023</v>
      </c>
      <c r="Q71" s="8">
        <f t="shared" si="15"/>
        <v>2146759.9999999995</v>
      </c>
      <c r="R71" s="8">
        <f t="shared" si="1"/>
        <v>2692359.9999999986</v>
      </c>
      <c r="S71" s="8">
        <f t="shared" si="6"/>
        <v>2692359.9999999986</v>
      </c>
      <c r="T71" s="8">
        <f t="shared" si="6"/>
        <v>2696759.9999999995</v>
      </c>
      <c r="U71" s="8">
        <f t="shared" si="6"/>
        <v>2702919.9999999991</v>
      </c>
      <c r="V71" s="8">
        <f t="shared" si="6"/>
        <v>2744279.9999999991</v>
      </c>
      <c r="W71" s="8">
        <f t="shared" si="6"/>
        <v>2790919.9999999991</v>
      </c>
      <c r="X71" s="8">
        <f t="shared" si="6"/>
        <v>2822599.9999999977</v>
      </c>
      <c r="Y71" s="8">
        <f t="shared" si="6"/>
        <v>2890359.9999999986</v>
      </c>
      <c r="Z71" s="140">
        <f t="shared" si="3"/>
        <v>24179319.999999993</v>
      </c>
      <c r="AA71" s="138">
        <v>14.040237146467099</v>
      </c>
      <c r="AB71" s="9">
        <v>14.717659636505005</v>
      </c>
      <c r="AC71" s="165">
        <v>15.237632422975992</v>
      </c>
      <c r="AD71" s="206">
        <v>12.319999999999991</v>
      </c>
      <c r="AE71" s="250">
        <f t="shared" si="4"/>
        <v>1084159.9999999993</v>
      </c>
    </row>
    <row r="72" spans="1:31" s="3" customFormat="1" ht="14.25" customHeight="1">
      <c r="A72" s="4">
        <v>82045</v>
      </c>
      <c r="B72" s="4" t="s">
        <v>6719</v>
      </c>
      <c r="C72" s="5" t="s">
        <v>6675</v>
      </c>
      <c r="D72" s="4" t="s">
        <v>6649</v>
      </c>
      <c r="E72" s="186">
        <v>196.28</v>
      </c>
      <c r="F72" s="133">
        <v>201.25</v>
      </c>
      <c r="G72" s="187">
        <v>208.3</v>
      </c>
      <c r="H72" s="132">
        <v>4.9699999999999989</v>
      </c>
      <c r="I72" s="6">
        <v>3.039999999999992</v>
      </c>
      <c r="J72" s="6">
        <v>0.38999999999998636</v>
      </c>
      <c r="K72" s="6">
        <v>1.0700000000000216</v>
      </c>
      <c r="L72" s="6">
        <v>0.18999999999999773</v>
      </c>
      <c r="M72" s="6">
        <v>0.74000000000000909</v>
      </c>
      <c r="N72" s="6">
        <v>0.19999999999998863</v>
      </c>
      <c r="O72" s="7">
        <v>1.0999999999999943</v>
      </c>
      <c r="P72" s="196">
        <v>0.3200000000000216</v>
      </c>
      <c r="Q72" s="8">
        <f t="shared" si="15"/>
        <v>1530759.9999999998</v>
      </c>
      <c r="R72" s="8">
        <f t="shared" si="1"/>
        <v>2065799.9999999984</v>
      </c>
      <c r="S72" s="8">
        <f t="shared" si="6"/>
        <v>2100119.9999999972</v>
      </c>
      <c r="T72" s="8">
        <f t="shared" si="6"/>
        <v>2194279.9999999991</v>
      </c>
      <c r="U72" s="8">
        <f t="shared" si="6"/>
        <v>2210999.9999999991</v>
      </c>
      <c r="V72" s="8">
        <f t="shared" si="6"/>
        <v>2276120</v>
      </c>
      <c r="W72" s="8">
        <f t="shared" si="6"/>
        <v>2293719.9999999991</v>
      </c>
      <c r="X72" s="8">
        <f t="shared" si="6"/>
        <v>2390519.9999999986</v>
      </c>
      <c r="Y72" s="8">
        <f t="shared" si="6"/>
        <v>2418680.0000000005</v>
      </c>
      <c r="Z72" s="140">
        <f t="shared" si="3"/>
        <v>19480999.999999993</v>
      </c>
      <c r="AA72" s="138">
        <v>5.2522992857964743</v>
      </c>
      <c r="AB72" s="9">
        <v>5.3852925986679256</v>
      </c>
      <c r="AC72" s="165">
        <v>5.5739450847330634</v>
      </c>
      <c r="AD72" s="206">
        <v>12.02000000000001</v>
      </c>
      <c r="AE72" s="250">
        <f t="shared" si="4"/>
        <v>1057760.0000000009</v>
      </c>
    </row>
    <row r="73" spans="1:31" s="3" customFormat="1" ht="14.25" customHeight="1">
      <c r="A73" s="4">
        <v>82046</v>
      </c>
      <c r="B73" s="4" t="s">
        <v>6720</v>
      </c>
      <c r="C73" s="5" t="s">
        <v>6675</v>
      </c>
      <c r="D73" s="4" t="s">
        <v>6649</v>
      </c>
      <c r="E73" s="186">
        <v>168.41</v>
      </c>
      <c r="F73" s="133">
        <v>170.35999999999999</v>
      </c>
      <c r="G73" s="187">
        <v>173.62</v>
      </c>
      <c r="H73" s="132">
        <v>1.9499999999999886</v>
      </c>
      <c r="I73" s="6">
        <v>2.5900000000000318</v>
      </c>
      <c r="J73" s="6">
        <v>0.68000000000000682</v>
      </c>
      <c r="K73" s="6">
        <v>9.9999999999994316E-2</v>
      </c>
      <c r="L73" s="6">
        <v>1.999999999998181E-2</v>
      </c>
      <c r="M73" s="6">
        <v>0.21999999999999886</v>
      </c>
      <c r="N73" s="6">
        <v>0.11000000000001364</v>
      </c>
      <c r="O73" s="7">
        <v>-0.46000000000000796</v>
      </c>
      <c r="P73" s="196">
        <v>0</v>
      </c>
      <c r="Q73" s="8">
        <f t="shared" si="15"/>
        <v>600599.99999999662</v>
      </c>
      <c r="R73" s="8">
        <f t="shared" si="1"/>
        <v>1056440.0000000023</v>
      </c>
      <c r="S73" s="8">
        <f t="shared" si="6"/>
        <v>1116280.000000003</v>
      </c>
      <c r="T73" s="8">
        <f t="shared" si="6"/>
        <v>1125080.0000000026</v>
      </c>
      <c r="U73" s="8">
        <f t="shared" si="6"/>
        <v>1126840.0000000009</v>
      </c>
      <c r="V73" s="8">
        <f t="shared" si="6"/>
        <v>1146200.0000000009</v>
      </c>
      <c r="W73" s="8">
        <f t="shared" si="6"/>
        <v>1155880.0000000021</v>
      </c>
      <c r="X73" s="8">
        <f t="shared" si="6"/>
        <v>1115400.0000000014</v>
      </c>
      <c r="Y73" s="8">
        <f t="shared" si="6"/>
        <v>1115400.0000000014</v>
      </c>
      <c r="Z73" s="140">
        <f t="shared" si="3"/>
        <v>9558120.0000000112</v>
      </c>
      <c r="AA73" s="138">
        <v>5.0843364036795853</v>
      </c>
      <c r="AB73" s="9">
        <v>5.1432073495092565</v>
      </c>
      <c r="AC73" s="165">
        <v>5.2416274948450186</v>
      </c>
      <c r="AD73" s="206">
        <v>5.210000000000008</v>
      </c>
      <c r="AE73" s="250">
        <f t="shared" si="4"/>
        <v>458480.0000000007</v>
      </c>
    </row>
    <row r="74" spans="1:31" s="3" customFormat="1" ht="14.25" customHeight="1">
      <c r="A74" s="4">
        <v>82047</v>
      </c>
      <c r="B74" s="4" t="s">
        <v>6721</v>
      </c>
      <c r="C74" s="5" t="s">
        <v>6675</v>
      </c>
      <c r="D74" s="4" t="s">
        <v>6649</v>
      </c>
      <c r="E74" s="186">
        <v>133.4</v>
      </c>
      <c r="F74" s="133">
        <v>134.73000000000002</v>
      </c>
      <c r="G74" s="187">
        <v>146.64000000000001</v>
      </c>
      <c r="H74" s="132">
        <v>1.3300000000000125</v>
      </c>
      <c r="I74" s="6">
        <v>10.179999999999978</v>
      </c>
      <c r="J74" s="6">
        <v>3.0000000000001137E-2</v>
      </c>
      <c r="K74" s="6">
        <v>0.22999999999998977</v>
      </c>
      <c r="L74" s="6">
        <v>1.3000000000000114</v>
      </c>
      <c r="M74" s="6">
        <v>2.0000000000010232E-2</v>
      </c>
      <c r="N74" s="6">
        <v>0</v>
      </c>
      <c r="O74" s="7">
        <v>0</v>
      </c>
      <c r="P74" s="196">
        <v>0.15000000000000568</v>
      </c>
      <c r="Q74" s="8">
        <f t="shared" si="15"/>
        <v>409640.00000000384</v>
      </c>
      <c r="R74" s="8">
        <f t="shared" si="1"/>
        <v>2201320</v>
      </c>
      <c r="S74" s="8">
        <f t="shared" si="6"/>
        <v>2203960</v>
      </c>
      <c r="T74" s="8">
        <f t="shared" si="6"/>
        <v>2224199.9999999991</v>
      </c>
      <c r="U74" s="8">
        <f t="shared" si="6"/>
        <v>2338600</v>
      </c>
      <c r="V74" s="8">
        <f t="shared" si="6"/>
        <v>2340360.0000000009</v>
      </c>
      <c r="W74" s="8">
        <f t="shared" si="6"/>
        <v>2340360.0000000009</v>
      </c>
      <c r="X74" s="8">
        <f t="shared" si="6"/>
        <v>2340360.0000000009</v>
      </c>
      <c r="Y74" s="8">
        <f t="shared" si="6"/>
        <v>2353560.0000000014</v>
      </c>
      <c r="Z74" s="140">
        <f t="shared" si="3"/>
        <v>18752360.000000004</v>
      </c>
      <c r="AA74" s="138">
        <v>2.7166552963577679</v>
      </c>
      <c r="AB74" s="9">
        <v>2.7437403903919191</v>
      </c>
      <c r="AC74" s="165">
        <v>2.9862843527578939</v>
      </c>
      <c r="AD74" s="206">
        <v>13.240000000000007</v>
      </c>
      <c r="AE74" s="250">
        <f t="shared" si="4"/>
        <v>1165120.0000000007</v>
      </c>
    </row>
    <row r="75" spans="1:31" s="3" customFormat="1" ht="14.25" customHeight="1">
      <c r="A75" s="4">
        <v>82048</v>
      </c>
      <c r="B75" s="4" t="s">
        <v>6722</v>
      </c>
      <c r="C75" s="5" t="s">
        <v>6675</v>
      </c>
      <c r="D75" s="4" t="s">
        <v>6649</v>
      </c>
      <c r="E75" s="186">
        <v>692.97</v>
      </c>
      <c r="F75" s="133">
        <v>714.99</v>
      </c>
      <c r="G75" s="187">
        <v>734.31999999999994</v>
      </c>
      <c r="H75" s="132">
        <v>22.019999999999982</v>
      </c>
      <c r="I75" s="6">
        <v>7.4700000000000273</v>
      </c>
      <c r="J75" s="6">
        <v>1.6599999999999682</v>
      </c>
      <c r="K75" s="6">
        <v>2.07000000000005</v>
      </c>
      <c r="L75" s="6">
        <v>0.65999999999996817</v>
      </c>
      <c r="M75" s="6">
        <v>1.8400000000000318</v>
      </c>
      <c r="N75" s="6">
        <v>1.3700000000000045</v>
      </c>
      <c r="O75" s="7">
        <v>3.1999999999999318</v>
      </c>
      <c r="P75" s="196">
        <v>1.0599999999999454</v>
      </c>
      <c r="Q75" s="8">
        <f t="shared" si="15"/>
        <v>6782159.9999999935</v>
      </c>
      <c r="R75" s="8">
        <f t="shared" si="1"/>
        <v>8096879.9999999981</v>
      </c>
      <c r="S75" s="8">
        <f t="shared" si="6"/>
        <v>8242959.9999999953</v>
      </c>
      <c r="T75" s="8">
        <f t="shared" si="6"/>
        <v>8425120</v>
      </c>
      <c r="U75" s="8">
        <f t="shared" si="6"/>
        <v>8483199.9999999963</v>
      </c>
      <c r="V75" s="8">
        <f t="shared" si="6"/>
        <v>8645120</v>
      </c>
      <c r="W75" s="8">
        <f t="shared" si="6"/>
        <v>8765680</v>
      </c>
      <c r="X75" s="8">
        <f t="shared" si="6"/>
        <v>9047279.9999999944</v>
      </c>
      <c r="Y75" s="8">
        <f t="shared" si="6"/>
        <v>9140559.9999999888</v>
      </c>
      <c r="Z75" s="140">
        <f t="shared" si="3"/>
        <v>75628959.99999997</v>
      </c>
      <c r="AA75" s="138">
        <v>10.001602057561493</v>
      </c>
      <c r="AB75" s="9">
        <v>10.319415638679731</v>
      </c>
      <c r="AC75" s="165">
        <v>10.598404581595966</v>
      </c>
      <c r="AD75" s="206">
        <v>41.349999999999909</v>
      </c>
      <c r="AE75" s="250">
        <f t="shared" si="4"/>
        <v>3638799.9999999921</v>
      </c>
    </row>
    <row r="76" spans="1:31" s="3" customFormat="1" ht="14.25" customHeight="1">
      <c r="A76" s="4">
        <v>82049</v>
      </c>
      <c r="B76" s="4" t="s">
        <v>6723</v>
      </c>
      <c r="C76" s="5" t="s">
        <v>6675</v>
      </c>
      <c r="D76" s="4" t="s">
        <v>6649</v>
      </c>
      <c r="E76" s="186">
        <v>1545.31</v>
      </c>
      <c r="F76" s="133">
        <v>1641.49</v>
      </c>
      <c r="G76" s="187">
        <v>1674.03</v>
      </c>
      <c r="H76" s="132">
        <v>96.180000000000064</v>
      </c>
      <c r="I76" s="6">
        <v>23.289999999999964</v>
      </c>
      <c r="J76" s="6">
        <v>1.5499999999999545</v>
      </c>
      <c r="K76" s="6">
        <v>2.1099999999999</v>
      </c>
      <c r="L76" s="6">
        <v>0.80000000000040927</v>
      </c>
      <c r="M76" s="6">
        <v>-0.5600000000001728</v>
      </c>
      <c r="N76" s="6">
        <v>3.2400000000000091</v>
      </c>
      <c r="O76" s="7">
        <v>1.1199999999998909</v>
      </c>
      <c r="P76" s="196">
        <v>0.99000000000000909</v>
      </c>
      <c r="Q76" s="8">
        <f t="shared" si="15"/>
        <v>29623440.000000022</v>
      </c>
      <c r="R76" s="8">
        <f t="shared" si="1"/>
        <v>33722480.000000015</v>
      </c>
      <c r="S76" s="8">
        <f t="shared" si="6"/>
        <v>33858880.000000007</v>
      </c>
      <c r="T76" s="8">
        <f t="shared" si="6"/>
        <v>34044560</v>
      </c>
      <c r="U76" s="8">
        <f t="shared" si="6"/>
        <v>34114960.000000037</v>
      </c>
      <c r="V76" s="8">
        <f t="shared" ref="V76:Y76" si="16">U76+(M76*88000)</f>
        <v>34065680.000000022</v>
      </c>
      <c r="W76" s="8">
        <f t="shared" si="16"/>
        <v>34350800.000000022</v>
      </c>
      <c r="X76" s="8">
        <f t="shared" si="16"/>
        <v>34449360.000000015</v>
      </c>
      <c r="Y76" s="8">
        <f t="shared" si="16"/>
        <v>34536480.000000015</v>
      </c>
      <c r="Z76" s="140">
        <f t="shared" si="3"/>
        <v>302766640.00000018</v>
      </c>
      <c r="AA76" s="138">
        <v>2.9220951738751668</v>
      </c>
      <c r="AB76" s="9">
        <v>3.1039661989920133</v>
      </c>
      <c r="AC76" s="165">
        <v>3.1654975273066546</v>
      </c>
      <c r="AD76" s="206">
        <v>128.72000000000003</v>
      </c>
      <c r="AE76" s="250">
        <f t="shared" si="4"/>
        <v>11327360.000000002</v>
      </c>
    </row>
    <row r="77" spans="1:31" s="3" customFormat="1" ht="14.25" customHeight="1">
      <c r="A77" s="4">
        <v>82050</v>
      </c>
      <c r="B77" s="4" t="s">
        <v>6724</v>
      </c>
      <c r="C77" s="5" t="s">
        <v>6675</v>
      </c>
      <c r="D77" s="4" t="s">
        <v>6649</v>
      </c>
      <c r="E77" s="186">
        <v>173.59</v>
      </c>
      <c r="F77" s="133">
        <v>176.1</v>
      </c>
      <c r="G77" s="187">
        <v>176.1</v>
      </c>
      <c r="H77" s="132">
        <v>2.5099999999999909</v>
      </c>
      <c r="I77" s="6">
        <v>0.30000000000001137</v>
      </c>
      <c r="J77" s="6">
        <v>0.46999999999999886</v>
      </c>
      <c r="K77" s="6">
        <v>0.15999999999999659</v>
      </c>
      <c r="L77" s="6">
        <v>-1.0799999999999841</v>
      </c>
      <c r="M77" s="6">
        <v>0.11000000000001364</v>
      </c>
      <c r="N77" s="6">
        <v>0</v>
      </c>
      <c r="O77" s="7">
        <v>3.9999999999992042E-2</v>
      </c>
      <c r="P77" s="196">
        <v>0</v>
      </c>
      <c r="Q77" s="8">
        <f t="shared" si="15"/>
        <v>773079.99999999732</v>
      </c>
      <c r="R77" s="8">
        <f t="shared" si="1"/>
        <v>825879.9999999993</v>
      </c>
      <c r="S77" s="8">
        <f t="shared" ref="S77:Y113" si="17">R77+(J77*88000)</f>
        <v>867239.99999999919</v>
      </c>
      <c r="T77" s="8">
        <f t="shared" si="17"/>
        <v>881319.99999999884</v>
      </c>
      <c r="U77" s="8">
        <f t="shared" si="17"/>
        <v>786280.00000000023</v>
      </c>
      <c r="V77" s="8">
        <f t="shared" si="17"/>
        <v>795960.0000000014</v>
      </c>
      <c r="W77" s="8">
        <f t="shared" si="17"/>
        <v>795960.0000000014</v>
      </c>
      <c r="X77" s="8">
        <f t="shared" si="17"/>
        <v>799480.0000000007</v>
      </c>
      <c r="Y77" s="8">
        <f t="shared" si="17"/>
        <v>799480.0000000007</v>
      </c>
      <c r="Z77" s="140">
        <f t="shared" si="3"/>
        <v>7324680</v>
      </c>
      <c r="AA77" s="138">
        <v>17.597266995113841</v>
      </c>
      <c r="AB77" s="9">
        <v>17.85171218295724</v>
      </c>
      <c r="AC77" s="165">
        <v>17.85171218295724</v>
      </c>
      <c r="AD77" s="206">
        <v>2.5099999999999909</v>
      </c>
      <c r="AE77" s="250">
        <f t="shared" si="4"/>
        <v>220879.99999999919</v>
      </c>
    </row>
    <row r="78" spans="1:31" s="3" customFormat="1" ht="14.25" customHeight="1">
      <c r="A78" s="4">
        <v>82051</v>
      </c>
      <c r="B78" s="4" t="s">
        <v>6725</v>
      </c>
      <c r="C78" s="5" t="s">
        <v>6675</v>
      </c>
      <c r="D78" s="4" t="s">
        <v>6649</v>
      </c>
      <c r="E78" s="186">
        <v>105</v>
      </c>
      <c r="F78" s="133">
        <v>105.68</v>
      </c>
      <c r="G78" s="187">
        <v>107.08</v>
      </c>
      <c r="H78" s="132">
        <v>0.68000000000000682</v>
      </c>
      <c r="I78" s="6">
        <v>0.81000000000000227</v>
      </c>
      <c r="J78" s="6">
        <v>0.17000000000000171</v>
      </c>
      <c r="K78" s="6">
        <v>2.9999999999986926E-2</v>
      </c>
      <c r="L78" s="6">
        <v>0</v>
      </c>
      <c r="M78" s="6">
        <v>0.32999999999999829</v>
      </c>
      <c r="N78" s="6">
        <v>0</v>
      </c>
      <c r="O78" s="7">
        <v>6.0000000000002274E-2</v>
      </c>
      <c r="P78" s="196">
        <v>0</v>
      </c>
      <c r="Q78" s="8">
        <f t="shared" si="15"/>
        <v>209440.00000000207</v>
      </c>
      <c r="R78" s="8">
        <f t="shared" si="1"/>
        <v>352000.00000000244</v>
      </c>
      <c r="S78" s="8">
        <f t="shared" si="17"/>
        <v>366960.00000000262</v>
      </c>
      <c r="T78" s="8">
        <f t="shared" si="17"/>
        <v>369600.00000000146</v>
      </c>
      <c r="U78" s="8">
        <f t="shared" si="17"/>
        <v>369600.00000000146</v>
      </c>
      <c r="V78" s="8">
        <f t="shared" si="17"/>
        <v>398640.00000000128</v>
      </c>
      <c r="W78" s="8">
        <f t="shared" si="17"/>
        <v>398640.00000000128</v>
      </c>
      <c r="X78" s="8">
        <f t="shared" si="17"/>
        <v>403920.00000000146</v>
      </c>
      <c r="Y78" s="8">
        <f t="shared" si="17"/>
        <v>403920.00000000146</v>
      </c>
      <c r="Z78" s="140">
        <f t="shared" si="3"/>
        <v>3272720.0000000154</v>
      </c>
      <c r="AA78" s="138">
        <v>3.284986672339786</v>
      </c>
      <c r="AB78" s="9">
        <v>3.3062608717416064</v>
      </c>
      <c r="AC78" s="165">
        <v>3.3500606940394695</v>
      </c>
      <c r="AD78" s="206">
        <v>2.0799999999999983</v>
      </c>
      <c r="AE78" s="250">
        <f t="shared" si="4"/>
        <v>183039.99999999985</v>
      </c>
    </row>
    <row r="79" spans="1:31" s="3" customFormat="1" ht="14.25" customHeight="1">
      <c r="A79" s="4">
        <v>82052</v>
      </c>
      <c r="B79" s="4" t="s">
        <v>6726</v>
      </c>
      <c r="C79" s="5" t="s">
        <v>6675</v>
      </c>
      <c r="D79" s="4" t="s">
        <v>6649</v>
      </c>
      <c r="E79" s="186">
        <v>133.63</v>
      </c>
      <c r="F79" s="133">
        <v>133.91</v>
      </c>
      <c r="G79" s="187">
        <v>138.64000000000001</v>
      </c>
      <c r="H79" s="132">
        <v>0.28000000000000114</v>
      </c>
      <c r="I79" s="6">
        <v>2.5500000000000114</v>
      </c>
      <c r="J79" s="6">
        <v>0.11000000000001364</v>
      </c>
      <c r="K79" s="6">
        <v>3.999999999996362E-2</v>
      </c>
      <c r="L79" s="6">
        <v>0.17000000000001592</v>
      </c>
      <c r="M79" s="6">
        <v>0.16999999999998749</v>
      </c>
      <c r="N79" s="6">
        <v>0</v>
      </c>
      <c r="O79" s="7">
        <v>0.37999999999999545</v>
      </c>
      <c r="P79" s="196">
        <v>1.3100000000000023</v>
      </c>
      <c r="Q79" s="8">
        <f t="shared" si="15"/>
        <v>86240.000000000349</v>
      </c>
      <c r="R79" s="8">
        <f t="shared" si="1"/>
        <v>535040.00000000233</v>
      </c>
      <c r="S79" s="8">
        <f t="shared" si="17"/>
        <v>544720.00000000349</v>
      </c>
      <c r="T79" s="8">
        <f t="shared" si="17"/>
        <v>548240.00000000023</v>
      </c>
      <c r="U79" s="8">
        <f t="shared" si="17"/>
        <v>563200.00000000163</v>
      </c>
      <c r="V79" s="8">
        <f t="shared" si="17"/>
        <v>578160.00000000058</v>
      </c>
      <c r="W79" s="8">
        <f t="shared" si="17"/>
        <v>578160.00000000058</v>
      </c>
      <c r="X79" s="8">
        <f t="shared" si="17"/>
        <v>611600.00000000023</v>
      </c>
      <c r="Y79" s="8">
        <f t="shared" si="17"/>
        <v>726880.00000000047</v>
      </c>
      <c r="Z79" s="140">
        <f t="shared" si="3"/>
        <v>4772240.0000000093</v>
      </c>
      <c r="AA79" s="138">
        <v>1.030113256184688</v>
      </c>
      <c r="AB79" s="9">
        <v>1.0322716915040901</v>
      </c>
      <c r="AC79" s="165">
        <v>1.0687338310068484</v>
      </c>
      <c r="AD79" s="206">
        <v>5.0100000000000193</v>
      </c>
      <c r="AE79" s="250">
        <f t="shared" si="4"/>
        <v>440880.00000000169</v>
      </c>
    </row>
    <row r="80" spans="1:31" s="3" customFormat="1" ht="14.25" customHeight="1">
      <c r="A80" s="4">
        <v>82053</v>
      </c>
      <c r="B80" s="4" t="s">
        <v>6727</v>
      </c>
      <c r="C80" s="5" t="s">
        <v>6675</v>
      </c>
      <c r="D80" s="4" t="s">
        <v>6649</v>
      </c>
      <c r="E80" s="186">
        <v>6129.24</v>
      </c>
      <c r="F80" s="133">
        <v>6277.19</v>
      </c>
      <c r="G80" s="187">
        <v>6373.5300000000007</v>
      </c>
      <c r="H80" s="132">
        <v>147.94999999999982</v>
      </c>
      <c r="I80" s="6">
        <v>34.039999999999964</v>
      </c>
      <c r="J80" s="6">
        <v>3.9500000000007276</v>
      </c>
      <c r="K80" s="6">
        <v>9.819999999999709</v>
      </c>
      <c r="L80" s="6">
        <v>7.5999999999994543</v>
      </c>
      <c r="M80" s="6">
        <v>13.0600000000004</v>
      </c>
      <c r="N80" s="6">
        <v>4.7600000000011278</v>
      </c>
      <c r="O80" s="7">
        <v>6.3099999999994907</v>
      </c>
      <c r="P80" s="196">
        <v>16.800000000000182</v>
      </c>
      <c r="Q80" s="8">
        <f t="shared" si="15"/>
        <v>45568599.999999948</v>
      </c>
      <c r="R80" s="8">
        <f t="shared" si="1"/>
        <v>51559639.99999994</v>
      </c>
      <c r="S80" s="8">
        <f t="shared" si="17"/>
        <v>51907240.000000007</v>
      </c>
      <c r="T80" s="8">
        <f t="shared" si="17"/>
        <v>52771399.999999985</v>
      </c>
      <c r="U80" s="8">
        <f t="shared" si="17"/>
        <v>53440199.99999994</v>
      </c>
      <c r="V80" s="8">
        <f t="shared" si="17"/>
        <v>54589479.999999978</v>
      </c>
      <c r="W80" s="8">
        <f t="shared" si="17"/>
        <v>55008360.000000075</v>
      </c>
      <c r="X80" s="8">
        <f t="shared" si="17"/>
        <v>55563640.00000003</v>
      </c>
      <c r="Y80" s="8">
        <f t="shared" si="17"/>
        <v>57042040.000000045</v>
      </c>
      <c r="Z80" s="140">
        <f t="shared" si="3"/>
        <v>477450599.99999994</v>
      </c>
      <c r="AA80" s="138">
        <v>38.270938141375261</v>
      </c>
      <c r="AB80" s="9">
        <v>39.194737062288212</v>
      </c>
      <c r="AC80" s="165">
        <v>39.796283449856666</v>
      </c>
      <c r="AD80" s="206">
        <v>244.2900000000009</v>
      </c>
      <c r="AE80" s="250">
        <f t="shared" si="4"/>
        <v>21497520.000000078</v>
      </c>
    </row>
    <row r="81" spans="1:31" s="3" customFormat="1" ht="14.25" customHeight="1">
      <c r="A81" s="4">
        <v>82054</v>
      </c>
      <c r="B81" s="4" t="s">
        <v>6728</v>
      </c>
      <c r="C81" s="5" t="s">
        <v>6675</v>
      </c>
      <c r="D81" s="4" t="s">
        <v>6649</v>
      </c>
      <c r="E81" s="186">
        <v>1040.3600000000001</v>
      </c>
      <c r="F81" s="133">
        <v>1088.7900000000002</v>
      </c>
      <c r="G81" s="187">
        <v>1130.0700000000002</v>
      </c>
      <c r="H81" s="132">
        <v>48.430000000000064</v>
      </c>
      <c r="I81" s="6">
        <v>13.709999999999809</v>
      </c>
      <c r="J81" s="6">
        <v>3.2100000000000364</v>
      </c>
      <c r="K81" s="6">
        <v>4.8700000000001182</v>
      </c>
      <c r="L81" s="6">
        <v>4.3499999999999091</v>
      </c>
      <c r="M81" s="6">
        <v>5.0499999999999545</v>
      </c>
      <c r="N81" s="6">
        <v>1.6999999999998181</v>
      </c>
      <c r="O81" s="7">
        <v>6.6900000000002819</v>
      </c>
      <c r="P81" s="196">
        <v>1.7000000000000455</v>
      </c>
      <c r="Q81" s="8">
        <f t="shared" si="15"/>
        <v>14916440.000000022</v>
      </c>
      <c r="R81" s="8">
        <f t="shared" si="1"/>
        <v>17329399.999999989</v>
      </c>
      <c r="S81" s="8">
        <f t="shared" si="17"/>
        <v>17611879.999999993</v>
      </c>
      <c r="T81" s="8">
        <f t="shared" si="17"/>
        <v>18040440.000000004</v>
      </c>
      <c r="U81" s="8">
        <f t="shared" si="17"/>
        <v>18423239.999999996</v>
      </c>
      <c r="V81" s="8">
        <f t="shared" si="17"/>
        <v>18867639.999999993</v>
      </c>
      <c r="W81" s="8">
        <f t="shared" si="17"/>
        <v>19017239.999999978</v>
      </c>
      <c r="X81" s="8">
        <f t="shared" si="17"/>
        <v>19605960.000000004</v>
      </c>
      <c r="Y81" s="8">
        <f t="shared" si="17"/>
        <v>19755560.000000007</v>
      </c>
      <c r="Z81" s="140">
        <f t="shared" si="3"/>
        <v>163567799.99999997</v>
      </c>
      <c r="AA81" s="138">
        <v>9.6503335633770426</v>
      </c>
      <c r="AB81" s="9">
        <v>10.099568111489571</v>
      </c>
      <c r="AC81" s="165">
        <v>10.482479574344934</v>
      </c>
      <c r="AD81" s="206">
        <v>89.710000000000036</v>
      </c>
      <c r="AE81" s="250">
        <f t="shared" si="4"/>
        <v>7894480.0000000028</v>
      </c>
    </row>
    <row r="82" spans="1:31" s="3" customFormat="1" ht="14.25" customHeight="1">
      <c r="A82" s="4">
        <v>82055</v>
      </c>
      <c r="B82" s="4" t="s">
        <v>6729</v>
      </c>
      <c r="C82" s="5" t="s">
        <v>6675</v>
      </c>
      <c r="D82" s="4" t="s">
        <v>6649</v>
      </c>
      <c r="E82" s="186">
        <v>203.31</v>
      </c>
      <c r="F82" s="133">
        <v>205.71</v>
      </c>
      <c r="G82" s="187">
        <v>206.3</v>
      </c>
      <c r="H82" s="132">
        <v>2.4000000000000057</v>
      </c>
      <c r="I82" s="6">
        <v>0.30000000000001137</v>
      </c>
      <c r="J82" s="6">
        <v>-6.0000000000002274E-2</v>
      </c>
      <c r="K82" s="6">
        <v>9.9999999999909051E-3</v>
      </c>
      <c r="L82" s="6">
        <v>0.13999999999998636</v>
      </c>
      <c r="M82" s="6">
        <v>3.0000000000001137E-2</v>
      </c>
      <c r="N82" s="6">
        <v>0</v>
      </c>
      <c r="O82" s="7">
        <v>6.9999999999993179E-2</v>
      </c>
      <c r="P82" s="196">
        <v>0.10000000000002274</v>
      </c>
      <c r="Q82" s="8">
        <f t="shared" si="15"/>
        <v>739200.00000000175</v>
      </c>
      <c r="R82" s="8">
        <f t="shared" si="1"/>
        <v>792000.00000000373</v>
      </c>
      <c r="S82" s="8">
        <f t="shared" si="17"/>
        <v>786720.00000000349</v>
      </c>
      <c r="T82" s="8">
        <f t="shared" si="17"/>
        <v>787600.00000000268</v>
      </c>
      <c r="U82" s="8">
        <f t="shared" si="17"/>
        <v>799920.00000000151</v>
      </c>
      <c r="V82" s="8">
        <f t="shared" si="17"/>
        <v>802560.00000000163</v>
      </c>
      <c r="W82" s="8">
        <f t="shared" si="17"/>
        <v>802560.00000000163</v>
      </c>
      <c r="X82" s="8">
        <f t="shared" si="17"/>
        <v>808720.00000000105</v>
      </c>
      <c r="Y82" s="8">
        <f t="shared" si="17"/>
        <v>817520.00000000303</v>
      </c>
      <c r="Z82" s="140">
        <f t="shared" si="3"/>
        <v>7136800.0000000205</v>
      </c>
      <c r="AA82" s="138">
        <v>3.6391461941200158</v>
      </c>
      <c r="AB82" s="9">
        <v>3.6821049805343002</v>
      </c>
      <c r="AC82" s="165">
        <v>3.6926656821944785</v>
      </c>
      <c r="AD82" s="206">
        <v>2.9900000000000091</v>
      </c>
      <c r="AE82" s="250">
        <f t="shared" si="4"/>
        <v>263120.00000000081</v>
      </c>
    </row>
    <row r="83" spans="1:31" s="3" customFormat="1" ht="14.25" customHeight="1">
      <c r="A83" s="4">
        <v>82056</v>
      </c>
      <c r="B83" s="4" t="s">
        <v>6730</v>
      </c>
      <c r="C83" s="5" t="s">
        <v>6675</v>
      </c>
      <c r="D83" s="4" t="s">
        <v>6649</v>
      </c>
      <c r="E83" s="186">
        <v>298.14</v>
      </c>
      <c r="F83" s="133">
        <v>301.26</v>
      </c>
      <c r="G83" s="187">
        <v>309.34000000000003</v>
      </c>
      <c r="H83" s="132">
        <v>3.1200000000000045</v>
      </c>
      <c r="I83" s="6">
        <v>2.7099999999999795</v>
      </c>
      <c r="J83" s="6">
        <v>1.8199999999999932</v>
      </c>
      <c r="K83" s="6">
        <v>0</v>
      </c>
      <c r="L83" s="6">
        <v>1.2200000000000273</v>
      </c>
      <c r="M83" s="6">
        <v>0.34999999999996589</v>
      </c>
      <c r="N83" s="6">
        <v>-1.999999999998181E-2</v>
      </c>
      <c r="O83" s="7">
        <v>1.1399999999999864</v>
      </c>
      <c r="P83" s="196">
        <v>0.86000000000001364</v>
      </c>
      <c r="Q83" s="8">
        <f t="shared" si="15"/>
        <v>960960.00000000163</v>
      </c>
      <c r="R83" s="8">
        <f t="shared" si="1"/>
        <v>1437919.9999999981</v>
      </c>
      <c r="S83" s="8">
        <f t="shared" si="17"/>
        <v>1598079.9999999974</v>
      </c>
      <c r="T83" s="8">
        <f t="shared" si="17"/>
        <v>1598079.9999999974</v>
      </c>
      <c r="U83" s="8">
        <f t="shared" si="17"/>
        <v>1705439.9999999998</v>
      </c>
      <c r="V83" s="8">
        <f t="shared" si="17"/>
        <v>1736239.9999999967</v>
      </c>
      <c r="W83" s="8">
        <f t="shared" si="17"/>
        <v>1734479.9999999984</v>
      </c>
      <c r="X83" s="8">
        <f t="shared" si="17"/>
        <v>1834799.9999999972</v>
      </c>
      <c r="Y83" s="8">
        <f t="shared" si="17"/>
        <v>1910479.9999999984</v>
      </c>
      <c r="Z83" s="140">
        <f t="shared" si="3"/>
        <v>14516479.999999983</v>
      </c>
      <c r="AA83" s="138">
        <v>1.6784610447735988</v>
      </c>
      <c r="AB83" s="9">
        <v>1.6960259420020607</v>
      </c>
      <c r="AC83" s="165">
        <v>1.7415145220039747</v>
      </c>
      <c r="AD83" s="206">
        <v>11.200000000000045</v>
      </c>
      <c r="AE83" s="250">
        <f t="shared" si="4"/>
        <v>985600.00000000396</v>
      </c>
    </row>
    <row r="84" spans="1:31" s="3" customFormat="1" ht="14.25" customHeight="1">
      <c r="A84" s="4">
        <v>82057</v>
      </c>
      <c r="B84" s="4" t="s">
        <v>6731</v>
      </c>
      <c r="C84" s="5" t="s">
        <v>6675</v>
      </c>
      <c r="D84" s="4" t="s">
        <v>6649</v>
      </c>
      <c r="E84" s="186">
        <v>225.5</v>
      </c>
      <c r="F84" s="133">
        <v>228.34</v>
      </c>
      <c r="G84" s="187">
        <v>241.91000000000003</v>
      </c>
      <c r="H84" s="132">
        <v>2.8400000000000034</v>
      </c>
      <c r="I84" s="6">
        <v>12.919999999999987</v>
      </c>
      <c r="J84" s="6">
        <v>0.11000000000001364</v>
      </c>
      <c r="K84" s="6">
        <v>0.19999999999998863</v>
      </c>
      <c r="L84" s="6">
        <v>0</v>
      </c>
      <c r="M84" s="6">
        <v>3.9999999999992042E-2</v>
      </c>
      <c r="N84" s="6">
        <v>4.0000000000020464E-2</v>
      </c>
      <c r="O84" s="7">
        <v>0.18000000000000682</v>
      </c>
      <c r="P84" s="196">
        <v>8.0000000000012506E-2</v>
      </c>
      <c r="Q84" s="8">
        <f t="shared" si="15"/>
        <v>874720.00000000093</v>
      </c>
      <c r="R84" s="8">
        <f t="shared" si="1"/>
        <v>3148639.9999999986</v>
      </c>
      <c r="S84" s="8">
        <f t="shared" si="17"/>
        <v>3158320</v>
      </c>
      <c r="T84" s="8">
        <f t="shared" si="17"/>
        <v>3175919.9999999991</v>
      </c>
      <c r="U84" s="8">
        <f t="shared" si="17"/>
        <v>3175919.9999999991</v>
      </c>
      <c r="V84" s="8">
        <f t="shared" si="17"/>
        <v>3179439.9999999981</v>
      </c>
      <c r="W84" s="8">
        <f t="shared" si="17"/>
        <v>3182960</v>
      </c>
      <c r="X84" s="8">
        <f t="shared" si="17"/>
        <v>3198800.0000000005</v>
      </c>
      <c r="Y84" s="8">
        <f t="shared" si="17"/>
        <v>3205840.0000000014</v>
      </c>
      <c r="Z84" s="140">
        <f t="shared" si="3"/>
        <v>26300560</v>
      </c>
      <c r="AA84" s="138">
        <v>3.4830881012767718</v>
      </c>
      <c r="AB84" s="9">
        <v>3.5269549314658004</v>
      </c>
      <c r="AC84" s="165">
        <v>3.7365580602211264</v>
      </c>
      <c r="AD84" s="206">
        <v>16.410000000000025</v>
      </c>
      <c r="AE84" s="250">
        <f t="shared" si="4"/>
        <v>1444080.0000000021</v>
      </c>
    </row>
    <row r="85" spans="1:31" s="3" customFormat="1" ht="14.25" customHeight="1">
      <c r="A85" s="4">
        <v>82058</v>
      </c>
      <c r="B85" s="4" t="s">
        <v>6732</v>
      </c>
      <c r="C85" s="5" t="s">
        <v>6675</v>
      </c>
      <c r="D85" s="4" t="s">
        <v>6649</v>
      </c>
      <c r="E85" s="186">
        <v>299.54000000000002</v>
      </c>
      <c r="F85" s="133">
        <v>300.61</v>
      </c>
      <c r="G85" s="187">
        <v>306.5</v>
      </c>
      <c r="H85" s="132">
        <v>1.0699999999999932</v>
      </c>
      <c r="I85" s="6">
        <v>1.8500000000000227</v>
      </c>
      <c r="J85" s="6">
        <v>1.9999999999924967E-2</v>
      </c>
      <c r="K85" s="6">
        <v>0.66000000000008185</v>
      </c>
      <c r="L85" s="6">
        <v>0.63999999999992951</v>
      </c>
      <c r="M85" s="6">
        <v>0.23000000000007503</v>
      </c>
      <c r="N85" s="6">
        <v>0.30999999999994543</v>
      </c>
      <c r="O85" s="7">
        <v>0.11000000000001364</v>
      </c>
      <c r="P85" s="196">
        <v>2.0699999999999932</v>
      </c>
      <c r="Q85" s="8">
        <f t="shared" si="15"/>
        <v>329559.9999999979</v>
      </c>
      <c r="R85" s="8">
        <f t="shared" si="1"/>
        <v>655160.00000000186</v>
      </c>
      <c r="S85" s="8">
        <f t="shared" si="17"/>
        <v>656919.99999999523</v>
      </c>
      <c r="T85" s="8">
        <f t="shared" si="17"/>
        <v>715000.00000000244</v>
      </c>
      <c r="U85" s="8">
        <f t="shared" si="17"/>
        <v>771319.99999999627</v>
      </c>
      <c r="V85" s="8">
        <f t="shared" si="17"/>
        <v>791560.00000000291</v>
      </c>
      <c r="W85" s="8">
        <f t="shared" si="17"/>
        <v>818839.99999999814</v>
      </c>
      <c r="X85" s="8">
        <f t="shared" si="17"/>
        <v>828519.9999999993</v>
      </c>
      <c r="Y85" s="8">
        <f t="shared" si="17"/>
        <v>1010679.9999999987</v>
      </c>
      <c r="Z85" s="140">
        <f t="shared" si="3"/>
        <v>6577559.9999999925</v>
      </c>
      <c r="AA85" s="138">
        <v>2.2333114878280278</v>
      </c>
      <c r="AB85" s="9">
        <v>2.2412891979568115</v>
      </c>
      <c r="AC85" s="165">
        <v>2.2852038826844177</v>
      </c>
      <c r="AD85" s="206">
        <v>6.9599999999999804</v>
      </c>
      <c r="AE85" s="250">
        <f t="shared" si="4"/>
        <v>612479.99999999825</v>
      </c>
    </row>
    <row r="86" spans="1:31" s="3" customFormat="1" ht="14.25" customHeight="1">
      <c r="A86" s="4">
        <v>82059</v>
      </c>
      <c r="B86" s="4" t="s">
        <v>6733</v>
      </c>
      <c r="C86" s="5" t="s">
        <v>6675</v>
      </c>
      <c r="D86" s="4" t="s">
        <v>6649</v>
      </c>
      <c r="E86" s="186">
        <v>204.22</v>
      </c>
      <c r="F86" s="133">
        <v>205.51</v>
      </c>
      <c r="G86" s="187">
        <v>212.4</v>
      </c>
      <c r="H86" s="132">
        <v>1.289999999999992</v>
      </c>
      <c r="I86" s="6">
        <v>0.68000000000000682</v>
      </c>
      <c r="J86" s="6">
        <v>1.9900000000000091</v>
      </c>
      <c r="K86" s="6">
        <v>2.4000000000000057</v>
      </c>
      <c r="L86" s="6">
        <v>9.0000000000003411E-2</v>
      </c>
      <c r="M86" s="6">
        <v>0.18000000000000682</v>
      </c>
      <c r="N86" s="6">
        <v>0.12999999999996703</v>
      </c>
      <c r="O86" s="7">
        <v>1.3000000000000114</v>
      </c>
      <c r="P86" s="196">
        <v>0.12000000000000455</v>
      </c>
      <c r="Q86" s="8">
        <f t="shared" si="15"/>
        <v>397319.99999999756</v>
      </c>
      <c r="R86" s="8">
        <f t="shared" si="1"/>
        <v>516999.99999999872</v>
      </c>
      <c r="S86" s="8">
        <f t="shared" si="17"/>
        <v>692119.99999999953</v>
      </c>
      <c r="T86" s="8">
        <f t="shared" si="17"/>
        <v>903320</v>
      </c>
      <c r="U86" s="8">
        <f t="shared" si="17"/>
        <v>911240.00000000035</v>
      </c>
      <c r="V86" s="8">
        <f t="shared" si="17"/>
        <v>927080.00000000093</v>
      </c>
      <c r="W86" s="8">
        <f t="shared" si="17"/>
        <v>938519.99999999802</v>
      </c>
      <c r="X86" s="8">
        <f t="shared" si="17"/>
        <v>1052919.9999999991</v>
      </c>
      <c r="Y86" s="8">
        <f t="shared" si="17"/>
        <v>1063479.9999999995</v>
      </c>
      <c r="Z86" s="140">
        <f t="shared" si="3"/>
        <v>7402999.9999999944</v>
      </c>
      <c r="AA86" s="138">
        <v>4.1073766650643693</v>
      </c>
      <c r="AB86" s="9">
        <v>4.1333218021612899</v>
      </c>
      <c r="AC86" s="165">
        <v>4.2718969917719729</v>
      </c>
      <c r="AD86" s="206">
        <v>8.1800000000000068</v>
      </c>
      <c r="AE86" s="250">
        <f t="shared" si="4"/>
        <v>719840.00000000058</v>
      </c>
    </row>
    <row r="87" spans="1:31" s="3" customFormat="1" ht="14.25" customHeight="1">
      <c r="A87" s="4">
        <v>82060</v>
      </c>
      <c r="B87" s="4" t="s">
        <v>6734</v>
      </c>
      <c r="C87" s="5" t="s">
        <v>6675</v>
      </c>
      <c r="D87" s="4" t="s">
        <v>6649</v>
      </c>
      <c r="E87" s="186">
        <v>248.73000000000002</v>
      </c>
      <c r="F87" s="133">
        <v>258.26</v>
      </c>
      <c r="G87" s="187">
        <v>263.90999999999997</v>
      </c>
      <c r="H87" s="132">
        <v>9.5299999999999727</v>
      </c>
      <c r="I87" s="6">
        <v>3.2300000000000182</v>
      </c>
      <c r="J87" s="6">
        <v>0.17000000000001592</v>
      </c>
      <c r="K87" s="6">
        <v>0.79000000000002046</v>
      </c>
      <c r="L87" s="6">
        <v>0.3599999999999568</v>
      </c>
      <c r="M87" s="6">
        <v>0.40000000000003411</v>
      </c>
      <c r="N87" s="6">
        <v>0</v>
      </c>
      <c r="O87" s="7">
        <v>0</v>
      </c>
      <c r="P87" s="196">
        <v>0.69999999999998863</v>
      </c>
      <c r="Q87" s="8">
        <f t="shared" si="15"/>
        <v>2935239.9999999916</v>
      </c>
      <c r="R87" s="8">
        <f t="shared" si="1"/>
        <v>3503719.9999999949</v>
      </c>
      <c r="S87" s="8">
        <f t="shared" si="17"/>
        <v>3518679.9999999963</v>
      </c>
      <c r="T87" s="8">
        <f t="shared" si="17"/>
        <v>3588199.9999999981</v>
      </c>
      <c r="U87" s="8">
        <f t="shared" si="17"/>
        <v>3619879.9999999944</v>
      </c>
      <c r="V87" s="8">
        <f t="shared" si="17"/>
        <v>3655079.9999999972</v>
      </c>
      <c r="W87" s="8">
        <f t="shared" si="17"/>
        <v>3655079.9999999972</v>
      </c>
      <c r="X87" s="8">
        <f t="shared" si="17"/>
        <v>3655079.9999999972</v>
      </c>
      <c r="Y87" s="8">
        <f t="shared" si="17"/>
        <v>3716679.9999999963</v>
      </c>
      <c r="Z87" s="140">
        <f t="shared" si="3"/>
        <v>31847639.999999963</v>
      </c>
      <c r="AA87" s="138">
        <v>2.6249940636064775</v>
      </c>
      <c r="AB87" s="9">
        <v>2.7255697618582757</v>
      </c>
      <c r="AC87" s="165">
        <v>2.7851975367924475</v>
      </c>
      <c r="AD87" s="206">
        <v>15.17999999999995</v>
      </c>
      <c r="AE87" s="250">
        <f t="shared" si="4"/>
        <v>1335839.9999999956</v>
      </c>
    </row>
    <row r="88" spans="1:31" s="3" customFormat="1" ht="14.25" customHeight="1">
      <c r="A88" s="4">
        <v>82061</v>
      </c>
      <c r="B88" s="4" t="s">
        <v>6735</v>
      </c>
      <c r="C88" s="5" t="s">
        <v>6675</v>
      </c>
      <c r="D88" s="4" t="s">
        <v>6649</v>
      </c>
      <c r="E88" s="186">
        <v>95.84</v>
      </c>
      <c r="F88" s="133">
        <v>106.09</v>
      </c>
      <c r="G88" s="187">
        <v>109.9</v>
      </c>
      <c r="H88" s="132">
        <v>10.25</v>
      </c>
      <c r="I88" s="6">
        <v>2.0100000000000051</v>
      </c>
      <c r="J88" s="6">
        <v>7.9999999999998295E-2</v>
      </c>
      <c r="K88" s="6">
        <v>4.9999999999997158E-2</v>
      </c>
      <c r="L88" s="6">
        <v>4.9999999999997158E-2</v>
      </c>
      <c r="M88" s="6">
        <v>0.54000000000000625</v>
      </c>
      <c r="N88" s="6">
        <v>6.0000000000002274E-2</v>
      </c>
      <c r="O88" s="7">
        <v>0.8399999999999892</v>
      </c>
      <c r="P88" s="196">
        <v>0.18000000000000682</v>
      </c>
      <c r="Q88" s="8">
        <f t="shared" si="15"/>
        <v>3157000</v>
      </c>
      <c r="R88" s="8">
        <f t="shared" si="1"/>
        <v>3510760.0000000009</v>
      </c>
      <c r="S88" s="8">
        <f t="shared" si="17"/>
        <v>3517800.0000000009</v>
      </c>
      <c r="T88" s="8">
        <f t="shared" si="17"/>
        <v>3522200.0000000005</v>
      </c>
      <c r="U88" s="8">
        <f t="shared" si="17"/>
        <v>3526600</v>
      </c>
      <c r="V88" s="8">
        <f t="shared" si="17"/>
        <v>3574120.0000000005</v>
      </c>
      <c r="W88" s="8">
        <f t="shared" si="17"/>
        <v>3579400.0000000005</v>
      </c>
      <c r="X88" s="8">
        <f t="shared" si="17"/>
        <v>3653319.9999999995</v>
      </c>
      <c r="Y88" s="8">
        <f t="shared" si="17"/>
        <v>3669160</v>
      </c>
      <c r="Z88" s="140">
        <f t="shared" si="3"/>
        <v>31710360</v>
      </c>
      <c r="AA88" s="138">
        <v>2.8494890602097271</v>
      </c>
      <c r="AB88" s="9">
        <v>3.1542392988068659</v>
      </c>
      <c r="AC88" s="165">
        <v>3.2675171923732163</v>
      </c>
      <c r="AD88" s="206">
        <v>14.060000000000002</v>
      </c>
      <c r="AE88" s="250">
        <f t="shared" si="4"/>
        <v>1237280.0000000002</v>
      </c>
    </row>
    <row r="89" spans="1:31" s="3" customFormat="1" ht="14.25" customHeight="1">
      <c r="A89" s="4">
        <v>82062</v>
      </c>
      <c r="B89" s="4" t="s">
        <v>6736</v>
      </c>
      <c r="C89" s="5" t="s">
        <v>6675</v>
      </c>
      <c r="D89" s="4" t="s">
        <v>6649</v>
      </c>
      <c r="E89" s="186">
        <v>109.78</v>
      </c>
      <c r="F89" s="133">
        <v>111.29</v>
      </c>
      <c r="G89" s="187">
        <v>112.61</v>
      </c>
      <c r="H89" s="132">
        <v>1.5100000000000051</v>
      </c>
      <c r="I89" s="6">
        <v>0.48000000000000398</v>
      </c>
      <c r="J89" s="6">
        <v>0.61999999999999034</v>
      </c>
      <c r="K89" s="6">
        <v>0</v>
      </c>
      <c r="L89" s="6">
        <v>-0.26999999999999602</v>
      </c>
      <c r="M89" s="6">
        <v>0.12999999999999545</v>
      </c>
      <c r="N89" s="6">
        <v>3.0000000000001137E-2</v>
      </c>
      <c r="O89" s="7">
        <v>0</v>
      </c>
      <c r="P89" s="196">
        <v>0.32999999999999829</v>
      </c>
      <c r="Q89" s="8">
        <f t="shared" si="15"/>
        <v>465080.00000000163</v>
      </c>
      <c r="R89" s="8">
        <f t="shared" si="1"/>
        <v>549560.00000000233</v>
      </c>
      <c r="S89" s="8">
        <f t="shared" si="17"/>
        <v>604120.00000000151</v>
      </c>
      <c r="T89" s="8">
        <f t="shared" si="17"/>
        <v>604120.00000000151</v>
      </c>
      <c r="U89" s="8">
        <f t="shared" si="17"/>
        <v>580360.00000000186</v>
      </c>
      <c r="V89" s="8">
        <f t="shared" si="17"/>
        <v>591800.00000000151</v>
      </c>
      <c r="W89" s="8">
        <f t="shared" si="17"/>
        <v>594440.00000000163</v>
      </c>
      <c r="X89" s="8">
        <f t="shared" si="17"/>
        <v>594440.00000000163</v>
      </c>
      <c r="Y89" s="8">
        <f t="shared" si="17"/>
        <v>623480.00000000151</v>
      </c>
      <c r="Z89" s="140">
        <f t="shared" si="3"/>
        <v>5207400.0000000158</v>
      </c>
      <c r="AA89" s="138">
        <v>3.4892775752413216</v>
      </c>
      <c r="AB89" s="9">
        <v>3.5372718286446232</v>
      </c>
      <c r="AC89" s="165">
        <v>3.5792270700302908</v>
      </c>
      <c r="AD89" s="206">
        <v>2.8299999999999983</v>
      </c>
      <c r="AE89" s="250">
        <f t="shared" si="4"/>
        <v>249039.99999999985</v>
      </c>
    </row>
    <row r="90" spans="1:31" s="3" customFormat="1" ht="14.25" customHeight="1">
      <c r="A90" s="4">
        <v>82063</v>
      </c>
      <c r="B90" s="4" t="s">
        <v>6737</v>
      </c>
      <c r="C90" s="5" t="s">
        <v>6675</v>
      </c>
      <c r="D90" s="4" t="s">
        <v>6649</v>
      </c>
      <c r="E90" s="186">
        <v>159.82</v>
      </c>
      <c r="F90" s="133">
        <v>167.51</v>
      </c>
      <c r="G90" s="187">
        <v>174.03</v>
      </c>
      <c r="H90" s="132">
        <v>7.6899999999999977</v>
      </c>
      <c r="I90" s="6">
        <v>3.4699999999999989</v>
      </c>
      <c r="J90" s="6">
        <v>2.1999999999999886</v>
      </c>
      <c r="K90" s="6">
        <v>1.4300000000000352</v>
      </c>
      <c r="L90" s="6">
        <v>0.25</v>
      </c>
      <c r="M90" s="6">
        <v>0.63999999999998636</v>
      </c>
      <c r="N90" s="6">
        <v>0.61000000000001364</v>
      </c>
      <c r="O90" s="7">
        <v>-2.0800000000000125</v>
      </c>
      <c r="P90" s="196">
        <v>0</v>
      </c>
      <c r="Q90" s="8">
        <f t="shared" si="15"/>
        <v>2368519.9999999995</v>
      </c>
      <c r="R90" s="8">
        <f t="shared" si="1"/>
        <v>2979239.9999999991</v>
      </c>
      <c r="S90" s="8">
        <f t="shared" si="17"/>
        <v>3172839.9999999981</v>
      </c>
      <c r="T90" s="8">
        <f t="shared" si="17"/>
        <v>3298680.0000000014</v>
      </c>
      <c r="U90" s="8">
        <f t="shared" si="17"/>
        <v>3320680.0000000014</v>
      </c>
      <c r="V90" s="8">
        <f t="shared" si="17"/>
        <v>3377000</v>
      </c>
      <c r="W90" s="8">
        <f t="shared" si="17"/>
        <v>3430680.0000000014</v>
      </c>
      <c r="X90" s="8">
        <f t="shared" si="17"/>
        <v>3247640.0000000005</v>
      </c>
      <c r="Y90" s="8">
        <f t="shared" si="17"/>
        <v>3247640.0000000005</v>
      </c>
      <c r="Z90" s="140">
        <f t="shared" si="3"/>
        <v>28442920</v>
      </c>
      <c r="AA90" s="138">
        <v>7.6830628413198969</v>
      </c>
      <c r="AB90" s="9">
        <v>8.0527459426197989</v>
      </c>
      <c r="AC90" s="165">
        <v>8.36618337050996</v>
      </c>
      <c r="AD90" s="206">
        <v>14.210000000000008</v>
      </c>
      <c r="AE90" s="250">
        <f t="shared" si="4"/>
        <v>1250480.0000000007</v>
      </c>
    </row>
    <row r="91" spans="1:31" s="3" customFormat="1" ht="14.25" customHeight="1">
      <c r="A91" s="4">
        <v>82064</v>
      </c>
      <c r="B91" s="4" t="s">
        <v>6738</v>
      </c>
      <c r="C91" s="5" t="s">
        <v>6675</v>
      </c>
      <c r="D91" s="4" t="s">
        <v>6649</v>
      </c>
      <c r="E91" s="186">
        <v>196.8</v>
      </c>
      <c r="F91" s="133">
        <v>200.86</v>
      </c>
      <c r="G91" s="187">
        <v>207.85</v>
      </c>
      <c r="H91" s="132">
        <v>4.0600000000000023</v>
      </c>
      <c r="I91" s="6">
        <v>1.6399999999999864</v>
      </c>
      <c r="J91" s="6">
        <v>0.78999999999999204</v>
      </c>
      <c r="K91" s="6">
        <v>0.43999999999999773</v>
      </c>
      <c r="L91" s="6">
        <v>1.0700000000000216</v>
      </c>
      <c r="M91" s="6">
        <v>0.75999999999999091</v>
      </c>
      <c r="N91" s="6">
        <v>-9.0000000000003411E-2</v>
      </c>
      <c r="O91" s="7">
        <v>2.3799999999999955</v>
      </c>
      <c r="P91" s="196">
        <v>0</v>
      </c>
      <c r="Q91" s="8">
        <f t="shared" si="15"/>
        <v>1250480.0000000007</v>
      </c>
      <c r="R91" s="8">
        <f t="shared" si="1"/>
        <v>1539119.9999999981</v>
      </c>
      <c r="S91" s="8">
        <f t="shared" si="17"/>
        <v>1608639.9999999974</v>
      </c>
      <c r="T91" s="8">
        <f t="shared" si="17"/>
        <v>1647359.9999999972</v>
      </c>
      <c r="U91" s="8">
        <f t="shared" si="17"/>
        <v>1741519.9999999991</v>
      </c>
      <c r="V91" s="8">
        <f t="shared" si="17"/>
        <v>1808399.9999999984</v>
      </c>
      <c r="W91" s="8">
        <f t="shared" si="17"/>
        <v>1800479.9999999981</v>
      </c>
      <c r="X91" s="8">
        <f t="shared" si="17"/>
        <v>2009919.9999999977</v>
      </c>
      <c r="Y91" s="8">
        <f t="shared" si="17"/>
        <v>2009919.9999999977</v>
      </c>
      <c r="Z91" s="140">
        <f t="shared" si="3"/>
        <v>15415839.999999985</v>
      </c>
      <c r="AA91" s="138">
        <v>6.6252587991718421</v>
      </c>
      <c r="AB91" s="9">
        <v>6.7619384268376841</v>
      </c>
      <c r="AC91" s="165">
        <v>6.9972563079668069</v>
      </c>
      <c r="AD91" s="206">
        <v>11.049999999999983</v>
      </c>
      <c r="AE91" s="250">
        <f t="shared" si="4"/>
        <v>972399.99999999849</v>
      </c>
    </row>
    <row r="92" spans="1:31" s="3" customFormat="1" ht="14.25" customHeight="1">
      <c r="A92" s="4">
        <v>82065</v>
      </c>
      <c r="B92" s="4" t="s">
        <v>6739</v>
      </c>
      <c r="C92" s="5" t="s">
        <v>6675</v>
      </c>
      <c r="D92" s="4" t="s">
        <v>6649</v>
      </c>
      <c r="E92" s="186">
        <v>155.75</v>
      </c>
      <c r="F92" s="133">
        <v>155.86000000000001</v>
      </c>
      <c r="G92" s="187">
        <v>158.35</v>
      </c>
      <c r="H92" s="132">
        <v>0.11000000000001364</v>
      </c>
      <c r="I92" s="6">
        <v>2.0500000000000114</v>
      </c>
      <c r="J92" s="6">
        <v>6.9999999999964757E-2</v>
      </c>
      <c r="K92" s="6">
        <v>0.13999999999998636</v>
      </c>
      <c r="L92" s="6">
        <v>-0.11999999999997613</v>
      </c>
      <c r="M92" s="6">
        <v>9.9999999999909051E-3</v>
      </c>
      <c r="N92" s="6">
        <v>0.21000000000000796</v>
      </c>
      <c r="O92" s="7">
        <v>0</v>
      </c>
      <c r="P92" s="196">
        <v>0.12999999999999545</v>
      </c>
      <c r="Q92" s="8">
        <f t="shared" si="15"/>
        <v>33880.000000004206</v>
      </c>
      <c r="R92" s="8">
        <f t="shared" si="1"/>
        <v>394680.00000000617</v>
      </c>
      <c r="S92" s="8">
        <f t="shared" si="17"/>
        <v>400840.00000000309</v>
      </c>
      <c r="T92" s="8">
        <f t="shared" si="17"/>
        <v>413160.00000000186</v>
      </c>
      <c r="U92" s="8">
        <f t="shared" si="17"/>
        <v>402600.00000000396</v>
      </c>
      <c r="V92" s="8">
        <f t="shared" si="17"/>
        <v>403480.00000000314</v>
      </c>
      <c r="W92" s="8">
        <f t="shared" si="17"/>
        <v>421960.00000000384</v>
      </c>
      <c r="X92" s="8">
        <f t="shared" si="17"/>
        <v>421960.00000000384</v>
      </c>
      <c r="Y92" s="8">
        <f t="shared" si="17"/>
        <v>433400.00000000343</v>
      </c>
      <c r="Z92" s="140">
        <f t="shared" si="3"/>
        <v>3325960.0000000331</v>
      </c>
      <c r="AA92" s="138">
        <v>1.3678454874711501</v>
      </c>
      <c r="AB92" s="9">
        <v>1.3688115420690432</v>
      </c>
      <c r="AC92" s="165">
        <v>1.3906795052395287</v>
      </c>
      <c r="AD92" s="206">
        <v>2.5999999999999943</v>
      </c>
      <c r="AE92" s="250">
        <f t="shared" si="4"/>
        <v>228799.99999999951</v>
      </c>
    </row>
    <row r="93" spans="1:31" s="3" customFormat="1" ht="14.25" customHeight="1">
      <c r="A93" s="4">
        <v>82066</v>
      </c>
      <c r="B93" s="4" t="s">
        <v>6740</v>
      </c>
      <c r="C93" s="5" t="s">
        <v>6675</v>
      </c>
      <c r="D93" s="4" t="s">
        <v>6649</v>
      </c>
      <c r="E93" s="186">
        <v>159.94</v>
      </c>
      <c r="F93" s="133">
        <v>165.5</v>
      </c>
      <c r="G93" s="187">
        <v>166.61</v>
      </c>
      <c r="H93" s="132">
        <v>5.5600000000000023</v>
      </c>
      <c r="I93" s="6">
        <v>0.27000000000001023</v>
      </c>
      <c r="J93" s="6">
        <v>0</v>
      </c>
      <c r="K93" s="6">
        <v>3.0000000000001137E-2</v>
      </c>
      <c r="L93" s="6">
        <v>0</v>
      </c>
      <c r="M93" s="6">
        <v>0.12000000000000455</v>
      </c>
      <c r="N93" s="6">
        <v>6.0000000000002274E-2</v>
      </c>
      <c r="O93" s="7">
        <v>0.62999999999996703</v>
      </c>
      <c r="P93" s="196">
        <v>0</v>
      </c>
      <c r="Q93" s="8">
        <f t="shared" si="15"/>
        <v>1712480.0000000007</v>
      </c>
      <c r="R93" s="8">
        <f t="shared" si="1"/>
        <v>1760000.0000000026</v>
      </c>
      <c r="S93" s="8">
        <f t="shared" si="17"/>
        <v>1760000.0000000026</v>
      </c>
      <c r="T93" s="8">
        <f t="shared" si="17"/>
        <v>1762640.0000000026</v>
      </c>
      <c r="U93" s="8">
        <f t="shared" si="17"/>
        <v>1762640.0000000026</v>
      </c>
      <c r="V93" s="8">
        <f t="shared" si="17"/>
        <v>1773200.000000003</v>
      </c>
      <c r="W93" s="8">
        <f t="shared" si="17"/>
        <v>1778480.0000000033</v>
      </c>
      <c r="X93" s="8">
        <f t="shared" si="17"/>
        <v>1833920.0000000005</v>
      </c>
      <c r="Y93" s="8">
        <f t="shared" si="17"/>
        <v>1833920.0000000005</v>
      </c>
      <c r="Z93" s="140">
        <f t="shared" si="3"/>
        <v>15977280.000000019</v>
      </c>
      <c r="AA93" s="138">
        <v>4.1397160642414361</v>
      </c>
      <c r="AB93" s="9">
        <v>4.283625163386005</v>
      </c>
      <c r="AC93" s="165">
        <v>4.3123552173519171</v>
      </c>
      <c r="AD93" s="206">
        <v>6.6700000000000159</v>
      </c>
      <c r="AE93" s="250">
        <f t="shared" si="4"/>
        <v>586960.0000000014</v>
      </c>
    </row>
    <row r="94" spans="1:31" s="3" customFormat="1" ht="14.25" customHeight="1">
      <c r="A94" s="4">
        <v>82067</v>
      </c>
      <c r="B94" s="4" t="s">
        <v>6741</v>
      </c>
      <c r="C94" s="5" t="s">
        <v>6675</v>
      </c>
      <c r="D94" s="4" t="s">
        <v>6649</v>
      </c>
      <c r="E94" s="186">
        <v>269.61</v>
      </c>
      <c r="F94" s="133">
        <v>275.8</v>
      </c>
      <c r="G94" s="187">
        <v>280.63</v>
      </c>
      <c r="H94" s="132">
        <v>6.1899999999999977</v>
      </c>
      <c r="I94" s="6">
        <v>2.2699999999999818</v>
      </c>
      <c r="J94" s="6">
        <v>0.97000000000002728</v>
      </c>
      <c r="K94" s="6">
        <v>0.31000000000000227</v>
      </c>
      <c r="L94" s="6">
        <v>0.48000000000001819</v>
      </c>
      <c r="M94" s="6">
        <v>0.39999999999997726</v>
      </c>
      <c r="N94" s="6">
        <v>5.0000000000011369E-2</v>
      </c>
      <c r="O94" s="7">
        <v>0.27999999999997272</v>
      </c>
      <c r="P94" s="196">
        <v>6.9999999999993179E-2</v>
      </c>
      <c r="Q94" s="8">
        <f t="shared" si="15"/>
        <v>1906519.9999999995</v>
      </c>
      <c r="R94" s="8">
        <f t="shared" si="1"/>
        <v>2306039.9999999963</v>
      </c>
      <c r="S94" s="8">
        <f t="shared" si="17"/>
        <v>2391399.9999999986</v>
      </c>
      <c r="T94" s="8">
        <f t="shared" si="17"/>
        <v>2418679.9999999986</v>
      </c>
      <c r="U94" s="8">
        <f t="shared" si="17"/>
        <v>2460920</v>
      </c>
      <c r="V94" s="8">
        <f t="shared" si="17"/>
        <v>2496119.9999999981</v>
      </c>
      <c r="W94" s="8">
        <f t="shared" si="17"/>
        <v>2500519.9999999991</v>
      </c>
      <c r="X94" s="8">
        <f t="shared" si="17"/>
        <v>2525159.9999999967</v>
      </c>
      <c r="Y94" s="8">
        <f t="shared" si="17"/>
        <v>2531319.9999999963</v>
      </c>
      <c r="Z94" s="140">
        <f t="shared" si="3"/>
        <v>21536679.999999981</v>
      </c>
      <c r="AA94" s="138">
        <v>18.527095559434308</v>
      </c>
      <c r="AB94" s="9">
        <v>18.952460796305715</v>
      </c>
      <c r="AC94" s="165">
        <v>19.284369373702948</v>
      </c>
      <c r="AD94" s="206">
        <v>11.019999999999982</v>
      </c>
      <c r="AE94" s="250">
        <f t="shared" si="4"/>
        <v>969759.99999999837</v>
      </c>
    </row>
    <row r="95" spans="1:31" s="3" customFormat="1" ht="14.25" customHeight="1">
      <c r="A95" s="4">
        <v>82068</v>
      </c>
      <c r="B95" s="4" t="s">
        <v>6742</v>
      </c>
      <c r="C95" s="5" t="s">
        <v>6675</v>
      </c>
      <c r="D95" s="4" t="s">
        <v>6649</v>
      </c>
      <c r="E95" s="186">
        <v>91.820000000000007</v>
      </c>
      <c r="F95" s="133">
        <v>91.820000000000007</v>
      </c>
      <c r="G95" s="187">
        <v>92.190000000000012</v>
      </c>
      <c r="H95" s="132">
        <v>0</v>
      </c>
      <c r="I95" s="6">
        <v>0.21999999999999886</v>
      </c>
      <c r="J95" s="6">
        <v>6.0000000000002274E-2</v>
      </c>
      <c r="K95" s="6">
        <v>6.9999999999993179E-2</v>
      </c>
      <c r="L95" s="6">
        <v>0</v>
      </c>
      <c r="M95" s="6">
        <v>0</v>
      </c>
      <c r="N95" s="6">
        <v>0</v>
      </c>
      <c r="O95" s="7">
        <v>1.0000000000005116E-2</v>
      </c>
      <c r="P95" s="196">
        <v>1.0000000000005116E-2</v>
      </c>
      <c r="Q95" s="8">
        <f t="shared" si="15"/>
        <v>0</v>
      </c>
      <c r="R95" s="8">
        <f t="shared" si="1"/>
        <v>38719.999999999804</v>
      </c>
      <c r="S95" s="8">
        <f t="shared" si="17"/>
        <v>44000</v>
      </c>
      <c r="T95" s="8">
        <f t="shared" si="17"/>
        <v>50159.999999999403</v>
      </c>
      <c r="U95" s="8">
        <f t="shared" si="17"/>
        <v>50159.999999999403</v>
      </c>
      <c r="V95" s="8">
        <f t="shared" si="17"/>
        <v>50159.999999999403</v>
      </c>
      <c r="W95" s="8">
        <f t="shared" si="17"/>
        <v>50159.999999999403</v>
      </c>
      <c r="X95" s="8">
        <f t="shared" si="17"/>
        <v>51039.999999999854</v>
      </c>
      <c r="Y95" s="8">
        <f t="shared" si="17"/>
        <v>51920.000000000306</v>
      </c>
      <c r="Z95" s="140">
        <f t="shared" si="3"/>
        <v>386319.99999999761</v>
      </c>
      <c r="AA95" s="138">
        <v>2.9541213564120712</v>
      </c>
      <c r="AB95" s="9">
        <v>2.9541213564120712</v>
      </c>
      <c r="AC95" s="165">
        <v>2.9660253522939319</v>
      </c>
      <c r="AD95" s="206">
        <v>0.37000000000000455</v>
      </c>
      <c r="AE95" s="250">
        <f t="shared" si="4"/>
        <v>32560.0000000004</v>
      </c>
    </row>
    <row r="96" spans="1:31" s="3" customFormat="1" ht="14.25" customHeight="1">
      <c r="A96" s="4">
        <v>82069</v>
      </c>
      <c r="B96" s="4" t="s">
        <v>6743</v>
      </c>
      <c r="C96" s="5" t="s">
        <v>6675</v>
      </c>
      <c r="D96" s="4" t="s">
        <v>6649</v>
      </c>
      <c r="E96" s="186">
        <v>184.24</v>
      </c>
      <c r="F96" s="133">
        <v>186.75</v>
      </c>
      <c r="G96" s="187">
        <v>190.26999999999998</v>
      </c>
      <c r="H96" s="132">
        <v>2.5099999999999909</v>
      </c>
      <c r="I96" s="6">
        <v>1.3100000000000023</v>
      </c>
      <c r="J96" s="6">
        <v>-6.0000000000002274E-2</v>
      </c>
      <c r="K96" s="6">
        <v>-9.9999999999909051E-3</v>
      </c>
      <c r="L96" s="6">
        <v>0</v>
      </c>
      <c r="M96" s="6">
        <v>2.0000000000010232E-2</v>
      </c>
      <c r="N96" s="6">
        <v>0.26999999999998181</v>
      </c>
      <c r="O96" s="7">
        <v>0.53999999999999204</v>
      </c>
      <c r="P96" s="196">
        <v>1.4499999999999886</v>
      </c>
      <c r="Q96" s="8">
        <f t="shared" si="15"/>
        <v>773079.99999999732</v>
      </c>
      <c r="R96" s="8">
        <f t="shared" si="1"/>
        <v>1003639.9999999977</v>
      </c>
      <c r="S96" s="8">
        <f t="shared" si="17"/>
        <v>998359.99999999744</v>
      </c>
      <c r="T96" s="8">
        <f t="shared" si="17"/>
        <v>997479.99999999825</v>
      </c>
      <c r="U96" s="8">
        <f t="shared" si="17"/>
        <v>997479.99999999825</v>
      </c>
      <c r="V96" s="8">
        <f t="shared" si="17"/>
        <v>999239.99999999919</v>
      </c>
      <c r="W96" s="8">
        <f t="shared" si="17"/>
        <v>1022999.9999999976</v>
      </c>
      <c r="X96" s="8">
        <f t="shared" si="17"/>
        <v>1070519.9999999967</v>
      </c>
      <c r="Y96" s="8">
        <f t="shared" si="17"/>
        <v>1198119.9999999958</v>
      </c>
      <c r="Z96" s="140">
        <f t="shared" si="3"/>
        <v>9060919.9999999776</v>
      </c>
      <c r="AA96" s="138">
        <v>1.3706569020505548</v>
      </c>
      <c r="AB96" s="9">
        <v>1.3893300936709783</v>
      </c>
      <c r="AC96" s="165">
        <v>1.4155171990510147</v>
      </c>
      <c r="AD96" s="206">
        <v>6.0299999999999718</v>
      </c>
      <c r="AE96" s="250">
        <f t="shared" si="4"/>
        <v>530639.99999999756</v>
      </c>
    </row>
    <row r="97" spans="1:31" s="3" customFormat="1" ht="14.25" customHeight="1">
      <c r="A97" s="4">
        <v>82070</v>
      </c>
      <c r="B97" s="4" t="s">
        <v>6744</v>
      </c>
      <c r="C97" s="5" t="s">
        <v>6675</v>
      </c>
      <c r="D97" s="4" t="s">
        <v>6649</v>
      </c>
      <c r="E97" s="186">
        <v>992.87</v>
      </c>
      <c r="F97" s="133">
        <v>1046.3</v>
      </c>
      <c r="G97" s="187">
        <v>1062.6699999999998</v>
      </c>
      <c r="H97" s="132">
        <v>53.42999999999995</v>
      </c>
      <c r="I97" s="6">
        <v>6.8699999999998909</v>
      </c>
      <c r="J97" s="6">
        <v>0.43000000000029104</v>
      </c>
      <c r="K97" s="6">
        <v>1.7499999999997726</v>
      </c>
      <c r="L97" s="6">
        <v>1.1900000000000546</v>
      </c>
      <c r="M97" s="6">
        <v>2.4400000000000546</v>
      </c>
      <c r="N97" s="6">
        <v>1.4300000000000637</v>
      </c>
      <c r="O97" s="7">
        <v>1.4300000000000637</v>
      </c>
      <c r="P97" s="196">
        <v>0.82999999999969987</v>
      </c>
      <c r="Q97" s="8">
        <f t="shared" si="15"/>
        <v>16456439.999999985</v>
      </c>
      <c r="R97" s="8">
        <f t="shared" si="1"/>
        <v>17665559.999999966</v>
      </c>
      <c r="S97" s="8">
        <f t="shared" si="17"/>
        <v>17703399.999999993</v>
      </c>
      <c r="T97" s="8">
        <f t="shared" si="17"/>
        <v>17857399.999999974</v>
      </c>
      <c r="U97" s="8">
        <f t="shared" si="17"/>
        <v>17962119.999999978</v>
      </c>
      <c r="V97" s="8">
        <f t="shared" si="17"/>
        <v>18176839.999999981</v>
      </c>
      <c r="W97" s="8">
        <f t="shared" si="17"/>
        <v>18302679.999999989</v>
      </c>
      <c r="X97" s="8">
        <f t="shared" si="17"/>
        <v>18428519.999999996</v>
      </c>
      <c r="Y97" s="8">
        <f t="shared" si="17"/>
        <v>18501559.99999997</v>
      </c>
      <c r="Z97" s="140">
        <f t="shared" si="3"/>
        <v>161054519.99999985</v>
      </c>
      <c r="AA97" s="138">
        <v>12.991718494228854</v>
      </c>
      <c r="AB97" s="9">
        <v>13.6908508269075</v>
      </c>
      <c r="AC97" s="165">
        <v>13.90505251670629</v>
      </c>
      <c r="AD97" s="206">
        <v>69.799999999999841</v>
      </c>
      <c r="AE97" s="250">
        <f t="shared" si="4"/>
        <v>6142399.999999986</v>
      </c>
    </row>
    <row r="98" spans="1:31" s="3" customFormat="1" ht="14.25" customHeight="1">
      <c r="A98" s="4">
        <v>82071</v>
      </c>
      <c r="B98" s="4" t="s">
        <v>6745</v>
      </c>
      <c r="C98" s="5" t="s">
        <v>6675</v>
      </c>
      <c r="D98" s="4" t="s">
        <v>6649</v>
      </c>
      <c r="E98" s="186">
        <v>379.02000000000004</v>
      </c>
      <c r="F98" s="133">
        <v>392.77000000000004</v>
      </c>
      <c r="G98" s="187">
        <v>408.34999999999997</v>
      </c>
      <c r="H98" s="132">
        <v>13.75</v>
      </c>
      <c r="I98" s="6">
        <v>4.5399999999999636</v>
      </c>
      <c r="J98" s="6">
        <v>0.50999999999999091</v>
      </c>
      <c r="K98" s="6">
        <v>4.2799999999999727</v>
      </c>
      <c r="L98" s="6">
        <v>1.2900000000000205</v>
      </c>
      <c r="M98" s="6">
        <v>1.4300000000000068</v>
      </c>
      <c r="N98" s="6">
        <v>0.28000000000002956</v>
      </c>
      <c r="O98" s="7">
        <v>1.9200000000000159</v>
      </c>
      <c r="P98" s="196">
        <v>1.3299999999999272</v>
      </c>
      <c r="Q98" s="8">
        <f t="shared" si="15"/>
        <v>4235000</v>
      </c>
      <c r="R98" s="8">
        <f t="shared" si="1"/>
        <v>5034039.9999999935</v>
      </c>
      <c r="S98" s="8">
        <f t="shared" si="17"/>
        <v>5078919.9999999925</v>
      </c>
      <c r="T98" s="8">
        <f t="shared" si="17"/>
        <v>5455559.9999999898</v>
      </c>
      <c r="U98" s="8">
        <f t="shared" si="17"/>
        <v>5569079.9999999916</v>
      </c>
      <c r="V98" s="8">
        <f t="shared" si="17"/>
        <v>5694919.9999999925</v>
      </c>
      <c r="W98" s="8">
        <f t="shared" si="17"/>
        <v>5719559.9999999953</v>
      </c>
      <c r="X98" s="8">
        <f t="shared" si="17"/>
        <v>5888519.9999999963</v>
      </c>
      <c r="Y98" s="8">
        <f t="shared" si="17"/>
        <v>6005559.9999999898</v>
      </c>
      <c r="Z98" s="140">
        <f t="shared" si="3"/>
        <v>48681159.999999948</v>
      </c>
      <c r="AA98" s="138">
        <v>19.145228341524771</v>
      </c>
      <c r="AB98" s="9">
        <v>19.83977451242859</v>
      </c>
      <c r="AC98" s="165">
        <v>20.626758464623602</v>
      </c>
      <c r="AD98" s="206">
        <v>29.329999999999927</v>
      </c>
      <c r="AE98" s="250">
        <f t="shared" si="4"/>
        <v>2581039.9999999935</v>
      </c>
    </row>
    <row r="99" spans="1:31" s="3" customFormat="1" ht="14.25" customHeight="1">
      <c r="A99" s="4">
        <v>82072</v>
      </c>
      <c r="B99" s="4" t="s">
        <v>6746</v>
      </c>
      <c r="C99" s="5" t="s">
        <v>6675</v>
      </c>
      <c r="D99" s="4" t="s">
        <v>6649</v>
      </c>
      <c r="E99" s="186">
        <v>173.41</v>
      </c>
      <c r="F99" s="133">
        <v>174.78</v>
      </c>
      <c r="G99" s="187">
        <v>186.61</v>
      </c>
      <c r="H99" s="132">
        <v>1.3700000000000045</v>
      </c>
      <c r="I99" s="6">
        <v>6.8000000000000114</v>
      </c>
      <c r="J99" s="6">
        <v>4.1500000000000057</v>
      </c>
      <c r="K99" s="6">
        <v>0.4299999999999784</v>
      </c>
      <c r="L99" s="6">
        <v>3.0000000000001137E-2</v>
      </c>
      <c r="M99" s="6">
        <v>0.30000000000001137</v>
      </c>
      <c r="N99" s="6">
        <v>6.0000000000002274E-2</v>
      </c>
      <c r="O99" s="7">
        <v>6.0000000000002274E-2</v>
      </c>
      <c r="P99" s="196">
        <v>0</v>
      </c>
      <c r="Q99" s="8">
        <f t="shared" si="15"/>
        <v>421960.00000000134</v>
      </c>
      <c r="R99" s="8">
        <f t="shared" si="1"/>
        <v>1618760.0000000035</v>
      </c>
      <c r="S99" s="8">
        <f t="shared" si="17"/>
        <v>1983960.000000004</v>
      </c>
      <c r="T99" s="8">
        <f t="shared" si="17"/>
        <v>2021800.0000000021</v>
      </c>
      <c r="U99" s="8">
        <f t="shared" si="17"/>
        <v>2024440.0000000021</v>
      </c>
      <c r="V99" s="8">
        <f t="shared" si="17"/>
        <v>2050840.000000003</v>
      </c>
      <c r="W99" s="8">
        <f t="shared" si="17"/>
        <v>2056120.0000000033</v>
      </c>
      <c r="X99" s="8">
        <f t="shared" si="17"/>
        <v>2061400.0000000035</v>
      </c>
      <c r="Y99" s="8">
        <f t="shared" si="17"/>
        <v>2061400.0000000035</v>
      </c>
      <c r="Z99" s="140">
        <f t="shared" si="3"/>
        <v>16300680.000000028</v>
      </c>
      <c r="AA99" s="138">
        <v>6.8072260779449181</v>
      </c>
      <c r="AB99" s="9">
        <v>6.8610055585214962</v>
      </c>
      <c r="AC99" s="165">
        <v>7.3253933360550212</v>
      </c>
      <c r="AD99" s="206">
        <v>13.200000000000015</v>
      </c>
      <c r="AE99" s="250">
        <f t="shared" si="4"/>
        <v>1161600.0000000014</v>
      </c>
    </row>
    <row r="100" spans="1:31" s="3" customFormat="1" ht="14.25" customHeight="1">
      <c r="A100" s="4">
        <v>82073</v>
      </c>
      <c r="B100" s="4" t="s">
        <v>6747</v>
      </c>
      <c r="C100" s="5" t="s">
        <v>6675</v>
      </c>
      <c r="D100" s="4" t="s">
        <v>6649</v>
      </c>
      <c r="E100" s="186">
        <v>362.8</v>
      </c>
      <c r="F100" s="133">
        <v>368.6</v>
      </c>
      <c r="G100" s="187">
        <v>374.53000000000003</v>
      </c>
      <c r="H100" s="132">
        <v>5.8000000000000114</v>
      </c>
      <c r="I100" s="6">
        <v>1.0699999999999932</v>
      </c>
      <c r="J100" s="6">
        <v>0.23000000000001819</v>
      </c>
      <c r="K100" s="6">
        <v>0.55000000000001137</v>
      </c>
      <c r="L100" s="6">
        <v>0.79999999999995453</v>
      </c>
      <c r="M100" s="6">
        <v>0.77999999999997272</v>
      </c>
      <c r="N100" s="6">
        <v>0.30000000000006821</v>
      </c>
      <c r="O100" s="7">
        <v>0.96999999999997044</v>
      </c>
      <c r="P100" s="196">
        <v>1.2300000000000182</v>
      </c>
      <c r="Q100" s="8">
        <f t="shared" si="15"/>
        <v>1786400.0000000033</v>
      </c>
      <c r="R100" s="8">
        <f t="shared" si="1"/>
        <v>1974720.0000000021</v>
      </c>
      <c r="S100" s="8">
        <f t="shared" si="17"/>
        <v>1994960.0000000037</v>
      </c>
      <c r="T100" s="8">
        <f t="shared" si="17"/>
        <v>2043360.0000000047</v>
      </c>
      <c r="U100" s="8">
        <f t="shared" si="17"/>
        <v>2113760.0000000005</v>
      </c>
      <c r="V100" s="8">
        <f t="shared" si="17"/>
        <v>2182399.9999999981</v>
      </c>
      <c r="W100" s="8">
        <f t="shared" si="17"/>
        <v>2208800.0000000042</v>
      </c>
      <c r="X100" s="8">
        <f t="shared" si="17"/>
        <v>2294160.0000000014</v>
      </c>
      <c r="Y100" s="8">
        <f t="shared" si="17"/>
        <v>2402400.0000000028</v>
      </c>
      <c r="Z100" s="140">
        <f t="shared" si="3"/>
        <v>19000960.000000022</v>
      </c>
      <c r="AA100" s="138">
        <v>16.485663652474212</v>
      </c>
      <c r="AB100" s="9">
        <v>16.749216158495024</v>
      </c>
      <c r="AC100" s="165">
        <v>17.018675875857681</v>
      </c>
      <c r="AD100" s="206">
        <v>11.730000000000018</v>
      </c>
      <c r="AE100" s="250">
        <f t="shared" si="4"/>
        <v>1032240.0000000016</v>
      </c>
    </row>
    <row r="101" spans="1:31" s="3" customFormat="1" ht="14.25" customHeight="1">
      <c r="A101" s="4">
        <v>82074</v>
      </c>
      <c r="B101" s="4" t="s">
        <v>6748</v>
      </c>
      <c r="C101" s="5" t="s">
        <v>6675</v>
      </c>
      <c r="D101" s="4" t="s">
        <v>6649</v>
      </c>
      <c r="E101" s="186">
        <v>130.06</v>
      </c>
      <c r="F101" s="133">
        <v>130.57</v>
      </c>
      <c r="G101" s="187">
        <v>131.11000000000001</v>
      </c>
      <c r="H101" s="132">
        <v>0.50999999999999091</v>
      </c>
      <c r="I101" s="6">
        <v>3.9999999999992042E-2</v>
      </c>
      <c r="J101" s="6">
        <v>0.29000000000002046</v>
      </c>
      <c r="K101" s="6">
        <v>0.18000000000000682</v>
      </c>
      <c r="L101" s="6">
        <v>-7.00000000000216E-2</v>
      </c>
      <c r="M101" s="6">
        <v>6.9999999999993179E-2</v>
      </c>
      <c r="N101" s="6">
        <v>0</v>
      </c>
      <c r="O101" s="7">
        <v>3.0000000000001137E-2</v>
      </c>
      <c r="P101" s="196">
        <v>0</v>
      </c>
      <c r="Q101" s="8">
        <f t="shared" si="15"/>
        <v>157079.99999999718</v>
      </c>
      <c r="R101" s="8">
        <f t="shared" si="1"/>
        <v>164119.99999999578</v>
      </c>
      <c r="S101" s="8">
        <f t="shared" si="17"/>
        <v>189639.99999999758</v>
      </c>
      <c r="T101" s="8">
        <f t="shared" si="17"/>
        <v>205479.9999999982</v>
      </c>
      <c r="U101" s="8">
        <f t="shared" si="17"/>
        <v>199319.9999999963</v>
      </c>
      <c r="V101" s="8">
        <f t="shared" si="17"/>
        <v>205479.99999999569</v>
      </c>
      <c r="W101" s="8">
        <f t="shared" si="17"/>
        <v>205479.99999999569</v>
      </c>
      <c r="X101" s="8">
        <f t="shared" si="17"/>
        <v>208119.99999999578</v>
      </c>
      <c r="Y101" s="8">
        <f t="shared" si="17"/>
        <v>208119.99999999578</v>
      </c>
      <c r="Z101" s="140">
        <f t="shared" si="3"/>
        <v>1742839.9999999683</v>
      </c>
      <c r="AA101" s="138">
        <v>31.129727142173287</v>
      </c>
      <c r="AB101" s="9">
        <v>31.251795117280995</v>
      </c>
      <c r="AC101" s="165">
        <v>31.381043561512691</v>
      </c>
      <c r="AD101" s="206">
        <v>1.0500000000000114</v>
      </c>
      <c r="AE101" s="250">
        <f t="shared" si="4"/>
        <v>92400.000000001004</v>
      </c>
    </row>
    <row r="102" spans="1:31" s="3" customFormat="1" ht="14.25" customHeight="1">
      <c r="A102" s="4">
        <v>82075</v>
      </c>
      <c r="B102" s="4" t="s">
        <v>6749</v>
      </c>
      <c r="C102" s="5" t="s">
        <v>6675</v>
      </c>
      <c r="D102" s="4" t="s">
        <v>6649</v>
      </c>
      <c r="E102" s="186">
        <v>67.05</v>
      </c>
      <c r="F102" s="133">
        <v>67.05</v>
      </c>
      <c r="G102" s="187">
        <v>69.600000000000009</v>
      </c>
      <c r="H102" s="132">
        <v>0</v>
      </c>
      <c r="I102" s="6">
        <v>2.3799999999999955</v>
      </c>
      <c r="J102" s="6">
        <v>0</v>
      </c>
      <c r="K102" s="6">
        <v>0</v>
      </c>
      <c r="L102" s="6">
        <v>0</v>
      </c>
      <c r="M102" s="6">
        <v>0.17000000000000171</v>
      </c>
      <c r="N102" s="6">
        <v>0</v>
      </c>
      <c r="O102" s="7">
        <v>0</v>
      </c>
      <c r="P102" s="196">
        <v>0</v>
      </c>
      <c r="Q102" s="8">
        <f t="shared" si="15"/>
        <v>0</v>
      </c>
      <c r="R102" s="8">
        <f t="shared" si="1"/>
        <v>418879.99999999919</v>
      </c>
      <c r="S102" s="8">
        <f t="shared" si="17"/>
        <v>418879.99999999919</v>
      </c>
      <c r="T102" s="8">
        <f t="shared" si="17"/>
        <v>418879.99999999919</v>
      </c>
      <c r="U102" s="8">
        <f t="shared" si="17"/>
        <v>418879.99999999919</v>
      </c>
      <c r="V102" s="8">
        <f t="shared" si="17"/>
        <v>433839.99999999936</v>
      </c>
      <c r="W102" s="8">
        <f t="shared" si="17"/>
        <v>433839.99999999936</v>
      </c>
      <c r="X102" s="8">
        <f t="shared" si="17"/>
        <v>433839.99999999936</v>
      </c>
      <c r="Y102" s="8">
        <f t="shared" si="17"/>
        <v>433839.99999999936</v>
      </c>
      <c r="Z102" s="140">
        <f t="shared" si="3"/>
        <v>3410879.9999999949</v>
      </c>
      <c r="AA102" s="138">
        <v>8.1565373947739772</v>
      </c>
      <c r="AB102" s="9">
        <v>8.1565373947739772</v>
      </c>
      <c r="AC102" s="165">
        <v>8.4667412777967002</v>
      </c>
      <c r="AD102" s="206">
        <v>2.5500000000000114</v>
      </c>
      <c r="AE102" s="250">
        <f t="shared" si="4"/>
        <v>224400.00000000099</v>
      </c>
    </row>
    <row r="103" spans="1:31" s="3" customFormat="1" ht="14.25" customHeight="1">
      <c r="A103" s="4">
        <v>82076</v>
      </c>
      <c r="B103" s="4" t="s">
        <v>6750</v>
      </c>
      <c r="C103" s="5" t="s">
        <v>6675</v>
      </c>
      <c r="D103" s="4" t="s">
        <v>6649</v>
      </c>
      <c r="E103" s="186">
        <v>112.08</v>
      </c>
      <c r="F103" s="133">
        <v>113.78999999999999</v>
      </c>
      <c r="G103" s="187">
        <v>115.08</v>
      </c>
      <c r="H103" s="132">
        <v>1.7099999999999937</v>
      </c>
      <c r="I103" s="6">
        <v>0.35000000000000853</v>
      </c>
      <c r="J103" s="6">
        <v>0.12999999999999545</v>
      </c>
      <c r="K103" s="6">
        <v>0.12000000000000455</v>
      </c>
      <c r="L103" s="6">
        <v>0.18000000000000682</v>
      </c>
      <c r="M103" s="6">
        <v>0</v>
      </c>
      <c r="N103" s="6">
        <v>0.23000000000000398</v>
      </c>
      <c r="O103" s="7">
        <v>0.17999999999999261</v>
      </c>
      <c r="P103" s="196">
        <v>9.9999999999994316E-2</v>
      </c>
      <c r="Q103" s="8">
        <f t="shared" si="15"/>
        <v>526679.99999999814</v>
      </c>
      <c r="R103" s="8">
        <f t="shared" si="1"/>
        <v>588279.99999999965</v>
      </c>
      <c r="S103" s="8">
        <f t="shared" si="17"/>
        <v>599719.9999999993</v>
      </c>
      <c r="T103" s="8">
        <f t="shared" si="17"/>
        <v>610279.99999999965</v>
      </c>
      <c r="U103" s="8">
        <f t="shared" si="17"/>
        <v>626120.00000000023</v>
      </c>
      <c r="V103" s="8">
        <f t="shared" si="17"/>
        <v>626120.00000000023</v>
      </c>
      <c r="W103" s="8">
        <f t="shared" si="17"/>
        <v>646360.00000000058</v>
      </c>
      <c r="X103" s="8">
        <f t="shared" si="17"/>
        <v>662199.99999999988</v>
      </c>
      <c r="Y103" s="8">
        <f t="shared" si="17"/>
        <v>670999.99999999942</v>
      </c>
      <c r="Z103" s="140">
        <f t="shared" si="3"/>
        <v>5556759.9999999972</v>
      </c>
      <c r="AA103" s="138">
        <v>4.3637043208771011</v>
      </c>
      <c r="AB103" s="9">
        <v>4.4302811801624316</v>
      </c>
      <c r="AC103" s="165">
        <v>4.4805058283952253</v>
      </c>
      <c r="AD103" s="206">
        <v>3</v>
      </c>
      <c r="AE103" s="250">
        <f t="shared" si="4"/>
        <v>264000</v>
      </c>
    </row>
    <row r="104" spans="1:31" s="3" customFormat="1" ht="14.25" customHeight="1">
      <c r="A104" s="4">
        <v>82077</v>
      </c>
      <c r="B104" s="4" t="s">
        <v>6751</v>
      </c>
      <c r="C104" s="5" t="s">
        <v>6675</v>
      </c>
      <c r="D104" s="4" t="s">
        <v>6649</v>
      </c>
      <c r="E104" s="186">
        <v>91.04</v>
      </c>
      <c r="F104" s="133">
        <v>91.75</v>
      </c>
      <c r="G104" s="187">
        <v>93.4</v>
      </c>
      <c r="H104" s="132">
        <v>0.70999999999999375</v>
      </c>
      <c r="I104" s="6">
        <v>0.67000000000000171</v>
      </c>
      <c r="J104" s="6">
        <v>0.26000000000000512</v>
      </c>
      <c r="K104" s="6">
        <v>0.23000000000000398</v>
      </c>
      <c r="L104" s="6">
        <v>0.13999999999998636</v>
      </c>
      <c r="M104" s="6">
        <v>0.18000000000000682</v>
      </c>
      <c r="N104" s="6">
        <v>0.12999999999999545</v>
      </c>
      <c r="O104" s="7">
        <v>4.0000000000006253E-2</v>
      </c>
      <c r="P104" s="196">
        <v>0</v>
      </c>
      <c r="Q104" s="8">
        <f t="shared" si="15"/>
        <v>218679.99999999802</v>
      </c>
      <c r="R104" s="8">
        <f t="shared" si="1"/>
        <v>336599.99999999831</v>
      </c>
      <c r="S104" s="8">
        <f t="shared" si="17"/>
        <v>359479.99999999878</v>
      </c>
      <c r="T104" s="8">
        <f t="shared" si="17"/>
        <v>379719.99999999913</v>
      </c>
      <c r="U104" s="8">
        <f t="shared" si="17"/>
        <v>392039.9999999979</v>
      </c>
      <c r="V104" s="8">
        <f t="shared" si="17"/>
        <v>407879.99999999849</v>
      </c>
      <c r="W104" s="8">
        <f t="shared" si="17"/>
        <v>419319.99999999808</v>
      </c>
      <c r="X104" s="8">
        <f t="shared" si="17"/>
        <v>422839.9999999986</v>
      </c>
      <c r="Y104" s="8">
        <f t="shared" si="17"/>
        <v>422839.9999999986</v>
      </c>
      <c r="Z104" s="140">
        <f t="shared" si="3"/>
        <v>3359399.999999986</v>
      </c>
      <c r="AA104" s="138">
        <v>3.3947728552411278</v>
      </c>
      <c r="AB104" s="9">
        <v>3.4212479071657897</v>
      </c>
      <c r="AC104" s="165">
        <v>3.482774436286483</v>
      </c>
      <c r="AD104" s="206">
        <v>2.3599999999999994</v>
      </c>
      <c r="AE104" s="250">
        <f t="shared" si="4"/>
        <v>207679.99999999994</v>
      </c>
    </row>
    <row r="105" spans="1:31" s="3" customFormat="1" ht="14.25" customHeight="1">
      <c r="A105" s="4">
        <v>82078</v>
      </c>
      <c r="B105" s="4" t="s">
        <v>6752</v>
      </c>
      <c r="C105" s="5" t="s">
        <v>6675</v>
      </c>
      <c r="D105" s="4" t="s">
        <v>6649</v>
      </c>
      <c r="E105" s="186">
        <v>200.95000000000002</v>
      </c>
      <c r="F105" s="133">
        <v>208.44000000000003</v>
      </c>
      <c r="G105" s="187">
        <v>238.23000000000002</v>
      </c>
      <c r="H105" s="132">
        <v>7.4900000000000091</v>
      </c>
      <c r="I105" s="6">
        <v>18.329999999999984</v>
      </c>
      <c r="J105" s="6">
        <v>2.0200000000000102</v>
      </c>
      <c r="K105" s="6">
        <v>1.8899999999999864</v>
      </c>
      <c r="L105" s="6">
        <v>0.86000000000001364</v>
      </c>
      <c r="M105" s="6">
        <v>0.53000000000000114</v>
      </c>
      <c r="N105" s="6">
        <v>3.7799999999999727</v>
      </c>
      <c r="O105" s="7">
        <v>0.12999999999999545</v>
      </c>
      <c r="P105" s="196">
        <v>2.2500000000000284</v>
      </c>
      <c r="Q105" s="8">
        <f t="shared" si="15"/>
        <v>2306920.0000000028</v>
      </c>
      <c r="R105" s="8">
        <f t="shared" si="1"/>
        <v>5533000</v>
      </c>
      <c r="S105" s="8">
        <f t="shared" si="17"/>
        <v>5710760.0000000009</v>
      </c>
      <c r="T105" s="8">
        <f t="shared" si="17"/>
        <v>5877080</v>
      </c>
      <c r="U105" s="8">
        <f t="shared" si="17"/>
        <v>5952760.0000000009</v>
      </c>
      <c r="V105" s="8">
        <f t="shared" si="17"/>
        <v>5999400.0000000009</v>
      </c>
      <c r="W105" s="8">
        <f t="shared" si="17"/>
        <v>6332039.9999999981</v>
      </c>
      <c r="X105" s="8">
        <f t="shared" si="17"/>
        <v>6343479.9999999981</v>
      </c>
      <c r="Y105" s="8">
        <f t="shared" si="17"/>
        <v>6541480.0000000009</v>
      </c>
      <c r="Z105" s="140">
        <f t="shared" si="3"/>
        <v>50596920</v>
      </c>
      <c r="AA105" s="138">
        <v>2.3455327493332243</v>
      </c>
      <c r="AB105" s="9">
        <v>2.4329576823638583</v>
      </c>
      <c r="AC105" s="165">
        <v>2.7806731369676738</v>
      </c>
      <c r="AD105" s="206">
        <v>37.28</v>
      </c>
      <c r="AE105" s="250">
        <f t="shared" si="4"/>
        <v>3280640</v>
      </c>
    </row>
    <row r="106" spans="1:31" s="3" customFormat="1" ht="14.25" customHeight="1">
      <c r="A106" s="4">
        <v>82079</v>
      </c>
      <c r="B106" s="4" t="s">
        <v>6753</v>
      </c>
      <c r="C106" s="5" t="s">
        <v>6675</v>
      </c>
      <c r="D106" s="4" t="s">
        <v>6649</v>
      </c>
      <c r="E106" s="186">
        <v>175.96</v>
      </c>
      <c r="F106" s="133">
        <v>177.96</v>
      </c>
      <c r="G106" s="187">
        <v>184.31</v>
      </c>
      <c r="H106" s="132">
        <v>2</v>
      </c>
      <c r="I106" s="6">
        <v>3.1100000000000136</v>
      </c>
      <c r="J106" s="6">
        <v>9.9999999999965894E-2</v>
      </c>
      <c r="K106" s="6">
        <v>0.45000000000001705</v>
      </c>
      <c r="L106" s="6">
        <v>0.90999999999999659</v>
      </c>
      <c r="M106" s="6">
        <v>0.90000000000000568</v>
      </c>
      <c r="N106" s="6">
        <v>0.87999999999999545</v>
      </c>
      <c r="O106" s="7">
        <v>0</v>
      </c>
      <c r="P106" s="196">
        <v>0</v>
      </c>
      <c r="Q106" s="8">
        <f t="shared" si="15"/>
        <v>616000</v>
      </c>
      <c r="R106" s="8">
        <f t="shared" si="1"/>
        <v>1163360.0000000023</v>
      </c>
      <c r="S106" s="8">
        <f t="shared" si="17"/>
        <v>1172159.9999999993</v>
      </c>
      <c r="T106" s="8">
        <f t="shared" si="17"/>
        <v>1211760.0000000007</v>
      </c>
      <c r="U106" s="8">
        <f t="shared" si="17"/>
        <v>1291840.0000000005</v>
      </c>
      <c r="V106" s="8">
        <f t="shared" si="17"/>
        <v>1371040.0000000009</v>
      </c>
      <c r="W106" s="8">
        <f t="shared" si="17"/>
        <v>1448480.0000000005</v>
      </c>
      <c r="X106" s="8">
        <f t="shared" si="17"/>
        <v>1448480.0000000005</v>
      </c>
      <c r="Y106" s="8">
        <f t="shared" si="17"/>
        <v>1448480.0000000005</v>
      </c>
      <c r="Z106" s="140">
        <f t="shared" si="3"/>
        <v>11171600.000000006</v>
      </c>
      <c r="AA106" s="138">
        <v>46.466673708672232</v>
      </c>
      <c r="AB106" s="9">
        <v>46.994824125911059</v>
      </c>
      <c r="AC106" s="165">
        <v>48.671701700644341</v>
      </c>
      <c r="AD106" s="206">
        <v>8.3499999999999943</v>
      </c>
      <c r="AE106" s="250">
        <f t="shared" si="4"/>
        <v>734799.99999999953</v>
      </c>
    </row>
    <row r="107" spans="1:31" s="3" customFormat="1" ht="14.25" customHeight="1">
      <c r="A107" s="4">
        <v>82080</v>
      </c>
      <c r="B107" s="4" t="s">
        <v>6754</v>
      </c>
      <c r="C107" s="5" t="s">
        <v>6675</v>
      </c>
      <c r="D107" s="4" t="s">
        <v>6649</v>
      </c>
      <c r="E107" s="186">
        <v>133.76</v>
      </c>
      <c r="F107" s="133">
        <v>139.35999999999999</v>
      </c>
      <c r="G107" s="187">
        <v>147.38</v>
      </c>
      <c r="H107" s="132">
        <v>5.5999999999999943</v>
      </c>
      <c r="I107" s="6">
        <v>6.4900000000000375</v>
      </c>
      <c r="J107" s="6">
        <v>9.9999999999965894E-2</v>
      </c>
      <c r="K107" s="6">
        <v>1.3400000000000318</v>
      </c>
      <c r="L107" s="6">
        <v>0.1899999999999693</v>
      </c>
      <c r="M107" s="6">
        <v>1.0900000000000034</v>
      </c>
      <c r="N107" s="6">
        <v>0.13000000000002387</v>
      </c>
      <c r="O107" s="7">
        <v>-1.6599999999999966</v>
      </c>
      <c r="P107" s="196">
        <v>0.33999999999997499</v>
      </c>
      <c r="Q107" s="8">
        <f t="shared" si="15"/>
        <v>1724799.9999999981</v>
      </c>
      <c r="R107" s="8">
        <f t="shared" si="1"/>
        <v>2867040.0000000047</v>
      </c>
      <c r="S107" s="8">
        <f t="shared" si="17"/>
        <v>2875840.0000000019</v>
      </c>
      <c r="T107" s="8">
        <f t="shared" si="17"/>
        <v>2993760.0000000047</v>
      </c>
      <c r="U107" s="8">
        <f t="shared" si="17"/>
        <v>3010480.0000000019</v>
      </c>
      <c r="V107" s="8">
        <f t="shared" si="17"/>
        <v>3106400.0000000023</v>
      </c>
      <c r="W107" s="8">
        <f t="shared" si="17"/>
        <v>3117840.0000000047</v>
      </c>
      <c r="X107" s="8">
        <f t="shared" si="17"/>
        <v>2971760.0000000051</v>
      </c>
      <c r="Y107" s="8">
        <f t="shared" si="17"/>
        <v>3001680.0000000028</v>
      </c>
      <c r="Z107" s="140">
        <f t="shared" si="3"/>
        <v>25669600.000000026</v>
      </c>
      <c r="AA107" s="138">
        <v>5.2321328686373212</v>
      </c>
      <c r="AB107" s="9">
        <v>5.4511814935204619</v>
      </c>
      <c r="AC107" s="165">
        <v>5.7648904170138193</v>
      </c>
      <c r="AD107" s="206">
        <v>13.620000000000005</v>
      </c>
      <c r="AE107" s="250">
        <f t="shared" si="4"/>
        <v>1198560.0000000005</v>
      </c>
    </row>
    <row r="108" spans="1:31" s="3" customFormat="1" ht="14.25" customHeight="1">
      <c r="A108" s="4">
        <v>82081</v>
      </c>
      <c r="B108" s="4" t="s">
        <v>6755</v>
      </c>
      <c r="C108" s="5" t="s">
        <v>6675</v>
      </c>
      <c r="D108" s="4" t="s">
        <v>6649</v>
      </c>
      <c r="E108" s="186">
        <v>79.14</v>
      </c>
      <c r="F108" s="133">
        <v>79.28</v>
      </c>
      <c r="G108" s="187">
        <v>80.28</v>
      </c>
      <c r="H108" s="132">
        <v>0.14000000000000057</v>
      </c>
      <c r="I108" s="6">
        <v>6.9999999999993179E-2</v>
      </c>
      <c r="J108" s="6">
        <v>0</v>
      </c>
      <c r="K108" s="6">
        <v>0.10999999999999943</v>
      </c>
      <c r="L108" s="6">
        <v>0.26000000000000512</v>
      </c>
      <c r="M108" s="6">
        <v>0</v>
      </c>
      <c r="N108" s="6">
        <v>0</v>
      </c>
      <c r="O108" s="7">
        <v>0</v>
      </c>
      <c r="P108" s="196">
        <v>0.56000000000000227</v>
      </c>
      <c r="Q108" s="8">
        <f t="shared" si="15"/>
        <v>43120.000000000175</v>
      </c>
      <c r="R108" s="8">
        <f t="shared" si="1"/>
        <v>55439.999999998974</v>
      </c>
      <c r="S108" s="8">
        <f t="shared" si="17"/>
        <v>55439.999999998974</v>
      </c>
      <c r="T108" s="8">
        <f t="shared" si="17"/>
        <v>65119.999999998923</v>
      </c>
      <c r="U108" s="8">
        <f t="shared" si="17"/>
        <v>87999.999999999374</v>
      </c>
      <c r="V108" s="8">
        <f t="shared" si="17"/>
        <v>87999.999999999374</v>
      </c>
      <c r="W108" s="8">
        <f t="shared" si="17"/>
        <v>87999.999999999374</v>
      </c>
      <c r="X108" s="8">
        <f t="shared" si="17"/>
        <v>87999.999999999374</v>
      </c>
      <c r="Y108" s="8">
        <f t="shared" si="17"/>
        <v>137279.99999999959</v>
      </c>
      <c r="Z108" s="140">
        <f t="shared" si="3"/>
        <v>708399.99999999418</v>
      </c>
      <c r="AA108" s="138">
        <v>2.5064847454084203</v>
      </c>
      <c r="AB108" s="9">
        <v>2.5109187593628954</v>
      </c>
      <c r="AC108" s="165">
        <v>2.5425902876091477</v>
      </c>
      <c r="AD108" s="206">
        <v>1.1400000000000006</v>
      </c>
      <c r="AE108" s="250">
        <f t="shared" si="4"/>
        <v>100320.00000000004</v>
      </c>
    </row>
    <row r="109" spans="1:31" s="3" customFormat="1" ht="14.25" customHeight="1">
      <c r="A109" s="4">
        <v>82082</v>
      </c>
      <c r="B109" s="4" t="s">
        <v>6756</v>
      </c>
      <c r="C109" s="5" t="s">
        <v>6675</v>
      </c>
      <c r="D109" s="4" t="s">
        <v>6649</v>
      </c>
      <c r="E109" s="186">
        <v>80.42</v>
      </c>
      <c r="F109" s="133">
        <v>82.77</v>
      </c>
      <c r="G109" s="187">
        <v>83.179999999999993</v>
      </c>
      <c r="H109" s="132">
        <v>2.3499999999999943</v>
      </c>
      <c r="I109" s="6">
        <v>0.31999999999999318</v>
      </c>
      <c r="J109" s="6">
        <v>0</v>
      </c>
      <c r="K109" s="6">
        <v>0</v>
      </c>
      <c r="L109" s="6">
        <v>0</v>
      </c>
      <c r="M109" s="6">
        <v>0</v>
      </c>
      <c r="N109" s="6">
        <v>0</v>
      </c>
      <c r="O109" s="7">
        <v>4.0000000000006253E-2</v>
      </c>
      <c r="P109" s="196">
        <v>4.9999999999982947E-2</v>
      </c>
      <c r="Q109" s="8">
        <f t="shared" si="15"/>
        <v>723799.99999999825</v>
      </c>
      <c r="R109" s="8">
        <f t="shared" si="1"/>
        <v>780119.99999999709</v>
      </c>
      <c r="S109" s="8">
        <f t="shared" si="17"/>
        <v>780119.99999999709</v>
      </c>
      <c r="T109" s="8">
        <f t="shared" si="17"/>
        <v>780119.99999999709</v>
      </c>
      <c r="U109" s="8">
        <f t="shared" si="17"/>
        <v>780119.99999999709</v>
      </c>
      <c r="V109" s="8">
        <f t="shared" si="17"/>
        <v>780119.99999999709</v>
      </c>
      <c r="W109" s="8">
        <f t="shared" si="17"/>
        <v>780119.99999999709</v>
      </c>
      <c r="X109" s="8">
        <f t="shared" si="17"/>
        <v>783639.99999999767</v>
      </c>
      <c r="Y109" s="8">
        <f t="shared" si="17"/>
        <v>788039.99999999616</v>
      </c>
      <c r="Z109" s="140">
        <f t="shared" si="3"/>
        <v>6976199.9999999758</v>
      </c>
      <c r="AA109" s="138">
        <v>3.6739075812604223</v>
      </c>
      <c r="AB109" s="9">
        <v>3.781264990063729</v>
      </c>
      <c r="AC109" s="165">
        <v>3.7999954315996254</v>
      </c>
      <c r="AD109" s="206">
        <v>2.7599999999999909</v>
      </c>
      <c r="AE109" s="250">
        <f t="shared" si="4"/>
        <v>242879.99999999919</v>
      </c>
    </row>
    <row r="110" spans="1:31" s="3" customFormat="1" ht="14.25" customHeight="1">
      <c r="A110" s="4">
        <v>83001</v>
      </c>
      <c r="B110" s="4" t="s">
        <v>6757</v>
      </c>
      <c r="C110" s="5" t="s">
        <v>6758</v>
      </c>
      <c r="D110" s="4" t="s">
        <v>6649</v>
      </c>
      <c r="E110" s="186">
        <v>90.74</v>
      </c>
      <c r="F110" s="133">
        <v>90.86999999999999</v>
      </c>
      <c r="G110" s="187">
        <v>92.390000000000015</v>
      </c>
      <c r="H110" s="132">
        <v>0.12999999999999545</v>
      </c>
      <c r="I110" s="6">
        <v>0.10000000000000853</v>
      </c>
      <c r="J110" s="6">
        <v>4.0000000000006253E-2</v>
      </c>
      <c r="K110" s="6">
        <v>1.9999999999996021E-2</v>
      </c>
      <c r="L110" s="6">
        <v>0</v>
      </c>
      <c r="M110" s="6">
        <v>0.79999999999999716</v>
      </c>
      <c r="N110" s="6">
        <v>0</v>
      </c>
      <c r="O110" s="7">
        <v>0.37999999999999545</v>
      </c>
      <c r="P110" s="196">
        <v>0.18000000000002103</v>
      </c>
      <c r="Q110" s="8">
        <f t="shared" si="15"/>
        <v>40039.999999998596</v>
      </c>
      <c r="R110" s="8">
        <f t="shared" si="1"/>
        <v>57640.000000000102</v>
      </c>
      <c r="S110" s="8">
        <f t="shared" si="17"/>
        <v>61160.000000000655</v>
      </c>
      <c r="T110" s="8">
        <f t="shared" si="17"/>
        <v>62920.000000000306</v>
      </c>
      <c r="U110" s="8">
        <f t="shared" si="17"/>
        <v>62920.000000000306</v>
      </c>
      <c r="V110" s="8">
        <f t="shared" si="17"/>
        <v>133320.00000000006</v>
      </c>
      <c r="W110" s="8">
        <f t="shared" si="17"/>
        <v>133320.00000000006</v>
      </c>
      <c r="X110" s="8">
        <f t="shared" si="17"/>
        <v>166759.99999999965</v>
      </c>
      <c r="Y110" s="8">
        <f t="shared" si="17"/>
        <v>182600.00000000151</v>
      </c>
      <c r="Z110" s="140">
        <f t="shared" si="3"/>
        <v>900680.00000000116</v>
      </c>
      <c r="AA110" s="138">
        <v>1.449668975741929</v>
      </c>
      <c r="AB110" s="9">
        <v>1.451745865391989</v>
      </c>
      <c r="AC110" s="165">
        <v>1.4760294982234607</v>
      </c>
      <c r="AD110" s="206">
        <v>1.6500000000000199</v>
      </c>
      <c r="AE110" s="250">
        <f t="shared" si="4"/>
        <v>145200.00000000175</v>
      </c>
    </row>
    <row r="111" spans="1:31" s="3" customFormat="1" ht="14.25" customHeight="1">
      <c r="A111" s="4">
        <v>83002</v>
      </c>
      <c r="B111" s="4" t="s">
        <v>6759</v>
      </c>
      <c r="C111" s="5" t="s">
        <v>6758</v>
      </c>
      <c r="D111" s="4" t="s">
        <v>6649</v>
      </c>
      <c r="E111" s="186">
        <v>42.96</v>
      </c>
      <c r="F111" s="133">
        <v>43.01</v>
      </c>
      <c r="G111" s="187">
        <v>43.25</v>
      </c>
      <c r="H111" s="132">
        <v>4.9999999999997158E-2</v>
      </c>
      <c r="I111" s="6">
        <v>0.21000000000000085</v>
      </c>
      <c r="J111" s="6">
        <v>0</v>
      </c>
      <c r="K111" s="6">
        <v>9.9999999999980105E-3</v>
      </c>
      <c r="L111" s="6">
        <v>0</v>
      </c>
      <c r="M111" s="6">
        <v>0</v>
      </c>
      <c r="N111" s="6">
        <v>0</v>
      </c>
      <c r="O111" s="7">
        <v>2.0000000000003126E-2</v>
      </c>
      <c r="P111" s="196">
        <v>0</v>
      </c>
      <c r="Q111" s="8">
        <f t="shared" si="15"/>
        <v>15399.999999999123</v>
      </c>
      <c r="R111" s="8">
        <f t="shared" si="1"/>
        <v>52359.999999999272</v>
      </c>
      <c r="S111" s="8">
        <f t="shared" si="17"/>
        <v>52359.999999999272</v>
      </c>
      <c r="T111" s="8">
        <f t="shared" si="17"/>
        <v>53239.999999999098</v>
      </c>
      <c r="U111" s="8">
        <f t="shared" si="17"/>
        <v>53239.999999999098</v>
      </c>
      <c r="V111" s="8">
        <f t="shared" si="17"/>
        <v>53239.999999999098</v>
      </c>
      <c r="W111" s="8">
        <f t="shared" si="17"/>
        <v>53239.999999999098</v>
      </c>
      <c r="X111" s="8">
        <f t="shared" si="17"/>
        <v>54999.999999999374</v>
      </c>
      <c r="Y111" s="8">
        <f t="shared" si="17"/>
        <v>54999.999999999374</v>
      </c>
      <c r="Z111" s="140">
        <f t="shared" si="3"/>
        <v>443079.99999999278</v>
      </c>
      <c r="AA111" s="138">
        <v>2.7144003487776986</v>
      </c>
      <c r="AB111" s="9">
        <v>2.717559567060726</v>
      </c>
      <c r="AC111" s="165">
        <v>2.732723814819261</v>
      </c>
      <c r="AD111" s="206">
        <v>0.28999999999999915</v>
      </c>
      <c r="AE111" s="250">
        <f t="shared" si="4"/>
        <v>25519.999999999924</v>
      </c>
    </row>
    <row r="112" spans="1:31" s="3" customFormat="1" ht="14.25" customHeight="1">
      <c r="A112" s="4">
        <v>83003</v>
      </c>
      <c r="B112" s="4" t="s">
        <v>6760</v>
      </c>
      <c r="C112" s="5" t="s">
        <v>6758</v>
      </c>
      <c r="D112" s="4" t="s">
        <v>6649</v>
      </c>
      <c r="E112" s="186">
        <v>71.06</v>
      </c>
      <c r="F112" s="133">
        <v>72.37</v>
      </c>
      <c r="G112" s="187">
        <v>74.180000000000007</v>
      </c>
      <c r="H112" s="132">
        <v>1.3100000000000023</v>
      </c>
      <c r="I112" s="6">
        <v>1.3900000000000006</v>
      </c>
      <c r="J112" s="6">
        <v>0.21999999999999886</v>
      </c>
      <c r="K112" s="6">
        <v>9.0000000000003411E-2</v>
      </c>
      <c r="L112" s="6">
        <v>6.9999999999993179E-2</v>
      </c>
      <c r="M112" s="6">
        <v>1.9999999999996021E-2</v>
      </c>
      <c r="N112" s="6">
        <v>1.9999999999996021E-2</v>
      </c>
      <c r="O112" s="7">
        <v>0</v>
      </c>
      <c r="P112" s="196">
        <v>0</v>
      </c>
      <c r="Q112" s="8">
        <f t="shared" si="15"/>
        <v>403480.0000000007</v>
      </c>
      <c r="R112" s="8">
        <f t="shared" si="1"/>
        <v>648120.00000000081</v>
      </c>
      <c r="S112" s="8">
        <f t="shared" si="17"/>
        <v>667480.0000000007</v>
      </c>
      <c r="T112" s="8">
        <f t="shared" si="17"/>
        <v>675400.00000000105</v>
      </c>
      <c r="U112" s="8">
        <f t="shared" si="17"/>
        <v>681560.00000000047</v>
      </c>
      <c r="V112" s="8">
        <f t="shared" si="17"/>
        <v>683320.00000000012</v>
      </c>
      <c r="W112" s="8">
        <f t="shared" si="17"/>
        <v>685079.99999999977</v>
      </c>
      <c r="X112" s="8">
        <f t="shared" si="17"/>
        <v>685079.99999999977</v>
      </c>
      <c r="Y112" s="8">
        <f t="shared" si="17"/>
        <v>685079.99999999977</v>
      </c>
      <c r="Z112" s="140">
        <f t="shared" si="3"/>
        <v>5814600.0000000037</v>
      </c>
      <c r="AA112" s="138">
        <v>11.402073104200763</v>
      </c>
      <c r="AB112" s="9">
        <v>11.61227174994384</v>
      </c>
      <c r="AC112" s="165">
        <v>11.902698886428549</v>
      </c>
      <c r="AD112" s="206">
        <v>3.1200000000000045</v>
      </c>
      <c r="AE112" s="250">
        <f t="shared" si="4"/>
        <v>274560.00000000041</v>
      </c>
    </row>
    <row r="113" spans="1:31" s="3" customFormat="1" ht="14.25" customHeight="1">
      <c r="A113" s="4">
        <v>83004</v>
      </c>
      <c r="B113" s="4" t="s">
        <v>6761</v>
      </c>
      <c r="C113" s="5" t="s">
        <v>6758</v>
      </c>
      <c r="D113" s="4" t="s">
        <v>6649</v>
      </c>
      <c r="E113" s="186">
        <v>75.23</v>
      </c>
      <c r="F113" s="133">
        <v>76.570000000000007</v>
      </c>
      <c r="G113" s="187">
        <v>77.62</v>
      </c>
      <c r="H113" s="132">
        <v>1.3400000000000034</v>
      </c>
      <c r="I113" s="6">
        <v>0.79999999999999716</v>
      </c>
      <c r="J113" s="6">
        <v>3.0000000000001137E-2</v>
      </c>
      <c r="K113" s="6">
        <v>0</v>
      </c>
      <c r="L113" s="6">
        <v>0</v>
      </c>
      <c r="M113" s="6">
        <v>9.0000000000003411E-2</v>
      </c>
      <c r="N113" s="6">
        <v>6.9999999999978968E-2</v>
      </c>
      <c r="O113" s="7">
        <v>6.0000000000016485E-2</v>
      </c>
      <c r="P113" s="196">
        <v>0</v>
      </c>
      <c r="Q113" s="8">
        <f t="shared" si="15"/>
        <v>412720.00000000105</v>
      </c>
      <c r="R113" s="8">
        <f t="shared" si="1"/>
        <v>553520.00000000058</v>
      </c>
      <c r="S113" s="8">
        <f t="shared" si="17"/>
        <v>556160.0000000007</v>
      </c>
      <c r="T113" s="8">
        <f t="shared" si="17"/>
        <v>556160.0000000007</v>
      </c>
      <c r="U113" s="8">
        <f t="shared" si="17"/>
        <v>556160.0000000007</v>
      </c>
      <c r="V113" s="8">
        <f t="shared" ref="V113:Y113" si="18">U113+(M113*88000)</f>
        <v>564080.00000000105</v>
      </c>
      <c r="W113" s="8">
        <f t="shared" si="18"/>
        <v>570239.99999999919</v>
      </c>
      <c r="X113" s="8">
        <f t="shared" si="18"/>
        <v>575520.00000000058</v>
      </c>
      <c r="Y113" s="8">
        <f t="shared" si="18"/>
        <v>575520.00000000058</v>
      </c>
      <c r="Z113" s="140">
        <f t="shared" si="3"/>
        <v>4920080.0000000056</v>
      </c>
      <c r="AA113" s="138">
        <v>1.7354334777413301</v>
      </c>
      <c r="AB113" s="9">
        <v>1.7663450935883773</v>
      </c>
      <c r="AC113" s="165">
        <v>1.790566882125243</v>
      </c>
      <c r="AD113" s="206">
        <v>2.3900000000000006</v>
      </c>
      <c r="AE113" s="250">
        <f t="shared" si="4"/>
        <v>210320.00000000006</v>
      </c>
    </row>
    <row r="114" spans="1:31" s="3" customFormat="1" ht="14.25" customHeight="1">
      <c r="A114" s="4">
        <v>83005</v>
      </c>
      <c r="B114" s="4" t="s">
        <v>6762</v>
      </c>
      <c r="C114" s="5" t="s">
        <v>6758</v>
      </c>
      <c r="D114" s="4" t="s">
        <v>6649</v>
      </c>
      <c r="E114" s="186">
        <v>930.54</v>
      </c>
      <c r="F114" s="133">
        <v>940.86</v>
      </c>
      <c r="G114" s="187">
        <v>973.04000000000008</v>
      </c>
      <c r="H114" s="132">
        <v>10.32000000000005</v>
      </c>
      <c r="I114" s="6">
        <v>13.42999999999995</v>
      </c>
      <c r="J114" s="6">
        <v>2.1100000000000136</v>
      </c>
      <c r="K114" s="6">
        <v>2.0500000000000682</v>
      </c>
      <c r="L114" s="6">
        <v>2.5199999999999818</v>
      </c>
      <c r="M114" s="6">
        <v>3.4800000000000182</v>
      </c>
      <c r="N114" s="6">
        <v>4.7000000000000455</v>
      </c>
      <c r="O114" s="7">
        <v>3.8099999999998317</v>
      </c>
      <c r="P114" s="196">
        <v>8.0000000000154614E-2</v>
      </c>
      <c r="Q114" s="8">
        <f t="shared" si="15"/>
        <v>3178560.0000000154</v>
      </c>
      <c r="R114" s="8">
        <f t="shared" si="1"/>
        <v>5542240.0000000065</v>
      </c>
      <c r="S114" s="8">
        <f t="shared" ref="S114:Y150" si="19">R114+(J114*88000)</f>
        <v>5727920.0000000075</v>
      </c>
      <c r="T114" s="8">
        <f t="shared" si="19"/>
        <v>5908320.000000013</v>
      </c>
      <c r="U114" s="8">
        <f t="shared" si="19"/>
        <v>6130080.0000000112</v>
      </c>
      <c r="V114" s="8">
        <f t="shared" si="19"/>
        <v>6436320.000000013</v>
      </c>
      <c r="W114" s="8">
        <f t="shared" si="19"/>
        <v>6849920.0000000168</v>
      </c>
      <c r="X114" s="8">
        <f t="shared" si="19"/>
        <v>7185200.0000000019</v>
      </c>
      <c r="Y114" s="8">
        <f t="shared" si="19"/>
        <v>7192240.0000000158</v>
      </c>
      <c r="Z114" s="140">
        <f t="shared" si="3"/>
        <v>54150800.000000097</v>
      </c>
      <c r="AA114" s="138">
        <v>15.837388245265579</v>
      </c>
      <c r="AB114" s="9">
        <v>16.013030180798864</v>
      </c>
      <c r="AC114" s="165">
        <v>16.560719859622608</v>
      </c>
      <c r="AD114" s="206">
        <v>42.500000000000114</v>
      </c>
      <c r="AE114" s="250">
        <f t="shared" si="4"/>
        <v>3740000.0000000098</v>
      </c>
    </row>
    <row r="115" spans="1:31" s="3" customFormat="1" ht="14.25" customHeight="1">
      <c r="A115" s="4">
        <v>83006</v>
      </c>
      <c r="B115" s="4" t="s">
        <v>6763</v>
      </c>
      <c r="C115" s="5" t="s">
        <v>6758</v>
      </c>
      <c r="D115" s="4" t="s">
        <v>6649</v>
      </c>
      <c r="E115" s="186">
        <v>49.38</v>
      </c>
      <c r="F115" s="133">
        <v>50.2</v>
      </c>
      <c r="G115" s="187">
        <v>51.44</v>
      </c>
      <c r="H115" s="132">
        <v>0.82000000000000028</v>
      </c>
      <c r="I115" s="6">
        <v>0.71999999999999886</v>
      </c>
      <c r="J115" s="6">
        <v>0.10999999999999943</v>
      </c>
      <c r="K115" s="6">
        <v>0</v>
      </c>
      <c r="L115" s="6">
        <v>9.9999999999980105E-3</v>
      </c>
      <c r="M115" s="6">
        <v>7.9999999999998295E-2</v>
      </c>
      <c r="N115" s="6">
        <v>0</v>
      </c>
      <c r="O115" s="7">
        <v>0.32000000000000028</v>
      </c>
      <c r="P115" s="196">
        <v>0</v>
      </c>
      <c r="Q115" s="8">
        <f t="shared" si="15"/>
        <v>252560.00000000006</v>
      </c>
      <c r="R115" s="8">
        <f t="shared" si="1"/>
        <v>379279.99999999988</v>
      </c>
      <c r="S115" s="8">
        <f t="shared" si="19"/>
        <v>388959.99999999983</v>
      </c>
      <c r="T115" s="8">
        <f t="shared" si="19"/>
        <v>388959.99999999983</v>
      </c>
      <c r="U115" s="8">
        <f t="shared" si="19"/>
        <v>389839.99999999965</v>
      </c>
      <c r="V115" s="8">
        <f t="shared" si="19"/>
        <v>396879.99999999948</v>
      </c>
      <c r="W115" s="8">
        <f t="shared" si="19"/>
        <v>396879.99999999948</v>
      </c>
      <c r="X115" s="8">
        <f t="shared" si="19"/>
        <v>425039.99999999948</v>
      </c>
      <c r="Y115" s="8">
        <f t="shared" si="19"/>
        <v>425039.99999999948</v>
      </c>
      <c r="Z115" s="140">
        <f t="shared" si="3"/>
        <v>3443439.9999999972</v>
      </c>
      <c r="AA115" s="138">
        <v>4.1170928555348967</v>
      </c>
      <c r="AB115" s="9">
        <v>4.1854609426458449</v>
      </c>
      <c r="AC115" s="165">
        <v>4.2888468304721563</v>
      </c>
      <c r="AD115" s="206">
        <v>2.0599999999999952</v>
      </c>
      <c r="AE115" s="250">
        <f t="shared" si="4"/>
        <v>181279.99999999956</v>
      </c>
    </row>
    <row r="116" spans="1:31" s="3" customFormat="1" ht="14.25" customHeight="1">
      <c r="A116" s="4">
        <v>83007</v>
      </c>
      <c r="B116" s="4" t="s">
        <v>6764</v>
      </c>
      <c r="C116" s="5" t="s">
        <v>6758</v>
      </c>
      <c r="D116" s="4" t="s">
        <v>6649</v>
      </c>
      <c r="E116" s="186">
        <v>146.31</v>
      </c>
      <c r="F116" s="133">
        <v>151.78</v>
      </c>
      <c r="G116" s="187">
        <v>154.91</v>
      </c>
      <c r="H116" s="132">
        <v>5.4699999999999989</v>
      </c>
      <c r="I116" s="6">
        <v>0.41999999999998749</v>
      </c>
      <c r="J116" s="6">
        <v>0.13000000000002387</v>
      </c>
      <c r="K116" s="6">
        <v>0.44999999999998863</v>
      </c>
      <c r="L116" s="6">
        <v>0.84999999999999432</v>
      </c>
      <c r="M116" s="6">
        <v>0.96000000000000796</v>
      </c>
      <c r="N116" s="6">
        <v>0.19999999999998863</v>
      </c>
      <c r="O116" s="7">
        <v>0.12000000000000455</v>
      </c>
      <c r="P116" s="196">
        <v>0</v>
      </c>
      <c r="Q116" s="8">
        <f t="shared" si="15"/>
        <v>1684760</v>
      </c>
      <c r="R116" s="8">
        <f t="shared" si="1"/>
        <v>1758679.9999999977</v>
      </c>
      <c r="S116" s="8">
        <f t="shared" si="19"/>
        <v>1770119.9999999998</v>
      </c>
      <c r="T116" s="8">
        <f t="shared" si="19"/>
        <v>1809719.9999999988</v>
      </c>
      <c r="U116" s="8">
        <f t="shared" si="19"/>
        <v>1884519.9999999984</v>
      </c>
      <c r="V116" s="8">
        <f t="shared" si="19"/>
        <v>1968999.9999999991</v>
      </c>
      <c r="W116" s="8">
        <f t="shared" si="19"/>
        <v>1986599.9999999981</v>
      </c>
      <c r="X116" s="8">
        <f t="shared" si="19"/>
        <v>1997159.9999999986</v>
      </c>
      <c r="Y116" s="8">
        <f t="shared" si="19"/>
        <v>1997159.9999999986</v>
      </c>
      <c r="Z116" s="140">
        <f t="shared" si="3"/>
        <v>16857719.999999989</v>
      </c>
      <c r="AA116" s="138">
        <v>19.197008462901003</v>
      </c>
      <c r="AB116" s="9">
        <v>19.914714951125106</v>
      </c>
      <c r="AC116" s="165">
        <v>20.325395263399592</v>
      </c>
      <c r="AD116" s="206">
        <v>8.5999999999999943</v>
      </c>
      <c r="AE116" s="250">
        <f t="shared" si="4"/>
        <v>756799.99999999953</v>
      </c>
    </row>
    <row r="117" spans="1:31" s="3" customFormat="1" ht="14.25" customHeight="1">
      <c r="A117" s="4">
        <v>83008</v>
      </c>
      <c r="B117" s="4" t="s">
        <v>6765</v>
      </c>
      <c r="C117" s="5" t="s">
        <v>6758</v>
      </c>
      <c r="D117" s="4" t="s">
        <v>6649</v>
      </c>
      <c r="E117" s="186">
        <v>120.75</v>
      </c>
      <c r="F117" s="133">
        <v>122.66</v>
      </c>
      <c r="G117" s="187">
        <v>124.94</v>
      </c>
      <c r="H117" s="132">
        <v>1.9099999999999966</v>
      </c>
      <c r="I117" s="6">
        <v>0.40000000000000568</v>
      </c>
      <c r="J117" s="6">
        <v>0.18000000000000682</v>
      </c>
      <c r="K117" s="6">
        <v>0.14000000000000057</v>
      </c>
      <c r="L117" s="6">
        <v>3.0000000000001137E-2</v>
      </c>
      <c r="M117" s="6">
        <v>1.0099999999999909</v>
      </c>
      <c r="N117" s="6">
        <v>0</v>
      </c>
      <c r="O117" s="7">
        <v>0</v>
      </c>
      <c r="P117" s="196">
        <v>0.51999999999999602</v>
      </c>
      <c r="Q117" s="8">
        <f t="shared" si="15"/>
        <v>588279.99999999884</v>
      </c>
      <c r="R117" s="8">
        <f t="shared" si="1"/>
        <v>658679.99999999977</v>
      </c>
      <c r="S117" s="8">
        <f t="shared" si="19"/>
        <v>674520.00000000035</v>
      </c>
      <c r="T117" s="8">
        <f t="shared" si="19"/>
        <v>686840.00000000035</v>
      </c>
      <c r="U117" s="8">
        <f t="shared" si="19"/>
        <v>689480.00000000047</v>
      </c>
      <c r="V117" s="8">
        <f t="shared" si="19"/>
        <v>778359.99999999965</v>
      </c>
      <c r="W117" s="8">
        <f t="shared" si="19"/>
        <v>778359.99999999965</v>
      </c>
      <c r="X117" s="8">
        <f t="shared" si="19"/>
        <v>778359.99999999965</v>
      </c>
      <c r="Y117" s="8">
        <f t="shared" si="19"/>
        <v>824119.9999999993</v>
      </c>
      <c r="Z117" s="140">
        <f t="shared" si="3"/>
        <v>6456999.9999999981</v>
      </c>
      <c r="AA117" s="138">
        <v>1.7294372418376291</v>
      </c>
      <c r="AB117" s="9">
        <v>1.7567931435511683</v>
      </c>
      <c r="AC117" s="165">
        <v>1.789448356067854</v>
      </c>
      <c r="AD117" s="206">
        <v>4.1899999999999977</v>
      </c>
      <c r="AE117" s="250">
        <f t="shared" si="4"/>
        <v>368719.99999999983</v>
      </c>
    </row>
    <row r="118" spans="1:31" s="3" customFormat="1" ht="14.25" customHeight="1">
      <c r="A118" s="4">
        <v>83009</v>
      </c>
      <c r="B118" s="4" t="s">
        <v>6766</v>
      </c>
      <c r="C118" s="5" t="s">
        <v>6758</v>
      </c>
      <c r="D118" s="4" t="s">
        <v>6649</v>
      </c>
      <c r="E118" s="186">
        <v>368.01</v>
      </c>
      <c r="F118" s="133">
        <v>377.62</v>
      </c>
      <c r="G118" s="187">
        <v>389.24</v>
      </c>
      <c r="H118" s="132">
        <v>9.6100000000000136</v>
      </c>
      <c r="I118" s="6">
        <v>1.4499999999999886</v>
      </c>
      <c r="J118" s="6">
        <v>3.2099999999999795</v>
      </c>
      <c r="K118" s="6">
        <v>2.3700000000000045</v>
      </c>
      <c r="L118" s="6">
        <v>2.1200000000000614</v>
      </c>
      <c r="M118" s="6">
        <v>1.0799999999999841</v>
      </c>
      <c r="N118" s="6">
        <v>3.999999999996362E-2</v>
      </c>
      <c r="O118" s="7">
        <v>1.2300000000000182</v>
      </c>
      <c r="P118" s="196">
        <v>0.12000000000000455</v>
      </c>
      <c r="Q118" s="8">
        <f t="shared" si="15"/>
        <v>2959880.0000000037</v>
      </c>
      <c r="R118" s="8">
        <f t="shared" si="1"/>
        <v>3215080.0000000019</v>
      </c>
      <c r="S118" s="8">
        <f t="shared" si="19"/>
        <v>3497560</v>
      </c>
      <c r="T118" s="8">
        <f t="shared" si="19"/>
        <v>3706120.0000000005</v>
      </c>
      <c r="U118" s="8">
        <f t="shared" si="19"/>
        <v>3892680.0000000061</v>
      </c>
      <c r="V118" s="8">
        <f t="shared" si="19"/>
        <v>3987720.0000000047</v>
      </c>
      <c r="W118" s="8">
        <f t="shared" si="19"/>
        <v>3991240.0000000014</v>
      </c>
      <c r="X118" s="8">
        <f t="shared" si="19"/>
        <v>4099480.0000000028</v>
      </c>
      <c r="Y118" s="8">
        <f t="shared" si="19"/>
        <v>4110040.0000000033</v>
      </c>
      <c r="Z118" s="140">
        <f t="shared" si="3"/>
        <v>33459800.000000022</v>
      </c>
      <c r="AA118" s="138">
        <v>25.647440900981266</v>
      </c>
      <c r="AB118" s="9">
        <v>26.317183318465652</v>
      </c>
      <c r="AC118" s="165">
        <v>27.127007136485283</v>
      </c>
      <c r="AD118" s="206">
        <v>21.230000000000018</v>
      </c>
      <c r="AE118" s="250">
        <f t="shared" si="4"/>
        <v>1868240.0000000016</v>
      </c>
    </row>
    <row r="119" spans="1:31" s="3" customFormat="1" ht="14.25" customHeight="1">
      <c r="A119" s="4">
        <v>83010</v>
      </c>
      <c r="B119" s="4" t="s">
        <v>6767</v>
      </c>
      <c r="C119" s="5" t="s">
        <v>6758</v>
      </c>
      <c r="D119" s="4" t="s">
        <v>6649</v>
      </c>
      <c r="E119" s="186">
        <v>96.820000000000007</v>
      </c>
      <c r="F119" s="133">
        <v>99.27000000000001</v>
      </c>
      <c r="G119" s="187">
        <v>100.31</v>
      </c>
      <c r="H119" s="132">
        <v>2.4500000000000028</v>
      </c>
      <c r="I119" s="6">
        <v>0.12999999999998124</v>
      </c>
      <c r="J119" s="6">
        <v>7.000000000000739E-2</v>
      </c>
      <c r="K119" s="6">
        <v>1.9999999999996021E-2</v>
      </c>
      <c r="L119" s="6">
        <v>1.0000000000019327E-2</v>
      </c>
      <c r="M119" s="6">
        <v>3.9999999999992042E-2</v>
      </c>
      <c r="N119" s="6">
        <v>0.76999999999999602</v>
      </c>
      <c r="O119" s="7">
        <v>0</v>
      </c>
      <c r="P119" s="196">
        <v>0</v>
      </c>
      <c r="Q119" s="8">
        <f t="shared" si="15"/>
        <v>754600.00000000093</v>
      </c>
      <c r="R119" s="8">
        <f t="shared" si="1"/>
        <v>777479.99999999767</v>
      </c>
      <c r="S119" s="8">
        <f t="shared" si="19"/>
        <v>783639.99999999837</v>
      </c>
      <c r="T119" s="8">
        <f t="shared" si="19"/>
        <v>785399.99999999802</v>
      </c>
      <c r="U119" s="8">
        <f t="shared" si="19"/>
        <v>786279.99999999977</v>
      </c>
      <c r="V119" s="8">
        <f t="shared" si="19"/>
        <v>789799.99999999907</v>
      </c>
      <c r="W119" s="8">
        <f t="shared" si="19"/>
        <v>857559.99999999872</v>
      </c>
      <c r="X119" s="8">
        <f t="shared" si="19"/>
        <v>857559.99999999872</v>
      </c>
      <c r="Y119" s="8">
        <f t="shared" si="19"/>
        <v>857559.99999999872</v>
      </c>
      <c r="Z119" s="140">
        <f t="shared" si="3"/>
        <v>7249879.9999999916</v>
      </c>
      <c r="AA119" s="138">
        <v>14.389537043917661</v>
      </c>
      <c r="AB119" s="9">
        <v>14.753659805305791</v>
      </c>
      <c r="AC119" s="165">
        <v>14.908226201976667</v>
      </c>
      <c r="AD119" s="206">
        <v>3.4899999999999949</v>
      </c>
      <c r="AE119" s="250">
        <f t="shared" si="4"/>
        <v>307119.99999999953</v>
      </c>
    </row>
    <row r="120" spans="1:31" s="3" customFormat="1" ht="14.25" customHeight="1">
      <c r="A120" s="4">
        <v>83011</v>
      </c>
      <c r="B120" s="4" t="s">
        <v>6768</v>
      </c>
      <c r="C120" s="5" t="s">
        <v>6758</v>
      </c>
      <c r="D120" s="4" t="s">
        <v>6649</v>
      </c>
      <c r="E120" s="186">
        <v>302.98</v>
      </c>
      <c r="F120" s="133">
        <v>304.24</v>
      </c>
      <c r="G120" s="187">
        <v>310.3</v>
      </c>
      <c r="H120" s="132">
        <v>1.2599999999999909</v>
      </c>
      <c r="I120" s="6">
        <v>1.5099999999999909</v>
      </c>
      <c r="J120" s="6">
        <v>0.84000000000003183</v>
      </c>
      <c r="K120" s="6">
        <v>1.8199999999999932</v>
      </c>
      <c r="L120" s="6">
        <v>-0.18000000000006366</v>
      </c>
      <c r="M120" s="6">
        <v>1.4300000000000637</v>
      </c>
      <c r="N120" s="6">
        <v>-0.12999999999999545</v>
      </c>
      <c r="O120" s="7">
        <v>0.48000000000001819</v>
      </c>
      <c r="P120" s="196">
        <v>0.28999999999996362</v>
      </c>
      <c r="Q120" s="8">
        <f t="shared" si="15"/>
        <v>388079.99999999721</v>
      </c>
      <c r="R120" s="8">
        <f t="shared" si="1"/>
        <v>653839.99999999558</v>
      </c>
      <c r="S120" s="8">
        <f t="shared" si="19"/>
        <v>727759.99999999837</v>
      </c>
      <c r="T120" s="8">
        <f t="shared" si="19"/>
        <v>887919.99999999779</v>
      </c>
      <c r="U120" s="8">
        <f t="shared" si="19"/>
        <v>872079.9999999922</v>
      </c>
      <c r="V120" s="8">
        <f t="shared" si="19"/>
        <v>997919.99999999779</v>
      </c>
      <c r="W120" s="8">
        <f t="shared" si="19"/>
        <v>986479.99999999814</v>
      </c>
      <c r="X120" s="8">
        <f t="shared" si="19"/>
        <v>1028719.9999999998</v>
      </c>
      <c r="Y120" s="8">
        <f t="shared" si="19"/>
        <v>1054239.9999999965</v>
      </c>
      <c r="Z120" s="140">
        <f t="shared" si="3"/>
        <v>7597039.999999973</v>
      </c>
      <c r="AA120" s="138">
        <v>1.3397930656931079</v>
      </c>
      <c r="AB120" s="9">
        <v>1.3453648501764841</v>
      </c>
      <c r="AC120" s="165">
        <v>1.3721624803108172</v>
      </c>
      <c r="AD120" s="206">
        <v>7.3199999999999932</v>
      </c>
      <c r="AE120" s="250">
        <f t="shared" si="4"/>
        <v>644159.99999999942</v>
      </c>
    </row>
    <row r="121" spans="1:31" s="3" customFormat="1" ht="14.25" customHeight="1">
      <c r="A121" s="4">
        <v>83012</v>
      </c>
      <c r="B121" s="4" t="s">
        <v>6769</v>
      </c>
      <c r="C121" s="5" t="s">
        <v>6758</v>
      </c>
      <c r="D121" s="4" t="s">
        <v>6649</v>
      </c>
      <c r="E121" s="186">
        <v>88.79</v>
      </c>
      <c r="F121" s="133">
        <v>89.160000000000011</v>
      </c>
      <c r="G121" s="187">
        <v>89.86</v>
      </c>
      <c r="H121" s="132">
        <v>0.37000000000000455</v>
      </c>
      <c r="I121" s="6">
        <v>0.39999999999999147</v>
      </c>
      <c r="J121" s="6">
        <v>0.12999999999999545</v>
      </c>
      <c r="K121" s="6">
        <v>1.9999999999996021E-2</v>
      </c>
      <c r="L121" s="6">
        <v>0.11000000000001364</v>
      </c>
      <c r="M121" s="6">
        <v>4.0000000000006253E-2</v>
      </c>
      <c r="N121" s="6">
        <v>0</v>
      </c>
      <c r="O121" s="7">
        <v>0</v>
      </c>
      <c r="P121" s="196">
        <v>0</v>
      </c>
      <c r="Q121" s="8">
        <f t="shared" si="15"/>
        <v>113960.00000000141</v>
      </c>
      <c r="R121" s="8">
        <f t="shared" si="1"/>
        <v>184359.99999999994</v>
      </c>
      <c r="S121" s="8">
        <f t="shared" si="19"/>
        <v>195799.99999999953</v>
      </c>
      <c r="T121" s="8">
        <f t="shared" si="19"/>
        <v>197559.99999999919</v>
      </c>
      <c r="U121" s="8">
        <f t="shared" si="19"/>
        <v>207240.00000000038</v>
      </c>
      <c r="V121" s="8">
        <f t="shared" si="19"/>
        <v>210760.00000000093</v>
      </c>
      <c r="W121" s="8">
        <f t="shared" si="19"/>
        <v>210760.00000000093</v>
      </c>
      <c r="X121" s="8">
        <f t="shared" si="19"/>
        <v>210760.00000000093</v>
      </c>
      <c r="Y121" s="8">
        <f t="shared" si="19"/>
        <v>210760.00000000093</v>
      </c>
      <c r="Z121" s="140">
        <f t="shared" si="3"/>
        <v>1741960.0000000042</v>
      </c>
      <c r="AA121" s="138">
        <v>2.6584230302848848</v>
      </c>
      <c r="AB121" s="9">
        <v>2.6695010404347377</v>
      </c>
      <c r="AC121" s="165">
        <v>2.6904594380155391</v>
      </c>
      <c r="AD121" s="206">
        <v>1.0699999999999932</v>
      </c>
      <c r="AE121" s="250">
        <f t="shared" si="4"/>
        <v>94159.999999999403</v>
      </c>
    </row>
    <row r="122" spans="1:31" s="3" customFormat="1" ht="14.25" customHeight="1">
      <c r="A122" s="4">
        <v>83013</v>
      </c>
      <c r="B122" s="4" t="s">
        <v>6770</v>
      </c>
      <c r="C122" s="5" t="s">
        <v>6758</v>
      </c>
      <c r="D122" s="4" t="s">
        <v>6649</v>
      </c>
      <c r="E122" s="186">
        <v>63.620000000000005</v>
      </c>
      <c r="F122" s="133">
        <v>71.06</v>
      </c>
      <c r="G122" s="187">
        <v>75.100000000000009</v>
      </c>
      <c r="H122" s="132">
        <v>7.4399999999999977</v>
      </c>
      <c r="I122" s="6">
        <v>1.3900000000000006</v>
      </c>
      <c r="J122" s="6">
        <v>1.0100000000000051</v>
      </c>
      <c r="K122" s="6">
        <v>3.0000000000001137E-2</v>
      </c>
      <c r="L122" s="6">
        <v>0.70999999999997954</v>
      </c>
      <c r="M122" s="6">
        <v>-0.17999999999999261</v>
      </c>
      <c r="N122" s="6">
        <v>0</v>
      </c>
      <c r="O122" s="7">
        <v>0.18000000000000682</v>
      </c>
      <c r="P122" s="196">
        <v>0.90000000000000568</v>
      </c>
      <c r="Q122" s="8">
        <f t="shared" si="15"/>
        <v>2291519.9999999991</v>
      </c>
      <c r="R122" s="8">
        <f t="shared" si="1"/>
        <v>2536159.9999999991</v>
      </c>
      <c r="S122" s="8">
        <f t="shared" si="19"/>
        <v>2625039.9999999995</v>
      </c>
      <c r="T122" s="8">
        <f t="shared" si="19"/>
        <v>2627679.9999999995</v>
      </c>
      <c r="U122" s="8">
        <f t="shared" si="19"/>
        <v>2690159.9999999977</v>
      </c>
      <c r="V122" s="8">
        <f t="shared" si="19"/>
        <v>2674319.9999999981</v>
      </c>
      <c r="W122" s="8">
        <f t="shared" si="19"/>
        <v>2674319.9999999981</v>
      </c>
      <c r="X122" s="8">
        <f t="shared" si="19"/>
        <v>2690159.9999999986</v>
      </c>
      <c r="Y122" s="8">
        <f t="shared" si="19"/>
        <v>2769359.9999999991</v>
      </c>
      <c r="Z122" s="140">
        <f t="shared" si="3"/>
        <v>23578719.999999993</v>
      </c>
      <c r="AA122" s="138">
        <v>2.2207716500801116</v>
      </c>
      <c r="AB122" s="9">
        <v>2.4804783630099454</v>
      </c>
      <c r="AC122" s="165">
        <v>2.6215019006761455</v>
      </c>
      <c r="AD122" s="206">
        <v>11.480000000000004</v>
      </c>
      <c r="AE122" s="250">
        <f t="shared" si="4"/>
        <v>1010240.0000000003</v>
      </c>
    </row>
    <row r="123" spans="1:31" s="3" customFormat="1" ht="14.25" customHeight="1">
      <c r="A123" s="4">
        <v>83014</v>
      </c>
      <c r="B123" s="4" t="s">
        <v>6771</v>
      </c>
      <c r="C123" s="5" t="s">
        <v>6758</v>
      </c>
      <c r="D123" s="4" t="s">
        <v>6649</v>
      </c>
      <c r="E123" s="186">
        <v>121.86</v>
      </c>
      <c r="F123" s="133">
        <v>124.84</v>
      </c>
      <c r="G123" s="187">
        <v>125.95</v>
      </c>
      <c r="H123" s="132">
        <v>2.980000000000004</v>
      </c>
      <c r="I123" s="6">
        <v>0.15999999999999659</v>
      </c>
      <c r="J123" s="6">
        <v>7.9999999999998295E-2</v>
      </c>
      <c r="K123" s="6">
        <v>0.23999999999999488</v>
      </c>
      <c r="L123" s="6">
        <v>0</v>
      </c>
      <c r="M123" s="6">
        <v>0.40999999999999659</v>
      </c>
      <c r="N123" s="6">
        <v>0.21999999999999886</v>
      </c>
      <c r="O123" s="7">
        <v>0</v>
      </c>
      <c r="P123" s="196">
        <v>0</v>
      </c>
      <c r="Q123" s="8">
        <f t="shared" si="15"/>
        <v>917840.00000000116</v>
      </c>
      <c r="R123" s="8">
        <f t="shared" si="1"/>
        <v>946000.00000000058</v>
      </c>
      <c r="S123" s="8">
        <f t="shared" si="19"/>
        <v>953040.00000000047</v>
      </c>
      <c r="T123" s="8">
        <f t="shared" si="19"/>
        <v>974160</v>
      </c>
      <c r="U123" s="8">
        <f t="shared" si="19"/>
        <v>974160</v>
      </c>
      <c r="V123" s="8">
        <f t="shared" si="19"/>
        <v>1010239.9999999997</v>
      </c>
      <c r="W123" s="8">
        <f t="shared" si="19"/>
        <v>1029599.9999999995</v>
      </c>
      <c r="X123" s="8">
        <f t="shared" si="19"/>
        <v>1029599.9999999995</v>
      </c>
      <c r="Y123" s="8">
        <f t="shared" si="19"/>
        <v>1029599.9999999995</v>
      </c>
      <c r="Z123" s="140">
        <f t="shared" si="3"/>
        <v>8864240.0000000019</v>
      </c>
      <c r="AA123" s="138">
        <v>10.722582007602421</v>
      </c>
      <c r="AB123" s="9">
        <v>10.984795156975926</v>
      </c>
      <c r="AC123" s="165">
        <v>11.08246515556807</v>
      </c>
      <c r="AD123" s="206">
        <v>4.0900000000000034</v>
      </c>
      <c r="AE123" s="250">
        <f t="shared" si="4"/>
        <v>359920.00000000029</v>
      </c>
    </row>
    <row r="124" spans="1:31" s="3" customFormat="1" ht="14.25" customHeight="1">
      <c r="A124" s="4">
        <v>83015</v>
      </c>
      <c r="B124" s="4" t="s">
        <v>6772</v>
      </c>
      <c r="C124" s="5" t="s">
        <v>6758</v>
      </c>
      <c r="D124" s="4" t="s">
        <v>6649</v>
      </c>
      <c r="E124" s="186">
        <v>88.570000000000007</v>
      </c>
      <c r="F124" s="133">
        <v>89.210000000000008</v>
      </c>
      <c r="G124" s="187">
        <v>89.81</v>
      </c>
      <c r="H124" s="132">
        <v>0.64000000000000057</v>
      </c>
      <c r="I124" s="6">
        <v>0.20000000000000284</v>
      </c>
      <c r="J124" s="6">
        <v>1.999999999998181E-2</v>
      </c>
      <c r="K124" s="6">
        <v>3.0000000000015348E-2</v>
      </c>
      <c r="L124" s="6">
        <v>1.9999999999996021E-2</v>
      </c>
      <c r="M124" s="6">
        <v>9.0000000000003411E-2</v>
      </c>
      <c r="N124" s="6">
        <v>1.0000000000005116E-2</v>
      </c>
      <c r="O124" s="7">
        <v>4.9999999999982947E-2</v>
      </c>
      <c r="P124" s="196">
        <v>0.18000000000000682</v>
      </c>
      <c r="Q124" s="8">
        <f t="shared" si="15"/>
        <v>197120.00000000017</v>
      </c>
      <c r="R124" s="8">
        <f t="shared" si="1"/>
        <v>232320.00000000067</v>
      </c>
      <c r="S124" s="8">
        <f t="shared" si="19"/>
        <v>234079.99999999907</v>
      </c>
      <c r="T124" s="8">
        <f t="shared" si="19"/>
        <v>236720.00000000041</v>
      </c>
      <c r="U124" s="8">
        <f t="shared" si="19"/>
        <v>238480.00000000006</v>
      </c>
      <c r="V124" s="8">
        <f t="shared" si="19"/>
        <v>246400.00000000035</v>
      </c>
      <c r="W124" s="8">
        <f t="shared" si="19"/>
        <v>247280.00000000079</v>
      </c>
      <c r="X124" s="8">
        <f t="shared" si="19"/>
        <v>251679.99999999927</v>
      </c>
      <c r="Y124" s="8">
        <f t="shared" si="19"/>
        <v>267519.99999999988</v>
      </c>
      <c r="Z124" s="140">
        <f t="shared" si="3"/>
        <v>2151600.0000000005</v>
      </c>
      <c r="AA124" s="138">
        <v>5.2984213013645363</v>
      </c>
      <c r="AB124" s="9">
        <v>5.3367072857031763</v>
      </c>
      <c r="AC124" s="165">
        <v>5.3726003960206512</v>
      </c>
      <c r="AD124" s="206">
        <v>1.2399999999999949</v>
      </c>
      <c r="AE124" s="250">
        <f t="shared" si="4"/>
        <v>109119.99999999955</v>
      </c>
    </row>
    <row r="125" spans="1:31" s="3" customFormat="1" ht="14.25" customHeight="1">
      <c r="A125" s="4">
        <v>83016</v>
      </c>
      <c r="B125" s="4" t="s">
        <v>6773</v>
      </c>
      <c r="C125" s="5" t="s">
        <v>6758</v>
      </c>
      <c r="D125" s="4" t="s">
        <v>6649</v>
      </c>
      <c r="E125" s="186">
        <v>106.28</v>
      </c>
      <c r="F125" s="133">
        <v>107.21000000000001</v>
      </c>
      <c r="G125" s="187">
        <v>109.13</v>
      </c>
      <c r="H125" s="132">
        <v>0.93000000000000682</v>
      </c>
      <c r="I125" s="6">
        <v>0.71999999999999886</v>
      </c>
      <c r="J125" s="6">
        <v>0.14000000000000057</v>
      </c>
      <c r="K125" s="6">
        <v>7.9999999999998295E-2</v>
      </c>
      <c r="L125" s="6">
        <v>0</v>
      </c>
      <c r="M125" s="6">
        <v>1.1299999999999955</v>
      </c>
      <c r="N125" s="6">
        <v>0.20000000000000284</v>
      </c>
      <c r="O125" s="7">
        <v>-0.34999999999999432</v>
      </c>
      <c r="P125" s="196">
        <v>0</v>
      </c>
      <c r="Q125" s="8">
        <f t="shared" si="15"/>
        <v>286440.0000000021</v>
      </c>
      <c r="R125" s="8">
        <f t="shared" si="1"/>
        <v>413160.00000000186</v>
      </c>
      <c r="S125" s="8">
        <f t="shared" si="19"/>
        <v>425480.00000000192</v>
      </c>
      <c r="T125" s="8">
        <f t="shared" si="19"/>
        <v>432520.00000000175</v>
      </c>
      <c r="U125" s="8">
        <f t="shared" si="19"/>
        <v>432520.00000000175</v>
      </c>
      <c r="V125" s="8">
        <f t="shared" si="19"/>
        <v>531960.0000000014</v>
      </c>
      <c r="W125" s="8">
        <f t="shared" si="19"/>
        <v>549560.00000000163</v>
      </c>
      <c r="X125" s="8">
        <f t="shared" si="19"/>
        <v>518760.00000000215</v>
      </c>
      <c r="Y125" s="8">
        <f t="shared" si="19"/>
        <v>518760.00000000215</v>
      </c>
      <c r="Z125" s="140">
        <f t="shared" si="3"/>
        <v>4109160.0000000168</v>
      </c>
      <c r="AA125" s="138">
        <v>2.0158720524415039</v>
      </c>
      <c r="AB125" s="9">
        <v>2.0335118812782618</v>
      </c>
      <c r="AC125" s="165">
        <v>2.0699295924251162</v>
      </c>
      <c r="AD125" s="206">
        <v>2.8499999999999943</v>
      </c>
      <c r="AE125" s="250">
        <f t="shared" si="4"/>
        <v>250799.99999999951</v>
      </c>
    </row>
    <row r="126" spans="1:31" s="3" customFormat="1" ht="14.25" customHeight="1">
      <c r="A126" s="4">
        <v>83017</v>
      </c>
      <c r="B126" s="4" t="s">
        <v>6774</v>
      </c>
      <c r="C126" s="5" t="s">
        <v>6758</v>
      </c>
      <c r="D126" s="4" t="s">
        <v>6649</v>
      </c>
      <c r="E126" s="186">
        <v>207.09</v>
      </c>
      <c r="F126" s="133">
        <v>210.54</v>
      </c>
      <c r="G126" s="187">
        <v>212.59</v>
      </c>
      <c r="H126" s="132">
        <v>3.4499999999999886</v>
      </c>
      <c r="I126" s="6">
        <v>0.86000000000001364</v>
      </c>
      <c r="J126" s="6">
        <v>0</v>
      </c>
      <c r="K126" s="6">
        <v>8.0000000000012506E-2</v>
      </c>
      <c r="L126" s="6">
        <v>0.25999999999999091</v>
      </c>
      <c r="M126" s="6">
        <v>0</v>
      </c>
      <c r="N126" s="6">
        <v>0</v>
      </c>
      <c r="O126" s="7">
        <v>0.16999999999998749</v>
      </c>
      <c r="P126" s="196">
        <v>0.68000000000000682</v>
      </c>
      <c r="Q126" s="8">
        <f t="shared" si="15"/>
        <v>1062599.9999999965</v>
      </c>
      <c r="R126" s="8">
        <f t="shared" si="1"/>
        <v>1213959.9999999988</v>
      </c>
      <c r="S126" s="8">
        <f t="shared" si="19"/>
        <v>1213959.9999999988</v>
      </c>
      <c r="T126" s="8">
        <f t="shared" si="19"/>
        <v>1221000</v>
      </c>
      <c r="U126" s="8">
        <f t="shared" si="19"/>
        <v>1243879.9999999993</v>
      </c>
      <c r="V126" s="8">
        <f t="shared" si="19"/>
        <v>1243879.9999999993</v>
      </c>
      <c r="W126" s="8">
        <f t="shared" si="19"/>
        <v>1243879.9999999993</v>
      </c>
      <c r="X126" s="8">
        <f t="shared" si="19"/>
        <v>1258839.9999999981</v>
      </c>
      <c r="Y126" s="8">
        <f t="shared" si="19"/>
        <v>1318679.9999999988</v>
      </c>
      <c r="Z126" s="140">
        <f t="shared" si="3"/>
        <v>11020679.999999989</v>
      </c>
      <c r="AA126" s="138">
        <v>0.95970259368558419</v>
      </c>
      <c r="AB126" s="9">
        <v>0.97569068556937977</v>
      </c>
      <c r="AC126" s="165">
        <v>0.98519085610902679</v>
      </c>
      <c r="AD126" s="206">
        <v>5.5</v>
      </c>
      <c r="AE126" s="250">
        <f t="shared" si="4"/>
        <v>484000</v>
      </c>
    </row>
    <row r="127" spans="1:31" s="3" customFormat="1" ht="14.25" customHeight="1">
      <c r="A127" s="4">
        <v>83018</v>
      </c>
      <c r="B127" s="4" t="s">
        <v>6775</v>
      </c>
      <c r="C127" s="5" t="s">
        <v>6758</v>
      </c>
      <c r="D127" s="4" t="s">
        <v>6649</v>
      </c>
      <c r="E127" s="186">
        <v>30.67</v>
      </c>
      <c r="F127" s="133">
        <v>30.76</v>
      </c>
      <c r="G127" s="187">
        <v>30.93</v>
      </c>
      <c r="H127" s="132">
        <v>8.9999999999999858E-2</v>
      </c>
      <c r="I127" s="6">
        <v>1.0000000000001563E-2</v>
      </c>
      <c r="J127" s="6">
        <v>9.9999999999980105E-3</v>
      </c>
      <c r="K127" s="6">
        <v>0.14999999999999858</v>
      </c>
      <c r="L127" s="6">
        <v>0</v>
      </c>
      <c r="M127" s="6">
        <v>0</v>
      </c>
      <c r="N127" s="6">
        <v>0</v>
      </c>
      <c r="O127" s="7">
        <v>0</v>
      </c>
      <c r="P127" s="196">
        <v>0</v>
      </c>
      <c r="Q127" s="8">
        <f t="shared" si="15"/>
        <v>27719.999999999956</v>
      </c>
      <c r="R127" s="8">
        <f t="shared" si="1"/>
        <v>29480.000000000233</v>
      </c>
      <c r="S127" s="8">
        <f t="shared" si="19"/>
        <v>30360.000000000058</v>
      </c>
      <c r="T127" s="8">
        <f t="shared" si="19"/>
        <v>43559.999999999935</v>
      </c>
      <c r="U127" s="8">
        <f t="shared" si="19"/>
        <v>43559.999999999935</v>
      </c>
      <c r="V127" s="8">
        <f t="shared" si="19"/>
        <v>43559.999999999935</v>
      </c>
      <c r="W127" s="8">
        <f t="shared" si="19"/>
        <v>43559.999999999935</v>
      </c>
      <c r="X127" s="8">
        <f t="shared" si="19"/>
        <v>43559.999999999935</v>
      </c>
      <c r="Y127" s="8">
        <f t="shared" si="19"/>
        <v>43559.999999999935</v>
      </c>
      <c r="Z127" s="140">
        <f t="shared" si="3"/>
        <v>348919.99999999988</v>
      </c>
      <c r="AA127" s="138">
        <v>6.0150228480652688</v>
      </c>
      <c r="AB127" s="9">
        <v>6.0326737139383013</v>
      </c>
      <c r="AC127" s="165">
        <v>6.0660142383651365</v>
      </c>
      <c r="AD127" s="206">
        <v>0.25999999999999801</v>
      </c>
      <c r="AE127" s="250">
        <f t="shared" si="4"/>
        <v>22879.999999999825</v>
      </c>
    </row>
    <row r="128" spans="1:31" s="3" customFormat="1" ht="14.25" customHeight="1">
      <c r="A128" s="4">
        <v>83019</v>
      </c>
      <c r="B128" s="4" t="s">
        <v>6776</v>
      </c>
      <c r="C128" s="5" t="s">
        <v>6758</v>
      </c>
      <c r="D128" s="4" t="s">
        <v>6649</v>
      </c>
      <c r="E128" s="186">
        <v>103.91</v>
      </c>
      <c r="F128" s="133">
        <v>104.22999999999999</v>
      </c>
      <c r="G128" s="187">
        <v>107.39</v>
      </c>
      <c r="H128" s="132">
        <v>0.31999999999999318</v>
      </c>
      <c r="I128" s="6">
        <v>3.0000000000015348E-2</v>
      </c>
      <c r="J128" s="6">
        <v>0.5</v>
      </c>
      <c r="K128" s="6">
        <v>0.26000000000000512</v>
      </c>
      <c r="L128" s="6">
        <v>1.039999999999992</v>
      </c>
      <c r="M128" s="6">
        <v>1.4599999999999937</v>
      </c>
      <c r="N128" s="6">
        <v>0.18000000000000682</v>
      </c>
      <c r="O128" s="7">
        <v>-0.31000000000000227</v>
      </c>
      <c r="P128" s="196">
        <v>0</v>
      </c>
      <c r="Q128" s="8">
        <f t="shared" si="15"/>
        <v>98559.999999997934</v>
      </c>
      <c r="R128" s="8">
        <f t="shared" si="1"/>
        <v>103840.00000000064</v>
      </c>
      <c r="S128" s="8">
        <f t="shared" si="19"/>
        <v>147840.00000000064</v>
      </c>
      <c r="T128" s="8">
        <f t="shared" si="19"/>
        <v>170720.00000000111</v>
      </c>
      <c r="U128" s="8">
        <f t="shared" si="19"/>
        <v>262240.00000000041</v>
      </c>
      <c r="V128" s="8">
        <f t="shared" si="19"/>
        <v>390719.99999999988</v>
      </c>
      <c r="W128" s="8">
        <f t="shared" si="19"/>
        <v>406560.00000000047</v>
      </c>
      <c r="X128" s="8">
        <f t="shared" si="19"/>
        <v>379280.00000000029</v>
      </c>
      <c r="Y128" s="8">
        <f t="shared" si="19"/>
        <v>379280.00000000029</v>
      </c>
      <c r="Z128" s="140">
        <f t="shared" si="3"/>
        <v>2339040.0000000014</v>
      </c>
      <c r="AA128" s="138">
        <v>11.198163634796101</v>
      </c>
      <c r="AB128" s="9">
        <v>11.232649366324681</v>
      </c>
      <c r="AC128" s="165">
        <v>11.573195965169411</v>
      </c>
      <c r="AD128" s="206">
        <v>3.480000000000004</v>
      </c>
      <c r="AE128" s="250">
        <f t="shared" si="4"/>
        <v>306240.00000000035</v>
      </c>
    </row>
    <row r="129" spans="1:31" s="3" customFormat="1" ht="14.25" customHeight="1">
      <c r="A129" s="4">
        <v>83020</v>
      </c>
      <c r="B129" s="4" t="s">
        <v>6777</v>
      </c>
      <c r="C129" s="5" t="s">
        <v>6758</v>
      </c>
      <c r="D129" s="4" t="s">
        <v>6649</v>
      </c>
      <c r="E129" s="186">
        <v>96.28</v>
      </c>
      <c r="F129" s="133">
        <v>96.93</v>
      </c>
      <c r="G129" s="187">
        <v>100.19</v>
      </c>
      <c r="H129" s="132">
        <v>0.65000000000000568</v>
      </c>
      <c r="I129" s="6">
        <v>0.23999999999999488</v>
      </c>
      <c r="J129" s="6">
        <v>1.0000000000005116E-2</v>
      </c>
      <c r="K129" s="6">
        <v>0.25</v>
      </c>
      <c r="L129" s="6">
        <v>1.4500000000000028</v>
      </c>
      <c r="M129" s="6">
        <v>0.10999999999998522</v>
      </c>
      <c r="N129" s="6">
        <v>0.31000000000001648</v>
      </c>
      <c r="O129" s="7">
        <v>0.88999999999998636</v>
      </c>
      <c r="P129" s="196">
        <v>0</v>
      </c>
      <c r="Q129" s="8">
        <f t="shared" si="15"/>
        <v>200200.00000000169</v>
      </c>
      <c r="R129" s="8">
        <f t="shared" si="1"/>
        <v>242440.00000000079</v>
      </c>
      <c r="S129" s="8">
        <f t="shared" si="19"/>
        <v>243320.00000000122</v>
      </c>
      <c r="T129" s="8">
        <f t="shared" si="19"/>
        <v>265320.00000000122</v>
      </c>
      <c r="U129" s="8">
        <f t="shared" si="19"/>
        <v>392920.00000000146</v>
      </c>
      <c r="V129" s="8">
        <f t="shared" si="19"/>
        <v>402600.00000000017</v>
      </c>
      <c r="W129" s="8">
        <f t="shared" si="19"/>
        <v>429880.00000000163</v>
      </c>
      <c r="X129" s="8">
        <f t="shared" si="19"/>
        <v>508200.00000000047</v>
      </c>
      <c r="Y129" s="8">
        <f t="shared" si="19"/>
        <v>508200.00000000047</v>
      </c>
      <c r="Z129" s="140">
        <f t="shared" si="3"/>
        <v>3193080.0000000093</v>
      </c>
      <c r="AA129" s="138">
        <v>5.1896250619865896</v>
      </c>
      <c r="AB129" s="9">
        <v>5.2246609603070224</v>
      </c>
      <c r="AC129" s="165">
        <v>5.4003794657295012</v>
      </c>
      <c r="AD129" s="206">
        <v>3.9099999999999966</v>
      </c>
      <c r="AE129" s="250">
        <f t="shared" si="4"/>
        <v>344079.99999999971</v>
      </c>
    </row>
    <row r="130" spans="1:31" s="3" customFormat="1" ht="14.25" customHeight="1">
      <c r="A130" s="4">
        <v>83021</v>
      </c>
      <c r="B130" s="4" t="s">
        <v>6778</v>
      </c>
      <c r="C130" s="5" t="s">
        <v>6758</v>
      </c>
      <c r="D130" s="4" t="s">
        <v>6649</v>
      </c>
      <c r="E130" s="186">
        <v>82.72</v>
      </c>
      <c r="F130" s="133">
        <v>83.179999999999993</v>
      </c>
      <c r="G130" s="187">
        <v>84.92</v>
      </c>
      <c r="H130" s="132">
        <v>0.45999999999999375</v>
      </c>
      <c r="I130" s="6">
        <v>0.35000000000000853</v>
      </c>
      <c r="J130" s="6">
        <v>0.17000000000000171</v>
      </c>
      <c r="K130" s="6">
        <v>9.9999999999994316E-2</v>
      </c>
      <c r="L130" s="6">
        <v>0</v>
      </c>
      <c r="M130" s="6">
        <v>0</v>
      </c>
      <c r="N130" s="6">
        <v>0</v>
      </c>
      <c r="O130" s="7">
        <v>0</v>
      </c>
      <c r="P130" s="196">
        <v>1.1200000000000045</v>
      </c>
      <c r="Q130" s="8">
        <f t="shared" si="15"/>
        <v>141679.99999999805</v>
      </c>
      <c r="R130" s="8">
        <f t="shared" si="1"/>
        <v>203279.99999999953</v>
      </c>
      <c r="S130" s="8">
        <f t="shared" si="19"/>
        <v>218239.99999999968</v>
      </c>
      <c r="T130" s="8">
        <f t="shared" si="19"/>
        <v>227039.99999999919</v>
      </c>
      <c r="U130" s="8">
        <f t="shared" si="19"/>
        <v>227039.99999999919</v>
      </c>
      <c r="V130" s="8">
        <f t="shared" si="19"/>
        <v>227039.99999999919</v>
      </c>
      <c r="W130" s="8">
        <f t="shared" si="19"/>
        <v>227039.99999999919</v>
      </c>
      <c r="X130" s="8">
        <f t="shared" si="19"/>
        <v>227039.99999999919</v>
      </c>
      <c r="Y130" s="8">
        <f t="shared" si="19"/>
        <v>325599.99999999959</v>
      </c>
      <c r="Z130" s="140">
        <f t="shared" si="3"/>
        <v>2023999.9999999925</v>
      </c>
      <c r="AA130" s="138">
        <v>2.2699394920626208</v>
      </c>
      <c r="AB130" s="9">
        <v>2.2825624631258314</v>
      </c>
      <c r="AC130" s="165">
        <v>2.3303102232344988</v>
      </c>
      <c r="AD130" s="206">
        <v>2.2000000000000028</v>
      </c>
      <c r="AE130" s="250">
        <f t="shared" si="4"/>
        <v>193600.00000000026</v>
      </c>
    </row>
    <row r="131" spans="1:31" s="3" customFormat="1" ht="14.25" customHeight="1">
      <c r="A131" s="4">
        <v>83022</v>
      </c>
      <c r="B131" s="4" t="s">
        <v>6779</v>
      </c>
      <c r="C131" s="5" t="s">
        <v>6758</v>
      </c>
      <c r="D131" s="4" t="s">
        <v>6649</v>
      </c>
      <c r="E131" s="186">
        <v>36.96</v>
      </c>
      <c r="F131" s="133">
        <v>37.69</v>
      </c>
      <c r="G131" s="187">
        <v>38.14</v>
      </c>
      <c r="H131" s="132">
        <v>0.72999999999999687</v>
      </c>
      <c r="I131" s="6">
        <v>0.25999999999999801</v>
      </c>
      <c r="J131" s="6">
        <v>0</v>
      </c>
      <c r="K131" s="6">
        <v>0.18999999999999773</v>
      </c>
      <c r="L131" s="6">
        <v>0</v>
      </c>
      <c r="M131" s="6">
        <v>0</v>
      </c>
      <c r="N131" s="6">
        <v>0</v>
      </c>
      <c r="O131" s="7">
        <v>0</v>
      </c>
      <c r="P131" s="196">
        <v>0</v>
      </c>
      <c r="Q131" s="8">
        <f t="shared" si="15"/>
        <v>224839.99999999901</v>
      </c>
      <c r="R131" s="8">
        <f t="shared" si="1"/>
        <v>270599.99999999866</v>
      </c>
      <c r="S131" s="8">
        <f t="shared" si="19"/>
        <v>270599.99999999866</v>
      </c>
      <c r="T131" s="8">
        <f t="shared" si="19"/>
        <v>287319.99999999849</v>
      </c>
      <c r="U131" s="8">
        <f t="shared" si="19"/>
        <v>287319.99999999849</v>
      </c>
      <c r="V131" s="8">
        <f t="shared" si="19"/>
        <v>287319.99999999849</v>
      </c>
      <c r="W131" s="8">
        <f t="shared" si="19"/>
        <v>287319.99999999849</v>
      </c>
      <c r="X131" s="8">
        <f t="shared" si="19"/>
        <v>287319.99999999849</v>
      </c>
      <c r="Y131" s="8">
        <f t="shared" si="19"/>
        <v>287319.99999999849</v>
      </c>
      <c r="Z131" s="140">
        <f t="shared" si="3"/>
        <v>2489959.9999999879</v>
      </c>
      <c r="AA131" s="138">
        <v>1.186634946013889</v>
      </c>
      <c r="AB131" s="9">
        <v>1.2100722704346178</v>
      </c>
      <c r="AC131" s="165">
        <v>1.2245199361734234</v>
      </c>
      <c r="AD131" s="206">
        <v>1.1799999999999997</v>
      </c>
      <c r="AE131" s="250">
        <f t="shared" si="4"/>
        <v>103839.99999999997</v>
      </c>
    </row>
    <row r="132" spans="1:31" s="3" customFormat="1" ht="14.25" customHeight="1">
      <c r="A132" s="4">
        <v>83023</v>
      </c>
      <c r="B132" s="4" t="s">
        <v>6780</v>
      </c>
      <c r="C132" s="5" t="s">
        <v>6758</v>
      </c>
      <c r="D132" s="4" t="s">
        <v>6649</v>
      </c>
      <c r="E132" s="186">
        <v>84.33</v>
      </c>
      <c r="F132" s="133">
        <v>89.73</v>
      </c>
      <c r="G132" s="187">
        <v>88.91</v>
      </c>
      <c r="H132" s="132">
        <v>5.4000000000000057</v>
      </c>
      <c r="I132" s="6">
        <v>0.34000000000000341</v>
      </c>
      <c r="J132" s="6">
        <v>1.0000000000005116E-2</v>
      </c>
      <c r="K132" s="6">
        <v>8.99999999999892E-2</v>
      </c>
      <c r="L132" s="6">
        <v>0</v>
      </c>
      <c r="M132" s="6">
        <v>0</v>
      </c>
      <c r="N132" s="6">
        <v>-1.2600000000000051</v>
      </c>
      <c r="O132" s="7">
        <v>0</v>
      </c>
      <c r="P132" s="196">
        <v>0</v>
      </c>
      <c r="Q132" s="8">
        <f t="shared" si="15"/>
        <v>1663200.0000000019</v>
      </c>
      <c r="R132" s="8">
        <f t="shared" si="1"/>
        <v>1723040.0000000026</v>
      </c>
      <c r="S132" s="8">
        <f t="shared" si="19"/>
        <v>1723920.000000003</v>
      </c>
      <c r="T132" s="8">
        <f t="shared" si="19"/>
        <v>1731840.0000000021</v>
      </c>
      <c r="U132" s="8">
        <f t="shared" si="19"/>
        <v>1731840.0000000021</v>
      </c>
      <c r="V132" s="8">
        <f t="shared" si="19"/>
        <v>1731840.0000000021</v>
      </c>
      <c r="W132" s="8">
        <f t="shared" si="19"/>
        <v>1620960.0000000016</v>
      </c>
      <c r="X132" s="8">
        <f t="shared" si="19"/>
        <v>1620960.0000000016</v>
      </c>
      <c r="Y132" s="8">
        <f t="shared" si="19"/>
        <v>1620960.0000000016</v>
      </c>
      <c r="Z132" s="140">
        <f t="shared" si="3"/>
        <v>15168560.000000019</v>
      </c>
      <c r="AA132" s="138">
        <v>2.0107535855220018</v>
      </c>
      <c r="AB132" s="9">
        <v>2.1395104853419808</v>
      </c>
      <c r="AC132" s="165">
        <v>2.1199585116656134</v>
      </c>
      <c r="AD132" s="206">
        <v>4.5799999999999983</v>
      </c>
      <c r="AE132" s="250">
        <f t="shared" si="4"/>
        <v>403039.99999999983</v>
      </c>
    </row>
    <row r="133" spans="1:31" s="3" customFormat="1" ht="14.25" customHeight="1">
      <c r="A133" s="4">
        <v>83024</v>
      </c>
      <c r="B133" s="4" t="s">
        <v>6781</v>
      </c>
      <c r="C133" s="5" t="s">
        <v>6758</v>
      </c>
      <c r="D133" s="4" t="s">
        <v>6649</v>
      </c>
      <c r="E133" s="186">
        <v>51.230000000000004</v>
      </c>
      <c r="F133" s="133">
        <v>51.230000000000004</v>
      </c>
      <c r="G133" s="187">
        <v>52.730000000000004</v>
      </c>
      <c r="H133" s="132">
        <v>0</v>
      </c>
      <c r="I133" s="6">
        <v>0.11999999999999744</v>
      </c>
      <c r="J133" s="6">
        <v>3.0000000000001137E-2</v>
      </c>
      <c r="K133" s="6">
        <v>7.9999999999998295E-2</v>
      </c>
      <c r="L133" s="6">
        <v>7.0000000000000284E-2</v>
      </c>
      <c r="M133" s="6">
        <v>0.67999999999999972</v>
      </c>
      <c r="N133" s="6">
        <v>0</v>
      </c>
      <c r="O133" s="7">
        <v>0.52000000000000313</v>
      </c>
      <c r="P133" s="196">
        <v>0</v>
      </c>
      <c r="Q133" s="8">
        <f t="shared" si="15"/>
        <v>0</v>
      </c>
      <c r="R133" s="8">
        <f t="shared" si="1"/>
        <v>21119.999999999549</v>
      </c>
      <c r="S133" s="8">
        <f t="shared" si="19"/>
        <v>23759.999999999651</v>
      </c>
      <c r="T133" s="8">
        <f t="shared" si="19"/>
        <v>30799.999999999502</v>
      </c>
      <c r="U133" s="8">
        <f t="shared" si="19"/>
        <v>36959.999999999527</v>
      </c>
      <c r="V133" s="8">
        <f t="shared" si="19"/>
        <v>96799.999999999505</v>
      </c>
      <c r="W133" s="8">
        <f t="shared" si="19"/>
        <v>96799.999999999505</v>
      </c>
      <c r="X133" s="8">
        <f t="shared" si="19"/>
        <v>142559.99999999977</v>
      </c>
      <c r="Y133" s="8">
        <f t="shared" si="19"/>
        <v>142559.99999999977</v>
      </c>
      <c r="Z133" s="140">
        <f t="shared" si="3"/>
        <v>591359.99999999674</v>
      </c>
      <c r="AA133" s="138">
        <v>4.6097089125837947</v>
      </c>
      <c r="AB133" s="9">
        <v>4.6097089125837947</v>
      </c>
      <c r="AC133" s="165">
        <v>4.7446798938228278</v>
      </c>
      <c r="AD133" s="206">
        <v>1.5</v>
      </c>
      <c r="AE133" s="250">
        <f t="shared" si="4"/>
        <v>132000</v>
      </c>
    </row>
    <row r="134" spans="1:31" s="3" customFormat="1" ht="14.25" customHeight="1">
      <c r="A134" s="4">
        <v>83025</v>
      </c>
      <c r="B134" s="4" t="s">
        <v>6782</v>
      </c>
      <c r="C134" s="5" t="s">
        <v>6758</v>
      </c>
      <c r="D134" s="4" t="s">
        <v>6649</v>
      </c>
      <c r="E134" s="186">
        <v>168.05</v>
      </c>
      <c r="F134" s="133">
        <v>177.17000000000002</v>
      </c>
      <c r="G134" s="187">
        <v>177.97</v>
      </c>
      <c r="H134" s="132">
        <v>9.1200000000000045</v>
      </c>
      <c r="I134" s="6">
        <v>-0.96000000000000796</v>
      </c>
      <c r="J134" s="6">
        <v>0.12000000000000455</v>
      </c>
      <c r="K134" s="6">
        <v>5.0000000000011369E-2</v>
      </c>
      <c r="L134" s="6">
        <v>6.9999999999964757E-2</v>
      </c>
      <c r="M134" s="6">
        <v>0.63000000000002387</v>
      </c>
      <c r="N134" s="6">
        <v>0.97999999999998977</v>
      </c>
      <c r="O134" s="7">
        <v>2.0000000000010232E-2</v>
      </c>
      <c r="P134" s="196">
        <v>-0.11000000000001364</v>
      </c>
      <c r="Q134" s="8">
        <f t="shared" si="15"/>
        <v>2808960.0000000009</v>
      </c>
      <c r="R134" s="8">
        <f t="shared" si="1"/>
        <v>2639999.9999999995</v>
      </c>
      <c r="S134" s="8">
        <f t="shared" si="19"/>
        <v>2650560</v>
      </c>
      <c r="T134" s="8">
        <f t="shared" si="19"/>
        <v>2654960.0000000009</v>
      </c>
      <c r="U134" s="8">
        <f t="shared" si="19"/>
        <v>2661119.9999999977</v>
      </c>
      <c r="V134" s="8">
        <f t="shared" si="19"/>
        <v>2716560</v>
      </c>
      <c r="W134" s="8">
        <f t="shared" si="19"/>
        <v>2802799.9999999991</v>
      </c>
      <c r="X134" s="8">
        <f t="shared" si="19"/>
        <v>2804560</v>
      </c>
      <c r="Y134" s="8">
        <f t="shared" si="19"/>
        <v>2794879.9999999986</v>
      </c>
      <c r="Z134" s="140">
        <f t="shared" si="3"/>
        <v>24534399.999999996</v>
      </c>
      <c r="AA134" s="138">
        <v>2.0442422436182057</v>
      </c>
      <c r="AB134" s="9">
        <v>2.1551823760894826</v>
      </c>
      <c r="AC134" s="165">
        <v>2.1649139666571378</v>
      </c>
      <c r="AD134" s="206">
        <v>9.9199999999999875</v>
      </c>
      <c r="AE134" s="250">
        <f t="shared" si="4"/>
        <v>872959.99999999895</v>
      </c>
    </row>
    <row r="135" spans="1:31" s="3" customFormat="1" ht="14.25" customHeight="1">
      <c r="A135" s="4">
        <v>83026</v>
      </c>
      <c r="B135" s="4" t="s">
        <v>6783</v>
      </c>
      <c r="C135" s="5" t="s">
        <v>6758</v>
      </c>
      <c r="D135" s="4" t="s">
        <v>6649</v>
      </c>
      <c r="E135" s="186">
        <v>38.4</v>
      </c>
      <c r="F135" s="133">
        <v>38.69</v>
      </c>
      <c r="G135" s="187">
        <v>39.119999999999997</v>
      </c>
      <c r="H135" s="132">
        <v>0.28999999999999915</v>
      </c>
      <c r="I135" s="6">
        <v>9.9999999999980105E-3</v>
      </c>
      <c r="J135" s="6">
        <v>1.0000000000005116E-2</v>
      </c>
      <c r="K135" s="6">
        <v>0</v>
      </c>
      <c r="L135" s="6">
        <v>0</v>
      </c>
      <c r="M135" s="6">
        <v>0.38000000000000256</v>
      </c>
      <c r="N135" s="6">
        <v>3.0000000000001137E-2</v>
      </c>
      <c r="O135" s="7">
        <v>0</v>
      </c>
      <c r="P135" s="196">
        <v>0</v>
      </c>
      <c r="Q135" s="8">
        <f t="shared" si="15"/>
        <v>89319.999999999738</v>
      </c>
      <c r="R135" s="8">
        <f t="shared" si="1"/>
        <v>91079.999999999389</v>
      </c>
      <c r="S135" s="8">
        <f t="shared" si="19"/>
        <v>91959.99999999984</v>
      </c>
      <c r="T135" s="8">
        <f t="shared" si="19"/>
        <v>91959.99999999984</v>
      </c>
      <c r="U135" s="8">
        <f t="shared" si="19"/>
        <v>91959.99999999984</v>
      </c>
      <c r="V135" s="8">
        <f t="shared" si="19"/>
        <v>125400.00000000006</v>
      </c>
      <c r="W135" s="8">
        <f t="shared" si="19"/>
        <v>128040.00000000016</v>
      </c>
      <c r="X135" s="8">
        <f t="shared" si="19"/>
        <v>128040.00000000016</v>
      </c>
      <c r="Y135" s="8">
        <f t="shared" si="19"/>
        <v>128040.00000000016</v>
      </c>
      <c r="Z135" s="140">
        <f t="shared" si="3"/>
        <v>965799.99999999895</v>
      </c>
      <c r="AA135" s="138">
        <v>5.517162109739802</v>
      </c>
      <c r="AB135" s="9">
        <v>5.5588281777560669</v>
      </c>
      <c r="AC135" s="165">
        <v>5.6206088992974239</v>
      </c>
      <c r="AD135" s="206">
        <v>0.71999999999999886</v>
      </c>
      <c r="AE135" s="250">
        <f t="shared" si="4"/>
        <v>63359.999999999898</v>
      </c>
    </row>
    <row r="136" spans="1:31" s="3" customFormat="1" ht="14.25" customHeight="1">
      <c r="A136" s="4">
        <v>83027</v>
      </c>
      <c r="B136" s="4" t="s">
        <v>6784</v>
      </c>
      <c r="C136" s="5" t="s">
        <v>6758</v>
      </c>
      <c r="D136" s="4" t="s">
        <v>6649</v>
      </c>
      <c r="E136" s="186">
        <v>98.26</v>
      </c>
      <c r="F136" s="133">
        <v>99.210000000000008</v>
      </c>
      <c r="G136" s="187">
        <v>110.71</v>
      </c>
      <c r="H136" s="132">
        <v>0.95000000000000284</v>
      </c>
      <c r="I136" s="6">
        <v>8.4500000000000028</v>
      </c>
      <c r="J136" s="6">
        <v>0.3399999999999892</v>
      </c>
      <c r="K136" s="6">
        <v>1.4699999999999989</v>
      </c>
      <c r="L136" s="6">
        <v>9.0000000000003411E-2</v>
      </c>
      <c r="M136" s="6">
        <v>0.59000000000000341</v>
      </c>
      <c r="N136" s="6">
        <v>0.40999999999999659</v>
      </c>
      <c r="O136" s="7">
        <v>1.9999999999996021E-2</v>
      </c>
      <c r="P136" s="196">
        <v>0.12999999999999545</v>
      </c>
      <c r="Q136" s="8">
        <f t="shared" si="15"/>
        <v>292600.00000000087</v>
      </c>
      <c r="R136" s="8">
        <f t="shared" si="1"/>
        <v>1779800.0000000016</v>
      </c>
      <c r="S136" s="8">
        <f t="shared" si="19"/>
        <v>1809720.0000000007</v>
      </c>
      <c r="T136" s="8">
        <f t="shared" si="19"/>
        <v>1939080.0000000007</v>
      </c>
      <c r="U136" s="8">
        <f t="shared" si="19"/>
        <v>1947000.0000000009</v>
      </c>
      <c r="V136" s="8">
        <f t="shared" si="19"/>
        <v>1998920.0000000012</v>
      </c>
      <c r="W136" s="8">
        <f t="shared" si="19"/>
        <v>2035000.0000000009</v>
      </c>
      <c r="X136" s="8">
        <f t="shared" si="19"/>
        <v>2036760.0000000005</v>
      </c>
      <c r="Y136" s="8">
        <f t="shared" si="19"/>
        <v>2048200</v>
      </c>
      <c r="Z136" s="140">
        <f t="shared" si="3"/>
        <v>15887080.000000007</v>
      </c>
      <c r="AA136" s="138">
        <v>5.5221171300277057</v>
      </c>
      <c r="AB136" s="9">
        <v>5.5755062128032638</v>
      </c>
      <c r="AC136" s="165">
        <v>6.2217951095600164</v>
      </c>
      <c r="AD136" s="206">
        <v>12.449999999999989</v>
      </c>
      <c r="AE136" s="250">
        <f t="shared" si="4"/>
        <v>1095599.9999999991</v>
      </c>
    </row>
    <row r="137" spans="1:31" s="3" customFormat="1" ht="14.25" customHeight="1">
      <c r="A137" s="4">
        <v>83028</v>
      </c>
      <c r="B137" s="4" t="s">
        <v>6785</v>
      </c>
      <c r="C137" s="5" t="s">
        <v>6758</v>
      </c>
      <c r="D137" s="4" t="s">
        <v>6649</v>
      </c>
      <c r="E137" s="186">
        <v>254.92000000000002</v>
      </c>
      <c r="F137" s="133">
        <v>258.86</v>
      </c>
      <c r="G137" s="187">
        <v>273.95</v>
      </c>
      <c r="H137" s="132">
        <v>3.9399999999999977</v>
      </c>
      <c r="I137" s="6">
        <v>0.89999999999997726</v>
      </c>
      <c r="J137" s="6">
        <v>0.95999999999997954</v>
      </c>
      <c r="K137" s="6">
        <v>0.19000000000005457</v>
      </c>
      <c r="L137" s="6">
        <v>2.6299999999999955</v>
      </c>
      <c r="M137" s="6">
        <v>9.7699999999999818</v>
      </c>
      <c r="N137" s="6">
        <v>0.21000000000003638</v>
      </c>
      <c r="O137" s="7">
        <v>0.42999999999994998</v>
      </c>
      <c r="P137" s="196">
        <v>0</v>
      </c>
      <c r="Q137" s="8">
        <f t="shared" si="15"/>
        <v>1213519.9999999995</v>
      </c>
      <c r="R137" s="8">
        <f t="shared" si="1"/>
        <v>1371919.9999999956</v>
      </c>
      <c r="S137" s="8">
        <f t="shared" si="19"/>
        <v>1456399.9999999937</v>
      </c>
      <c r="T137" s="8">
        <f t="shared" si="19"/>
        <v>1473119.9999999986</v>
      </c>
      <c r="U137" s="8">
        <f t="shared" si="19"/>
        <v>1704559.9999999981</v>
      </c>
      <c r="V137" s="8">
        <f t="shared" si="19"/>
        <v>2564319.9999999963</v>
      </c>
      <c r="W137" s="8">
        <f t="shared" si="19"/>
        <v>2582799.9999999995</v>
      </c>
      <c r="X137" s="8">
        <f t="shared" si="19"/>
        <v>2620639.9999999953</v>
      </c>
      <c r="Y137" s="8">
        <f t="shared" si="19"/>
        <v>2620639.9999999953</v>
      </c>
      <c r="Z137" s="140">
        <f t="shared" si="3"/>
        <v>17607919.999999974</v>
      </c>
      <c r="AA137" s="138">
        <v>18.926564158914239</v>
      </c>
      <c r="AB137" s="9">
        <v>19.219089903407109</v>
      </c>
      <c r="AC137" s="165">
        <v>20.339448655792232</v>
      </c>
      <c r="AD137" s="206">
        <v>19.029999999999973</v>
      </c>
      <c r="AE137" s="250">
        <f t="shared" si="4"/>
        <v>1674639.9999999977</v>
      </c>
    </row>
    <row r="138" spans="1:31" s="3" customFormat="1" ht="14.25" customHeight="1">
      <c r="A138" s="4">
        <v>83029</v>
      </c>
      <c r="B138" s="4" t="s">
        <v>6786</v>
      </c>
      <c r="C138" s="5" t="s">
        <v>6758</v>
      </c>
      <c r="D138" s="4" t="s">
        <v>6649</v>
      </c>
      <c r="E138" s="186">
        <v>55.47</v>
      </c>
      <c r="F138" s="133">
        <v>57.49</v>
      </c>
      <c r="G138" s="187">
        <v>59.910000000000004</v>
      </c>
      <c r="H138" s="132">
        <v>2.0200000000000031</v>
      </c>
      <c r="I138" s="6">
        <v>1.1400000000000006</v>
      </c>
      <c r="J138" s="6">
        <v>3.9999999999999147E-2</v>
      </c>
      <c r="K138" s="6">
        <v>9.9999999999980105E-3</v>
      </c>
      <c r="L138" s="6">
        <v>9.9999999999980105E-3</v>
      </c>
      <c r="M138" s="6">
        <v>0.59000000000000341</v>
      </c>
      <c r="N138" s="6">
        <v>0.22999999999999687</v>
      </c>
      <c r="O138" s="7">
        <v>0.13000000000000256</v>
      </c>
      <c r="P138" s="196">
        <v>0.27000000000000313</v>
      </c>
      <c r="Q138" s="8">
        <f t="shared" si="15"/>
        <v>622160.00000000093</v>
      </c>
      <c r="R138" s="8">
        <f t="shared" si="1"/>
        <v>822800.00000000105</v>
      </c>
      <c r="S138" s="8">
        <f t="shared" si="19"/>
        <v>826320.00000000093</v>
      </c>
      <c r="T138" s="8">
        <f t="shared" si="19"/>
        <v>827200.0000000007</v>
      </c>
      <c r="U138" s="8">
        <f t="shared" si="19"/>
        <v>828080.00000000047</v>
      </c>
      <c r="V138" s="8">
        <f t="shared" si="19"/>
        <v>880000.00000000081</v>
      </c>
      <c r="W138" s="8">
        <f t="shared" si="19"/>
        <v>900240.00000000058</v>
      </c>
      <c r="X138" s="8">
        <f t="shared" si="19"/>
        <v>911680.00000000081</v>
      </c>
      <c r="Y138" s="8">
        <f t="shared" si="19"/>
        <v>935440.00000000105</v>
      </c>
      <c r="Z138" s="140">
        <f t="shared" si="3"/>
        <v>7553920.0000000075</v>
      </c>
      <c r="AA138" s="138">
        <v>7.2972439650069072</v>
      </c>
      <c r="AB138" s="9">
        <v>7.562980990593962</v>
      </c>
      <c r="AC138" s="165">
        <v>7.8813392093665735</v>
      </c>
      <c r="AD138" s="206">
        <v>4.4400000000000048</v>
      </c>
      <c r="AE138" s="250">
        <f t="shared" si="4"/>
        <v>390720.00000000041</v>
      </c>
    </row>
    <row r="139" spans="1:31" s="3" customFormat="1" ht="14.25" customHeight="1">
      <c r="A139" s="4">
        <v>83030</v>
      </c>
      <c r="B139" s="4" t="s">
        <v>6787</v>
      </c>
      <c r="C139" s="5" t="s">
        <v>6758</v>
      </c>
      <c r="D139" s="4" t="s">
        <v>6649</v>
      </c>
      <c r="E139" s="186">
        <v>101.11</v>
      </c>
      <c r="F139" s="133">
        <v>101.67999999999999</v>
      </c>
      <c r="G139" s="187">
        <v>102.72999999999999</v>
      </c>
      <c r="H139" s="132">
        <v>0.56999999999999318</v>
      </c>
      <c r="I139" s="6">
        <v>0.31000000000001648</v>
      </c>
      <c r="J139" s="6">
        <v>0</v>
      </c>
      <c r="K139" s="6">
        <v>4.9999999999997158E-2</v>
      </c>
      <c r="L139" s="6">
        <v>4.9999999999997158E-2</v>
      </c>
      <c r="M139" s="6">
        <v>0.18000000000000682</v>
      </c>
      <c r="N139" s="6">
        <v>0.21999999999998465</v>
      </c>
      <c r="O139" s="7">
        <v>0.17000000000001592</v>
      </c>
      <c r="P139" s="196">
        <v>6.9999999999978968E-2</v>
      </c>
      <c r="Q139" s="8">
        <f t="shared" si="15"/>
        <v>175559.9999999979</v>
      </c>
      <c r="R139" s="8">
        <f t="shared" si="1"/>
        <v>230120.00000000081</v>
      </c>
      <c r="S139" s="8">
        <f t="shared" si="19"/>
        <v>230120.00000000081</v>
      </c>
      <c r="T139" s="8">
        <f t="shared" si="19"/>
        <v>234520.00000000055</v>
      </c>
      <c r="U139" s="8">
        <f t="shared" si="19"/>
        <v>238920.00000000029</v>
      </c>
      <c r="V139" s="8">
        <f t="shared" si="19"/>
        <v>254760.0000000009</v>
      </c>
      <c r="W139" s="8">
        <f t="shared" si="19"/>
        <v>274119.99999999953</v>
      </c>
      <c r="X139" s="8">
        <f t="shared" si="19"/>
        <v>289080.00000000093</v>
      </c>
      <c r="Y139" s="8">
        <f t="shared" si="19"/>
        <v>295239.99999999907</v>
      </c>
      <c r="Z139" s="140">
        <f t="shared" si="3"/>
        <v>2222440.0000000009</v>
      </c>
      <c r="AA139" s="138">
        <v>2.586561952392525</v>
      </c>
      <c r="AB139" s="9">
        <v>2.6011435003389569</v>
      </c>
      <c r="AC139" s="165">
        <v>2.6280042465560682</v>
      </c>
      <c r="AD139" s="206">
        <v>1.6199999999999903</v>
      </c>
      <c r="AE139" s="250">
        <f t="shared" si="4"/>
        <v>142559.99999999916</v>
      </c>
    </row>
    <row r="140" spans="1:31" s="3" customFormat="1" ht="14.25" customHeight="1">
      <c r="A140" s="4">
        <v>83031</v>
      </c>
      <c r="B140" s="4" t="s">
        <v>6788</v>
      </c>
      <c r="C140" s="5" t="s">
        <v>6758</v>
      </c>
      <c r="D140" s="4" t="s">
        <v>6649</v>
      </c>
      <c r="E140" s="186">
        <v>24.14</v>
      </c>
      <c r="F140" s="133">
        <v>24.35</v>
      </c>
      <c r="G140" s="187">
        <v>24.5</v>
      </c>
      <c r="H140" s="132">
        <v>0.21000000000000085</v>
      </c>
      <c r="I140" s="6">
        <v>5.9999999999998721E-2</v>
      </c>
      <c r="J140" s="6">
        <v>1.0000000000001563E-2</v>
      </c>
      <c r="K140" s="6">
        <v>5.0000000000000711E-2</v>
      </c>
      <c r="L140" s="6">
        <v>2.9999999999997584E-2</v>
      </c>
      <c r="M140" s="6">
        <v>0</v>
      </c>
      <c r="N140" s="6">
        <v>0</v>
      </c>
      <c r="O140" s="7">
        <v>0</v>
      </c>
      <c r="P140" s="196">
        <v>0</v>
      </c>
      <c r="Q140" s="8">
        <f t="shared" si="15"/>
        <v>64680.000000000262</v>
      </c>
      <c r="R140" s="8">
        <f t="shared" si="1"/>
        <v>75240.000000000029</v>
      </c>
      <c r="S140" s="8">
        <f t="shared" si="19"/>
        <v>76120.00000000016</v>
      </c>
      <c r="T140" s="8">
        <f t="shared" si="19"/>
        <v>80520.000000000218</v>
      </c>
      <c r="U140" s="8">
        <f t="shared" si="19"/>
        <v>83160</v>
      </c>
      <c r="V140" s="8">
        <f t="shared" si="19"/>
        <v>83160</v>
      </c>
      <c r="W140" s="8">
        <f t="shared" si="19"/>
        <v>83160</v>
      </c>
      <c r="X140" s="8">
        <f t="shared" si="19"/>
        <v>83160</v>
      </c>
      <c r="Y140" s="8">
        <f t="shared" si="19"/>
        <v>83160</v>
      </c>
      <c r="Z140" s="140">
        <f t="shared" si="3"/>
        <v>712360.0000000007</v>
      </c>
      <c r="AA140" s="138">
        <v>3.5187452626668994</v>
      </c>
      <c r="AB140" s="9">
        <v>3.549355722698385</v>
      </c>
      <c r="AC140" s="165">
        <v>3.5712203370065887</v>
      </c>
      <c r="AD140" s="206">
        <v>0.35999999999999943</v>
      </c>
      <c r="AE140" s="250">
        <f t="shared" si="4"/>
        <v>31679.999999999949</v>
      </c>
    </row>
    <row r="141" spans="1:31" s="3" customFormat="1" ht="14.25" customHeight="1">
      <c r="A141" s="4">
        <v>83032</v>
      </c>
      <c r="B141" s="4" t="s">
        <v>6789</v>
      </c>
      <c r="C141" s="5" t="s">
        <v>6758</v>
      </c>
      <c r="D141" s="4" t="s">
        <v>6649</v>
      </c>
      <c r="E141" s="186">
        <v>177.97</v>
      </c>
      <c r="F141" s="133">
        <v>181.8</v>
      </c>
      <c r="G141" s="187">
        <v>184.96</v>
      </c>
      <c r="H141" s="132">
        <v>3.8300000000000125</v>
      </c>
      <c r="I141" s="6">
        <v>1.3600000000000136</v>
      </c>
      <c r="J141" s="6">
        <v>0.4299999999999784</v>
      </c>
      <c r="K141" s="6">
        <v>0.31000000000000227</v>
      </c>
      <c r="L141" s="6">
        <v>6.9999999999993179E-2</v>
      </c>
      <c r="M141" s="6">
        <v>0.39000000000001478</v>
      </c>
      <c r="N141" s="6">
        <v>3.0000000000001137E-2</v>
      </c>
      <c r="O141" s="7">
        <v>0.38999999999998636</v>
      </c>
      <c r="P141" s="196">
        <v>0.18000000000000682</v>
      </c>
      <c r="Q141" s="8">
        <f t="shared" si="15"/>
        <v>1179640.0000000037</v>
      </c>
      <c r="R141" s="8">
        <f t="shared" si="1"/>
        <v>1419000.0000000061</v>
      </c>
      <c r="S141" s="8">
        <f t="shared" si="19"/>
        <v>1456840.0000000042</v>
      </c>
      <c r="T141" s="8">
        <f t="shared" si="19"/>
        <v>1484120.0000000044</v>
      </c>
      <c r="U141" s="8">
        <f t="shared" si="19"/>
        <v>1490280.0000000037</v>
      </c>
      <c r="V141" s="8">
        <f t="shared" si="19"/>
        <v>1524600.0000000051</v>
      </c>
      <c r="W141" s="8">
        <f t="shared" si="19"/>
        <v>1527240.0000000051</v>
      </c>
      <c r="X141" s="8">
        <f t="shared" si="19"/>
        <v>1561560.000000004</v>
      </c>
      <c r="Y141" s="8">
        <f t="shared" si="19"/>
        <v>1577400.0000000047</v>
      </c>
      <c r="Z141" s="140">
        <f t="shared" si="3"/>
        <v>13220680.000000041</v>
      </c>
      <c r="AA141" s="138">
        <v>33.866793529971453</v>
      </c>
      <c r="AB141" s="9">
        <v>34.59562321598478</v>
      </c>
      <c r="AC141" s="165">
        <v>35.196955280685067</v>
      </c>
      <c r="AD141" s="206">
        <v>6.9900000000000091</v>
      </c>
      <c r="AE141" s="250">
        <f t="shared" si="4"/>
        <v>615120.00000000081</v>
      </c>
    </row>
    <row r="142" spans="1:31" s="3" customFormat="1" ht="14.25" customHeight="1">
      <c r="A142" s="4">
        <v>83033</v>
      </c>
      <c r="B142" s="4" t="s">
        <v>6790</v>
      </c>
      <c r="C142" s="5" t="s">
        <v>6758</v>
      </c>
      <c r="D142" s="4" t="s">
        <v>6649</v>
      </c>
      <c r="E142" s="186">
        <v>304.83</v>
      </c>
      <c r="F142" s="133">
        <v>313.13</v>
      </c>
      <c r="G142" s="187">
        <v>315.78000000000003</v>
      </c>
      <c r="H142" s="132">
        <v>8.3000000000000114</v>
      </c>
      <c r="I142" s="6">
        <v>2.9999999999972715E-2</v>
      </c>
      <c r="J142" s="6">
        <v>0.16000000000008185</v>
      </c>
      <c r="K142" s="6">
        <v>0.33999999999991815</v>
      </c>
      <c r="L142" s="6">
        <v>0.45000000000004547</v>
      </c>
      <c r="M142" s="6">
        <v>1.2900000000000205</v>
      </c>
      <c r="N142" s="6">
        <v>0.22000000000002728</v>
      </c>
      <c r="O142" s="7">
        <v>0.15999999999996817</v>
      </c>
      <c r="P142" s="196">
        <v>0</v>
      </c>
      <c r="Q142" s="8">
        <f t="shared" si="15"/>
        <v>2556400.0000000037</v>
      </c>
      <c r="R142" s="8">
        <f t="shared" si="1"/>
        <v>2561679.9999999991</v>
      </c>
      <c r="S142" s="8">
        <f t="shared" si="19"/>
        <v>2575760.0000000061</v>
      </c>
      <c r="T142" s="8">
        <f t="shared" si="19"/>
        <v>2605679.9999999991</v>
      </c>
      <c r="U142" s="8">
        <f t="shared" si="19"/>
        <v>2645280.0000000033</v>
      </c>
      <c r="V142" s="8">
        <f t="shared" si="19"/>
        <v>2758800.0000000051</v>
      </c>
      <c r="W142" s="8">
        <f t="shared" si="19"/>
        <v>2778160.0000000075</v>
      </c>
      <c r="X142" s="8">
        <f t="shared" si="19"/>
        <v>2792240.0000000047</v>
      </c>
      <c r="Y142" s="8">
        <f t="shared" si="19"/>
        <v>2792240.0000000047</v>
      </c>
      <c r="Z142" s="140">
        <f t="shared" si="3"/>
        <v>24066240.00000003</v>
      </c>
      <c r="AA142" s="138">
        <v>11.577815927805291</v>
      </c>
      <c r="AB142" s="9">
        <v>11.893060071100848</v>
      </c>
      <c r="AC142" s="165">
        <v>11.993710309622923</v>
      </c>
      <c r="AD142" s="206">
        <v>10.950000000000045</v>
      </c>
      <c r="AE142" s="250">
        <f t="shared" si="4"/>
        <v>963600.00000000396</v>
      </c>
    </row>
    <row r="143" spans="1:31" s="3" customFormat="1" ht="14.25" customHeight="1">
      <c r="A143" s="4">
        <v>83034</v>
      </c>
      <c r="B143" s="4" t="s">
        <v>6791</v>
      </c>
      <c r="C143" s="5" t="s">
        <v>6758</v>
      </c>
      <c r="D143" s="4" t="s">
        <v>6649</v>
      </c>
      <c r="E143" s="186">
        <v>55.81</v>
      </c>
      <c r="F143" s="133">
        <v>56.1</v>
      </c>
      <c r="G143" s="187">
        <v>57.260000000000005</v>
      </c>
      <c r="H143" s="132">
        <v>0.28999999999999915</v>
      </c>
      <c r="I143" s="6">
        <v>0</v>
      </c>
      <c r="J143" s="6">
        <v>2.0000000000003126E-2</v>
      </c>
      <c r="K143" s="6">
        <v>0.27000000000000313</v>
      </c>
      <c r="L143" s="6">
        <v>1.9999999999996021E-2</v>
      </c>
      <c r="M143" s="6">
        <v>0.71000000000000085</v>
      </c>
      <c r="N143" s="6">
        <v>3.0000000000001137E-2</v>
      </c>
      <c r="O143" s="7">
        <v>4.9999999999990052E-2</v>
      </c>
      <c r="P143" s="196">
        <v>6.0000000000009379E-2</v>
      </c>
      <c r="Q143" s="8">
        <f t="shared" si="15"/>
        <v>89319.999999999738</v>
      </c>
      <c r="R143" s="8">
        <f t="shared" si="1"/>
        <v>89319.999999999738</v>
      </c>
      <c r="S143" s="8">
        <f t="shared" si="19"/>
        <v>91080.000000000015</v>
      </c>
      <c r="T143" s="8">
        <f t="shared" si="19"/>
        <v>114840.00000000029</v>
      </c>
      <c r="U143" s="8">
        <f t="shared" si="19"/>
        <v>116599.99999999994</v>
      </c>
      <c r="V143" s="8">
        <f t="shared" si="19"/>
        <v>179080</v>
      </c>
      <c r="W143" s="8">
        <f t="shared" si="19"/>
        <v>181720.00000000009</v>
      </c>
      <c r="X143" s="8">
        <f t="shared" si="19"/>
        <v>186119.99999999921</v>
      </c>
      <c r="Y143" s="8">
        <f t="shared" si="19"/>
        <v>191400.00000000003</v>
      </c>
      <c r="Z143" s="140">
        <f t="shared" si="3"/>
        <v>1239479.9999999991</v>
      </c>
      <c r="AA143" s="138">
        <v>5.5901118823682605</v>
      </c>
      <c r="AB143" s="9">
        <v>5.6191592295441577</v>
      </c>
      <c r="AC143" s="165">
        <v>5.7353486182477447</v>
      </c>
      <c r="AD143" s="206">
        <v>1.4500000000000028</v>
      </c>
      <c r="AE143" s="250">
        <f t="shared" si="4"/>
        <v>127600.00000000025</v>
      </c>
    </row>
    <row r="144" spans="1:31" s="3" customFormat="1" ht="14.25" customHeight="1">
      <c r="A144" s="4">
        <v>83035</v>
      </c>
      <c r="B144" s="4" t="s">
        <v>6792</v>
      </c>
      <c r="C144" s="5" t="s">
        <v>6758</v>
      </c>
      <c r="D144" s="4" t="s">
        <v>6649</v>
      </c>
      <c r="E144" s="186">
        <v>63.6</v>
      </c>
      <c r="F144" s="133">
        <v>64.14</v>
      </c>
      <c r="G144" s="187">
        <v>64.849999999999994</v>
      </c>
      <c r="H144" s="132">
        <v>0.53999999999999915</v>
      </c>
      <c r="I144" s="6">
        <v>0.31000000000000227</v>
      </c>
      <c r="J144" s="6">
        <v>1.0000000000005116E-2</v>
      </c>
      <c r="K144" s="6">
        <v>0.23000000000000398</v>
      </c>
      <c r="L144" s="6">
        <v>-0.32000000000000739</v>
      </c>
      <c r="M144" s="6">
        <v>0.28000000000000114</v>
      </c>
      <c r="N144" s="6">
        <v>0</v>
      </c>
      <c r="O144" s="7">
        <v>0.20000000000000284</v>
      </c>
      <c r="P144" s="196">
        <v>0</v>
      </c>
      <c r="Q144" s="8">
        <f t="shared" si="15"/>
        <v>166319.99999999974</v>
      </c>
      <c r="R144" s="8">
        <f t="shared" si="1"/>
        <v>220880.00000000015</v>
      </c>
      <c r="S144" s="8">
        <f t="shared" si="19"/>
        <v>221760.00000000058</v>
      </c>
      <c r="T144" s="8">
        <f t="shared" si="19"/>
        <v>242000.00000000093</v>
      </c>
      <c r="U144" s="8">
        <f t="shared" si="19"/>
        <v>213840.00000000029</v>
      </c>
      <c r="V144" s="8">
        <f t="shared" si="19"/>
        <v>238480.00000000041</v>
      </c>
      <c r="W144" s="8">
        <f t="shared" si="19"/>
        <v>238480.00000000041</v>
      </c>
      <c r="X144" s="8">
        <f t="shared" si="19"/>
        <v>256080.00000000067</v>
      </c>
      <c r="Y144" s="8">
        <f t="shared" si="19"/>
        <v>256080.00000000067</v>
      </c>
      <c r="Z144" s="140">
        <f t="shared" si="3"/>
        <v>2053920.000000004</v>
      </c>
      <c r="AA144" s="138">
        <v>4.4510074253441489</v>
      </c>
      <c r="AB144" s="9">
        <v>4.4887989978234852</v>
      </c>
      <c r="AC144" s="165">
        <v>4.5384879171944652</v>
      </c>
      <c r="AD144" s="206">
        <v>1.2499999999999929</v>
      </c>
      <c r="AE144" s="250">
        <f t="shared" si="4"/>
        <v>109999.99999999937</v>
      </c>
    </row>
    <row r="145" spans="1:31" s="3" customFormat="1" ht="14.25" customHeight="1">
      <c r="A145" s="4">
        <v>83036</v>
      </c>
      <c r="B145" s="4" t="s">
        <v>6793</v>
      </c>
      <c r="C145" s="5" t="s">
        <v>6758</v>
      </c>
      <c r="D145" s="4" t="s">
        <v>6649</v>
      </c>
      <c r="E145" s="186">
        <v>53.78</v>
      </c>
      <c r="F145" s="133">
        <v>53.83</v>
      </c>
      <c r="G145" s="187">
        <v>56.57</v>
      </c>
      <c r="H145" s="132">
        <v>4.9999999999997158E-2</v>
      </c>
      <c r="I145" s="6">
        <v>1.6400000000000006</v>
      </c>
      <c r="J145" s="6">
        <v>3.0000000000001137E-2</v>
      </c>
      <c r="K145" s="6">
        <v>3.0000000000001137E-2</v>
      </c>
      <c r="L145" s="6">
        <v>0</v>
      </c>
      <c r="M145" s="6">
        <v>0.21999999999999886</v>
      </c>
      <c r="N145" s="6">
        <v>0.20000000000000284</v>
      </c>
      <c r="O145" s="7">
        <v>0.43999999999999773</v>
      </c>
      <c r="P145" s="196">
        <v>0.17999999999999972</v>
      </c>
      <c r="Q145" s="8">
        <f t="shared" si="15"/>
        <v>15399.999999999123</v>
      </c>
      <c r="R145" s="8">
        <f t="shared" si="1"/>
        <v>304039.99999999924</v>
      </c>
      <c r="S145" s="8">
        <f t="shared" si="19"/>
        <v>306679.99999999936</v>
      </c>
      <c r="T145" s="8">
        <f t="shared" si="19"/>
        <v>309319.99999999948</v>
      </c>
      <c r="U145" s="8">
        <f t="shared" si="19"/>
        <v>309319.99999999948</v>
      </c>
      <c r="V145" s="8">
        <f t="shared" si="19"/>
        <v>328679.99999999936</v>
      </c>
      <c r="W145" s="8">
        <f t="shared" si="19"/>
        <v>346279.99999999959</v>
      </c>
      <c r="X145" s="8">
        <f t="shared" si="19"/>
        <v>384999.99999999942</v>
      </c>
      <c r="Y145" s="8">
        <f t="shared" si="19"/>
        <v>400839.99999999942</v>
      </c>
      <c r="Z145" s="140">
        <f t="shared" si="3"/>
        <v>2705559.9999999944</v>
      </c>
      <c r="AA145" s="138">
        <v>4.9315470459317954</v>
      </c>
      <c r="AB145" s="9">
        <v>4.9361319725271198</v>
      </c>
      <c r="AC145" s="165">
        <v>5.1873859499509418</v>
      </c>
      <c r="AD145" s="206">
        <v>2.7899999999999991</v>
      </c>
      <c r="AE145" s="250">
        <f t="shared" si="4"/>
        <v>245519.99999999991</v>
      </c>
    </row>
    <row r="146" spans="1:31" s="3" customFormat="1" ht="14.25" customHeight="1">
      <c r="A146" s="4">
        <v>83037</v>
      </c>
      <c r="B146" s="4" t="s">
        <v>6794</v>
      </c>
      <c r="C146" s="5" t="s">
        <v>6758</v>
      </c>
      <c r="D146" s="4" t="s">
        <v>6649</v>
      </c>
      <c r="E146" s="186">
        <v>34.230000000000004</v>
      </c>
      <c r="F146" s="133">
        <v>34.230000000000004</v>
      </c>
      <c r="G146" s="187">
        <v>42.53</v>
      </c>
      <c r="H146" s="132">
        <v>0</v>
      </c>
      <c r="I146" s="6">
        <v>7.5600000000000023</v>
      </c>
      <c r="J146" s="6">
        <v>0.61999999999999034</v>
      </c>
      <c r="K146" s="6">
        <v>0</v>
      </c>
      <c r="L146" s="6">
        <v>0</v>
      </c>
      <c r="M146" s="6">
        <v>0</v>
      </c>
      <c r="N146" s="6">
        <v>0</v>
      </c>
      <c r="O146" s="7">
        <v>0</v>
      </c>
      <c r="P146" s="196">
        <v>0.11999999999999744</v>
      </c>
      <c r="Q146" s="8">
        <f t="shared" si="15"/>
        <v>0</v>
      </c>
      <c r="R146" s="8">
        <f t="shared" si="1"/>
        <v>1330560.0000000005</v>
      </c>
      <c r="S146" s="8">
        <f t="shared" si="19"/>
        <v>1385119.9999999995</v>
      </c>
      <c r="T146" s="8">
        <f t="shared" si="19"/>
        <v>1385119.9999999995</v>
      </c>
      <c r="U146" s="8">
        <f t="shared" si="19"/>
        <v>1385119.9999999995</v>
      </c>
      <c r="V146" s="8">
        <f t="shared" si="19"/>
        <v>1385119.9999999995</v>
      </c>
      <c r="W146" s="8">
        <f t="shared" si="19"/>
        <v>1385119.9999999995</v>
      </c>
      <c r="X146" s="8">
        <f t="shared" si="19"/>
        <v>1385119.9999999995</v>
      </c>
      <c r="Y146" s="8">
        <f t="shared" si="19"/>
        <v>1395679.9999999993</v>
      </c>
      <c r="Z146" s="140">
        <f t="shared" si="3"/>
        <v>11036959.999999998</v>
      </c>
      <c r="AA146" s="138">
        <v>3.9160279144262669</v>
      </c>
      <c r="AB146" s="9">
        <v>3.9160279144262669</v>
      </c>
      <c r="AC146" s="165">
        <v>4.8655760210502237</v>
      </c>
      <c r="AD146" s="206">
        <v>8.2999999999999972</v>
      </c>
      <c r="AE146" s="250">
        <f t="shared" si="4"/>
        <v>730399.99999999977</v>
      </c>
    </row>
    <row r="147" spans="1:31" s="3" customFormat="1" ht="14.25" customHeight="1">
      <c r="A147" s="4">
        <v>83038</v>
      </c>
      <c r="B147" s="4" t="s">
        <v>6795</v>
      </c>
      <c r="C147" s="5" t="s">
        <v>6758</v>
      </c>
      <c r="D147" s="4" t="s">
        <v>6649</v>
      </c>
      <c r="E147" s="186">
        <v>102.05</v>
      </c>
      <c r="F147" s="133">
        <v>102.8</v>
      </c>
      <c r="G147" s="187">
        <v>105.92</v>
      </c>
      <c r="H147" s="132">
        <v>0.75</v>
      </c>
      <c r="I147" s="6">
        <v>1.4300000000000068</v>
      </c>
      <c r="J147" s="6">
        <v>0.21999999999999886</v>
      </c>
      <c r="K147" s="6">
        <v>0.20000000000000284</v>
      </c>
      <c r="L147" s="6">
        <v>0</v>
      </c>
      <c r="M147" s="6">
        <v>0.76000000000000512</v>
      </c>
      <c r="N147" s="6">
        <v>0</v>
      </c>
      <c r="O147" s="7">
        <v>0</v>
      </c>
      <c r="P147" s="196">
        <v>0.51000000000000512</v>
      </c>
      <c r="Q147" s="8">
        <f t="shared" si="15"/>
        <v>231000</v>
      </c>
      <c r="R147" s="8">
        <f t="shared" si="1"/>
        <v>482680.00000000122</v>
      </c>
      <c r="S147" s="8">
        <f t="shared" si="19"/>
        <v>502040.00000000111</v>
      </c>
      <c r="T147" s="8">
        <f t="shared" si="19"/>
        <v>519640.00000000134</v>
      </c>
      <c r="U147" s="8">
        <f t="shared" si="19"/>
        <v>519640.00000000134</v>
      </c>
      <c r="V147" s="8">
        <f t="shared" si="19"/>
        <v>586520.00000000175</v>
      </c>
      <c r="W147" s="8">
        <f t="shared" si="19"/>
        <v>586520.00000000175</v>
      </c>
      <c r="X147" s="8">
        <f t="shared" si="19"/>
        <v>586520.00000000175</v>
      </c>
      <c r="Y147" s="8">
        <f t="shared" si="19"/>
        <v>631400.00000000221</v>
      </c>
      <c r="Z147" s="140">
        <f t="shared" si="3"/>
        <v>4645960.000000013</v>
      </c>
      <c r="AA147" s="138">
        <v>15.281292583219781</v>
      </c>
      <c r="AB147" s="9">
        <v>15.39359997604109</v>
      </c>
      <c r="AC147" s="165">
        <v>15.860798730177747</v>
      </c>
      <c r="AD147" s="206">
        <v>3.8700000000000045</v>
      </c>
      <c r="AE147" s="250">
        <f t="shared" si="4"/>
        <v>340560.00000000041</v>
      </c>
    </row>
    <row r="148" spans="1:31" s="3" customFormat="1" ht="14.25" customHeight="1">
      <c r="A148" s="4">
        <v>83039</v>
      </c>
      <c r="B148" s="4" t="s">
        <v>6796</v>
      </c>
      <c r="C148" s="5" t="s">
        <v>6758</v>
      </c>
      <c r="D148" s="4" t="s">
        <v>6649</v>
      </c>
      <c r="E148" s="186">
        <v>71.150000000000006</v>
      </c>
      <c r="F148" s="133">
        <v>72.430000000000007</v>
      </c>
      <c r="G148" s="187">
        <v>73.320000000000007</v>
      </c>
      <c r="H148" s="132">
        <v>1.2800000000000011</v>
      </c>
      <c r="I148" s="6">
        <v>0</v>
      </c>
      <c r="J148" s="6">
        <v>1.0000000000005116E-2</v>
      </c>
      <c r="K148" s="6">
        <v>1.999999999998181E-2</v>
      </c>
      <c r="L148" s="6">
        <v>0</v>
      </c>
      <c r="M148" s="6">
        <v>0.82999999999999829</v>
      </c>
      <c r="N148" s="6">
        <v>3.0000000000001137E-2</v>
      </c>
      <c r="O148" s="7">
        <v>0</v>
      </c>
      <c r="P148" s="196">
        <v>0</v>
      </c>
      <c r="Q148" s="8">
        <f t="shared" si="15"/>
        <v>394240.00000000035</v>
      </c>
      <c r="R148" s="8">
        <f t="shared" si="1"/>
        <v>394240.00000000035</v>
      </c>
      <c r="S148" s="8">
        <f t="shared" si="19"/>
        <v>395120.00000000081</v>
      </c>
      <c r="T148" s="8">
        <f t="shared" si="19"/>
        <v>396879.99999999919</v>
      </c>
      <c r="U148" s="8">
        <f t="shared" si="19"/>
        <v>396879.99999999919</v>
      </c>
      <c r="V148" s="8">
        <f t="shared" si="19"/>
        <v>469919.99999999907</v>
      </c>
      <c r="W148" s="8">
        <f t="shared" si="19"/>
        <v>472559.99999999919</v>
      </c>
      <c r="X148" s="8">
        <f t="shared" si="19"/>
        <v>472559.99999999919</v>
      </c>
      <c r="Y148" s="8">
        <f t="shared" si="19"/>
        <v>472559.99999999919</v>
      </c>
      <c r="Z148" s="140">
        <f t="shared" si="3"/>
        <v>3864959.9999999958</v>
      </c>
      <c r="AA148" s="138">
        <v>3.060491485252431</v>
      </c>
      <c r="AB148" s="9">
        <v>3.1155502217404587</v>
      </c>
      <c r="AC148" s="165">
        <v>3.1538332494547889</v>
      </c>
      <c r="AD148" s="206">
        <v>2.1700000000000017</v>
      </c>
      <c r="AE148" s="250">
        <f t="shared" si="4"/>
        <v>190960.00000000015</v>
      </c>
    </row>
    <row r="149" spans="1:31" s="3" customFormat="1" ht="14.25" customHeight="1">
      <c r="A149" s="4">
        <v>83040</v>
      </c>
      <c r="B149" s="4" t="s">
        <v>6797</v>
      </c>
      <c r="C149" s="5" t="s">
        <v>6758</v>
      </c>
      <c r="D149" s="4" t="s">
        <v>6649</v>
      </c>
      <c r="E149" s="186">
        <v>43.730000000000004</v>
      </c>
      <c r="F149" s="133">
        <v>43.790000000000006</v>
      </c>
      <c r="G149" s="187">
        <v>43.89</v>
      </c>
      <c r="H149" s="132">
        <v>6.0000000000002274E-2</v>
      </c>
      <c r="I149" s="6">
        <v>7.9999999999991189E-2</v>
      </c>
      <c r="J149" s="6">
        <v>2.0000000000003126E-2</v>
      </c>
      <c r="K149" s="6">
        <v>0</v>
      </c>
      <c r="L149" s="6">
        <v>0</v>
      </c>
      <c r="M149" s="6">
        <v>0</v>
      </c>
      <c r="N149" s="6">
        <v>0</v>
      </c>
      <c r="O149" s="7">
        <v>0</v>
      </c>
      <c r="P149" s="196">
        <v>0</v>
      </c>
      <c r="Q149" s="8">
        <f t="shared" si="15"/>
        <v>18480.000000000698</v>
      </c>
      <c r="R149" s="8">
        <f t="shared" si="1"/>
        <v>32559.999999999149</v>
      </c>
      <c r="S149" s="8">
        <f t="shared" si="19"/>
        <v>34319.999999999425</v>
      </c>
      <c r="T149" s="8">
        <f t="shared" si="19"/>
        <v>34319.999999999425</v>
      </c>
      <c r="U149" s="8">
        <f t="shared" si="19"/>
        <v>34319.999999999425</v>
      </c>
      <c r="V149" s="8">
        <f t="shared" si="19"/>
        <v>34319.999999999425</v>
      </c>
      <c r="W149" s="8">
        <f t="shared" si="19"/>
        <v>34319.999999999425</v>
      </c>
      <c r="X149" s="8">
        <f t="shared" si="19"/>
        <v>34319.999999999425</v>
      </c>
      <c r="Y149" s="8">
        <f t="shared" si="19"/>
        <v>34319.999999999425</v>
      </c>
      <c r="Z149" s="140">
        <f t="shared" si="3"/>
        <v>291279.99999999581</v>
      </c>
      <c r="AA149" s="138">
        <v>4.4056902214431082</v>
      </c>
      <c r="AB149" s="9">
        <v>4.4117350742509425</v>
      </c>
      <c r="AC149" s="165">
        <v>4.4218098289306651</v>
      </c>
      <c r="AD149" s="206">
        <v>0.15999999999999659</v>
      </c>
      <c r="AE149" s="250">
        <f t="shared" si="4"/>
        <v>14079.9999999997</v>
      </c>
    </row>
    <row r="150" spans="1:31" s="3" customFormat="1" ht="14.25" customHeight="1">
      <c r="A150" s="4">
        <v>83041</v>
      </c>
      <c r="B150" s="4" t="s">
        <v>6798</v>
      </c>
      <c r="C150" s="5" t="s">
        <v>6758</v>
      </c>
      <c r="D150" s="4" t="s">
        <v>6649</v>
      </c>
      <c r="E150" s="186">
        <v>661.27</v>
      </c>
      <c r="F150" s="133">
        <v>664.27</v>
      </c>
      <c r="G150" s="187">
        <v>672.05000000000007</v>
      </c>
      <c r="H150" s="132">
        <v>3</v>
      </c>
      <c r="I150" s="6">
        <v>4.4900000000000091</v>
      </c>
      <c r="J150" s="6">
        <v>0.24000000000000909</v>
      </c>
      <c r="K150" s="6">
        <v>0.28999999999996362</v>
      </c>
      <c r="L150" s="6">
        <v>0.32000000000005002</v>
      </c>
      <c r="M150" s="6">
        <v>0.66999999999995907</v>
      </c>
      <c r="N150" s="6">
        <v>0.37999999999999545</v>
      </c>
      <c r="O150" s="7">
        <v>3.999999999996362E-2</v>
      </c>
      <c r="P150" s="196">
        <v>1.3500000000001364</v>
      </c>
      <c r="Q150" s="8">
        <f t="shared" si="15"/>
        <v>924000</v>
      </c>
      <c r="R150" s="8">
        <f t="shared" si="1"/>
        <v>1714240.0000000014</v>
      </c>
      <c r="S150" s="8">
        <f t="shared" si="19"/>
        <v>1735360.0000000021</v>
      </c>
      <c r="T150" s="8">
        <f t="shared" si="19"/>
        <v>1760879.9999999988</v>
      </c>
      <c r="U150" s="8">
        <f t="shared" si="19"/>
        <v>1789040.0000000033</v>
      </c>
      <c r="V150" s="8">
        <f t="shared" ref="V150:Y150" si="20">U150+(M150*88000)</f>
        <v>1847999.9999999998</v>
      </c>
      <c r="W150" s="8">
        <f t="shared" si="20"/>
        <v>1881439.9999999993</v>
      </c>
      <c r="X150" s="8">
        <f t="shared" si="20"/>
        <v>1884959.999999996</v>
      </c>
      <c r="Y150" s="8">
        <f t="shared" si="20"/>
        <v>2003760.0000000081</v>
      </c>
      <c r="Z150" s="140">
        <f t="shared" si="3"/>
        <v>15541680.000000009</v>
      </c>
      <c r="AA150" s="138">
        <v>7.4135153406077929</v>
      </c>
      <c r="AB150" s="9">
        <v>7.4471484194134598</v>
      </c>
      <c r="AC150" s="165">
        <v>7.5343702037828271</v>
      </c>
      <c r="AD150" s="206">
        <v>10.780000000000086</v>
      </c>
      <c r="AE150" s="250">
        <f t="shared" si="4"/>
        <v>948640.00000000757</v>
      </c>
    </row>
    <row r="151" spans="1:31" s="3" customFormat="1" ht="14.25" customHeight="1">
      <c r="A151" s="4">
        <v>83042</v>
      </c>
      <c r="B151" s="4" t="s">
        <v>6799</v>
      </c>
      <c r="C151" s="5" t="s">
        <v>6758</v>
      </c>
      <c r="D151" s="4" t="s">
        <v>6649</v>
      </c>
      <c r="E151" s="186">
        <v>54.43</v>
      </c>
      <c r="F151" s="133">
        <v>54.75</v>
      </c>
      <c r="G151" s="187">
        <v>55.63</v>
      </c>
      <c r="H151" s="132">
        <v>0.32000000000000028</v>
      </c>
      <c r="I151" s="6">
        <v>0.21000000000000085</v>
      </c>
      <c r="J151" s="6">
        <v>6.0000000000002274E-2</v>
      </c>
      <c r="K151" s="6">
        <v>0</v>
      </c>
      <c r="L151" s="6">
        <v>0.24000000000000199</v>
      </c>
      <c r="M151" s="6">
        <v>0.36999999999999034</v>
      </c>
      <c r="N151" s="6">
        <v>0</v>
      </c>
      <c r="O151" s="7">
        <v>0</v>
      </c>
      <c r="P151" s="196">
        <v>0</v>
      </c>
      <c r="Q151" s="8">
        <f t="shared" si="15"/>
        <v>98560.000000000087</v>
      </c>
      <c r="R151" s="8">
        <f t="shared" si="1"/>
        <v>135520.00000000023</v>
      </c>
      <c r="S151" s="8">
        <f t="shared" ref="S151:Y187" si="21">R151+(J151*88000)</f>
        <v>140800.00000000044</v>
      </c>
      <c r="T151" s="8">
        <f t="shared" si="21"/>
        <v>140800.00000000044</v>
      </c>
      <c r="U151" s="8">
        <f t="shared" si="21"/>
        <v>161920.00000000061</v>
      </c>
      <c r="V151" s="8">
        <f t="shared" si="21"/>
        <v>194479.99999999977</v>
      </c>
      <c r="W151" s="8">
        <f t="shared" si="21"/>
        <v>194479.99999999977</v>
      </c>
      <c r="X151" s="8">
        <f t="shared" si="21"/>
        <v>194479.99999999977</v>
      </c>
      <c r="Y151" s="8">
        <f t="shared" si="21"/>
        <v>194479.99999999977</v>
      </c>
      <c r="Z151" s="140">
        <f t="shared" si="3"/>
        <v>1455520.0000000009</v>
      </c>
      <c r="AA151" s="138">
        <v>1.2996129574491961</v>
      </c>
      <c r="AB151" s="9">
        <v>1.3072535260030038</v>
      </c>
      <c r="AC151" s="165">
        <v>1.3282650895259742</v>
      </c>
      <c r="AD151" s="206">
        <v>1.2000000000000028</v>
      </c>
      <c r="AE151" s="250">
        <f t="shared" si="4"/>
        <v>105600.00000000025</v>
      </c>
    </row>
    <row r="152" spans="1:31" s="3" customFormat="1" ht="14.25" customHeight="1">
      <c r="A152" s="4">
        <v>83043</v>
      </c>
      <c r="B152" s="4" t="s">
        <v>6800</v>
      </c>
      <c r="C152" s="5" t="s">
        <v>6758</v>
      </c>
      <c r="D152" s="4" t="s">
        <v>6649</v>
      </c>
      <c r="E152" s="186">
        <v>54.34</v>
      </c>
      <c r="F152" s="133">
        <v>54.34</v>
      </c>
      <c r="G152" s="187">
        <v>56.68</v>
      </c>
      <c r="H152" s="132">
        <v>0</v>
      </c>
      <c r="I152" s="6">
        <v>1.6599999999999966</v>
      </c>
      <c r="J152" s="6">
        <v>0.13000000000000256</v>
      </c>
      <c r="K152" s="6">
        <v>6.0000000000002274E-2</v>
      </c>
      <c r="L152" s="6">
        <v>5.9999999999995168E-2</v>
      </c>
      <c r="M152" s="6">
        <v>0</v>
      </c>
      <c r="N152" s="6">
        <v>0</v>
      </c>
      <c r="O152" s="7">
        <v>0</v>
      </c>
      <c r="P152" s="196">
        <v>0.42999999999999972</v>
      </c>
      <c r="Q152" s="8">
        <f t="shared" si="15"/>
        <v>0</v>
      </c>
      <c r="R152" s="8">
        <f t="shared" si="1"/>
        <v>292159.99999999942</v>
      </c>
      <c r="S152" s="8">
        <f t="shared" si="21"/>
        <v>303599.99999999965</v>
      </c>
      <c r="T152" s="8">
        <f t="shared" si="21"/>
        <v>308879.99999999983</v>
      </c>
      <c r="U152" s="8">
        <f t="shared" si="21"/>
        <v>314159.99999999942</v>
      </c>
      <c r="V152" s="8">
        <f t="shared" si="21"/>
        <v>314159.99999999942</v>
      </c>
      <c r="W152" s="8">
        <f t="shared" si="21"/>
        <v>314159.99999999942</v>
      </c>
      <c r="X152" s="8">
        <f t="shared" si="21"/>
        <v>314159.99999999942</v>
      </c>
      <c r="Y152" s="8">
        <f t="shared" si="21"/>
        <v>351999.99999999942</v>
      </c>
      <c r="Z152" s="140">
        <f t="shared" si="3"/>
        <v>2513279.9999999963</v>
      </c>
      <c r="AA152" s="138">
        <v>6.2547480374778424</v>
      </c>
      <c r="AB152" s="9">
        <v>6.2547480374778424</v>
      </c>
      <c r="AC152" s="165">
        <v>6.524091254402725</v>
      </c>
      <c r="AD152" s="206">
        <v>2.3399999999999963</v>
      </c>
      <c r="AE152" s="250">
        <f t="shared" si="4"/>
        <v>205919.99999999968</v>
      </c>
    </row>
    <row r="153" spans="1:31" s="3" customFormat="1" ht="14.25" customHeight="1">
      <c r="A153" s="4">
        <v>83044</v>
      </c>
      <c r="B153" s="4" t="s">
        <v>6801</v>
      </c>
      <c r="C153" s="5" t="s">
        <v>6758</v>
      </c>
      <c r="D153" s="4" t="s">
        <v>6649</v>
      </c>
      <c r="E153" s="186">
        <v>23.63</v>
      </c>
      <c r="F153" s="133">
        <v>23.779999999999998</v>
      </c>
      <c r="G153" s="187">
        <v>23.95</v>
      </c>
      <c r="H153" s="132">
        <v>0.14999999999999858</v>
      </c>
      <c r="I153" s="6">
        <v>0.17000000000000526</v>
      </c>
      <c r="J153" s="6">
        <v>0</v>
      </c>
      <c r="K153" s="6">
        <v>0</v>
      </c>
      <c r="L153" s="6">
        <v>0</v>
      </c>
      <c r="M153" s="6">
        <v>0</v>
      </c>
      <c r="N153" s="6">
        <v>0</v>
      </c>
      <c r="O153" s="7">
        <v>0</v>
      </c>
      <c r="P153" s="196">
        <v>0</v>
      </c>
      <c r="Q153" s="8">
        <f t="shared" si="15"/>
        <v>46199.999999999549</v>
      </c>
      <c r="R153" s="8">
        <f t="shared" si="1"/>
        <v>76120.000000000466</v>
      </c>
      <c r="S153" s="8">
        <f t="shared" si="21"/>
        <v>76120.000000000466</v>
      </c>
      <c r="T153" s="8">
        <f t="shared" si="21"/>
        <v>76120.000000000466</v>
      </c>
      <c r="U153" s="8">
        <f t="shared" si="21"/>
        <v>76120.000000000466</v>
      </c>
      <c r="V153" s="8">
        <f t="shared" si="21"/>
        <v>76120.000000000466</v>
      </c>
      <c r="W153" s="8">
        <f t="shared" si="21"/>
        <v>76120.000000000466</v>
      </c>
      <c r="X153" s="8">
        <f t="shared" si="21"/>
        <v>76120.000000000466</v>
      </c>
      <c r="Y153" s="8">
        <f t="shared" si="21"/>
        <v>76120.000000000466</v>
      </c>
      <c r="Z153" s="140">
        <f t="shared" si="3"/>
        <v>655160.00000000326</v>
      </c>
      <c r="AA153" s="138">
        <v>3.5433661228406912</v>
      </c>
      <c r="AB153" s="9">
        <v>3.5658589251439534</v>
      </c>
      <c r="AC153" s="165">
        <v>3.5913507677543177</v>
      </c>
      <c r="AD153" s="206">
        <v>0.32000000000000028</v>
      </c>
      <c r="AE153" s="250">
        <f t="shared" si="4"/>
        <v>28160.000000000025</v>
      </c>
    </row>
    <row r="154" spans="1:31" s="3" customFormat="1" ht="14.25" customHeight="1">
      <c r="A154" s="4">
        <v>83045</v>
      </c>
      <c r="B154" s="4" t="s">
        <v>6802</v>
      </c>
      <c r="C154" s="5" t="s">
        <v>6758</v>
      </c>
      <c r="D154" s="4" t="s">
        <v>6649</v>
      </c>
      <c r="E154" s="186">
        <v>35.75</v>
      </c>
      <c r="F154" s="133">
        <v>36.24</v>
      </c>
      <c r="G154" s="187">
        <v>35.950000000000003</v>
      </c>
      <c r="H154" s="132">
        <v>0.49000000000000199</v>
      </c>
      <c r="I154" s="6">
        <v>9.9999999999980105E-3</v>
      </c>
      <c r="J154" s="6">
        <v>-0.33999999999999631</v>
      </c>
      <c r="K154" s="6">
        <v>0</v>
      </c>
      <c r="L154" s="6">
        <v>9.9999999999980105E-3</v>
      </c>
      <c r="M154" s="6">
        <v>0</v>
      </c>
      <c r="N154" s="6">
        <v>0</v>
      </c>
      <c r="O154" s="7">
        <v>3.0000000000001137E-2</v>
      </c>
      <c r="P154" s="196">
        <v>0</v>
      </c>
      <c r="Q154" s="8">
        <f t="shared" si="15"/>
        <v>150920.00000000061</v>
      </c>
      <c r="R154" s="8">
        <f t="shared" si="1"/>
        <v>152680.00000000026</v>
      </c>
      <c r="S154" s="8">
        <f t="shared" si="21"/>
        <v>122760.00000000058</v>
      </c>
      <c r="T154" s="8">
        <f t="shared" si="21"/>
        <v>122760.00000000058</v>
      </c>
      <c r="U154" s="8">
        <f t="shared" si="21"/>
        <v>123640.00000000041</v>
      </c>
      <c r="V154" s="8">
        <f t="shared" si="21"/>
        <v>123640.00000000041</v>
      </c>
      <c r="W154" s="8">
        <f t="shared" si="21"/>
        <v>123640.00000000041</v>
      </c>
      <c r="X154" s="8">
        <f t="shared" si="21"/>
        <v>126280.00000000051</v>
      </c>
      <c r="Y154" s="8">
        <f t="shared" si="21"/>
        <v>126280.00000000051</v>
      </c>
      <c r="Z154" s="140">
        <f t="shared" si="3"/>
        <v>1172600.0000000044</v>
      </c>
      <c r="AA154" s="138">
        <v>3.0364544404430247</v>
      </c>
      <c r="AB154" s="9">
        <v>3.0780729768295165</v>
      </c>
      <c r="AC154" s="165">
        <v>3.0534415981517968</v>
      </c>
      <c r="AD154" s="206">
        <v>0.20000000000000284</v>
      </c>
      <c r="AE154" s="250">
        <f t="shared" si="4"/>
        <v>17600.000000000251</v>
      </c>
    </row>
    <row r="155" spans="1:31" s="3" customFormat="1" ht="14.25" customHeight="1">
      <c r="A155" s="4">
        <v>83046</v>
      </c>
      <c r="B155" s="4" t="s">
        <v>6803</v>
      </c>
      <c r="C155" s="5" t="s">
        <v>6758</v>
      </c>
      <c r="D155" s="4" t="s">
        <v>6649</v>
      </c>
      <c r="E155" s="186">
        <v>59.980000000000004</v>
      </c>
      <c r="F155" s="133">
        <v>66.67</v>
      </c>
      <c r="G155" s="187">
        <v>74.58</v>
      </c>
      <c r="H155" s="132">
        <v>6.6899999999999977</v>
      </c>
      <c r="I155" s="6">
        <v>3.5</v>
      </c>
      <c r="J155" s="6">
        <v>0.29000000000000625</v>
      </c>
      <c r="K155" s="6">
        <v>0</v>
      </c>
      <c r="L155" s="6">
        <v>0.40999999999999659</v>
      </c>
      <c r="M155" s="6">
        <v>0.93000000000000682</v>
      </c>
      <c r="N155" s="6">
        <v>1.5599999999999881</v>
      </c>
      <c r="O155" s="7">
        <v>1.2199999999999989</v>
      </c>
      <c r="P155" s="196">
        <v>0</v>
      </c>
      <c r="Q155" s="8">
        <f t="shared" si="15"/>
        <v>2060519.9999999991</v>
      </c>
      <c r="R155" s="8">
        <f t="shared" si="1"/>
        <v>2676519.9999999991</v>
      </c>
      <c r="S155" s="8">
        <f t="shared" si="21"/>
        <v>2702039.9999999995</v>
      </c>
      <c r="T155" s="8">
        <f t="shared" si="21"/>
        <v>2702039.9999999995</v>
      </c>
      <c r="U155" s="8">
        <f t="shared" si="21"/>
        <v>2738119.9999999991</v>
      </c>
      <c r="V155" s="8">
        <f t="shared" si="21"/>
        <v>2819959.9999999995</v>
      </c>
      <c r="W155" s="8">
        <f t="shared" si="21"/>
        <v>2957239.9999999986</v>
      </c>
      <c r="X155" s="8">
        <f t="shared" si="21"/>
        <v>3064599.9999999986</v>
      </c>
      <c r="Y155" s="8">
        <f t="shared" si="21"/>
        <v>3064599.9999999986</v>
      </c>
      <c r="Z155" s="140">
        <f t="shared" si="3"/>
        <v>24785639.999999996</v>
      </c>
      <c r="AA155" s="138">
        <v>9.0181927529694761</v>
      </c>
      <c r="AB155" s="9">
        <v>10.024056532852203</v>
      </c>
      <c r="AC155" s="165">
        <v>11.213351375732971</v>
      </c>
      <c r="AD155" s="206">
        <v>14.599999999999994</v>
      </c>
      <c r="AE155" s="250">
        <f t="shared" si="4"/>
        <v>1284799.9999999995</v>
      </c>
    </row>
    <row r="156" spans="1:31" s="3" customFormat="1" ht="14.25" customHeight="1">
      <c r="A156" s="4">
        <v>83047</v>
      </c>
      <c r="B156" s="4" t="s">
        <v>6804</v>
      </c>
      <c r="C156" s="5" t="s">
        <v>6758</v>
      </c>
      <c r="D156" s="4" t="s">
        <v>6649</v>
      </c>
      <c r="E156" s="186">
        <v>39.89</v>
      </c>
      <c r="F156" s="133">
        <v>41.06</v>
      </c>
      <c r="G156" s="187">
        <v>42</v>
      </c>
      <c r="H156" s="132">
        <v>1.1700000000000017</v>
      </c>
      <c r="I156" s="6">
        <v>0.39999999999999858</v>
      </c>
      <c r="J156" s="6">
        <v>0</v>
      </c>
      <c r="K156" s="6">
        <v>0.11999999999999744</v>
      </c>
      <c r="L156" s="6">
        <v>0</v>
      </c>
      <c r="M156" s="6">
        <v>0</v>
      </c>
      <c r="N156" s="6">
        <v>0</v>
      </c>
      <c r="O156" s="7">
        <v>0.17999999999999972</v>
      </c>
      <c r="P156" s="196">
        <v>0.24000000000000199</v>
      </c>
      <c r="Q156" s="8">
        <f t="shared" si="15"/>
        <v>360360.00000000052</v>
      </c>
      <c r="R156" s="8">
        <f t="shared" si="1"/>
        <v>430760.00000000029</v>
      </c>
      <c r="S156" s="8">
        <f t="shared" si="21"/>
        <v>430760.00000000029</v>
      </c>
      <c r="T156" s="8">
        <f t="shared" si="21"/>
        <v>441320.00000000006</v>
      </c>
      <c r="U156" s="8">
        <f t="shared" si="21"/>
        <v>441320.00000000006</v>
      </c>
      <c r="V156" s="8">
        <f t="shared" si="21"/>
        <v>441320.00000000006</v>
      </c>
      <c r="W156" s="8">
        <f t="shared" si="21"/>
        <v>441320.00000000006</v>
      </c>
      <c r="X156" s="8">
        <f t="shared" si="21"/>
        <v>457160.00000000006</v>
      </c>
      <c r="Y156" s="8">
        <f t="shared" si="21"/>
        <v>478280.00000000023</v>
      </c>
      <c r="Z156" s="140">
        <f t="shared" si="3"/>
        <v>3922600.0000000019</v>
      </c>
      <c r="AA156" s="138">
        <v>21.702937976060934</v>
      </c>
      <c r="AB156" s="9">
        <v>22.339499455930358</v>
      </c>
      <c r="AC156" s="165">
        <v>22.850924918389552</v>
      </c>
      <c r="AD156" s="206">
        <v>2.1099999999999994</v>
      </c>
      <c r="AE156" s="250">
        <f t="shared" si="4"/>
        <v>185679.99999999994</v>
      </c>
    </row>
    <row r="157" spans="1:31" s="3" customFormat="1" ht="14.25" customHeight="1">
      <c r="A157" s="4">
        <v>83048</v>
      </c>
      <c r="B157" s="4" t="s">
        <v>6805</v>
      </c>
      <c r="C157" s="5" t="s">
        <v>6758</v>
      </c>
      <c r="D157" s="4" t="s">
        <v>6649</v>
      </c>
      <c r="E157" s="186">
        <v>3550.41</v>
      </c>
      <c r="F157" s="133">
        <v>3563.52</v>
      </c>
      <c r="G157" s="187">
        <v>3640.86</v>
      </c>
      <c r="H157" s="132">
        <v>13.110000000000127</v>
      </c>
      <c r="I157" s="6">
        <v>38.660000000000309</v>
      </c>
      <c r="J157" s="6">
        <v>3.3699999999998909</v>
      </c>
      <c r="K157" s="6">
        <v>9.6499999999996362</v>
      </c>
      <c r="L157" s="6">
        <v>3.1600000000003092</v>
      </c>
      <c r="M157" s="6">
        <v>10.039999999999964</v>
      </c>
      <c r="N157" s="6">
        <v>5.4400000000000546</v>
      </c>
      <c r="O157" s="7">
        <v>2.6399999999998727</v>
      </c>
      <c r="P157" s="196">
        <v>4.3800000000001091</v>
      </c>
      <c r="Q157" s="8">
        <f t="shared" si="15"/>
        <v>4037880.0000000396</v>
      </c>
      <c r="R157" s="8">
        <f t="shared" si="1"/>
        <v>10842040.000000095</v>
      </c>
      <c r="S157" s="8">
        <f t="shared" si="21"/>
        <v>11138600.000000086</v>
      </c>
      <c r="T157" s="8">
        <f t="shared" si="21"/>
        <v>11987800.000000054</v>
      </c>
      <c r="U157" s="8">
        <f t="shared" si="21"/>
        <v>12265880.000000082</v>
      </c>
      <c r="V157" s="8">
        <f t="shared" si="21"/>
        <v>13149400.000000078</v>
      </c>
      <c r="W157" s="8">
        <f t="shared" si="21"/>
        <v>13628120.000000084</v>
      </c>
      <c r="X157" s="8">
        <f t="shared" si="21"/>
        <v>13860440.000000073</v>
      </c>
      <c r="Y157" s="8">
        <f t="shared" si="21"/>
        <v>14245880.000000082</v>
      </c>
      <c r="Z157" s="140">
        <f t="shared" si="3"/>
        <v>105156040.00000069</v>
      </c>
      <c r="AA157" s="138">
        <v>16.729406476218479</v>
      </c>
      <c r="AB157" s="9">
        <v>16.791180333013394</v>
      </c>
      <c r="AC157" s="165">
        <v>17.155603680421361</v>
      </c>
      <c r="AD157" s="206">
        <v>90.450000000000273</v>
      </c>
      <c r="AE157" s="250">
        <f t="shared" si="4"/>
        <v>7959600.0000000242</v>
      </c>
    </row>
    <row r="158" spans="1:31" s="3" customFormat="1" ht="14.25" customHeight="1">
      <c r="A158" s="4">
        <v>83049</v>
      </c>
      <c r="B158" s="4" t="s">
        <v>6806</v>
      </c>
      <c r="C158" s="5" t="s">
        <v>6758</v>
      </c>
      <c r="D158" s="4" t="s">
        <v>6649</v>
      </c>
      <c r="E158" s="186">
        <v>782.15</v>
      </c>
      <c r="F158" s="133">
        <v>813.69999999999993</v>
      </c>
      <c r="G158" s="187">
        <v>836.24</v>
      </c>
      <c r="H158" s="132">
        <v>31.549999999999955</v>
      </c>
      <c r="I158" s="6">
        <v>6.0900000000001455</v>
      </c>
      <c r="J158" s="6">
        <v>1.1699999999998454</v>
      </c>
      <c r="K158" s="6">
        <v>2.3500000000001364</v>
      </c>
      <c r="L158" s="6">
        <v>5.75</v>
      </c>
      <c r="M158" s="6">
        <v>2.0499999999999545</v>
      </c>
      <c r="N158" s="6">
        <v>2.7200000000000273</v>
      </c>
      <c r="O158" s="7">
        <v>1.7400000000000091</v>
      </c>
      <c r="P158" s="196">
        <v>0.66999999999995907</v>
      </c>
      <c r="Q158" s="8">
        <f t="shared" si="15"/>
        <v>9717399.999999987</v>
      </c>
      <c r="R158" s="8">
        <f t="shared" si="1"/>
        <v>10789240.000000013</v>
      </c>
      <c r="S158" s="8">
        <f t="shared" si="21"/>
        <v>10892200</v>
      </c>
      <c r="T158" s="8">
        <f t="shared" si="21"/>
        <v>11099000.000000011</v>
      </c>
      <c r="U158" s="8">
        <f t="shared" si="21"/>
        <v>11605000.000000011</v>
      </c>
      <c r="V158" s="8">
        <f t="shared" si="21"/>
        <v>11785400.000000007</v>
      </c>
      <c r="W158" s="8">
        <f t="shared" si="21"/>
        <v>12024760.000000009</v>
      </c>
      <c r="X158" s="8">
        <f t="shared" si="21"/>
        <v>12177880.000000009</v>
      </c>
      <c r="Y158" s="8">
        <f t="shared" si="21"/>
        <v>12236840.000000006</v>
      </c>
      <c r="Z158" s="140">
        <f t="shared" si="3"/>
        <v>102327720.00000006</v>
      </c>
      <c r="AA158" s="138">
        <v>31.869855757476977</v>
      </c>
      <c r="AB158" s="9">
        <v>33.155407057289544</v>
      </c>
      <c r="AC158" s="165">
        <v>34.073832613478942</v>
      </c>
      <c r="AD158" s="206">
        <v>54.090000000000032</v>
      </c>
      <c r="AE158" s="250">
        <f t="shared" si="4"/>
        <v>4759920.0000000028</v>
      </c>
    </row>
    <row r="159" spans="1:31" s="3" customFormat="1" ht="14.25" customHeight="1">
      <c r="A159" s="4">
        <v>83050</v>
      </c>
      <c r="B159" s="4" t="s">
        <v>6807</v>
      </c>
      <c r="C159" s="5" t="s">
        <v>6758</v>
      </c>
      <c r="D159" s="4" t="s">
        <v>6649</v>
      </c>
      <c r="E159" s="186">
        <v>88.33</v>
      </c>
      <c r="F159" s="133">
        <v>88.68</v>
      </c>
      <c r="G159" s="187">
        <v>89.04</v>
      </c>
      <c r="H159" s="132">
        <v>0.35000000000000853</v>
      </c>
      <c r="I159" s="6">
        <v>6.9999999999993179E-2</v>
      </c>
      <c r="J159" s="6">
        <v>3.0000000000001137E-2</v>
      </c>
      <c r="K159" s="6">
        <v>9.9999999999994316E-2</v>
      </c>
      <c r="L159" s="6">
        <v>4.9999999999997158E-2</v>
      </c>
      <c r="M159" s="6">
        <v>2.0000000000010232E-2</v>
      </c>
      <c r="N159" s="6">
        <v>9.0000000000003411E-2</v>
      </c>
      <c r="O159" s="7">
        <v>0</v>
      </c>
      <c r="P159" s="196">
        <v>0</v>
      </c>
      <c r="Q159" s="8">
        <f t="shared" si="15"/>
        <v>107800.00000000263</v>
      </c>
      <c r="R159" s="8">
        <f t="shared" si="1"/>
        <v>120120.00000000143</v>
      </c>
      <c r="S159" s="8">
        <f t="shared" si="21"/>
        <v>122760.00000000153</v>
      </c>
      <c r="T159" s="8">
        <f t="shared" si="21"/>
        <v>131560.00000000102</v>
      </c>
      <c r="U159" s="8">
        <f t="shared" si="21"/>
        <v>135960.00000000076</v>
      </c>
      <c r="V159" s="8">
        <f t="shared" si="21"/>
        <v>137720.00000000166</v>
      </c>
      <c r="W159" s="8">
        <f t="shared" si="21"/>
        <v>145640.00000000195</v>
      </c>
      <c r="X159" s="8">
        <f t="shared" si="21"/>
        <v>145640.00000000195</v>
      </c>
      <c r="Y159" s="8">
        <f t="shared" si="21"/>
        <v>145640.00000000195</v>
      </c>
      <c r="Z159" s="140">
        <f t="shared" si="3"/>
        <v>1192840.0000000149</v>
      </c>
      <c r="AA159" s="138">
        <v>3.0064362855382689</v>
      </c>
      <c r="AB159" s="9">
        <v>3.0183490297920721</v>
      </c>
      <c r="AC159" s="165">
        <v>3.0306021381674113</v>
      </c>
      <c r="AD159" s="206">
        <v>0.71000000000000796</v>
      </c>
      <c r="AE159" s="250">
        <f t="shared" si="4"/>
        <v>62480.000000000698</v>
      </c>
    </row>
    <row r="160" spans="1:31" s="3" customFormat="1" ht="14.25" customHeight="1">
      <c r="A160" s="4">
        <v>83051</v>
      </c>
      <c r="B160" s="4" t="s">
        <v>6808</v>
      </c>
      <c r="C160" s="5" t="s">
        <v>6758</v>
      </c>
      <c r="D160" s="4" t="s">
        <v>6649</v>
      </c>
      <c r="E160" s="186">
        <v>64.570000000000007</v>
      </c>
      <c r="F160" s="133">
        <v>67.39</v>
      </c>
      <c r="G160" s="187">
        <v>68.67</v>
      </c>
      <c r="H160" s="132">
        <v>2.8199999999999932</v>
      </c>
      <c r="I160" s="6">
        <v>0.10999999999999943</v>
      </c>
      <c r="J160" s="6">
        <v>3.0000000000001137E-2</v>
      </c>
      <c r="K160" s="6">
        <v>4.9999999999997158E-2</v>
      </c>
      <c r="L160" s="6">
        <v>0.67000000000000171</v>
      </c>
      <c r="M160" s="6">
        <v>0</v>
      </c>
      <c r="N160" s="6">
        <v>0.42000000000000171</v>
      </c>
      <c r="O160" s="7">
        <v>0</v>
      </c>
      <c r="P160" s="196">
        <v>0</v>
      </c>
      <c r="Q160" s="8">
        <f t="shared" si="15"/>
        <v>868559.99999999767</v>
      </c>
      <c r="R160" s="8">
        <f t="shared" si="1"/>
        <v>887919.99999999756</v>
      </c>
      <c r="S160" s="8">
        <f t="shared" si="21"/>
        <v>890559.99999999767</v>
      </c>
      <c r="T160" s="8">
        <f t="shared" si="21"/>
        <v>894959.99999999744</v>
      </c>
      <c r="U160" s="8">
        <f t="shared" si="21"/>
        <v>953919.99999999756</v>
      </c>
      <c r="V160" s="8">
        <f t="shared" si="21"/>
        <v>953919.99999999756</v>
      </c>
      <c r="W160" s="8">
        <f t="shared" si="21"/>
        <v>990879.99999999767</v>
      </c>
      <c r="X160" s="8">
        <f t="shared" si="21"/>
        <v>990879.99999999767</v>
      </c>
      <c r="Y160" s="8">
        <f t="shared" si="21"/>
        <v>990879.99999999767</v>
      </c>
      <c r="Z160" s="140">
        <f t="shared" si="3"/>
        <v>8422479.9999999795</v>
      </c>
      <c r="AA160" s="138">
        <v>7.0049252533142399</v>
      </c>
      <c r="AB160" s="9">
        <v>7.3108550847273763</v>
      </c>
      <c r="AC160" s="165">
        <v>7.4497168521773096</v>
      </c>
      <c r="AD160" s="206">
        <v>4.0999999999999943</v>
      </c>
      <c r="AE160" s="250">
        <f t="shared" si="4"/>
        <v>360799.99999999948</v>
      </c>
    </row>
    <row r="161" spans="1:31" s="3" customFormat="1" ht="14.25" customHeight="1">
      <c r="A161" s="4">
        <v>83052</v>
      </c>
      <c r="B161" s="4" t="s">
        <v>6809</v>
      </c>
      <c r="C161" s="5" t="s">
        <v>6758</v>
      </c>
      <c r="D161" s="4" t="s">
        <v>6649</v>
      </c>
      <c r="E161" s="186">
        <v>224.79</v>
      </c>
      <c r="F161" s="133">
        <v>233.60999999999999</v>
      </c>
      <c r="G161" s="187">
        <v>267.37</v>
      </c>
      <c r="H161" s="132">
        <v>8.8199999999999932</v>
      </c>
      <c r="I161" s="6">
        <v>23.28</v>
      </c>
      <c r="J161" s="6">
        <v>-0.56999999999999318</v>
      </c>
      <c r="K161" s="6">
        <v>-0.9299999999999784</v>
      </c>
      <c r="L161" s="6">
        <v>1.9699999999999989</v>
      </c>
      <c r="M161" s="6">
        <v>10.54000000000002</v>
      </c>
      <c r="N161" s="6">
        <v>-6.0400000000000205</v>
      </c>
      <c r="O161" s="7">
        <v>4.1700000000000159</v>
      </c>
      <c r="P161" s="196">
        <v>1.339999999999975</v>
      </c>
      <c r="Q161" s="8">
        <f t="shared" si="15"/>
        <v>2716559.9999999981</v>
      </c>
      <c r="R161" s="8">
        <f t="shared" si="1"/>
        <v>6813839.9999999991</v>
      </c>
      <c r="S161" s="8">
        <f t="shared" si="21"/>
        <v>6763680</v>
      </c>
      <c r="T161" s="8">
        <f t="shared" si="21"/>
        <v>6681840.0000000019</v>
      </c>
      <c r="U161" s="8">
        <f t="shared" si="21"/>
        <v>6855200.0000000019</v>
      </c>
      <c r="V161" s="8">
        <f t="shared" si="21"/>
        <v>7782720.0000000037</v>
      </c>
      <c r="W161" s="8">
        <f t="shared" si="21"/>
        <v>7251200.0000000019</v>
      </c>
      <c r="X161" s="8">
        <f t="shared" si="21"/>
        <v>7618160.0000000037</v>
      </c>
      <c r="Y161" s="8">
        <f t="shared" si="21"/>
        <v>7736080.0000000019</v>
      </c>
      <c r="Z161" s="140">
        <f t="shared" si="3"/>
        <v>60219280</v>
      </c>
      <c r="AA161" s="138">
        <v>1.771813667533696</v>
      </c>
      <c r="AB161" s="9">
        <v>1.8413336486166942</v>
      </c>
      <c r="AC161" s="165">
        <v>2.1074328052337035</v>
      </c>
      <c r="AD161" s="206">
        <v>42.580000000000013</v>
      </c>
      <c r="AE161" s="250">
        <f t="shared" si="4"/>
        <v>3747040.0000000009</v>
      </c>
    </row>
    <row r="162" spans="1:31" s="3" customFormat="1" ht="14.25" customHeight="1">
      <c r="A162" s="4">
        <v>83053</v>
      </c>
      <c r="B162" s="4" t="s">
        <v>6810</v>
      </c>
      <c r="C162" s="5" t="s">
        <v>6758</v>
      </c>
      <c r="D162" s="4" t="s">
        <v>6649</v>
      </c>
      <c r="E162" s="186">
        <v>43.43</v>
      </c>
      <c r="F162" s="133">
        <v>44.88</v>
      </c>
      <c r="G162" s="187">
        <v>45.21</v>
      </c>
      <c r="H162" s="132">
        <v>1.4500000000000028</v>
      </c>
      <c r="I162" s="6">
        <v>0.13000000000000256</v>
      </c>
      <c r="J162" s="6">
        <v>0</v>
      </c>
      <c r="K162" s="6">
        <v>0.11999999999999744</v>
      </c>
      <c r="L162" s="6">
        <v>7.000000000000739E-2</v>
      </c>
      <c r="M162" s="6">
        <v>0</v>
      </c>
      <c r="N162" s="6">
        <v>0</v>
      </c>
      <c r="O162" s="7">
        <v>9.9999999999980105E-3</v>
      </c>
      <c r="P162" s="196">
        <v>0</v>
      </c>
      <c r="Q162" s="8">
        <f t="shared" si="15"/>
        <v>446600.00000000081</v>
      </c>
      <c r="R162" s="8">
        <f t="shared" si="1"/>
        <v>469480.00000000128</v>
      </c>
      <c r="S162" s="8">
        <f t="shared" si="21"/>
        <v>469480.00000000128</v>
      </c>
      <c r="T162" s="8">
        <f t="shared" si="21"/>
        <v>480040.00000000105</v>
      </c>
      <c r="U162" s="8">
        <f t="shared" si="21"/>
        <v>486200.00000000169</v>
      </c>
      <c r="V162" s="8">
        <f t="shared" si="21"/>
        <v>486200.00000000169</v>
      </c>
      <c r="W162" s="8">
        <f t="shared" si="21"/>
        <v>486200.00000000169</v>
      </c>
      <c r="X162" s="8">
        <f t="shared" si="21"/>
        <v>487080.00000000151</v>
      </c>
      <c r="Y162" s="8">
        <f t="shared" si="21"/>
        <v>487080.00000000151</v>
      </c>
      <c r="Z162" s="140">
        <f t="shared" si="3"/>
        <v>4298360.000000013</v>
      </c>
      <c r="AA162" s="138">
        <v>5.0813150813150809</v>
      </c>
      <c r="AB162" s="9">
        <v>5.2509652509652511</v>
      </c>
      <c r="AC162" s="165">
        <v>5.2895752895752892</v>
      </c>
      <c r="AD162" s="206">
        <v>1.7800000000000009</v>
      </c>
      <c r="AE162" s="250">
        <f t="shared" si="4"/>
        <v>156640.00000000009</v>
      </c>
    </row>
    <row r="163" spans="1:31" s="3" customFormat="1" ht="14.25" customHeight="1">
      <c r="A163" s="4">
        <v>83054</v>
      </c>
      <c r="B163" s="4" t="s">
        <v>6811</v>
      </c>
      <c r="C163" s="5" t="s">
        <v>6758</v>
      </c>
      <c r="D163" s="4" t="s">
        <v>6649</v>
      </c>
      <c r="E163" s="186">
        <v>122.21000000000001</v>
      </c>
      <c r="F163" s="133">
        <v>123.45</v>
      </c>
      <c r="G163" s="187">
        <v>125.71000000000001</v>
      </c>
      <c r="H163" s="132">
        <v>1.2399999999999949</v>
      </c>
      <c r="I163" s="6">
        <v>1.3799999999999955</v>
      </c>
      <c r="J163" s="6">
        <v>0.45999999999999375</v>
      </c>
      <c r="K163" s="6">
        <v>0.14000000000001478</v>
      </c>
      <c r="L163" s="6">
        <v>0.48000000000000398</v>
      </c>
      <c r="M163" s="6">
        <v>0.22999999999998977</v>
      </c>
      <c r="N163" s="6">
        <v>-0.70000000000000284</v>
      </c>
      <c r="O163" s="7">
        <v>0.12000000000000455</v>
      </c>
      <c r="P163" s="196">
        <v>0.15000000000000568</v>
      </c>
      <c r="Q163" s="8">
        <f t="shared" si="15"/>
        <v>381919.99999999837</v>
      </c>
      <c r="R163" s="8">
        <f t="shared" si="1"/>
        <v>624799.99999999756</v>
      </c>
      <c r="S163" s="8">
        <f t="shared" si="21"/>
        <v>665279.99999999697</v>
      </c>
      <c r="T163" s="8">
        <f t="shared" si="21"/>
        <v>677599.99999999825</v>
      </c>
      <c r="U163" s="8">
        <f t="shared" si="21"/>
        <v>719839.9999999986</v>
      </c>
      <c r="V163" s="8">
        <f t="shared" si="21"/>
        <v>740079.99999999767</v>
      </c>
      <c r="W163" s="8">
        <f t="shared" si="21"/>
        <v>678479.99999999744</v>
      </c>
      <c r="X163" s="8">
        <f t="shared" si="21"/>
        <v>689039.99999999779</v>
      </c>
      <c r="Y163" s="8">
        <f t="shared" si="21"/>
        <v>702239.99999999825</v>
      </c>
      <c r="Z163" s="140">
        <f t="shared" si="3"/>
        <v>5879279.9999999814</v>
      </c>
      <c r="AA163" s="138">
        <v>3.8145208361294833</v>
      </c>
      <c r="AB163" s="9">
        <v>3.8532247542769391</v>
      </c>
      <c r="AC163" s="165">
        <v>3.923765766384399</v>
      </c>
      <c r="AD163" s="206">
        <v>3.5</v>
      </c>
      <c r="AE163" s="250">
        <f t="shared" si="4"/>
        <v>308000</v>
      </c>
    </row>
    <row r="164" spans="1:31" s="3" customFormat="1" ht="14.25" customHeight="1">
      <c r="A164" s="4">
        <v>83055</v>
      </c>
      <c r="B164" s="4" t="s">
        <v>6812</v>
      </c>
      <c r="C164" s="5" t="s">
        <v>6758</v>
      </c>
      <c r="D164" s="4" t="s">
        <v>6649</v>
      </c>
      <c r="E164" s="186">
        <v>71.14</v>
      </c>
      <c r="F164" s="133">
        <v>71.42</v>
      </c>
      <c r="G164" s="187">
        <v>71.62</v>
      </c>
      <c r="H164" s="132">
        <v>0.28000000000000114</v>
      </c>
      <c r="I164" s="6">
        <v>1.9999999999996021E-2</v>
      </c>
      <c r="J164" s="6">
        <v>0</v>
      </c>
      <c r="K164" s="6">
        <v>3.0000000000001137E-2</v>
      </c>
      <c r="L164" s="6">
        <v>1.0000000000005116E-2</v>
      </c>
      <c r="M164" s="6">
        <v>9.9999999999994316E-2</v>
      </c>
      <c r="N164" s="6">
        <v>4.0000000000006253E-2</v>
      </c>
      <c r="O164" s="7">
        <v>0</v>
      </c>
      <c r="P164" s="196">
        <v>0</v>
      </c>
      <c r="Q164" s="8">
        <f t="shared" si="15"/>
        <v>86240.000000000349</v>
      </c>
      <c r="R164" s="8">
        <f t="shared" si="1"/>
        <v>89759.999999999651</v>
      </c>
      <c r="S164" s="8">
        <f t="shared" si="21"/>
        <v>89759.999999999651</v>
      </c>
      <c r="T164" s="8">
        <f t="shared" si="21"/>
        <v>92399.999999999753</v>
      </c>
      <c r="U164" s="8">
        <f t="shared" si="21"/>
        <v>93280.000000000204</v>
      </c>
      <c r="V164" s="8">
        <f t="shared" si="21"/>
        <v>102079.99999999971</v>
      </c>
      <c r="W164" s="8">
        <f t="shared" si="21"/>
        <v>105600.00000000026</v>
      </c>
      <c r="X164" s="8">
        <f t="shared" si="21"/>
        <v>105600.00000000026</v>
      </c>
      <c r="Y164" s="8">
        <f t="shared" si="21"/>
        <v>105600.00000000026</v>
      </c>
      <c r="Z164" s="140">
        <f t="shared" si="3"/>
        <v>870320</v>
      </c>
      <c r="AA164" s="138">
        <v>2.9396208327135089</v>
      </c>
      <c r="AB164" s="9">
        <v>2.9511908894067869</v>
      </c>
      <c r="AC164" s="165">
        <v>2.9594552156162712</v>
      </c>
      <c r="AD164" s="206">
        <v>0.48000000000000398</v>
      </c>
      <c r="AE164" s="250">
        <f t="shared" si="4"/>
        <v>42240.000000000349</v>
      </c>
    </row>
    <row r="165" spans="1:31" s="3" customFormat="1" ht="14.25" customHeight="1">
      <c r="A165" s="4">
        <v>83056</v>
      </c>
      <c r="B165" s="4" t="s">
        <v>6813</v>
      </c>
      <c r="C165" s="5" t="s">
        <v>6758</v>
      </c>
      <c r="D165" s="4" t="s">
        <v>6649</v>
      </c>
      <c r="E165" s="186">
        <v>80.88</v>
      </c>
      <c r="F165" s="133">
        <v>81.459999999999994</v>
      </c>
      <c r="G165" s="187">
        <v>81.66</v>
      </c>
      <c r="H165" s="132">
        <v>0.57999999999999829</v>
      </c>
      <c r="I165" s="6">
        <v>0</v>
      </c>
      <c r="J165" s="6">
        <v>1.9999999999996021E-2</v>
      </c>
      <c r="K165" s="6">
        <v>0</v>
      </c>
      <c r="L165" s="6">
        <v>0.18000000000000682</v>
      </c>
      <c r="M165" s="6">
        <v>0</v>
      </c>
      <c r="N165" s="6">
        <v>0</v>
      </c>
      <c r="O165" s="7">
        <v>0</v>
      </c>
      <c r="P165" s="196">
        <v>0</v>
      </c>
      <c r="Q165" s="8">
        <f t="shared" si="15"/>
        <v>178639.99999999948</v>
      </c>
      <c r="R165" s="8">
        <f t="shared" si="1"/>
        <v>178639.99999999948</v>
      </c>
      <c r="S165" s="8">
        <f t="shared" si="21"/>
        <v>180399.99999999913</v>
      </c>
      <c r="T165" s="8">
        <f t="shared" si="21"/>
        <v>180399.99999999913</v>
      </c>
      <c r="U165" s="8">
        <f t="shared" si="21"/>
        <v>196239.99999999974</v>
      </c>
      <c r="V165" s="8">
        <f t="shared" si="21"/>
        <v>196239.99999999974</v>
      </c>
      <c r="W165" s="8">
        <f t="shared" si="21"/>
        <v>196239.99999999974</v>
      </c>
      <c r="X165" s="8">
        <f t="shared" si="21"/>
        <v>196239.99999999974</v>
      </c>
      <c r="Y165" s="8">
        <f t="shared" si="21"/>
        <v>196239.99999999974</v>
      </c>
      <c r="Z165" s="140">
        <f t="shared" si="3"/>
        <v>1699279.999999996</v>
      </c>
      <c r="AA165" s="138">
        <v>4.9677538234752161</v>
      </c>
      <c r="AB165" s="9">
        <v>5.0033781708740239</v>
      </c>
      <c r="AC165" s="165">
        <v>5.0156624285977518</v>
      </c>
      <c r="AD165" s="206">
        <v>0.78000000000000114</v>
      </c>
      <c r="AE165" s="250">
        <f t="shared" si="4"/>
        <v>68640.000000000102</v>
      </c>
    </row>
    <row r="166" spans="1:31" s="3" customFormat="1" ht="14.25" customHeight="1">
      <c r="A166" s="4">
        <v>83057</v>
      </c>
      <c r="B166" s="4" t="s">
        <v>6814</v>
      </c>
      <c r="C166" s="5" t="s">
        <v>6758</v>
      </c>
      <c r="D166" s="4" t="s">
        <v>6649</v>
      </c>
      <c r="E166" s="186">
        <v>166.04</v>
      </c>
      <c r="F166" s="133">
        <v>171.66</v>
      </c>
      <c r="G166" s="187">
        <v>173.18</v>
      </c>
      <c r="H166" s="132">
        <v>5.6200000000000045</v>
      </c>
      <c r="I166" s="6">
        <v>0.37999999999999545</v>
      </c>
      <c r="J166" s="6">
        <v>0</v>
      </c>
      <c r="K166" s="6">
        <v>0.36000000000001364</v>
      </c>
      <c r="L166" s="6">
        <v>0</v>
      </c>
      <c r="M166" s="6">
        <v>0.46000000000000796</v>
      </c>
      <c r="N166" s="6">
        <v>6.0000000000002274E-2</v>
      </c>
      <c r="O166" s="7">
        <v>0.19999999999998863</v>
      </c>
      <c r="P166" s="196">
        <v>6.0000000000002274E-2</v>
      </c>
      <c r="Q166" s="8">
        <f t="shared" si="15"/>
        <v>1730960.0000000014</v>
      </c>
      <c r="R166" s="8">
        <f t="shared" si="1"/>
        <v>1797840.0000000007</v>
      </c>
      <c r="S166" s="8">
        <f t="shared" si="21"/>
        <v>1797840.0000000007</v>
      </c>
      <c r="T166" s="8">
        <f t="shared" si="21"/>
        <v>1829520.0000000019</v>
      </c>
      <c r="U166" s="8">
        <f t="shared" si="21"/>
        <v>1829520.0000000019</v>
      </c>
      <c r="V166" s="8">
        <f t="shared" si="21"/>
        <v>1870000.0000000026</v>
      </c>
      <c r="W166" s="8">
        <f t="shared" si="21"/>
        <v>1875280.0000000028</v>
      </c>
      <c r="X166" s="8">
        <f t="shared" si="21"/>
        <v>1892880.0000000019</v>
      </c>
      <c r="Y166" s="8">
        <f t="shared" si="21"/>
        <v>1898160.0000000021</v>
      </c>
      <c r="Z166" s="140">
        <f t="shared" si="3"/>
        <v>16522000.000000015</v>
      </c>
      <c r="AA166" s="138">
        <v>2.4639072606913004</v>
      </c>
      <c r="AB166" s="9">
        <v>2.5473037844511484</v>
      </c>
      <c r="AC166" s="165">
        <v>2.5698594278879754</v>
      </c>
      <c r="AD166" s="206">
        <v>7.1400000000000148</v>
      </c>
      <c r="AE166" s="250">
        <f t="shared" si="4"/>
        <v>628320.00000000128</v>
      </c>
    </row>
    <row r="167" spans="1:31" s="3" customFormat="1" ht="14.25" customHeight="1">
      <c r="A167" s="4">
        <v>83058</v>
      </c>
      <c r="B167" s="4" t="s">
        <v>6815</v>
      </c>
      <c r="C167" s="5" t="s">
        <v>6758</v>
      </c>
      <c r="D167" s="4" t="s">
        <v>6649</v>
      </c>
      <c r="E167" s="186">
        <v>63</v>
      </c>
      <c r="F167" s="133">
        <v>65.97</v>
      </c>
      <c r="G167" s="187">
        <v>66.66</v>
      </c>
      <c r="H167" s="132">
        <v>2.9699999999999989</v>
      </c>
      <c r="I167" s="6">
        <v>0.28000000000000114</v>
      </c>
      <c r="J167" s="6">
        <v>0</v>
      </c>
      <c r="K167" s="6">
        <v>0.21999999999999886</v>
      </c>
      <c r="L167" s="6">
        <v>0</v>
      </c>
      <c r="M167" s="6">
        <v>0.12999999999999545</v>
      </c>
      <c r="N167" s="6">
        <v>1.0000000000005116E-2</v>
      </c>
      <c r="O167" s="7">
        <v>4.9999999999997158E-2</v>
      </c>
      <c r="P167" s="196">
        <v>0</v>
      </c>
      <c r="Q167" s="8">
        <f t="shared" si="15"/>
        <v>914759.99999999977</v>
      </c>
      <c r="R167" s="8">
        <f t="shared" si="1"/>
        <v>964040</v>
      </c>
      <c r="S167" s="8">
        <f t="shared" si="21"/>
        <v>964040</v>
      </c>
      <c r="T167" s="8">
        <f t="shared" si="21"/>
        <v>983399.99999999988</v>
      </c>
      <c r="U167" s="8">
        <f t="shared" si="21"/>
        <v>983399.99999999988</v>
      </c>
      <c r="V167" s="8">
        <f t="shared" si="21"/>
        <v>994839.99999999953</v>
      </c>
      <c r="W167" s="8">
        <f t="shared" si="21"/>
        <v>995720</v>
      </c>
      <c r="X167" s="8">
        <f t="shared" si="21"/>
        <v>1000119.9999999998</v>
      </c>
      <c r="Y167" s="8">
        <f t="shared" si="21"/>
        <v>1000119.9999999998</v>
      </c>
      <c r="Z167" s="140">
        <f t="shared" si="3"/>
        <v>8800440</v>
      </c>
      <c r="AA167" s="138">
        <v>2.505647650259315</v>
      </c>
      <c r="AB167" s="9">
        <v>2.6237710394858254</v>
      </c>
      <c r="AC167" s="165">
        <v>2.6512138470839037</v>
      </c>
      <c r="AD167" s="206">
        <v>3.6599999999999966</v>
      </c>
      <c r="AE167" s="250">
        <f t="shared" si="4"/>
        <v>322079.99999999971</v>
      </c>
    </row>
    <row r="168" spans="1:31" s="3" customFormat="1" ht="14.25" customHeight="1">
      <c r="A168" s="4">
        <v>83059</v>
      </c>
      <c r="B168" s="4" t="s">
        <v>6816</v>
      </c>
      <c r="C168" s="5" t="s">
        <v>6758</v>
      </c>
      <c r="D168" s="4" t="s">
        <v>6649</v>
      </c>
      <c r="E168" s="186">
        <v>80.56</v>
      </c>
      <c r="F168" s="133">
        <v>80.930000000000007</v>
      </c>
      <c r="G168" s="187">
        <v>81.64</v>
      </c>
      <c r="H168" s="132">
        <v>0.37000000000000455</v>
      </c>
      <c r="I168" s="6">
        <v>0.37999999999999545</v>
      </c>
      <c r="J168" s="6">
        <v>0.14000000000000057</v>
      </c>
      <c r="K168" s="6">
        <v>6.9999999999993179E-2</v>
      </c>
      <c r="L168" s="6">
        <v>6.0000000000002274E-2</v>
      </c>
      <c r="M168" s="6">
        <v>0</v>
      </c>
      <c r="N168" s="6">
        <v>1.0000000000005116E-2</v>
      </c>
      <c r="O168" s="7">
        <v>4.9999999999997158E-2</v>
      </c>
      <c r="P168" s="196">
        <v>0</v>
      </c>
      <c r="Q168" s="8">
        <f t="shared" si="15"/>
        <v>113960.00000000141</v>
      </c>
      <c r="R168" s="8">
        <f t="shared" si="1"/>
        <v>180840.00000000061</v>
      </c>
      <c r="S168" s="8">
        <f t="shared" si="21"/>
        <v>193160.00000000067</v>
      </c>
      <c r="T168" s="8">
        <f t="shared" si="21"/>
        <v>199320.00000000006</v>
      </c>
      <c r="U168" s="8">
        <f t="shared" si="21"/>
        <v>204600.00000000026</v>
      </c>
      <c r="V168" s="8">
        <f t="shared" si="21"/>
        <v>204600.00000000026</v>
      </c>
      <c r="W168" s="8">
        <f t="shared" si="21"/>
        <v>205480.0000000007</v>
      </c>
      <c r="X168" s="8">
        <f t="shared" si="21"/>
        <v>209880.00000000044</v>
      </c>
      <c r="Y168" s="8">
        <f t="shared" si="21"/>
        <v>209880.00000000044</v>
      </c>
      <c r="Z168" s="140">
        <f t="shared" si="3"/>
        <v>1721720.0000000049</v>
      </c>
      <c r="AA168" s="138">
        <v>5.5514974433893363</v>
      </c>
      <c r="AB168" s="9">
        <v>5.5769946386978511</v>
      </c>
      <c r="AC168" s="165">
        <v>5.6259216891547332</v>
      </c>
      <c r="AD168" s="206">
        <v>1.0799999999999983</v>
      </c>
      <c r="AE168" s="250">
        <f t="shared" si="4"/>
        <v>95039.999999999854</v>
      </c>
    </row>
    <row r="169" spans="1:31" s="3" customFormat="1" ht="14.25" customHeight="1">
      <c r="A169" s="4">
        <v>83060</v>
      </c>
      <c r="B169" s="4" t="s">
        <v>6817</v>
      </c>
      <c r="C169" s="5" t="s">
        <v>6758</v>
      </c>
      <c r="D169" s="4" t="s">
        <v>6649</v>
      </c>
      <c r="E169" s="186">
        <v>250.36</v>
      </c>
      <c r="F169" s="133">
        <v>250.88000000000002</v>
      </c>
      <c r="G169" s="187">
        <v>252.95000000000002</v>
      </c>
      <c r="H169" s="132">
        <v>0.52000000000001023</v>
      </c>
      <c r="I169" s="6">
        <v>0.1899999999999693</v>
      </c>
      <c r="J169" s="6">
        <v>0.16999999999998749</v>
      </c>
      <c r="K169" s="6">
        <v>0.44000000000002615</v>
      </c>
      <c r="L169" s="6">
        <v>0.64000000000001478</v>
      </c>
      <c r="M169" s="6">
        <v>0.14999999999997726</v>
      </c>
      <c r="N169" s="6">
        <v>0.18000000000000682</v>
      </c>
      <c r="O169" s="7">
        <v>0.30000000000001137</v>
      </c>
      <c r="P169" s="196">
        <v>0</v>
      </c>
      <c r="Q169" s="8">
        <f t="shared" si="15"/>
        <v>160160.00000000314</v>
      </c>
      <c r="R169" s="8">
        <f t="shared" si="1"/>
        <v>193599.99999999773</v>
      </c>
      <c r="S169" s="8">
        <f t="shared" si="21"/>
        <v>208559.99999999662</v>
      </c>
      <c r="T169" s="8">
        <f t="shared" si="21"/>
        <v>247279.99999999892</v>
      </c>
      <c r="U169" s="8">
        <f t="shared" si="21"/>
        <v>303600.00000000023</v>
      </c>
      <c r="V169" s="8">
        <f t="shared" si="21"/>
        <v>316799.99999999825</v>
      </c>
      <c r="W169" s="8">
        <f t="shared" si="21"/>
        <v>332639.99999999884</v>
      </c>
      <c r="X169" s="8">
        <f t="shared" si="21"/>
        <v>359039.99999999983</v>
      </c>
      <c r="Y169" s="8">
        <f t="shared" si="21"/>
        <v>359039.99999999983</v>
      </c>
      <c r="Z169" s="140">
        <f t="shared" si="3"/>
        <v>2480719.9999999935</v>
      </c>
      <c r="AA169" s="138">
        <v>6.8523445112271597</v>
      </c>
      <c r="AB169" s="9">
        <v>6.8665768931804996</v>
      </c>
      <c r="AC169" s="165">
        <v>6.9232327213409111</v>
      </c>
      <c r="AD169" s="206">
        <v>2.5900000000000034</v>
      </c>
      <c r="AE169" s="250">
        <f t="shared" si="4"/>
        <v>227920.00000000029</v>
      </c>
    </row>
    <row r="170" spans="1:31" s="3" customFormat="1" ht="14.25" customHeight="1">
      <c r="A170" s="4">
        <v>83061</v>
      </c>
      <c r="B170" s="4" t="s">
        <v>6818</v>
      </c>
      <c r="C170" s="5" t="s">
        <v>6758</v>
      </c>
      <c r="D170" s="4" t="s">
        <v>6649</v>
      </c>
      <c r="E170" s="186">
        <v>75.56</v>
      </c>
      <c r="F170" s="133">
        <v>76.39</v>
      </c>
      <c r="G170" s="187">
        <v>77.8</v>
      </c>
      <c r="H170" s="132">
        <v>0.82999999999999829</v>
      </c>
      <c r="I170" s="6">
        <v>0.23999999999999488</v>
      </c>
      <c r="J170" s="6">
        <v>1.9999999999996021E-2</v>
      </c>
      <c r="K170" s="6">
        <v>0.42000000000001592</v>
      </c>
      <c r="L170" s="6">
        <v>3.0000000000001137E-2</v>
      </c>
      <c r="M170" s="6">
        <v>9.0000000000003411E-2</v>
      </c>
      <c r="N170" s="6">
        <v>0.38999999999998636</v>
      </c>
      <c r="O170" s="7">
        <v>0</v>
      </c>
      <c r="P170" s="196">
        <v>0.21999999999999886</v>
      </c>
      <c r="Q170" s="8">
        <f t="shared" si="15"/>
        <v>255639.99999999948</v>
      </c>
      <c r="R170" s="8">
        <f t="shared" si="1"/>
        <v>297879.9999999986</v>
      </c>
      <c r="S170" s="8">
        <f t="shared" si="21"/>
        <v>299639.99999999825</v>
      </c>
      <c r="T170" s="8">
        <f t="shared" si="21"/>
        <v>336599.99999999965</v>
      </c>
      <c r="U170" s="8">
        <f t="shared" si="21"/>
        <v>339239.99999999977</v>
      </c>
      <c r="V170" s="8">
        <f t="shared" si="21"/>
        <v>347160.00000000006</v>
      </c>
      <c r="W170" s="8">
        <f t="shared" si="21"/>
        <v>381479.99999999884</v>
      </c>
      <c r="X170" s="8">
        <f t="shared" si="21"/>
        <v>381479.99999999884</v>
      </c>
      <c r="Y170" s="8">
        <f t="shared" si="21"/>
        <v>400839.99999999872</v>
      </c>
      <c r="Z170" s="140">
        <f t="shared" si="3"/>
        <v>3039959.9999999921</v>
      </c>
      <c r="AA170" s="138">
        <v>5.6709271170285431</v>
      </c>
      <c r="AB170" s="9">
        <v>5.7332202550266054</v>
      </c>
      <c r="AC170" s="165">
        <v>5.8390435376498218</v>
      </c>
      <c r="AD170" s="206">
        <v>2.2399999999999949</v>
      </c>
      <c r="AE170" s="250">
        <f t="shared" si="4"/>
        <v>197119.99999999956</v>
      </c>
    </row>
    <row r="171" spans="1:31" s="3" customFormat="1" ht="14.25" customHeight="1">
      <c r="A171" s="4">
        <v>83062</v>
      </c>
      <c r="B171" s="4" t="s">
        <v>6819</v>
      </c>
      <c r="C171" s="5" t="s">
        <v>6758</v>
      </c>
      <c r="D171" s="4" t="s">
        <v>6649</v>
      </c>
      <c r="E171" s="186">
        <v>105.76</v>
      </c>
      <c r="F171" s="133">
        <v>107.10000000000001</v>
      </c>
      <c r="G171" s="187">
        <v>107.61</v>
      </c>
      <c r="H171" s="132">
        <v>1.3400000000000034</v>
      </c>
      <c r="I171" s="6">
        <v>0.45999999999999375</v>
      </c>
      <c r="J171" s="6">
        <v>1.9999999999996021E-2</v>
      </c>
      <c r="K171" s="6">
        <v>0.39000000000000057</v>
      </c>
      <c r="L171" s="6">
        <v>-0.39000000000000057</v>
      </c>
      <c r="M171" s="6">
        <v>3.0000000000001137E-2</v>
      </c>
      <c r="N171" s="6">
        <v>0</v>
      </c>
      <c r="O171" s="7">
        <v>0</v>
      </c>
      <c r="P171" s="196">
        <v>0</v>
      </c>
      <c r="Q171" s="8">
        <f t="shared" si="15"/>
        <v>412720.00000000105</v>
      </c>
      <c r="R171" s="8">
        <f t="shared" si="1"/>
        <v>493679.99999999994</v>
      </c>
      <c r="S171" s="8">
        <f t="shared" si="21"/>
        <v>495439.99999999959</v>
      </c>
      <c r="T171" s="8">
        <f t="shared" si="21"/>
        <v>529759.99999999965</v>
      </c>
      <c r="U171" s="8">
        <f t="shared" si="21"/>
        <v>495439.99999999959</v>
      </c>
      <c r="V171" s="8">
        <f t="shared" si="21"/>
        <v>498079.99999999971</v>
      </c>
      <c r="W171" s="8">
        <f t="shared" si="21"/>
        <v>498079.99999999971</v>
      </c>
      <c r="X171" s="8">
        <f t="shared" si="21"/>
        <v>498079.99999999971</v>
      </c>
      <c r="Y171" s="8">
        <f t="shared" si="21"/>
        <v>498079.99999999971</v>
      </c>
      <c r="Z171" s="140">
        <f t="shared" si="3"/>
        <v>4419359.9999999981</v>
      </c>
      <c r="AA171" s="138">
        <v>2.1641620011131844</v>
      </c>
      <c r="AB171" s="9">
        <v>2.1915823592967296</v>
      </c>
      <c r="AC171" s="165">
        <v>2.2020184657695707</v>
      </c>
      <c r="AD171" s="206">
        <v>1.8499999999999943</v>
      </c>
      <c r="AE171" s="250">
        <f t="shared" si="4"/>
        <v>162799.99999999951</v>
      </c>
    </row>
    <row r="172" spans="1:31" s="3" customFormat="1" ht="14.25" customHeight="1">
      <c r="A172" s="4">
        <v>83063</v>
      </c>
      <c r="B172" s="4" t="s">
        <v>6820</v>
      </c>
      <c r="C172" s="5" t="s">
        <v>6758</v>
      </c>
      <c r="D172" s="4" t="s">
        <v>6649</v>
      </c>
      <c r="E172" s="186">
        <v>84.36</v>
      </c>
      <c r="F172" s="133">
        <v>86.2</v>
      </c>
      <c r="G172" s="187">
        <v>88.56</v>
      </c>
      <c r="H172" s="132">
        <v>1.8400000000000034</v>
      </c>
      <c r="I172" s="6">
        <v>0.34000000000000341</v>
      </c>
      <c r="J172" s="6">
        <v>0.26000000000000512</v>
      </c>
      <c r="K172" s="6">
        <v>3.9999999999992042E-2</v>
      </c>
      <c r="L172" s="6">
        <v>0.37000000000000455</v>
      </c>
      <c r="M172" s="6">
        <v>0.82999999999999829</v>
      </c>
      <c r="N172" s="6">
        <v>4.9999999999997158E-2</v>
      </c>
      <c r="O172" s="7">
        <v>0.46999999999999886</v>
      </c>
      <c r="P172" s="196">
        <v>0</v>
      </c>
      <c r="Q172" s="8">
        <f t="shared" si="15"/>
        <v>566720.00000000116</v>
      </c>
      <c r="R172" s="8">
        <f t="shared" si="1"/>
        <v>626560.00000000175</v>
      </c>
      <c r="S172" s="8">
        <f t="shared" si="21"/>
        <v>649440.00000000221</v>
      </c>
      <c r="T172" s="8">
        <f t="shared" si="21"/>
        <v>652960.00000000151</v>
      </c>
      <c r="U172" s="8">
        <f t="shared" si="21"/>
        <v>685520.00000000186</v>
      </c>
      <c r="V172" s="8">
        <f t="shared" si="21"/>
        <v>758560.00000000175</v>
      </c>
      <c r="W172" s="8">
        <f t="shared" si="21"/>
        <v>762960.00000000151</v>
      </c>
      <c r="X172" s="8">
        <f t="shared" si="21"/>
        <v>804320.0000000014</v>
      </c>
      <c r="Y172" s="8">
        <f t="shared" si="21"/>
        <v>804320.0000000014</v>
      </c>
      <c r="Z172" s="140">
        <f t="shared" si="3"/>
        <v>6311360.0000000149</v>
      </c>
      <c r="AA172" s="138">
        <v>8.1341419907242258</v>
      </c>
      <c r="AB172" s="9">
        <v>8.3115580796636817</v>
      </c>
      <c r="AC172" s="165">
        <v>8.5391134980860262</v>
      </c>
      <c r="AD172" s="206">
        <v>4.2000000000000028</v>
      </c>
      <c r="AE172" s="250">
        <f t="shared" si="4"/>
        <v>369600.00000000023</v>
      </c>
    </row>
    <row r="173" spans="1:31" s="3" customFormat="1" ht="14.25" customHeight="1">
      <c r="A173" s="4">
        <v>83064</v>
      </c>
      <c r="B173" s="4" t="s">
        <v>6821</v>
      </c>
      <c r="C173" s="5" t="s">
        <v>6758</v>
      </c>
      <c r="D173" s="4" t="s">
        <v>6649</v>
      </c>
      <c r="E173" s="186">
        <v>313.68</v>
      </c>
      <c r="F173" s="133">
        <v>327.91</v>
      </c>
      <c r="G173" s="187">
        <v>334.25</v>
      </c>
      <c r="H173" s="132">
        <v>14.230000000000018</v>
      </c>
      <c r="I173" s="6">
        <v>0.49999999999994316</v>
      </c>
      <c r="J173" s="6">
        <v>0.35000000000007958</v>
      </c>
      <c r="K173" s="6">
        <v>0.16999999999995907</v>
      </c>
      <c r="L173" s="6">
        <v>1.910000000000025</v>
      </c>
      <c r="M173" s="6">
        <v>0.79000000000002046</v>
      </c>
      <c r="N173" s="6">
        <v>1.5799999999999272</v>
      </c>
      <c r="O173" s="7">
        <v>0.19999999999998863</v>
      </c>
      <c r="P173" s="196">
        <v>0.84000000000003183</v>
      </c>
      <c r="Q173" s="8">
        <f t="shared" si="15"/>
        <v>4382840.0000000056</v>
      </c>
      <c r="R173" s="8">
        <f t="shared" si="1"/>
        <v>4470839.9999999953</v>
      </c>
      <c r="S173" s="8">
        <f t="shared" si="21"/>
        <v>4501640.0000000028</v>
      </c>
      <c r="T173" s="8">
        <f t="shared" si="21"/>
        <v>4516599.9999999991</v>
      </c>
      <c r="U173" s="8">
        <f t="shared" si="21"/>
        <v>4684680.0000000009</v>
      </c>
      <c r="V173" s="8">
        <f t="shared" si="21"/>
        <v>4754200.0000000028</v>
      </c>
      <c r="W173" s="8">
        <f t="shared" si="21"/>
        <v>4893239.9999999963</v>
      </c>
      <c r="X173" s="8">
        <f t="shared" si="21"/>
        <v>4910839.9999999953</v>
      </c>
      <c r="Y173" s="8">
        <f t="shared" si="21"/>
        <v>4984759.9999999981</v>
      </c>
      <c r="Z173" s="140">
        <f t="shared" si="3"/>
        <v>42099640</v>
      </c>
      <c r="AA173" s="138">
        <v>25.937686048819209</v>
      </c>
      <c r="AB173" s="9">
        <v>27.114341469868357</v>
      </c>
      <c r="AC173" s="165">
        <v>27.638585698220542</v>
      </c>
      <c r="AD173" s="206">
        <v>20.569999999999993</v>
      </c>
      <c r="AE173" s="250">
        <f t="shared" si="4"/>
        <v>1810159.9999999993</v>
      </c>
    </row>
    <row r="174" spans="1:31" s="3" customFormat="1" ht="14.25" customHeight="1">
      <c r="A174" s="4">
        <v>83065</v>
      </c>
      <c r="B174" s="4" t="s">
        <v>6822</v>
      </c>
      <c r="C174" s="5" t="s">
        <v>6758</v>
      </c>
      <c r="D174" s="4" t="s">
        <v>6649</v>
      </c>
      <c r="E174" s="186">
        <v>45.300000000000004</v>
      </c>
      <c r="F174" s="133">
        <v>46.500000000000007</v>
      </c>
      <c r="G174" s="187">
        <v>48.53</v>
      </c>
      <c r="H174" s="132">
        <v>1.2000000000000028</v>
      </c>
      <c r="I174" s="6">
        <v>0.62999999999999545</v>
      </c>
      <c r="J174" s="6">
        <v>3.9999999999999147E-2</v>
      </c>
      <c r="K174" s="6">
        <v>9.9999999999980105E-3</v>
      </c>
      <c r="L174" s="6">
        <v>0.14000000000000057</v>
      </c>
      <c r="M174" s="6">
        <v>1.0300000000000011</v>
      </c>
      <c r="N174" s="6">
        <v>0.17999999999999972</v>
      </c>
      <c r="O174" s="7">
        <v>0</v>
      </c>
      <c r="P174" s="196">
        <v>0</v>
      </c>
      <c r="Q174" s="8">
        <f t="shared" si="15"/>
        <v>369600.00000000087</v>
      </c>
      <c r="R174" s="8">
        <f t="shared" si="1"/>
        <v>480480.00000000012</v>
      </c>
      <c r="S174" s="8">
        <f t="shared" si="21"/>
        <v>484000.00000000006</v>
      </c>
      <c r="T174" s="8">
        <f t="shared" si="21"/>
        <v>484879.99999999988</v>
      </c>
      <c r="U174" s="8">
        <f t="shared" si="21"/>
        <v>497199.99999999994</v>
      </c>
      <c r="V174" s="8">
        <f t="shared" si="21"/>
        <v>587840</v>
      </c>
      <c r="W174" s="8">
        <f t="shared" si="21"/>
        <v>603680</v>
      </c>
      <c r="X174" s="8">
        <f t="shared" si="21"/>
        <v>603680</v>
      </c>
      <c r="Y174" s="8">
        <f t="shared" si="21"/>
        <v>603680</v>
      </c>
      <c r="Z174" s="140">
        <f t="shared" si="3"/>
        <v>4715040.0000000009</v>
      </c>
      <c r="AA174" s="138">
        <v>3.1502743450836945</v>
      </c>
      <c r="AB174" s="9">
        <v>3.2337253211124017</v>
      </c>
      <c r="AC174" s="165">
        <v>3.3748965555609649</v>
      </c>
      <c r="AD174" s="206">
        <v>3.2299999999999969</v>
      </c>
      <c r="AE174" s="250">
        <f t="shared" si="4"/>
        <v>284239.99999999971</v>
      </c>
    </row>
    <row r="175" spans="1:31" s="3" customFormat="1" ht="14.25" customHeight="1">
      <c r="A175" s="4">
        <v>83066</v>
      </c>
      <c r="B175" s="4" t="s">
        <v>6823</v>
      </c>
      <c r="C175" s="5" t="s">
        <v>6758</v>
      </c>
      <c r="D175" s="4" t="s">
        <v>6649</v>
      </c>
      <c r="E175" s="186">
        <v>472.67</v>
      </c>
      <c r="F175" s="133">
        <v>481.2</v>
      </c>
      <c r="G175" s="187">
        <v>489.45</v>
      </c>
      <c r="H175" s="132">
        <v>8.5299999999999727</v>
      </c>
      <c r="I175" s="6">
        <v>0.62000000000000455</v>
      </c>
      <c r="J175" s="6">
        <v>1.4499999999999886</v>
      </c>
      <c r="K175" s="6">
        <v>1.089999999999975</v>
      </c>
      <c r="L175" s="6">
        <v>1.6600000000000819</v>
      </c>
      <c r="M175" s="6">
        <v>1.7699999999999818</v>
      </c>
      <c r="N175" s="6">
        <v>0.49000000000000909</v>
      </c>
      <c r="O175" s="7">
        <v>1.1699999999999591</v>
      </c>
      <c r="P175" s="196">
        <v>0</v>
      </c>
      <c r="Q175" s="8">
        <f t="shared" si="15"/>
        <v>2627239.9999999916</v>
      </c>
      <c r="R175" s="8">
        <f t="shared" si="1"/>
        <v>2736359.9999999925</v>
      </c>
      <c r="S175" s="8">
        <f t="shared" si="21"/>
        <v>2863959.9999999916</v>
      </c>
      <c r="T175" s="8">
        <f t="shared" si="21"/>
        <v>2959879.9999999893</v>
      </c>
      <c r="U175" s="8">
        <f t="shared" si="21"/>
        <v>3105959.9999999963</v>
      </c>
      <c r="V175" s="8">
        <f t="shared" si="21"/>
        <v>3261719.9999999949</v>
      </c>
      <c r="W175" s="8">
        <f t="shared" si="21"/>
        <v>3304839.9999999958</v>
      </c>
      <c r="X175" s="8">
        <f t="shared" si="21"/>
        <v>3407799.9999999921</v>
      </c>
      <c r="Y175" s="8">
        <f t="shared" si="21"/>
        <v>3407799.9999999921</v>
      </c>
      <c r="Z175" s="140">
        <f t="shared" si="3"/>
        <v>27675559.999999937</v>
      </c>
      <c r="AA175" s="138">
        <v>9.4961898313801996</v>
      </c>
      <c r="AB175" s="9">
        <v>9.667562034527581</v>
      </c>
      <c r="AC175" s="165">
        <v>9.8333088898576975</v>
      </c>
      <c r="AD175" s="206">
        <v>16.779999999999973</v>
      </c>
      <c r="AE175" s="250">
        <f t="shared" si="4"/>
        <v>1476639.9999999977</v>
      </c>
    </row>
    <row r="176" spans="1:31" s="3" customFormat="1" ht="14.25" customHeight="1">
      <c r="A176" s="4">
        <v>83067</v>
      </c>
      <c r="B176" s="4" t="s">
        <v>6824</v>
      </c>
      <c r="C176" s="5" t="s">
        <v>6758</v>
      </c>
      <c r="D176" s="4" t="s">
        <v>6649</v>
      </c>
      <c r="E176" s="186">
        <v>84.91</v>
      </c>
      <c r="F176" s="133">
        <v>85.75</v>
      </c>
      <c r="G176" s="187">
        <v>91.56</v>
      </c>
      <c r="H176" s="132">
        <v>0.84000000000000341</v>
      </c>
      <c r="I176" s="6">
        <v>2.9000000000000057</v>
      </c>
      <c r="J176" s="6">
        <v>0.23000000000000398</v>
      </c>
      <c r="K176" s="6">
        <v>0.91999999999998749</v>
      </c>
      <c r="L176" s="6">
        <v>1.0799999999999983</v>
      </c>
      <c r="M176" s="6">
        <v>0.62000000000000455</v>
      </c>
      <c r="N176" s="6">
        <v>9.9999999999909051E-3</v>
      </c>
      <c r="O176" s="7">
        <v>0</v>
      </c>
      <c r="P176" s="196">
        <v>4.9999999999997158E-2</v>
      </c>
      <c r="Q176" s="8">
        <f t="shared" si="15"/>
        <v>258720.00000000105</v>
      </c>
      <c r="R176" s="8">
        <f t="shared" si="1"/>
        <v>769120.0000000021</v>
      </c>
      <c r="S176" s="8">
        <f t="shared" si="21"/>
        <v>789360.00000000244</v>
      </c>
      <c r="T176" s="8">
        <f t="shared" si="21"/>
        <v>870320.0000000014</v>
      </c>
      <c r="U176" s="8">
        <f t="shared" si="21"/>
        <v>965360.00000000128</v>
      </c>
      <c r="V176" s="8">
        <f t="shared" si="21"/>
        <v>1019920.0000000016</v>
      </c>
      <c r="W176" s="8">
        <f t="shared" si="21"/>
        <v>1020800.0000000008</v>
      </c>
      <c r="X176" s="8">
        <f t="shared" si="21"/>
        <v>1020800.0000000008</v>
      </c>
      <c r="Y176" s="8">
        <f t="shared" si="21"/>
        <v>1025200.0000000006</v>
      </c>
      <c r="Z176" s="140">
        <f t="shared" si="3"/>
        <v>7739600.000000013</v>
      </c>
      <c r="AA176" s="138">
        <v>2.7858525542176582</v>
      </c>
      <c r="AB176" s="9">
        <v>2.8134125135339088</v>
      </c>
      <c r="AC176" s="165">
        <v>3.004035565471308</v>
      </c>
      <c r="AD176" s="206">
        <v>6.6500000000000057</v>
      </c>
      <c r="AE176" s="250">
        <f t="shared" si="4"/>
        <v>585200.00000000047</v>
      </c>
    </row>
    <row r="177" spans="1:31" s="3" customFormat="1" ht="14.25" customHeight="1">
      <c r="A177" s="4">
        <v>83068</v>
      </c>
      <c r="B177" s="4" t="s">
        <v>6825</v>
      </c>
      <c r="C177" s="5" t="s">
        <v>6758</v>
      </c>
      <c r="D177" s="4" t="s">
        <v>6649</v>
      </c>
      <c r="E177" s="186">
        <v>207.54</v>
      </c>
      <c r="F177" s="133">
        <v>208.60999999999999</v>
      </c>
      <c r="G177" s="187">
        <v>211.06</v>
      </c>
      <c r="H177" s="132">
        <v>1.0699999999999932</v>
      </c>
      <c r="I177" s="6">
        <v>9.0000000000031832E-2</v>
      </c>
      <c r="J177" s="6">
        <v>0.96999999999999886</v>
      </c>
      <c r="K177" s="6">
        <v>6.9999999999993179E-2</v>
      </c>
      <c r="L177" s="6">
        <v>0.75999999999999091</v>
      </c>
      <c r="M177" s="6">
        <v>0.47999999999998977</v>
      </c>
      <c r="N177" s="6">
        <v>4.0000000000020464E-2</v>
      </c>
      <c r="O177" s="7">
        <v>3.9999999999992042E-2</v>
      </c>
      <c r="P177" s="196">
        <v>0</v>
      </c>
      <c r="Q177" s="8">
        <f t="shared" si="15"/>
        <v>329559.9999999979</v>
      </c>
      <c r="R177" s="8">
        <f t="shared" si="1"/>
        <v>345400.00000000349</v>
      </c>
      <c r="S177" s="8">
        <f t="shared" si="21"/>
        <v>430760.00000000338</v>
      </c>
      <c r="T177" s="8">
        <f t="shared" si="21"/>
        <v>436920.00000000279</v>
      </c>
      <c r="U177" s="8">
        <f t="shared" si="21"/>
        <v>503800.00000000198</v>
      </c>
      <c r="V177" s="8">
        <f t="shared" si="21"/>
        <v>546040.00000000105</v>
      </c>
      <c r="W177" s="8">
        <f t="shared" si="21"/>
        <v>549560.00000000279</v>
      </c>
      <c r="X177" s="8">
        <f t="shared" si="21"/>
        <v>553080.0000000021</v>
      </c>
      <c r="Y177" s="8">
        <f t="shared" si="21"/>
        <v>553080.0000000021</v>
      </c>
      <c r="Z177" s="140">
        <f t="shared" si="3"/>
        <v>4248200.0000000168</v>
      </c>
      <c r="AA177" s="138">
        <v>12.302020106221548</v>
      </c>
      <c r="AB177" s="9">
        <v>12.36544480273141</v>
      </c>
      <c r="AC177" s="165">
        <v>12.510669575113809</v>
      </c>
      <c r="AD177" s="206">
        <v>3.5200000000000098</v>
      </c>
      <c r="AE177" s="250">
        <f t="shared" si="4"/>
        <v>309760.00000000087</v>
      </c>
    </row>
    <row r="178" spans="1:31" s="3" customFormat="1" ht="14.25" customHeight="1">
      <c r="A178" s="4">
        <v>83069</v>
      </c>
      <c r="B178" s="4" t="s">
        <v>6826</v>
      </c>
      <c r="C178" s="5" t="s">
        <v>6758</v>
      </c>
      <c r="D178" s="4" t="s">
        <v>6649</v>
      </c>
      <c r="E178" s="186">
        <v>87.39</v>
      </c>
      <c r="F178" s="133">
        <v>91.81</v>
      </c>
      <c r="G178" s="187">
        <v>92.47</v>
      </c>
      <c r="H178" s="132">
        <v>4.4200000000000017</v>
      </c>
      <c r="I178" s="6">
        <v>0.10999999999999943</v>
      </c>
      <c r="J178" s="6">
        <v>0</v>
      </c>
      <c r="K178" s="6">
        <v>0</v>
      </c>
      <c r="L178" s="6">
        <v>0.23999999999999488</v>
      </c>
      <c r="M178" s="6">
        <v>0.29000000000000625</v>
      </c>
      <c r="N178" s="6">
        <v>0</v>
      </c>
      <c r="O178" s="7">
        <v>1.9999999999996021E-2</v>
      </c>
      <c r="P178" s="196">
        <v>0</v>
      </c>
      <c r="Q178" s="8">
        <f t="shared" si="15"/>
        <v>1361360.0000000002</v>
      </c>
      <c r="R178" s="8">
        <f t="shared" si="1"/>
        <v>1380720.0000000002</v>
      </c>
      <c r="S178" s="8">
        <f t="shared" si="21"/>
        <v>1380720.0000000002</v>
      </c>
      <c r="T178" s="8">
        <f t="shared" si="21"/>
        <v>1380720.0000000002</v>
      </c>
      <c r="U178" s="8">
        <f t="shared" si="21"/>
        <v>1401839.9999999998</v>
      </c>
      <c r="V178" s="8">
        <f t="shared" si="21"/>
        <v>1427360.0000000002</v>
      </c>
      <c r="W178" s="8">
        <f t="shared" si="21"/>
        <v>1427360.0000000002</v>
      </c>
      <c r="X178" s="8">
        <f t="shared" si="21"/>
        <v>1429119.9999999998</v>
      </c>
      <c r="Y178" s="8">
        <f t="shared" si="21"/>
        <v>1429119.9999999998</v>
      </c>
      <c r="Z178" s="140">
        <f t="shared" si="3"/>
        <v>12618320.000000002</v>
      </c>
      <c r="AA178" s="138">
        <v>3.4877177578672205</v>
      </c>
      <c r="AB178" s="9">
        <v>3.6641190908546686</v>
      </c>
      <c r="AC178" s="165">
        <v>3.6904595613912563</v>
      </c>
      <c r="AD178" s="206">
        <v>5.0799999999999983</v>
      </c>
      <c r="AE178" s="250">
        <f t="shared" si="4"/>
        <v>447039.99999999983</v>
      </c>
    </row>
    <row r="179" spans="1:31" s="3" customFormat="1" ht="14.25" customHeight="1">
      <c r="A179" s="4">
        <v>83070</v>
      </c>
      <c r="B179" s="4" t="s">
        <v>6827</v>
      </c>
      <c r="C179" s="5" t="s">
        <v>6758</v>
      </c>
      <c r="D179" s="4" t="s">
        <v>6649</v>
      </c>
      <c r="E179" s="186">
        <v>87.44</v>
      </c>
      <c r="F179" s="133">
        <v>87.89</v>
      </c>
      <c r="G179" s="187">
        <v>91.399999999999991</v>
      </c>
      <c r="H179" s="132">
        <v>0.45000000000000284</v>
      </c>
      <c r="I179" s="6">
        <v>0.51999999999999602</v>
      </c>
      <c r="J179" s="6">
        <v>0.34999999999999432</v>
      </c>
      <c r="K179" s="6">
        <v>0.4100000000000108</v>
      </c>
      <c r="L179" s="6">
        <v>2.8799999999999955</v>
      </c>
      <c r="M179" s="6">
        <v>-0.84999999999999432</v>
      </c>
      <c r="N179" s="6">
        <v>0</v>
      </c>
      <c r="O179" s="7">
        <v>6.9999999999993179E-2</v>
      </c>
      <c r="P179" s="196">
        <v>0.12999999999999545</v>
      </c>
      <c r="Q179" s="8">
        <f t="shared" si="15"/>
        <v>138600.00000000084</v>
      </c>
      <c r="R179" s="8">
        <f t="shared" si="1"/>
        <v>230120.00000000015</v>
      </c>
      <c r="S179" s="8">
        <f t="shared" si="21"/>
        <v>260919.99999999965</v>
      </c>
      <c r="T179" s="8">
        <f t="shared" si="21"/>
        <v>297000.00000000058</v>
      </c>
      <c r="U179" s="8">
        <f t="shared" si="21"/>
        <v>550440.00000000023</v>
      </c>
      <c r="V179" s="8">
        <f t="shared" si="21"/>
        <v>475640.0000000007</v>
      </c>
      <c r="W179" s="8">
        <f t="shared" si="21"/>
        <v>475640.0000000007</v>
      </c>
      <c r="X179" s="8">
        <f t="shared" si="21"/>
        <v>481800.00000000012</v>
      </c>
      <c r="Y179" s="8">
        <f t="shared" si="21"/>
        <v>493239.99999999971</v>
      </c>
      <c r="Z179" s="140">
        <f t="shared" si="3"/>
        <v>3403400.0000000023</v>
      </c>
      <c r="AA179" s="138">
        <v>6.2234432495142373</v>
      </c>
      <c r="AB179" s="9">
        <v>6.2554714913061114</v>
      </c>
      <c r="AC179" s="165">
        <v>6.5052917772827223</v>
      </c>
      <c r="AD179" s="206">
        <v>3.9599999999999942</v>
      </c>
      <c r="AE179" s="250">
        <f t="shared" si="4"/>
        <v>348479.99999999948</v>
      </c>
    </row>
    <row r="180" spans="1:31" s="3" customFormat="1" ht="14.25" customHeight="1">
      <c r="A180" s="4">
        <v>83071</v>
      </c>
      <c r="B180" s="4" t="s">
        <v>6828</v>
      </c>
      <c r="C180" s="5" t="s">
        <v>6758</v>
      </c>
      <c r="D180" s="4" t="s">
        <v>6649</v>
      </c>
      <c r="E180" s="186">
        <v>11.28</v>
      </c>
      <c r="F180" s="133">
        <v>11.29</v>
      </c>
      <c r="G180" s="187">
        <v>11.31</v>
      </c>
      <c r="H180" s="132">
        <v>9.9999999999997868E-3</v>
      </c>
      <c r="I180" s="6">
        <v>0</v>
      </c>
      <c r="J180" s="6">
        <v>0</v>
      </c>
      <c r="K180" s="6">
        <v>9.9999999999997868E-3</v>
      </c>
      <c r="L180" s="6">
        <v>0</v>
      </c>
      <c r="M180" s="6">
        <v>0</v>
      </c>
      <c r="N180" s="6">
        <v>0</v>
      </c>
      <c r="O180" s="7">
        <v>9.9999999999997868E-3</v>
      </c>
      <c r="P180" s="196">
        <v>0</v>
      </c>
      <c r="Q180" s="8">
        <f t="shared" si="15"/>
        <v>3079.9999999999354</v>
      </c>
      <c r="R180" s="8">
        <f t="shared" si="1"/>
        <v>3079.9999999999354</v>
      </c>
      <c r="S180" s="8">
        <f t="shared" si="21"/>
        <v>3079.9999999999354</v>
      </c>
      <c r="T180" s="8">
        <f t="shared" si="21"/>
        <v>3959.9999999999168</v>
      </c>
      <c r="U180" s="8">
        <f t="shared" si="21"/>
        <v>3959.9999999999168</v>
      </c>
      <c r="V180" s="8">
        <f t="shared" si="21"/>
        <v>3959.9999999999168</v>
      </c>
      <c r="W180" s="8">
        <f t="shared" si="21"/>
        <v>3959.9999999999168</v>
      </c>
      <c r="X180" s="8">
        <f t="shared" si="21"/>
        <v>4839.9999999998981</v>
      </c>
      <c r="Y180" s="8">
        <f t="shared" si="21"/>
        <v>4839.9999999998981</v>
      </c>
      <c r="Z180" s="140">
        <f t="shared" si="3"/>
        <v>34759.999999999272</v>
      </c>
      <c r="AA180" s="138">
        <v>9.7149255016794402</v>
      </c>
      <c r="AB180" s="9">
        <v>9.7235380242873113</v>
      </c>
      <c r="AC180" s="165">
        <v>9.7407630695030587</v>
      </c>
      <c r="AD180" s="206">
        <v>3.0000000000001137E-2</v>
      </c>
      <c r="AE180" s="250">
        <f t="shared" si="4"/>
        <v>2640.0000000001</v>
      </c>
    </row>
    <row r="181" spans="1:31" s="3" customFormat="1" ht="14.25" customHeight="1">
      <c r="A181" s="4">
        <v>83072</v>
      </c>
      <c r="B181" s="4" t="s">
        <v>6829</v>
      </c>
      <c r="C181" s="5" t="s">
        <v>6758</v>
      </c>
      <c r="D181" s="4" t="s">
        <v>6649</v>
      </c>
      <c r="E181" s="186">
        <v>116.17</v>
      </c>
      <c r="F181" s="133">
        <v>117.23</v>
      </c>
      <c r="G181" s="187">
        <v>118.95</v>
      </c>
      <c r="H181" s="132">
        <v>1.0600000000000023</v>
      </c>
      <c r="I181" s="6">
        <v>0.64000000000000057</v>
      </c>
      <c r="J181" s="6">
        <v>0.23000000000000398</v>
      </c>
      <c r="K181" s="6">
        <v>0.12999999999999545</v>
      </c>
      <c r="L181" s="6">
        <v>0.34000000000000341</v>
      </c>
      <c r="M181" s="6">
        <v>0.21999999999999886</v>
      </c>
      <c r="N181" s="6">
        <v>1.9999999999996021E-2</v>
      </c>
      <c r="O181" s="7">
        <v>3.0000000000001137E-2</v>
      </c>
      <c r="P181" s="196">
        <v>0.10999999999999943</v>
      </c>
      <c r="Q181" s="8">
        <f t="shared" si="15"/>
        <v>326480.00000000076</v>
      </c>
      <c r="R181" s="8">
        <f t="shared" si="1"/>
        <v>439120.00000000087</v>
      </c>
      <c r="S181" s="8">
        <f t="shared" si="21"/>
        <v>459360.00000000122</v>
      </c>
      <c r="T181" s="8">
        <f t="shared" si="21"/>
        <v>470800.00000000081</v>
      </c>
      <c r="U181" s="8">
        <f t="shared" si="21"/>
        <v>500720.00000000111</v>
      </c>
      <c r="V181" s="8">
        <f t="shared" si="21"/>
        <v>520080.00000000099</v>
      </c>
      <c r="W181" s="8">
        <f t="shared" si="21"/>
        <v>521840.00000000064</v>
      </c>
      <c r="X181" s="8">
        <f t="shared" si="21"/>
        <v>524480.0000000007</v>
      </c>
      <c r="Y181" s="8">
        <f t="shared" si="21"/>
        <v>534160.0000000007</v>
      </c>
      <c r="Z181" s="140">
        <f t="shared" si="3"/>
        <v>4297040.0000000075</v>
      </c>
      <c r="AA181" s="138">
        <v>13.13783588166109</v>
      </c>
      <c r="AB181" s="9">
        <v>13.25771283814349</v>
      </c>
      <c r="AC181" s="165">
        <v>13.452230163756445</v>
      </c>
      <c r="AD181" s="206">
        <v>2.7800000000000011</v>
      </c>
      <c r="AE181" s="250">
        <f t="shared" si="4"/>
        <v>244640.00000000009</v>
      </c>
    </row>
    <row r="182" spans="1:31" s="3" customFormat="1" ht="14.25" customHeight="1">
      <c r="A182" s="4">
        <v>83073</v>
      </c>
      <c r="B182" s="4" t="s">
        <v>6830</v>
      </c>
      <c r="C182" s="5" t="s">
        <v>6758</v>
      </c>
      <c r="D182" s="4" t="s">
        <v>6649</v>
      </c>
      <c r="E182" s="186">
        <v>53.76</v>
      </c>
      <c r="F182" s="133">
        <v>57.14</v>
      </c>
      <c r="G182" s="187">
        <v>58</v>
      </c>
      <c r="H182" s="132">
        <v>3.3800000000000026</v>
      </c>
      <c r="I182" s="6">
        <v>0.17000000000000171</v>
      </c>
      <c r="J182" s="6">
        <v>0.20000000000000284</v>
      </c>
      <c r="K182" s="6">
        <v>7.9999999999991189E-2</v>
      </c>
      <c r="L182" s="6">
        <v>1.0000000000005116E-2</v>
      </c>
      <c r="M182" s="6">
        <v>0.34000000000000341</v>
      </c>
      <c r="N182" s="6">
        <v>0</v>
      </c>
      <c r="O182" s="7">
        <v>6.0000000000002274E-2</v>
      </c>
      <c r="P182" s="196">
        <v>0</v>
      </c>
      <c r="Q182" s="8">
        <f t="shared" si="15"/>
        <v>1041040.0000000008</v>
      </c>
      <c r="R182" s="8">
        <f t="shared" si="1"/>
        <v>1070960.0000000012</v>
      </c>
      <c r="S182" s="8">
        <f t="shared" si="21"/>
        <v>1088560.0000000014</v>
      </c>
      <c r="T182" s="8">
        <f t="shared" si="21"/>
        <v>1095600.0000000007</v>
      </c>
      <c r="U182" s="8">
        <f t="shared" si="21"/>
        <v>1096480.0000000012</v>
      </c>
      <c r="V182" s="8">
        <f t="shared" si="21"/>
        <v>1126400.0000000014</v>
      </c>
      <c r="W182" s="8">
        <f t="shared" si="21"/>
        <v>1126400.0000000014</v>
      </c>
      <c r="X182" s="8">
        <f t="shared" si="21"/>
        <v>1131680.0000000016</v>
      </c>
      <c r="Y182" s="8">
        <f t="shared" si="21"/>
        <v>1131680.0000000016</v>
      </c>
      <c r="Z182" s="140">
        <f t="shared" si="3"/>
        <v>9908800.0000000112</v>
      </c>
      <c r="AA182" s="138">
        <v>7.5904328918758646</v>
      </c>
      <c r="AB182" s="9">
        <v>8.0676587693784771</v>
      </c>
      <c r="AC182" s="165">
        <v>8.189083105074408</v>
      </c>
      <c r="AD182" s="206">
        <v>4.240000000000002</v>
      </c>
      <c r="AE182" s="250">
        <f t="shared" si="4"/>
        <v>373120.00000000017</v>
      </c>
    </row>
    <row r="183" spans="1:31" s="3" customFormat="1" ht="14.25" customHeight="1">
      <c r="A183" s="4">
        <v>83074</v>
      </c>
      <c r="B183" s="4" t="s">
        <v>6831</v>
      </c>
      <c r="C183" s="5" t="s">
        <v>6758</v>
      </c>
      <c r="D183" s="4" t="s">
        <v>6649</v>
      </c>
      <c r="E183" s="186">
        <v>75.44</v>
      </c>
      <c r="F183" s="133">
        <v>77.789999999999992</v>
      </c>
      <c r="G183" s="187">
        <v>78.05</v>
      </c>
      <c r="H183" s="132">
        <v>2.3499999999999943</v>
      </c>
      <c r="I183" s="6">
        <v>1.0000000000019327E-2</v>
      </c>
      <c r="J183" s="6">
        <v>0</v>
      </c>
      <c r="K183" s="6">
        <v>0</v>
      </c>
      <c r="L183" s="6">
        <v>0</v>
      </c>
      <c r="M183" s="6">
        <v>0.25</v>
      </c>
      <c r="N183" s="6">
        <v>0</v>
      </c>
      <c r="O183" s="7">
        <v>0</v>
      </c>
      <c r="P183" s="196">
        <v>0</v>
      </c>
      <c r="Q183" s="8">
        <f t="shared" si="15"/>
        <v>723799.99999999825</v>
      </c>
      <c r="R183" s="8">
        <f t="shared" si="1"/>
        <v>725560.00000000163</v>
      </c>
      <c r="S183" s="8">
        <f t="shared" si="21"/>
        <v>725560.00000000163</v>
      </c>
      <c r="T183" s="8">
        <f t="shared" si="21"/>
        <v>725560.00000000163</v>
      </c>
      <c r="U183" s="8">
        <f t="shared" si="21"/>
        <v>725560.00000000163</v>
      </c>
      <c r="V183" s="8">
        <f t="shared" si="21"/>
        <v>747560.00000000163</v>
      </c>
      <c r="W183" s="8">
        <f t="shared" si="21"/>
        <v>747560.00000000163</v>
      </c>
      <c r="X183" s="8">
        <f t="shared" si="21"/>
        <v>747560.00000000163</v>
      </c>
      <c r="Y183" s="8">
        <f t="shared" si="21"/>
        <v>747560.00000000163</v>
      </c>
      <c r="Z183" s="140">
        <f t="shared" si="3"/>
        <v>6616280.000000013</v>
      </c>
      <c r="AA183" s="138">
        <v>1.8442868423433001</v>
      </c>
      <c r="AB183" s="9">
        <v>1.9017374531533047</v>
      </c>
      <c r="AC183" s="165">
        <v>1.9080936909450501</v>
      </c>
      <c r="AD183" s="206">
        <v>2.6099999999999994</v>
      </c>
      <c r="AE183" s="250">
        <f t="shared" si="4"/>
        <v>229679.99999999994</v>
      </c>
    </row>
    <row r="184" spans="1:31" s="3" customFormat="1" ht="14.25" customHeight="1">
      <c r="A184" s="4">
        <v>83075</v>
      </c>
      <c r="B184" s="4" t="s">
        <v>6832</v>
      </c>
      <c r="C184" s="5" t="s">
        <v>6758</v>
      </c>
      <c r="D184" s="4" t="s">
        <v>6649</v>
      </c>
      <c r="E184" s="186">
        <v>126.02</v>
      </c>
      <c r="F184" s="133">
        <v>129.38</v>
      </c>
      <c r="G184" s="187">
        <v>153.04</v>
      </c>
      <c r="H184" s="132">
        <v>3.3599999999999994</v>
      </c>
      <c r="I184" s="6">
        <v>13.340000000000003</v>
      </c>
      <c r="J184" s="6">
        <v>0.55000000000001137</v>
      </c>
      <c r="K184" s="6">
        <v>1.1899999999999977</v>
      </c>
      <c r="L184" s="6">
        <v>0.78999999999999204</v>
      </c>
      <c r="M184" s="6">
        <v>3.0300000000000011</v>
      </c>
      <c r="N184" s="6">
        <v>2.1399999999999864</v>
      </c>
      <c r="O184" s="7">
        <v>2.5200000000000387</v>
      </c>
      <c r="P184" s="196">
        <v>9.9999999999965894E-2</v>
      </c>
      <c r="Q184" s="8">
        <f t="shared" si="15"/>
        <v>1034879.9999999999</v>
      </c>
      <c r="R184" s="8">
        <f t="shared" si="1"/>
        <v>3382720.0000000009</v>
      </c>
      <c r="S184" s="8">
        <f t="shared" si="21"/>
        <v>3431120.0000000019</v>
      </c>
      <c r="T184" s="8">
        <f t="shared" si="21"/>
        <v>3535840.0000000019</v>
      </c>
      <c r="U184" s="8">
        <f t="shared" si="21"/>
        <v>3605360.0000000009</v>
      </c>
      <c r="V184" s="8">
        <f t="shared" si="21"/>
        <v>3872000.0000000009</v>
      </c>
      <c r="W184" s="8">
        <f t="shared" si="21"/>
        <v>4060319.9999999995</v>
      </c>
      <c r="X184" s="8">
        <f t="shared" si="21"/>
        <v>4282080.0000000028</v>
      </c>
      <c r="Y184" s="8">
        <f t="shared" si="21"/>
        <v>4290880</v>
      </c>
      <c r="Z184" s="140">
        <f t="shared" si="3"/>
        <v>31495200.000000007</v>
      </c>
      <c r="AA184" s="138">
        <v>3.4704398497482947</v>
      </c>
      <c r="AB184" s="9">
        <v>3.5629702250470907</v>
      </c>
      <c r="AC184" s="165">
        <v>4.2145382844427797</v>
      </c>
      <c r="AD184" s="206">
        <v>27.019999999999996</v>
      </c>
      <c r="AE184" s="250">
        <f t="shared" si="4"/>
        <v>2377759.9999999995</v>
      </c>
    </row>
    <row r="185" spans="1:31" s="3" customFormat="1" ht="14.25" customHeight="1">
      <c r="A185" s="4">
        <v>83076</v>
      </c>
      <c r="B185" s="4" t="s">
        <v>6833</v>
      </c>
      <c r="C185" s="5" t="s">
        <v>6758</v>
      </c>
      <c r="D185" s="4" t="s">
        <v>6649</v>
      </c>
      <c r="E185" s="186">
        <v>227.87</v>
      </c>
      <c r="F185" s="133">
        <v>231.91</v>
      </c>
      <c r="G185" s="187">
        <v>235.07</v>
      </c>
      <c r="H185" s="132">
        <v>4.039999999999992</v>
      </c>
      <c r="I185" s="6">
        <v>1.5999999999999943</v>
      </c>
      <c r="J185" s="6">
        <v>0.46999999999999886</v>
      </c>
      <c r="K185" s="6">
        <v>0.45000000000001705</v>
      </c>
      <c r="L185" s="6">
        <v>0.68999999999999773</v>
      </c>
      <c r="M185" s="6">
        <v>9.9999999999909051E-3</v>
      </c>
      <c r="N185" s="6">
        <v>-0.15999999999999659</v>
      </c>
      <c r="O185" s="7">
        <v>3.9999999999992042E-2</v>
      </c>
      <c r="P185" s="196">
        <v>6.0000000000002274E-2</v>
      </c>
      <c r="Q185" s="8">
        <f t="shared" si="15"/>
        <v>1244319.9999999977</v>
      </c>
      <c r="R185" s="8">
        <f t="shared" si="1"/>
        <v>1525919.9999999967</v>
      </c>
      <c r="S185" s="8">
        <f t="shared" si="21"/>
        <v>1567279.9999999967</v>
      </c>
      <c r="T185" s="8">
        <f t="shared" si="21"/>
        <v>1606879.9999999981</v>
      </c>
      <c r="U185" s="8">
        <f t="shared" si="21"/>
        <v>1667599.9999999979</v>
      </c>
      <c r="V185" s="8">
        <f t="shared" si="21"/>
        <v>1668479.9999999972</v>
      </c>
      <c r="W185" s="8">
        <f t="shared" si="21"/>
        <v>1654399.9999999974</v>
      </c>
      <c r="X185" s="8">
        <f t="shared" si="21"/>
        <v>1657919.9999999967</v>
      </c>
      <c r="Y185" s="8">
        <f t="shared" si="21"/>
        <v>1663199.999999997</v>
      </c>
      <c r="Z185" s="140">
        <f t="shared" si="3"/>
        <v>14255999.999999976</v>
      </c>
      <c r="AA185" s="138">
        <v>7.1435736991592096</v>
      </c>
      <c r="AB185" s="9">
        <v>7.2702250255497107</v>
      </c>
      <c r="AC185" s="165">
        <v>7.3692889343105961</v>
      </c>
      <c r="AD185" s="206">
        <v>7.1999999999999877</v>
      </c>
      <c r="AE185" s="250">
        <f t="shared" si="4"/>
        <v>633599.99999999895</v>
      </c>
    </row>
    <row r="186" spans="1:31" s="3" customFormat="1" ht="14.25" customHeight="1">
      <c r="A186" s="4">
        <v>83077</v>
      </c>
      <c r="B186" s="4" t="s">
        <v>6834</v>
      </c>
      <c r="C186" s="5" t="s">
        <v>6758</v>
      </c>
      <c r="D186" s="4" t="s">
        <v>6649</v>
      </c>
      <c r="E186" s="186">
        <v>333.34000000000003</v>
      </c>
      <c r="F186" s="133">
        <v>342.25000000000006</v>
      </c>
      <c r="G186" s="187">
        <v>350.55</v>
      </c>
      <c r="H186" s="132">
        <v>8.910000000000025</v>
      </c>
      <c r="I186" s="6">
        <v>2.4799999999999613</v>
      </c>
      <c r="J186" s="6">
        <v>0.36000000000001364</v>
      </c>
      <c r="K186" s="6">
        <v>0.39999999999997726</v>
      </c>
      <c r="L186" s="6">
        <v>1.9800000000000182</v>
      </c>
      <c r="M186" s="6">
        <v>1.2099999999999795</v>
      </c>
      <c r="N186" s="6">
        <v>0.26999999999998181</v>
      </c>
      <c r="O186" s="7">
        <v>1.5799999999999841</v>
      </c>
      <c r="P186" s="196">
        <v>2.0000000000038654E-2</v>
      </c>
      <c r="Q186" s="8">
        <f t="shared" si="15"/>
        <v>2744280.0000000079</v>
      </c>
      <c r="R186" s="8">
        <f t="shared" si="1"/>
        <v>3180760.0000000009</v>
      </c>
      <c r="S186" s="8">
        <f t="shared" si="21"/>
        <v>3212440.0000000023</v>
      </c>
      <c r="T186" s="8">
        <f t="shared" si="21"/>
        <v>3247640.0000000005</v>
      </c>
      <c r="U186" s="8">
        <f t="shared" si="21"/>
        <v>3421880.0000000019</v>
      </c>
      <c r="V186" s="8">
        <f t="shared" si="21"/>
        <v>3528360</v>
      </c>
      <c r="W186" s="8">
        <f t="shared" si="21"/>
        <v>3552119.9999999986</v>
      </c>
      <c r="X186" s="8">
        <f t="shared" si="21"/>
        <v>3691159.9999999972</v>
      </c>
      <c r="Y186" s="8">
        <f t="shared" si="21"/>
        <v>3692920.0000000005</v>
      </c>
      <c r="Z186" s="140">
        <f t="shared" si="3"/>
        <v>30271560.000000011</v>
      </c>
      <c r="AA186" s="138">
        <v>33.392102257928805</v>
      </c>
      <c r="AB186" s="9">
        <v>34.284655300222397</v>
      </c>
      <c r="AC186" s="165">
        <v>35.116102017510471</v>
      </c>
      <c r="AD186" s="206">
        <v>17.20999999999998</v>
      </c>
      <c r="AE186" s="250">
        <f t="shared" si="4"/>
        <v>1514479.9999999981</v>
      </c>
    </row>
    <row r="187" spans="1:31" s="3" customFormat="1" ht="14.25" customHeight="1">
      <c r="A187" s="4">
        <v>83078</v>
      </c>
      <c r="B187" s="4" t="s">
        <v>6835</v>
      </c>
      <c r="C187" s="5" t="s">
        <v>6758</v>
      </c>
      <c r="D187" s="4" t="s">
        <v>6649</v>
      </c>
      <c r="E187" s="186">
        <v>161.16</v>
      </c>
      <c r="F187" s="133">
        <v>163.15</v>
      </c>
      <c r="G187" s="187">
        <v>164.76</v>
      </c>
      <c r="H187" s="132">
        <v>1.9900000000000091</v>
      </c>
      <c r="I187" s="6">
        <v>3.6500000000000057</v>
      </c>
      <c r="J187" s="6">
        <v>-2.7300000000000182</v>
      </c>
      <c r="K187" s="6">
        <v>0.21000000000000796</v>
      </c>
      <c r="L187" s="6">
        <v>5.0000000000011369E-2</v>
      </c>
      <c r="M187" s="6">
        <v>0.28000000000000114</v>
      </c>
      <c r="N187" s="6">
        <v>2.0000000000010232E-2</v>
      </c>
      <c r="O187" s="7">
        <v>5.9999999999973852E-2</v>
      </c>
      <c r="P187" s="196">
        <v>6.9999999999993179E-2</v>
      </c>
      <c r="Q187" s="8">
        <f t="shared" si="15"/>
        <v>612920.00000000268</v>
      </c>
      <c r="R187" s="8">
        <f t="shared" si="1"/>
        <v>1255320.0000000037</v>
      </c>
      <c r="S187" s="8">
        <f t="shared" si="21"/>
        <v>1015080.0000000021</v>
      </c>
      <c r="T187" s="8">
        <f t="shared" si="21"/>
        <v>1033560.0000000028</v>
      </c>
      <c r="U187" s="8">
        <f t="shared" si="21"/>
        <v>1037960.0000000038</v>
      </c>
      <c r="V187" s="8">
        <f t="shared" ref="V187:Y187" si="22">U187+(M187*88000)</f>
        <v>1062600.000000004</v>
      </c>
      <c r="W187" s="8">
        <f t="shared" si="22"/>
        <v>1064360.0000000049</v>
      </c>
      <c r="X187" s="8">
        <f t="shared" si="22"/>
        <v>1069640.0000000026</v>
      </c>
      <c r="Y187" s="8">
        <f t="shared" si="22"/>
        <v>1075800.0000000019</v>
      </c>
      <c r="Z187" s="140">
        <f t="shared" si="3"/>
        <v>9227240.0000000279</v>
      </c>
      <c r="AA187" s="138">
        <v>2.3953555429383386</v>
      </c>
      <c r="AB187" s="9">
        <v>2.4249333384859142</v>
      </c>
      <c r="AC187" s="165">
        <v>2.4488631127731484</v>
      </c>
      <c r="AD187" s="206">
        <v>3.5999999999999939</v>
      </c>
      <c r="AE187" s="250">
        <f t="shared" si="4"/>
        <v>316799.99999999948</v>
      </c>
    </row>
    <row r="188" spans="1:31" s="3" customFormat="1" ht="14.25" customHeight="1">
      <c r="A188" s="4">
        <v>83079</v>
      </c>
      <c r="B188" s="4" t="s">
        <v>6836</v>
      </c>
      <c r="C188" s="5" t="s">
        <v>6758</v>
      </c>
      <c r="D188" s="4" t="s">
        <v>6649</v>
      </c>
      <c r="E188" s="186">
        <v>100.21000000000001</v>
      </c>
      <c r="F188" s="133">
        <v>101.54</v>
      </c>
      <c r="G188" s="187">
        <v>104.31</v>
      </c>
      <c r="H188" s="132">
        <v>1.3299999999999983</v>
      </c>
      <c r="I188" s="6">
        <v>1.0000000000005116E-2</v>
      </c>
      <c r="J188" s="6">
        <v>0.10999999999998522</v>
      </c>
      <c r="K188" s="6">
        <v>0.93000000000000682</v>
      </c>
      <c r="L188" s="6">
        <v>0</v>
      </c>
      <c r="M188" s="6">
        <v>0.31000000000000227</v>
      </c>
      <c r="N188" s="6">
        <v>0.79000000000000625</v>
      </c>
      <c r="O188" s="7">
        <v>0.44999999999998863</v>
      </c>
      <c r="P188" s="196">
        <v>0.17000000000000171</v>
      </c>
      <c r="Q188" s="8">
        <f t="shared" si="15"/>
        <v>409639.99999999953</v>
      </c>
      <c r="R188" s="8">
        <f t="shared" si="1"/>
        <v>411400.00000000041</v>
      </c>
      <c r="S188" s="8">
        <f t="shared" ref="S188:Y224" si="23">R188+(J188*88000)</f>
        <v>421079.99999999913</v>
      </c>
      <c r="T188" s="8">
        <f t="shared" si="23"/>
        <v>502919.99999999971</v>
      </c>
      <c r="U188" s="8">
        <f t="shared" si="23"/>
        <v>502919.99999999971</v>
      </c>
      <c r="V188" s="8">
        <f t="shared" si="23"/>
        <v>530199.99999999988</v>
      </c>
      <c r="W188" s="8">
        <f t="shared" si="23"/>
        <v>599720.00000000047</v>
      </c>
      <c r="X188" s="8">
        <f t="shared" si="23"/>
        <v>639319.99999999942</v>
      </c>
      <c r="Y188" s="8">
        <f t="shared" si="23"/>
        <v>654279.99999999953</v>
      </c>
      <c r="Z188" s="140">
        <f t="shared" si="3"/>
        <v>4671479.9999999981</v>
      </c>
      <c r="AA188" s="138">
        <v>3.8540973581683713</v>
      </c>
      <c r="AB188" s="9">
        <v>3.9052494336734496</v>
      </c>
      <c r="AC188" s="165">
        <v>4.0117842074697414</v>
      </c>
      <c r="AD188" s="206">
        <v>4.0999999999999943</v>
      </c>
      <c r="AE188" s="250">
        <f t="shared" si="4"/>
        <v>360799.99999999948</v>
      </c>
    </row>
    <row r="189" spans="1:31" s="3" customFormat="1" ht="14.25" customHeight="1">
      <c r="A189" s="4">
        <v>83080</v>
      </c>
      <c r="B189" s="4" t="s">
        <v>6837</v>
      </c>
      <c r="C189" s="5" t="s">
        <v>6758</v>
      </c>
      <c r="D189" s="4" t="s">
        <v>6649</v>
      </c>
      <c r="E189" s="186">
        <v>126.7</v>
      </c>
      <c r="F189" s="133">
        <v>128.52000000000001</v>
      </c>
      <c r="G189" s="187">
        <v>137.16</v>
      </c>
      <c r="H189" s="132">
        <v>1.8200000000000074</v>
      </c>
      <c r="I189" s="6">
        <v>4.5699999999999932</v>
      </c>
      <c r="J189" s="6">
        <v>0.36000000000001364</v>
      </c>
      <c r="K189" s="6">
        <v>1.3999999999999773</v>
      </c>
      <c r="L189" s="6">
        <v>0.50999999999999091</v>
      </c>
      <c r="M189" s="6">
        <v>0.30000000000003979</v>
      </c>
      <c r="N189" s="6">
        <v>0</v>
      </c>
      <c r="O189" s="7">
        <v>0.71999999999999886</v>
      </c>
      <c r="P189" s="196">
        <v>0.78000000000000114</v>
      </c>
      <c r="Q189" s="8">
        <f t="shared" si="15"/>
        <v>560560.00000000233</v>
      </c>
      <c r="R189" s="8">
        <f t="shared" si="1"/>
        <v>1364880.0000000012</v>
      </c>
      <c r="S189" s="8">
        <f t="shared" si="23"/>
        <v>1396560.0000000023</v>
      </c>
      <c r="T189" s="8">
        <f t="shared" si="23"/>
        <v>1519760.0000000002</v>
      </c>
      <c r="U189" s="8">
        <f t="shared" si="23"/>
        <v>1564639.9999999995</v>
      </c>
      <c r="V189" s="8">
        <f t="shared" si="23"/>
        <v>1591040.000000003</v>
      </c>
      <c r="W189" s="8">
        <f t="shared" si="23"/>
        <v>1591040.000000003</v>
      </c>
      <c r="X189" s="8">
        <f t="shared" si="23"/>
        <v>1654400.000000003</v>
      </c>
      <c r="Y189" s="8">
        <f t="shared" si="23"/>
        <v>1723040.000000003</v>
      </c>
      <c r="Z189" s="140">
        <f t="shared" si="3"/>
        <v>12965920.000000019</v>
      </c>
      <c r="AA189" s="138">
        <v>3.4780842261880252</v>
      </c>
      <c r="AB189" s="9">
        <v>3.5280456570614445</v>
      </c>
      <c r="AC189" s="165">
        <v>3.7652251970319615</v>
      </c>
      <c r="AD189" s="206">
        <v>10.459999999999994</v>
      </c>
      <c r="AE189" s="250">
        <f t="shared" si="4"/>
        <v>920479.99999999942</v>
      </c>
    </row>
    <row r="190" spans="1:31" s="3" customFormat="1" ht="14.25" customHeight="1">
      <c r="A190" s="4">
        <v>83081</v>
      </c>
      <c r="B190" s="4" t="s">
        <v>6838</v>
      </c>
      <c r="C190" s="5" t="s">
        <v>6758</v>
      </c>
      <c r="D190" s="4" t="s">
        <v>6649</v>
      </c>
      <c r="E190" s="186">
        <v>154.43</v>
      </c>
      <c r="F190" s="133">
        <v>157.34</v>
      </c>
      <c r="G190" s="187">
        <v>159.1</v>
      </c>
      <c r="H190" s="132">
        <v>2.9099999999999966</v>
      </c>
      <c r="I190" s="6">
        <v>6.9999999999993179E-2</v>
      </c>
      <c r="J190" s="6">
        <v>5.0000000000011369E-2</v>
      </c>
      <c r="K190" s="6">
        <v>0.11000000000001364</v>
      </c>
      <c r="L190" s="6">
        <v>0.1799999999999784</v>
      </c>
      <c r="M190" s="6">
        <v>0.77000000000001023</v>
      </c>
      <c r="N190" s="6">
        <v>0.12000000000000455</v>
      </c>
      <c r="O190" s="7">
        <v>0.33000000000001251</v>
      </c>
      <c r="P190" s="196">
        <v>0.12999999999996703</v>
      </c>
      <c r="Q190" s="8">
        <f t="shared" si="15"/>
        <v>896279.99999999895</v>
      </c>
      <c r="R190" s="8">
        <f t="shared" si="1"/>
        <v>908599.99999999779</v>
      </c>
      <c r="S190" s="8">
        <f t="shared" si="23"/>
        <v>912999.99999999884</v>
      </c>
      <c r="T190" s="8">
        <f t="shared" si="23"/>
        <v>922680</v>
      </c>
      <c r="U190" s="8">
        <f t="shared" si="23"/>
        <v>938519.99999999814</v>
      </c>
      <c r="V190" s="8">
        <f t="shared" si="23"/>
        <v>1006279.9999999991</v>
      </c>
      <c r="W190" s="8">
        <f t="shared" si="23"/>
        <v>1016839.9999999994</v>
      </c>
      <c r="X190" s="8">
        <f t="shared" si="23"/>
        <v>1045880.0000000005</v>
      </c>
      <c r="Y190" s="8">
        <f t="shared" si="23"/>
        <v>1057319.9999999977</v>
      </c>
      <c r="Z190" s="140">
        <f t="shared" si="3"/>
        <v>8705399.9999999907</v>
      </c>
      <c r="AA190" s="138">
        <v>3.7150458998094722</v>
      </c>
      <c r="AB190" s="9">
        <v>3.7850503262061928</v>
      </c>
      <c r="AC190" s="165">
        <v>3.8273897730990547</v>
      </c>
      <c r="AD190" s="206">
        <v>4.6699999999999875</v>
      </c>
      <c r="AE190" s="250">
        <f t="shared" si="4"/>
        <v>410959.99999999889</v>
      </c>
    </row>
    <row r="191" spans="1:31" s="3" customFormat="1" ht="14.25" customHeight="1">
      <c r="A191" s="4">
        <v>83082</v>
      </c>
      <c r="B191" s="4" t="s">
        <v>6839</v>
      </c>
      <c r="C191" s="5" t="s">
        <v>6758</v>
      </c>
      <c r="D191" s="4" t="s">
        <v>6649</v>
      </c>
      <c r="E191" s="186">
        <v>78.75</v>
      </c>
      <c r="F191" s="133">
        <v>79.48</v>
      </c>
      <c r="G191" s="187">
        <v>79.87</v>
      </c>
      <c r="H191" s="132">
        <v>0.73000000000000398</v>
      </c>
      <c r="I191" s="6">
        <v>3.0000000000001137E-2</v>
      </c>
      <c r="J191" s="6">
        <v>0</v>
      </c>
      <c r="K191" s="6">
        <v>0.14000000000000057</v>
      </c>
      <c r="L191" s="6">
        <v>0.12000000000000455</v>
      </c>
      <c r="M191" s="6">
        <v>9.9999999999980105E-2</v>
      </c>
      <c r="N191" s="6">
        <v>0</v>
      </c>
      <c r="O191" s="7">
        <v>0</v>
      </c>
      <c r="P191" s="196">
        <v>0</v>
      </c>
      <c r="Q191" s="8">
        <f t="shared" si="15"/>
        <v>224840.00000000122</v>
      </c>
      <c r="R191" s="8">
        <f t="shared" si="1"/>
        <v>230120.00000000143</v>
      </c>
      <c r="S191" s="8">
        <f t="shared" si="23"/>
        <v>230120.00000000143</v>
      </c>
      <c r="T191" s="8">
        <f t="shared" si="23"/>
        <v>242440.00000000148</v>
      </c>
      <c r="U191" s="8">
        <f t="shared" si="23"/>
        <v>253000.00000000189</v>
      </c>
      <c r="V191" s="8">
        <f t="shared" si="23"/>
        <v>261800.00000000015</v>
      </c>
      <c r="W191" s="8">
        <f t="shared" si="23"/>
        <v>261800.00000000015</v>
      </c>
      <c r="X191" s="8">
        <f t="shared" si="23"/>
        <v>261800.00000000015</v>
      </c>
      <c r="Y191" s="8">
        <f t="shared" si="23"/>
        <v>261800.00000000015</v>
      </c>
      <c r="Z191" s="140">
        <f t="shared" si="3"/>
        <v>2227720.0000000084</v>
      </c>
      <c r="AA191" s="138">
        <v>5.2801673561615363</v>
      </c>
      <c r="AB191" s="9">
        <v>5.3291136694313508</v>
      </c>
      <c r="AC191" s="165">
        <v>5.3552630696713894</v>
      </c>
      <c r="AD191" s="206">
        <v>1.1200000000000045</v>
      </c>
      <c r="AE191" s="250">
        <f t="shared" si="4"/>
        <v>98560.000000000407</v>
      </c>
    </row>
    <row r="192" spans="1:31" s="3" customFormat="1" ht="14.25" customHeight="1">
      <c r="A192" s="4">
        <v>83083</v>
      </c>
      <c r="B192" s="4" t="s">
        <v>6840</v>
      </c>
      <c r="C192" s="5" t="s">
        <v>6758</v>
      </c>
      <c r="D192" s="4" t="s">
        <v>6649</v>
      </c>
      <c r="E192" s="186">
        <v>56.95</v>
      </c>
      <c r="F192" s="133">
        <v>57.2</v>
      </c>
      <c r="G192" s="187">
        <v>58.050000000000004</v>
      </c>
      <c r="H192" s="132">
        <v>0.25</v>
      </c>
      <c r="I192" s="6">
        <v>9.0000000000003411E-2</v>
      </c>
      <c r="J192" s="6">
        <v>1.9999999999996021E-2</v>
      </c>
      <c r="K192" s="6">
        <v>0.14999999999999858</v>
      </c>
      <c r="L192" s="6">
        <v>0</v>
      </c>
      <c r="M192" s="6">
        <v>0.59000000000000341</v>
      </c>
      <c r="N192" s="6">
        <v>0</v>
      </c>
      <c r="O192" s="7">
        <v>0</v>
      </c>
      <c r="P192" s="196">
        <v>0</v>
      </c>
      <c r="Q192" s="8">
        <f t="shared" si="15"/>
        <v>77000</v>
      </c>
      <c r="R192" s="8">
        <f t="shared" si="1"/>
        <v>92840.000000000597</v>
      </c>
      <c r="S192" s="8">
        <f t="shared" si="23"/>
        <v>94600.000000000247</v>
      </c>
      <c r="T192" s="8">
        <f t="shared" si="23"/>
        <v>107800.00000000012</v>
      </c>
      <c r="U192" s="8">
        <f t="shared" si="23"/>
        <v>107800.00000000012</v>
      </c>
      <c r="V192" s="8">
        <f t="shared" si="23"/>
        <v>159720.00000000041</v>
      </c>
      <c r="W192" s="8">
        <f t="shared" si="23"/>
        <v>159720.00000000041</v>
      </c>
      <c r="X192" s="8">
        <f t="shared" si="23"/>
        <v>159720.00000000041</v>
      </c>
      <c r="Y192" s="8">
        <f t="shared" si="23"/>
        <v>159720.00000000041</v>
      </c>
      <c r="Z192" s="140">
        <f t="shared" si="3"/>
        <v>1118920.0000000028</v>
      </c>
      <c r="AA192" s="138">
        <v>2.8413910093299402</v>
      </c>
      <c r="AB192" s="9">
        <v>2.8538641919872272</v>
      </c>
      <c r="AC192" s="165">
        <v>2.8962730130220029</v>
      </c>
      <c r="AD192" s="206">
        <v>1.1000000000000014</v>
      </c>
      <c r="AE192" s="250">
        <f t="shared" si="4"/>
        <v>96800.000000000131</v>
      </c>
    </row>
    <row r="193" spans="1:31" s="3" customFormat="1" ht="14.25" customHeight="1">
      <c r="A193" s="4">
        <v>83084</v>
      </c>
      <c r="B193" s="4" t="s">
        <v>6841</v>
      </c>
      <c r="C193" s="5" t="s">
        <v>6758</v>
      </c>
      <c r="D193" s="4" t="s">
        <v>6649</v>
      </c>
      <c r="E193" s="186">
        <v>364.29</v>
      </c>
      <c r="F193" s="133">
        <v>376.34000000000003</v>
      </c>
      <c r="G193" s="187">
        <v>386.03000000000003</v>
      </c>
      <c r="H193" s="132">
        <v>12.050000000000011</v>
      </c>
      <c r="I193" s="6">
        <v>2.3500000000000227</v>
      </c>
      <c r="J193" s="6">
        <v>0.12999999999993861</v>
      </c>
      <c r="K193" s="6">
        <v>0.91000000000002501</v>
      </c>
      <c r="L193" s="6">
        <v>3.3100000000000023</v>
      </c>
      <c r="M193" s="6">
        <v>1.7099999999999795</v>
      </c>
      <c r="N193" s="6">
        <v>0.19999999999998863</v>
      </c>
      <c r="O193" s="7">
        <v>0.61000000000001364</v>
      </c>
      <c r="P193" s="196">
        <v>0.47000000000002728</v>
      </c>
      <c r="Q193" s="8">
        <f t="shared" si="15"/>
        <v>3711400.0000000033</v>
      </c>
      <c r="R193" s="8">
        <f t="shared" si="1"/>
        <v>4125000.0000000075</v>
      </c>
      <c r="S193" s="8">
        <f t="shared" si="23"/>
        <v>4136440.0000000019</v>
      </c>
      <c r="T193" s="8">
        <f t="shared" si="23"/>
        <v>4216520.0000000037</v>
      </c>
      <c r="U193" s="8">
        <f t="shared" si="23"/>
        <v>4507800.0000000037</v>
      </c>
      <c r="V193" s="8">
        <f t="shared" si="23"/>
        <v>4658280.0000000019</v>
      </c>
      <c r="W193" s="8">
        <f t="shared" si="23"/>
        <v>4675880.0000000009</v>
      </c>
      <c r="X193" s="8">
        <f t="shared" si="23"/>
        <v>4729560.0000000019</v>
      </c>
      <c r="Y193" s="8">
        <f t="shared" si="23"/>
        <v>4770920.0000000047</v>
      </c>
      <c r="Z193" s="140">
        <f t="shared" si="3"/>
        <v>39531800.00000003</v>
      </c>
      <c r="AA193" s="138">
        <v>10.778480319783181</v>
      </c>
      <c r="AB193" s="9">
        <v>11.135011346858828</v>
      </c>
      <c r="AC193" s="165">
        <v>11.421715550374431</v>
      </c>
      <c r="AD193" s="206">
        <v>21.740000000000009</v>
      </c>
      <c r="AE193" s="250">
        <f t="shared" si="4"/>
        <v>1913120.0000000007</v>
      </c>
    </row>
    <row r="194" spans="1:31" s="3" customFormat="1" ht="14.25" customHeight="1">
      <c r="A194" s="4">
        <v>83085</v>
      </c>
      <c r="B194" s="4" t="s">
        <v>6842</v>
      </c>
      <c r="C194" s="5" t="s">
        <v>6758</v>
      </c>
      <c r="D194" s="4" t="s">
        <v>6649</v>
      </c>
      <c r="E194" s="186">
        <v>73.27</v>
      </c>
      <c r="F194" s="133">
        <v>74.31</v>
      </c>
      <c r="G194" s="187">
        <v>74.75</v>
      </c>
      <c r="H194" s="132">
        <v>1.0400000000000063</v>
      </c>
      <c r="I194" s="6">
        <v>0.20000000000000284</v>
      </c>
      <c r="J194" s="6">
        <v>3.0000000000001137E-2</v>
      </c>
      <c r="K194" s="6">
        <v>4.0000000000006253E-2</v>
      </c>
      <c r="L194" s="6">
        <v>9.9999999999909051E-3</v>
      </c>
      <c r="M194" s="6">
        <v>0.15999999999999659</v>
      </c>
      <c r="N194" s="6">
        <v>0</v>
      </c>
      <c r="O194" s="7">
        <v>0</v>
      </c>
      <c r="P194" s="196">
        <v>0</v>
      </c>
      <c r="Q194" s="8">
        <f t="shared" si="15"/>
        <v>320320.00000000192</v>
      </c>
      <c r="R194" s="8">
        <f t="shared" si="1"/>
        <v>355520.00000000244</v>
      </c>
      <c r="S194" s="8">
        <f t="shared" si="23"/>
        <v>358160.00000000256</v>
      </c>
      <c r="T194" s="8">
        <f t="shared" si="23"/>
        <v>361680.00000000309</v>
      </c>
      <c r="U194" s="8">
        <f t="shared" si="23"/>
        <v>362560.00000000227</v>
      </c>
      <c r="V194" s="8">
        <f t="shared" si="23"/>
        <v>376640.00000000198</v>
      </c>
      <c r="W194" s="8">
        <f t="shared" si="23"/>
        <v>376640.00000000198</v>
      </c>
      <c r="X194" s="8">
        <f t="shared" si="23"/>
        <v>376640.00000000198</v>
      </c>
      <c r="Y194" s="8">
        <f t="shared" si="23"/>
        <v>376640.00000000198</v>
      </c>
      <c r="Z194" s="140">
        <f t="shared" si="3"/>
        <v>3264800.00000002</v>
      </c>
      <c r="AA194" s="138">
        <v>11.964988487352416</v>
      </c>
      <c r="AB194" s="9">
        <v>12.134820451687704</v>
      </c>
      <c r="AC194" s="165">
        <v>12.206672436598788</v>
      </c>
      <c r="AD194" s="206">
        <v>1.480000000000004</v>
      </c>
      <c r="AE194" s="250">
        <f t="shared" si="4"/>
        <v>130240.00000000035</v>
      </c>
    </row>
    <row r="195" spans="1:31" s="3" customFormat="1" ht="14.25" customHeight="1">
      <c r="A195" s="4">
        <v>83086</v>
      </c>
      <c r="B195" s="4" t="s">
        <v>6843</v>
      </c>
      <c r="C195" s="5" t="s">
        <v>6758</v>
      </c>
      <c r="D195" s="4" t="s">
        <v>6649</v>
      </c>
      <c r="E195" s="186">
        <v>204.59</v>
      </c>
      <c r="F195" s="133">
        <v>228.36</v>
      </c>
      <c r="G195" s="187">
        <v>237.88</v>
      </c>
      <c r="H195" s="132">
        <v>23.77000000000001</v>
      </c>
      <c r="I195" s="6">
        <v>5.4799999999999898</v>
      </c>
      <c r="J195" s="6">
        <v>0.38999999999998636</v>
      </c>
      <c r="K195" s="6">
        <v>0.53000000000002956</v>
      </c>
      <c r="L195" s="6">
        <v>0.38999999999998636</v>
      </c>
      <c r="M195" s="6">
        <v>1.4699999999999989</v>
      </c>
      <c r="N195" s="6">
        <v>0.68000000000000682</v>
      </c>
      <c r="O195" s="7">
        <v>-8.0000000000012506E-2</v>
      </c>
      <c r="P195" s="196">
        <v>0.65999999999999659</v>
      </c>
      <c r="Q195" s="8">
        <f t="shared" si="15"/>
        <v>7321160.0000000028</v>
      </c>
      <c r="R195" s="8">
        <f t="shared" si="1"/>
        <v>8285640.0000000009</v>
      </c>
      <c r="S195" s="8">
        <f t="shared" si="23"/>
        <v>8319960</v>
      </c>
      <c r="T195" s="8">
        <f t="shared" si="23"/>
        <v>8366600.0000000028</v>
      </c>
      <c r="U195" s="8">
        <f t="shared" si="23"/>
        <v>8400920.0000000019</v>
      </c>
      <c r="V195" s="8">
        <f t="shared" si="23"/>
        <v>8530280.0000000019</v>
      </c>
      <c r="W195" s="8">
        <f t="shared" si="23"/>
        <v>8590120.0000000019</v>
      </c>
      <c r="X195" s="8">
        <f t="shared" si="23"/>
        <v>8583080</v>
      </c>
      <c r="Y195" s="8">
        <f t="shared" si="23"/>
        <v>8641160</v>
      </c>
      <c r="Z195" s="140">
        <f t="shared" si="3"/>
        <v>75038920</v>
      </c>
      <c r="AA195" s="138">
        <v>2.4041212836237964</v>
      </c>
      <c r="AB195" s="9">
        <v>2.6834407171823162</v>
      </c>
      <c r="AC195" s="165">
        <v>2.7953095016786196</v>
      </c>
      <c r="AD195" s="206">
        <v>33.289999999999992</v>
      </c>
      <c r="AE195" s="250">
        <f t="shared" si="4"/>
        <v>2929519.9999999991</v>
      </c>
    </row>
    <row r="196" spans="1:31" s="3" customFormat="1" ht="14.25" customHeight="1">
      <c r="A196" s="4">
        <v>83087</v>
      </c>
      <c r="B196" s="4" t="s">
        <v>6844</v>
      </c>
      <c r="C196" s="5" t="s">
        <v>6758</v>
      </c>
      <c r="D196" s="4" t="s">
        <v>6649</v>
      </c>
      <c r="E196" s="186">
        <v>44.64</v>
      </c>
      <c r="F196" s="133">
        <v>44.64</v>
      </c>
      <c r="G196" s="187">
        <v>46.4</v>
      </c>
      <c r="H196" s="132">
        <v>0</v>
      </c>
      <c r="I196" s="6">
        <v>1.2899999999999991</v>
      </c>
      <c r="J196" s="6">
        <v>0.46999999999999886</v>
      </c>
      <c r="K196" s="6">
        <v>0</v>
      </c>
      <c r="L196" s="6">
        <v>0</v>
      </c>
      <c r="M196" s="6">
        <v>0</v>
      </c>
      <c r="N196" s="6">
        <v>0</v>
      </c>
      <c r="O196" s="7">
        <v>0</v>
      </c>
      <c r="P196" s="196">
        <v>0</v>
      </c>
      <c r="Q196" s="8">
        <f t="shared" si="15"/>
        <v>0</v>
      </c>
      <c r="R196" s="8">
        <f t="shared" si="1"/>
        <v>227039.99999999988</v>
      </c>
      <c r="S196" s="8">
        <f t="shared" si="23"/>
        <v>268399.99999999977</v>
      </c>
      <c r="T196" s="8">
        <f t="shared" si="23"/>
        <v>268399.99999999977</v>
      </c>
      <c r="U196" s="8">
        <f t="shared" si="23"/>
        <v>268399.99999999977</v>
      </c>
      <c r="V196" s="8">
        <f t="shared" si="23"/>
        <v>268399.99999999977</v>
      </c>
      <c r="W196" s="8">
        <f t="shared" si="23"/>
        <v>268399.99999999977</v>
      </c>
      <c r="X196" s="8">
        <f t="shared" si="23"/>
        <v>268399.99999999977</v>
      </c>
      <c r="Y196" s="8">
        <f t="shared" si="23"/>
        <v>268399.99999999977</v>
      </c>
      <c r="Z196" s="140">
        <f t="shared" si="3"/>
        <v>2105839.9999999981</v>
      </c>
      <c r="AA196" s="138">
        <v>5.1128749613441906</v>
      </c>
      <c r="AB196" s="9">
        <v>5.1128749613441906</v>
      </c>
      <c r="AC196" s="165">
        <v>5.3144578451247861</v>
      </c>
      <c r="AD196" s="206">
        <v>1.759999999999998</v>
      </c>
      <c r="AE196" s="250">
        <f t="shared" si="4"/>
        <v>154879.99999999983</v>
      </c>
    </row>
    <row r="197" spans="1:31" s="3" customFormat="1" ht="14.25" customHeight="1">
      <c r="A197" s="4">
        <v>83088</v>
      </c>
      <c r="B197" s="4" t="s">
        <v>6845</v>
      </c>
      <c r="C197" s="5" t="s">
        <v>6758</v>
      </c>
      <c r="D197" s="4" t="s">
        <v>6649</v>
      </c>
      <c r="E197" s="186">
        <v>209.24</v>
      </c>
      <c r="F197" s="133">
        <v>211.84</v>
      </c>
      <c r="G197" s="187">
        <v>213.01</v>
      </c>
      <c r="H197" s="132">
        <v>2.5999999999999943</v>
      </c>
      <c r="I197" s="6">
        <v>0.12999999999999545</v>
      </c>
      <c r="J197" s="6">
        <v>2.0000000000010232E-2</v>
      </c>
      <c r="K197" s="6">
        <v>0.13999999999998636</v>
      </c>
      <c r="L197" s="6">
        <v>3.9999999999992042E-2</v>
      </c>
      <c r="M197" s="6">
        <v>8.0000000000040927E-2</v>
      </c>
      <c r="N197" s="6">
        <v>0</v>
      </c>
      <c r="O197" s="7">
        <v>0.75999999999999091</v>
      </c>
      <c r="P197" s="196">
        <v>0</v>
      </c>
      <c r="Q197" s="8">
        <f t="shared" si="15"/>
        <v>800799.99999999825</v>
      </c>
      <c r="R197" s="8">
        <f t="shared" si="1"/>
        <v>823679.99999999744</v>
      </c>
      <c r="S197" s="8">
        <f t="shared" si="23"/>
        <v>825439.99999999837</v>
      </c>
      <c r="T197" s="8">
        <f t="shared" si="23"/>
        <v>837759.99999999721</v>
      </c>
      <c r="U197" s="8">
        <f t="shared" si="23"/>
        <v>841279.99999999651</v>
      </c>
      <c r="V197" s="8">
        <f t="shared" si="23"/>
        <v>848320.00000000012</v>
      </c>
      <c r="W197" s="8">
        <f t="shared" si="23"/>
        <v>848320.00000000012</v>
      </c>
      <c r="X197" s="8">
        <f t="shared" si="23"/>
        <v>915199.9999999993</v>
      </c>
      <c r="Y197" s="8">
        <f t="shared" si="23"/>
        <v>915199.9999999993</v>
      </c>
      <c r="Z197" s="140">
        <f t="shared" si="3"/>
        <v>7655999.999999986</v>
      </c>
      <c r="AA197" s="138">
        <v>6.9255873377332637</v>
      </c>
      <c r="AB197" s="9">
        <v>7.011644148467858</v>
      </c>
      <c r="AC197" s="165">
        <v>7.0503697132984238</v>
      </c>
      <c r="AD197" s="206">
        <v>3.7699999999999814</v>
      </c>
      <c r="AE197" s="250">
        <f t="shared" si="4"/>
        <v>331759.99999999837</v>
      </c>
    </row>
    <row r="198" spans="1:31" s="3" customFormat="1" ht="14.25" customHeight="1">
      <c r="A198" s="4">
        <v>83089</v>
      </c>
      <c r="B198" s="4" t="s">
        <v>6846</v>
      </c>
      <c r="C198" s="5" t="s">
        <v>6758</v>
      </c>
      <c r="D198" s="4" t="s">
        <v>6649</v>
      </c>
      <c r="E198" s="186">
        <v>174.13</v>
      </c>
      <c r="F198" s="133">
        <v>174.96</v>
      </c>
      <c r="G198" s="187">
        <v>183.97</v>
      </c>
      <c r="H198" s="132">
        <v>0.83000000000001251</v>
      </c>
      <c r="I198" s="6">
        <v>1.9099999999999966</v>
      </c>
      <c r="J198" s="6">
        <v>0.53999999999999204</v>
      </c>
      <c r="K198" s="6">
        <v>0.87000000000000455</v>
      </c>
      <c r="L198" s="6">
        <v>2.5600000000000023</v>
      </c>
      <c r="M198" s="6">
        <v>2.1299999999999955</v>
      </c>
      <c r="N198" s="6">
        <v>0.18999999999999773</v>
      </c>
      <c r="O198" s="7">
        <v>0.34999999999999432</v>
      </c>
      <c r="P198" s="196">
        <v>0.46000000000000796</v>
      </c>
      <c r="Q198" s="8">
        <f t="shared" si="15"/>
        <v>255640.00000000387</v>
      </c>
      <c r="R198" s="8">
        <f t="shared" si="1"/>
        <v>591800.00000000326</v>
      </c>
      <c r="S198" s="8">
        <f t="shared" si="23"/>
        <v>639320.00000000256</v>
      </c>
      <c r="T198" s="8">
        <f t="shared" si="23"/>
        <v>715880.00000000303</v>
      </c>
      <c r="U198" s="8">
        <f t="shared" si="23"/>
        <v>941160.00000000326</v>
      </c>
      <c r="V198" s="8">
        <f t="shared" si="23"/>
        <v>1128600.0000000028</v>
      </c>
      <c r="W198" s="8">
        <f t="shared" si="23"/>
        <v>1145320.0000000026</v>
      </c>
      <c r="X198" s="8">
        <f t="shared" si="23"/>
        <v>1176120.0000000021</v>
      </c>
      <c r="Y198" s="8">
        <f t="shared" si="23"/>
        <v>1216600.0000000028</v>
      </c>
      <c r="Z198" s="140">
        <f t="shared" si="3"/>
        <v>7810440.0000000261</v>
      </c>
      <c r="AA198" s="138">
        <v>21.599930534881409</v>
      </c>
      <c r="AB198" s="9">
        <v>21.702887764215539</v>
      </c>
      <c r="AC198" s="165">
        <v>22.820531904336605</v>
      </c>
      <c r="AD198" s="206">
        <v>9.8400000000000034</v>
      </c>
      <c r="AE198" s="250">
        <f t="shared" si="4"/>
        <v>865920.00000000035</v>
      </c>
    </row>
    <row r="199" spans="1:31" s="3" customFormat="1" ht="14.25" customHeight="1">
      <c r="A199" s="4">
        <v>83090</v>
      </c>
      <c r="B199" s="4" t="s">
        <v>6847</v>
      </c>
      <c r="C199" s="5" t="s">
        <v>6758</v>
      </c>
      <c r="D199" s="4" t="s">
        <v>6649</v>
      </c>
      <c r="E199" s="186">
        <v>42.77</v>
      </c>
      <c r="F199" s="133">
        <v>44.32</v>
      </c>
      <c r="G199" s="187">
        <v>45.089999999999996</v>
      </c>
      <c r="H199" s="132">
        <v>1.5499999999999972</v>
      </c>
      <c r="I199" s="6">
        <v>0.34000000000000341</v>
      </c>
      <c r="J199" s="6">
        <v>0</v>
      </c>
      <c r="K199" s="6">
        <v>0.15999999999999659</v>
      </c>
      <c r="L199" s="6">
        <v>0</v>
      </c>
      <c r="M199" s="6">
        <v>3.0000000000001137E-2</v>
      </c>
      <c r="N199" s="6">
        <v>0</v>
      </c>
      <c r="O199" s="7">
        <v>0.15999999999999659</v>
      </c>
      <c r="P199" s="196">
        <v>7.9999999999998295E-2</v>
      </c>
      <c r="Q199" s="8">
        <f t="shared" si="15"/>
        <v>477399.99999999919</v>
      </c>
      <c r="R199" s="8">
        <f t="shared" si="1"/>
        <v>537239.99999999977</v>
      </c>
      <c r="S199" s="8">
        <f t="shared" si="23"/>
        <v>537239.99999999977</v>
      </c>
      <c r="T199" s="8">
        <f t="shared" si="23"/>
        <v>551319.99999999942</v>
      </c>
      <c r="U199" s="8">
        <f t="shared" si="23"/>
        <v>551319.99999999942</v>
      </c>
      <c r="V199" s="8">
        <f t="shared" si="23"/>
        <v>553959.99999999953</v>
      </c>
      <c r="W199" s="8">
        <f t="shared" si="23"/>
        <v>553959.99999999953</v>
      </c>
      <c r="X199" s="8">
        <f t="shared" si="23"/>
        <v>568039.99999999919</v>
      </c>
      <c r="Y199" s="8">
        <f t="shared" si="23"/>
        <v>575079.99999999907</v>
      </c>
      <c r="Z199" s="140">
        <f t="shared" si="3"/>
        <v>4905559.9999999953</v>
      </c>
      <c r="AA199" s="138">
        <v>3.0772440786254935</v>
      </c>
      <c r="AB199" s="9">
        <v>3.188764497654474</v>
      </c>
      <c r="AC199" s="165">
        <v>3.244164963881774</v>
      </c>
      <c r="AD199" s="206">
        <v>2.3199999999999932</v>
      </c>
      <c r="AE199" s="250">
        <f t="shared" si="4"/>
        <v>204159.99999999939</v>
      </c>
    </row>
    <row r="200" spans="1:31" s="3" customFormat="1" ht="14.25" customHeight="1">
      <c r="A200" s="4">
        <v>83091</v>
      </c>
      <c r="B200" s="4" t="s">
        <v>6848</v>
      </c>
      <c r="C200" s="5" t="s">
        <v>6758</v>
      </c>
      <c r="D200" s="4" t="s">
        <v>6649</v>
      </c>
      <c r="E200" s="186">
        <v>168.28</v>
      </c>
      <c r="F200" s="133">
        <v>169.27</v>
      </c>
      <c r="G200" s="187">
        <v>172.62</v>
      </c>
      <c r="H200" s="132">
        <v>0.99000000000000909</v>
      </c>
      <c r="I200" s="6">
        <v>1.5600000000000023</v>
      </c>
      <c r="J200" s="6">
        <v>0.84000000000000341</v>
      </c>
      <c r="K200" s="6">
        <v>9.0000000000003411E-2</v>
      </c>
      <c r="L200" s="6">
        <v>0.76999999999998181</v>
      </c>
      <c r="M200" s="6">
        <v>-0.55000000000001137</v>
      </c>
      <c r="N200" s="6">
        <v>-0.20999999999997954</v>
      </c>
      <c r="O200" s="7">
        <v>0.81999999999999318</v>
      </c>
      <c r="P200" s="196">
        <v>3.0000000000001137E-2</v>
      </c>
      <c r="Q200" s="8">
        <f t="shared" si="15"/>
        <v>304920.00000000279</v>
      </c>
      <c r="R200" s="8">
        <f t="shared" si="1"/>
        <v>579480.00000000326</v>
      </c>
      <c r="S200" s="8">
        <f t="shared" si="23"/>
        <v>653400.00000000361</v>
      </c>
      <c r="T200" s="8">
        <f t="shared" si="23"/>
        <v>661320.00000000396</v>
      </c>
      <c r="U200" s="8">
        <f t="shared" si="23"/>
        <v>729080.00000000233</v>
      </c>
      <c r="V200" s="8">
        <f t="shared" si="23"/>
        <v>680680.00000000128</v>
      </c>
      <c r="W200" s="8">
        <f t="shared" si="23"/>
        <v>662200.00000000303</v>
      </c>
      <c r="X200" s="8">
        <f t="shared" si="23"/>
        <v>734360.00000000244</v>
      </c>
      <c r="Y200" s="8">
        <f t="shared" si="23"/>
        <v>737000.00000000256</v>
      </c>
      <c r="Z200" s="140">
        <f t="shared" si="3"/>
        <v>5742440.0000000261</v>
      </c>
      <c r="AA200" s="138">
        <v>7.7131804264525234</v>
      </c>
      <c r="AB200" s="9">
        <v>7.7585574684194123</v>
      </c>
      <c r="AC200" s="165">
        <v>7.9121060447720142</v>
      </c>
      <c r="AD200" s="206">
        <v>4.3400000000000034</v>
      </c>
      <c r="AE200" s="250">
        <f t="shared" si="4"/>
        <v>381920.00000000029</v>
      </c>
    </row>
    <row r="201" spans="1:31" s="3" customFormat="1" ht="14.25" customHeight="1">
      <c r="A201" s="4">
        <v>83092</v>
      </c>
      <c r="B201" s="4" t="s">
        <v>6849</v>
      </c>
      <c r="C201" s="5" t="s">
        <v>6758</v>
      </c>
      <c r="D201" s="4" t="s">
        <v>6649</v>
      </c>
      <c r="E201" s="186">
        <v>124.15</v>
      </c>
      <c r="F201" s="133">
        <v>125.02000000000001</v>
      </c>
      <c r="G201" s="187">
        <v>126.62</v>
      </c>
      <c r="H201" s="132">
        <v>0.87000000000000455</v>
      </c>
      <c r="I201" s="6">
        <v>0.25999999999999091</v>
      </c>
      <c r="J201" s="6">
        <v>0.17000000000000171</v>
      </c>
      <c r="K201" s="6">
        <v>4.9999999999997158E-2</v>
      </c>
      <c r="L201" s="6">
        <v>9.9999999999994316E-2</v>
      </c>
      <c r="M201" s="6">
        <v>0.45000000000001705</v>
      </c>
      <c r="N201" s="6">
        <v>0.38999999999998636</v>
      </c>
      <c r="O201" s="7">
        <v>0</v>
      </c>
      <c r="P201" s="196">
        <v>0.18000000000000682</v>
      </c>
      <c r="Q201" s="8">
        <f t="shared" si="15"/>
        <v>267960.00000000146</v>
      </c>
      <c r="R201" s="8">
        <f t="shared" si="1"/>
        <v>313719.99999999988</v>
      </c>
      <c r="S201" s="8">
        <f t="shared" si="23"/>
        <v>328680.00000000006</v>
      </c>
      <c r="T201" s="8">
        <f t="shared" si="23"/>
        <v>333079.99999999983</v>
      </c>
      <c r="U201" s="8">
        <f t="shared" si="23"/>
        <v>341879.9999999993</v>
      </c>
      <c r="V201" s="8">
        <f t="shared" si="23"/>
        <v>381480.00000000081</v>
      </c>
      <c r="W201" s="8">
        <f t="shared" si="23"/>
        <v>415799.99999999959</v>
      </c>
      <c r="X201" s="8">
        <f t="shared" si="23"/>
        <v>415799.99999999959</v>
      </c>
      <c r="Y201" s="8">
        <f t="shared" si="23"/>
        <v>431640.00000000017</v>
      </c>
      <c r="Z201" s="140">
        <f t="shared" si="3"/>
        <v>3230040.0000000005</v>
      </c>
      <c r="AA201" s="138">
        <v>4.7608091266417416</v>
      </c>
      <c r="AB201" s="9">
        <v>4.7941712204007292</v>
      </c>
      <c r="AC201" s="165">
        <v>4.8555267951299008</v>
      </c>
      <c r="AD201" s="206">
        <v>2.4699999999999989</v>
      </c>
      <c r="AE201" s="250">
        <f t="shared" si="4"/>
        <v>217359.99999999991</v>
      </c>
    </row>
    <row r="202" spans="1:31" s="3" customFormat="1" ht="14.25" customHeight="1">
      <c r="A202" s="4">
        <v>83093</v>
      </c>
      <c r="B202" s="4" t="s">
        <v>6850</v>
      </c>
      <c r="C202" s="5" t="s">
        <v>6758</v>
      </c>
      <c r="D202" s="4" t="s">
        <v>6649</v>
      </c>
      <c r="E202" s="186">
        <v>85.11</v>
      </c>
      <c r="F202" s="133">
        <v>86.71</v>
      </c>
      <c r="G202" s="187">
        <v>89.42</v>
      </c>
      <c r="H202" s="132">
        <v>1.5999999999999943</v>
      </c>
      <c r="I202" s="6">
        <v>0.67000000000001592</v>
      </c>
      <c r="J202" s="6">
        <v>0.23999999999998067</v>
      </c>
      <c r="K202" s="6">
        <v>0.4100000000000108</v>
      </c>
      <c r="L202" s="6">
        <v>0.53000000000000114</v>
      </c>
      <c r="M202" s="6">
        <v>0.5</v>
      </c>
      <c r="N202" s="6">
        <v>0.20000000000000284</v>
      </c>
      <c r="O202" s="7">
        <v>0</v>
      </c>
      <c r="P202" s="196">
        <v>0.15999999999999659</v>
      </c>
      <c r="Q202" s="8">
        <f t="shared" si="15"/>
        <v>492799.99999999831</v>
      </c>
      <c r="R202" s="8">
        <f t="shared" si="1"/>
        <v>610720.00000000116</v>
      </c>
      <c r="S202" s="8">
        <f t="shared" si="23"/>
        <v>631839.99999999942</v>
      </c>
      <c r="T202" s="8">
        <f t="shared" si="23"/>
        <v>667920.00000000035</v>
      </c>
      <c r="U202" s="8">
        <f t="shared" si="23"/>
        <v>714560.00000000047</v>
      </c>
      <c r="V202" s="8">
        <f t="shared" si="23"/>
        <v>758560.00000000047</v>
      </c>
      <c r="W202" s="8">
        <f t="shared" si="23"/>
        <v>776160.0000000007</v>
      </c>
      <c r="X202" s="8">
        <f t="shared" si="23"/>
        <v>776160.0000000007</v>
      </c>
      <c r="Y202" s="8">
        <f t="shared" si="23"/>
        <v>790240.00000000035</v>
      </c>
      <c r="Z202" s="140">
        <f t="shared" si="3"/>
        <v>6218960.0000000019</v>
      </c>
      <c r="AA202" s="138">
        <v>9.4412459649239562</v>
      </c>
      <c r="AB202" s="9">
        <v>9.6187338458295883</v>
      </c>
      <c r="AC202" s="165">
        <v>9.919353944113503</v>
      </c>
      <c r="AD202" s="206">
        <v>4.3100000000000023</v>
      </c>
      <c r="AE202" s="250">
        <f t="shared" si="4"/>
        <v>379280.00000000017</v>
      </c>
    </row>
    <row r="203" spans="1:31" s="3" customFormat="1" ht="14.25" customHeight="1">
      <c r="A203" s="4">
        <v>83094</v>
      </c>
      <c r="B203" s="4" t="s">
        <v>6851</v>
      </c>
      <c r="C203" s="5" t="s">
        <v>6758</v>
      </c>
      <c r="D203" s="4" t="s">
        <v>6649</v>
      </c>
      <c r="E203" s="186">
        <v>50.79</v>
      </c>
      <c r="F203" s="133">
        <v>50.79</v>
      </c>
      <c r="G203" s="187">
        <v>52.870000000000005</v>
      </c>
      <c r="H203" s="132">
        <v>0</v>
      </c>
      <c r="I203" s="6">
        <v>1.7999999999999972</v>
      </c>
      <c r="J203" s="6">
        <v>0.18000000000000682</v>
      </c>
      <c r="K203" s="6">
        <v>0</v>
      </c>
      <c r="L203" s="6">
        <v>0</v>
      </c>
      <c r="M203" s="6">
        <v>6.0000000000002274E-2</v>
      </c>
      <c r="N203" s="6">
        <v>9.9999999999909051E-3</v>
      </c>
      <c r="O203" s="7">
        <v>3.0000000000008242E-2</v>
      </c>
      <c r="P203" s="196">
        <v>0</v>
      </c>
      <c r="Q203" s="8">
        <f t="shared" si="15"/>
        <v>0</v>
      </c>
      <c r="R203" s="8">
        <f t="shared" si="1"/>
        <v>316799.99999999953</v>
      </c>
      <c r="S203" s="8">
        <f t="shared" si="23"/>
        <v>332640.00000000012</v>
      </c>
      <c r="T203" s="8">
        <f t="shared" si="23"/>
        <v>332640.00000000012</v>
      </c>
      <c r="U203" s="8">
        <f t="shared" si="23"/>
        <v>332640.00000000012</v>
      </c>
      <c r="V203" s="8">
        <f t="shared" si="23"/>
        <v>337920.00000000029</v>
      </c>
      <c r="W203" s="8">
        <f t="shared" si="23"/>
        <v>338799.99999999948</v>
      </c>
      <c r="X203" s="8">
        <f t="shared" si="23"/>
        <v>341440.00000000017</v>
      </c>
      <c r="Y203" s="8">
        <f t="shared" si="23"/>
        <v>341440.00000000017</v>
      </c>
      <c r="Z203" s="140">
        <f t="shared" si="3"/>
        <v>2674320</v>
      </c>
      <c r="AA203" s="138">
        <v>10.740341305589036</v>
      </c>
      <c r="AB203" s="9">
        <v>10.740341305589036</v>
      </c>
      <c r="AC203" s="165">
        <v>11.180189896170358</v>
      </c>
      <c r="AD203" s="206">
        <v>2.0800000000000054</v>
      </c>
      <c r="AE203" s="250">
        <f t="shared" si="4"/>
        <v>183040.00000000047</v>
      </c>
    </row>
    <row r="204" spans="1:31" s="3" customFormat="1" ht="14.25" customHeight="1">
      <c r="A204" s="4">
        <v>83095</v>
      </c>
      <c r="B204" s="4" t="s">
        <v>6852</v>
      </c>
      <c r="C204" s="5" t="s">
        <v>6758</v>
      </c>
      <c r="D204" s="4" t="s">
        <v>6649</v>
      </c>
      <c r="E204" s="186">
        <v>148.85</v>
      </c>
      <c r="F204" s="133">
        <v>153.47</v>
      </c>
      <c r="G204" s="187">
        <v>154.62</v>
      </c>
      <c r="H204" s="132">
        <v>4.6200000000000045</v>
      </c>
      <c r="I204" s="6">
        <v>0</v>
      </c>
      <c r="J204" s="6">
        <v>0.46000000000000796</v>
      </c>
      <c r="K204" s="6">
        <v>0.21999999999999886</v>
      </c>
      <c r="L204" s="6">
        <v>0.47999999999998977</v>
      </c>
      <c r="M204" s="6">
        <v>0.37000000000000455</v>
      </c>
      <c r="N204" s="6">
        <v>0.21000000000000796</v>
      </c>
      <c r="O204" s="7">
        <v>-0.59000000000000341</v>
      </c>
      <c r="P204" s="196">
        <v>0</v>
      </c>
      <c r="Q204" s="8">
        <f t="shared" si="15"/>
        <v>1422960.0000000016</v>
      </c>
      <c r="R204" s="8">
        <f t="shared" si="1"/>
        <v>1422960.0000000016</v>
      </c>
      <c r="S204" s="8">
        <f t="shared" si="23"/>
        <v>1463440.0000000023</v>
      </c>
      <c r="T204" s="8">
        <f t="shared" si="23"/>
        <v>1482800.0000000023</v>
      </c>
      <c r="U204" s="8">
        <f t="shared" si="23"/>
        <v>1525040.0000000014</v>
      </c>
      <c r="V204" s="8">
        <f t="shared" si="23"/>
        <v>1557600.0000000019</v>
      </c>
      <c r="W204" s="8">
        <f t="shared" si="23"/>
        <v>1576080.0000000026</v>
      </c>
      <c r="X204" s="8">
        <f t="shared" si="23"/>
        <v>1524160.0000000023</v>
      </c>
      <c r="Y204" s="8">
        <f t="shared" si="23"/>
        <v>1524160.0000000023</v>
      </c>
      <c r="Z204" s="140">
        <f t="shared" si="3"/>
        <v>13499200.000000017</v>
      </c>
      <c r="AA204" s="138">
        <v>6.230927334452403</v>
      </c>
      <c r="AB204" s="9">
        <v>6.4243225933383288</v>
      </c>
      <c r="AC204" s="165">
        <v>6.4724621058315792</v>
      </c>
      <c r="AD204" s="206">
        <v>5.7700000000000102</v>
      </c>
      <c r="AE204" s="250">
        <f t="shared" si="4"/>
        <v>507760.00000000087</v>
      </c>
    </row>
    <row r="205" spans="1:31" s="3" customFormat="1" ht="14.25" customHeight="1">
      <c r="A205" s="4">
        <v>83096</v>
      </c>
      <c r="B205" s="4" t="s">
        <v>6853</v>
      </c>
      <c r="C205" s="5" t="s">
        <v>6758</v>
      </c>
      <c r="D205" s="4" t="s">
        <v>6649</v>
      </c>
      <c r="E205" s="186">
        <v>114.19</v>
      </c>
      <c r="F205" s="133">
        <v>115.14</v>
      </c>
      <c r="G205" s="187">
        <v>117</v>
      </c>
      <c r="H205" s="132">
        <v>0.95000000000000284</v>
      </c>
      <c r="I205" s="6">
        <v>0.36999999999999034</v>
      </c>
      <c r="J205" s="6">
        <v>0.13000000000000966</v>
      </c>
      <c r="K205" s="6">
        <v>9.0000000000003411E-2</v>
      </c>
      <c r="L205" s="6">
        <v>0.25</v>
      </c>
      <c r="M205" s="6">
        <v>3.0000000000001137E-2</v>
      </c>
      <c r="N205" s="6">
        <v>0.71999999999999886</v>
      </c>
      <c r="O205" s="7">
        <v>0.20999999999999375</v>
      </c>
      <c r="P205" s="196">
        <v>6.0000000000002274E-2</v>
      </c>
      <c r="Q205" s="8">
        <f t="shared" si="15"/>
        <v>292600.00000000087</v>
      </c>
      <c r="R205" s="8">
        <f t="shared" si="1"/>
        <v>357719.99999999919</v>
      </c>
      <c r="S205" s="8">
        <f t="shared" si="23"/>
        <v>369160.00000000006</v>
      </c>
      <c r="T205" s="8">
        <f t="shared" si="23"/>
        <v>377080.00000000035</v>
      </c>
      <c r="U205" s="8">
        <f t="shared" si="23"/>
        <v>399080.00000000035</v>
      </c>
      <c r="V205" s="8">
        <f t="shared" si="23"/>
        <v>401720.00000000047</v>
      </c>
      <c r="W205" s="8">
        <f t="shared" si="23"/>
        <v>465080.00000000035</v>
      </c>
      <c r="X205" s="8">
        <f t="shared" si="23"/>
        <v>483559.99999999983</v>
      </c>
      <c r="Y205" s="8">
        <f t="shared" si="23"/>
        <v>488840</v>
      </c>
      <c r="Z205" s="140">
        <f t="shared" si="3"/>
        <v>3634840.0000000019</v>
      </c>
      <c r="AA205" s="138">
        <v>10.924972733013146</v>
      </c>
      <c r="AB205" s="9">
        <v>11.01586268919462</v>
      </c>
      <c r="AC205" s="165">
        <v>11.193815656034136</v>
      </c>
      <c r="AD205" s="206">
        <v>2.8100000000000023</v>
      </c>
      <c r="AE205" s="250">
        <f t="shared" si="4"/>
        <v>247280.0000000002</v>
      </c>
    </row>
    <row r="206" spans="1:31" s="3" customFormat="1" ht="14.25" customHeight="1">
      <c r="A206" s="4">
        <v>83097</v>
      </c>
      <c r="B206" s="4" t="s">
        <v>6854</v>
      </c>
      <c r="C206" s="5" t="s">
        <v>6758</v>
      </c>
      <c r="D206" s="4" t="s">
        <v>6649</v>
      </c>
      <c r="E206" s="186">
        <v>277.75</v>
      </c>
      <c r="F206" s="133">
        <v>282.82</v>
      </c>
      <c r="G206" s="187">
        <v>289.28000000000003</v>
      </c>
      <c r="H206" s="132">
        <v>5.0699999999999932</v>
      </c>
      <c r="I206" s="6">
        <v>1.4200000000000159</v>
      </c>
      <c r="J206" s="6">
        <v>0.36000000000001364</v>
      </c>
      <c r="K206" s="6">
        <v>0.56999999999999318</v>
      </c>
      <c r="L206" s="6">
        <v>2.9999999999972715E-2</v>
      </c>
      <c r="M206" s="6">
        <v>2.4300000000000068</v>
      </c>
      <c r="N206" s="6">
        <v>0.47000000000002728</v>
      </c>
      <c r="O206" s="7">
        <v>0.94999999999998863</v>
      </c>
      <c r="P206" s="196">
        <v>0.23000000000001819</v>
      </c>
      <c r="Q206" s="8">
        <f t="shared" si="15"/>
        <v>1561559.9999999979</v>
      </c>
      <c r="R206" s="8">
        <f t="shared" si="1"/>
        <v>1811480.0000000007</v>
      </c>
      <c r="S206" s="8">
        <f t="shared" si="23"/>
        <v>1843160.0000000019</v>
      </c>
      <c r="T206" s="8">
        <f t="shared" si="23"/>
        <v>1893320.0000000012</v>
      </c>
      <c r="U206" s="8">
        <f t="shared" si="23"/>
        <v>1895959.9999999988</v>
      </c>
      <c r="V206" s="8">
        <f t="shared" si="23"/>
        <v>2109799.9999999995</v>
      </c>
      <c r="W206" s="8">
        <f t="shared" si="23"/>
        <v>2151160.0000000019</v>
      </c>
      <c r="X206" s="8">
        <f t="shared" si="23"/>
        <v>2234760.0000000009</v>
      </c>
      <c r="Y206" s="8">
        <f t="shared" si="23"/>
        <v>2255000.0000000023</v>
      </c>
      <c r="Z206" s="140">
        <f t="shared" si="3"/>
        <v>17756200.000000007</v>
      </c>
      <c r="AA206" s="138">
        <v>21.293314934069301</v>
      </c>
      <c r="AB206" s="9">
        <v>21.681999386691196</v>
      </c>
      <c r="AC206" s="165">
        <v>22.177246243483594</v>
      </c>
      <c r="AD206" s="206">
        <v>11.53000000000003</v>
      </c>
      <c r="AE206" s="250">
        <f t="shared" si="4"/>
        <v>1014640.0000000026</v>
      </c>
    </row>
    <row r="207" spans="1:31" s="3" customFormat="1" ht="14.25" customHeight="1">
      <c r="A207" s="4">
        <v>83098</v>
      </c>
      <c r="B207" s="4" t="s">
        <v>6855</v>
      </c>
      <c r="C207" s="5" t="s">
        <v>6758</v>
      </c>
      <c r="D207" s="4" t="s">
        <v>6649</v>
      </c>
      <c r="E207" s="186">
        <v>145.12</v>
      </c>
      <c r="F207" s="133">
        <v>146.61000000000001</v>
      </c>
      <c r="G207" s="187">
        <v>152.19999999999999</v>
      </c>
      <c r="H207" s="132">
        <v>1.4900000000000091</v>
      </c>
      <c r="I207" s="6">
        <v>2.6599999999999966</v>
      </c>
      <c r="J207" s="6">
        <v>0.15000000000000568</v>
      </c>
      <c r="K207" s="6">
        <v>0.37000000000000455</v>
      </c>
      <c r="L207" s="6">
        <v>0.25999999999996248</v>
      </c>
      <c r="M207" s="6">
        <v>0.39000000000001478</v>
      </c>
      <c r="N207" s="6">
        <v>1.039999999999992</v>
      </c>
      <c r="O207" s="7">
        <v>0</v>
      </c>
      <c r="P207" s="196">
        <v>0.71999999999999886</v>
      </c>
      <c r="Q207" s="8">
        <f t="shared" si="15"/>
        <v>458920.00000000279</v>
      </c>
      <c r="R207" s="8">
        <f t="shared" si="1"/>
        <v>927080.00000000221</v>
      </c>
      <c r="S207" s="8">
        <f t="shared" si="23"/>
        <v>940280.00000000268</v>
      </c>
      <c r="T207" s="8">
        <f t="shared" si="23"/>
        <v>972840.00000000303</v>
      </c>
      <c r="U207" s="8">
        <f t="shared" si="23"/>
        <v>995719.99999999977</v>
      </c>
      <c r="V207" s="8">
        <f t="shared" si="23"/>
        <v>1030040.000000001</v>
      </c>
      <c r="W207" s="8">
        <f t="shared" si="23"/>
        <v>1121560.0000000005</v>
      </c>
      <c r="X207" s="8">
        <f t="shared" si="23"/>
        <v>1121560.0000000005</v>
      </c>
      <c r="Y207" s="8">
        <f t="shared" si="23"/>
        <v>1184920.0000000005</v>
      </c>
      <c r="Z207" s="140">
        <f t="shared" si="3"/>
        <v>8752920.000000013</v>
      </c>
      <c r="AA207" s="138">
        <v>35.421039785208684</v>
      </c>
      <c r="AB207" s="9">
        <v>35.784720527215036</v>
      </c>
      <c r="AC207" s="165">
        <v>37.149133512326088</v>
      </c>
      <c r="AD207" s="206">
        <v>7.0799999999999841</v>
      </c>
      <c r="AE207" s="250">
        <f t="shared" si="4"/>
        <v>623039.9999999986</v>
      </c>
    </row>
    <row r="208" spans="1:31" s="41" customFormat="1" ht="14.25" customHeight="1">
      <c r="A208" s="37">
        <v>83099</v>
      </c>
      <c r="B208" s="37" t="s">
        <v>6856</v>
      </c>
      <c r="C208" s="38" t="s">
        <v>6758</v>
      </c>
      <c r="D208" s="37" t="s">
        <v>6649</v>
      </c>
      <c r="E208" s="191">
        <v>205.70999999999998</v>
      </c>
      <c r="F208" s="39">
        <v>205.51999999999998</v>
      </c>
      <c r="G208" s="192">
        <v>206.01000000000002</v>
      </c>
      <c r="H208" s="22">
        <v>-0.18999999999999773</v>
      </c>
      <c r="I208" s="22">
        <v>1.0000000000019327E-2</v>
      </c>
      <c r="J208" s="22">
        <v>3.0000000000001137E-2</v>
      </c>
      <c r="K208" s="22">
        <v>6.0000000000002274E-2</v>
      </c>
      <c r="L208" s="22">
        <v>0</v>
      </c>
      <c r="M208" s="22">
        <v>0.19999999999998863</v>
      </c>
      <c r="N208" s="22">
        <v>0</v>
      </c>
      <c r="O208" s="32">
        <v>8.0000000000012506E-2</v>
      </c>
      <c r="P208" s="198">
        <v>0.11000000000001364</v>
      </c>
      <c r="Q208" s="40">
        <v>0</v>
      </c>
      <c r="R208" s="40">
        <f t="shared" si="1"/>
        <v>1760.0000000034013</v>
      </c>
      <c r="S208" s="40">
        <f t="shared" ref="S208" si="24">R208+(J208*88000)</f>
        <v>4400.0000000035016</v>
      </c>
      <c r="T208" s="40">
        <f t="shared" ref="T208" si="25">S208+(K208*88000)</f>
        <v>9680.0000000037016</v>
      </c>
      <c r="U208" s="40">
        <f t="shared" ref="U208" si="26">T208+(L208*88000)</f>
        <v>9680.0000000037016</v>
      </c>
      <c r="V208" s="40">
        <f t="shared" ref="V208" si="27">U208+(M208*88000)</f>
        <v>27280.000000002699</v>
      </c>
      <c r="W208" s="40">
        <f t="shared" ref="W208" si="28">V208+(N208*88000)</f>
        <v>27280.000000002699</v>
      </c>
      <c r="X208" s="40">
        <f t="shared" ref="X208" si="29">W208+(O208*88000)</f>
        <v>34320.000000003798</v>
      </c>
      <c r="Y208" s="40">
        <f t="shared" ref="Y208" si="30">X208+(P208*88000)</f>
        <v>44000.000000004999</v>
      </c>
      <c r="Z208" s="203">
        <f t="shared" ref="Z208" si="31">SUM(Q208:Y208)</f>
        <v>158400.00000002849</v>
      </c>
      <c r="AA208" s="35">
        <v>2.9344090883803329</v>
      </c>
      <c r="AB208" s="35">
        <v>2.9316987790769824</v>
      </c>
      <c r="AC208" s="36">
        <v>2.9386885241224658</v>
      </c>
      <c r="AD208" s="207">
        <v>0.30000000000003979</v>
      </c>
      <c r="AE208" s="168">
        <f t="shared" ref="AE208" si="32">AD208*88000</f>
        <v>26400.0000000035</v>
      </c>
    </row>
    <row r="209" spans="1:35" s="3" customFormat="1" ht="14.25" customHeight="1">
      <c r="A209" s="4">
        <v>83100</v>
      </c>
      <c r="B209" s="4" t="s">
        <v>6857</v>
      </c>
      <c r="C209" s="5" t="s">
        <v>6758</v>
      </c>
      <c r="D209" s="4" t="s">
        <v>6649</v>
      </c>
      <c r="E209" s="186">
        <v>109.72</v>
      </c>
      <c r="F209" s="133">
        <v>113.45</v>
      </c>
      <c r="G209" s="187">
        <v>117.64</v>
      </c>
      <c r="H209" s="132">
        <v>3.730000000000004</v>
      </c>
      <c r="I209" s="6">
        <v>0.15999999999999659</v>
      </c>
      <c r="J209" s="6">
        <v>1.9999999999996021E-2</v>
      </c>
      <c r="K209" s="6">
        <v>0.87000000000000455</v>
      </c>
      <c r="L209" s="6">
        <v>-9.9999999999994316E-2</v>
      </c>
      <c r="M209" s="6">
        <v>0.71999999999999886</v>
      </c>
      <c r="N209" s="6">
        <v>4.9999999999997158E-2</v>
      </c>
      <c r="O209" s="7">
        <v>2.4699999999999989</v>
      </c>
      <c r="P209" s="196">
        <v>0</v>
      </c>
      <c r="Q209" s="8">
        <f t="shared" ref="Q209:Q212" si="33">((H209/6)*88000)*6+((H209/6)*88000)*5+((H209/6)*88000)*4+((H209/6)*88000)*3+((H209/6)*88000)*2+((H209/6)*88000)</f>
        <v>1148840.0000000014</v>
      </c>
      <c r="R209" s="8">
        <f t="shared" si="1"/>
        <v>1177000.0000000007</v>
      </c>
      <c r="S209" s="8">
        <f t="shared" si="23"/>
        <v>1178760.0000000002</v>
      </c>
      <c r="T209" s="8">
        <f t="shared" si="23"/>
        <v>1255320.0000000007</v>
      </c>
      <c r="U209" s="8">
        <f t="shared" si="23"/>
        <v>1246520.0000000012</v>
      </c>
      <c r="V209" s="8">
        <f t="shared" si="23"/>
        <v>1309880.0000000012</v>
      </c>
      <c r="W209" s="8">
        <f t="shared" si="23"/>
        <v>1314280.0000000009</v>
      </c>
      <c r="X209" s="8">
        <f t="shared" si="23"/>
        <v>1531640.0000000009</v>
      </c>
      <c r="Y209" s="8">
        <f t="shared" si="23"/>
        <v>1531640.0000000009</v>
      </c>
      <c r="Z209" s="140">
        <f t="shared" si="3"/>
        <v>11693880.000000007</v>
      </c>
      <c r="AA209" s="138">
        <v>2.0195661577256869</v>
      </c>
      <c r="AB209" s="9">
        <v>2.0882225719465843</v>
      </c>
      <c r="AC209" s="165">
        <v>2.1653459970365461</v>
      </c>
      <c r="AD209" s="206">
        <v>7.9200000000000017</v>
      </c>
      <c r="AE209" s="250">
        <f t="shared" si="4"/>
        <v>696960.00000000012</v>
      </c>
    </row>
    <row r="210" spans="1:35" s="3" customFormat="1" ht="14.25" customHeight="1">
      <c r="A210" s="4">
        <v>83101</v>
      </c>
      <c r="B210" s="4" t="s">
        <v>6858</v>
      </c>
      <c r="C210" s="5" t="s">
        <v>6758</v>
      </c>
      <c r="D210" s="4" t="s">
        <v>6649</v>
      </c>
      <c r="E210" s="186">
        <v>200.71</v>
      </c>
      <c r="F210" s="133">
        <v>201.56</v>
      </c>
      <c r="G210" s="187">
        <v>204.23000000000002</v>
      </c>
      <c r="H210" s="132">
        <v>0.84999999999999432</v>
      </c>
      <c r="I210" s="6">
        <v>1.5799999999999841</v>
      </c>
      <c r="J210" s="6">
        <v>0.35000000000002274</v>
      </c>
      <c r="K210" s="6">
        <v>0.28000000000000114</v>
      </c>
      <c r="L210" s="6">
        <v>6.9999999999993179E-2</v>
      </c>
      <c r="M210" s="6">
        <v>0.13999999999998636</v>
      </c>
      <c r="N210" s="6">
        <v>0.11000000000004206</v>
      </c>
      <c r="O210" s="7">
        <v>1.999999999998181E-2</v>
      </c>
      <c r="P210" s="196">
        <v>0.12000000000000455</v>
      </c>
      <c r="Q210" s="8">
        <f t="shared" si="33"/>
        <v>261799.99999999831</v>
      </c>
      <c r="R210" s="8">
        <f t="shared" si="1"/>
        <v>539879.99999999558</v>
      </c>
      <c r="S210" s="8">
        <f t="shared" si="23"/>
        <v>570679.99999999756</v>
      </c>
      <c r="T210" s="8">
        <f t="shared" si="23"/>
        <v>595319.99999999767</v>
      </c>
      <c r="U210" s="8">
        <f t="shared" si="23"/>
        <v>601479.99999999709</v>
      </c>
      <c r="V210" s="8">
        <f t="shared" si="23"/>
        <v>613799.99999999593</v>
      </c>
      <c r="W210" s="8">
        <f t="shared" si="23"/>
        <v>623479.99999999965</v>
      </c>
      <c r="X210" s="8">
        <f t="shared" si="23"/>
        <v>625239.99999999802</v>
      </c>
      <c r="Y210" s="8">
        <f t="shared" si="23"/>
        <v>635799.99999999837</v>
      </c>
      <c r="Z210" s="140">
        <f t="shared" si="3"/>
        <v>5067479.9999999776</v>
      </c>
      <c r="AA210" s="138">
        <v>4.9084390620873153</v>
      </c>
      <c r="AB210" s="9">
        <v>4.9292261339959111</v>
      </c>
      <c r="AC210" s="165">
        <v>4.9945219951676174</v>
      </c>
      <c r="AD210" s="206">
        <v>3.5200000000000098</v>
      </c>
      <c r="AE210" s="250">
        <f t="shared" si="4"/>
        <v>309760.00000000087</v>
      </c>
    </row>
    <row r="211" spans="1:35" s="3" customFormat="1" ht="14.25" customHeight="1">
      <c r="A211" s="4">
        <v>83102</v>
      </c>
      <c r="B211" s="4" t="s">
        <v>6859</v>
      </c>
      <c r="C211" s="5" t="s">
        <v>6758</v>
      </c>
      <c r="D211" s="4" t="s">
        <v>6649</v>
      </c>
      <c r="E211" s="186">
        <v>95.42</v>
      </c>
      <c r="F211" s="133">
        <v>97.79</v>
      </c>
      <c r="G211" s="187">
        <v>98.91</v>
      </c>
      <c r="H211" s="132">
        <v>2.3700000000000045</v>
      </c>
      <c r="I211" s="6">
        <v>0.34999999999999432</v>
      </c>
      <c r="J211" s="6">
        <v>9.9999999999994316E-2</v>
      </c>
      <c r="K211" s="6">
        <v>0</v>
      </c>
      <c r="L211" s="6">
        <v>0</v>
      </c>
      <c r="M211" s="6">
        <v>0.37999999999999545</v>
      </c>
      <c r="N211" s="6">
        <v>0</v>
      </c>
      <c r="O211" s="7">
        <v>0.29000000000000625</v>
      </c>
      <c r="P211" s="196">
        <v>0</v>
      </c>
      <c r="Q211" s="8">
        <f t="shared" si="33"/>
        <v>729960.0000000014</v>
      </c>
      <c r="R211" s="8">
        <f t="shared" si="1"/>
        <v>791560.00000000035</v>
      </c>
      <c r="S211" s="8">
        <f t="shared" si="23"/>
        <v>800359.99999999988</v>
      </c>
      <c r="T211" s="8">
        <f t="shared" si="23"/>
        <v>800359.99999999988</v>
      </c>
      <c r="U211" s="8">
        <f t="shared" si="23"/>
        <v>800359.99999999988</v>
      </c>
      <c r="V211" s="8">
        <f t="shared" si="23"/>
        <v>833799.99999999953</v>
      </c>
      <c r="W211" s="8">
        <f t="shared" si="23"/>
        <v>833799.99999999953</v>
      </c>
      <c r="X211" s="8">
        <f t="shared" si="23"/>
        <v>859320.00000000012</v>
      </c>
      <c r="Y211" s="8">
        <f t="shared" si="23"/>
        <v>859320.00000000012</v>
      </c>
      <c r="Z211" s="140">
        <f t="shared" si="3"/>
        <v>7308840.0000000019</v>
      </c>
      <c r="AA211" s="138">
        <v>3.6541466254097608</v>
      </c>
      <c r="AB211" s="9">
        <v>3.7449067124168991</v>
      </c>
      <c r="AC211" s="165">
        <v>3.7877975552219603</v>
      </c>
      <c r="AD211" s="206">
        <v>3.4899999999999949</v>
      </c>
      <c r="AE211" s="250">
        <f t="shared" si="4"/>
        <v>307119.99999999953</v>
      </c>
    </row>
    <row r="212" spans="1:35" s="12" customFormat="1">
      <c r="A212" s="12">
        <v>83103</v>
      </c>
      <c r="B212" s="12" t="s">
        <v>6860</v>
      </c>
      <c r="C212" s="248" t="s">
        <v>6758</v>
      </c>
      <c r="D212" s="12" t="s">
        <v>6649</v>
      </c>
      <c r="E212" s="130">
        <v>73.010000000000005</v>
      </c>
      <c r="F212" s="12">
        <v>73.09</v>
      </c>
      <c r="G212" s="188">
        <v>71.180000000000007</v>
      </c>
      <c r="H212" s="12">
        <v>7.9999999999998295E-2</v>
      </c>
      <c r="I212" s="12">
        <v>0.68999999999999773</v>
      </c>
      <c r="J212" s="12">
        <v>0.12999999999999545</v>
      </c>
      <c r="K212" s="12">
        <v>0.12000000000000455</v>
      </c>
      <c r="L212" s="12">
        <v>-3.2800000000000011</v>
      </c>
      <c r="M212" s="12">
        <v>0.10999999999999943</v>
      </c>
      <c r="N212" s="12">
        <v>0</v>
      </c>
      <c r="O212" s="13">
        <v>0.20999999999999375</v>
      </c>
      <c r="P212" s="136">
        <v>0.11000000000001364</v>
      </c>
      <c r="Q212" s="14">
        <f t="shared" si="33"/>
        <v>24639.999999999483</v>
      </c>
      <c r="R212" s="14">
        <f t="shared" ref="R212" si="34">Q212+((I212/3)*88000+((I212/3)*88000)*2+((I212/3)*88000)*3)</f>
        <v>146079.99999999907</v>
      </c>
      <c r="S212" s="14">
        <f>R212+(J212*88000)</f>
        <v>157519.99999999866</v>
      </c>
      <c r="T212" s="14">
        <f t="shared" ref="T212" si="35">S212+(K212*88000)</f>
        <v>168079.99999999907</v>
      </c>
      <c r="U212" s="14">
        <f>T212+0</f>
        <v>168079.99999999907</v>
      </c>
      <c r="V212" s="14">
        <f t="shared" ref="V212" si="36">U212+(M212*88000)</f>
        <v>177759.99999999901</v>
      </c>
      <c r="W212" s="14">
        <f t="shared" ref="W212" si="37">V212+(N212*88000)</f>
        <v>177759.99999999901</v>
      </c>
      <c r="X212" s="14">
        <f t="shared" ref="X212" si="38">W212+(O212*88000)</f>
        <v>196239.99999999846</v>
      </c>
      <c r="Y212" s="14">
        <f t="shared" ref="Y212" si="39">X212+(P212*88000)</f>
        <v>205919.99999999965</v>
      </c>
      <c r="Z212" s="141">
        <f t="shared" ref="Z212" si="40">SUM(Q212:Y212)</f>
        <v>1422079.9999999916</v>
      </c>
      <c r="AA212" s="13">
        <v>28.242621175196312</v>
      </c>
      <c r="AB212" s="13">
        <v>28.273567753665237</v>
      </c>
      <c r="AC212" s="13">
        <v>27.534718192719822</v>
      </c>
      <c r="AD212" s="207">
        <v>0.43</v>
      </c>
      <c r="AE212" s="168">
        <f t="shared" ref="AE212" si="41">AD212*88000</f>
        <v>37840</v>
      </c>
      <c r="AG212" s="13"/>
      <c r="AH212" s="14"/>
      <c r="AI212" s="15"/>
    </row>
    <row r="213" spans="1:35" s="3" customFormat="1" ht="14.25" customHeight="1">
      <c r="A213" s="4">
        <v>83104</v>
      </c>
      <c r="B213" s="4" t="s">
        <v>6861</v>
      </c>
      <c r="C213" s="5" t="s">
        <v>6758</v>
      </c>
      <c r="D213" s="4" t="s">
        <v>6649</v>
      </c>
      <c r="E213" s="186">
        <v>112.81</v>
      </c>
      <c r="F213" s="133">
        <v>112.81</v>
      </c>
      <c r="G213" s="187">
        <v>119.39</v>
      </c>
      <c r="H213" s="132">
        <v>0</v>
      </c>
      <c r="I213" s="6">
        <v>3</v>
      </c>
      <c r="J213" s="6">
        <v>0.14000000000000057</v>
      </c>
      <c r="K213" s="6">
        <v>0.39000000000000057</v>
      </c>
      <c r="L213" s="6">
        <v>1.8599999999999994</v>
      </c>
      <c r="M213" s="6">
        <v>6.9999999999993179E-2</v>
      </c>
      <c r="N213" s="6">
        <v>0.34999999999999432</v>
      </c>
      <c r="O213" s="7">
        <v>0.67000000000001592</v>
      </c>
      <c r="P213" s="196">
        <v>9.9999999999994316E-2</v>
      </c>
      <c r="Q213" s="8">
        <f t="shared" ref="Q213:Q288" si="42">((H213/6)*88000)*6+((H213/6)*88000)*5+((H213/6)*88000)*4+((H213/6)*88000)*3+((H213/6)*88000)*2+((H213/6)*88000)</f>
        <v>0</v>
      </c>
      <c r="R213" s="8">
        <f t="shared" ref="R213:R393" si="43">Q213+((I213/3)*88000+((I213/3)*88000)*2+((I213/3)*88000)*3)</f>
        <v>528000</v>
      </c>
      <c r="S213" s="8">
        <f t="shared" si="23"/>
        <v>540320</v>
      </c>
      <c r="T213" s="8">
        <f t="shared" si="23"/>
        <v>574640</v>
      </c>
      <c r="U213" s="8">
        <f t="shared" si="23"/>
        <v>738320</v>
      </c>
      <c r="V213" s="8">
        <f t="shared" si="23"/>
        <v>744479.99999999942</v>
      </c>
      <c r="W213" s="8">
        <f t="shared" si="23"/>
        <v>775279.99999999895</v>
      </c>
      <c r="X213" s="8">
        <f t="shared" si="23"/>
        <v>834240.00000000035</v>
      </c>
      <c r="Y213" s="8">
        <f t="shared" si="23"/>
        <v>843039.99999999988</v>
      </c>
      <c r="Z213" s="140">
        <f t="shared" si="3"/>
        <v>5578319.9999999991</v>
      </c>
      <c r="AA213" s="138">
        <v>25.137598324308669</v>
      </c>
      <c r="AB213" s="9">
        <v>25.137598324308669</v>
      </c>
      <c r="AC213" s="165">
        <v>26.603828241638254</v>
      </c>
      <c r="AD213" s="206">
        <v>6.5799999999999983</v>
      </c>
      <c r="AE213" s="250">
        <f t="shared" si="4"/>
        <v>579039.99999999988</v>
      </c>
    </row>
    <row r="214" spans="1:35" s="3" customFormat="1" ht="14.25" customHeight="1">
      <c r="A214" s="4">
        <v>83105</v>
      </c>
      <c r="B214" s="4" t="s">
        <v>6862</v>
      </c>
      <c r="C214" s="5" t="s">
        <v>6758</v>
      </c>
      <c r="D214" s="4" t="s">
        <v>6649</v>
      </c>
      <c r="E214" s="186">
        <v>195.1</v>
      </c>
      <c r="F214" s="133">
        <v>196.73999999999998</v>
      </c>
      <c r="G214" s="187">
        <v>201.54</v>
      </c>
      <c r="H214" s="132">
        <v>1.6399999999999864</v>
      </c>
      <c r="I214" s="6">
        <v>1.8600000000000421</v>
      </c>
      <c r="J214" s="6">
        <v>0.16999999999995907</v>
      </c>
      <c r="K214" s="6">
        <v>0.34000000000003183</v>
      </c>
      <c r="L214" s="6">
        <v>0</v>
      </c>
      <c r="M214" s="6">
        <v>1.5300000000000011</v>
      </c>
      <c r="N214" s="6">
        <v>3.0000000000001137E-2</v>
      </c>
      <c r="O214" s="7">
        <v>0.72999999999998977</v>
      </c>
      <c r="P214" s="196">
        <v>0.13999999999998636</v>
      </c>
      <c r="Q214" s="8">
        <f t="shared" si="42"/>
        <v>505119.99999999581</v>
      </c>
      <c r="R214" s="8">
        <f t="shared" si="43"/>
        <v>832480.00000000326</v>
      </c>
      <c r="S214" s="8">
        <f t="shared" si="23"/>
        <v>847439.99999999965</v>
      </c>
      <c r="T214" s="8">
        <f t="shared" si="23"/>
        <v>877360.00000000244</v>
      </c>
      <c r="U214" s="8">
        <f t="shared" si="23"/>
        <v>877360.00000000244</v>
      </c>
      <c r="V214" s="8">
        <f t="shared" si="23"/>
        <v>1012000.0000000026</v>
      </c>
      <c r="W214" s="8">
        <f t="shared" si="23"/>
        <v>1014640.0000000027</v>
      </c>
      <c r="X214" s="8">
        <f t="shared" si="23"/>
        <v>1078880.0000000019</v>
      </c>
      <c r="Y214" s="8">
        <f t="shared" si="23"/>
        <v>1091200.0000000007</v>
      </c>
      <c r="Z214" s="140">
        <f t="shared" si="3"/>
        <v>8136480.0000000112</v>
      </c>
      <c r="AA214" s="138">
        <v>13.792469636772378</v>
      </c>
      <c r="AB214" s="9">
        <v>13.90840838717887</v>
      </c>
      <c r="AC214" s="165">
        <v>14.247741315197873</v>
      </c>
      <c r="AD214" s="206">
        <v>6.4399999999999977</v>
      </c>
      <c r="AE214" s="250">
        <f t="shared" si="4"/>
        <v>566719.99999999977</v>
      </c>
    </row>
    <row r="215" spans="1:35" s="3" customFormat="1" ht="14.25" customHeight="1">
      <c r="A215" s="4">
        <v>83106</v>
      </c>
      <c r="B215" s="4" t="s">
        <v>6863</v>
      </c>
      <c r="C215" s="5" t="s">
        <v>6758</v>
      </c>
      <c r="D215" s="4" t="s">
        <v>6649</v>
      </c>
      <c r="E215" s="186">
        <v>321.59000000000003</v>
      </c>
      <c r="F215" s="133">
        <v>323.07000000000005</v>
      </c>
      <c r="G215" s="187">
        <v>335.93</v>
      </c>
      <c r="H215" s="132">
        <v>1.4800000000000182</v>
      </c>
      <c r="I215" s="6">
        <v>3.6299999999999386</v>
      </c>
      <c r="J215" s="6">
        <v>0.18000000000000682</v>
      </c>
      <c r="K215" s="6">
        <v>1.7200000000000273</v>
      </c>
      <c r="L215" s="6">
        <v>0.58999999999997499</v>
      </c>
      <c r="M215" s="6">
        <v>2.2200000000000273</v>
      </c>
      <c r="N215" s="6">
        <v>2.8100000000000023</v>
      </c>
      <c r="O215" s="7">
        <v>1.7099999999999795</v>
      </c>
      <c r="P215" s="196">
        <v>0</v>
      </c>
      <c r="Q215" s="8">
        <f t="shared" si="42"/>
        <v>455840.00000000565</v>
      </c>
      <c r="R215" s="8">
        <f t="shared" si="43"/>
        <v>1094719.9999999949</v>
      </c>
      <c r="S215" s="8">
        <f t="shared" si="23"/>
        <v>1110559.9999999956</v>
      </c>
      <c r="T215" s="8">
        <f t="shared" si="23"/>
        <v>1261919.9999999979</v>
      </c>
      <c r="U215" s="8">
        <f t="shared" si="23"/>
        <v>1313839.9999999958</v>
      </c>
      <c r="V215" s="8">
        <f t="shared" si="23"/>
        <v>1509199.9999999981</v>
      </c>
      <c r="W215" s="8">
        <f t="shared" si="23"/>
        <v>1756479.9999999984</v>
      </c>
      <c r="X215" s="8">
        <f t="shared" si="23"/>
        <v>1906959.9999999965</v>
      </c>
      <c r="Y215" s="8">
        <f t="shared" si="23"/>
        <v>1906959.9999999965</v>
      </c>
      <c r="Z215" s="140">
        <f t="shared" si="3"/>
        <v>12316479.99999998</v>
      </c>
      <c r="AA215" s="138">
        <v>24.467049102999134</v>
      </c>
      <c r="AB215" s="9">
        <v>24.579649720780903</v>
      </c>
      <c r="AC215" s="165">
        <v>25.558057791506261</v>
      </c>
      <c r="AD215" s="206">
        <v>14.339999999999977</v>
      </c>
      <c r="AE215" s="250">
        <f t="shared" si="4"/>
        <v>1261919.9999999979</v>
      </c>
    </row>
    <row r="216" spans="1:35" s="3" customFormat="1" ht="14.25" customHeight="1">
      <c r="A216" s="4">
        <v>83107</v>
      </c>
      <c r="B216" s="4" t="s">
        <v>6864</v>
      </c>
      <c r="C216" s="5" t="s">
        <v>6758</v>
      </c>
      <c r="D216" s="4" t="s">
        <v>6649</v>
      </c>
      <c r="E216" s="186">
        <v>201.04</v>
      </c>
      <c r="F216" s="133">
        <v>202.42999999999998</v>
      </c>
      <c r="G216" s="187">
        <v>208.68</v>
      </c>
      <c r="H216" s="132">
        <v>1.3899999999999864</v>
      </c>
      <c r="I216" s="6">
        <v>1.9600000000000364</v>
      </c>
      <c r="J216" s="6">
        <v>0.16999999999998749</v>
      </c>
      <c r="K216" s="6">
        <v>0.62999999999999545</v>
      </c>
      <c r="L216" s="6">
        <v>1.7300000000000182</v>
      </c>
      <c r="M216" s="6">
        <v>-2.0000000000010232E-2</v>
      </c>
      <c r="N216" s="6">
        <v>0.25</v>
      </c>
      <c r="O216" s="7">
        <v>0.81000000000000227</v>
      </c>
      <c r="P216" s="196">
        <v>0.71999999999999886</v>
      </c>
      <c r="Q216" s="8">
        <f t="shared" si="42"/>
        <v>428119.99999999575</v>
      </c>
      <c r="R216" s="8">
        <f t="shared" si="43"/>
        <v>773080.0000000021</v>
      </c>
      <c r="S216" s="8">
        <f t="shared" si="23"/>
        <v>788040.00000000105</v>
      </c>
      <c r="T216" s="8">
        <f t="shared" si="23"/>
        <v>843480.0000000007</v>
      </c>
      <c r="U216" s="8">
        <f t="shared" si="23"/>
        <v>995720.00000000233</v>
      </c>
      <c r="V216" s="8">
        <f t="shared" si="23"/>
        <v>993960.0000000014</v>
      </c>
      <c r="W216" s="8">
        <f t="shared" si="23"/>
        <v>1015960.0000000014</v>
      </c>
      <c r="X216" s="8">
        <f t="shared" si="23"/>
        <v>1087240.0000000016</v>
      </c>
      <c r="Y216" s="8">
        <f t="shared" si="23"/>
        <v>1150600.0000000016</v>
      </c>
      <c r="Z216" s="140">
        <f t="shared" si="3"/>
        <v>8076200.0000000093</v>
      </c>
      <c r="AA216" s="138">
        <v>15.626651742685693</v>
      </c>
      <c r="AB216" s="9">
        <v>15.734695146597019</v>
      </c>
      <c r="AC216" s="165">
        <v>16.220501818860182</v>
      </c>
      <c r="AD216" s="206">
        <v>7.6400000000000148</v>
      </c>
      <c r="AE216" s="250">
        <f t="shared" si="4"/>
        <v>672320.00000000128</v>
      </c>
    </row>
    <row r="217" spans="1:35" s="3" customFormat="1" ht="14.25" customHeight="1">
      <c r="A217" s="4">
        <v>83108</v>
      </c>
      <c r="B217" s="4" t="s">
        <v>6865</v>
      </c>
      <c r="C217" s="5" t="s">
        <v>6758</v>
      </c>
      <c r="D217" s="4" t="s">
        <v>6649</v>
      </c>
      <c r="E217" s="186">
        <v>192.72</v>
      </c>
      <c r="F217" s="133">
        <v>199.53</v>
      </c>
      <c r="G217" s="187">
        <v>217.79000000000002</v>
      </c>
      <c r="H217" s="132">
        <v>6.8100000000000023</v>
      </c>
      <c r="I217" s="6">
        <v>0.19999999999998863</v>
      </c>
      <c r="J217" s="6">
        <v>0.5600000000000307</v>
      </c>
      <c r="K217" s="6">
        <v>3.6999999999999886</v>
      </c>
      <c r="L217" s="6">
        <v>0.41999999999998749</v>
      </c>
      <c r="M217" s="6">
        <v>8.3700000000000045</v>
      </c>
      <c r="N217" s="6">
        <v>3.3300000000000125</v>
      </c>
      <c r="O217" s="7">
        <v>1.9900000000000091</v>
      </c>
      <c r="P217" s="196">
        <v>-0.31000000000000227</v>
      </c>
      <c r="Q217" s="8">
        <f t="shared" si="42"/>
        <v>2097480.0000000009</v>
      </c>
      <c r="R217" s="8">
        <f t="shared" si="43"/>
        <v>2132679.9999999991</v>
      </c>
      <c r="S217" s="8">
        <f t="shared" si="23"/>
        <v>2181960.0000000019</v>
      </c>
      <c r="T217" s="8">
        <f t="shared" si="23"/>
        <v>2507560.0000000009</v>
      </c>
      <c r="U217" s="8">
        <f t="shared" si="23"/>
        <v>2544520</v>
      </c>
      <c r="V217" s="8">
        <f t="shared" si="23"/>
        <v>3281080.0000000005</v>
      </c>
      <c r="W217" s="8">
        <f t="shared" si="23"/>
        <v>3574120.0000000014</v>
      </c>
      <c r="X217" s="8">
        <f t="shared" si="23"/>
        <v>3749240.0000000023</v>
      </c>
      <c r="Y217" s="8">
        <f t="shared" si="23"/>
        <v>3721960.0000000023</v>
      </c>
      <c r="Z217" s="140">
        <f t="shared" si="3"/>
        <v>25790600.000000011</v>
      </c>
      <c r="AA217" s="138">
        <v>14.987751292919082</v>
      </c>
      <c r="AB217" s="9">
        <v>15.517362056227398</v>
      </c>
      <c r="AC217" s="165">
        <v>16.937434381926355</v>
      </c>
      <c r="AD217" s="206">
        <v>25.070000000000022</v>
      </c>
      <c r="AE217" s="250">
        <f t="shared" si="4"/>
        <v>2206160.0000000019</v>
      </c>
    </row>
    <row r="218" spans="1:35" s="3" customFormat="1" ht="14.25" customHeight="1">
      <c r="A218" s="4">
        <v>84001</v>
      </c>
      <c r="B218" s="4" t="s">
        <v>6866</v>
      </c>
      <c r="C218" s="5" t="s">
        <v>6867</v>
      </c>
      <c r="D218" s="4" t="s">
        <v>6649</v>
      </c>
      <c r="E218" s="186">
        <v>2172.56</v>
      </c>
      <c r="F218" s="133">
        <v>2209.83</v>
      </c>
      <c r="G218" s="187">
        <v>2273.02</v>
      </c>
      <c r="H218" s="132">
        <v>37.269999999999982</v>
      </c>
      <c r="I218" s="6">
        <v>20.139999999999873</v>
      </c>
      <c r="J218" s="6">
        <v>3.2700000000004366</v>
      </c>
      <c r="K218" s="6">
        <v>7.0599999999999454</v>
      </c>
      <c r="L218" s="6">
        <v>4.569999999999709</v>
      </c>
      <c r="M218" s="6">
        <v>4.2600000000002183</v>
      </c>
      <c r="N218" s="6">
        <v>1.819999999999709</v>
      </c>
      <c r="O218" s="7">
        <v>1.9000000000005457</v>
      </c>
      <c r="P218" s="196">
        <v>20.169999999999618</v>
      </c>
      <c r="Q218" s="8">
        <f t="shared" si="42"/>
        <v>11479159.999999994</v>
      </c>
      <c r="R218" s="8">
        <f t="shared" si="43"/>
        <v>15023799.999999972</v>
      </c>
      <c r="S218" s="8">
        <f t="shared" si="23"/>
        <v>15311560.000000011</v>
      </c>
      <c r="T218" s="8">
        <f t="shared" si="23"/>
        <v>15932840.000000006</v>
      </c>
      <c r="U218" s="8">
        <f t="shared" si="23"/>
        <v>16334999.99999998</v>
      </c>
      <c r="V218" s="8">
        <f t="shared" si="23"/>
        <v>16709879.999999998</v>
      </c>
      <c r="W218" s="8">
        <f t="shared" si="23"/>
        <v>16870039.999999974</v>
      </c>
      <c r="X218" s="8">
        <f t="shared" si="23"/>
        <v>17037240.000000022</v>
      </c>
      <c r="Y218" s="8">
        <f t="shared" si="23"/>
        <v>18812199.999999989</v>
      </c>
      <c r="Z218" s="140">
        <f t="shared" si="3"/>
        <v>143511719.99999997</v>
      </c>
      <c r="AA218" s="138">
        <v>8.9510189871722758</v>
      </c>
      <c r="AB218" s="9">
        <v>9.1045726186723996</v>
      </c>
      <c r="AC218" s="165">
        <v>9.3649175066384025</v>
      </c>
      <c r="AD218" s="206">
        <v>100.46000000000004</v>
      </c>
      <c r="AE218" s="250">
        <f t="shared" si="4"/>
        <v>8840480.0000000037</v>
      </c>
    </row>
    <row r="219" spans="1:35" s="3" customFormat="1" ht="14.25" customHeight="1">
      <c r="A219" s="4">
        <v>84002</v>
      </c>
      <c r="B219" s="4" t="s">
        <v>6868</v>
      </c>
      <c r="C219" s="5" t="s">
        <v>6867</v>
      </c>
      <c r="D219" s="4" t="s">
        <v>6649</v>
      </c>
      <c r="E219" s="186">
        <v>130.13</v>
      </c>
      <c r="F219" s="133">
        <v>130.82999999999998</v>
      </c>
      <c r="G219" s="187">
        <v>133.04000000000002</v>
      </c>
      <c r="H219" s="132">
        <v>0.69999999999998863</v>
      </c>
      <c r="I219" s="6">
        <v>0.17000000000001592</v>
      </c>
      <c r="J219" s="6">
        <v>0.84999999999999432</v>
      </c>
      <c r="K219" s="6">
        <v>0.16999999999998749</v>
      </c>
      <c r="L219" s="6">
        <v>1.0000000000019327E-2</v>
      </c>
      <c r="M219" s="6">
        <v>0.75</v>
      </c>
      <c r="N219" s="6">
        <v>0.18000000000000682</v>
      </c>
      <c r="O219" s="7">
        <v>3.0000000000001137E-2</v>
      </c>
      <c r="P219" s="196">
        <v>5.0000000000011369E-2</v>
      </c>
      <c r="Q219" s="8">
        <f t="shared" si="42"/>
        <v>215599.99999999648</v>
      </c>
      <c r="R219" s="8">
        <f t="shared" si="43"/>
        <v>245519.99999999927</v>
      </c>
      <c r="S219" s="8">
        <f t="shared" si="23"/>
        <v>320319.99999999878</v>
      </c>
      <c r="T219" s="8">
        <f t="shared" si="23"/>
        <v>335279.99999999767</v>
      </c>
      <c r="U219" s="8">
        <f t="shared" si="23"/>
        <v>336159.99999999936</v>
      </c>
      <c r="V219" s="8">
        <f t="shared" si="23"/>
        <v>402159.99999999936</v>
      </c>
      <c r="W219" s="8">
        <f t="shared" si="23"/>
        <v>417999.99999999994</v>
      </c>
      <c r="X219" s="8">
        <f t="shared" si="23"/>
        <v>420640.00000000006</v>
      </c>
      <c r="Y219" s="8">
        <f t="shared" si="23"/>
        <v>425040.00000000105</v>
      </c>
      <c r="Z219" s="140">
        <f t="shared" si="3"/>
        <v>3118719.9999999916</v>
      </c>
      <c r="AA219" s="138">
        <v>2.0971289976874048</v>
      </c>
      <c r="AB219" s="9">
        <v>2.1084099497997633</v>
      </c>
      <c r="AC219" s="165">
        <v>2.1440255271830662</v>
      </c>
      <c r="AD219" s="206">
        <v>2.910000000000025</v>
      </c>
      <c r="AE219" s="250">
        <f t="shared" si="4"/>
        <v>256080.00000000221</v>
      </c>
    </row>
    <row r="220" spans="1:35" s="3" customFormat="1" ht="14.25" customHeight="1">
      <c r="A220" s="4">
        <v>84003</v>
      </c>
      <c r="B220" s="4" t="s">
        <v>6869</v>
      </c>
      <c r="C220" s="5" t="s">
        <v>6867</v>
      </c>
      <c r="D220" s="4" t="s">
        <v>6649</v>
      </c>
      <c r="E220" s="186">
        <v>431.47</v>
      </c>
      <c r="F220" s="133">
        <v>455.46000000000004</v>
      </c>
      <c r="G220" s="187">
        <v>467.59000000000003</v>
      </c>
      <c r="H220" s="132">
        <v>23.990000000000009</v>
      </c>
      <c r="I220" s="6">
        <v>5.8899999999999864</v>
      </c>
      <c r="J220" s="6">
        <v>0.37999999999999545</v>
      </c>
      <c r="K220" s="6">
        <v>0.31999999999999318</v>
      </c>
      <c r="L220" s="6">
        <v>1.9399999999999977</v>
      </c>
      <c r="M220" s="6">
        <v>1.0299999999999727</v>
      </c>
      <c r="N220" s="6">
        <v>0.62000000000000455</v>
      </c>
      <c r="O220" s="7">
        <v>0.79000000000002046</v>
      </c>
      <c r="P220" s="196">
        <v>1.160000000000025</v>
      </c>
      <c r="Q220" s="8">
        <f t="shared" si="42"/>
        <v>7388920.0000000019</v>
      </c>
      <c r="R220" s="8">
        <f t="shared" si="43"/>
        <v>8425560</v>
      </c>
      <c r="S220" s="8">
        <f t="shared" si="23"/>
        <v>8459000</v>
      </c>
      <c r="T220" s="8">
        <f t="shared" si="23"/>
        <v>8487160</v>
      </c>
      <c r="U220" s="8">
        <f t="shared" si="23"/>
        <v>8657880</v>
      </c>
      <c r="V220" s="8">
        <f t="shared" si="23"/>
        <v>8748519.9999999981</v>
      </c>
      <c r="W220" s="8">
        <f t="shared" si="23"/>
        <v>8803079.9999999981</v>
      </c>
      <c r="X220" s="8">
        <f t="shared" si="23"/>
        <v>8872600</v>
      </c>
      <c r="Y220" s="8">
        <f t="shared" si="23"/>
        <v>8974680.0000000019</v>
      </c>
      <c r="Z220" s="140">
        <f t="shared" si="3"/>
        <v>76817400</v>
      </c>
      <c r="AA220" s="138">
        <v>5.7899348771549386</v>
      </c>
      <c r="AB220" s="9">
        <v>6.1118588526409434</v>
      </c>
      <c r="AC220" s="165">
        <v>6.274632417569884</v>
      </c>
      <c r="AD220" s="206">
        <v>36.120000000000005</v>
      </c>
      <c r="AE220" s="250">
        <f t="shared" si="4"/>
        <v>3178560.0000000005</v>
      </c>
    </row>
    <row r="221" spans="1:35" s="3" customFormat="1" ht="14.25" customHeight="1">
      <c r="A221" s="4">
        <v>84004</v>
      </c>
      <c r="B221" s="4" t="s">
        <v>6870</v>
      </c>
      <c r="C221" s="5" t="s">
        <v>6867</v>
      </c>
      <c r="D221" s="4" t="s">
        <v>6649</v>
      </c>
      <c r="E221" s="186">
        <v>198.99</v>
      </c>
      <c r="F221" s="133">
        <v>216.48000000000002</v>
      </c>
      <c r="G221" s="187">
        <v>219.76</v>
      </c>
      <c r="H221" s="132">
        <v>17.490000000000009</v>
      </c>
      <c r="I221" s="6">
        <v>0.49000000000000909</v>
      </c>
      <c r="J221" s="6">
        <v>2.9999999999972715E-2</v>
      </c>
      <c r="K221" s="6">
        <v>0.12000000000000455</v>
      </c>
      <c r="L221" s="6">
        <v>0</v>
      </c>
      <c r="M221" s="6">
        <v>6.9999999999993179E-2</v>
      </c>
      <c r="N221" s="6">
        <v>2.0000000000010232E-2</v>
      </c>
      <c r="O221" s="7">
        <v>0.12999999999999545</v>
      </c>
      <c r="P221" s="196">
        <v>2.4199999999999875</v>
      </c>
      <c r="Q221" s="8">
        <f t="shared" si="42"/>
        <v>5386920.0000000019</v>
      </c>
      <c r="R221" s="8">
        <f t="shared" si="43"/>
        <v>5473160.0000000037</v>
      </c>
      <c r="S221" s="8">
        <f t="shared" si="23"/>
        <v>5475800.0000000009</v>
      </c>
      <c r="T221" s="8">
        <f t="shared" si="23"/>
        <v>5486360.0000000009</v>
      </c>
      <c r="U221" s="8">
        <f t="shared" si="23"/>
        <v>5486360.0000000009</v>
      </c>
      <c r="V221" s="8">
        <f t="shared" si="23"/>
        <v>5492520</v>
      </c>
      <c r="W221" s="8">
        <f t="shared" si="23"/>
        <v>5494280.0000000009</v>
      </c>
      <c r="X221" s="8">
        <f t="shared" si="23"/>
        <v>5505720.0000000009</v>
      </c>
      <c r="Y221" s="8">
        <f t="shared" si="23"/>
        <v>5718680</v>
      </c>
      <c r="Z221" s="140">
        <f t="shared" si="3"/>
        <v>49519800.000000007</v>
      </c>
      <c r="AA221" s="138">
        <v>2.253235650470486</v>
      </c>
      <c r="AB221" s="9">
        <v>2.451281238322784</v>
      </c>
      <c r="AC221" s="165">
        <v>2.4884218631458559</v>
      </c>
      <c r="AD221" s="206">
        <v>20.769999999999982</v>
      </c>
      <c r="AE221" s="250">
        <f t="shared" si="4"/>
        <v>1827759.9999999984</v>
      </c>
    </row>
    <row r="222" spans="1:35" s="3" customFormat="1" ht="14.25" customHeight="1">
      <c r="A222" s="4">
        <v>84005</v>
      </c>
      <c r="B222" s="4" t="s">
        <v>6871</v>
      </c>
      <c r="C222" s="5" t="s">
        <v>6867</v>
      </c>
      <c r="D222" s="4" t="s">
        <v>6649</v>
      </c>
      <c r="E222" s="186">
        <v>106.7</v>
      </c>
      <c r="F222" s="133">
        <v>107.02</v>
      </c>
      <c r="G222" s="187">
        <v>108.19000000000001</v>
      </c>
      <c r="H222" s="132">
        <v>0.31999999999999318</v>
      </c>
      <c r="I222" s="6">
        <v>0.18000000000000682</v>
      </c>
      <c r="J222" s="6">
        <v>3.0000000000001137E-2</v>
      </c>
      <c r="K222" s="6">
        <v>0</v>
      </c>
      <c r="L222" s="6">
        <v>0</v>
      </c>
      <c r="M222" s="6">
        <v>0</v>
      </c>
      <c r="N222" s="6">
        <v>4.9999999999997158E-2</v>
      </c>
      <c r="O222" s="7">
        <v>0.12000000000000455</v>
      </c>
      <c r="P222" s="196">
        <v>0.79000000000000625</v>
      </c>
      <c r="Q222" s="8">
        <f t="shared" si="42"/>
        <v>98559.999999997934</v>
      </c>
      <c r="R222" s="8">
        <f t="shared" si="43"/>
        <v>130239.99999999913</v>
      </c>
      <c r="S222" s="8">
        <f t="shared" si="23"/>
        <v>132879.99999999921</v>
      </c>
      <c r="T222" s="8">
        <f t="shared" si="23"/>
        <v>132879.99999999921</v>
      </c>
      <c r="U222" s="8">
        <f t="shared" si="23"/>
        <v>132879.99999999921</v>
      </c>
      <c r="V222" s="8">
        <f t="shared" si="23"/>
        <v>132879.99999999921</v>
      </c>
      <c r="W222" s="8">
        <f t="shared" si="23"/>
        <v>137279.99999999895</v>
      </c>
      <c r="X222" s="8">
        <f t="shared" si="23"/>
        <v>147839.99999999936</v>
      </c>
      <c r="Y222" s="8">
        <f t="shared" si="23"/>
        <v>217359.99999999991</v>
      </c>
      <c r="Z222" s="140">
        <f t="shared" si="3"/>
        <v>1262799.9999999921</v>
      </c>
      <c r="AA222" s="138">
        <v>2.5336052942140248</v>
      </c>
      <c r="AB222" s="9">
        <v>2.5412037355837382</v>
      </c>
      <c r="AC222" s="165">
        <v>2.568985536841756</v>
      </c>
      <c r="AD222" s="206">
        <v>1.4900000000000093</v>
      </c>
      <c r="AE222" s="250">
        <f t="shared" si="4"/>
        <v>131120.00000000081</v>
      </c>
    </row>
    <row r="223" spans="1:35" s="3" customFormat="1" ht="14.25" customHeight="1">
      <c r="A223" s="4">
        <v>84006</v>
      </c>
      <c r="B223" s="4" t="s">
        <v>6872</v>
      </c>
      <c r="C223" s="5" t="s">
        <v>6867</v>
      </c>
      <c r="D223" s="4" t="s">
        <v>6649</v>
      </c>
      <c r="E223" s="186">
        <v>71.760000000000005</v>
      </c>
      <c r="F223" s="133">
        <v>78.300000000000011</v>
      </c>
      <c r="G223" s="187">
        <v>78.64</v>
      </c>
      <c r="H223" s="132">
        <v>6.5400000000000063</v>
      </c>
      <c r="I223" s="6">
        <v>0.31999999999997897</v>
      </c>
      <c r="J223" s="6">
        <v>0</v>
      </c>
      <c r="K223" s="6">
        <v>0</v>
      </c>
      <c r="L223" s="6">
        <v>0</v>
      </c>
      <c r="M223" s="6">
        <v>0</v>
      </c>
      <c r="N223" s="6">
        <v>0</v>
      </c>
      <c r="O223" s="7">
        <v>1.9999999999996021E-2</v>
      </c>
      <c r="P223" s="196">
        <v>0</v>
      </c>
      <c r="Q223" s="8">
        <f t="shared" si="42"/>
        <v>2014320.0000000019</v>
      </c>
      <c r="R223" s="8">
        <f t="shared" si="43"/>
        <v>2070639.9999999981</v>
      </c>
      <c r="S223" s="8">
        <f t="shared" si="23"/>
        <v>2070639.9999999981</v>
      </c>
      <c r="T223" s="8">
        <f t="shared" si="23"/>
        <v>2070639.9999999981</v>
      </c>
      <c r="U223" s="8">
        <f t="shared" si="23"/>
        <v>2070639.9999999981</v>
      </c>
      <c r="V223" s="8">
        <f t="shared" si="23"/>
        <v>2070639.9999999981</v>
      </c>
      <c r="W223" s="8">
        <f t="shared" si="23"/>
        <v>2070639.9999999981</v>
      </c>
      <c r="X223" s="8">
        <f t="shared" si="23"/>
        <v>2072399.9999999977</v>
      </c>
      <c r="Y223" s="8">
        <f t="shared" si="23"/>
        <v>2072399.9999999977</v>
      </c>
      <c r="Z223" s="140">
        <f t="shared" si="3"/>
        <v>18582959.999999985</v>
      </c>
      <c r="AA223" s="138">
        <v>2.1878649109274342</v>
      </c>
      <c r="AB223" s="9">
        <v>2.3872606260537639</v>
      </c>
      <c r="AC223" s="165">
        <v>2.3976267641490168</v>
      </c>
      <c r="AD223" s="206">
        <v>6.8799999999999963</v>
      </c>
      <c r="AE223" s="250">
        <f t="shared" si="4"/>
        <v>605439.99999999965</v>
      </c>
    </row>
    <row r="224" spans="1:35" s="3" customFormat="1" ht="14.25" customHeight="1">
      <c r="A224" s="4">
        <v>84007</v>
      </c>
      <c r="B224" s="4" t="s">
        <v>6873</v>
      </c>
      <c r="C224" s="5" t="s">
        <v>6867</v>
      </c>
      <c r="D224" s="4" t="s">
        <v>6649</v>
      </c>
      <c r="E224" s="186">
        <v>228.07</v>
      </c>
      <c r="F224" s="133">
        <v>234.92</v>
      </c>
      <c r="G224" s="187">
        <v>254.51</v>
      </c>
      <c r="H224" s="132">
        <v>6.8499999999999943</v>
      </c>
      <c r="I224" s="6">
        <v>16.750000000000028</v>
      </c>
      <c r="J224" s="6">
        <v>1.4399999999999977</v>
      </c>
      <c r="K224" s="6">
        <v>0.53999999999999204</v>
      </c>
      <c r="L224" s="6">
        <v>-0.9299999999999784</v>
      </c>
      <c r="M224" s="6">
        <v>0.16999999999995907</v>
      </c>
      <c r="N224" s="6">
        <v>0.40000000000003411</v>
      </c>
      <c r="O224" s="7">
        <v>4.9999999999982947E-2</v>
      </c>
      <c r="P224" s="196">
        <v>1.1699999999999875</v>
      </c>
      <c r="Q224" s="8">
        <f t="shared" si="42"/>
        <v>2109799.9999999986</v>
      </c>
      <c r="R224" s="8">
        <f t="shared" si="43"/>
        <v>5057800.0000000037</v>
      </c>
      <c r="S224" s="8">
        <f t="shared" si="23"/>
        <v>5184520.0000000037</v>
      </c>
      <c r="T224" s="8">
        <f t="shared" si="23"/>
        <v>5232040.0000000028</v>
      </c>
      <c r="U224" s="8">
        <f t="shared" si="23"/>
        <v>5150200.0000000047</v>
      </c>
      <c r="V224" s="8">
        <f t="shared" si="23"/>
        <v>5165160.0000000009</v>
      </c>
      <c r="W224" s="8">
        <f t="shared" si="23"/>
        <v>5200360.0000000037</v>
      </c>
      <c r="X224" s="8">
        <f t="shared" ref="X224:Y224" si="44">W224+(O224*88000)</f>
        <v>5204760.0000000019</v>
      </c>
      <c r="Y224" s="8">
        <f t="shared" si="44"/>
        <v>5307720.0000000009</v>
      </c>
      <c r="Z224" s="140">
        <f t="shared" si="3"/>
        <v>43612360.000000015</v>
      </c>
      <c r="AA224" s="138">
        <v>1.8427769558749978</v>
      </c>
      <c r="AB224" s="9">
        <v>1.8981240955590586</v>
      </c>
      <c r="AC224" s="165">
        <v>2.0564088351810659</v>
      </c>
      <c r="AD224" s="206">
        <v>26.44</v>
      </c>
      <c r="AE224" s="250">
        <f t="shared" si="4"/>
        <v>2326720</v>
      </c>
    </row>
    <row r="225" spans="1:31" s="3" customFormat="1" ht="14.25" customHeight="1">
      <c r="A225" s="4">
        <v>84008</v>
      </c>
      <c r="B225" s="4" t="s">
        <v>6874</v>
      </c>
      <c r="C225" s="5" t="s">
        <v>6867</v>
      </c>
      <c r="D225" s="4" t="s">
        <v>6649</v>
      </c>
      <c r="E225" s="186">
        <v>98</v>
      </c>
      <c r="F225" s="133">
        <v>103.44</v>
      </c>
      <c r="G225" s="187">
        <v>105.08</v>
      </c>
      <c r="H225" s="132">
        <v>5.4399999999999977</v>
      </c>
      <c r="I225" s="6">
        <v>0.14000000000000057</v>
      </c>
      <c r="J225" s="6">
        <v>0</v>
      </c>
      <c r="K225" s="6">
        <v>0.17000000000000171</v>
      </c>
      <c r="L225" s="6">
        <v>0.20000000000000284</v>
      </c>
      <c r="M225" s="6">
        <v>0.17000000000000171</v>
      </c>
      <c r="N225" s="6">
        <v>0.95999999999999375</v>
      </c>
      <c r="O225" s="7">
        <v>0</v>
      </c>
      <c r="P225" s="196">
        <v>0</v>
      </c>
      <c r="Q225" s="8">
        <f t="shared" si="42"/>
        <v>1675519.9999999995</v>
      </c>
      <c r="R225" s="8">
        <f t="shared" si="43"/>
        <v>1700159.9999999995</v>
      </c>
      <c r="S225" s="8">
        <f t="shared" ref="S225:Y261" si="45">R225+(J225*88000)</f>
        <v>1700159.9999999995</v>
      </c>
      <c r="T225" s="8">
        <f t="shared" si="45"/>
        <v>1715119.9999999998</v>
      </c>
      <c r="U225" s="8">
        <f t="shared" si="45"/>
        <v>1732720</v>
      </c>
      <c r="V225" s="8">
        <f t="shared" si="45"/>
        <v>1747680.0000000002</v>
      </c>
      <c r="W225" s="8">
        <f t="shared" si="45"/>
        <v>1832159.9999999998</v>
      </c>
      <c r="X225" s="8">
        <f t="shared" si="45"/>
        <v>1832159.9999999998</v>
      </c>
      <c r="Y225" s="8">
        <f t="shared" si="45"/>
        <v>1832159.9999999998</v>
      </c>
      <c r="Z225" s="140">
        <f t="shared" si="3"/>
        <v>15767839.999999998</v>
      </c>
      <c r="AA225" s="138">
        <v>6.0292480051187081</v>
      </c>
      <c r="AB225" s="9">
        <v>6.3639327923416245</v>
      </c>
      <c r="AC225" s="165">
        <v>6.464830412019122</v>
      </c>
      <c r="AD225" s="206">
        <v>7.0799999999999983</v>
      </c>
      <c r="AE225" s="250">
        <f t="shared" si="4"/>
        <v>623039.99999999988</v>
      </c>
    </row>
    <row r="226" spans="1:31" s="3" customFormat="1" ht="14.25" customHeight="1">
      <c r="A226" s="4">
        <v>84009</v>
      </c>
      <c r="B226" s="4" t="s">
        <v>6875</v>
      </c>
      <c r="C226" s="5" t="s">
        <v>6867</v>
      </c>
      <c r="D226" s="4" t="s">
        <v>6649</v>
      </c>
      <c r="E226" s="186">
        <v>516.73</v>
      </c>
      <c r="F226" s="133">
        <v>552.79</v>
      </c>
      <c r="G226" s="187">
        <v>563.09</v>
      </c>
      <c r="H226" s="132">
        <v>36.059999999999945</v>
      </c>
      <c r="I226" s="6">
        <v>5.4400000000000546</v>
      </c>
      <c r="J226" s="6">
        <v>0.17999999999994998</v>
      </c>
      <c r="K226" s="6">
        <v>0.61000000000001364</v>
      </c>
      <c r="L226" s="6">
        <v>0.40999999999996817</v>
      </c>
      <c r="M226" s="6">
        <v>0.60000000000002274</v>
      </c>
      <c r="N226" s="6">
        <v>1.9500000000000455</v>
      </c>
      <c r="O226" s="7">
        <v>0.24000000000000909</v>
      </c>
      <c r="P226" s="196">
        <v>0.87000000000000455</v>
      </c>
      <c r="Q226" s="8">
        <f t="shared" si="42"/>
        <v>11106479.999999983</v>
      </c>
      <c r="R226" s="8">
        <f t="shared" si="43"/>
        <v>12063919.999999993</v>
      </c>
      <c r="S226" s="8">
        <f t="shared" si="45"/>
        <v>12079759.999999989</v>
      </c>
      <c r="T226" s="8">
        <f t="shared" si="45"/>
        <v>12133439.999999991</v>
      </c>
      <c r="U226" s="8">
        <f t="shared" si="45"/>
        <v>12169519.999999987</v>
      </c>
      <c r="V226" s="8">
        <f t="shared" si="45"/>
        <v>12222319.999999989</v>
      </c>
      <c r="W226" s="8">
        <f t="shared" si="45"/>
        <v>12393919.999999993</v>
      </c>
      <c r="X226" s="8">
        <f t="shared" si="45"/>
        <v>12415039.999999993</v>
      </c>
      <c r="Y226" s="8">
        <f t="shared" si="45"/>
        <v>12491599.999999993</v>
      </c>
      <c r="Z226" s="140">
        <f t="shared" si="3"/>
        <v>109075999.99999994</v>
      </c>
      <c r="AA226" s="138">
        <v>2.6942053702661877</v>
      </c>
      <c r="AB226" s="9">
        <v>2.8822204761276602</v>
      </c>
      <c r="AC226" s="165">
        <v>2.9359241807969108</v>
      </c>
      <c r="AD226" s="206">
        <v>46.360000000000014</v>
      </c>
      <c r="AE226" s="250">
        <f t="shared" si="4"/>
        <v>4079680.0000000014</v>
      </c>
    </row>
    <row r="227" spans="1:31" s="3" customFormat="1" ht="14.25" customHeight="1">
      <c r="A227" s="4">
        <v>84010</v>
      </c>
      <c r="B227" s="4" t="s">
        <v>6876</v>
      </c>
      <c r="C227" s="5" t="s">
        <v>6867</v>
      </c>
      <c r="D227" s="4" t="s">
        <v>6649</v>
      </c>
      <c r="E227" s="186">
        <v>441.34000000000003</v>
      </c>
      <c r="F227" s="133">
        <v>457.03000000000003</v>
      </c>
      <c r="G227" s="187">
        <v>474.18</v>
      </c>
      <c r="H227" s="132">
        <v>15.689999999999998</v>
      </c>
      <c r="I227" s="6">
        <v>7.0199999999999818</v>
      </c>
      <c r="J227" s="6">
        <v>0.62000000000000455</v>
      </c>
      <c r="K227" s="6">
        <v>2.1299999999999955</v>
      </c>
      <c r="L227" s="6">
        <v>1.8999999999999773</v>
      </c>
      <c r="M227" s="6">
        <v>1.75</v>
      </c>
      <c r="N227" s="6">
        <v>2.9499999999999886</v>
      </c>
      <c r="O227" s="7">
        <v>0.58000000000004093</v>
      </c>
      <c r="P227" s="196">
        <v>0.19999999999998863</v>
      </c>
      <c r="Q227" s="8">
        <f t="shared" si="42"/>
        <v>4832519.9999999991</v>
      </c>
      <c r="R227" s="8">
        <f t="shared" si="43"/>
        <v>6068039.9999999963</v>
      </c>
      <c r="S227" s="8">
        <f t="shared" si="45"/>
        <v>6122599.9999999963</v>
      </c>
      <c r="T227" s="8">
        <f t="shared" si="45"/>
        <v>6310039.9999999963</v>
      </c>
      <c r="U227" s="8">
        <f t="shared" si="45"/>
        <v>6477239.9999999944</v>
      </c>
      <c r="V227" s="8">
        <f t="shared" si="45"/>
        <v>6631239.9999999944</v>
      </c>
      <c r="W227" s="8">
        <f t="shared" si="45"/>
        <v>6890839.9999999935</v>
      </c>
      <c r="X227" s="8">
        <f t="shared" si="45"/>
        <v>6941879.9999999972</v>
      </c>
      <c r="Y227" s="8">
        <f t="shared" si="45"/>
        <v>6959479.9999999963</v>
      </c>
      <c r="Z227" s="140">
        <f t="shared" si="3"/>
        <v>57233879.99999997</v>
      </c>
      <c r="AA227" s="138">
        <v>5.4477945406023265</v>
      </c>
      <c r="AB227" s="9">
        <v>5.6414681173052097</v>
      </c>
      <c r="AC227" s="165">
        <v>5.8531635819613248</v>
      </c>
      <c r="AD227" s="206">
        <v>32.839999999999975</v>
      </c>
      <c r="AE227" s="250">
        <f t="shared" si="4"/>
        <v>2889919.9999999977</v>
      </c>
    </row>
    <row r="228" spans="1:31" s="3" customFormat="1" ht="14.25" customHeight="1">
      <c r="A228" s="4">
        <v>84011</v>
      </c>
      <c r="B228" s="4" t="s">
        <v>6877</v>
      </c>
      <c r="C228" s="5" t="s">
        <v>6867</v>
      </c>
      <c r="D228" s="4" t="s">
        <v>6649</v>
      </c>
      <c r="E228" s="186">
        <v>866.97</v>
      </c>
      <c r="F228" s="133">
        <v>933.92000000000007</v>
      </c>
      <c r="G228" s="187">
        <v>957.56000000000006</v>
      </c>
      <c r="H228" s="132">
        <v>66.950000000000045</v>
      </c>
      <c r="I228" s="6">
        <v>5.5299999999999727</v>
      </c>
      <c r="J228" s="6">
        <v>1.57000000000005</v>
      </c>
      <c r="K228" s="6">
        <v>2.2599999999998772</v>
      </c>
      <c r="L228" s="6">
        <v>4.3799999999999955</v>
      </c>
      <c r="M228" s="6">
        <v>5.0299999999999727</v>
      </c>
      <c r="N228" s="6">
        <v>1.1200000000001182</v>
      </c>
      <c r="O228" s="7">
        <v>2.8899999999999864</v>
      </c>
      <c r="P228" s="196">
        <v>0.86000000000001364</v>
      </c>
      <c r="Q228" s="8">
        <f t="shared" si="42"/>
        <v>20620600.000000015</v>
      </c>
      <c r="R228" s="8">
        <f t="shared" si="43"/>
        <v>21593880.000000011</v>
      </c>
      <c r="S228" s="8">
        <f t="shared" si="45"/>
        <v>21732040.000000015</v>
      </c>
      <c r="T228" s="8">
        <f t="shared" si="45"/>
        <v>21930920.000000004</v>
      </c>
      <c r="U228" s="8">
        <f t="shared" si="45"/>
        <v>22316360.000000004</v>
      </c>
      <c r="V228" s="8">
        <f t="shared" si="45"/>
        <v>22759000</v>
      </c>
      <c r="W228" s="8">
        <f t="shared" si="45"/>
        <v>22857560.000000011</v>
      </c>
      <c r="X228" s="8">
        <f t="shared" si="45"/>
        <v>23111880.000000011</v>
      </c>
      <c r="Y228" s="8">
        <f t="shared" si="45"/>
        <v>23187560.000000011</v>
      </c>
      <c r="Z228" s="140">
        <f t="shared" si="3"/>
        <v>200109800.00000006</v>
      </c>
      <c r="AA228" s="138">
        <v>9.4731769786185076</v>
      </c>
      <c r="AB228" s="9">
        <v>10.204723858808721</v>
      </c>
      <c r="AC228" s="165">
        <v>10.463032570499484</v>
      </c>
      <c r="AD228" s="206">
        <v>90.590000000000032</v>
      </c>
      <c r="AE228" s="250">
        <f t="shared" si="4"/>
        <v>7971920.0000000028</v>
      </c>
    </row>
    <row r="229" spans="1:31" s="3" customFormat="1" ht="14.25" customHeight="1">
      <c r="A229" s="4">
        <v>84012</v>
      </c>
      <c r="B229" s="4" t="s">
        <v>6878</v>
      </c>
      <c r="C229" s="5" t="s">
        <v>6867</v>
      </c>
      <c r="D229" s="4" t="s">
        <v>6649</v>
      </c>
      <c r="E229" s="186">
        <v>320.84000000000003</v>
      </c>
      <c r="F229" s="133">
        <v>343.3</v>
      </c>
      <c r="G229" s="187">
        <v>351.2</v>
      </c>
      <c r="H229" s="132">
        <v>22.45999999999998</v>
      </c>
      <c r="I229" s="6">
        <v>5.5600000000000023</v>
      </c>
      <c r="J229" s="6">
        <v>4.0000000000020464E-2</v>
      </c>
      <c r="K229" s="6">
        <v>0.68999999999994088</v>
      </c>
      <c r="L229" s="6">
        <v>5.0000000000068212E-2</v>
      </c>
      <c r="M229" s="6">
        <v>0.22999999999996135</v>
      </c>
      <c r="N229" s="6">
        <v>0.61000000000001364</v>
      </c>
      <c r="O229" s="7">
        <v>0.26999999999998181</v>
      </c>
      <c r="P229" s="196">
        <v>0.44999999999998863</v>
      </c>
      <c r="Q229" s="8">
        <f t="shared" si="42"/>
        <v>6917679.9999999935</v>
      </c>
      <c r="R229" s="8">
        <f t="shared" si="43"/>
        <v>7896239.9999999944</v>
      </c>
      <c r="S229" s="8">
        <f t="shared" si="45"/>
        <v>7899759.9999999963</v>
      </c>
      <c r="T229" s="8">
        <f t="shared" si="45"/>
        <v>7960479.9999999907</v>
      </c>
      <c r="U229" s="8">
        <f t="shared" si="45"/>
        <v>7964879.9999999963</v>
      </c>
      <c r="V229" s="8">
        <f t="shared" si="45"/>
        <v>7985119.9999999925</v>
      </c>
      <c r="W229" s="8">
        <f t="shared" si="45"/>
        <v>8038799.9999999935</v>
      </c>
      <c r="X229" s="8">
        <f t="shared" si="45"/>
        <v>8062559.9999999916</v>
      </c>
      <c r="Y229" s="8">
        <f t="shared" si="45"/>
        <v>8102159.9999999907</v>
      </c>
      <c r="Z229" s="140">
        <f t="shared" si="3"/>
        <v>70827679.99999994</v>
      </c>
      <c r="AA229" s="138">
        <v>3.2197108441956597</v>
      </c>
      <c r="AB229" s="9">
        <v>3.4451026455939719</v>
      </c>
      <c r="AC229" s="165">
        <v>3.5243811509834044</v>
      </c>
      <c r="AD229" s="206">
        <v>30.359999999999957</v>
      </c>
      <c r="AE229" s="250">
        <f t="shared" si="4"/>
        <v>2671679.9999999963</v>
      </c>
    </row>
    <row r="230" spans="1:31" s="3" customFormat="1" ht="14.25" customHeight="1">
      <c r="A230" s="4">
        <v>84013</v>
      </c>
      <c r="B230" s="4" t="s">
        <v>6879</v>
      </c>
      <c r="C230" s="5" t="s">
        <v>6867</v>
      </c>
      <c r="D230" s="4" t="s">
        <v>6649</v>
      </c>
      <c r="E230" s="186">
        <v>109.66</v>
      </c>
      <c r="F230" s="133">
        <v>126.49</v>
      </c>
      <c r="G230" s="187">
        <v>127.01</v>
      </c>
      <c r="H230" s="132">
        <v>16.829999999999998</v>
      </c>
      <c r="I230" s="6">
        <v>4.0000000000020464E-2</v>
      </c>
      <c r="J230" s="6">
        <v>8.99999999999892E-2</v>
      </c>
      <c r="K230" s="6">
        <v>-1.0000000000005116E-2</v>
      </c>
      <c r="L230" s="6">
        <v>0</v>
      </c>
      <c r="M230" s="6">
        <v>0.29000000000000625</v>
      </c>
      <c r="N230" s="6">
        <v>0</v>
      </c>
      <c r="O230" s="7">
        <v>4.9999999999997158E-2</v>
      </c>
      <c r="P230" s="196">
        <v>6.0000000000002274E-2</v>
      </c>
      <c r="Q230" s="8">
        <f t="shared" si="42"/>
        <v>5183639.9999999991</v>
      </c>
      <c r="R230" s="8">
        <f t="shared" si="43"/>
        <v>5190680.0000000028</v>
      </c>
      <c r="S230" s="8">
        <f t="shared" si="45"/>
        <v>5198600.0000000019</v>
      </c>
      <c r="T230" s="8">
        <f t="shared" si="45"/>
        <v>5197720.0000000019</v>
      </c>
      <c r="U230" s="8">
        <f t="shared" si="45"/>
        <v>5197720.0000000019</v>
      </c>
      <c r="V230" s="8">
        <f t="shared" si="45"/>
        <v>5223240.0000000028</v>
      </c>
      <c r="W230" s="8">
        <f t="shared" si="45"/>
        <v>5223240.0000000028</v>
      </c>
      <c r="X230" s="8">
        <f t="shared" si="45"/>
        <v>5227640.0000000028</v>
      </c>
      <c r="Y230" s="8">
        <f t="shared" si="45"/>
        <v>5232920.0000000028</v>
      </c>
      <c r="Z230" s="140">
        <f t="shared" si="3"/>
        <v>46875400.000000015</v>
      </c>
      <c r="AA230" s="138">
        <v>6.0888057256761483</v>
      </c>
      <c r="AB230" s="9">
        <v>7.0232813810028816</v>
      </c>
      <c r="AC230" s="165">
        <v>7.0521540691056694</v>
      </c>
      <c r="AD230" s="206">
        <v>17.350000000000009</v>
      </c>
      <c r="AE230" s="250">
        <f t="shared" si="4"/>
        <v>1526800.0000000007</v>
      </c>
    </row>
    <row r="231" spans="1:31" s="3" customFormat="1" ht="14.25" customHeight="1">
      <c r="A231" s="4">
        <v>84014</v>
      </c>
      <c r="B231" s="4" t="s">
        <v>6880</v>
      </c>
      <c r="C231" s="5" t="s">
        <v>6867</v>
      </c>
      <c r="D231" s="4" t="s">
        <v>6649</v>
      </c>
      <c r="E231" s="186">
        <v>202.47</v>
      </c>
      <c r="F231" s="133">
        <v>211.3</v>
      </c>
      <c r="G231" s="187">
        <v>213.45</v>
      </c>
      <c r="H231" s="132">
        <v>8.8300000000000125</v>
      </c>
      <c r="I231" s="6">
        <v>0.75</v>
      </c>
      <c r="J231" s="6">
        <v>0.30999999999997385</v>
      </c>
      <c r="K231" s="6">
        <v>1.410000000000025</v>
      </c>
      <c r="L231" s="6">
        <v>-0.96000000000000796</v>
      </c>
      <c r="M231" s="6">
        <v>0.23000000000001819</v>
      </c>
      <c r="N231" s="6">
        <v>0.16999999999995907</v>
      </c>
      <c r="O231" s="7">
        <v>4.0000000000020464E-2</v>
      </c>
      <c r="P231" s="196">
        <v>0.19999999999998863</v>
      </c>
      <c r="Q231" s="8">
        <f t="shared" si="42"/>
        <v>2719640.0000000037</v>
      </c>
      <c r="R231" s="8">
        <f t="shared" si="43"/>
        <v>2851640.0000000037</v>
      </c>
      <c r="S231" s="8">
        <f t="shared" si="45"/>
        <v>2878920.0000000014</v>
      </c>
      <c r="T231" s="8">
        <f t="shared" si="45"/>
        <v>3003000.0000000037</v>
      </c>
      <c r="U231" s="8">
        <f t="shared" si="45"/>
        <v>2918520.0000000028</v>
      </c>
      <c r="V231" s="8">
        <f t="shared" si="45"/>
        <v>2938760.0000000042</v>
      </c>
      <c r="W231" s="8">
        <f t="shared" si="45"/>
        <v>2953720.0000000005</v>
      </c>
      <c r="X231" s="8">
        <f t="shared" si="45"/>
        <v>2957240.0000000023</v>
      </c>
      <c r="Y231" s="8">
        <f t="shared" si="45"/>
        <v>2974840.0000000014</v>
      </c>
      <c r="Z231" s="140">
        <f t="shared" si="3"/>
        <v>26196280.000000022</v>
      </c>
      <c r="AA231" s="138">
        <v>3.2665724463718728</v>
      </c>
      <c r="AB231" s="9">
        <v>3.4090322414104648</v>
      </c>
      <c r="AC231" s="165">
        <v>3.4437195074730891</v>
      </c>
      <c r="AD231" s="206">
        <v>10.97999999999999</v>
      </c>
      <c r="AE231" s="250">
        <f t="shared" si="4"/>
        <v>966239.99999999907</v>
      </c>
    </row>
    <row r="232" spans="1:31" s="3" customFormat="1" ht="14.25" customHeight="1">
      <c r="A232" s="4">
        <v>84015</v>
      </c>
      <c r="B232" s="4" t="s">
        <v>6881</v>
      </c>
      <c r="C232" s="5" t="s">
        <v>6867</v>
      </c>
      <c r="D232" s="4" t="s">
        <v>6649</v>
      </c>
      <c r="E232" s="186">
        <v>135.69999999999999</v>
      </c>
      <c r="F232" s="133">
        <v>136.53</v>
      </c>
      <c r="G232" s="187">
        <v>139.72</v>
      </c>
      <c r="H232" s="132">
        <v>0.83000000000001251</v>
      </c>
      <c r="I232" s="6">
        <v>1.3600000000000136</v>
      </c>
      <c r="J232" s="6">
        <v>0.19999999999998863</v>
      </c>
      <c r="K232" s="6">
        <v>0.21000000000000796</v>
      </c>
      <c r="L232" s="6">
        <v>0.15000000000000568</v>
      </c>
      <c r="M232" s="6">
        <v>0.69999999999998863</v>
      </c>
      <c r="N232" s="6">
        <v>9.9999999999909051E-3</v>
      </c>
      <c r="O232" s="7">
        <v>3.0000000000001137E-2</v>
      </c>
      <c r="P232" s="196">
        <v>0.53000000000000114</v>
      </c>
      <c r="Q232" s="8">
        <f t="shared" si="42"/>
        <v>255640.00000000387</v>
      </c>
      <c r="R232" s="8">
        <f t="shared" si="43"/>
        <v>495000.00000000629</v>
      </c>
      <c r="S232" s="8">
        <f t="shared" si="45"/>
        <v>512600.0000000053</v>
      </c>
      <c r="T232" s="8">
        <f t="shared" si="45"/>
        <v>531080.00000000605</v>
      </c>
      <c r="U232" s="8">
        <f t="shared" si="45"/>
        <v>544280.00000000652</v>
      </c>
      <c r="V232" s="8">
        <f t="shared" si="45"/>
        <v>605880.00000000547</v>
      </c>
      <c r="W232" s="8">
        <f t="shared" si="45"/>
        <v>606760.00000000466</v>
      </c>
      <c r="X232" s="8">
        <f t="shared" si="45"/>
        <v>609400.00000000477</v>
      </c>
      <c r="Y232" s="8">
        <f t="shared" si="45"/>
        <v>656040.00000000489</v>
      </c>
      <c r="Z232" s="140">
        <f t="shared" si="3"/>
        <v>4816680.0000000475</v>
      </c>
      <c r="AA232" s="138">
        <v>3.5739870630623041</v>
      </c>
      <c r="AB232" s="9">
        <v>3.5958471165799288</v>
      </c>
      <c r="AC232" s="165">
        <v>3.6798634668464634</v>
      </c>
      <c r="AD232" s="206">
        <v>4.0200000000000102</v>
      </c>
      <c r="AE232" s="250">
        <f t="shared" si="4"/>
        <v>353760.00000000087</v>
      </c>
    </row>
    <row r="233" spans="1:31" s="3" customFormat="1" ht="14.25" customHeight="1">
      <c r="A233" s="4">
        <v>84016</v>
      </c>
      <c r="B233" s="4" t="s">
        <v>6882</v>
      </c>
      <c r="C233" s="5" t="s">
        <v>6867</v>
      </c>
      <c r="D233" s="4" t="s">
        <v>6649</v>
      </c>
      <c r="E233" s="186">
        <v>79.14</v>
      </c>
      <c r="F233" s="133">
        <v>79.53</v>
      </c>
      <c r="G233" s="187">
        <v>80.650000000000006</v>
      </c>
      <c r="H233" s="132">
        <v>0.39000000000000057</v>
      </c>
      <c r="I233" s="6">
        <v>0.54999999999999716</v>
      </c>
      <c r="J233" s="6">
        <v>0.15000000000000568</v>
      </c>
      <c r="K233" s="6">
        <v>0.10999999999999943</v>
      </c>
      <c r="L233" s="6">
        <v>0.10999999999999943</v>
      </c>
      <c r="M233" s="6">
        <v>0.10999999999999943</v>
      </c>
      <c r="N233" s="6">
        <v>0</v>
      </c>
      <c r="O233" s="7">
        <v>6.0000000000002274E-2</v>
      </c>
      <c r="P233" s="196">
        <v>3.0000000000001137E-2</v>
      </c>
      <c r="Q233" s="8">
        <f t="shared" si="42"/>
        <v>120120.0000000002</v>
      </c>
      <c r="R233" s="8">
        <f t="shared" si="43"/>
        <v>216919.99999999971</v>
      </c>
      <c r="S233" s="8">
        <f t="shared" si="45"/>
        <v>230120.0000000002</v>
      </c>
      <c r="T233" s="8">
        <f t="shared" si="45"/>
        <v>239800.00000000015</v>
      </c>
      <c r="U233" s="8">
        <f t="shared" si="45"/>
        <v>249480.00000000009</v>
      </c>
      <c r="V233" s="8">
        <f t="shared" si="45"/>
        <v>259160.00000000003</v>
      </c>
      <c r="W233" s="8">
        <f t="shared" si="45"/>
        <v>259160.00000000003</v>
      </c>
      <c r="X233" s="8">
        <f t="shared" si="45"/>
        <v>264440.00000000023</v>
      </c>
      <c r="Y233" s="8">
        <f t="shared" si="45"/>
        <v>267080.00000000035</v>
      </c>
      <c r="Z233" s="140">
        <f t="shared" si="3"/>
        <v>2106280.0000000009</v>
      </c>
      <c r="AA233" s="138">
        <v>3.6278123109081912</v>
      </c>
      <c r="AB233" s="9">
        <v>3.6456900819627038</v>
      </c>
      <c r="AC233" s="165">
        <v>3.6970313731961788</v>
      </c>
      <c r="AD233" s="206">
        <v>1.5100000000000049</v>
      </c>
      <c r="AE233" s="250">
        <f t="shared" si="4"/>
        <v>132880.00000000044</v>
      </c>
    </row>
    <row r="234" spans="1:31" s="3" customFormat="1" ht="14.25" customHeight="1">
      <c r="A234" s="4">
        <v>84017</v>
      </c>
      <c r="B234" s="4" t="s">
        <v>6883</v>
      </c>
      <c r="C234" s="5" t="s">
        <v>6867</v>
      </c>
      <c r="D234" s="4" t="s">
        <v>6649</v>
      </c>
      <c r="E234" s="186">
        <v>863.49</v>
      </c>
      <c r="F234" s="133">
        <v>950.83</v>
      </c>
      <c r="G234" s="187">
        <v>975.68</v>
      </c>
      <c r="H234" s="132">
        <v>87.340000000000032</v>
      </c>
      <c r="I234" s="6">
        <v>10.710000000000036</v>
      </c>
      <c r="J234" s="6">
        <v>1.4199999999998454</v>
      </c>
      <c r="K234" s="6">
        <v>4.2700000000000955</v>
      </c>
      <c r="L234" s="6">
        <v>3.3400000000000318</v>
      </c>
      <c r="M234" s="6">
        <v>-4.1200000000000045</v>
      </c>
      <c r="N234" s="6">
        <v>0.67999999999994998</v>
      </c>
      <c r="O234" s="7">
        <v>2.3999999999999773</v>
      </c>
      <c r="P234" s="196">
        <v>6.1499999999999773</v>
      </c>
      <c r="Q234" s="8">
        <f t="shared" si="42"/>
        <v>26900720.000000011</v>
      </c>
      <c r="R234" s="8">
        <f t="shared" si="43"/>
        <v>28785680.000000019</v>
      </c>
      <c r="S234" s="8">
        <f t="shared" si="45"/>
        <v>28910640.000000004</v>
      </c>
      <c r="T234" s="8">
        <f t="shared" si="45"/>
        <v>29286400.000000011</v>
      </c>
      <c r="U234" s="8">
        <f t="shared" si="45"/>
        <v>29580320.000000015</v>
      </c>
      <c r="V234" s="8">
        <f t="shared" si="45"/>
        <v>29217760.000000015</v>
      </c>
      <c r="W234" s="8">
        <f t="shared" si="45"/>
        <v>29277600.000000011</v>
      </c>
      <c r="X234" s="8">
        <f t="shared" si="45"/>
        <v>29488800.000000007</v>
      </c>
      <c r="Y234" s="8">
        <f t="shared" si="45"/>
        <v>30030000.000000004</v>
      </c>
      <c r="Z234" s="140">
        <f t="shared" si="3"/>
        <v>261477920.00000006</v>
      </c>
      <c r="AA234" s="138">
        <v>10.361411664192778</v>
      </c>
      <c r="AB234" s="9">
        <v>11.40944429311795</v>
      </c>
      <c r="AC234" s="165">
        <v>11.707630815087159</v>
      </c>
      <c r="AD234" s="206">
        <v>112.18999999999994</v>
      </c>
      <c r="AE234" s="250">
        <f t="shared" si="4"/>
        <v>9872719.9999999944</v>
      </c>
    </row>
    <row r="235" spans="1:31" s="3" customFormat="1" ht="14.25" customHeight="1">
      <c r="A235" s="4">
        <v>84018</v>
      </c>
      <c r="B235" s="4" t="s">
        <v>6884</v>
      </c>
      <c r="C235" s="5" t="s">
        <v>6867</v>
      </c>
      <c r="D235" s="4" t="s">
        <v>6649</v>
      </c>
      <c r="E235" s="186">
        <v>166.86</v>
      </c>
      <c r="F235" s="133">
        <v>170.44000000000003</v>
      </c>
      <c r="G235" s="187">
        <v>175.36</v>
      </c>
      <c r="H235" s="132">
        <v>3.5800000000000125</v>
      </c>
      <c r="I235" s="6">
        <v>1.6099999999999852</v>
      </c>
      <c r="J235" s="6">
        <v>0.12000000000000455</v>
      </c>
      <c r="K235" s="6">
        <v>0.38999999999998636</v>
      </c>
      <c r="L235" s="6">
        <v>0.18999999999999773</v>
      </c>
      <c r="M235" s="6">
        <v>0.36000000000001364</v>
      </c>
      <c r="N235" s="6">
        <v>1.2599999999999909</v>
      </c>
      <c r="O235" s="7">
        <v>0.18999999999999773</v>
      </c>
      <c r="P235" s="196">
        <v>0.80000000000001137</v>
      </c>
      <c r="Q235" s="8">
        <f t="shared" si="42"/>
        <v>1102640.0000000037</v>
      </c>
      <c r="R235" s="8">
        <f t="shared" si="43"/>
        <v>1386000.0000000012</v>
      </c>
      <c r="S235" s="8">
        <f t="shared" si="45"/>
        <v>1396560.0000000016</v>
      </c>
      <c r="T235" s="8">
        <f t="shared" si="45"/>
        <v>1430880.0000000005</v>
      </c>
      <c r="U235" s="8">
        <f t="shared" si="45"/>
        <v>1447600.0000000002</v>
      </c>
      <c r="V235" s="8">
        <f t="shared" si="45"/>
        <v>1479280.0000000014</v>
      </c>
      <c r="W235" s="8">
        <f t="shared" si="45"/>
        <v>1590160.0000000007</v>
      </c>
      <c r="X235" s="8">
        <f t="shared" si="45"/>
        <v>1606880.0000000005</v>
      </c>
      <c r="Y235" s="8">
        <f t="shared" si="45"/>
        <v>1677280.0000000014</v>
      </c>
      <c r="Z235" s="140">
        <f t="shared" si="3"/>
        <v>13117280.000000011</v>
      </c>
      <c r="AA235" s="138">
        <v>6.9835476891011297</v>
      </c>
      <c r="AB235" s="9">
        <v>7.1333804874169768</v>
      </c>
      <c r="AC235" s="165">
        <v>7.3392959532588637</v>
      </c>
      <c r="AD235" s="206">
        <v>8.5</v>
      </c>
      <c r="AE235" s="250">
        <f t="shared" si="4"/>
        <v>748000</v>
      </c>
    </row>
    <row r="236" spans="1:31" s="3" customFormat="1" ht="14.25" customHeight="1">
      <c r="A236" s="4">
        <v>84019</v>
      </c>
      <c r="B236" s="4" t="s">
        <v>6885</v>
      </c>
      <c r="C236" s="5" t="s">
        <v>6867</v>
      </c>
      <c r="D236" s="4" t="s">
        <v>6649</v>
      </c>
      <c r="E236" s="186">
        <v>79.06</v>
      </c>
      <c r="F236" s="133">
        <v>82.460000000000008</v>
      </c>
      <c r="G236" s="187">
        <v>86.399999999999991</v>
      </c>
      <c r="H236" s="132">
        <v>3.4000000000000057</v>
      </c>
      <c r="I236" s="6">
        <v>2.6899999999999977</v>
      </c>
      <c r="J236" s="6">
        <v>0</v>
      </c>
      <c r="K236" s="6">
        <v>0.28000000000000114</v>
      </c>
      <c r="L236" s="6">
        <v>0.67000000000000171</v>
      </c>
      <c r="M236" s="6">
        <v>0.14000000000000057</v>
      </c>
      <c r="N236" s="6">
        <v>0</v>
      </c>
      <c r="O236" s="7">
        <v>0</v>
      </c>
      <c r="P236" s="196">
        <v>0.15999999999999659</v>
      </c>
      <c r="Q236" s="8">
        <f t="shared" si="42"/>
        <v>1047200.0000000017</v>
      </c>
      <c r="R236" s="8">
        <f t="shared" si="43"/>
        <v>1520640.0000000014</v>
      </c>
      <c r="S236" s="8">
        <f t="shared" si="45"/>
        <v>1520640.0000000014</v>
      </c>
      <c r="T236" s="8">
        <f t="shared" si="45"/>
        <v>1545280.0000000014</v>
      </c>
      <c r="U236" s="8">
        <f t="shared" si="45"/>
        <v>1604240.0000000016</v>
      </c>
      <c r="V236" s="8">
        <f t="shared" si="45"/>
        <v>1616560.0000000016</v>
      </c>
      <c r="W236" s="8">
        <f t="shared" si="45"/>
        <v>1616560.0000000016</v>
      </c>
      <c r="X236" s="8">
        <f t="shared" si="45"/>
        <v>1616560.0000000016</v>
      </c>
      <c r="Y236" s="8">
        <f t="shared" si="45"/>
        <v>1630640.0000000014</v>
      </c>
      <c r="Z236" s="140">
        <f t="shared" si="3"/>
        <v>13718320.000000015</v>
      </c>
      <c r="AA236" s="138">
        <v>4.1432150006812769</v>
      </c>
      <c r="AB236" s="9">
        <v>4.3213952562127265</v>
      </c>
      <c r="AC236" s="165">
        <v>4.5278747287991692</v>
      </c>
      <c r="AD236" s="206">
        <v>7.3399999999999892</v>
      </c>
      <c r="AE236" s="250">
        <f t="shared" si="4"/>
        <v>645919.99999999907</v>
      </c>
    </row>
    <row r="237" spans="1:31" s="3" customFormat="1" ht="14.25" customHeight="1">
      <c r="A237" s="4">
        <v>84020</v>
      </c>
      <c r="B237" s="4" t="s">
        <v>6886</v>
      </c>
      <c r="C237" s="5" t="s">
        <v>6867</v>
      </c>
      <c r="D237" s="4" t="s">
        <v>6649</v>
      </c>
      <c r="E237" s="186">
        <v>243.04</v>
      </c>
      <c r="F237" s="133">
        <v>248.79</v>
      </c>
      <c r="G237" s="187">
        <v>249.20000000000002</v>
      </c>
      <c r="H237" s="132">
        <v>5.75</v>
      </c>
      <c r="I237" s="6">
        <v>0</v>
      </c>
      <c r="J237" s="6">
        <v>9.9999999999909051E-3</v>
      </c>
      <c r="K237" s="6">
        <v>0</v>
      </c>
      <c r="L237" s="6">
        <v>0</v>
      </c>
      <c r="M237" s="6">
        <v>9.0000000000003411E-2</v>
      </c>
      <c r="N237" s="6">
        <v>0.31000000000000227</v>
      </c>
      <c r="O237" s="7">
        <v>0</v>
      </c>
      <c r="P237" s="196">
        <v>0</v>
      </c>
      <c r="Q237" s="8">
        <f t="shared" si="42"/>
        <v>1771000</v>
      </c>
      <c r="R237" s="8">
        <f t="shared" si="43"/>
        <v>1771000</v>
      </c>
      <c r="S237" s="8">
        <f t="shared" si="45"/>
        <v>1771879.9999999993</v>
      </c>
      <c r="T237" s="8">
        <f t="shared" si="45"/>
        <v>1771879.9999999993</v>
      </c>
      <c r="U237" s="8">
        <f t="shared" si="45"/>
        <v>1771879.9999999993</v>
      </c>
      <c r="V237" s="8">
        <f t="shared" si="45"/>
        <v>1779799.9999999995</v>
      </c>
      <c r="W237" s="8">
        <f t="shared" si="45"/>
        <v>1807079.9999999998</v>
      </c>
      <c r="X237" s="8">
        <f t="shared" si="45"/>
        <v>1807079.9999999998</v>
      </c>
      <c r="Y237" s="8">
        <f t="shared" si="45"/>
        <v>1807079.9999999998</v>
      </c>
      <c r="Z237" s="140">
        <f t="shared" si="3"/>
        <v>16058679.999999998</v>
      </c>
      <c r="AA237" s="138">
        <v>9.6553258434108287</v>
      </c>
      <c r="AB237" s="9">
        <v>9.883757885871379</v>
      </c>
      <c r="AC237" s="165">
        <v>9.9000460836816107</v>
      </c>
      <c r="AD237" s="206">
        <v>6.160000000000025</v>
      </c>
      <c r="AE237" s="250">
        <f t="shared" si="4"/>
        <v>542080.00000000221</v>
      </c>
    </row>
    <row r="238" spans="1:31" s="3" customFormat="1" ht="14.25" customHeight="1">
      <c r="A238" s="4">
        <v>84021</v>
      </c>
      <c r="B238" s="4" t="s">
        <v>6887</v>
      </c>
      <c r="C238" s="5" t="s">
        <v>6867</v>
      </c>
      <c r="D238" s="4" t="s">
        <v>6649</v>
      </c>
      <c r="E238" s="186">
        <v>1397.27</v>
      </c>
      <c r="F238" s="133">
        <v>1416</v>
      </c>
      <c r="G238" s="187">
        <v>1461.99</v>
      </c>
      <c r="H238" s="132">
        <v>18.730000000000018</v>
      </c>
      <c r="I238" s="6">
        <v>9.2700000000002092</v>
      </c>
      <c r="J238" s="6">
        <v>6.9299999999998363</v>
      </c>
      <c r="K238" s="6">
        <v>1.5499999999999545</v>
      </c>
      <c r="L238" s="6">
        <v>1.8499999999999091</v>
      </c>
      <c r="M238" s="6">
        <v>18.299999999999955</v>
      </c>
      <c r="N238" s="6">
        <v>1.999999999998181E-2</v>
      </c>
      <c r="O238" s="7">
        <v>7.0700000000001637</v>
      </c>
      <c r="P238" s="196">
        <v>1</v>
      </c>
      <c r="Q238" s="8">
        <f t="shared" si="42"/>
        <v>5768840.0000000056</v>
      </c>
      <c r="R238" s="8">
        <f t="shared" si="43"/>
        <v>7400360.0000000428</v>
      </c>
      <c r="S238" s="8">
        <f t="shared" si="45"/>
        <v>8010200.0000000279</v>
      </c>
      <c r="T238" s="8">
        <f t="shared" si="45"/>
        <v>8146600.0000000242</v>
      </c>
      <c r="U238" s="8">
        <f t="shared" si="45"/>
        <v>8309400.0000000158</v>
      </c>
      <c r="V238" s="8">
        <f t="shared" si="45"/>
        <v>9919800.0000000112</v>
      </c>
      <c r="W238" s="8">
        <f t="shared" si="45"/>
        <v>9921560.0000000093</v>
      </c>
      <c r="X238" s="8">
        <f t="shared" si="45"/>
        <v>10543720.000000024</v>
      </c>
      <c r="Y238" s="8">
        <f t="shared" si="45"/>
        <v>10631720.000000024</v>
      </c>
      <c r="Z238" s="140">
        <f t="shared" si="3"/>
        <v>78652200.000000179</v>
      </c>
      <c r="AA238" s="138">
        <v>7.7950950042371003</v>
      </c>
      <c r="AB238" s="9">
        <v>7.8995859969796358</v>
      </c>
      <c r="AC238" s="165">
        <v>8.1561551777713674</v>
      </c>
      <c r="AD238" s="206">
        <v>64.720000000000027</v>
      </c>
      <c r="AE238" s="250">
        <f t="shared" si="4"/>
        <v>5695360.0000000028</v>
      </c>
    </row>
    <row r="239" spans="1:31" s="3" customFormat="1" ht="14.25" customHeight="1">
      <c r="A239" s="4">
        <v>84022</v>
      </c>
      <c r="B239" s="4" t="s">
        <v>6888</v>
      </c>
      <c r="C239" s="5" t="s">
        <v>6867</v>
      </c>
      <c r="D239" s="4" t="s">
        <v>6649</v>
      </c>
      <c r="E239" s="186">
        <v>76.010000000000005</v>
      </c>
      <c r="F239" s="133">
        <v>76.22</v>
      </c>
      <c r="G239" s="187">
        <v>81.040000000000006</v>
      </c>
      <c r="H239" s="132">
        <v>0.20999999999999375</v>
      </c>
      <c r="I239" s="6">
        <v>1.7099999999999937</v>
      </c>
      <c r="J239" s="6">
        <v>1.0000000000019327E-2</v>
      </c>
      <c r="K239" s="6">
        <v>1.999999999998181E-2</v>
      </c>
      <c r="L239" s="6">
        <v>0</v>
      </c>
      <c r="M239" s="6">
        <v>6.9999999999993179E-2</v>
      </c>
      <c r="N239" s="6">
        <v>0.37000000000000455</v>
      </c>
      <c r="O239" s="7">
        <v>2.0600000000000023</v>
      </c>
      <c r="P239" s="196">
        <v>0.57999999999999829</v>
      </c>
      <c r="Q239" s="8">
        <f t="shared" si="42"/>
        <v>64679.999999998065</v>
      </c>
      <c r="R239" s="8">
        <f t="shared" si="43"/>
        <v>365639.99999999697</v>
      </c>
      <c r="S239" s="8">
        <f t="shared" si="45"/>
        <v>366519.99999999866</v>
      </c>
      <c r="T239" s="8">
        <f t="shared" si="45"/>
        <v>368279.99999999709</v>
      </c>
      <c r="U239" s="8">
        <f t="shared" si="45"/>
        <v>368279.99999999709</v>
      </c>
      <c r="V239" s="8">
        <f t="shared" si="45"/>
        <v>374439.99999999651</v>
      </c>
      <c r="W239" s="8">
        <f t="shared" si="45"/>
        <v>406999.99999999691</v>
      </c>
      <c r="X239" s="8">
        <f t="shared" si="45"/>
        <v>588279.99999999709</v>
      </c>
      <c r="Y239" s="8">
        <f t="shared" si="45"/>
        <v>639319.99999999697</v>
      </c>
      <c r="Z239" s="140">
        <f t="shared" si="3"/>
        <v>3542439.9999999758</v>
      </c>
      <c r="AA239" s="138">
        <v>4.0912002325218397</v>
      </c>
      <c r="AB239" s="9">
        <v>4.1025033774873645</v>
      </c>
      <c r="AC239" s="165">
        <v>4.3619374666960908</v>
      </c>
      <c r="AD239" s="206">
        <v>5.0300000000000011</v>
      </c>
      <c r="AE239" s="250">
        <f t="shared" si="4"/>
        <v>442640.00000000012</v>
      </c>
    </row>
    <row r="240" spans="1:31" s="3" customFormat="1" ht="14.25" customHeight="1">
      <c r="A240" s="4">
        <v>84023</v>
      </c>
      <c r="B240" s="4" t="s">
        <v>6889</v>
      </c>
      <c r="C240" s="5" t="s">
        <v>6867</v>
      </c>
      <c r="D240" s="4" t="s">
        <v>6649</v>
      </c>
      <c r="E240" s="186">
        <v>733.18000000000006</v>
      </c>
      <c r="F240" s="133">
        <v>749.56000000000006</v>
      </c>
      <c r="G240" s="187">
        <v>770.17000000000007</v>
      </c>
      <c r="H240" s="132">
        <v>16.379999999999995</v>
      </c>
      <c r="I240" s="6">
        <v>6.6299999999999955</v>
      </c>
      <c r="J240" s="6">
        <v>1.1699999999999591</v>
      </c>
      <c r="K240" s="6">
        <v>1.1699999999999591</v>
      </c>
      <c r="L240" s="6">
        <v>1.5</v>
      </c>
      <c r="M240" s="6">
        <v>3.4300000000000637</v>
      </c>
      <c r="N240" s="6">
        <v>1.4600000000000364</v>
      </c>
      <c r="O240" s="7">
        <v>1.6499999999999773</v>
      </c>
      <c r="P240" s="196">
        <v>3.6000000000000227</v>
      </c>
      <c r="Q240" s="8">
        <f t="shared" si="42"/>
        <v>5045039.9999999981</v>
      </c>
      <c r="R240" s="8">
        <f t="shared" si="43"/>
        <v>6211919.9999999972</v>
      </c>
      <c r="S240" s="8">
        <f t="shared" si="45"/>
        <v>6314879.9999999935</v>
      </c>
      <c r="T240" s="8">
        <f t="shared" si="45"/>
        <v>6417839.9999999898</v>
      </c>
      <c r="U240" s="8">
        <f t="shared" si="45"/>
        <v>6549839.9999999898</v>
      </c>
      <c r="V240" s="8">
        <f t="shared" si="45"/>
        <v>6851679.9999999953</v>
      </c>
      <c r="W240" s="8">
        <f t="shared" si="45"/>
        <v>6980159.9999999981</v>
      </c>
      <c r="X240" s="8">
        <f t="shared" si="45"/>
        <v>7125359.9999999963</v>
      </c>
      <c r="Y240" s="8">
        <f t="shared" si="45"/>
        <v>7442159.9999999981</v>
      </c>
      <c r="Z240" s="140">
        <f t="shared" si="3"/>
        <v>58938879.999999955</v>
      </c>
      <c r="AA240" s="138">
        <v>6.4695568691502618</v>
      </c>
      <c r="AB240" s="9">
        <v>6.6140934652340073</v>
      </c>
      <c r="AC240" s="165">
        <v>6.7959554460207006</v>
      </c>
      <c r="AD240" s="206">
        <v>36.990000000000009</v>
      </c>
      <c r="AE240" s="250">
        <f t="shared" si="4"/>
        <v>3255120.0000000009</v>
      </c>
    </row>
    <row r="241" spans="1:31" s="3" customFormat="1" ht="14.25" customHeight="1">
      <c r="A241" s="4">
        <v>84024</v>
      </c>
      <c r="B241" s="4" t="s">
        <v>6890</v>
      </c>
      <c r="C241" s="5" t="s">
        <v>6867</v>
      </c>
      <c r="D241" s="4" t="s">
        <v>6649</v>
      </c>
      <c r="E241" s="186">
        <v>126.2</v>
      </c>
      <c r="F241" s="133">
        <v>127.15</v>
      </c>
      <c r="G241" s="187">
        <v>136.59</v>
      </c>
      <c r="H241" s="132">
        <v>0.95000000000000284</v>
      </c>
      <c r="I241" s="6">
        <v>2.6399999999999864</v>
      </c>
      <c r="J241" s="6">
        <v>0.52000000000001023</v>
      </c>
      <c r="K241" s="6">
        <v>0.34000000000000341</v>
      </c>
      <c r="L241" s="6">
        <v>0.26999999999998181</v>
      </c>
      <c r="M241" s="6">
        <v>2.660000000000025</v>
      </c>
      <c r="N241" s="6">
        <v>0.88999999999998636</v>
      </c>
      <c r="O241" s="7">
        <v>0.11000000000001364</v>
      </c>
      <c r="P241" s="196">
        <v>2.0099999999999909</v>
      </c>
      <c r="Q241" s="8">
        <f t="shared" si="42"/>
        <v>292600.00000000087</v>
      </c>
      <c r="R241" s="8">
        <f t="shared" si="43"/>
        <v>757239.99999999837</v>
      </c>
      <c r="S241" s="8">
        <f t="shared" si="45"/>
        <v>802999.9999999993</v>
      </c>
      <c r="T241" s="8">
        <f t="shared" si="45"/>
        <v>832919.99999999965</v>
      </c>
      <c r="U241" s="8">
        <f t="shared" si="45"/>
        <v>856679.99999999802</v>
      </c>
      <c r="V241" s="8">
        <f t="shared" si="45"/>
        <v>1090760.0000000002</v>
      </c>
      <c r="W241" s="8">
        <f t="shared" si="45"/>
        <v>1169079.9999999991</v>
      </c>
      <c r="X241" s="8">
        <f t="shared" si="45"/>
        <v>1178760.0000000002</v>
      </c>
      <c r="Y241" s="8">
        <f t="shared" si="45"/>
        <v>1355639.9999999995</v>
      </c>
      <c r="Z241" s="140">
        <f t="shared" si="3"/>
        <v>8336679.9999999944</v>
      </c>
      <c r="AA241" s="138">
        <v>4.6169098897721916</v>
      </c>
      <c r="AB241" s="9">
        <v>4.6516647581975752</v>
      </c>
      <c r="AC241" s="165">
        <v>4.9970183981298222</v>
      </c>
      <c r="AD241" s="206">
        <v>10.39</v>
      </c>
      <c r="AE241" s="250">
        <f t="shared" si="4"/>
        <v>914320</v>
      </c>
    </row>
    <row r="242" spans="1:31" s="3" customFormat="1" ht="14.25" customHeight="1">
      <c r="A242" s="4">
        <v>84025</v>
      </c>
      <c r="B242" s="4" t="s">
        <v>6891</v>
      </c>
      <c r="C242" s="5" t="s">
        <v>6867</v>
      </c>
      <c r="D242" s="4" t="s">
        <v>6649</v>
      </c>
      <c r="E242" s="186">
        <v>227.57</v>
      </c>
      <c r="F242" s="133">
        <v>228.64</v>
      </c>
      <c r="G242" s="187">
        <v>234.12</v>
      </c>
      <c r="H242" s="132">
        <v>1.0699999999999932</v>
      </c>
      <c r="I242" s="6">
        <v>3.6900000000000261</v>
      </c>
      <c r="J242" s="6">
        <v>6.9999999999993179E-2</v>
      </c>
      <c r="K242" s="6">
        <v>2.0000000000010232E-2</v>
      </c>
      <c r="L242" s="6">
        <v>7.9999999999984084E-2</v>
      </c>
      <c r="M242" s="6">
        <v>3.9999999999992042E-2</v>
      </c>
      <c r="N242" s="6">
        <v>3.9999999999992042E-2</v>
      </c>
      <c r="O242" s="7">
        <v>0.45000000000001705</v>
      </c>
      <c r="P242" s="196">
        <v>1.0900000000000034</v>
      </c>
      <c r="Q242" s="8">
        <f t="shared" si="42"/>
        <v>329559.9999999979</v>
      </c>
      <c r="R242" s="8">
        <f t="shared" si="43"/>
        <v>979000.00000000244</v>
      </c>
      <c r="S242" s="8">
        <f t="shared" si="45"/>
        <v>985160.00000000186</v>
      </c>
      <c r="T242" s="8">
        <f t="shared" si="45"/>
        <v>986920.00000000279</v>
      </c>
      <c r="U242" s="8">
        <f t="shared" si="45"/>
        <v>993960.0000000014</v>
      </c>
      <c r="V242" s="8">
        <f t="shared" si="45"/>
        <v>997480.0000000007</v>
      </c>
      <c r="W242" s="8">
        <f t="shared" si="45"/>
        <v>1001000</v>
      </c>
      <c r="X242" s="8">
        <f t="shared" si="45"/>
        <v>1040600.0000000015</v>
      </c>
      <c r="Y242" s="8">
        <f t="shared" si="45"/>
        <v>1136520.0000000019</v>
      </c>
      <c r="Z242" s="140">
        <f t="shared" si="3"/>
        <v>8450200.0000000112</v>
      </c>
      <c r="AA242" s="138">
        <v>6.9302709435364251</v>
      </c>
      <c r="AB242" s="9">
        <v>6.9628560378352535</v>
      </c>
      <c r="AC242" s="165">
        <v>7.1297404460198983</v>
      </c>
      <c r="AD242" s="206">
        <v>6.5500000000000123</v>
      </c>
      <c r="AE242" s="250">
        <f t="shared" si="4"/>
        <v>576400.00000000105</v>
      </c>
    </row>
    <row r="243" spans="1:31" s="3" customFormat="1" ht="14.25" customHeight="1">
      <c r="A243" s="4">
        <v>84026</v>
      </c>
      <c r="B243" s="4" t="s">
        <v>6892</v>
      </c>
      <c r="C243" s="5" t="s">
        <v>6867</v>
      </c>
      <c r="D243" s="4" t="s">
        <v>6649</v>
      </c>
      <c r="E243" s="186">
        <v>538.62</v>
      </c>
      <c r="F243" s="133">
        <v>611.54999999999995</v>
      </c>
      <c r="G243" s="187">
        <v>653.52</v>
      </c>
      <c r="H243" s="132">
        <v>72.92999999999995</v>
      </c>
      <c r="I243" s="6">
        <v>2.1800000000000637</v>
      </c>
      <c r="J243" s="6">
        <v>4.9999999999954525E-2</v>
      </c>
      <c r="K243" s="6">
        <v>5.0199999999999818</v>
      </c>
      <c r="L243" s="6">
        <v>3.0000000000086402E-2</v>
      </c>
      <c r="M243" s="6">
        <v>32.360000000000014</v>
      </c>
      <c r="N243" s="6">
        <v>1.8400000000000318</v>
      </c>
      <c r="O243" s="7">
        <v>0.43999999999994088</v>
      </c>
      <c r="P243" s="196">
        <v>4.9999999999954525E-2</v>
      </c>
      <c r="Q243" s="8">
        <f t="shared" si="42"/>
        <v>22462439.999999985</v>
      </c>
      <c r="R243" s="8">
        <f t="shared" si="43"/>
        <v>22846119.999999996</v>
      </c>
      <c r="S243" s="8">
        <f t="shared" si="45"/>
        <v>22850519.999999993</v>
      </c>
      <c r="T243" s="8">
        <f t="shared" si="45"/>
        <v>23292279.999999993</v>
      </c>
      <c r="U243" s="8">
        <f t="shared" si="45"/>
        <v>23294920</v>
      </c>
      <c r="V243" s="8">
        <f t="shared" si="45"/>
        <v>26142600</v>
      </c>
      <c r="W243" s="8">
        <f t="shared" si="45"/>
        <v>26304520.000000004</v>
      </c>
      <c r="X243" s="8">
        <f t="shared" si="45"/>
        <v>26343240</v>
      </c>
      <c r="Y243" s="8">
        <f t="shared" si="45"/>
        <v>26347639.999999996</v>
      </c>
      <c r="Z243" s="140">
        <f t="shared" si="3"/>
        <v>219884279.99999997</v>
      </c>
      <c r="AA243" s="138">
        <v>2.6055181141122317</v>
      </c>
      <c r="AB243" s="9">
        <v>2.9583093882242308</v>
      </c>
      <c r="AC243" s="165">
        <v>3.1613348890398152</v>
      </c>
      <c r="AD243" s="206">
        <v>114.89999999999998</v>
      </c>
      <c r="AE243" s="250">
        <f t="shared" si="4"/>
        <v>10111199.999999998</v>
      </c>
    </row>
    <row r="244" spans="1:31" s="3" customFormat="1" ht="14.25" customHeight="1">
      <c r="A244" s="4">
        <v>84027</v>
      </c>
      <c r="B244" s="4" t="s">
        <v>6893</v>
      </c>
      <c r="C244" s="5" t="s">
        <v>6867</v>
      </c>
      <c r="D244" s="4" t="s">
        <v>6649</v>
      </c>
      <c r="E244" s="186">
        <v>571.69000000000005</v>
      </c>
      <c r="F244" s="133">
        <v>572.44000000000005</v>
      </c>
      <c r="G244" s="187">
        <v>581.13</v>
      </c>
      <c r="H244" s="132">
        <v>0.75</v>
      </c>
      <c r="I244" s="6">
        <v>1.6399999999999864</v>
      </c>
      <c r="J244" s="6">
        <v>0.14999999999997726</v>
      </c>
      <c r="K244" s="6">
        <v>2.1000000000000227</v>
      </c>
      <c r="L244" s="6">
        <v>2.0099999999999909</v>
      </c>
      <c r="M244" s="6">
        <v>1.2999999999999545</v>
      </c>
      <c r="N244" s="6">
        <v>1.2999999999999545</v>
      </c>
      <c r="O244" s="7">
        <v>0.10000000000013642</v>
      </c>
      <c r="P244" s="196">
        <v>8.9999999999918145E-2</v>
      </c>
      <c r="Q244" s="8">
        <f t="shared" si="42"/>
        <v>231000</v>
      </c>
      <c r="R244" s="8">
        <f t="shared" si="43"/>
        <v>519639.99999999756</v>
      </c>
      <c r="S244" s="8">
        <f t="shared" si="45"/>
        <v>532839.99999999558</v>
      </c>
      <c r="T244" s="8">
        <f t="shared" si="45"/>
        <v>717639.99999999756</v>
      </c>
      <c r="U244" s="8">
        <f t="shared" si="45"/>
        <v>894519.99999999674</v>
      </c>
      <c r="V244" s="8">
        <f t="shared" si="45"/>
        <v>1008919.9999999928</v>
      </c>
      <c r="W244" s="8">
        <f t="shared" si="45"/>
        <v>1123319.9999999888</v>
      </c>
      <c r="X244" s="8">
        <f t="shared" si="45"/>
        <v>1132120.0000000009</v>
      </c>
      <c r="Y244" s="8">
        <f t="shared" si="45"/>
        <v>1140039.9999999937</v>
      </c>
      <c r="Z244" s="140">
        <f t="shared" si="3"/>
        <v>7300039.9999999637</v>
      </c>
      <c r="AA244" s="138">
        <v>7.445159845181724</v>
      </c>
      <c r="AB244" s="9">
        <v>7.454927148937057</v>
      </c>
      <c r="AC244" s="165">
        <v>7.5680976417821819</v>
      </c>
      <c r="AD244" s="206">
        <v>9.4399999999999409</v>
      </c>
      <c r="AE244" s="250">
        <f t="shared" si="4"/>
        <v>830719.99999999476</v>
      </c>
    </row>
    <row r="245" spans="1:31" s="3" customFormat="1" ht="14.25" customHeight="1">
      <c r="A245" s="4">
        <v>84028</v>
      </c>
      <c r="B245" s="4" t="s">
        <v>6894</v>
      </c>
      <c r="C245" s="5" t="s">
        <v>6867</v>
      </c>
      <c r="D245" s="4" t="s">
        <v>6649</v>
      </c>
      <c r="E245" s="186">
        <v>409.53000000000003</v>
      </c>
      <c r="F245" s="133">
        <v>421.05</v>
      </c>
      <c r="G245" s="187">
        <v>430.82000000000005</v>
      </c>
      <c r="H245" s="132">
        <v>11.519999999999982</v>
      </c>
      <c r="I245" s="6">
        <v>2.8199999999999932</v>
      </c>
      <c r="J245" s="6">
        <v>0.62999999999999545</v>
      </c>
      <c r="K245" s="6">
        <v>1.6300000000000523</v>
      </c>
      <c r="L245" s="6">
        <v>0.57999999999998408</v>
      </c>
      <c r="M245" s="6">
        <v>0.93999999999994088</v>
      </c>
      <c r="N245" s="6">
        <v>0.15000000000003411</v>
      </c>
      <c r="O245" s="7">
        <v>0.11000000000001364</v>
      </c>
      <c r="P245" s="196">
        <v>2.910000000000025</v>
      </c>
      <c r="Q245" s="8">
        <f t="shared" si="42"/>
        <v>3548159.9999999944</v>
      </c>
      <c r="R245" s="8">
        <f t="shared" si="43"/>
        <v>4044479.999999993</v>
      </c>
      <c r="S245" s="8">
        <f t="shared" si="45"/>
        <v>4099919.9999999925</v>
      </c>
      <c r="T245" s="8">
        <f t="shared" si="45"/>
        <v>4243359.9999999972</v>
      </c>
      <c r="U245" s="8">
        <f t="shared" si="45"/>
        <v>4294399.9999999963</v>
      </c>
      <c r="V245" s="8">
        <f t="shared" si="45"/>
        <v>4377119.9999999907</v>
      </c>
      <c r="W245" s="8">
        <f t="shared" si="45"/>
        <v>4390319.9999999935</v>
      </c>
      <c r="X245" s="8">
        <f t="shared" si="45"/>
        <v>4399999.9999999944</v>
      </c>
      <c r="Y245" s="8">
        <f t="shared" si="45"/>
        <v>4656079.9999999963</v>
      </c>
      <c r="Z245" s="140">
        <f t="shared" si="3"/>
        <v>38053839.99999994</v>
      </c>
      <c r="AA245" s="138">
        <v>16.283757992174827</v>
      </c>
      <c r="AB245" s="9">
        <v>16.741816967267869</v>
      </c>
      <c r="AC245" s="165">
        <v>17.130292330693134</v>
      </c>
      <c r="AD245" s="206">
        <v>21.29000000000002</v>
      </c>
      <c r="AE245" s="250">
        <f t="shared" si="4"/>
        <v>1873520.0000000019</v>
      </c>
    </row>
    <row r="246" spans="1:31" s="3" customFormat="1" ht="14.25" customHeight="1">
      <c r="A246" s="4">
        <v>84029</v>
      </c>
      <c r="B246" s="4" t="s">
        <v>6895</v>
      </c>
      <c r="C246" s="5" t="s">
        <v>6867</v>
      </c>
      <c r="D246" s="4" t="s">
        <v>6649</v>
      </c>
      <c r="E246" s="186">
        <v>408.87</v>
      </c>
      <c r="F246" s="133">
        <v>440.17</v>
      </c>
      <c r="G246" s="187">
        <v>429.84999999999997</v>
      </c>
      <c r="H246" s="132">
        <v>31.300000000000011</v>
      </c>
      <c r="I246" s="6">
        <v>-14.200000000000045</v>
      </c>
      <c r="J246" s="6">
        <v>0.78000000000002956</v>
      </c>
      <c r="K246" s="6">
        <v>1.6800000000000068</v>
      </c>
      <c r="L246" s="6">
        <v>0.36000000000001364</v>
      </c>
      <c r="M246" s="6">
        <v>0.51999999999998181</v>
      </c>
      <c r="N246" s="6">
        <v>0.16000000000002501</v>
      </c>
      <c r="O246" s="7">
        <v>0.30000000000001137</v>
      </c>
      <c r="P246" s="196">
        <v>7.999999999992724E-2</v>
      </c>
      <c r="Q246" s="8">
        <f t="shared" si="42"/>
        <v>9640400.0000000037</v>
      </c>
      <c r="R246" s="8">
        <f t="shared" si="43"/>
        <v>7141199.9999999963</v>
      </c>
      <c r="S246" s="8">
        <f t="shared" si="45"/>
        <v>7209839.9999999991</v>
      </c>
      <c r="T246" s="8">
        <f t="shared" si="45"/>
        <v>7357680</v>
      </c>
      <c r="U246" s="8">
        <f t="shared" si="45"/>
        <v>7389360.0000000009</v>
      </c>
      <c r="V246" s="8">
        <f t="shared" si="45"/>
        <v>7435119.9999999991</v>
      </c>
      <c r="W246" s="8">
        <f t="shared" si="45"/>
        <v>7449200.0000000009</v>
      </c>
      <c r="X246" s="8">
        <f t="shared" si="45"/>
        <v>7475600.0000000019</v>
      </c>
      <c r="Y246" s="8">
        <f t="shared" si="45"/>
        <v>7482639.9999999953</v>
      </c>
      <c r="Z246" s="140">
        <f t="shared" si="3"/>
        <v>68581040</v>
      </c>
      <c r="AA246" s="138">
        <v>6.0252078178718218</v>
      </c>
      <c r="AB246" s="9">
        <v>6.486452234677623</v>
      </c>
      <c r="AC246" s="165">
        <v>6.3343742033218424</v>
      </c>
      <c r="AD246" s="206">
        <v>20.979999999999961</v>
      </c>
      <c r="AE246" s="250">
        <f t="shared" si="4"/>
        <v>1846239.9999999965</v>
      </c>
    </row>
    <row r="247" spans="1:31" s="3" customFormat="1" ht="14.25" customHeight="1">
      <c r="A247" s="4">
        <v>84030</v>
      </c>
      <c r="B247" s="4" t="s">
        <v>6896</v>
      </c>
      <c r="C247" s="5" t="s">
        <v>6867</v>
      </c>
      <c r="D247" s="4" t="s">
        <v>6649</v>
      </c>
      <c r="E247" s="186">
        <v>338.3</v>
      </c>
      <c r="F247" s="133">
        <v>353.01</v>
      </c>
      <c r="G247" s="187">
        <v>361.91</v>
      </c>
      <c r="H247" s="132">
        <v>14.70999999999998</v>
      </c>
      <c r="I247" s="6">
        <v>2.1999999999999886</v>
      </c>
      <c r="J247" s="6">
        <v>1.4200000000000159</v>
      </c>
      <c r="K247" s="6">
        <v>0.76999999999998181</v>
      </c>
      <c r="L247" s="6">
        <v>0.44000000000005457</v>
      </c>
      <c r="M247" s="6">
        <v>1.3600000000000136</v>
      </c>
      <c r="N247" s="6">
        <v>0.6099999999999568</v>
      </c>
      <c r="O247" s="7">
        <v>0.49000000000000909</v>
      </c>
      <c r="P247" s="196">
        <v>1.6100000000000136</v>
      </c>
      <c r="Q247" s="8">
        <f t="shared" si="42"/>
        <v>4530679.9999999935</v>
      </c>
      <c r="R247" s="8">
        <f t="shared" si="43"/>
        <v>4917879.9999999916</v>
      </c>
      <c r="S247" s="8">
        <f t="shared" si="45"/>
        <v>5042839.9999999925</v>
      </c>
      <c r="T247" s="8">
        <f t="shared" si="45"/>
        <v>5110599.9999999907</v>
      </c>
      <c r="U247" s="8">
        <f t="shared" si="45"/>
        <v>5149319.9999999953</v>
      </c>
      <c r="V247" s="8">
        <f t="shared" si="45"/>
        <v>5268999.9999999963</v>
      </c>
      <c r="W247" s="8">
        <f t="shared" si="45"/>
        <v>5322679.9999999925</v>
      </c>
      <c r="X247" s="8">
        <f t="shared" si="45"/>
        <v>5365799.9999999935</v>
      </c>
      <c r="Y247" s="8">
        <f t="shared" si="45"/>
        <v>5507479.9999999944</v>
      </c>
      <c r="Z247" s="140">
        <f t="shared" si="3"/>
        <v>46216279.99999994</v>
      </c>
      <c r="AA247" s="138">
        <v>15.219269043205989</v>
      </c>
      <c r="AB247" s="9">
        <v>15.881035072249913</v>
      </c>
      <c r="AC247" s="165">
        <v>16.281423764193555</v>
      </c>
      <c r="AD247" s="206">
        <v>23.610000000000014</v>
      </c>
      <c r="AE247" s="250">
        <f t="shared" si="4"/>
        <v>2077680.0000000012</v>
      </c>
    </row>
    <row r="248" spans="1:31" s="3" customFormat="1" ht="14.25" customHeight="1">
      <c r="A248" s="4">
        <v>84031</v>
      </c>
      <c r="B248" s="4" t="s">
        <v>6897</v>
      </c>
      <c r="C248" s="5" t="s">
        <v>6867</v>
      </c>
      <c r="D248" s="4" t="s">
        <v>6649</v>
      </c>
      <c r="E248" s="186">
        <v>326.5</v>
      </c>
      <c r="F248" s="133">
        <v>339.85</v>
      </c>
      <c r="G248" s="187">
        <v>348.46</v>
      </c>
      <c r="H248" s="132">
        <v>13.350000000000023</v>
      </c>
      <c r="I248" s="6">
        <v>1.8700000000000045</v>
      </c>
      <c r="J248" s="6">
        <v>9.9999999999909051E-3</v>
      </c>
      <c r="K248" s="6">
        <v>0.38999999999998636</v>
      </c>
      <c r="L248" s="6">
        <v>2.3199999999999932</v>
      </c>
      <c r="M248" s="6">
        <v>1.9200000000000159</v>
      </c>
      <c r="N248" s="6">
        <v>1.7300000000000182</v>
      </c>
      <c r="O248" s="7">
        <v>0.22000000000002728</v>
      </c>
      <c r="P248" s="196">
        <v>0.14999999999992042</v>
      </c>
      <c r="Q248" s="8">
        <f t="shared" si="42"/>
        <v>4111800.000000007</v>
      </c>
      <c r="R248" s="8">
        <f t="shared" si="43"/>
        <v>4440920.0000000075</v>
      </c>
      <c r="S248" s="8">
        <f t="shared" si="45"/>
        <v>4441800.0000000065</v>
      </c>
      <c r="T248" s="8">
        <f t="shared" si="45"/>
        <v>4476120.0000000056</v>
      </c>
      <c r="U248" s="8">
        <f t="shared" si="45"/>
        <v>4680280.0000000047</v>
      </c>
      <c r="V248" s="8">
        <f t="shared" si="45"/>
        <v>4849240.0000000056</v>
      </c>
      <c r="W248" s="8">
        <f t="shared" si="45"/>
        <v>5001480.0000000075</v>
      </c>
      <c r="X248" s="8">
        <f t="shared" si="45"/>
        <v>5020840.0000000102</v>
      </c>
      <c r="Y248" s="8">
        <f t="shared" si="45"/>
        <v>5034040.0000000028</v>
      </c>
      <c r="Z248" s="140">
        <f t="shared" si="3"/>
        <v>42056520.000000052</v>
      </c>
      <c r="AA248" s="138">
        <v>6.6225299890063969</v>
      </c>
      <c r="AB248" s="9">
        <v>6.8933133744680672</v>
      </c>
      <c r="AC248" s="165">
        <v>7.0679534455410993</v>
      </c>
      <c r="AD248" s="206">
        <v>21.95999999999998</v>
      </c>
      <c r="AE248" s="250">
        <f t="shared" si="4"/>
        <v>1932479.9999999981</v>
      </c>
    </row>
    <row r="249" spans="1:31" s="3" customFormat="1" ht="14.25" customHeight="1">
      <c r="A249" s="4">
        <v>84032</v>
      </c>
      <c r="B249" s="4" t="s">
        <v>6898</v>
      </c>
      <c r="C249" s="5" t="s">
        <v>6867</v>
      </c>
      <c r="D249" s="4" t="s">
        <v>6649</v>
      </c>
      <c r="E249" s="186">
        <v>217.82</v>
      </c>
      <c r="F249" s="133">
        <v>223.72</v>
      </c>
      <c r="G249" s="187">
        <v>229.89000000000001</v>
      </c>
      <c r="H249" s="132">
        <v>5.9000000000000057</v>
      </c>
      <c r="I249" s="6">
        <v>1.7500000000000284</v>
      </c>
      <c r="J249" s="6">
        <v>0.62999999999996703</v>
      </c>
      <c r="K249" s="6">
        <v>1.5800000000000125</v>
      </c>
      <c r="L249" s="6">
        <v>0.43000000000000682</v>
      </c>
      <c r="M249" s="6">
        <v>0.46999999999997044</v>
      </c>
      <c r="N249" s="6">
        <v>0.65000000000003411</v>
      </c>
      <c r="O249" s="7">
        <v>0.12999999999999545</v>
      </c>
      <c r="P249" s="196">
        <v>0.53000000000000114</v>
      </c>
      <c r="Q249" s="8">
        <f t="shared" si="42"/>
        <v>1817200.0000000016</v>
      </c>
      <c r="R249" s="8">
        <f t="shared" si="43"/>
        <v>2125200.0000000065</v>
      </c>
      <c r="S249" s="8">
        <f t="shared" si="45"/>
        <v>2180640.0000000037</v>
      </c>
      <c r="T249" s="8">
        <f t="shared" si="45"/>
        <v>2319680.0000000047</v>
      </c>
      <c r="U249" s="8">
        <f t="shared" si="45"/>
        <v>2357520.0000000051</v>
      </c>
      <c r="V249" s="8">
        <f t="shared" si="45"/>
        <v>2398880.0000000023</v>
      </c>
      <c r="W249" s="8">
        <f t="shared" si="45"/>
        <v>2456080.0000000051</v>
      </c>
      <c r="X249" s="8">
        <f t="shared" si="45"/>
        <v>2467520.0000000047</v>
      </c>
      <c r="Y249" s="8">
        <f t="shared" si="45"/>
        <v>2514160.0000000047</v>
      </c>
      <c r="Z249" s="140">
        <f t="shared" si="3"/>
        <v>20636880.000000037</v>
      </c>
      <c r="AA249" s="138">
        <v>10.724766125061546</v>
      </c>
      <c r="AB249" s="9">
        <v>11.015263417035943</v>
      </c>
      <c r="AC249" s="165">
        <v>11.319054652880354</v>
      </c>
      <c r="AD249" s="206">
        <v>12.070000000000022</v>
      </c>
      <c r="AE249" s="250">
        <f t="shared" si="4"/>
        <v>1062160.0000000019</v>
      </c>
    </row>
    <row r="250" spans="1:31" s="3" customFormat="1" ht="14.25" customHeight="1">
      <c r="A250" s="4">
        <v>84033</v>
      </c>
      <c r="B250" s="4" t="s">
        <v>6899</v>
      </c>
      <c r="C250" s="5" t="s">
        <v>6867</v>
      </c>
      <c r="D250" s="4" t="s">
        <v>6649</v>
      </c>
      <c r="E250" s="186">
        <v>607.97</v>
      </c>
      <c r="F250" s="133">
        <v>619.39</v>
      </c>
      <c r="G250" s="187">
        <v>641.79000000000008</v>
      </c>
      <c r="H250" s="132">
        <v>11.419999999999959</v>
      </c>
      <c r="I250" s="6">
        <v>3.3500000000000227</v>
      </c>
      <c r="J250" s="6">
        <v>2.1000000000000227</v>
      </c>
      <c r="K250" s="6">
        <v>2.5800000000000409</v>
      </c>
      <c r="L250" s="6">
        <v>2.9399999999999409</v>
      </c>
      <c r="M250" s="6">
        <v>2.7799999999999727</v>
      </c>
      <c r="N250" s="6">
        <v>1.5800000000000409</v>
      </c>
      <c r="O250" s="7">
        <v>1.3500000000000227</v>
      </c>
      <c r="P250" s="196">
        <v>5.7200000000000273</v>
      </c>
      <c r="Q250" s="8">
        <f t="shared" si="42"/>
        <v>3517359.999999987</v>
      </c>
      <c r="R250" s="8">
        <f t="shared" si="43"/>
        <v>4106959.9999999907</v>
      </c>
      <c r="S250" s="8">
        <f t="shared" si="45"/>
        <v>4291759.9999999925</v>
      </c>
      <c r="T250" s="8">
        <f t="shared" si="45"/>
        <v>4518799.9999999963</v>
      </c>
      <c r="U250" s="8">
        <f t="shared" si="45"/>
        <v>4777519.9999999907</v>
      </c>
      <c r="V250" s="8">
        <f t="shared" si="45"/>
        <v>5022159.9999999879</v>
      </c>
      <c r="W250" s="8">
        <f t="shared" si="45"/>
        <v>5161199.9999999916</v>
      </c>
      <c r="X250" s="8">
        <f t="shared" si="45"/>
        <v>5279999.9999999935</v>
      </c>
      <c r="Y250" s="8">
        <f t="shared" si="45"/>
        <v>5783359.9999999963</v>
      </c>
      <c r="Z250" s="140">
        <f t="shared" si="3"/>
        <v>42459119.999999925</v>
      </c>
      <c r="AA250" s="138">
        <v>5.1437573448103446</v>
      </c>
      <c r="AB250" s="9">
        <v>5.2403767649753759</v>
      </c>
      <c r="AC250" s="165">
        <v>5.4298929656493424</v>
      </c>
      <c r="AD250" s="206">
        <v>33.82000000000005</v>
      </c>
      <c r="AE250" s="250">
        <f t="shared" si="4"/>
        <v>2976160.0000000042</v>
      </c>
    </row>
    <row r="251" spans="1:31" s="3" customFormat="1" ht="14.25" customHeight="1">
      <c r="A251" s="4">
        <v>84034</v>
      </c>
      <c r="B251" s="4" t="s">
        <v>6900</v>
      </c>
      <c r="C251" s="5" t="s">
        <v>6867</v>
      </c>
      <c r="D251" s="4" t="s">
        <v>6649</v>
      </c>
      <c r="E251" s="186">
        <v>337.12</v>
      </c>
      <c r="F251" s="133">
        <v>353.29</v>
      </c>
      <c r="G251" s="187">
        <v>359.19</v>
      </c>
      <c r="H251" s="132">
        <v>16.170000000000016</v>
      </c>
      <c r="I251" s="6">
        <v>3.0400000000000205</v>
      </c>
      <c r="J251" s="6">
        <v>0</v>
      </c>
      <c r="K251" s="6">
        <v>1.8700000000000045</v>
      </c>
      <c r="L251" s="6">
        <v>0.43999999999999773</v>
      </c>
      <c r="M251" s="6">
        <v>-0.46999999999997044</v>
      </c>
      <c r="N251" s="6">
        <v>0.23000000000001819</v>
      </c>
      <c r="O251" s="7">
        <v>0.16000000000002501</v>
      </c>
      <c r="P251" s="196">
        <v>0.62999999999993861</v>
      </c>
      <c r="Q251" s="8">
        <f t="shared" si="42"/>
        <v>4980360.0000000056</v>
      </c>
      <c r="R251" s="8">
        <f t="shared" si="43"/>
        <v>5515400.0000000093</v>
      </c>
      <c r="S251" s="8">
        <f t="shared" si="45"/>
        <v>5515400.0000000093</v>
      </c>
      <c r="T251" s="8">
        <f t="shared" si="45"/>
        <v>5679960.0000000093</v>
      </c>
      <c r="U251" s="8">
        <f t="shared" si="45"/>
        <v>5718680.0000000093</v>
      </c>
      <c r="V251" s="8">
        <f t="shared" si="45"/>
        <v>5677320.0000000121</v>
      </c>
      <c r="W251" s="8">
        <f t="shared" si="45"/>
        <v>5697560.000000014</v>
      </c>
      <c r="X251" s="8">
        <f t="shared" si="45"/>
        <v>5711640.0000000158</v>
      </c>
      <c r="Y251" s="8">
        <f t="shared" si="45"/>
        <v>5767080.0000000102</v>
      </c>
      <c r="Z251" s="140">
        <f t="shared" si="3"/>
        <v>50263400.000000089</v>
      </c>
      <c r="AA251" s="138">
        <v>3.5068228675808206</v>
      </c>
      <c r="AB251" s="9">
        <v>3.6750280341944359</v>
      </c>
      <c r="AC251" s="165">
        <v>3.7364015952964964</v>
      </c>
      <c r="AD251" s="206">
        <v>22.069999999999993</v>
      </c>
      <c r="AE251" s="250">
        <f t="shared" si="4"/>
        <v>1942159.9999999993</v>
      </c>
    </row>
    <row r="252" spans="1:31" s="3" customFormat="1" ht="14.25" customHeight="1">
      <c r="A252" s="4">
        <v>84035</v>
      </c>
      <c r="B252" s="4" t="s">
        <v>6901</v>
      </c>
      <c r="C252" s="5" t="s">
        <v>6867</v>
      </c>
      <c r="D252" s="4" t="s">
        <v>6649</v>
      </c>
      <c r="E252" s="186">
        <v>134.61000000000001</v>
      </c>
      <c r="F252" s="133">
        <v>136.11000000000001</v>
      </c>
      <c r="G252" s="187">
        <v>137.99</v>
      </c>
      <c r="H252" s="132">
        <v>1.5</v>
      </c>
      <c r="I252" s="6">
        <v>0.90000000000000568</v>
      </c>
      <c r="J252" s="6">
        <v>0.30999999999997385</v>
      </c>
      <c r="K252" s="6">
        <v>0.15000000000000568</v>
      </c>
      <c r="L252" s="6">
        <v>9.9999999999909051E-3</v>
      </c>
      <c r="M252" s="6">
        <v>0.40999999999999659</v>
      </c>
      <c r="N252" s="6">
        <v>-3.9999999999992042E-2</v>
      </c>
      <c r="O252" s="7">
        <v>3.9999999999992042E-2</v>
      </c>
      <c r="P252" s="196">
        <v>0.10000000000002274</v>
      </c>
      <c r="Q252" s="8">
        <f t="shared" si="42"/>
        <v>462000</v>
      </c>
      <c r="R252" s="8">
        <f t="shared" si="43"/>
        <v>620400.00000000093</v>
      </c>
      <c r="S252" s="8">
        <f t="shared" si="45"/>
        <v>647679.9999999986</v>
      </c>
      <c r="T252" s="8">
        <f t="shared" si="45"/>
        <v>660879.99999999907</v>
      </c>
      <c r="U252" s="8">
        <f t="shared" si="45"/>
        <v>661759.99999999825</v>
      </c>
      <c r="V252" s="8">
        <f t="shared" si="45"/>
        <v>697839.9999999979</v>
      </c>
      <c r="W252" s="8">
        <f t="shared" si="45"/>
        <v>694319.9999999986</v>
      </c>
      <c r="X252" s="8">
        <f t="shared" si="45"/>
        <v>697839.9999999979</v>
      </c>
      <c r="Y252" s="8">
        <f t="shared" si="45"/>
        <v>706639.99999999988</v>
      </c>
      <c r="Z252" s="140">
        <f t="shared" si="3"/>
        <v>5849359.9999999907</v>
      </c>
      <c r="AA252" s="138">
        <v>3.1648218332972835</v>
      </c>
      <c r="AB252" s="9">
        <v>3.20008840153104</v>
      </c>
      <c r="AC252" s="165">
        <v>3.244289167050681</v>
      </c>
      <c r="AD252" s="206">
        <v>3.3799999999999955</v>
      </c>
      <c r="AE252" s="250">
        <f t="shared" si="4"/>
        <v>297439.99999999959</v>
      </c>
    </row>
    <row r="253" spans="1:31" s="3" customFormat="1" ht="14.25" customHeight="1">
      <c r="A253" s="4">
        <v>84036</v>
      </c>
      <c r="B253" s="4" t="s">
        <v>6902</v>
      </c>
      <c r="C253" s="5" t="s">
        <v>6867</v>
      </c>
      <c r="D253" s="4" t="s">
        <v>6649</v>
      </c>
      <c r="E253" s="186">
        <v>222.14000000000001</v>
      </c>
      <c r="F253" s="133">
        <v>228.72000000000003</v>
      </c>
      <c r="G253" s="187">
        <v>232.7</v>
      </c>
      <c r="H253" s="132">
        <v>6.5800000000000125</v>
      </c>
      <c r="I253" s="6">
        <v>0.88999999999995794</v>
      </c>
      <c r="J253" s="6">
        <v>9.0000000000031832E-2</v>
      </c>
      <c r="K253" s="6">
        <v>0.30000000000001137</v>
      </c>
      <c r="L253" s="6">
        <v>0.52999999999997272</v>
      </c>
      <c r="M253" s="6">
        <v>-9.0000000000003411E-2</v>
      </c>
      <c r="N253" s="6">
        <v>0.59999999999999432</v>
      </c>
      <c r="O253" s="7">
        <v>0.40000000000000568</v>
      </c>
      <c r="P253" s="196">
        <v>1.2599999999999909</v>
      </c>
      <c r="Q253" s="8">
        <f t="shared" si="42"/>
        <v>2026640.0000000037</v>
      </c>
      <c r="R253" s="8">
        <f t="shared" si="43"/>
        <v>2183279.9999999963</v>
      </c>
      <c r="S253" s="8">
        <f t="shared" si="45"/>
        <v>2191199.9999999991</v>
      </c>
      <c r="T253" s="8">
        <f t="shared" si="45"/>
        <v>2217600</v>
      </c>
      <c r="U253" s="8">
        <f t="shared" si="45"/>
        <v>2264239.9999999977</v>
      </c>
      <c r="V253" s="8">
        <f t="shared" si="45"/>
        <v>2256319.9999999972</v>
      </c>
      <c r="W253" s="8">
        <f t="shared" si="45"/>
        <v>2309119.9999999967</v>
      </c>
      <c r="X253" s="8">
        <f t="shared" si="45"/>
        <v>2344319.9999999972</v>
      </c>
      <c r="Y253" s="8">
        <f t="shared" si="45"/>
        <v>2455199.9999999963</v>
      </c>
      <c r="Z253" s="140">
        <f t="shared" si="3"/>
        <v>20247919.999999985</v>
      </c>
      <c r="AA253" s="138">
        <v>8.3922054567847137</v>
      </c>
      <c r="AB253" s="9">
        <v>8.6407906368767424</v>
      </c>
      <c r="AC253" s="165">
        <v>8.7911506698199453</v>
      </c>
      <c r="AD253" s="206">
        <v>10.559999999999974</v>
      </c>
      <c r="AE253" s="250">
        <f t="shared" si="4"/>
        <v>929279.99999999767</v>
      </c>
    </row>
    <row r="254" spans="1:31" s="3" customFormat="1" ht="14.25" customHeight="1">
      <c r="A254" s="4">
        <v>84037</v>
      </c>
      <c r="B254" s="4" t="s">
        <v>6903</v>
      </c>
      <c r="C254" s="5" t="s">
        <v>6867</v>
      </c>
      <c r="D254" s="4" t="s">
        <v>6649</v>
      </c>
      <c r="E254" s="186">
        <v>93.05</v>
      </c>
      <c r="F254" s="133">
        <v>94.009999999999991</v>
      </c>
      <c r="G254" s="187">
        <v>96.410000000000011</v>
      </c>
      <c r="H254" s="132">
        <v>0.95999999999999375</v>
      </c>
      <c r="I254" s="6">
        <v>0.72000000000001307</v>
      </c>
      <c r="J254" s="6">
        <v>0.34999999999999432</v>
      </c>
      <c r="K254" s="6">
        <v>0.15000000000000568</v>
      </c>
      <c r="L254" s="6">
        <v>0.10999999999999943</v>
      </c>
      <c r="M254" s="6">
        <v>0.43999999999999773</v>
      </c>
      <c r="N254" s="6">
        <v>0.12000000000000455</v>
      </c>
      <c r="O254" s="7">
        <v>0</v>
      </c>
      <c r="P254" s="196">
        <v>0.51000000000000512</v>
      </c>
      <c r="Q254" s="8">
        <f t="shared" si="42"/>
        <v>295679.99999999802</v>
      </c>
      <c r="R254" s="8">
        <f t="shared" si="43"/>
        <v>422400.00000000035</v>
      </c>
      <c r="S254" s="8">
        <f t="shared" si="45"/>
        <v>453199.99999999983</v>
      </c>
      <c r="T254" s="8">
        <f t="shared" si="45"/>
        <v>466400.00000000035</v>
      </c>
      <c r="U254" s="8">
        <f t="shared" si="45"/>
        <v>476080.00000000029</v>
      </c>
      <c r="V254" s="8">
        <f t="shared" si="45"/>
        <v>514800.00000000012</v>
      </c>
      <c r="W254" s="8">
        <f t="shared" si="45"/>
        <v>525360.00000000047</v>
      </c>
      <c r="X254" s="8">
        <f t="shared" si="45"/>
        <v>525360.00000000047</v>
      </c>
      <c r="Y254" s="8">
        <f t="shared" si="45"/>
        <v>570240.00000000093</v>
      </c>
      <c r="Z254" s="140">
        <f t="shared" si="3"/>
        <v>4249520.0000000009</v>
      </c>
      <c r="AA254" s="138">
        <v>5.7739443393006731</v>
      </c>
      <c r="AB254" s="9">
        <v>5.8335143185132328</v>
      </c>
      <c r="AC254" s="165">
        <v>5.9824392665446302</v>
      </c>
      <c r="AD254" s="206">
        <v>3.3600000000000141</v>
      </c>
      <c r="AE254" s="250">
        <f t="shared" si="4"/>
        <v>295680.00000000122</v>
      </c>
    </row>
    <row r="255" spans="1:31" s="3" customFormat="1" ht="14.25" customHeight="1">
      <c r="A255" s="4">
        <v>84038</v>
      </c>
      <c r="B255" s="4" t="s">
        <v>6904</v>
      </c>
      <c r="C255" s="5" t="s">
        <v>6867</v>
      </c>
      <c r="D255" s="4" t="s">
        <v>6649</v>
      </c>
      <c r="E255" s="186">
        <v>350.59000000000003</v>
      </c>
      <c r="F255" s="133">
        <v>352.43</v>
      </c>
      <c r="G255" s="187">
        <v>367.79999999999995</v>
      </c>
      <c r="H255" s="132">
        <v>1.839999999999975</v>
      </c>
      <c r="I255" s="6">
        <v>12.110000000000014</v>
      </c>
      <c r="J255" s="6">
        <v>0.12999999999999545</v>
      </c>
      <c r="K255" s="6">
        <v>0.73000000000001819</v>
      </c>
      <c r="L255" s="6">
        <v>0.12999999999999545</v>
      </c>
      <c r="M255" s="6">
        <v>0.76999999999998181</v>
      </c>
      <c r="N255" s="6">
        <v>0.14999999999997726</v>
      </c>
      <c r="O255" s="7">
        <v>0.31999999999999318</v>
      </c>
      <c r="P255" s="196">
        <v>1.0299999999999727</v>
      </c>
      <c r="Q255" s="8">
        <f t="shared" si="42"/>
        <v>566719.9999999922</v>
      </c>
      <c r="R255" s="8">
        <f t="shared" si="43"/>
        <v>2698079.9999999949</v>
      </c>
      <c r="S255" s="8">
        <f t="shared" si="45"/>
        <v>2709519.9999999944</v>
      </c>
      <c r="T255" s="8">
        <f t="shared" si="45"/>
        <v>2773759.9999999958</v>
      </c>
      <c r="U255" s="8">
        <f t="shared" si="45"/>
        <v>2785199.9999999953</v>
      </c>
      <c r="V255" s="8">
        <f t="shared" si="45"/>
        <v>2852959.9999999939</v>
      </c>
      <c r="W255" s="8">
        <f t="shared" si="45"/>
        <v>2866159.9999999921</v>
      </c>
      <c r="X255" s="8">
        <f t="shared" si="45"/>
        <v>2894319.9999999916</v>
      </c>
      <c r="Y255" s="8">
        <f t="shared" si="45"/>
        <v>2984959.9999999893</v>
      </c>
      <c r="Z255" s="140">
        <f t="shared" si="3"/>
        <v>23131679.99999994</v>
      </c>
      <c r="AA255" s="138">
        <v>5.2232146182668737</v>
      </c>
      <c r="AB255" s="9">
        <v>5.2506275932450848</v>
      </c>
      <c r="AC255" s="165">
        <v>5.4796153244489458</v>
      </c>
      <c r="AD255" s="206">
        <v>17.209999999999923</v>
      </c>
      <c r="AE255" s="250">
        <f t="shared" si="4"/>
        <v>1514479.9999999932</v>
      </c>
    </row>
    <row r="256" spans="1:31" s="3" customFormat="1" ht="14.25" customHeight="1">
      <c r="A256" s="4">
        <v>84039</v>
      </c>
      <c r="B256" s="4" t="s">
        <v>6905</v>
      </c>
      <c r="C256" s="5" t="s">
        <v>6867</v>
      </c>
      <c r="D256" s="4" t="s">
        <v>6649</v>
      </c>
      <c r="E256" s="186">
        <v>127.36</v>
      </c>
      <c r="F256" s="133">
        <v>136.16</v>
      </c>
      <c r="G256" s="187">
        <v>141.35</v>
      </c>
      <c r="H256" s="132">
        <v>8.7999999999999972</v>
      </c>
      <c r="I256" s="6">
        <v>4.1100000000000136</v>
      </c>
      <c r="J256" s="6">
        <v>2.0000000000010232E-2</v>
      </c>
      <c r="K256" s="6">
        <v>1.999999999998181E-2</v>
      </c>
      <c r="L256" s="6">
        <v>0.22999999999998977</v>
      </c>
      <c r="M256" s="6">
        <v>0.68999999999999773</v>
      </c>
      <c r="N256" s="6">
        <v>0</v>
      </c>
      <c r="O256" s="7">
        <v>0</v>
      </c>
      <c r="P256" s="196">
        <v>0.12000000000000455</v>
      </c>
      <c r="Q256" s="8">
        <f t="shared" si="42"/>
        <v>2710399.9999999986</v>
      </c>
      <c r="R256" s="8">
        <f t="shared" si="43"/>
        <v>3433760.0000000009</v>
      </c>
      <c r="S256" s="8">
        <f t="shared" si="45"/>
        <v>3435520.0000000019</v>
      </c>
      <c r="T256" s="8">
        <f t="shared" si="45"/>
        <v>3437280.0000000005</v>
      </c>
      <c r="U256" s="8">
        <f t="shared" si="45"/>
        <v>3457519.9999999995</v>
      </c>
      <c r="V256" s="8">
        <f t="shared" si="45"/>
        <v>3518239.9999999995</v>
      </c>
      <c r="W256" s="8">
        <f t="shared" si="45"/>
        <v>3518239.9999999995</v>
      </c>
      <c r="X256" s="8">
        <f t="shared" si="45"/>
        <v>3518239.9999999995</v>
      </c>
      <c r="Y256" s="8">
        <f t="shared" si="45"/>
        <v>3528800</v>
      </c>
      <c r="Z256" s="140">
        <f t="shared" si="3"/>
        <v>30558000</v>
      </c>
      <c r="AA256" s="138">
        <v>1.9801148951717598</v>
      </c>
      <c r="AB256" s="9">
        <v>2.1169318791346323</v>
      </c>
      <c r="AC256" s="165">
        <v>2.197622804903645</v>
      </c>
      <c r="AD256" s="206">
        <v>13.989999999999995</v>
      </c>
      <c r="AE256" s="250">
        <f t="shared" si="4"/>
        <v>1231119.9999999995</v>
      </c>
    </row>
    <row r="257" spans="1:31" s="3" customFormat="1" ht="14.25" customHeight="1">
      <c r="A257" s="4">
        <v>84040</v>
      </c>
      <c r="B257" s="4" t="s">
        <v>6906</v>
      </c>
      <c r="C257" s="5" t="s">
        <v>6867</v>
      </c>
      <c r="D257" s="4" t="s">
        <v>6649</v>
      </c>
      <c r="E257" s="186">
        <v>227.26</v>
      </c>
      <c r="F257" s="133">
        <v>239.14999999999998</v>
      </c>
      <c r="G257" s="187">
        <v>236.5</v>
      </c>
      <c r="H257" s="132">
        <v>11.889999999999986</v>
      </c>
      <c r="I257" s="6">
        <v>5.0000000000000284</v>
      </c>
      <c r="J257" s="6">
        <v>0.21000000000000796</v>
      </c>
      <c r="K257" s="6">
        <v>1.2800000000000011</v>
      </c>
      <c r="L257" s="6">
        <v>2.0000000000010232E-2</v>
      </c>
      <c r="M257" s="6">
        <v>-10.240000000000009</v>
      </c>
      <c r="N257" s="6">
        <v>0</v>
      </c>
      <c r="O257" s="7">
        <v>0.43999999999999773</v>
      </c>
      <c r="P257" s="196">
        <v>0.63999999999998636</v>
      </c>
      <c r="Q257" s="8">
        <f t="shared" si="42"/>
        <v>3662119.9999999963</v>
      </c>
      <c r="R257" s="8">
        <f t="shared" si="43"/>
        <v>4542120.0000000009</v>
      </c>
      <c r="S257" s="8">
        <f t="shared" si="45"/>
        <v>4560600.0000000019</v>
      </c>
      <c r="T257" s="8">
        <f t="shared" si="45"/>
        <v>4673240.0000000019</v>
      </c>
      <c r="U257" s="8">
        <f t="shared" si="45"/>
        <v>4675000.0000000028</v>
      </c>
      <c r="V257" s="8">
        <f t="shared" si="45"/>
        <v>3773880.0000000019</v>
      </c>
      <c r="W257" s="8">
        <f t="shared" si="45"/>
        <v>3773880.0000000019</v>
      </c>
      <c r="X257" s="8">
        <f t="shared" si="45"/>
        <v>3812600.0000000019</v>
      </c>
      <c r="Y257" s="8">
        <f t="shared" si="45"/>
        <v>3868920.0000000005</v>
      </c>
      <c r="Z257" s="140">
        <f t="shared" si="3"/>
        <v>37342360.000000007</v>
      </c>
      <c r="AA257" s="138">
        <v>2.6657282777631153</v>
      </c>
      <c r="AB257" s="9">
        <v>2.8051963285534147</v>
      </c>
      <c r="AC257" s="165">
        <v>2.7741121961232809</v>
      </c>
      <c r="AD257" s="206">
        <v>9.2400000000000091</v>
      </c>
      <c r="AE257" s="250">
        <f t="shared" si="4"/>
        <v>813120.00000000081</v>
      </c>
    </row>
    <row r="258" spans="1:31" s="3" customFormat="1" ht="14.25" customHeight="1">
      <c r="A258" s="4">
        <v>84041</v>
      </c>
      <c r="B258" s="4" t="s">
        <v>6907</v>
      </c>
      <c r="C258" s="5" t="s">
        <v>6867</v>
      </c>
      <c r="D258" s="4" t="s">
        <v>6649</v>
      </c>
      <c r="E258" s="186">
        <v>1343.12</v>
      </c>
      <c r="F258" s="133">
        <v>1380.6499999999999</v>
      </c>
      <c r="G258" s="187">
        <v>1421.21</v>
      </c>
      <c r="H258" s="132">
        <v>37.529999999999973</v>
      </c>
      <c r="I258" s="6">
        <v>14.860000000000127</v>
      </c>
      <c r="J258" s="6">
        <v>-0.59999999999990905</v>
      </c>
      <c r="K258" s="6">
        <v>2.9300000000000637</v>
      </c>
      <c r="L258" s="6">
        <v>4.9899999999997817</v>
      </c>
      <c r="M258" s="6">
        <v>9.2999999999999545</v>
      </c>
      <c r="N258" s="6">
        <v>3.2100000000002638</v>
      </c>
      <c r="O258" s="7">
        <v>1.3499999999996817</v>
      </c>
      <c r="P258" s="196">
        <v>4.5200000000002092</v>
      </c>
      <c r="Q258" s="8">
        <f t="shared" si="42"/>
        <v>11559239.999999993</v>
      </c>
      <c r="R258" s="8">
        <f t="shared" si="43"/>
        <v>14174600.000000015</v>
      </c>
      <c r="S258" s="8">
        <f t="shared" si="45"/>
        <v>14121800.000000022</v>
      </c>
      <c r="T258" s="8">
        <f t="shared" si="45"/>
        <v>14379640.000000028</v>
      </c>
      <c r="U258" s="8">
        <f t="shared" si="45"/>
        <v>14818760.000000009</v>
      </c>
      <c r="V258" s="8">
        <f t="shared" si="45"/>
        <v>15637160.000000006</v>
      </c>
      <c r="W258" s="8">
        <f t="shared" si="45"/>
        <v>15919640.000000028</v>
      </c>
      <c r="X258" s="8">
        <f t="shared" si="45"/>
        <v>16038440</v>
      </c>
      <c r="Y258" s="8">
        <f t="shared" si="45"/>
        <v>16436200.000000019</v>
      </c>
      <c r="Z258" s="140">
        <f t="shared" ref="Z258:Z393" si="46">SUM(Q258:Y258)</f>
        <v>133085480.00000012</v>
      </c>
      <c r="AA258" s="138">
        <v>7.0245135187576455</v>
      </c>
      <c r="AB258" s="9">
        <v>7.2207953047179263</v>
      </c>
      <c r="AC258" s="165">
        <v>7.4329239814711681</v>
      </c>
      <c r="AD258" s="206">
        <v>78.090000000000146</v>
      </c>
      <c r="AE258" s="250">
        <f t="shared" ref="AE258:AE393" si="47">AD258*88000</f>
        <v>6871920.000000013</v>
      </c>
    </row>
    <row r="259" spans="1:31" s="3" customFormat="1" ht="14.25" customHeight="1">
      <c r="A259" s="4">
        <v>84042</v>
      </c>
      <c r="B259" s="4" t="s">
        <v>6908</v>
      </c>
      <c r="C259" s="5" t="s">
        <v>6867</v>
      </c>
      <c r="D259" s="4" t="s">
        <v>6649</v>
      </c>
      <c r="E259" s="186">
        <v>184.78</v>
      </c>
      <c r="F259" s="133">
        <v>186.23</v>
      </c>
      <c r="G259" s="187">
        <v>210.07999999999998</v>
      </c>
      <c r="H259" s="132">
        <v>1.4499999999999886</v>
      </c>
      <c r="I259" s="6">
        <v>7.7800000000000011</v>
      </c>
      <c r="J259" s="6">
        <v>0.18000000000000682</v>
      </c>
      <c r="K259" s="6">
        <v>5.1200000000000045</v>
      </c>
      <c r="L259" s="6">
        <v>6.710000000000008</v>
      </c>
      <c r="M259" s="6">
        <v>1.3799999999999955</v>
      </c>
      <c r="N259" s="6">
        <v>-0.30000000000001137</v>
      </c>
      <c r="O259" s="7">
        <v>0.46999999999999886</v>
      </c>
      <c r="P259" s="196">
        <v>2.5099999999999909</v>
      </c>
      <c r="Q259" s="8">
        <f t="shared" si="42"/>
        <v>446599.99999999651</v>
      </c>
      <c r="R259" s="8">
        <f t="shared" si="43"/>
        <v>1815879.9999999967</v>
      </c>
      <c r="S259" s="8">
        <f t="shared" si="45"/>
        <v>1831719.9999999974</v>
      </c>
      <c r="T259" s="8">
        <f t="shared" si="45"/>
        <v>2282279.9999999977</v>
      </c>
      <c r="U259" s="8">
        <f t="shared" si="45"/>
        <v>2872759.9999999981</v>
      </c>
      <c r="V259" s="8">
        <f t="shared" si="45"/>
        <v>2994199.9999999977</v>
      </c>
      <c r="W259" s="8">
        <f t="shared" si="45"/>
        <v>2967799.9999999967</v>
      </c>
      <c r="X259" s="8">
        <f t="shared" si="45"/>
        <v>3009159.9999999967</v>
      </c>
      <c r="Y259" s="8">
        <f t="shared" si="45"/>
        <v>3230039.9999999958</v>
      </c>
      <c r="Z259" s="140">
        <f t="shared" si="46"/>
        <v>21450439.999999974</v>
      </c>
      <c r="AA259" s="138">
        <v>4.5210540481025667</v>
      </c>
      <c r="AB259" s="9">
        <v>4.556531526020895</v>
      </c>
      <c r="AC259" s="165">
        <v>5.1400748697120209</v>
      </c>
      <c r="AD259" s="206">
        <v>25.299999999999983</v>
      </c>
      <c r="AE259" s="250">
        <f t="shared" si="47"/>
        <v>2226399.9999999986</v>
      </c>
    </row>
    <row r="260" spans="1:31" s="3" customFormat="1" ht="14.25" customHeight="1">
      <c r="A260" s="4">
        <v>84043</v>
      </c>
      <c r="B260" s="4" t="s">
        <v>6909</v>
      </c>
      <c r="C260" s="5" t="s">
        <v>6867</v>
      </c>
      <c r="D260" s="4" t="s">
        <v>6649</v>
      </c>
      <c r="E260" s="186">
        <v>68.03</v>
      </c>
      <c r="F260" s="133">
        <v>71.34</v>
      </c>
      <c r="G260" s="187">
        <v>76.440000000000012</v>
      </c>
      <c r="H260" s="132">
        <v>3.3100000000000023</v>
      </c>
      <c r="I260" s="6">
        <v>0.95000000000000284</v>
      </c>
      <c r="J260" s="6">
        <v>0.46999999999999886</v>
      </c>
      <c r="K260" s="6">
        <v>0.25</v>
      </c>
      <c r="L260" s="6">
        <v>0</v>
      </c>
      <c r="M260" s="6">
        <v>1.0000000000005116E-2</v>
      </c>
      <c r="N260" s="6">
        <v>0.5999999999999801</v>
      </c>
      <c r="O260" s="7">
        <v>2.8100000000000165</v>
      </c>
      <c r="P260" s="196">
        <v>1.0000000000005116E-2</v>
      </c>
      <c r="Q260" s="8">
        <f t="shared" si="42"/>
        <v>1019480.0000000007</v>
      </c>
      <c r="R260" s="8">
        <f t="shared" si="43"/>
        <v>1186680.0000000012</v>
      </c>
      <c r="S260" s="8">
        <f t="shared" si="45"/>
        <v>1228040.0000000012</v>
      </c>
      <c r="T260" s="8">
        <f t="shared" si="45"/>
        <v>1250040.0000000012</v>
      </c>
      <c r="U260" s="8">
        <f t="shared" si="45"/>
        <v>1250040.0000000012</v>
      </c>
      <c r="V260" s="8">
        <f t="shared" si="45"/>
        <v>1250920.0000000016</v>
      </c>
      <c r="W260" s="8">
        <f t="shared" si="45"/>
        <v>1303719.9999999998</v>
      </c>
      <c r="X260" s="8">
        <f t="shared" si="45"/>
        <v>1551000.0000000012</v>
      </c>
      <c r="Y260" s="8">
        <f t="shared" si="45"/>
        <v>1551880.0000000016</v>
      </c>
      <c r="Z260" s="140">
        <f t="shared" si="46"/>
        <v>11591800.000000009</v>
      </c>
      <c r="AA260" s="138">
        <v>3.869474211089118</v>
      </c>
      <c r="AB260" s="9">
        <v>4.0577434987372882</v>
      </c>
      <c r="AC260" s="165">
        <v>4.3478260869565224</v>
      </c>
      <c r="AD260" s="206">
        <v>8.4100000000000108</v>
      </c>
      <c r="AE260" s="250">
        <f t="shared" si="47"/>
        <v>740080.00000000093</v>
      </c>
    </row>
    <row r="261" spans="1:31" s="3" customFormat="1" ht="14.25" customHeight="1">
      <c r="A261" s="4">
        <v>85001</v>
      </c>
      <c r="B261" s="4" t="s">
        <v>6910</v>
      </c>
      <c r="C261" s="5" t="s">
        <v>6911</v>
      </c>
      <c r="D261" s="4" t="s">
        <v>6649</v>
      </c>
      <c r="E261" s="186">
        <v>90.18</v>
      </c>
      <c r="F261" s="133">
        <v>91.9</v>
      </c>
      <c r="G261" s="187">
        <v>94.54</v>
      </c>
      <c r="H261" s="132">
        <v>1.7199999999999989</v>
      </c>
      <c r="I261" s="6">
        <v>0.87000000000000455</v>
      </c>
      <c r="J261" s="6">
        <v>0.23999999999998067</v>
      </c>
      <c r="K261" s="6">
        <v>0.28000000000001535</v>
      </c>
      <c r="L261" s="6">
        <v>0.26000000000000512</v>
      </c>
      <c r="M261" s="6">
        <v>-5.0000000000011369E-2</v>
      </c>
      <c r="N261" s="6">
        <v>0</v>
      </c>
      <c r="O261" s="7">
        <v>1.0100000000000051</v>
      </c>
      <c r="P261" s="196">
        <v>3.0000000000001137E-2</v>
      </c>
      <c r="Q261" s="8">
        <f t="shared" si="42"/>
        <v>529759.99999999965</v>
      </c>
      <c r="R261" s="8">
        <f t="shared" si="43"/>
        <v>682880.00000000047</v>
      </c>
      <c r="S261" s="8">
        <f t="shared" si="45"/>
        <v>703999.99999999872</v>
      </c>
      <c r="T261" s="8">
        <f t="shared" si="45"/>
        <v>728640.00000000012</v>
      </c>
      <c r="U261" s="8">
        <f t="shared" si="45"/>
        <v>751520.00000000058</v>
      </c>
      <c r="V261" s="8">
        <f t="shared" ref="V261:Y261" si="48">U261+(M261*88000)</f>
        <v>747119.99999999953</v>
      </c>
      <c r="W261" s="8">
        <f t="shared" si="48"/>
        <v>747119.99999999953</v>
      </c>
      <c r="X261" s="8">
        <f t="shared" si="48"/>
        <v>836000</v>
      </c>
      <c r="Y261" s="8">
        <f t="shared" si="48"/>
        <v>838640.00000000012</v>
      </c>
      <c r="Z261" s="140">
        <f t="shared" si="46"/>
        <v>6565679.9999999981</v>
      </c>
      <c r="AA261" s="138">
        <v>6.1828952239911139</v>
      </c>
      <c r="AB261" s="9">
        <v>6.3008213693145203</v>
      </c>
      <c r="AC261" s="165">
        <v>6.4818242900434679</v>
      </c>
      <c r="AD261" s="206">
        <v>4.3599999999999994</v>
      </c>
      <c r="AE261" s="250">
        <f t="shared" si="47"/>
        <v>383679.99999999994</v>
      </c>
    </row>
    <row r="262" spans="1:31" s="3" customFormat="1" ht="14.25" customHeight="1">
      <c r="A262" s="4">
        <v>85002</v>
      </c>
      <c r="B262" s="4" t="s">
        <v>6912</v>
      </c>
      <c r="C262" s="5" t="s">
        <v>6911</v>
      </c>
      <c r="D262" s="4" t="s">
        <v>6649</v>
      </c>
      <c r="E262" s="186">
        <v>41.49</v>
      </c>
      <c r="F262" s="133">
        <v>41.85</v>
      </c>
      <c r="G262" s="187">
        <v>42.89</v>
      </c>
      <c r="H262" s="132">
        <v>0.35999999999999943</v>
      </c>
      <c r="I262" s="6">
        <v>0.21999999999999886</v>
      </c>
      <c r="J262" s="6">
        <v>0</v>
      </c>
      <c r="K262" s="6">
        <v>0</v>
      </c>
      <c r="L262" s="6">
        <v>0</v>
      </c>
      <c r="M262" s="6">
        <v>0.78999999999999915</v>
      </c>
      <c r="N262" s="6">
        <v>0</v>
      </c>
      <c r="O262" s="7">
        <v>3.0000000000001137E-2</v>
      </c>
      <c r="P262" s="196">
        <v>0</v>
      </c>
      <c r="Q262" s="8">
        <f t="shared" si="42"/>
        <v>110879.99999999983</v>
      </c>
      <c r="R262" s="8">
        <f t="shared" si="43"/>
        <v>149599.99999999962</v>
      </c>
      <c r="S262" s="8">
        <f t="shared" ref="S262:Y298" si="49">R262+(J262*88000)</f>
        <v>149599.99999999962</v>
      </c>
      <c r="T262" s="8">
        <f t="shared" si="49"/>
        <v>149599.99999999962</v>
      </c>
      <c r="U262" s="8">
        <f t="shared" si="49"/>
        <v>149599.99999999962</v>
      </c>
      <c r="V262" s="8">
        <f t="shared" si="49"/>
        <v>219119.99999999953</v>
      </c>
      <c r="W262" s="8">
        <f t="shared" si="49"/>
        <v>219119.99999999953</v>
      </c>
      <c r="X262" s="8">
        <f t="shared" si="49"/>
        <v>221759.99999999962</v>
      </c>
      <c r="Y262" s="8">
        <f t="shared" si="49"/>
        <v>221759.99999999962</v>
      </c>
      <c r="Z262" s="140">
        <f t="shared" si="46"/>
        <v>1591039.9999999965</v>
      </c>
      <c r="AA262" s="138">
        <v>2.0874526436538727</v>
      </c>
      <c r="AB262" s="9">
        <v>2.1055650310174636</v>
      </c>
      <c r="AC262" s="165">
        <v>2.157889705623393</v>
      </c>
      <c r="AD262" s="206">
        <v>1.3999999999999986</v>
      </c>
      <c r="AE262" s="250">
        <f t="shared" si="47"/>
        <v>123199.99999999987</v>
      </c>
    </row>
    <row r="263" spans="1:31" s="3" customFormat="1" ht="14.25" customHeight="1">
      <c r="A263" s="4">
        <v>85003</v>
      </c>
      <c r="B263" s="4" t="s">
        <v>6913</v>
      </c>
      <c r="C263" s="5" t="s">
        <v>6911</v>
      </c>
      <c r="D263" s="4" t="s">
        <v>6649</v>
      </c>
      <c r="E263" s="186">
        <v>735.27</v>
      </c>
      <c r="F263" s="133">
        <v>758.61</v>
      </c>
      <c r="G263" s="187">
        <v>794.88000000000011</v>
      </c>
      <c r="H263" s="132">
        <v>23.340000000000032</v>
      </c>
      <c r="I263" s="6">
        <v>6.57000000000005</v>
      </c>
      <c r="J263" s="6">
        <v>6.2300000000000182</v>
      </c>
      <c r="K263" s="6">
        <v>1.3699999999998909</v>
      </c>
      <c r="L263" s="6">
        <v>13.909999999999968</v>
      </c>
      <c r="M263" s="6">
        <v>1.0100000000001046</v>
      </c>
      <c r="N263" s="6">
        <v>0.73000000000001819</v>
      </c>
      <c r="O263" s="7">
        <v>5.5</v>
      </c>
      <c r="P263" s="196">
        <v>0.95000000000004547</v>
      </c>
      <c r="Q263" s="8">
        <f t="shared" si="42"/>
        <v>7188720.0000000112</v>
      </c>
      <c r="R263" s="8">
        <f t="shared" si="43"/>
        <v>8345040.0000000205</v>
      </c>
      <c r="S263" s="8">
        <f t="shared" si="49"/>
        <v>8893280.0000000224</v>
      </c>
      <c r="T263" s="8">
        <f t="shared" si="49"/>
        <v>9013840.000000013</v>
      </c>
      <c r="U263" s="8">
        <f t="shared" si="49"/>
        <v>10237920.000000011</v>
      </c>
      <c r="V263" s="8">
        <f t="shared" si="49"/>
        <v>10326800.00000002</v>
      </c>
      <c r="W263" s="8">
        <f t="shared" si="49"/>
        <v>10391040.000000022</v>
      </c>
      <c r="X263" s="8">
        <f t="shared" si="49"/>
        <v>10875040.000000022</v>
      </c>
      <c r="Y263" s="8">
        <f t="shared" si="49"/>
        <v>10958640.000000026</v>
      </c>
      <c r="Z263" s="140">
        <f t="shared" si="46"/>
        <v>86230320.000000179</v>
      </c>
      <c r="AA263" s="138">
        <v>2.4736218659197164</v>
      </c>
      <c r="AB263" s="9">
        <v>2.5521431361341493</v>
      </c>
      <c r="AC263" s="165">
        <v>2.6741639789223886</v>
      </c>
      <c r="AD263" s="206">
        <v>59.610000000000127</v>
      </c>
      <c r="AE263" s="250">
        <f t="shared" si="47"/>
        <v>5245680.0000000112</v>
      </c>
    </row>
    <row r="264" spans="1:31" s="3" customFormat="1" ht="14.25" customHeight="1">
      <c r="A264" s="4">
        <v>85004</v>
      </c>
      <c r="B264" s="4" t="s">
        <v>6914</v>
      </c>
      <c r="C264" s="5" t="s">
        <v>6911</v>
      </c>
      <c r="D264" s="4" t="s">
        <v>6649</v>
      </c>
      <c r="E264" s="186">
        <v>2287.09</v>
      </c>
      <c r="F264" s="133">
        <v>2373.6600000000003</v>
      </c>
      <c r="G264" s="187">
        <v>2477.15</v>
      </c>
      <c r="H264" s="132">
        <v>86.570000000000164</v>
      </c>
      <c r="I264" s="6">
        <v>78.229999999999563</v>
      </c>
      <c r="J264" s="6">
        <v>5.7800000000002001</v>
      </c>
      <c r="K264" s="6">
        <v>2.9200000000000728</v>
      </c>
      <c r="L264" s="6">
        <v>1.6300000000001091</v>
      </c>
      <c r="M264" s="6">
        <v>1.2499999999995453</v>
      </c>
      <c r="N264" s="6">
        <v>5.5700000000006185</v>
      </c>
      <c r="O264" s="7">
        <v>3.7699999999995271</v>
      </c>
      <c r="P264" s="196">
        <v>4.3400000000001455</v>
      </c>
      <c r="Q264" s="8">
        <f t="shared" si="42"/>
        <v>26663560.000000052</v>
      </c>
      <c r="R264" s="8">
        <f t="shared" si="43"/>
        <v>40432039.999999978</v>
      </c>
      <c r="S264" s="8">
        <f t="shared" si="49"/>
        <v>40940679.999999993</v>
      </c>
      <c r="T264" s="8">
        <f t="shared" si="49"/>
        <v>41197640</v>
      </c>
      <c r="U264" s="8">
        <f t="shared" si="49"/>
        <v>41341080.000000007</v>
      </c>
      <c r="V264" s="8">
        <f t="shared" si="49"/>
        <v>41451079.99999997</v>
      </c>
      <c r="W264" s="8">
        <f t="shared" si="49"/>
        <v>41941240.000000022</v>
      </c>
      <c r="X264" s="8">
        <f t="shared" si="49"/>
        <v>42272999.999999978</v>
      </c>
      <c r="Y264" s="8">
        <f t="shared" si="49"/>
        <v>42654919.999999993</v>
      </c>
      <c r="Z264" s="140">
        <f t="shared" si="46"/>
        <v>358895240</v>
      </c>
      <c r="AA264" s="138">
        <v>5.4512878548083865</v>
      </c>
      <c r="AB264" s="9">
        <v>5.6576277844092155</v>
      </c>
      <c r="AC264" s="165">
        <v>5.904296599407366</v>
      </c>
      <c r="AD264" s="206">
        <v>190.05999999999995</v>
      </c>
      <c r="AE264" s="250">
        <f t="shared" si="47"/>
        <v>16725279.999999994</v>
      </c>
    </row>
    <row r="265" spans="1:31" s="3" customFormat="1" ht="14.25" customHeight="1">
      <c r="A265" s="4">
        <v>85005</v>
      </c>
      <c r="B265" s="4" t="s">
        <v>6915</v>
      </c>
      <c r="C265" s="5" t="s">
        <v>6911</v>
      </c>
      <c r="D265" s="4" t="s">
        <v>6649</v>
      </c>
      <c r="E265" s="186">
        <v>119.99000000000001</v>
      </c>
      <c r="F265" s="133">
        <v>129.12</v>
      </c>
      <c r="G265" s="187">
        <v>130.26</v>
      </c>
      <c r="H265" s="132">
        <v>9.1299999999999955</v>
      </c>
      <c r="I265" s="6">
        <v>0.53999999999999204</v>
      </c>
      <c r="J265" s="6">
        <v>0</v>
      </c>
      <c r="K265" s="6">
        <v>3.9999999999992042E-2</v>
      </c>
      <c r="L265" s="6">
        <v>0</v>
      </c>
      <c r="M265" s="6">
        <v>5.0000000000011369E-2</v>
      </c>
      <c r="N265" s="6">
        <v>0.31000000000000227</v>
      </c>
      <c r="O265" s="7">
        <v>0.19999999999998863</v>
      </c>
      <c r="P265" s="196">
        <v>0</v>
      </c>
      <c r="Q265" s="8">
        <f t="shared" si="42"/>
        <v>2812039.9999999986</v>
      </c>
      <c r="R265" s="8">
        <f t="shared" si="43"/>
        <v>2907079.9999999972</v>
      </c>
      <c r="S265" s="8">
        <f t="shared" si="49"/>
        <v>2907079.9999999972</v>
      </c>
      <c r="T265" s="8">
        <f t="shared" si="49"/>
        <v>2910599.9999999963</v>
      </c>
      <c r="U265" s="8">
        <f t="shared" si="49"/>
        <v>2910599.9999999963</v>
      </c>
      <c r="V265" s="8">
        <f t="shared" si="49"/>
        <v>2914999.9999999972</v>
      </c>
      <c r="W265" s="8">
        <f t="shared" si="49"/>
        <v>2942279.9999999972</v>
      </c>
      <c r="X265" s="8">
        <f t="shared" si="49"/>
        <v>2959879.9999999963</v>
      </c>
      <c r="Y265" s="8">
        <f t="shared" si="49"/>
        <v>2959879.9999999963</v>
      </c>
      <c r="Z265" s="140">
        <f t="shared" si="46"/>
        <v>26224439.99999997</v>
      </c>
      <c r="AA265" s="138">
        <v>3.3342595937421851</v>
      </c>
      <c r="AB265" s="9">
        <v>3.5879623197265684</v>
      </c>
      <c r="AC265" s="165">
        <v>3.6196404257092842</v>
      </c>
      <c r="AD265" s="206">
        <v>10.269999999999982</v>
      </c>
      <c r="AE265" s="250">
        <f t="shared" si="47"/>
        <v>903759.99999999837</v>
      </c>
    </row>
    <row r="266" spans="1:31" s="3" customFormat="1" ht="14.25" customHeight="1">
      <c r="A266" s="4">
        <v>85006</v>
      </c>
      <c r="B266" s="4" t="s">
        <v>6916</v>
      </c>
      <c r="C266" s="5" t="s">
        <v>6911</v>
      </c>
      <c r="D266" s="4" t="s">
        <v>6649</v>
      </c>
      <c r="E266" s="186">
        <v>100.86</v>
      </c>
      <c r="F266" s="133">
        <v>102.51</v>
      </c>
      <c r="G266" s="187">
        <v>106.73</v>
      </c>
      <c r="H266" s="132">
        <v>1.6500000000000057</v>
      </c>
      <c r="I266" s="6">
        <v>0.78000000000000114</v>
      </c>
      <c r="J266" s="6">
        <v>4.0000000000006253E-2</v>
      </c>
      <c r="K266" s="6">
        <v>0</v>
      </c>
      <c r="L266" s="6">
        <v>4.0000000000006253E-2</v>
      </c>
      <c r="M266" s="6">
        <v>6.0000000000002274E-2</v>
      </c>
      <c r="N266" s="6">
        <v>2.1299999999999955</v>
      </c>
      <c r="O266" s="7">
        <v>1.9999999999996021E-2</v>
      </c>
      <c r="P266" s="196">
        <v>1.1500000000000057</v>
      </c>
      <c r="Q266" s="8">
        <f t="shared" si="42"/>
        <v>508200.00000000175</v>
      </c>
      <c r="R266" s="8">
        <f t="shared" si="43"/>
        <v>645480.00000000198</v>
      </c>
      <c r="S266" s="8">
        <f t="shared" si="49"/>
        <v>649000.00000000256</v>
      </c>
      <c r="T266" s="8">
        <f t="shared" si="49"/>
        <v>649000.00000000256</v>
      </c>
      <c r="U266" s="8">
        <f t="shared" si="49"/>
        <v>652520.00000000314</v>
      </c>
      <c r="V266" s="8">
        <f t="shared" si="49"/>
        <v>657800.00000000338</v>
      </c>
      <c r="W266" s="8">
        <f t="shared" si="49"/>
        <v>845240.00000000303</v>
      </c>
      <c r="X266" s="8">
        <f t="shared" si="49"/>
        <v>847000.00000000268</v>
      </c>
      <c r="Y266" s="8">
        <f t="shared" si="49"/>
        <v>948200.00000000314</v>
      </c>
      <c r="Z266" s="140">
        <f t="shared" si="46"/>
        <v>6402440.0000000242</v>
      </c>
      <c r="AA266" s="138">
        <v>8.1670000080973626</v>
      </c>
      <c r="AB266" s="9">
        <v>8.3006064924654037</v>
      </c>
      <c r="AC266" s="165">
        <v>8.6423151979400323</v>
      </c>
      <c r="AD266" s="206">
        <v>5.8700000000000045</v>
      </c>
      <c r="AE266" s="250">
        <f t="shared" si="47"/>
        <v>516560.00000000041</v>
      </c>
    </row>
    <row r="267" spans="1:31" s="3" customFormat="1" ht="14.25" customHeight="1">
      <c r="A267" s="4">
        <v>85007</v>
      </c>
      <c r="B267" s="4" t="s">
        <v>6917</v>
      </c>
      <c r="C267" s="5" t="s">
        <v>6911</v>
      </c>
      <c r="D267" s="4" t="s">
        <v>6649</v>
      </c>
      <c r="E267" s="186">
        <v>2242.46</v>
      </c>
      <c r="F267" s="133">
        <v>2308.39</v>
      </c>
      <c r="G267" s="187">
        <v>2389.3900000000003</v>
      </c>
      <c r="H267" s="132">
        <v>65.929999999999836</v>
      </c>
      <c r="I267" s="6">
        <v>40.659999999999854</v>
      </c>
      <c r="J267" s="6">
        <v>0.54000000000041837</v>
      </c>
      <c r="K267" s="6">
        <v>4.2300000000000182</v>
      </c>
      <c r="L267" s="6">
        <v>2.7599999999997635</v>
      </c>
      <c r="M267" s="6">
        <v>9.3699999999998909</v>
      </c>
      <c r="N267" s="6">
        <v>5.8400000000006003</v>
      </c>
      <c r="O267" s="7">
        <v>11.529999999999745</v>
      </c>
      <c r="P267" s="196">
        <v>6.0700000000001637</v>
      </c>
      <c r="Q267" s="8">
        <f t="shared" si="42"/>
        <v>20306439.999999948</v>
      </c>
      <c r="R267" s="8">
        <f t="shared" si="43"/>
        <v>27462599.999999922</v>
      </c>
      <c r="S267" s="8">
        <f t="shared" si="49"/>
        <v>27510119.999999959</v>
      </c>
      <c r="T267" s="8">
        <f t="shared" si="49"/>
        <v>27882359.999999959</v>
      </c>
      <c r="U267" s="8">
        <f t="shared" si="49"/>
        <v>28125239.999999937</v>
      </c>
      <c r="V267" s="8">
        <f t="shared" si="49"/>
        <v>28949799.999999925</v>
      </c>
      <c r="W267" s="8">
        <f t="shared" si="49"/>
        <v>29463719.999999978</v>
      </c>
      <c r="X267" s="8">
        <f t="shared" si="49"/>
        <v>30478359.999999955</v>
      </c>
      <c r="Y267" s="8">
        <f t="shared" si="49"/>
        <v>31012519.99999997</v>
      </c>
      <c r="Z267" s="140">
        <f t="shared" si="46"/>
        <v>251191159.99999955</v>
      </c>
      <c r="AA267" s="138">
        <v>8.0685941685601676</v>
      </c>
      <c r="AB267" s="9">
        <v>8.3058168675305701</v>
      </c>
      <c r="AC267" s="165">
        <v>8.5972629257226352</v>
      </c>
      <c r="AD267" s="206">
        <v>146.93000000000029</v>
      </c>
      <c r="AE267" s="250">
        <f t="shared" si="47"/>
        <v>12929840.000000026</v>
      </c>
    </row>
    <row r="268" spans="1:31" s="3" customFormat="1" ht="14.25" customHeight="1">
      <c r="A268" s="4">
        <v>85008</v>
      </c>
      <c r="B268" s="4" t="s">
        <v>6918</v>
      </c>
      <c r="C268" s="5" t="s">
        <v>6911</v>
      </c>
      <c r="D268" s="4" t="s">
        <v>6649</v>
      </c>
      <c r="E268" s="186">
        <v>54.65</v>
      </c>
      <c r="F268" s="133">
        <v>55.589999999999996</v>
      </c>
      <c r="G268" s="187">
        <v>56.32</v>
      </c>
      <c r="H268" s="132">
        <v>0.93999999999999773</v>
      </c>
      <c r="I268" s="6">
        <v>0.3300000000000054</v>
      </c>
      <c r="J268" s="6">
        <v>0</v>
      </c>
      <c r="K268" s="6">
        <v>4.9999999999997158E-2</v>
      </c>
      <c r="L268" s="6">
        <v>0</v>
      </c>
      <c r="M268" s="6">
        <v>0</v>
      </c>
      <c r="N268" s="6">
        <v>0</v>
      </c>
      <c r="O268" s="7">
        <v>3.0000000000001137E-2</v>
      </c>
      <c r="P268" s="196">
        <v>0.32000000000000028</v>
      </c>
      <c r="Q268" s="8">
        <f t="shared" si="42"/>
        <v>289519.9999999993</v>
      </c>
      <c r="R268" s="8">
        <f t="shared" si="43"/>
        <v>347600.00000000023</v>
      </c>
      <c r="S268" s="8">
        <f t="shared" si="49"/>
        <v>347600.00000000023</v>
      </c>
      <c r="T268" s="8">
        <f t="shared" si="49"/>
        <v>352000</v>
      </c>
      <c r="U268" s="8">
        <f t="shared" si="49"/>
        <v>352000</v>
      </c>
      <c r="V268" s="8">
        <f t="shared" si="49"/>
        <v>352000</v>
      </c>
      <c r="W268" s="8">
        <f t="shared" si="49"/>
        <v>352000</v>
      </c>
      <c r="X268" s="8">
        <f t="shared" si="49"/>
        <v>354640.00000000012</v>
      </c>
      <c r="Y268" s="8">
        <f t="shared" si="49"/>
        <v>382800.00000000012</v>
      </c>
      <c r="Z268" s="140">
        <f t="shared" si="46"/>
        <v>3130160</v>
      </c>
      <c r="AA268" s="138">
        <v>4.1972274490226944</v>
      </c>
      <c r="AB268" s="9">
        <v>4.2694212971852084</v>
      </c>
      <c r="AC268" s="165">
        <v>4.3254867324603516</v>
      </c>
      <c r="AD268" s="206">
        <v>1.6700000000000017</v>
      </c>
      <c r="AE268" s="250">
        <f t="shared" si="47"/>
        <v>146960.00000000015</v>
      </c>
    </row>
    <row r="269" spans="1:31" s="3" customFormat="1" ht="14.25" customHeight="1">
      <c r="A269" s="4">
        <v>85009</v>
      </c>
      <c r="B269" s="4" t="s">
        <v>6919</v>
      </c>
      <c r="C269" s="5" t="s">
        <v>6911</v>
      </c>
      <c r="D269" s="4" t="s">
        <v>6649</v>
      </c>
      <c r="E269" s="186">
        <v>544.33000000000004</v>
      </c>
      <c r="F269" s="133">
        <v>554.97</v>
      </c>
      <c r="G269" s="187">
        <v>572.21</v>
      </c>
      <c r="H269" s="132">
        <v>10.639999999999986</v>
      </c>
      <c r="I269" s="6">
        <v>8.2100000000000364</v>
      </c>
      <c r="J269" s="6">
        <v>0.21000000000003638</v>
      </c>
      <c r="K269" s="6">
        <v>0.10999999999989996</v>
      </c>
      <c r="L269" s="6">
        <v>2.8099999999999454</v>
      </c>
      <c r="M269" s="6">
        <v>0.30000000000006821</v>
      </c>
      <c r="N269" s="6">
        <v>0.57000000000005002</v>
      </c>
      <c r="O269" s="7">
        <v>2.5199999999999818</v>
      </c>
      <c r="P269" s="196">
        <v>2.5099999999999909</v>
      </c>
      <c r="Q269" s="8">
        <f t="shared" si="42"/>
        <v>3277119.9999999963</v>
      </c>
      <c r="R269" s="8">
        <f t="shared" si="43"/>
        <v>4722080.0000000028</v>
      </c>
      <c r="S269" s="8">
        <f t="shared" si="49"/>
        <v>4740560.0000000056</v>
      </c>
      <c r="T269" s="8">
        <f t="shared" si="49"/>
        <v>4750239.9999999972</v>
      </c>
      <c r="U269" s="8">
        <f t="shared" si="49"/>
        <v>4997519.9999999925</v>
      </c>
      <c r="V269" s="8">
        <f t="shared" si="49"/>
        <v>5023919.9999999981</v>
      </c>
      <c r="W269" s="8">
        <f t="shared" si="49"/>
        <v>5074080.0000000028</v>
      </c>
      <c r="X269" s="8">
        <f t="shared" si="49"/>
        <v>5295840.0000000009</v>
      </c>
      <c r="Y269" s="8">
        <f t="shared" si="49"/>
        <v>5516720</v>
      </c>
      <c r="Z269" s="140">
        <f t="shared" si="46"/>
        <v>43398080</v>
      </c>
      <c r="AA269" s="138">
        <v>1.849870689508688</v>
      </c>
      <c r="AB269" s="9">
        <v>1.8860300489714634</v>
      </c>
      <c r="AC269" s="165">
        <v>1.9446190862964865</v>
      </c>
      <c r="AD269" s="206">
        <v>27.879999999999995</v>
      </c>
      <c r="AE269" s="250">
        <f t="shared" si="47"/>
        <v>2453439.9999999995</v>
      </c>
    </row>
    <row r="270" spans="1:31" s="3" customFormat="1" ht="14.25" customHeight="1">
      <c r="A270" s="4">
        <v>85010</v>
      </c>
      <c r="B270" s="4" t="s">
        <v>6920</v>
      </c>
      <c r="C270" s="5" t="s">
        <v>6911</v>
      </c>
      <c r="D270" s="4" t="s">
        <v>6649</v>
      </c>
      <c r="E270" s="186">
        <v>131.86000000000001</v>
      </c>
      <c r="F270" s="133">
        <v>132.96</v>
      </c>
      <c r="G270" s="187">
        <v>133.97999999999999</v>
      </c>
      <c r="H270" s="132">
        <v>1.0999999999999943</v>
      </c>
      <c r="I270" s="6">
        <v>6.9999999999993179E-2</v>
      </c>
      <c r="J270" s="6">
        <v>9.9999999999909051E-3</v>
      </c>
      <c r="K270" s="6">
        <v>0.24000000000000909</v>
      </c>
      <c r="L270" s="6">
        <v>9.9999999999909051E-3</v>
      </c>
      <c r="M270" s="6">
        <v>0.5</v>
      </c>
      <c r="N270" s="6">
        <v>6.9999999999993179E-2</v>
      </c>
      <c r="O270" s="7">
        <v>0.12000000000003297</v>
      </c>
      <c r="P270" s="196">
        <v>0</v>
      </c>
      <c r="Q270" s="8">
        <f t="shared" si="42"/>
        <v>338799.99999999825</v>
      </c>
      <c r="R270" s="8">
        <f t="shared" si="43"/>
        <v>351119.99999999703</v>
      </c>
      <c r="S270" s="8">
        <f t="shared" si="49"/>
        <v>351999.99999999622</v>
      </c>
      <c r="T270" s="8">
        <f t="shared" si="49"/>
        <v>373119.99999999703</v>
      </c>
      <c r="U270" s="8">
        <f t="shared" si="49"/>
        <v>373999.99999999622</v>
      </c>
      <c r="V270" s="8">
        <f t="shared" si="49"/>
        <v>417999.99999999622</v>
      </c>
      <c r="W270" s="8">
        <f t="shared" si="49"/>
        <v>424159.99999999563</v>
      </c>
      <c r="X270" s="8">
        <f t="shared" si="49"/>
        <v>434719.99999999854</v>
      </c>
      <c r="Y270" s="8">
        <f t="shared" si="49"/>
        <v>434719.99999999854</v>
      </c>
      <c r="Z270" s="140">
        <f t="shared" si="46"/>
        <v>3500639.9999999739</v>
      </c>
      <c r="AA270" s="138">
        <v>5.3733338223368659</v>
      </c>
      <c r="AB270" s="9">
        <v>5.4181591461998311</v>
      </c>
      <c r="AC270" s="165">
        <v>5.4597244465091253</v>
      </c>
      <c r="AD270" s="206">
        <v>2.1199999999999761</v>
      </c>
      <c r="AE270" s="250">
        <f t="shared" si="47"/>
        <v>186559.9999999979</v>
      </c>
    </row>
    <row r="271" spans="1:31" s="3" customFormat="1" ht="14.25" customHeight="1">
      <c r="A271" s="4">
        <v>85011</v>
      </c>
      <c r="B271" s="4" t="s">
        <v>6921</v>
      </c>
      <c r="C271" s="5" t="s">
        <v>6911</v>
      </c>
      <c r="D271" s="4" t="s">
        <v>6649</v>
      </c>
      <c r="E271" s="186">
        <v>88.070000000000007</v>
      </c>
      <c r="F271" s="133">
        <v>88.550000000000011</v>
      </c>
      <c r="G271" s="187">
        <v>90.44</v>
      </c>
      <c r="H271" s="132">
        <v>0.48000000000000398</v>
      </c>
      <c r="I271" s="6">
        <v>0.61999999999999034</v>
      </c>
      <c r="J271" s="6">
        <v>0</v>
      </c>
      <c r="K271" s="6">
        <v>0</v>
      </c>
      <c r="L271" s="6">
        <v>0</v>
      </c>
      <c r="M271" s="6">
        <v>0.42000000000000171</v>
      </c>
      <c r="N271" s="6">
        <v>0</v>
      </c>
      <c r="O271" s="7">
        <v>0.84999999999999432</v>
      </c>
      <c r="P271" s="196">
        <v>0</v>
      </c>
      <c r="Q271" s="8">
        <f t="shared" si="42"/>
        <v>147840.00000000125</v>
      </c>
      <c r="R271" s="8">
        <f t="shared" si="43"/>
        <v>256959.99999999956</v>
      </c>
      <c r="S271" s="8">
        <f t="shared" si="49"/>
        <v>256959.99999999956</v>
      </c>
      <c r="T271" s="8">
        <f t="shared" si="49"/>
        <v>256959.99999999956</v>
      </c>
      <c r="U271" s="8">
        <f t="shared" si="49"/>
        <v>256959.99999999956</v>
      </c>
      <c r="V271" s="8">
        <f t="shared" si="49"/>
        <v>293919.99999999971</v>
      </c>
      <c r="W271" s="8">
        <f t="shared" si="49"/>
        <v>293919.99999999971</v>
      </c>
      <c r="X271" s="8">
        <f t="shared" si="49"/>
        <v>368719.99999999919</v>
      </c>
      <c r="Y271" s="8">
        <f t="shared" si="49"/>
        <v>368719.99999999919</v>
      </c>
      <c r="Z271" s="140">
        <f t="shared" si="46"/>
        <v>2500959.9999999972</v>
      </c>
      <c r="AA271" s="138">
        <v>6.0829805015851539</v>
      </c>
      <c r="AB271" s="9">
        <v>6.1161340231107681</v>
      </c>
      <c r="AC271" s="165">
        <v>6.2466760141178739</v>
      </c>
      <c r="AD271" s="206">
        <v>2.3699999999999903</v>
      </c>
      <c r="AE271" s="250">
        <f t="shared" si="47"/>
        <v>208559.99999999916</v>
      </c>
    </row>
    <row r="272" spans="1:31" s="3" customFormat="1" ht="14.25" customHeight="1">
      <c r="A272" s="4">
        <v>85012</v>
      </c>
      <c r="B272" s="4" t="s">
        <v>6922</v>
      </c>
      <c r="C272" s="5" t="s">
        <v>6911</v>
      </c>
      <c r="D272" s="4" t="s">
        <v>6649</v>
      </c>
      <c r="E272" s="186">
        <v>525.37</v>
      </c>
      <c r="F272" s="133">
        <v>552.4</v>
      </c>
      <c r="G272" s="187">
        <v>569.48</v>
      </c>
      <c r="H272" s="132">
        <v>27.029999999999973</v>
      </c>
      <c r="I272" s="6">
        <v>12.82000000000005</v>
      </c>
      <c r="J272" s="6">
        <v>0</v>
      </c>
      <c r="K272" s="6">
        <v>5.999999999994543E-2</v>
      </c>
      <c r="L272" s="6">
        <v>0.61000000000001364</v>
      </c>
      <c r="M272" s="6">
        <v>0.70000000000004547</v>
      </c>
      <c r="N272" s="6">
        <v>0.50999999999999091</v>
      </c>
      <c r="O272" s="7">
        <v>1.6499999999999773</v>
      </c>
      <c r="P272" s="196">
        <v>0.73000000000001819</v>
      </c>
      <c r="Q272" s="8">
        <f t="shared" si="42"/>
        <v>8325239.9999999916</v>
      </c>
      <c r="R272" s="8">
        <f t="shared" si="43"/>
        <v>10581560</v>
      </c>
      <c r="S272" s="8">
        <f t="shared" si="49"/>
        <v>10581560</v>
      </c>
      <c r="T272" s="8">
        <f t="shared" si="49"/>
        <v>10586839.999999994</v>
      </c>
      <c r="U272" s="8">
        <f t="shared" si="49"/>
        <v>10640519.999999996</v>
      </c>
      <c r="V272" s="8">
        <f t="shared" si="49"/>
        <v>10702120</v>
      </c>
      <c r="W272" s="8">
        <f t="shared" si="49"/>
        <v>10747000</v>
      </c>
      <c r="X272" s="8">
        <f t="shared" si="49"/>
        <v>10892199.999999998</v>
      </c>
      <c r="Y272" s="8">
        <f t="shared" si="49"/>
        <v>10956440</v>
      </c>
      <c r="Z272" s="140">
        <f t="shared" si="46"/>
        <v>94013479.999999985</v>
      </c>
      <c r="AA272" s="138">
        <v>3.2068643267550399</v>
      </c>
      <c r="AB272" s="9">
        <v>3.3718557475673991</v>
      </c>
      <c r="AC272" s="165">
        <v>3.4761122576478685</v>
      </c>
      <c r="AD272" s="206">
        <v>44.110000000000014</v>
      </c>
      <c r="AE272" s="250">
        <f t="shared" si="47"/>
        <v>3881680.0000000014</v>
      </c>
    </row>
    <row r="273" spans="1:31" s="3" customFormat="1" ht="14.25" customHeight="1">
      <c r="A273" s="4">
        <v>85013</v>
      </c>
      <c r="B273" s="4" t="s">
        <v>6923</v>
      </c>
      <c r="C273" s="5" t="s">
        <v>6911</v>
      </c>
      <c r="D273" s="4" t="s">
        <v>6649</v>
      </c>
      <c r="E273" s="186">
        <v>608.1</v>
      </c>
      <c r="F273" s="133">
        <v>613.20000000000005</v>
      </c>
      <c r="G273" s="187">
        <v>624.04000000000008</v>
      </c>
      <c r="H273" s="132">
        <v>5.1000000000000227</v>
      </c>
      <c r="I273" s="6">
        <v>3.4199999999999591</v>
      </c>
      <c r="J273" s="6">
        <v>0.12000000000000455</v>
      </c>
      <c r="K273" s="6">
        <v>3.999999999996362E-2</v>
      </c>
      <c r="L273" s="6">
        <v>0.15999999999996817</v>
      </c>
      <c r="M273" s="6">
        <v>1.1300000000001091</v>
      </c>
      <c r="N273" s="6">
        <v>1.25</v>
      </c>
      <c r="O273" s="7">
        <v>1.8600000000000136</v>
      </c>
      <c r="P273" s="196">
        <v>2.8600000000000136</v>
      </c>
      <c r="Q273" s="8">
        <f t="shared" si="42"/>
        <v>1570800.000000007</v>
      </c>
      <c r="R273" s="8">
        <f t="shared" si="43"/>
        <v>2172720</v>
      </c>
      <c r="S273" s="8">
        <f t="shared" si="49"/>
        <v>2183280.0000000005</v>
      </c>
      <c r="T273" s="8">
        <f t="shared" si="49"/>
        <v>2186799.9999999972</v>
      </c>
      <c r="U273" s="8">
        <f t="shared" si="49"/>
        <v>2200879.9999999944</v>
      </c>
      <c r="V273" s="8">
        <f t="shared" si="49"/>
        <v>2300320.0000000042</v>
      </c>
      <c r="W273" s="8">
        <f t="shared" si="49"/>
        <v>2410320.0000000042</v>
      </c>
      <c r="X273" s="8">
        <f t="shared" si="49"/>
        <v>2574000.0000000056</v>
      </c>
      <c r="Y273" s="8">
        <f t="shared" si="49"/>
        <v>2825680.000000007</v>
      </c>
      <c r="Z273" s="140">
        <f t="shared" si="46"/>
        <v>20424800.000000022</v>
      </c>
      <c r="AA273" s="138">
        <v>6.3117906241728816</v>
      </c>
      <c r="AB273" s="9">
        <v>6.3647262140154757</v>
      </c>
      <c r="AC273" s="165">
        <v>6.4772402912495401</v>
      </c>
      <c r="AD273" s="206">
        <v>15.940000000000056</v>
      </c>
      <c r="AE273" s="250">
        <f t="shared" si="47"/>
        <v>1402720.0000000049</v>
      </c>
    </row>
    <row r="274" spans="1:31" s="3" customFormat="1" ht="14.25" customHeight="1">
      <c r="A274" s="4">
        <v>85014</v>
      </c>
      <c r="B274" s="4" t="s">
        <v>6924</v>
      </c>
      <c r="C274" s="5" t="s">
        <v>6911</v>
      </c>
      <c r="D274" s="4" t="s">
        <v>6649</v>
      </c>
      <c r="E274" s="186">
        <v>120.31</v>
      </c>
      <c r="F274" s="133">
        <v>120.60000000000001</v>
      </c>
      <c r="G274" s="187">
        <v>121.32000000000001</v>
      </c>
      <c r="H274" s="132">
        <v>0.29000000000000625</v>
      </c>
      <c r="I274" s="6">
        <v>0.12000000000000455</v>
      </c>
      <c r="J274" s="6">
        <v>0</v>
      </c>
      <c r="K274" s="6">
        <v>3.0000000000001137E-2</v>
      </c>
      <c r="L274" s="6">
        <v>0.18999999999999773</v>
      </c>
      <c r="M274" s="6">
        <v>4.9999999999997158E-2</v>
      </c>
      <c r="N274" s="6">
        <v>0</v>
      </c>
      <c r="O274" s="7">
        <v>0.12999999999999545</v>
      </c>
      <c r="P274" s="196">
        <v>0.20000000000000284</v>
      </c>
      <c r="Q274" s="8">
        <f t="shared" si="42"/>
        <v>89320.000000001921</v>
      </c>
      <c r="R274" s="8">
        <f t="shared" si="43"/>
        <v>110440.00000000272</v>
      </c>
      <c r="S274" s="8">
        <f t="shared" si="49"/>
        <v>110440.00000000272</v>
      </c>
      <c r="T274" s="8">
        <f t="shared" si="49"/>
        <v>113080.00000000282</v>
      </c>
      <c r="U274" s="8">
        <f t="shared" si="49"/>
        <v>129800.00000000262</v>
      </c>
      <c r="V274" s="8">
        <f t="shared" si="49"/>
        <v>134200.00000000236</v>
      </c>
      <c r="W274" s="8">
        <f t="shared" si="49"/>
        <v>134200.00000000236</v>
      </c>
      <c r="X274" s="8">
        <f t="shared" si="49"/>
        <v>145640.00000000195</v>
      </c>
      <c r="Y274" s="8">
        <f t="shared" si="49"/>
        <v>163240.00000000221</v>
      </c>
      <c r="Z274" s="140">
        <f t="shared" si="46"/>
        <v>1130360.0000000217</v>
      </c>
      <c r="AA274" s="138">
        <v>3.1562350793059482</v>
      </c>
      <c r="AB274" s="9">
        <v>3.1638429936355865</v>
      </c>
      <c r="AC274" s="165">
        <v>3.1827316085229631</v>
      </c>
      <c r="AD274" s="206">
        <v>1.0100000000000051</v>
      </c>
      <c r="AE274" s="250">
        <f t="shared" si="47"/>
        <v>88880.000000000451</v>
      </c>
    </row>
    <row r="275" spans="1:31" s="3" customFormat="1" ht="14.25" customHeight="1">
      <c r="A275" s="4">
        <v>85015</v>
      </c>
      <c r="B275" s="4" t="s">
        <v>6925</v>
      </c>
      <c r="C275" s="5" t="s">
        <v>6911</v>
      </c>
      <c r="D275" s="4" t="s">
        <v>6649</v>
      </c>
      <c r="E275" s="186">
        <v>381.87</v>
      </c>
      <c r="F275" s="133">
        <v>382.96</v>
      </c>
      <c r="G275" s="187">
        <v>390.05</v>
      </c>
      <c r="H275" s="132">
        <v>1.089999999999975</v>
      </c>
      <c r="I275" s="6">
        <v>0.54000000000007731</v>
      </c>
      <c r="J275" s="6">
        <v>0</v>
      </c>
      <c r="K275" s="6">
        <v>0</v>
      </c>
      <c r="L275" s="6">
        <v>2.1800000000000068</v>
      </c>
      <c r="M275" s="6">
        <v>2.410000000000025</v>
      </c>
      <c r="N275" s="6">
        <v>1.5600000000000023</v>
      </c>
      <c r="O275" s="7">
        <v>0.20999999999997954</v>
      </c>
      <c r="P275" s="196">
        <v>0.18999999999999773</v>
      </c>
      <c r="Q275" s="8">
        <f t="shared" si="42"/>
        <v>335719.99999999232</v>
      </c>
      <c r="R275" s="8">
        <f t="shared" si="43"/>
        <v>430760.00000000594</v>
      </c>
      <c r="S275" s="8">
        <f t="shared" si="49"/>
        <v>430760.00000000594</v>
      </c>
      <c r="T275" s="8">
        <f t="shared" si="49"/>
        <v>430760.00000000594</v>
      </c>
      <c r="U275" s="8">
        <f t="shared" si="49"/>
        <v>622600.00000000652</v>
      </c>
      <c r="V275" s="8">
        <f t="shared" si="49"/>
        <v>834680.00000000873</v>
      </c>
      <c r="W275" s="8">
        <f t="shared" si="49"/>
        <v>971960.00000000896</v>
      </c>
      <c r="X275" s="8">
        <f t="shared" si="49"/>
        <v>990440.00000000722</v>
      </c>
      <c r="Y275" s="8">
        <f t="shared" si="49"/>
        <v>1007160.000000007</v>
      </c>
      <c r="Z275" s="140">
        <f t="shared" si="46"/>
        <v>6054840.0000000484</v>
      </c>
      <c r="AA275" s="138">
        <v>5.7239430708466674</v>
      </c>
      <c r="AB275" s="9">
        <v>5.7402813481327151</v>
      </c>
      <c r="AC275" s="165">
        <v>5.8465550967181041</v>
      </c>
      <c r="AD275" s="206">
        <v>8.1800000000000068</v>
      </c>
      <c r="AE275" s="250">
        <f t="shared" si="47"/>
        <v>719840.00000000058</v>
      </c>
    </row>
    <row r="276" spans="1:31" s="3" customFormat="1" ht="14.25" customHeight="1">
      <c r="A276" s="4">
        <v>85016</v>
      </c>
      <c r="B276" s="4" t="s">
        <v>6926</v>
      </c>
      <c r="C276" s="5" t="s">
        <v>6911</v>
      </c>
      <c r="D276" s="4" t="s">
        <v>6649</v>
      </c>
      <c r="E276" s="186">
        <v>443.47</v>
      </c>
      <c r="F276" s="133">
        <v>459.66</v>
      </c>
      <c r="G276" s="187">
        <v>466.43</v>
      </c>
      <c r="H276" s="132">
        <v>16.189999999999998</v>
      </c>
      <c r="I276" s="6">
        <v>1.5599999999999454</v>
      </c>
      <c r="J276" s="6">
        <v>0.26000000000004775</v>
      </c>
      <c r="K276" s="6">
        <v>0.72000000000002728</v>
      </c>
      <c r="L276" s="6">
        <v>1.5299999999999159</v>
      </c>
      <c r="M276" s="6">
        <v>0.91000000000008185</v>
      </c>
      <c r="N276" s="6">
        <v>0.45999999999992269</v>
      </c>
      <c r="O276" s="7">
        <v>1.0100000000000477</v>
      </c>
      <c r="P276" s="196">
        <v>0.31999999999999318</v>
      </c>
      <c r="Q276" s="8">
        <f t="shared" si="42"/>
        <v>4986519.9999999991</v>
      </c>
      <c r="R276" s="8">
        <f t="shared" si="43"/>
        <v>5261079.9999999898</v>
      </c>
      <c r="S276" s="8">
        <f t="shared" si="49"/>
        <v>5283959.9999999944</v>
      </c>
      <c r="T276" s="8">
        <f t="shared" si="49"/>
        <v>5347319.9999999972</v>
      </c>
      <c r="U276" s="8">
        <f t="shared" si="49"/>
        <v>5481959.9999999898</v>
      </c>
      <c r="V276" s="8">
        <f t="shared" si="49"/>
        <v>5562039.9999999972</v>
      </c>
      <c r="W276" s="8">
        <f t="shared" si="49"/>
        <v>5602519.9999999907</v>
      </c>
      <c r="X276" s="8">
        <f t="shared" si="49"/>
        <v>5691399.9999999953</v>
      </c>
      <c r="Y276" s="8">
        <f t="shared" si="49"/>
        <v>5719559.9999999944</v>
      </c>
      <c r="Z276" s="140">
        <f t="shared" si="46"/>
        <v>48936359.99999994</v>
      </c>
      <c r="AA276" s="138">
        <v>6.1173760406105382</v>
      </c>
      <c r="AB276" s="9">
        <v>6.3407064081607318</v>
      </c>
      <c r="AC276" s="165">
        <v>6.4340940911943827</v>
      </c>
      <c r="AD276" s="206">
        <v>22.95999999999998</v>
      </c>
      <c r="AE276" s="250">
        <f t="shared" si="47"/>
        <v>2020479.9999999981</v>
      </c>
    </row>
    <row r="277" spans="1:31" s="3" customFormat="1" ht="14.25" customHeight="1">
      <c r="A277" s="4">
        <v>85017</v>
      </c>
      <c r="B277" s="4" t="s">
        <v>6927</v>
      </c>
      <c r="C277" s="5" t="s">
        <v>6911</v>
      </c>
      <c r="D277" s="4" t="s">
        <v>6649</v>
      </c>
      <c r="E277" s="186">
        <v>234.5</v>
      </c>
      <c r="F277" s="133">
        <v>234.71</v>
      </c>
      <c r="G277" s="187">
        <v>251.86</v>
      </c>
      <c r="H277" s="132">
        <v>0.21000000000000796</v>
      </c>
      <c r="I277" s="6">
        <v>12.560000000000002</v>
      </c>
      <c r="J277" s="6">
        <v>0.18000000000000682</v>
      </c>
      <c r="K277" s="6">
        <v>0.18000000000000682</v>
      </c>
      <c r="L277" s="6">
        <v>0.64999999999997726</v>
      </c>
      <c r="M277" s="6">
        <v>6.9999999999993179E-2</v>
      </c>
      <c r="N277" s="6">
        <v>0.12000000000000455</v>
      </c>
      <c r="O277" s="7">
        <v>3.3700000000000045</v>
      </c>
      <c r="P277" s="196">
        <v>2.0000000000010232E-2</v>
      </c>
      <c r="Q277" s="8">
        <f t="shared" si="42"/>
        <v>64680.000000002452</v>
      </c>
      <c r="R277" s="8">
        <f t="shared" si="43"/>
        <v>2275240.0000000028</v>
      </c>
      <c r="S277" s="8">
        <f t="shared" si="49"/>
        <v>2291080.0000000033</v>
      </c>
      <c r="T277" s="8">
        <f t="shared" si="49"/>
        <v>2306920.0000000037</v>
      </c>
      <c r="U277" s="8">
        <f t="shared" si="49"/>
        <v>2364120.0000000019</v>
      </c>
      <c r="V277" s="8">
        <f t="shared" si="49"/>
        <v>2370280.0000000014</v>
      </c>
      <c r="W277" s="8">
        <f t="shared" si="49"/>
        <v>2380840.0000000019</v>
      </c>
      <c r="X277" s="8">
        <f t="shared" si="49"/>
        <v>2677400.0000000023</v>
      </c>
      <c r="Y277" s="8">
        <f t="shared" si="49"/>
        <v>2679160.0000000033</v>
      </c>
      <c r="Z277" s="140">
        <f t="shared" si="46"/>
        <v>19409720.000000022</v>
      </c>
      <c r="AA277" s="138">
        <v>3.1059849482247537</v>
      </c>
      <c r="AB277" s="9">
        <v>3.1087664272828657</v>
      </c>
      <c r="AC277" s="165">
        <v>3.33592055036199</v>
      </c>
      <c r="AD277" s="206">
        <v>17.360000000000014</v>
      </c>
      <c r="AE277" s="250">
        <f t="shared" si="47"/>
        <v>1527680.0000000012</v>
      </c>
    </row>
    <row r="278" spans="1:31" s="3" customFormat="1" ht="14.25" customHeight="1">
      <c r="A278" s="4">
        <v>85018</v>
      </c>
      <c r="B278" s="4" t="s">
        <v>6928</v>
      </c>
      <c r="C278" s="5" t="s">
        <v>6911</v>
      </c>
      <c r="D278" s="4" t="s">
        <v>6649</v>
      </c>
      <c r="E278" s="186">
        <v>255.15</v>
      </c>
      <c r="F278" s="133">
        <v>266.44</v>
      </c>
      <c r="G278" s="187">
        <v>278.28000000000003</v>
      </c>
      <c r="H278" s="132">
        <v>11.289999999999992</v>
      </c>
      <c r="I278" s="6">
        <v>7.8600000000000136</v>
      </c>
      <c r="J278" s="6">
        <v>4.0000000000020464E-2</v>
      </c>
      <c r="K278" s="6">
        <v>0.68000000000000682</v>
      </c>
      <c r="L278" s="6">
        <v>9.9999999999340616E-3</v>
      </c>
      <c r="M278" s="6">
        <v>2.6700000000000728</v>
      </c>
      <c r="N278" s="6">
        <v>0.14999999999992042</v>
      </c>
      <c r="O278" s="7">
        <v>0.3800000000000523</v>
      </c>
      <c r="P278" s="196">
        <v>5.0000000000011369E-2</v>
      </c>
      <c r="Q278" s="8">
        <f t="shared" si="42"/>
        <v>3477319.9999999972</v>
      </c>
      <c r="R278" s="8">
        <f t="shared" si="43"/>
        <v>4860680</v>
      </c>
      <c r="S278" s="8">
        <f t="shared" si="49"/>
        <v>4864200.0000000019</v>
      </c>
      <c r="T278" s="8">
        <f t="shared" si="49"/>
        <v>4924040.0000000028</v>
      </c>
      <c r="U278" s="8">
        <f t="shared" si="49"/>
        <v>4924919.9999999972</v>
      </c>
      <c r="V278" s="8">
        <f t="shared" si="49"/>
        <v>5159880.0000000037</v>
      </c>
      <c r="W278" s="8">
        <f t="shared" si="49"/>
        <v>5173079.9999999963</v>
      </c>
      <c r="X278" s="8">
        <f t="shared" si="49"/>
        <v>5206520.0000000009</v>
      </c>
      <c r="Y278" s="8">
        <f t="shared" si="49"/>
        <v>5210920.0000000019</v>
      </c>
      <c r="Z278" s="140">
        <f t="shared" si="46"/>
        <v>43801560</v>
      </c>
      <c r="AA278" s="138">
        <v>6.1073251998075531</v>
      </c>
      <c r="AB278" s="9">
        <v>6.3775650646158129</v>
      </c>
      <c r="AC278" s="165">
        <v>6.6609698475502483</v>
      </c>
      <c r="AD278" s="206">
        <v>23.130000000000024</v>
      </c>
      <c r="AE278" s="250">
        <f t="shared" si="47"/>
        <v>2035440.0000000021</v>
      </c>
    </row>
    <row r="279" spans="1:31" s="3" customFormat="1" ht="14.25" customHeight="1">
      <c r="A279" s="4">
        <v>85019</v>
      </c>
      <c r="B279" s="4" t="s">
        <v>6929</v>
      </c>
      <c r="C279" s="5" t="s">
        <v>6911</v>
      </c>
      <c r="D279" s="4" t="s">
        <v>6649</v>
      </c>
      <c r="E279" s="186">
        <v>228.63</v>
      </c>
      <c r="F279" s="133">
        <v>234.10999999999999</v>
      </c>
      <c r="G279" s="187">
        <v>237.7</v>
      </c>
      <c r="H279" s="132">
        <v>5.4799999999999898</v>
      </c>
      <c r="I279" s="6">
        <v>0.70000000000001705</v>
      </c>
      <c r="J279" s="6">
        <v>9.9999999999909051E-3</v>
      </c>
      <c r="K279" s="6">
        <v>0.65000000000000568</v>
      </c>
      <c r="L279" s="6">
        <v>0</v>
      </c>
      <c r="M279" s="6">
        <v>1.5600000000000023</v>
      </c>
      <c r="N279" s="6">
        <v>9.0000000000003411E-2</v>
      </c>
      <c r="O279" s="7">
        <v>0.25999999999999091</v>
      </c>
      <c r="P279" s="196">
        <v>0.31999999999999318</v>
      </c>
      <c r="Q279" s="8">
        <f t="shared" si="42"/>
        <v>1687839.9999999967</v>
      </c>
      <c r="R279" s="8">
        <f t="shared" si="43"/>
        <v>1811039.9999999998</v>
      </c>
      <c r="S279" s="8">
        <f t="shared" si="49"/>
        <v>1811919.9999999991</v>
      </c>
      <c r="T279" s="8">
        <f t="shared" si="49"/>
        <v>1869119.9999999995</v>
      </c>
      <c r="U279" s="8">
        <f t="shared" si="49"/>
        <v>1869119.9999999995</v>
      </c>
      <c r="V279" s="8">
        <f t="shared" si="49"/>
        <v>2006399.9999999998</v>
      </c>
      <c r="W279" s="8">
        <f t="shared" si="49"/>
        <v>2014320</v>
      </c>
      <c r="X279" s="8">
        <f t="shared" si="49"/>
        <v>2037199.9999999993</v>
      </c>
      <c r="Y279" s="8">
        <f t="shared" si="49"/>
        <v>2065359.9999999986</v>
      </c>
      <c r="Z279" s="140">
        <f t="shared" si="46"/>
        <v>17172319.999999993</v>
      </c>
      <c r="AA279" s="138">
        <v>6.6056079626713657</v>
      </c>
      <c r="AB279" s="9">
        <v>6.7639368418011356</v>
      </c>
      <c r="AC279" s="165">
        <v>6.8676595929098712</v>
      </c>
      <c r="AD279" s="206">
        <v>9.0699999999999932</v>
      </c>
      <c r="AE279" s="250">
        <f t="shared" si="47"/>
        <v>798159.99999999942</v>
      </c>
    </row>
    <row r="280" spans="1:31" s="3" customFormat="1" ht="14.25" customHeight="1">
      <c r="A280" s="4">
        <v>85020</v>
      </c>
      <c r="B280" s="4" t="s">
        <v>6930</v>
      </c>
      <c r="C280" s="5" t="s">
        <v>6911</v>
      </c>
      <c r="D280" s="4" t="s">
        <v>6649</v>
      </c>
      <c r="E280" s="186">
        <v>89.22</v>
      </c>
      <c r="F280" s="133">
        <v>89.78</v>
      </c>
      <c r="G280" s="187">
        <v>91.22</v>
      </c>
      <c r="H280" s="132">
        <v>0.56000000000000227</v>
      </c>
      <c r="I280" s="6">
        <v>0.20000000000000284</v>
      </c>
      <c r="J280" s="6">
        <v>6.0000000000002274E-2</v>
      </c>
      <c r="K280" s="6">
        <v>0</v>
      </c>
      <c r="L280" s="6">
        <v>1.0000000000005116E-2</v>
      </c>
      <c r="M280" s="6">
        <v>1.999999999998181E-2</v>
      </c>
      <c r="N280" s="6">
        <v>0</v>
      </c>
      <c r="O280" s="7">
        <v>1.1500000000000057</v>
      </c>
      <c r="P280" s="196">
        <v>0</v>
      </c>
      <c r="Q280" s="8">
        <f t="shared" si="42"/>
        <v>172480.0000000007</v>
      </c>
      <c r="R280" s="8">
        <f t="shared" si="43"/>
        <v>207680.00000000119</v>
      </c>
      <c r="S280" s="8">
        <f t="shared" si="49"/>
        <v>212960.0000000014</v>
      </c>
      <c r="T280" s="8">
        <f t="shared" si="49"/>
        <v>212960.0000000014</v>
      </c>
      <c r="U280" s="8">
        <f t="shared" si="49"/>
        <v>213840.00000000183</v>
      </c>
      <c r="V280" s="8">
        <f t="shared" si="49"/>
        <v>215600.00000000023</v>
      </c>
      <c r="W280" s="8">
        <f t="shared" si="49"/>
        <v>215600.00000000023</v>
      </c>
      <c r="X280" s="8">
        <f t="shared" si="49"/>
        <v>316800.0000000007</v>
      </c>
      <c r="Y280" s="8">
        <f t="shared" si="49"/>
        <v>316800.0000000007</v>
      </c>
      <c r="Z280" s="140">
        <f t="shared" si="46"/>
        <v>2084720.0000000084</v>
      </c>
      <c r="AA280" s="138">
        <v>2.5162163686615151</v>
      </c>
      <c r="AB280" s="9">
        <v>2.5320097016188163</v>
      </c>
      <c r="AC280" s="165">
        <v>2.5726211292233065</v>
      </c>
      <c r="AD280" s="206">
        <v>2</v>
      </c>
      <c r="AE280" s="250">
        <f t="shared" si="47"/>
        <v>176000</v>
      </c>
    </row>
    <row r="281" spans="1:31" s="3" customFormat="1" ht="14.25" customHeight="1">
      <c r="A281" s="4">
        <v>85021</v>
      </c>
      <c r="B281" s="4" t="s">
        <v>6931</v>
      </c>
      <c r="C281" s="5" t="s">
        <v>6911</v>
      </c>
      <c r="D281" s="4" t="s">
        <v>6649</v>
      </c>
      <c r="E281" s="186">
        <v>151.25</v>
      </c>
      <c r="F281" s="133">
        <v>158.91</v>
      </c>
      <c r="G281" s="187">
        <v>161.29</v>
      </c>
      <c r="H281" s="132">
        <v>7.6599999999999966</v>
      </c>
      <c r="I281" s="6">
        <v>0.86000000000001364</v>
      </c>
      <c r="J281" s="6">
        <v>9.9999999999994316E-2</v>
      </c>
      <c r="K281" s="6">
        <v>0.36000000000001364</v>
      </c>
      <c r="L281" s="6">
        <v>0.19999999999996021</v>
      </c>
      <c r="M281" s="6">
        <v>0.37000000000003297</v>
      </c>
      <c r="N281" s="6">
        <v>0.34999999999999432</v>
      </c>
      <c r="O281" s="7">
        <v>8.0000000000012506E-2</v>
      </c>
      <c r="P281" s="196">
        <v>5.9999999999973852E-2</v>
      </c>
      <c r="Q281" s="8">
        <f t="shared" si="42"/>
        <v>2359279.9999999995</v>
      </c>
      <c r="R281" s="8">
        <f t="shared" si="43"/>
        <v>2510640.0000000019</v>
      </c>
      <c r="S281" s="8">
        <f t="shared" si="49"/>
        <v>2519440.0000000014</v>
      </c>
      <c r="T281" s="8">
        <f t="shared" si="49"/>
        <v>2551120.0000000028</v>
      </c>
      <c r="U281" s="8">
        <f t="shared" si="49"/>
        <v>2568719.9999999991</v>
      </c>
      <c r="V281" s="8">
        <f t="shared" si="49"/>
        <v>2601280.0000000019</v>
      </c>
      <c r="W281" s="8">
        <f t="shared" si="49"/>
        <v>2632080.0000000014</v>
      </c>
      <c r="X281" s="8">
        <f t="shared" si="49"/>
        <v>2639120.0000000023</v>
      </c>
      <c r="Y281" s="8">
        <f t="shared" si="49"/>
        <v>2644400</v>
      </c>
      <c r="Z281" s="140">
        <f t="shared" si="46"/>
        <v>23026080.000000015</v>
      </c>
      <c r="AA281" s="138">
        <v>3.8553596508892181</v>
      </c>
      <c r="AB281" s="9">
        <v>4.0506129065970615</v>
      </c>
      <c r="AC281" s="165">
        <v>4.1112790617647725</v>
      </c>
      <c r="AD281" s="206">
        <v>10.039999999999992</v>
      </c>
      <c r="AE281" s="250">
        <f t="shared" si="47"/>
        <v>883519.9999999993</v>
      </c>
    </row>
    <row r="282" spans="1:31" s="3" customFormat="1" ht="14.25" customHeight="1">
      <c r="A282" s="4">
        <v>85022</v>
      </c>
      <c r="B282" s="4" t="s">
        <v>6932</v>
      </c>
      <c r="C282" s="5" t="s">
        <v>6911</v>
      </c>
      <c r="D282" s="4" t="s">
        <v>6649</v>
      </c>
      <c r="E282" s="186">
        <v>126</v>
      </c>
      <c r="F282" s="133">
        <v>128.59</v>
      </c>
      <c r="G282" s="187">
        <v>137.65</v>
      </c>
      <c r="H282" s="132">
        <v>2.5900000000000034</v>
      </c>
      <c r="I282" s="6">
        <v>8.7199999999999989</v>
      </c>
      <c r="J282" s="6">
        <v>0</v>
      </c>
      <c r="K282" s="6">
        <v>3.9999999999992042E-2</v>
      </c>
      <c r="L282" s="6">
        <v>0.12000000000000455</v>
      </c>
      <c r="M282" s="6">
        <v>5.0000000000011369E-2</v>
      </c>
      <c r="N282" s="6">
        <v>0.12999999999999545</v>
      </c>
      <c r="O282" s="7">
        <v>0</v>
      </c>
      <c r="P282" s="196">
        <v>0</v>
      </c>
      <c r="Q282" s="8">
        <f t="shared" si="42"/>
        <v>797720.00000000093</v>
      </c>
      <c r="R282" s="8">
        <f t="shared" si="43"/>
        <v>2332440.0000000009</v>
      </c>
      <c r="S282" s="8">
        <f t="shared" si="49"/>
        <v>2332440.0000000009</v>
      </c>
      <c r="T282" s="8">
        <f t="shared" si="49"/>
        <v>2335960</v>
      </c>
      <c r="U282" s="8">
        <f t="shared" si="49"/>
        <v>2346520.0000000005</v>
      </c>
      <c r="V282" s="8">
        <f t="shared" si="49"/>
        <v>2350920.0000000014</v>
      </c>
      <c r="W282" s="8">
        <f t="shared" si="49"/>
        <v>2362360.0000000009</v>
      </c>
      <c r="X282" s="8">
        <f t="shared" si="49"/>
        <v>2362360.0000000009</v>
      </c>
      <c r="Y282" s="8">
        <f t="shared" si="49"/>
        <v>2362360.0000000009</v>
      </c>
      <c r="Z282" s="140">
        <f t="shared" si="46"/>
        <v>19583080.000000007</v>
      </c>
      <c r="AA282" s="138">
        <v>3.0243822819204347</v>
      </c>
      <c r="AB282" s="9">
        <v>3.086550139937688</v>
      </c>
      <c r="AC282" s="165">
        <v>3.3040176278281574</v>
      </c>
      <c r="AD282" s="206">
        <v>11.650000000000006</v>
      </c>
      <c r="AE282" s="250">
        <f t="shared" si="47"/>
        <v>1025200.0000000005</v>
      </c>
    </row>
    <row r="283" spans="1:31" s="3" customFormat="1" ht="14.25" customHeight="1">
      <c r="A283" s="4">
        <v>86001</v>
      </c>
      <c r="B283" s="4" t="s">
        <v>6933</v>
      </c>
      <c r="C283" s="5" t="s">
        <v>6934</v>
      </c>
      <c r="D283" s="4" t="s">
        <v>6649</v>
      </c>
      <c r="E283" s="186">
        <v>499.38</v>
      </c>
      <c r="F283" s="133">
        <v>517.76</v>
      </c>
      <c r="G283" s="187">
        <v>544.07999999999993</v>
      </c>
      <c r="H283" s="132">
        <v>18.379999999999995</v>
      </c>
      <c r="I283" s="6">
        <v>6.4800000000000182</v>
      </c>
      <c r="J283" s="6">
        <v>2.3999999999999773</v>
      </c>
      <c r="K283" s="6">
        <v>5.999999999994543E-2</v>
      </c>
      <c r="L283" s="6">
        <v>1.6900000000001683</v>
      </c>
      <c r="M283" s="6">
        <v>0.76999999999986812</v>
      </c>
      <c r="N283" s="6">
        <v>1.7799999999999727</v>
      </c>
      <c r="O283" s="7">
        <v>10.080000000000155</v>
      </c>
      <c r="P283" s="196">
        <v>3.0599999999998317</v>
      </c>
      <c r="Q283" s="8">
        <f t="shared" si="42"/>
        <v>5661039.9999999991</v>
      </c>
      <c r="R283" s="8">
        <f t="shared" si="43"/>
        <v>6801520.0000000019</v>
      </c>
      <c r="S283" s="8">
        <f t="shared" si="49"/>
        <v>7012720</v>
      </c>
      <c r="T283" s="8">
        <f t="shared" si="49"/>
        <v>7017999.9999999953</v>
      </c>
      <c r="U283" s="8">
        <f t="shared" si="49"/>
        <v>7166720.0000000102</v>
      </c>
      <c r="V283" s="8">
        <f t="shared" si="49"/>
        <v>7234479.9999999991</v>
      </c>
      <c r="W283" s="8">
        <f t="shared" si="49"/>
        <v>7391119.9999999963</v>
      </c>
      <c r="X283" s="8">
        <f t="shared" si="49"/>
        <v>8278160.0000000102</v>
      </c>
      <c r="Y283" s="8">
        <f t="shared" si="49"/>
        <v>8547439.9999999963</v>
      </c>
      <c r="Z283" s="140">
        <f t="shared" si="46"/>
        <v>65111200</v>
      </c>
      <c r="AA283" s="138">
        <v>3.0590754777776281</v>
      </c>
      <c r="AB283" s="9">
        <v>3.1716667054630632</v>
      </c>
      <c r="AC283" s="165">
        <v>3.3328963633891053</v>
      </c>
      <c r="AD283" s="206">
        <v>44.699999999999932</v>
      </c>
      <c r="AE283" s="250">
        <f t="shared" si="47"/>
        <v>3933599.9999999939</v>
      </c>
    </row>
    <row r="284" spans="1:31" s="3" customFormat="1" ht="14.25" customHeight="1">
      <c r="A284" s="4">
        <v>86002</v>
      </c>
      <c r="B284" s="4" t="s">
        <v>6935</v>
      </c>
      <c r="C284" s="5" t="s">
        <v>6934</v>
      </c>
      <c r="D284" s="4" t="s">
        <v>6649</v>
      </c>
      <c r="E284" s="186">
        <v>349.38</v>
      </c>
      <c r="F284" s="133">
        <v>351.68</v>
      </c>
      <c r="G284" s="187">
        <v>402.83000000000004</v>
      </c>
      <c r="H284" s="132">
        <v>2.3000000000000114</v>
      </c>
      <c r="I284" s="6">
        <v>8.1899999999999977</v>
      </c>
      <c r="J284" s="6">
        <v>6.9999999999993179E-2</v>
      </c>
      <c r="K284" s="6">
        <v>0</v>
      </c>
      <c r="L284" s="6">
        <v>0.76999999999998181</v>
      </c>
      <c r="M284" s="6">
        <v>0</v>
      </c>
      <c r="N284" s="6">
        <v>0.58999999999997499</v>
      </c>
      <c r="O284" s="7">
        <v>0.79000000000007731</v>
      </c>
      <c r="P284" s="196">
        <v>40.740000000000009</v>
      </c>
      <c r="Q284" s="8">
        <f t="shared" si="42"/>
        <v>708400.00000000349</v>
      </c>
      <c r="R284" s="8">
        <f t="shared" si="43"/>
        <v>2149840.0000000028</v>
      </c>
      <c r="S284" s="8">
        <f t="shared" si="49"/>
        <v>2156000.0000000023</v>
      </c>
      <c r="T284" s="8">
        <f t="shared" si="49"/>
        <v>2156000.0000000023</v>
      </c>
      <c r="U284" s="8">
        <f t="shared" si="49"/>
        <v>2223760.0000000009</v>
      </c>
      <c r="V284" s="8">
        <f t="shared" si="49"/>
        <v>2223760.0000000009</v>
      </c>
      <c r="W284" s="8">
        <f t="shared" si="49"/>
        <v>2275679.9999999986</v>
      </c>
      <c r="X284" s="8">
        <f t="shared" si="49"/>
        <v>2345200.0000000056</v>
      </c>
      <c r="Y284" s="8">
        <f t="shared" si="49"/>
        <v>5930320.0000000065</v>
      </c>
      <c r="Z284" s="140">
        <f t="shared" si="46"/>
        <v>22168960.000000022</v>
      </c>
      <c r="AA284" s="138">
        <v>1.665934738730336</v>
      </c>
      <c r="AB284" s="9">
        <v>1.6769017371248629</v>
      </c>
      <c r="AC284" s="165">
        <v>1.9207982448987959</v>
      </c>
      <c r="AD284" s="206">
        <v>53.450000000000045</v>
      </c>
      <c r="AE284" s="250">
        <f t="shared" si="47"/>
        <v>4703600.0000000037</v>
      </c>
    </row>
    <row r="285" spans="1:31" s="3" customFormat="1" ht="14.25" customHeight="1">
      <c r="A285" s="4">
        <v>86003</v>
      </c>
      <c r="B285" s="4" t="s">
        <v>6936</v>
      </c>
      <c r="C285" s="5" t="s">
        <v>6934</v>
      </c>
      <c r="D285" s="4" t="s">
        <v>6649</v>
      </c>
      <c r="E285" s="186">
        <v>421.64</v>
      </c>
      <c r="F285" s="133">
        <v>428.28</v>
      </c>
      <c r="G285" s="187">
        <v>444.56</v>
      </c>
      <c r="H285" s="132">
        <v>6.6399999999999864</v>
      </c>
      <c r="I285" s="6">
        <v>0.15000000000003411</v>
      </c>
      <c r="J285" s="6">
        <v>0</v>
      </c>
      <c r="K285" s="6">
        <v>0.30000000000001137</v>
      </c>
      <c r="L285" s="6">
        <v>1.0500000000000114</v>
      </c>
      <c r="M285" s="6">
        <v>6.8099999999999454</v>
      </c>
      <c r="N285" s="6">
        <v>2.6800000000000637</v>
      </c>
      <c r="O285" s="7">
        <v>2.019999999999925</v>
      </c>
      <c r="P285" s="196">
        <v>3.2700000000000387</v>
      </c>
      <c r="Q285" s="8">
        <f t="shared" si="42"/>
        <v>2045119.9999999958</v>
      </c>
      <c r="R285" s="8">
        <f t="shared" si="43"/>
        <v>2071520.0000000019</v>
      </c>
      <c r="S285" s="8">
        <f t="shared" si="49"/>
        <v>2071520.0000000019</v>
      </c>
      <c r="T285" s="8">
        <f t="shared" si="49"/>
        <v>2097920.0000000028</v>
      </c>
      <c r="U285" s="8">
        <f t="shared" si="49"/>
        <v>2190320.0000000037</v>
      </c>
      <c r="V285" s="8">
        <f t="shared" si="49"/>
        <v>2789599.9999999991</v>
      </c>
      <c r="W285" s="8">
        <f t="shared" si="49"/>
        <v>3025440.0000000047</v>
      </c>
      <c r="X285" s="8">
        <f t="shared" si="49"/>
        <v>3203199.9999999981</v>
      </c>
      <c r="Y285" s="8">
        <f t="shared" si="49"/>
        <v>3490960.0000000014</v>
      </c>
      <c r="Z285" s="140">
        <f t="shared" si="46"/>
        <v>22985600.000000007</v>
      </c>
      <c r="AA285" s="138">
        <v>3.7781835972852709</v>
      </c>
      <c r="AB285" s="9">
        <v>3.8376825515732271</v>
      </c>
      <c r="AC285" s="165">
        <v>3.983562517809363</v>
      </c>
      <c r="AD285" s="206">
        <v>22.920000000000016</v>
      </c>
      <c r="AE285" s="250">
        <f t="shared" si="47"/>
        <v>2016960.0000000014</v>
      </c>
    </row>
    <row r="286" spans="1:31" s="3" customFormat="1" ht="14.25" customHeight="1">
      <c r="A286" s="4">
        <v>86004</v>
      </c>
      <c r="B286" s="4" t="s">
        <v>6937</v>
      </c>
      <c r="C286" s="5" t="s">
        <v>6934</v>
      </c>
      <c r="D286" s="4" t="s">
        <v>6649</v>
      </c>
      <c r="E286" s="186">
        <v>270</v>
      </c>
      <c r="F286" s="133">
        <v>275.20999999999998</v>
      </c>
      <c r="G286" s="187">
        <v>287.92</v>
      </c>
      <c r="H286" s="132">
        <v>5.2099999999999795</v>
      </c>
      <c r="I286" s="6">
        <v>9.8000000000000114</v>
      </c>
      <c r="J286" s="6">
        <v>0.13999999999998636</v>
      </c>
      <c r="K286" s="6">
        <v>0.27000000000003865</v>
      </c>
      <c r="L286" s="6">
        <v>0.22000000000002728</v>
      </c>
      <c r="M286" s="6">
        <v>0.39999999999992042</v>
      </c>
      <c r="N286" s="6">
        <v>0.49000000000006594</v>
      </c>
      <c r="O286" s="7">
        <v>1.3700000000000045</v>
      </c>
      <c r="P286" s="196">
        <v>1.999999999998181E-2</v>
      </c>
      <c r="Q286" s="8">
        <f t="shared" si="42"/>
        <v>1604679.9999999937</v>
      </c>
      <c r="R286" s="8">
        <f t="shared" si="43"/>
        <v>3329479.9999999963</v>
      </c>
      <c r="S286" s="8">
        <f t="shared" si="49"/>
        <v>3341799.9999999949</v>
      </c>
      <c r="T286" s="8">
        <f t="shared" si="49"/>
        <v>3365559.9999999981</v>
      </c>
      <c r="U286" s="8">
        <f t="shared" si="49"/>
        <v>3384920.0000000005</v>
      </c>
      <c r="V286" s="8">
        <f t="shared" si="49"/>
        <v>3420119.9999999935</v>
      </c>
      <c r="W286" s="8">
        <f t="shared" si="49"/>
        <v>3463239.9999999991</v>
      </c>
      <c r="X286" s="8">
        <f t="shared" si="49"/>
        <v>3583799.9999999995</v>
      </c>
      <c r="Y286" s="8">
        <f t="shared" si="49"/>
        <v>3585559.9999999981</v>
      </c>
      <c r="Z286" s="140">
        <f t="shared" si="46"/>
        <v>29079159.999999978</v>
      </c>
      <c r="AA286" s="138">
        <v>5.0491733381206982</v>
      </c>
      <c r="AB286" s="9">
        <v>5.1466036829044342</v>
      </c>
      <c r="AC286" s="165">
        <v>5.3842888426359679</v>
      </c>
      <c r="AD286" s="206">
        <v>17.920000000000016</v>
      </c>
      <c r="AE286" s="250">
        <f t="shared" si="47"/>
        <v>1576960.0000000014</v>
      </c>
    </row>
    <row r="287" spans="1:31" s="3" customFormat="1" ht="14.25" customHeight="1">
      <c r="A287" s="4">
        <v>86005</v>
      </c>
      <c r="B287" s="4" t="s">
        <v>6938</v>
      </c>
      <c r="C287" s="5" t="s">
        <v>6934</v>
      </c>
      <c r="D287" s="4" t="s">
        <v>6649</v>
      </c>
      <c r="E287" s="186">
        <v>268.69</v>
      </c>
      <c r="F287" s="133">
        <v>268.95999999999998</v>
      </c>
      <c r="G287" s="187">
        <v>270.64999999999998</v>
      </c>
      <c r="H287" s="132">
        <v>0.26999999999998181</v>
      </c>
      <c r="I287" s="6">
        <v>0.67000000000001592</v>
      </c>
      <c r="J287" s="6">
        <v>-9.9999999999909051E-3</v>
      </c>
      <c r="K287" s="6">
        <v>0.18999999999999773</v>
      </c>
      <c r="L287" s="6">
        <v>0</v>
      </c>
      <c r="M287" s="6">
        <v>0.13999999999998636</v>
      </c>
      <c r="N287" s="6">
        <v>0.29000000000002046</v>
      </c>
      <c r="O287" s="7">
        <v>0.11000000000001364</v>
      </c>
      <c r="P287" s="196">
        <v>0.29999999999995453</v>
      </c>
      <c r="Q287" s="8">
        <f t="shared" si="42"/>
        <v>83159.999999994398</v>
      </c>
      <c r="R287" s="8">
        <f t="shared" si="43"/>
        <v>201079.99999999721</v>
      </c>
      <c r="S287" s="8">
        <f t="shared" si="49"/>
        <v>200199.99999999802</v>
      </c>
      <c r="T287" s="8">
        <f t="shared" si="49"/>
        <v>216919.99999999782</v>
      </c>
      <c r="U287" s="8">
        <f t="shared" si="49"/>
        <v>216919.99999999782</v>
      </c>
      <c r="V287" s="8">
        <f t="shared" si="49"/>
        <v>229239.99999999662</v>
      </c>
      <c r="W287" s="8">
        <f t="shared" si="49"/>
        <v>254759.99999999843</v>
      </c>
      <c r="X287" s="8">
        <f t="shared" si="49"/>
        <v>264439.99999999965</v>
      </c>
      <c r="Y287" s="8">
        <f t="shared" si="49"/>
        <v>290839.99999999563</v>
      </c>
      <c r="Z287" s="140">
        <f t="shared" si="46"/>
        <v>1957559.9999999756</v>
      </c>
      <c r="AA287" s="138">
        <v>3.0285917820324668</v>
      </c>
      <c r="AB287" s="9">
        <v>3.0316351397352057</v>
      </c>
      <c r="AC287" s="165">
        <v>3.0506843046153076</v>
      </c>
      <c r="AD287" s="206">
        <v>1.9599999999999795</v>
      </c>
      <c r="AE287" s="250">
        <f t="shared" si="47"/>
        <v>172479.9999999982</v>
      </c>
    </row>
    <row r="288" spans="1:31" s="3" customFormat="1" ht="14.25" customHeight="1">
      <c r="A288" s="4">
        <v>86006</v>
      </c>
      <c r="B288" s="4" t="s">
        <v>6939</v>
      </c>
      <c r="C288" s="5" t="s">
        <v>6934</v>
      </c>
      <c r="D288" s="4" t="s">
        <v>6649</v>
      </c>
      <c r="E288" s="186">
        <v>140.80000000000001</v>
      </c>
      <c r="F288" s="133">
        <v>142.30000000000001</v>
      </c>
      <c r="G288" s="187">
        <v>145.96</v>
      </c>
      <c r="H288" s="132">
        <v>1.5</v>
      </c>
      <c r="I288" s="6">
        <v>0.37000000000000455</v>
      </c>
      <c r="J288" s="6">
        <v>0</v>
      </c>
      <c r="K288" s="6">
        <v>0</v>
      </c>
      <c r="L288" s="6">
        <v>0.11000000000001364</v>
      </c>
      <c r="M288" s="6">
        <v>3.0399999999999636</v>
      </c>
      <c r="N288" s="6">
        <v>0</v>
      </c>
      <c r="O288" s="7">
        <v>0.13999999999998636</v>
      </c>
      <c r="P288" s="196">
        <v>0</v>
      </c>
      <c r="Q288" s="8">
        <f t="shared" si="42"/>
        <v>462000</v>
      </c>
      <c r="R288" s="8">
        <f t="shared" si="43"/>
        <v>527120.00000000081</v>
      </c>
      <c r="S288" s="8">
        <f t="shared" si="49"/>
        <v>527120.00000000081</v>
      </c>
      <c r="T288" s="8">
        <f t="shared" si="49"/>
        <v>527120.00000000081</v>
      </c>
      <c r="U288" s="8">
        <f t="shared" si="49"/>
        <v>536800.00000000198</v>
      </c>
      <c r="V288" s="8">
        <f t="shared" si="49"/>
        <v>804319.99999999884</v>
      </c>
      <c r="W288" s="8">
        <f t="shared" si="49"/>
        <v>804319.99999999884</v>
      </c>
      <c r="X288" s="8">
        <f t="shared" si="49"/>
        <v>816639.99999999767</v>
      </c>
      <c r="Y288" s="8">
        <f t="shared" si="49"/>
        <v>816639.99999999767</v>
      </c>
      <c r="Z288" s="140">
        <f t="shared" si="46"/>
        <v>5822079.9999999981</v>
      </c>
      <c r="AA288" s="138">
        <v>12.612418932960692</v>
      </c>
      <c r="AB288" s="9">
        <v>12.746784191479451</v>
      </c>
      <c r="AC288" s="165">
        <v>13.074635422265221</v>
      </c>
      <c r="AD288" s="206">
        <v>5.1599999999999966</v>
      </c>
      <c r="AE288" s="250">
        <f t="shared" si="47"/>
        <v>454079.99999999971</v>
      </c>
    </row>
    <row r="289" spans="1:31" s="41" customFormat="1" ht="14.25" customHeight="1">
      <c r="A289" s="37">
        <v>86007</v>
      </c>
      <c r="B289" s="37" t="s">
        <v>6940</v>
      </c>
      <c r="C289" s="38" t="s">
        <v>6934</v>
      </c>
      <c r="D289" s="37" t="s">
        <v>6649</v>
      </c>
      <c r="E289" s="191">
        <v>530.33999999999992</v>
      </c>
      <c r="F289" s="39">
        <v>525.04</v>
      </c>
      <c r="G289" s="192">
        <v>538.6</v>
      </c>
      <c r="H289" s="22">
        <v>-5.2999999999999545</v>
      </c>
      <c r="I289" s="22">
        <v>0.34000000000003183</v>
      </c>
      <c r="J289" s="22">
        <v>0.10000000000002274</v>
      </c>
      <c r="K289" s="22">
        <v>3.32000000000005</v>
      </c>
      <c r="L289" s="22">
        <v>2.2899999999998499</v>
      </c>
      <c r="M289" s="22">
        <v>0.12000000000011823</v>
      </c>
      <c r="N289" s="22">
        <v>5.5199999999999818</v>
      </c>
      <c r="O289" s="32">
        <v>1.2400000000000091</v>
      </c>
      <c r="P289" s="198">
        <v>0.62999999999999545</v>
      </c>
      <c r="Q289" s="40">
        <v>0</v>
      </c>
      <c r="R289" s="40">
        <f t="shared" si="43"/>
        <v>59840.000000005602</v>
      </c>
      <c r="S289" s="40">
        <f t="shared" ref="S289" si="50">R289+(J289*88000)</f>
        <v>68640.000000007596</v>
      </c>
      <c r="T289" s="40">
        <f t="shared" ref="T289" si="51">S289+(K289*88000)</f>
        <v>360800.00000001199</v>
      </c>
      <c r="U289" s="40">
        <f t="shared" ref="U289" si="52">T289+(L289*88000)</f>
        <v>562319.99999999884</v>
      </c>
      <c r="V289" s="40">
        <f t="shared" ref="V289" si="53">U289+(M289*88000)</f>
        <v>572880.0000000092</v>
      </c>
      <c r="W289" s="40">
        <f t="shared" ref="W289" si="54">V289+(N289*88000)</f>
        <v>1058640.0000000075</v>
      </c>
      <c r="X289" s="40">
        <f t="shared" ref="X289" si="55">W289+(O289*88000)</f>
        <v>1167760.0000000081</v>
      </c>
      <c r="Y289" s="40">
        <f t="shared" ref="Y289" si="56">X289+(P289*88000)</f>
        <v>1223200.0000000077</v>
      </c>
      <c r="Z289" s="203">
        <f t="shared" si="46"/>
        <v>5074080.0000000559</v>
      </c>
      <c r="AA289" s="35">
        <v>3.0614948643155215</v>
      </c>
      <c r="AB289" s="35">
        <v>3.0308995428597156</v>
      </c>
      <c r="AC289" s="36">
        <v>3.1091773841692882</v>
      </c>
      <c r="AD289" s="207">
        <v>8.2600000000001046</v>
      </c>
      <c r="AE289" s="168">
        <f t="shared" si="47"/>
        <v>726880.0000000092</v>
      </c>
    </row>
    <row r="290" spans="1:31" s="3" customFormat="1" ht="14.25" customHeight="1">
      <c r="A290" s="4">
        <v>86008</v>
      </c>
      <c r="B290" s="4" t="s">
        <v>6941</v>
      </c>
      <c r="C290" s="5" t="s">
        <v>6934</v>
      </c>
      <c r="D290" s="4" t="s">
        <v>6649</v>
      </c>
      <c r="E290" s="186">
        <v>179.52</v>
      </c>
      <c r="F290" s="133">
        <v>187.10000000000002</v>
      </c>
      <c r="G290" s="187">
        <v>199.49</v>
      </c>
      <c r="H290" s="132">
        <v>7.5800000000000125</v>
      </c>
      <c r="I290" s="6">
        <v>7.2299999999999898</v>
      </c>
      <c r="J290" s="6">
        <v>3.9999999999992042E-2</v>
      </c>
      <c r="K290" s="6">
        <v>0.33000000000001251</v>
      </c>
      <c r="L290" s="6">
        <v>0.10999999999998522</v>
      </c>
      <c r="M290" s="6">
        <v>-1.9000000000000057</v>
      </c>
      <c r="N290" s="6">
        <v>1.0200000000000102</v>
      </c>
      <c r="O290" s="7">
        <v>5.3799999999999955</v>
      </c>
      <c r="P290" s="196">
        <v>0.18000000000000682</v>
      </c>
      <c r="Q290" s="8">
        <f t="shared" ref="Q290:Q393" si="57">((H290/6)*88000)*6+((H290/6)*88000)*5+((H290/6)*88000)*4+((H290/6)*88000)*3+((H290/6)*88000)*2+((H290/6)*88000)</f>
        <v>2334640.0000000037</v>
      </c>
      <c r="R290" s="8">
        <f t="shared" si="43"/>
        <v>3607120.0000000019</v>
      </c>
      <c r="S290" s="8">
        <f t="shared" si="49"/>
        <v>3610640.0000000009</v>
      </c>
      <c r="T290" s="8">
        <f t="shared" si="49"/>
        <v>3639680.0000000019</v>
      </c>
      <c r="U290" s="8">
        <f t="shared" si="49"/>
        <v>3649360.0000000005</v>
      </c>
      <c r="V290" s="8">
        <f t="shared" si="49"/>
        <v>3482160</v>
      </c>
      <c r="W290" s="8">
        <f t="shared" si="49"/>
        <v>3571920.0000000009</v>
      </c>
      <c r="X290" s="8">
        <f t="shared" si="49"/>
        <v>4045360.0000000005</v>
      </c>
      <c r="Y290" s="8">
        <f t="shared" si="49"/>
        <v>4061200.0000000009</v>
      </c>
      <c r="Z290" s="140">
        <f t="shared" si="46"/>
        <v>32002080.000000011</v>
      </c>
      <c r="AA290" s="138">
        <v>1.8981379173984343</v>
      </c>
      <c r="AB290" s="9">
        <v>1.9782843379302983</v>
      </c>
      <c r="AC290" s="165">
        <v>2.1092888432587662</v>
      </c>
      <c r="AD290" s="206">
        <v>19.97</v>
      </c>
      <c r="AE290" s="250">
        <f t="shared" si="47"/>
        <v>1757360</v>
      </c>
    </row>
    <row r="291" spans="1:31" s="3" customFormat="1" ht="14.25" customHeight="1">
      <c r="A291" s="4">
        <v>86009</v>
      </c>
      <c r="B291" s="4" t="s">
        <v>6942</v>
      </c>
      <c r="C291" s="5" t="s">
        <v>6934</v>
      </c>
      <c r="D291" s="4" t="s">
        <v>6649</v>
      </c>
      <c r="E291" s="186">
        <v>1293.3600000000001</v>
      </c>
      <c r="F291" s="133">
        <v>1327.0400000000002</v>
      </c>
      <c r="G291" s="187">
        <v>1360.52</v>
      </c>
      <c r="H291" s="132">
        <v>33.680000000000064</v>
      </c>
      <c r="I291" s="6">
        <v>18.479999999999791</v>
      </c>
      <c r="J291" s="6">
        <v>9.9999999999909051E-2</v>
      </c>
      <c r="K291" s="6">
        <v>0.10000000000013642</v>
      </c>
      <c r="L291" s="6">
        <v>3.9700000000000273</v>
      </c>
      <c r="M291" s="6">
        <v>0.54999999999995453</v>
      </c>
      <c r="N291" s="6">
        <v>0.35999999999989996</v>
      </c>
      <c r="O291" s="7">
        <v>3.0900000000001455</v>
      </c>
      <c r="P291" s="196">
        <v>6.8299999999999272</v>
      </c>
      <c r="Q291" s="8">
        <f t="shared" si="57"/>
        <v>10373440.000000019</v>
      </c>
      <c r="R291" s="8">
        <f t="shared" si="43"/>
        <v>13625919.999999981</v>
      </c>
      <c r="S291" s="8">
        <f t="shared" si="49"/>
        <v>13634719.999999974</v>
      </c>
      <c r="T291" s="8">
        <f t="shared" si="49"/>
        <v>13643519.999999985</v>
      </c>
      <c r="U291" s="8">
        <f t="shared" si="49"/>
        <v>13992879.999999987</v>
      </c>
      <c r="V291" s="8">
        <f t="shared" si="49"/>
        <v>14041279.999999983</v>
      </c>
      <c r="W291" s="8">
        <f t="shared" si="49"/>
        <v>14072959.999999974</v>
      </c>
      <c r="X291" s="8">
        <f t="shared" si="49"/>
        <v>14344879.999999987</v>
      </c>
      <c r="Y291" s="8">
        <f t="shared" si="49"/>
        <v>14945919.999999981</v>
      </c>
      <c r="Z291" s="140">
        <f t="shared" si="46"/>
        <v>122675519.99999987</v>
      </c>
      <c r="AA291" s="138">
        <v>3.6217817678784456</v>
      </c>
      <c r="AB291" s="9">
        <v>3.71609550105571</v>
      </c>
      <c r="AC291" s="165">
        <v>3.8098491764350082</v>
      </c>
      <c r="AD291" s="206">
        <v>67.159999999999854</v>
      </c>
      <c r="AE291" s="250">
        <f t="shared" si="47"/>
        <v>5910079.999999987</v>
      </c>
    </row>
    <row r="292" spans="1:31" s="3" customFormat="1" ht="14.25" customHeight="1">
      <c r="A292" s="4">
        <v>86010</v>
      </c>
      <c r="B292" s="4" t="s">
        <v>6943</v>
      </c>
      <c r="C292" s="5" t="s">
        <v>6934</v>
      </c>
      <c r="D292" s="4" t="s">
        <v>6649</v>
      </c>
      <c r="E292" s="186">
        <v>182.04</v>
      </c>
      <c r="F292" s="133">
        <v>183.39</v>
      </c>
      <c r="G292" s="187">
        <v>191.55</v>
      </c>
      <c r="H292" s="132">
        <v>1.3499999999999943</v>
      </c>
      <c r="I292" s="6">
        <v>0.86000000000004206</v>
      </c>
      <c r="J292" s="6">
        <v>0</v>
      </c>
      <c r="K292" s="6">
        <v>0.37000000000000455</v>
      </c>
      <c r="L292" s="6">
        <v>0.88999999999998636</v>
      </c>
      <c r="M292" s="6">
        <v>-0.53999999999999204</v>
      </c>
      <c r="N292" s="6">
        <v>0</v>
      </c>
      <c r="O292" s="7">
        <v>6.1400000000000148</v>
      </c>
      <c r="P292" s="196">
        <v>0.43999999999999773</v>
      </c>
      <c r="Q292" s="8">
        <f t="shared" si="57"/>
        <v>415799.99999999825</v>
      </c>
      <c r="R292" s="8">
        <f t="shared" si="43"/>
        <v>567160.00000000559</v>
      </c>
      <c r="S292" s="8">
        <f t="shared" si="49"/>
        <v>567160.00000000559</v>
      </c>
      <c r="T292" s="8">
        <f t="shared" si="49"/>
        <v>599720.00000000594</v>
      </c>
      <c r="U292" s="8">
        <f t="shared" si="49"/>
        <v>678040.00000000477</v>
      </c>
      <c r="V292" s="8">
        <f t="shared" si="49"/>
        <v>630520.00000000547</v>
      </c>
      <c r="W292" s="8">
        <f t="shared" si="49"/>
        <v>630520.00000000547</v>
      </c>
      <c r="X292" s="8">
        <f t="shared" si="49"/>
        <v>1170840.0000000068</v>
      </c>
      <c r="Y292" s="8">
        <f t="shared" si="49"/>
        <v>1209560.0000000065</v>
      </c>
      <c r="Z292" s="140">
        <f t="shared" si="46"/>
        <v>6469320.0000000447</v>
      </c>
      <c r="AA292" s="138">
        <v>3.253479743496257</v>
      </c>
      <c r="AB292" s="9">
        <v>3.2776073948570565</v>
      </c>
      <c r="AC292" s="165">
        <v>3.4234456430823337</v>
      </c>
      <c r="AD292" s="206">
        <v>9.5100000000000193</v>
      </c>
      <c r="AE292" s="250">
        <f t="shared" si="47"/>
        <v>836880.00000000175</v>
      </c>
    </row>
    <row r="293" spans="1:31" s="3" customFormat="1" ht="14.25" customHeight="1">
      <c r="A293" s="4">
        <v>86011</v>
      </c>
      <c r="B293" s="4" t="s">
        <v>6944</v>
      </c>
      <c r="C293" s="5" t="s">
        <v>6934</v>
      </c>
      <c r="D293" s="4" t="s">
        <v>6649</v>
      </c>
      <c r="E293" s="186">
        <v>312.38</v>
      </c>
      <c r="F293" s="133">
        <v>323.77999999999997</v>
      </c>
      <c r="G293" s="187">
        <v>330.43</v>
      </c>
      <c r="H293" s="132">
        <v>11.399999999999977</v>
      </c>
      <c r="I293" s="6">
        <v>0.47000000000008413</v>
      </c>
      <c r="J293" s="6">
        <v>7.999999999992724E-2</v>
      </c>
      <c r="K293" s="6">
        <v>0.74000000000000909</v>
      </c>
      <c r="L293" s="6">
        <v>0.44000000000005457</v>
      </c>
      <c r="M293" s="6">
        <v>-0.86000000000001364</v>
      </c>
      <c r="N293" s="6">
        <v>-3.0000000000029559E-2</v>
      </c>
      <c r="O293" s="7">
        <v>3.7400000000000091</v>
      </c>
      <c r="P293" s="196">
        <v>2.0699999999999932</v>
      </c>
      <c r="Q293" s="8">
        <f t="shared" si="57"/>
        <v>3511199.999999993</v>
      </c>
      <c r="R293" s="8">
        <f t="shared" si="43"/>
        <v>3593920.0000000079</v>
      </c>
      <c r="S293" s="8">
        <f t="shared" si="49"/>
        <v>3600960.0000000014</v>
      </c>
      <c r="T293" s="8">
        <f t="shared" si="49"/>
        <v>3666080.0000000023</v>
      </c>
      <c r="U293" s="8">
        <f t="shared" si="49"/>
        <v>3704800.000000007</v>
      </c>
      <c r="V293" s="8">
        <f t="shared" si="49"/>
        <v>3629120.0000000056</v>
      </c>
      <c r="W293" s="8">
        <f t="shared" si="49"/>
        <v>3626480.0000000028</v>
      </c>
      <c r="X293" s="8">
        <f t="shared" si="49"/>
        <v>3955600.0000000037</v>
      </c>
      <c r="Y293" s="8">
        <f t="shared" si="49"/>
        <v>4137760.0000000033</v>
      </c>
      <c r="Z293" s="140">
        <f t="shared" si="46"/>
        <v>33425920.000000026</v>
      </c>
      <c r="AA293" s="138">
        <v>3.7189556256376739</v>
      </c>
      <c r="AB293" s="9">
        <v>3.8546752431940776</v>
      </c>
      <c r="AC293" s="165">
        <v>3.9338450201019803</v>
      </c>
      <c r="AD293" s="206">
        <v>18.050000000000011</v>
      </c>
      <c r="AE293" s="250">
        <f t="shared" si="47"/>
        <v>1588400.0000000009</v>
      </c>
    </row>
    <row r="294" spans="1:31" s="3" customFormat="1" ht="14.25" customHeight="1">
      <c r="A294" s="4">
        <v>86012</v>
      </c>
      <c r="B294" s="4" t="s">
        <v>6945</v>
      </c>
      <c r="C294" s="5" t="s">
        <v>6934</v>
      </c>
      <c r="D294" s="4" t="s">
        <v>6649</v>
      </c>
      <c r="E294" s="186">
        <v>688.36</v>
      </c>
      <c r="F294" s="133">
        <v>702.19</v>
      </c>
      <c r="G294" s="187">
        <v>758.43999999999994</v>
      </c>
      <c r="H294" s="132">
        <v>13.830000000000041</v>
      </c>
      <c r="I294" s="6">
        <v>35.089999999999918</v>
      </c>
      <c r="J294" s="6">
        <v>9.9999999999909051E-3</v>
      </c>
      <c r="K294" s="6">
        <v>3.0000000000086402E-2</v>
      </c>
      <c r="L294" s="6">
        <v>1.1299999999999955</v>
      </c>
      <c r="M294" s="6">
        <v>-4.7100000000000364</v>
      </c>
      <c r="N294" s="6">
        <v>1.8600000000000136</v>
      </c>
      <c r="O294" s="7">
        <v>18.440000000000055</v>
      </c>
      <c r="P294" s="196">
        <v>4.3999999999998636</v>
      </c>
      <c r="Q294" s="8">
        <f t="shared" si="57"/>
        <v>4259640.000000013</v>
      </c>
      <c r="R294" s="8">
        <f t="shared" si="43"/>
        <v>10435479.999999998</v>
      </c>
      <c r="S294" s="8">
        <f t="shared" si="49"/>
        <v>10436359.999999998</v>
      </c>
      <c r="T294" s="8">
        <f t="shared" si="49"/>
        <v>10439000.000000006</v>
      </c>
      <c r="U294" s="8">
        <f t="shared" si="49"/>
        <v>10538440.000000006</v>
      </c>
      <c r="V294" s="8">
        <f t="shared" si="49"/>
        <v>10123960.000000002</v>
      </c>
      <c r="W294" s="8">
        <f t="shared" si="49"/>
        <v>10287640.000000004</v>
      </c>
      <c r="X294" s="8">
        <f t="shared" si="49"/>
        <v>11910360.000000009</v>
      </c>
      <c r="Y294" s="8">
        <f t="shared" si="49"/>
        <v>12297559.999999998</v>
      </c>
      <c r="Z294" s="140">
        <f t="shared" si="46"/>
        <v>90728440.000000045</v>
      </c>
      <c r="AA294" s="138">
        <v>3.1650947560473188</v>
      </c>
      <c r="AB294" s="9">
        <v>3.228685406980166</v>
      </c>
      <c r="AC294" s="165">
        <v>3.4873241716202692</v>
      </c>
      <c r="AD294" s="206">
        <v>70.079999999999927</v>
      </c>
      <c r="AE294" s="250">
        <f t="shared" si="47"/>
        <v>6167039.9999999935</v>
      </c>
    </row>
    <row r="295" spans="1:31" s="3" customFormat="1" ht="14.25" customHeight="1">
      <c r="A295" s="4">
        <v>86013</v>
      </c>
      <c r="B295" s="4" t="s">
        <v>6946</v>
      </c>
      <c r="C295" s="5" t="s">
        <v>6934</v>
      </c>
      <c r="D295" s="4" t="s">
        <v>6649</v>
      </c>
      <c r="E295" s="186">
        <v>202.70000000000002</v>
      </c>
      <c r="F295" s="133">
        <v>204.43</v>
      </c>
      <c r="G295" s="187">
        <v>215.48</v>
      </c>
      <c r="H295" s="132">
        <v>1.7299999999999898</v>
      </c>
      <c r="I295" s="6">
        <v>2.8199999999999932</v>
      </c>
      <c r="J295" s="6">
        <v>0.27000000000001023</v>
      </c>
      <c r="K295" s="6">
        <v>2.7199999999999989</v>
      </c>
      <c r="L295" s="6">
        <v>0.43999999999999773</v>
      </c>
      <c r="M295" s="6">
        <v>0.21000000000000796</v>
      </c>
      <c r="N295" s="6">
        <v>0.19999999999998863</v>
      </c>
      <c r="O295" s="7">
        <v>2.0999999999999943</v>
      </c>
      <c r="P295" s="196">
        <v>2.289999999999992</v>
      </c>
      <c r="Q295" s="8">
        <f t="shared" si="57"/>
        <v>532839.99999999674</v>
      </c>
      <c r="R295" s="8">
        <f t="shared" si="43"/>
        <v>1029159.9999999956</v>
      </c>
      <c r="S295" s="8">
        <f t="shared" si="49"/>
        <v>1052919.9999999965</v>
      </c>
      <c r="T295" s="8">
        <f t="shared" si="49"/>
        <v>1292279.9999999965</v>
      </c>
      <c r="U295" s="8">
        <f t="shared" si="49"/>
        <v>1330999.9999999963</v>
      </c>
      <c r="V295" s="8">
        <f t="shared" si="49"/>
        <v>1349479.999999997</v>
      </c>
      <c r="W295" s="8">
        <f t="shared" si="49"/>
        <v>1367079.999999996</v>
      </c>
      <c r="X295" s="8">
        <f t="shared" si="49"/>
        <v>1551879.9999999956</v>
      </c>
      <c r="Y295" s="8">
        <f t="shared" si="49"/>
        <v>1753399.9999999949</v>
      </c>
      <c r="Z295" s="140">
        <f t="shared" si="46"/>
        <v>11260039.999999965</v>
      </c>
      <c r="AA295" s="138">
        <v>3.2948366804561093</v>
      </c>
      <c r="AB295" s="9">
        <v>3.3229573881876773</v>
      </c>
      <c r="AC295" s="165">
        <v>3.502572313293943</v>
      </c>
      <c r="AD295" s="206">
        <v>12.779999999999973</v>
      </c>
      <c r="AE295" s="250">
        <f t="shared" si="47"/>
        <v>1124639.9999999977</v>
      </c>
    </row>
    <row r="296" spans="1:31" s="3" customFormat="1" ht="14.25" customHeight="1">
      <c r="A296" s="4">
        <v>86014</v>
      </c>
      <c r="B296" s="4" t="s">
        <v>6947</v>
      </c>
      <c r="C296" s="5" t="s">
        <v>6934</v>
      </c>
      <c r="D296" s="4" t="s">
        <v>6649</v>
      </c>
      <c r="E296" s="186">
        <v>932.77</v>
      </c>
      <c r="F296" s="133">
        <v>957.49</v>
      </c>
      <c r="G296" s="187">
        <v>982.08</v>
      </c>
      <c r="H296" s="132">
        <v>24.720000000000027</v>
      </c>
      <c r="I296" s="6">
        <v>3.9700000000000273</v>
      </c>
      <c r="J296" s="6">
        <v>0.99000000000000909</v>
      </c>
      <c r="K296" s="6">
        <v>0.27999999999997272</v>
      </c>
      <c r="L296" s="6">
        <v>1.0499999999999545</v>
      </c>
      <c r="M296" s="6">
        <v>4.7599999999999909</v>
      </c>
      <c r="N296" s="6">
        <v>5.6499999999999773</v>
      </c>
      <c r="O296" s="7">
        <v>6.1400000000001</v>
      </c>
      <c r="P296" s="196">
        <v>1.75</v>
      </c>
      <c r="Q296" s="8">
        <f t="shared" si="57"/>
        <v>7613760.0000000084</v>
      </c>
      <c r="R296" s="8">
        <f t="shared" si="43"/>
        <v>8312480.000000013</v>
      </c>
      <c r="S296" s="8">
        <f t="shared" si="49"/>
        <v>8399600.000000013</v>
      </c>
      <c r="T296" s="8">
        <f t="shared" si="49"/>
        <v>8424240.0000000112</v>
      </c>
      <c r="U296" s="8">
        <f t="shared" si="49"/>
        <v>8516640.0000000075</v>
      </c>
      <c r="V296" s="8">
        <f t="shared" si="49"/>
        <v>8935520.0000000075</v>
      </c>
      <c r="W296" s="8">
        <f t="shared" si="49"/>
        <v>9432720.0000000056</v>
      </c>
      <c r="X296" s="8">
        <f t="shared" si="49"/>
        <v>9973040.0000000149</v>
      </c>
      <c r="Y296" s="8">
        <f t="shared" si="49"/>
        <v>10127040.000000015</v>
      </c>
      <c r="Z296" s="140">
        <f t="shared" si="46"/>
        <v>79735040.000000104</v>
      </c>
      <c r="AA296" s="138">
        <v>3.0773671960185611</v>
      </c>
      <c r="AB296" s="9">
        <v>3.1589226888898785</v>
      </c>
      <c r="AC296" s="165">
        <v>3.2400492896061284</v>
      </c>
      <c r="AD296" s="206">
        <v>49.310000000000066</v>
      </c>
      <c r="AE296" s="250">
        <f t="shared" si="47"/>
        <v>4339280.0000000056</v>
      </c>
    </row>
    <row r="297" spans="1:31" s="3" customFormat="1" ht="14.25" customHeight="1">
      <c r="A297" s="4">
        <v>86015</v>
      </c>
      <c r="B297" s="4" t="s">
        <v>6948</v>
      </c>
      <c r="C297" s="5" t="s">
        <v>6934</v>
      </c>
      <c r="D297" s="4" t="s">
        <v>6649</v>
      </c>
      <c r="E297" s="186">
        <v>289.97000000000003</v>
      </c>
      <c r="F297" s="133">
        <v>291.78000000000003</v>
      </c>
      <c r="G297" s="187">
        <v>297.14999999999998</v>
      </c>
      <c r="H297" s="132">
        <v>1.8100000000000023</v>
      </c>
      <c r="I297" s="6">
        <v>4.8999999999999773</v>
      </c>
      <c r="J297" s="6">
        <v>0</v>
      </c>
      <c r="K297" s="6">
        <v>0</v>
      </c>
      <c r="L297" s="6">
        <v>0.18000000000000682</v>
      </c>
      <c r="M297" s="6">
        <v>0.20999999999997954</v>
      </c>
      <c r="N297" s="6">
        <v>0</v>
      </c>
      <c r="O297" s="7">
        <v>6.9999999999993179E-2</v>
      </c>
      <c r="P297" s="196">
        <v>9.9999999999909051E-3</v>
      </c>
      <c r="Q297" s="8">
        <f t="shared" si="57"/>
        <v>557480.0000000007</v>
      </c>
      <c r="R297" s="8">
        <f t="shared" si="43"/>
        <v>1419879.9999999967</v>
      </c>
      <c r="S297" s="8">
        <f t="shared" si="49"/>
        <v>1419879.9999999967</v>
      </c>
      <c r="T297" s="8">
        <f t="shared" si="49"/>
        <v>1419879.9999999967</v>
      </c>
      <c r="U297" s="8">
        <f t="shared" si="49"/>
        <v>1435719.9999999974</v>
      </c>
      <c r="V297" s="8">
        <f t="shared" si="49"/>
        <v>1454199.9999999956</v>
      </c>
      <c r="W297" s="8">
        <f t="shared" si="49"/>
        <v>1454199.9999999956</v>
      </c>
      <c r="X297" s="8">
        <f t="shared" si="49"/>
        <v>1460359.9999999949</v>
      </c>
      <c r="Y297" s="8">
        <f t="shared" si="49"/>
        <v>1461239.9999999942</v>
      </c>
      <c r="Z297" s="140">
        <f t="shared" si="46"/>
        <v>12082839.999999968</v>
      </c>
      <c r="AA297" s="138">
        <v>2.465693552309574</v>
      </c>
      <c r="AB297" s="9">
        <v>2.4810844731968391</v>
      </c>
      <c r="AC297" s="165">
        <v>2.5267470395861285</v>
      </c>
      <c r="AD297" s="206">
        <v>7.17999999999995</v>
      </c>
      <c r="AE297" s="250">
        <f t="shared" si="47"/>
        <v>631839.99999999558</v>
      </c>
    </row>
    <row r="298" spans="1:31" s="3" customFormat="1" ht="14.25" customHeight="1">
      <c r="A298" s="4">
        <v>86016</v>
      </c>
      <c r="B298" s="4" t="s">
        <v>6949</v>
      </c>
      <c r="C298" s="5" t="s">
        <v>6934</v>
      </c>
      <c r="D298" s="4" t="s">
        <v>6649</v>
      </c>
      <c r="E298" s="186">
        <v>403.94</v>
      </c>
      <c r="F298" s="133">
        <v>411.6</v>
      </c>
      <c r="G298" s="187">
        <v>420.61</v>
      </c>
      <c r="H298" s="132">
        <v>7.660000000000025</v>
      </c>
      <c r="I298" s="6">
        <v>1.8299999999999841</v>
      </c>
      <c r="J298" s="6">
        <v>0.27999999999997272</v>
      </c>
      <c r="K298" s="6">
        <v>1.2800000000000296</v>
      </c>
      <c r="L298" s="6">
        <v>2.910000000000025</v>
      </c>
      <c r="M298" s="6">
        <v>9.9999999999965894E-2</v>
      </c>
      <c r="N298" s="6">
        <v>0.20999999999997954</v>
      </c>
      <c r="O298" s="7">
        <v>1.3300000000000409</v>
      </c>
      <c r="P298" s="196">
        <v>1.0699999999999932</v>
      </c>
      <c r="Q298" s="8">
        <f t="shared" si="57"/>
        <v>2359280.0000000075</v>
      </c>
      <c r="R298" s="8">
        <f t="shared" si="43"/>
        <v>2681360.0000000047</v>
      </c>
      <c r="S298" s="8">
        <f t="shared" si="49"/>
        <v>2706000.0000000023</v>
      </c>
      <c r="T298" s="8">
        <f t="shared" si="49"/>
        <v>2818640.0000000051</v>
      </c>
      <c r="U298" s="8">
        <f t="shared" si="49"/>
        <v>3074720.0000000075</v>
      </c>
      <c r="V298" s="8">
        <f t="shared" ref="V298:Y298" si="58">U298+(M298*88000)</f>
        <v>3083520.0000000047</v>
      </c>
      <c r="W298" s="8">
        <f t="shared" si="58"/>
        <v>3102000.0000000028</v>
      </c>
      <c r="X298" s="8">
        <f t="shared" si="58"/>
        <v>3219040.0000000065</v>
      </c>
      <c r="Y298" s="8">
        <f t="shared" si="58"/>
        <v>3313200.0000000061</v>
      </c>
      <c r="Z298" s="140">
        <f t="shared" si="46"/>
        <v>26357760.000000052</v>
      </c>
      <c r="AA298" s="138">
        <v>2.3846462642863893</v>
      </c>
      <c r="AB298" s="9">
        <v>2.4298668177954101</v>
      </c>
      <c r="AC298" s="165">
        <v>2.4830570511004062</v>
      </c>
      <c r="AD298" s="206">
        <v>16.670000000000016</v>
      </c>
      <c r="AE298" s="250">
        <f t="shared" si="47"/>
        <v>1466960.0000000014</v>
      </c>
    </row>
    <row r="299" spans="1:31" s="3" customFormat="1" ht="14.25" customHeight="1">
      <c r="A299" s="4">
        <v>86017</v>
      </c>
      <c r="B299" s="4" t="s">
        <v>6950</v>
      </c>
      <c r="C299" s="5" t="s">
        <v>6934</v>
      </c>
      <c r="D299" s="4" t="s">
        <v>6649</v>
      </c>
      <c r="E299" s="186">
        <v>108.99000000000001</v>
      </c>
      <c r="F299" s="133">
        <v>109.96000000000001</v>
      </c>
      <c r="G299" s="187">
        <v>114.95</v>
      </c>
      <c r="H299" s="132">
        <v>0.96999999999999886</v>
      </c>
      <c r="I299" s="6">
        <v>2.3100000000000023</v>
      </c>
      <c r="J299" s="6">
        <v>0</v>
      </c>
      <c r="K299" s="6">
        <v>0.21999999999999886</v>
      </c>
      <c r="L299" s="6">
        <v>6.0000000000002274E-2</v>
      </c>
      <c r="M299" s="6">
        <v>0</v>
      </c>
      <c r="N299" s="6">
        <v>1.1400000000000006</v>
      </c>
      <c r="O299" s="7">
        <v>6.9999999999993179E-2</v>
      </c>
      <c r="P299" s="196">
        <v>1.1900000000000119</v>
      </c>
      <c r="Q299" s="8">
        <f t="shared" si="57"/>
        <v>298759.99999999965</v>
      </c>
      <c r="R299" s="8">
        <f t="shared" si="43"/>
        <v>705320.00000000012</v>
      </c>
      <c r="S299" s="8">
        <f t="shared" ref="S299:Y335" si="59">R299+(J299*88000)</f>
        <v>705320.00000000012</v>
      </c>
      <c r="T299" s="8">
        <f t="shared" si="59"/>
        <v>724680</v>
      </c>
      <c r="U299" s="8">
        <f t="shared" si="59"/>
        <v>729960.00000000023</v>
      </c>
      <c r="V299" s="8">
        <f t="shared" si="59"/>
        <v>729960.00000000023</v>
      </c>
      <c r="W299" s="8">
        <f t="shared" si="59"/>
        <v>830280.00000000023</v>
      </c>
      <c r="X299" s="8">
        <f t="shared" si="59"/>
        <v>836439.99999999965</v>
      </c>
      <c r="Y299" s="8">
        <f t="shared" si="59"/>
        <v>941160.0000000007</v>
      </c>
      <c r="Z299" s="140">
        <f t="shared" si="46"/>
        <v>6501880.0000000009</v>
      </c>
      <c r="AA299" s="138">
        <v>1.8515183843765075</v>
      </c>
      <c r="AB299" s="9">
        <v>1.8679967111298355</v>
      </c>
      <c r="AC299" s="165">
        <v>1.9527666600979869</v>
      </c>
      <c r="AD299" s="206">
        <v>5.9599999999999937</v>
      </c>
      <c r="AE299" s="250">
        <f t="shared" si="47"/>
        <v>524479.99999999942</v>
      </c>
    </row>
    <row r="300" spans="1:31" s="3" customFormat="1" ht="14.25" customHeight="1">
      <c r="A300" s="4">
        <v>86018</v>
      </c>
      <c r="B300" s="4" t="s">
        <v>6951</v>
      </c>
      <c r="C300" s="5" t="s">
        <v>6934</v>
      </c>
      <c r="D300" s="4" t="s">
        <v>6649</v>
      </c>
      <c r="E300" s="186">
        <v>450.45</v>
      </c>
      <c r="F300" s="133">
        <v>451.63</v>
      </c>
      <c r="G300" s="187">
        <v>461.65999999999997</v>
      </c>
      <c r="H300" s="132">
        <v>1.1800000000000068</v>
      </c>
      <c r="I300" s="6">
        <v>2.3899999999999864</v>
      </c>
      <c r="J300" s="6">
        <v>0.38999999999998636</v>
      </c>
      <c r="K300" s="6">
        <v>0.71000000000003638</v>
      </c>
      <c r="L300" s="6">
        <v>1.9800000000000182</v>
      </c>
      <c r="M300" s="6">
        <v>1.3799999999999955</v>
      </c>
      <c r="N300" s="6">
        <v>0.39999999999997726</v>
      </c>
      <c r="O300" s="7">
        <v>2.0099999999999909</v>
      </c>
      <c r="P300" s="196">
        <v>0.76999999999998181</v>
      </c>
      <c r="Q300" s="8">
        <f t="shared" si="57"/>
        <v>363440.0000000021</v>
      </c>
      <c r="R300" s="8">
        <f t="shared" si="43"/>
        <v>784079.99999999965</v>
      </c>
      <c r="S300" s="8">
        <f t="shared" si="59"/>
        <v>818399.99999999849</v>
      </c>
      <c r="T300" s="8">
        <f t="shared" si="59"/>
        <v>880880.00000000163</v>
      </c>
      <c r="U300" s="8">
        <f t="shared" si="59"/>
        <v>1055120.0000000033</v>
      </c>
      <c r="V300" s="8">
        <f t="shared" si="59"/>
        <v>1176560.0000000028</v>
      </c>
      <c r="W300" s="8">
        <f t="shared" si="59"/>
        <v>1211760.0000000007</v>
      </c>
      <c r="X300" s="8">
        <f t="shared" si="59"/>
        <v>1388640</v>
      </c>
      <c r="Y300" s="8">
        <f t="shared" si="59"/>
        <v>1456399.9999999984</v>
      </c>
      <c r="Z300" s="140">
        <f t="shared" si="46"/>
        <v>9135280.0000000075</v>
      </c>
      <c r="AA300" s="138">
        <v>2.6910290071957914</v>
      </c>
      <c r="AB300" s="9">
        <v>2.6980784338324684</v>
      </c>
      <c r="AC300" s="165">
        <v>2.7579985602442205</v>
      </c>
      <c r="AD300" s="206">
        <v>11.20999999999998</v>
      </c>
      <c r="AE300" s="250">
        <f t="shared" si="47"/>
        <v>986479.99999999825</v>
      </c>
    </row>
    <row r="301" spans="1:31" s="3" customFormat="1" ht="14.25" customHeight="1">
      <c r="A301" s="4">
        <v>86019</v>
      </c>
      <c r="B301" s="4" t="s">
        <v>6952</v>
      </c>
      <c r="C301" s="5" t="s">
        <v>6934</v>
      </c>
      <c r="D301" s="4" t="s">
        <v>6649</v>
      </c>
      <c r="E301" s="186">
        <v>102.42</v>
      </c>
      <c r="F301" s="133">
        <v>103.23</v>
      </c>
      <c r="G301" s="187">
        <v>104.42</v>
      </c>
      <c r="H301" s="132">
        <v>0.81000000000000227</v>
      </c>
      <c r="I301" s="6">
        <v>0.15000000000000568</v>
      </c>
      <c r="J301" s="6">
        <v>0.86999999999999034</v>
      </c>
      <c r="K301" s="6">
        <v>0</v>
      </c>
      <c r="L301" s="6">
        <v>0</v>
      </c>
      <c r="M301" s="6">
        <v>0</v>
      </c>
      <c r="N301" s="6">
        <v>0</v>
      </c>
      <c r="O301" s="7">
        <v>0</v>
      </c>
      <c r="P301" s="196">
        <v>0.17000000000000171</v>
      </c>
      <c r="Q301" s="8">
        <f t="shared" si="57"/>
        <v>249480.00000000067</v>
      </c>
      <c r="R301" s="8">
        <f t="shared" si="43"/>
        <v>275880.00000000169</v>
      </c>
      <c r="S301" s="8">
        <f t="shared" si="59"/>
        <v>352440.00000000081</v>
      </c>
      <c r="T301" s="8">
        <f t="shared" si="59"/>
        <v>352440.00000000081</v>
      </c>
      <c r="U301" s="8">
        <f t="shared" si="59"/>
        <v>352440.00000000081</v>
      </c>
      <c r="V301" s="8">
        <f t="shared" si="59"/>
        <v>352440.00000000081</v>
      </c>
      <c r="W301" s="8">
        <f t="shared" si="59"/>
        <v>352440.00000000081</v>
      </c>
      <c r="X301" s="8">
        <f t="shared" si="59"/>
        <v>352440.00000000081</v>
      </c>
      <c r="Y301" s="8">
        <f t="shared" si="59"/>
        <v>367400.00000000099</v>
      </c>
      <c r="Z301" s="140">
        <f t="shared" si="46"/>
        <v>3007400.0000000084</v>
      </c>
      <c r="AA301" s="138">
        <v>10.934714140821011</v>
      </c>
      <c r="AB301" s="9">
        <v>11.021192547910104</v>
      </c>
      <c r="AC301" s="165">
        <v>11.148241071905195</v>
      </c>
      <c r="AD301" s="206">
        <v>2</v>
      </c>
      <c r="AE301" s="250">
        <f t="shared" si="47"/>
        <v>176000</v>
      </c>
    </row>
    <row r="302" spans="1:31" s="3" customFormat="1" ht="14.25" customHeight="1">
      <c r="A302" s="4">
        <v>86020</v>
      </c>
      <c r="B302" s="4" t="s">
        <v>6953</v>
      </c>
      <c r="C302" s="5" t="s">
        <v>6934</v>
      </c>
      <c r="D302" s="4" t="s">
        <v>6649</v>
      </c>
      <c r="E302" s="186">
        <v>193.18</v>
      </c>
      <c r="F302" s="133">
        <v>193.82</v>
      </c>
      <c r="G302" s="187">
        <v>204.54</v>
      </c>
      <c r="H302" s="132">
        <v>0.63999999999998636</v>
      </c>
      <c r="I302" s="6">
        <v>7.8400000000000034</v>
      </c>
      <c r="J302" s="6">
        <v>2.0000000000010232E-2</v>
      </c>
      <c r="K302" s="6">
        <v>1.5</v>
      </c>
      <c r="L302" s="6">
        <v>0.31999999999999318</v>
      </c>
      <c r="M302" s="6">
        <v>0</v>
      </c>
      <c r="N302" s="6">
        <v>0.18999999999999773</v>
      </c>
      <c r="O302" s="7">
        <v>0.96000000000000796</v>
      </c>
      <c r="P302" s="196">
        <v>-0.11000000000001364</v>
      </c>
      <c r="Q302" s="8">
        <f t="shared" si="57"/>
        <v>197119.99999999587</v>
      </c>
      <c r="R302" s="8">
        <f t="shared" si="43"/>
        <v>1576959.9999999965</v>
      </c>
      <c r="S302" s="8">
        <f t="shared" si="59"/>
        <v>1578719.9999999974</v>
      </c>
      <c r="T302" s="8">
        <f t="shared" si="59"/>
        <v>1710719.9999999974</v>
      </c>
      <c r="U302" s="8">
        <f t="shared" si="59"/>
        <v>1738879.9999999967</v>
      </c>
      <c r="V302" s="8">
        <f t="shared" si="59"/>
        <v>1738879.9999999967</v>
      </c>
      <c r="W302" s="8">
        <f t="shared" si="59"/>
        <v>1755599.9999999965</v>
      </c>
      <c r="X302" s="8">
        <f t="shared" si="59"/>
        <v>1840079.9999999972</v>
      </c>
      <c r="Y302" s="8">
        <f t="shared" si="59"/>
        <v>1830399.999999996</v>
      </c>
      <c r="Z302" s="140">
        <f t="shared" si="46"/>
        <v>13967359.99999997</v>
      </c>
      <c r="AA302" s="138">
        <v>3.5344895408896049</v>
      </c>
      <c r="AB302" s="9">
        <v>3.5461992070360457</v>
      </c>
      <c r="AC302" s="165">
        <v>3.7423361149889209</v>
      </c>
      <c r="AD302" s="206">
        <v>11.359999999999985</v>
      </c>
      <c r="AE302" s="250">
        <f t="shared" si="47"/>
        <v>999679.99999999872</v>
      </c>
    </row>
    <row r="303" spans="1:31" s="3" customFormat="1" ht="14.25" customHeight="1">
      <c r="A303" s="4">
        <v>87001</v>
      </c>
      <c r="B303" s="4" t="s">
        <v>6954</v>
      </c>
      <c r="C303" s="5" t="s">
        <v>6955</v>
      </c>
      <c r="D303" s="4" t="s">
        <v>6649</v>
      </c>
      <c r="E303" s="186">
        <v>65.210000000000008</v>
      </c>
      <c r="F303" s="133">
        <v>69.42</v>
      </c>
      <c r="G303" s="187">
        <v>72.260000000000005</v>
      </c>
      <c r="H303" s="132">
        <v>4.2099999999999937</v>
      </c>
      <c r="I303" s="6">
        <v>1.8100000000000023</v>
      </c>
      <c r="J303" s="6">
        <v>4.0000000000006253E-2</v>
      </c>
      <c r="K303" s="6">
        <v>0.3399999999999892</v>
      </c>
      <c r="L303" s="6">
        <v>0.10999999999999943</v>
      </c>
      <c r="M303" s="6">
        <v>4.0000000000006253E-2</v>
      </c>
      <c r="N303" s="6">
        <v>4.0000000000006253E-2</v>
      </c>
      <c r="O303" s="7">
        <v>0.12999999999998124</v>
      </c>
      <c r="P303" s="196">
        <v>0.33000000000001251</v>
      </c>
      <c r="Q303" s="8">
        <f t="shared" si="57"/>
        <v>1296679.9999999981</v>
      </c>
      <c r="R303" s="8">
        <f t="shared" si="43"/>
        <v>1615239.9999999986</v>
      </c>
      <c r="S303" s="8">
        <f t="shared" si="59"/>
        <v>1618759.9999999991</v>
      </c>
      <c r="T303" s="8">
        <f t="shared" si="59"/>
        <v>1648679.9999999981</v>
      </c>
      <c r="U303" s="8">
        <f t="shared" si="59"/>
        <v>1658359.9999999981</v>
      </c>
      <c r="V303" s="8">
        <f t="shared" si="59"/>
        <v>1661879.9999999986</v>
      </c>
      <c r="W303" s="8">
        <f t="shared" si="59"/>
        <v>1665399.9999999991</v>
      </c>
      <c r="X303" s="8">
        <f t="shared" si="59"/>
        <v>1676839.9999999974</v>
      </c>
      <c r="Y303" s="8">
        <f t="shared" si="59"/>
        <v>1705879.9999999986</v>
      </c>
      <c r="Z303" s="140">
        <f t="shared" si="46"/>
        <v>14547719.999999985</v>
      </c>
      <c r="AA303" s="138">
        <v>38.085504029903056</v>
      </c>
      <c r="AB303" s="9">
        <v>40.544328933535809</v>
      </c>
      <c r="AC303" s="165">
        <v>42.203013666627726</v>
      </c>
      <c r="AD303" s="206">
        <v>7.0499999999999972</v>
      </c>
      <c r="AE303" s="250">
        <f t="shared" si="47"/>
        <v>620399.99999999977</v>
      </c>
    </row>
    <row r="304" spans="1:31" s="3" customFormat="1" ht="14.25" customHeight="1">
      <c r="A304" s="4">
        <v>87002</v>
      </c>
      <c r="B304" s="4" t="s">
        <v>6956</v>
      </c>
      <c r="C304" s="5" t="s">
        <v>6955</v>
      </c>
      <c r="D304" s="4" t="s">
        <v>6649</v>
      </c>
      <c r="E304" s="186">
        <v>269.55</v>
      </c>
      <c r="F304" s="133">
        <v>276.67</v>
      </c>
      <c r="G304" s="187">
        <v>281.37</v>
      </c>
      <c r="H304" s="132">
        <v>7.1200000000000045</v>
      </c>
      <c r="I304" s="6">
        <v>1.0600000000000023</v>
      </c>
      <c r="J304" s="6">
        <v>0.41000000000002501</v>
      </c>
      <c r="K304" s="6">
        <v>0.97999999999996135</v>
      </c>
      <c r="L304" s="6">
        <v>0.44999999999998863</v>
      </c>
      <c r="M304" s="6">
        <v>0.31000000000000227</v>
      </c>
      <c r="N304" s="6">
        <v>0.89999999999997726</v>
      </c>
      <c r="O304" s="7">
        <v>0.56000000000005912</v>
      </c>
      <c r="P304" s="196">
        <v>2.9999999999972715E-2</v>
      </c>
      <c r="Q304" s="8">
        <f t="shared" si="57"/>
        <v>2192960.0000000014</v>
      </c>
      <c r="R304" s="8">
        <f t="shared" si="43"/>
        <v>2379520.0000000019</v>
      </c>
      <c r="S304" s="8">
        <f t="shared" si="59"/>
        <v>2415600.0000000042</v>
      </c>
      <c r="T304" s="8">
        <f t="shared" si="59"/>
        <v>2501840.0000000009</v>
      </c>
      <c r="U304" s="8">
        <f t="shared" si="59"/>
        <v>2541440</v>
      </c>
      <c r="V304" s="8">
        <f t="shared" si="59"/>
        <v>2568720</v>
      </c>
      <c r="W304" s="8">
        <f t="shared" si="59"/>
        <v>2647919.9999999981</v>
      </c>
      <c r="X304" s="8">
        <f t="shared" si="59"/>
        <v>2697200.0000000033</v>
      </c>
      <c r="Y304" s="8">
        <f t="shared" si="59"/>
        <v>2699840.0000000009</v>
      </c>
      <c r="Z304" s="140">
        <f t="shared" si="46"/>
        <v>22645040.000000011</v>
      </c>
      <c r="AA304" s="138">
        <v>31.17338206041541</v>
      </c>
      <c r="AB304" s="9">
        <v>31.996808067724476</v>
      </c>
      <c r="AC304" s="165">
        <v>32.540361752324557</v>
      </c>
      <c r="AD304" s="206">
        <v>11.819999999999993</v>
      </c>
      <c r="AE304" s="250">
        <f t="shared" si="47"/>
        <v>1040159.9999999994</v>
      </c>
    </row>
    <row r="305" spans="1:31" s="3" customFormat="1" ht="14.25" customHeight="1">
      <c r="A305" s="4">
        <v>87003</v>
      </c>
      <c r="B305" s="4" t="s">
        <v>6957</v>
      </c>
      <c r="C305" s="5" t="s">
        <v>6955</v>
      </c>
      <c r="D305" s="4" t="s">
        <v>6649</v>
      </c>
      <c r="E305" s="186">
        <v>250.98000000000002</v>
      </c>
      <c r="F305" s="133">
        <v>272.18</v>
      </c>
      <c r="G305" s="187">
        <v>276.67</v>
      </c>
      <c r="H305" s="132">
        <v>21.199999999999989</v>
      </c>
      <c r="I305" s="6">
        <v>1.2300000000000182</v>
      </c>
      <c r="J305" s="6">
        <v>1.0699999999999932</v>
      </c>
      <c r="K305" s="6">
        <v>0.88999999999998636</v>
      </c>
      <c r="L305" s="6">
        <v>0.41000000000002501</v>
      </c>
      <c r="M305" s="6">
        <v>0.10000000000002274</v>
      </c>
      <c r="N305" s="6">
        <v>0.28999999999996362</v>
      </c>
      <c r="O305" s="7">
        <v>0.38999999999998636</v>
      </c>
      <c r="P305" s="196">
        <v>0.11000000000001364</v>
      </c>
      <c r="Q305" s="8">
        <f t="shared" si="57"/>
        <v>6529599.9999999944</v>
      </c>
      <c r="R305" s="8">
        <f t="shared" si="43"/>
        <v>6746079.9999999972</v>
      </c>
      <c r="S305" s="8">
        <f t="shared" si="59"/>
        <v>6840239.9999999963</v>
      </c>
      <c r="T305" s="8">
        <f t="shared" si="59"/>
        <v>6918559.9999999953</v>
      </c>
      <c r="U305" s="8">
        <f t="shared" si="59"/>
        <v>6954639.9999999972</v>
      </c>
      <c r="V305" s="8">
        <f t="shared" si="59"/>
        <v>6963439.9999999991</v>
      </c>
      <c r="W305" s="8">
        <f t="shared" si="59"/>
        <v>6988959.9999999963</v>
      </c>
      <c r="X305" s="8">
        <f t="shared" si="59"/>
        <v>7023279.9999999953</v>
      </c>
      <c r="Y305" s="8">
        <f t="shared" si="59"/>
        <v>7032959.9999999963</v>
      </c>
      <c r="Z305" s="140">
        <f t="shared" si="46"/>
        <v>61997759.99999997</v>
      </c>
      <c r="AA305" s="138">
        <v>29.637239620235228</v>
      </c>
      <c r="AB305" s="9">
        <v>32.140664116007748</v>
      </c>
      <c r="AC305" s="165">
        <v>32.670870530442592</v>
      </c>
      <c r="AD305" s="206">
        <v>25.69</v>
      </c>
      <c r="AE305" s="250">
        <f t="shared" si="47"/>
        <v>2260720</v>
      </c>
    </row>
    <row r="306" spans="1:31" s="3" customFormat="1" ht="14.25" customHeight="1">
      <c r="A306" s="4">
        <v>87004</v>
      </c>
      <c r="B306" s="4" t="s">
        <v>6958</v>
      </c>
      <c r="C306" s="5" t="s">
        <v>6955</v>
      </c>
      <c r="D306" s="4" t="s">
        <v>6649</v>
      </c>
      <c r="E306" s="186">
        <v>999.17000000000007</v>
      </c>
      <c r="F306" s="133">
        <v>1033</v>
      </c>
      <c r="G306" s="187">
        <v>1058.8100000000002</v>
      </c>
      <c r="H306" s="132">
        <v>33.829999999999927</v>
      </c>
      <c r="I306" s="6">
        <v>4.9400000000000546</v>
      </c>
      <c r="J306" s="6">
        <v>2.6600000000000819</v>
      </c>
      <c r="K306" s="6">
        <v>3.3299999999996999</v>
      </c>
      <c r="L306" s="6">
        <v>4.8700000000003456</v>
      </c>
      <c r="M306" s="6">
        <v>0.27999999999997272</v>
      </c>
      <c r="N306" s="6">
        <v>3.2699999999997544</v>
      </c>
      <c r="O306" s="7">
        <v>0.75999999999999091</v>
      </c>
      <c r="P306" s="196">
        <v>5.7000000000002728</v>
      </c>
      <c r="Q306" s="8">
        <f t="shared" si="57"/>
        <v>10419639.999999978</v>
      </c>
      <c r="R306" s="8">
        <f t="shared" si="43"/>
        <v>11289079.999999987</v>
      </c>
      <c r="S306" s="8">
        <f t="shared" si="59"/>
        <v>11523159.999999994</v>
      </c>
      <c r="T306" s="8">
        <f t="shared" si="59"/>
        <v>11816199.999999968</v>
      </c>
      <c r="U306" s="8">
        <f t="shared" si="59"/>
        <v>12244759.999999998</v>
      </c>
      <c r="V306" s="8">
        <f t="shared" si="59"/>
        <v>12269399.999999996</v>
      </c>
      <c r="W306" s="8">
        <f t="shared" si="59"/>
        <v>12557159.999999974</v>
      </c>
      <c r="X306" s="8">
        <f t="shared" si="59"/>
        <v>12624039.999999974</v>
      </c>
      <c r="Y306" s="8">
        <f t="shared" si="59"/>
        <v>13125639.999999998</v>
      </c>
      <c r="Z306" s="140">
        <f t="shared" si="46"/>
        <v>107869079.99999987</v>
      </c>
      <c r="AA306" s="138">
        <v>24.869079975707614</v>
      </c>
      <c r="AB306" s="9">
        <v>25.711099827763007</v>
      </c>
      <c r="AC306" s="165">
        <v>26.35350397738021</v>
      </c>
      <c r="AD306" s="206">
        <v>59.640000000000093</v>
      </c>
      <c r="AE306" s="250">
        <f t="shared" si="47"/>
        <v>5248320.0000000084</v>
      </c>
    </row>
    <row r="307" spans="1:31" s="3" customFormat="1" ht="14.25" customHeight="1">
      <c r="A307" s="4">
        <v>87005</v>
      </c>
      <c r="B307" s="4" t="s">
        <v>6959</v>
      </c>
      <c r="C307" s="5" t="s">
        <v>6955</v>
      </c>
      <c r="D307" s="4" t="s">
        <v>6649</v>
      </c>
      <c r="E307" s="186">
        <v>371.64</v>
      </c>
      <c r="F307" s="133">
        <v>399.32</v>
      </c>
      <c r="G307" s="187">
        <v>416</v>
      </c>
      <c r="H307" s="132">
        <v>27.680000000000007</v>
      </c>
      <c r="I307" s="6">
        <v>4.0500000000000114</v>
      </c>
      <c r="J307" s="6">
        <v>0.64999999999997726</v>
      </c>
      <c r="K307" s="6">
        <v>1.3199999999999932</v>
      </c>
      <c r="L307" s="6">
        <v>2.9600000000000364</v>
      </c>
      <c r="M307" s="6">
        <v>0.63999999999998636</v>
      </c>
      <c r="N307" s="6">
        <v>1.3899999999999864</v>
      </c>
      <c r="O307" s="7">
        <v>2.2400000000000091</v>
      </c>
      <c r="P307" s="196">
        <v>3.4300000000000068</v>
      </c>
      <c r="Q307" s="8">
        <f t="shared" si="57"/>
        <v>8525440.0000000019</v>
      </c>
      <c r="R307" s="8">
        <f t="shared" si="43"/>
        <v>9238240.0000000037</v>
      </c>
      <c r="S307" s="8">
        <f t="shared" si="59"/>
        <v>9295440.0000000019</v>
      </c>
      <c r="T307" s="8">
        <f t="shared" si="59"/>
        <v>9411600.0000000019</v>
      </c>
      <c r="U307" s="8">
        <f t="shared" si="59"/>
        <v>9672080.0000000056</v>
      </c>
      <c r="V307" s="8">
        <f t="shared" si="59"/>
        <v>9728400.0000000037</v>
      </c>
      <c r="W307" s="8">
        <f t="shared" si="59"/>
        <v>9850720.0000000019</v>
      </c>
      <c r="X307" s="8">
        <f t="shared" si="59"/>
        <v>10047840.000000002</v>
      </c>
      <c r="Y307" s="8">
        <f t="shared" si="59"/>
        <v>10349680.000000002</v>
      </c>
      <c r="Z307" s="140">
        <f t="shared" si="46"/>
        <v>86119440.000000015</v>
      </c>
      <c r="AA307" s="138">
        <v>26.09171838580134</v>
      </c>
      <c r="AB307" s="9">
        <v>28.035047319497881</v>
      </c>
      <c r="AC307" s="165">
        <v>29.206099581566452</v>
      </c>
      <c r="AD307" s="206">
        <v>44.360000000000014</v>
      </c>
      <c r="AE307" s="250">
        <f t="shared" si="47"/>
        <v>3903680.0000000014</v>
      </c>
    </row>
    <row r="308" spans="1:31" s="3" customFormat="1" ht="14.25" customHeight="1">
      <c r="A308" s="4">
        <v>87006</v>
      </c>
      <c r="B308" s="4" t="s">
        <v>6960</v>
      </c>
      <c r="C308" s="5" t="s">
        <v>6955</v>
      </c>
      <c r="D308" s="4" t="s">
        <v>6649</v>
      </c>
      <c r="E308" s="186">
        <v>792.67000000000007</v>
      </c>
      <c r="F308" s="133">
        <v>810.90000000000009</v>
      </c>
      <c r="G308" s="187">
        <v>836.95</v>
      </c>
      <c r="H308" s="132">
        <v>18.230000000000018</v>
      </c>
      <c r="I308" s="6">
        <v>11.509999999999877</v>
      </c>
      <c r="J308" s="6">
        <v>4.9999999999954525E-2</v>
      </c>
      <c r="K308" s="6">
        <v>-2.7999999999999545</v>
      </c>
      <c r="L308" s="6">
        <v>1.4800000000000182</v>
      </c>
      <c r="M308" s="6">
        <v>1.7799999999999727</v>
      </c>
      <c r="N308" s="6">
        <v>0.62000000000011823</v>
      </c>
      <c r="O308" s="7">
        <v>0.76999999999986812</v>
      </c>
      <c r="P308" s="196">
        <v>12.6400000000001</v>
      </c>
      <c r="Q308" s="8">
        <f t="shared" si="57"/>
        <v>5614840.0000000056</v>
      </c>
      <c r="R308" s="8">
        <f t="shared" si="43"/>
        <v>7640599.9999999842</v>
      </c>
      <c r="S308" s="8">
        <f t="shared" si="59"/>
        <v>7644999.9999999804</v>
      </c>
      <c r="T308" s="8">
        <f t="shared" si="59"/>
        <v>7398599.9999999842</v>
      </c>
      <c r="U308" s="8">
        <f t="shared" si="59"/>
        <v>7528839.999999986</v>
      </c>
      <c r="V308" s="8">
        <f t="shared" si="59"/>
        <v>7685479.9999999832</v>
      </c>
      <c r="W308" s="8">
        <f t="shared" si="59"/>
        <v>7740039.9999999935</v>
      </c>
      <c r="X308" s="8">
        <f t="shared" si="59"/>
        <v>7807799.9999999823</v>
      </c>
      <c r="Y308" s="8">
        <f t="shared" si="59"/>
        <v>8920119.9999999907</v>
      </c>
      <c r="Z308" s="140">
        <f t="shared" si="46"/>
        <v>67981319.999999896</v>
      </c>
      <c r="AA308" s="138">
        <v>9.5802282324674106</v>
      </c>
      <c r="AB308" s="9">
        <v>9.8005564405210528</v>
      </c>
      <c r="AC308" s="165">
        <v>10.115397352193977</v>
      </c>
      <c r="AD308" s="206">
        <v>44.279999999999973</v>
      </c>
      <c r="AE308" s="250">
        <f t="shared" si="47"/>
        <v>3896639.9999999977</v>
      </c>
    </row>
    <row r="309" spans="1:31" s="3" customFormat="1" ht="14.25" customHeight="1">
      <c r="A309" s="4">
        <v>87007</v>
      </c>
      <c r="B309" s="4" t="s">
        <v>6961</v>
      </c>
      <c r="C309" s="5" t="s">
        <v>6955</v>
      </c>
      <c r="D309" s="4" t="s">
        <v>6649</v>
      </c>
      <c r="E309" s="186">
        <v>1564.71</v>
      </c>
      <c r="F309" s="133">
        <v>1688.78</v>
      </c>
      <c r="G309" s="187">
        <v>1743.11</v>
      </c>
      <c r="H309" s="132">
        <v>124.06999999999994</v>
      </c>
      <c r="I309" s="6">
        <v>14.190000000000055</v>
      </c>
      <c r="J309" s="6">
        <v>3.6700000000000728</v>
      </c>
      <c r="K309" s="6">
        <v>1.7300000000000182</v>
      </c>
      <c r="L309" s="6">
        <v>20.239999999999782</v>
      </c>
      <c r="M309" s="6">
        <v>5.0800000000001546</v>
      </c>
      <c r="N309" s="6">
        <v>3.9400000000000546</v>
      </c>
      <c r="O309" s="7">
        <v>2.1300000000001091</v>
      </c>
      <c r="P309" s="196">
        <v>3.3499999999996817</v>
      </c>
      <c r="Q309" s="8">
        <f t="shared" si="57"/>
        <v>38213559.999999985</v>
      </c>
      <c r="R309" s="8">
        <f t="shared" si="43"/>
        <v>40710999.999999993</v>
      </c>
      <c r="S309" s="8">
        <f t="shared" si="59"/>
        <v>41033960</v>
      </c>
      <c r="T309" s="8">
        <f t="shared" si="59"/>
        <v>41186200</v>
      </c>
      <c r="U309" s="8">
        <f t="shared" si="59"/>
        <v>42967319.999999978</v>
      </c>
      <c r="V309" s="8">
        <f t="shared" si="59"/>
        <v>43414359.999999993</v>
      </c>
      <c r="W309" s="8">
        <f t="shared" si="59"/>
        <v>43761080</v>
      </c>
      <c r="X309" s="8">
        <f t="shared" si="59"/>
        <v>43948520.000000007</v>
      </c>
      <c r="Y309" s="8">
        <f t="shared" si="59"/>
        <v>44243319.999999978</v>
      </c>
      <c r="Z309" s="140">
        <f t="shared" si="46"/>
        <v>379479319.99999994</v>
      </c>
      <c r="AA309" s="138">
        <v>9.4638878203499814</v>
      </c>
      <c r="AB309" s="9">
        <v>10.214304550524149</v>
      </c>
      <c r="AC309" s="165">
        <v>10.542910506439055</v>
      </c>
      <c r="AD309" s="206">
        <v>178.39999999999986</v>
      </c>
      <c r="AE309" s="250">
        <f t="shared" si="47"/>
        <v>15699199.999999989</v>
      </c>
    </row>
    <row r="310" spans="1:31" s="3" customFormat="1" ht="14.25" customHeight="1">
      <c r="A310" s="4">
        <v>87008</v>
      </c>
      <c r="B310" s="4" t="s">
        <v>6962</v>
      </c>
      <c r="C310" s="5" t="s">
        <v>6955</v>
      </c>
      <c r="D310" s="4" t="s">
        <v>6649</v>
      </c>
      <c r="E310" s="186">
        <v>589.75</v>
      </c>
      <c r="F310" s="133">
        <v>622.66999999999996</v>
      </c>
      <c r="G310" s="187">
        <v>639.72</v>
      </c>
      <c r="H310" s="132">
        <v>32.919999999999959</v>
      </c>
      <c r="I310" s="6">
        <v>2.82000000000005</v>
      </c>
      <c r="J310" s="6">
        <v>0.74000000000000909</v>
      </c>
      <c r="K310" s="6">
        <v>4.8799999999999955</v>
      </c>
      <c r="L310" s="6">
        <v>3.3400000000000318</v>
      </c>
      <c r="M310" s="6">
        <v>1.3400000000000318</v>
      </c>
      <c r="N310" s="6">
        <v>0.41999999999984539</v>
      </c>
      <c r="O310" s="7">
        <v>0.47000000000014097</v>
      </c>
      <c r="P310" s="196">
        <v>3.0399999999999636</v>
      </c>
      <c r="Q310" s="8">
        <f t="shared" si="57"/>
        <v>10139359.999999989</v>
      </c>
      <c r="R310" s="8">
        <f t="shared" si="43"/>
        <v>10635679.999999998</v>
      </c>
      <c r="S310" s="8">
        <f t="shared" si="59"/>
        <v>10700799.999999998</v>
      </c>
      <c r="T310" s="8">
        <f t="shared" si="59"/>
        <v>11130239.999999998</v>
      </c>
      <c r="U310" s="8">
        <f t="shared" si="59"/>
        <v>11424160</v>
      </c>
      <c r="V310" s="8">
        <f t="shared" si="59"/>
        <v>11542080.000000004</v>
      </c>
      <c r="W310" s="8">
        <f t="shared" si="59"/>
        <v>11579039.999999991</v>
      </c>
      <c r="X310" s="8">
        <f t="shared" si="59"/>
        <v>11620400.000000004</v>
      </c>
      <c r="Y310" s="8">
        <f t="shared" si="59"/>
        <v>11887920</v>
      </c>
      <c r="Z310" s="140">
        <f t="shared" si="46"/>
        <v>100659679.99999997</v>
      </c>
      <c r="AA310" s="138">
        <v>8.4415333460248565</v>
      </c>
      <c r="AB310" s="9">
        <v>8.9127419560310255</v>
      </c>
      <c r="AC310" s="165">
        <v>9.1567913728173327</v>
      </c>
      <c r="AD310" s="206">
        <v>49.970000000000034</v>
      </c>
      <c r="AE310" s="250">
        <f t="shared" si="47"/>
        <v>4397360.0000000028</v>
      </c>
    </row>
    <row r="311" spans="1:31" s="3" customFormat="1" ht="14.25" customHeight="1">
      <c r="A311" s="4">
        <v>87009</v>
      </c>
      <c r="B311" s="4" t="s">
        <v>6963</v>
      </c>
      <c r="C311" s="5" t="s">
        <v>6955</v>
      </c>
      <c r="D311" s="4" t="s">
        <v>6649</v>
      </c>
      <c r="E311" s="186">
        <v>747.94</v>
      </c>
      <c r="F311" s="133">
        <v>768.19</v>
      </c>
      <c r="G311" s="187">
        <v>788.31</v>
      </c>
      <c r="H311" s="132">
        <v>20.25</v>
      </c>
      <c r="I311" s="6">
        <v>4.8799999999999955</v>
      </c>
      <c r="J311" s="6">
        <v>4.9999999999954525E-2</v>
      </c>
      <c r="K311" s="6">
        <v>1</v>
      </c>
      <c r="L311" s="6">
        <v>4.1200000000000045</v>
      </c>
      <c r="M311" s="6">
        <v>2.0499999999999545</v>
      </c>
      <c r="N311" s="6">
        <v>3.17999999999995</v>
      </c>
      <c r="O311" s="7">
        <v>1.0700000000001637</v>
      </c>
      <c r="P311" s="196">
        <v>3.7699999999998681</v>
      </c>
      <c r="Q311" s="8">
        <f t="shared" si="57"/>
        <v>6237000</v>
      </c>
      <c r="R311" s="8">
        <f t="shared" si="43"/>
        <v>7095879.9999999991</v>
      </c>
      <c r="S311" s="8">
        <f t="shared" si="59"/>
        <v>7100279.9999999953</v>
      </c>
      <c r="T311" s="8">
        <f t="shared" si="59"/>
        <v>7188279.9999999953</v>
      </c>
      <c r="U311" s="8">
        <f t="shared" si="59"/>
        <v>7550839.9999999953</v>
      </c>
      <c r="V311" s="8">
        <f t="shared" si="59"/>
        <v>7731239.9999999916</v>
      </c>
      <c r="W311" s="8">
        <f t="shared" si="59"/>
        <v>8011079.999999987</v>
      </c>
      <c r="X311" s="8">
        <f t="shared" si="59"/>
        <v>8105240.0000000009</v>
      </c>
      <c r="Y311" s="8">
        <f t="shared" si="59"/>
        <v>8436999.9999999888</v>
      </c>
      <c r="Z311" s="140">
        <f t="shared" si="46"/>
        <v>67456839.999999955</v>
      </c>
      <c r="AA311" s="138">
        <v>2.9986304621147979</v>
      </c>
      <c r="AB311" s="9">
        <v>3.0798164755086859</v>
      </c>
      <c r="AC311" s="165">
        <v>3.1604812947425134</v>
      </c>
      <c r="AD311" s="206">
        <v>40.369999999999891</v>
      </c>
      <c r="AE311" s="250">
        <f t="shared" si="47"/>
        <v>3552559.9999999902</v>
      </c>
    </row>
    <row r="312" spans="1:31" s="3" customFormat="1" ht="14.25" customHeight="1">
      <c r="A312" s="4">
        <v>87010</v>
      </c>
      <c r="B312" s="4" t="s">
        <v>6964</v>
      </c>
      <c r="C312" s="5" t="s">
        <v>6955</v>
      </c>
      <c r="D312" s="4" t="s">
        <v>6649</v>
      </c>
      <c r="E312" s="186">
        <v>162.54</v>
      </c>
      <c r="F312" s="133">
        <v>166.42</v>
      </c>
      <c r="G312" s="187">
        <v>172.06</v>
      </c>
      <c r="H312" s="132">
        <v>3.8799999999999955</v>
      </c>
      <c r="I312" s="6">
        <v>0.72000000000002728</v>
      </c>
      <c r="J312" s="6">
        <v>0.11000000000001364</v>
      </c>
      <c r="K312" s="6">
        <v>0.91999999999995907</v>
      </c>
      <c r="L312" s="6">
        <v>0.3200000000000216</v>
      </c>
      <c r="M312" s="6">
        <v>0.25999999999999091</v>
      </c>
      <c r="N312" s="6">
        <v>1.0099999999999909</v>
      </c>
      <c r="O312" s="7">
        <v>0.87999999999999545</v>
      </c>
      <c r="P312" s="196">
        <v>1.4200000000000159</v>
      </c>
      <c r="Q312" s="8">
        <f t="shared" si="57"/>
        <v>1195039.9999999986</v>
      </c>
      <c r="R312" s="8">
        <f t="shared" si="43"/>
        <v>1321760.0000000035</v>
      </c>
      <c r="S312" s="8">
        <f t="shared" si="59"/>
        <v>1331440.0000000047</v>
      </c>
      <c r="T312" s="8">
        <f t="shared" si="59"/>
        <v>1412400.0000000009</v>
      </c>
      <c r="U312" s="8">
        <f t="shared" si="59"/>
        <v>1440560.0000000028</v>
      </c>
      <c r="V312" s="8">
        <f t="shared" si="59"/>
        <v>1463440.0000000021</v>
      </c>
      <c r="W312" s="8">
        <f t="shared" si="59"/>
        <v>1552320.0000000014</v>
      </c>
      <c r="X312" s="8">
        <f t="shared" si="59"/>
        <v>1629760.0000000009</v>
      </c>
      <c r="Y312" s="8">
        <f t="shared" si="59"/>
        <v>1754720.0000000023</v>
      </c>
      <c r="Z312" s="140">
        <f t="shared" si="46"/>
        <v>13101440.000000017</v>
      </c>
      <c r="AA312" s="138">
        <v>6.1929200909849458</v>
      </c>
      <c r="AB312" s="9">
        <v>6.3407515783297317</v>
      </c>
      <c r="AC312" s="165">
        <v>6.5556406475628757</v>
      </c>
      <c r="AD312" s="206">
        <v>9.5200000000000102</v>
      </c>
      <c r="AE312" s="250">
        <f t="shared" si="47"/>
        <v>837760.00000000093</v>
      </c>
    </row>
    <row r="313" spans="1:31" s="3" customFormat="1" ht="14.25" customHeight="1">
      <c r="A313" s="4">
        <v>87011</v>
      </c>
      <c r="B313" s="4" t="s">
        <v>6965</v>
      </c>
      <c r="C313" s="5" t="s">
        <v>6955</v>
      </c>
      <c r="D313" s="4" t="s">
        <v>6649</v>
      </c>
      <c r="E313" s="186">
        <v>1498.49</v>
      </c>
      <c r="F313" s="133">
        <v>1578.47</v>
      </c>
      <c r="G313" s="187">
        <v>1619.32</v>
      </c>
      <c r="H313" s="132">
        <v>79.980000000000018</v>
      </c>
      <c r="I313" s="6">
        <v>3.5899999999999181</v>
      </c>
      <c r="J313" s="6">
        <v>7.8900000000001</v>
      </c>
      <c r="K313" s="6">
        <v>0.23000000000001819</v>
      </c>
      <c r="L313" s="6">
        <v>5.6100000000001273</v>
      </c>
      <c r="M313" s="6">
        <v>1.209999999999809</v>
      </c>
      <c r="N313" s="6">
        <v>1.7599999999999909</v>
      </c>
      <c r="O313" s="7">
        <v>2.6900000000000546</v>
      </c>
      <c r="P313" s="196">
        <v>17.869999999999891</v>
      </c>
      <c r="Q313" s="8">
        <f t="shared" si="57"/>
        <v>24633840.000000004</v>
      </c>
      <c r="R313" s="8">
        <f t="shared" si="43"/>
        <v>25265679.999999989</v>
      </c>
      <c r="S313" s="8">
        <f t="shared" si="59"/>
        <v>25959999.999999996</v>
      </c>
      <c r="T313" s="8">
        <f t="shared" si="59"/>
        <v>25980239.999999996</v>
      </c>
      <c r="U313" s="8">
        <f t="shared" si="59"/>
        <v>26473920.000000007</v>
      </c>
      <c r="V313" s="8">
        <f t="shared" si="59"/>
        <v>26580399.999999989</v>
      </c>
      <c r="W313" s="8">
        <f t="shared" si="59"/>
        <v>26735279.999999989</v>
      </c>
      <c r="X313" s="8">
        <f t="shared" si="59"/>
        <v>26971999.999999993</v>
      </c>
      <c r="Y313" s="8">
        <f t="shared" si="59"/>
        <v>28544559.999999981</v>
      </c>
      <c r="Z313" s="140">
        <f t="shared" si="46"/>
        <v>237145919.99999997</v>
      </c>
      <c r="AA313" s="138">
        <v>3.9286622533918854</v>
      </c>
      <c r="AB313" s="9">
        <v>4.1383496100150756</v>
      </c>
      <c r="AC313" s="165">
        <v>4.2454479910860581</v>
      </c>
      <c r="AD313" s="206">
        <v>120.82999999999994</v>
      </c>
      <c r="AE313" s="250">
        <f t="shared" si="47"/>
        <v>10633039.999999994</v>
      </c>
    </row>
    <row r="314" spans="1:31" s="3" customFormat="1" ht="14.25" customHeight="1">
      <c r="A314" s="4">
        <v>87012</v>
      </c>
      <c r="B314" s="4" t="s">
        <v>6966</v>
      </c>
      <c r="C314" s="5" t="s">
        <v>6955</v>
      </c>
      <c r="D314" s="4" t="s">
        <v>6649</v>
      </c>
      <c r="E314" s="186">
        <v>123</v>
      </c>
      <c r="F314" s="133">
        <v>136.49</v>
      </c>
      <c r="G314" s="187">
        <v>150.15</v>
      </c>
      <c r="H314" s="132">
        <v>13.490000000000009</v>
      </c>
      <c r="I314" s="6">
        <v>0</v>
      </c>
      <c r="J314" s="6">
        <v>3.5999999999999943</v>
      </c>
      <c r="K314" s="6">
        <v>7.00000000000216E-2</v>
      </c>
      <c r="L314" s="6">
        <v>7.2699999999999818</v>
      </c>
      <c r="M314" s="6">
        <v>0.11000000000001364</v>
      </c>
      <c r="N314" s="6">
        <v>9.9999999999624833E-3</v>
      </c>
      <c r="O314" s="7">
        <v>0.16000000000002501</v>
      </c>
      <c r="P314" s="196">
        <v>2.4399999999999977</v>
      </c>
      <c r="Q314" s="8">
        <f t="shared" si="57"/>
        <v>4154920.0000000028</v>
      </c>
      <c r="R314" s="8">
        <f t="shared" si="43"/>
        <v>4154920.0000000028</v>
      </c>
      <c r="S314" s="8">
        <f t="shared" si="59"/>
        <v>4471720.0000000019</v>
      </c>
      <c r="T314" s="8">
        <f t="shared" si="59"/>
        <v>4477880.0000000037</v>
      </c>
      <c r="U314" s="8">
        <f t="shared" si="59"/>
        <v>5117640.0000000019</v>
      </c>
      <c r="V314" s="8">
        <f t="shared" si="59"/>
        <v>5127320.0000000028</v>
      </c>
      <c r="W314" s="8">
        <f t="shared" si="59"/>
        <v>5128199.9999999991</v>
      </c>
      <c r="X314" s="8">
        <f t="shared" si="59"/>
        <v>5142280.0000000009</v>
      </c>
      <c r="Y314" s="8">
        <f t="shared" si="59"/>
        <v>5357000.0000000009</v>
      </c>
      <c r="Z314" s="140">
        <f t="shared" si="46"/>
        <v>43131880.000000022</v>
      </c>
      <c r="AA314" s="138">
        <v>18.881827392465688</v>
      </c>
      <c r="AB314" s="9">
        <v>20.952687973964569</v>
      </c>
      <c r="AC314" s="165">
        <v>23.049645390070918</v>
      </c>
      <c r="AD314" s="206">
        <v>27.150000000000006</v>
      </c>
      <c r="AE314" s="250">
        <f t="shared" si="47"/>
        <v>2389200.0000000005</v>
      </c>
    </row>
    <row r="315" spans="1:31" s="3" customFormat="1" ht="14.25" customHeight="1">
      <c r="A315" s="4">
        <v>87013</v>
      </c>
      <c r="B315" s="4" t="s">
        <v>6967</v>
      </c>
      <c r="C315" s="5" t="s">
        <v>6955</v>
      </c>
      <c r="D315" s="4" t="s">
        <v>6649</v>
      </c>
      <c r="E315" s="186">
        <v>345.87</v>
      </c>
      <c r="F315" s="133">
        <v>350.34000000000003</v>
      </c>
      <c r="G315" s="187">
        <v>355.76</v>
      </c>
      <c r="H315" s="132">
        <v>4.4700000000000273</v>
      </c>
      <c r="I315" s="6">
        <v>3.339999999999975</v>
      </c>
      <c r="J315" s="6">
        <v>1.999999999998181E-2</v>
      </c>
      <c r="K315" s="6">
        <v>0</v>
      </c>
      <c r="L315" s="6">
        <v>0.18999999999999773</v>
      </c>
      <c r="M315" s="6">
        <v>0.61000000000001364</v>
      </c>
      <c r="N315" s="6">
        <v>0</v>
      </c>
      <c r="O315" s="7">
        <v>0.12999999999999545</v>
      </c>
      <c r="P315" s="196">
        <v>1.1299999999999955</v>
      </c>
      <c r="Q315" s="8">
        <f t="shared" si="57"/>
        <v>1376760.0000000084</v>
      </c>
      <c r="R315" s="8">
        <f t="shared" si="43"/>
        <v>1964600.000000004</v>
      </c>
      <c r="S315" s="8">
        <f t="shared" si="59"/>
        <v>1966360.0000000023</v>
      </c>
      <c r="T315" s="8">
        <f t="shared" si="59"/>
        <v>1966360.0000000023</v>
      </c>
      <c r="U315" s="8">
        <f t="shared" si="59"/>
        <v>1983080.0000000021</v>
      </c>
      <c r="V315" s="8">
        <f t="shared" si="59"/>
        <v>2036760.0000000033</v>
      </c>
      <c r="W315" s="8">
        <f t="shared" si="59"/>
        <v>2036760.0000000033</v>
      </c>
      <c r="X315" s="8">
        <f t="shared" si="59"/>
        <v>2048200.0000000028</v>
      </c>
      <c r="Y315" s="8">
        <f t="shared" si="59"/>
        <v>2147640.0000000023</v>
      </c>
      <c r="Z315" s="140">
        <f t="shared" si="46"/>
        <v>17526520.000000034</v>
      </c>
      <c r="AA315" s="138">
        <v>3.369253069510632</v>
      </c>
      <c r="AB315" s="9">
        <v>3.4127970635566975</v>
      </c>
      <c r="AC315" s="165">
        <v>3.4655953740107623</v>
      </c>
      <c r="AD315" s="206">
        <v>9.8899999999999864</v>
      </c>
      <c r="AE315" s="250">
        <f t="shared" si="47"/>
        <v>870319.99999999884</v>
      </c>
    </row>
    <row r="316" spans="1:31" s="3" customFormat="1" ht="14.25" customHeight="1">
      <c r="A316" s="4">
        <v>87014</v>
      </c>
      <c r="B316" s="4" t="s">
        <v>6968</v>
      </c>
      <c r="C316" s="5" t="s">
        <v>6955</v>
      </c>
      <c r="D316" s="4" t="s">
        <v>6649</v>
      </c>
      <c r="E316" s="186">
        <v>300.74</v>
      </c>
      <c r="F316" s="133">
        <v>311.24</v>
      </c>
      <c r="G316" s="187">
        <v>327.45000000000005</v>
      </c>
      <c r="H316" s="132">
        <v>10.5</v>
      </c>
      <c r="I316" s="6">
        <v>0.86000000000001364</v>
      </c>
      <c r="J316" s="6">
        <v>1.2200000000000273</v>
      </c>
      <c r="K316" s="6">
        <v>1.1499999999999204</v>
      </c>
      <c r="L316" s="6">
        <v>6.1899999999999977</v>
      </c>
      <c r="M316" s="6">
        <v>-1.6199999999999477</v>
      </c>
      <c r="N316" s="6">
        <v>7.589999999999975</v>
      </c>
      <c r="O316" s="7">
        <v>0.33999999999997499</v>
      </c>
      <c r="P316" s="196">
        <v>0.48000000000007503</v>
      </c>
      <c r="Q316" s="8">
        <f t="shared" si="57"/>
        <v>3234000</v>
      </c>
      <c r="R316" s="8">
        <f t="shared" si="43"/>
        <v>3385360.0000000023</v>
      </c>
      <c r="S316" s="8">
        <f t="shared" si="59"/>
        <v>3492720.0000000047</v>
      </c>
      <c r="T316" s="8">
        <f t="shared" si="59"/>
        <v>3593919.9999999977</v>
      </c>
      <c r="U316" s="8">
        <f t="shared" si="59"/>
        <v>4138639.9999999972</v>
      </c>
      <c r="V316" s="8">
        <f t="shared" si="59"/>
        <v>3996080.0000000019</v>
      </c>
      <c r="W316" s="8">
        <f t="shared" si="59"/>
        <v>4664000</v>
      </c>
      <c r="X316" s="8">
        <f t="shared" si="59"/>
        <v>4693919.9999999981</v>
      </c>
      <c r="Y316" s="8">
        <f t="shared" si="59"/>
        <v>4736160.0000000047</v>
      </c>
      <c r="Z316" s="140">
        <f t="shared" si="46"/>
        <v>35934800.000000015</v>
      </c>
      <c r="AA316" s="138">
        <v>2.5451671106928497</v>
      </c>
      <c r="AB316" s="9">
        <v>2.6340287674803573</v>
      </c>
      <c r="AC316" s="165">
        <v>2.7712142395304045</v>
      </c>
      <c r="AD316" s="206">
        <v>26.710000000000036</v>
      </c>
      <c r="AE316" s="250">
        <f t="shared" si="47"/>
        <v>2350480.0000000033</v>
      </c>
    </row>
    <row r="317" spans="1:31" s="3" customFormat="1" ht="14.25" customHeight="1">
      <c r="A317" s="4">
        <v>87015</v>
      </c>
      <c r="B317" s="4" t="s">
        <v>6969</v>
      </c>
      <c r="C317" s="5" t="s">
        <v>6955</v>
      </c>
      <c r="D317" s="4" t="s">
        <v>6649</v>
      </c>
      <c r="E317" s="186">
        <v>4781.38</v>
      </c>
      <c r="F317" s="133">
        <v>4989.5</v>
      </c>
      <c r="G317" s="187">
        <v>5264.06</v>
      </c>
      <c r="H317" s="132">
        <v>208.11999999999989</v>
      </c>
      <c r="I317" s="6">
        <v>60.450000000000728</v>
      </c>
      <c r="J317" s="6">
        <v>19.559999999999491</v>
      </c>
      <c r="K317" s="6">
        <v>10.25</v>
      </c>
      <c r="L317" s="6">
        <v>46.890000000000327</v>
      </c>
      <c r="M317" s="6">
        <v>42.609999999999673</v>
      </c>
      <c r="N317" s="6">
        <v>39.289999999999964</v>
      </c>
      <c r="O317" s="7">
        <v>31.709999999999127</v>
      </c>
      <c r="P317" s="196">
        <v>23.800000000001091</v>
      </c>
      <c r="Q317" s="8">
        <f t="shared" si="57"/>
        <v>64100959.999999955</v>
      </c>
      <c r="R317" s="8">
        <f t="shared" si="43"/>
        <v>74740160.000000089</v>
      </c>
      <c r="S317" s="8">
        <f t="shared" si="59"/>
        <v>76461440.000000045</v>
      </c>
      <c r="T317" s="8">
        <f t="shared" si="59"/>
        <v>77363440.000000045</v>
      </c>
      <c r="U317" s="8">
        <f t="shared" si="59"/>
        <v>81489760.000000075</v>
      </c>
      <c r="V317" s="8">
        <f t="shared" si="59"/>
        <v>85239440.000000045</v>
      </c>
      <c r="W317" s="8">
        <f t="shared" si="59"/>
        <v>88696960.000000045</v>
      </c>
      <c r="X317" s="8">
        <f t="shared" si="59"/>
        <v>91487439.99999997</v>
      </c>
      <c r="Y317" s="8">
        <f t="shared" si="59"/>
        <v>93581840.00000006</v>
      </c>
      <c r="Z317" s="140">
        <f t="shared" si="46"/>
        <v>733161440.00000048</v>
      </c>
      <c r="AA317" s="138">
        <v>26.31985133025513</v>
      </c>
      <c r="AB317" s="9">
        <v>27.465480303240476</v>
      </c>
      <c r="AC317" s="165">
        <v>28.976838610096419</v>
      </c>
      <c r="AD317" s="206">
        <v>482.68000000000023</v>
      </c>
      <c r="AE317" s="250">
        <f t="shared" si="47"/>
        <v>42475840.000000022</v>
      </c>
    </row>
    <row r="318" spans="1:31" s="3" customFormat="1" ht="14.25" customHeight="1">
      <c r="A318" s="4">
        <v>87016</v>
      </c>
      <c r="B318" s="4" t="s">
        <v>6970</v>
      </c>
      <c r="C318" s="5" t="s">
        <v>6955</v>
      </c>
      <c r="D318" s="4" t="s">
        <v>6649</v>
      </c>
      <c r="E318" s="186">
        <v>173.16</v>
      </c>
      <c r="F318" s="133">
        <v>178.21</v>
      </c>
      <c r="G318" s="187">
        <v>180.8</v>
      </c>
      <c r="H318" s="132">
        <v>5.0500000000000114</v>
      </c>
      <c r="I318" s="6">
        <v>0.71999999999999886</v>
      </c>
      <c r="J318" s="6">
        <v>1.0000000000019327E-2</v>
      </c>
      <c r="K318" s="6">
        <v>0.16999999999995907</v>
      </c>
      <c r="L318" s="6">
        <v>1.0600000000000307</v>
      </c>
      <c r="M318" s="6">
        <v>0.12999999999999545</v>
      </c>
      <c r="N318" s="6">
        <v>0.25999999999999091</v>
      </c>
      <c r="O318" s="7">
        <v>8.0000000000012506E-2</v>
      </c>
      <c r="P318" s="196">
        <v>0.15999999999999659</v>
      </c>
      <c r="Q318" s="8">
        <f t="shared" si="57"/>
        <v>1555400.0000000033</v>
      </c>
      <c r="R318" s="8">
        <f t="shared" si="43"/>
        <v>1682120.000000003</v>
      </c>
      <c r="S318" s="8">
        <f t="shared" si="59"/>
        <v>1683000.0000000047</v>
      </c>
      <c r="T318" s="8">
        <f t="shared" si="59"/>
        <v>1697960.0000000012</v>
      </c>
      <c r="U318" s="8">
        <f t="shared" si="59"/>
        <v>1791240.000000004</v>
      </c>
      <c r="V318" s="8">
        <f t="shared" si="59"/>
        <v>1802680.0000000035</v>
      </c>
      <c r="W318" s="8">
        <f t="shared" si="59"/>
        <v>1825560.0000000028</v>
      </c>
      <c r="X318" s="8">
        <f t="shared" si="59"/>
        <v>1832600.000000004</v>
      </c>
      <c r="Y318" s="8">
        <f t="shared" si="59"/>
        <v>1846680.0000000037</v>
      </c>
      <c r="Z318" s="140">
        <f t="shared" si="46"/>
        <v>15717240.00000003</v>
      </c>
      <c r="AA318" s="138">
        <v>14.334199764904554</v>
      </c>
      <c r="AB318" s="9">
        <v>14.752239201337728</v>
      </c>
      <c r="AC318" s="165">
        <v>14.966639625171771</v>
      </c>
      <c r="AD318" s="206">
        <v>7.6400000000000148</v>
      </c>
      <c r="AE318" s="250">
        <f t="shared" si="47"/>
        <v>672320.00000000128</v>
      </c>
    </row>
    <row r="319" spans="1:31" s="3" customFormat="1" ht="14.25" customHeight="1">
      <c r="A319" s="4">
        <v>87017</v>
      </c>
      <c r="B319" s="4" t="s">
        <v>6971</v>
      </c>
      <c r="C319" s="5" t="s">
        <v>6955</v>
      </c>
      <c r="D319" s="4" t="s">
        <v>6649</v>
      </c>
      <c r="E319" s="186">
        <v>544.41999999999996</v>
      </c>
      <c r="F319" s="133">
        <v>568.67999999999995</v>
      </c>
      <c r="G319" s="187">
        <v>581.99</v>
      </c>
      <c r="H319" s="132">
        <v>24.259999999999991</v>
      </c>
      <c r="I319" s="6">
        <v>1.2500000000001137</v>
      </c>
      <c r="J319" s="6">
        <v>0.76999999999998181</v>
      </c>
      <c r="K319" s="6">
        <v>0.66999999999995907</v>
      </c>
      <c r="L319" s="6">
        <v>5.7599999999999909</v>
      </c>
      <c r="M319" s="6">
        <v>1.6200000000000045</v>
      </c>
      <c r="N319" s="6">
        <v>1.1299999999999955</v>
      </c>
      <c r="O319" s="7">
        <v>0.47000000000002728</v>
      </c>
      <c r="P319" s="196">
        <v>1.6399999999999864</v>
      </c>
      <c r="Q319" s="8">
        <f t="shared" si="57"/>
        <v>7472079.9999999972</v>
      </c>
      <c r="R319" s="8">
        <f t="shared" si="43"/>
        <v>7692080.0000000168</v>
      </c>
      <c r="S319" s="8">
        <f t="shared" si="59"/>
        <v>7759840.0000000149</v>
      </c>
      <c r="T319" s="8">
        <f t="shared" si="59"/>
        <v>7818800.0000000112</v>
      </c>
      <c r="U319" s="8">
        <f t="shared" si="59"/>
        <v>8325680.0000000102</v>
      </c>
      <c r="V319" s="8">
        <f t="shared" si="59"/>
        <v>8468240.0000000112</v>
      </c>
      <c r="W319" s="8">
        <f t="shared" si="59"/>
        <v>8567680.0000000112</v>
      </c>
      <c r="X319" s="8">
        <f t="shared" si="59"/>
        <v>8609040.000000013</v>
      </c>
      <c r="Y319" s="8">
        <f t="shared" si="59"/>
        <v>8753360.0000000112</v>
      </c>
      <c r="Z319" s="140">
        <f t="shared" si="46"/>
        <v>73466800.000000104</v>
      </c>
      <c r="AA319" s="138">
        <v>20.031201018448336</v>
      </c>
      <c r="AB319" s="9">
        <v>20.923815060378388</v>
      </c>
      <c r="AC319" s="165">
        <v>21.413538592863507</v>
      </c>
      <c r="AD319" s="206">
        <v>37.57000000000005</v>
      </c>
      <c r="AE319" s="250">
        <f t="shared" si="47"/>
        <v>3306160.0000000042</v>
      </c>
    </row>
    <row r="320" spans="1:31" s="3" customFormat="1" ht="14.25" customHeight="1">
      <c r="A320" s="4">
        <v>87018</v>
      </c>
      <c r="B320" s="4" t="s">
        <v>6972</v>
      </c>
      <c r="C320" s="5" t="s">
        <v>6955</v>
      </c>
      <c r="D320" s="4" t="s">
        <v>6649</v>
      </c>
      <c r="E320" s="186">
        <v>373</v>
      </c>
      <c r="F320" s="133">
        <v>382.1</v>
      </c>
      <c r="G320" s="187">
        <v>391.07</v>
      </c>
      <c r="H320" s="132">
        <v>9.1000000000000227</v>
      </c>
      <c r="I320" s="6">
        <v>1.5600000000000023</v>
      </c>
      <c r="J320" s="6">
        <v>2.0699999999999932</v>
      </c>
      <c r="K320" s="6">
        <v>0.42000000000001592</v>
      </c>
      <c r="L320" s="6">
        <v>1.6499999999999773</v>
      </c>
      <c r="M320" s="6">
        <v>1.6200000000000045</v>
      </c>
      <c r="N320" s="6">
        <v>0.42000000000001592</v>
      </c>
      <c r="O320" s="7">
        <v>1.2300000000000182</v>
      </c>
      <c r="P320" s="196">
        <v>0</v>
      </c>
      <c r="Q320" s="8">
        <f t="shared" si="57"/>
        <v>2802800.000000007</v>
      </c>
      <c r="R320" s="8">
        <f t="shared" si="43"/>
        <v>3077360.0000000075</v>
      </c>
      <c r="S320" s="8">
        <f t="shared" si="59"/>
        <v>3259520.000000007</v>
      </c>
      <c r="T320" s="8">
        <f t="shared" si="59"/>
        <v>3296480.0000000084</v>
      </c>
      <c r="U320" s="8">
        <f t="shared" si="59"/>
        <v>3441680.0000000065</v>
      </c>
      <c r="V320" s="8">
        <f t="shared" si="59"/>
        <v>3584240.000000007</v>
      </c>
      <c r="W320" s="8">
        <f t="shared" si="59"/>
        <v>3621200.0000000084</v>
      </c>
      <c r="X320" s="8">
        <f t="shared" si="59"/>
        <v>3729440.0000000098</v>
      </c>
      <c r="Y320" s="8">
        <f t="shared" si="59"/>
        <v>3729440.0000000098</v>
      </c>
      <c r="Z320" s="140">
        <f t="shared" si="46"/>
        <v>30542160.000000075</v>
      </c>
      <c r="AA320" s="138">
        <v>11.694476319469265</v>
      </c>
      <c r="AB320" s="9">
        <v>11.9797839186842</v>
      </c>
      <c r="AC320" s="165">
        <v>12.261015695053205</v>
      </c>
      <c r="AD320" s="206">
        <v>18.069999999999993</v>
      </c>
      <c r="AE320" s="250">
        <f t="shared" si="47"/>
        <v>1590159.9999999993</v>
      </c>
    </row>
    <row r="321" spans="1:31" s="3" customFormat="1" ht="14.25" customHeight="1">
      <c r="A321" s="4">
        <v>87019</v>
      </c>
      <c r="B321" s="4" t="s">
        <v>6973</v>
      </c>
      <c r="C321" s="5" t="s">
        <v>6955</v>
      </c>
      <c r="D321" s="4" t="s">
        <v>6649</v>
      </c>
      <c r="E321" s="186">
        <v>232.09</v>
      </c>
      <c r="F321" s="133">
        <v>246.07</v>
      </c>
      <c r="G321" s="187">
        <v>259.13</v>
      </c>
      <c r="H321" s="132">
        <v>13.97999999999999</v>
      </c>
      <c r="I321" s="6">
        <v>3.6899999999999977</v>
      </c>
      <c r="J321" s="6">
        <v>0.94000000000002615</v>
      </c>
      <c r="K321" s="6">
        <v>0.33000000000001251</v>
      </c>
      <c r="L321" s="6">
        <v>3.4099999999999682</v>
      </c>
      <c r="M321" s="6">
        <v>1.3100000000000023</v>
      </c>
      <c r="N321" s="6">
        <v>0.93999999999999773</v>
      </c>
      <c r="O321" s="7">
        <v>0.37999999999999545</v>
      </c>
      <c r="P321" s="196">
        <v>2.0600000000000023</v>
      </c>
      <c r="Q321" s="8">
        <f t="shared" si="57"/>
        <v>4305839.9999999963</v>
      </c>
      <c r="R321" s="8">
        <f t="shared" si="43"/>
        <v>4955279.9999999963</v>
      </c>
      <c r="S321" s="8">
        <f t="shared" si="59"/>
        <v>5037999.9999999981</v>
      </c>
      <c r="T321" s="8">
        <f t="shared" si="59"/>
        <v>5067039.9999999991</v>
      </c>
      <c r="U321" s="8">
        <f t="shared" si="59"/>
        <v>5367119.9999999963</v>
      </c>
      <c r="V321" s="8">
        <f t="shared" si="59"/>
        <v>5482399.9999999963</v>
      </c>
      <c r="W321" s="8">
        <f t="shared" si="59"/>
        <v>5565119.9999999963</v>
      </c>
      <c r="X321" s="8">
        <f t="shared" si="59"/>
        <v>5598559.9999999963</v>
      </c>
      <c r="Y321" s="8">
        <f t="shared" si="59"/>
        <v>5779839.9999999963</v>
      </c>
      <c r="Z321" s="140">
        <f t="shared" si="46"/>
        <v>47159199.99999997</v>
      </c>
      <c r="AA321" s="138">
        <v>45.529268675455121</v>
      </c>
      <c r="AB321" s="9">
        <v>48.271735718769612</v>
      </c>
      <c r="AC321" s="165">
        <v>50.83372567482737</v>
      </c>
      <c r="AD321" s="206">
        <v>27.039999999999988</v>
      </c>
      <c r="AE321" s="250">
        <f t="shared" si="47"/>
        <v>2379519.9999999991</v>
      </c>
    </row>
    <row r="322" spans="1:31" s="3" customFormat="1" ht="14.25" customHeight="1">
      <c r="A322" s="4">
        <v>87020</v>
      </c>
      <c r="B322" s="4" t="s">
        <v>6974</v>
      </c>
      <c r="C322" s="5" t="s">
        <v>6955</v>
      </c>
      <c r="D322" s="4" t="s">
        <v>6649</v>
      </c>
      <c r="E322" s="186">
        <v>312.65000000000003</v>
      </c>
      <c r="F322" s="133">
        <v>323.14000000000004</v>
      </c>
      <c r="G322" s="187">
        <v>335.65000000000003</v>
      </c>
      <c r="H322" s="132">
        <v>10.490000000000009</v>
      </c>
      <c r="I322" s="6">
        <v>6.2399999999999523</v>
      </c>
      <c r="J322" s="6">
        <v>0.43000000000000682</v>
      </c>
      <c r="K322" s="6">
        <v>4.0000000000020464E-2</v>
      </c>
      <c r="L322" s="6">
        <v>6.0000000000002274E-2</v>
      </c>
      <c r="M322" s="6">
        <v>1.910000000000025</v>
      </c>
      <c r="N322" s="6">
        <v>3.3499999999999659</v>
      </c>
      <c r="O322" s="7">
        <v>0.25999999999999091</v>
      </c>
      <c r="P322" s="196">
        <v>0.22000000000002728</v>
      </c>
      <c r="Q322" s="8">
        <f t="shared" si="57"/>
        <v>3230920.0000000028</v>
      </c>
      <c r="R322" s="8">
        <f t="shared" si="43"/>
        <v>4329159.9999999944</v>
      </c>
      <c r="S322" s="8">
        <f t="shared" si="59"/>
        <v>4366999.9999999953</v>
      </c>
      <c r="T322" s="8">
        <f t="shared" si="59"/>
        <v>4370519.9999999972</v>
      </c>
      <c r="U322" s="8">
        <f t="shared" si="59"/>
        <v>4375799.9999999972</v>
      </c>
      <c r="V322" s="8">
        <f t="shared" si="59"/>
        <v>4543879.9999999991</v>
      </c>
      <c r="W322" s="8">
        <f t="shared" si="59"/>
        <v>4838679.9999999963</v>
      </c>
      <c r="X322" s="8">
        <f t="shared" si="59"/>
        <v>4861559.9999999953</v>
      </c>
      <c r="Y322" s="8">
        <f t="shared" si="59"/>
        <v>4880919.9999999981</v>
      </c>
      <c r="Z322" s="140">
        <f t="shared" si="46"/>
        <v>39798439.999999978</v>
      </c>
      <c r="AA322" s="138">
        <v>2.7958064244975782</v>
      </c>
      <c r="AB322" s="9">
        <v>2.8896110283452656</v>
      </c>
      <c r="AC322" s="165">
        <v>3.0014790544782088</v>
      </c>
      <c r="AD322" s="206">
        <v>23</v>
      </c>
      <c r="AE322" s="250">
        <f t="shared" si="47"/>
        <v>2024000</v>
      </c>
    </row>
    <row r="323" spans="1:31" s="3" customFormat="1" ht="14.25" customHeight="1">
      <c r="A323" s="4">
        <v>87021</v>
      </c>
      <c r="B323" s="4" t="s">
        <v>6975</v>
      </c>
      <c r="C323" s="5" t="s">
        <v>6955</v>
      </c>
      <c r="D323" s="4" t="s">
        <v>6649</v>
      </c>
      <c r="E323" s="186">
        <v>225.96</v>
      </c>
      <c r="F323" s="133">
        <v>233.34</v>
      </c>
      <c r="G323" s="187">
        <v>234.27</v>
      </c>
      <c r="H323" s="132">
        <v>7.3799999999999955</v>
      </c>
      <c r="I323" s="6">
        <v>0.24000000000000909</v>
      </c>
      <c r="J323" s="6">
        <v>9.9999999999909051E-3</v>
      </c>
      <c r="K323" s="6">
        <v>0.12999999999999545</v>
      </c>
      <c r="L323" s="6">
        <v>0.24000000000000909</v>
      </c>
      <c r="M323" s="6">
        <v>3.9999999999992042E-2</v>
      </c>
      <c r="N323" s="6">
        <v>6.9999999999993179E-2</v>
      </c>
      <c r="O323" s="7">
        <v>2.0000000000010232E-2</v>
      </c>
      <c r="P323" s="196">
        <v>0.18000000000000682</v>
      </c>
      <c r="Q323" s="8">
        <f t="shared" si="57"/>
        <v>2273039.9999999991</v>
      </c>
      <c r="R323" s="8">
        <f t="shared" si="43"/>
        <v>2315280.0000000005</v>
      </c>
      <c r="S323" s="8">
        <f t="shared" si="59"/>
        <v>2316159.9999999995</v>
      </c>
      <c r="T323" s="8">
        <f t="shared" si="59"/>
        <v>2327599.9999999991</v>
      </c>
      <c r="U323" s="8">
        <f t="shared" si="59"/>
        <v>2348720</v>
      </c>
      <c r="V323" s="8">
        <f t="shared" si="59"/>
        <v>2352239.9999999991</v>
      </c>
      <c r="W323" s="8">
        <f t="shared" si="59"/>
        <v>2358399.9999999986</v>
      </c>
      <c r="X323" s="8">
        <f t="shared" si="59"/>
        <v>2360159.9999999995</v>
      </c>
      <c r="Y323" s="8">
        <f t="shared" si="59"/>
        <v>2376000</v>
      </c>
      <c r="Z323" s="140">
        <f t="shared" si="46"/>
        <v>21027599.999999996</v>
      </c>
      <c r="AA323" s="138">
        <v>3.77441694979805</v>
      </c>
      <c r="AB323" s="9">
        <v>3.8976918528318154</v>
      </c>
      <c r="AC323" s="165">
        <v>3.9132264950840372</v>
      </c>
      <c r="AD323" s="206">
        <v>8.3100000000000023</v>
      </c>
      <c r="AE323" s="250">
        <f t="shared" si="47"/>
        <v>731280.00000000023</v>
      </c>
    </row>
    <row r="324" spans="1:31" s="3" customFormat="1" ht="14.25" customHeight="1">
      <c r="A324" s="4">
        <v>87022</v>
      </c>
      <c r="B324" s="4" t="s">
        <v>6976</v>
      </c>
      <c r="C324" s="5" t="s">
        <v>6955</v>
      </c>
      <c r="D324" s="4" t="s">
        <v>6649</v>
      </c>
      <c r="E324" s="186">
        <v>122.59</v>
      </c>
      <c r="F324" s="133">
        <v>125.09</v>
      </c>
      <c r="G324" s="187">
        <v>129.39000000000001</v>
      </c>
      <c r="H324" s="132">
        <v>2.5</v>
      </c>
      <c r="I324" s="6">
        <v>0.65000000000000568</v>
      </c>
      <c r="J324" s="6">
        <v>0</v>
      </c>
      <c r="K324" s="6">
        <v>0.51000000000000512</v>
      </c>
      <c r="L324" s="6">
        <v>0.35999999999998522</v>
      </c>
      <c r="M324" s="6">
        <v>0.59999999999999432</v>
      </c>
      <c r="N324" s="6">
        <v>0.6600000000000108</v>
      </c>
      <c r="O324" s="7">
        <v>0.13999999999998636</v>
      </c>
      <c r="P324" s="196">
        <v>1.3800000000000239</v>
      </c>
      <c r="Q324" s="8">
        <f t="shared" si="57"/>
        <v>770000</v>
      </c>
      <c r="R324" s="8">
        <f t="shared" si="43"/>
        <v>884400.00000000093</v>
      </c>
      <c r="S324" s="8">
        <f t="shared" si="59"/>
        <v>884400.00000000093</v>
      </c>
      <c r="T324" s="8">
        <f t="shared" si="59"/>
        <v>929280.0000000014</v>
      </c>
      <c r="U324" s="8">
        <f t="shared" si="59"/>
        <v>960960.00000000012</v>
      </c>
      <c r="V324" s="8">
        <f t="shared" si="59"/>
        <v>1013759.9999999997</v>
      </c>
      <c r="W324" s="8">
        <f t="shared" si="59"/>
        <v>1071840.0000000007</v>
      </c>
      <c r="X324" s="8">
        <f t="shared" si="59"/>
        <v>1084159.9999999995</v>
      </c>
      <c r="Y324" s="8">
        <f t="shared" si="59"/>
        <v>1205600.0000000016</v>
      </c>
      <c r="Z324" s="140">
        <f t="shared" si="46"/>
        <v>8804400.0000000056</v>
      </c>
      <c r="AA324" s="138">
        <v>3.0108187098596395</v>
      </c>
      <c r="AB324" s="9">
        <v>3.0722188793241072</v>
      </c>
      <c r="AC324" s="165">
        <v>3.1778271708029915</v>
      </c>
      <c r="AD324" s="206">
        <v>6.8000000000000123</v>
      </c>
      <c r="AE324" s="250">
        <f t="shared" si="47"/>
        <v>598400.00000000105</v>
      </c>
    </row>
    <row r="325" spans="1:31" s="3" customFormat="1" ht="14.25" customHeight="1">
      <c r="A325" s="4">
        <v>87023</v>
      </c>
      <c r="B325" s="4" t="s">
        <v>6977</v>
      </c>
      <c r="C325" s="5" t="s">
        <v>6955</v>
      </c>
      <c r="D325" s="4" t="s">
        <v>6649</v>
      </c>
      <c r="E325" s="186">
        <v>453.25</v>
      </c>
      <c r="F325" s="133">
        <v>468.99</v>
      </c>
      <c r="G325" s="187">
        <v>475.48</v>
      </c>
      <c r="H325" s="132">
        <v>15.740000000000009</v>
      </c>
      <c r="I325" s="6">
        <v>1.0799999999999841</v>
      </c>
      <c r="J325" s="6">
        <v>0.14999999999997726</v>
      </c>
      <c r="K325" s="6">
        <v>0.19000000000005457</v>
      </c>
      <c r="L325" s="6">
        <v>1.1100000000000136</v>
      </c>
      <c r="M325" s="6">
        <v>0.72999999999996135</v>
      </c>
      <c r="N325" s="6">
        <v>2.2099999999999795</v>
      </c>
      <c r="O325" s="7">
        <v>0.31999999999999318</v>
      </c>
      <c r="P325" s="196">
        <v>0.70000000000004547</v>
      </c>
      <c r="Q325" s="8">
        <f t="shared" si="57"/>
        <v>4847920.0000000019</v>
      </c>
      <c r="R325" s="8">
        <f t="shared" si="43"/>
        <v>5037999.9999999991</v>
      </c>
      <c r="S325" s="8">
        <f t="shared" si="59"/>
        <v>5051199.9999999972</v>
      </c>
      <c r="T325" s="8">
        <f t="shared" si="59"/>
        <v>5067920.0000000019</v>
      </c>
      <c r="U325" s="8">
        <f t="shared" si="59"/>
        <v>5165600.0000000028</v>
      </c>
      <c r="V325" s="8">
        <f t="shared" si="59"/>
        <v>5229839.9999999991</v>
      </c>
      <c r="W325" s="8">
        <f t="shared" si="59"/>
        <v>5424319.9999999972</v>
      </c>
      <c r="X325" s="8">
        <f t="shared" si="59"/>
        <v>5452479.9999999963</v>
      </c>
      <c r="Y325" s="8">
        <f t="shared" si="59"/>
        <v>5514080</v>
      </c>
      <c r="Z325" s="140">
        <f t="shared" si="46"/>
        <v>46791360</v>
      </c>
      <c r="AA325" s="138">
        <v>12.053976282987206</v>
      </c>
      <c r="AB325" s="9">
        <v>12.472574378286089</v>
      </c>
      <c r="AC325" s="165">
        <v>12.645172957605642</v>
      </c>
      <c r="AD325" s="206">
        <v>22.230000000000018</v>
      </c>
      <c r="AE325" s="250">
        <f t="shared" si="47"/>
        <v>1956240.0000000016</v>
      </c>
    </row>
    <row r="326" spans="1:31" s="3" customFormat="1" ht="14.25" customHeight="1">
      <c r="A326" s="4">
        <v>87024</v>
      </c>
      <c r="B326" s="4" t="s">
        <v>6978</v>
      </c>
      <c r="C326" s="5" t="s">
        <v>6955</v>
      </c>
      <c r="D326" s="4" t="s">
        <v>6649</v>
      </c>
      <c r="E326" s="186">
        <v>558.69000000000005</v>
      </c>
      <c r="F326" s="133">
        <v>593.68000000000006</v>
      </c>
      <c r="G326" s="187">
        <v>609.41999999999996</v>
      </c>
      <c r="H326" s="132">
        <v>34.990000000000009</v>
      </c>
      <c r="I326" s="6">
        <v>3.1499999999998636</v>
      </c>
      <c r="J326" s="6">
        <v>1.0000000000001137</v>
      </c>
      <c r="K326" s="6">
        <v>1.6100000000000136</v>
      </c>
      <c r="L326" s="6">
        <v>3.6200000000000045</v>
      </c>
      <c r="M326" s="6">
        <v>2.7200000000000273</v>
      </c>
      <c r="N326" s="6">
        <v>0.67999999999983629</v>
      </c>
      <c r="O326" s="7">
        <v>1.1700000000000728</v>
      </c>
      <c r="P326" s="196">
        <v>1.7899999999999636</v>
      </c>
      <c r="Q326" s="8">
        <f t="shared" si="57"/>
        <v>10776920.000000002</v>
      </c>
      <c r="R326" s="8">
        <f t="shared" si="43"/>
        <v>11331319.999999978</v>
      </c>
      <c r="S326" s="8">
        <f t="shared" si="59"/>
        <v>11419319.999999987</v>
      </c>
      <c r="T326" s="8">
        <f t="shared" si="59"/>
        <v>11560999.999999989</v>
      </c>
      <c r="U326" s="8">
        <f t="shared" si="59"/>
        <v>11879559.999999989</v>
      </c>
      <c r="V326" s="8">
        <f t="shared" si="59"/>
        <v>12118919.999999991</v>
      </c>
      <c r="W326" s="8">
        <f t="shared" si="59"/>
        <v>12178759.999999976</v>
      </c>
      <c r="X326" s="8">
        <f t="shared" si="59"/>
        <v>12281719.999999981</v>
      </c>
      <c r="Y326" s="8">
        <f t="shared" si="59"/>
        <v>12439239.999999978</v>
      </c>
      <c r="Z326" s="140">
        <f t="shared" si="46"/>
        <v>105986759.99999985</v>
      </c>
      <c r="AA326" s="138">
        <v>34.47745996482459</v>
      </c>
      <c r="AB326" s="9">
        <v>36.636736708938876</v>
      </c>
      <c r="AC326" s="165">
        <v>37.608071831898549</v>
      </c>
      <c r="AD326" s="206">
        <v>50.729999999999905</v>
      </c>
      <c r="AE326" s="250">
        <f t="shared" si="47"/>
        <v>4464239.9999999916</v>
      </c>
    </row>
    <row r="327" spans="1:31" s="3" customFormat="1" ht="14.25" customHeight="1">
      <c r="A327" s="4">
        <v>87025</v>
      </c>
      <c r="B327" s="4" t="s">
        <v>6979</v>
      </c>
      <c r="C327" s="5" t="s">
        <v>6955</v>
      </c>
      <c r="D327" s="4" t="s">
        <v>6649</v>
      </c>
      <c r="E327" s="186">
        <v>282.31</v>
      </c>
      <c r="F327" s="133">
        <v>289.56</v>
      </c>
      <c r="G327" s="187">
        <v>306.11</v>
      </c>
      <c r="H327" s="132">
        <v>7.25</v>
      </c>
      <c r="I327" s="6">
        <v>3.1200000000000045</v>
      </c>
      <c r="J327" s="6">
        <v>0.75999999999999091</v>
      </c>
      <c r="K327" s="6">
        <v>6.9999999999993179E-2</v>
      </c>
      <c r="L327" s="6">
        <v>0.22000000000002728</v>
      </c>
      <c r="M327" s="6">
        <v>6.9899999999999523</v>
      </c>
      <c r="N327" s="6">
        <v>1.4600000000000364</v>
      </c>
      <c r="O327" s="7">
        <v>3.4900000000000091</v>
      </c>
      <c r="P327" s="196">
        <v>0.43999999999999773</v>
      </c>
      <c r="Q327" s="8">
        <f t="shared" si="57"/>
        <v>2233000</v>
      </c>
      <c r="R327" s="8">
        <f t="shared" si="43"/>
        <v>2782120.0000000009</v>
      </c>
      <c r="S327" s="8">
        <f t="shared" si="59"/>
        <v>2849000</v>
      </c>
      <c r="T327" s="8">
        <f t="shared" si="59"/>
        <v>2855159.9999999995</v>
      </c>
      <c r="U327" s="8">
        <f t="shared" si="59"/>
        <v>2874520.0000000019</v>
      </c>
      <c r="V327" s="8">
        <f t="shared" si="59"/>
        <v>3489639.9999999977</v>
      </c>
      <c r="W327" s="8">
        <f t="shared" si="59"/>
        <v>3618120.0000000009</v>
      </c>
      <c r="X327" s="8">
        <f t="shared" si="59"/>
        <v>3925240.0000000019</v>
      </c>
      <c r="Y327" s="8">
        <f t="shared" si="59"/>
        <v>3963960.0000000019</v>
      </c>
      <c r="Z327" s="140">
        <f t="shared" si="46"/>
        <v>28590760</v>
      </c>
      <c r="AA327" s="138">
        <v>4.5445179568905845</v>
      </c>
      <c r="AB327" s="9">
        <v>4.6612256724779062</v>
      </c>
      <c r="AC327" s="165">
        <v>4.9276412163358607</v>
      </c>
      <c r="AD327" s="206">
        <v>23.800000000000011</v>
      </c>
      <c r="AE327" s="250">
        <f t="shared" si="47"/>
        <v>2094400.0000000009</v>
      </c>
    </row>
    <row r="328" spans="1:31" s="3" customFormat="1" ht="14.25" customHeight="1">
      <c r="A328" s="4">
        <v>87026</v>
      </c>
      <c r="B328" s="4" t="s">
        <v>6980</v>
      </c>
      <c r="C328" s="5" t="s">
        <v>6955</v>
      </c>
      <c r="D328" s="4" t="s">
        <v>6649</v>
      </c>
      <c r="E328" s="186">
        <v>94.8</v>
      </c>
      <c r="F328" s="133">
        <v>95.81</v>
      </c>
      <c r="G328" s="187">
        <v>96.38</v>
      </c>
      <c r="H328" s="132">
        <v>1.0100000000000051</v>
      </c>
      <c r="I328" s="6">
        <v>0.23999999999999488</v>
      </c>
      <c r="J328" s="6">
        <v>0</v>
      </c>
      <c r="K328" s="6">
        <v>4.0000000000006253E-2</v>
      </c>
      <c r="L328" s="6">
        <v>4.9999999999997158E-2</v>
      </c>
      <c r="M328" s="6">
        <v>0.14000000000000057</v>
      </c>
      <c r="N328" s="6">
        <v>9.9999999999994316E-2</v>
      </c>
      <c r="O328" s="7">
        <v>0</v>
      </c>
      <c r="P328" s="196">
        <v>0</v>
      </c>
      <c r="Q328" s="8">
        <f t="shared" si="57"/>
        <v>311080.00000000157</v>
      </c>
      <c r="R328" s="8">
        <f t="shared" si="43"/>
        <v>353320.0000000007</v>
      </c>
      <c r="S328" s="8">
        <f t="shared" si="59"/>
        <v>353320.0000000007</v>
      </c>
      <c r="T328" s="8">
        <f t="shared" si="59"/>
        <v>356840.00000000122</v>
      </c>
      <c r="U328" s="8">
        <f t="shared" si="59"/>
        <v>361240.00000000099</v>
      </c>
      <c r="V328" s="8">
        <f t="shared" si="59"/>
        <v>373560.00000000105</v>
      </c>
      <c r="W328" s="8">
        <f t="shared" si="59"/>
        <v>382360.00000000052</v>
      </c>
      <c r="X328" s="8">
        <f t="shared" si="59"/>
        <v>382360.00000000052</v>
      </c>
      <c r="Y328" s="8">
        <f t="shared" si="59"/>
        <v>382360.00000000052</v>
      </c>
      <c r="Z328" s="140">
        <f t="shared" si="46"/>
        <v>3256440.0000000075</v>
      </c>
      <c r="AA328" s="138">
        <v>5.7214590927745457</v>
      </c>
      <c r="AB328" s="9">
        <v>5.7824155662313208</v>
      </c>
      <c r="AC328" s="165">
        <v>5.8168167443207874</v>
      </c>
      <c r="AD328" s="206">
        <v>1.5799999999999983</v>
      </c>
      <c r="AE328" s="250">
        <f t="shared" si="47"/>
        <v>139039.99999999985</v>
      </c>
    </row>
    <row r="329" spans="1:31" s="3" customFormat="1" ht="14.25" customHeight="1">
      <c r="A329" s="4">
        <v>87027</v>
      </c>
      <c r="B329" s="4" t="s">
        <v>6981</v>
      </c>
      <c r="C329" s="5" t="s">
        <v>6955</v>
      </c>
      <c r="D329" s="4" t="s">
        <v>6649</v>
      </c>
      <c r="E329" s="186">
        <v>501.51</v>
      </c>
      <c r="F329" s="133">
        <v>511.36</v>
      </c>
      <c r="G329" s="187">
        <v>530.79</v>
      </c>
      <c r="H329" s="132">
        <v>9.8500000000000227</v>
      </c>
      <c r="I329" s="6">
        <v>1.9900000000000091</v>
      </c>
      <c r="J329" s="6">
        <v>1.4500000000000455</v>
      </c>
      <c r="K329" s="6">
        <v>0.89999999999986358</v>
      </c>
      <c r="L329" s="6">
        <v>2.6399999999999864</v>
      </c>
      <c r="M329" s="6">
        <v>5.3000000000000682</v>
      </c>
      <c r="N329" s="6">
        <v>5.5800000000000409</v>
      </c>
      <c r="O329" s="7">
        <v>1.0800000000000409</v>
      </c>
      <c r="P329" s="196">
        <v>0.48999999999989541</v>
      </c>
      <c r="Q329" s="8">
        <f t="shared" si="57"/>
        <v>3033800.000000007</v>
      </c>
      <c r="R329" s="8">
        <f t="shared" si="43"/>
        <v>3384040.0000000084</v>
      </c>
      <c r="S329" s="8">
        <f t="shared" si="59"/>
        <v>3511640.0000000126</v>
      </c>
      <c r="T329" s="8">
        <f t="shared" si="59"/>
        <v>3590840.0000000005</v>
      </c>
      <c r="U329" s="8">
        <f t="shared" si="59"/>
        <v>3823159.9999999991</v>
      </c>
      <c r="V329" s="8">
        <f t="shared" si="59"/>
        <v>4289560.0000000047</v>
      </c>
      <c r="W329" s="8">
        <f t="shared" si="59"/>
        <v>4780600.0000000084</v>
      </c>
      <c r="X329" s="8">
        <f t="shared" si="59"/>
        <v>4875640.0000000121</v>
      </c>
      <c r="Y329" s="8">
        <f t="shared" si="59"/>
        <v>4918760.0000000028</v>
      </c>
      <c r="Z329" s="140">
        <f t="shared" si="46"/>
        <v>36208040.000000052</v>
      </c>
      <c r="AA329" s="138">
        <v>2.0557328182694645</v>
      </c>
      <c r="AB329" s="9">
        <v>2.0961088192663619</v>
      </c>
      <c r="AC329" s="165">
        <v>2.1757540679333385</v>
      </c>
      <c r="AD329" s="206">
        <v>29.279999999999973</v>
      </c>
      <c r="AE329" s="250">
        <f t="shared" si="47"/>
        <v>2576639.9999999977</v>
      </c>
    </row>
    <row r="330" spans="1:31" s="3" customFormat="1" ht="14.25" customHeight="1">
      <c r="A330" s="4">
        <v>87028</v>
      </c>
      <c r="B330" s="4" t="s">
        <v>6982</v>
      </c>
      <c r="C330" s="5" t="s">
        <v>6955</v>
      </c>
      <c r="D330" s="4" t="s">
        <v>6649</v>
      </c>
      <c r="E330" s="186">
        <v>110.68</v>
      </c>
      <c r="F330" s="133">
        <v>113.59</v>
      </c>
      <c r="G330" s="187">
        <v>114.02</v>
      </c>
      <c r="H330" s="132">
        <v>2.9099999999999966</v>
      </c>
      <c r="I330" s="6">
        <v>0.37999999999999545</v>
      </c>
      <c r="J330" s="6">
        <v>0</v>
      </c>
      <c r="K330" s="6">
        <v>0</v>
      </c>
      <c r="L330" s="6">
        <v>0</v>
      </c>
      <c r="M330" s="6">
        <v>0</v>
      </c>
      <c r="N330" s="6">
        <v>0</v>
      </c>
      <c r="O330" s="7">
        <v>0</v>
      </c>
      <c r="P330" s="196">
        <v>4.9999999999997158E-2</v>
      </c>
      <c r="Q330" s="8">
        <f t="shared" si="57"/>
        <v>896279.99999999895</v>
      </c>
      <c r="R330" s="8">
        <f t="shared" si="43"/>
        <v>963159.99999999814</v>
      </c>
      <c r="S330" s="8">
        <f t="shared" si="59"/>
        <v>963159.99999999814</v>
      </c>
      <c r="T330" s="8">
        <f t="shared" si="59"/>
        <v>963159.99999999814</v>
      </c>
      <c r="U330" s="8">
        <f t="shared" si="59"/>
        <v>963159.99999999814</v>
      </c>
      <c r="V330" s="8">
        <f t="shared" si="59"/>
        <v>963159.99999999814</v>
      </c>
      <c r="W330" s="8">
        <f t="shared" si="59"/>
        <v>963159.99999999814</v>
      </c>
      <c r="X330" s="8">
        <f t="shared" si="59"/>
        <v>963159.99999999814</v>
      </c>
      <c r="Y330" s="8">
        <f t="shared" si="59"/>
        <v>967559.9999999979</v>
      </c>
      <c r="Z330" s="140">
        <f t="shared" si="46"/>
        <v>8605959.9999999832</v>
      </c>
      <c r="AA330" s="138">
        <v>7.2706251765432341</v>
      </c>
      <c r="AB330" s="9">
        <v>7.4617845482792378</v>
      </c>
      <c r="AC330" s="165">
        <v>7.4900314657522546</v>
      </c>
      <c r="AD330" s="206">
        <v>3.3399999999999892</v>
      </c>
      <c r="AE330" s="250">
        <f t="shared" si="47"/>
        <v>293919.99999999907</v>
      </c>
    </row>
    <row r="331" spans="1:31" s="3" customFormat="1" ht="14.25" customHeight="1">
      <c r="A331" s="4">
        <v>87029</v>
      </c>
      <c r="B331" s="4" t="s">
        <v>6983</v>
      </c>
      <c r="C331" s="5" t="s">
        <v>6955</v>
      </c>
      <c r="D331" s="4" t="s">
        <v>6649</v>
      </c>
      <c r="E331" s="186">
        <v>925.78</v>
      </c>
      <c r="F331" s="133">
        <v>1023.56</v>
      </c>
      <c r="G331" s="187">
        <v>1052.4000000000001</v>
      </c>
      <c r="H331" s="132">
        <v>97.779999999999973</v>
      </c>
      <c r="I331" s="6">
        <v>7.5100000000002183</v>
      </c>
      <c r="J331" s="6">
        <v>2.3099999999997181</v>
      </c>
      <c r="K331" s="6">
        <v>0.70000000000027285</v>
      </c>
      <c r="L331" s="6">
        <v>4.1699999999998454</v>
      </c>
      <c r="M331" s="6">
        <v>10.200000000000045</v>
      </c>
      <c r="N331" s="6">
        <v>2.25</v>
      </c>
      <c r="O331" s="7">
        <v>0.66000000000008185</v>
      </c>
      <c r="P331" s="196">
        <v>1.0399999999999636</v>
      </c>
      <c r="Q331" s="8">
        <f t="shared" si="57"/>
        <v>30116239.999999993</v>
      </c>
      <c r="R331" s="8">
        <f t="shared" si="43"/>
        <v>31438000.00000003</v>
      </c>
      <c r="S331" s="8">
        <f t="shared" si="59"/>
        <v>31641280.000000004</v>
      </c>
      <c r="T331" s="8">
        <f t="shared" si="59"/>
        <v>31702880.000000026</v>
      </c>
      <c r="U331" s="8">
        <f t="shared" si="59"/>
        <v>32069840.000000011</v>
      </c>
      <c r="V331" s="8">
        <f t="shared" si="59"/>
        <v>32967440.000000015</v>
      </c>
      <c r="W331" s="8">
        <f t="shared" si="59"/>
        <v>33165440.000000015</v>
      </c>
      <c r="X331" s="8">
        <f t="shared" si="59"/>
        <v>33223520.000000022</v>
      </c>
      <c r="Y331" s="8">
        <f t="shared" si="59"/>
        <v>33315040.000000019</v>
      </c>
      <c r="Z331" s="140">
        <f t="shared" si="46"/>
        <v>289639680.00000012</v>
      </c>
      <c r="AA331" s="138">
        <v>24.716335346351205</v>
      </c>
      <c r="AB331" s="9">
        <v>27.326851095412774</v>
      </c>
      <c r="AC331" s="165">
        <v>28.096817082352189</v>
      </c>
      <c r="AD331" s="206">
        <v>126.62000000000013</v>
      </c>
      <c r="AE331" s="250">
        <f t="shared" si="47"/>
        <v>11142560.000000011</v>
      </c>
    </row>
    <row r="332" spans="1:31" s="3" customFormat="1" ht="14.25" customHeight="1">
      <c r="A332" s="4">
        <v>87030</v>
      </c>
      <c r="B332" s="4" t="s">
        <v>6984</v>
      </c>
      <c r="C332" s="5" t="s">
        <v>6955</v>
      </c>
      <c r="D332" s="4" t="s">
        <v>6649</v>
      </c>
      <c r="E332" s="186">
        <v>378.63</v>
      </c>
      <c r="F332" s="133">
        <v>402.48</v>
      </c>
      <c r="G332" s="187">
        <v>407.8</v>
      </c>
      <c r="H332" s="132">
        <v>23.850000000000023</v>
      </c>
      <c r="I332" s="6">
        <v>2.5699999999999932</v>
      </c>
      <c r="J332" s="6">
        <v>0.81000000000000227</v>
      </c>
      <c r="K332" s="6">
        <v>1.0099999999999909</v>
      </c>
      <c r="L332" s="6">
        <v>1.8199999999999932</v>
      </c>
      <c r="M332" s="6">
        <v>-3.8100000000000023</v>
      </c>
      <c r="N332" s="6">
        <v>2.1000000000000227</v>
      </c>
      <c r="O332" s="7">
        <v>0</v>
      </c>
      <c r="P332" s="196">
        <v>0.81999999999999318</v>
      </c>
      <c r="Q332" s="8">
        <f t="shared" si="57"/>
        <v>7345800.0000000075</v>
      </c>
      <c r="R332" s="8">
        <f t="shared" si="43"/>
        <v>7798120.0000000065</v>
      </c>
      <c r="S332" s="8">
        <f t="shared" si="59"/>
        <v>7869400.0000000065</v>
      </c>
      <c r="T332" s="8">
        <f t="shared" si="59"/>
        <v>7958280.0000000056</v>
      </c>
      <c r="U332" s="8">
        <f t="shared" si="59"/>
        <v>8118440.0000000047</v>
      </c>
      <c r="V332" s="8">
        <f t="shared" si="59"/>
        <v>7783160.0000000047</v>
      </c>
      <c r="W332" s="8">
        <f t="shared" si="59"/>
        <v>7967960.0000000065</v>
      </c>
      <c r="X332" s="8">
        <f t="shared" si="59"/>
        <v>7967960.0000000065</v>
      </c>
      <c r="Y332" s="8">
        <f t="shared" si="59"/>
        <v>8040120.0000000056</v>
      </c>
      <c r="Z332" s="140">
        <f t="shared" si="46"/>
        <v>70849240.00000006</v>
      </c>
      <c r="AA332" s="138">
        <v>10.670382874631526</v>
      </c>
      <c r="AB332" s="9">
        <v>11.342513005788492</v>
      </c>
      <c r="AC332" s="165">
        <v>11.492438888293945</v>
      </c>
      <c r="AD332" s="206">
        <v>29.170000000000016</v>
      </c>
      <c r="AE332" s="250">
        <f t="shared" si="47"/>
        <v>2566960.0000000014</v>
      </c>
    </row>
    <row r="333" spans="1:31" s="3" customFormat="1" ht="14.25" customHeight="1">
      <c r="A333" s="4">
        <v>87031</v>
      </c>
      <c r="B333" s="4" t="s">
        <v>6985</v>
      </c>
      <c r="C333" s="5" t="s">
        <v>6955</v>
      </c>
      <c r="D333" s="4" t="s">
        <v>6649</v>
      </c>
      <c r="E333" s="186">
        <v>285.36</v>
      </c>
      <c r="F333" s="133">
        <v>292.83000000000004</v>
      </c>
      <c r="G333" s="187">
        <v>302.96000000000004</v>
      </c>
      <c r="H333" s="132">
        <v>7.4700000000000273</v>
      </c>
      <c r="I333" s="6">
        <v>1.2999999999999545</v>
      </c>
      <c r="J333" s="6">
        <v>0.31999999999999318</v>
      </c>
      <c r="K333" s="6">
        <v>0.62000000000000455</v>
      </c>
      <c r="L333" s="6">
        <v>5.0400000000000205</v>
      </c>
      <c r="M333" s="6">
        <v>1.4499999999999886</v>
      </c>
      <c r="N333" s="6">
        <v>5.0000000000011369E-2</v>
      </c>
      <c r="O333" s="7">
        <v>0.12000000000000455</v>
      </c>
      <c r="P333" s="196">
        <v>1.2300000000000182</v>
      </c>
      <c r="Q333" s="8">
        <f t="shared" si="57"/>
        <v>2300760.0000000088</v>
      </c>
      <c r="R333" s="8">
        <f t="shared" si="43"/>
        <v>2529560.0000000009</v>
      </c>
      <c r="S333" s="8">
        <f t="shared" si="59"/>
        <v>2557720.0000000005</v>
      </c>
      <c r="T333" s="8">
        <f t="shared" si="59"/>
        <v>2612280.0000000009</v>
      </c>
      <c r="U333" s="8">
        <f t="shared" si="59"/>
        <v>3055800.0000000028</v>
      </c>
      <c r="V333" s="8">
        <f t="shared" si="59"/>
        <v>3183400.0000000019</v>
      </c>
      <c r="W333" s="8">
        <f t="shared" si="59"/>
        <v>3187800.0000000028</v>
      </c>
      <c r="X333" s="8">
        <f t="shared" si="59"/>
        <v>3198360.0000000033</v>
      </c>
      <c r="Y333" s="8">
        <f t="shared" si="59"/>
        <v>3306600.0000000047</v>
      </c>
      <c r="Z333" s="140">
        <f t="shared" si="46"/>
        <v>25932280.000000026</v>
      </c>
      <c r="AA333" s="138">
        <v>6.7320463429767177</v>
      </c>
      <c r="AB333" s="9">
        <v>6.9082742171778539</v>
      </c>
      <c r="AC333" s="165">
        <v>7.1472552567571723</v>
      </c>
      <c r="AD333" s="206">
        <v>17.600000000000023</v>
      </c>
      <c r="AE333" s="250">
        <f t="shared" si="47"/>
        <v>1548800.0000000021</v>
      </c>
    </row>
    <row r="334" spans="1:31" s="3" customFormat="1" ht="14.25" customHeight="1">
      <c r="A334" s="4">
        <v>87032</v>
      </c>
      <c r="B334" s="4" t="s">
        <v>6986</v>
      </c>
      <c r="C334" s="5" t="s">
        <v>6955</v>
      </c>
      <c r="D334" s="4" t="s">
        <v>6649</v>
      </c>
      <c r="E334" s="186">
        <v>365.05</v>
      </c>
      <c r="F334" s="133">
        <v>384</v>
      </c>
      <c r="G334" s="187">
        <v>398.9</v>
      </c>
      <c r="H334" s="132">
        <v>18.949999999999989</v>
      </c>
      <c r="I334" s="6">
        <v>2.3500000000000227</v>
      </c>
      <c r="J334" s="6">
        <v>1.2400000000000091</v>
      </c>
      <c r="K334" s="6">
        <v>0.59999999999996589</v>
      </c>
      <c r="L334" s="6">
        <v>1.0600000000000023</v>
      </c>
      <c r="M334" s="6">
        <v>3.6599999999999682</v>
      </c>
      <c r="N334" s="6">
        <v>0.72000000000008413</v>
      </c>
      <c r="O334" s="7">
        <v>0.88999999999992951</v>
      </c>
      <c r="P334" s="196">
        <v>4.3799999999999955</v>
      </c>
      <c r="Q334" s="8">
        <f t="shared" si="57"/>
        <v>5836599.9999999953</v>
      </c>
      <c r="R334" s="8">
        <f t="shared" si="43"/>
        <v>6250199.9999999991</v>
      </c>
      <c r="S334" s="8">
        <f t="shared" si="59"/>
        <v>6359320</v>
      </c>
      <c r="T334" s="8">
        <f t="shared" si="59"/>
        <v>6412119.9999999972</v>
      </c>
      <c r="U334" s="8">
        <f t="shared" si="59"/>
        <v>6505399.9999999972</v>
      </c>
      <c r="V334" s="8">
        <f t="shared" si="59"/>
        <v>6827479.9999999944</v>
      </c>
      <c r="W334" s="8">
        <f t="shared" si="59"/>
        <v>6890840.0000000019</v>
      </c>
      <c r="X334" s="8">
        <f t="shared" si="59"/>
        <v>6969159.9999999953</v>
      </c>
      <c r="Y334" s="8">
        <f t="shared" si="59"/>
        <v>7354599.9999999953</v>
      </c>
      <c r="Z334" s="140">
        <f t="shared" si="46"/>
        <v>59405719.999999963</v>
      </c>
      <c r="AA334" s="138">
        <v>6.3530709845389177</v>
      </c>
      <c r="AB334" s="9">
        <v>6.6828633284836165</v>
      </c>
      <c r="AC334" s="165">
        <v>6.9421723482607156</v>
      </c>
      <c r="AD334" s="206">
        <v>33.849999999999966</v>
      </c>
      <c r="AE334" s="250">
        <f t="shared" si="47"/>
        <v>2978799.9999999972</v>
      </c>
    </row>
    <row r="335" spans="1:31" s="3" customFormat="1" ht="14.25" customHeight="1">
      <c r="A335" s="4">
        <v>87033</v>
      </c>
      <c r="B335" s="4" t="s">
        <v>6987</v>
      </c>
      <c r="C335" s="5" t="s">
        <v>6955</v>
      </c>
      <c r="D335" s="4" t="s">
        <v>6649</v>
      </c>
      <c r="E335" s="186">
        <v>1007.74</v>
      </c>
      <c r="F335" s="133">
        <v>1044.93</v>
      </c>
      <c r="G335" s="187">
        <v>1074.6400000000001</v>
      </c>
      <c r="H335" s="132">
        <v>37.190000000000055</v>
      </c>
      <c r="I335" s="6">
        <v>6.1600000000000819</v>
      </c>
      <c r="J335" s="6">
        <v>0.48999999999978172</v>
      </c>
      <c r="K335" s="6">
        <v>1.1900000000000546</v>
      </c>
      <c r="L335" s="6">
        <v>5.3199999999999363</v>
      </c>
      <c r="M335" s="6">
        <v>3.5099999999999909</v>
      </c>
      <c r="N335" s="6">
        <v>8.0599999999999454</v>
      </c>
      <c r="O335" s="7">
        <v>1.4200000000003001</v>
      </c>
      <c r="P335" s="196">
        <v>3.5599999999999454</v>
      </c>
      <c r="Q335" s="8">
        <f t="shared" si="57"/>
        <v>11454520.000000015</v>
      </c>
      <c r="R335" s="8">
        <f t="shared" si="43"/>
        <v>12538680.00000003</v>
      </c>
      <c r="S335" s="8">
        <f t="shared" si="59"/>
        <v>12581800.000000011</v>
      </c>
      <c r="T335" s="8">
        <f t="shared" si="59"/>
        <v>12686520.000000017</v>
      </c>
      <c r="U335" s="8">
        <f t="shared" si="59"/>
        <v>13154680.000000011</v>
      </c>
      <c r="V335" s="8">
        <f t="shared" ref="V335:Y335" si="60">U335+(M335*88000)</f>
        <v>13463560.000000011</v>
      </c>
      <c r="W335" s="8">
        <f t="shared" si="60"/>
        <v>14172840.000000006</v>
      </c>
      <c r="X335" s="8">
        <f t="shared" si="60"/>
        <v>14297800.000000032</v>
      </c>
      <c r="Y335" s="8">
        <f t="shared" si="60"/>
        <v>14611080.000000026</v>
      </c>
      <c r="Z335" s="140">
        <f t="shared" si="46"/>
        <v>118961480.00000016</v>
      </c>
      <c r="AA335" s="138">
        <v>7.0056428049544346</v>
      </c>
      <c r="AB335" s="9">
        <v>7.2641815708228679</v>
      </c>
      <c r="AC335" s="165">
        <v>7.4707206064225247</v>
      </c>
      <c r="AD335" s="206">
        <v>66.900000000000091</v>
      </c>
      <c r="AE335" s="250">
        <f t="shared" si="47"/>
        <v>5887200.0000000084</v>
      </c>
    </row>
    <row r="336" spans="1:31" s="3" customFormat="1" ht="14.25" customHeight="1">
      <c r="A336" s="4">
        <v>87034</v>
      </c>
      <c r="B336" s="4" t="s">
        <v>6988</v>
      </c>
      <c r="C336" s="5" t="s">
        <v>6955</v>
      </c>
      <c r="D336" s="4" t="s">
        <v>6649</v>
      </c>
      <c r="E336" s="186">
        <v>388.40000000000003</v>
      </c>
      <c r="F336" s="133">
        <v>403.17</v>
      </c>
      <c r="G336" s="187">
        <v>415.23</v>
      </c>
      <c r="H336" s="132">
        <v>14.769999999999982</v>
      </c>
      <c r="I336" s="6">
        <v>2.0799999999999841</v>
      </c>
      <c r="J336" s="6">
        <v>0.23000000000001819</v>
      </c>
      <c r="K336" s="6">
        <v>3.839999999999975</v>
      </c>
      <c r="L336" s="6">
        <v>3.8799999999999955</v>
      </c>
      <c r="M336" s="6">
        <v>0.69999999999998863</v>
      </c>
      <c r="N336" s="6">
        <v>0.41000000000008185</v>
      </c>
      <c r="O336" s="7">
        <v>2.9999999999915872E-2</v>
      </c>
      <c r="P336" s="196">
        <v>0.8900000000000432</v>
      </c>
      <c r="Q336" s="8">
        <f t="shared" si="57"/>
        <v>4549159.9999999944</v>
      </c>
      <c r="R336" s="8">
        <f t="shared" si="43"/>
        <v>4915239.9999999916</v>
      </c>
      <c r="S336" s="8">
        <f t="shared" ref="S336:Y372" si="61">R336+(J336*88000)</f>
        <v>4935479.9999999935</v>
      </c>
      <c r="T336" s="8">
        <f t="shared" si="61"/>
        <v>5273399.9999999916</v>
      </c>
      <c r="U336" s="8">
        <f t="shared" si="61"/>
        <v>5614839.9999999916</v>
      </c>
      <c r="V336" s="8">
        <f t="shared" si="61"/>
        <v>5676439.9999999907</v>
      </c>
      <c r="W336" s="8">
        <f t="shared" si="61"/>
        <v>5712519.9999999981</v>
      </c>
      <c r="X336" s="8">
        <f t="shared" si="61"/>
        <v>5715159.9999999907</v>
      </c>
      <c r="Y336" s="8">
        <f t="shared" si="61"/>
        <v>5793479.9999999944</v>
      </c>
      <c r="Z336" s="140">
        <f t="shared" si="46"/>
        <v>48185719.99999994</v>
      </c>
      <c r="AA336" s="138">
        <v>20.314551264952168</v>
      </c>
      <c r="AB336" s="9">
        <v>21.08706908725738</v>
      </c>
      <c r="AC336" s="165">
        <v>21.717845318604763</v>
      </c>
      <c r="AD336" s="206">
        <v>26.829999999999984</v>
      </c>
      <c r="AE336" s="250">
        <f t="shared" si="47"/>
        <v>2361039.9999999986</v>
      </c>
    </row>
    <row r="337" spans="1:31" s="3" customFormat="1" ht="14.25" customHeight="1">
      <c r="A337" s="4">
        <v>87035</v>
      </c>
      <c r="B337" s="4" t="s">
        <v>6989</v>
      </c>
      <c r="C337" s="5" t="s">
        <v>6955</v>
      </c>
      <c r="D337" s="4" t="s">
        <v>6649</v>
      </c>
      <c r="E337" s="186">
        <v>191.78</v>
      </c>
      <c r="F337" s="133">
        <v>194.27</v>
      </c>
      <c r="G337" s="187">
        <v>198.58</v>
      </c>
      <c r="H337" s="132">
        <v>2.4900000000000091</v>
      </c>
      <c r="I337" s="6">
        <v>8.0000000000012506E-2</v>
      </c>
      <c r="J337" s="6">
        <v>0.1799999999999784</v>
      </c>
      <c r="K337" s="6">
        <v>0.43000000000000682</v>
      </c>
      <c r="L337" s="6">
        <v>2.0099999999999909</v>
      </c>
      <c r="M337" s="6">
        <v>0.11000000000001364</v>
      </c>
      <c r="N337" s="6">
        <v>0.61000000000001364</v>
      </c>
      <c r="O337" s="7">
        <v>5.9999999999973852E-2</v>
      </c>
      <c r="P337" s="196">
        <v>0.83000000000001251</v>
      </c>
      <c r="Q337" s="8">
        <f t="shared" si="57"/>
        <v>766920.00000000291</v>
      </c>
      <c r="R337" s="8">
        <f t="shared" si="43"/>
        <v>781000.00000000512</v>
      </c>
      <c r="S337" s="8">
        <f t="shared" si="61"/>
        <v>796840.00000000326</v>
      </c>
      <c r="T337" s="8">
        <f t="shared" si="61"/>
        <v>834680.00000000384</v>
      </c>
      <c r="U337" s="8">
        <f t="shared" si="61"/>
        <v>1011560.000000003</v>
      </c>
      <c r="V337" s="8">
        <f t="shared" si="61"/>
        <v>1021240.0000000042</v>
      </c>
      <c r="W337" s="8">
        <f t="shared" si="61"/>
        <v>1074920.0000000054</v>
      </c>
      <c r="X337" s="8">
        <f t="shared" si="61"/>
        <v>1080200.000000003</v>
      </c>
      <c r="Y337" s="8">
        <f t="shared" si="61"/>
        <v>1153240.0000000042</v>
      </c>
      <c r="Z337" s="140">
        <f t="shared" si="46"/>
        <v>8520600.0000000354</v>
      </c>
      <c r="AA337" s="138">
        <v>7.271500178204457</v>
      </c>
      <c r="AB337" s="9">
        <v>7.3659106247772446</v>
      </c>
      <c r="AC337" s="165">
        <v>7.5293279037847594</v>
      </c>
      <c r="AD337" s="206">
        <v>6.8000000000000123</v>
      </c>
      <c r="AE337" s="250">
        <f t="shared" si="47"/>
        <v>598400.00000000105</v>
      </c>
    </row>
    <row r="338" spans="1:31" s="3" customFormat="1" ht="14.25" customHeight="1">
      <c r="A338" s="4">
        <v>87036</v>
      </c>
      <c r="B338" s="4" t="s">
        <v>6990</v>
      </c>
      <c r="C338" s="5" t="s">
        <v>6955</v>
      </c>
      <c r="D338" s="4" t="s">
        <v>6649</v>
      </c>
      <c r="E338" s="186">
        <v>92.37</v>
      </c>
      <c r="F338" s="133">
        <v>95.34</v>
      </c>
      <c r="G338" s="187">
        <v>98.39</v>
      </c>
      <c r="H338" s="132">
        <v>2.9699999999999989</v>
      </c>
      <c r="I338" s="6">
        <v>0.48999999999999488</v>
      </c>
      <c r="J338" s="6">
        <v>3.0000000000001137E-2</v>
      </c>
      <c r="K338" s="6">
        <v>0</v>
      </c>
      <c r="L338" s="6">
        <v>1.6700000000000017</v>
      </c>
      <c r="M338" s="6">
        <v>0</v>
      </c>
      <c r="N338" s="6">
        <v>0</v>
      </c>
      <c r="O338" s="7">
        <v>0.20000000000000284</v>
      </c>
      <c r="P338" s="196">
        <v>0.65999999999999659</v>
      </c>
      <c r="Q338" s="8">
        <f t="shared" si="57"/>
        <v>914759.99999999977</v>
      </c>
      <c r="R338" s="8">
        <f t="shared" si="43"/>
        <v>1000999.9999999988</v>
      </c>
      <c r="S338" s="8">
        <f t="shared" si="61"/>
        <v>1003639.999999999</v>
      </c>
      <c r="T338" s="8">
        <f t="shared" si="61"/>
        <v>1003639.999999999</v>
      </c>
      <c r="U338" s="8">
        <f t="shared" si="61"/>
        <v>1150599.9999999991</v>
      </c>
      <c r="V338" s="8">
        <f t="shared" si="61"/>
        <v>1150599.9999999991</v>
      </c>
      <c r="W338" s="8">
        <f t="shared" si="61"/>
        <v>1150599.9999999991</v>
      </c>
      <c r="X338" s="8">
        <f t="shared" si="61"/>
        <v>1168199.9999999993</v>
      </c>
      <c r="Y338" s="8">
        <f t="shared" si="61"/>
        <v>1226279.9999999991</v>
      </c>
      <c r="Z338" s="140">
        <f t="shared" si="46"/>
        <v>9769319.9999999925</v>
      </c>
      <c r="AA338" s="138">
        <v>3.9697615650410003</v>
      </c>
      <c r="AB338" s="9">
        <v>4.0974024857746993</v>
      </c>
      <c r="AC338" s="165">
        <v>4.2284815457874192</v>
      </c>
      <c r="AD338" s="206">
        <v>6.019999999999996</v>
      </c>
      <c r="AE338" s="250">
        <f t="shared" si="47"/>
        <v>529759.99999999965</v>
      </c>
    </row>
    <row r="339" spans="1:31" s="3" customFormat="1" ht="14.25" customHeight="1">
      <c r="A339" s="4">
        <v>87037</v>
      </c>
      <c r="B339" s="4" t="s">
        <v>6991</v>
      </c>
      <c r="C339" s="5" t="s">
        <v>6955</v>
      </c>
      <c r="D339" s="4" t="s">
        <v>6649</v>
      </c>
      <c r="E339" s="186">
        <v>611.58000000000004</v>
      </c>
      <c r="F339" s="133">
        <v>638.68000000000006</v>
      </c>
      <c r="G339" s="187">
        <v>656.35</v>
      </c>
      <c r="H339" s="132">
        <v>27.100000000000023</v>
      </c>
      <c r="I339" s="6">
        <v>7.2899999999999636</v>
      </c>
      <c r="J339" s="6">
        <v>0.76999999999998181</v>
      </c>
      <c r="K339" s="6">
        <v>0.44000000000005457</v>
      </c>
      <c r="L339" s="6">
        <v>0.88999999999998636</v>
      </c>
      <c r="M339" s="6">
        <v>1.17999999999995</v>
      </c>
      <c r="N339" s="6">
        <v>1.6399999999999864</v>
      </c>
      <c r="O339" s="7">
        <v>0.26999999999998181</v>
      </c>
      <c r="P339" s="196">
        <v>5.1900000000000546</v>
      </c>
      <c r="Q339" s="8">
        <f t="shared" si="57"/>
        <v>8346800.0000000065</v>
      </c>
      <c r="R339" s="8">
        <f t="shared" si="43"/>
        <v>9629840</v>
      </c>
      <c r="S339" s="8">
        <f t="shared" si="61"/>
        <v>9697599.9999999981</v>
      </c>
      <c r="T339" s="8">
        <f t="shared" si="61"/>
        <v>9736320.0000000037</v>
      </c>
      <c r="U339" s="8">
        <f t="shared" si="61"/>
        <v>9814640.0000000019</v>
      </c>
      <c r="V339" s="8">
        <f t="shared" si="61"/>
        <v>9918479.9999999981</v>
      </c>
      <c r="W339" s="8">
        <f t="shared" si="61"/>
        <v>10062799.999999996</v>
      </c>
      <c r="X339" s="8">
        <f t="shared" si="61"/>
        <v>10086559.999999994</v>
      </c>
      <c r="Y339" s="8">
        <f t="shared" si="61"/>
        <v>10543280</v>
      </c>
      <c r="Z339" s="140">
        <f t="shared" si="46"/>
        <v>87836320.000000015</v>
      </c>
      <c r="AA339" s="138">
        <v>2.0067515156128799</v>
      </c>
      <c r="AB339" s="9">
        <v>2.0956735962451916</v>
      </c>
      <c r="AC339" s="165">
        <v>2.1536534178235289</v>
      </c>
      <c r="AD339" s="206">
        <v>44.769999999999982</v>
      </c>
      <c r="AE339" s="250">
        <f t="shared" si="47"/>
        <v>3939759.9999999986</v>
      </c>
    </row>
    <row r="340" spans="1:31" s="3" customFormat="1" ht="14.25" customHeight="1">
      <c r="A340" s="4">
        <v>87038</v>
      </c>
      <c r="B340" s="4" t="s">
        <v>6992</v>
      </c>
      <c r="C340" s="5" t="s">
        <v>6955</v>
      </c>
      <c r="D340" s="4" t="s">
        <v>6649</v>
      </c>
      <c r="E340" s="186">
        <v>472.49</v>
      </c>
      <c r="F340" s="133">
        <v>480.57</v>
      </c>
      <c r="G340" s="187">
        <v>494.39000000000004</v>
      </c>
      <c r="H340" s="132">
        <v>8.0799999999999841</v>
      </c>
      <c r="I340" s="6">
        <v>1.660000000000025</v>
      </c>
      <c r="J340" s="6">
        <v>0.50999999999999091</v>
      </c>
      <c r="K340" s="6">
        <v>0.62999999999999545</v>
      </c>
      <c r="L340" s="6">
        <v>3.660000000000025</v>
      </c>
      <c r="M340" s="6">
        <v>0.12999999999993861</v>
      </c>
      <c r="N340" s="6">
        <v>5.3800000000000523</v>
      </c>
      <c r="O340" s="7">
        <v>0</v>
      </c>
      <c r="P340" s="196">
        <v>1.8500000000000227</v>
      </c>
      <c r="Q340" s="8">
        <f t="shared" si="57"/>
        <v>2488639.9999999953</v>
      </c>
      <c r="R340" s="8">
        <f t="shared" si="43"/>
        <v>2780800</v>
      </c>
      <c r="S340" s="8">
        <f t="shared" si="61"/>
        <v>2825679.9999999991</v>
      </c>
      <c r="T340" s="8">
        <f t="shared" si="61"/>
        <v>2881119.9999999986</v>
      </c>
      <c r="U340" s="8">
        <f t="shared" si="61"/>
        <v>3203200.0000000009</v>
      </c>
      <c r="V340" s="8">
        <f t="shared" si="61"/>
        <v>3214639.9999999953</v>
      </c>
      <c r="W340" s="8">
        <f t="shared" si="61"/>
        <v>3688080</v>
      </c>
      <c r="X340" s="8">
        <f t="shared" si="61"/>
        <v>3688080</v>
      </c>
      <c r="Y340" s="8">
        <f t="shared" si="61"/>
        <v>3850880.0000000019</v>
      </c>
      <c r="Z340" s="140">
        <f t="shared" si="46"/>
        <v>28621119.999999993</v>
      </c>
      <c r="AA340" s="138">
        <v>2.3113710120056861</v>
      </c>
      <c r="AB340" s="9">
        <v>2.3508975157983718</v>
      </c>
      <c r="AC340" s="165">
        <v>2.4185034913447723</v>
      </c>
      <c r="AD340" s="206">
        <v>21.900000000000034</v>
      </c>
      <c r="AE340" s="250">
        <f t="shared" si="47"/>
        <v>1927200.000000003</v>
      </c>
    </row>
    <row r="341" spans="1:31" s="3" customFormat="1" ht="14.25" customHeight="1">
      <c r="A341" s="4">
        <v>87039</v>
      </c>
      <c r="B341" s="4" t="s">
        <v>6993</v>
      </c>
      <c r="C341" s="5" t="s">
        <v>6955</v>
      </c>
      <c r="D341" s="4" t="s">
        <v>6649</v>
      </c>
      <c r="E341" s="186">
        <v>294.05</v>
      </c>
      <c r="F341" s="133">
        <v>308.24</v>
      </c>
      <c r="G341" s="187">
        <v>314.58000000000004</v>
      </c>
      <c r="H341" s="132">
        <v>14.189999999999998</v>
      </c>
      <c r="I341" s="6">
        <v>0.42000000000001592</v>
      </c>
      <c r="J341" s="6">
        <v>6.9999999999993179E-2</v>
      </c>
      <c r="K341" s="6">
        <v>0.13999999999998636</v>
      </c>
      <c r="L341" s="6">
        <v>2.2099999999999795</v>
      </c>
      <c r="M341" s="6">
        <v>0.37999999999999545</v>
      </c>
      <c r="N341" s="6">
        <v>1.4399999999999977</v>
      </c>
      <c r="O341" s="7">
        <v>0.75000000000005684</v>
      </c>
      <c r="P341" s="196">
        <v>0.93000000000000682</v>
      </c>
      <c r="Q341" s="8">
        <f t="shared" si="57"/>
        <v>4370519.9999999991</v>
      </c>
      <c r="R341" s="8">
        <f t="shared" si="43"/>
        <v>4444440.0000000019</v>
      </c>
      <c r="S341" s="8">
        <f t="shared" si="61"/>
        <v>4450600.0000000009</v>
      </c>
      <c r="T341" s="8">
        <f t="shared" si="61"/>
        <v>4462920</v>
      </c>
      <c r="U341" s="8">
        <f t="shared" si="61"/>
        <v>4657399.9999999981</v>
      </c>
      <c r="V341" s="8">
        <f t="shared" si="61"/>
        <v>4690839.9999999981</v>
      </c>
      <c r="W341" s="8">
        <f t="shared" si="61"/>
        <v>4817559.9999999981</v>
      </c>
      <c r="X341" s="8">
        <f t="shared" si="61"/>
        <v>4883560.0000000028</v>
      </c>
      <c r="Y341" s="8">
        <f t="shared" si="61"/>
        <v>4965400.0000000037</v>
      </c>
      <c r="Z341" s="140">
        <f t="shared" si="46"/>
        <v>41743240</v>
      </c>
      <c r="AA341" s="138">
        <v>22.398519206892082</v>
      </c>
      <c r="AB341" s="9">
        <v>23.479406768687017</v>
      </c>
      <c r="AC341" s="165">
        <v>23.962340323428375</v>
      </c>
      <c r="AD341" s="206">
        <v>20.53000000000003</v>
      </c>
      <c r="AE341" s="250">
        <f t="shared" si="47"/>
        <v>1806640.0000000026</v>
      </c>
    </row>
    <row r="342" spans="1:31" s="3" customFormat="1" ht="14.25" customHeight="1">
      <c r="A342" s="4">
        <v>87040</v>
      </c>
      <c r="B342" s="4" t="s">
        <v>6994</v>
      </c>
      <c r="C342" s="5" t="s">
        <v>6955</v>
      </c>
      <c r="D342" s="4" t="s">
        <v>6649</v>
      </c>
      <c r="E342" s="186">
        <v>60.45</v>
      </c>
      <c r="F342" s="133">
        <v>61.410000000000004</v>
      </c>
      <c r="G342" s="187">
        <v>63.22</v>
      </c>
      <c r="H342" s="132">
        <v>0.96000000000000085</v>
      </c>
      <c r="I342" s="6">
        <v>9.9999999999980105E-3</v>
      </c>
      <c r="J342" s="6">
        <v>0</v>
      </c>
      <c r="K342" s="6">
        <v>0</v>
      </c>
      <c r="L342" s="6">
        <v>0.96000000000000085</v>
      </c>
      <c r="M342" s="6">
        <v>9.9999999999980105E-3</v>
      </c>
      <c r="N342" s="6">
        <v>0</v>
      </c>
      <c r="O342" s="7">
        <v>0.61999999999999744</v>
      </c>
      <c r="P342" s="196">
        <v>0.21000000000000085</v>
      </c>
      <c r="Q342" s="8">
        <f t="shared" si="57"/>
        <v>295680.00000000023</v>
      </c>
      <c r="R342" s="8">
        <f t="shared" si="43"/>
        <v>297439.99999999988</v>
      </c>
      <c r="S342" s="8">
        <f t="shared" si="61"/>
        <v>297439.99999999988</v>
      </c>
      <c r="T342" s="8">
        <f t="shared" si="61"/>
        <v>297439.99999999988</v>
      </c>
      <c r="U342" s="8">
        <f t="shared" si="61"/>
        <v>381919.99999999994</v>
      </c>
      <c r="V342" s="8">
        <f t="shared" si="61"/>
        <v>382799.99999999977</v>
      </c>
      <c r="W342" s="8">
        <f t="shared" si="61"/>
        <v>382799.99999999977</v>
      </c>
      <c r="X342" s="8">
        <f t="shared" si="61"/>
        <v>437359.99999999953</v>
      </c>
      <c r="Y342" s="8">
        <f t="shared" si="61"/>
        <v>455839.99999999959</v>
      </c>
      <c r="Z342" s="140">
        <f t="shared" si="46"/>
        <v>3228719.9999999986</v>
      </c>
      <c r="AA342" s="138">
        <v>9.1610341587609465</v>
      </c>
      <c r="AB342" s="9">
        <v>9.3065195647561598</v>
      </c>
      <c r="AC342" s="165">
        <v>9.5808201739762975</v>
      </c>
      <c r="AD342" s="206">
        <v>2.769999999999996</v>
      </c>
      <c r="AE342" s="250">
        <f t="shared" si="47"/>
        <v>243759.99999999965</v>
      </c>
    </row>
    <row r="343" spans="1:31" s="3" customFormat="1" ht="14.25" customHeight="1">
      <c r="A343" s="4">
        <v>87041</v>
      </c>
      <c r="B343" s="4" t="s">
        <v>6995</v>
      </c>
      <c r="C343" s="5" t="s">
        <v>6955</v>
      </c>
      <c r="D343" s="4" t="s">
        <v>6649</v>
      </c>
      <c r="E343" s="186">
        <v>389.34000000000003</v>
      </c>
      <c r="F343" s="133">
        <v>420.62</v>
      </c>
      <c r="G343" s="187">
        <v>449.14000000000004</v>
      </c>
      <c r="H343" s="132">
        <v>31.279999999999973</v>
      </c>
      <c r="I343" s="6">
        <v>10.860000000000014</v>
      </c>
      <c r="J343" s="6">
        <v>0.93999999999999773</v>
      </c>
      <c r="K343" s="6">
        <v>1.089999999999975</v>
      </c>
      <c r="L343" s="6">
        <v>4.1399999999999864</v>
      </c>
      <c r="M343" s="6">
        <v>3.4000000000000341</v>
      </c>
      <c r="N343" s="6">
        <v>2.9200000000000159</v>
      </c>
      <c r="O343" s="7">
        <v>3.2400000000000091</v>
      </c>
      <c r="P343" s="196">
        <v>1.9300000000000068</v>
      </c>
      <c r="Q343" s="8">
        <f t="shared" si="57"/>
        <v>9634239.9999999907</v>
      </c>
      <c r="R343" s="8">
        <f t="shared" si="43"/>
        <v>11545599.999999993</v>
      </c>
      <c r="S343" s="8">
        <f t="shared" si="61"/>
        <v>11628319.999999993</v>
      </c>
      <c r="T343" s="8">
        <f t="shared" si="61"/>
        <v>11724239.999999991</v>
      </c>
      <c r="U343" s="8">
        <f t="shared" si="61"/>
        <v>12088559.999999989</v>
      </c>
      <c r="V343" s="8">
        <f t="shared" si="61"/>
        <v>12387759.999999993</v>
      </c>
      <c r="W343" s="8">
        <f t="shared" si="61"/>
        <v>12644719.999999994</v>
      </c>
      <c r="X343" s="8">
        <f t="shared" si="61"/>
        <v>12929839.999999994</v>
      </c>
      <c r="Y343" s="8">
        <f t="shared" si="61"/>
        <v>13099679.999999994</v>
      </c>
      <c r="Z343" s="140">
        <f t="shared" si="46"/>
        <v>107682959.99999994</v>
      </c>
      <c r="AA343" s="138">
        <v>36.120903996734327</v>
      </c>
      <c r="AB343" s="9">
        <v>39.022896797417147</v>
      </c>
      <c r="AC343" s="165">
        <v>41.668831409804433</v>
      </c>
      <c r="AD343" s="206">
        <v>59.800000000000011</v>
      </c>
      <c r="AE343" s="250">
        <f t="shared" si="47"/>
        <v>5262400.0000000009</v>
      </c>
    </row>
    <row r="344" spans="1:31" s="3" customFormat="1" ht="14.25" customHeight="1">
      <c r="A344" s="4">
        <v>87042</v>
      </c>
      <c r="B344" s="4" t="s">
        <v>6996</v>
      </c>
      <c r="C344" s="5" t="s">
        <v>6955</v>
      </c>
      <c r="D344" s="4" t="s">
        <v>6649</v>
      </c>
      <c r="E344" s="186">
        <v>181</v>
      </c>
      <c r="F344" s="133">
        <v>189.88</v>
      </c>
      <c r="G344" s="187">
        <v>195.95999999999998</v>
      </c>
      <c r="H344" s="132">
        <v>8.8799999999999955</v>
      </c>
      <c r="I344" s="6">
        <v>0.38999999999998636</v>
      </c>
      <c r="J344" s="6">
        <v>1.1400000000000148</v>
      </c>
      <c r="K344" s="6">
        <v>0.38999999999998636</v>
      </c>
      <c r="L344" s="6">
        <v>1.7500000000000284</v>
      </c>
      <c r="M344" s="6">
        <v>0.34999999999999432</v>
      </c>
      <c r="N344" s="6">
        <v>0.28000000000000114</v>
      </c>
      <c r="O344" s="7">
        <v>0.63999999999998636</v>
      </c>
      <c r="P344" s="196">
        <v>1.1399999999999864</v>
      </c>
      <c r="Q344" s="8">
        <f t="shared" si="57"/>
        <v>2735039.9999999991</v>
      </c>
      <c r="R344" s="8">
        <f t="shared" si="43"/>
        <v>2803679.9999999967</v>
      </c>
      <c r="S344" s="8">
        <f t="shared" si="61"/>
        <v>2903999.9999999981</v>
      </c>
      <c r="T344" s="8">
        <f t="shared" si="61"/>
        <v>2938319.9999999967</v>
      </c>
      <c r="U344" s="8">
        <f t="shared" si="61"/>
        <v>3092319.9999999991</v>
      </c>
      <c r="V344" s="8">
        <f t="shared" si="61"/>
        <v>3123119.9999999986</v>
      </c>
      <c r="W344" s="8">
        <f t="shared" si="61"/>
        <v>3147759.9999999986</v>
      </c>
      <c r="X344" s="8">
        <f t="shared" si="61"/>
        <v>3204079.9999999972</v>
      </c>
      <c r="Y344" s="8">
        <f t="shared" si="61"/>
        <v>3304399.9999999958</v>
      </c>
      <c r="Z344" s="140">
        <f t="shared" si="46"/>
        <v>27252719.999999981</v>
      </c>
      <c r="AA344" s="138">
        <v>32.244847059661879</v>
      </c>
      <c r="AB344" s="9">
        <v>33.826804197174567</v>
      </c>
      <c r="AC344" s="165">
        <v>34.909946021057131</v>
      </c>
      <c r="AD344" s="206">
        <v>14.95999999999998</v>
      </c>
      <c r="AE344" s="250">
        <f t="shared" si="47"/>
        <v>1316479.9999999981</v>
      </c>
    </row>
    <row r="345" spans="1:31" s="3" customFormat="1" ht="14.25" customHeight="1">
      <c r="A345" s="4">
        <v>87043</v>
      </c>
      <c r="B345" s="4" t="s">
        <v>6997</v>
      </c>
      <c r="C345" s="5" t="s">
        <v>6955</v>
      </c>
      <c r="D345" s="4" t="s">
        <v>6649</v>
      </c>
      <c r="E345" s="186">
        <v>113.71000000000001</v>
      </c>
      <c r="F345" s="133">
        <v>118.17</v>
      </c>
      <c r="G345" s="187">
        <v>119.59</v>
      </c>
      <c r="H345" s="132">
        <v>4.4599999999999937</v>
      </c>
      <c r="I345" s="6">
        <v>0.37000000000000455</v>
      </c>
      <c r="J345" s="6">
        <v>1.0000000000005116E-2</v>
      </c>
      <c r="K345" s="6">
        <v>0</v>
      </c>
      <c r="L345" s="6">
        <v>0.73999999999999488</v>
      </c>
      <c r="M345" s="6">
        <v>0</v>
      </c>
      <c r="N345" s="6">
        <v>0.10999999999999943</v>
      </c>
      <c r="O345" s="7">
        <v>0.15000000000000568</v>
      </c>
      <c r="P345" s="196">
        <v>3.9999999999992042E-2</v>
      </c>
      <c r="Q345" s="8">
        <f t="shared" si="57"/>
        <v>1373679.9999999981</v>
      </c>
      <c r="R345" s="8">
        <f t="shared" si="43"/>
        <v>1438799.9999999988</v>
      </c>
      <c r="S345" s="8">
        <f t="shared" si="61"/>
        <v>1439679.9999999993</v>
      </c>
      <c r="T345" s="8">
        <f t="shared" si="61"/>
        <v>1439679.9999999993</v>
      </c>
      <c r="U345" s="8">
        <f t="shared" si="61"/>
        <v>1504799.9999999988</v>
      </c>
      <c r="V345" s="8">
        <f t="shared" si="61"/>
        <v>1504799.9999999988</v>
      </c>
      <c r="W345" s="8">
        <f t="shared" si="61"/>
        <v>1514479.9999999988</v>
      </c>
      <c r="X345" s="8">
        <f t="shared" si="61"/>
        <v>1527679.9999999993</v>
      </c>
      <c r="Y345" s="8">
        <f t="shared" si="61"/>
        <v>1531199.9999999986</v>
      </c>
      <c r="Z345" s="140">
        <f t="shared" si="46"/>
        <v>13274799.999999989</v>
      </c>
      <c r="AA345" s="138">
        <v>4.4270113488154799</v>
      </c>
      <c r="AB345" s="9">
        <v>4.600650172276187</v>
      </c>
      <c r="AC345" s="165">
        <v>4.6559342819878919</v>
      </c>
      <c r="AD345" s="206">
        <v>5.8799999999999955</v>
      </c>
      <c r="AE345" s="250">
        <f t="shared" si="47"/>
        <v>517439.99999999959</v>
      </c>
    </row>
    <row r="346" spans="1:31" s="3" customFormat="1" ht="14.25" customHeight="1">
      <c r="A346" s="4">
        <v>87044</v>
      </c>
      <c r="B346" s="4" t="s">
        <v>6998</v>
      </c>
      <c r="C346" s="5" t="s">
        <v>6955</v>
      </c>
      <c r="D346" s="4" t="s">
        <v>6649</v>
      </c>
      <c r="E346" s="186">
        <v>143.77000000000001</v>
      </c>
      <c r="F346" s="133">
        <v>159.47</v>
      </c>
      <c r="G346" s="187">
        <v>167.27</v>
      </c>
      <c r="H346" s="132">
        <v>15.699999999999989</v>
      </c>
      <c r="I346" s="6">
        <v>2.0300000000000011</v>
      </c>
      <c r="J346" s="6">
        <v>0.61000000000001364</v>
      </c>
      <c r="K346" s="6">
        <v>0.34000000000000341</v>
      </c>
      <c r="L346" s="6">
        <v>2.3299999999999841</v>
      </c>
      <c r="M346" s="6">
        <v>1.8700000000000045</v>
      </c>
      <c r="N346" s="6">
        <v>2.0000000000010232E-2</v>
      </c>
      <c r="O346" s="7">
        <v>0.49000000000000909</v>
      </c>
      <c r="P346" s="196">
        <v>0.10999999999998522</v>
      </c>
      <c r="Q346" s="8">
        <f t="shared" si="57"/>
        <v>4835599.9999999963</v>
      </c>
      <c r="R346" s="8">
        <f t="shared" si="43"/>
        <v>5192879.9999999963</v>
      </c>
      <c r="S346" s="8">
        <f t="shared" si="61"/>
        <v>5246559.9999999972</v>
      </c>
      <c r="T346" s="8">
        <f t="shared" si="61"/>
        <v>5276479.9999999972</v>
      </c>
      <c r="U346" s="8">
        <f t="shared" si="61"/>
        <v>5481519.9999999963</v>
      </c>
      <c r="V346" s="8">
        <f t="shared" si="61"/>
        <v>5646079.9999999963</v>
      </c>
      <c r="W346" s="8">
        <f t="shared" si="61"/>
        <v>5647839.9999999972</v>
      </c>
      <c r="X346" s="8">
        <f t="shared" si="61"/>
        <v>5690959.9999999981</v>
      </c>
      <c r="Y346" s="8">
        <f t="shared" si="61"/>
        <v>5700639.9999999972</v>
      </c>
      <c r="Z346" s="140">
        <f t="shared" si="46"/>
        <v>48718559.999999978</v>
      </c>
      <c r="AA346" s="138">
        <v>23.063719199178646</v>
      </c>
      <c r="AB346" s="9">
        <v>25.58232802874743</v>
      </c>
      <c r="AC346" s="165">
        <v>26.833611396303901</v>
      </c>
      <c r="AD346" s="206">
        <v>23.5</v>
      </c>
      <c r="AE346" s="250">
        <f t="shared" si="47"/>
        <v>2068000</v>
      </c>
    </row>
    <row r="347" spans="1:31" s="3" customFormat="1" ht="14.25" customHeight="1">
      <c r="A347" s="4">
        <v>87045</v>
      </c>
      <c r="B347" s="4" t="s">
        <v>6999</v>
      </c>
      <c r="C347" s="5" t="s">
        <v>6955</v>
      </c>
      <c r="D347" s="4" t="s">
        <v>6649</v>
      </c>
      <c r="E347" s="186">
        <v>130.5</v>
      </c>
      <c r="F347" s="133">
        <v>135.44999999999999</v>
      </c>
      <c r="G347" s="187">
        <v>146.57</v>
      </c>
      <c r="H347" s="132">
        <v>4.9499999999999886</v>
      </c>
      <c r="I347" s="6">
        <v>7.1800000000000068</v>
      </c>
      <c r="J347" s="6">
        <v>0.15000000000000568</v>
      </c>
      <c r="K347" s="6">
        <v>1.1599999999999966</v>
      </c>
      <c r="L347" s="6">
        <v>1.5600000000000023</v>
      </c>
      <c r="M347" s="6">
        <v>0.81999999999999318</v>
      </c>
      <c r="N347" s="6">
        <v>0.11000000000001364</v>
      </c>
      <c r="O347" s="7">
        <v>8.0000000000012506E-2</v>
      </c>
      <c r="P347" s="196">
        <v>5.9999999999973852E-2</v>
      </c>
      <c r="Q347" s="8">
        <f t="shared" si="57"/>
        <v>1524599.9999999965</v>
      </c>
      <c r="R347" s="8">
        <f t="shared" si="43"/>
        <v>2788279.9999999981</v>
      </c>
      <c r="S347" s="8">
        <f t="shared" si="61"/>
        <v>2801479.9999999986</v>
      </c>
      <c r="T347" s="8">
        <f t="shared" si="61"/>
        <v>2903559.9999999981</v>
      </c>
      <c r="U347" s="8">
        <f t="shared" si="61"/>
        <v>3040839.9999999981</v>
      </c>
      <c r="V347" s="8">
        <f t="shared" si="61"/>
        <v>3112999.9999999977</v>
      </c>
      <c r="W347" s="8">
        <f t="shared" si="61"/>
        <v>3122679.9999999991</v>
      </c>
      <c r="X347" s="8">
        <f t="shared" si="61"/>
        <v>3129720</v>
      </c>
      <c r="Y347" s="8">
        <f t="shared" si="61"/>
        <v>3134999.9999999977</v>
      </c>
      <c r="Z347" s="140">
        <f t="shared" si="46"/>
        <v>25559159.999999981</v>
      </c>
      <c r="AA347" s="138">
        <v>42.106282063691808</v>
      </c>
      <c r="AB347" s="9">
        <v>43.703416900590462</v>
      </c>
      <c r="AC347" s="165">
        <v>47.291323847320363</v>
      </c>
      <c r="AD347" s="206">
        <v>16.069999999999993</v>
      </c>
      <c r="AE347" s="250">
        <f t="shared" si="47"/>
        <v>1414159.9999999993</v>
      </c>
    </row>
    <row r="348" spans="1:31" s="3" customFormat="1" ht="14.25" customHeight="1">
      <c r="A348" s="4">
        <v>87046</v>
      </c>
      <c r="B348" s="4" t="s">
        <v>7000</v>
      </c>
      <c r="C348" s="5" t="s">
        <v>6955</v>
      </c>
      <c r="D348" s="4" t="s">
        <v>6649</v>
      </c>
      <c r="E348" s="186">
        <v>100.87</v>
      </c>
      <c r="F348" s="133">
        <v>101.81</v>
      </c>
      <c r="G348" s="187">
        <v>103.08</v>
      </c>
      <c r="H348" s="132">
        <v>0.93999999999999773</v>
      </c>
      <c r="I348" s="6">
        <v>0.23999999999999488</v>
      </c>
      <c r="J348" s="6">
        <v>0</v>
      </c>
      <c r="K348" s="6">
        <v>0.60999999999999943</v>
      </c>
      <c r="L348" s="6">
        <v>0.42000000000000171</v>
      </c>
      <c r="M348" s="6">
        <v>0</v>
      </c>
      <c r="N348" s="6">
        <v>0</v>
      </c>
      <c r="O348" s="7">
        <v>0</v>
      </c>
      <c r="P348" s="196">
        <v>0</v>
      </c>
      <c r="Q348" s="8">
        <f t="shared" si="57"/>
        <v>289519.9999999993</v>
      </c>
      <c r="R348" s="8">
        <f t="shared" si="43"/>
        <v>331759.99999999837</v>
      </c>
      <c r="S348" s="8">
        <f t="shared" si="61"/>
        <v>331759.99999999837</v>
      </c>
      <c r="T348" s="8">
        <f t="shared" si="61"/>
        <v>385439.99999999831</v>
      </c>
      <c r="U348" s="8">
        <f t="shared" si="61"/>
        <v>422399.99999999849</v>
      </c>
      <c r="V348" s="8">
        <f t="shared" si="61"/>
        <v>422399.99999999849</v>
      </c>
      <c r="W348" s="8">
        <f t="shared" si="61"/>
        <v>422399.99999999849</v>
      </c>
      <c r="X348" s="8">
        <f t="shared" si="61"/>
        <v>422399.99999999849</v>
      </c>
      <c r="Y348" s="8">
        <f t="shared" si="61"/>
        <v>422399.99999999849</v>
      </c>
      <c r="Z348" s="140">
        <f t="shared" si="46"/>
        <v>3450479.9999999874</v>
      </c>
      <c r="AA348" s="138">
        <v>3.9257275847843518</v>
      </c>
      <c r="AB348" s="9">
        <v>3.9623111470892716</v>
      </c>
      <c r="AC348" s="165">
        <v>4.0117378748842167</v>
      </c>
      <c r="AD348" s="206">
        <v>2.2099999999999937</v>
      </c>
      <c r="AE348" s="250">
        <f t="shared" si="47"/>
        <v>194479.99999999945</v>
      </c>
    </row>
    <row r="349" spans="1:31" s="3" customFormat="1" ht="14.25" customHeight="1">
      <c r="A349" s="4">
        <v>87047</v>
      </c>
      <c r="B349" s="4" t="s">
        <v>7001</v>
      </c>
      <c r="C349" s="5" t="s">
        <v>6955</v>
      </c>
      <c r="D349" s="4" t="s">
        <v>6649</v>
      </c>
      <c r="E349" s="186">
        <v>262.61</v>
      </c>
      <c r="F349" s="133">
        <v>276.98</v>
      </c>
      <c r="G349" s="187">
        <v>291.31</v>
      </c>
      <c r="H349" s="132">
        <v>14.370000000000005</v>
      </c>
      <c r="I349" s="6">
        <v>5.0799999999999841</v>
      </c>
      <c r="J349" s="6">
        <v>0.29000000000002046</v>
      </c>
      <c r="K349" s="6">
        <v>0.89999999999997726</v>
      </c>
      <c r="L349" s="6">
        <v>2.2400000000000091</v>
      </c>
      <c r="M349" s="6">
        <v>0.47000000000002728</v>
      </c>
      <c r="N349" s="6">
        <v>3.7400000000000091</v>
      </c>
      <c r="O349" s="7">
        <v>0.3699999999999477</v>
      </c>
      <c r="P349" s="196">
        <v>1.2400000000000091</v>
      </c>
      <c r="Q349" s="8">
        <f t="shared" si="57"/>
        <v>4425960.0000000019</v>
      </c>
      <c r="R349" s="8">
        <f t="shared" si="43"/>
        <v>5320039.9999999991</v>
      </c>
      <c r="S349" s="8">
        <f t="shared" si="61"/>
        <v>5345560.0000000009</v>
      </c>
      <c r="T349" s="8">
        <f t="shared" si="61"/>
        <v>5424759.9999999991</v>
      </c>
      <c r="U349" s="8">
        <f t="shared" si="61"/>
        <v>5621880</v>
      </c>
      <c r="V349" s="8">
        <f t="shared" si="61"/>
        <v>5663240.0000000028</v>
      </c>
      <c r="W349" s="8">
        <f t="shared" si="61"/>
        <v>5992360.0000000037</v>
      </c>
      <c r="X349" s="8">
        <f t="shared" si="61"/>
        <v>6024919.9999999991</v>
      </c>
      <c r="Y349" s="8">
        <f t="shared" si="61"/>
        <v>6134040</v>
      </c>
      <c r="Z349" s="140">
        <f t="shared" si="46"/>
        <v>49952760.000000007</v>
      </c>
      <c r="AA349" s="138">
        <v>10.052827010680243</v>
      </c>
      <c r="AB349" s="9">
        <v>10.602916969720171</v>
      </c>
      <c r="AC349" s="165">
        <v>11.15147571105922</v>
      </c>
      <c r="AD349" s="206">
        <v>28.699999999999989</v>
      </c>
      <c r="AE349" s="250">
        <f t="shared" si="47"/>
        <v>2525599.9999999991</v>
      </c>
    </row>
    <row r="350" spans="1:31" s="3" customFormat="1" ht="14.25" customHeight="1">
      <c r="A350" s="4">
        <v>87048</v>
      </c>
      <c r="B350" s="4" t="s">
        <v>7002</v>
      </c>
      <c r="C350" s="5" t="s">
        <v>6955</v>
      </c>
      <c r="D350" s="4" t="s">
        <v>6649</v>
      </c>
      <c r="E350" s="186">
        <v>319.56</v>
      </c>
      <c r="F350" s="133">
        <v>333.25</v>
      </c>
      <c r="G350" s="187">
        <v>343.06</v>
      </c>
      <c r="H350" s="132">
        <v>13.689999999999998</v>
      </c>
      <c r="I350" s="6">
        <v>3.9300000000000068</v>
      </c>
      <c r="J350" s="6">
        <v>5.0000000000011369E-2</v>
      </c>
      <c r="K350" s="6">
        <v>2.1800000000000068</v>
      </c>
      <c r="L350" s="6">
        <v>0.81000000000000227</v>
      </c>
      <c r="M350" s="6">
        <v>0.54000000000002046</v>
      </c>
      <c r="N350" s="6">
        <v>0.90999999999991132</v>
      </c>
      <c r="O350" s="7">
        <v>0.1300000000000523</v>
      </c>
      <c r="P350" s="196">
        <v>1.2599999999999909</v>
      </c>
      <c r="Q350" s="8">
        <f t="shared" si="57"/>
        <v>4216520</v>
      </c>
      <c r="R350" s="8">
        <f t="shared" si="43"/>
        <v>4908200.0000000009</v>
      </c>
      <c r="S350" s="8">
        <f t="shared" si="61"/>
        <v>4912600.0000000019</v>
      </c>
      <c r="T350" s="8">
        <f t="shared" si="61"/>
        <v>5104440.0000000028</v>
      </c>
      <c r="U350" s="8">
        <f t="shared" si="61"/>
        <v>5175720.0000000028</v>
      </c>
      <c r="V350" s="8">
        <f t="shared" si="61"/>
        <v>5223240.0000000047</v>
      </c>
      <c r="W350" s="8">
        <f t="shared" si="61"/>
        <v>5303319.9999999972</v>
      </c>
      <c r="X350" s="8">
        <f t="shared" si="61"/>
        <v>5314760.0000000019</v>
      </c>
      <c r="Y350" s="8">
        <f t="shared" si="61"/>
        <v>5425640.0000000009</v>
      </c>
      <c r="Z350" s="140">
        <f t="shared" si="46"/>
        <v>45584440.000000007</v>
      </c>
      <c r="AA350" s="138">
        <v>16.902213007235645</v>
      </c>
      <c r="AB350" s="9">
        <v>17.626306435915879</v>
      </c>
      <c r="AC350" s="165">
        <v>18.145178352303983</v>
      </c>
      <c r="AD350" s="206">
        <v>23.5</v>
      </c>
      <c r="AE350" s="250">
        <f t="shared" si="47"/>
        <v>2068000</v>
      </c>
    </row>
    <row r="351" spans="1:31" s="3" customFormat="1" ht="14.25" customHeight="1">
      <c r="A351" s="4">
        <v>87049</v>
      </c>
      <c r="B351" s="4" t="s">
        <v>7003</v>
      </c>
      <c r="C351" s="5" t="s">
        <v>6955</v>
      </c>
      <c r="D351" s="4" t="s">
        <v>6649</v>
      </c>
      <c r="E351" s="186">
        <v>349</v>
      </c>
      <c r="F351" s="133">
        <v>362.87</v>
      </c>
      <c r="G351" s="187">
        <v>372.3</v>
      </c>
      <c r="H351" s="132">
        <v>13.870000000000005</v>
      </c>
      <c r="I351" s="6">
        <v>2.8799999999999955</v>
      </c>
      <c r="J351" s="6">
        <v>0.86000000000001364</v>
      </c>
      <c r="K351" s="6">
        <v>1.1200000000000045</v>
      </c>
      <c r="L351" s="6">
        <v>1.1899999999999409</v>
      </c>
      <c r="M351" s="6">
        <v>1.5000000000000568</v>
      </c>
      <c r="N351" s="6">
        <v>2.9999999999972715E-2</v>
      </c>
      <c r="O351" s="7">
        <v>0.37000000000000455</v>
      </c>
      <c r="P351" s="196">
        <v>1.4800000000000182</v>
      </c>
      <c r="Q351" s="8">
        <f t="shared" si="57"/>
        <v>4271960.0000000009</v>
      </c>
      <c r="R351" s="8">
        <f t="shared" si="43"/>
        <v>4778840</v>
      </c>
      <c r="S351" s="8">
        <f t="shared" si="61"/>
        <v>4854520.0000000009</v>
      </c>
      <c r="T351" s="8">
        <f t="shared" si="61"/>
        <v>4953080.0000000009</v>
      </c>
      <c r="U351" s="8">
        <f t="shared" si="61"/>
        <v>5057799.9999999953</v>
      </c>
      <c r="V351" s="8">
        <f t="shared" si="61"/>
        <v>5189800</v>
      </c>
      <c r="W351" s="8">
        <f t="shared" si="61"/>
        <v>5192439.9999999972</v>
      </c>
      <c r="X351" s="8">
        <f t="shared" si="61"/>
        <v>5224999.9999999972</v>
      </c>
      <c r="Y351" s="8">
        <f t="shared" si="61"/>
        <v>5355239.9999999991</v>
      </c>
      <c r="Z351" s="140">
        <f t="shared" si="46"/>
        <v>44878679.999999993</v>
      </c>
      <c r="AA351" s="138">
        <v>14.441120366117573</v>
      </c>
      <c r="AB351" s="9">
        <v>15.01504110960769</v>
      </c>
      <c r="AC351" s="165">
        <v>15.405241009471554</v>
      </c>
      <c r="AD351" s="206">
        <v>23.300000000000011</v>
      </c>
      <c r="AE351" s="250">
        <f t="shared" si="47"/>
        <v>2050400.0000000009</v>
      </c>
    </row>
    <row r="352" spans="1:31" s="3" customFormat="1" ht="14.25" customHeight="1">
      <c r="A352" s="4">
        <v>87050</v>
      </c>
      <c r="B352" s="4" t="s">
        <v>7004</v>
      </c>
      <c r="C352" s="5" t="s">
        <v>6955</v>
      </c>
      <c r="D352" s="4" t="s">
        <v>6649</v>
      </c>
      <c r="E352" s="186">
        <v>301.32</v>
      </c>
      <c r="F352" s="133">
        <v>311.09999999999997</v>
      </c>
      <c r="G352" s="187">
        <v>317.82</v>
      </c>
      <c r="H352" s="132">
        <v>9.7799999999999727</v>
      </c>
      <c r="I352" s="6">
        <v>1.7600000000000477</v>
      </c>
      <c r="J352" s="6">
        <v>0.19999999999998863</v>
      </c>
      <c r="K352" s="6">
        <v>1.6399999999999864</v>
      </c>
      <c r="L352" s="6">
        <v>0.68000000000000682</v>
      </c>
      <c r="M352" s="6">
        <v>0.87999999999999545</v>
      </c>
      <c r="N352" s="6">
        <v>0.36000000000001364</v>
      </c>
      <c r="O352" s="7">
        <v>0.18000000000000682</v>
      </c>
      <c r="P352" s="196">
        <v>1.0199999999999818</v>
      </c>
      <c r="Q352" s="8">
        <f t="shared" si="57"/>
        <v>3012239.9999999907</v>
      </c>
      <c r="R352" s="8">
        <f t="shared" si="43"/>
        <v>3321999.9999999991</v>
      </c>
      <c r="S352" s="8">
        <f t="shared" si="61"/>
        <v>3339599.9999999981</v>
      </c>
      <c r="T352" s="8">
        <f t="shared" si="61"/>
        <v>3483919.9999999967</v>
      </c>
      <c r="U352" s="8">
        <f t="shared" si="61"/>
        <v>3543759.9999999972</v>
      </c>
      <c r="V352" s="8">
        <f t="shared" si="61"/>
        <v>3621199.9999999967</v>
      </c>
      <c r="W352" s="8">
        <f t="shared" si="61"/>
        <v>3652879.9999999981</v>
      </c>
      <c r="X352" s="8">
        <f t="shared" si="61"/>
        <v>3668719.9999999986</v>
      </c>
      <c r="Y352" s="8">
        <f t="shared" si="61"/>
        <v>3758479.9999999972</v>
      </c>
      <c r="Z352" s="140">
        <f t="shared" si="46"/>
        <v>31402799.999999974</v>
      </c>
      <c r="AA352" s="138">
        <v>15.828623058981742</v>
      </c>
      <c r="AB352" s="9">
        <v>16.342375659263304</v>
      </c>
      <c r="AC352" s="165">
        <v>16.695383580929168</v>
      </c>
      <c r="AD352" s="206">
        <v>16.5</v>
      </c>
      <c r="AE352" s="250">
        <f t="shared" si="47"/>
        <v>1452000</v>
      </c>
    </row>
    <row r="353" spans="1:31" s="3" customFormat="1" ht="14.25" customHeight="1">
      <c r="A353" s="4">
        <v>87051</v>
      </c>
      <c r="B353" s="4" t="s">
        <v>7005</v>
      </c>
      <c r="C353" s="5" t="s">
        <v>6955</v>
      </c>
      <c r="D353" s="4" t="s">
        <v>6649</v>
      </c>
      <c r="E353" s="186">
        <v>229.48000000000002</v>
      </c>
      <c r="F353" s="133">
        <v>235.31000000000003</v>
      </c>
      <c r="G353" s="187">
        <v>241.66</v>
      </c>
      <c r="H353" s="132">
        <v>5.8300000000000125</v>
      </c>
      <c r="I353" s="6">
        <v>0.65999999999996817</v>
      </c>
      <c r="J353" s="6">
        <v>0.33000000000001251</v>
      </c>
      <c r="K353" s="6">
        <v>0.71999999999999886</v>
      </c>
      <c r="L353" s="6">
        <v>2.5900000000000034</v>
      </c>
      <c r="M353" s="6">
        <v>1.6699999999999875</v>
      </c>
      <c r="N353" s="6">
        <v>0</v>
      </c>
      <c r="O353" s="7">
        <v>0.12000000000000455</v>
      </c>
      <c r="P353" s="196">
        <v>0.25999999999999091</v>
      </c>
      <c r="Q353" s="8">
        <f t="shared" si="57"/>
        <v>1795640.0000000037</v>
      </c>
      <c r="R353" s="8">
        <f t="shared" si="43"/>
        <v>1911799.9999999981</v>
      </c>
      <c r="S353" s="8">
        <f t="shared" si="61"/>
        <v>1940839.9999999993</v>
      </c>
      <c r="T353" s="8">
        <f t="shared" si="61"/>
        <v>2004199.9999999993</v>
      </c>
      <c r="U353" s="8">
        <f t="shared" si="61"/>
        <v>2232119.9999999995</v>
      </c>
      <c r="V353" s="8">
        <f t="shared" si="61"/>
        <v>2379079.9999999986</v>
      </c>
      <c r="W353" s="8">
        <f t="shared" si="61"/>
        <v>2379079.9999999986</v>
      </c>
      <c r="X353" s="8">
        <f t="shared" si="61"/>
        <v>2389639.9999999991</v>
      </c>
      <c r="Y353" s="8">
        <f t="shared" si="61"/>
        <v>2412519.9999999981</v>
      </c>
      <c r="Z353" s="140">
        <f t="shared" si="46"/>
        <v>19444919.999999993</v>
      </c>
      <c r="AA353" s="138">
        <v>35.574433782380211</v>
      </c>
      <c r="AB353" s="9">
        <v>36.478211666950877</v>
      </c>
      <c r="AC353" s="165">
        <v>37.462600958035559</v>
      </c>
      <c r="AD353" s="206">
        <v>12.179999999999978</v>
      </c>
      <c r="AE353" s="250">
        <f t="shared" si="47"/>
        <v>1071839.9999999981</v>
      </c>
    </row>
    <row r="354" spans="1:31" s="3" customFormat="1" ht="14.25" customHeight="1">
      <c r="A354" s="4">
        <v>87052</v>
      </c>
      <c r="B354" s="4" t="s">
        <v>7006</v>
      </c>
      <c r="C354" s="5" t="s">
        <v>6955</v>
      </c>
      <c r="D354" s="4" t="s">
        <v>6649</v>
      </c>
      <c r="E354" s="186">
        <v>123.41</v>
      </c>
      <c r="F354" s="133">
        <v>127.95</v>
      </c>
      <c r="G354" s="187">
        <v>131.01</v>
      </c>
      <c r="H354" s="132">
        <v>4.5400000000000063</v>
      </c>
      <c r="I354" s="6">
        <v>0.64999999999999147</v>
      </c>
      <c r="J354" s="6">
        <v>0.25999999999999091</v>
      </c>
      <c r="K354" s="6">
        <v>0.17000000000001592</v>
      </c>
      <c r="L354" s="6">
        <v>0.84999999999999432</v>
      </c>
      <c r="M354" s="6">
        <v>0.53000000000000114</v>
      </c>
      <c r="N354" s="6">
        <v>9.9999999999994316E-2</v>
      </c>
      <c r="O354" s="7">
        <v>0.21999999999999886</v>
      </c>
      <c r="P354" s="196">
        <v>0.28000000000000114</v>
      </c>
      <c r="Q354" s="8">
        <f t="shared" si="57"/>
        <v>1398320.0000000019</v>
      </c>
      <c r="R354" s="8">
        <f t="shared" si="43"/>
        <v>1512720.0000000005</v>
      </c>
      <c r="S354" s="8">
        <f t="shared" si="61"/>
        <v>1535599.9999999998</v>
      </c>
      <c r="T354" s="8">
        <f t="shared" si="61"/>
        <v>1550560.0000000012</v>
      </c>
      <c r="U354" s="8">
        <f t="shared" si="61"/>
        <v>1625360.0000000007</v>
      </c>
      <c r="V354" s="8">
        <f t="shared" si="61"/>
        <v>1672000.0000000007</v>
      </c>
      <c r="W354" s="8">
        <f t="shared" si="61"/>
        <v>1680800.0000000002</v>
      </c>
      <c r="X354" s="8">
        <f t="shared" si="61"/>
        <v>1700160.0000000002</v>
      </c>
      <c r="Y354" s="8">
        <f t="shared" si="61"/>
        <v>1724800.0000000002</v>
      </c>
      <c r="Z354" s="140">
        <f t="shared" si="46"/>
        <v>14400320.000000004</v>
      </c>
      <c r="AA354" s="138">
        <v>22.490933279874614</v>
      </c>
      <c r="AB354" s="9">
        <v>23.318328443075576</v>
      </c>
      <c r="AC354" s="165">
        <v>23.876000072898247</v>
      </c>
      <c r="AD354" s="206">
        <v>7.5999999999999943</v>
      </c>
      <c r="AE354" s="250">
        <f t="shared" si="47"/>
        <v>668799.99999999953</v>
      </c>
    </row>
    <row r="355" spans="1:31" s="3" customFormat="1" ht="14.25" customHeight="1">
      <c r="A355" s="4">
        <v>87053</v>
      </c>
      <c r="B355" s="4" t="s">
        <v>7007</v>
      </c>
      <c r="C355" s="5" t="s">
        <v>6955</v>
      </c>
      <c r="D355" s="4" t="s">
        <v>6649</v>
      </c>
      <c r="E355" s="186">
        <v>233.23000000000002</v>
      </c>
      <c r="F355" s="133">
        <v>246.36</v>
      </c>
      <c r="G355" s="187">
        <v>254.32</v>
      </c>
      <c r="H355" s="132">
        <v>13.129999999999995</v>
      </c>
      <c r="I355" s="6">
        <v>2.6299999999999955</v>
      </c>
      <c r="J355" s="6">
        <v>0.56999999999999318</v>
      </c>
      <c r="K355" s="6">
        <v>0.5700000000000216</v>
      </c>
      <c r="L355" s="6">
        <v>1.9599999999999795</v>
      </c>
      <c r="M355" s="6">
        <v>0.53999999999999204</v>
      </c>
      <c r="N355" s="6">
        <v>0.12999999999999545</v>
      </c>
      <c r="O355" s="7">
        <v>0.68000000000003524</v>
      </c>
      <c r="P355" s="196">
        <v>0.87999999999996703</v>
      </c>
      <c r="Q355" s="8">
        <f t="shared" si="57"/>
        <v>4044039.9999999991</v>
      </c>
      <c r="R355" s="8">
        <f t="shared" si="43"/>
        <v>4506919.9999999981</v>
      </c>
      <c r="S355" s="8">
        <f t="shared" si="61"/>
        <v>4557079.9999999972</v>
      </c>
      <c r="T355" s="8">
        <f t="shared" si="61"/>
        <v>4607239.9999999991</v>
      </c>
      <c r="U355" s="8">
        <f t="shared" si="61"/>
        <v>4779719.9999999972</v>
      </c>
      <c r="V355" s="8">
        <f t="shared" si="61"/>
        <v>4827239.9999999963</v>
      </c>
      <c r="W355" s="8">
        <f t="shared" si="61"/>
        <v>4838679.9999999963</v>
      </c>
      <c r="X355" s="8">
        <f t="shared" si="61"/>
        <v>4898519.9999999991</v>
      </c>
      <c r="Y355" s="8">
        <f t="shared" si="61"/>
        <v>4975959.9999999963</v>
      </c>
      <c r="Z355" s="140">
        <f t="shared" si="46"/>
        <v>42035399.99999997</v>
      </c>
      <c r="AA355" s="138">
        <v>23.248604465709729</v>
      </c>
      <c r="AB355" s="9">
        <v>24.557416267942582</v>
      </c>
      <c r="AC355" s="165">
        <v>25.350877192982452</v>
      </c>
      <c r="AD355" s="206">
        <v>21.089999999999975</v>
      </c>
      <c r="AE355" s="250">
        <f t="shared" si="47"/>
        <v>1855919.9999999979</v>
      </c>
    </row>
    <row r="356" spans="1:31" s="3" customFormat="1" ht="14.25" customHeight="1">
      <c r="A356" s="4">
        <v>87054</v>
      </c>
      <c r="B356" s="4" t="s">
        <v>7008</v>
      </c>
      <c r="C356" s="5" t="s">
        <v>6955</v>
      </c>
      <c r="D356" s="4" t="s">
        <v>6649</v>
      </c>
      <c r="E356" s="186">
        <v>393.86</v>
      </c>
      <c r="F356" s="133">
        <v>400.61</v>
      </c>
      <c r="G356" s="187">
        <v>407.8</v>
      </c>
      <c r="H356" s="132">
        <v>6.75</v>
      </c>
      <c r="I356" s="6">
        <v>1.3799999999999955</v>
      </c>
      <c r="J356" s="6">
        <v>0.73000000000001819</v>
      </c>
      <c r="K356" s="6">
        <v>0.24000000000000909</v>
      </c>
      <c r="L356" s="6">
        <v>2.0099999999999909</v>
      </c>
      <c r="M356" s="6">
        <v>1.3500000000000227</v>
      </c>
      <c r="N356" s="6">
        <v>0</v>
      </c>
      <c r="O356" s="7">
        <v>1.3799999999999955</v>
      </c>
      <c r="P356" s="196">
        <v>0.10000000000002274</v>
      </c>
      <c r="Q356" s="8">
        <f t="shared" si="57"/>
        <v>2079000</v>
      </c>
      <c r="R356" s="8">
        <f t="shared" si="43"/>
        <v>2321879.9999999991</v>
      </c>
      <c r="S356" s="8">
        <f t="shared" si="61"/>
        <v>2386120.0000000005</v>
      </c>
      <c r="T356" s="8">
        <f t="shared" si="61"/>
        <v>2407240.0000000014</v>
      </c>
      <c r="U356" s="8">
        <f t="shared" si="61"/>
        <v>2584120.0000000005</v>
      </c>
      <c r="V356" s="8">
        <f t="shared" si="61"/>
        <v>2702920.0000000023</v>
      </c>
      <c r="W356" s="8">
        <f t="shared" si="61"/>
        <v>2702920.0000000023</v>
      </c>
      <c r="X356" s="8">
        <f t="shared" si="61"/>
        <v>2824360.0000000019</v>
      </c>
      <c r="Y356" s="8">
        <f t="shared" si="61"/>
        <v>2833160.0000000037</v>
      </c>
      <c r="Z356" s="140">
        <f t="shared" si="46"/>
        <v>22841720.000000011</v>
      </c>
      <c r="AA356" s="138">
        <v>3.1250272743646361</v>
      </c>
      <c r="AB356" s="9">
        <v>3.1785842085594291</v>
      </c>
      <c r="AC356" s="165">
        <v>3.2356322614276616</v>
      </c>
      <c r="AD356" s="206">
        <v>13.939999999999998</v>
      </c>
      <c r="AE356" s="250">
        <f t="shared" si="47"/>
        <v>1226719.9999999998</v>
      </c>
    </row>
    <row r="357" spans="1:31" s="3" customFormat="1" ht="14.25" customHeight="1">
      <c r="A357" s="4">
        <v>87055</v>
      </c>
      <c r="B357" s="4" t="s">
        <v>7009</v>
      </c>
      <c r="C357" s="5" t="s">
        <v>6955</v>
      </c>
      <c r="D357" s="4" t="s">
        <v>6649</v>
      </c>
      <c r="E357" s="186">
        <v>361.13</v>
      </c>
      <c r="F357" s="133">
        <v>367.39</v>
      </c>
      <c r="G357" s="187">
        <v>371.84</v>
      </c>
      <c r="H357" s="132">
        <v>6.2599999999999909</v>
      </c>
      <c r="I357" s="6">
        <v>0.64999999999997726</v>
      </c>
      <c r="J357" s="6">
        <v>0.3800000000000523</v>
      </c>
      <c r="K357" s="6">
        <v>1.410000000000025</v>
      </c>
      <c r="L357" s="6">
        <v>1.0899999999999181</v>
      </c>
      <c r="M357" s="6">
        <v>0.17000000000007276</v>
      </c>
      <c r="N357" s="6">
        <v>0.14999999999997726</v>
      </c>
      <c r="O357" s="7">
        <v>0.20999999999997954</v>
      </c>
      <c r="P357" s="196">
        <v>0.38999999999998636</v>
      </c>
      <c r="Q357" s="8">
        <f t="shared" si="57"/>
        <v>1928079.9999999974</v>
      </c>
      <c r="R357" s="8">
        <f t="shared" si="43"/>
        <v>2042479.9999999935</v>
      </c>
      <c r="S357" s="8">
        <f t="shared" si="61"/>
        <v>2075919.9999999981</v>
      </c>
      <c r="T357" s="8">
        <f t="shared" si="61"/>
        <v>2200000.0000000005</v>
      </c>
      <c r="U357" s="8">
        <f t="shared" si="61"/>
        <v>2295919.9999999935</v>
      </c>
      <c r="V357" s="8">
        <f t="shared" si="61"/>
        <v>2310880</v>
      </c>
      <c r="W357" s="8">
        <f t="shared" si="61"/>
        <v>2324079.9999999981</v>
      </c>
      <c r="X357" s="8">
        <f t="shared" si="61"/>
        <v>2342559.9999999963</v>
      </c>
      <c r="Y357" s="8">
        <f t="shared" si="61"/>
        <v>2376879.9999999949</v>
      </c>
      <c r="Z357" s="140">
        <f t="shared" si="46"/>
        <v>19896799.999999974</v>
      </c>
      <c r="AA357" s="138">
        <v>4.7275378786887039</v>
      </c>
      <c r="AB357" s="9">
        <v>4.8094872795155297</v>
      </c>
      <c r="AC357" s="165">
        <v>4.867742045279007</v>
      </c>
      <c r="AD357" s="206">
        <v>10.70999999999998</v>
      </c>
      <c r="AE357" s="250">
        <f t="shared" si="47"/>
        <v>942479.99999999825</v>
      </c>
    </row>
    <row r="358" spans="1:31" s="3" customFormat="1" ht="14.25" customHeight="1">
      <c r="A358" s="4">
        <v>87056</v>
      </c>
      <c r="B358" s="4" t="s">
        <v>7010</v>
      </c>
      <c r="C358" s="5" t="s">
        <v>6955</v>
      </c>
      <c r="D358" s="4" t="s">
        <v>6649</v>
      </c>
      <c r="E358" s="186">
        <v>175.41</v>
      </c>
      <c r="F358" s="133">
        <v>181.81</v>
      </c>
      <c r="G358" s="187">
        <v>184.82</v>
      </c>
      <c r="H358" s="132">
        <v>6.4000000000000057</v>
      </c>
      <c r="I358" s="6">
        <v>0</v>
      </c>
      <c r="J358" s="6">
        <v>9.9999999999909051E-3</v>
      </c>
      <c r="K358" s="6">
        <v>0</v>
      </c>
      <c r="L358" s="6">
        <v>0</v>
      </c>
      <c r="M358" s="6">
        <v>0</v>
      </c>
      <c r="N358" s="6">
        <v>0.43000000000000682</v>
      </c>
      <c r="O358" s="7">
        <v>6.9999999999993179E-2</v>
      </c>
      <c r="P358" s="196">
        <v>2.5</v>
      </c>
      <c r="Q358" s="8">
        <f t="shared" si="57"/>
        <v>1971200.0000000016</v>
      </c>
      <c r="R358" s="8">
        <f t="shared" si="43"/>
        <v>1971200.0000000016</v>
      </c>
      <c r="S358" s="8">
        <f t="shared" si="61"/>
        <v>1972080.0000000009</v>
      </c>
      <c r="T358" s="8">
        <f t="shared" si="61"/>
        <v>1972080.0000000009</v>
      </c>
      <c r="U358" s="8">
        <f t="shared" si="61"/>
        <v>1972080.0000000009</v>
      </c>
      <c r="V358" s="8">
        <f t="shared" si="61"/>
        <v>1972080.0000000009</v>
      </c>
      <c r="W358" s="8">
        <f t="shared" si="61"/>
        <v>2009920.0000000016</v>
      </c>
      <c r="X358" s="8">
        <f t="shared" si="61"/>
        <v>2016080.0000000009</v>
      </c>
      <c r="Y358" s="8">
        <f t="shared" si="61"/>
        <v>2236080.0000000009</v>
      </c>
      <c r="Z358" s="140">
        <f t="shared" si="46"/>
        <v>18092800.000000011</v>
      </c>
      <c r="AA358" s="138">
        <v>5.0691990024015192</v>
      </c>
      <c r="AB358" s="9">
        <v>5.2541535295970592</v>
      </c>
      <c r="AC358" s="165">
        <v>5.3411399556687114</v>
      </c>
      <c r="AD358" s="206">
        <v>9.4099999999999966</v>
      </c>
      <c r="AE358" s="250">
        <f t="shared" si="47"/>
        <v>828079.99999999965</v>
      </c>
    </row>
    <row r="359" spans="1:31" s="3" customFormat="1" ht="14.25" customHeight="1">
      <c r="A359" s="4">
        <v>87057</v>
      </c>
      <c r="B359" s="4" t="s">
        <v>7011</v>
      </c>
      <c r="C359" s="5" t="s">
        <v>6955</v>
      </c>
      <c r="D359" s="4" t="s">
        <v>6649</v>
      </c>
      <c r="E359" s="186">
        <v>151.05000000000001</v>
      </c>
      <c r="F359" s="133">
        <v>152.78</v>
      </c>
      <c r="G359" s="187">
        <v>158.60999999999999</v>
      </c>
      <c r="H359" s="132">
        <v>1.7299999999999898</v>
      </c>
      <c r="I359" s="6">
        <v>3.9000000000000057</v>
      </c>
      <c r="J359" s="6">
        <v>0</v>
      </c>
      <c r="K359" s="6">
        <v>2.0000000000010232E-2</v>
      </c>
      <c r="L359" s="6">
        <v>0.46000000000000796</v>
      </c>
      <c r="M359" s="6">
        <v>0.14999999999997726</v>
      </c>
      <c r="N359" s="6">
        <v>3.0000000000001137E-2</v>
      </c>
      <c r="O359" s="7">
        <v>3.9999999999992042E-2</v>
      </c>
      <c r="P359" s="196">
        <v>1.2299999999999898</v>
      </c>
      <c r="Q359" s="8">
        <f t="shared" si="57"/>
        <v>532839.99999999674</v>
      </c>
      <c r="R359" s="8">
        <f t="shared" si="43"/>
        <v>1219239.9999999977</v>
      </c>
      <c r="S359" s="8">
        <f t="shared" si="61"/>
        <v>1219239.9999999977</v>
      </c>
      <c r="T359" s="8">
        <f t="shared" si="61"/>
        <v>1220999.9999999986</v>
      </c>
      <c r="U359" s="8">
        <f t="shared" si="61"/>
        <v>1261479.9999999993</v>
      </c>
      <c r="V359" s="8">
        <f t="shared" si="61"/>
        <v>1274679.9999999972</v>
      </c>
      <c r="W359" s="8">
        <f t="shared" si="61"/>
        <v>1277319.9999999972</v>
      </c>
      <c r="X359" s="8">
        <f t="shared" si="61"/>
        <v>1280839.9999999965</v>
      </c>
      <c r="Y359" s="8">
        <f t="shared" si="61"/>
        <v>1389079.9999999956</v>
      </c>
      <c r="Z359" s="140">
        <f t="shared" si="46"/>
        <v>10675719.999999978</v>
      </c>
      <c r="AA359" s="138">
        <v>4.0293001208389905</v>
      </c>
      <c r="AB359" s="9">
        <v>4.0754483446658787</v>
      </c>
      <c r="AC359" s="165">
        <v>4.2309651914351019</v>
      </c>
      <c r="AD359" s="206">
        <v>7.5599999999999739</v>
      </c>
      <c r="AE359" s="250">
        <f t="shared" si="47"/>
        <v>665279.99999999767</v>
      </c>
    </row>
    <row r="360" spans="1:31" s="3" customFormat="1" ht="14.25" customHeight="1">
      <c r="A360" s="4">
        <v>87058</v>
      </c>
      <c r="B360" s="4" t="s">
        <v>7012</v>
      </c>
      <c r="C360" s="5" t="s">
        <v>6955</v>
      </c>
      <c r="D360" s="4" t="s">
        <v>6649</v>
      </c>
      <c r="E360" s="186">
        <v>247.03</v>
      </c>
      <c r="F360" s="133">
        <v>251.63</v>
      </c>
      <c r="G360" s="187">
        <v>255.20000000000002</v>
      </c>
      <c r="H360" s="132">
        <v>4.5999999999999943</v>
      </c>
      <c r="I360" s="6">
        <v>0.93999999999999773</v>
      </c>
      <c r="J360" s="6">
        <v>0.19999999999998863</v>
      </c>
      <c r="K360" s="6">
        <v>0.74000000000003752</v>
      </c>
      <c r="L360" s="6">
        <v>0.34000000000000341</v>
      </c>
      <c r="M360" s="6">
        <v>0.50999999999996248</v>
      </c>
      <c r="N360" s="6">
        <v>0.64000000000001478</v>
      </c>
      <c r="O360" s="7">
        <v>9.9999999999909051E-3</v>
      </c>
      <c r="P360" s="196">
        <v>0.19000000000002615</v>
      </c>
      <c r="Q360" s="8">
        <f t="shared" si="57"/>
        <v>1416799.9999999984</v>
      </c>
      <c r="R360" s="8">
        <f t="shared" si="43"/>
        <v>1582239.9999999979</v>
      </c>
      <c r="S360" s="8">
        <f t="shared" si="61"/>
        <v>1599839.999999997</v>
      </c>
      <c r="T360" s="8">
        <f t="shared" si="61"/>
        <v>1664960.0000000002</v>
      </c>
      <c r="U360" s="8">
        <f t="shared" si="61"/>
        <v>1694880.0000000005</v>
      </c>
      <c r="V360" s="8">
        <f t="shared" si="61"/>
        <v>1739759.9999999972</v>
      </c>
      <c r="W360" s="8">
        <f t="shared" si="61"/>
        <v>1796079.9999999986</v>
      </c>
      <c r="X360" s="8">
        <f t="shared" si="61"/>
        <v>1796959.9999999979</v>
      </c>
      <c r="Y360" s="8">
        <f t="shared" si="61"/>
        <v>1813680.0000000002</v>
      </c>
      <c r="Z360" s="140">
        <f t="shared" si="46"/>
        <v>15105199.999999989</v>
      </c>
      <c r="AA360" s="138">
        <v>6.2869984373488883</v>
      </c>
      <c r="AB360" s="9">
        <v>6.4040700189859567</v>
      </c>
      <c r="AC360" s="165">
        <v>6.4949277464738557</v>
      </c>
      <c r="AD360" s="206">
        <v>8.1700000000000159</v>
      </c>
      <c r="AE360" s="250">
        <f t="shared" si="47"/>
        <v>718960.0000000014</v>
      </c>
    </row>
    <row r="361" spans="1:31" s="3" customFormat="1" ht="14.25" customHeight="1">
      <c r="A361" s="4">
        <v>88001</v>
      </c>
      <c r="B361" s="4" t="s">
        <v>7013</v>
      </c>
      <c r="C361" s="5" t="s">
        <v>7014</v>
      </c>
      <c r="D361" s="4" t="s">
        <v>6649</v>
      </c>
      <c r="E361" s="186">
        <v>725.80000000000007</v>
      </c>
      <c r="F361" s="133">
        <v>734.88000000000011</v>
      </c>
      <c r="G361" s="187">
        <v>762.82</v>
      </c>
      <c r="H361" s="132">
        <v>9.0800000000000409</v>
      </c>
      <c r="I361" s="6">
        <v>7.1699999999998454</v>
      </c>
      <c r="J361" s="6">
        <v>1.1800000000000637</v>
      </c>
      <c r="K361" s="6">
        <v>7.9600000000000364</v>
      </c>
      <c r="L361" s="6">
        <v>2.1699999999999591</v>
      </c>
      <c r="M361" s="6">
        <v>2.67999999999995</v>
      </c>
      <c r="N361" s="6">
        <v>2.5499999999999545</v>
      </c>
      <c r="O361" s="7">
        <v>1.3500000000000227</v>
      </c>
      <c r="P361" s="196">
        <v>2.8800000000001091</v>
      </c>
      <c r="Q361" s="8">
        <f t="shared" si="57"/>
        <v>2796640.0000000126</v>
      </c>
      <c r="R361" s="8">
        <f t="shared" si="43"/>
        <v>4058559.9999999856</v>
      </c>
      <c r="S361" s="8">
        <f t="shared" si="61"/>
        <v>4162399.9999999912</v>
      </c>
      <c r="T361" s="8">
        <f t="shared" si="61"/>
        <v>4862879.9999999944</v>
      </c>
      <c r="U361" s="8">
        <f t="shared" si="61"/>
        <v>5053839.9999999907</v>
      </c>
      <c r="V361" s="8">
        <f t="shared" si="61"/>
        <v>5289679.999999986</v>
      </c>
      <c r="W361" s="8">
        <f t="shared" si="61"/>
        <v>5514079.9999999823</v>
      </c>
      <c r="X361" s="8">
        <f t="shared" si="61"/>
        <v>5632879.9999999842</v>
      </c>
      <c r="Y361" s="8">
        <f t="shared" si="61"/>
        <v>5886319.9999999935</v>
      </c>
      <c r="Z361" s="140">
        <f t="shared" si="46"/>
        <v>43257279.999999918</v>
      </c>
      <c r="AA361" s="138">
        <v>7.1186244518570918</v>
      </c>
      <c r="AB361" s="9">
        <v>7.2076808172785043</v>
      </c>
      <c r="AC361" s="165">
        <v>7.4817154923747946</v>
      </c>
      <c r="AD361" s="206">
        <v>37.019999999999982</v>
      </c>
      <c r="AE361" s="250">
        <f t="shared" si="47"/>
        <v>3257759.9999999986</v>
      </c>
    </row>
    <row r="362" spans="1:31" s="3" customFormat="1" ht="14.25" customHeight="1">
      <c r="A362" s="4">
        <v>88002</v>
      </c>
      <c r="B362" s="4" t="s">
        <v>7015</v>
      </c>
      <c r="C362" s="5" t="s">
        <v>7014</v>
      </c>
      <c r="D362" s="4" t="s">
        <v>6649</v>
      </c>
      <c r="E362" s="186">
        <v>664.34</v>
      </c>
      <c r="F362" s="133">
        <v>738.26</v>
      </c>
      <c r="G362" s="187">
        <v>784.07999999999993</v>
      </c>
      <c r="H362" s="132">
        <v>73.919999999999959</v>
      </c>
      <c r="I362" s="6">
        <v>14.480000000000018</v>
      </c>
      <c r="J362" s="6">
        <v>0.65999999999996817</v>
      </c>
      <c r="K362" s="6">
        <v>12.970000000000027</v>
      </c>
      <c r="L362" s="6">
        <v>5.1599999999999682</v>
      </c>
      <c r="M362" s="6">
        <v>4.07000000000005</v>
      </c>
      <c r="N362" s="6">
        <v>3.0199999999999818</v>
      </c>
      <c r="O362" s="7">
        <v>1.5299999999999727</v>
      </c>
      <c r="P362" s="196">
        <v>3.92999999999995</v>
      </c>
      <c r="Q362" s="8">
        <f t="shared" si="57"/>
        <v>22767359.999999985</v>
      </c>
      <c r="R362" s="8">
        <f t="shared" si="43"/>
        <v>25315839.999999989</v>
      </c>
      <c r="S362" s="8">
        <f t="shared" si="61"/>
        <v>25373919.999999985</v>
      </c>
      <c r="T362" s="8">
        <f t="shared" si="61"/>
        <v>26515279.999999989</v>
      </c>
      <c r="U362" s="8">
        <f t="shared" si="61"/>
        <v>26969359.999999985</v>
      </c>
      <c r="V362" s="8">
        <f t="shared" si="61"/>
        <v>27327519.999999989</v>
      </c>
      <c r="W362" s="8">
        <f t="shared" si="61"/>
        <v>27593279.999999989</v>
      </c>
      <c r="X362" s="8">
        <f t="shared" si="61"/>
        <v>27727919.999999985</v>
      </c>
      <c r="Y362" s="8">
        <f t="shared" si="61"/>
        <v>28073759.999999981</v>
      </c>
      <c r="Z362" s="140">
        <f t="shared" si="46"/>
        <v>237664239.99999985</v>
      </c>
      <c r="AA362" s="138">
        <v>5.2440180510288092</v>
      </c>
      <c r="AB362" s="9">
        <v>5.8275111634893708</v>
      </c>
      <c r="AC362" s="165">
        <v>6.1891948000281003</v>
      </c>
      <c r="AD362" s="206">
        <v>119.7399999999999</v>
      </c>
      <c r="AE362" s="250">
        <f t="shared" si="47"/>
        <v>10537119.999999991</v>
      </c>
    </row>
    <row r="363" spans="1:31" s="3" customFormat="1" ht="14.25" customHeight="1">
      <c r="A363" s="4">
        <v>88003</v>
      </c>
      <c r="B363" s="4" t="s">
        <v>7016</v>
      </c>
      <c r="C363" s="5" t="s">
        <v>7014</v>
      </c>
      <c r="D363" s="4" t="s">
        <v>6649</v>
      </c>
      <c r="E363" s="186">
        <v>1016.2900000000001</v>
      </c>
      <c r="F363" s="133">
        <v>1051.94</v>
      </c>
      <c r="G363" s="187">
        <v>1104.2</v>
      </c>
      <c r="H363" s="132">
        <v>35.649999999999977</v>
      </c>
      <c r="I363" s="6">
        <v>15.170000000000073</v>
      </c>
      <c r="J363" s="6">
        <v>3.9200000000000728</v>
      </c>
      <c r="K363" s="6">
        <v>4.9799999999997908</v>
      </c>
      <c r="L363" s="6">
        <v>1.3800000000001091</v>
      </c>
      <c r="M363" s="6">
        <v>4.0499999999999545</v>
      </c>
      <c r="N363" s="6">
        <v>17.019999999999754</v>
      </c>
      <c r="O363" s="7">
        <v>4.8000000000001819</v>
      </c>
      <c r="P363" s="196">
        <v>0.94000000000005457</v>
      </c>
      <c r="Q363" s="8">
        <f t="shared" si="57"/>
        <v>10980199.999999993</v>
      </c>
      <c r="R363" s="8">
        <f t="shared" si="43"/>
        <v>13650120.000000006</v>
      </c>
      <c r="S363" s="8">
        <f t="shared" si="61"/>
        <v>13995080.000000011</v>
      </c>
      <c r="T363" s="8">
        <f t="shared" si="61"/>
        <v>14433319.999999993</v>
      </c>
      <c r="U363" s="8">
        <f t="shared" si="61"/>
        <v>14554760.000000002</v>
      </c>
      <c r="V363" s="8">
        <f t="shared" si="61"/>
        <v>14911159.999999998</v>
      </c>
      <c r="W363" s="8">
        <f t="shared" si="61"/>
        <v>16408919.999999976</v>
      </c>
      <c r="X363" s="8">
        <f t="shared" si="61"/>
        <v>16831319.999999993</v>
      </c>
      <c r="Y363" s="8">
        <f t="shared" si="61"/>
        <v>16914039.999999996</v>
      </c>
      <c r="Z363" s="140">
        <f t="shared" si="46"/>
        <v>132678919.99999997</v>
      </c>
      <c r="AA363" s="138">
        <v>15.622228268471936</v>
      </c>
      <c r="AB363" s="9">
        <v>16.170233697799219</v>
      </c>
      <c r="AC363" s="165">
        <v>16.973565078911246</v>
      </c>
      <c r="AD363" s="206">
        <v>87.909999999999968</v>
      </c>
      <c r="AE363" s="250">
        <f t="shared" si="47"/>
        <v>7736079.9999999972</v>
      </c>
    </row>
    <row r="364" spans="1:31" s="3" customFormat="1" ht="14.25" customHeight="1">
      <c r="A364" s="4">
        <v>88004</v>
      </c>
      <c r="B364" s="4" t="s">
        <v>7017</v>
      </c>
      <c r="C364" s="5" t="s">
        <v>7014</v>
      </c>
      <c r="D364" s="4" t="s">
        <v>6649</v>
      </c>
      <c r="E364" s="186">
        <v>186.99</v>
      </c>
      <c r="F364" s="133">
        <v>207.96</v>
      </c>
      <c r="G364" s="187">
        <v>213.18</v>
      </c>
      <c r="H364" s="132">
        <v>20.97</v>
      </c>
      <c r="I364" s="6">
        <v>0.68000000000000682</v>
      </c>
      <c r="J364" s="6">
        <v>2.0000000000010232E-2</v>
      </c>
      <c r="K364" s="6">
        <v>-0.63000000000002387</v>
      </c>
      <c r="L364" s="6">
        <v>3.9999999999992042E-2</v>
      </c>
      <c r="M364" s="6">
        <v>1.9000000000000057</v>
      </c>
      <c r="N364" s="6">
        <v>0.81999999999999318</v>
      </c>
      <c r="O364" s="7">
        <v>2.1599999999999966</v>
      </c>
      <c r="P364" s="196">
        <v>0.23000000000001819</v>
      </c>
      <c r="Q364" s="8">
        <f t="shared" si="57"/>
        <v>6458759.9999999991</v>
      </c>
      <c r="R364" s="8">
        <f t="shared" si="43"/>
        <v>6578440</v>
      </c>
      <c r="S364" s="8">
        <f t="shared" si="61"/>
        <v>6580200.0000000009</v>
      </c>
      <c r="T364" s="8">
        <f t="shared" si="61"/>
        <v>6524759.9999999991</v>
      </c>
      <c r="U364" s="8">
        <f t="shared" si="61"/>
        <v>6528279.9999999981</v>
      </c>
      <c r="V364" s="8">
        <f t="shared" si="61"/>
        <v>6695479.9999999991</v>
      </c>
      <c r="W364" s="8">
        <f t="shared" si="61"/>
        <v>6767639.9999999981</v>
      </c>
      <c r="X364" s="8">
        <f t="shared" si="61"/>
        <v>6957719.9999999981</v>
      </c>
      <c r="Y364" s="8">
        <f t="shared" si="61"/>
        <v>6977960</v>
      </c>
      <c r="Z364" s="140">
        <f t="shared" si="46"/>
        <v>60069240</v>
      </c>
      <c r="AA364" s="138">
        <v>4.3107005608821041</v>
      </c>
      <c r="AB364" s="9">
        <v>4.7941242239747703</v>
      </c>
      <c r="AC364" s="165">
        <v>4.9144614448304553</v>
      </c>
      <c r="AD364" s="206">
        <v>26.19</v>
      </c>
      <c r="AE364" s="250">
        <f t="shared" si="47"/>
        <v>2304720</v>
      </c>
    </row>
    <row r="365" spans="1:31" s="3" customFormat="1" ht="14.25" customHeight="1">
      <c r="A365" s="4">
        <v>88005</v>
      </c>
      <c r="B365" s="4" t="s">
        <v>7018</v>
      </c>
      <c r="C365" s="5" t="s">
        <v>7014</v>
      </c>
      <c r="D365" s="4" t="s">
        <v>6649</v>
      </c>
      <c r="E365" s="186">
        <v>1232.5899999999999</v>
      </c>
      <c r="F365" s="133">
        <v>1270.49</v>
      </c>
      <c r="G365" s="187">
        <v>1390.6000000000001</v>
      </c>
      <c r="H365" s="132">
        <v>37.900000000000091</v>
      </c>
      <c r="I365" s="6">
        <v>73.180000000000064</v>
      </c>
      <c r="J365" s="6">
        <v>6.7200000000000273</v>
      </c>
      <c r="K365" s="6">
        <v>8.1599999999998545</v>
      </c>
      <c r="L365" s="6">
        <v>5.7000000000000455</v>
      </c>
      <c r="M365" s="6">
        <v>2.1000000000001364</v>
      </c>
      <c r="N365" s="6">
        <v>7.0299999999999727</v>
      </c>
      <c r="O365" s="7">
        <v>14.339999999999918</v>
      </c>
      <c r="P365" s="196">
        <v>2.8800000000001091</v>
      </c>
      <c r="Q365" s="8">
        <f t="shared" si="57"/>
        <v>11673200.000000028</v>
      </c>
      <c r="R365" s="8">
        <f t="shared" si="43"/>
        <v>24552880.000000037</v>
      </c>
      <c r="S365" s="8">
        <f t="shared" si="61"/>
        <v>25144240.000000041</v>
      </c>
      <c r="T365" s="8">
        <f t="shared" si="61"/>
        <v>25862320.00000003</v>
      </c>
      <c r="U365" s="8">
        <f t="shared" si="61"/>
        <v>26363920.000000034</v>
      </c>
      <c r="V365" s="8">
        <f t="shared" si="61"/>
        <v>26548720.000000045</v>
      </c>
      <c r="W365" s="8">
        <f t="shared" si="61"/>
        <v>27167360.000000041</v>
      </c>
      <c r="X365" s="8">
        <f t="shared" si="61"/>
        <v>28429280.000000034</v>
      </c>
      <c r="Y365" s="8">
        <f t="shared" si="61"/>
        <v>28682720.000000045</v>
      </c>
      <c r="Z365" s="140">
        <f t="shared" si="46"/>
        <v>224424640.0000003</v>
      </c>
      <c r="AA365" s="138">
        <v>10.902068101772329</v>
      </c>
      <c r="AB365" s="9">
        <v>11.237287745820367</v>
      </c>
      <c r="AC365" s="165">
        <v>12.299642137551499</v>
      </c>
      <c r="AD365" s="206">
        <v>158.01000000000022</v>
      </c>
      <c r="AE365" s="250">
        <f t="shared" si="47"/>
        <v>13904880.000000019</v>
      </c>
    </row>
    <row r="366" spans="1:31" s="3" customFormat="1" ht="14.25" customHeight="1">
      <c r="A366" s="4">
        <v>88006</v>
      </c>
      <c r="B366" s="4" t="s">
        <v>7019</v>
      </c>
      <c r="C366" s="5" t="s">
        <v>7014</v>
      </c>
      <c r="D366" s="4" t="s">
        <v>6649</v>
      </c>
      <c r="E366" s="186">
        <v>2843.03</v>
      </c>
      <c r="F366" s="133">
        <v>2985.4</v>
      </c>
      <c r="G366" s="187">
        <v>3172.9</v>
      </c>
      <c r="H366" s="132">
        <v>142.36999999999989</v>
      </c>
      <c r="I366" s="6">
        <v>76.980000000000018</v>
      </c>
      <c r="J366" s="6">
        <v>17.920000000000073</v>
      </c>
      <c r="K366" s="6">
        <v>15.5300000000002</v>
      </c>
      <c r="L366" s="6">
        <v>12.920000000000073</v>
      </c>
      <c r="M366" s="6">
        <v>13.329999999999472</v>
      </c>
      <c r="N366" s="6">
        <v>14.640000000000327</v>
      </c>
      <c r="O366" s="7">
        <v>24.549999999999727</v>
      </c>
      <c r="P366" s="196">
        <v>11.630000000000109</v>
      </c>
      <c r="Q366" s="8">
        <f t="shared" si="57"/>
        <v>43849959.999999963</v>
      </c>
      <c r="R366" s="8">
        <f t="shared" si="43"/>
        <v>57398439.99999997</v>
      </c>
      <c r="S366" s="8">
        <f t="shared" si="61"/>
        <v>58975399.999999978</v>
      </c>
      <c r="T366" s="8">
        <f t="shared" si="61"/>
        <v>60342039.999999993</v>
      </c>
      <c r="U366" s="8">
        <f t="shared" si="61"/>
        <v>61479000</v>
      </c>
      <c r="V366" s="8">
        <f t="shared" si="61"/>
        <v>62652039.999999955</v>
      </c>
      <c r="W366" s="8">
        <f t="shared" si="61"/>
        <v>63940359.999999985</v>
      </c>
      <c r="X366" s="8">
        <f t="shared" si="61"/>
        <v>66100759.999999963</v>
      </c>
      <c r="Y366" s="8">
        <f t="shared" si="61"/>
        <v>67124199.99999997</v>
      </c>
      <c r="Z366" s="140">
        <f t="shared" si="46"/>
        <v>541862199.99999976</v>
      </c>
      <c r="AA366" s="138">
        <v>9.780924062229829</v>
      </c>
      <c r="AB366" s="9">
        <v>10.270721974576745</v>
      </c>
      <c r="AC366" s="165">
        <v>10.915781387128879</v>
      </c>
      <c r="AD366" s="206">
        <v>329.86999999999989</v>
      </c>
      <c r="AE366" s="250">
        <f t="shared" si="47"/>
        <v>29028559.999999989</v>
      </c>
    </row>
    <row r="367" spans="1:31" s="3" customFormat="1" ht="14.25" customHeight="1">
      <c r="A367" s="4">
        <v>88007</v>
      </c>
      <c r="B367" s="4" t="s">
        <v>7020</v>
      </c>
      <c r="C367" s="5" t="s">
        <v>7014</v>
      </c>
      <c r="D367" s="4" t="s">
        <v>6649</v>
      </c>
      <c r="E367" s="186">
        <v>173.47</v>
      </c>
      <c r="F367" s="133">
        <v>176.29</v>
      </c>
      <c r="G367" s="187">
        <v>182.61</v>
      </c>
      <c r="H367" s="132">
        <v>2.8199999999999932</v>
      </c>
      <c r="I367" s="6">
        <v>3.3499999999999943</v>
      </c>
      <c r="J367" s="6">
        <v>0.48000000000001819</v>
      </c>
      <c r="K367" s="6">
        <v>1</v>
      </c>
      <c r="L367" s="6">
        <v>2.0000000000010232E-2</v>
      </c>
      <c r="M367" s="6">
        <v>0.44999999999998863</v>
      </c>
      <c r="N367" s="6">
        <v>9.9999999999994316E-2</v>
      </c>
      <c r="O367" s="7">
        <v>0.91999999999998749</v>
      </c>
      <c r="P367" s="196">
        <v>0</v>
      </c>
      <c r="Q367" s="8">
        <f t="shared" si="57"/>
        <v>868559.99999999767</v>
      </c>
      <c r="R367" s="8">
        <f t="shared" si="43"/>
        <v>1458159.9999999967</v>
      </c>
      <c r="S367" s="8">
        <f t="shared" si="61"/>
        <v>1500399.9999999984</v>
      </c>
      <c r="T367" s="8">
        <f t="shared" si="61"/>
        <v>1588399.9999999984</v>
      </c>
      <c r="U367" s="8">
        <f t="shared" si="61"/>
        <v>1590159.9999999993</v>
      </c>
      <c r="V367" s="8">
        <f t="shared" si="61"/>
        <v>1629759.9999999984</v>
      </c>
      <c r="W367" s="8">
        <f t="shared" si="61"/>
        <v>1638559.9999999979</v>
      </c>
      <c r="X367" s="8">
        <f t="shared" si="61"/>
        <v>1719519.9999999967</v>
      </c>
      <c r="Y367" s="8">
        <f t="shared" si="61"/>
        <v>1719519.9999999967</v>
      </c>
      <c r="Z367" s="140">
        <f t="shared" si="46"/>
        <v>13713039.99999998</v>
      </c>
      <c r="AA367" s="138">
        <v>3.0849092506375393</v>
      </c>
      <c r="AB367" s="9">
        <v>3.1350588101394581</v>
      </c>
      <c r="AC367" s="165">
        <v>3.2474507307253195</v>
      </c>
      <c r="AD367" s="206">
        <v>9.1400000000000148</v>
      </c>
      <c r="AE367" s="250">
        <f t="shared" si="47"/>
        <v>804320.00000000128</v>
      </c>
    </row>
    <row r="368" spans="1:31" s="3" customFormat="1" ht="14.25" customHeight="1">
      <c r="A368" s="4">
        <v>88008</v>
      </c>
      <c r="B368" s="4" t="s">
        <v>7021</v>
      </c>
      <c r="C368" s="5" t="s">
        <v>7014</v>
      </c>
      <c r="D368" s="4" t="s">
        <v>6649</v>
      </c>
      <c r="E368" s="186">
        <v>411.2</v>
      </c>
      <c r="F368" s="133">
        <v>434.99</v>
      </c>
      <c r="G368" s="187">
        <v>447.93</v>
      </c>
      <c r="H368" s="132">
        <v>23.79000000000002</v>
      </c>
      <c r="I368" s="6">
        <v>5.4499999999999886</v>
      </c>
      <c r="J368" s="6">
        <v>0.69999999999998863</v>
      </c>
      <c r="K368" s="6">
        <v>0.56999999999999318</v>
      </c>
      <c r="L368" s="6">
        <v>1.1700000000000728</v>
      </c>
      <c r="M368" s="6">
        <v>0.43999999999994088</v>
      </c>
      <c r="N368" s="6">
        <v>0.56999999999999318</v>
      </c>
      <c r="O368" s="7">
        <v>3.8500000000000227</v>
      </c>
      <c r="P368" s="196">
        <v>0.18999999999999773</v>
      </c>
      <c r="Q368" s="8">
        <f t="shared" si="57"/>
        <v>7327320.0000000065</v>
      </c>
      <c r="R368" s="8">
        <f t="shared" si="43"/>
        <v>8286520.0000000047</v>
      </c>
      <c r="S368" s="8">
        <f t="shared" si="61"/>
        <v>8348120.0000000037</v>
      </c>
      <c r="T368" s="8">
        <f t="shared" si="61"/>
        <v>8398280.0000000037</v>
      </c>
      <c r="U368" s="8">
        <f t="shared" si="61"/>
        <v>8501240.0000000093</v>
      </c>
      <c r="V368" s="8">
        <f t="shared" si="61"/>
        <v>8539960.0000000037</v>
      </c>
      <c r="W368" s="8">
        <f t="shared" si="61"/>
        <v>8590120.0000000037</v>
      </c>
      <c r="X368" s="8">
        <f t="shared" si="61"/>
        <v>8928920.0000000056</v>
      </c>
      <c r="Y368" s="8">
        <f t="shared" si="61"/>
        <v>8945640.0000000056</v>
      </c>
      <c r="Z368" s="140">
        <f t="shared" si="46"/>
        <v>75866120.000000045</v>
      </c>
      <c r="AA368" s="138">
        <v>26.904127873121386</v>
      </c>
      <c r="AB368" s="9">
        <v>28.460667761500662</v>
      </c>
      <c r="AC368" s="165">
        <v>29.307310306924279</v>
      </c>
      <c r="AD368" s="206">
        <v>36.730000000000018</v>
      </c>
      <c r="AE368" s="250">
        <f t="shared" si="47"/>
        <v>3232240.0000000014</v>
      </c>
    </row>
    <row r="369" spans="1:31" s="3" customFormat="1" ht="14.25" customHeight="1">
      <c r="A369" s="4">
        <v>88009</v>
      </c>
      <c r="B369" s="4" t="s">
        <v>7022</v>
      </c>
      <c r="C369" s="5" t="s">
        <v>7014</v>
      </c>
      <c r="D369" s="4" t="s">
        <v>6649</v>
      </c>
      <c r="E369" s="186">
        <v>3508.51</v>
      </c>
      <c r="F369" s="133">
        <v>3668.2400000000002</v>
      </c>
      <c r="G369" s="187">
        <v>3785.83</v>
      </c>
      <c r="H369" s="132">
        <v>159.73000000000002</v>
      </c>
      <c r="I369" s="6">
        <v>40.809999999999945</v>
      </c>
      <c r="J369" s="6">
        <v>6.0100000000002183</v>
      </c>
      <c r="K369" s="6">
        <v>5.1199999999998909</v>
      </c>
      <c r="L369" s="6">
        <v>15.739999999999782</v>
      </c>
      <c r="M369" s="6">
        <v>9.4800000000000182</v>
      </c>
      <c r="N369" s="6">
        <v>8.3200000000001637</v>
      </c>
      <c r="O369" s="7">
        <v>20.070000000000164</v>
      </c>
      <c r="P369" s="196">
        <v>12.039999999999509</v>
      </c>
      <c r="Q369" s="8">
        <f t="shared" si="57"/>
        <v>49196840</v>
      </c>
      <c r="R369" s="8">
        <f t="shared" si="43"/>
        <v>56379399.999999993</v>
      </c>
      <c r="S369" s="8">
        <f t="shared" si="61"/>
        <v>56908280.000000015</v>
      </c>
      <c r="T369" s="8">
        <f t="shared" si="61"/>
        <v>57358840.000000007</v>
      </c>
      <c r="U369" s="8">
        <f t="shared" si="61"/>
        <v>58743959.999999985</v>
      </c>
      <c r="V369" s="8">
        <f t="shared" si="61"/>
        <v>59578199.999999985</v>
      </c>
      <c r="W369" s="8">
        <f t="shared" si="61"/>
        <v>60310360</v>
      </c>
      <c r="X369" s="8">
        <f t="shared" si="61"/>
        <v>62076520.000000015</v>
      </c>
      <c r="Y369" s="8">
        <f t="shared" si="61"/>
        <v>63136039.99999997</v>
      </c>
      <c r="Z369" s="140">
        <f t="shared" si="46"/>
        <v>523688440</v>
      </c>
      <c r="AA369" s="138">
        <v>7.9328698208128436</v>
      </c>
      <c r="AB369" s="9">
        <v>8.2940252105590435</v>
      </c>
      <c r="AC369" s="165">
        <v>8.5599005143858466</v>
      </c>
      <c r="AD369" s="206">
        <v>277.31999999999971</v>
      </c>
      <c r="AE369" s="250">
        <f t="shared" si="47"/>
        <v>24404159.999999974</v>
      </c>
    </row>
    <row r="370" spans="1:31" s="3" customFormat="1" ht="14.25" customHeight="1">
      <c r="A370" s="4">
        <v>88010</v>
      </c>
      <c r="B370" s="4" t="s">
        <v>7023</v>
      </c>
      <c r="C370" s="5" t="s">
        <v>7014</v>
      </c>
      <c r="D370" s="4" t="s">
        <v>6649</v>
      </c>
      <c r="E370" s="186">
        <v>688.6</v>
      </c>
      <c r="F370" s="133">
        <v>723.07</v>
      </c>
      <c r="G370" s="187">
        <v>753.92</v>
      </c>
      <c r="H370" s="132">
        <v>34.470000000000027</v>
      </c>
      <c r="I370" s="6">
        <v>19.450000000000045</v>
      </c>
      <c r="J370" s="6">
        <v>0.35999999999989996</v>
      </c>
      <c r="K370" s="6">
        <v>0.65999999999996817</v>
      </c>
      <c r="L370" s="6">
        <v>1.7599999999999909</v>
      </c>
      <c r="M370" s="6">
        <v>2.1800000000000637</v>
      </c>
      <c r="N370" s="6">
        <v>0.69000000000005457</v>
      </c>
      <c r="O370" s="7">
        <v>3.7199999999999136</v>
      </c>
      <c r="P370" s="196">
        <v>2.0299999999999727</v>
      </c>
      <c r="Q370" s="8">
        <f t="shared" si="57"/>
        <v>10616760.000000007</v>
      </c>
      <c r="R370" s="8">
        <f t="shared" si="43"/>
        <v>14039960.000000015</v>
      </c>
      <c r="S370" s="8">
        <f t="shared" si="61"/>
        <v>14071640.000000006</v>
      </c>
      <c r="T370" s="8">
        <f t="shared" si="61"/>
        <v>14129720.000000002</v>
      </c>
      <c r="U370" s="8">
        <f t="shared" si="61"/>
        <v>14284600.000000002</v>
      </c>
      <c r="V370" s="8">
        <f t="shared" si="61"/>
        <v>14476440.000000007</v>
      </c>
      <c r="W370" s="8">
        <f t="shared" si="61"/>
        <v>14537160.000000013</v>
      </c>
      <c r="X370" s="8">
        <f t="shared" si="61"/>
        <v>14864520.000000006</v>
      </c>
      <c r="Y370" s="8">
        <f t="shared" si="61"/>
        <v>15043160.000000004</v>
      </c>
      <c r="Z370" s="140">
        <f t="shared" si="46"/>
        <v>126063960.00000004</v>
      </c>
      <c r="AA370" s="138">
        <v>16.847472389816161</v>
      </c>
      <c r="AB370" s="9">
        <v>17.690824660041201</v>
      </c>
      <c r="AC370" s="165">
        <v>18.445609038818176</v>
      </c>
      <c r="AD370" s="206">
        <v>65.319999999999936</v>
      </c>
      <c r="AE370" s="250">
        <f t="shared" si="47"/>
        <v>5748159.9999999944</v>
      </c>
    </row>
    <row r="371" spans="1:31" s="3" customFormat="1" ht="14.25" customHeight="1">
      <c r="A371" s="4">
        <v>88011</v>
      </c>
      <c r="B371" s="4" t="s">
        <v>7024</v>
      </c>
      <c r="C371" s="5" t="s">
        <v>7014</v>
      </c>
      <c r="D371" s="4" t="s">
        <v>6649</v>
      </c>
      <c r="E371" s="186">
        <v>1636.48</v>
      </c>
      <c r="F371" s="133">
        <v>1689.84</v>
      </c>
      <c r="G371" s="187">
        <v>1752.85</v>
      </c>
      <c r="H371" s="132">
        <v>53.3599999999999</v>
      </c>
      <c r="I371" s="6">
        <v>12.650000000000318</v>
      </c>
      <c r="J371" s="6">
        <v>8.7299999999997908</v>
      </c>
      <c r="K371" s="6">
        <v>2.9200000000000728</v>
      </c>
      <c r="L371" s="6">
        <v>6.8800000000001091</v>
      </c>
      <c r="M371" s="6">
        <v>5.0899999999999181</v>
      </c>
      <c r="N371" s="6">
        <v>8.6400000000001</v>
      </c>
      <c r="O371" s="7">
        <v>14.329999999999927</v>
      </c>
      <c r="P371" s="196">
        <v>3.7699999999997544</v>
      </c>
      <c r="Q371" s="8">
        <f t="shared" si="57"/>
        <v>16434879.99999997</v>
      </c>
      <c r="R371" s="8">
        <f t="shared" si="43"/>
        <v>18661280.000000026</v>
      </c>
      <c r="S371" s="8">
        <f t="shared" si="61"/>
        <v>19429520.000000007</v>
      </c>
      <c r="T371" s="8">
        <f t="shared" si="61"/>
        <v>19686480.000000015</v>
      </c>
      <c r="U371" s="8">
        <f t="shared" si="61"/>
        <v>20291920.000000026</v>
      </c>
      <c r="V371" s="8">
        <f t="shared" si="61"/>
        <v>20739840.000000019</v>
      </c>
      <c r="W371" s="8">
        <f t="shared" si="61"/>
        <v>21500160.000000026</v>
      </c>
      <c r="X371" s="8">
        <f t="shared" si="61"/>
        <v>22761200.000000019</v>
      </c>
      <c r="Y371" s="8">
        <f t="shared" si="61"/>
        <v>23092959.999999996</v>
      </c>
      <c r="Z371" s="140">
        <f t="shared" si="46"/>
        <v>182598240.00000012</v>
      </c>
      <c r="AA371" s="138">
        <v>11.862840258905214</v>
      </c>
      <c r="AB371" s="9">
        <v>12.249646792572095</v>
      </c>
      <c r="AC371" s="165">
        <v>12.706406157008946</v>
      </c>
      <c r="AD371" s="206">
        <v>116.36999999999989</v>
      </c>
      <c r="AE371" s="250">
        <f t="shared" si="47"/>
        <v>10240559.999999991</v>
      </c>
    </row>
    <row r="372" spans="1:31" s="3" customFormat="1" ht="14.25" customHeight="1">
      <c r="A372" s="4">
        <v>88012</v>
      </c>
      <c r="B372" s="4" t="s">
        <v>7025</v>
      </c>
      <c r="C372" s="5" t="s">
        <v>7014</v>
      </c>
      <c r="D372" s="4" t="s">
        <v>6649</v>
      </c>
      <c r="E372" s="186">
        <v>2499.9299999999998</v>
      </c>
      <c r="F372" s="133">
        <v>2556.9299999999998</v>
      </c>
      <c r="G372" s="187">
        <v>2641.9700000000003</v>
      </c>
      <c r="H372" s="132">
        <v>57</v>
      </c>
      <c r="I372" s="6">
        <v>38.309999999999945</v>
      </c>
      <c r="J372" s="6">
        <v>3.1100000000005821</v>
      </c>
      <c r="K372" s="6">
        <v>8.9599999999995816</v>
      </c>
      <c r="L372" s="6">
        <v>6.9499999999998181</v>
      </c>
      <c r="M372" s="6">
        <v>7.3800000000001091</v>
      </c>
      <c r="N372" s="6">
        <v>6.6300000000001091</v>
      </c>
      <c r="O372" s="7">
        <v>6.4900000000002365</v>
      </c>
      <c r="P372" s="196">
        <v>7.2100000000000364</v>
      </c>
      <c r="Q372" s="8">
        <f t="shared" si="57"/>
        <v>17556000</v>
      </c>
      <c r="R372" s="8">
        <f t="shared" si="43"/>
        <v>24298559.999999993</v>
      </c>
      <c r="S372" s="8">
        <f t="shared" si="61"/>
        <v>24572240.000000045</v>
      </c>
      <c r="T372" s="8">
        <f t="shared" si="61"/>
        <v>25360720.000000007</v>
      </c>
      <c r="U372" s="8">
        <f t="shared" si="61"/>
        <v>25972319.999999993</v>
      </c>
      <c r="V372" s="8">
        <f t="shared" ref="V372:Y372" si="62">U372+(M372*88000)</f>
        <v>26621760.000000004</v>
      </c>
      <c r="W372" s="8">
        <f t="shared" si="62"/>
        <v>27205200.000000015</v>
      </c>
      <c r="X372" s="8">
        <f t="shared" si="62"/>
        <v>27776320.000000037</v>
      </c>
      <c r="Y372" s="8">
        <f t="shared" si="62"/>
        <v>28410800.000000041</v>
      </c>
      <c r="Z372" s="140">
        <f t="shared" si="46"/>
        <v>227773920.00000012</v>
      </c>
      <c r="AA372" s="138">
        <v>13.7700014872018</v>
      </c>
      <c r="AB372" s="9">
        <v>14.083966312125099</v>
      </c>
      <c r="AC372" s="165">
        <v>14.552379798291371</v>
      </c>
      <c r="AD372" s="206">
        <v>142.04000000000042</v>
      </c>
      <c r="AE372" s="250">
        <f t="shared" si="47"/>
        <v>12499520.000000037</v>
      </c>
    </row>
    <row r="373" spans="1:31" s="3" customFormat="1" ht="14.25" customHeight="1">
      <c r="A373" s="4">
        <v>89001</v>
      </c>
      <c r="B373" s="4" t="s">
        <v>7026</v>
      </c>
      <c r="C373" s="5" t="s">
        <v>7027</v>
      </c>
      <c r="D373" s="4" t="s">
        <v>6649</v>
      </c>
      <c r="E373" s="186">
        <v>1971.5800000000002</v>
      </c>
      <c r="F373" s="133">
        <v>2064.1600000000003</v>
      </c>
      <c r="G373" s="187">
        <v>2153.02</v>
      </c>
      <c r="H373" s="132">
        <v>92.580000000000155</v>
      </c>
      <c r="I373" s="6">
        <v>21.239999999999782</v>
      </c>
      <c r="J373" s="6">
        <v>4.569999999999709</v>
      </c>
      <c r="K373" s="6">
        <v>5.1100000000005821</v>
      </c>
      <c r="L373" s="6">
        <v>7.8399999999996908</v>
      </c>
      <c r="M373" s="6">
        <v>12.579999999999927</v>
      </c>
      <c r="N373" s="6">
        <v>5.9000000000000909</v>
      </c>
      <c r="O373" s="7">
        <v>6.7199999999997999</v>
      </c>
      <c r="P373" s="196">
        <v>24.900000000000091</v>
      </c>
      <c r="Q373" s="8">
        <f t="shared" si="57"/>
        <v>28514640.000000052</v>
      </c>
      <c r="R373" s="8">
        <f t="shared" si="43"/>
        <v>32252880.000000015</v>
      </c>
      <c r="S373" s="8">
        <f t="shared" ref="S373:Y393" si="63">R373+(J373*88000)</f>
        <v>32655039.999999989</v>
      </c>
      <c r="T373" s="8">
        <f t="shared" si="63"/>
        <v>33104720.000000041</v>
      </c>
      <c r="U373" s="8">
        <f t="shared" si="63"/>
        <v>33794640.000000015</v>
      </c>
      <c r="V373" s="8">
        <f t="shared" si="63"/>
        <v>34901680.000000007</v>
      </c>
      <c r="W373" s="8">
        <f t="shared" si="63"/>
        <v>35420880.000000015</v>
      </c>
      <c r="X373" s="8">
        <f t="shared" si="63"/>
        <v>36012240</v>
      </c>
      <c r="Y373" s="8">
        <f t="shared" si="63"/>
        <v>38203440.000000007</v>
      </c>
      <c r="Z373" s="140">
        <f t="shared" si="46"/>
        <v>304860160.00000012</v>
      </c>
      <c r="AA373" s="138">
        <v>17.852983948812959</v>
      </c>
      <c r="AB373" s="9">
        <v>18.691311206129988</v>
      </c>
      <c r="AC373" s="165">
        <v>19.495953246367517</v>
      </c>
      <c r="AD373" s="206">
        <v>181.43999999999983</v>
      </c>
      <c r="AE373" s="250">
        <f t="shared" si="47"/>
        <v>15966719.999999985</v>
      </c>
    </row>
    <row r="374" spans="1:31" s="3" customFormat="1" ht="14.25" customHeight="1">
      <c r="A374" s="4">
        <v>89002</v>
      </c>
      <c r="B374" s="4" t="s">
        <v>7028</v>
      </c>
      <c r="C374" s="5" t="s">
        <v>7027</v>
      </c>
      <c r="D374" s="4" t="s">
        <v>6649</v>
      </c>
      <c r="E374" s="186">
        <v>825.44</v>
      </c>
      <c r="F374" s="133">
        <v>850.30000000000007</v>
      </c>
      <c r="G374" s="187">
        <v>884.87</v>
      </c>
      <c r="H374" s="132">
        <v>24.860000000000014</v>
      </c>
      <c r="I374" s="6">
        <v>6.1599999999999682</v>
      </c>
      <c r="J374" s="6">
        <v>2.9800000000000182</v>
      </c>
      <c r="K374" s="6">
        <v>1.2699999999999818</v>
      </c>
      <c r="L374" s="6">
        <v>1.5299999999999727</v>
      </c>
      <c r="M374" s="6">
        <v>10.419999999999959</v>
      </c>
      <c r="N374" s="6">
        <v>-5.999999999994543E-2</v>
      </c>
      <c r="O374" s="7">
        <v>1.2699999999999818</v>
      </c>
      <c r="P374" s="196">
        <v>11</v>
      </c>
      <c r="Q374" s="8">
        <f t="shared" si="57"/>
        <v>7656880.0000000019</v>
      </c>
      <c r="R374" s="8">
        <f t="shared" si="43"/>
        <v>8741039.9999999963</v>
      </c>
      <c r="S374" s="8">
        <f t="shared" si="63"/>
        <v>9003279.9999999981</v>
      </c>
      <c r="T374" s="8">
        <f t="shared" si="63"/>
        <v>9115039.9999999963</v>
      </c>
      <c r="U374" s="8">
        <f t="shared" si="63"/>
        <v>9249679.9999999944</v>
      </c>
      <c r="V374" s="8">
        <f t="shared" si="63"/>
        <v>10166639.999999991</v>
      </c>
      <c r="W374" s="8">
        <f t="shared" si="63"/>
        <v>10161359.999999996</v>
      </c>
      <c r="X374" s="8">
        <f t="shared" si="63"/>
        <v>10273119.999999994</v>
      </c>
      <c r="Y374" s="8">
        <f t="shared" si="63"/>
        <v>11241119.999999994</v>
      </c>
      <c r="Z374" s="140">
        <f t="shared" si="46"/>
        <v>85608159.99999997</v>
      </c>
      <c r="AA374" s="138">
        <v>11.138699369548322</v>
      </c>
      <c r="AB374" s="9">
        <v>11.474166594697296</v>
      </c>
      <c r="AC374" s="165">
        <v>11.9406630538043</v>
      </c>
      <c r="AD374" s="206">
        <v>59.42999999999995</v>
      </c>
      <c r="AE374" s="250">
        <f t="shared" si="47"/>
        <v>5229839.9999999953</v>
      </c>
    </row>
    <row r="375" spans="1:31" s="3" customFormat="1" ht="14.25" customHeight="1">
      <c r="A375" s="4">
        <v>89003</v>
      </c>
      <c r="B375" s="4" t="s">
        <v>7029</v>
      </c>
      <c r="C375" s="5" t="s">
        <v>7027</v>
      </c>
      <c r="D375" s="4" t="s">
        <v>6649</v>
      </c>
      <c r="E375" s="186">
        <v>166.49</v>
      </c>
      <c r="F375" s="133">
        <v>168.57000000000002</v>
      </c>
      <c r="G375" s="187">
        <v>169.75</v>
      </c>
      <c r="H375" s="132">
        <v>2.0800000000000125</v>
      </c>
      <c r="I375" s="6">
        <v>0.51999999999998181</v>
      </c>
      <c r="J375" s="6">
        <v>0.34000000000000341</v>
      </c>
      <c r="K375" s="6">
        <v>3.9999999999992042E-2</v>
      </c>
      <c r="L375" s="6">
        <v>0</v>
      </c>
      <c r="M375" s="6">
        <v>0</v>
      </c>
      <c r="N375" s="6">
        <v>0</v>
      </c>
      <c r="O375" s="7">
        <v>0.28000000000000114</v>
      </c>
      <c r="P375" s="196">
        <v>0</v>
      </c>
      <c r="Q375" s="8">
        <f t="shared" si="57"/>
        <v>640640.00000000384</v>
      </c>
      <c r="R375" s="8">
        <f t="shared" si="43"/>
        <v>732160.0000000007</v>
      </c>
      <c r="S375" s="8">
        <f t="shared" si="63"/>
        <v>762080.00000000105</v>
      </c>
      <c r="T375" s="8">
        <f t="shared" si="63"/>
        <v>765600.00000000035</v>
      </c>
      <c r="U375" s="8">
        <f t="shared" si="63"/>
        <v>765600.00000000035</v>
      </c>
      <c r="V375" s="8">
        <f t="shared" si="63"/>
        <v>765600.00000000035</v>
      </c>
      <c r="W375" s="8">
        <f t="shared" si="63"/>
        <v>765600.00000000035</v>
      </c>
      <c r="X375" s="8">
        <f t="shared" si="63"/>
        <v>790240.00000000047</v>
      </c>
      <c r="Y375" s="8">
        <f t="shared" si="63"/>
        <v>790240.00000000047</v>
      </c>
      <c r="Z375" s="140">
        <f t="shared" si="46"/>
        <v>6777760.0000000075</v>
      </c>
      <c r="AA375" s="138">
        <v>2.895770355966341</v>
      </c>
      <c r="AB375" s="9">
        <v>2.9319479182247954</v>
      </c>
      <c r="AC375" s="165">
        <v>2.9524717275829562</v>
      </c>
      <c r="AD375" s="206">
        <v>3.2599999999999909</v>
      </c>
      <c r="AE375" s="250">
        <f t="shared" si="47"/>
        <v>286879.99999999919</v>
      </c>
    </row>
    <row r="376" spans="1:31" s="3" customFormat="1" ht="14.25" customHeight="1">
      <c r="A376" s="4">
        <v>89004</v>
      </c>
      <c r="B376" s="4" t="s">
        <v>7030</v>
      </c>
      <c r="C376" s="5" t="s">
        <v>7027</v>
      </c>
      <c r="D376" s="4" t="s">
        <v>6649</v>
      </c>
      <c r="E376" s="186">
        <v>128.81</v>
      </c>
      <c r="F376" s="133">
        <v>129</v>
      </c>
      <c r="G376" s="187">
        <v>130.55000000000001</v>
      </c>
      <c r="H376" s="132">
        <v>0.18999999999999773</v>
      </c>
      <c r="I376" s="6">
        <v>0</v>
      </c>
      <c r="J376" s="6">
        <v>0.33000000000001251</v>
      </c>
      <c r="K376" s="6">
        <v>9.9999999999909051E-3</v>
      </c>
      <c r="L376" s="6">
        <v>0</v>
      </c>
      <c r="M376" s="6">
        <v>3.9999999999992042E-2</v>
      </c>
      <c r="N376" s="6">
        <v>0.21000000000000796</v>
      </c>
      <c r="O376" s="7">
        <v>0.93000000000000682</v>
      </c>
      <c r="P376" s="196">
        <v>3.0000000000001137E-2</v>
      </c>
      <c r="Q376" s="8">
        <f t="shared" si="57"/>
        <v>58519.999999999294</v>
      </c>
      <c r="R376" s="8">
        <f t="shared" si="43"/>
        <v>58519.999999999294</v>
      </c>
      <c r="S376" s="8">
        <f t="shared" si="63"/>
        <v>87560.000000000393</v>
      </c>
      <c r="T376" s="8">
        <f t="shared" si="63"/>
        <v>88439.999999999593</v>
      </c>
      <c r="U376" s="8">
        <f t="shared" si="63"/>
        <v>88439.999999999593</v>
      </c>
      <c r="V376" s="8">
        <f t="shared" si="63"/>
        <v>91959.999999998894</v>
      </c>
      <c r="W376" s="8">
        <f t="shared" si="63"/>
        <v>110439.99999999959</v>
      </c>
      <c r="X376" s="8">
        <f t="shared" si="63"/>
        <v>192280.00000000017</v>
      </c>
      <c r="Y376" s="8">
        <f t="shared" si="63"/>
        <v>194920.00000000026</v>
      </c>
      <c r="Z376" s="140">
        <f t="shared" si="46"/>
        <v>971079.99999999721</v>
      </c>
      <c r="AA376" s="138">
        <v>2.4894621594407651</v>
      </c>
      <c r="AB376" s="9">
        <v>2.493134217590705</v>
      </c>
      <c r="AC376" s="165">
        <v>2.5230904814454771</v>
      </c>
      <c r="AD376" s="206">
        <v>1.7400000000000093</v>
      </c>
      <c r="AE376" s="250">
        <f t="shared" si="47"/>
        <v>153120.00000000081</v>
      </c>
    </row>
    <row r="377" spans="1:31" s="3" customFormat="1" ht="14.25" customHeight="1">
      <c r="A377" s="4">
        <v>89005</v>
      </c>
      <c r="B377" s="4" t="s">
        <v>7031</v>
      </c>
      <c r="C377" s="5" t="s">
        <v>7027</v>
      </c>
      <c r="D377" s="4" t="s">
        <v>6649</v>
      </c>
      <c r="E377" s="186">
        <v>178.82</v>
      </c>
      <c r="F377" s="133">
        <v>183.53</v>
      </c>
      <c r="G377" s="187">
        <v>188.32000000000002</v>
      </c>
      <c r="H377" s="132">
        <v>4.710000000000008</v>
      </c>
      <c r="I377" s="6">
        <v>2.4900000000000091</v>
      </c>
      <c r="J377" s="6">
        <v>2.0000000000010232E-2</v>
      </c>
      <c r="K377" s="6">
        <v>0.34999999999996589</v>
      </c>
      <c r="L377" s="6">
        <v>0.24000000000003752</v>
      </c>
      <c r="M377" s="6">
        <v>1.9699999999999704</v>
      </c>
      <c r="N377" s="6">
        <v>1.0699999999999932</v>
      </c>
      <c r="O377" s="7">
        <v>0.51000000000001933</v>
      </c>
      <c r="P377" s="196">
        <v>-1.8599999999999852</v>
      </c>
      <c r="Q377" s="8">
        <f t="shared" si="57"/>
        <v>1450680.0000000023</v>
      </c>
      <c r="R377" s="8">
        <f t="shared" si="43"/>
        <v>1888920.000000004</v>
      </c>
      <c r="S377" s="8">
        <f t="shared" si="63"/>
        <v>1890680.0000000049</v>
      </c>
      <c r="T377" s="8">
        <f t="shared" si="63"/>
        <v>1921480.0000000019</v>
      </c>
      <c r="U377" s="8">
        <f t="shared" si="63"/>
        <v>1942600.0000000051</v>
      </c>
      <c r="V377" s="8">
        <f t="shared" si="63"/>
        <v>2115960.0000000023</v>
      </c>
      <c r="W377" s="8">
        <f t="shared" si="63"/>
        <v>2210120.0000000019</v>
      </c>
      <c r="X377" s="8">
        <f t="shared" si="63"/>
        <v>2255000.0000000037</v>
      </c>
      <c r="Y377" s="8">
        <f t="shared" si="63"/>
        <v>2091320.0000000051</v>
      </c>
      <c r="Z377" s="140">
        <f t="shared" si="46"/>
        <v>17766760.00000003</v>
      </c>
      <c r="AA377" s="138">
        <v>11.948256738517459</v>
      </c>
      <c r="AB377" s="9">
        <v>12.262965883123305</v>
      </c>
      <c r="AC377" s="165">
        <v>12.583020405981479</v>
      </c>
      <c r="AD377" s="206">
        <v>9.5000000000000284</v>
      </c>
      <c r="AE377" s="250">
        <f t="shared" si="47"/>
        <v>836000.00000000244</v>
      </c>
    </row>
    <row r="378" spans="1:31" s="3" customFormat="1" ht="14.25" customHeight="1">
      <c r="A378" s="4">
        <v>89006</v>
      </c>
      <c r="B378" s="4" t="s">
        <v>7032</v>
      </c>
      <c r="C378" s="5" t="s">
        <v>7027</v>
      </c>
      <c r="D378" s="4" t="s">
        <v>6649</v>
      </c>
      <c r="E378" s="186">
        <v>717.76</v>
      </c>
      <c r="F378" s="133">
        <v>770.16</v>
      </c>
      <c r="G378" s="187">
        <v>799.74</v>
      </c>
      <c r="H378" s="132">
        <v>52.399999999999977</v>
      </c>
      <c r="I378" s="6">
        <v>8.75</v>
      </c>
      <c r="J378" s="6">
        <v>2.5199999999999818</v>
      </c>
      <c r="K378" s="6">
        <v>4.7500000000001137</v>
      </c>
      <c r="L378" s="6">
        <v>-1.0600000000000591</v>
      </c>
      <c r="M378" s="6">
        <v>1.5900000000000318</v>
      </c>
      <c r="N378" s="6">
        <v>0.94000000000005457</v>
      </c>
      <c r="O378" s="7">
        <v>2.9099999999999682</v>
      </c>
      <c r="P378" s="196">
        <v>9.17999999999995</v>
      </c>
      <c r="Q378" s="8">
        <f t="shared" si="57"/>
        <v>16139199.999999991</v>
      </c>
      <c r="R378" s="8">
        <f t="shared" si="43"/>
        <v>17679199.999999993</v>
      </c>
      <c r="S378" s="8">
        <f t="shared" si="63"/>
        <v>17900959.999999993</v>
      </c>
      <c r="T378" s="8">
        <f t="shared" si="63"/>
        <v>18318960.000000004</v>
      </c>
      <c r="U378" s="8">
        <f t="shared" si="63"/>
        <v>18225680</v>
      </c>
      <c r="V378" s="8">
        <f t="shared" si="63"/>
        <v>18365600.000000004</v>
      </c>
      <c r="W378" s="8">
        <f t="shared" si="63"/>
        <v>18448320.000000007</v>
      </c>
      <c r="X378" s="8">
        <f t="shared" si="63"/>
        <v>18704400.000000004</v>
      </c>
      <c r="Y378" s="8">
        <f t="shared" si="63"/>
        <v>19512240</v>
      </c>
      <c r="Z378" s="140">
        <f t="shared" si="46"/>
        <v>163294560</v>
      </c>
      <c r="AA378" s="138">
        <v>4.5447983283733295</v>
      </c>
      <c r="AB378" s="9">
        <v>4.8765908947001835</v>
      </c>
      <c r="AC378" s="165">
        <v>5.063889064775533</v>
      </c>
      <c r="AD378" s="206">
        <v>81.980000000000018</v>
      </c>
      <c r="AE378" s="250">
        <f t="shared" si="47"/>
        <v>7214240.0000000019</v>
      </c>
    </row>
    <row r="379" spans="1:31" s="3" customFormat="1" ht="14.25" customHeight="1">
      <c r="A379" s="4">
        <v>89007</v>
      </c>
      <c r="B379" s="4" t="s">
        <v>7033</v>
      </c>
      <c r="C379" s="5" t="s">
        <v>7027</v>
      </c>
      <c r="D379" s="4" t="s">
        <v>6649</v>
      </c>
      <c r="E379" s="186">
        <v>89.01</v>
      </c>
      <c r="F379" s="133">
        <v>90.050000000000011</v>
      </c>
      <c r="G379" s="187">
        <v>90.49</v>
      </c>
      <c r="H379" s="132">
        <v>1.0400000000000063</v>
      </c>
      <c r="I379" s="6">
        <v>6.9999999999978968E-2</v>
      </c>
      <c r="J379" s="6">
        <v>0</v>
      </c>
      <c r="K379" s="6">
        <v>0</v>
      </c>
      <c r="L379" s="6">
        <v>0</v>
      </c>
      <c r="M379" s="6">
        <v>0.14000000000000057</v>
      </c>
      <c r="N379" s="6">
        <v>0.23000000000000398</v>
      </c>
      <c r="O379" s="7">
        <v>0</v>
      </c>
      <c r="P379" s="196">
        <v>0</v>
      </c>
      <c r="Q379" s="8">
        <f t="shared" si="57"/>
        <v>320320.00000000192</v>
      </c>
      <c r="R379" s="8">
        <f t="shared" si="43"/>
        <v>332639.9999999982</v>
      </c>
      <c r="S379" s="8">
        <f t="shared" si="63"/>
        <v>332639.9999999982</v>
      </c>
      <c r="T379" s="8">
        <f t="shared" si="63"/>
        <v>332639.9999999982</v>
      </c>
      <c r="U379" s="8">
        <f t="shared" si="63"/>
        <v>332639.9999999982</v>
      </c>
      <c r="V379" s="8">
        <f t="shared" si="63"/>
        <v>344959.99999999825</v>
      </c>
      <c r="W379" s="8">
        <f t="shared" si="63"/>
        <v>365199.9999999986</v>
      </c>
      <c r="X379" s="8">
        <f t="shared" si="63"/>
        <v>365199.9999999986</v>
      </c>
      <c r="Y379" s="8">
        <f t="shared" si="63"/>
        <v>365199.9999999986</v>
      </c>
      <c r="Z379" s="140">
        <f t="shared" si="46"/>
        <v>3091439.9999999888</v>
      </c>
      <c r="AA379" s="138">
        <v>4.5658797820935026</v>
      </c>
      <c r="AB379" s="9">
        <v>4.6192278887486795</v>
      </c>
      <c r="AC379" s="165">
        <v>4.64179824156433</v>
      </c>
      <c r="AD379" s="206">
        <v>1.4799999999999898</v>
      </c>
      <c r="AE379" s="250">
        <f t="shared" si="47"/>
        <v>130239.9999999991</v>
      </c>
    </row>
    <row r="380" spans="1:31" s="3" customFormat="1" ht="14.25" customHeight="1">
      <c r="A380" s="4">
        <v>89008</v>
      </c>
      <c r="B380" s="4" t="s">
        <v>7034</v>
      </c>
      <c r="C380" s="5" t="s">
        <v>7027</v>
      </c>
      <c r="D380" s="4" t="s">
        <v>6649</v>
      </c>
      <c r="E380" s="186">
        <v>119.28</v>
      </c>
      <c r="F380" s="133">
        <v>120.39</v>
      </c>
      <c r="G380" s="187">
        <v>123.28</v>
      </c>
      <c r="H380" s="132">
        <v>1.1099999999999994</v>
      </c>
      <c r="I380" s="6">
        <v>1.0499999999999972</v>
      </c>
      <c r="J380" s="6">
        <v>0</v>
      </c>
      <c r="K380" s="6">
        <v>0.21999999999999886</v>
      </c>
      <c r="L380" s="6">
        <v>0.53000000000000114</v>
      </c>
      <c r="M380" s="6">
        <v>1.9999999999996021E-2</v>
      </c>
      <c r="N380" s="6">
        <v>1.0500000000000114</v>
      </c>
      <c r="O380" s="7">
        <v>1.9999999999996021E-2</v>
      </c>
      <c r="P380" s="196">
        <v>0</v>
      </c>
      <c r="Q380" s="8">
        <f t="shared" si="57"/>
        <v>341879.99999999988</v>
      </c>
      <c r="R380" s="8">
        <f t="shared" si="43"/>
        <v>526679.99999999942</v>
      </c>
      <c r="S380" s="8">
        <f t="shared" si="63"/>
        <v>526679.99999999942</v>
      </c>
      <c r="T380" s="8">
        <f t="shared" si="63"/>
        <v>546039.9999999993</v>
      </c>
      <c r="U380" s="8">
        <f t="shared" si="63"/>
        <v>592679.99999999942</v>
      </c>
      <c r="V380" s="8">
        <f t="shared" si="63"/>
        <v>594439.99999999907</v>
      </c>
      <c r="W380" s="8">
        <f t="shared" si="63"/>
        <v>686840.00000000012</v>
      </c>
      <c r="X380" s="8">
        <f t="shared" si="63"/>
        <v>688599.99999999977</v>
      </c>
      <c r="Y380" s="8">
        <f t="shared" si="63"/>
        <v>688599.99999999977</v>
      </c>
      <c r="Z380" s="140">
        <f t="shared" si="46"/>
        <v>5192439.9999999963</v>
      </c>
      <c r="AA380" s="138">
        <v>4.8196665669977286</v>
      </c>
      <c r="AB380" s="9">
        <v>4.8645175888737135</v>
      </c>
      <c r="AC380" s="165">
        <v>4.9812918710553324</v>
      </c>
      <c r="AD380" s="206">
        <v>4</v>
      </c>
      <c r="AE380" s="250">
        <f t="shared" si="47"/>
        <v>352000</v>
      </c>
    </row>
    <row r="381" spans="1:31" s="3" customFormat="1" ht="14.25" customHeight="1">
      <c r="A381" s="4">
        <v>89009</v>
      </c>
      <c r="B381" s="4" t="s">
        <v>7035</v>
      </c>
      <c r="C381" s="5" t="s">
        <v>7027</v>
      </c>
      <c r="D381" s="4" t="s">
        <v>6649</v>
      </c>
      <c r="E381" s="186">
        <v>369.5</v>
      </c>
      <c r="F381" s="133">
        <v>384.32</v>
      </c>
      <c r="G381" s="187">
        <v>401.78000000000003</v>
      </c>
      <c r="H381" s="132">
        <v>14.819999999999993</v>
      </c>
      <c r="I381" s="6">
        <v>4.9399999999999977</v>
      </c>
      <c r="J381" s="6">
        <v>2.5799999999999841</v>
      </c>
      <c r="K381" s="6">
        <v>-0.3699999999999477</v>
      </c>
      <c r="L381" s="6">
        <v>1.1200000000000045</v>
      </c>
      <c r="M381" s="6">
        <v>4.160000000000025</v>
      </c>
      <c r="N381" s="6">
        <v>1.1499999999999204</v>
      </c>
      <c r="O381" s="7">
        <v>1.4400000000000546</v>
      </c>
      <c r="P381" s="196">
        <v>2.4399999999999977</v>
      </c>
      <c r="Q381" s="8">
        <f t="shared" si="57"/>
        <v>4564559.9999999981</v>
      </c>
      <c r="R381" s="8">
        <f t="shared" si="43"/>
        <v>5433999.9999999981</v>
      </c>
      <c r="S381" s="8">
        <f t="shared" si="63"/>
        <v>5661039.9999999963</v>
      </c>
      <c r="T381" s="8">
        <f t="shared" si="63"/>
        <v>5628480.0000000009</v>
      </c>
      <c r="U381" s="8">
        <f t="shared" si="63"/>
        <v>5727040.0000000009</v>
      </c>
      <c r="V381" s="8">
        <f t="shared" si="63"/>
        <v>6093120.0000000028</v>
      </c>
      <c r="W381" s="8">
        <f t="shared" si="63"/>
        <v>6194319.9999999953</v>
      </c>
      <c r="X381" s="8">
        <f t="shared" si="63"/>
        <v>6321040</v>
      </c>
      <c r="Y381" s="8">
        <f t="shared" si="63"/>
        <v>6535760</v>
      </c>
      <c r="Z381" s="140">
        <f t="shared" si="46"/>
        <v>52159359.999999993</v>
      </c>
      <c r="AA381" s="138">
        <v>14.045531088329094</v>
      </c>
      <c r="AB381" s="9">
        <v>14.608872822372495</v>
      </c>
      <c r="AC381" s="165">
        <v>15.272566930091646</v>
      </c>
      <c r="AD381" s="206">
        <v>32.28000000000003</v>
      </c>
      <c r="AE381" s="250">
        <f t="shared" si="47"/>
        <v>2840640.0000000028</v>
      </c>
    </row>
    <row r="382" spans="1:31" s="3" customFormat="1" ht="14.25" customHeight="1">
      <c r="A382" s="4">
        <v>89010</v>
      </c>
      <c r="B382" s="4" t="s">
        <v>7036</v>
      </c>
      <c r="C382" s="5" t="s">
        <v>7027</v>
      </c>
      <c r="D382" s="4" t="s">
        <v>6649</v>
      </c>
      <c r="E382" s="186">
        <v>395.91</v>
      </c>
      <c r="F382" s="133">
        <v>413.70000000000005</v>
      </c>
      <c r="G382" s="187">
        <v>430.35</v>
      </c>
      <c r="H382" s="132">
        <v>17.79000000000002</v>
      </c>
      <c r="I382" s="6">
        <v>8.4799999999999613</v>
      </c>
      <c r="J382" s="6">
        <v>0.55000000000001137</v>
      </c>
      <c r="K382" s="6">
        <v>0.37999999999999545</v>
      </c>
      <c r="L382" s="6">
        <v>0.32999999999998408</v>
      </c>
      <c r="M382" s="6">
        <v>1.7500000000000568</v>
      </c>
      <c r="N382" s="6">
        <v>4.2099999999999227</v>
      </c>
      <c r="O382" s="7">
        <v>0.95000000000004547</v>
      </c>
      <c r="P382" s="196">
        <v>0</v>
      </c>
      <c r="Q382" s="8">
        <f t="shared" si="57"/>
        <v>5479320.0000000065</v>
      </c>
      <c r="R382" s="8">
        <f t="shared" si="43"/>
        <v>6971800</v>
      </c>
      <c r="S382" s="8">
        <f t="shared" si="63"/>
        <v>7020200.0000000009</v>
      </c>
      <c r="T382" s="8">
        <f t="shared" si="63"/>
        <v>7053640.0000000009</v>
      </c>
      <c r="U382" s="8">
        <f t="shared" si="63"/>
        <v>7082679.9999999991</v>
      </c>
      <c r="V382" s="8">
        <f t="shared" si="63"/>
        <v>7236680.0000000037</v>
      </c>
      <c r="W382" s="8">
        <f t="shared" si="63"/>
        <v>7607159.9999999972</v>
      </c>
      <c r="X382" s="8">
        <f t="shared" si="63"/>
        <v>7690760.0000000009</v>
      </c>
      <c r="Y382" s="8">
        <f t="shared" si="63"/>
        <v>7690760.0000000009</v>
      </c>
      <c r="Z382" s="140">
        <f t="shared" si="46"/>
        <v>63833000.000000015</v>
      </c>
      <c r="AA382" s="138">
        <v>5.3670631423977797</v>
      </c>
      <c r="AB382" s="9">
        <v>5.6082291985803883</v>
      </c>
      <c r="AC382" s="165">
        <v>5.8339411061374653</v>
      </c>
      <c r="AD382" s="206">
        <v>34.44</v>
      </c>
      <c r="AE382" s="250">
        <f t="shared" si="47"/>
        <v>3030720</v>
      </c>
    </row>
    <row r="383" spans="1:31" s="3" customFormat="1" ht="14.25" customHeight="1">
      <c r="A383" s="4">
        <v>89011</v>
      </c>
      <c r="B383" s="4" t="s">
        <v>7037</v>
      </c>
      <c r="C383" s="5" t="s">
        <v>7027</v>
      </c>
      <c r="D383" s="4" t="s">
        <v>6649</v>
      </c>
      <c r="E383" s="186">
        <v>1122.9000000000001</v>
      </c>
      <c r="F383" s="133">
        <v>1231.7800000000002</v>
      </c>
      <c r="G383" s="187">
        <v>1327.74</v>
      </c>
      <c r="H383" s="132">
        <v>108.88000000000011</v>
      </c>
      <c r="I383" s="6">
        <v>19.629999999999882</v>
      </c>
      <c r="J383" s="6">
        <v>3.9300000000000637</v>
      </c>
      <c r="K383" s="6">
        <v>11.099999999999682</v>
      </c>
      <c r="L383" s="6">
        <v>14.080000000000382</v>
      </c>
      <c r="M383" s="6">
        <v>6.5799999999996999</v>
      </c>
      <c r="N383" s="6">
        <v>5.0000000000002274</v>
      </c>
      <c r="O383" s="7">
        <v>12.889999999999873</v>
      </c>
      <c r="P383" s="196">
        <v>22.75</v>
      </c>
      <c r="Q383" s="8">
        <f t="shared" si="57"/>
        <v>33535040.000000034</v>
      </c>
      <c r="R383" s="8">
        <f t="shared" si="43"/>
        <v>36989920.000000015</v>
      </c>
      <c r="S383" s="8">
        <f t="shared" si="63"/>
        <v>37335760.000000022</v>
      </c>
      <c r="T383" s="8">
        <f t="shared" si="63"/>
        <v>38312559.999999993</v>
      </c>
      <c r="U383" s="8">
        <f t="shared" si="63"/>
        <v>39551600.00000003</v>
      </c>
      <c r="V383" s="8">
        <f t="shared" si="63"/>
        <v>40130640</v>
      </c>
      <c r="W383" s="8">
        <f t="shared" si="63"/>
        <v>40570640.000000022</v>
      </c>
      <c r="X383" s="8">
        <f t="shared" si="63"/>
        <v>41704960.000000015</v>
      </c>
      <c r="Y383" s="8">
        <f t="shared" si="63"/>
        <v>43706960.000000015</v>
      </c>
      <c r="Z383" s="140">
        <f t="shared" si="46"/>
        <v>351838080.00000012</v>
      </c>
      <c r="AA383" s="138">
        <v>5.2109340050452646</v>
      </c>
      <c r="AB383" s="9">
        <v>5.7162029465977895</v>
      </c>
      <c r="AC383" s="165">
        <v>6.161515287077032</v>
      </c>
      <c r="AD383" s="206">
        <v>204.83999999999992</v>
      </c>
      <c r="AE383" s="250">
        <f t="shared" si="47"/>
        <v>18025919.999999993</v>
      </c>
    </row>
    <row r="384" spans="1:31" s="3" customFormat="1" ht="14.25" customHeight="1">
      <c r="A384" s="4">
        <v>89012</v>
      </c>
      <c r="B384" s="4" t="s">
        <v>7038</v>
      </c>
      <c r="C384" s="5" t="s">
        <v>7027</v>
      </c>
      <c r="D384" s="4" t="s">
        <v>6649</v>
      </c>
      <c r="E384" s="186">
        <v>1260.53</v>
      </c>
      <c r="F384" s="133">
        <v>1331.4099999999999</v>
      </c>
      <c r="G384" s="187">
        <v>1386.0400000000002</v>
      </c>
      <c r="H384" s="132">
        <v>70.879999999999882</v>
      </c>
      <c r="I384" s="6">
        <v>24.640000000000327</v>
      </c>
      <c r="J384" s="6">
        <v>2.5699999999999363</v>
      </c>
      <c r="K384" s="6">
        <v>2.1900000000000546</v>
      </c>
      <c r="L384" s="6">
        <v>0.90999999999985448</v>
      </c>
      <c r="M384" s="6">
        <v>7.8499999999999091</v>
      </c>
      <c r="N384" s="6">
        <v>1.7799999999999727</v>
      </c>
      <c r="O384" s="7">
        <v>3.0000000000002274</v>
      </c>
      <c r="P384" s="196">
        <v>11.690000000000055</v>
      </c>
      <c r="Q384" s="8">
        <f t="shared" si="57"/>
        <v>21831039.999999963</v>
      </c>
      <c r="R384" s="8">
        <f t="shared" si="43"/>
        <v>26167680.000000022</v>
      </c>
      <c r="S384" s="8">
        <f t="shared" si="63"/>
        <v>26393840.000000015</v>
      </c>
      <c r="T384" s="8">
        <f t="shared" si="63"/>
        <v>26586560.000000019</v>
      </c>
      <c r="U384" s="8">
        <f t="shared" si="63"/>
        <v>26666640.000000007</v>
      </c>
      <c r="V384" s="8">
        <f t="shared" si="63"/>
        <v>27357440</v>
      </c>
      <c r="W384" s="8">
        <f t="shared" si="63"/>
        <v>27514079.999999996</v>
      </c>
      <c r="X384" s="8">
        <f t="shared" si="63"/>
        <v>27778080.000000015</v>
      </c>
      <c r="Y384" s="8">
        <f t="shared" si="63"/>
        <v>28806800.000000019</v>
      </c>
      <c r="Z384" s="140">
        <f t="shared" si="46"/>
        <v>239102160.00000009</v>
      </c>
      <c r="AA384" s="138">
        <v>9.2997845717995631</v>
      </c>
      <c r="AB384" s="9">
        <v>9.8227143953255016</v>
      </c>
      <c r="AC384" s="165">
        <v>10.225756949772769</v>
      </c>
      <c r="AD384" s="206">
        <v>125.51000000000022</v>
      </c>
      <c r="AE384" s="250">
        <f t="shared" si="47"/>
        <v>11044880.000000019</v>
      </c>
    </row>
    <row r="385" spans="1:31" s="3" customFormat="1" ht="14.25" customHeight="1">
      <c r="A385" s="4">
        <v>89013</v>
      </c>
      <c r="B385" s="4" t="s">
        <v>7039</v>
      </c>
      <c r="C385" s="5" t="s">
        <v>7027</v>
      </c>
      <c r="D385" s="4" t="s">
        <v>6649</v>
      </c>
      <c r="E385" s="186">
        <v>2958.5</v>
      </c>
      <c r="F385" s="133">
        <v>2986.9300000000003</v>
      </c>
      <c r="G385" s="187">
        <v>3078.42</v>
      </c>
      <c r="H385" s="132">
        <v>28.430000000000291</v>
      </c>
      <c r="I385" s="6">
        <v>34.710000000000036</v>
      </c>
      <c r="J385" s="6">
        <v>2.0799999999994725</v>
      </c>
      <c r="K385" s="6">
        <v>10.660000000000309</v>
      </c>
      <c r="L385" s="6">
        <v>1.0799999999999272</v>
      </c>
      <c r="M385" s="6">
        <v>14.759999999999764</v>
      </c>
      <c r="N385" s="6">
        <v>7.3700000000003456</v>
      </c>
      <c r="O385" s="7">
        <v>4.8800000000001091</v>
      </c>
      <c r="P385" s="196">
        <v>15.949999999999818</v>
      </c>
      <c r="Q385" s="8">
        <f t="shared" si="57"/>
        <v>8756440.0000000894</v>
      </c>
      <c r="R385" s="8">
        <f t="shared" si="43"/>
        <v>14865400.000000097</v>
      </c>
      <c r="S385" s="8">
        <f t="shared" si="63"/>
        <v>15048440.00000005</v>
      </c>
      <c r="T385" s="8">
        <f t="shared" si="63"/>
        <v>15986520.000000078</v>
      </c>
      <c r="U385" s="8">
        <f t="shared" si="63"/>
        <v>16081560.000000073</v>
      </c>
      <c r="V385" s="8">
        <f t="shared" si="63"/>
        <v>17380440.000000052</v>
      </c>
      <c r="W385" s="8">
        <f t="shared" si="63"/>
        <v>18029000.000000082</v>
      </c>
      <c r="X385" s="8">
        <f t="shared" si="63"/>
        <v>18458440.000000093</v>
      </c>
      <c r="Y385" s="8">
        <f t="shared" si="63"/>
        <v>19862040.000000078</v>
      </c>
      <c r="Z385" s="140">
        <f t="shared" si="46"/>
        <v>144468280.00000072</v>
      </c>
      <c r="AA385" s="138">
        <v>5.364368156849519</v>
      </c>
      <c r="AB385" s="9">
        <v>5.4159175861884519</v>
      </c>
      <c r="AC385" s="165">
        <v>5.5818077476453265</v>
      </c>
      <c r="AD385" s="206">
        <v>119.92000000000006</v>
      </c>
      <c r="AE385" s="250">
        <f t="shared" si="47"/>
        <v>10552960.000000006</v>
      </c>
    </row>
    <row r="386" spans="1:31" s="3" customFormat="1" ht="14.25" customHeight="1">
      <c r="A386" s="4">
        <v>89014</v>
      </c>
      <c r="B386" s="4" t="s">
        <v>7040</v>
      </c>
      <c r="C386" s="5" t="s">
        <v>7027</v>
      </c>
      <c r="D386" s="4" t="s">
        <v>6649</v>
      </c>
      <c r="E386" s="186">
        <v>1018.94</v>
      </c>
      <c r="F386" s="133">
        <v>1038.9000000000001</v>
      </c>
      <c r="G386" s="187">
        <v>1056.07</v>
      </c>
      <c r="H386" s="132">
        <v>19.960000000000036</v>
      </c>
      <c r="I386" s="6">
        <v>3.1399999999998727</v>
      </c>
      <c r="J386" s="6">
        <v>0.26999999999998181</v>
      </c>
      <c r="K386" s="6">
        <v>1.0399999999999636</v>
      </c>
      <c r="L386" s="6">
        <v>0.25</v>
      </c>
      <c r="M386" s="6">
        <v>3.3700000000001182</v>
      </c>
      <c r="N386" s="6">
        <v>1.7200000000000273</v>
      </c>
      <c r="O386" s="7">
        <v>2.3199999999999363</v>
      </c>
      <c r="P386" s="196">
        <v>5.0599999999999454</v>
      </c>
      <c r="Q386" s="8">
        <f t="shared" si="57"/>
        <v>6147680.0000000121</v>
      </c>
      <c r="R386" s="8">
        <f t="shared" si="43"/>
        <v>6700319.9999999898</v>
      </c>
      <c r="S386" s="8">
        <f t="shared" si="63"/>
        <v>6724079.9999999879</v>
      </c>
      <c r="T386" s="8">
        <f t="shared" si="63"/>
        <v>6815599.9999999851</v>
      </c>
      <c r="U386" s="8">
        <f t="shared" si="63"/>
        <v>6837599.9999999851</v>
      </c>
      <c r="V386" s="8">
        <f t="shared" si="63"/>
        <v>7134159.9999999953</v>
      </c>
      <c r="W386" s="8">
        <f t="shared" si="63"/>
        <v>7285519.9999999981</v>
      </c>
      <c r="X386" s="8">
        <f t="shared" si="63"/>
        <v>7489679.9999999925</v>
      </c>
      <c r="Y386" s="8">
        <f t="shared" si="63"/>
        <v>7934959.9999999879</v>
      </c>
      <c r="Z386" s="140">
        <f t="shared" si="46"/>
        <v>63069599.999999933</v>
      </c>
      <c r="AA386" s="138">
        <v>20.117037113084546</v>
      </c>
      <c r="AB386" s="9">
        <v>20.511109443915775</v>
      </c>
      <c r="AC386" s="165">
        <v>20.850098518082703</v>
      </c>
      <c r="AD386" s="206">
        <v>37.129999999999882</v>
      </c>
      <c r="AE386" s="250">
        <f t="shared" si="47"/>
        <v>3267439.9999999898</v>
      </c>
    </row>
    <row r="387" spans="1:31" s="3" customFormat="1" ht="14.25" customHeight="1">
      <c r="A387" s="4">
        <v>89015</v>
      </c>
      <c r="B387" s="4" t="s">
        <v>7041</v>
      </c>
      <c r="C387" s="5" t="s">
        <v>7027</v>
      </c>
      <c r="D387" s="4" t="s">
        <v>6649</v>
      </c>
      <c r="E387" s="186">
        <v>405.77</v>
      </c>
      <c r="F387" s="133">
        <v>418.02</v>
      </c>
      <c r="G387" s="187">
        <v>429.67</v>
      </c>
      <c r="H387" s="132">
        <v>12.25</v>
      </c>
      <c r="I387" s="6">
        <v>2</v>
      </c>
      <c r="J387" s="6">
        <v>-9.9999999999340616E-3</v>
      </c>
      <c r="K387" s="6">
        <v>0.43999999999994088</v>
      </c>
      <c r="L387" s="6">
        <v>0</v>
      </c>
      <c r="M387" s="6">
        <v>5.0500000000000114</v>
      </c>
      <c r="N387" s="6">
        <v>3.410000000000025</v>
      </c>
      <c r="O387" s="7">
        <v>6.9999999999993179E-2</v>
      </c>
      <c r="P387" s="196">
        <v>0.68999999999999773</v>
      </c>
      <c r="Q387" s="8">
        <f t="shared" si="57"/>
        <v>3773000</v>
      </c>
      <c r="R387" s="8">
        <f t="shared" si="43"/>
        <v>4125000</v>
      </c>
      <c r="S387" s="8">
        <f t="shared" si="63"/>
        <v>4124120.0000000056</v>
      </c>
      <c r="T387" s="8">
        <f t="shared" si="63"/>
        <v>4162840.0000000005</v>
      </c>
      <c r="U387" s="8">
        <f t="shared" si="63"/>
        <v>4162840.0000000005</v>
      </c>
      <c r="V387" s="8">
        <f t="shared" si="63"/>
        <v>4607240.0000000019</v>
      </c>
      <c r="W387" s="8">
        <f t="shared" si="63"/>
        <v>4907320.0000000037</v>
      </c>
      <c r="X387" s="8">
        <f t="shared" si="63"/>
        <v>4913480.0000000028</v>
      </c>
      <c r="Y387" s="8">
        <f t="shared" si="63"/>
        <v>4974200.0000000028</v>
      </c>
      <c r="Z387" s="140">
        <f t="shared" si="46"/>
        <v>39750040.000000015</v>
      </c>
      <c r="AA387" s="138">
        <v>4.6641677385390112</v>
      </c>
      <c r="AB387" s="9">
        <v>4.8049767061736386</v>
      </c>
      <c r="AC387" s="165">
        <v>4.9388889080465725</v>
      </c>
      <c r="AD387" s="206">
        <v>23.900000000000031</v>
      </c>
      <c r="AE387" s="250">
        <f t="shared" si="47"/>
        <v>2103200.0000000028</v>
      </c>
    </row>
    <row r="388" spans="1:31" s="3" customFormat="1" ht="14.25" customHeight="1">
      <c r="A388" s="4">
        <v>89016</v>
      </c>
      <c r="B388" s="4" t="s">
        <v>7042</v>
      </c>
      <c r="C388" s="5" t="s">
        <v>7027</v>
      </c>
      <c r="D388" s="4" t="s">
        <v>6649</v>
      </c>
      <c r="E388" s="186">
        <v>613.22</v>
      </c>
      <c r="F388" s="133">
        <v>638.14</v>
      </c>
      <c r="G388" s="187">
        <v>686.30000000000007</v>
      </c>
      <c r="H388" s="132">
        <v>24.919999999999959</v>
      </c>
      <c r="I388" s="6">
        <v>27.370000000000005</v>
      </c>
      <c r="J388" s="6">
        <v>1.7200000000000273</v>
      </c>
      <c r="K388" s="6">
        <v>3.0199999999999818</v>
      </c>
      <c r="L388" s="6">
        <v>0.59000000000003183</v>
      </c>
      <c r="M388" s="6">
        <v>8.5399999999999636</v>
      </c>
      <c r="N388" s="6">
        <v>1.3300000000000409</v>
      </c>
      <c r="O388" s="7">
        <v>1.6099999999999</v>
      </c>
      <c r="P388" s="196">
        <v>3.9800000000001319</v>
      </c>
      <c r="Q388" s="8">
        <f t="shared" si="57"/>
        <v>7675359.999999987</v>
      </c>
      <c r="R388" s="8">
        <f t="shared" si="43"/>
        <v>12492479.999999989</v>
      </c>
      <c r="S388" s="8">
        <f t="shared" si="63"/>
        <v>12643839.999999991</v>
      </c>
      <c r="T388" s="8">
        <f t="shared" si="63"/>
        <v>12909599.999999989</v>
      </c>
      <c r="U388" s="8">
        <f t="shared" si="63"/>
        <v>12961519.999999993</v>
      </c>
      <c r="V388" s="8">
        <f t="shared" si="63"/>
        <v>13713039.999999989</v>
      </c>
      <c r="W388" s="8">
        <f t="shared" si="63"/>
        <v>13830079.999999993</v>
      </c>
      <c r="X388" s="8">
        <f t="shared" si="63"/>
        <v>13971759.999999983</v>
      </c>
      <c r="Y388" s="8">
        <f t="shared" si="63"/>
        <v>14321999.999999994</v>
      </c>
      <c r="Z388" s="140">
        <f t="shared" si="46"/>
        <v>114519679.99999993</v>
      </c>
      <c r="AA388" s="138">
        <v>8.0676014534891376</v>
      </c>
      <c r="AB388" s="9">
        <v>8.3954521893114329</v>
      </c>
      <c r="AC388" s="165">
        <v>9.029051364159022</v>
      </c>
      <c r="AD388" s="206">
        <v>73.080000000000041</v>
      </c>
      <c r="AE388" s="250">
        <f t="shared" si="47"/>
        <v>6431040.0000000037</v>
      </c>
    </row>
    <row r="389" spans="1:31" s="3" customFormat="1" ht="14.25" customHeight="1">
      <c r="A389" s="4">
        <v>89017</v>
      </c>
      <c r="B389" s="4" t="s">
        <v>7043</v>
      </c>
      <c r="C389" s="5" t="s">
        <v>7027</v>
      </c>
      <c r="D389" s="4" t="s">
        <v>6649</v>
      </c>
      <c r="E389" s="186">
        <v>3308.82</v>
      </c>
      <c r="F389" s="133">
        <v>3391.02</v>
      </c>
      <c r="G389" s="187">
        <v>3480.23</v>
      </c>
      <c r="H389" s="132">
        <v>82.199999999999818</v>
      </c>
      <c r="I389" s="6">
        <v>28.010000000000218</v>
      </c>
      <c r="J389" s="6">
        <v>3.0999999999999091</v>
      </c>
      <c r="K389" s="6">
        <v>8.7899999999999636</v>
      </c>
      <c r="L389" s="6">
        <v>8.1700000000000728</v>
      </c>
      <c r="M389" s="6">
        <v>9.3299999999999272</v>
      </c>
      <c r="N389" s="6">
        <v>5.9099999999998545</v>
      </c>
      <c r="O389" s="7">
        <v>11.139999999999873</v>
      </c>
      <c r="P389" s="196">
        <v>14.760000000000218</v>
      </c>
      <c r="Q389" s="8">
        <f t="shared" si="57"/>
        <v>25317599.999999944</v>
      </c>
      <c r="R389" s="8">
        <f t="shared" si="43"/>
        <v>30247359.999999981</v>
      </c>
      <c r="S389" s="8">
        <f t="shared" si="63"/>
        <v>30520159.999999974</v>
      </c>
      <c r="T389" s="8">
        <f t="shared" si="63"/>
        <v>31293679.99999997</v>
      </c>
      <c r="U389" s="8">
        <f t="shared" si="63"/>
        <v>32012639.999999978</v>
      </c>
      <c r="V389" s="8">
        <f t="shared" si="63"/>
        <v>32833679.99999997</v>
      </c>
      <c r="W389" s="8">
        <f t="shared" si="63"/>
        <v>33353759.999999959</v>
      </c>
      <c r="X389" s="8">
        <f t="shared" si="63"/>
        <v>34334079.999999948</v>
      </c>
      <c r="Y389" s="8">
        <f t="shared" si="63"/>
        <v>35632959.99999997</v>
      </c>
      <c r="Z389" s="140">
        <f t="shared" si="46"/>
        <v>285545919.9999997</v>
      </c>
      <c r="AA389" s="138">
        <v>16.02859630009451</v>
      </c>
      <c r="AB389" s="9">
        <v>16.42678979985206</v>
      </c>
      <c r="AC389" s="165">
        <v>16.858941163761678</v>
      </c>
      <c r="AD389" s="206">
        <v>171.40999999999985</v>
      </c>
      <c r="AE389" s="250">
        <f t="shared" si="47"/>
        <v>15084079.999999987</v>
      </c>
    </row>
    <row r="390" spans="1:31" s="3" customFormat="1" ht="14.25" customHeight="1">
      <c r="A390" s="4">
        <v>89018</v>
      </c>
      <c r="B390" s="4" t="s">
        <v>7044</v>
      </c>
      <c r="C390" s="5" t="s">
        <v>7027</v>
      </c>
      <c r="D390" s="4" t="s">
        <v>6649</v>
      </c>
      <c r="E390" s="186">
        <v>203.79</v>
      </c>
      <c r="F390" s="133">
        <v>217.75</v>
      </c>
      <c r="G390" s="187">
        <v>231.11</v>
      </c>
      <c r="H390" s="132">
        <v>13.960000000000008</v>
      </c>
      <c r="I390" s="6">
        <v>2.6100000000000136</v>
      </c>
      <c r="J390" s="6">
        <v>1.8600000000000136</v>
      </c>
      <c r="K390" s="6">
        <v>0.73999999999998067</v>
      </c>
      <c r="L390" s="6">
        <v>0.19999999999998863</v>
      </c>
      <c r="M390" s="6">
        <v>3.789999999999992</v>
      </c>
      <c r="N390" s="6">
        <v>1.0900000000000318</v>
      </c>
      <c r="O390" s="7">
        <v>0.56999999999996476</v>
      </c>
      <c r="P390" s="196">
        <v>2.5000000000000284</v>
      </c>
      <c r="Q390" s="8">
        <f t="shared" si="57"/>
        <v>4299680.0000000019</v>
      </c>
      <c r="R390" s="8">
        <f t="shared" si="43"/>
        <v>4759040.0000000047</v>
      </c>
      <c r="S390" s="8">
        <f t="shared" si="63"/>
        <v>4922720.0000000056</v>
      </c>
      <c r="T390" s="8">
        <f t="shared" si="63"/>
        <v>4987840.0000000037</v>
      </c>
      <c r="U390" s="8">
        <f t="shared" si="63"/>
        <v>5005440.0000000028</v>
      </c>
      <c r="V390" s="8">
        <f t="shared" si="63"/>
        <v>5338960.0000000019</v>
      </c>
      <c r="W390" s="8">
        <f t="shared" si="63"/>
        <v>5434880.0000000047</v>
      </c>
      <c r="X390" s="8">
        <f t="shared" si="63"/>
        <v>5485040.0000000019</v>
      </c>
      <c r="Y390" s="8">
        <f t="shared" si="63"/>
        <v>5705040.0000000047</v>
      </c>
      <c r="Z390" s="140">
        <f t="shared" si="46"/>
        <v>45938640.000000037</v>
      </c>
      <c r="AA390" s="138">
        <v>15.755293899355996</v>
      </c>
      <c r="AB390" s="9">
        <v>16.834561296357858</v>
      </c>
      <c r="AC390" s="165">
        <v>17.867441842485714</v>
      </c>
      <c r="AD390" s="206">
        <v>27.320000000000022</v>
      </c>
      <c r="AE390" s="250">
        <f t="shared" si="47"/>
        <v>2404160.0000000019</v>
      </c>
    </row>
    <row r="391" spans="1:31" s="3" customFormat="1" ht="14.25" customHeight="1">
      <c r="A391" s="4">
        <v>89019</v>
      </c>
      <c r="B391" s="4" t="s">
        <v>7045</v>
      </c>
      <c r="C391" s="5" t="s">
        <v>7027</v>
      </c>
      <c r="D391" s="4" t="s">
        <v>6649</v>
      </c>
      <c r="E391" s="186">
        <v>401.26</v>
      </c>
      <c r="F391" s="133">
        <v>425.78999999999996</v>
      </c>
      <c r="G391" s="187">
        <v>436.17</v>
      </c>
      <c r="H391" s="132">
        <v>24.529999999999973</v>
      </c>
      <c r="I391" s="6">
        <v>3.6500000000000341</v>
      </c>
      <c r="J391" s="6">
        <v>5.0000000000011369E-2</v>
      </c>
      <c r="K391" s="6">
        <v>0.17000000000001592</v>
      </c>
      <c r="L391" s="6">
        <v>0.18999999999999773</v>
      </c>
      <c r="M391" s="6">
        <v>0.58999999999997499</v>
      </c>
      <c r="N391" s="6">
        <v>0.5</v>
      </c>
      <c r="O391" s="7">
        <v>1.8700000000000045</v>
      </c>
      <c r="P391" s="196">
        <v>3.3600000000000136</v>
      </c>
      <c r="Q391" s="8">
        <f t="shared" si="57"/>
        <v>7555239.9999999916</v>
      </c>
      <c r="R391" s="8">
        <f t="shared" si="43"/>
        <v>8197639.9999999981</v>
      </c>
      <c r="S391" s="8">
        <f t="shared" si="63"/>
        <v>8202039.9999999991</v>
      </c>
      <c r="T391" s="8">
        <f t="shared" si="63"/>
        <v>8217000.0000000009</v>
      </c>
      <c r="U391" s="8">
        <f t="shared" si="63"/>
        <v>8233720.0000000009</v>
      </c>
      <c r="V391" s="8">
        <f t="shared" si="63"/>
        <v>8285639.9999999991</v>
      </c>
      <c r="W391" s="8">
        <f t="shared" si="63"/>
        <v>8329639.9999999991</v>
      </c>
      <c r="X391" s="8">
        <f t="shared" si="63"/>
        <v>8494200</v>
      </c>
      <c r="Y391" s="8">
        <f t="shared" si="63"/>
        <v>8789880.0000000019</v>
      </c>
      <c r="Z391" s="140">
        <f t="shared" si="46"/>
        <v>74305000</v>
      </c>
      <c r="AA391" s="138">
        <v>4.3263839770904129</v>
      </c>
      <c r="AB391" s="9">
        <v>4.5908663549950823</v>
      </c>
      <c r="AC391" s="165">
        <v>4.7027834802560076</v>
      </c>
      <c r="AD391" s="206">
        <v>34.910000000000025</v>
      </c>
      <c r="AE391" s="250">
        <f t="shared" si="47"/>
        <v>3072080.0000000023</v>
      </c>
    </row>
    <row r="392" spans="1:31" s="3" customFormat="1" ht="14.25" customHeight="1">
      <c r="A392" s="4">
        <v>89020</v>
      </c>
      <c r="B392" s="4" t="s">
        <v>7046</v>
      </c>
      <c r="C392" s="5" t="s">
        <v>7027</v>
      </c>
      <c r="D392" s="4" t="s">
        <v>6649</v>
      </c>
      <c r="E392" s="186">
        <v>266.19</v>
      </c>
      <c r="F392" s="133">
        <v>276.63</v>
      </c>
      <c r="G392" s="187">
        <v>288.43</v>
      </c>
      <c r="H392" s="132">
        <v>10.439999999999998</v>
      </c>
      <c r="I392" s="6">
        <v>3.7400000000000091</v>
      </c>
      <c r="J392" s="6">
        <v>1.9900000000000091</v>
      </c>
      <c r="K392" s="6">
        <v>0.99000000000000909</v>
      </c>
      <c r="L392" s="6">
        <v>0.14999999999997726</v>
      </c>
      <c r="M392" s="6">
        <v>1.5299999999999727</v>
      </c>
      <c r="N392" s="6">
        <v>0.91000000000008185</v>
      </c>
      <c r="O392" s="7">
        <v>0.56999999999993634</v>
      </c>
      <c r="P392" s="196">
        <v>1.9200000000000159</v>
      </c>
      <c r="Q392" s="8">
        <f t="shared" si="57"/>
        <v>3215519.9999999995</v>
      </c>
      <c r="R392" s="8">
        <f t="shared" si="43"/>
        <v>3873760.0000000009</v>
      </c>
      <c r="S392" s="8">
        <f t="shared" si="63"/>
        <v>4048880.0000000019</v>
      </c>
      <c r="T392" s="8">
        <f t="shared" si="63"/>
        <v>4136000.0000000028</v>
      </c>
      <c r="U392" s="8">
        <f t="shared" si="63"/>
        <v>4149200.0000000009</v>
      </c>
      <c r="V392" s="8">
        <f t="shared" si="63"/>
        <v>4283839.9999999981</v>
      </c>
      <c r="W392" s="8">
        <f t="shared" si="63"/>
        <v>4363920.0000000056</v>
      </c>
      <c r="X392" s="8">
        <f t="shared" si="63"/>
        <v>4414080</v>
      </c>
      <c r="Y392" s="8">
        <f t="shared" si="63"/>
        <v>4583040.0000000019</v>
      </c>
      <c r="Z392" s="140">
        <f t="shared" si="46"/>
        <v>37068240.000000007</v>
      </c>
      <c r="AA392" s="138">
        <v>17.753338046392507</v>
      </c>
      <c r="AB392" s="9">
        <v>18.449625845349409</v>
      </c>
      <c r="AC392" s="165">
        <v>19.236617802024835</v>
      </c>
      <c r="AD392" s="206">
        <v>22.240000000000009</v>
      </c>
      <c r="AE392" s="250">
        <f t="shared" si="47"/>
        <v>1957120.0000000007</v>
      </c>
    </row>
    <row r="393" spans="1:31" s="3" customFormat="1" ht="14.25" customHeight="1">
      <c r="A393" s="4">
        <v>89021</v>
      </c>
      <c r="B393" s="4" t="s">
        <v>7047</v>
      </c>
      <c r="C393" s="5" t="s">
        <v>7027</v>
      </c>
      <c r="D393" s="4" t="s">
        <v>6649</v>
      </c>
      <c r="E393" s="186">
        <v>1225.23</v>
      </c>
      <c r="F393" s="133">
        <v>1258.73</v>
      </c>
      <c r="G393" s="187">
        <v>1310.1200000000001</v>
      </c>
      <c r="H393" s="132">
        <v>33.5</v>
      </c>
      <c r="I393" s="6">
        <v>25.730000000000018</v>
      </c>
      <c r="J393" s="6">
        <v>0.86999999999989086</v>
      </c>
      <c r="K393" s="6">
        <v>2.2599999999999909</v>
      </c>
      <c r="L393" s="6">
        <v>0.89000000000010004</v>
      </c>
      <c r="M393" s="6">
        <v>0.45999999999980901</v>
      </c>
      <c r="N393" s="6">
        <v>2.0900000000001455</v>
      </c>
      <c r="O393" s="7">
        <v>7.9100000000000819</v>
      </c>
      <c r="P393" s="199">
        <v>11.180000000000064</v>
      </c>
      <c r="Q393" s="8">
        <f t="shared" si="57"/>
        <v>10318000</v>
      </c>
      <c r="R393" s="8">
        <f t="shared" si="43"/>
        <v>14846480.000000004</v>
      </c>
      <c r="S393" s="8">
        <f t="shared" si="63"/>
        <v>14923039.999999994</v>
      </c>
      <c r="T393" s="8">
        <f t="shared" si="63"/>
        <v>15121919.999999994</v>
      </c>
      <c r="U393" s="8">
        <f t="shared" si="63"/>
        <v>15200240.000000004</v>
      </c>
      <c r="V393" s="8">
        <f t="shared" si="63"/>
        <v>15240719.999999987</v>
      </c>
      <c r="W393" s="8">
        <f t="shared" si="63"/>
        <v>15424640</v>
      </c>
      <c r="X393" s="8">
        <f t="shared" si="63"/>
        <v>16120720.000000007</v>
      </c>
      <c r="Y393" s="8">
        <f t="shared" si="63"/>
        <v>17104560.000000015</v>
      </c>
      <c r="Z393" s="142">
        <f t="shared" si="46"/>
        <v>134300320</v>
      </c>
      <c r="AA393" s="138">
        <v>21.650845373066808</v>
      </c>
      <c r="AB393" s="9">
        <v>22.242818569934119</v>
      </c>
      <c r="AC393" s="165">
        <v>23.15092312477028</v>
      </c>
      <c r="AD393" s="208">
        <v>84.8900000000001</v>
      </c>
      <c r="AE393" s="251">
        <f t="shared" si="47"/>
        <v>7470320.0000000084</v>
      </c>
    </row>
    <row r="394" spans="1:31" s="83" customFormat="1" ht="39.75" customHeight="1">
      <c r="C394" s="88"/>
      <c r="E394" s="294"/>
      <c r="F394" s="286"/>
      <c r="G394" s="295"/>
      <c r="P394" s="287"/>
      <c r="Z394" s="84">
        <f>SUM(Z3:Z393)</f>
        <v>17906702000</v>
      </c>
      <c r="AE394" s="85">
        <f>SUM(AE3:AE393)</f>
        <v>914146640.00000012</v>
      </c>
    </row>
    <row r="409" spans="10:10">
      <c r="J409" s="43"/>
    </row>
  </sheetData>
  <autoFilter ref="A2:BR394"/>
  <mergeCells count="5">
    <mergeCell ref="A1:D1"/>
    <mergeCell ref="E1:G1"/>
    <mergeCell ref="H1:P1"/>
    <mergeCell ref="Q1:Y1"/>
    <mergeCell ref="AA1:AC1"/>
  </mergeCells>
  <pageMargins left="0.7" right="0.7" top="0.75" bottom="0.75" header="0.3" footer="0.3"/>
</worksheet>
</file>

<file path=xl/worksheets/sheet17.xml><?xml version="1.0" encoding="utf-8"?>
<worksheet xmlns="http://schemas.openxmlformats.org/spreadsheetml/2006/main" xmlns:r="http://schemas.openxmlformats.org/officeDocument/2006/relationships">
  <dimension ref="A1:BR311"/>
  <sheetViews>
    <sheetView workbookViewId="0">
      <selection activeCell="G2" sqref="G2"/>
    </sheetView>
  </sheetViews>
  <sheetFormatPr defaultRowHeight="15"/>
  <cols>
    <col min="17" max="25" width="10.7109375" customWidth="1"/>
    <col min="26" max="26" width="19.28515625" customWidth="1"/>
    <col min="31" max="31" width="16" customWidth="1"/>
    <col min="35" max="35" width="13.28515625" customWidth="1"/>
  </cols>
  <sheetData>
    <row r="1" spans="1:70" s="3" customFormat="1" ht="63" customHeight="1">
      <c r="A1" s="336"/>
      <c r="B1" s="337"/>
      <c r="C1" s="337"/>
      <c r="D1" s="338"/>
      <c r="E1" s="339" t="s">
        <v>1064</v>
      </c>
      <c r="F1" s="340"/>
      <c r="G1" s="341"/>
      <c r="H1" s="342" t="s">
        <v>8110</v>
      </c>
      <c r="I1" s="343"/>
      <c r="J1" s="343"/>
      <c r="K1" s="343"/>
      <c r="L1" s="343"/>
      <c r="M1" s="343"/>
      <c r="N1" s="343"/>
      <c r="O1" s="343"/>
      <c r="P1" s="344"/>
      <c r="Q1" s="332" t="s">
        <v>1065</v>
      </c>
      <c r="R1" s="345"/>
      <c r="S1" s="345"/>
      <c r="T1" s="345"/>
      <c r="U1" s="345"/>
      <c r="V1" s="345"/>
      <c r="W1" s="345"/>
      <c r="X1" s="345"/>
      <c r="Y1" s="346"/>
      <c r="Z1" s="143" t="s">
        <v>1066</v>
      </c>
      <c r="AA1" s="347" t="s">
        <v>1067</v>
      </c>
      <c r="AB1" s="348"/>
      <c r="AC1" s="349"/>
      <c r="AD1" s="148" t="s">
        <v>1068</v>
      </c>
      <c r="AE1" s="144" t="s">
        <v>1069</v>
      </c>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row>
    <row r="2" spans="1:70" s="3" customFormat="1" ht="150" customHeight="1">
      <c r="A2" s="145" t="s">
        <v>0</v>
      </c>
      <c r="B2" s="146" t="s">
        <v>1</v>
      </c>
      <c r="C2" s="147" t="s">
        <v>2</v>
      </c>
      <c r="D2" s="160" t="s">
        <v>3</v>
      </c>
      <c r="E2" s="161">
        <v>2006</v>
      </c>
      <c r="F2" s="162">
        <v>2012</v>
      </c>
      <c r="G2" s="298">
        <v>2022</v>
      </c>
      <c r="H2" s="149" t="s">
        <v>4</v>
      </c>
      <c r="I2" s="150" t="s">
        <v>5</v>
      </c>
      <c r="J2" s="150" t="s">
        <v>6</v>
      </c>
      <c r="K2" s="150" t="s">
        <v>7</v>
      </c>
      <c r="L2" s="150" t="s">
        <v>8</v>
      </c>
      <c r="M2" s="150" t="s">
        <v>9</v>
      </c>
      <c r="N2" s="150" t="s">
        <v>10</v>
      </c>
      <c r="O2" s="163" t="s">
        <v>11</v>
      </c>
      <c r="P2" s="164" t="s">
        <v>12</v>
      </c>
      <c r="Q2" s="151" t="s">
        <v>13</v>
      </c>
      <c r="R2" s="152" t="s">
        <v>14</v>
      </c>
      <c r="S2" s="152" t="s">
        <v>15</v>
      </c>
      <c r="T2" s="152" t="s">
        <v>16</v>
      </c>
      <c r="U2" s="152" t="s">
        <v>17</v>
      </c>
      <c r="V2" s="152" t="s">
        <v>18</v>
      </c>
      <c r="W2" s="152" t="s">
        <v>19</v>
      </c>
      <c r="X2" s="152" t="s">
        <v>20</v>
      </c>
      <c r="Y2" s="153" t="s">
        <v>21</v>
      </c>
      <c r="Z2" s="154" t="s">
        <v>22</v>
      </c>
      <c r="AA2" s="155">
        <v>2006</v>
      </c>
      <c r="AB2" s="156">
        <v>2012</v>
      </c>
      <c r="AC2" s="157">
        <v>2022</v>
      </c>
      <c r="AD2" s="158" t="s">
        <v>23</v>
      </c>
      <c r="AE2" s="159" t="s">
        <v>24</v>
      </c>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2"/>
    </row>
    <row r="3" spans="1:70" s="3" customFormat="1" ht="14.25" customHeight="1">
      <c r="A3" s="4">
        <v>45001</v>
      </c>
      <c r="B3" s="4" t="s">
        <v>4224</v>
      </c>
      <c r="C3" s="5" t="s">
        <v>4225</v>
      </c>
      <c r="D3" s="4" t="s">
        <v>4226</v>
      </c>
      <c r="E3" s="183">
        <v>505.51</v>
      </c>
      <c r="F3" s="184">
        <v>528.30999999999995</v>
      </c>
      <c r="G3" s="185">
        <v>529.52</v>
      </c>
      <c r="H3" s="132">
        <v>22.799999999999955</v>
      </c>
      <c r="I3" s="6">
        <v>-7</v>
      </c>
      <c r="J3" s="6">
        <v>0.30000000000006821</v>
      </c>
      <c r="K3" s="6">
        <v>0.52999999999997272</v>
      </c>
      <c r="L3" s="6">
        <v>0.64999999999997726</v>
      </c>
      <c r="M3" s="6">
        <v>2.3600000000000136</v>
      </c>
      <c r="N3" s="6">
        <v>1.2999999999999545</v>
      </c>
      <c r="O3" s="7">
        <v>-4.9999999999954525E-2</v>
      </c>
      <c r="P3" s="230">
        <v>3.1200000000000045</v>
      </c>
      <c r="Q3" s="8">
        <f t="shared" ref="Q3:Q6" si="0">((H3/6)*88000)*6+((H3/6)*88000)*5+((H3/6)*88000)*4+((H3/6)*88000)*3+((H3/6)*88000)*2+((H3/6)*88000)</f>
        <v>7022399.999999986</v>
      </c>
      <c r="R3" s="8">
        <f t="shared" ref="R3:R5" si="1">Q3+((I3/3)*88000+((I3/3)*88000)*2+((I3/3)*88000)*3)</f>
        <v>5790399.999999986</v>
      </c>
      <c r="S3" s="8">
        <f t="shared" ref="S3:Y40" si="2">R3+(J3*88000)</f>
        <v>5816799.9999999916</v>
      </c>
      <c r="T3" s="8">
        <f t="shared" si="2"/>
        <v>5863439.9999999888</v>
      </c>
      <c r="U3" s="8">
        <f t="shared" si="2"/>
        <v>5920639.999999987</v>
      </c>
      <c r="V3" s="8">
        <f t="shared" si="2"/>
        <v>6128319.9999999879</v>
      </c>
      <c r="W3" s="8">
        <f t="shared" si="2"/>
        <v>6242719.9999999842</v>
      </c>
      <c r="X3" s="8">
        <f t="shared" si="2"/>
        <v>6238319.9999999879</v>
      </c>
      <c r="Y3" s="8">
        <f t="shared" si="2"/>
        <v>6512879.9999999879</v>
      </c>
      <c r="Z3" s="139">
        <f t="shared" ref="Z3:Z36" si="3">SUM(Q3:Y3)</f>
        <v>55535919.999999881</v>
      </c>
      <c r="AA3" s="234">
        <v>8.4216295822421241</v>
      </c>
      <c r="AB3" s="243">
        <v>8.8014700492459816</v>
      </c>
      <c r="AC3" s="235">
        <v>8.8216282494685547</v>
      </c>
      <c r="AD3" s="228">
        <v>24.009999999999991</v>
      </c>
      <c r="AE3" s="231">
        <f t="shared" ref="AE3:AE257" si="4">AD3*88000</f>
        <v>2112879.9999999991</v>
      </c>
    </row>
    <row r="4" spans="1:70" s="3" customFormat="1" ht="14.25" customHeight="1">
      <c r="A4" s="4">
        <v>45002</v>
      </c>
      <c r="B4" s="4" t="s">
        <v>4227</v>
      </c>
      <c r="C4" s="5" t="s">
        <v>4225</v>
      </c>
      <c r="D4" s="4" t="s">
        <v>4226</v>
      </c>
      <c r="E4" s="186">
        <v>166.53</v>
      </c>
      <c r="F4" s="133">
        <v>167.19</v>
      </c>
      <c r="G4" s="187">
        <v>170.01</v>
      </c>
      <c r="H4" s="132">
        <v>0.65999999999999659</v>
      </c>
      <c r="I4" s="6">
        <v>0</v>
      </c>
      <c r="J4" s="6">
        <v>1.3700000000000045</v>
      </c>
      <c r="K4" s="6">
        <v>2.0000000000010232E-2</v>
      </c>
      <c r="L4" s="6">
        <v>0.16999999999998749</v>
      </c>
      <c r="M4" s="6">
        <v>0.34999999999999432</v>
      </c>
      <c r="N4" s="6">
        <v>0.5</v>
      </c>
      <c r="O4" s="7">
        <v>3.0000000000001137E-2</v>
      </c>
      <c r="P4" s="196">
        <v>0.37999999999999545</v>
      </c>
      <c r="Q4" s="8">
        <f t="shared" si="0"/>
        <v>203279.99999999895</v>
      </c>
      <c r="R4" s="8">
        <f t="shared" si="1"/>
        <v>203279.99999999895</v>
      </c>
      <c r="S4" s="8">
        <f t="shared" si="2"/>
        <v>323839.99999999936</v>
      </c>
      <c r="T4" s="8">
        <f t="shared" si="2"/>
        <v>325600.00000000023</v>
      </c>
      <c r="U4" s="8">
        <f t="shared" si="2"/>
        <v>340559.99999999913</v>
      </c>
      <c r="V4" s="8">
        <f t="shared" si="2"/>
        <v>371359.9999999986</v>
      </c>
      <c r="W4" s="8">
        <f t="shared" si="2"/>
        <v>415359.9999999986</v>
      </c>
      <c r="X4" s="8">
        <f t="shared" si="2"/>
        <v>417999.99999999872</v>
      </c>
      <c r="Y4" s="8">
        <f t="shared" si="2"/>
        <v>451439.99999999831</v>
      </c>
      <c r="Z4" s="140">
        <f t="shared" si="3"/>
        <v>3052719.9999999902</v>
      </c>
      <c r="AA4" s="236">
        <v>2.2509651048368782</v>
      </c>
      <c r="AB4" s="244">
        <v>2.2598862419844936</v>
      </c>
      <c r="AC4" s="237">
        <v>2.2980038279788486</v>
      </c>
      <c r="AD4" s="206">
        <v>3.4799999999999902</v>
      </c>
      <c r="AE4" s="232">
        <f t="shared" si="4"/>
        <v>306239.99999999913</v>
      </c>
    </row>
    <row r="5" spans="1:70" s="3" customFormat="1" ht="14.25" customHeight="1">
      <c r="A5" s="4">
        <v>45003</v>
      </c>
      <c r="B5" s="4" t="s">
        <v>4228</v>
      </c>
      <c r="C5" s="5" t="s">
        <v>4225</v>
      </c>
      <c r="D5" s="4" t="s">
        <v>4226</v>
      </c>
      <c r="E5" s="186">
        <v>2201.21</v>
      </c>
      <c r="F5" s="133">
        <v>2211.8200000000002</v>
      </c>
      <c r="G5" s="187">
        <v>2216.27</v>
      </c>
      <c r="H5" s="132">
        <v>10.610000000000127</v>
      </c>
      <c r="I5" s="6">
        <v>-4.5300000000002001</v>
      </c>
      <c r="J5" s="6">
        <v>1.2399999999997817</v>
      </c>
      <c r="K5" s="6">
        <v>0.83000000000038199</v>
      </c>
      <c r="L5" s="6">
        <v>1.1999999999998181</v>
      </c>
      <c r="M5" s="6">
        <v>1.1300000000001091</v>
      </c>
      <c r="N5" s="6">
        <v>0.76999999999998181</v>
      </c>
      <c r="O5" s="7">
        <v>1.3099999999999454</v>
      </c>
      <c r="P5" s="196">
        <v>2.5</v>
      </c>
      <c r="Q5" s="8">
        <f t="shared" si="0"/>
        <v>3267880.0000000391</v>
      </c>
      <c r="R5" s="8">
        <f t="shared" si="1"/>
        <v>2470600.0000000037</v>
      </c>
      <c r="S5" s="8">
        <f t="shared" si="2"/>
        <v>2579719.9999999846</v>
      </c>
      <c r="T5" s="8">
        <f t="shared" si="2"/>
        <v>2652760.0000000182</v>
      </c>
      <c r="U5" s="8">
        <f t="shared" si="2"/>
        <v>2758360.0000000023</v>
      </c>
      <c r="V5" s="8">
        <f t="shared" si="2"/>
        <v>2857800.0000000121</v>
      </c>
      <c r="W5" s="8">
        <f t="shared" si="2"/>
        <v>2925560.0000000107</v>
      </c>
      <c r="X5" s="8">
        <f t="shared" si="2"/>
        <v>3040840.0000000061</v>
      </c>
      <c r="Y5" s="8">
        <f t="shared" si="2"/>
        <v>3260840.0000000061</v>
      </c>
      <c r="Z5" s="140">
        <f t="shared" si="3"/>
        <v>25814360.000000086</v>
      </c>
      <c r="AA5" s="236">
        <v>30.862987577465578</v>
      </c>
      <c r="AB5" s="244">
        <v>31.011749530299205</v>
      </c>
      <c r="AC5" s="237">
        <v>31.074142620790219</v>
      </c>
      <c r="AD5" s="206">
        <v>15.059999999999944</v>
      </c>
      <c r="AE5" s="232">
        <f t="shared" si="4"/>
        <v>1325279.9999999951</v>
      </c>
    </row>
    <row r="6" spans="1:70" s="12" customFormat="1">
      <c r="A6" s="12">
        <v>45004</v>
      </c>
      <c r="B6" s="12" t="s">
        <v>4229</v>
      </c>
      <c r="C6" s="12" t="s">
        <v>4225</v>
      </c>
      <c r="D6" s="12" t="s">
        <v>4226</v>
      </c>
      <c r="E6" s="130">
        <v>117.32000000000001</v>
      </c>
      <c r="F6" s="12">
        <v>117.36000000000001</v>
      </c>
      <c r="G6" s="188">
        <v>117.89</v>
      </c>
      <c r="H6" s="12">
        <v>4.0000000000006253E-2</v>
      </c>
      <c r="I6" s="12">
        <v>-0.65000000000000568</v>
      </c>
      <c r="J6" s="12">
        <v>0.18999999999999773</v>
      </c>
      <c r="K6" s="12">
        <v>0</v>
      </c>
      <c r="L6" s="12">
        <v>0</v>
      </c>
      <c r="M6" s="12">
        <v>4.0000000000006253E-2</v>
      </c>
      <c r="N6" s="12">
        <v>0.94999999999998863</v>
      </c>
      <c r="O6" s="13">
        <v>0</v>
      </c>
      <c r="P6" s="136">
        <v>0</v>
      </c>
      <c r="Q6" s="14">
        <f t="shared" si="0"/>
        <v>12320.000000001924</v>
      </c>
      <c r="R6" s="14">
        <v>0</v>
      </c>
      <c r="S6" s="14">
        <f>R6+(J6*88000)</f>
        <v>16719.9999999998</v>
      </c>
      <c r="T6" s="14">
        <f t="shared" ref="T6" si="5">S6+(K6*88000)</f>
        <v>16719.9999999998</v>
      </c>
      <c r="U6" s="14">
        <f t="shared" ref="U6" si="6">T6+(L6*88000)</f>
        <v>16719.9999999998</v>
      </c>
      <c r="V6" s="14">
        <f t="shared" ref="V6" si="7">U6+(M6*88000)</f>
        <v>20240.000000000349</v>
      </c>
      <c r="W6" s="14">
        <f t="shared" ref="W6" si="8">V6+(N6*88000)</f>
        <v>103839.99999999935</v>
      </c>
      <c r="X6" s="14">
        <f t="shared" ref="X6" si="9">W6+(O6*88000)</f>
        <v>103839.99999999935</v>
      </c>
      <c r="Y6" s="14">
        <f t="shared" ref="Y6" si="10">X6+(P6*88000)</f>
        <v>103839.99999999935</v>
      </c>
      <c r="Z6" s="141">
        <f t="shared" si="3"/>
        <v>394239.99999999971</v>
      </c>
      <c r="AA6" s="130">
        <v>2.8225059483855759</v>
      </c>
      <c r="AB6" s="245">
        <v>2.8234682756778997</v>
      </c>
      <c r="AC6" s="238">
        <v>2.8362191123011891</v>
      </c>
      <c r="AD6" s="207">
        <v>0.53</v>
      </c>
      <c r="AE6" s="226">
        <f t="shared" ref="AE6" si="11">AD6*88000</f>
        <v>46640</v>
      </c>
      <c r="AG6" s="13"/>
      <c r="AH6" s="14"/>
      <c r="AI6" s="15"/>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row>
    <row r="7" spans="1:70" s="3" customFormat="1" ht="14.25" customHeight="1">
      <c r="A7" s="4">
        <v>45005</v>
      </c>
      <c r="B7" s="4" t="s">
        <v>4230</v>
      </c>
      <c r="C7" s="5" t="s">
        <v>4225</v>
      </c>
      <c r="D7" s="4" t="s">
        <v>4226</v>
      </c>
      <c r="E7" s="186">
        <v>105.79</v>
      </c>
      <c r="F7" s="133">
        <v>105.91000000000001</v>
      </c>
      <c r="G7" s="187">
        <v>106.47000000000001</v>
      </c>
      <c r="H7" s="132">
        <v>0.12000000000000455</v>
      </c>
      <c r="I7" s="6">
        <v>0</v>
      </c>
      <c r="J7" s="6">
        <v>0</v>
      </c>
      <c r="K7" s="6">
        <v>0</v>
      </c>
      <c r="L7" s="6">
        <v>4.0000000000006253E-2</v>
      </c>
      <c r="M7" s="6">
        <v>0</v>
      </c>
      <c r="N7" s="6">
        <v>0.15000000000000568</v>
      </c>
      <c r="O7" s="7">
        <v>0</v>
      </c>
      <c r="P7" s="196">
        <v>0.37000000000000455</v>
      </c>
      <c r="Q7" s="8">
        <f t="shared" ref="Q7:Q36" si="12">((H7/6)*88000)*6+((H7/6)*88000)*5+((H7/6)*88000)*4+((H7/6)*88000)*3+((H7/6)*88000)*2+((H7/6)*88000)</f>
        <v>36960.000000001397</v>
      </c>
      <c r="R7" s="8">
        <f t="shared" ref="R7:R36" si="13">Q7+((I7/3)*88000+((I7/3)*88000)*2+((I7/3)*88000)*3)</f>
        <v>36960.000000001397</v>
      </c>
      <c r="S7" s="8">
        <f t="shared" si="2"/>
        <v>36960.000000001397</v>
      </c>
      <c r="T7" s="8">
        <f t="shared" si="2"/>
        <v>36960.000000001397</v>
      </c>
      <c r="U7" s="8">
        <f t="shared" si="2"/>
        <v>40480.00000000195</v>
      </c>
      <c r="V7" s="8">
        <f t="shared" si="2"/>
        <v>40480.00000000195</v>
      </c>
      <c r="W7" s="8">
        <f t="shared" si="2"/>
        <v>53680.000000002452</v>
      </c>
      <c r="X7" s="8">
        <f t="shared" si="2"/>
        <v>53680.000000002452</v>
      </c>
      <c r="Y7" s="8">
        <f t="shared" si="2"/>
        <v>86240.000000002852</v>
      </c>
      <c r="Z7" s="140">
        <f t="shared" si="3"/>
        <v>422400.00000001723</v>
      </c>
      <c r="AA7" s="236">
        <v>1.9640350812051184</v>
      </c>
      <c r="AB7" s="244">
        <v>1.9662629308104178</v>
      </c>
      <c r="AC7" s="237">
        <v>1.9766595623018142</v>
      </c>
      <c r="AD7" s="206">
        <v>0.68000000000000682</v>
      </c>
      <c r="AE7" s="232">
        <f t="shared" si="4"/>
        <v>59840.000000000597</v>
      </c>
    </row>
    <row r="8" spans="1:70" s="3" customFormat="1" ht="14.25" customHeight="1">
      <c r="A8" s="4">
        <v>45006</v>
      </c>
      <c r="B8" s="4" t="s">
        <v>4231</v>
      </c>
      <c r="C8" s="5" t="s">
        <v>4225</v>
      </c>
      <c r="D8" s="4" t="s">
        <v>4226</v>
      </c>
      <c r="E8" s="186">
        <v>173.26</v>
      </c>
      <c r="F8" s="133">
        <v>173.95</v>
      </c>
      <c r="G8" s="187">
        <v>176</v>
      </c>
      <c r="H8" s="132">
        <v>0.68999999999999773</v>
      </c>
      <c r="I8" s="6">
        <v>0.27000000000003865</v>
      </c>
      <c r="J8" s="6">
        <v>1.2499999999999716</v>
      </c>
      <c r="K8" s="6">
        <v>0</v>
      </c>
      <c r="L8" s="6">
        <v>3.9999999999992042E-2</v>
      </c>
      <c r="M8" s="6">
        <v>0.21999999999999886</v>
      </c>
      <c r="N8" s="6">
        <v>9.9999999999994316E-2</v>
      </c>
      <c r="O8" s="7">
        <v>0</v>
      </c>
      <c r="P8" s="196">
        <v>0.16999999999998749</v>
      </c>
      <c r="Q8" s="8">
        <f t="shared" si="12"/>
        <v>212519.99999999927</v>
      </c>
      <c r="R8" s="8">
        <f t="shared" si="13"/>
        <v>260040.00000000608</v>
      </c>
      <c r="S8" s="8">
        <f t="shared" si="2"/>
        <v>370040.00000000361</v>
      </c>
      <c r="T8" s="8">
        <f t="shared" si="2"/>
        <v>370040.00000000361</v>
      </c>
      <c r="U8" s="8">
        <f t="shared" si="2"/>
        <v>373560.00000000291</v>
      </c>
      <c r="V8" s="8">
        <f t="shared" si="2"/>
        <v>392920.00000000279</v>
      </c>
      <c r="W8" s="8">
        <f t="shared" si="2"/>
        <v>401720.00000000227</v>
      </c>
      <c r="X8" s="8">
        <f t="shared" si="2"/>
        <v>401720.00000000227</v>
      </c>
      <c r="Y8" s="8">
        <f t="shared" si="2"/>
        <v>416680.00000000116</v>
      </c>
      <c r="Z8" s="140">
        <f t="shared" si="3"/>
        <v>3199240.0000000242</v>
      </c>
      <c r="AA8" s="236">
        <v>3.5496242634826718</v>
      </c>
      <c r="AB8" s="244">
        <v>3.5637604792382009</v>
      </c>
      <c r="AC8" s="237">
        <v>3.6057593811205719</v>
      </c>
      <c r="AD8" s="206">
        <v>2.7400000000000091</v>
      </c>
      <c r="AE8" s="232">
        <f t="shared" si="4"/>
        <v>241120.00000000081</v>
      </c>
    </row>
    <row r="9" spans="1:70" s="3" customFormat="1" ht="14.25" customHeight="1">
      <c r="A9" s="4">
        <v>45007</v>
      </c>
      <c r="B9" s="4" t="s">
        <v>4232</v>
      </c>
      <c r="C9" s="5" t="s">
        <v>4225</v>
      </c>
      <c r="D9" s="4" t="s">
        <v>4226</v>
      </c>
      <c r="E9" s="186">
        <v>630.55000000000007</v>
      </c>
      <c r="F9" s="133">
        <v>635.22</v>
      </c>
      <c r="G9" s="187">
        <v>640.55000000000007</v>
      </c>
      <c r="H9" s="132">
        <v>4.6699999999999591</v>
      </c>
      <c r="I9" s="6">
        <v>0.49000000000000909</v>
      </c>
      <c r="J9" s="6">
        <v>1.4099999999999682</v>
      </c>
      <c r="K9" s="6">
        <v>9.0000000000031832E-2</v>
      </c>
      <c r="L9" s="6">
        <v>0.82000000000005002</v>
      </c>
      <c r="M9" s="6">
        <v>0.69999999999993179</v>
      </c>
      <c r="N9" s="6">
        <v>1.7200000000000273</v>
      </c>
      <c r="O9" s="7">
        <v>0</v>
      </c>
      <c r="P9" s="196">
        <v>0.10000000000002274</v>
      </c>
      <c r="Q9" s="8">
        <f t="shared" si="12"/>
        <v>1438359.9999999872</v>
      </c>
      <c r="R9" s="8">
        <f t="shared" si="13"/>
        <v>1524599.9999999888</v>
      </c>
      <c r="S9" s="8">
        <f t="shared" si="2"/>
        <v>1648679.999999986</v>
      </c>
      <c r="T9" s="8">
        <f t="shared" si="2"/>
        <v>1656599.9999999888</v>
      </c>
      <c r="U9" s="8">
        <f t="shared" si="2"/>
        <v>1728759.9999999932</v>
      </c>
      <c r="V9" s="8">
        <f t="shared" si="2"/>
        <v>1790359.9999999872</v>
      </c>
      <c r="W9" s="8">
        <f t="shared" si="2"/>
        <v>1941719.9999999895</v>
      </c>
      <c r="X9" s="8">
        <f t="shared" si="2"/>
        <v>1941719.9999999895</v>
      </c>
      <c r="Y9" s="8">
        <f t="shared" si="2"/>
        <v>1950519.9999999916</v>
      </c>
      <c r="Z9" s="140">
        <f t="shared" si="3"/>
        <v>15621319.999999899</v>
      </c>
      <c r="AA9" s="236">
        <v>3.4794148645591347</v>
      </c>
      <c r="AB9" s="244">
        <v>3.5051842205459565</v>
      </c>
      <c r="AC9" s="237">
        <v>3.5345954983638945</v>
      </c>
      <c r="AD9" s="206">
        <v>10</v>
      </c>
      <c r="AE9" s="232">
        <f t="shared" si="4"/>
        <v>880000</v>
      </c>
    </row>
    <row r="10" spans="1:70" s="3" customFormat="1" ht="14.25" customHeight="1">
      <c r="A10" s="4">
        <v>45008</v>
      </c>
      <c r="B10" s="4" t="s">
        <v>4233</v>
      </c>
      <c r="C10" s="5" t="s">
        <v>4225</v>
      </c>
      <c r="D10" s="4" t="s">
        <v>4226</v>
      </c>
      <c r="E10" s="186">
        <v>238</v>
      </c>
      <c r="F10" s="133">
        <v>238.69</v>
      </c>
      <c r="G10" s="187">
        <v>240.20000000000002</v>
      </c>
      <c r="H10" s="132">
        <v>0.68999999999999773</v>
      </c>
      <c r="I10" s="6">
        <v>1.2700000000000102</v>
      </c>
      <c r="J10" s="6">
        <v>3.0000000000001137E-2</v>
      </c>
      <c r="K10" s="6">
        <v>0</v>
      </c>
      <c r="L10" s="6">
        <v>0</v>
      </c>
      <c r="M10" s="6">
        <v>0</v>
      </c>
      <c r="N10" s="6">
        <v>9.0000000000003411E-2</v>
      </c>
      <c r="O10" s="7">
        <v>0</v>
      </c>
      <c r="P10" s="196">
        <v>0.12000000000000455</v>
      </c>
      <c r="Q10" s="8">
        <f t="shared" si="12"/>
        <v>212519.99999999927</v>
      </c>
      <c r="R10" s="8">
        <f t="shared" si="13"/>
        <v>436040.00000000105</v>
      </c>
      <c r="S10" s="8">
        <f t="shared" si="2"/>
        <v>438680.00000000116</v>
      </c>
      <c r="T10" s="8">
        <f t="shared" si="2"/>
        <v>438680.00000000116</v>
      </c>
      <c r="U10" s="8">
        <f t="shared" si="2"/>
        <v>438680.00000000116</v>
      </c>
      <c r="V10" s="8">
        <f t="shared" si="2"/>
        <v>438680.00000000116</v>
      </c>
      <c r="W10" s="8">
        <f t="shared" si="2"/>
        <v>446600.00000000146</v>
      </c>
      <c r="X10" s="8">
        <f t="shared" si="2"/>
        <v>446600.00000000146</v>
      </c>
      <c r="Y10" s="8">
        <f t="shared" si="2"/>
        <v>457160.00000000186</v>
      </c>
      <c r="Z10" s="140">
        <f t="shared" si="3"/>
        <v>3753640.0000000093</v>
      </c>
      <c r="AA10" s="236">
        <v>4.9145528582874238</v>
      </c>
      <c r="AB10" s="244">
        <v>4.9288009317001062</v>
      </c>
      <c r="AC10" s="237">
        <v>4.9599814981539456</v>
      </c>
      <c r="AD10" s="206">
        <v>2.2000000000000171</v>
      </c>
      <c r="AE10" s="232">
        <f t="shared" si="4"/>
        <v>193600.00000000151</v>
      </c>
    </row>
    <row r="11" spans="1:70" s="3" customFormat="1" ht="14.25" customHeight="1">
      <c r="A11" s="4">
        <v>45009</v>
      </c>
      <c r="B11" s="4" t="s">
        <v>4234</v>
      </c>
      <c r="C11" s="5" t="s">
        <v>4225</v>
      </c>
      <c r="D11" s="4" t="s">
        <v>4226</v>
      </c>
      <c r="E11" s="186">
        <v>266.2</v>
      </c>
      <c r="F11" s="133">
        <v>268.32</v>
      </c>
      <c r="G11" s="187">
        <v>270.27</v>
      </c>
      <c r="H11" s="132">
        <v>2.1200000000000045</v>
      </c>
      <c r="I11" s="6">
        <v>0.45999999999997954</v>
      </c>
      <c r="J11" s="6">
        <v>5.0000000000068212E-2</v>
      </c>
      <c r="K11" s="6">
        <v>0.23999999999995225</v>
      </c>
      <c r="L11" s="6">
        <v>2.9999999999972715E-2</v>
      </c>
      <c r="M11" s="6">
        <v>4.0000000000077307E-2</v>
      </c>
      <c r="N11" s="6">
        <v>0.41999999999995907</v>
      </c>
      <c r="O11" s="7">
        <v>0.57999999999998408</v>
      </c>
      <c r="P11" s="196">
        <v>0.12999999999999545</v>
      </c>
      <c r="Q11" s="8">
        <f t="shared" si="12"/>
        <v>652960.00000000151</v>
      </c>
      <c r="R11" s="8">
        <f t="shared" si="13"/>
        <v>733919.9999999979</v>
      </c>
      <c r="S11" s="8">
        <f t="shared" si="2"/>
        <v>738320.00000000396</v>
      </c>
      <c r="T11" s="8">
        <f t="shared" si="2"/>
        <v>759439.99999999977</v>
      </c>
      <c r="U11" s="8">
        <f t="shared" si="2"/>
        <v>762079.99999999732</v>
      </c>
      <c r="V11" s="8">
        <f t="shared" si="2"/>
        <v>765600.00000000407</v>
      </c>
      <c r="W11" s="8">
        <f t="shared" si="2"/>
        <v>802560.00000000047</v>
      </c>
      <c r="X11" s="8">
        <f t="shared" si="2"/>
        <v>853599.99999999907</v>
      </c>
      <c r="Y11" s="8">
        <f t="shared" si="2"/>
        <v>865039.99999999872</v>
      </c>
      <c r="Z11" s="140">
        <f t="shared" si="3"/>
        <v>6933520.0000000037</v>
      </c>
      <c r="AA11" s="236">
        <v>4.7779989481940701</v>
      </c>
      <c r="AB11" s="244">
        <v>4.816050630275857</v>
      </c>
      <c r="AC11" s="237">
        <v>4.851050998228442</v>
      </c>
      <c r="AD11" s="206">
        <v>4.0699999999999932</v>
      </c>
      <c r="AE11" s="232">
        <f t="shared" si="4"/>
        <v>358159.99999999942</v>
      </c>
    </row>
    <row r="12" spans="1:70" s="3" customFormat="1" ht="14.25" customHeight="1">
      <c r="A12" s="4">
        <v>45010</v>
      </c>
      <c r="B12" s="4" t="s">
        <v>4235</v>
      </c>
      <c r="C12" s="5" t="s">
        <v>4225</v>
      </c>
      <c r="D12" s="4" t="s">
        <v>4226</v>
      </c>
      <c r="E12" s="186">
        <v>2011.67</v>
      </c>
      <c r="F12" s="133">
        <v>2033.03</v>
      </c>
      <c r="G12" s="187">
        <v>2078.84</v>
      </c>
      <c r="H12" s="132">
        <v>21.3599999999999</v>
      </c>
      <c r="I12" s="6">
        <v>0.88000000000010914</v>
      </c>
      <c r="J12" s="6">
        <v>1.5</v>
      </c>
      <c r="K12" s="6">
        <v>1.5899999999999181</v>
      </c>
      <c r="L12" s="6">
        <v>35.909999999999854</v>
      </c>
      <c r="M12" s="6">
        <v>1.3800000000001091</v>
      </c>
      <c r="N12" s="6">
        <v>1.3699999999998909</v>
      </c>
      <c r="O12" s="7">
        <v>1.5799999999999272</v>
      </c>
      <c r="P12" s="196">
        <v>1.6000000000003638</v>
      </c>
      <c r="Q12" s="8">
        <f t="shared" si="12"/>
        <v>6578879.9999999693</v>
      </c>
      <c r="R12" s="8">
        <f t="shared" si="13"/>
        <v>6733759.9999999888</v>
      </c>
      <c r="S12" s="8">
        <f t="shared" si="2"/>
        <v>6865759.9999999888</v>
      </c>
      <c r="T12" s="8">
        <f t="shared" si="2"/>
        <v>7005679.9999999814</v>
      </c>
      <c r="U12" s="8">
        <f t="shared" si="2"/>
        <v>10165759.999999968</v>
      </c>
      <c r="V12" s="8">
        <f t="shared" si="2"/>
        <v>10287199.999999978</v>
      </c>
      <c r="W12" s="8">
        <f t="shared" si="2"/>
        <v>10407759.999999968</v>
      </c>
      <c r="X12" s="8">
        <f t="shared" si="2"/>
        <v>10546799.999999963</v>
      </c>
      <c r="Y12" s="8">
        <f t="shared" si="2"/>
        <v>10687599.999999994</v>
      </c>
      <c r="Z12" s="140">
        <f t="shared" si="3"/>
        <v>79279199.999999806</v>
      </c>
      <c r="AA12" s="236">
        <v>21.424699318067329</v>
      </c>
      <c r="AB12" s="244">
        <v>21.652187712005659</v>
      </c>
      <c r="AC12" s="237">
        <v>22.140073635522274</v>
      </c>
      <c r="AD12" s="206">
        <v>67.170000000000073</v>
      </c>
      <c r="AE12" s="232">
        <f t="shared" si="4"/>
        <v>5910960.0000000065</v>
      </c>
    </row>
    <row r="13" spans="1:70" s="3" customFormat="1" ht="14.25" customHeight="1">
      <c r="A13" s="4">
        <v>45011</v>
      </c>
      <c r="B13" s="4" t="s">
        <v>4236</v>
      </c>
      <c r="C13" s="5" t="s">
        <v>4225</v>
      </c>
      <c r="D13" s="4" t="s">
        <v>4226</v>
      </c>
      <c r="E13" s="186">
        <v>342.17</v>
      </c>
      <c r="F13" s="133">
        <v>344.75</v>
      </c>
      <c r="G13" s="187">
        <v>347.04</v>
      </c>
      <c r="H13" s="132">
        <v>2.5799999999999841</v>
      </c>
      <c r="I13" s="6">
        <v>0</v>
      </c>
      <c r="J13" s="6">
        <v>0</v>
      </c>
      <c r="K13" s="6">
        <v>0.18000000000000682</v>
      </c>
      <c r="L13" s="6">
        <v>1.160000000000025</v>
      </c>
      <c r="M13" s="6">
        <v>0.12000000000000455</v>
      </c>
      <c r="N13" s="6">
        <v>0.23999999999995225</v>
      </c>
      <c r="O13" s="7">
        <v>0.27999999999997272</v>
      </c>
      <c r="P13" s="196">
        <v>0.31000000000005912</v>
      </c>
      <c r="Q13" s="8">
        <f t="shared" si="12"/>
        <v>794639.99999999511</v>
      </c>
      <c r="R13" s="8">
        <f t="shared" si="13"/>
        <v>794639.99999999511</v>
      </c>
      <c r="S13" s="8">
        <f t="shared" si="2"/>
        <v>794639.99999999511</v>
      </c>
      <c r="T13" s="8">
        <f t="shared" si="2"/>
        <v>810479.99999999569</v>
      </c>
      <c r="U13" s="8">
        <f t="shared" si="2"/>
        <v>912559.9999999979</v>
      </c>
      <c r="V13" s="8">
        <f t="shared" si="2"/>
        <v>923119.99999999825</v>
      </c>
      <c r="W13" s="8">
        <f t="shared" si="2"/>
        <v>944239.99999999406</v>
      </c>
      <c r="X13" s="8">
        <f t="shared" si="2"/>
        <v>968879.99999999162</v>
      </c>
      <c r="Y13" s="8">
        <f t="shared" si="2"/>
        <v>996159.99999999686</v>
      </c>
      <c r="Z13" s="140">
        <f t="shared" si="3"/>
        <v>7939359.99999996</v>
      </c>
      <c r="AA13" s="236">
        <v>20.464345735423407</v>
      </c>
      <c r="AB13" s="244">
        <v>20.618649186916503</v>
      </c>
      <c r="AC13" s="237">
        <v>20.755608452001461</v>
      </c>
      <c r="AD13" s="206">
        <v>4.8700000000000045</v>
      </c>
      <c r="AE13" s="232">
        <f t="shared" si="4"/>
        <v>428560.00000000041</v>
      </c>
    </row>
    <row r="14" spans="1:70" s="3" customFormat="1" ht="14.25" customHeight="1">
      <c r="A14" s="4">
        <v>45012</v>
      </c>
      <c r="B14" s="4" t="s">
        <v>4237</v>
      </c>
      <c r="C14" s="5" t="s">
        <v>4225</v>
      </c>
      <c r="D14" s="4" t="s">
        <v>4226</v>
      </c>
      <c r="E14" s="186">
        <v>237.09</v>
      </c>
      <c r="F14" s="133">
        <v>241.26</v>
      </c>
      <c r="G14" s="187">
        <v>254.48</v>
      </c>
      <c r="H14" s="132">
        <v>4.1699999999999875</v>
      </c>
      <c r="I14" s="6">
        <v>0.11000000000001364</v>
      </c>
      <c r="J14" s="6">
        <v>0.62000000000000455</v>
      </c>
      <c r="K14" s="6">
        <v>3.9999999999992042E-2</v>
      </c>
      <c r="L14" s="6">
        <v>2.0000000000010232E-2</v>
      </c>
      <c r="M14" s="6">
        <v>11.830000000000013</v>
      </c>
      <c r="N14" s="6">
        <v>0.45999999999997954</v>
      </c>
      <c r="O14" s="7">
        <v>0</v>
      </c>
      <c r="P14" s="196">
        <v>0.13999999999998636</v>
      </c>
      <c r="Q14" s="8">
        <f t="shared" si="12"/>
        <v>1284359.999999996</v>
      </c>
      <c r="R14" s="8">
        <f t="shared" si="13"/>
        <v>1303719.9999999984</v>
      </c>
      <c r="S14" s="8">
        <f t="shared" si="2"/>
        <v>1358279.9999999988</v>
      </c>
      <c r="T14" s="8">
        <f t="shared" si="2"/>
        <v>1361799.9999999981</v>
      </c>
      <c r="U14" s="8">
        <f t="shared" si="2"/>
        <v>1363559.9999999991</v>
      </c>
      <c r="V14" s="8">
        <f t="shared" si="2"/>
        <v>2404600</v>
      </c>
      <c r="W14" s="8">
        <f t="shared" si="2"/>
        <v>2445079.9999999981</v>
      </c>
      <c r="X14" s="8">
        <f t="shared" si="2"/>
        <v>2445079.9999999981</v>
      </c>
      <c r="Y14" s="8">
        <f t="shared" si="2"/>
        <v>2457399.9999999967</v>
      </c>
      <c r="Z14" s="140">
        <f t="shared" si="3"/>
        <v>16423879.999999983</v>
      </c>
      <c r="AA14" s="236">
        <v>3.7903713153830654</v>
      </c>
      <c r="AB14" s="244">
        <v>3.8570373425674571</v>
      </c>
      <c r="AC14" s="237">
        <v>4.068386234504545</v>
      </c>
      <c r="AD14" s="206">
        <v>17.389999999999986</v>
      </c>
      <c r="AE14" s="232">
        <f t="shared" si="4"/>
        <v>1530319.9999999988</v>
      </c>
    </row>
    <row r="15" spans="1:70" s="3" customFormat="1" ht="14.25" customHeight="1">
      <c r="A15" s="4">
        <v>45013</v>
      </c>
      <c r="B15" s="4" t="s">
        <v>4238</v>
      </c>
      <c r="C15" s="5" t="s">
        <v>4225</v>
      </c>
      <c r="D15" s="4" t="s">
        <v>4226</v>
      </c>
      <c r="E15" s="186">
        <v>123.63000000000001</v>
      </c>
      <c r="F15" s="133">
        <v>127.59</v>
      </c>
      <c r="G15" s="187">
        <v>128.83000000000001</v>
      </c>
      <c r="H15" s="132">
        <v>3.9599999999999937</v>
      </c>
      <c r="I15" s="6">
        <v>0.44999999999998863</v>
      </c>
      <c r="J15" s="6">
        <v>3.9999999999992042E-2</v>
      </c>
      <c r="K15" s="6">
        <v>0.15000000000003411</v>
      </c>
      <c r="L15" s="6">
        <v>0.45999999999997954</v>
      </c>
      <c r="M15" s="6">
        <v>8.0000000000012506E-2</v>
      </c>
      <c r="N15" s="6">
        <v>0</v>
      </c>
      <c r="O15" s="7">
        <v>0</v>
      </c>
      <c r="P15" s="196">
        <v>6.0000000000002274E-2</v>
      </c>
      <c r="Q15" s="8">
        <f t="shared" si="12"/>
        <v>1219679.9999999981</v>
      </c>
      <c r="R15" s="8">
        <f t="shared" si="13"/>
        <v>1298879.999999996</v>
      </c>
      <c r="S15" s="8">
        <f t="shared" si="2"/>
        <v>1302399.9999999953</v>
      </c>
      <c r="T15" s="8">
        <f t="shared" si="2"/>
        <v>1315599.9999999984</v>
      </c>
      <c r="U15" s="8">
        <f t="shared" si="2"/>
        <v>1356079.9999999965</v>
      </c>
      <c r="V15" s="8">
        <f t="shared" si="2"/>
        <v>1363119.9999999977</v>
      </c>
      <c r="W15" s="8">
        <f t="shared" si="2"/>
        <v>1363119.9999999977</v>
      </c>
      <c r="X15" s="8">
        <f t="shared" si="2"/>
        <v>1363119.9999999977</v>
      </c>
      <c r="Y15" s="8">
        <f t="shared" si="2"/>
        <v>1368399.9999999979</v>
      </c>
      <c r="Z15" s="140">
        <f t="shared" si="3"/>
        <v>11950399.999999976</v>
      </c>
      <c r="AA15" s="236">
        <v>7.2234037580630091</v>
      </c>
      <c r="AB15" s="244">
        <v>7.4547770402916713</v>
      </c>
      <c r="AC15" s="237">
        <v>7.5272272599794343</v>
      </c>
      <c r="AD15" s="206">
        <v>5.2000000000000028</v>
      </c>
      <c r="AE15" s="232">
        <f t="shared" si="4"/>
        <v>457600.00000000023</v>
      </c>
    </row>
    <row r="16" spans="1:70" s="3" customFormat="1" ht="14.25" customHeight="1">
      <c r="A16" s="4">
        <v>45014</v>
      </c>
      <c r="B16" s="4" t="s">
        <v>4239</v>
      </c>
      <c r="C16" s="5" t="s">
        <v>4225</v>
      </c>
      <c r="D16" s="4" t="s">
        <v>4226</v>
      </c>
      <c r="E16" s="186">
        <v>576.69000000000005</v>
      </c>
      <c r="F16" s="133">
        <v>584.68000000000006</v>
      </c>
      <c r="G16" s="187">
        <v>592.80999999999995</v>
      </c>
      <c r="H16" s="132">
        <v>7.9900000000000091</v>
      </c>
      <c r="I16" s="6">
        <v>0.37000000000000455</v>
      </c>
      <c r="J16" s="6">
        <v>1.3899999999999864</v>
      </c>
      <c r="K16" s="6">
        <v>9.9999999999909051E-3</v>
      </c>
      <c r="L16" s="6">
        <v>0.62000000000000455</v>
      </c>
      <c r="M16" s="6">
        <v>1.6499999999999773</v>
      </c>
      <c r="N16" s="6">
        <v>2.9500000000000455</v>
      </c>
      <c r="O16" s="7">
        <v>0</v>
      </c>
      <c r="P16" s="196">
        <v>1.1399999999999864</v>
      </c>
      <c r="Q16" s="8">
        <f t="shared" si="12"/>
        <v>2460920.0000000028</v>
      </c>
      <c r="R16" s="8">
        <f t="shared" si="13"/>
        <v>2526040.0000000037</v>
      </c>
      <c r="S16" s="8">
        <f t="shared" si="2"/>
        <v>2648360.0000000023</v>
      </c>
      <c r="T16" s="8">
        <f t="shared" si="2"/>
        <v>2649240.0000000014</v>
      </c>
      <c r="U16" s="8">
        <f t="shared" si="2"/>
        <v>2703800.0000000019</v>
      </c>
      <c r="V16" s="8">
        <f t="shared" si="2"/>
        <v>2849000</v>
      </c>
      <c r="W16" s="8">
        <f t="shared" si="2"/>
        <v>3108600.0000000042</v>
      </c>
      <c r="X16" s="8">
        <f t="shared" si="2"/>
        <v>3108600.0000000042</v>
      </c>
      <c r="Y16" s="8">
        <f t="shared" si="2"/>
        <v>3208920.0000000028</v>
      </c>
      <c r="Z16" s="140">
        <f t="shared" si="3"/>
        <v>25263480.000000026</v>
      </c>
      <c r="AA16" s="236">
        <v>3.1575160807794989</v>
      </c>
      <c r="AB16" s="244">
        <v>3.2012632473428662</v>
      </c>
      <c r="AC16" s="237">
        <v>3.2457769474880687</v>
      </c>
      <c r="AD16" s="206">
        <v>16.119999999999891</v>
      </c>
      <c r="AE16" s="232">
        <f t="shared" si="4"/>
        <v>1418559.9999999905</v>
      </c>
    </row>
    <row r="17" spans="1:31" s="3" customFormat="1" ht="14.25" customHeight="1">
      <c r="A17" s="4">
        <v>45015</v>
      </c>
      <c r="B17" s="4" t="s">
        <v>4240</v>
      </c>
      <c r="C17" s="5" t="s">
        <v>4225</v>
      </c>
      <c r="D17" s="4" t="s">
        <v>4226</v>
      </c>
      <c r="E17" s="186">
        <v>173.92000000000002</v>
      </c>
      <c r="F17" s="133">
        <v>174.83</v>
      </c>
      <c r="G17" s="187">
        <v>179.94</v>
      </c>
      <c r="H17" s="132">
        <v>0.90999999999999659</v>
      </c>
      <c r="I17" s="6">
        <v>0.84000000000000341</v>
      </c>
      <c r="J17" s="6">
        <v>3.0000000000001137E-2</v>
      </c>
      <c r="K17" s="6">
        <v>9.9999999999909051E-3</v>
      </c>
      <c r="L17" s="6">
        <v>1.6399999999999864</v>
      </c>
      <c r="M17" s="6">
        <v>2.5900000000000034</v>
      </c>
      <c r="N17" s="6">
        <v>0</v>
      </c>
      <c r="O17" s="7">
        <v>0</v>
      </c>
      <c r="P17" s="196">
        <v>0</v>
      </c>
      <c r="Q17" s="8">
        <f t="shared" si="12"/>
        <v>280279.99999999895</v>
      </c>
      <c r="R17" s="8">
        <f t="shared" si="13"/>
        <v>428119.99999999953</v>
      </c>
      <c r="S17" s="8">
        <f t="shared" si="2"/>
        <v>430759.99999999965</v>
      </c>
      <c r="T17" s="8">
        <f t="shared" si="2"/>
        <v>431639.99999999884</v>
      </c>
      <c r="U17" s="8">
        <f t="shared" si="2"/>
        <v>575959.99999999767</v>
      </c>
      <c r="V17" s="8">
        <f t="shared" si="2"/>
        <v>803879.9999999979</v>
      </c>
      <c r="W17" s="8">
        <f t="shared" si="2"/>
        <v>803879.9999999979</v>
      </c>
      <c r="X17" s="8">
        <f t="shared" si="2"/>
        <v>803879.9999999979</v>
      </c>
      <c r="Y17" s="8">
        <f t="shared" si="2"/>
        <v>803879.9999999979</v>
      </c>
      <c r="Z17" s="140">
        <f t="shared" si="3"/>
        <v>5362279.999999987</v>
      </c>
      <c r="AA17" s="236">
        <v>3.9099137175204239</v>
      </c>
      <c r="AB17" s="244">
        <v>3.930371522735141</v>
      </c>
      <c r="AC17" s="237">
        <v>4.0452499674023983</v>
      </c>
      <c r="AD17" s="206">
        <v>6.0199999999999818</v>
      </c>
      <c r="AE17" s="232">
        <f t="shared" si="4"/>
        <v>529759.99999999837</v>
      </c>
    </row>
    <row r="18" spans="1:31" s="3" customFormat="1" ht="14.25" customHeight="1">
      <c r="A18" s="4">
        <v>45016</v>
      </c>
      <c r="B18" s="4" t="s">
        <v>4241</v>
      </c>
      <c r="C18" s="5" t="s">
        <v>4225</v>
      </c>
      <c r="D18" s="4" t="s">
        <v>4226</v>
      </c>
      <c r="E18" s="186">
        <v>200.93</v>
      </c>
      <c r="F18" s="133">
        <v>203.55</v>
      </c>
      <c r="G18" s="187">
        <v>209.45000000000002</v>
      </c>
      <c r="H18" s="132">
        <v>2.6200000000000045</v>
      </c>
      <c r="I18" s="6">
        <v>0.31999999999999318</v>
      </c>
      <c r="J18" s="6">
        <v>2.1699999999999875</v>
      </c>
      <c r="K18" s="6">
        <v>0</v>
      </c>
      <c r="L18" s="6">
        <v>0</v>
      </c>
      <c r="M18" s="6">
        <v>0.96999999999999886</v>
      </c>
      <c r="N18" s="6">
        <v>1.6999999999999886</v>
      </c>
      <c r="O18" s="7">
        <v>0.37000000000003297</v>
      </c>
      <c r="P18" s="196">
        <v>0.37000000000000455</v>
      </c>
      <c r="Q18" s="8">
        <f t="shared" si="12"/>
        <v>806960.0000000014</v>
      </c>
      <c r="R18" s="8">
        <f t="shared" si="13"/>
        <v>863280.00000000023</v>
      </c>
      <c r="S18" s="8">
        <f t="shared" si="2"/>
        <v>1054239.9999999991</v>
      </c>
      <c r="T18" s="8">
        <f t="shared" si="2"/>
        <v>1054239.9999999991</v>
      </c>
      <c r="U18" s="8">
        <f t="shared" si="2"/>
        <v>1054239.9999999991</v>
      </c>
      <c r="V18" s="8">
        <f t="shared" si="2"/>
        <v>1139599.9999999991</v>
      </c>
      <c r="W18" s="8">
        <f t="shared" si="2"/>
        <v>1289199.9999999981</v>
      </c>
      <c r="X18" s="8">
        <f t="shared" si="2"/>
        <v>1321760.0000000009</v>
      </c>
      <c r="Y18" s="8">
        <f t="shared" si="2"/>
        <v>1354320.0000000014</v>
      </c>
      <c r="Z18" s="140">
        <f t="shared" si="3"/>
        <v>9937839.9999999981</v>
      </c>
      <c r="AA18" s="236">
        <v>6.8488201268666131</v>
      </c>
      <c r="AB18" s="244">
        <v>6.9381244056323039</v>
      </c>
      <c r="AC18" s="237">
        <v>7.139229460868024</v>
      </c>
      <c r="AD18" s="206">
        <v>8.5200000000000102</v>
      </c>
      <c r="AE18" s="232">
        <f t="shared" si="4"/>
        <v>749760.00000000093</v>
      </c>
    </row>
    <row r="19" spans="1:31" s="3" customFormat="1" ht="14.25" customHeight="1">
      <c r="A19" s="4">
        <v>45017</v>
      </c>
      <c r="B19" s="4" t="s">
        <v>4242</v>
      </c>
      <c r="C19" s="5" t="s">
        <v>4225</v>
      </c>
      <c r="D19" s="4" t="s">
        <v>4226</v>
      </c>
      <c r="E19" s="186">
        <v>192.55</v>
      </c>
      <c r="F19" s="133">
        <v>193.28</v>
      </c>
      <c r="G19" s="187">
        <v>196.38</v>
      </c>
      <c r="H19" s="132">
        <v>0.72999999999998977</v>
      </c>
      <c r="I19" s="6">
        <v>0</v>
      </c>
      <c r="J19" s="6">
        <v>0</v>
      </c>
      <c r="K19" s="6">
        <v>6.9999999999993179E-2</v>
      </c>
      <c r="L19" s="6">
        <v>2.0000000000010232E-2</v>
      </c>
      <c r="M19" s="6">
        <v>0.16999999999998749</v>
      </c>
      <c r="N19" s="6">
        <v>0.25</v>
      </c>
      <c r="O19" s="7">
        <v>0</v>
      </c>
      <c r="P19" s="196">
        <v>2.5900000000000034</v>
      </c>
      <c r="Q19" s="8">
        <f t="shared" si="12"/>
        <v>224839.99999999686</v>
      </c>
      <c r="R19" s="8">
        <f t="shared" si="13"/>
        <v>224839.99999999686</v>
      </c>
      <c r="S19" s="8">
        <f t="shared" si="2"/>
        <v>224839.99999999686</v>
      </c>
      <c r="T19" s="8">
        <f t="shared" si="2"/>
        <v>230999.99999999625</v>
      </c>
      <c r="U19" s="8">
        <f t="shared" si="2"/>
        <v>232759.99999999715</v>
      </c>
      <c r="V19" s="8">
        <f t="shared" si="2"/>
        <v>247719.99999999604</v>
      </c>
      <c r="W19" s="8">
        <f t="shared" si="2"/>
        <v>269719.99999999604</v>
      </c>
      <c r="X19" s="8">
        <f t="shared" si="2"/>
        <v>269719.99999999604</v>
      </c>
      <c r="Y19" s="8">
        <f t="shared" si="2"/>
        <v>497639.99999999633</v>
      </c>
      <c r="Z19" s="140">
        <f t="shared" si="3"/>
        <v>2423079.9999999683</v>
      </c>
      <c r="AA19" s="236">
        <v>2.6137500492071877</v>
      </c>
      <c r="AB19" s="244">
        <v>2.6236593586640624</v>
      </c>
      <c r="AC19" s="237">
        <v>2.6657399878644896</v>
      </c>
      <c r="AD19" s="206">
        <v>3.8299999999999841</v>
      </c>
      <c r="AE19" s="232">
        <f t="shared" si="4"/>
        <v>337039.9999999986</v>
      </c>
    </row>
    <row r="20" spans="1:31" s="3" customFormat="1" ht="14.25" customHeight="1">
      <c r="A20" s="4">
        <v>46001</v>
      </c>
      <c r="B20" s="4" t="s">
        <v>4243</v>
      </c>
      <c r="C20" s="5" t="s">
        <v>4244</v>
      </c>
      <c r="D20" s="4" t="s">
        <v>4226</v>
      </c>
      <c r="E20" s="186">
        <v>629.23</v>
      </c>
      <c r="F20" s="133">
        <v>631.80999999999995</v>
      </c>
      <c r="G20" s="187">
        <v>644.94000000000005</v>
      </c>
      <c r="H20" s="132">
        <v>2.5799999999999272</v>
      </c>
      <c r="I20" s="6">
        <v>1.9400000000000546</v>
      </c>
      <c r="J20" s="6">
        <v>0.62999999999999545</v>
      </c>
      <c r="K20" s="6">
        <v>1.3700000000000045</v>
      </c>
      <c r="L20" s="6">
        <v>3.25</v>
      </c>
      <c r="M20" s="6">
        <v>3.2899999999999636</v>
      </c>
      <c r="N20" s="6">
        <v>2.4200000000000728</v>
      </c>
      <c r="O20" s="7">
        <v>1.999999999998181E-2</v>
      </c>
      <c r="P20" s="196">
        <v>0.21000000000003638</v>
      </c>
      <c r="Q20" s="8">
        <f t="shared" si="12"/>
        <v>794639.99999997788</v>
      </c>
      <c r="R20" s="8">
        <f t="shared" si="13"/>
        <v>1136079.9999999874</v>
      </c>
      <c r="S20" s="8">
        <f t="shared" si="2"/>
        <v>1191519.999999987</v>
      </c>
      <c r="T20" s="8">
        <f t="shared" si="2"/>
        <v>1312079.9999999874</v>
      </c>
      <c r="U20" s="8">
        <f t="shared" si="2"/>
        <v>1598079.9999999874</v>
      </c>
      <c r="V20" s="8">
        <f t="shared" si="2"/>
        <v>1887599.9999999842</v>
      </c>
      <c r="W20" s="8">
        <f t="shared" si="2"/>
        <v>2100559.9999999907</v>
      </c>
      <c r="X20" s="8">
        <f t="shared" si="2"/>
        <v>2102319.9999999893</v>
      </c>
      <c r="Y20" s="8">
        <f t="shared" si="2"/>
        <v>2120799.9999999925</v>
      </c>
      <c r="Z20" s="140">
        <f t="shared" si="3"/>
        <v>14243679.999999885</v>
      </c>
      <c r="AA20" s="236">
        <v>21.994896532438478</v>
      </c>
      <c r="AB20" s="244">
        <v>22.085081096196866</v>
      </c>
      <c r="AC20" s="237">
        <v>22.544043624161077</v>
      </c>
      <c r="AD20" s="206">
        <v>15.710000000000036</v>
      </c>
      <c r="AE20" s="232">
        <f t="shared" si="4"/>
        <v>1382480.0000000033</v>
      </c>
    </row>
    <row r="21" spans="1:31" s="3" customFormat="1" ht="14.25" customHeight="1">
      <c r="A21" s="4">
        <v>46002</v>
      </c>
      <c r="B21" s="4" t="s">
        <v>4245</v>
      </c>
      <c r="C21" s="5" t="s">
        <v>4244</v>
      </c>
      <c r="D21" s="4" t="s">
        <v>4226</v>
      </c>
      <c r="E21" s="186">
        <v>415.40000000000003</v>
      </c>
      <c r="F21" s="133">
        <v>416.35</v>
      </c>
      <c r="G21" s="187">
        <v>429.16</v>
      </c>
      <c r="H21" s="132">
        <v>0.94999999999998863</v>
      </c>
      <c r="I21" s="6">
        <v>0.25999999999999091</v>
      </c>
      <c r="J21" s="6">
        <v>3.589999999999975</v>
      </c>
      <c r="K21" s="6">
        <v>0</v>
      </c>
      <c r="L21" s="6">
        <v>3.160000000000025</v>
      </c>
      <c r="M21" s="6">
        <v>0</v>
      </c>
      <c r="N21" s="6">
        <v>5.2599999999999909</v>
      </c>
      <c r="O21" s="7">
        <v>0.54000000000002046</v>
      </c>
      <c r="P21" s="196">
        <v>0</v>
      </c>
      <c r="Q21" s="8">
        <f t="shared" si="12"/>
        <v>292599.99999999645</v>
      </c>
      <c r="R21" s="8">
        <f t="shared" si="13"/>
        <v>338359.99999999488</v>
      </c>
      <c r="S21" s="8">
        <f t="shared" si="2"/>
        <v>654279.99999999267</v>
      </c>
      <c r="T21" s="8">
        <f t="shared" si="2"/>
        <v>654279.99999999267</v>
      </c>
      <c r="U21" s="8">
        <f t="shared" si="2"/>
        <v>932359.99999999488</v>
      </c>
      <c r="V21" s="8">
        <f t="shared" si="2"/>
        <v>932359.99999999488</v>
      </c>
      <c r="W21" s="8">
        <f t="shared" si="2"/>
        <v>1395239.9999999939</v>
      </c>
      <c r="X21" s="8">
        <f t="shared" si="2"/>
        <v>1442759.9999999958</v>
      </c>
      <c r="Y21" s="8">
        <f t="shared" si="2"/>
        <v>1442759.9999999958</v>
      </c>
      <c r="Z21" s="140">
        <f t="shared" si="3"/>
        <v>8084999.9999999534</v>
      </c>
      <c r="AA21" s="236">
        <v>2.5211481481031908</v>
      </c>
      <c r="AB21" s="244">
        <v>2.5269138937476257</v>
      </c>
      <c r="AC21" s="237">
        <v>2.6046604218583664</v>
      </c>
      <c r="AD21" s="206">
        <v>13.759999999999993</v>
      </c>
      <c r="AE21" s="232">
        <f t="shared" si="4"/>
        <v>1210879.9999999993</v>
      </c>
    </row>
    <row r="22" spans="1:31" s="3" customFormat="1" ht="14.25" customHeight="1">
      <c r="A22" s="4">
        <v>46003</v>
      </c>
      <c r="B22" s="4" t="s">
        <v>4246</v>
      </c>
      <c r="C22" s="5" t="s">
        <v>4244</v>
      </c>
      <c r="D22" s="4" t="s">
        <v>4226</v>
      </c>
      <c r="E22" s="186">
        <v>477.66</v>
      </c>
      <c r="F22" s="133">
        <v>481.82000000000005</v>
      </c>
      <c r="G22" s="187">
        <v>489.94000000000005</v>
      </c>
      <c r="H22" s="132">
        <v>4.160000000000025</v>
      </c>
      <c r="I22" s="6">
        <v>0.34999999999996589</v>
      </c>
      <c r="J22" s="6">
        <v>3.160000000000025</v>
      </c>
      <c r="K22" s="6">
        <v>1.6099999999999568</v>
      </c>
      <c r="L22" s="6">
        <v>0.81000000000000227</v>
      </c>
      <c r="M22" s="6">
        <v>0.54000000000002046</v>
      </c>
      <c r="N22" s="6">
        <v>6.0000000000002274E-2</v>
      </c>
      <c r="O22" s="7">
        <v>0.48999999999995225</v>
      </c>
      <c r="P22" s="196">
        <v>1.1000000000000796</v>
      </c>
      <c r="Q22" s="8">
        <f t="shared" si="12"/>
        <v>1281280.0000000077</v>
      </c>
      <c r="R22" s="8">
        <f t="shared" si="13"/>
        <v>1342880.0000000016</v>
      </c>
      <c r="S22" s="8">
        <f t="shared" si="2"/>
        <v>1620960.0000000037</v>
      </c>
      <c r="T22" s="8">
        <f t="shared" si="2"/>
        <v>1762640</v>
      </c>
      <c r="U22" s="8">
        <f t="shared" si="2"/>
        <v>1833920.0000000002</v>
      </c>
      <c r="V22" s="8">
        <f t="shared" si="2"/>
        <v>1881440.0000000021</v>
      </c>
      <c r="W22" s="8">
        <f t="shared" si="2"/>
        <v>1886720.0000000023</v>
      </c>
      <c r="X22" s="8">
        <f t="shared" si="2"/>
        <v>1929839.9999999981</v>
      </c>
      <c r="Y22" s="8">
        <f t="shared" si="2"/>
        <v>2026640.0000000051</v>
      </c>
      <c r="Z22" s="140">
        <f t="shared" si="3"/>
        <v>15566320.00000002</v>
      </c>
      <c r="AA22" s="236">
        <v>7.1836349198710234</v>
      </c>
      <c r="AB22" s="244">
        <v>7.246198084604651</v>
      </c>
      <c r="AC22" s="237">
        <v>7.368316569613552</v>
      </c>
      <c r="AD22" s="206">
        <v>12.28000000000003</v>
      </c>
      <c r="AE22" s="232">
        <f t="shared" si="4"/>
        <v>1080640.0000000026</v>
      </c>
    </row>
    <row r="23" spans="1:31" s="3" customFormat="1" ht="14.25" customHeight="1">
      <c r="A23" s="4">
        <v>46004</v>
      </c>
      <c r="B23" s="4" t="s">
        <v>4247</v>
      </c>
      <c r="C23" s="5" t="s">
        <v>4244</v>
      </c>
      <c r="D23" s="4" t="s">
        <v>4226</v>
      </c>
      <c r="E23" s="186">
        <v>521.20000000000005</v>
      </c>
      <c r="F23" s="133">
        <v>522.46</v>
      </c>
      <c r="G23" s="187">
        <v>528.74</v>
      </c>
      <c r="H23" s="132">
        <v>1.2599999999999909</v>
      </c>
      <c r="I23" s="6">
        <v>0.99000000000000909</v>
      </c>
      <c r="J23" s="6">
        <v>1.8899999999999864</v>
      </c>
      <c r="K23" s="6">
        <v>4.9999999999954525E-2</v>
      </c>
      <c r="L23" s="6">
        <v>1.32000000000005</v>
      </c>
      <c r="M23" s="6">
        <v>0.21000000000003638</v>
      </c>
      <c r="N23" s="6">
        <v>1.6299999999998818</v>
      </c>
      <c r="O23" s="7">
        <v>8.0000000000040927E-2</v>
      </c>
      <c r="P23" s="196">
        <v>0.11000000000001364</v>
      </c>
      <c r="Q23" s="8">
        <f t="shared" si="12"/>
        <v>388079.99999999721</v>
      </c>
      <c r="R23" s="8">
        <f t="shared" si="13"/>
        <v>562319.99999999884</v>
      </c>
      <c r="S23" s="8">
        <f t="shared" si="2"/>
        <v>728639.99999999767</v>
      </c>
      <c r="T23" s="8">
        <f t="shared" si="2"/>
        <v>733039.99999999371</v>
      </c>
      <c r="U23" s="8">
        <f t="shared" si="2"/>
        <v>849199.99999999814</v>
      </c>
      <c r="V23" s="8">
        <f t="shared" si="2"/>
        <v>867680.0000000014</v>
      </c>
      <c r="W23" s="8">
        <f t="shared" si="2"/>
        <v>1011119.9999999909</v>
      </c>
      <c r="X23" s="8">
        <f t="shared" si="2"/>
        <v>1018159.9999999945</v>
      </c>
      <c r="Y23" s="8">
        <f t="shared" si="2"/>
        <v>1027839.9999999957</v>
      </c>
      <c r="Z23" s="140">
        <f t="shared" si="3"/>
        <v>7186079.9999999674</v>
      </c>
      <c r="AA23" s="236">
        <v>7.2153787796983728</v>
      </c>
      <c r="AB23" s="244">
        <v>7.2328219440545114</v>
      </c>
      <c r="AC23" s="237">
        <v>7.3197608902105085</v>
      </c>
      <c r="AD23" s="206">
        <v>7.5399999999999627</v>
      </c>
      <c r="AE23" s="232">
        <f t="shared" si="4"/>
        <v>663519.99999999674</v>
      </c>
    </row>
    <row r="24" spans="1:31" s="3" customFormat="1" ht="14.25" customHeight="1">
      <c r="A24" s="4">
        <v>46005</v>
      </c>
      <c r="B24" s="4" t="s">
        <v>4248</v>
      </c>
      <c r="C24" s="5" t="s">
        <v>4244</v>
      </c>
      <c r="D24" s="4" t="s">
        <v>4226</v>
      </c>
      <c r="E24" s="186">
        <v>1186.3600000000001</v>
      </c>
      <c r="F24" s="133">
        <v>1196.2500000000002</v>
      </c>
      <c r="G24" s="187">
        <v>1199.98</v>
      </c>
      <c r="H24" s="132">
        <v>9.8900000000001</v>
      </c>
      <c r="I24" s="6">
        <v>1.2699999999997544</v>
      </c>
      <c r="J24" s="6">
        <v>0</v>
      </c>
      <c r="K24" s="6">
        <v>0.75999999999999091</v>
      </c>
      <c r="L24" s="6">
        <v>0.81999999999993634</v>
      </c>
      <c r="M24" s="6">
        <v>1.0200000000002092</v>
      </c>
      <c r="N24" s="6">
        <v>3.999999999996362E-2</v>
      </c>
      <c r="O24" s="7">
        <v>6.9999999999936335E-2</v>
      </c>
      <c r="P24" s="196">
        <v>-0.25</v>
      </c>
      <c r="Q24" s="8">
        <f t="shared" si="12"/>
        <v>3046120.0000000307</v>
      </c>
      <c r="R24" s="8">
        <f t="shared" si="13"/>
        <v>3269639.9999999874</v>
      </c>
      <c r="S24" s="8">
        <f t="shared" si="2"/>
        <v>3269639.9999999874</v>
      </c>
      <c r="T24" s="8">
        <f t="shared" si="2"/>
        <v>3336519.9999999865</v>
      </c>
      <c r="U24" s="8">
        <f t="shared" si="2"/>
        <v>3408679.9999999809</v>
      </c>
      <c r="V24" s="8">
        <f t="shared" si="2"/>
        <v>3498439.9999999995</v>
      </c>
      <c r="W24" s="8">
        <f t="shared" si="2"/>
        <v>3501959.9999999963</v>
      </c>
      <c r="X24" s="8">
        <f t="shared" si="2"/>
        <v>3508119.9999999907</v>
      </c>
      <c r="Y24" s="8">
        <f t="shared" si="2"/>
        <v>3486119.9999999907</v>
      </c>
      <c r="Z24" s="140">
        <f t="shared" si="3"/>
        <v>30325239.999999955</v>
      </c>
      <c r="AA24" s="236">
        <v>13.880133564520698</v>
      </c>
      <c r="AB24" s="244">
        <v>13.995844243364481</v>
      </c>
      <c r="AC24" s="237">
        <v>14.039484367943578</v>
      </c>
      <c r="AD24" s="206">
        <v>13.619999999999891</v>
      </c>
      <c r="AE24" s="232">
        <f t="shared" si="4"/>
        <v>1198559.9999999905</v>
      </c>
    </row>
    <row r="25" spans="1:31" s="3" customFormat="1" ht="14.25" customHeight="1">
      <c r="A25" s="4">
        <v>46006</v>
      </c>
      <c r="B25" s="4" t="s">
        <v>4249</v>
      </c>
      <c r="C25" s="5" t="s">
        <v>4244</v>
      </c>
      <c r="D25" s="4" t="s">
        <v>4226</v>
      </c>
      <c r="E25" s="186">
        <v>133.83000000000001</v>
      </c>
      <c r="F25" s="133">
        <v>134.08000000000001</v>
      </c>
      <c r="G25" s="187">
        <v>136.63</v>
      </c>
      <c r="H25" s="132">
        <v>0.25</v>
      </c>
      <c r="I25" s="6">
        <v>0.65000000000000568</v>
      </c>
      <c r="J25" s="6">
        <v>1.3299999999999841</v>
      </c>
      <c r="K25" s="6">
        <v>0.12999999999999545</v>
      </c>
      <c r="L25" s="6">
        <v>0.25999999999999091</v>
      </c>
      <c r="M25" s="6">
        <v>0</v>
      </c>
      <c r="N25" s="6">
        <v>0</v>
      </c>
      <c r="O25" s="7">
        <v>0</v>
      </c>
      <c r="P25" s="196">
        <v>0.18000000000000682</v>
      </c>
      <c r="Q25" s="8">
        <f t="shared" si="12"/>
        <v>77000</v>
      </c>
      <c r="R25" s="8">
        <f t="shared" si="13"/>
        <v>191400.00000000099</v>
      </c>
      <c r="S25" s="8">
        <f t="shared" si="2"/>
        <v>308439.99999999959</v>
      </c>
      <c r="T25" s="8">
        <f t="shared" si="2"/>
        <v>319879.99999999919</v>
      </c>
      <c r="U25" s="8">
        <f t="shared" si="2"/>
        <v>342759.99999999837</v>
      </c>
      <c r="V25" s="8">
        <f t="shared" si="2"/>
        <v>342759.99999999837</v>
      </c>
      <c r="W25" s="8">
        <f t="shared" si="2"/>
        <v>342759.99999999837</v>
      </c>
      <c r="X25" s="8">
        <f t="shared" si="2"/>
        <v>342759.99999999837</v>
      </c>
      <c r="Y25" s="8">
        <f t="shared" si="2"/>
        <v>358599.99999999895</v>
      </c>
      <c r="Z25" s="140">
        <f t="shared" si="3"/>
        <v>2626359.9999999925</v>
      </c>
      <c r="AA25" s="236">
        <v>4.9374289804170424</v>
      </c>
      <c r="AB25" s="244">
        <v>4.9466523028791531</v>
      </c>
      <c r="AC25" s="237">
        <v>5.0407301919926804</v>
      </c>
      <c r="AD25" s="206">
        <v>2.7999999999999829</v>
      </c>
      <c r="AE25" s="232">
        <f t="shared" si="4"/>
        <v>246399.99999999849</v>
      </c>
    </row>
    <row r="26" spans="1:31" s="3" customFormat="1" ht="14.25" customHeight="1">
      <c r="A26" s="4">
        <v>46007</v>
      </c>
      <c r="B26" s="4" t="s">
        <v>4250</v>
      </c>
      <c r="C26" s="5" t="s">
        <v>4244</v>
      </c>
      <c r="D26" s="4" t="s">
        <v>4226</v>
      </c>
      <c r="E26" s="186">
        <v>2033.76</v>
      </c>
      <c r="F26" s="133">
        <v>2055.7600000000002</v>
      </c>
      <c r="G26" s="187">
        <v>2087.5</v>
      </c>
      <c r="H26" s="132">
        <v>22.000000000000227</v>
      </c>
      <c r="I26" s="6">
        <v>9.7300000000000182</v>
      </c>
      <c r="J26" s="6">
        <v>9.6999999999998181</v>
      </c>
      <c r="K26" s="6">
        <v>0.98000000000001819</v>
      </c>
      <c r="L26" s="6">
        <v>2.3200000000001637</v>
      </c>
      <c r="M26" s="6">
        <v>3.9899999999997817</v>
      </c>
      <c r="N26" s="6">
        <v>3.1399999999998727</v>
      </c>
      <c r="O26" s="7">
        <v>1.0199999999999818</v>
      </c>
      <c r="P26" s="196">
        <v>0.86000000000012733</v>
      </c>
      <c r="Q26" s="8">
        <f t="shared" si="12"/>
        <v>6776000.0000000708</v>
      </c>
      <c r="R26" s="8">
        <f t="shared" si="13"/>
        <v>8488480.0000000745</v>
      </c>
      <c r="S26" s="8">
        <f t="shared" si="2"/>
        <v>9342080.0000000577</v>
      </c>
      <c r="T26" s="8">
        <f t="shared" si="2"/>
        <v>9428320.0000000596</v>
      </c>
      <c r="U26" s="8">
        <f t="shared" si="2"/>
        <v>9632480.0000000745</v>
      </c>
      <c r="V26" s="8">
        <f t="shared" si="2"/>
        <v>9983600.0000000559</v>
      </c>
      <c r="W26" s="8">
        <f t="shared" si="2"/>
        <v>10259920.000000045</v>
      </c>
      <c r="X26" s="8">
        <f t="shared" si="2"/>
        <v>10349680.000000043</v>
      </c>
      <c r="Y26" s="8">
        <f t="shared" si="2"/>
        <v>10425360.000000054</v>
      </c>
      <c r="Z26" s="140">
        <f t="shared" si="3"/>
        <v>84685920.000000536</v>
      </c>
      <c r="AA26" s="236">
        <v>13.01668880106245</v>
      </c>
      <c r="AB26" s="244">
        <v>13.157495559786872</v>
      </c>
      <c r="AC26" s="237">
        <v>13.360641310782917</v>
      </c>
      <c r="AD26" s="206">
        <v>53.740000000000009</v>
      </c>
      <c r="AE26" s="232">
        <f t="shared" si="4"/>
        <v>4729120.0000000009</v>
      </c>
    </row>
    <row r="27" spans="1:31" s="3" customFormat="1" ht="14.25" customHeight="1">
      <c r="A27" s="4">
        <v>46008</v>
      </c>
      <c r="B27" s="4" t="s">
        <v>4251</v>
      </c>
      <c r="C27" s="5" t="s">
        <v>4244</v>
      </c>
      <c r="D27" s="4" t="s">
        <v>4226</v>
      </c>
      <c r="E27" s="186">
        <v>71.88</v>
      </c>
      <c r="F27" s="133">
        <v>71.97</v>
      </c>
      <c r="G27" s="187">
        <v>71.97</v>
      </c>
      <c r="H27" s="132">
        <v>9.0000000000003411E-2</v>
      </c>
      <c r="I27" s="6">
        <v>0</v>
      </c>
      <c r="J27" s="6">
        <v>0</v>
      </c>
      <c r="K27" s="6">
        <v>0</v>
      </c>
      <c r="L27" s="6">
        <v>0</v>
      </c>
      <c r="M27" s="6">
        <v>0</v>
      </c>
      <c r="N27" s="6">
        <v>0</v>
      </c>
      <c r="O27" s="7">
        <v>0</v>
      </c>
      <c r="P27" s="196">
        <v>0</v>
      </c>
      <c r="Q27" s="8">
        <f t="shared" si="12"/>
        <v>27720.000000001048</v>
      </c>
      <c r="R27" s="8">
        <f t="shared" si="13"/>
        <v>27720.000000001048</v>
      </c>
      <c r="S27" s="8">
        <f t="shared" si="2"/>
        <v>27720.000000001048</v>
      </c>
      <c r="T27" s="8">
        <f t="shared" si="2"/>
        <v>27720.000000001048</v>
      </c>
      <c r="U27" s="8">
        <f t="shared" si="2"/>
        <v>27720.000000001048</v>
      </c>
      <c r="V27" s="8">
        <f t="shared" si="2"/>
        <v>27720.000000001048</v>
      </c>
      <c r="W27" s="8">
        <f t="shared" si="2"/>
        <v>27720.000000001048</v>
      </c>
      <c r="X27" s="8">
        <f t="shared" si="2"/>
        <v>27720.000000001048</v>
      </c>
      <c r="Y27" s="8">
        <f t="shared" si="2"/>
        <v>27720.000000001048</v>
      </c>
      <c r="Z27" s="140">
        <f t="shared" si="3"/>
        <v>249480.00000000943</v>
      </c>
      <c r="AA27" s="236">
        <v>2.9833277302553753</v>
      </c>
      <c r="AB27" s="244">
        <v>2.9870631155603702</v>
      </c>
      <c r="AC27" s="237">
        <v>2.9870631155603702</v>
      </c>
      <c r="AD27" s="206">
        <v>9.0000000000003411E-2</v>
      </c>
      <c r="AE27" s="232">
        <f t="shared" si="4"/>
        <v>7920.0000000003001</v>
      </c>
    </row>
    <row r="28" spans="1:31" s="3" customFormat="1" ht="14.25" customHeight="1">
      <c r="A28" s="4">
        <v>46009</v>
      </c>
      <c r="B28" s="4" t="s">
        <v>4252</v>
      </c>
      <c r="C28" s="5" t="s">
        <v>4244</v>
      </c>
      <c r="D28" s="4" t="s">
        <v>4226</v>
      </c>
      <c r="E28" s="186">
        <v>274.45</v>
      </c>
      <c r="F28" s="133">
        <v>276.19</v>
      </c>
      <c r="G28" s="187">
        <v>279.64</v>
      </c>
      <c r="H28" s="132">
        <v>1.7400000000000091</v>
      </c>
      <c r="I28" s="6">
        <v>-0.25999999999999091</v>
      </c>
      <c r="J28" s="6">
        <v>0.13999999999998636</v>
      </c>
      <c r="K28" s="6">
        <v>0.29000000000002046</v>
      </c>
      <c r="L28" s="6">
        <v>0.20999999999997954</v>
      </c>
      <c r="M28" s="6">
        <v>1.3000000000000114</v>
      </c>
      <c r="N28" s="6">
        <v>0.5</v>
      </c>
      <c r="O28" s="7">
        <v>0.75999999999999091</v>
      </c>
      <c r="P28" s="196">
        <v>0.50999999999999091</v>
      </c>
      <c r="Q28" s="8">
        <f t="shared" si="12"/>
        <v>535920.00000000291</v>
      </c>
      <c r="R28" s="8">
        <f t="shared" si="13"/>
        <v>490160.00000000454</v>
      </c>
      <c r="S28" s="8">
        <f t="shared" si="2"/>
        <v>502480.00000000332</v>
      </c>
      <c r="T28" s="8">
        <f t="shared" si="2"/>
        <v>528000.00000000512</v>
      </c>
      <c r="U28" s="8">
        <f t="shared" si="2"/>
        <v>546480.00000000338</v>
      </c>
      <c r="V28" s="8">
        <f t="shared" si="2"/>
        <v>660880.00000000442</v>
      </c>
      <c r="W28" s="8">
        <f t="shared" si="2"/>
        <v>704880.00000000442</v>
      </c>
      <c r="X28" s="8">
        <f t="shared" si="2"/>
        <v>771760.00000000361</v>
      </c>
      <c r="Y28" s="8">
        <f t="shared" si="2"/>
        <v>816640.00000000279</v>
      </c>
      <c r="Z28" s="140">
        <f t="shared" si="3"/>
        <v>5557200.0000000345</v>
      </c>
      <c r="AA28" s="236">
        <v>9.6305003859919989</v>
      </c>
      <c r="AB28" s="244">
        <v>9.6915573022668244</v>
      </c>
      <c r="AC28" s="237">
        <v>9.8126184293634644</v>
      </c>
      <c r="AD28" s="206">
        <v>5.1899999999999977</v>
      </c>
      <c r="AE28" s="232">
        <f t="shared" si="4"/>
        <v>456719.99999999983</v>
      </c>
    </row>
    <row r="29" spans="1:31" s="3" customFormat="1" ht="14.25" customHeight="1">
      <c r="A29" s="4">
        <v>46010</v>
      </c>
      <c r="B29" s="4" t="s">
        <v>4253</v>
      </c>
      <c r="C29" s="5" t="s">
        <v>4244</v>
      </c>
      <c r="D29" s="4" t="s">
        <v>4226</v>
      </c>
      <c r="E29" s="186">
        <v>146.24</v>
      </c>
      <c r="F29" s="133">
        <v>146.24</v>
      </c>
      <c r="G29" s="187">
        <v>146.94</v>
      </c>
      <c r="H29" s="132">
        <v>0</v>
      </c>
      <c r="I29" s="6">
        <v>0</v>
      </c>
      <c r="J29" s="6">
        <v>0</v>
      </c>
      <c r="K29" s="6">
        <v>0.21000000000000796</v>
      </c>
      <c r="L29" s="6">
        <v>9.0000000000003411E-2</v>
      </c>
      <c r="M29" s="6">
        <v>0.12999999999996703</v>
      </c>
      <c r="N29" s="6">
        <v>0</v>
      </c>
      <c r="O29" s="7">
        <v>9.9999999999994316E-2</v>
      </c>
      <c r="P29" s="196">
        <v>0.16999999999998749</v>
      </c>
      <c r="Q29" s="8">
        <f t="shared" si="12"/>
        <v>0</v>
      </c>
      <c r="R29" s="8">
        <f t="shared" si="13"/>
        <v>0</v>
      </c>
      <c r="S29" s="8">
        <f t="shared" si="2"/>
        <v>0</v>
      </c>
      <c r="T29" s="8">
        <f t="shared" si="2"/>
        <v>18480.000000000698</v>
      </c>
      <c r="U29" s="8">
        <f t="shared" si="2"/>
        <v>26400.000000000997</v>
      </c>
      <c r="V29" s="8">
        <f t="shared" si="2"/>
        <v>37839.999999998094</v>
      </c>
      <c r="W29" s="8">
        <f t="shared" si="2"/>
        <v>37839.999999998094</v>
      </c>
      <c r="X29" s="8">
        <f t="shared" si="2"/>
        <v>46639.999999997592</v>
      </c>
      <c r="Y29" s="8">
        <f t="shared" si="2"/>
        <v>61599.999999996493</v>
      </c>
      <c r="Z29" s="140">
        <f t="shared" si="3"/>
        <v>228799.99999999197</v>
      </c>
      <c r="AA29" s="236">
        <v>3.012133807618079</v>
      </c>
      <c r="AB29" s="244">
        <v>3.012133807618079</v>
      </c>
      <c r="AC29" s="237">
        <v>3.0265518441698611</v>
      </c>
      <c r="AD29" s="206">
        <v>0.69999999999998863</v>
      </c>
      <c r="AE29" s="232">
        <f t="shared" si="4"/>
        <v>61599.999999998996</v>
      </c>
    </row>
    <row r="30" spans="1:31" s="3" customFormat="1" ht="14.25" customHeight="1">
      <c r="A30" s="4">
        <v>46011</v>
      </c>
      <c r="B30" s="4" t="s">
        <v>4254</v>
      </c>
      <c r="C30" s="5" t="s">
        <v>4244</v>
      </c>
      <c r="D30" s="4" t="s">
        <v>4226</v>
      </c>
      <c r="E30" s="186">
        <v>291.74</v>
      </c>
      <c r="F30" s="133">
        <v>293.74</v>
      </c>
      <c r="G30" s="187">
        <v>295.84000000000003</v>
      </c>
      <c r="H30" s="132">
        <v>2</v>
      </c>
      <c r="I30" s="6">
        <v>0.70999999999997954</v>
      </c>
      <c r="J30" s="6">
        <v>0.18000000000000682</v>
      </c>
      <c r="K30" s="6">
        <v>0</v>
      </c>
      <c r="L30" s="6">
        <v>0.67000000000001592</v>
      </c>
      <c r="M30" s="6">
        <v>0.20999999999997954</v>
      </c>
      <c r="N30" s="6">
        <v>0.48000000000001819</v>
      </c>
      <c r="O30" s="7">
        <v>-0.14999999999997726</v>
      </c>
      <c r="P30" s="196">
        <v>0</v>
      </c>
      <c r="Q30" s="8">
        <f t="shared" si="12"/>
        <v>616000</v>
      </c>
      <c r="R30" s="8">
        <f t="shared" si="13"/>
        <v>740959.99999999639</v>
      </c>
      <c r="S30" s="8">
        <f t="shared" si="2"/>
        <v>756799.99999999697</v>
      </c>
      <c r="T30" s="8">
        <f t="shared" si="2"/>
        <v>756799.99999999697</v>
      </c>
      <c r="U30" s="8">
        <f t="shared" si="2"/>
        <v>815759.99999999837</v>
      </c>
      <c r="V30" s="8">
        <f t="shared" si="2"/>
        <v>834239.99999999662</v>
      </c>
      <c r="W30" s="8">
        <f t="shared" si="2"/>
        <v>876479.99999999825</v>
      </c>
      <c r="X30" s="8">
        <f t="shared" si="2"/>
        <v>863280.00000000023</v>
      </c>
      <c r="Y30" s="8">
        <f t="shared" si="2"/>
        <v>863280.00000000023</v>
      </c>
      <c r="Z30" s="140">
        <f t="shared" si="3"/>
        <v>7123599.9999999832</v>
      </c>
      <c r="AA30" s="236">
        <v>5.5081553702343617</v>
      </c>
      <c r="AB30" s="244">
        <v>5.5459160843649871</v>
      </c>
      <c r="AC30" s="237">
        <v>5.5855648342021444</v>
      </c>
      <c r="AD30" s="206">
        <v>4.1000000000000227</v>
      </c>
      <c r="AE30" s="232">
        <f t="shared" si="4"/>
        <v>360800.00000000198</v>
      </c>
    </row>
    <row r="31" spans="1:31" s="3" customFormat="1" ht="14.25" customHeight="1">
      <c r="A31" s="4">
        <v>46013</v>
      </c>
      <c r="B31" s="4" t="s">
        <v>4255</v>
      </c>
      <c r="C31" s="5" t="s">
        <v>4244</v>
      </c>
      <c r="D31" s="4" t="s">
        <v>4226</v>
      </c>
      <c r="E31" s="186">
        <v>414.67</v>
      </c>
      <c r="F31" s="133">
        <v>418.82</v>
      </c>
      <c r="G31" s="187">
        <v>424.92</v>
      </c>
      <c r="H31" s="132">
        <v>4.1499999999999773</v>
      </c>
      <c r="I31" s="6">
        <v>0.29000000000002046</v>
      </c>
      <c r="J31" s="6">
        <v>0</v>
      </c>
      <c r="K31" s="6">
        <v>0.29000000000002046</v>
      </c>
      <c r="L31" s="6">
        <v>3.0699999999999932</v>
      </c>
      <c r="M31" s="6">
        <v>0.74000000000000909</v>
      </c>
      <c r="N31" s="6">
        <v>0.57999999999998408</v>
      </c>
      <c r="O31" s="7">
        <v>0.57999999999998408</v>
      </c>
      <c r="P31" s="196">
        <v>0.55000000000001137</v>
      </c>
      <c r="Q31" s="8">
        <f t="shared" si="12"/>
        <v>1278199.9999999932</v>
      </c>
      <c r="R31" s="8">
        <f t="shared" si="13"/>
        <v>1329239.9999999967</v>
      </c>
      <c r="S31" s="8">
        <f t="shared" si="2"/>
        <v>1329239.9999999967</v>
      </c>
      <c r="T31" s="8">
        <f t="shared" si="2"/>
        <v>1354759.9999999986</v>
      </c>
      <c r="U31" s="8">
        <f t="shared" si="2"/>
        <v>1624919.9999999981</v>
      </c>
      <c r="V31" s="8">
        <f t="shared" si="2"/>
        <v>1690039.9999999988</v>
      </c>
      <c r="W31" s="8">
        <f t="shared" si="2"/>
        <v>1741079.9999999974</v>
      </c>
      <c r="X31" s="8">
        <f t="shared" si="2"/>
        <v>1792119.999999996</v>
      </c>
      <c r="Y31" s="8">
        <f t="shared" si="2"/>
        <v>1840519.999999997</v>
      </c>
      <c r="Z31" s="140">
        <f t="shared" si="3"/>
        <v>13980119.999999972</v>
      </c>
      <c r="AA31" s="236">
        <v>45.124817724769848</v>
      </c>
      <c r="AB31" s="244">
        <v>45.576425011426203</v>
      </c>
      <c r="AC31" s="237">
        <v>46.240233312294599</v>
      </c>
      <c r="AD31" s="206">
        <v>10.25</v>
      </c>
      <c r="AE31" s="232">
        <f t="shared" si="4"/>
        <v>902000</v>
      </c>
    </row>
    <row r="32" spans="1:31" s="3" customFormat="1" ht="14.25" customHeight="1">
      <c r="A32" s="4">
        <v>46014</v>
      </c>
      <c r="B32" s="4" t="s">
        <v>4256</v>
      </c>
      <c r="C32" s="5" t="s">
        <v>4244</v>
      </c>
      <c r="D32" s="4" t="s">
        <v>4226</v>
      </c>
      <c r="E32" s="186">
        <v>52.25</v>
      </c>
      <c r="F32" s="133">
        <v>52.31</v>
      </c>
      <c r="G32" s="187">
        <v>52.43</v>
      </c>
      <c r="H32" s="132">
        <v>6.0000000000002274E-2</v>
      </c>
      <c r="I32" s="6">
        <v>0</v>
      </c>
      <c r="J32" s="6">
        <v>0</v>
      </c>
      <c r="K32" s="6">
        <v>7.9999999999998295E-2</v>
      </c>
      <c r="L32" s="6">
        <v>3.9999999999999147E-2</v>
      </c>
      <c r="M32" s="6">
        <v>0</v>
      </c>
      <c r="N32" s="6">
        <v>0</v>
      </c>
      <c r="O32" s="7">
        <v>0</v>
      </c>
      <c r="P32" s="196">
        <v>0</v>
      </c>
      <c r="Q32" s="8">
        <f t="shared" si="12"/>
        <v>18480.000000000698</v>
      </c>
      <c r="R32" s="8">
        <f t="shared" si="13"/>
        <v>18480.000000000698</v>
      </c>
      <c r="S32" s="8">
        <f t="shared" si="2"/>
        <v>18480.000000000698</v>
      </c>
      <c r="T32" s="8">
        <f t="shared" si="2"/>
        <v>25520.000000000549</v>
      </c>
      <c r="U32" s="8">
        <f t="shared" si="2"/>
        <v>29040.000000000473</v>
      </c>
      <c r="V32" s="8">
        <f t="shared" si="2"/>
        <v>29040.000000000473</v>
      </c>
      <c r="W32" s="8">
        <f t="shared" si="2"/>
        <v>29040.000000000473</v>
      </c>
      <c r="X32" s="8">
        <f t="shared" si="2"/>
        <v>29040.000000000473</v>
      </c>
      <c r="Y32" s="8">
        <f t="shared" si="2"/>
        <v>29040.000000000473</v>
      </c>
      <c r="Z32" s="140">
        <f t="shared" si="3"/>
        <v>226160.00000000498</v>
      </c>
      <c r="AA32" s="236">
        <v>2.6296849914189226</v>
      </c>
      <c r="AB32" s="244">
        <v>2.6327047253803606</v>
      </c>
      <c r="AC32" s="237">
        <v>2.6387441933032365</v>
      </c>
      <c r="AD32" s="206">
        <v>0.17999999999999972</v>
      </c>
      <c r="AE32" s="232">
        <f t="shared" si="4"/>
        <v>15839.999999999975</v>
      </c>
    </row>
    <row r="33" spans="1:70" s="3" customFormat="1" ht="14.25" customHeight="1">
      <c r="A33" s="4">
        <v>46015</v>
      </c>
      <c r="B33" s="4" t="s">
        <v>4257</v>
      </c>
      <c r="C33" s="5" t="s">
        <v>4244</v>
      </c>
      <c r="D33" s="4" t="s">
        <v>4226</v>
      </c>
      <c r="E33" s="186">
        <v>190.91</v>
      </c>
      <c r="F33" s="133">
        <v>192.87</v>
      </c>
      <c r="G33" s="187">
        <v>193.70000000000002</v>
      </c>
      <c r="H33" s="132">
        <v>1.960000000000008</v>
      </c>
      <c r="I33" s="6">
        <v>0.27000000000001023</v>
      </c>
      <c r="J33" s="6">
        <v>0</v>
      </c>
      <c r="K33" s="6">
        <v>0.15000000000000568</v>
      </c>
      <c r="L33" s="6">
        <v>0.29999999999998295</v>
      </c>
      <c r="M33" s="6">
        <v>0</v>
      </c>
      <c r="N33" s="6">
        <v>0</v>
      </c>
      <c r="O33" s="7">
        <v>0.11000000000001364</v>
      </c>
      <c r="P33" s="196">
        <v>0</v>
      </c>
      <c r="Q33" s="8">
        <f t="shared" si="12"/>
        <v>603680.00000000244</v>
      </c>
      <c r="R33" s="8">
        <f t="shared" si="13"/>
        <v>651200.00000000419</v>
      </c>
      <c r="S33" s="8">
        <f t="shared" si="2"/>
        <v>651200.00000000419</v>
      </c>
      <c r="T33" s="8">
        <f t="shared" si="2"/>
        <v>664400.00000000466</v>
      </c>
      <c r="U33" s="8">
        <f t="shared" si="2"/>
        <v>690800.00000000314</v>
      </c>
      <c r="V33" s="8">
        <f t="shared" si="2"/>
        <v>690800.00000000314</v>
      </c>
      <c r="W33" s="8">
        <f t="shared" si="2"/>
        <v>690800.00000000314</v>
      </c>
      <c r="X33" s="8">
        <f t="shared" si="2"/>
        <v>700480.00000000431</v>
      </c>
      <c r="Y33" s="8">
        <f t="shared" si="2"/>
        <v>700480.00000000431</v>
      </c>
      <c r="Z33" s="140">
        <f t="shared" si="3"/>
        <v>6043840.0000000345</v>
      </c>
      <c r="AA33" s="236">
        <v>6.1477574258701084</v>
      </c>
      <c r="AB33" s="244">
        <v>6.2108741015534434</v>
      </c>
      <c r="AC33" s="237">
        <v>6.2376020815622031</v>
      </c>
      <c r="AD33" s="206">
        <v>2.7900000000000205</v>
      </c>
      <c r="AE33" s="232">
        <f t="shared" si="4"/>
        <v>245520.0000000018</v>
      </c>
    </row>
    <row r="34" spans="1:70" s="3" customFormat="1" ht="14.25" customHeight="1">
      <c r="A34" s="4">
        <v>46017</v>
      </c>
      <c r="B34" s="4" t="s">
        <v>4258</v>
      </c>
      <c r="C34" s="5" t="s">
        <v>4244</v>
      </c>
      <c r="D34" s="4" t="s">
        <v>4226</v>
      </c>
      <c r="E34" s="186">
        <v>2783.8399999999997</v>
      </c>
      <c r="F34" s="133">
        <v>2805.74</v>
      </c>
      <c r="G34" s="187">
        <v>2822.69</v>
      </c>
      <c r="H34" s="132">
        <v>21.900000000000091</v>
      </c>
      <c r="I34" s="6">
        <v>-2.2999999999997272</v>
      </c>
      <c r="J34" s="6">
        <v>5</v>
      </c>
      <c r="K34" s="6">
        <v>0.57999999999992724</v>
      </c>
      <c r="L34" s="6">
        <v>3.0399999999999636</v>
      </c>
      <c r="M34" s="6">
        <v>5.2100000000000364</v>
      </c>
      <c r="N34" s="6">
        <v>1.0200000000004366</v>
      </c>
      <c r="O34" s="7">
        <v>3.6799999999998363</v>
      </c>
      <c r="P34" s="196">
        <v>0.71999999999979991</v>
      </c>
      <c r="Q34" s="8">
        <f t="shared" si="12"/>
        <v>6745200.0000000279</v>
      </c>
      <c r="R34" s="8">
        <f t="shared" si="13"/>
        <v>6340400.0000000764</v>
      </c>
      <c r="S34" s="8">
        <f t="shared" si="2"/>
        <v>6780400.0000000764</v>
      </c>
      <c r="T34" s="8">
        <f t="shared" si="2"/>
        <v>6831440.0000000698</v>
      </c>
      <c r="U34" s="8">
        <f t="shared" si="2"/>
        <v>7098960.0000000671</v>
      </c>
      <c r="V34" s="8">
        <f t="shared" si="2"/>
        <v>7557440.0000000698</v>
      </c>
      <c r="W34" s="8">
        <f t="shared" si="2"/>
        <v>7647200.000000108</v>
      </c>
      <c r="X34" s="8">
        <f t="shared" si="2"/>
        <v>7971040.0000000931</v>
      </c>
      <c r="Y34" s="8">
        <f t="shared" si="2"/>
        <v>8034400.0000000754</v>
      </c>
      <c r="Z34" s="140">
        <f t="shared" si="3"/>
        <v>65006480.000000656</v>
      </c>
      <c r="AA34" s="236">
        <v>14.98171039184483</v>
      </c>
      <c r="AB34" s="244">
        <v>15.099568981987007</v>
      </c>
      <c r="AC34" s="237">
        <v>15.190788301754587</v>
      </c>
      <c r="AD34" s="206">
        <v>38.850000000000364</v>
      </c>
      <c r="AE34" s="232">
        <f t="shared" si="4"/>
        <v>3418800.0000000321</v>
      </c>
    </row>
    <row r="35" spans="1:70" s="3" customFormat="1" ht="14.25" customHeight="1">
      <c r="A35" s="4">
        <v>46018</v>
      </c>
      <c r="B35" s="4" t="s">
        <v>4259</v>
      </c>
      <c r="C35" s="5" t="s">
        <v>4244</v>
      </c>
      <c r="D35" s="4" t="s">
        <v>4226</v>
      </c>
      <c r="E35" s="186">
        <v>900.54000000000008</v>
      </c>
      <c r="F35" s="133">
        <v>901.31000000000006</v>
      </c>
      <c r="G35" s="187">
        <v>912.15</v>
      </c>
      <c r="H35" s="132">
        <v>0.76999999999998181</v>
      </c>
      <c r="I35" s="6">
        <v>-2.4600000000000364</v>
      </c>
      <c r="J35" s="6">
        <v>0.86000000000001364</v>
      </c>
      <c r="K35" s="6">
        <v>0.52999999999997272</v>
      </c>
      <c r="L35" s="6">
        <v>0.73000000000001819</v>
      </c>
      <c r="M35" s="6">
        <v>3.3799999999999955</v>
      </c>
      <c r="N35" s="6">
        <v>2.3300000000000409</v>
      </c>
      <c r="O35" s="7">
        <v>3.8600000000000136</v>
      </c>
      <c r="P35" s="196">
        <v>1.6099999999999</v>
      </c>
      <c r="Q35" s="8">
        <f t="shared" si="12"/>
        <v>237159.99999999435</v>
      </c>
      <c r="R35" s="8">
        <f t="shared" si="13"/>
        <v>-195800.00000001211</v>
      </c>
      <c r="S35" s="8">
        <f t="shared" si="2"/>
        <v>-120120.00000001091</v>
      </c>
      <c r="T35" s="8">
        <f t="shared" si="2"/>
        <v>-73480.000000013315</v>
      </c>
      <c r="U35" s="8">
        <f t="shared" si="2"/>
        <v>-9240.0000000117143</v>
      </c>
      <c r="V35" s="8">
        <f t="shared" si="2"/>
        <v>288199.99999998789</v>
      </c>
      <c r="W35" s="8">
        <f t="shared" si="2"/>
        <v>493239.9999999915</v>
      </c>
      <c r="X35" s="8">
        <f t="shared" si="2"/>
        <v>832919.99999999278</v>
      </c>
      <c r="Y35" s="8">
        <f t="shared" si="2"/>
        <v>974599.99999998393</v>
      </c>
      <c r="Z35" s="140">
        <f t="shared" si="3"/>
        <v>2427479.9999999022</v>
      </c>
      <c r="AA35" s="236">
        <v>13.190550682860808</v>
      </c>
      <c r="AB35" s="244">
        <v>13.201829164689268</v>
      </c>
      <c r="AC35" s="237">
        <v>13.360606753027612</v>
      </c>
      <c r="AD35" s="206">
        <v>11.6099999999999</v>
      </c>
      <c r="AE35" s="232">
        <f t="shared" si="4"/>
        <v>1021679.9999999912</v>
      </c>
    </row>
    <row r="36" spans="1:70" s="12" customFormat="1">
      <c r="A36" s="12">
        <v>46019</v>
      </c>
      <c r="B36" s="12" t="s">
        <v>4260</v>
      </c>
      <c r="C36" s="12" t="s">
        <v>4244</v>
      </c>
      <c r="D36" s="12" t="s">
        <v>4226</v>
      </c>
      <c r="E36" s="130">
        <v>325.49</v>
      </c>
      <c r="F36" s="12">
        <v>326.13</v>
      </c>
      <c r="G36" s="188">
        <v>319.60000000000002</v>
      </c>
      <c r="H36" s="12">
        <v>0.63999999999998636</v>
      </c>
      <c r="I36" s="12">
        <v>0.13999999999998636</v>
      </c>
      <c r="J36" s="12">
        <v>1.1000000000000227</v>
      </c>
      <c r="K36" s="12">
        <v>-8.0299999999999727</v>
      </c>
      <c r="L36" s="12">
        <v>4.0000000000020464E-2</v>
      </c>
      <c r="M36" s="12">
        <v>0.21999999999997044</v>
      </c>
      <c r="N36" s="12">
        <v>0</v>
      </c>
      <c r="O36" s="13">
        <v>0</v>
      </c>
      <c r="P36" s="136">
        <v>0</v>
      </c>
      <c r="Q36" s="14">
        <f t="shared" si="12"/>
        <v>197119.99999999587</v>
      </c>
      <c r="R36" s="14">
        <f t="shared" si="13"/>
        <v>221759.99999999345</v>
      </c>
      <c r="S36" s="14">
        <f>R36+(J36*88000)</f>
        <v>318559.99999999546</v>
      </c>
      <c r="T36" s="14">
        <f>S36</f>
        <v>318559.99999999546</v>
      </c>
      <c r="U36" s="14">
        <f t="shared" ref="U36" si="14">T36+(L36*88000)</f>
        <v>322079.99999999726</v>
      </c>
      <c r="V36" s="14">
        <f t="shared" ref="V36" si="15">U36+(M36*88000)</f>
        <v>341439.99999999464</v>
      </c>
      <c r="W36" s="14">
        <f t="shared" ref="W36" si="16">V36+(N36*88000)</f>
        <v>341439.99999999464</v>
      </c>
      <c r="X36" s="14">
        <f t="shared" ref="X36" si="17">W36+(O36*88000)</f>
        <v>341439.99999999464</v>
      </c>
      <c r="Y36" s="14">
        <f t="shared" ref="Y36" si="18">X36+(P36*88000)</f>
        <v>341439.99999999464</v>
      </c>
      <c r="Z36" s="141">
        <f t="shared" si="3"/>
        <v>2743839.9999999562</v>
      </c>
      <c r="AA36" s="130">
        <v>5.6790761054473693</v>
      </c>
      <c r="AB36" s="245">
        <v>5.690242681094813</v>
      </c>
      <c r="AC36" s="238">
        <v>5.5763087139419927</v>
      </c>
      <c r="AD36" s="207">
        <v>0.64</v>
      </c>
      <c r="AE36" s="226">
        <f t="shared" ref="AE36" si="19">AD36*88000</f>
        <v>56320</v>
      </c>
      <c r="AG36" s="13"/>
      <c r="AH36" s="14"/>
      <c r="AI36" s="15"/>
      <c r="AL36" s="18"/>
      <c r="AM36" s="18"/>
      <c r="AN36" s="18"/>
      <c r="AO36" s="18"/>
      <c r="AP36" s="18"/>
      <c r="AQ36" s="18"/>
      <c r="AR36" s="18"/>
      <c r="AS36" s="18"/>
      <c r="AT36" s="18"/>
      <c r="AU36" s="18"/>
      <c r="AV36" s="18"/>
      <c r="AW36" s="18"/>
      <c r="AX36" s="18"/>
      <c r="AY36" s="18"/>
      <c r="AZ36" s="18"/>
      <c r="BA36" s="18"/>
      <c r="BB36" s="18"/>
      <c r="BC36" s="18"/>
      <c r="BD36" s="18"/>
      <c r="BE36" s="18"/>
      <c r="BF36" s="18"/>
      <c r="BG36" s="18"/>
      <c r="BH36" s="18"/>
      <c r="BI36" s="18"/>
      <c r="BJ36" s="18"/>
      <c r="BK36" s="18"/>
      <c r="BL36" s="18"/>
      <c r="BM36" s="18"/>
      <c r="BN36" s="18"/>
      <c r="BO36" s="18"/>
      <c r="BP36" s="18"/>
      <c r="BQ36" s="18"/>
      <c r="BR36" s="18"/>
    </row>
    <row r="37" spans="1:70" s="3" customFormat="1" ht="14.25" customHeight="1">
      <c r="A37" s="4">
        <v>46020</v>
      </c>
      <c r="B37" s="4" t="s">
        <v>4261</v>
      </c>
      <c r="C37" s="5" t="s">
        <v>4244</v>
      </c>
      <c r="D37" s="4" t="s">
        <v>4226</v>
      </c>
      <c r="E37" s="186">
        <v>102.7</v>
      </c>
      <c r="F37" s="133">
        <v>102.81</v>
      </c>
      <c r="G37" s="187">
        <v>105.32000000000001</v>
      </c>
      <c r="H37" s="132">
        <v>0.10999999999999943</v>
      </c>
      <c r="I37" s="6">
        <v>0</v>
      </c>
      <c r="J37" s="6">
        <v>0</v>
      </c>
      <c r="K37" s="6">
        <v>0</v>
      </c>
      <c r="L37" s="6">
        <v>7.9999999999998295E-2</v>
      </c>
      <c r="M37" s="6">
        <v>0.45999999999999375</v>
      </c>
      <c r="N37" s="6">
        <v>1.180000000000021</v>
      </c>
      <c r="O37" s="7">
        <v>0.78999999999999204</v>
      </c>
      <c r="P37" s="196">
        <v>0</v>
      </c>
      <c r="Q37" s="8">
        <f t="shared" ref="Q37:Q85" si="20">((H37/6)*88000)*6+((H37/6)*88000)*5+((H37/6)*88000)*4+((H37/6)*88000)*3+((H37/6)*88000)*2+((H37/6)*88000)</f>
        <v>33879.999999999825</v>
      </c>
      <c r="R37" s="8">
        <f t="shared" ref="R37:R85" si="21">Q37+((I37/3)*88000+((I37/3)*88000)*2+((I37/3)*88000)*3)</f>
        <v>33879.999999999825</v>
      </c>
      <c r="S37" s="8">
        <f t="shared" si="2"/>
        <v>33879.999999999825</v>
      </c>
      <c r="T37" s="8">
        <f t="shared" si="2"/>
        <v>33879.999999999825</v>
      </c>
      <c r="U37" s="8">
        <f t="shared" si="2"/>
        <v>40919.999999999673</v>
      </c>
      <c r="V37" s="8">
        <f t="shared" si="2"/>
        <v>81399.999999999127</v>
      </c>
      <c r="W37" s="8">
        <f t="shared" si="2"/>
        <v>185240.00000000099</v>
      </c>
      <c r="X37" s="8">
        <f t="shared" si="2"/>
        <v>254760.00000000029</v>
      </c>
      <c r="Y37" s="8">
        <f t="shared" si="2"/>
        <v>254760.00000000029</v>
      </c>
      <c r="Z37" s="140">
        <f t="shared" ref="Z37:Z98" si="22">SUM(Q37:Y37)</f>
        <v>952599.99999999953</v>
      </c>
      <c r="AA37" s="236">
        <v>3.2767532384659561</v>
      </c>
      <c r="AB37" s="244">
        <v>3.2802629060047224</v>
      </c>
      <c r="AC37" s="237">
        <v>3.3603471380256522</v>
      </c>
      <c r="AD37" s="206">
        <v>2.6200000000000045</v>
      </c>
      <c r="AE37" s="232">
        <f t="shared" si="4"/>
        <v>230560.00000000041</v>
      </c>
    </row>
    <row r="38" spans="1:70" s="3" customFormat="1" ht="14.25" customHeight="1">
      <c r="A38" s="4">
        <v>46021</v>
      </c>
      <c r="B38" s="4" t="s">
        <v>4262</v>
      </c>
      <c r="C38" s="5" t="s">
        <v>4244</v>
      </c>
      <c r="D38" s="4" t="s">
        <v>4226</v>
      </c>
      <c r="E38" s="186">
        <v>215.51</v>
      </c>
      <c r="F38" s="133">
        <v>219.09</v>
      </c>
      <c r="G38" s="187">
        <v>221.06</v>
      </c>
      <c r="H38" s="132">
        <v>3.5800000000000125</v>
      </c>
      <c r="I38" s="6">
        <v>0.86999999999997613</v>
      </c>
      <c r="J38" s="6">
        <v>3.0000000000029559E-2</v>
      </c>
      <c r="K38" s="6">
        <v>0</v>
      </c>
      <c r="L38" s="6">
        <v>9.9999999999994316E-2</v>
      </c>
      <c r="M38" s="6">
        <v>0</v>
      </c>
      <c r="N38" s="6">
        <v>0.80000000000001137</v>
      </c>
      <c r="O38" s="7">
        <v>0.17000000000001592</v>
      </c>
      <c r="P38" s="196">
        <v>0</v>
      </c>
      <c r="Q38" s="8">
        <f t="shared" si="20"/>
        <v>1102640.0000000037</v>
      </c>
      <c r="R38" s="8">
        <f t="shared" si="21"/>
        <v>1255759.9999999995</v>
      </c>
      <c r="S38" s="8">
        <f t="shared" si="2"/>
        <v>1258400.0000000021</v>
      </c>
      <c r="T38" s="8">
        <f t="shared" si="2"/>
        <v>1258400.0000000021</v>
      </c>
      <c r="U38" s="8">
        <f t="shared" si="2"/>
        <v>1267200.0000000016</v>
      </c>
      <c r="V38" s="8">
        <f t="shared" si="2"/>
        <v>1267200.0000000016</v>
      </c>
      <c r="W38" s="8">
        <f t="shared" si="2"/>
        <v>1337600.0000000026</v>
      </c>
      <c r="X38" s="8">
        <f t="shared" si="2"/>
        <v>1352560.000000004</v>
      </c>
      <c r="Y38" s="8">
        <f t="shared" si="2"/>
        <v>1352560.000000004</v>
      </c>
      <c r="Z38" s="140">
        <f t="shared" si="22"/>
        <v>11452320.00000002</v>
      </c>
      <c r="AA38" s="236">
        <v>13.782760517261227</v>
      </c>
      <c r="AB38" s="244">
        <v>14.011716401683275</v>
      </c>
      <c r="AC38" s="237">
        <v>14.137706092273058</v>
      </c>
      <c r="AD38" s="206">
        <v>5.5500000000000114</v>
      </c>
      <c r="AE38" s="232">
        <f t="shared" si="4"/>
        <v>488400.00000000099</v>
      </c>
    </row>
    <row r="39" spans="1:70" s="3" customFormat="1" ht="14.25" customHeight="1">
      <c r="A39" s="4">
        <v>46022</v>
      </c>
      <c r="B39" s="4" t="s">
        <v>4263</v>
      </c>
      <c r="C39" s="5" t="s">
        <v>4244</v>
      </c>
      <c r="D39" s="4" t="s">
        <v>4226</v>
      </c>
      <c r="E39" s="186">
        <v>330.16</v>
      </c>
      <c r="F39" s="133">
        <v>330.64000000000004</v>
      </c>
      <c r="G39" s="187">
        <v>339.67</v>
      </c>
      <c r="H39" s="132">
        <v>0.48000000000001819</v>
      </c>
      <c r="I39" s="6">
        <v>2.6699999999999591</v>
      </c>
      <c r="J39" s="6">
        <v>2.3199999999999932</v>
      </c>
      <c r="K39" s="6">
        <v>0.32999999999998408</v>
      </c>
      <c r="L39" s="6">
        <v>0.47000000000002728</v>
      </c>
      <c r="M39" s="6">
        <v>1.0100000000000477</v>
      </c>
      <c r="N39" s="6">
        <v>0.38999999999992951</v>
      </c>
      <c r="O39" s="7">
        <v>0.93000000000000682</v>
      </c>
      <c r="P39" s="196">
        <v>0.91000000000002501</v>
      </c>
      <c r="Q39" s="8">
        <f t="shared" si="20"/>
        <v>147840.00000000559</v>
      </c>
      <c r="R39" s="8">
        <f t="shared" si="21"/>
        <v>617759.99999999837</v>
      </c>
      <c r="S39" s="8">
        <f t="shared" si="2"/>
        <v>821919.99999999779</v>
      </c>
      <c r="T39" s="8">
        <f t="shared" si="2"/>
        <v>850959.99999999639</v>
      </c>
      <c r="U39" s="8">
        <f t="shared" si="2"/>
        <v>892319.99999999884</v>
      </c>
      <c r="V39" s="8">
        <f t="shared" si="2"/>
        <v>981200.00000000303</v>
      </c>
      <c r="W39" s="8">
        <f t="shared" si="2"/>
        <v>1015519.9999999969</v>
      </c>
      <c r="X39" s="8">
        <f t="shared" si="2"/>
        <v>1097359.9999999974</v>
      </c>
      <c r="Y39" s="8">
        <f t="shared" si="2"/>
        <v>1177439.9999999995</v>
      </c>
      <c r="Z39" s="140">
        <f t="shared" si="22"/>
        <v>7602319.9999999944</v>
      </c>
      <c r="AA39" s="236">
        <v>4.6775141851256299</v>
      </c>
      <c r="AB39" s="244">
        <v>4.6843145449780046</v>
      </c>
      <c r="AC39" s="237">
        <v>4.8122463147008201</v>
      </c>
      <c r="AD39" s="206">
        <v>9.5099999999999909</v>
      </c>
      <c r="AE39" s="232">
        <f t="shared" si="4"/>
        <v>836879.99999999919</v>
      </c>
    </row>
    <row r="40" spans="1:70" s="3" customFormat="1" ht="14.25" customHeight="1">
      <c r="A40" s="4">
        <v>46023</v>
      </c>
      <c r="B40" s="4" t="s">
        <v>4264</v>
      </c>
      <c r="C40" s="5" t="s">
        <v>4244</v>
      </c>
      <c r="D40" s="4" t="s">
        <v>4226</v>
      </c>
      <c r="E40" s="186">
        <v>139.87</v>
      </c>
      <c r="F40" s="133">
        <v>139.87</v>
      </c>
      <c r="G40" s="187">
        <v>140.89999999999998</v>
      </c>
      <c r="H40" s="132">
        <v>0</v>
      </c>
      <c r="I40" s="6">
        <v>0.19999999999998863</v>
      </c>
      <c r="J40" s="6">
        <v>0.36000000000001364</v>
      </c>
      <c r="K40" s="6">
        <v>0</v>
      </c>
      <c r="L40" s="6">
        <v>0.30000000000001137</v>
      </c>
      <c r="M40" s="6">
        <v>0</v>
      </c>
      <c r="N40" s="6">
        <v>0</v>
      </c>
      <c r="O40" s="7">
        <v>0</v>
      </c>
      <c r="P40" s="196">
        <v>0.16999999999998749</v>
      </c>
      <c r="Q40" s="8">
        <f t="shared" si="20"/>
        <v>0</v>
      </c>
      <c r="R40" s="8">
        <f t="shared" si="21"/>
        <v>35199.999999997999</v>
      </c>
      <c r="S40" s="8">
        <f t="shared" si="2"/>
        <v>66879.9999999992</v>
      </c>
      <c r="T40" s="8">
        <f t="shared" si="2"/>
        <v>66879.9999999992</v>
      </c>
      <c r="U40" s="8">
        <f t="shared" ref="U40:Y40" si="23">T40+(L40*88000)</f>
        <v>93280.000000000204</v>
      </c>
      <c r="V40" s="8">
        <f t="shared" si="23"/>
        <v>93280.000000000204</v>
      </c>
      <c r="W40" s="8">
        <f t="shared" si="23"/>
        <v>93280.000000000204</v>
      </c>
      <c r="X40" s="8">
        <f t="shared" si="23"/>
        <v>93280.000000000204</v>
      </c>
      <c r="Y40" s="8">
        <f t="shared" si="23"/>
        <v>108239.9999999991</v>
      </c>
      <c r="Z40" s="140">
        <f t="shared" si="22"/>
        <v>650319.99999999639</v>
      </c>
      <c r="AA40" s="236">
        <v>5.1721332692378805</v>
      </c>
      <c r="AB40" s="244">
        <v>5.1721332692378805</v>
      </c>
      <c r="AC40" s="237">
        <v>5.2102207595311159</v>
      </c>
      <c r="AD40" s="206">
        <v>1.0299999999999727</v>
      </c>
      <c r="AE40" s="232">
        <f t="shared" si="4"/>
        <v>90639.999999997599</v>
      </c>
    </row>
    <row r="41" spans="1:70" s="3" customFormat="1" ht="14.25" customHeight="1">
      <c r="A41" s="4">
        <v>46024</v>
      </c>
      <c r="B41" s="4" t="s">
        <v>4265</v>
      </c>
      <c r="C41" s="5" t="s">
        <v>4244</v>
      </c>
      <c r="D41" s="4" t="s">
        <v>4226</v>
      </c>
      <c r="E41" s="186">
        <v>1022.57</v>
      </c>
      <c r="F41" s="133">
        <v>1036.1600000000001</v>
      </c>
      <c r="G41" s="187">
        <v>1043.98</v>
      </c>
      <c r="H41" s="132">
        <v>13.590000000000032</v>
      </c>
      <c r="I41" s="6">
        <v>4.9999999999954525E-2</v>
      </c>
      <c r="J41" s="6">
        <v>0.19000000000005457</v>
      </c>
      <c r="K41" s="6">
        <v>8.9999999999918145E-2</v>
      </c>
      <c r="L41" s="6">
        <v>0.77999999999997272</v>
      </c>
      <c r="M41" s="6">
        <v>0.60999999999989996</v>
      </c>
      <c r="N41" s="6">
        <v>1.9400000000002819</v>
      </c>
      <c r="O41" s="7">
        <v>0.41999999999984539</v>
      </c>
      <c r="P41" s="196">
        <v>3.7400000000000091</v>
      </c>
      <c r="Q41" s="8">
        <f t="shared" si="20"/>
        <v>4185720.0000000098</v>
      </c>
      <c r="R41" s="8">
        <f t="shared" si="21"/>
        <v>4194520.0000000019</v>
      </c>
      <c r="S41" s="8">
        <f t="shared" ref="S41:Y77" si="24">R41+(J41*88000)</f>
        <v>4211240.0000000065</v>
      </c>
      <c r="T41" s="8">
        <f t="shared" si="24"/>
        <v>4219159.9999999991</v>
      </c>
      <c r="U41" s="8">
        <f t="shared" si="24"/>
        <v>4287799.9999999963</v>
      </c>
      <c r="V41" s="8">
        <f t="shared" si="24"/>
        <v>4341479.9999999879</v>
      </c>
      <c r="W41" s="8">
        <f t="shared" si="24"/>
        <v>4512200.000000013</v>
      </c>
      <c r="X41" s="8">
        <f t="shared" si="24"/>
        <v>4549159.9999999991</v>
      </c>
      <c r="Y41" s="8">
        <f t="shared" si="24"/>
        <v>4878280</v>
      </c>
      <c r="Z41" s="140">
        <f t="shared" si="22"/>
        <v>39379560.000000015</v>
      </c>
      <c r="AA41" s="236">
        <v>24.265614951816179</v>
      </c>
      <c r="AB41" s="244">
        <v>24.588106035258079</v>
      </c>
      <c r="AC41" s="237">
        <v>24.773674855899404</v>
      </c>
      <c r="AD41" s="206">
        <v>21.409999999999968</v>
      </c>
      <c r="AE41" s="232">
        <f t="shared" si="4"/>
        <v>1884079.9999999972</v>
      </c>
    </row>
    <row r="42" spans="1:70" s="3" customFormat="1" ht="14.25" customHeight="1">
      <c r="A42" s="4">
        <v>46025</v>
      </c>
      <c r="B42" s="4" t="s">
        <v>4266</v>
      </c>
      <c r="C42" s="5" t="s">
        <v>4244</v>
      </c>
      <c r="D42" s="4" t="s">
        <v>4226</v>
      </c>
      <c r="E42" s="186">
        <v>125.2</v>
      </c>
      <c r="F42" s="133">
        <v>125.28</v>
      </c>
      <c r="G42" s="187">
        <v>125.96000000000001</v>
      </c>
      <c r="H42" s="132">
        <v>7.9999999999998295E-2</v>
      </c>
      <c r="I42" s="6">
        <v>0.12000000000000455</v>
      </c>
      <c r="J42" s="6">
        <v>0.17000000000000171</v>
      </c>
      <c r="K42" s="6">
        <v>0.21999999999999886</v>
      </c>
      <c r="L42" s="6">
        <v>0.17000000000000171</v>
      </c>
      <c r="M42" s="6">
        <v>1.0000000000005116E-2</v>
      </c>
      <c r="N42" s="6">
        <v>-1.0000000000019327E-2</v>
      </c>
      <c r="O42" s="7">
        <v>0</v>
      </c>
      <c r="P42" s="196">
        <v>0</v>
      </c>
      <c r="Q42" s="8">
        <f t="shared" si="20"/>
        <v>24639.999999999483</v>
      </c>
      <c r="R42" s="8">
        <f t="shared" si="21"/>
        <v>45760.000000000284</v>
      </c>
      <c r="S42" s="8">
        <f t="shared" si="24"/>
        <v>60720.000000000437</v>
      </c>
      <c r="T42" s="8">
        <f t="shared" si="24"/>
        <v>80080.000000000335</v>
      </c>
      <c r="U42" s="8">
        <f t="shared" si="24"/>
        <v>95040.00000000048</v>
      </c>
      <c r="V42" s="8">
        <f t="shared" si="24"/>
        <v>95920.000000000931</v>
      </c>
      <c r="W42" s="8">
        <f t="shared" si="24"/>
        <v>95039.999999999229</v>
      </c>
      <c r="X42" s="8">
        <f t="shared" si="24"/>
        <v>95039.999999999229</v>
      </c>
      <c r="Y42" s="8">
        <f t="shared" si="24"/>
        <v>95039.999999999229</v>
      </c>
      <c r="Z42" s="140">
        <f t="shared" si="22"/>
        <v>687279.99999999953</v>
      </c>
      <c r="AA42" s="236">
        <v>4.3516342958833265</v>
      </c>
      <c r="AB42" s="244">
        <v>4.3544148928775002</v>
      </c>
      <c r="AC42" s="237">
        <v>4.3780499673279856</v>
      </c>
      <c r="AD42" s="206">
        <v>0.76000000000000512</v>
      </c>
      <c r="AE42" s="232">
        <f t="shared" si="4"/>
        <v>66880.000000000451</v>
      </c>
    </row>
    <row r="43" spans="1:70" s="3" customFormat="1" ht="14.25" customHeight="1">
      <c r="A43" s="4">
        <v>46026</v>
      </c>
      <c r="B43" s="4" t="s">
        <v>4267</v>
      </c>
      <c r="C43" s="5" t="s">
        <v>4244</v>
      </c>
      <c r="D43" s="4" t="s">
        <v>4226</v>
      </c>
      <c r="E43" s="186">
        <v>501.39</v>
      </c>
      <c r="F43" s="133">
        <v>507.2</v>
      </c>
      <c r="G43" s="187">
        <v>519.75</v>
      </c>
      <c r="H43" s="132">
        <v>5.8100000000000023</v>
      </c>
      <c r="I43" s="6">
        <v>1.3199999999999932</v>
      </c>
      <c r="J43" s="6">
        <v>1.3400000000000318</v>
      </c>
      <c r="K43" s="6">
        <v>0</v>
      </c>
      <c r="L43" s="6">
        <v>1.5199999999999818</v>
      </c>
      <c r="M43" s="6">
        <v>3.3500000000000227</v>
      </c>
      <c r="N43" s="6">
        <v>4.7599999999999909</v>
      </c>
      <c r="O43" s="7">
        <v>0.25999999999999091</v>
      </c>
      <c r="P43" s="196">
        <v>0</v>
      </c>
      <c r="Q43" s="8">
        <f t="shared" si="20"/>
        <v>1789480.0000000005</v>
      </c>
      <c r="R43" s="8">
        <f t="shared" si="21"/>
        <v>2021799.9999999993</v>
      </c>
      <c r="S43" s="8">
        <f t="shared" si="24"/>
        <v>2139720.0000000019</v>
      </c>
      <c r="T43" s="8">
        <f t="shared" si="24"/>
        <v>2139720.0000000019</v>
      </c>
      <c r="U43" s="8">
        <f t="shared" si="24"/>
        <v>2273480.0000000005</v>
      </c>
      <c r="V43" s="8">
        <f t="shared" si="24"/>
        <v>2568280.0000000023</v>
      </c>
      <c r="W43" s="8">
        <f t="shared" si="24"/>
        <v>2987160.0000000014</v>
      </c>
      <c r="X43" s="8">
        <f t="shared" si="24"/>
        <v>3010040.0000000005</v>
      </c>
      <c r="Y43" s="8">
        <f t="shared" si="24"/>
        <v>3010040.0000000005</v>
      </c>
      <c r="Z43" s="140">
        <f t="shared" si="22"/>
        <v>21939720.000000007</v>
      </c>
      <c r="AA43" s="236">
        <v>28.017814633928275</v>
      </c>
      <c r="AB43" s="244">
        <v>28.342479072834358</v>
      </c>
      <c r="AC43" s="237">
        <v>29.043776612984345</v>
      </c>
      <c r="AD43" s="206">
        <v>18.360000000000014</v>
      </c>
      <c r="AE43" s="232">
        <f t="shared" si="4"/>
        <v>1615680.0000000012</v>
      </c>
    </row>
    <row r="44" spans="1:70" s="3" customFormat="1" ht="14.25" customHeight="1">
      <c r="A44" s="4">
        <v>46027</v>
      </c>
      <c r="B44" s="4" t="s">
        <v>4268</v>
      </c>
      <c r="C44" s="5" t="s">
        <v>4244</v>
      </c>
      <c r="D44" s="4" t="s">
        <v>4226</v>
      </c>
      <c r="E44" s="186">
        <v>103.27</v>
      </c>
      <c r="F44" s="133">
        <v>103.35</v>
      </c>
      <c r="G44" s="187">
        <v>104.12</v>
      </c>
      <c r="H44" s="132">
        <v>7.9999999999998295E-2</v>
      </c>
      <c r="I44" s="6">
        <v>3.0000000000015348E-2</v>
      </c>
      <c r="J44" s="6">
        <v>0</v>
      </c>
      <c r="K44" s="6">
        <v>9.0000000000003411E-2</v>
      </c>
      <c r="L44" s="6">
        <v>0.65000000000000568</v>
      </c>
      <c r="M44" s="6">
        <v>0</v>
      </c>
      <c r="N44" s="6">
        <v>0</v>
      </c>
      <c r="O44" s="7">
        <v>0</v>
      </c>
      <c r="P44" s="196">
        <v>0</v>
      </c>
      <c r="Q44" s="8">
        <f t="shared" si="20"/>
        <v>24639.999999999483</v>
      </c>
      <c r="R44" s="8">
        <f t="shared" si="21"/>
        <v>29920.000000002183</v>
      </c>
      <c r="S44" s="8">
        <f t="shared" si="24"/>
        <v>29920.000000002183</v>
      </c>
      <c r="T44" s="8">
        <f t="shared" si="24"/>
        <v>37840.000000002481</v>
      </c>
      <c r="U44" s="8">
        <f t="shared" si="24"/>
        <v>95040.000000002983</v>
      </c>
      <c r="V44" s="8">
        <f t="shared" si="24"/>
        <v>95040.000000002983</v>
      </c>
      <c r="W44" s="8">
        <f t="shared" si="24"/>
        <v>95040.000000002983</v>
      </c>
      <c r="X44" s="8">
        <f t="shared" si="24"/>
        <v>95040.000000002983</v>
      </c>
      <c r="Y44" s="8">
        <f t="shared" si="24"/>
        <v>95040.000000002983</v>
      </c>
      <c r="Z44" s="140">
        <f t="shared" si="22"/>
        <v>597520.00000002119</v>
      </c>
      <c r="AA44" s="236">
        <v>3.9460159644182231</v>
      </c>
      <c r="AB44" s="244">
        <v>3.9490728180751749</v>
      </c>
      <c r="AC44" s="237">
        <v>3.9784950345233412</v>
      </c>
      <c r="AD44" s="206">
        <v>0.85000000000000864</v>
      </c>
      <c r="AE44" s="232">
        <f t="shared" si="4"/>
        <v>74800.000000000757</v>
      </c>
    </row>
    <row r="45" spans="1:70" s="3" customFormat="1" ht="14.25" customHeight="1">
      <c r="A45" s="4">
        <v>46028</v>
      </c>
      <c r="B45" s="4" t="s">
        <v>4269</v>
      </c>
      <c r="C45" s="5" t="s">
        <v>4244</v>
      </c>
      <c r="D45" s="4" t="s">
        <v>4226</v>
      </c>
      <c r="E45" s="186">
        <v>493.83</v>
      </c>
      <c r="F45" s="133">
        <v>494.51</v>
      </c>
      <c r="G45" s="187">
        <v>499.32000000000005</v>
      </c>
      <c r="H45" s="132">
        <v>0.68000000000000682</v>
      </c>
      <c r="I45" s="6">
        <v>1.9800000000000182</v>
      </c>
      <c r="J45" s="6">
        <v>0.66000000000002501</v>
      </c>
      <c r="K45" s="6">
        <v>0</v>
      </c>
      <c r="L45" s="6">
        <v>0.14999999999997726</v>
      </c>
      <c r="M45" s="6">
        <v>0.11000000000001364</v>
      </c>
      <c r="N45" s="6">
        <v>0</v>
      </c>
      <c r="O45" s="7">
        <v>0.61000000000001364</v>
      </c>
      <c r="P45" s="196">
        <v>1.3000000000000114</v>
      </c>
      <c r="Q45" s="8">
        <f t="shared" si="20"/>
        <v>209440.00000000207</v>
      </c>
      <c r="R45" s="8">
        <f t="shared" si="21"/>
        <v>557920.00000000524</v>
      </c>
      <c r="S45" s="8">
        <f t="shared" si="24"/>
        <v>616000.00000000745</v>
      </c>
      <c r="T45" s="8">
        <f t="shared" si="24"/>
        <v>616000.00000000745</v>
      </c>
      <c r="U45" s="8">
        <f t="shared" si="24"/>
        <v>629200.00000000547</v>
      </c>
      <c r="V45" s="8">
        <f t="shared" si="24"/>
        <v>638880.00000000664</v>
      </c>
      <c r="W45" s="8">
        <f t="shared" si="24"/>
        <v>638880.00000000664</v>
      </c>
      <c r="X45" s="8">
        <f t="shared" si="24"/>
        <v>692560.0000000078</v>
      </c>
      <c r="Y45" s="8">
        <f t="shared" si="24"/>
        <v>806960.00000000885</v>
      </c>
      <c r="Z45" s="140">
        <f t="shared" si="22"/>
        <v>5405840.0000000577</v>
      </c>
      <c r="AA45" s="236">
        <v>12.504937858944363</v>
      </c>
      <c r="AB45" s="244">
        <v>12.522157059365727</v>
      </c>
      <c r="AC45" s="237">
        <v>12.643957579993314</v>
      </c>
      <c r="AD45" s="206">
        <v>5.4900000000000659</v>
      </c>
      <c r="AE45" s="232">
        <f t="shared" si="4"/>
        <v>483120.00000000582</v>
      </c>
    </row>
    <row r="46" spans="1:70" s="3" customFormat="1" ht="14.25" customHeight="1">
      <c r="A46" s="4">
        <v>46030</v>
      </c>
      <c r="B46" s="4" t="s">
        <v>4270</v>
      </c>
      <c r="C46" s="5" t="s">
        <v>4244</v>
      </c>
      <c r="D46" s="4" t="s">
        <v>4226</v>
      </c>
      <c r="E46" s="186">
        <v>243.82</v>
      </c>
      <c r="F46" s="133">
        <v>243.9</v>
      </c>
      <c r="G46" s="187">
        <v>244.42000000000002</v>
      </c>
      <c r="H46" s="132">
        <v>8.0000000000012506E-2</v>
      </c>
      <c r="I46" s="6">
        <v>0</v>
      </c>
      <c r="J46" s="6">
        <v>0.46999999999999886</v>
      </c>
      <c r="K46" s="6">
        <v>0</v>
      </c>
      <c r="L46" s="6">
        <v>5.0000000000011369E-2</v>
      </c>
      <c r="M46" s="6">
        <v>0</v>
      </c>
      <c r="N46" s="6">
        <v>0</v>
      </c>
      <c r="O46" s="7">
        <v>0</v>
      </c>
      <c r="P46" s="196">
        <v>0</v>
      </c>
      <c r="Q46" s="8">
        <f t="shared" si="20"/>
        <v>24640.000000003849</v>
      </c>
      <c r="R46" s="8">
        <f t="shared" si="21"/>
        <v>24640.000000003849</v>
      </c>
      <c r="S46" s="8">
        <f t="shared" si="24"/>
        <v>66000.000000003754</v>
      </c>
      <c r="T46" s="8">
        <f t="shared" si="24"/>
        <v>66000.000000003754</v>
      </c>
      <c r="U46" s="8">
        <f t="shared" si="24"/>
        <v>70400.000000004758</v>
      </c>
      <c r="V46" s="8">
        <f t="shared" si="24"/>
        <v>70400.000000004758</v>
      </c>
      <c r="W46" s="8">
        <f t="shared" si="24"/>
        <v>70400.000000004758</v>
      </c>
      <c r="X46" s="8">
        <f t="shared" si="24"/>
        <v>70400.000000004758</v>
      </c>
      <c r="Y46" s="8">
        <f t="shared" si="24"/>
        <v>70400.000000004758</v>
      </c>
      <c r="Z46" s="140">
        <f t="shared" si="22"/>
        <v>533280.000000039</v>
      </c>
      <c r="AA46" s="236">
        <v>3.0414010752554042</v>
      </c>
      <c r="AB46" s="244">
        <v>3.0423989921039829</v>
      </c>
      <c r="AC46" s="237">
        <v>3.0488854516197441</v>
      </c>
      <c r="AD46" s="206">
        <v>0.60000000000002274</v>
      </c>
      <c r="AE46" s="232">
        <f t="shared" si="4"/>
        <v>52800.000000002001</v>
      </c>
    </row>
    <row r="47" spans="1:70" s="3" customFormat="1" ht="14.25" customHeight="1">
      <c r="A47" s="4">
        <v>46031</v>
      </c>
      <c r="B47" s="4" t="s">
        <v>4271</v>
      </c>
      <c r="C47" s="5" t="s">
        <v>4244</v>
      </c>
      <c r="D47" s="4" t="s">
        <v>4226</v>
      </c>
      <c r="E47" s="186">
        <v>105.32000000000001</v>
      </c>
      <c r="F47" s="133">
        <v>106.06</v>
      </c>
      <c r="G47" s="187">
        <v>107.09</v>
      </c>
      <c r="H47" s="132">
        <v>0.73999999999999488</v>
      </c>
      <c r="I47" s="6">
        <v>0</v>
      </c>
      <c r="J47" s="6">
        <v>0.15999999999999659</v>
      </c>
      <c r="K47" s="6">
        <v>0.37000000000000455</v>
      </c>
      <c r="L47" s="6">
        <v>9.0000000000003411E-2</v>
      </c>
      <c r="M47" s="6">
        <v>0</v>
      </c>
      <c r="N47" s="6">
        <v>0.40999999999999659</v>
      </c>
      <c r="O47" s="7">
        <v>0</v>
      </c>
      <c r="P47" s="196">
        <v>0</v>
      </c>
      <c r="Q47" s="8">
        <f t="shared" si="20"/>
        <v>227919.9999999984</v>
      </c>
      <c r="R47" s="8">
        <f t="shared" si="21"/>
        <v>227919.9999999984</v>
      </c>
      <c r="S47" s="8">
        <f t="shared" si="24"/>
        <v>241999.99999999811</v>
      </c>
      <c r="T47" s="8">
        <f t="shared" si="24"/>
        <v>274559.99999999849</v>
      </c>
      <c r="U47" s="8">
        <f t="shared" si="24"/>
        <v>282479.99999999878</v>
      </c>
      <c r="V47" s="8">
        <f t="shared" si="24"/>
        <v>282479.99999999878</v>
      </c>
      <c r="W47" s="8">
        <f t="shared" si="24"/>
        <v>318559.99999999849</v>
      </c>
      <c r="X47" s="8">
        <f t="shared" si="24"/>
        <v>318559.99999999849</v>
      </c>
      <c r="Y47" s="8">
        <f t="shared" si="24"/>
        <v>318559.99999999849</v>
      </c>
      <c r="Z47" s="140">
        <f t="shared" si="22"/>
        <v>2493039.9999999865</v>
      </c>
      <c r="AA47" s="236">
        <v>2.553626892125509</v>
      </c>
      <c r="AB47" s="244">
        <v>2.5715692003307202</v>
      </c>
      <c r="AC47" s="237">
        <v>2.5965429536433797</v>
      </c>
      <c r="AD47" s="206">
        <v>1.769999999999996</v>
      </c>
      <c r="AE47" s="232">
        <f t="shared" si="4"/>
        <v>155759.99999999965</v>
      </c>
    </row>
    <row r="48" spans="1:70" s="3" customFormat="1" ht="14.25" customHeight="1">
      <c r="A48" s="4">
        <v>46033</v>
      </c>
      <c r="B48" s="4" t="s">
        <v>4272</v>
      </c>
      <c r="C48" s="5" t="s">
        <v>4244</v>
      </c>
      <c r="D48" s="4" t="s">
        <v>4226</v>
      </c>
      <c r="E48" s="186">
        <v>1240.3700000000001</v>
      </c>
      <c r="F48" s="133">
        <v>1249.23</v>
      </c>
      <c r="G48" s="187">
        <v>1255.27</v>
      </c>
      <c r="H48" s="132">
        <v>8.8599999999999</v>
      </c>
      <c r="I48" s="6">
        <v>0.49000000000000909</v>
      </c>
      <c r="J48" s="6">
        <v>0</v>
      </c>
      <c r="K48" s="6">
        <v>5.999999999994543E-2</v>
      </c>
      <c r="L48" s="6">
        <v>3.5299999999999727</v>
      </c>
      <c r="M48" s="6">
        <v>0.77999999999997272</v>
      </c>
      <c r="N48" s="6">
        <v>0</v>
      </c>
      <c r="O48" s="7">
        <v>0.42000000000007276</v>
      </c>
      <c r="P48" s="196">
        <v>0.75999999999999091</v>
      </c>
      <c r="Q48" s="8">
        <f t="shared" si="20"/>
        <v>2728879.9999999688</v>
      </c>
      <c r="R48" s="8">
        <f t="shared" si="21"/>
        <v>2815119.9999999702</v>
      </c>
      <c r="S48" s="8">
        <f t="shared" si="24"/>
        <v>2815119.9999999702</v>
      </c>
      <c r="T48" s="8">
        <f t="shared" si="24"/>
        <v>2820399.9999999655</v>
      </c>
      <c r="U48" s="8">
        <f t="shared" si="24"/>
        <v>3131039.9999999632</v>
      </c>
      <c r="V48" s="8">
        <f t="shared" si="24"/>
        <v>3199679.9999999609</v>
      </c>
      <c r="W48" s="8">
        <f t="shared" si="24"/>
        <v>3199679.9999999609</v>
      </c>
      <c r="X48" s="8">
        <f t="shared" si="24"/>
        <v>3236639.9999999674</v>
      </c>
      <c r="Y48" s="8">
        <f t="shared" si="24"/>
        <v>3303519.9999999665</v>
      </c>
      <c r="Z48" s="140">
        <f t="shared" si="22"/>
        <v>27250079.999999695</v>
      </c>
      <c r="AA48" s="236">
        <v>38.111522838584399</v>
      </c>
      <c r="AB48" s="244">
        <v>38.383754585845182</v>
      </c>
      <c r="AC48" s="237">
        <v>38.569339208131311</v>
      </c>
      <c r="AD48" s="206">
        <v>14.899999999999862</v>
      </c>
      <c r="AE48" s="232">
        <f t="shared" si="4"/>
        <v>1311199.9999999879</v>
      </c>
    </row>
    <row r="49" spans="1:31" s="3" customFormat="1" ht="14.25" customHeight="1">
      <c r="A49" s="4">
        <v>46034</v>
      </c>
      <c r="B49" s="4" t="s">
        <v>4273</v>
      </c>
      <c r="C49" s="5" t="s">
        <v>4244</v>
      </c>
      <c r="D49" s="4" t="s">
        <v>4226</v>
      </c>
      <c r="E49" s="186">
        <v>121.54</v>
      </c>
      <c r="F49" s="133">
        <v>121.65</v>
      </c>
      <c r="G49" s="187">
        <v>122.92</v>
      </c>
      <c r="H49" s="132">
        <v>0.10999999999999943</v>
      </c>
      <c r="I49" s="6">
        <v>0.39000000000000057</v>
      </c>
      <c r="J49" s="6">
        <v>0.67000000000000171</v>
      </c>
      <c r="K49" s="6">
        <v>9.9999999999994316E-2</v>
      </c>
      <c r="L49" s="6">
        <v>3.0000000000001137E-2</v>
      </c>
      <c r="M49" s="6">
        <v>0</v>
      </c>
      <c r="N49" s="6">
        <v>0</v>
      </c>
      <c r="O49" s="7">
        <v>3.0000000000001137E-2</v>
      </c>
      <c r="P49" s="196">
        <v>4.9999999999997158E-2</v>
      </c>
      <c r="Q49" s="8">
        <f t="shared" si="20"/>
        <v>33879.999999999825</v>
      </c>
      <c r="R49" s="8">
        <f t="shared" si="21"/>
        <v>102519.99999999994</v>
      </c>
      <c r="S49" s="8">
        <f t="shared" si="24"/>
        <v>161480.00000000009</v>
      </c>
      <c r="T49" s="8">
        <f t="shared" si="24"/>
        <v>170279.99999999959</v>
      </c>
      <c r="U49" s="8">
        <f t="shared" si="24"/>
        <v>172919.99999999968</v>
      </c>
      <c r="V49" s="8">
        <f t="shared" si="24"/>
        <v>172919.99999999968</v>
      </c>
      <c r="W49" s="8">
        <f t="shared" si="24"/>
        <v>172919.99999999968</v>
      </c>
      <c r="X49" s="8">
        <f t="shared" si="24"/>
        <v>175559.99999999977</v>
      </c>
      <c r="Y49" s="8">
        <f t="shared" si="24"/>
        <v>179959.99999999951</v>
      </c>
      <c r="Z49" s="140">
        <f t="shared" si="22"/>
        <v>1342439.9999999977</v>
      </c>
      <c r="AA49" s="236">
        <v>3.3219267940700572</v>
      </c>
      <c r="AB49" s="244">
        <v>3.3249333100100578</v>
      </c>
      <c r="AC49" s="237">
        <v>3.3596449031355222</v>
      </c>
      <c r="AD49" s="206">
        <v>1.3799999999999955</v>
      </c>
      <c r="AE49" s="232">
        <f t="shared" si="4"/>
        <v>121439.99999999959</v>
      </c>
    </row>
    <row r="50" spans="1:31" s="3" customFormat="1" ht="14.25" customHeight="1">
      <c r="A50" s="4">
        <v>46035</v>
      </c>
      <c r="B50" s="4" t="s">
        <v>4274</v>
      </c>
      <c r="C50" s="5" t="s">
        <v>4244</v>
      </c>
      <c r="D50" s="4" t="s">
        <v>4226</v>
      </c>
      <c r="E50" s="186">
        <v>92.13</v>
      </c>
      <c r="F50" s="133">
        <v>92.14</v>
      </c>
      <c r="G50" s="187">
        <v>92.38</v>
      </c>
      <c r="H50" s="132">
        <v>1.0000000000005116E-2</v>
      </c>
      <c r="I50" s="6">
        <v>0.15999999999999659</v>
      </c>
      <c r="J50" s="6">
        <v>0</v>
      </c>
      <c r="K50" s="6">
        <v>0</v>
      </c>
      <c r="L50" s="6">
        <v>0</v>
      </c>
      <c r="M50" s="6">
        <v>7.9999999999998295E-2</v>
      </c>
      <c r="N50" s="6">
        <v>0</v>
      </c>
      <c r="O50" s="7">
        <v>0</v>
      </c>
      <c r="P50" s="196">
        <v>0</v>
      </c>
      <c r="Q50" s="8">
        <f t="shared" si="20"/>
        <v>3080.0000000015762</v>
      </c>
      <c r="R50" s="8">
        <f t="shared" si="21"/>
        <v>31240.000000000979</v>
      </c>
      <c r="S50" s="8">
        <f t="shared" si="24"/>
        <v>31240.000000000979</v>
      </c>
      <c r="T50" s="8">
        <f t="shared" si="24"/>
        <v>31240.000000000979</v>
      </c>
      <c r="U50" s="8">
        <f t="shared" si="24"/>
        <v>31240.000000000979</v>
      </c>
      <c r="V50" s="8">
        <f t="shared" si="24"/>
        <v>38280.000000000829</v>
      </c>
      <c r="W50" s="8">
        <f t="shared" si="24"/>
        <v>38280.000000000829</v>
      </c>
      <c r="X50" s="8">
        <f t="shared" si="24"/>
        <v>38280.000000000829</v>
      </c>
      <c r="Y50" s="8">
        <f t="shared" si="24"/>
        <v>38280.000000000829</v>
      </c>
      <c r="Z50" s="140">
        <f t="shared" si="22"/>
        <v>281160.00000000879</v>
      </c>
      <c r="AA50" s="236">
        <v>2.6468889789093537</v>
      </c>
      <c r="AB50" s="244">
        <v>2.6471762782666657</v>
      </c>
      <c r="AC50" s="237">
        <v>2.6540714628421376</v>
      </c>
      <c r="AD50" s="206">
        <v>0.25</v>
      </c>
      <c r="AE50" s="232">
        <f t="shared" si="4"/>
        <v>22000</v>
      </c>
    </row>
    <row r="51" spans="1:31" s="3" customFormat="1" ht="14.25" customHeight="1">
      <c r="A51" s="4">
        <v>46036</v>
      </c>
      <c r="B51" s="4" t="s">
        <v>4275</v>
      </c>
      <c r="C51" s="5" t="s">
        <v>4244</v>
      </c>
      <c r="D51" s="4" t="s">
        <v>4226</v>
      </c>
      <c r="E51" s="186">
        <v>116.63</v>
      </c>
      <c r="F51" s="133">
        <v>116.86</v>
      </c>
      <c r="G51" s="187">
        <v>117.21000000000001</v>
      </c>
      <c r="H51" s="132">
        <v>0.23000000000000398</v>
      </c>
      <c r="I51" s="6">
        <v>0.17000000000000171</v>
      </c>
      <c r="J51" s="6">
        <v>0</v>
      </c>
      <c r="K51" s="6">
        <v>0</v>
      </c>
      <c r="L51" s="6">
        <v>0.18000000000000682</v>
      </c>
      <c r="M51" s="6">
        <v>0</v>
      </c>
      <c r="N51" s="6">
        <v>0</v>
      </c>
      <c r="O51" s="7">
        <v>0</v>
      </c>
      <c r="P51" s="196">
        <v>0</v>
      </c>
      <c r="Q51" s="8">
        <f t="shared" si="20"/>
        <v>70840.000000001222</v>
      </c>
      <c r="R51" s="8">
        <f t="shared" si="21"/>
        <v>100760.00000000151</v>
      </c>
      <c r="S51" s="8">
        <f t="shared" si="24"/>
        <v>100760.00000000151</v>
      </c>
      <c r="T51" s="8">
        <f t="shared" si="24"/>
        <v>100760.00000000151</v>
      </c>
      <c r="U51" s="8">
        <f t="shared" si="24"/>
        <v>116600.00000000211</v>
      </c>
      <c r="V51" s="8">
        <f t="shared" si="24"/>
        <v>116600.00000000211</v>
      </c>
      <c r="W51" s="8">
        <f t="shared" si="24"/>
        <v>116600.00000000211</v>
      </c>
      <c r="X51" s="8">
        <f t="shared" si="24"/>
        <v>116600.00000000211</v>
      </c>
      <c r="Y51" s="8">
        <f t="shared" si="24"/>
        <v>116600.00000000211</v>
      </c>
      <c r="Z51" s="140">
        <f t="shared" si="22"/>
        <v>956120.0000000163</v>
      </c>
      <c r="AA51" s="236">
        <v>2.739716373698911</v>
      </c>
      <c r="AB51" s="244">
        <v>2.7451192268752016</v>
      </c>
      <c r="AC51" s="237">
        <v>2.7533409599695564</v>
      </c>
      <c r="AD51" s="206">
        <v>0.58000000000001251</v>
      </c>
      <c r="AE51" s="232">
        <f t="shared" si="4"/>
        <v>51040.000000001099</v>
      </c>
    </row>
    <row r="52" spans="1:31" s="3" customFormat="1" ht="14.25" customHeight="1">
      <c r="A52" s="4">
        <v>46037</v>
      </c>
      <c r="B52" s="4" t="s">
        <v>4276</v>
      </c>
      <c r="C52" s="5" t="s">
        <v>4244</v>
      </c>
      <c r="D52" s="4" t="s">
        <v>4226</v>
      </c>
      <c r="E52" s="186">
        <v>138.22999999999999</v>
      </c>
      <c r="F52" s="133">
        <v>138.22999999999999</v>
      </c>
      <c r="G52" s="187">
        <v>139.13</v>
      </c>
      <c r="H52" s="132">
        <v>0</v>
      </c>
      <c r="I52" s="6">
        <v>0</v>
      </c>
      <c r="J52" s="6">
        <v>0.46000000000000796</v>
      </c>
      <c r="K52" s="6">
        <v>-9.9999999999909051E-3</v>
      </c>
      <c r="L52" s="6">
        <v>0</v>
      </c>
      <c r="M52" s="6">
        <v>0</v>
      </c>
      <c r="N52" s="6">
        <v>0.41999999999998749</v>
      </c>
      <c r="O52" s="7">
        <v>0</v>
      </c>
      <c r="P52" s="196">
        <v>3.0000000000001137E-2</v>
      </c>
      <c r="Q52" s="8">
        <f t="shared" si="20"/>
        <v>0</v>
      </c>
      <c r="R52" s="8">
        <f t="shared" si="21"/>
        <v>0</v>
      </c>
      <c r="S52" s="8">
        <f t="shared" si="24"/>
        <v>40480.000000000698</v>
      </c>
      <c r="T52" s="8">
        <f t="shared" si="24"/>
        <v>39600.000000001499</v>
      </c>
      <c r="U52" s="8">
        <f t="shared" si="24"/>
        <v>39600.000000001499</v>
      </c>
      <c r="V52" s="8">
        <f t="shared" si="24"/>
        <v>39600.000000001499</v>
      </c>
      <c r="W52" s="8">
        <f t="shared" si="24"/>
        <v>76560.000000000407</v>
      </c>
      <c r="X52" s="8">
        <f t="shared" si="24"/>
        <v>76560.000000000407</v>
      </c>
      <c r="Y52" s="8">
        <f t="shared" si="24"/>
        <v>79200.000000000509</v>
      </c>
      <c r="Z52" s="140">
        <f t="shared" si="22"/>
        <v>391600.00000000652</v>
      </c>
      <c r="AA52" s="236">
        <v>1.6994830119319122</v>
      </c>
      <c r="AB52" s="244">
        <v>1.6994830119319122</v>
      </c>
      <c r="AC52" s="237">
        <v>1.710548154887412</v>
      </c>
      <c r="AD52" s="206">
        <v>0.90000000000000557</v>
      </c>
      <c r="AE52" s="232">
        <f t="shared" si="4"/>
        <v>79200.000000000495</v>
      </c>
    </row>
    <row r="53" spans="1:31" s="3" customFormat="1" ht="14.25" customHeight="1">
      <c r="A53" s="4">
        <v>47002</v>
      </c>
      <c r="B53" s="4" t="s">
        <v>4277</v>
      </c>
      <c r="C53" s="5" t="s">
        <v>4278</v>
      </c>
      <c r="D53" s="4" t="s">
        <v>4226</v>
      </c>
      <c r="E53" s="186">
        <v>376.55</v>
      </c>
      <c r="F53" s="133">
        <v>377.18</v>
      </c>
      <c r="G53" s="187">
        <v>380.35</v>
      </c>
      <c r="H53" s="132">
        <v>0.62999999999999545</v>
      </c>
      <c r="I53" s="6">
        <v>5.0000000000011369E-2</v>
      </c>
      <c r="J53" s="6">
        <v>0.62999999999999545</v>
      </c>
      <c r="K53" s="6">
        <v>0.36000000000001364</v>
      </c>
      <c r="L53" s="6">
        <v>0.43000000000000682</v>
      </c>
      <c r="M53" s="6">
        <v>0</v>
      </c>
      <c r="N53" s="6">
        <v>0</v>
      </c>
      <c r="O53" s="7">
        <v>1.6999999999999886</v>
      </c>
      <c r="P53" s="196">
        <v>0</v>
      </c>
      <c r="Q53" s="8">
        <f t="shared" si="20"/>
        <v>194039.9999999986</v>
      </c>
      <c r="R53" s="8">
        <f t="shared" si="21"/>
        <v>202840.00000000061</v>
      </c>
      <c r="S53" s="8">
        <f t="shared" si="24"/>
        <v>258280.0000000002</v>
      </c>
      <c r="T53" s="8">
        <f t="shared" si="24"/>
        <v>289960.0000000014</v>
      </c>
      <c r="U53" s="8">
        <f t="shared" si="24"/>
        <v>327800.00000000198</v>
      </c>
      <c r="V53" s="8">
        <f t="shared" si="24"/>
        <v>327800.00000000198</v>
      </c>
      <c r="W53" s="8">
        <f t="shared" si="24"/>
        <v>327800.00000000198</v>
      </c>
      <c r="X53" s="8">
        <f t="shared" si="24"/>
        <v>477400.00000000099</v>
      </c>
      <c r="Y53" s="8">
        <f t="shared" si="24"/>
        <v>477400.00000000099</v>
      </c>
      <c r="Z53" s="140">
        <f t="shared" si="22"/>
        <v>2883320.0000000084</v>
      </c>
      <c r="AA53" s="236">
        <v>32.235006078038595</v>
      </c>
      <c r="AB53" s="244">
        <v>32.2889379697639</v>
      </c>
      <c r="AC53" s="237">
        <v>32.560309551937273</v>
      </c>
      <c r="AD53" s="206">
        <v>3.8000000000000114</v>
      </c>
      <c r="AE53" s="232">
        <f t="shared" si="4"/>
        <v>334400.00000000099</v>
      </c>
    </row>
    <row r="54" spans="1:31" s="3" customFormat="1" ht="14.25" customHeight="1">
      <c r="A54" s="4">
        <v>47003</v>
      </c>
      <c r="B54" s="4" t="s">
        <v>4279</v>
      </c>
      <c r="C54" s="5" t="s">
        <v>4278</v>
      </c>
      <c r="D54" s="4" t="s">
        <v>4226</v>
      </c>
      <c r="E54" s="186">
        <v>278.60000000000002</v>
      </c>
      <c r="F54" s="133">
        <v>281.74</v>
      </c>
      <c r="G54" s="187">
        <v>283.39</v>
      </c>
      <c r="H54" s="132">
        <v>3.1399999999999864</v>
      </c>
      <c r="I54" s="6">
        <v>-0.97999999999996135</v>
      </c>
      <c r="J54" s="6">
        <v>0.24999999999994316</v>
      </c>
      <c r="K54" s="6">
        <v>0.57999999999998408</v>
      </c>
      <c r="L54" s="6">
        <v>0.40000000000003411</v>
      </c>
      <c r="M54" s="6">
        <v>0.5</v>
      </c>
      <c r="N54" s="6">
        <v>0.79000000000002046</v>
      </c>
      <c r="O54" s="7">
        <v>0.1099999999999568</v>
      </c>
      <c r="P54" s="196">
        <v>0</v>
      </c>
      <c r="Q54" s="8">
        <f t="shared" si="20"/>
        <v>967119.99999999593</v>
      </c>
      <c r="R54" s="8">
        <f t="shared" si="21"/>
        <v>794640.00000000279</v>
      </c>
      <c r="S54" s="8">
        <f t="shared" si="24"/>
        <v>816639.99999999779</v>
      </c>
      <c r="T54" s="8">
        <f t="shared" si="24"/>
        <v>867679.99999999639</v>
      </c>
      <c r="U54" s="8">
        <f t="shared" si="24"/>
        <v>902879.99999999942</v>
      </c>
      <c r="V54" s="8">
        <f t="shared" si="24"/>
        <v>946879.99999999942</v>
      </c>
      <c r="W54" s="8">
        <f t="shared" si="24"/>
        <v>1016400.0000000012</v>
      </c>
      <c r="X54" s="8">
        <f t="shared" si="24"/>
        <v>1026079.9999999973</v>
      </c>
      <c r="Y54" s="8">
        <f t="shared" si="24"/>
        <v>1026079.9999999973</v>
      </c>
      <c r="Z54" s="140">
        <f t="shared" si="22"/>
        <v>8364399.999999986</v>
      </c>
      <c r="AA54" s="236">
        <v>17.336544265437055</v>
      </c>
      <c r="AB54" s="244">
        <v>17.531938195779738</v>
      </c>
      <c r="AC54" s="237">
        <v>17.634613350259173</v>
      </c>
      <c r="AD54" s="206">
        <v>4.7899999999999636</v>
      </c>
      <c r="AE54" s="232">
        <f t="shared" si="4"/>
        <v>421519.9999999968</v>
      </c>
    </row>
    <row r="55" spans="1:31" s="3" customFormat="1" ht="14.25" customHeight="1">
      <c r="A55" s="4">
        <v>47005</v>
      </c>
      <c r="B55" s="4" t="s">
        <v>4280</v>
      </c>
      <c r="C55" s="5" t="s">
        <v>4278</v>
      </c>
      <c r="D55" s="4" t="s">
        <v>4226</v>
      </c>
      <c r="E55" s="186">
        <v>304.28000000000003</v>
      </c>
      <c r="F55" s="133">
        <v>304.77000000000004</v>
      </c>
      <c r="G55" s="187">
        <v>309.31</v>
      </c>
      <c r="H55" s="132">
        <v>0.49000000000000909</v>
      </c>
      <c r="I55" s="6">
        <v>0.18000000000000682</v>
      </c>
      <c r="J55" s="6">
        <v>1.0599999999999454</v>
      </c>
      <c r="K55" s="6">
        <v>0.43000000000000682</v>
      </c>
      <c r="L55" s="6">
        <v>0.62999999999999545</v>
      </c>
      <c r="M55" s="6">
        <v>0.56999999999999318</v>
      </c>
      <c r="N55" s="6">
        <v>1.4499999999999886</v>
      </c>
      <c r="O55" s="7">
        <v>0.10000000000007958</v>
      </c>
      <c r="P55" s="196">
        <v>0.1199999999999477</v>
      </c>
      <c r="Q55" s="8">
        <f t="shared" si="20"/>
        <v>150920.00000000279</v>
      </c>
      <c r="R55" s="8">
        <f t="shared" si="21"/>
        <v>182600.00000000399</v>
      </c>
      <c r="S55" s="8">
        <f t="shared" si="24"/>
        <v>275879.99999999919</v>
      </c>
      <c r="T55" s="8">
        <f t="shared" si="24"/>
        <v>313719.99999999977</v>
      </c>
      <c r="U55" s="8">
        <f t="shared" si="24"/>
        <v>369159.99999999936</v>
      </c>
      <c r="V55" s="8">
        <f t="shared" si="24"/>
        <v>419319.99999999878</v>
      </c>
      <c r="W55" s="8">
        <f t="shared" si="24"/>
        <v>546919.99999999779</v>
      </c>
      <c r="X55" s="8">
        <f t="shared" si="24"/>
        <v>555720.00000000477</v>
      </c>
      <c r="Y55" s="8">
        <f t="shared" si="24"/>
        <v>566280.00000000012</v>
      </c>
      <c r="Z55" s="140">
        <f t="shared" si="22"/>
        <v>3380520.0000000065</v>
      </c>
      <c r="AA55" s="236">
        <v>13.670713188185715</v>
      </c>
      <c r="AB55" s="244">
        <v>13.692727942563957</v>
      </c>
      <c r="AC55" s="237">
        <v>13.896701381088874</v>
      </c>
      <c r="AD55" s="206">
        <v>5.0299999999999727</v>
      </c>
      <c r="AE55" s="232">
        <f t="shared" si="4"/>
        <v>442639.99999999761</v>
      </c>
    </row>
    <row r="56" spans="1:31" s="3" customFormat="1" ht="14.25" customHeight="1">
      <c r="A56" s="4">
        <v>47006</v>
      </c>
      <c r="B56" s="4" t="s">
        <v>4281</v>
      </c>
      <c r="C56" s="5" t="s">
        <v>4278</v>
      </c>
      <c r="D56" s="4" t="s">
        <v>4226</v>
      </c>
      <c r="E56" s="186">
        <v>347.49</v>
      </c>
      <c r="F56" s="133">
        <v>349.76</v>
      </c>
      <c r="G56" s="187">
        <v>359.36</v>
      </c>
      <c r="H56" s="132">
        <v>2.2699999999999818</v>
      </c>
      <c r="I56" s="6">
        <v>0.18999999999999773</v>
      </c>
      <c r="J56" s="6">
        <v>0.67000000000001592</v>
      </c>
      <c r="K56" s="6">
        <v>0.20999999999997954</v>
      </c>
      <c r="L56" s="6">
        <v>0.92000000000001592</v>
      </c>
      <c r="M56" s="6">
        <v>6.2099999999999795</v>
      </c>
      <c r="N56" s="6">
        <v>0.94999999999998863</v>
      </c>
      <c r="O56" s="7">
        <v>-0.55999999999994543</v>
      </c>
      <c r="P56" s="196">
        <v>1.0099999999999909</v>
      </c>
      <c r="Q56" s="8">
        <f t="shared" si="20"/>
        <v>699159.99999999441</v>
      </c>
      <c r="R56" s="8">
        <f t="shared" si="21"/>
        <v>732599.99999999406</v>
      </c>
      <c r="S56" s="8">
        <f t="shared" si="24"/>
        <v>791559.99999999546</v>
      </c>
      <c r="T56" s="8">
        <f t="shared" si="24"/>
        <v>810039.99999999371</v>
      </c>
      <c r="U56" s="8">
        <f t="shared" si="24"/>
        <v>890999.99999999511</v>
      </c>
      <c r="V56" s="8">
        <f t="shared" si="24"/>
        <v>1437479.9999999935</v>
      </c>
      <c r="W56" s="8">
        <f t="shared" si="24"/>
        <v>1521079.9999999925</v>
      </c>
      <c r="X56" s="8">
        <f t="shared" si="24"/>
        <v>1471799.9999999974</v>
      </c>
      <c r="Y56" s="8">
        <f t="shared" si="24"/>
        <v>1560679.9999999967</v>
      </c>
      <c r="Z56" s="140">
        <f t="shared" si="22"/>
        <v>9915399.9999999534</v>
      </c>
      <c r="AA56" s="236">
        <v>13.91379206790927</v>
      </c>
      <c r="AB56" s="244">
        <v>14.004684778474044</v>
      </c>
      <c r="AC56" s="237">
        <v>14.389076858395564</v>
      </c>
      <c r="AD56" s="206">
        <v>11.870000000000005</v>
      </c>
      <c r="AE56" s="232">
        <f t="shared" si="4"/>
        <v>1044560.0000000003</v>
      </c>
    </row>
    <row r="57" spans="1:31" s="3" customFormat="1" ht="14.25" customHeight="1">
      <c r="A57" s="4">
        <v>47007</v>
      </c>
      <c r="B57" s="4" t="s">
        <v>4282</v>
      </c>
      <c r="C57" s="5" t="s">
        <v>4278</v>
      </c>
      <c r="D57" s="4" t="s">
        <v>4226</v>
      </c>
      <c r="E57" s="186">
        <v>271.70999999999998</v>
      </c>
      <c r="F57" s="133">
        <v>271.90999999999997</v>
      </c>
      <c r="G57" s="187">
        <v>272.94</v>
      </c>
      <c r="H57" s="132">
        <v>0.19999999999998863</v>
      </c>
      <c r="I57" s="6">
        <v>0.23000000000007503</v>
      </c>
      <c r="J57" s="6">
        <v>0.1099999999999568</v>
      </c>
      <c r="K57" s="6">
        <v>5.0000000000011369E-2</v>
      </c>
      <c r="L57" s="6">
        <v>0.12999999999999545</v>
      </c>
      <c r="M57" s="6">
        <v>0.45999999999997954</v>
      </c>
      <c r="N57" s="6">
        <v>0</v>
      </c>
      <c r="O57" s="7">
        <v>5.0000000000011369E-2</v>
      </c>
      <c r="P57" s="196">
        <v>0</v>
      </c>
      <c r="Q57" s="8">
        <f t="shared" si="20"/>
        <v>61599.999999996493</v>
      </c>
      <c r="R57" s="8">
        <f t="shared" si="21"/>
        <v>102080.00000000969</v>
      </c>
      <c r="S57" s="8">
        <f t="shared" si="24"/>
        <v>111760.00000000589</v>
      </c>
      <c r="T57" s="8">
        <f t="shared" si="24"/>
        <v>116160.0000000069</v>
      </c>
      <c r="U57" s="8">
        <f t="shared" si="24"/>
        <v>127600.00000000649</v>
      </c>
      <c r="V57" s="8">
        <f t="shared" si="24"/>
        <v>168080.00000000469</v>
      </c>
      <c r="W57" s="8">
        <f t="shared" si="24"/>
        <v>168080.00000000469</v>
      </c>
      <c r="X57" s="8">
        <f t="shared" si="24"/>
        <v>172480.00000000568</v>
      </c>
      <c r="Y57" s="8">
        <f t="shared" si="24"/>
        <v>172480.00000000568</v>
      </c>
      <c r="Z57" s="140">
        <f t="shared" si="22"/>
        <v>1200320.0000000461</v>
      </c>
      <c r="AA57" s="236">
        <v>6.3106480427724012</v>
      </c>
      <c r="AB57" s="244">
        <v>6.3152931776903456</v>
      </c>
      <c r="AC57" s="237">
        <v>6.3392156225177558</v>
      </c>
      <c r="AD57" s="206">
        <v>1.2300000000000182</v>
      </c>
      <c r="AE57" s="232">
        <f t="shared" si="4"/>
        <v>108240.0000000016</v>
      </c>
    </row>
    <row r="58" spans="1:31" s="3" customFormat="1" ht="14.25" customHeight="1">
      <c r="A58" s="4">
        <v>47008</v>
      </c>
      <c r="B58" s="4" t="s">
        <v>4283</v>
      </c>
      <c r="C58" s="5" t="s">
        <v>4278</v>
      </c>
      <c r="D58" s="4" t="s">
        <v>4226</v>
      </c>
      <c r="E58" s="186">
        <v>277.75</v>
      </c>
      <c r="F58" s="133">
        <v>282.12</v>
      </c>
      <c r="G58" s="187">
        <v>283.36</v>
      </c>
      <c r="H58" s="132">
        <v>4.3700000000000045</v>
      </c>
      <c r="I58" s="6">
        <v>-0.67000000000001592</v>
      </c>
      <c r="J58" s="6">
        <v>0.62000000000000455</v>
      </c>
      <c r="K58" s="6">
        <v>0.38999999999998636</v>
      </c>
      <c r="L58" s="6">
        <v>0.25999999999999091</v>
      </c>
      <c r="M58" s="6">
        <v>0.85000000000002274</v>
      </c>
      <c r="N58" s="6">
        <v>-0.61000000000001364</v>
      </c>
      <c r="O58" s="7">
        <v>0.39999999999997726</v>
      </c>
      <c r="P58" s="196">
        <v>0</v>
      </c>
      <c r="Q58" s="8">
        <f t="shared" si="20"/>
        <v>1345960.0000000014</v>
      </c>
      <c r="R58" s="8">
        <f t="shared" si="21"/>
        <v>1228039.9999999986</v>
      </c>
      <c r="S58" s="8">
        <f t="shared" si="24"/>
        <v>1282599.9999999991</v>
      </c>
      <c r="T58" s="8">
        <f t="shared" si="24"/>
        <v>1316919.9999999979</v>
      </c>
      <c r="U58" s="8">
        <f t="shared" si="24"/>
        <v>1339799.9999999972</v>
      </c>
      <c r="V58" s="8">
        <f t="shared" si="24"/>
        <v>1414599.9999999993</v>
      </c>
      <c r="W58" s="8">
        <f t="shared" si="24"/>
        <v>1360919.9999999981</v>
      </c>
      <c r="X58" s="8">
        <f t="shared" si="24"/>
        <v>1396119.999999996</v>
      </c>
      <c r="Y58" s="8">
        <f t="shared" si="24"/>
        <v>1396119.999999996</v>
      </c>
      <c r="Z58" s="140">
        <f t="shared" si="22"/>
        <v>12081079.999999985</v>
      </c>
      <c r="AA58" s="236">
        <v>17.34040892773529</v>
      </c>
      <c r="AB58" s="244">
        <v>17.613235523646011</v>
      </c>
      <c r="AC58" s="237">
        <v>17.690650850632121</v>
      </c>
      <c r="AD58" s="206">
        <v>5.6100000000000136</v>
      </c>
      <c r="AE58" s="232">
        <f t="shared" si="4"/>
        <v>493680.00000000122</v>
      </c>
    </row>
    <row r="59" spans="1:31" s="3" customFormat="1" ht="14.25" customHeight="1">
      <c r="A59" s="4">
        <v>47009</v>
      </c>
      <c r="B59" s="4" t="s">
        <v>4284</v>
      </c>
      <c r="C59" s="5" t="s">
        <v>4278</v>
      </c>
      <c r="D59" s="4" t="s">
        <v>4226</v>
      </c>
      <c r="E59" s="186">
        <v>595.01</v>
      </c>
      <c r="F59" s="133">
        <v>598.61</v>
      </c>
      <c r="G59" s="187">
        <v>609.03</v>
      </c>
      <c r="H59" s="132">
        <v>3.6000000000000227</v>
      </c>
      <c r="I59" s="6">
        <v>2.3400000000000318</v>
      </c>
      <c r="J59" s="6">
        <v>1.17999999999995</v>
      </c>
      <c r="K59" s="6">
        <v>2.4600000000000364</v>
      </c>
      <c r="L59" s="6">
        <v>0.65999999999996817</v>
      </c>
      <c r="M59" s="6">
        <v>1.6000000000000227</v>
      </c>
      <c r="N59" s="6">
        <v>2.07000000000005</v>
      </c>
      <c r="O59" s="7">
        <v>0.10999999999989996</v>
      </c>
      <c r="P59" s="196">
        <v>0</v>
      </c>
      <c r="Q59" s="8">
        <f t="shared" si="20"/>
        <v>1108800.0000000068</v>
      </c>
      <c r="R59" s="8">
        <f t="shared" si="21"/>
        <v>1520640.0000000123</v>
      </c>
      <c r="S59" s="8">
        <f t="shared" si="24"/>
        <v>1624480.0000000079</v>
      </c>
      <c r="T59" s="8">
        <f t="shared" si="24"/>
        <v>1840960.0000000112</v>
      </c>
      <c r="U59" s="8">
        <f t="shared" si="24"/>
        <v>1899040.0000000084</v>
      </c>
      <c r="V59" s="8">
        <f t="shared" si="24"/>
        <v>2039840.0000000105</v>
      </c>
      <c r="W59" s="8">
        <f t="shared" si="24"/>
        <v>2222000.0000000149</v>
      </c>
      <c r="X59" s="8">
        <f t="shared" si="24"/>
        <v>2231680.0000000061</v>
      </c>
      <c r="Y59" s="8">
        <f t="shared" si="24"/>
        <v>2231680.0000000061</v>
      </c>
      <c r="Z59" s="140">
        <f t="shared" si="22"/>
        <v>16719120.000000084</v>
      </c>
      <c r="AA59" s="236">
        <v>18.23377451175676</v>
      </c>
      <c r="AB59" s="244">
        <v>18.344094654682628</v>
      </c>
      <c r="AC59" s="237">
        <v>18.663410179484742</v>
      </c>
      <c r="AD59" s="206">
        <v>14.019999999999982</v>
      </c>
      <c r="AE59" s="232">
        <f t="shared" si="4"/>
        <v>1233759.9999999984</v>
      </c>
    </row>
    <row r="60" spans="1:31" s="3" customFormat="1" ht="14.25" customHeight="1">
      <c r="A60" s="4">
        <v>47010</v>
      </c>
      <c r="B60" s="4" t="s">
        <v>4285</v>
      </c>
      <c r="C60" s="5" t="s">
        <v>4278</v>
      </c>
      <c r="D60" s="4" t="s">
        <v>4226</v>
      </c>
      <c r="E60" s="186">
        <v>302.22000000000003</v>
      </c>
      <c r="F60" s="133">
        <v>304.91000000000003</v>
      </c>
      <c r="G60" s="187">
        <v>305.73</v>
      </c>
      <c r="H60" s="132">
        <v>2.6899999999999977</v>
      </c>
      <c r="I60" s="6">
        <v>1.6700000000000159</v>
      </c>
      <c r="J60" s="6">
        <v>3.999999999996362E-2</v>
      </c>
      <c r="K60" s="6">
        <v>-1.3299999999999841</v>
      </c>
      <c r="L60" s="6">
        <v>0.41000000000002501</v>
      </c>
      <c r="M60" s="6">
        <v>0.18999999999994088</v>
      </c>
      <c r="N60" s="6">
        <v>-2.9999999999972715E-2</v>
      </c>
      <c r="O60" s="7">
        <v>-0.12999999999999545</v>
      </c>
      <c r="P60" s="196">
        <v>0</v>
      </c>
      <c r="Q60" s="8">
        <f t="shared" si="20"/>
        <v>828519.9999999993</v>
      </c>
      <c r="R60" s="8">
        <f t="shared" si="21"/>
        <v>1122440.0000000021</v>
      </c>
      <c r="S60" s="8">
        <f t="shared" si="24"/>
        <v>1125959.9999999988</v>
      </c>
      <c r="T60" s="8">
        <f t="shared" si="24"/>
        <v>1008920.0000000002</v>
      </c>
      <c r="U60" s="8">
        <f t="shared" si="24"/>
        <v>1045000.0000000024</v>
      </c>
      <c r="V60" s="8">
        <f t="shared" si="24"/>
        <v>1061719.9999999972</v>
      </c>
      <c r="W60" s="8">
        <f t="shared" si="24"/>
        <v>1059079.9999999995</v>
      </c>
      <c r="X60" s="8">
        <f t="shared" si="24"/>
        <v>1047639.9999999999</v>
      </c>
      <c r="Y60" s="8">
        <f t="shared" si="24"/>
        <v>1047639.9999999999</v>
      </c>
      <c r="Z60" s="140">
        <f t="shared" si="22"/>
        <v>9346920</v>
      </c>
      <c r="AA60" s="236">
        <v>9.4078314546931754</v>
      </c>
      <c r="AB60" s="244">
        <v>9.4915686878780257</v>
      </c>
      <c r="AC60" s="237">
        <v>9.5170945359120651</v>
      </c>
      <c r="AD60" s="206">
        <v>3.5099999999999909</v>
      </c>
      <c r="AE60" s="232">
        <f t="shared" si="4"/>
        <v>308879.99999999919</v>
      </c>
    </row>
    <row r="61" spans="1:31" s="3" customFormat="1" ht="14.25" customHeight="1">
      <c r="A61" s="4">
        <v>47011</v>
      </c>
      <c r="B61" s="4" t="s">
        <v>4286</v>
      </c>
      <c r="C61" s="5" t="s">
        <v>4278</v>
      </c>
      <c r="D61" s="4" t="s">
        <v>4226</v>
      </c>
      <c r="E61" s="186">
        <v>486.35</v>
      </c>
      <c r="F61" s="133">
        <v>486.52000000000004</v>
      </c>
      <c r="G61" s="187">
        <v>489.78999999999996</v>
      </c>
      <c r="H61" s="132">
        <v>0.17000000000001592</v>
      </c>
      <c r="I61" s="6">
        <v>0.51999999999992497</v>
      </c>
      <c r="J61" s="6">
        <v>0.31000000000005912</v>
      </c>
      <c r="K61" s="6">
        <v>0</v>
      </c>
      <c r="L61" s="6">
        <v>1.999999999998181E-2</v>
      </c>
      <c r="M61" s="6">
        <v>2.1200000000000045</v>
      </c>
      <c r="N61" s="6">
        <v>0.33999999999997499</v>
      </c>
      <c r="O61" s="7">
        <v>-0.25</v>
      </c>
      <c r="P61" s="196">
        <v>0.20999999999997954</v>
      </c>
      <c r="Q61" s="8">
        <f t="shared" si="20"/>
        <v>52360.000000004897</v>
      </c>
      <c r="R61" s="8">
        <f t="shared" si="21"/>
        <v>143879.99999999171</v>
      </c>
      <c r="S61" s="8">
        <f t="shared" si="24"/>
        <v>171159.99999999691</v>
      </c>
      <c r="T61" s="8">
        <f t="shared" si="24"/>
        <v>171159.99999999691</v>
      </c>
      <c r="U61" s="8">
        <f t="shared" si="24"/>
        <v>172919.99999999531</v>
      </c>
      <c r="V61" s="8">
        <f t="shared" si="24"/>
        <v>359479.99999999569</v>
      </c>
      <c r="W61" s="8">
        <f t="shared" si="24"/>
        <v>389399.99999999348</v>
      </c>
      <c r="X61" s="8">
        <f t="shared" si="24"/>
        <v>367399.99999999348</v>
      </c>
      <c r="Y61" s="8">
        <f t="shared" si="24"/>
        <v>385879.99999999168</v>
      </c>
      <c r="Z61" s="140">
        <f t="shared" si="22"/>
        <v>2213639.99999996</v>
      </c>
      <c r="AA61" s="236">
        <v>27.488272198044424</v>
      </c>
      <c r="AB61" s="244">
        <v>27.497880517718876</v>
      </c>
      <c r="AC61" s="237">
        <v>27.682699372633245</v>
      </c>
      <c r="AD61" s="206">
        <v>3.4399999999999413</v>
      </c>
      <c r="AE61" s="232">
        <f t="shared" si="4"/>
        <v>302719.99999999482</v>
      </c>
    </row>
    <row r="62" spans="1:31" s="3" customFormat="1" ht="14.25" customHeight="1">
      <c r="A62" s="4">
        <v>47012</v>
      </c>
      <c r="B62" s="4" t="s">
        <v>4287</v>
      </c>
      <c r="C62" s="5" t="s">
        <v>4278</v>
      </c>
      <c r="D62" s="4" t="s">
        <v>4226</v>
      </c>
      <c r="E62" s="186">
        <v>709.78</v>
      </c>
      <c r="F62" s="133">
        <v>710.82999999999993</v>
      </c>
      <c r="G62" s="187">
        <v>713.93000000000006</v>
      </c>
      <c r="H62" s="132">
        <v>1.0499999999999545</v>
      </c>
      <c r="I62" s="6">
        <v>8.0000000000154614E-2</v>
      </c>
      <c r="J62" s="6">
        <v>1.2599999999998772</v>
      </c>
      <c r="K62" s="6">
        <v>0</v>
      </c>
      <c r="L62" s="6">
        <v>1.8099999999999454</v>
      </c>
      <c r="M62" s="6">
        <v>-0.37999999999988177</v>
      </c>
      <c r="N62" s="6">
        <v>0</v>
      </c>
      <c r="O62" s="7">
        <v>0.25</v>
      </c>
      <c r="P62" s="196">
        <v>8.0000000000040927E-2</v>
      </c>
      <c r="Q62" s="8">
        <f t="shared" si="20"/>
        <v>323399.99999998603</v>
      </c>
      <c r="R62" s="8">
        <f t="shared" si="21"/>
        <v>337480.00000001321</v>
      </c>
      <c r="S62" s="8">
        <f t="shared" si="24"/>
        <v>448360.00000000244</v>
      </c>
      <c r="T62" s="8">
        <f t="shared" si="24"/>
        <v>448360.00000000244</v>
      </c>
      <c r="U62" s="8">
        <f t="shared" si="24"/>
        <v>607639.99999999767</v>
      </c>
      <c r="V62" s="8">
        <f t="shared" si="24"/>
        <v>574200.00000000803</v>
      </c>
      <c r="W62" s="8">
        <f t="shared" si="24"/>
        <v>574200.00000000803</v>
      </c>
      <c r="X62" s="8">
        <f t="shared" si="24"/>
        <v>596200.00000000803</v>
      </c>
      <c r="Y62" s="8">
        <f t="shared" si="24"/>
        <v>603240.00000001164</v>
      </c>
      <c r="Z62" s="140">
        <f t="shared" si="22"/>
        <v>4513080.0000000373</v>
      </c>
      <c r="AA62" s="236">
        <v>8.9670994949073819</v>
      </c>
      <c r="AB62" s="244">
        <v>8.9803648087647066</v>
      </c>
      <c r="AC62" s="237">
        <v>9.0195290687244327</v>
      </c>
      <c r="AD62" s="206">
        <v>4.1500000000000909</v>
      </c>
      <c r="AE62" s="232">
        <f t="shared" si="4"/>
        <v>365200.00000000803</v>
      </c>
    </row>
    <row r="63" spans="1:31" s="3" customFormat="1" ht="14.25" customHeight="1">
      <c r="A63" s="4">
        <v>47013</v>
      </c>
      <c r="B63" s="4" t="s">
        <v>4288</v>
      </c>
      <c r="C63" s="5" t="s">
        <v>4278</v>
      </c>
      <c r="D63" s="4" t="s">
        <v>4226</v>
      </c>
      <c r="E63" s="186">
        <v>292.40000000000003</v>
      </c>
      <c r="F63" s="133">
        <v>292.40000000000003</v>
      </c>
      <c r="G63" s="187">
        <v>298.44</v>
      </c>
      <c r="H63" s="132">
        <v>0</v>
      </c>
      <c r="I63" s="6">
        <v>2.4599999999999795</v>
      </c>
      <c r="J63" s="6">
        <v>0.39999999999997726</v>
      </c>
      <c r="K63" s="6">
        <v>1.910000000000025</v>
      </c>
      <c r="L63" s="6">
        <v>0.72000000000002728</v>
      </c>
      <c r="M63" s="6">
        <v>0.59999999999996589</v>
      </c>
      <c r="N63" s="6">
        <v>0.61000000000001364</v>
      </c>
      <c r="O63" s="7">
        <v>0.38999999999998636</v>
      </c>
      <c r="P63" s="196">
        <v>-1.0500000000000114</v>
      </c>
      <c r="Q63" s="8">
        <f t="shared" si="20"/>
        <v>0</v>
      </c>
      <c r="R63" s="8">
        <f t="shared" si="21"/>
        <v>432959.99999999639</v>
      </c>
      <c r="S63" s="8">
        <f t="shared" si="24"/>
        <v>468159.99999999441</v>
      </c>
      <c r="T63" s="8">
        <f t="shared" si="24"/>
        <v>636239.99999999662</v>
      </c>
      <c r="U63" s="8">
        <f t="shared" si="24"/>
        <v>699599.99999999907</v>
      </c>
      <c r="V63" s="8">
        <f t="shared" si="24"/>
        <v>752399.99999999604</v>
      </c>
      <c r="W63" s="8">
        <f t="shared" si="24"/>
        <v>806079.99999999721</v>
      </c>
      <c r="X63" s="8">
        <f t="shared" si="24"/>
        <v>840399.99999999604</v>
      </c>
      <c r="Y63" s="8">
        <f t="shared" si="24"/>
        <v>747999.99999999499</v>
      </c>
      <c r="Z63" s="140">
        <f t="shared" si="22"/>
        <v>5383839.9999999711</v>
      </c>
      <c r="AA63" s="236">
        <v>23.078865946833364</v>
      </c>
      <c r="AB63" s="244">
        <v>23.078865946833364</v>
      </c>
      <c r="AC63" s="237">
        <v>23.555597651070279</v>
      </c>
      <c r="AD63" s="206">
        <v>6.0399999999999627</v>
      </c>
      <c r="AE63" s="232">
        <f t="shared" si="4"/>
        <v>531519.99999999674</v>
      </c>
    </row>
    <row r="64" spans="1:31" s="3" customFormat="1" ht="14.25" customHeight="1">
      <c r="A64" s="4">
        <v>47014</v>
      </c>
      <c r="B64" s="4" t="s">
        <v>4289</v>
      </c>
      <c r="C64" s="5" t="s">
        <v>4278</v>
      </c>
      <c r="D64" s="4" t="s">
        <v>4226</v>
      </c>
      <c r="E64" s="186">
        <v>2587.42</v>
      </c>
      <c r="F64" s="133">
        <v>2603.5</v>
      </c>
      <c r="G64" s="187">
        <v>2615.84</v>
      </c>
      <c r="H64" s="132">
        <v>16.079999999999927</v>
      </c>
      <c r="I64" s="6">
        <v>3.4600000000000364</v>
      </c>
      <c r="J64" s="6">
        <v>-2.3499999999999091</v>
      </c>
      <c r="K64" s="6">
        <v>1.8099999999999454</v>
      </c>
      <c r="L64" s="6">
        <v>0.71000000000003638</v>
      </c>
      <c r="M64" s="6">
        <v>1.3899999999998727</v>
      </c>
      <c r="N64" s="6">
        <v>1.8800000000001091</v>
      </c>
      <c r="O64" s="7">
        <v>4.3299999999999272</v>
      </c>
      <c r="P64" s="196">
        <v>1.1100000000001273</v>
      </c>
      <c r="Q64" s="8">
        <f t="shared" si="20"/>
        <v>4952639.9999999776</v>
      </c>
      <c r="R64" s="8">
        <f t="shared" si="21"/>
        <v>5561599.9999999842</v>
      </c>
      <c r="S64" s="8">
        <f t="shared" si="24"/>
        <v>5354799.9999999925</v>
      </c>
      <c r="T64" s="8">
        <f t="shared" si="24"/>
        <v>5514079.9999999879</v>
      </c>
      <c r="U64" s="8">
        <f t="shared" si="24"/>
        <v>5576559.9999999907</v>
      </c>
      <c r="V64" s="8">
        <f t="shared" si="24"/>
        <v>5698879.9999999795</v>
      </c>
      <c r="W64" s="8">
        <f t="shared" si="24"/>
        <v>5864319.9999999888</v>
      </c>
      <c r="X64" s="8">
        <f t="shared" si="24"/>
        <v>6245359.9999999823</v>
      </c>
      <c r="Y64" s="8">
        <f t="shared" si="24"/>
        <v>6343039.9999999935</v>
      </c>
      <c r="Z64" s="140">
        <f t="shared" si="22"/>
        <v>51111279.999999873</v>
      </c>
      <c r="AA64" s="236">
        <v>10.942718437158094</v>
      </c>
      <c r="AB64" s="244">
        <v>11.010723984177714</v>
      </c>
      <c r="AC64" s="237">
        <v>11.062912320634313</v>
      </c>
      <c r="AD64" s="206">
        <v>28.420000000000073</v>
      </c>
      <c r="AE64" s="232">
        <f t="shared" si="4"/>
        <v>2500960.0000000065</v>
      </c>
    </row>
    <row r="65" spans="1:31" s="3" customFormat="1" ht="14.25" customHeight="1">
      <c r="A65" s="4">
        <v>47016</v>
      </c>
      <c r="B65" s="4" t="s">
        <v>4290</v>
      </c>
      <c r="C65" s="5" t="s">
        <v>4278</v>
      </c>
      <c r="D65" s="4" t="s">
        <v>4226</v>
      </c>
      <c r="E65" s="186">
        <v>403.82</v>
      </c>
      <c r="F65" s="133">
        <v>403.82</v>
      </c>
      <c r="G65" s="187">
        <v>404.86</v>
      </c>
      <c r="H65" s="132">
        <v>0</v>
      </c>
      <c r="I65" s="6">
        <v>-1.999999999998181E-2</v>
      </c>
      <c r="J65" s="6">
        <v>0.16000000000002501</v>
      </c>
      <c r="K65" s="6">
        <v>0</v>
      </c>
      <c r="L65" s="6">
        <v>0.20999999999997954</v>
      </c>
      <c r="M65" s="6">
        <v>2.9999999999972715E-2</v>
      </c>
      <c r="N65" s="6">
        <v>0.35000000000002274</v>
      </c>
      <c r="O65" s="7">
        <v>0.31000000000000227</v>
      </c>
      <c r="P65" s="196">
        <v>0</v>
      </c>
      <c r="Q65" s="8">
        <f t="shared" si="20"/>
        <v>0</v>
      </c>
      <c r="R65" s="8">
        <f t="shared" si="21"/>
        <v>-3519.9999999967986</v>
      </c>
      <c r="S65" s="8">
        <f t="shared" si="24"/>
        <v>10560.000000005402</v>
      </c>
      <c r="T65" s="8">
        <f t="shared" si="24"/>
        <v>10560.000000005402</v>
      </c>
      <c r="U65" s="8">
        <f t="shared" si="24"/>
        <v>29040.000000003602</v>
      </c>
      <c r="V65" s="8">
        <f t="shared" si="24"/>
        <v>31680.000000001201</v>
      </c>
      <c r="W65" s="8">
        <f t="shared" si="24"/>
        <v>62480.000000003201</v>
      </c>
      <c r="X65" s="8">
        <f t="shared" si="24"/>
        <v>89760.000000003405</v>
      </c>
      <c r="Y65" s="8">
        <f t="shared" si="24"/>
        <v>89760.000000003405</v>
      </c>
      <c r="Z65" s="140">
        <f t="shared" si="22"/>
        <v>320320.00000002881</v>
      </c>
      <c r="AA65" s="236">
        <v>13.673934464531815</v>
      </c>
      <c r="AB65" s="244">
        <v>13.673934464531815</v>
      </c>
      <c r="AC65" s="237">
        <v>13.709150382126566</v>
      </c>
      <c r="AD65" s="206">
        <v>1.0400000000000205</v>
      </c>
      <c r="AE65" s="232">
        <f t="shared" si="4"/>
        <v>91520.000000001804</v>
      </c>
    </row>
    <row r="66" spans="1:31" s="3" customFormat="1" ht="14.25" customHeight="1">
      <c r="A66" s="4">
        <v>47017</v>
      </c>
      <c r="B66" s="4" t="s">
        <v>4291</v>
      </c>
      <c r="C66" s="5" t="s">
        <v>4278</v>
      </c>
      <c r="D66" s="4" t="s">
        <v>4226</v>
      </c>
      <c r="E66" s="186">
        <v>729.43000000000006</v>
      </c>
      <c r="F66" s="133">
        <v>735.7600000000001</v>
      </c>
      <c r="G66" s="187">
        <v>748.21</v>
      </c>
      <c r="H66" s="132">
        <v>6.3300000000000409</v>
      </c>
      <c r="I66" s="6">
        <v>3.6599999999998545</v>
      </c>
      <c r="J66" s="6">
        <v>0.60000000000002274</v>
      </c>
      <c r="K66" s="6">
        <v>0.79999999999995453</v>
      </c>
      <c r="L66" s="6">
        <v>1.8400000000001455</v>
      </c>
      <c r="M66" s="6">
        <v>0.90999999999985448</v>
      </c>
      <c r="N66" s="6">
        <v>2.2600000000001046</v>
      </c>
      <c r="O66" s="7">
        <v>1.4899999999998954</v>
      </c>
      <c r="P66" s="196">
        <v>0.89000000000010004</v>
      </c>
      <c r="Q66" s="8">
        <f t="shared" si="20"/>
        <v>1949640.0000000126</v>
      </c>
      <c r="R66" s="8">
        <f t="shared" si="21"/>
        <v>2593799.999999987</v>
      </c>
      <c r="S66" s="8">
        <f t="shared" si="24"/>
        <v>2646599.9999999888</v>
      </c>
      <c r="T66" s="8">
        <f t="shared" si="24"/>
        <v>2716999.9999999846</v>
      </c>
      <c r="U66" s="8">
        <f t="shared" si="24"/>
        <v>2878919.9999999972</v>
      </c>
      <c r="V66" s="8">
        <f t="shared" si="24"/>
        <v>2958999.9999999842</v>
      </c>
      <c r="W66" s="8">
        <f t="shared" si="24"/>
        <v>3157879.9999999935</v>
      </c>
      <c r="X66" s="8">
        <f t="shared" si="24"/>
        <v>3288999.9999999842</v>
      </c>
      <c r="Y66" s="8">
        <f t="shared" si="24"/>
        <v>3367319.999999993</v>
      </c>
      <c r="Z66" s="140">
        <f t="shared" si="22"/>
        <v>25559159.999999925</v>
      </c>
      <c r="AA66" s="236">
        <v>15.884765059309542</v>
      </c>
      <c r="AB66" s="244">
        <v>16.022613191173367</v>
      </c>
      <c r="AC66" s="237">
        <v>16.29373629412828</v>
      </c>
      <c r="AD66" s="206">
        <v>18.779999999999973</v>
      </c>
      <c r="AE66" s="232">
        <f t="shared" si="4"/>
        <v>1652639.9999999977</v>
      </c>
    </row>
    <row r="67" spans="1:31" s="3" customFormat="1" ht="14.25" customHeight="1">
      <c r="A67" s="4">
        <v>47018</v>
      </c>
      <c r="B67" s="4" t="s">
        <v>4292</v>
      </c>
      <c r="C67" s="5" t="s">
        <v>4278</v>
      </c>
      <c r="D67" s="4" t="s">
        <v>4226</v>
      </c>
      <c r="E67" s="186">
        <v>190.93</v>
      </c>
      <c r="F67" s="133">
        <v>190.93</v>
      </c>
      <c r="G67" s="187">
        <v>191.54</v>
      </c>
      <c r="H67" s="132">
        <v>0</v>
      </c>
      <c r="I67" s="6">
        <v>0.15999999999999659</v>
      </c>
      <c r="J67" s="6">
        <v>0</v>
      </c>
      <c r="K67" s="6">
        <v>9.9999999999909051E-3</v>
      </c>
      <c r="L67" s="6">
        <v>0.43999999999999773</v>
      </c>
      <c r="M67" s="6">
        <v>0</v>
      </c>
      <c r="N67" s="6">
        <v>0</v>
      </c>
      <c r="O67" s="7">
        <v>0</v>
      </c>
      <c r="P67" s="196">
        <v>0</v>
      </c>
      <c r="Q67" s="8">
        <f t="shared" si="20"/>
        <v>0</v>
      </c>
      <c r="R67" s="8">
        <f t="shared" si="21"/>
        <v>28159.999999999403</v>
      </c>
      <c r="S67" s="8">
        <f t="shared" si="24"/>
        <v>28159.999999999403</v>
      </c>
      <c r="T67" s="8">
        <f t="shared" si="24"/>
        <v>29039.999999998603</v>
      </c>
      <c r="U67" s="8">
        <f t="shared" si="24"/>
        <v>67759.999999998399</v>
      </c>
      <c r="V67" s="8">
        <f t="shared" si="24"/>
        <v>67759.999999998399</v>
      </c>
      <c r="W67" s="8">
        <f t="shared" si="24"/>
        <v>67759.999999998399</v>
      </c>
      <c r="X67" s="8">
        <f t="shared" si="24"/>
        <v>67759.999999998399</v>
      </c>
      <c r="Y67" s="8">
        <f t="shared" si="24"/>
        <v>67759.999999998399</v>
      </c>
      <c r="Z67" s="140">
        <f t="shared" si="22"/>
        <v>424159.99999998941</v>
      </c>
      <c r="AA67" s="236">
        <v>2.4715569656793646</v>
      </c>
      <c r="AB67" s="244">
        <v>2.4715569656793646</v>
      </c>
      <c r="AC67" s="237">
        <v>2.4794533138125252</v>
      </c>
      <c r="AD67" s="206">
        <v>0.60999999999998522</v>
      </c>
      <c r="AE67" s="232">
        <f t="shared" si="4"/>
        <v>53679.999999998698</v>
      </c>
    </row>
    <row r="68" spans="1:31" s="3" customFormat="1" ht="14.25" customHeight="1">
      <c r="A68" s="4">
        <v>47020</v>
      </c>
      <c r="B68" s="4" t="s">
        <v>4293</v>
      </c>
      <c r="C68" s="5" t="s">
        <v>4278</v>
      </c>
      <c r="D68" s="4" t="s">
        <v>4226</v>
      </c>
      <c r="E68" s="186">
        <v>478.33</v>
      </c>
      <c r="F68" s="133">
        <v>479.76</v>
      </c>
      <c r="G68" s="187">
        <v>500.85</v>
      </c>
      <c r="H68" s="132">
        <v>1.4300000000000068</v>
      </c>
      <c r="I68" s="6">
        <v>2.2699999999999818</v>
      </c>
      <c r="J68" s="6">
        <v>6.8700000000000614</v>
      </c>
      <c r="K68" s="6">
        <v>5.3799999999999955</v>
      </c>
      <c r="L68" s="6">
        <v>0.86000000000001364</v>
      </c>
      <c r="M68" s="6">
        <v>0.55999999999994543</v>
      </c>
      <c r="N68" s="6">
        <v>3.6000000000000227</v>
      </c>
      <c r="O68" s="7">
        <v>0.47000000000002728</v>
      </c>
      <c r="P68" s="196">
        <v>1.0799999999999841</v>
      </c>
      <c r="Q68" s="8">
        <f t="shared" si="20"/>
        <v>440440.0000000021</v>
      </c>
      <c r="R68" s="8">
        <f t="shared" si="21"/>
        <v>839959.99999999884</v>
      </c>
      <c r="S68" s="8">
        <f t="shared" si="24"/>
        <v>1444520.0000000042</v>
      </c>
      <c r="T68" s="8">
        <f t="shared" si="24"/>
        <v>1917960.0000000037</v>
      </c>
      <c r="U68" s="8">
        <f t="shared" si="24"/>
        <v>1993640.0000000049</v>
      </c>
      <c r="V68" s="8">
        <f t="shared" si="24"/>
        <v>2042920</v>
      </c>
      <c r="W68" s="8">
        <f t="shared" si="24"/>
        <v>2359720.0000000019</v>
      </c>
      <c r="X68" s="8">
        <f t="shared" si="24"/>
        <v>2401080.0000000042</v>
      </c>
      <c r="Y68" s="8">
        <f t="shared" si="24"/>
        <v>2496120.0000000028</v>
      </c>
      <c r="Z68" s="140">
        <f t="shared" si="22"/>
        <v>15936360.000000022</v>
      </c>
      <c r="AA68" s="236">
        <v>11.376944995457118</v>
      </c>
      <c r="AB68" s="244">
        <v>11.410957144691963</v>
      </c>
      <c r="AC68" s="237">
        <v>11.912576884106576</v>
      </c>
      <c r="AD68" s="206">
        <v>22.520000000000039</v>
      </c>
      <c r="AE68" s="232">
        <f t="shared" si="4"/>
        <v>1981760.0000000035</v>
      </c>
    </row>
    <row r="69" spans="1:31" s="3" customFormat="1" ht="14.25" customHeight="1">
      <c r="A69" s="4">
        <v>47021</v>
      </c>
      <c r="B69" s="4" t="s">
        <v>4294</v>
      </c>
      <c r="C69" s="5" t="s">
        <v>4278</v>
      </c>
      <c r="D69" s="4" t="s">
        <v>4226</v>
      </c>
      <c r="E69" s="186">
        <v>154.81</v>
      </c>
      <c r="F69" s="133">
        <v>156.28</v>
      </c>
      <c r="G69" s="187">
        <v>157.83000000000001</v>
      </c>
      <c r="H69" s="132">
        <v>1.4699999999999989</v>
      </c>
      <c r="I69" s="6">
        <v>0.37000000000000455</v>
      </c>
      <c r="J69" s="6">
        <v>0.37999999999999545</v>
      </c>
      <c r="K69" s="6">
        <v>0</v>
      </c>
      <c r="L69" s="6">
        <v>0.61000000000001364</v>
      </c>
      <c r="M69" s="6">
        <v>3.0000000000001137E-2</v>
      </c>
      <c r="N69" s="6">
        <v>0.15999999999999659</v>
      </c>
      <c r="O69" s="7">
        <v>0</v>
      </c>
      <c r="P69" s="196">
        <v>0</v>
      </c>
      <c r="Q69" s="8">
        <f t="shared" si="20"/>
        <v>452759.99999999959</v>
      </c>
      <c r="R69" s="8">
        <f t="shared" si="21"/>
        <v>517880.00000000041</v>
      </c>
      <c r="S69" s="8">
        <f t="shared" si="24"/>
        <v>551320</v>
      </c>
      <c r="T69" s="8">
        <f t="shared" si="24"/>
        <v>551320</v>
      </c>
      <c r="U69" s="8">
        <f t="shared" si="24"/>
        <v>605000.00000000116</v>
      </c>
      <c r="V69" s="8">
        <f t="shared" si="24"/>
        <v>607640.00000000128</v>
      </c>
      <c r="W69" s="8">
        <f t="shared" si="24"/>
        <v>621720.00000000093</v>
      </c>
      <c r="X69" s="8">
        <f t="shared" si="24"/>
        <v>621720.00000000093</v>
      </c>
      <c r="Y69" s="8">
        <f t="shared" si="24"/>
        <v>621720.00000000093</v>
      </c>
      <c r="Z69" s="140">
        <f t="shared" si="22"/>
        <v>5151080.0000000047</v>
      </c>
      <c r="AA69" s="236">
        <v>19.719009527691441</v>
      </c>
      <c r="AB69" s="244">
        <v>19.906251592194423</v>
      </c>
      <c r="AC69" s="237">
        <v>20.103683701024099</v>
      </c>
      <c r="AD69" s="206">
        <v>3.0200000000000098</v>
      </c>
      <c r="AE69" s="232">
        <f t="shared" si="4"/>
        <v>265760.00000000087</v>
      </c>
    </row>
    <row r="70" spans="1:31" s="3" customFormat="1" ht="14.25" customHeight="1">
      <c r="A70" s="4">
        <v>47022</v>
      </c>
      <c r="B70" s="4" t="s">
        <v>4295</v>
      </c>
      <c r="C70" s="5" t="s">
        <v>4278</v>
      </c>
      <c r="D70" s="4" t="s">
        <v>4226</v>
      </c>
      <c r="E70" s="186">
        <v>173.74</v>
      </c>
      <c r="F70" s="133">
        <v>174.83</v>
      </c>
      <c r="G70" s="187">
        <v>179.82</v>
      </c>
      <c r="H70" s="132">
        <v>1.0900000000000034</v>
      </c>
      <c r="I70" s="6">
        <v>0.51999999999998181</v>
      </c>
      <c r="J70" s="6">
        <v>0.16999999999998749</v>
      </c>
      <c r="K70" s="6">
        <v>3.0000000000029559E-2</v>
      </c>
      <c r="L70" s="6">
        <v>0.11999999999997613</v>
      </c>
      <c r="M70" s="6">
        <v>1.0000000000000284</v>
      </c>
      <c r="N70" s="6">
        <v>1.3799999999999955</v>
      </c>
      <c r="O70" s="7">
        <v>0.38999999999998636</v>
      </c>
      <c r="P70" s="196">
        <v>1.3799999999999955</v>
      </c>
      <c r="Q70" s="8">
        <f t="shared" si="20"/>
        <v>335720.00000000105</v>
      </c>
      <c r="R70" s="8">
        <f t="shared" si="21"/>
        <v>427239.99999999785</v>
      </c>
      <c r="S70" s="8">
        <f t="shared" si="24"/>
        <v>442199.99999999674</v>
      </c>
      <c r="T70" s="8">
        <f t="shared" si="24"/>
        <v>444839.99999999936</v>
      </c>
      <c r="U70" s="8">
        <f t="shared" si="24"/>
        <v>455399.99999999726</v>
      </c>
      <c r="V70" s="8">
        <f t="shared" si="24"/>
        <v>543399.99999999977</v>
      </c>
      <c r="W70" s="8">
        <f t="shared" si="24"/>
        <v>664839.9999999993</v>
      </c>
      <c r="X70" s="8">
        <f t="shared" si="24"/>
        <v>699159.99999999814</v>
      </c>
      <c r="Y70" s="8">
        <f t="shared" si="24"/>
        <v>820599.99999999767</v>
      </c>
      <c r="Z70" s="140">
        <f t="shared" si="22"/>
        <v>4833399.999999987</v>
      </c>
      <c r="AA70" s="236">
        <v>23.955546976256787</v>
      </c>
      <c r="AB70" s="244">
        <v>24.105837906405977</v>
      </c>
      <c r="AC70" s="237">
        <v>24.793867026997212</v>
      </c>
      <c r="AD70" s="206">
        <v>6.0799999999999841</v>
      </c>
      <c r="AE70" s="232">
        <f t="shared" si="4"/>
        <v>535039.9999999986</v>
      </c>
    </row>
    <row r="71" spans="1:31" s="3" customFormat="1" ht="14.25" customHeight="1">
      <c r="A71" s="4">
        <v>47023</v>
      </c>
      <c r="B71" s="4" t="s">
        <v>4296</v>
      </c>
      <c r="C71" s="5" t="s">
        <v>4278</v>
      </c>
      <c r="D71" s="4" t="s">
        <v>4226</v>
      </c>
      <c r="E71" s="186">
        <v>235.84</v>
      </c>
      <c r="F71" s="133">
        <v>236.28</v>
      </c>
      <c r="G71" s="187">
        <v>236.47</v>
      </c>
      <c r="H71" s="132">
        <v>0.43999999999999773</v>
      </c>
      <c r="I71" s="6">
        <v>0</v>
      </c>
      <c r="J71" s="6">
        <v>0</v>
      </c>
      <c r="K71" s="6">
        <v>9.0000000000003411E-2</v>
      </c>
      <c r="L71" s="6">
        <v>9.9999999999994316E-2</v>
      </c>
      <c r="M71" s="6">
        <v>0</v>
      </c>
      <c r="N71" s="6">
        <v>0</v>
      </c>
      <c r="O71" s="7">
        <v>0</v>
      </c>
      <c r="P71" s="196">
        <v>0</v>
      </c>
      <c r="Q71" s="8">
        <f t="shared" si="20"/>
        <v>135519.9999999993</v>
      </c>
      <c r="R71" s="8">
        <f t="shared" si="21"/>
        <v>135519.9999999993</v>
      </c>
      <c r="S71" s="8">
        <f t="shared" si="24"/>
        <v>135519.9999999993</v>
      </c>
      <c r="T71" s="8">
        <f t="shared" si="24"/>
        <v>143439.99999999959</v>
      </c>
      <c r="U71" s="8">
        <f t="shared" si="24"/>
        <v>152239.9999999991</v>
      </c>
      <c r="V71" s="8">
        <f t="shared" si="24"/>
        <v>152239.9999999991</v>
      </c>
      <c r="W71" s="8">
        <f t="shared" si="24"/>
        <v>152239.9999999991</v>
      </c>
      <c r="X71" s="8">
        <f t="shared" si="24"/>
        <v>152239.9999999991</v>
      </c>
      <c r="Y71" s="8">
        <f t="shared" si="24"/>
        <v>152239.9999999991</v>
      </c>
      <c r="Z71" s="140">
        <f t="shared" si="22"/>
        <v>1311199.9999999928</v>
      </c>
      <c r="AA71" s="236">
        <v>3.143778826414994</v>
      </c>
      <c r="AB71" s="244">
        <v>3.1496440854194994</v>
      </c>
      <c r="AC71" s="237">
        <v>3.1521768108987174</v>
      </c>
      <c r="AD71" s="206">
        <v>0.62999999999999545</v>
      </c>
      <c r="AE71" s="232">
        <f t="shared" si="4"/>
        <v>55439.9999999996</v>
      </c>
    </row>
    <row r="72" spans="1:31" s="3" customFormat="1" ht="14.25" customHeight="1">
      <c r="A72" s="4">
        <v>47024</v>
      </c>
      <c r="B72" s="4" t="s">
        <v>4297</v>
      </c>
      <c r="C72" s="5" t="s">
        <v>4278</v>
      </c>
      <c r="D72" s="4" t="s">
        <v>4226</v>
      </c>
      <c r="E72" s="186">
        <v>532.59</v>
      </c>
      <c r="F72" s="133">
        <v>533.51</v>
      </c>
      <c r="G72" s="187">
        <v>535.5</v>
      </c>
      <c r="H72" s="132">
        <v>0.91999999999995907</v>
      </c>
      <c r="I72" s="6">
        <v>0</v>
      </c>
      <c r="J72" s="6">
        <v>1.1200000000000045</v>
      </c>
      <c r="K72" s="6">
        <v>0.14999999999997726</v>
      </c>
      <c r="L72" s="6">
        <v>2.0399999999999636</v>
      </c>
      <c r="M72" s="6">
        <v>0</v>
      </c>
      <c r="N72" s="6">
        <v>-1.4700000000000273</v>
      </c>
      <c r="O72" s="7">
        <v>0.14999999999997726</v>
      </c>
      <c r="P72" s="196">
        <v>0</v>
      </c>
      <c r="Q72" s="8">
        <f t="shared" si="20"/>
        <v>283359.99999998743</v>
      </c>
      <c r="R72" s="8">
        <f t="shared" si="21"/>
        <v>283359.99999998743</v>
      </c>
      <c r="S72" s="8">
        <f t="shared" si="24"/>
        <v>381919.99999998783</v>
      </c>
      <c r="T72" s="8">
        <f t="shared" si="24"/>
        <v>395119.99999998586</v>
      </c>
      <c r="U72" s="8">
        <f t="shared" si="24"/>
        <v>574639.99999998265</v>
      </c>
      <c r="V72" s="8">
        <f t="shared" si="24"/>
        <v>574639.99999998265</v>
      </c>
      <c r="W72" s="8">
        <f t="shared" si="24"/>
        <v>445279.99999998027</v>
      </c>
      <c r="X72" s="8">
        <f t="shared" si="24"/>
        <v>458479.99999997829</v>
      </c>
      <c r="Y72" s="8">
        <f t="shared" si="24"/>
        <v>458479.99999997829</v>
      </c>
      <c r="Z72" s="140">
        <f t="shared" si="22"/>
        <v>3855279.9999998505</v>
      </c>
      <c r="AA72" s="236">
        <v>3.9519083935480133</v>
      </c>
      <c r="AB72" s="244">
        <v>3.9587349500399944</v>
      </c>
      <c r="AC72" s="237">
        <v>3.9735010885389532</v>
      </c>
      <c r="AD72" s="206">
        <v>2.9099999999999682</v>
      </c>
      <c r="AE72" s="232">
        <f t="shared" si="4"/>
        <v>256079.99999999721</v>
      </c>
    </row>
    <row r="73" spans="1:31" s="3" customFormat="1" ht="14.25" customHeight="1">
      <c r="A73" s="4">
        <v>48001</v>
      </c>
      <c r="B73" s="4" t="s">
        <v>4298</v>
      </c>
      <c r="C73" s="5" t="s">
        <v>4299</v>
      </c>
      <c r="D73" s="4" t="s">
        <v>4226</v>
      </c>
      <c r="E73" s="186">
        <v>688.9</v>
      </c>
      <c r="F73" s="133">
        <v>690.72</v>
      </c>
      <c r="G73" s="187">
        <v>748.91000000000008</v>
      </c>
      <c r="H73" s="132">
        <v>1.82000000000005</v>
      </c>
      <c r="I73" s="6">
        <v>0.13999999999998636</v>
      </c>
      <c r="J73" s="6">
        <v>0.42999999999994998</v>
      </c>
      <c r="K73" s="6">
        <v>12.840000000000032</v>
      </c>
      <c r="L73" s="6">
        <v>9.42999999999995</v>
      </c>
      <c r="M73" s="6">
        <v>-2.7099999999999227</v>
      </c>
      <c r="N73" s="6">
        <v>6.5499999999999545</v>
      </c>
      <c r="O73" s="7">
        <v>26.440000000000055</v>
      </c>
      <c r="P73" s="196">
        <v>5.07000000000005</v>
      </c>
      <c r="Q73" s="8">
        <f t="shared" si="20"/>
        <v>560560.00000001537</v>
      </c>
      <c r="R73" s="8">
        <f t="shared" si="21"/>
        <v>585200.00000001292</v>
      </c>
      <c r="S73" s="8">
        <f t="shared" si="24"/>
        <v>623040.0000000085</v>
      </c>
      <c r="T73" s="8">
        <f t="shared" si="24"/>
        <v>1752960.0000000112</v>
      </c>
      <c r="U73" s="8">
        <f t="shared" si="24"/>
        <v>2582800.0000000065</v>
      </c>
      <c r="V73" s="8">
        <f t="shared" si="24"/>
        <v>2344320.0000000135</v>
      </c>
      <c r="W73" s="8">
        <f t="shared" si="24"/>
        <v>2920720.0000000093</v>
      </c>
      <c r="X73" s="8">
        <f t="shared" si="24"/>
        <v>5247440.000000014</v>
      </c>
      <c r="Y73" s="8">
        <f t="shared" si="24"/>
        <v>5693600.0000000186</v>
      </c>
      <c r="Z73" s="140">
        <f t="shared" si="22"/>
        <v>22310640.000000108</v>
      </c>
      <c r="AA73" s="236">
        <v>9.2986905705149567</v>
      </c>
      <c r="AB73" s="244">
        <v>9.3232567148586014</v>
      </c>
      <c r="AC73" s="237">
        <v>10.108698439779879</v>
      </c>
      <c r="AD73" s="206">
        <v>60.010000000000105</v>
      </c>
      <c r="AE73" s="232">
        <f t="shared" si="4"/>
        <v>5280880.0000000093</v>
      </c>
    </row>
    <row r="74" spans="1:31" s="3" customFormat="1" ht="14.25" customHeight="1">
      <c r="A74" s="4">
        <v>48002</v>
      </c>
      <c r="B74" s="4" t="s">
        <v>4300</v>
      </c>
      <c r="C74" s="5" t="s">
        <v>4299</v>
      </c>
      <c r="D74" s="4" t="s">
        <v>4226</v>
      </c>
      <c r="E74" s="186">
        <v>736.98</v>
      </c>
      <c r="F74" s="133">
        <v>747.43000000000006</v>
      </c>
      <c r="G74" s="187">
        <v>757.12</v>
      </c>
      <c r="H74" s="132">
        <v>10.450000000000045</v>
      </c>
      <c r="I74" s="6">
        <v>5.2300000000000182</v>
      </c>
      <c r="J74" s="6">
        <v>-1.6300000000001091</v>
      </c>
      <c r="K74" s="6">
        <v>0.7800000000000864</v>
      </c>
      <c r="L74" s="6">
        <v>0.29999999999995453</v>
      </c>
      <c r="M74" s="6">
        <v>1.1000000000000227</v>
      </c>
      <c r="N74" s="6">
        <v>1.4700000000000273</v>
      </c>
      <c r="O74" s="7">
        <v>0.45999999999992269</v>
      </c>
      <c r="P74" s="196">
        <v>1.9800000000000182</v>
      </c>
      <c r="Q74" s="8">
        <f t="shared" si="20"/>
        <v>3218600.0000000135</v>
      </c>
      <c r="R74" s="8">
        <f t="shared" si="21"/>
        <v>4139080.0000000168</v>
      </c>
      <c r="S74" s="8">
        <f t="shared" si="24"/>
        <v>3995640.000000007</v>
      </c>
      <c r="T74" s="8">
        <f t="shared" si="24"/>
        <v>4064280.0000000144</v>
      </c>
      <c r="U74" s="8">
        <f t="shared" si="24"/>
        <v>4090680.0000000102</v>
      </c>
      <c r="V74" s="8">
        <f t="shared" si="24"/>
        <v>4187480.0000000121</v>
      </c>
      <c r="W74" s="8">
        <f t="shared" si="24"/>
        <v>4316840.0000000149</v>
      </c>
      <c r="X74" s="8">
        <f t="shared" si="24"/>
        <v>4357320.0000000084</v>
      </c>
      <c r="Y74" s="8">
        <f t="shared" si="24"/>
        <v>4531560.0000000102</v>
      </c>
      <c r="Z74" s="140">
        <f t="shared" si="22"/>
        <v>36901480.000000104</v>
      </c>
      <c r="AA74" s="236">
        <v>5.5275379362898338</v>
      </c>
      <c r="AB74" s="244">
        <v>5.6059156011304383</v>
      </c>
      <c r="AC74" s="237">
        <v>5.6785930721644533</v>
      </c>
      <c r="AD74" s="206">
        <v>20.139999999999986</v>
      </c>
      <c r="AE74" s="232">
        <f t="shared" si="4"/>
        <v>1772319.9999999988</v>
      </c>
    </row>
    <row r="75" spans="1:31" s="3" customFormat="1" ht="14.25" customHeight="1">
      <c r="A75" s="4">
        <v>48004</v>
      </c>
      <c r="B75" s="4" t="s">
        <v>4301</v>
      </c>
      <c r="C75" s="5" t="s">
        <v>4299</v>
      </c>
      <c r="D75" s="4" t="s">
        <v>4226</v>
      </c>
      <c r="E75" s="186">
        <v>553.93000000000006</v>
      </c>
      <c r="F75" s="133">
        <v>555.15000000000009</v>
      </c>
      <c r="G75" s="187">
        <v>560.15000000000009</v>
      </c>
      <c r="H75" s="132">
        <v>1.2200000000000273</v>
      </c>
      <c r="I75" s="6">
        <v>1.5999999999999091</v>
      </c>
      <c r="J75" s="6">
        <v>0.32000000000005002</v>
      </c>
      <c r="K75" s="6">
        <v>1.1499999999999773</v>
      </c>
      <c r="L75" s="6">
        <v>0.91999999999995907</v>
      </c>
      <c r="M75" s="6">
        <v>0.63999999999998636</v>
      </c>
      <c r="N75" s="6">
        <v>1.999999999998181E-2</v>
      </c>
      <c r="O75" s="7">
        <v>2.0000000000095497E-2</v>
      </c>
      <c r="P75" s="196">
        <v>0.33000000000004093</v>
      </c>
      <c r="Q75" s="8">
        <f t="shared" si="20"/>
        <v>375760.0000000085</v>
      </c>
      <c r="R75" s="8">
        <f t="shared" si="21"/>
        <v>657359.99999999255</v>
      </c>
      <c r="S75" s="8">
        <f t="shared" si="24"/>
        <v>685519.99999999697</v>
      </c>
      <c r="T75" s="8">
        <f t="shared" si="24"/>
        <v>786719.99999999499</v>
      </c>
      <c r="U75" s="8">
        <f t="shared" si="24"/>
        <v>867679.99999999139</v>
      </c>
      <c r="V75" s="8">
        <f t="shared" si="24"/>
        <v>923999.99999999022</v>
      </c>
      <c r="W75" s="8">
        <f t="shared" si="24"/>
        <v>925759.99999998859</v>
      </c>
      <c r="X75" s="8">
        <f t="shared" si="24"/>
        <v>927519.99999999697</v>
      </c>
      <c r="Y75" s="8">
        <f t="shared" si="24"/>
        <v>956560.00000000058</v>
      </c>
      <c r="Z75" s="140">
        <f t="shared" si="22"/>
        <v>7106879.9999999609</v>
      </c>
      <c r="AA75" s="236">
        <v>3.7850865145060939</v>
      </c>
      <c r="AB75" s="244">
        <v>3.79342295692246</v>
      </c>
      <c r="AC75" s="237">
        <v>3.8275887045305157</v>
      </c>
      <c r="AD75" s="206">
        <v>6.2200000000000282</v>
      </c>
      <c r="AE75" s="232">
        <f t="shared" si="4"/>
        <v>547360.00000000244</v>
      </c>
    </row>
    <row r="76" spans="1:31" s="3" customFormat="1" ht="14.25" customHeight="1">
      <c r="A76" s="4">
        <v>48005</v>
      </c>
      <c r="B76" s="4" t="s">
        <v>4302</v>
      </c>
      <c r="C76" s="5" t="s">
        <v>4299</v>
      </c>
      <c r="D76" s="4" t="s">
        <v>4226</v>
      </c>
      <c r="E76" s="186">
        <v>782.79</v>
      </c>
      <c r="F76" s="133">
        <v>784.13</v>
      </c>
      <c r="G76" s="187">
        <v>803.59999999999991</v>
      </c>
      <c r="H76" s="132">
        <v>1.3400000000000318</v>
      </c>
      <c r="I76" s="6">
        <v>12.67999999999995</v>
      </c>
      <c r="J76" s="6">
        <v>3.5300000000000864</v>
      </c>
      <c r="K76" s="6">
        <v>-1.1200000000001182</v>
      </c>
      <c r="L76" s="6">
        <v>1.6500000000000909</v>
      </c>
      <c r="M76" s="6">
        <v>1.5599999999999454</v>
      </c>
      <c r="N76" s="6">
        <v>0.68000000000006366</v>
      </c>
      <c r="O76" s="7">
        <v>0.18000000000006366</v>
      </c>
      <c r="P76" s="196">
        <v>0.30999999999983174</v>
      </c>
      <c r="Q76" s="8">
        <f t="shared" si="20"/>
        <v>412720.00000000978</v>
      </c>
      <c r="R76" s="8">
        <f t="shared" si="21"/>
        <v>2644400.0000000009</v>
      </c>
      <c r="S76" s="8">
        <f t="shared" si="24"/>
        <v>2955040.0000000084</v>
      </c>
      <c r="T76" s="8">
        <f t="shared" si="24"/>
        <v>2856479.9999999981</v>
      </c>
      <c r="U76" s="8">
        <f t="shared" si="24"/>
        <v>3001680.0000000061</v>
      </c>
      <c r="V76" s="8">
        <f t="shared" si="24"/>
        <v>3138960.0000000014</v>
      </c>
      <c r="W76" s="8">
        <f t="shared" si="24"/>
        <v>3198800.000000007</v>
      </c>
      <c r="X76" s="8">
        <f t="shared" si="24"/>
        <v>3214640.0000000126</v>
      </c>
      <c r="Y76" s="8">
        <f t="shared" si="24"/>
        <v>3241919.9999999977</v>
      </c>
      <c r="Z76" s="140">
        <f t="shared" si="22"/>
        <v>24664640.000000037</v>
      </c>
      <c r="AA76" s="236">
        <v>10.169881280579538</v>
      </c>
      <c r="AB76" s="244">
        <v>10.187290344205771</v>
      </c>
      <c r="AC76" s="237">
        <v>10.440241440327187</v>
      </c>
      <c r="AD76" s="206">
        <v>20.809999999999945</v>
      </c>
      <c r="AE76" s="232">
        <f t="shared" si="4"/>
        <v>1831279.9999999951</v>
      </c>
    </row>
    <row r="77" spans="1:31" s="3" customFormat="1" ht="14.25" customHeight="1">
      <c r="A77" s="4">
        <v>48006</v>
      </c>
      <c r="B77" s="4" t="s">
        <v>4303</v>
      </c>
      <c r="C77" s="5" t="s">
        <v>4299</v>
      </c>
      <c r="D77" s="4" t="s">
        <v>4226</v>
      </c>
      <c r="E77" s="186">
        <v>893.21</v>
      </c>
      <c r="F77" s="133">
        <v>902.12</v>
      </c>
      <c r="G77" s="187">
        <v>931.48</v>
      </c>
      <c r="H77" s="132">
        <v>8.9099999999999682</v>
      </c>
      <c r="I77" s="6">
        <v>5.4800000000000182</v>
      </c>
      <c r="J77" s="6">
        <v>-2.2300000000000182</v>
      </c>
      <c r="K77" s="6">
        <v>2.8600000000000136</v>
      </c>
      <c r="L77" s="6">
        <v>4.4600000000000364</v>
      </c>
      <c r="M77" s="6">
        <v>4.9900000000000091</v>
      </c>
      <c r="N77" s="6">
        <v>4.2699999999999818</v>
      </c>
      <c r="O77" s="7">
        <v>0.66999999999995907</v>
      </c>
      <c r="P77" s="196">
        <v>8.8600000000000136</v>
      </c>
      <c r="Q77" s="8">
        <f t="shared" si="20"/>
        <v>2744279.9999999902</v>
      </c>
      <c r="R77" s="8">
        <f t="shared" si="21"/>
        <v>3708759.9999999935</v>
      </c>
      <c r="S77" s="8">
        <f t="shared" si="24"/>
        <v>3512519.9999999921</v>
      </c>
      <c r="T77" s="8">
        <f t="shared" si="24"/>
        <v>3764199.9999999935</v>
      </c>
      <c r="U77" s="8">
        <f t="shared" si="24"/>
        <v>4156679.9999999967</v>
      </c>
      <c r="V77" s="8">
        <f t="shared" ref="V77:Y77" si="25">U77+(M77*88000)</f>
        <v>4595799.9999999972</v>
      </c>
      <c r="W77" s="8">
        <f t="shared" si="25"/>
        <v>4971559.9999999953</v>
      </c>
      <c r="X77" s="8">
        <f t="shared" si="25"/>
        <v>5030519.9999999916</v>
      </c>
      <c r="Y77" s="8">
        <f t="shared" si="25"/>
        <v>5810199.9999999925</v>
      </c>
      <c r="Z77" s="140">
        <f t="shared" si="22"/>
        <v>38294519.99999994</v>
      </c>
      <c r="AA77" s="236">
        <v>31.062771691879675</v>
      </c>
      <c r="AB77" s="244">
        <v>31.372630846809251</v>
      </c>
      <c r="AC77" s="237">
        <v>32.393670665971136</v>
      </c>
      <c r="AD77" s="206">
        <v>38.269999999999982</v>
      </c>
      <c r="AE77" s="232">
        <f t="shared" si="4"/>
        <v>3367759.9999999986</v>
      </c>
    </row>
    <row r="78" spans="1:31" s="3" customFormat="1" ht="14.25" customHeight="1">
      <c r="A78" s="4">
        <v>48008</v>
      </c>
      <c r="B78" s="4" t="s">
        <v>4304</v>
      </c>
      <c r="C78" s="5" t="s">
        <v>4299</v>
      </c>
      <c r="D78" s="4" t="s">
        <v>4226</v>
      </c>
      <c r="E78" s="186">
        <v>177.71</v>
      </c>
      <c r="F78" s="133">
        <v>178.68</v>
      </c>
      <c r="G78" s="187">
        <v>180.27</v>
      </c>
      <c r="H78" s="132">
        <v>0.96999999999999886</v>
      </c>
      <c r="I78" s="6">
        <v>0.84000000000000341</v>
      </c>
      <c r="J78" s="6">
        <v>3.9999999999992042E-2</v>
      </c>
      <c r="K78" s="6">
        <v>0.53000000000000114</v>
      </c>
      <c r="L78" s="6">
        <v>8.0000000000012506E-2</v>
      </c>
      <c r="M78" s="6">
        <v>0</v>
      </c>
      <c r="N78" s="6">
        <v>9.9999999999994316E-2</v>
      </c>
      <c r="O78" s="7">
        <v>0</v>
      </c>
      <c r="P78" s="196">
        <v>0</v>
      </c>
      <c r="Q78" s="8">
        <f t="shared" si="20"/>
        <v>298759.99999999965</v>
      </c>
      <c r="R78" s="8">
        <f t="shared" si="21"/>
        <v>446600.00000000023</v>
      </c>
      <c r="S78" s="8">
        <f t="shared" ref="S78:Y115" si="26">R78+(J78*88000)</f>
        <v>450119.99999999953</v>
      </c>
      <c r="T78" s="8">
        <f t="shared" si="26"/>
        <v>496759.99999999965</v>
      </c>
      <c r="U78" s="8">
        <f t="shared" si="26"/>
        <v>503800.00000000076</v>
      </c>
      <c r="V78" s="8">
        <f t="shared" si="26"/>
        <v>503800.00000000076</v>
      </c>
      <c r="W78" s="8">
        <f t="shared" si="26"/>
        <v>512600.00000000023</v>
      </c>
      <c r="X78" s="8">
        <f t="shared" si="26"/>
        <v>512600.00000000023</v>
      </c>
      <c r="Y78" s="8">
        <f t="shared" si="26"/>
        <v>512600.00000000023</v>
      </c>
      <c r="Z78" s="140">
        <f t="shared" si="22"/>
        <v>4237640.0000000009</v>
      </c>
      <c r="AA78" s="236">
        <v>7.1307906827438146</v>
      </c>
      <c r="AB78" s="244">
        <v>7.1697128985012943</v>
      </c>
      <c r="AC78" s="237">
        <v>7.2335132315470574</v>
      </c>
      <c r="AD78" s="206">
        <v>2.5600000000000023</v>
      </c>
      <c r="AE78" s="232">
        <f t="shared" si="4"/>
        <v>225280.0000000002</v>
      </c>
    </row>
    <row r="79" spans="1:31" s="3" customFormat="1" ht="14.25" customHeight="1">
      <c r="A79" s="4">
        <v>48010</v>
      </c>
      <c r="B79" s="4" t="s">
        <v>4305</v>
      </c>
      <c r="C79" s="5" t="s">
        <v>4299</v>
      </c>
      <c r="D79" s="4" t="s">
        <v>4226</v>
      </c>
      <c r="E79" s="186">
        <v>576.70000000000005</v>
      </c>
      <c r="F79" s="133">
        <v>581.96</v>
      </c>
      <c r="G79" s="187">
        <v>592.80000000000007</v>
      </c>
      <c r="H79" s="132">
        <v>5.2599999999999909</v>
      </c>
      <c r="I79" s="6">
        <v>8.1499999999999773</v>
      </c>
      <c r="J79" s="6">
        <v>0.55999999999994543</v>
      </c>
      <c r="K79" s="6">
        <v>0.57000000000005002</v>
      </c>
      <c r="L79" s="6">
        <v>1.2200000000000273</v>
      </c>
      <c r="M79" s="6">
        <v>-0.78999999999996362</v>
      </c>
      <c r="N79" s="6">
        <v>0.14999999999997726</v>
      </c>
      <c r="O79" s="7">
        <v>9.9999999999909051E-3</v>
      </c>
      <c r="P79" s="196">
        <v>0.97000000000002728</v>
      </c>
      <c r="Q79" s="8">
        <f t="shared" si="20"/>
        <v>1620079.9999999972</v>
      </c>
      <c r="R79" s="8">
        <f t="shared" si="21"/>
        <v>3054479.9999999935</v>
      </c>
      <c r="S79" s="8">
        <f t="shared" si="26"/>
        <v>3103759.9999999888</v>
      </c>
      <c r="T79" s="8">
        <f t="shared" si="26"/>
        <v>3153919.999999993</v>
      </c>
      <c r="U79" s="8">
        <f t="shared" si="26"/>
        <v>3261279.9999999953</v>
      </c>
      <c r="V79" s="8">
        <f t="shared" si="26"/>
        <v>3191759.9999999986</v>
      </c>
      <c r="W79" s="8">
        <f t="shared" si="26"/>
        <v>3204959.9999999967</v>
      </c>
      <c r="X79" s="8">
        <f t="shared" si="26"/>
        <v>3205839.9999999958</v>
      </c>
      <c r="Y79" s="8">
        <f t="shared" si="26"/>
        <v>3291199.9999999981</v>
      </c>
      <c r="Z79" s="140">
        <f t="shared" si="22"/>
        <v>27087279.999999955</v>
      </c>
      <c r="AA79" s="236">
        <v>8.6911310376007833</v>
      </c>
      <c r="AB79" s="244">
        <v>8.7704016276090737</v>
      </c>
      <c r="AC79" s="237">
        <v>8.9337653530253949</v>
      </c>
      <c r="AD79" s="206">
        <v>16.100000000000023</v>
      </c>
      <c r="AE79" s="232">
        <f t="shared" si="4"/>
        <v>1416800.0000000021</v>
      </c>
    </row>
    <row r="80" spans="1:31" s="3" customFormat="1" ht="14.25" customHeight="1">
      <c r="A80" s="4">
        <v>48011</v>
      </c>
      <c r="B80" s="4" t="s">
        <v>4306</v>
      </c>
      <c r="C80" s="5" t="s">
        <v>4299</v>
      </c>
      <c r="D80" s="4" t="s">
        <v>4226</v>
      </c>
      <c r="E80" s="186">
        <v>430.24</v>
      </c>
      <c r="F80" s="133">
        <v>433.94</v>
      </c>
      <c r="G80" s="187">
        <v>436.94</v>
      </c>
      <c r="H80" s="132">
        <v>3.6999999999999886</v>
      </c>
      <c r="I80" s="6">
        <v>0.23000000000001819</v>
      </c>
      <c r="J80" s="6">
        <v>1.6499999999999773</v>
      </c>
      <c r="K80" s="6">
        <v>9.9999999999909051E-3</v>
      </c>
      <c r="L80" s="6">
        <v>0.44999999999998863</v>
      </c>
      <c r="M80" s="6">
        <v>0.24000000000006594</v>
      </c>
      <c r="N80" s="6">
        <v>0.41999999999995907</v>
      </c>
      <c r="O80" s="7">
        <v>0</v>
      </c>
      <c r="P80" s="196">
        <v>0</v>
      </c>
      <c r="Q80" s="8">
        <f t="shared" si="20"/>
        <v>1139599.9999999965</v>
      </c>
      <c r="R80" s="8">
        <f t="shared" si="21"/>
        <v>1180079.9999999998</v>
      </c>
      <c r="S80" s="8">
        <f t="shared" si="26"/>
        <v>1325279.9999999977</v>
      </c>
      <c r="T80" s="8">
        <f t="shared" si="26"/>
        <v>1326159.999999997</v>
      </c>
      <c r="U80" s="8">
        <f t="shared" si="26"/>
        <v>1365759.999999996</v>
      </c>
      <c r="V80" s="8">
        <f t="shared" si="26"/>
        <v>1386880.0000000019</v>
      </c>
      <c r="W80" s="8">
        <f t="shared" si="26"/>
        <v>1423839.9999999984</v>
      </c>
      <c r="X80" s="8">
        <f t="shared" si="26"/>
        <v>1423839.9999999984</v>
      </c>
      <c r="Y80" s="8">
        <f t="shared" si="26"/>
        <v>1423839.9999999984</v>
      </c>
      <c r="Z80" s="140">
        <f t="shared" si="22"/>
        <v>11995279.999999983</v>
      </c>
      <c r="AA80" s="236">
        <v>8.7240578710979086</v>
      </c>
      <c r="AB80" s="244">
        <v>8.7990834710492436</v>
      </c>
      <c r="AC80" s="237">
        <v>8.859915038577352</v>
      </c>
      <c r="AD80" s="206">
        <v>6.6999999999999877</v>
      </c>
      <c r="AE80" s="232">
        <f t="shared" si="4"/>
        <v>589599.99999999895</v>
      </c>
    </row>
    <row r="81" spans="1:70" s="3" customFormat="1" ht="14.25" customHeight="1">
      <c r="A81" s="4">
        <v>48012</v>
      </c>
      <c r="B81" s="4" t="s">
        <v>4307</v>
      </c>
      <c r="C81" s="5" t="s">
        <v>4299</v>
      </c>
      <c r="D81" s="4" t="s">
        <v>4226</v>
      </c>
      <c r="E81" s="186">
        <v>516.76</v>
      </c>
      <c r="F81" s="133">
        <v>520.33000000000004</v>
      </c>
      <c r="G81" s="187">
        <v>524.38</v>
      </c>
      <c r="H81" s="132">
        <v>3.57000000000005</v>
      </c>
      <c r="I81" s="6">
        <v>3.1599999999999682</v>
      </c>
      <c r="J81" s="6">
        <v>0.27999999999997272</v>
      </c>
      <c r="K81" s="6">
        <v>1.999999999998181E-2</v>
      </c>
      <c r="L81" s="6">
        <v>0.10000000000002274</v>
      </c>
      <c r="M81" s="6">
        <v>0.49000000000000909</v>
      </c>
      <c r="N81" s="6">
        <v>0</v>
      </c>
      <c r="O81" s="7">
        <v>0</v>
      </c>
      <c r="P81" s="196">
        <v>0</v>
      </c>
      <c r="Q81" s="8">
        <f t="shared" si="20"/>
        <v>1099560.0000000154</v>
      </c>
      <c r="R81" s="8">
        <f t="shared" si="21"/>
        <v>1655720.0000000098</v>
      </c>
      <c r="S81" s="8">
        <f t="shared" si="26"/>
        <v>1680360.0000000075</v>
      </c>
      <c r="T81" s="8">
        <f t="shared" si="26"/>
        <v>1682120.0000000058</v>
      </c>
      <c r="U81" s="8">
        <f t="shared" si="26"/>
        <v>1690920.0000000079</v>
      </c>
      <c r="V81" s="8">
        <f t="shared" si="26"/>
        <v>1734040.0000000086</v>
      </c>
      <c r="W81" s="8">
        <f t="shared" si="26"/>
        <v>1734040.0000000086</v>
      </c>
      <c r="X81" s="8">
        <f t="shared" si="26"/>
        <v>1734040.0000000086</v>
      </c>
      <c r="Y81" s="8">
        <f t="shared" si="26"/>
        <v>1734040.0000000086</v>
      </c>
      <c r="Z81" s="140">
        <f t="shared" si="22"/>
        <v>14744840.000000084</v>
      </c>
      <c r="AA81" s="236">
        <v>6.8642961227273869</v>
      </c>
      <c r="AB81" s="244">
        <v>6.9117176281808606</v>
      </c>
      <c r="AC81" s="237">
        <v>6.9655151343675739</v>
      </c>
      <c r="AD81" s="206">
        <v>7.6200000000000037</v>
      </c>
      <c r="AE81" s="232">
        <f t="shared" si="4"/>
        <v>670560.00000000035</v>
      </c>
    </row>
    <row r="82" spans="1:70" s="3" customFormat="1" ht="14.25" customHeight="1">
      <c r="A82" s="4">
        <v>48013</v>
      </c>
      <c r="B82" s="4" t="s">
        <v>4308</v>
      </c>
      <c r="C82" s="5" t="s">
        <v>4299</v>
      </c>
      <c r="D82" s="4" t="s">
        <v>4226</v>
      </c>
      <c r="E82" s="186">
        <v>198.1</v>
      </c>
      <c r="F82" s="133">
        <v>198.65</v>
      </c>
      <c r="G82" s="187">
        <v>199.25</v>
      </c>
      <c r="H82" s="132">
        <v>0.55000000000001137</v>
      </c>
      <c r="I82" s="6">
        <v>9.0000000000003411E-2</v>
      </c>
      <c r="J82" s="6">
        <v>5.0000000000011369E-2</v>
      </c>
      <c r="K82" s="6">
        <v>0.21999999999997044</v>
      </c>
      <c r="L82" s="6">
        <v>5.0000000000011369E-2</v>
      </c>
      <c r="M82" s="6">
        <v>0</v>
      </c>
      <c r="N82" s="6">
        <v>3.9999999999992042E-2</v>
      </c>
      <c r="O82" s="7">
        <v>-3.9999999999992042E-2</v>
      </c>
      <c r="P82" s="196">
        <v>0.18999999999999773</v>
      </c>
      <c r="Q82" s="8">
        <f t="shared" si="20"/>
        <v>169400.00000000349</v>
      </c>
      <c r="R82" s="8">
        <f t="shared" si="21"/>
        <v>185240.0000000041</v>
      </c>
      <c r="S82" s="8">
        <f t="shared" si="26"/>
        <v>189640.00000000509</v>
      </c>
      <c r="T82" s="8">
        <f t="shared" si="26"/>
        <v>209000.0000000025</v>
      </c>
      <c r="U82" s="8">
        <f t="shared" si="26"/>
        <v>213400.00000000349</v>
      </c>
      <c r="V82" s="8">
        <f t="shared" si="26"/>
        <v>213400.00000000349</v>
      </c>
      <c r="W82" s="8">
        <f t="shared" si="26"/>
        <v>216920.00000000279</v>
      </c>
      <c r="X82" s="8">
        <f t="shared" si="26"/>
        <v>213400.00000000349</v>
      </c>
      <c r="Y82" s="8">
        <f t="shared" si="26"/>
        <v>230120.00000000329</v>
      </c>
      <c r="Z82" s="140">
        <f t="shared" si="22"/>
        <v>1840520.0000000317</v>
      </c>
      <c r="AA82" s="236">
        <v>3.2149226941733784</v>
      </c>
      <c r="AB82" s="244">
        <v>3.223848526994153</v>
      </c>
      <c r="AC82" s="237">
        <v>3.2335857991622694</v>
      </c>
      <c r="AD82" s="206">
        <v>1.1500000000000057</v>
      </c>
      <c r="AE82" s="232">
        <f t="shared" si="4"/>
        <v>101200.00000000049</v>
      </c>
    </row>
    <row r="83" spans="1:70" s="3" customFormat="1" ht="14.25" customHeight="1">
      <c r="A83" s="4">
        <v>48014</v>
      </c>
      <c r="B83" s="4" t="s">
        <v>4309</v>
      </c>
      <c r="C83" s="5" t="s">
        <v>4299</v>
      </c>
      <c r="D83" s="4" t="s">
        <v>4226</v>
      </c>
      <c r="E83" s="186">
        <v>1110.01</v>
      </c>
      <c r="F83" s="133">
        <v>1115.4100000000001</v>
      </c>
      <c r="G83" s="187">
        <v>1136.4099999999999</v>
      </c>
      <c r="H83" s="132">
        <v>5.4000000000000909</v>
      </c>
      <c r="I83" s="6">
        <v>3.75</v>
      </c>
      <c r="J83" s="6">
        <v>0.83999999999991815</v>
      </c>
      <c r="K83" s="6">
        <v>0.69000000000005457</v>
      </c>
      <c r="L83" s="6">
        <v>6.8299999999999272</v>
      </c>
      <c r="M83" s="6">
        <v>0.43000000000006366</v>
      </c>
      <c r="N83" s="6">
        <v>1.5299999999999727</v>
      </c>
      <c r="O83" s="7">
        <v>3.8199999999999363</v>
      </c>
      <c r="P83" s="196">
        <v>3.1099999999999</v>
      </c>
      <c r="Q83" s="8">
        <f t="shared" si="20"/>
        <v>1663200.0000000277</v>
      </c>
      <c r="R83" s="8">
        <f t="shared" si="21"/>
        <v>2323200.0000000279</v>
      </c>
      <c r="S83" s="8">
        <f t="shared" si="26"/>
        <v>2397120.000000021</v>
      </c>
      <c r="T83" s="8">
        <f t="shared" si="26"/>
        <v>2457840.0000000256</v>
      </c>
      <c r="U83" s="8">
        <f t="shared" si="26"/>
        <v>3058880.0000000191</v>
      </c>
      <c r="V83" s="8">
        <f t="shared" si="26"/>
        <v>3096720.0000000247</v>
      </c>
      <c r="W83" s="8">
        <f t="shared" si="26"/>
        <v>3231360.0000000224</v>
      </c>
      <c r="X83" s="8">
        <f t="shared" si="26"/>
        <v>3567520.0000000168</v>
      </c>
      <c r="Y83" s="8">
        <f t="shared" si="26"/>
        <v>3841200.0000000079</v>
      </c>
      <c r="Z83" s="140">
        <f t="shared" si="22"/>
        <v>25637040.000000194</v>
      </c>
      <c r="AA83" s="236">
        <v>17.77967497124844</v>
      </c>
      <c r="AB83" s="244">
        <v>17.86616990809112</v>
      </c>
      <c r="AC83" s="237">
        <v>18.202539106923759</v>
      </c>
      <c r="AD83" s="206">
        <v>26.399999999999864</v>
      </c>
      <c r="AE83" s="232">
        <f t="shared" si="4"/>
        <v>2323199.9999999879</v>
      </c>
    </row>
    <row r="84" spans="1:70" s="3" customFormat="1" ht="14.25" customHeight="1">
      <c r="A84" s="4">
        <v>48015</v>
      </c>
      <c r="B84" s="4" t="s">
        <v>4310</v>
      </c>
      <c r="C84" s="5" t="s">
        <v>4299</v>
      </c>
      <c r="D84" s="4" t="s">
        <v>4226</v>
      </c>
      <c r="E84" s="186">
        <v>383.25</v>
      </c>
      <c r="F84" s="133">
        <v>383.4</v>
      </c>
      <c r="G84" s="187">
        <v>385.08000000000004</v>
      </c>
      <c r="H84" s="132">
        <v>0.14999999999997726</v>
      </c>
      <c r="I84" s="6">
        <v>0</v>
      </c>
      <c r="J84" s="6">
        <v>1.999999999998181E-2</v>
      </c>
      <c r="K84" s="6">
        <v>8.9999999999974989E-2</v>
      </c>
      <c r="L84" s="6">
        <v>9.9999999999909051E-3</v>
      </c>
      <c r="M84" s="6">
        <v>0</v>
      </c>
      <c r="N84" s="6">
        <v>1.0799999999999841</v>
      </c>
      <c r="O84" s="7">
        <v>0</v>
      </c>
      <c r="P84" s="196">
        <v>0.48000000000001819</v>
      </c>
      <c r="Q84" s="8">
        <f t="shared" si="20"/>
        <v>46199.999999992986</v>
      </c>
      <c r="R84" s="8">
        <f t="shared" si="21"/>
        <v>46199.999999992986</v>
      </c>
      <c r="S84" s="8">
        <f t="shared" si="26"/>
        <v>47959.999999991385</v>
      </c>
      <c r="T84" s="8">
        <f t="shared" si="26"/>
        <v>55879.999999989188</v>
      </c>
      <c r="U84" s="8">
        <f t="shared" si="26"/>
        <v>56759.999999988388</v>
      </c>
      <c r="V84" s="8">
        <f t="shared" si="26"/>
        <v>56759.999999988388</v>
      </c>
      <c r="W84" s="8">
        <f t="shared" si="26"/>
        <v>151799.99999998699</v>
      </c>
      <c r="X84" s="8">
        <f t="shared" si="26"/>
        <v>151799.99999998699</v>
      </c>
      <c r="Y84" s="8">
        <f t="shared" si="26"/>
        <v>194039.99999998859</v>
      </c>
      <c r="Z84" s="140">
        <f t="shared" si="22"/>
        <v>807399.99999990582</v>
      </c>
      <c r="AA84" s="236">
        <v>9.0841860498190261</v>
      </c>
      <c r="AB84" s="244">
        <v>9.0877415042416576</v>
      </c>
      <c r="AC84" s="237">
        <v>9.1275625937751119</v>
      </c>
      <c r="AD84" s="206">
        <v>1.8300000000000409</v>
      </c>
      <c r="AE84" s="232">
        <f t="shared" si="4"/>
        <v>161040.00000000361</v>
      </c>
    </row>
    <row r="85" spans="1:70" s="3" customFormat="1" ht="14.25" customHeight="1">
      <c r="A85" s="4">
        <v>48017</v>
      </c>
      <c r="B85" s="4" t="s">
        <v>4311</v>
      </c>
      <c r="C85" s="5" t="s">
        <v>4299</v>
      </c>
      <c r="D85" s="4" t="s">
        <v>4226</v>
      </c>
      <c r="E85" s="186">
        <v>4243.9400000000005</v>
      </c>
      <c r="F85" s="133">
        <v>4254.05</v>
      </c>
      <c r="G85" s="187">
        <v>4297.5600000000004</v>
      </c>
      <c r="H85" s="132">
        <v>10.109999999999673</v>
      </c>
      <c r="I85" s="6">
        <v>10.579999999999927</v>
      </c>
      <c r="J85" s="6">
        <v>2.1199999999998909</v>
      </c>
      <c r="K85" s="6">
        <v>4.569999999999709</v>
      </c>
      <c r="L85" s="6">
        <v>1.6199999999998909</v>
      </c>
      <c r="M85" s="6">
        <v>3.7500000000009095</v>
      </c>
      <c r="N85" s="6">
        <v>17.839999999999236</v>
      </c>
      <c r="O85" s="7">
        <v>0.69000000000050932</v>
      </c>
      <c r="P85" s="196">
        <v>2.3400000000001455</v>
      </c>
      <c r="Q85" s="8">
        <f t="shared" si="20"/>
        <v>3113879.999999899</v>
      </c>
      <c r="R85" s="8">
        <f t="shared" si="21"/>
        <v>4975959.9999998864</v>
      </c>
      <c r="S85" s="8">
        <f t="shared" si="26"/>
        <v>5162519.9999998771</v>
      </c>
      <c r="T85" s="8">
        <f t="shared" si="26"/>
        <v>5564679.999999851</v>
      </c>
      <c r="U85" s="8">
        <f t="shared" si="26"/>
        <v>5707239.9999998417</v>
      </c>
      <c r="V85" s="8">
        <f t="shared" si="26"/>
        <v>6037239.9999999218</v>
      </c>
      <c r="W85" s="8">
        <f t="shared" si="26"/>
        <v>7607159.9999998547</v>
      </c>
      <c r="X85" s="8">
        <f t="shared" si="26"/>
        <v>7667879.9999998994</v>
      </c>
      <c r="Y85" s="8">
        <f t="shared" si="26"/>
        <v>7873799.9999999125</v>
      </c>
      <c r="Z85" s="140">
        <f t="shared" si="22"/>
        <v>53710359.999998942</v>
      </c>
      <c r="AA85" s="236">
        <v>41.479562914166195</v>
      </c>
      <c r="AB85" s="244">
        <v>41.578376370780148</v>
      </c>
      <c r="AC85" s="237">
        <v>42.003635866059383</v>
      </c>
      <c r="AD85" s="206">
        <v>53.619999999999891</v>
      </c>
      <c r="AE85" s="232">
        <f t="shared" si="4"/>
        <v>4718559.9999999907</v>
      </c>
    </row>
    <row r="86" spans="1:70" s="12" customFormat="1">
      <c r="A86" s="12">
        <v>48018</v>
      </c>
      <c r="B86" s="12" t="s">
        <v>4312</v>
      </c>
      <c r="C86" s="12" t="s">
        <v>4299</v>
      </c>
      <c r="D86" s="12" t="s">
        <v>4226</v>
      </c>
      <c r="E86" s="130">
        <v>829.76</v>
      </c>
      <c r="F86" s="12">
        <v>829.51</v>
      </c>
      <c r="G86" s="188">
        <v>828.77</v>
      </c>
      <c r="H86" s="12">
        <v>-0.25</v>
      </c>
      <c r="I86" s="12">
        <v>-5.5800000000000409</v>
      </c>
      <c r="J86" s="12">
        <v>0.37000000000011823</v>
      </c>
      <c r="K86" s="12">
        <v>-0.73000000000013188</v>
      </c>
      <c r="L86" s="12">
        <v>0.34000000000014552</v>
      </c>
      <c r="M86" s="12">
        <v>0.60999999999989996</v>
      </c>
      <c r="N86" s="12">
        <v>3.2200000000000273</v>
      </c>
      <c r="O86" s="13">
        <v>1.0099999999999909</v>
      </c>
      <c r="P86" s="136">
        <v>1.999999999998181E-2</v>
      </c>
      <c r="Q86" s="14">
        <v>0</v>
      </c>
      <c r="R86" s="14">
        <v>0</v>
      </c>
      <c r="S86" s="14">
        <f>R86+(J86*88000)</f>
        <v>32560.000000010405</v>
      </c>
      <c r="T86" s="14">
        <f t="shared" ref="T86" si="27">S86+(K86*88000)</f>
        <v>-31680.000000001201</v>
      </c>
      <c r="U86" s="14">
        <f t="shared" ref="U86" si="28">T86+(L86*88000)</f>
        <v>-1759.9999999883948</v>
      </c>
      <c r="V86" s="14">
        <f t="shared" ref="V86" si="29">U86+(M86*88000)</f>
        <v>51920.000000002801</v>
      </c>
      <c r="W86" s="14">
        <f t="shared" ref="W86" si="30">V86+(N86*88000)</f>
        <v>335280.00000000518</v>
      </c>
      <c r="X86" s="14">
        <f t="shared" ref="X86" si="31">W86+(O86*88000)</f>
        <v>424160.00000000437</v>
      </c>
      <c r="Y86" s="14">
        <f t="shared" ref="Y86" si="32">X86+(P86*88000)</f>
        <v>425920.00000000279</v>
      </c>
      <c r="Z86" s="141">
        <f t="shared" si="22"/>
        <v>1236400.0000000359</v>
      </c>
      <c r="AA86" s="130">
        <v>3.0513207766423336</v>
      </c>
      <c r="AB86" s="245">
        <v>3.050401438286471</v>
      </c>
      <c r="AC86" s="238">
        <v>3.0476801967531175</v>
      </c>
      <c r="AD86" s="207">
        <v>4.84</v>
      </c>
      <c r="AE86" s="226">
        <f t="shared" ref="AE86" si="33">AD86*88000</f>
        <v>425920</v>
      </c>
      <c r="AG86" s="13"/>
      <c r="AH86" s="14"/>
      <c r="AI86" s="15"/>
      <c r="AL86" s="18"/>
      <c r="AM86" s="18"/>
      <c r="AN86" s="18"/>
      <c r="AO86" s="18"/>
      <c r="AP86" s="18"/>
      <c r="AQ86" s="18"/>
      <c r="AR86" s="18"/>
      <c r="AS86" s="18"/>
      <c r="AT86" s="18"/>
      <c r="AU86" s="18"/>
      <c r="AV86" s="18"/>
      <c r="AW86" s="18"/>
      <c r="AX86" s="18"/>
      <c r="AY86" s="18"/>
      <c r="AZ86" s="18"/>
      <c r="BA86" s="18"/>
      <c r="BB86" s="18"/>
      <c r="BC86" s="18"/>
      <c r="BD86" s="18"/>
      <c r="BE86" s="18"/>
      <c r="BF86" s="18"/>
      <c r="BG86" s="18"/>
      <c r="BH86" s="18"/>
      <c r="BI86" s="18"/>
      <c r="BJ86" s="18"/>
      <c r="BK86" s="18"/>
      <c r="BL86" s="18"/>
      <c r="BM86" s="18"/>
      <c r="BN86" s="18"/>
      <c r="BO86" s="18"/>
      <c r="BP86" s="18"/>
      <c r="BQ86" s="18"/>
      <c r="BR86" s="18"/>
    </row>
    <row r="87" spans="1:70" s="3" customFormat="1" ht="14.25" customHeight="1">
      <c r="A87" s="4">
        <v>48019</v>
      </c>
      <c r="B87" s="4" t="s">
        <v>4313</v>
      </c>
      <c r="C87" s="5" t="s">
        <v>4299</v>
      </c>
      <c r="D87" s="4" t="s">
        <v>4226</v>
      </c>
      <c r="E87" s="186">
        <v>743.55000000000007</v>
      </c>
      <c r="F87" s="133">
        <v>747.58</v>
      </c>
      <c r="G87" s="187">
        <v>753.08</v>
      </c>
      <c r="H87" s="132">
        <v>4.0299999999999727</v>
      </c>
      <c r="I87" s="6">
        <v>1.8799999999999955</v>
      </c>
      <c r="J87" s="6">
        <v>0.5</v>
      </c>
      <c r="K87" s="6">
        <v>0.19000000000005457</v>
      </c>
      <c r="L87" s="6">
        <v>0.7299999999999045</v>
      </c>
      <c r="M87" s="6">
        <v>1.3099999999999454</v>
      </c>
      <c r="N87" s="6">
        <v>0.69000000000016826</v>
      </c>
      <c r="O87" s="7">
        <v>0.19999999999993179</v>
      </c>
      <c r="P87" s="196">
        <v>0</v>
      </c>
      <c r="Q87" s="8">
        <f t="shared" ref="Q87:Q97" si="34">((H87/6)*88000)*6+((H87/6)*88000)*5+((H87/6)*88000)*4+((H87/6)*88000)*3+((H87/6)*88000)*2+((H87/6)*88000)</f>
        <v>1241239.9999999916</v>
      </c>
      <c r="R87" s="8">
        <f t="shared" ref="R87:R97" si="35">Q87+((I87/3)*88000+((I87/3)*88000)*2+((I87/3)*88000)*3)</f>
        <v>1572119.9999999907</v>
      </c>
      <c r="S87" s="8">
        <f t="shared" si="26"/>
        <v>1616119.9999999907</v>
      </c>
      <c r="T87" s="8">
        <f t="shared" si="26"/>
        <v>1632839.9999999956</v>
      </c>
      <c r="U87" s="8">
        <f t="shared" si="26"/>
        <v>1697079.9999999872</v>
      </c>
      <c r="V87" s="8">
        <f t="shared" si="26"/>
        <v>1812359.9999999823</v>
      </c>
      <c r="W87" s="8">
        <f t="shared" si="26"/>
        <v>1873079.9999999972</v>
      </c>
      <c r="X87" s="8">
        <f t="shared" si="26"/>
        <v>1890679.9999999912</v>
      </c>
      <c r="Y87" s="8">
        <f t="shared" si="26"/>
        <v>1890679.9999999912</v>
      </c>
      <c r="Z87" s="140">
        <f t="shared" si="22"/>
        <v>15226199.999999914</v>
      </c>
      <c r="AA87" s="236">
        <v>11.404560904082359</v>
      </c>
      <c r="AB87" s="244">
        <v>11.466372995324981</v>
      </c>
      <c r="AC87" s="237">
        <v>11.550731928782655</v>
      </c>
      <c r="AD87" s="206">
        <v>9.5299999999999727</v>
      </c>
      <c r="AE87" s="232">
        <f t="shared" si="4"/>
        <v>838639.99999999756</v>
      </c>
    </row>
    <row r="88" spans="1:70" s="3" customFormat="1" ht="14.25" customHeight="1">
      <c r="A88" s="4">
        <v>48020</v>
      </c>
      <c r="B88" s="4" t="s">
        <v>4314</v>
      </c>
      <c r="C88" s="5" t="s">
        <v>4299</v>
      </c>
      <c r="D88" s="4" t="s">
        <v>4226</v>
      </c>
      <c r="E88" s="186">
        <v>300.22000000000003</v>
      </c>
      <c r="F88" s="133">
        <v>303.87</v>
      </c>
      <c r="G88" s="187">
        <v>305.15000000000003</v>
      </c>
      <c r="H88" s="132">
        <v>3.6499999999999773</v>
      </c>
      <c r="I88" s="6">
        <v>0.17000000000001592</v>
      </c>
      <c r="J88" s="6">
        <v>0.61000000000001364</v>
      </c>
      <c r="K88" s="6">
        <v>1.1000000000000227</v>
      </c>
      <c r="L88" s="6">
        <v>-1.0200000000000387</v>
      </c>
      <c r="M88" s="6">
        <v>9.9999999999909051E-3</v>
      </c>
      <c r="N88" s="6">
        <v>0.30000000000001137</v>
      </c>
      <c r="O88" s="7">
        <v>0.1099999999999568</v>
      </c>
      <c r="P88" s="196">
        <v>0</v>
      </c>
      <c r="Q88" s="8">
        <f t="shared" si="34"/>
        <v>1124199.999999993</v>
      </c>
      <c r="R88" s="8">
        <f t="shared" si="35"/>
        <v>1154119.9999999958</v>
      </c>
      <c r="S88" s="8">
        <f t="shared" si="26"/>
        <v>1207799.999999997</v>
      </c>
      <c r="T88" s="8">
        <f t="shared" si="26"/>
        <v>1304599.9999999991</v>
      </c>
      <c r="U88" s="8">
        <f t="shared" si="26"/>
        <v>1214839.9999999956</v>
      </c>
      <c r="V88" s="8">
        <f t="shared" si="26"/>
        <v>1215719.9999999949</v>
      </c>
      <c r="W88" s="8">
        <f t="shared" si="26"/>
        <v>1242119.9999999958</v>
      </c>
      <c r="X88" s="8">
        <f t="shared" si="26"/>
        <v>1251799.9999999921</v>
      </c>
      <c r="Y88" s="8">
        <f t="shared" si="26"/>
        <v>1251799.9999999921</v>
      </c>
      <c r="Z88" s="140">
        <f t="shared" si="22"/>
        <v>10966999.999999957</v>
      </c>
      <c r="AA88" s="236">
        <v>3.6064931773106386</v>
      </c>
      <c r="AB88" s="244">
        <v>3.6503400232808727</v>
      </c>
      <c r="AC88" s="237">
        <v>3.6657164514567366</v>
      </c>
      <c r="AD88" s="206">
        <v>4.9300000000000068</v>
      </c>
      <c r="AE88" s="232">
        <f t="shared" si="4"/>
        <v>433840.00000000058</v>
      </c>
    </row>
    <row r="89" spans="1:70" s="3" customFormat="1" ht="14.25" customHeight="1">
      <c r="A89" s="4">
        <v>48021</v>
      </c>
      <c r="B89" s="4" t="s">
        <v>4315</v>
      </c>
      <c r="C89" s="5" t="s">
        <v>4299</v>
      </c>
      <c r="D89" s="4" t="s">
        <v>4226</v>
      </c>
      <c r="E89" s="186">
        <v>664.49</v>
      </c>
      <c r="F89" s="133">
        <v>666.57</v>
      </c>
      <c r="G89" s="187">
        <v>672.88</v>
      </c>
      <c r="H89" s="132">
        <v>2.0800000000000409</v>
      </c>
      <c r="I89" s="6">
        <v>0.39999999999997726</v>
      </c>
      <c r="J89" s="6">
        <v>0.25999999999999091</v>
      </c>
      <c r="K89" s="6">
        <v>9.0000000000031832E-2</v>
      </c>
      <c r="L89" s="6">
        <v>1.2799999999999727</v>
      </c>
      <c r="M89" s="6">
        <v>3.4099999999999682</v>
      </c>
      <c r="N89" s="6">
        <v>-0.67999999999994998</v>
      </c>
      <c r="O89" s="7">
        <v>1.3699999999998909</v>
      </c>
      <c r="P89" s="196">
        <v>0.18000000000006366</v>
      </c>
      <c r="Q89" s="8">
        <f t="shared" si="34"/>
        <v>640640.00000001257</v>
      </c>
      <c r="R89" s="8">
        <f t="shared" si="35"/>
        <v>711040.00000000861</v>
      </c>
      <c r="S89" s="8">
        <f t="shared" si="26"/>
        <v>733920.0000000078</v>
      </c>
      <c r="T89" s="8">
        <f t="shared" si="26"/>
        <v>741840.00000001059</v>
      </c>
      <c r="U89" s="8">
        <f t="shared" si="26"/>
        <v>854480.00000000815</v>
      </c>
      <c r="V89" s="8">
        <f t="shared" si="26"/>
        <v>1154560.0000000054</v>
      </c>
      <c r="W89" s="8">
        <f t="shared" si="26"/>
        <v>1094720.0000000098</v>
      </c>
      <c r="X89" s="8">
        <f t="shared" si="26"/>
        <v>1215280.0000000002</v>
      </c>
      <c r="Y89" s="8">
        <f t="shared" si="26"/>
        <v>1231120.0000000058</v>
      </c>
      <c r="Z89" s="140">
        <f t="shared" si="22"/>
        <v>8377600.0000000689</v>
      </c>
      <c r="AA89" s="236">
        <v>3.9235217636215269</v>
      </c>
      <c r="AB89" s="244">
        <v>3.9358032505789424</v>
      </c>
      <c r="AC89" s="237">
        <v>3.9730610307237928</v>
      </c>
      <c r="AD89" s="206">
        <v>8.3899999999999864</v>
      </c>
      <c r="AE89" s="232">
        <f t="shared" si="4"/>
        <v>738319.99999999884</v>
      </c>
    </row>
    <row r="90" spans="1:70" s="3" customFormat="1" ht="14.25" customHeight="1">
      <c r="A90" s="4">
        <v>48022</v>
      </c>
      <c r="B90" s="4" t="s">
        <v>4316</v>
      </c>
      <c r="C90" s="5" t="s">
        <v>4299</v>
      </c>
      <c r="D90" s="4" t="s">
        <v>4226</v>
      </c>
      <c r="E90" s="186">
        <v>437.75</v>
      </c>
      <c r="F90" s="133">
        <v>439.19</v>
      </c>
      <c r="G90" s="187">
        <v>438.15000000000003</v>
      </c>
      <c r="H90" s="132">
        <v>1.4399999999999977</v>
      </c>
      <c r="I90" s="6">
        <v>0.35000000000002274</v>
      </c>
      <c r="J90" s="6">
        <v>0.43999999999999773</v>
      </c>
      <c r="K90" s="6">
        <v>0</v>
      </c>
      <c r="L90" s="6">
        <v>-2.9800000000000182</v>
      </c>
      <c r="M90" s="6">
        <v>1.5299999999999727</v>
      </c>
      <c r="N90" s="6">
        <v>-0.54999999999995453</v>
      </c>
      <c r="O90" s="7">
        <v>0.12999999999999545</v>
      </c>
      <c r="P90" s="196">
        <v>4.0000000000020464E-2</v>
      </c>
      <c r="Q90" s="8">
        <f t="shared" si="34"/>
        <v>443519.9999999993</v>
      </c>
      <c r="R90" s="8">
        <f t="shared" si="35"/>
        <v>505120.00000000332</v>
      </c>
      <c r="S90" s="8">
        <f t="shared" si="26"/>
        <v>543840.00000000314</v>
      </c>
      <c r="T90" s="8">
        <f t="shared" si="26"/>
        <v>543840.00000000314</v>
      </c>
      <c r="U90" s="8">
        <f t="shared" si="26"/>
        <v>281600.00000000151</v>
      </c>
      <c r="V90" s="8">
        <f t="shared" si="26"/>
        <v>416239.99999999913</v>
      </c>
      <c r="W90" s="8">
        <f t="shared" si="26"/>
        <v>367840.00000000314</v>
      </c>
      <c r="X90" s="8">
        <f t="shared" si="26"/>
        <v>379280.00000000274</v>
      </c>
      <c r="Y90" s="8">
        <f t="shared" si="26"/>
        <v>382800.00000000454</v>
      </c>
      <c r="Z90" s="140">
        <f t="shared" si="22"/>
        <v>3864080.00000002</v>
      </c>
      <c r="AA90" s="236">
        <v>8.9854774978190584</v>
      </c>
      <c r="AB90" s="244">
        <v>9.015035664802177</v>
      </c>
      <c r="AC90" s="237">
        <v>8.9936880997588151</v>
      </c>
      <c r="AD90" s="206">
        <v>0.40000000000003405</v>
      </c>
      <c r="AE90" s="232">
        <f t="shared" si="4"/>
        <v>35200.000000002998</v>
      </c>
    </row>
    <row r="91" spans="1:70" s="3" customFormat="1" ht="14.25" customHeight="1">
      <c r="A91" s="4">
        <v>48024</v>
      </c>
      <c r="B91" s="4" t="s">
        <v>4317</v>
      </c>
      <c r="C91" s="5" t="s">
        <v>4299</v>
      </c>
      <c r="D91" s="4" t="s">
        <v>4226</v>
      </c>
      <c r="E91" s="186">
        <v>497.68</v>
      </c>
      <c r="F91" s="133">
        <v>498.40000000000003</v>
      </c>
      <c r="G91" s="187">
        <v>502.65000000000003</v>
      </c>
      <c r="H91" s="132">
        <v>0.72000000000002728</v>
      </c>
      <c r="I91" s="6">
        <v>2.9200000000000159</v>
      </c>
      <c r="J91" s="6">
        <v>1.9999999999924967E-2</v>
      </c>
      <c r="K91" s="6">
        <v>0.18000000000006366</v>
      </c>
      <c r="L91" s="6">
        <v>0.49000000000000909</v>
      </c>
      <c r="M91" s="6">
        <v>0.3699999999999477</v>
      </c>
      <c r="N91" s="6">
        <v>2.9999999999972715E-2</v>
      </c>
      <c r="O91" s="7">
        <v>0</v>
      </c>
      <c r="P91" s="196">
        <v>0.24000000000000909</v>
      </c>
      <c r="Q91" s="8">
        <f t="shared" si="34"/>
        <v>221760.00000000838</v>
      </c>
      <c r="R91" s="8">
        <f t="shared" si="35"/>
        <v>735680.00000001118</v>
      </c>
      <c r="S91" s="8">
        <f t="shared" si="26"/>
        <v>737440.00000000454</v>
      </c>
      <c r="T91" s="8">
        <f t="shared" si="26"/>
        <v>753280.00000001013</v>
      </c>
      <c r="U91" s="8">
        <f t="shared" si="26"/>
        <v>796400.00000001094</v>
      </c>
      <c r="V91" s="8">
        <f t="shared" si="26"/>
        <v>828960.00000000629</v>
      </c>
      <c r="W91" s="8">
        <f t="shared" si="26"/>
        <v>831600.00000000384</v>
      </c>
      <c r="X91" s="8">
        <f t="shared" si="26"/>
        <v>831600.00000000384</v>
      </c>
      <c r="Y91" s="8">
        <f t="shared" si="26"/>
        <v>852720.00000000466</v>
      </c>
      <c r="Z91" s="140">
        <f t="shared" si="22"/>
        <v>6589440.0000000643</v>
      </c>
      <c r="AA91" s="236">
        <v>11.600013052578584</v>
      </c>
      <c r="AB91" s="244">
        <v>11.616794939328818</v>
      </c>
      <c r="AC91" s="237">
        <v>11.715854687507283</v>
      </c>
      <c r="AD91" s="206">
        <v>4.9700000000000273</v>
      </c>
      <c r="AE91" s="232">
        <f t="shared" si="4"/>
        <v>437360.00000000239</v>
      </c>
    </row>
    <row r="92" spans="1:70" s="3" customFormat="1" ht="14.25" customHeight="1">
      <c r="A92" s="4">
        <v>48025</v>
      </c>
      <c r="B92" s="4" t="s">
        <v>4318</v>
      </c>
      <c r="C92" s="5" t="s">
        <v>4299</v>
      </c>
      <c r="D92" s="4" t="s">
        <v>4226</v>
      </c>
      <c r="E92" s="186">
        <v>114.55</v>
      </c>
      <c r="F92" s="133">
        <v>114.8</v>
      </c>
      <c r="G92" s="187">
        <v>114.92</v>
      </c>
      <c r="H92" s="132">
        <v>0.25</v>
      </c>
      <c r="I92" s="6">
        <v>0.12000000000000455</v>
      </c>
      <c r="J92" s="6">
        <v>0</v>
      </c>
      <c r="K92" s="6">
        <v>0</v>
      </c>
      <c r="L92" s="6">
        <v>0</v>
      </c>
      <c r="M92" s="6">
        <v>0</v>
      </c>
      <c r="N92" s="6">
        <v>0</v>
      </c>
      <c r="O92" s="7">
        <v>0</v>
      </c>
      <c r="P92" s="196">
        <v>0</v>
      </c>
      <c r="Q92" s="8">
        <f t="shared" si="34"/>
        <v>77000</v>
      </c>
      <c r="R92" s="8">
        <f t="shared" si="35"/>
        <v>98120.0000000008</v>
      </c>
      <c r="S92" s="8">
        <f t="shared" si="26"/>
        <v>98120.0000000008</v>
      </c>
      <c r="T92" s="8">
        <f t="shared" si="26"/>
        <v>98120.0000000008</v>
      </c>
      <c r="U92" s="8">
        <f t="shared" si="26"/>
        <v>98120.0000000008</v>
      </c>
      <c r="V92" s="8">
        <f t="shared" si="26"/>
        <v>98120.0000000008</v>
      </c>
      <c r="W92" s="8">
        <f t="shared" si="26"/>
        <v>98120.0000000008</v>
      </c>
      <c r="X92" s="8">
        <f t="shared" si="26"/>
        <v>98120.0000000008</v>
      </c>
      <c r="Y92" s="8">
        <f t="shared" si="26"/>
        <v>98120.0000000008</v>
      </c>
      <c r="Z92" s="140">
        <f t="shared" si="22"/>
        <v>861960.00000000652</v>
      </c>
      <c r="AA92" s="236">
        <v>1.9325733509016709</v>
      </c>
      <c r="AB92" s="244">
        <v>1.9367911015583745</v>
      </c>
      <c r="AC92" s="237">
        <v>1.9388156218735926</v>
      </c>
      <c r="AD92" s="206">
        <v>0.37000000000000455</v>
      </c>
      <c r="AE92" s="232">
        <f t="shared" si="4"/>
        <v>32560.0000000004</v>
      </c>
    </row>
    <row r="93" spans="1:70" s="3" customFormat="1" ht="14.25" customHeight="1">
      <c r="A93" s="4">
        <v>48026</v>
      </c>
      <c r="B93" s="4" t="s">
        <v>4319</v>
      </c>
      <c r="C93" s="5" t="s">
        <v>4299</v>
      </c>
      <c r="D93" s="4" t="s">
        <v>4226</v>
      </c>
      <c r="E93" s="186">
        <v>322.82</v>
      </c>
      <c r="F93" s="133">
        <v>322.15000000000003</v>
      </c>
      <c r="G93" s="187">
        <v>328.34999999999997</v>
      </c>
      <c r="H93" s="132">
        <v>-0.66999999999995907</v>
      </c>
      <c r="I93" s="6">
        <v>2.1299999999999955</v>
      </c>
      <c r="J93" s="6">
        <v>0.94999999999998863</v>
      </c>
      <c r="K93" s="6">
        <v>0</v>
      </c>
      <c r="L93" s="6">
        <v>-1.2899999999999636</v>
      </c>
      <c r="M93" s="6">
        <v>0.31999999999993634</v>
      </c>
      <c r="N93" s="6">
        <v>2.3100000000000023</v>
      </c>
      <c r="O93" s="7">
        <v>0</v>
      </c>
      <c r="P93" s="196">
        <v>1.7799999999999727</v>
      </c>
      <c r="Q93" s="8">
        <f t="shared" si="34"/>
        <v>-206359.9999999874</v>
      </c>
      <c r="R93" s="8">
        <f t="shared" si="35"/>
        <v>168520.00000001179</v>
      </c>
      <c r="S93" s="8">
        <f t="shared" si="26"/>
        <v>252120.00000001077</v>
      </c>
      <c r="T93" s="8">
        <f t="shared" si="26"/>
        <v>252120.00000001077</v>
      </c>
      <c r="U93" s="8">
        <f t="shared" si="26"/>
        <v>138600.00000001397</v>
      </c>
      <c r="V93" s="8">
        <f t="shared" si="26"/>
        <v>166760.00000000838</v>
      </c>
      <c r="W93" s="8">
        <f t="shared" si="26"/>
        <v>370040.00000000861</v>
      </c>
      <c r="X93" s="8">
        <f t="shared" si="26"/>
        <v>370040.00000000861</v>
      </c>
      <c r="Y93" s="8">
        <f t="shared" si="26"/>
        <v>526680.00000000629</v>
      </c>
      <c r="Z93" s="140">
        <f t="shared" si="22"/>
        <v>2038520.0000000917</v>
      </c>
      <c r="AA93" s="236">
        <v>2.0961235155813234</v>
      </c>
      <c r="AB93" s="244">
        <v>2.0917730950514946</v>
      </c>
      <c r="AC93" s="237">
        <v>2.132030717864839</v>
      </c>
      <c r="AD93" s="206">
        <v>5.5299999999999727</v>
      </c>
      <c r="AE93" s="232">
        <f t="shared" si="4"/>
        <v>486639.99999999761</v>
      </c>
    </row>
    <row r="94" spans="1:70" s="3" customFormat="1" ht="14.25" customHeight="1">
      <c r="A94" s="4">
        <v>48027</v>
      </c>
      <c r="B94" s="4" t="s">
        <v>4320</v>
      </c>
      <c r="C94" s="5" t="s">
        <v>4299</v>
      </c>
      <c r="D94" s="4" t="s">
        <v>4226</v>
      </c>
      <c r="E94" s="186">
        <v>357.31</v>
      </c>
      <c r="F94" s="133">
        <v>361.09</v>
      </c>
      <c r="G94" s="187">
        <v>366.58000000000004</v>
      </c>
      <c r="H94" s="132">
        <v>3.7799999999999727</v>
      </c>
      <c r="I94" s="6">
        <v>4.9100000000000819</v>
      </c>
      <c r="J94" s="6">
        <v>2.0999999999999659</v>
      </c>
      <c r="K94" s="6">
        <v>-2.4500000000000455</v>
      </c>
      <c r="L94" s="6">
        <v>0.1400000000000432</v>
      </c>
      <c r="M94" s="6">
        <v>0.37000000000000455</v>
      </c>
      <c r="N94" s="6">
        <v>-0.12999999999999545</v>
      </c>
      <c r="O94" s="7">
        <v>0.50999999999999091</v>
      </c>
      <c r="P94" s="196">
        <v>4.0000000000020464E-2</v>
      </c>
      <c r="Q94" s="8">
        <f t="shared" si="34"/>
        <v>1164239.9999999916</v>
      </c>
      <c r="R94" s="8">
        <f t="shared" si="35"/>
        <v>2028400.0000000061</v>
      </c>
      <c r="S94" s="8">
        <f t="shared" si="26"/>
        <v>2213200.0000000033</v>
      </c>
      <c r="T94" s="8">
        <f t="shared" si="26"/>
        <v>1997599.9999999993</v>
      </c>
      <c r="U94" s="8">
        <f t="shared" si="26"/>
        <v>2009920.000000003</v>
      </c>
      <c r="V94" s="8">
        <f t="shared" si="26"/>
        <v>2042480.0000000035</v>
      </c>
      <c r="W94" s="8">
        <f t="shared" si="26"/>
        <v>2031040.000000004</v>
      </c>
      <c r="X94" s="8">
        <f t="shared" si="26"/>
        <v>2075920.0000000033</v>
      </c>
      <c r="Y94" s="8">
        <f t="shared" si="26"/>
        <v>2079440.0000000051</v>
      </c>
      <c r="Z94" s="140">
        <f t="shared" si="22"/>
        <v>17642240.000000019</v>
      </c>
      <c r="AA94" s="236">
        <v>3.4099671705603916</v>
      </c>
      <c r="AB94" s="244">
        <v>3.4460413803634142</v>
      </c>
      <c r="AC94" s="237">
        <v>3.4984348755535204</v>
      </c>
      <c r="AD94" s="206">
        <v>9.2700000000000387</v>
      </c>
      <c r="AE94" s="232">
        <f t="shared" si="4"/>
        <v>815760.00000000338</v>
      </c>
    </row>
    <row r="95" spans="1:70" s="3" customFormat="1" ht="14.25" customHeight="1">
      <c r="A95" s="4">
        <v>48028</v>
      </c>
      <c r="B95" s="4" t="s">
        <v>4321</v>
      </c>
      <c r="C95" s="5" t="s">
        <v>4299</v>
      </c>
      <c r="D95" s="4" t="s">
        <v>4226</v>
      </c>
      <c r="E95" s="186">
        <v>396.44</v>
      </c>
      <c r="F95" s="133">
        <v>396.86</v>
      </c>
      <c r="G95" s="187">
        <v>410.26</v>
      </c>
      <c r="H95" s="132">
        <v>0.42000000000001592</v>
      </c>
      <c r="I95" s="6">
        <v>3.160000000000025</v>
      </c>
      <c r="J95" s="6">
        <v>0.33999999999991815</v>
      </c>
      <c r="K95" s="6">
        <v>2.2900000000000205</v>
      </c>
      <c r="L95" s="6">
        <v>2.5100000000000477</v>
      </c>
      <c r="M95" s="6">
        <v>4.5500000000000114</v>
      </c>
      <c r="N95" s="6">
        <v>2.9999999999972715E-2</v>
      </c>
      <c r="O95" s="7">
        <v>-0.37000000000000455</v>
      </c>
      <c r="P95" s="196">
        <v>0.88999999999998636</v>
      </c>
      <c r="Q95" s="8">
        <f t="shared" si="34"/>
        <v>129360.0000000049</v>
      </c>
      <c r="R95" s="8">
        <f t="shared" si="35"/>
        <v>685520.00000000931</v>
      </c>
      <c r="S95" s="8">
        <f t="shared" si="26"/>
        <v>715440.0000000021</v>
      </c>
      <c r="T95" s="8">
        <f t="shared" si="26"/>
        <v>916960.00000000396</v>
      </c>
      <c r="U95" s="8">
        <f t="shared" si="26"/>
        <v>1137840.0000000081</v>
      </c>
      <c r="V95" s="8">
        <f t="shared" si="26"/>
        <v>1538240.0000000091</v>
      </c>
      <c r="W95" s="8">
        <f t="shared" si="26"/>
        <v>1540880.0000000068</v>
      </c>
      <c r="X95" s="8">
        <f t="shared" si="26"/>
        <v>1508320.0000000063</v>
      </c>
      <c r="Y95" s="8">
        <f t="shared" si="26"/>
        <v>1586640.0000000051</v>
      </c>
      <c r="Z95" s="140">
        <f t="shared" si="22"/>
        <v>9759200.0000000559</v>
      </c>
      <c r="AA95" s="236">
        <v>16.073955440225433</v>
      </c>
      <c r="AB95" s="244">
        <v>16.090984653435235</v>
      </c>
      <c r="AC95" s="237">
        <v>16.634297646319457</v>
      </c>
      <c r="AD95" s="206">
        <v>13.819999999999991</v>
      </c>
      <c r="AE95" s="232">
        <f t="shared" si="4"/>
        <v>1216159.9999999993</v>
      </c>
    </row>
    <row r="96" spans="1:70" s="3" customFormat="1" ht="14.25" customHeight="1">
      <c r="A96" s="4">
        <v>48030</v>
      </c>
      <c r="B96" s="4" t="s">
        <v>4322</v>
      </c>
      <c r="C96" s="5" t="s">
        <v>4299</v>
      </c>
      <c r="D96" s="4" t="s">
        <v>4226</v>
      </c>
      <c r="E96" s="186">
        <v>600.73</v>
      </c>
      <c r="F96" s="133">
        <v>601.94000000000005</v>
      </c>
      <c r="G96" s="187">
        <v>606.5</v>
      </c>
      <c r="H96" s="132">
        <v>1.2100000000000364</v>
      </c>
      <c r="I96" s="6">
        <v>1.4099999999999682</v>
      </c>
      <c r="J96" s="6">
        <v>0.33000000000004093</v>
      </c>
      <c r="K96" s="6">
        <v>0.55999999999994543</v>
      </c>
      <c r="L96" s="6">
        <v>0.49000000000000909</v>
      </c>
      <c r="M96" s="6">
        <v>0.34000000000003183</v>
      </c>
      <c r="N96" s="6">
        <v>0.12000000000000455</v>
      </c>
      <c r="O96" s="7">
        <v>1.3099999999999454</v>
      </c>
      <c r="P96" s="196">
        <v>0</v>
      </c>
      <c r="Q96" s="8">
        <f t="shared" si="34"/>
        <v>372680.00000001129</v>
      </c>
      <c r="R96" s="8">
        <f t="shared" si="35"/>
        <v>620840.00000000559</v>
      </c>
      <c r="S96" s="8">
        <f t="shared" si="26"/>
        <v>649880.0000000092</v>
      </c>
      <c r="T96" s="8">
        <f t="shared" si="26"/>
        <v>699160.00000000442</v>
      </c>
      <c r="U96" s="8">
        <f t="shared" si="26"/>
        <v>742280.00000000524</v>
      </c>
      <c r="V96" s="8">
        <f t="shared" si="26"/>
        <v>772200.00000000803</v>
      </c>
      <c r="W96" s="8">
        <f t="shared" si="26"/>
        <v>782760.00000000838</v>
      </c>
      <c r="X96" s="8">
        <f t="shared" si="26"/>
        <v>898040.00000000361</v>
      </c>
      <c r="Y96" s="8">
        <f t="shared" si="26"/>
        <v>898040.00000000361</v>
      </c>
      <c r="Z96" s="140">
        <f t="shared" si="22"/>
        <v>6435880.0000000596</v>
      </c>
      <c r="AA96" s="236">
        <v>4.8100227958232482</v>
      </c>
      <c r="AB96" s="244">
        <v>4.8197112208776751</v>
      </c>
      <c r="AC96" s="237">
        <v>4.8562229714960123</v>
      </c>
      <c r="AD96" s="206">
        <v>5.7699999999999818</v>
      </c>
      <c r="AE96" s="232">
        <f t="shared" si="4"/>
        <v>507759.99999999837</v>
      </c>
    </row>
    <row r="97" spans="1:70" s="3" customFormat="1" ht="14.25" customHeight="1">
      <c r="A97" s="4">
        <v>48031</v>
      </c>
      <c r="B97" s="4" t="s">
        <v>4323</v>
      </c>
      <c r="C97" s="5" t="s">
        <v>4299</v>
      </c>
      <c r="D97" s="4" t="s">
        <v>4226</v>
      </c>
      <c r="E97" s="186">
        <v>161.96</v>
      </c>
      <c r="F97" s="133">
        <v>162.59</v>
      </c>
      <c r="G97" s="187">
        <v>163.17000000000002</v>
      </c>
      <c r="H97" s="132">
        <v>0.62999999999999545</v>
      </c>
      <c r="I97" s="6">
        <v>9.0000000000003411E-2</v>
      </c>
      <c r="J97" s="6">
        <v>0.33000000000001251</v>
      </c>
      <c r="K97" s="6">
        <v>-2.0000000000010232E-2</v>
      </c>
      <c r="L97" s="6">
        <v>3.0000000000001137E-2</v>
      </c>
      <c r="M97" s="6">
        <v>2.0000000000010232E-2</v>
      </c>
      <c r="N97" s="6">
        <v>0</v>
      </c>
      <c r="O97" s="7">
        <v>2.0000000000010232E-2</v>
      </c>
      <c r="P97" s="196">
        <v>0.11000000000001364</v>
      </c>
      <c r="Q97" s="8">
        <f t="shared" si="34"/>
        <v>194039.9999999986</v>
      </c>
      <c r="R97" s="8">
        <f t="shared" si="35"/>
        <v>209879.99999999921</v>
      </c>
      <c r="S97" s="8">
        <f t="shared" si="26"/>
        <v>238920.00000000032</v>
      </c>
      <c r="T97" s="8">
        <f t="shared" si="26"/>
        <v>237159.99999999942</v>
      </c>
      <c r="U97" s="8">
        <f t="shared" si="26"/>
        <v>239799.99999999951</v>
      </c>
      <c r="V97" s="8">
        <f t="shared" si="26"/>
        <v>241560.00000000041</v>
      </c>
      <c r="W97" s="8">
        <f t="shared" si="26"/>
        <v>241560.00000000041</v>
      </c>
      <c r="X97" s="8">
        <f t="shared" si="26"/>
        <v>243320.00000000131</v>
      </c>
      <c r="Y97" s="8">
        <f t="shared" si="26"/>
        <v>253000.0000000025</v>
      </c>
      <c r="Z97" s="140">
        <f t="shared" si="22"/>
        <v>2099240.0000000019</v>
      </c>
      <c r="AA97" s="236">
        <v>1.4847681997781468</v>
      </c>
      <c r="AB97" s="244">
        <v>1.4905437243882986</v>
      </c>
      <c r="AC97" s="237">
        <v>1.4958608740293911</v>
      </c>
      <c r="AD97" s="206">
        <v>1.210000000000008</v>
      </c>
      <c r="AE97" s="232">
        <f t="shared" si="4"/>
        <v>106480.0000000007</v>
      </c>
    </row>
    <row r="98" spans="1:70" s="12" customFormat="1">
      <c r="A98" s="12">
        <v>48032</v>
      </c>
      <c r="B98" s="12" t="s">
        <v>4324</v>
      </c>
      <c r="C98" s="12" t="s">
        <v>4299</v>
      </c>
      <c r="D98" s="12" t="s">
        <v>4226</v>
      </c>
      <c r="E98" s="130">
        <v>346.56</v>
      </c>
      <c r="F98" s="12">
        <v>344.68</v>
      </c>
      <c r="G98" s="188">
        <v>331.65999999999997</v>
      </c>
      <c r="H98" s="12">
        <v>-1.8799999999999955</v>
      </c>
      <c r="I98" s="12">
        <v>-18.300000000000011</v>
      </c>
      <c r="J98" s="12">
        <v>0.12000000000000455</v>
      </c>
      <c r="K98" s="12">
        <v>0.12999999999999545</v>
      </c>
      <c r="L98" s="12">
        <v>0.24000000000000909</v>
      </c>
      <c r="M98" s="12">
        <v>0.81999999999999318</v>
      </c>
      <c r="N98" s="12">
        <v>3.9399999999999977</v>
      </c>
      <c r="O98" s="13">
        <v>0</v>
      </c>
      <c r="P98" s="136">
        <v>2.9999999999972715E-2</v>
      </c>
      <c r="Q98" s="14">
        <v>0</v>
      </c>
      <c r="R98" s="14">
        <v>0</v>
      </c>
      <c r="S98" s="14">
        <f>R98+(J98*88000)</f>
        <v>10560.0000000004</v>
      </c>
      <c r="T98" s="14">
        <f t="shared" ref="T98" si="36">S98+(K98*88000)</f>
        <v>22000</v>
      </c>
      <c r="U98" s="14">
        <f t="shared" ref="U98" si="37">T98+(L98*88000)</f>
        <v>43120.0000000008</v>
      </c>
      <c r="V98" s="14">
        <f t="shared" ref="V98" si="38">U98+(M98*88000)</f>
        <v>115280.0000000002</v>
      </c>
      <c r="W98" s="14">
        <f t="shared" ref="W98" si="39">V98+(N98*88000)</f>
        <v>462000</v>
      </c>
      <c r="X98" s="14">
        <f t="shared" ref="X98" si="40">W98+(O98*88000)</f>
        <v>462000</v>
      </c>
      <c r="Y98" s="14">
        <f t="shared" ref="Y98" si="41">X98+(P98*88000)</f>
        <v>464639.99999999761</v>
      </c>
      <c r="Z98" s="141">
        <f t="shared" si="22"/>
        <v>1579599.9999999991</v>
      </c>
      <c r="AA98" s="130">
        <v>6.3531404561736702</v>
      </c>
      <c r="AB98" s="245">
        <v>6.3186762824155709</v>
      </c>
      <c r="AC98" s="238">
        <v>6.0799935471334239</v>
      </c>
      <c r="AD98" s="207">
        <v>5.28</v>
      </c>
      <c r="AE98" s="226">
        <f t="shared" ref="AE98" si="42">AD98*88000</f>
        <v>464640</v>
      </c>
      <c r="AG98" s="13"/>
      <c r="AH98" s="14"/>
      <c r="AI98" s="15"/>
      <c r="AL98" s="18"/>
      <c r="AM98" s="18"/>
      <c r="AN98" s="18"/>
      <c r="AO98" s="18"/>
      <c r="AP98" s="18"/>
      <c r="AQ98" s="18"/>
      <c r="AR98" s="18"/>
      <c r="AS98" s="18"/>
      <c r="AT98" s="18"/>
      <c r="AU98" s="18"/>
      <c r="AV98" s="18"/>
      <c r="AW98" s="18"/>
      <c r="AX98" s="18"/>
      <c r="AY98" s="18"/>
      <c r="AZ98" s="18"/>
      <c r="BA98" s="18"/>
      <c r="BB98" s="18"/>
      <c r="BC98" s="18"/>
      <c r="BD98" s="18"/>
      <c r="BE98" s="18"/>
      <c r="BF98" s="18"/>
      <c r="BG98" s="18"/>
      <c r="BH98" s="18"/>
      <c r="BI98" s="18"/>
      <c r="BJ98" s="18"/>
      <c r="BK98" s="18"/>
      <c r="BL98" s="18"/>
      <c r="BM98" s="18"/>
      <c r="BN98" s="18"/>
      <c r="BO98" s="18"/>
      <c r="BP98" s="18"/>
      <c r="BQ98" s="18"/>
      <c r="BR98" s="18"/>
    </row>
    <row r="99" spans="1:70" s="3" customFormat="1" ht="14.25" customHeight="1">
      <c r="A99" s="4">
        <v>48033</v>
      </c>
      <c r="B99" s="4" t="s">
        <v>4325</v>
      </c>
      <c r="C99" s="5" t="s">
        <v>4299</v>
      </c>
      <c r="D99" s="4" t="s">
        <v>4226</v>
      </c>
      <c r="E99" s="186">
        <v>596.87</v>
      </c>
      <c r="F99" s="133">
        <v>597.25</v>
      </c>
      <c r="G99" s="187">
        <v>601.78</v>
      </c>
      <c r="H99" s="132">
        <v>0.37999999999999545</v>
      </c>
      <c r="I99" s="6">
        <v>0.34000000000003183</v>
      </c>
      <c r="J99" s="6">
        <v>1.2400000000000091</v>
      </c>
      <c r="K99" s="6">
        <v>0.15999999999996817</v>
      </c>
      <c r="L99" s="6">
        <v>0.89999999999997726</v>
      </c>
      <c r="M99" s="6">
        <v>0.71000000000003638</v>
      </c>
      <c r="N99" s="6">
        <v>0.24000000000000909</v>
      </c>
      <c r="O99" s="7">
        <v>0.45000000000004547</v>
      </c>
      <c r="P99" s="196">
        <v>0.48999999999989541</v>
      </c>
      <c r="Q99" s="8">
        <f t="shared" ref="Q99:Q103" si="43">((H99/6)*88000)*6+((H99/6)*88000)*5+((H99/6)*88000)*4+((H99/6)*88000)*3+((H99/6)*88000)*2+((H99/6)*88000)</f>
        <v>117039.99999999859</v>
      </c>
      <c r="R99" s="8">
        <f t="shared" ref="R99:R108" si="44">Q99+((I99/3)*88000+((I99/3)*88000)*2+((I99/3)*88000)*3)</f>
        <v>176880.00000000419</v>
      </c>
      <c r="S99" s="8">
        <f t="shared" si="26"/>
        <v>286000.00000000501</v>
      </c>
      <c r="T99" s="8">
        <f t="shared" si="26"/>
        <v>300080.00000000221</v>
      </c>
      <c r="U99" s="8">
        <f t="shared" si="26"/>
        <v>379280.00000000023</v>
      </c>
      <c r="V99" s="8">
        <f t="shared" si="26"/>
        <v>441760.00000000343</v>
      </c>
      <c r="W99" s="8">
        <f t="shared" si="26"/>
        <v>462880.00000000425</v>
      </c>
      <c r="X99" s="8">
        <f t="shared" si="26"/>
        <v>502480.00000000827</v>
      </c>
      <c r="Y99" s="8">
        <f t="shared" si="26"/>
        <v>545599.99999999907</v>
      </c>
      <c r="Z99" s="140">
        <f t="shared" ref="Z99:Z143" si="45">SUM(Q99:Y99)</f>
        <v>3212000.0000000256</v>
      </c>
      <c r="AA99" s="236">
        <v>5.2180838554739308</v>
      </c>
      <c r="AB99" s="244">
        <v>5.2214059722917971</v>
      </c>
      <c r="AC99" s="237">
        <v>5.2610091017258389</v>
      </c>
      <c r="AD99" s="206">
        <v>4.9099999999999682</v>
      </c>
      <c r="AE99" s="232">
        <f t="shared" si="4"/>
        <v>432079.99999999721</v>
      </c>
    </row>
    <row r="100" spans="1:70" s="3" customFormat="1" ht="14.25" customHeight="1">
      <c r="A100" s="4">
        <v>48035</v>
      </c>
      <c r="B100" s="4" t="s">
        <v>4326</v>
      </c>
      <c r="C100" s="5" t="s">
        <v>4299</v>
      </c>
      <c r="D100" s="4" t="s">
        <v>4226</v>
      </c>
      <c r="E100" s="186">
        <v>736.62</v>
      </c>
      <c r="F100" s="133">
        <v>740.34</v>
      </c>
      <c r="G100" s="187">
        <v>746.2700000000001</v>
      </c>
      <c r="H100" s="132">
        <v>3.7200000000000273</v>
      </c>
      <c r="I100" s="6">
        <v>-1.9900000000000091</v>
      </c>
      <c r="J100" s="6">
        <v>1.6500000000000909</v>
      </c>
      <c r="K100" s="6">
        <v>1.0799999999999272</v>
      </c>
      <c r="L100" s="6">
        <v>1.82000000000005</v>
      </c>
      <c r="M100" s="6">
        <v>0.75999999999999091</v>
      </c>
      <c r="N100" s="6">
        <v>0</v>
      </c>
      <c r="O100" s="7">
        <v>1.9099999999999682</v>
      </c>
      <c r="P100" s="196">
        <v>0.70000000000015916</v>
      </c>
      <c r="Q100" s="8">
        <f t="shared" si="43"/>
        <v>1145760.0000000084</v>
      </c>
      <c r="R100" s="8">
        <f t="shared" si="44"/>
        <v>795520.00000000675</v>
      </c>
      <c r="S100" s="8">
        <f t="shared" si="26"/>
        <v>940720.00000001478</v>
      </c>
      <c r="T100" s="8">
        <f t="shared" si="26"/>
        <v>1035760.0000000084</v>
      </c>
      <c r="U100" s="8">
        <f t="shared" si="26"/>
        <v>1195920.0000000128</v>
      </c>
      <c r="V100" s="8">
        <f t="shared" si="26"/>
        <v>1262800.0000000121</v>
      </c>
      <c r="W100" s="8">
        <f t="shared" si="26"/>
        <v>1262800.0000000121</v>
      </c>
      <c r="X100" s="8">
        <f t="shared" si="26"/>
        <v>1430880.0000000093</v>
      </c>
      <c r="Y100" s="8">
        <f t="shared" si="26"/>
        <v>1492480.0000000233</v>
      </c>
      <c r="Z100" s="140">
        <f t="shared" si="45"/>
        <v>10562640.000000108</v>
      </c>
      <c r="AA100" s="236">
        <v>6.0568087914256461</v>
      </c>
      <c r="AB100" s="244">
        <v>6.0873962431702413</v>
      </c>
      <c r="AC100" s="237">
        <v>6.1361552724297708</v>
      </c>
      <c r="AD100" s="206">
        <v>9.6500000000000909</v>
      </c>
      <c r="AE100" s="232">
        <f t="shared" si="4"/>
        <v>849200.00000000803</v>
      </c>
    </row>
    <row r="101" spans="1:70" s="3" customFormat="1" ht="14.25" customHeight="1">
      <c r="A101" s="4">
        <v>48036</v>
      </c>
      <c r="B101" s="4" t="s">
        <v>4327</v>
      </c>
      <c r="C101" s="5" t="s">
        <v>4299</v>
      </c>
      <c r="D101" s="4" t="s">
        <v>4226</v>
      </c>
      <c r="E101" s="186">
        <v>321.89</v>
      </c>
      <c r="F101" s="133">
        <v>323.65999999999997</v>
      </c>
      <c r="G101" s="187">
        <v>329.07</v>
      </c>
      <c r="H101" s="132">
        <v>1.7699999999999818</v>
      </c>
      <c r="I101" s="6">
        <v>0.1400000000000432</v>
      </c>
      <c r="J101" s="6">
        <v>6.9999999999993179E-2</v>
      </c>
      <c r="K101" s="6">
        <v>0.18999999999999773</v>
      </c>
      <c r="L101" s="6">
        <v>2.6899999999999977</v>
      </c>
      <c r="M101" s="6">
        <v>9.9999999999909051E-3</v>
      </c>
      <c r="N101" s="6">
        <v>2.2699999999999818</v>
      </c>
      <c r="O101" s="7">
        <v>4.0000000000077307E-2</v>
      </c>
      <c r="P101" s="196">
        <v>0</v>
      </c>
      <c r="Q101" s="8">
        <f t="shared" si="43"/>
        <v>545159.99999999441</v>
      </c>
      <c r="R101" s="8">
        <f t="shared" si="44"/>
        <v>569800.00000000198</v>
      </c>
      <c r="S101" s="8">
        <f t="shared" si="26"/>
        <v>575960.0000000014</v>
      </c>
      <c r="T101" s="8">
        <f t="shared" si="26"/>
        <v>592680.00000000116</v>
      </c>
      <c r="U101" s="8">
        <f t="shared" si="26"/>
        <v>829400.00000000093</v>
      </c>
      <c r="V101" s="8">
        <f t="shared" si="26"/>
        <v>830280.00000000012</v>
      </c>
      <c r="W101" s="8">
        <f t="shared" si="26"/>
        <v>1030039.9999999985</v>
      </c>
      <c r="X101" s="8">
        <f t="shared" si="26"/>
        <v>1033560.0000000052</v>
      </c>
      <c r="Y101" s="8">
        <f t="shared" si="26"/>
        <v>1033560.0000000052</v>
      </c>
      <c r="Z101" s="140">
        <f t="shared" si="45"/>
        <v>7040440.0000000093</v>
      </c>
      <c r="AA101" s="236">
        <v>5.9457422618904676</v>
      </c>
      <c r="AB101" s="244">
        <v>5.9784365481483395</v>
      </c>
      <c r="AC101" s="237">
        <v>6.0783665417387818</v>
      </c>
      <c r="AD101" s="206">
        <v>7.1800000000000068</v>
      </c>
      <c r="AE101" s="232">
        <f t="shared" si="4"/>
        <v>631840.00000000058</v>
      </c>
    </row>
    <row r="102" spans="1:70" s="3" customFormat="1" ht="14.25" customHeight="1">
      <c r="A102" s="4">
        <v>48037</v>
      </c>
      <c r="B102" s="4" t="s">
        <v>4328</v>
      </c>
      <c r="C102" s="5" t="s">
        <v>4299</v>
      </c>
      <c r="D102" s="4" t="s">
        <v>4226</v>
      </c>
      <c r="E102" s="186">
        <v>233.52</v>
      </c>
      <c r="F102" s="133">
        <v>234.16</v>
      </c>
      <c r="G102" s="187">
        <v>235.53</v>
      </c>
      <c r="H102" s="132">
        <v>0.63999999999998636</v>
      </c>
      <c r="I102" s="6">
        <v>0.18000000000000682</v>
      </c>
      <c r="J102" s="6">
        <v>6.9999999999993179E-2</v>
      </c>
      <c r="K102" s="6">
        <v>0.19999999999998863</v>
      </c>
      <c r="L102" s="6">
        <v>1.0000000000019327E-2</v>
      </c>
      <c r="M102" s="6">
        <v>0.18999999999999773</v>
      </c>
      <c r="N102" s="6">
        <v>0.13999999999998636</v>
      </c>
      <c r="O102" s="7">
        <v>4.0000000000020464E-2</v>
      </c>
      <c r="P102" s="196">
        <v>0.53999999999999204</v>
      </c>
      <c r="Q102" s="8">
        <f t="shared" si="43"/>
        <v>197119.99999999587</v>
      </c>
      <c r="R102" s="8">
        <f t="shared" si="44"/>
        <v>228799.99999999706</v>
      </c>
      <c r="S102" s="8">
        <f t="shared" si="26"/>
        <v>234959.99999999645</v>
      </c>
      <c r="T102" s="8">
        <f t="shared" si="26"/>
        <v>252559.99999999546</v>
      </c>
      <c r="U102" s="8">
        <f t="shared" si="26"/>
        <v>253439.99999999715</v>
      </c>
      <c r="V102" s="8">
        <f t="shared" si="26"/>
        <v>270159.99999999697</v>
      </c>
      <c r="W102" s="8">
        <f t="shared" si="26"/>
        <v>282479.99999999575</v>
      </c>
      <c r="X102" s="8">
        <f t="shared" si="26"/>
        <v>285999.99999999756</v>
      </c>
      <c r="Y102" s="8">
        <f t="shared" si="26"/>
        <v>333519.99999999686</v>
      </c>
      <c r="Z102" s="140">
        <f t="shared" si="45"/>
        <v>2339039.9999999688</v>
      </c>
      <c r="AA102" s="236">
        <v>5.091086674050108</v>
      </c>
      <c r="AB102" s="244">
        <v>5.1050396351300673</v>
      </c>
      <c r="AC102" s="237">
        <v>5.134907692441856</v>
      </c>
      <c r="AD102" s="206">
        <v>2.0099999999999909</v>
      </c>
      <c r="AE102" s="232">
        <f t="shared" si="4"/>
        <v>176879.99999999919</v>
      </c>
    </row>
    <row r="103" spans="1:70" s="3" customFormat="1" ht="14.25" customHeight="1">
      <c r="A103" s="4">
        <v>48038</v>
      </c>
      <c r="B103" s="4" t="s">
        <v>4329</v>
      </c>
      <c r="C103" s="5" t="s">
        <v>4299</v>
      </c>
      <c r="D103" s="4" t="s">
        <v>4226</v>
      </c>
      <c r="E103" s="186">
        <v>677.32</v>
      </c>
      <c r="F103" s="133">
        <v>679.19</v>
      </c>
      <c r="G103" s="187">
        <v>691.57</v>
      </c>
      <c r="H103" s="132">
        <v>1.8700000000000045</v>
      </c>
      <c r="I103" s="6">
        <v>8.3400000000000318</v>
      </c>
      <c r="J103" s="6">
        <v>0.61999999999989086</v>
      </c>
      <c r="K103" s="6">
        <v>0</v>
      </c>
      <c r="L103" s="6">
        <v>0.35000000000002274</v>
      </c>
      <c r="M103" s="6">
        <v>0.45000000000004547</v>
      </c>
      <c r="N103" s="6">
        <v>0.23000000000001819</v>
      </c>
      <c r="O103" s="7">
        <v>2.3899999999999864</v>
      </c>
      <c r="P103" s="196">
        <v>0</v>
      </c>
      <c r="Q103" s="8">
        <f t="shared" si="43"/>
        <v>575960.0000000014</v>
      </c>
      <c r="R103" s="8">
        <f t="shared" si="44"/>
        <v>2043800.000000007</v>
      </c>
      <c r="S103" s="8">
        <f t="shared" si="26"/>
        <v>2098359.9999999972</v>
      </c>
      <c r="T103" s="8">
        <f t="shared" si="26"/>
        <v>2098359.9999999972</v>
      </c>
      <c r="U103" s="8">
        <f t="shared" si="26"/>
        <v>2129159.9999999991</v>
      </c>
      <c r="V103" s="8">
        <f t="shared" si="26"/>
        <v>2168760.0000000033</v>
      </c>
      <c r="W103" s="8">
        <f t="shared" si="26"/>
        <v>2189000.0000000047</v>
      </c>
      <c r="X103" s="8">
        <f t="shared" si="26"/>
        <v>2399320.0000000033</v>
      </c>
      <c r="Y103" s="8">
        <f t="shared" si="26"/>
        <v>2399320.0000000033</v>
      </c>
      <c r="Z103" s="140">
        <f t="shared" si="45"/>
        <v>18102040.000000019</v>
      </c>
      <c r="AA103" s="236">
        <v>6.2811299950572232</v>
      </c>
      <c r="AB103" s="244">
        <v>6.2984714482710018</v>
      </c>
      <c r="AC103" s="237">
        <v>6.4132774326488562</v>
      </c>
      <c r="AD103" s="206">
        <v>14.25</v>
      </c>
      <c r="AE103" s="232">
        <f t="shared" si="4"/>
        <v>1254000</v>
      </c>
    </row>
    <row r="104" spans="1:70" s="41" customFormat="1" ht="14.25" customHeight="1">
      <c r="A104" s="37">
        <v>48039</v>
      </c>
      <c r="B104" s="37" t="s">
        <v>4330</v>
      </c>
      <c r="C104" s="38" t="s">
        <v>4299</v>
      </c>
      <c r="D104" s="37" t="s">
        <v>4226</v>
      </c>
      <c r="E104" s="191">
        <v>145.81</v>
      </c>
      <c r="F104" s="39">
        <v>145.72999999999999</v>
      </c>
      <c r="G104" s="192">
        <v>145.84</v>
      </c>
      <c r="H104" s="22">
        <v>-8.0000000000012506E-2</v>
      </c>
      <c r="I104" s="22">
        <v>8.0000000000012506E-2</v>
      </c>
      <c r="J104" s="22">
        <v>3.0000000000001137E-2</v>
      </c>
      <c r="K104" s="22">
        <v>0</v>
      </c>
      <c r="L104" s="22">
        <v>0</v>
      </c>
      <c r="M104" s="22">
        <v>0</v>
      </c>
      <c r="N104" s="22">
        <v>0</v>
      </c>
      <c r="O104" s="32">
        <v>0</v>
      </c>
      <c r="P104" s="198">
        <v>0</v>
      </c>
      <c r="Q104" s="40">
        <v>0</v>
      </c>
      <c r="R104" s="40">
        <f t="shared" si="44"/>
        <v>14080.000000002201</v>
      </c>
      <c r="S104" s="40">
        <f t="shared" ref="S104" si="46">R104+(J104*88000)</f>
        <v>16720.000000002299</v>
      </c>
      <c r="T104" s="40">
        <f t="shared" ref="T104" si="47">S104+(K104*88000)</f>
        <v>16720.000000002299</v>
      </c>
      <c r="U104" s="40">
        <f t="shared" ref="U104" si="48">T104+(L104*88000)</f>
        <v>16720.000000002299</v>
      </c>
      <c r="V104" s="40">
        <f t="shared" ref="V104" si="49">U104+(M104*88000)</f>
        <v>16720.000000002299</v>
      </c>
      <c r="W104" s="40">
        <f t="shared" ref="W104" si="50">V104+(N104*88000)</f>
        <v>16720.000000002299</v>
      </c>
      <c r="X104" s="40">
        <f t="shared" ref="X104" si="51">W104+(O104*88000)</f>
        <v>16720.000000002299</v>
      </c>
      <c r="Y104" s="40">
        <f t="shared" ref="Y104" si="52">X104+(P104*88000)</f>
        <v>16720.000000002299</v>
      </c>
      <c r="Z104" s="203">
        <f t="shared" si="45"/>
        <v>131120.00000001828</v>
      </c>
      <c r="AA104" s="239">
        <v>1.4703391026907981</v>
      </c>
      <c r="AB104" s="246">
        <v>1.4695323875943351</v>
      </c>
      <c r="AC104" s="240">
        <v>1.4706416208519719</v>
      </c>
      <c r="AD104" s="207">
        <v>0.03</v>
      </c>
      <c r="AE104" s="226">
        <f t="shared" ref="AE104" si="53">AD104*88000</f>
        <v>2640</v>
      </c>
    </row>
    <row r="105" spans="1:70" s="3" customFormat="1" ht="14.25" customHeight="1">
      <c r="A105" s="4">
        <v>48041</v>
      </c>
      <c r="B105" s="4" t="s">
        <v>4331</v>
      </c>
      <c r="C105" s="5" t="s">
        <v>4299</v>
      </c>
      <c r="D105" s="4" t="s">
        <v>4226</v>
      </c>
      <c r="E105" s="186">
        <v>905.45</v>
      </c>
      <c r="F105" s="133">
        <v>908.90000000000009</v>
      </c>
      <c r="G105" s="187">
        <v>929.25</v>
      </c>
      <c r="H105" s="132">
        <v>3.4500000000000455</v>
      </c>
      <c r="I105" s="6">
        <v>5.2099999999999227</v>
      </c>
      <c r="J105" s="6">
        <v>0.39999999999997726</v>
      </c>
      <c r="K105" s="6">
        <v>3.9500000000000455</v>
      </c>
      <c r="L105" s="6">
        <v>1.3500000000000227</v>
      </c>
      <c r="M105" s="6">
        <v>4.3600000000000136</v>
      </c>
      <c r="N105" s="6">
        <v>0.73000000000001819</v>
      </c>
      <c r="O105" s="7">
        <v>0</v>
      </c>
      <c r="P105" s="196">
        <v>4.3500000000000227</v>
      </c>
      <c r="Q105" s="8">
        <f t="shared" ref="Q105:Q108" si="54">((H105/6)*88000)*6+((H105/6)*88000)*5+((H105/6)*88000)*4+((H105/6)*88000)*3+((H105/6)*88000)*2+((H105/6)*88000)</f>
        <v>1062600.000000014</v>
      </c>
      <c r="R105" s="8">
        <f t="shared" si="44"/>
        <v>1979560.0000000002</v>
      </c>
      <c r="S105" s="8">
        <f t="shared" si="26"/>
        <v>2014759.9999999981</v>
      </c>
      <c r="T105" s="8">
        <f t="shared" si="26"/>
        <v>2362360.0000000023</v>
      </c>
      <c r="U105" s="8">
        <f t="shared" si="26"/>
        <v>2481160.0000000042</v>
      </c>
      <c r="V105" s="8">
        <f t="shared" si="26"/>
        <v>2864840.0000000056</v>
      </c>
      <c r="W105" s="8">
        <f t="shared" si="26"/>
        <v>2929080.000000007</v>
      </c>
      <c r="X105" s="8">
        <f t="shared" si="26"/>
        <v>2929080.000000007</v>
      </c>
      <c r="Y105" s="8">
        <f t="shared" si="26"/>
        <v>3311880.0000000088</v>
      </c>
      <c r="Z105" s="140">
        <f t="shared" si="45"/>
        <v>21935320.000000045</v>
      </c>
      <c r="AA105" s="236">
        <v>15.168191107984052</v>
      </c>
      <c r="AB105" s="244">
        <v>15.225985861225585</v>
      </c>
      <c r="AC105" s="237">
        <v>15.566891144838676</v>
      </c>
      <c r="AD105" s="206">
        <v>23.799999999999955</v>
      </c>
      <c r="AE105" s="232">
        <f t="shared" si="4"/>
        <v>2094399.999999996</v>
      </c>
    </row>
    <row r="106" spans="1:70" s="3" customFormat="1" ht="14.25" customHeight="1">
      <c r="A106" s="4">
        <v>48043</v>
      </c>
      <c r="B106" s="4" t="s">
        <v>4332</v>
      </c>
      <c r="C106" s="5" t="s">
        <v>4299</v>
      </c>
      <c r="D106" s="4" t="s">
        <v>4226</v>
      </c>
      <c r="E106" s="186">
        <v>978.04</v>
      </c>
      <c r="F106" s="133">
        <v>983.52</v>
      </c>
      <c r="G106" s="187">
        <v>1014.57</v>
      </c>
      <c r="H106" s="132">
        <v>5.4800000000000182</v>
      </c>
      <c r="I106" s="6">
        <v>8.5299999999999727</v>
      </c>
      <c r="J106" s="6">
        <v>1.0200000000000955</v>
      </c>
      <c r="K106" s="6">
        <v>2.3799999999999955</v>
      </c>
      <c r="L106" s="6">
        <v>1.4800000000000182</v>
      </c>
      <c r="M106" s="6">
        <v>7.8799999999999955</v>
      </c>
      <c r="N106" s="6">
        <v>1.9099999999999682</v>
      </c>
      <c r="O106" s="7">
        <v>-0.84000000000003183</v>
      </c>
      <c r="P106" s="196">
        <v>8.6900000000000546</v>
      </c>
      <c r="Q106" s="8">
        <f t="shared" si="54"/>
        <v>1687840.0000000054</v>
      </c>
      <c r="R106" s="8">
        <f t="shared" si="44"/>
        <v>3189120.0000000009</v>
      </c>
      <c r="S106" s="8">
        <f t="shared" si="26"/>
        <v>3278880.0000000093</v>
      </c>
      <c r="T106" s="8">
        <f t="shared" si="26"/>
        <v>3488320.0000000088</v>
      </c>
      <c r="U106" s="8">
        <f t="shared" si="26"/>
        <v>3618560.0000000102</v>
      </c>
      <c r="V106" s="8">
        <f t="shared" si="26"/>
        <v>4312000.0000000102</v>
      </c>
      <c r="W106" s="8">
        <f t="shared" si="26"/>
        <v>4480080.0000000075</v>
      </c>
      <c r="X106" s="8">
        <f t="shared" si="26"/>
        <v>4406160.0000000047</v>
      </c>
      <c r="Y106" s="8">
        <f t="shared" si="26"/>
        <v>5170880.0000000093</v>
      </c>
      <c r="Z106" s="140">
        <f t="shared" si="45"/>
        <v>33631840.000000067</v>
      </c>
      <c r="AA106" s="236">
        <v>20.036465695613874</v>
      </c>
      <c r="AB106" s="244">
        <v>20.148730870874562</v>
      </c>
      <c r="AC106" s="237">
        <v>20.784831909532297</v>
      </c>
      <c r="AD106" s="206">
        <v>36.530000000000086</v>
      </c>
      <c r="AE106" s="232">
        <f t="shared" si="4"/>
        <v>3214640.0000000075</v>
      </c>
    </row>
    <row r="107" spans="1:70" s="3" customFormat="1" ht="14.25" customHeight="1">
      <c r="A107" s="4">
        <v>48044</v>
      </c>
      <c r="B107" s="4" t="s">
        <v>4333</v>
      </c>
      <c r="C107" s="5" t="s">
        <v>4299</v>
      </c>
      <c r="D107" s="4" t="s">
        <v>4226</v>
      </c>
      <c r="E107" s="186">
        <v>405.48</v>
      </c>
      <c r="F107" s="133">
        <v>407.49</v>
      </c>
      <c r="G107" s="187">
        <v>416.16</v>
      </c>
      <c r="H107" s="132">
        <v>2.0099999999999909</v>
      </c>
      <c r="I107" s="6">
        <v>3.5699999999999932</v>
      </c>
      <c r="J107" s="6">
        <v>2.3600000000000136</v>
      </c>
      <c r="K107" s="6">
        <v>0.27999999999997272</v>
      </c>
      <c r="L107" s="6">
        <v>6.0000000000002274E-2</v>
      </c>
      <c r="M107" s="6">
        <v>2.1800000000000068</v>
      </c>
      <c r="N107" s="6">
        <v>0.30000000000001137</v>
      </c>
      <c r="O107" s="7">
        <v>-8.0000000000040927E-2</v>
      </c>
      <c r="P107" s="196">
        <v>0</v>
      </c>
      <c r="Q107" s="8">
        <f t="shared" si="54"/>
        <v>619079.99999999721</v>
      </c>
      <c r="R107" s="8">
        <f t="shared" si="44"/>
        <v>1247399.999999996</v>
      </c>
      <c r="S107" s="8">
        <f t="shared" si="26"/>
        <v>1455079.9999999972</v>
      </c>
      <c r="T107" s="8">
        <f t="shared" si="26"/>
        <v>1479719.9999999949</v>
      </c>
      <c r="U107" s="8">
        <f t="shared" si="26"/>
        <v>1484999.9999999951</v>
      </c>
      <c r="V107" s="8">
        <f t="shared" si="26"/>
        <v>1676839.9999999958</v>
      </c>
      <c r="W107" s="8">
        <f t="shared" si="26"/>
        <v>1703239.9999999967</v>
      </c>
      <c r="X107" s="8">
        <f t="shared" si="26"/>
        <v>1696199.9999999932</v>
      </c>
      <c r="Y107" s="8">
        <f t="shared" si="26"/>
        <v>1696199.9999999932</v>
      </c>
      <c r="Z107" s="140">
        <f t="shared" si="45"/>
        <v>13058759.999999957</v>
      </c>
      <c r="AA107" s="236">
        <v>21.557535674031858</v>
      </c>
      <c r="AB107" s="244">
        <v>21.664398273185462</v>
      </c>
      <c r="AC107" s="237">
        <v>22.125342917295793</v>
      </c>
      <c r="AD107" s="206">
        <v>10.680000000000007</v>
      </c>
      <c r="AE107" s="232">
        <f t="shared" si="4"/>
        <v>939840.00000000058</v>
      </c>
    </row>
    <row r="108" spans="1:70" s="3" customFormat="1" ht="14.25" customHeight="1">
      <c r="A108" s="4">
        <v>48046</v>
      </c>
      <c r="B108" s="4" t="s">
        <v>4334</v>
      </c>
      <c r="C108" s="5" t="s">
        <v>4299</v>
      </c>
      <c r="D108" s="4" t="s">
        <v>4226</v>
      </c>
      <c r="E108" s="186">
        <v>232.44</v>
      </c>
      <c r="F108" s="133">
        <v>232.7</v>
      </c>
      <c r="G108" s="187">
        <v>235.4</v>
      </c>
      <c r="H108" s="132">
        <v>0.25999999999999091</v>
      </c>
      <c r="I108" s="6">
        <v>1.4500000000000171</v>
      </c>
      <c r="J108" s="6">
        <v>0</v>
      </c>
      <c r="K108" s="6">
        <v>3.0000000000001137E-2</v>
      </c>
      <c r="L108" s="6">
        <v>0</v>
      </c>
      <c r="M108" s="6">
        <v>0.49000000000000909</v>
      </c>
      <c r="N108" s="6">
        <v>0.16999999999998749</v>
      </c>
      <c r="O108" s="7">
        <v>0.56000000000000227</v>
      </c>
      <c r="P108" s="196">
        <v>0</v>
      </c>
      <c r="Q108" s="8">
        <f t="shared" si="54"/>
        <v>80079.999999997191</v>
      </c>
      <c r="R108" s="8">
        <f t="shared" si="44"/>
        <v>335280.00000000017</v>
      </c>
      <c r="S108" s="8">
        <f t="shared" si="26"/>
        <v>335280.00000000017</v>
      </c>
      <c r="T108" s="8">
        <f t="shared" si="26"/>
        <v>337920.00000000029</v>
      </c>
      <c r="U108" s="8">
        <f t="shared" si="26"/>
        <v>337920.00000000029</v>
      </c>
      <c r="V108" s="8">
        <f t="shared" si="26"/>
        <v>381040.00000000111</v>
      </c>
      <c r="W108" s="8">
        <f t="shared" si="26"/>
        <v>396000</v>
      </c>
      <c r="X108" s="8">
        <f t="shared" si="26"/>
        <v>445280.00000000023</v>
      </c>
      <c r="Y108" s="8">
        <f t="shared" si="26"/>
        <v>445280.00000000023</v>
      </c>
      <c r="Z108" s="140">
        <f t="shared" si="45"/>
        <v>3094079.9999999991</v>
      </c>
      <c r="AA108" s="236">
        <v>4.0821917808219181</v>
      </c>
      <c r="AB108" s="244">
        <v>4.0867579908675795</v>
      </c>
      <c r="AC108" s="237">
        <v>4.1341763259571476</v>
      </c>
      <c r="AD108" s="206">
        <v>2.960000000000008</v>
      </c>
      <c r="AE108" s="232">
        <f t="shared" si="4"/>
        <v>260480.0000000007</v>
      </c>
    </row>
    <row r="109" spans="1:70" s="41" customFormat="1" ht="14.25" customHeight="1">
      <c r="A109" s="37">
        <v>48049</v>
      </c>
      <c r="B109" s="37" t="s">
        <v>4335</v>
      </c>
      <c r="C109" s="38" t="s">
        <v>4299</v>
      </c>
      <c r="D109" s="37" t="s">
        <v>4226</v>
      </c>
      <c r="E109" s="191">
        <v>380.43</v>
      </c>
      <c r="F109" s="39">
        <v>378.24</v>
      </c>
      <c r="G109" s="192">
        <v>370.79</v>
      </c>
      <c r="H109" s="22">
        <v>-2.1899999999999977</v>
      </c>
      <c r="I109" s="22">
        <v>-5.0699999999999932</v>
      </c>
      <c r="J109" s="22">
        <v>1.999999999998181E-2</v>
      </c>
      <c r="K109" s="22">
        <v>-3.9399999999999977</v>
      </c>
      <c r="L109" s="22">
        <v>1.8600000000000136</v>
      </c>
      <c r="M109" s="22">
        <v>0.14999999999997726</v>
      </c>
      <c r="N109" s="22">
        <v>-1.0199999999999818</v>
      </c>
      <c r="O109" s="32">
        <v>0.11000000000001364</v>
      </c>
      <c r="P109" s="198">
        <v>0.43999999999999773</v>
      </c>
      <c r="Q109" s="40">
        <v>0</v>
      </c>
      <c r="R109" s="40">
        <v>0</v>
      </c>
      <c r="S109" s="40">
        <f t="shared" ref="S109" si="55">R109+(J109*88000)</f>
        <v>1759.9999999983993</v>
      </c>
      <c r="T109" s="14">
        <v>1760</v>
      </c>
      <c r="U109" s="14">
        <f t="shared" ref="U109" si="56">T109+(L109*88000)</f>
        <v>165440.00000000119</v>
      </c>
      <c r="V109" s="14">
        <f t="shared" ref="V109" si="57">U109+(M109*88000)</f>
        <v>178639.99999999919</v>
      </c>
      <c r="W109" s="14">
        <f t="shared" ref="W109" si="58">V109+(N109*88000)</f>
        <v>88880.000000000786</v>
      </c>
      <c r="X109" s="14">
        <f t="shared" ref="X109" si="59">W109+(O109*88000)</f>
        <v>98560.000000001979</v>
      </c>
      <c r="Y109" s="14">
        <f t="shared" ref="Y109" si="60">X109+(P109*88000)</f>
        <v>137280.00000000178</v>
      </c>
      <c r="Z109" s="141">
        <f t="shared" si="45"/>
        <v>672320.00000000326</v>
      </c>
      <c r="AA109" s="239">
        <v>2.7401690502000582</v>
      </c>
      <c r="AB109" s="246">
        <v>2.7243948730322791</v>
      </c>
      <c r="AC109" s="240">
        <v>2.6707338593793333</v>
      </c>
      <c r="AD109" s="207">
        <v>0.55000000000000004</v>
      </c>
      <c r="AE109" s="226">
        <f t="shared" ref="AE109" si="61">AD109*88000</f>
        <v>48400.000000000007</v>
      </c>
    </row>
    <row r="110" spans="1:70" s="3" customFormat="1" ht="14.25" customHeight="1">
      <c r="A110" s="4">
        <v>48050</v>
      </c>
      <c r="B110" s="4" t="s">
        <v>4336</v>
      </c>
      <c r="C110" s="5" t="s">
        <v>4299</v>
      </c>
      <c r="D110" s="4" t="s">
        <v>4226</v>
      </c>
      <c r="E110" s="186">
        <v>511.65000000000003</v>
      </c>
      <c r="F110" s="133">
        <v>514.90000000000009</v>
      </c>
      <c r="G110" s="187">
        <v>515.96</v>
      </c>
      <c r="H110" s="132">
        <v>3.2500000000000568</v>
      </c>
      <c r="I110" s="6">
        <v>0.18999999999994088</v>
      </c>
      <c r="J110" s="6">
        <v>0.12000000000000455</v>
      </c>
      <c r="K110" s="6">
        <v>5.999999999994543E-2</v>
      </c>
      <c r="L110" s="6">
        <v>0.41999999999995907</v>
      </c>
      <c r="M110" s="6">
        <v>0.18000000000006366</v>
      </c>
      <c r="N110" s="6">
        <v>3.999999999996362E-2</v>
      </c>
      <c r="O110" s="7">
        <v>4.9999999999954525E-2</v>
      </c>
      <c r="P110" s="196">
        <v>0</v>
      </c>
      <c r="Q110" s="8">
        <f t="shared" ref="Q110:Q142" si="62">((H110/6)*88000)*6+((H110/6)*88000)*5+((H110/6)*88000)*4+((H110/6)*88000)*3+((H110/6)*88000)*2+((H110/6)*88000)</f>
        <v>1001000.0000000177</v>
      </c>
      <c r="R110" s="8">
        <f t="shared" ref="R110:R142" si="63">Q110+((I110/3)*88000+((I110/3)*88000)*2+((I110/3)*88000)*3)</f>
        <v>1034440.0000000073</v>
      </c>
      <c r="S110" s="8">
        <f t="shared" si="26"/>
        <v>1045000.0000000077</v>
      </c>
      <c r="T110" s="8">
        <f t="shared" si="26"/>
        <v>1050280.0000000028</v>
      </c>
      <c r="U110" s="8">
        <f t="shared" si="26"/>
        <v>1087239.9999999993</v>
      </c>
      <c r="V110" s="8">
        <f t="shared" si="26"/>
        <v>1103080.0000000049</v>
      </c>
      <c r="W110" s="8">
        <f t="shared" si="26"/>
        <v>1106600.0000000016</v>
      </c>
      <c r="X110" s="8">
        <f t="shared" si="26"/>
        <v>1110999.9999999977</v>
      </c>
      <c r="Y110" s="8">
        <f t="shared" si="26"/>
        <v>1110999.9999999977</v>
      </c>
      <c r="Z110" s="140">
        <f t="shared" si="45"/>
        <v>9649640.0000000373</v>
      </c>
      <c r="AA110" s="236">
        <v>9.4406639555394847</v>
      </c>
      <c r="AB110" s="244">
        <v>9.5006310382239434</v>
      </c>
      <c r="AC110" s="237">
        <v>9.5201895328841033</v>
      </c>
      <c r="AD110" s="206">
        <v>4.3100000000000023</v>
      </c>
      <c r="AE110" s="232">
        <f t="shared" si="4"/>
        <v>379280.00000000017</v>
      </c>
    </row>
    <row r="111" spans="1:70" s="3" customFormat="1" ht="14.25" customHeight="1">
      <c r="A111" s="4">
        <v>48052</v>
      </c>
      <c r="B111" s="4" t="s">
        <v>4337</v>
      </c>
      <c r="C111" s="5" t="s">
        <v>4299</v>
      </c>
      <c r="D111" s="4" t="s">
        <v>4226</v>
      </c>
      <c r="E111" s="186">
        <v>840.17000000000007</v>
      </c>
      <c r="F111" s="133">
        <v>849.17000000000007</v>
      </c>
      <c r="G111" s="187">
        <v>849.5</v>
      </c>
      <c r="H111" s="132">
        <v>9</v>
      </c>
      <c r="I111" s="6">
        <v>-13.009999999999991</v>
      </c>
      <c r="J111" s="6">
        <v>17.75</v>
      </c>
      <c r="K111" s="6">
        <v>0.78999999999996362</v>
      </c>
      <c r="L111" s="6">
        <v>-5.0600000000000591</v>
      </c>
      <c r="M111" s="6">
        <v>1.25</v>
      </c>
      <c r="N111" s="6">
        <v>-4.0699999999999363</v>
      </c>
      <c r="O111" s="7">
        <v>1.67999999999995</v>
      </c>
      <c r="P111" s="196">
        <v>1</v>
      </c>
      <c r="Q111" s="8">
        <f t="shared" si="62"/>
        <v>2772000</v>
      </c>
      <c r="R111" s="8">
        <f t="shared" si="63"/>
        <v>482240.00000000186</v>
      </c>
      <c r="S111" s="8">
        <f t="shared" si="26"/>
        <v>2044240.0000000019</v>
      </c>
      <c r="T111" s="8">
        <f t="shared" si="26"/>
        <v>2113759.9999999986</v>
      </c>
      <c r="U111" s="8">
        <f t="shared" si="26"/>
        <v>1668479.9999999935</v>
      </c>
      <c r="V111" s="8">
        <f t="shared" si="26"/>
        <v>1778479.9999999935</v>
      </c>
      <c r="W111" s="8">
        <f t="shared" si="26"/>
        <v>1420319.9999999991</v>
      </c>
      <c r="X111" s="8">
        <f t="shared" si="26"/>
        <v>1568159.9999999946</v>
      </c>
      <c r="Y111" s="8">
        <f t="shared" si="26"/>
        <v>1656159.9999999946</v>
      </c>
      <c r="Z111" s="140">
        <f t="shared" si="45"/>
        <v>15503839.999999978</v>
      </c>
      <c r="AA111" s="236">
        <v>8.583235429330335</v>
      </c>
      <c r="AB111" s="244">
        <v>8.6751800582315983</v>
      </c>
      <c r="AC111" s="237">
        <v>8.6785513612913121</v>
      </c>
      <c r="AD111" s="206">
        <v>9.3299999999999272</v>
      </c>
      <c r="AE111" s="232">
        <f t="shared" si="4"/>
        <v>821039.9999999936</v>
      </c>
    </row>
    <row r="112" spans="1:70" s="3" customFormat="1" ht="14.25" customHeight="1">
      <c r="A112" s="4">
        <v>48053</v>
      </c>
      <c r="B112" s="4" t="s">
        <v>4338</v>
      </c>
      <c r="C112" s="5" t="s">
        <v>4299</v>
      </c>
      <c r="D112" s="4" t="s">
        <v>4226</v>
      </c>
      <c r="E112" s="186">
        <v>566.89</v>
      </c>
      <c r="F112" s="133">
        <v>570.28</v>
      </c>
      <c r="G112" s="187">
        <v>578.11</v>
      </c>
      <c r="H112" s="132">
        <v>3.3899999999999864</v>
      </c>
      <c r="I112" s="6">
        <v>1.2400000000000091</v>
      </c>
      <c r="J112" s="6">
        <v>-0.48000000000001819</v>
      </c>
      <c r="K112" s="6">
        <v>2.3099999999999454</v>
      </c>
      <c r="L112" s="6">
        <v>0.65000000000009095</v>
      </c>
      <c r="M112" s="6">
        <v>1.0399999999999636</v>
      </c>
      <c r="N112" s="6">
        <v>0.78999999999996362</v>
      </c>
      <c r="O112" s="7">
        <v>0.54000000000007731</v>
      </c>
      <c r="P112" s="196">
        <v>1.7400000000000091</v>
      </c>
      <c r="Q112" s="8">
        <f t="shared" si="62"/>
        <v>1044119.9999999958</v>
      </c>
      <c r="R112" s="8">
        <f t="shared" si="63"/>
        <v>1262359.9999999974</v>
      </c>
      <c r="S112" s="8">
        <f t="shared" si="26"/>
        <v>1220119.9999999958</v>
      </c>
      <c r="T112" s="8">
        <f t="shared" si="26"/>
        <v>1423399.9999999909</v>
      </c>
      <c r="U112" s="8">
        <f t="shared" si="26"/>
        <v>1480599.9999999988</v>
      </c>
      <c r="V112" s="8">
        <f t="shared" si="26"/>
        <v>1572119.9999999956</v>
      </c>
      <c r="W112" s="8">
        <f t="shared" si="26"/>
        <v>1641639.9999999923</v>
      </c>
      <c r="X112" s="8">
        <f t="shared" si="26"/>
        <v>1689159.9999999991</v>
      </c>
      <c r="Y112" s="8">
        <f t="shared" si="26"/>
        <v>1842280</v>
      </c>
      <c r="Z112" s="140">
        <f t="shared" si="45"/>
        <v>13175799.999999966</v>
      </c>
      <c r="AA112" s="236">
        <v>4.8951864158555374</v>
      </c>
      <c r="AB112" s="244">
        <v>4.9244596116249983</v>
      </c>
      <c r="AC112" s="237">
        <v>4.9920729222075613</v>
      </c>
      <c r="AD112" s="206">
        <v>11.220000000000027</v>
      </c>
      <c r="AE112" s="232">
        <f t="shared" si="4"/>
        <v>987360.00000000244</v>
      </c>
    </row>
    <row r="113" spans="1:31" s="3" customFormat="1" ht="14.25" customHeight="1">
      <c r="A113" s="4">
        <v>48054</v>
      </c>
      <c r="B113" s="4" t="s">
        <v>4339</v>
      </c>
      <c r="C113" s="5" t="s">
        <v>4299</v>
      </c>
      <c r="D113" s="4" t="s">
        <v>4226</v>
      </c>
      <c r="E113" s="186">
        <v>753.38</v>
      </c>
      <c r="F113" s="133">
        <v>754.78</v>
      </c>
      <c r="G113" s="187">
        <v>769.86</v>
      </c>
      <c r="H113" s="132">
        <v>1.3999999999999773</v>
      </c>
      <c r="I113" s="6">
        <v>7.0299999999999727</v>
      </c>
      <c r="J113" s="6">
        <v>1.8700000000001182</v>
      </c>
      <c r="K113" s="6">
        <v>8.0000000000040927E-2</v>
      </c>
      <c r="L113" s="6">
        <v>1.5199999999999818</v>
      </c>
      <c r="M113" s="6">
        <v>4.1299999999999955</v>
      </c>
      <c r="N113" s="6">
        <v>0.35999999999989996</v>
      </c>
      <c r="O113" s="7">
        <v>-0.2199999999999136</v>
      </c>
      <c r="P113" s="196">
        <v>0.30999999999994543</v>
      </c>
      <c r="Q113" s="8">
        <f t="shared" si="62"/>
        <v>431199.99999999296</v>
      </c>
      <c r="R113" s="8">
        <f t="shared" si="63"/>
        <v>1668479.9999999884</v>
      </c>
      <c r="S113" s="8">
        <f t="shared" si="26"/>
        <v>1833039.9999999988</v>
      </c>
      <c r="T113" s="8">
        <f t="shared" si="26"/>
        <v>1840080.0000000023</v>
      </c>
      <c r="U113" s="8">
        <f t="shared" si="26"/>
        <v>1973840.0000000007</v>
      </c>
      <c r="V113" s="8">
        <f t="shared" si="26"/>
        <v>2337280.0000000005</v>
      </c>
      <c r="W113" s="8">
        <f t="shared" si="26"/>
        <v>2368959.9999999916</v>
      </c>
      <c r="X113" s="8">
        <f t="shared" si="26"/>
        <v>2349599.9999999991</v>
      </c>
      <c r="Y113" s="8">
        <f t="shared" si="26"/>
        <v>2376879.9999999944</v>
      </c>
      <c r="Z113" s="140">
        <f t="shared" si="45"/>
        <v>17179359.99999997</v>
      </c>
      <c r="AA113" s="236">
        <v>6.1251900452856578</v>
      </c>
      <c r="AB113" s="244">
        <v>6.1365724367260981</v>
      </c>
      <c r="AC113" s="237">
        <v>6.2591770530988562</v>
      </c>
      <c r="AD113" s="206">
        <v>16.480000000000018</v>
      </c>
      <c r="AE113" s="232">
        <f t="shared" si="4"/>
        <v>1450240.0000000016</v>
      </c>
    </row>
    <row r="114" spans="1:31" s="3" customFormat="1" ht="14.25" customHeight="1">
      <c r="A114" s="4">
        <v>49001</v>
      </c>
      <c r="B114" s="4" t="s">
        <v>4340</v>
      </c>
      <c r="C114" s="5" t="s">
        <v>4341</v>
      </c>
      <c r="D114" s="4" t="s">
        <v>4226</v>
      </c>
      <c r="E114" s="186">
        <v>322.83</v>
      </c>
      <c r="F114" s="133">
        <v>331.09</v>
      </c>
      <c r="G114" s="187">
        <v>337.27000000000004</v>
      </c>
      <c r="H114" s="132">
        <v>8.2599999999999909</v>
      </c>
      <c r="I114" s="6">
        <v>0.6300000000000523</v>
      </c>
      <c r="J114" s="6">
        <v>0.74000000000000909</v>
      </c>
      <c r="K114" s="6">
        <v>0.25999999999993406</v>
      </c>
      <c r="L114" s="6">
        <v>0.72000000000008413</v>
      </c>
      <c r="M114" s="6">
        <v>1.4699999999999704</v>
      </c>
      <c r="N114" s="6">
        <v>7.9999999999984084E-2</v>
      </c>
      <c r="O114" s="7">
        <v>0.91000000000002501</v>
      </c>
      <c r="P114" s="196">
        <v>1.3700000000000045</v>
      </c>
      <c r="Q114" s="8">
        <f t="shared" si="62"/>
        <v>2544079.9999999972</v>
      </c>
      <c r="R114" s="8">
        <f t="shared" si="63"/>
        <v>2654960.0000000065</v>
      </c>
      <c r="S114" s="8">
        <f t="shared" si="26"/>
        <v>2720080.0000000075</v>
      </c>
      <c r="T114" s="8">
        <f t="shared" si="26"/>
        <v>2742960.0000000019</v>
      </c>
      <c r="U114" s="8">
        <f t="shared" si="26"/>
        <v>2806320.0000000093</v>
      </c>
      <c r="V114" s="8">
        <f t="shared" si="26"/>
        <v>2935680.0000000065</v>
      </c>
      <c r="W114" s="8">
        <f t="shared" si="26"/>
        <v>2942720.0000000051</v>
      </c>
      <c r="X114" s="8">
        <f t="shared" si="26"/>
        <v>3022800.0000000075</v>
      </c>
      <c r="Y114" s="8">
        <f t="shared" si="26"/>
        <v>3143360.0000000079</v>
      </c>
      <c r="Z114" s="140">
        <f t="shared" si="45"/>
        <v>25512960.000000048</v>
      </c>
      <c r="AA114" s="236">
        <v>4.9185048403462748</v>
      </c>
      <c r="AB114" s="244">
        <v>5.0443507963641787</v>
      </c>
      <c r="AC114" s="237">
        <v>5.1385067295591735</v>
      </c>
      <c r="AD114" s="206">
        <v>14.440000000000056</v>
      </c>
      <c r="AE114" s="232">
        <f t="shared" si="4"/>
        <v>1270720.0000000049</v>
      </c>
    </row>
    <row r="115" spans="1:31" s="3" customFormat="1" ht="14.25" customHeight="1">
      <c r="A115" s="4">
        <v>49002</v>
      </c>
      <c r="B115" s="4" t="s">
        <v>4342</v>
      </c>
      <c r="C115" s="5" t="s">
        <v>4341</v>
      </c>
      <c r="D115" s="4" t="s">
        <v>4226</v>
      </c>
      <c r="E115" s="186">
        <v>715.23</v>
      </c>
      <c r="F115" s="133">
        <v>739.67000000000007</v>
      </c>
      <c r="G115" s="187">
        <v>753.45</v>
      </c>
      <c r="H115" s="132">
        <v>24.440000000000055</v>
      </c>
      <c r="I115" s="6">
        <v>4.9599999999999227</v>
      </c>
      <c r="J115" s="6">
        <v>4.9199999999999591</v>
      </c>
      <c r="K115" s="6">
        <v>2.2000000000001592</v>
      </c>
      <c r="L115" s="6">
        <v>0.25999999999987722</v>
      </c>
      <c r="M115" s="6">
        <v>2.9999999999972715E-2</v>
      </c>
      <c r="N115" s="6">
        <v>0</v>
      </c>
      <c r="O115" s="7">
        <v>0.80999999999994543</v>
      </c>
      <c r="P115" s="196">
        <v>0.60000000000013642</v>
      </c>
      <c r="Q115" s="8">
        <f t="shared" si="62"/>
        <v>7527520.0000000168</v>
      </c>
      <c r="R115" s="8">
        <f t="shared" si="63"/>
        <v>8400480.0000000037</v>
      </c>
      <c r="S115" s="8">
        <f t="shared" si="26"/>
        <v>8833440</v>
      </c>
      <c r="T115" s="8">
        <f t="shared" si="26"/>
        <v>9027040.0000000149</v>
      </c>
      <c r="U115" s="8">
        <f t="shared" si="26"/>
        <v>9049920.0000000037</v>
      </c>
      <c r="V115" s="8">
        <f t="shared" si="26"/>
        <v>9052560.0000000019</v>
      </c>
      <c r="W115" s="8">
        <f t="shared" si="26"/>
        <v>9052560.0000000019</v>
      </c>
      <c r="X115" s="8">
        <f t="shared" si="26"/>
        <v>9123839.9999999963</v>
      </c>
      <c r="Y115" s="8">
        <f t="shared" ref="Y115" si="64">X115+(P115*88000)</f>
        <v>9176640.0000000075</v>
      </c>
      <c r="Z115" s="140">
        <f t="shared" si="45"/>
        <v>79244000.00000006</v>
      </c>
      <c r="AA115" s="236">
        <v>8.5853802580547587</v>
      </c>
      <c r="AB115" s="244">
        <v>8.8787497944372635</v>
      </c>
      <c r="AC115" s="237">
        <v>9.0441602777167596</v>
      </c>
      <c r="AD115" s="206">
        <v>38.220000000000027</v>
      </c>
      <c r="AE115" s="232">
        <f t="shared" si="4"/>
        <v>3363360.0000000023</v>
      </c>
    </row>
    <row r="116" spans="1:31" s="3" customFormat="1" ht="14.25" customHeight="1">
      <c r="A116" s="4">
        <v>49003</v>
      </c>
      <c r="B116" s="4" t="s">
        <v>4343</v>
      </c>
      <c r="C116" s="5" t="s">
        <v>4341</v>
      </c>
      <c r="D116" s="4" t="s">
        <v>4226</v>
      </c>
      <c r="E116" s="186">
        <v>296.36</v>
      </c>
      <c r="F116" s="133">
        <v>298.3</v>
      </c>
      <c r="G116" s="187">
        <v>302.15000000000003</v>
      </c>
      <c r="H116" s="132">
        <v>1.9399999999999977</v>
      </c>
      <c r="I116" s="6">
        <v>1.2200000000000273</v>
      </c>
      <c r="J116" s="6">
        <v>0</v>
      </c>
      <c r="K116" s="6">
        <v>0.25999999999999091</v>
      </c>
      <c r="L116" s="6">
        <v>2.3700000000000614</v>
      </c>
      <c r="M116" s="6">
        <v>0</v>
      </c>
      <c r="N116" s="6">
        <v>0</v>
      </c>
      <c r="O116" s="7">
        <v>0</v>
      </c>
      <c r="P116" s="196">
        <v>0</v>
      </c>
      <c r="Q116" s="8">
        <f t="shared" si="62"/>
        <v>597519.9999999993</v>
      </c>
      <c r="R116" s="8">
        <f t="shared" si="63"/>
        <v>812240.00000000419</v>
      </c>
      <c r="S116" s="8">
        <f t="shared" ref="S116:Y153" si="65">R116+(J116*88000)</f>
        <v>812240.00000000419</v>
      </c>
      <c r="T116" s="8">
        <f t="shared" si="65"/>
        <v>835120.00000000338</v>
      </c>
      <c r="U116" s="8">
        <f t="shared" si="65"/>
        <v>1043680.0000000088</v>
      </c>
      <c r="V116" s="8">
        <f t="shared" si="65"/>
        <v>1043680.0000000088</v>
      </c>
      <c r="W116" s="8">
        <f t="shared" si="65"/>
        <v>1043680.0000000088</v>
      </c>
      <c r="X116" s="8">
        <f t="shared" si="65"/>
        <v>1043680.0000000088</v>
      </c>
      <c r="Y116" s="8">
        <f t="shared" si="65"/>
        <v>1043680.0000000088</v>
      </c>
      <c r="Z116" s="140">
        <f t="shared" si="45"/>
        <v>8275520.0000000559</v>
      </c>
      <c r="AA116" s="236">
        <v>5.309170124183991</v>
      </c>
      <c r="AB116" s="244">
        <v>5.3439244433934547</v>
      </c>
      <c r="AC116" s="237">
        <v>5.4128956438864648</v>
      </c>
      <c r="AD116" s="206">
        <v>5.7900000000000205</v>
      </c>
      <c r="AE116" s="232">
        <f t="shared" si="4"/>
        <v>509520.0000000018</v>
      </c>
    </row>
    <row r="117" spans="1:31" s="3" customFormat="1" ht="14.25" customHeight="1">
      <c r="A117" s="4">
        <v>49004</v>
      </c>
      <c r="B117" s="4" t="s">
        <v>4344</v>
      </c>
      <c r="C117" s="5" t="s">
        <v>4341</v>
      </c>
      <c r="D117" s="4" t="s">
        <v>4226</v>
      </c>
      <c r="E117" s="186">
        <v>321.37</v>
      </c>
      <c r="F117" s="133">
        <v>325.92</v>
      </c>
      <c r="G117" s="187">
        <v>329.19</v>
      </c>
      <c r="H117" s="132">
        <v>4.5500000000000114</v>
      </c>
      <c r="I117" s="6">
        <v>0.89999999999997726</v>
      </c>
      <c r="J117" s="6">
        <v>0</v>
      </c>
      <c r="K117" s="6">
        <v>0</v>
      </c>
      <c r="L117" s="6">
        <v>0.87000000000000455</v>
      </c>
      <c r="M117" s="6">
        <v>0.75999999999999091</v>
      </c>
      <c r="N117" s="6">
        <v>0</v>
      </c>
      <c r="O117" s="7">
        <v>0.72000000000002728</v>
      </c>
      <c r="P117" s="196">
        <v>1.999999999998181E-2</v>
      </c>
      <c r="Q117" s="8">
        <f t="shared" si="62"/>
        <v>1401400.0000000035</v>
      </c>
      <c r="R117" s="8">
        <f t="shared" si="63"/>
        <v>1559799.9999999995</v>
      </c>
      <c r="S117" s="8">
        <f t="shared" si="65"/>
        <v>1559799.9999999995</v>
      </c>
      <c r="T117" s="8">
        <f t="shared" si="65"/>
        <v>1559799.9999999995</v>
      </c>
      <c r="U117" s="8">
        <f t="shared" si="65"/>
        <v>1636360</v>
      </c>
      <c r="V117" s="8">
        <f t="shared" si="65"/>
        <v>1703239.9999999993</v>
      </c>
      <c r="W117" s="8">
        <f t="shared" si="65"/>
        <v>1703239.9999999993</v>
      </c>
      <c r="X117" s="8">
        <f t="shared" si="65"/>
        <v>1766600.0000000016</v>
      </c>
      <c r="Y117" s="8">
        <f t="shared" si="65"/>
        <v>1768360</v>
      </c>
      <c r="Z117" s="140">
        <f t="shared" si="45"/>
        <v>14658600.000000004</v>
      </c>
      <c r="AA117" s="236">
        <v>8.120017686817004</v>
      </c>
      <c r="AB117" s="244">
        <v>8.2349819973469778</v>
      </c>
      <c r="AC117" s="237">
        <v>8.3176046996399471</v>
      </c>
      <c r="AD117" s="206">
        <v>7.8199999999999932</v>
      </c>
      <c r="AE117" s="232">
        <f t="shared" si="4"/>
        <v>688159.99999999942</v>
      </c>
    </row>
    <row r="118" spans="1:31" s="3" customFormat="1" ht="14.25" customHeight="1">
      <c r="A118" s="4">
        <v>49005</v>
      </c>
      <c r="B118" s="4" t="s">
        <v>4345</v>
      </c>
      <c r="C118" s="5" t="s">
        <v>4341</v>
      </c>
      <c r="D118" s="4" t="s">
        <v>4226</v>
      </c>
      <c r="E118" s="186">
        <v>27.53</v>
      </c>
      <c r="F118" s="133">
        <v>28.07</v>
      </c>
      <c r="G118" s="187">
        <v>28.07</v>
      </c>
      <c r="H118" s="132">
        <v>0.53999999999999915</v>
      </c>
      <c r="I118" s="6">
        <v>0</v>
      </c>
      <c r="J118" s="6">
        <v>0</v>
      </c>
      <c r="K118" s="6">
        <v>0</v>
      </c>
      <c r="L118" s="6">
        <v>0</v>
      </c>
      <c r="M118" s="6">
        <v>0</v>
      </c>
      <c r="N118" s="6">
        <v>0</v>
      </c>
      <c r="O118" s="7">
        <v>0</v>
      </c>
      <c r="P118" s="196">
        <v>0</v>
      </c>
      <c r="Q118" s="8">
        <f t="shared" si="62"/>
        <v>166319.99999999974</v>
      </c>
      <c r="R118" s="8">
        <f t="shared" si="63"/>
        <v>166319.99999999974</v>
      </c>
      <c r="S118" s="8">
        <f t="shared" si="65"/>
        <v>166319.99999999974</v>
      </c>
      <c r="T118" s="8">
        <f t="shared" si="65"/>
        <v>166319.99999999974</v>
      </c>
      <c r="U118" s="8">
        <f t="shared" si="65"/>
        <v>166319.99999999974</v>
      </c>
      <c r="V118" s="8">
        <f t="shared" si="65"/>
        <v>166319.99999999974</v>
      </c>
      <c r="W118" s="8">
        <f t="shared" si="65"/>
        <v>166319.99999999974</v>
      </c>
      <c r="X118" s="8">
        <f t="shared" si="65"/>
        <v>166319.99999999974</v>
      </c>
      <c r="Y118" s="8">
        <f t="shared" si="65"/>
        <v>166319.99999999974</v>
      </c>
      <c r="Z118" s="140">
        <f t="shared" si="45"/>
        <v>1496879.9999999977</v>
      </c>
      <c r="AA118" s="236">
        <v>1.4234599435372954</v>
      </c>
      <c r="AB118" s="244">
        <v>1.4513810612092946</v>
      </c>
      <c r="AC118" s="237">
        <v>1.4513810612092946</v>
      </c>
      <c r="AD118" s="206">
        <v>0.53999999999999915</v>
      </c>
      <c r="AE118" s="232">
        <f t="shared" si="4"/>
        <v>47519.999999999927</v>
      </c>
    </row>
    <row r="119" spans="1:31" s="3" customFormat="1" ht="14.25" customHeight="1">
      <c r="A119" s="4">
        <v>49006</v>
      </c>
      <c r="B119" s="4" t="s">
        <v>4346</v>
      </c>
      <c r="C119" s="5" t="s">
        <v>4341</v>
      </c>
      <c r="D119" s="4" t="s">
        <v>4226</v>
      </c>
      <c r="E119" s="186">
        <v>598.63</v>
      </c>
      <c r="F119" s="133">
        <v>613.09</v>
      </c>
      <c r="G119" s="187">
        <v>630.51</v>
      </c>
      <c r="H119" s="132">
        <v>14.460000000000036</v>
      </c>
      <c r="I119" s="6">
        <v>6.5</v>
      </c>
      <c r="J119" s="6">
        <v>0.67999999999994998</v>
      </c>
      <c r="K119" s="6">
        <v>3.1399999999999864</v>
      </c>
      <c r="L119" s="6">
        <v>1.25</v>
      </c>
      <c r="M119" s="6">
        <v>1.7899999999999636</v>
      </c>
      <c r="N119" s="6">
        <v>0.10000000000013642</v>
      </c>
      <c r="O119" s="7">
        <v>1.2899999999999636</v>
      </c>
      <c r="P119" s="196">
        <v>2.6699999999999591</v>
      </c>
      <c r="Q119" s="8">
        <f t="shared" si="62"/>
        <v>4453680.0000000112</v>
      </c>
      <c r="R119" s="8">
        <f t="shared" si="63"/>
        <v>5597680.0000000112</v>
      </c>
      <c r="S119" s="8">
        <f t="shared" si="65"/>
        <v>5657520.0000000065</v>
      </c>
      <c r="T119" s="8">
        <f t="shared" si="65"/>
        <v>5933840.0000000056</v>
      </c>
      <c r="U119" s="8">
        <f t="shared" si="65"/>
        <v>6043840.0000000056</v>
      </c>
      <c r="V119" s="8">
        <f t="shared" si="65"/>
        <v>6201360.0000000028</v>
      </c>
      <c r="W119" s="8">
        <f t="shared" si="65"/>
        <v>6210160.0000000149</v>
      </c>
      <c r="X119" s="8">
        <f t="shared" si="65"/>
        <v>6323680.0000000121</v>
      </c>
      <c r="Y119" s="8">
        <f t="shared" si="65"/>
        <v>6558640.0000000084</v>
      </c>
      <c r="Z119" s="140">
        <f t="shared" si="45"/>
        <v>52980400.000000082</v>
      </c>
      <c r="AA119" s="236">
        <v>4.2047481913324445</v>
      </c>
      <c r="AB119" s="244">
        <v>4.3063145325560157</v>
      </c>
      <c r="AC119" s="237">
        <v>4.4286717707382168</v>
      </c>
      <c r="AD119" s="206">
        <v>31.879999999999995</v>
      </c>
      <c r="AE119" s="232">
        <f t="shared" si="4"/>
        <v>2805439.9999999995</v>
      </c>
    </row>
    <row r="120" spans="1:31" s="3" customFormat="1" ht="14.25" customHeight="1">
      <c r="A120" s="4">
        <v>49007</v>
      </c>
      <c r="B120" s="4" t="s">
        <v>4347</v>
      </c>
      <c r="C120" s="5" t="s">
        <v>4341</v>
      </c>
      <c r="D120" s="4" t="s">
        <v>4226</v>
      </c>
      <c r="E120" s="186">
        <v>750.59</v>
      </c>
      <c r="F120" s="133">
        <v>776.98</v>
      </c>
      <c r="G120" s="187">
        <v>804.31</v>
      </c>
      <c r="H120" s="132">
        <v>26.389999999999986</v>
      </c>
      <c r="I120" s="6">
        <v>4.7799999999999727</v>
      </c>
      <c r="J120" s="6">
        <v>-0.12999999999999545</v>
      </c>
      <c r="K120" s="6">
        <v>0.58000000000004093</v>
      </c>
      <c r="L120" s="6">
        <v>1.6399999999999864</v>
      </c>
      <c r="M120" s="6">
        <v>10.059999999999945</v>
      </c>
      <c r="N120" s="6">
        <v>3.6200000000000045</v>
      </c>
      <c r="O120" s="7">
        <v>3.2300000000000182</v>
      </c>
      <c r="P120" s="196">
        <v>3.5499999999999545</v>
      </c>
      <c r="Q120" s="8">
        <f t="shared" si="62"/>
        <v>8128119.9999999944</v>
      </c>
      <c r="R120" s="8">
        <f t="shared" si="63"/>
        <v>8969399.9999999888</v>
      </c>
      <c r="S120" s="8">
        <f t="shared" si="65"/>
        <v>8957959.9999999888</v>
      </c>
      <c r="T120" s="8">
        <f t="shared" si="65"/>
        <v>9008999.9999999925</v>
      </c>
      <c r="U120" s="8">
        <f t="shared" si="65"/>
        <v>9153319.9999999907</v>
      </c>
      <c r="V120" s="8">
        <f t="shared" si="65"/>
        <v>10038599.999999985</v>
      </c>
      <c r="W120" s="8">
        <f t="shared" si="65"/>
        <v>10357159.999999985</v>
      </c>
      <c r="X120" s="8">
        <f t="shared" si="65"/>
        <v>10641399.999999987</v>
      </c>
      <c r="Y120" s="8">
        <f t="shared" si="65"/>
        <v>10953799.999999983</v>
      </c>
      <c r="Z120" s="140">
        <f t="shared" si="45"/>
        <v>86208759.999999911</v>
      </c>
      <c r="AA120" s="236">
        <v>17.655166898355603</v>
      </c>
      <c r="AB120" s="244">
        <v>18.275905056934324</v>
      </c>
      <c r="AC120" s="237">
        <v>18.918753631165337</v>
      </c>
      <c r="AD120" s="206">
        <v>53.719999999999914</v>
      </c>
      <c r="AE120" s="232">
        <f t="shared" si="4"/>
        <v>4727359.9999999925</v>
      </c>
    </row>
    <row r="121" spans="1:31" s="3" customFormat="1" ht="14.25" customHeight="1">
      <c r="A121" s="4">
        <v>49008</v>
      </c>
      <c r="B121" s="4" t="s">
        <v>4348</v>
      </c>
      <c r="C121" s="5" t="s">
        <v>4341</v>
      </c>
      <c r="D121" s="4" t="s">
        <v>4226</v>
      </c>
      <c r="E121" s="186">
        <v>1075.4000000000001</v>
      </c>
      <c r="F121" s="133">
        <v>1154.3600000000001</v>
      </c>
      <c r="G121" s="187">
        <v>1179.19</v>
      </c>
      <c r="H121" s="132">
        <v>78.960000000000036</v>
      </c>
      <c r="I121" s="6">
        <v>12.619999999999891</v>
      </c>
      <c r="J121" s="6">
        <v>1.4800000000000182</v>
      </c>
      <c r="K121" s="6">
        <v>0.67000000000007276</v>
      </c>
      <c r="L121" s="6">
        <v>1.6800000000000637</v>
      </c>
      <c r="M121" s="6">
        <v>0.83999999999969077</v>
      </c>
      <c r="N121" s="6">
        <v>2.7800000000002001</v>
      </c>
      <c r="O121" s="7">
        <v>4.5799999999999272</v>
      </c>
      <c r="P121" s="196">
        <v>0.18000000000006366</v>
      </c>
      <c r="Q121" s="8">
        <f t="shared" si="62"/>
        <v>24319680.000000007</v>
      </c>
      <c r="R121" s="8">
        <f t="shared" si="63"/>
        <v>26540799.999999989</v>
      </c>
      <c r="S121" s="8">
        <f t="shared" si="65"/>
        <v>26671039.999999989</v>
      </c>
      <c r="T121" s="8">
        <f t="shared" si="65"/>
        <v>26729999.999999996</v>
      </c>
      <c r="U121" s="8">
        <f t="shared" si="65"/>
        <v>26877840</v>
      </c>
      <c r="V121" s="8">
        <f t="shared" si="65"/>
        <v>26951759.999999974</v>
      </c>
      <c r="W121" s="8">
        <f t="shared" si="65"/>
        <v>27196399.999999993</v>
      </c>
      <c r="X121" s="8">
        <f t="shared" si="65"/>
        <v>27599439.999999985</v>
      </c>
      <c r="Y121" s="8">
        <f t="shared" si="65"/>
        <v>27615279.999999993</v>
      </c>
      <c r="Z121" s="140">
        <f t="shared" si="45"/>
        <v>240502239.99999994</v>
      </c>
      <c r="AA121" s="236">
        <v>9.9535918638595948</v>
      </c>
      <c r="AB121" s="244">
        <v>10.684422823102995</v>
      </c>
      <c r="AC121" s="237">
        <v>10.914242133108234</v>
      </c>
      <c r="AD121" s="206">
        <v>103.78999999999996</v>
      </c>
      <c r="AE121" s="232">
        <f t="shared" si="4"/>
        <v>9133519.9999999963</v>
      </c>
    </row>
    <row r="122" spans="1:31" s="3" customFormat="1" ht="14.25" customHeight="1">
      <c r="A122" s="4">
        <v>49009</v>
      </c>
      <c r="B122" s="4" t="s">
        <v>4349</v>
      </c>
      <c r="C122" s="5" t="s">
        <v>4341</v>
      </c>
      <c r="D122" s="4" t="s">
        <v>4226</v>
      </c>
      <c r="E122" s="186">
        <v>2809.81</v>
      </c>
      <c r="F122" s="133">
        <v>2851.38</v>
      </c>
      <c r="G122" s="187">
        <v>2890.32</v>
      </c>
      <c r="H122" s="132">
        <v>41.570000000000164</v>
      </c>
      <c r="I122" s="6">
        <v>17.989999999999782</v>
      </c>
      <c r="J122" s="6">
        <v>0.28999999999996362</v>
      </c>
      <c r="K122" s="6">
        <v>6.0500000000001819</v>
      </c>
      <c r="L122" s="6">
        <v>0.8000000000001819</v>
      </c>
      <c r="M122" s="6">
        <v>5.8099999999999454</v>
      </c>
      <c r="N122" s="6">
        <v>1.6100000000001273</v>
      </c>
      <c r="O122" s="7">
        <v>4.6099999999996726</v>
      </c>
      <c r="P122" s="196">
        <v>1.7800000000002001</v>
      </c>
      <c r="Q122" s="8">
        <f t="shared" si="62"/>
        <v>12803560.00000005</v>
      </c>
      <c r="R122" s="8">
        <f t="shared" si="63"/>
        <v>15969800.000000011</v>
      </c>
      <c r="S122" s="8">
        <f t="shared" si="65"/>
        <v>15995320.000000007</v>
      </c>
      <c r="T122" s="8">
        <f t="shared" si="65"/>
        <v>16527720.000000024</v>
      </c>
      <c r="U122" s="8">
        <f t="shared" si="65"/>
        <v>16598120.000000041</v>
      </c>
      <c r="V122" s="8">
        <f t="shared" si="65"/>
        <v>17109400.000000037</v>
      </c>
      <c r="W122" s="8">
        <f t="shared" si="65"/>
        <v>17251080.000000048</v>
      </c>
      <c r="X122" s="8">
        <f t="shared" si="65"/>
        <v>17656760.000000019</v>
      </c>
      <c r="Y122" s="8">
        <f t="shared" si="65"/>
        <v>17813400.000000037</v>
      </c>
      <c r="Z122" s="140">
        <f t="shared" si="45"/>
        <v>147725160.00000027</v>
      </c>
      <c r="AA122" s="236">
        <v>26.820505233215762</v>
      </c>
      <c r="AB122" s="244">
        <v>27.217303736511283</v>
      </c>
      <c r="AC122" s="237">
        <v>27.588998076620197</v>
      </c>
      <c r="AD122" s="206">
        <v>80.510000000000218</v>
      </c>
      <c r="AE122" s="232">
        <f t="shared" si="4"/>
        <v>7084880.0000000196</v>
      </c>
    </row>
    <row r="123" spans="1:31" s="3" customFormat="1" ht="14.25" customHeight="1">
      <c r="A123" s="4">
        <v>49010</v>
      </c>
      <c r="B123" s="4" t="s">
        <v>4350</v>
      </c>
      <c r="C123" s="5" t="s">
        <v>4341</v>
      </c>
      <c r="D123" s="4" t="s">
        <v>4226</v>
      </c>
      <c r="E123" s="186">
        <v>188.4</v>
      </c>
      <c r="F123" s="133">
        <v>189.36</v>
      </c>
      <c r="G123" s="187">
        <v>190.26000000000002</v>
      </c>
      <c r="H123" s="132">
        <v>0.96000000000000796</v>
      </c>
      <c r="I123" s="6">
        <v>0.18999999999999773</v>
      </c>
      <c r="J123" s="6">
        <v>0</v>
      </c>
      <c r="K123" s="6">
        <v>0</v>
      </c>
      <c r="L123" s="6">
        <v>0.54999999999998295</v>
      </c>
      <c r="M123" s="6">
        <v>0.13999999999998636</v>
      </c>
      <c r="N123" s="6">
        <v>0</v>
      </c>
      <c r="O123" s="7">
        <v>0</v>
      </c>
      <c r="P123" s="196">
        <v>2.0000000000010232E-2</v>
      </c>
      <c r="Q123" s="8">
        <f t="shared" si="62"/>
        <v>295680.0000000025</v>
      </c>
      <c r="R123" s="8">
        <f t="shared" si="63"/>
        <v>329120.0000000021</v>
      </c>
      <c r="S123" s="8">
        <f t="shared" si="65"/>
        <v>329120.0000000021</v>
      </c>
      <c r="T123" s="8">
        <f t="shared" si="65"/>
        <v>329120.0000000021</v>
      </c>
      <c r="U123" s="8">
        <f t="shared" si="65"/>
        <v>377520.00000000058</v>
      </c>
      <c r="V123" s="8">
        <f t="shared" si="65"/>
        <v>389839.99999999936</v>
      </c>
      <c r="W123" s="8">
        <f t="shared" si="65"/>
        <v>389839.99999999936</v>
      </c>
      <c r="X123" s="8">
        <f t="shared" si="65"/>
        <v>389839.99999999936</v>
      </c>
      <c r="Y123" s="8">
        <f t="shared" si="65"/>
        <v>391600.00000000023</v>
      </c>
      <c r="Z123" s="140">
        <f t="shared" si="45"/>
        <v>3221680.0000000075</v>
      </c>
      <c r="AA123" s="236">
        <v>4.142780808633872</v>
      </c>
      <c r="AB123" s="244">
        <v>4.1638905197606695</v>
      </c>
      <c r="AC123" s="237">
        <v>4.1836808739420412</v>
      </c>
      <c r="AD123" s="206">
        <v>1.8600000000000136</v>
      </c>
      <c r="AE123" s="232">
        <f t="shared" si="4"/>
        <v>163680.00000000119</v>
      </c>
    </row>
    <row r="124" spans="1:31" s="3" customFormat="1" ht="14.25" customHeight="1">
      <c r="A124" s="4">
        <v>49011</v>
      </c>
      <c r="B124" s="4" t="s">
        <v>4351</v>
      </c>
      <c r="C124" s="5" t="s">
        <v>4341</v>
      </c>
      <c r="D124" s="4" t="s">
        <v>4226</v>
      </c>
      <c r="E124" s="186">
        <v>75.489999999999995</v>
      </c>
      <c r="F124" s="133">
        <v>76.759999999999991</v>
      </c>
      <c r="G124" s="187">
        <v>76.94</v>
      </c>
      <c r="H124" s="132">
        <v>1.269999999999996</v>
      </c>
      <c r="I124" s="6">
        <v>0</v>
      </c>
      <c r="J124" s="6">
        <v>1.9999999999996021E-2</v>
      </c>
      <c r="K124" s="6">
        <v>-1.0000000000005116E-2</v>
      </c>
      <c r="L124" s="6">
        <v>0</v>
      </c>
      <c r="M124" s="6">
        <v>0.14000000000000057</v>
      </c>
      <c r="N124" s="6">
        <v>3.0000000000001137E-2</v>
      </c>
      <c r="O124" s="7">
        <v>0</v>
      </c>
      <c r="P124" s="196">
        <v>0</v>
      </c>
      <c r="Q124" s="8">
        <f t="shared" si="62"/>
        <v>391159.99999999878</v>
      </c>
      <c r="R124" s="8">
        <f t="shared" si="63"/>
        <v>391159.99999999878</v>
      </c>
      <c r="S124" s="8">
        <f t="shared" si="65"/>
        <v>392919.99999999843</v>
      </c>
      <c r="T124" s="8">
        <f t="shared" si="65"/>
        <v>392039.99999999796</v>
      </c>
      <c r="U124" s="8">
        <f t="shared" si="65"/>
        <v>392039.99999999796</v>
      </c>
      <c r="V124" s="8">
        <f t="shared" si="65"/>
        <v>404359.99999999802</v>
      </c>
      <c r="W124" s="8">
        <f t="shared" si="65"/>
        <v>406999.99999999814</v>
      </c>
      <c r="X124" s="8">
        <f t="shared" si="65"/>
        <v>406999.99999999814</v>
      </c>
      <c r="Y124" s="8">
        <f t="shared" si="65"/>
        <v>406999.99999999814</v>
      </c>
      <c r="Z124" s="140">
        <f t="shared" si="45"/>
        <v>3584679.9999999842</v>
      </c>
      <c r="AA124" s="236">
        <v>12.876759061833686</v>
      </c>
      <c r="AB124" s="244">
        <v>13.093390191897653</v>
      </c>
      <c r="AC124" s="237">
        <v>13.124093816631129</v>
      </c>
      <c r="AD124" s="206">
        <v>1.4500000000000028</v>
      </c>
      <c r="AE124" s="232">
        <f t="shared" si="4"/>
        <v>127600.00000000025</v>
      </c>
    </row>
    <row r="125" spans="1:31" s="3" customFormat="1" ht="14.25" customHeight="1">
      <c r="A125" s="4">
        <v>49012</v>
      </c>
      <c r="B125" s="4" t="s">
        <v>4352</v>
      </c>
      <c r="C125" s="5" t="s">
        <v>4341</v>
      </c>
      <c r="D125" s="4" t="s">
        <v>4226</v>
      </c>
      <c r="E125" s="186">
        <v>1497.66</v>
      </c>
      <c r="F125" s="133">
        <v>1555.44</v>
      </c>
      <c r="G125" s="187">
        <v>1577.95</v>
      </c>
      <c r="H125" s="132">
        <v>57.779999999999973</v>
      </c>
      <c r="I125" s="6">
        <v>5.0699999999999363</v>
      </c>
      <c r="J125" s="6">
        <v>1.4400000000000546</v>
      </c>
      <c r="K125" s="6">
        <v>3.9200000000000728</v>
      </c>
      <c r="L125" s="6">
        <v>2.8499999999999091</v>
      </c>
      <c r="M125" s="6">
        <v>1.6199999999998909</v>
      </c>
      <c r="N125" s="6">
        <v>1.5200000000002092</v>
      </c>
      <c r="O125" s="7">
        <v>4.0399999999999636</v>
      </c>
      <c r="P125" s="196">
        <v>2.0499999999999545</v>
      </c>
      <c r="Q125" s="8">
        <f t="shared" si="62"/>
        <v>17796239.999999993</v>
      </c>
      <c r="R125" s="8">
        <f t="shared" si="63"/>
        <v>18688559.999999981</v>
      </c>
      <c r="S125" s="8">
        <f t="shared" si="65"/>
        <v>18815279.999999985</v>
      </c>
      <c r="T125" s="8">
        <f t="shared" si="65"/>
        <v>19160239.999999993</v>
      </c>
      <c r="U125" s="8">
        <f t="shared" si="65"/>
        <v>19411039.999999985</v>
      </c>
      <c r="V125" s="8">
        <f t="shared" si="65"/>
        <v>19553599.999999974</v>
      </c>
      <c r="W125" s="8">
        <f t="shared" si="65"/>
        <v>19687359.999999993</v>
      </c>
      <c r="X125" s="8">
        <f t="shared" si="65"/>
        <v>20042879.999999989</v>
      </c>
      <c r="Y125" s="8">
        <f t="shared" si="65"/>
        <v>20223279.999999985</v>
      </c>
      <c r="Z125" s="140">
        <f t="shared" si="45"/>
        <v>173378479.99999988</v>
      </c>
      <c r="AA125" s="236">
        <v>11.487228103923956</v>
      </c>
      <c r="AB125" s="244">
        <v>11.930407490329898</v>
      </c>
      <c r="AC125" s="237">
        <v>12.103061834185867</v>
      </c>
      <c r="AD125" s="206">
        <v>80.289999999999964</v>
      </c>
      <c r="AE125" s="232">
        <f t="shared" si="4"/>
        <v>7065519.9999999972</v>
      </c>
    </row>
    <row r="126" spans="1:31" s="3" customFormat="1" ht="14.25" customHeight="1">
      <c r="A126" s="4">
        <v>49013</v>
      </c>
      <c r="B126" s="4" t="s">
        <v>4353</v>
      </c>
      <c r="C126" s="5" t="s">
        <v>4341</v>
      </c>
      <c r="D126" s="4" t="s">
        <v>4226</v>
      </c>
      <c r="E126" s="186">
        <v>138.9</v>
      </c>
      <c r="F126" s="133">
        <v>140.85</v>
      </c>
      <c r="G126" s="187">
        <v>144.69</v>
      </c>
      <c r="H126" s="132">
        <v>1.9499999999999886</v>
      </c>
      <c r="I126" s="6">
        <v>0.81000000000000227</v>
      </c>
      <c r="J126" s="6">
        <v>-0.68000000000000682</v>
      </c>
      <c r="K126" s="6">
        <v>5.0000000000011369E-2</v>
      </c>
      <c r="L126" s="6">
        <v>3.0000000000001137E-2</v>
      </c>
      <c r="M126" s="6">
        <v>1.1599999999999966</v>
      </c>
      <c r="N126" s="6">
        <v>0</v>
      </c>
      <c r="O126" s="7">
        <v>2.4699999999999989</v>
      </c>
      <c r="P126" s="196">
        <v>0</v>
      </c>
      <c r="Q126" s="8">
        <f t="shared" si="62"/>
        <v>600599.99999999662</v>
      </c>
      <c r="R126" s="8">
        <f t="shared" si="63"/>
        <v>743159.99999999697</v>
      </c>
      <c r="S126" s="8">
        <f t="shared" si="65"/>
        <v>683319.99999999639</v>
      </c>
      <c r="T126" s="8">
        <f t="shared" si="65"/>
        <v>687719.99999999744</v>
      </c>
      <c r="U126" s="8">
        <f t="shared" si="65"/>
        <v>690359.99999999756</v>
      </c>
      <c r="V126" s="8">
        <f t="shared" si="65"/>
        <v>792439.99999999721</v>
      </c>
      <c r="W126" s="8">
        <f t="shared" si="65"/>
        <v>792439.99999999721</v>
      </c>
      <c r="X126" s="8">
        <f t="shared" si="65"/>
        <v>1009799.9999999971</v>
      </c>
      <c r="Y126" s="8">
        <f t="shared" si="65"/>
        <v>1009799.9999999971</v>
      </c>
      <c r="Z126" s="140">
        <f t="shared" si="45"/>
        <v>7009639.999999973</v>
      </c>
      <c r="AA126" s="236">
        <v>10.415495017209187</v>
      </c>
      <c r="AB126" s="244">
        <v>10.561716869502622</v>
      </c>
      <c r="AC126" s="237">
        <v>10.849661440172765</v>
      </c>
      <c r="AD126" s="206">
        <v>5.789999999999992</v>
      </c>
      <c r="AE126" s="232">
        <f t="shared" si="4"/>
        <v>509519.9999999993</v>
      </c>
    </row>
    <row r="127" spans="1:31" s="3" customFormat="1" ht="14.25" customHeight="1">
      <c r="A127" s="4">
        <v>49014</v>
      </c>
      <c r="B127" s="4" t="s">
        <v>4354</v>
      </c>
      <c r="C127" s="5" t="s">
        <v>4341</v>
      </c>
      <c r="D127" s="4" t="s">
        <v>4226</v>
      </c>
      <c r="E127" s="186">
        <v>455.13</v>
      </c>
      <c r="F127" s="133">
        <v>461.53</v>
      </c>
      <c r="G127" s="187">
        <v>467.32</v>
      </c>
      <c r="H127" s="132">
        <v>6.3999999999999773</v>
      </c>
      <c r="I127" s="6">
        <v>2.1800000000000637</v>
      </c>
      <c r="J127" s="6">
        <v>-5.0000000000011369E-2</v>
      </c>
      <c r="K127" s="6">
        <v>0.56000000000000227</v>
      </c>
      <c r="L127" s="6">
        <v>2.160000000000025</v>
      </c>
      <c r="M127" s="6">
        <v>0.74999999999994316</v>
      </c>
      <c r="N127" s="6">
        <v>0</v>
      </c>
      <c r="O127" s="7">
        <v>0.16000000000002501</v>
      </c>
      <c r="P127" s="196">
        <v>2.9999999999972715E-2</v>
      </c>
      <c r="Q127" s="8">
        <f t="shared" si="62"/>
        <v>1971199.9999999932</v>
      </c>
      <c r="R127" s="8">
        <f t="shared" si="63"/>
        <v>2354880.0000000047</v>
      </c>
      <c r="S127" s="8">
        <f t="shared" si="65"/>
        <v>2350480.0000000037</v>
      </c>
      <c r="T127" s="8">
        <f t="shared" si="65"/>
        <v>2399760.0000000037</v>
      </c>
      <c r="U127" s="8">
        <f t="shared" si="65"/>
        <v>2589840.0000000061</v>
      </c>
      <c r="V127" s="8">
        <f t="shared" si="65"/>
        <v>2655840.0000000009</v>
      </c>
      <c r="W127" s="8">
        <f t="shared" si="65"/>
        <v>2655840.0000000009</v>
      </c>
      <c r="X127" s="8">
        <f t="shared" si="65"/>
        <v>2669920.0000000033</v>
      </c>
      <c r="Y127" s="8">
        <f t="shared" si="65"/>
        <v>2672560.0000000009</v>
      </c>
      <c r="Z127" s="140">
        <f t="shared" si="45"/>
        <v>22320320.000000015</v>
      </c>
      <c r="AA127" s="236">
        <v>9.4706483356188205</v>
      </c>
      <c r="AB127" s="244">
        <v>9.6038238005364462</v>
      </c>
      <c r="AC127" s="237">
        <v>9.7243059789541153</v>
      </c>
      <c r="AD127" s="206">
        <v>12.189999999999998</v>
      </c>
      <c r="AE127" s="232">
        <f t="shared" si="4"/>
        <v>1072719.9999999998</v>
      </c>
    </row>
    <row r="128" spans="1:31" s="3" customFormat="1" ht="14.25" customHeight="1">
      <c r="A128" s="4">
        <v>49017</v>
      </c>
      <c r="B128" s="4" t="s">
        <v>4355</v>
      </c>
      <c r="C128" s="5" t="s">
        <v>4341</v>
      </c>
      <c r="D128" s="4" t="s">
        <v>4226</v>
      </c>
      <c r="E128" s="186">
        <v>1370.25</v>
      </c>
      <c r="F128" s="133">
        <v>1413.04</v>
      </c>
      <c r="G128" s="187">
        <v>1452.2700000000002</v>
      </c>
      <c r="H128" s="132">
        <v>42.789999999999964</v>
      </c>
      <c r="I128" s="6">
        <v>3.9300000000000637</v>
      </c>
      <c r="J128" s="6">
        <v>1.0899999999999181</v>
      </c>
      <c r="K128" s="6">
        <v>1.4800000000000182</v>
      </c>
      <c r="L128" s="6">
        <v>4.5999999999999091</v>
      </c>
      <c r="M128" s="6">
        <v>3.4600000000002638</v>
      </c>
      <c r="N128" s="6">
        <v>8.3699999999998909</v>
      </c>
      <c r="O128" s="7">
        <v>7.6300000000001091</v>
      </c>
      <c r="P128" s="196">
        <v>8.6700000000000728</v>
      </c>
      <c r="Q128" s="8">
        <f t="shared" si="62"/>
        <v>13179319.999999989</v>
      </c>
      <c r="R128" s="8">
        <f t="shared" si="63"/>
        <v>13871000</v>
      </c>
      <c r="S128" s="8">
        <f t="shared" si="65"/>
        <v>13966919.999999993</v>
      </c>
      <c r="T128" s="8">
        <f t="shared" si="65"/>
        <v>14097159.999999994</v>
      </c>
      <c r="U128" s="8">
        <f t="shared" si="65"/>
        <v>14501959.999999987</v>
      </c>
      <c r="V128" s="8">
        <f t="shared" si="65"/>
        <v>14806440.000000009</v>
      </c>
      <c r="W128" s="8">
        <f t="shared" si="65"/>
        <v>15543000</v>
      </c>
      <c r="X128" s="8">
        <f t="shared" si="65"/>
        <v>16214440.000000009</v>
      </c>
      <c r="Y128" s="8">
        <f t="shared" si="65"/>
        <v>16977400.000000015</v>
      </c>
      <c r="Z128" s="140">
        <f t="shared" si="45"/>
        <v>133157640.00000001</v>
      </c>
      <c r="AA128" s="236">
        <v>11.352066071882748</v>
      </c>
      <c r="AB128" s="244">
        <v>11.706567007635977</v>
      </c>
      <c r="AC128" s="237">
        <v>12.031574525972022</v>
      </c>
      <c r="AD128" s="206">
        <v>82.020000000000209</v>
      </c>
      <c r="AE128" s="232">
        <f t="shared" si="4"/>
        <v>7217760.0000000186</v>
      </c>
    </row>
    <row r="129" spans="1:70" s="3" customFormat="1" ht="14.25" customHeight="1">
      <c r="A129" s="4">
        <v>49018</v>
      </c>
      <c r="B129" s="4" t="s">
        <v>4356</v>
      </c>
      <c r="C129" s="5" t="s">
        <v>4341</v>
      </c>
      <c r="D129" s="4" t="s">
        <v>4226</v>
      </c>
      <c r="E129" s="186">
        <v>404.05</v>
      </c>
      <c r="F129" s="133">
        <v>424.92</v>
      </c>
      <c r="G129" s="187">
        <v>431.02000000000004</v>
      </c>
      <c r="H129" s="132">
        <v>20.870000000000005</v>
      </c>
      <c r="I129" s="6">
        <v>3.2599999999999909</v>
      </c>
      <c r="J129" s="6">
        <v>0.20999999999997954</v>
      </c>
      <c r="K129" s="6">
        <v>0.26999999999998181</v>
      </c>
      <c r="L129" s="6">
        <v>1.7200000000000841</v>
      </c>
      <c r="M129" s="6">
        <v>0</v>
      </c>
      <c r="N129" s="6">
        <v>0</v>
      </c>
      <c r="O129" s="7">
        <v>0.16000000000002501</v>
      </c>
      <c r="P129" s="196">
        <v>0.48000000000001819</v>
      </c>
      <c r="Q129" s="8">
        <f t="shared" si="62"/>
        <v>6427960</v>
      </c>
      <c r="R129" s="8">
        <f t="shared" si="63"/>
        <v>7001719.9999999981</v>
      </c>
      <c r="S129" s="8">
        <f t="shared" si="65"/>
        <v>7020199.9999999963</v>
      </c>
      <c r="T129" s="8">
        <f t="shared" si="65"/>
        <v>7043959.9999999944</v>
      </c>
      <c r="U129" s="8">
        <f t="shared" si="65"/>
        <v>7195320.0000000019</v>
      </c>
      <c r="V129" s="8">
        <f t="shared" si="65"/>
        <v>7195320.0000000019</v>
      </c>
      <c r="W129" s="8">
        <f t="shared" si="65"/>
        <v>7195320.0000000019</v>
      </c>
      <c r="X129" s="8">
        <f t="shared" si="65"/>
        <v>7209400.0000000037</v>
      </c>
      <c r="Y129" s="8">
        <f t="shared" si="65"/>
        <v>7251640.0000000056</v>
      </c>
      <c r="Z129" s="140">
        <f t="shared" si="45"/>
        <v>63540839.999999993</v>
      </c>
      <c r="AA129" s="236">
        <v>12.183391629477747</v>
      </c>
      <c r="AB129" s="244">
        <v>12.812688457363405</v>
      </c>
      <c r="AC129" s="237">
        <v>12.996622844047764</v>
      </c>
      <c r="AD129" s="206">
        <v>26.970000000000027</v>
      </c>
      <c r="AE129" s="232">
        <f t="shared" si="4"/>
        <v>2373360.0000000023</v>
      </c>
    </row>
    <row r="130" spans="1:70" s="3" customFormat="1" ht="14.25" customHeight="1">
      <c r="A130" s="4">
        <v>49019</v>
      </c>
      <c r="B130" s="4" t="s">
        <v>4357</v>
      </c>
      <c r="C130" s="5" t="s">
        <v>4341</v>
      </c>
      <c r="D130" s="4" t="s">
        <v>4226</v>
      </c>
      <c r="E130" s="186">
        <v>68.070000000000007</v>
      </c>
      <c r="F130" s="133">
        <v>68.070000000000007</v>
      </c>
      <c r="G130" s="187">
        <v>68.34</v>
      </c>
      <c r="H130" s="132">
        <v>0</v>
      </c>
      <c r="I130" s="6">
        <v>0</v>
      </c>
      <c r="J130" s="6">
        <v>0.26999999999999602</v>
      </c>
      <c r="K130" s="6">
        <v>0</v>
      </c>
      <c r="L130" s="6">
        <v>0</v>
      </c>
      <c r="M130" s="6">
        <v>0</v>
      </c>
      <c r="N130" s="6">
        <v>0</v>
      </c>
      <c r="O130" s="7">
        <v>0</v>
      </c>
      <c r="P130" s="196">
        <v>0</v>
      </c>
      <c r="Q130" s="8">
        <f t="shared" si="62"/>
        <v>0</v>
      </c>
      <c r="R130" s="8">
        <f t="shared" si="63"/>
        <v>0</v>
      </c>
      <c r="S130" s="8">
        <f t="shared" si="65"/>
        <v>23759.999999999651</v>
      </c>
      <c r="T130" s="8">
        <f t="shared" si="65"/>
        <v>23759.999999999651</v>
      </c>
      <c r="U130" s="8">
        <f t="shared" si="65"/>
        <v>23759.999999999651</v>
      </c>
      <c r="V130" s="8">
        <f t="shared" si="65"/>
        <v>23759.999999999651</v>
      </c>
      <c r="W130" s="8">
        <f t="shared" si="65"/>
        <v>23759.999999999651</v>
      </c>
      <c r="X130" s="8">
        <f t="shared" si="65"/>
        <v>23759.999999999651</v>
      </c>
      <c r="Y130" s="8">
        <f t="shared" si="65"/>
        <v>23759.999999999651</v>
      </c>
      <c r="Z130" s="140">
        <f t="shared" si="45"/>
        <v>166319.99999999756</v>
      </c>
      <c r="AA130" s="236">
        <v>2.5439976679087049</v>
      </c>
      <c r="AB130" s="244">
        <v>2.5439976679087049</v>
      </c>
      <c r="AC130" s="237">
        <v>2.5540884475522385</v>
      </c>
      <c r="AD130" s="206">
        <v>0.26999999999999602</v>
      </c>
      <c r="AE130" s="232">
        <f t="shared" si="4"/>
        <v>23759.999999999651</v>
      </c>
    </row>
    <row r="131" spans="1:70" s="3" customFormat="1" ht="14.25" customHeight="1">
      <c r="A131" s="4">
        <v>49020</v>
      </c>
      <c r="B131" s="4" t="s">
        <v>4358</v>
      </c>
      <c r="C131" s="5" t="s">
        <v>4341</v>
      </c>
      <c r="D131" s="4" t="s">
        <v>4226</v>
      </c>
      <c r="E131" s="186">
        <v>254.01000000000002</v>
      </c>
      <c r="F131" s="133">
        <v>270.26</v>
      </c>
      <c r="G131" s="187">
        <v>288.78999999999996</v>
      </c>
      <c r="H131" s="132">
        <v>16.249999999999972</v>
      </c>
      <c r="I131" s="6">
        <v>11.240000000000009</v>
      </c>
      <c r="J131" s="6">
        <v>0.54000000000002046</v>
      </c>
      <c r="K131" s="6">
        <v>7.9999999999984084E-2</v>
      </c>
      <c r="L131" s="6">
        <v>1.3500000000000227</v>
      </c>
      <c r="M131" s="6">
        <v>0.43000000000000682</v>
      </c>
      <c r="N131" s="6">
        <v>2.9700000000000273</v>
      </c>
      <c r="O131" s="7">
        <v>0.51999999999992497</v>
      </c>
      <c r="P131" s="196">
        <v>1.3999999999999773</v>
      </c>
      <c r="Q131" s="8">
        <f t="shared" si="62"/>
        <v>5004999.9999999916</v>
      </c>
      <c r="R131" s="8">
        <f t="shared" si="63"/>
        <v>6983239.9999999925</v>
      </c>
      <c r="S131" s="8">
        <f t="shared" si="65"/>
        <v>7030759.9999999944</v>
      </c>
      <c r="T131" s="8">
        <f t="shared" si="65"/>
        <v>7037799.9999999925</v>
      </c>
      <c r="U131" s="8">
        <f t="shared" si="65"/>
        <v>7156599.9999999944</v>
      </c>
      <c r="V131" s="8">
        <f t="shared" si="65"/>
        <v>7194439.9999999953</v>
      </c>
      <c r="W131" s="8">
        <f t="shared" si="65"/>
        <v>7455799.9999999981</v>
      </c>
      <c r="X131" s="8">
        <f t="shared" si="65"/>
        <v>7501559.9999999916</v>
      </c>
      <c r="Y131" s="8">
        <f t="shared" si="65"/>
        <v>7624759.9999999898</v>
      </c>
      <c r="Z131" s="140">
        <f t="shared" si="45"/>
        <v>62989959.99999994</v>
      </c>
      <c r="AA131" s="236">
        <v>2.7486452093216522</v>
      </c>
      <c r="AB131" s="244">
        <v>2.9244866511998335</v>
      </c>
      <c r="AC131" s="237">
        <v>3.125</v>
      </c>
      <c r="AD131" s="206">
        <v>34.779999999999944</v>
      </c>
      <c r="AE131" s="232">
        <f t="shared" si="4"/>
        <v>3060639.9999999949</v>
      </c>
    </row>
    <row r="132" spans="1:70" s="3" customFormat="1" ht="14.25" customHeight="1">
      <c r="A132" s="4">
        <v>49021</v>
      </c>
      <c r="B132" s="4" t="s">
        <v>4359</v>
      </c>
      <c r="C132" s="5" t="s">
        <v>4341</v>
      </c>
      <c r="D132" s="4" t="s">
        <v>4226</v>
      </c>
      <c r="E132" s="186">
        <v>258.74</v>
      </c>
      <c r="F132" s="133">
        <v>261.86</v>
      </c>
      <c r="G132" s="187">
        <v>263.62</v>
      </c>
      <c r="H132" s="132">
        <v>3.1200000000000045</v>
      </c>
      <c r="I132" s="6">
        <v>1.3600000000000136</v>
      </c>
      <c r="J132" s="6">
        <v>0</v>
      </c>
      <c r="K132" s="6">
        <v>0</v>
      </c>
      <c r="L132" s="6">
        <v>0.24000000000000909</v>
      </c>
      <c r="M132" s="6">
        <v>0.15999999999996817</v>
      </c>
      <c r="N132" s="6">
        <v>0</v>
      </c>
      <c r="O132" s="7">
        <v>0</v>
      </c>
      <c r="P132" s="196">
        <v>0</v>
      </c>
      <c r="Q132" s="8">
        <f t="shared" si="62"/>
        <v>960960.00000000163</v>
      </c>
      <c r="R132" s="8">
        <f t="shared" si="63"/>
        <v>1200320.000000004</v>
      </c>
      <c r="S132" s="8">
        <f t="shared" si="65"/>
        <v>1200320.000000004</v>
      </c>
      <c r="T132" s="8">
        <f t="shared" si="65"/>
        <v>1200320.000000004</v>
      </c>
      <c r="U132" s="8">
        <f t="shared" si="65"/>
        <v>1221440.0000000047</v>
      </c>
      <c r="V132" s="8">
        <f t="shared" si="65"/>
        <v>1235520.0000000019</v>
      </c>
      <c r="W132" s="8">
        <f t="shared" si="65"/>
        <v>1235520.0000000019</v>
      </c>
      <c r="X132" s="8">
        <f t="shared" si="65"/>
        <v>1235520.0000000019</v>
      </c>
      <c r="Y132" s="8">
        <f t="shared" si="65"/>
        <v>1235520.0000000019</v>
      </c>
      <c r="Z132" s="140">
        <f t="shared" si="45"/>
        <v>10725440.000000024</v>
      </c>
      <c r="AA132" s="236">
        <v>7.0821506482984393</v>
      </c>
      <c r="AB132" s="244">
        <v>7.1675503160061425</v>
      </c>
      <c r="AC132" s="237">
        <v>7.2157244875335644</v>
      </c>
      <c r="AD132" s="206">
        <v>4.8799999999999955</v>
      </c>
      <c r="AE132" s="232">
        <f t="shared" si="4"/>
        <v>429439.99999999959</v>
      </c>
    </row>
    <row r="133" spans="1:70" s="3" customFormat="1" ht="14.25" customHeight="1">
      <c r="A133" s="4">
        <v>50001</v>
      </c>
      <c r="B133" s="4" t="s">
        <v>4360</v>
      </c>
      <c r="C133" s="5" t="s">
        <v>4361</v>
      </c>
      <c r="D133" s="4" t="s">
        <v>4226</v>
      </c>
      <c r="E133" s="186">
        <v>290.72000000000003</v>
      </c>
      <c r="F133" s="133">
        <v>300.17</v>
      </c>
      <c r="G133" s="187">
        <v>309.81</v>
      </c>
      <c r="H133" s="132">
        <v>9.4499999999999886</v>
      </c>
      <c r="I133" s="6">
        <v>2.1999999999999886</v>
      </c>
      <c r="J133" s="6">
        <v>1.2799999999999727</v>
      </c>
      <c r="K133" s="6">
        <v>0.44000000000005457</v>
      </c>
      <c r="L133" s="6">
        <v>2.3100000000000023</v>
      </c>
      <c r="M133" s="6">
        <v>0.83999999999997499</v>
      </c>
      <c r="N133" s="6">
        <v>1.6100000000000136</v>
      </c>
      <c r="O133" s="7">
        <v>0.95999999999997954</v>
      </c>
      <c r="P133" s="196">
        <v>0</v>
      </c>
      <c r="Q133" s="8">
        <f t="shared" si="62"/>
        <v>2910599.9999999963</v>
      </c>
      <c r="R133" s="8">
        <f t="shared" si="63"/>
        <v>3297799.9999999944</v>
      </c>
      <c r="S133" s="8">
        <f t="shared" si="65"/>
        <v>3410439.9999999921</v>
      </c>
      <c r="T133" s="8">
        <f t="shared" si="65"/>
        <v>3449159.9999999967</v>
      </c>
      <c r="U133" s="8">
        <f t="shared" si="65"/>
        <v>3652439.9999999967</v>
      </c>
      <c r="V133" s="8">
        <f t="shared" si="65"/>
        <v>3726359.9999999944</v>
      </c>
      <c r="W133" s="8">
        <f t="shared" si="65"/>
        <v>3868039.9999999958</v>
      </c>
      <c r="X133" s="8">
        <f t="shared" si="65"/>
        <v>3952519.9999999939</v>
      </c>
      <c r="Y133" s="8">
        <f t="shared" si="65"/>
        <v>3952519.9999999939</v>
      </c>
      <c r="Z133" s="140">
        <f t="shared" si="45"/>
        <v>32219879.999999952</v>
      </c>
      <c r="AA133" s="236">
        <v>9.8539131613734199</v>
      </c>
      <c r="AB133" s="244">
        <v>10.174219570891095</v>
      </c>
      <c r="AC133" s="237">
        <v>10.500966003457275</v>
      </c>
      <c r="AD133" s="206">
        <v>19.089999999999975</v>
      </c>
      <c r="AE133" s="232">
        <f t="shared" si="4"/>
        <v>1679919.9999999979</v>
      </c>
    </row>
    <row r="134" spans="1:70" s="3" customFormat="1" ht="14.25" customHeight="1">
      <c r="A134" s="4">
        <v>50002</v>
      </c>
      <c r="B134" s="4" t="s">
        <v>4362</v>
      </c>
      <c r="C134" s="5" t="s">
        <v>4361</v>
      </c>
      <c r="D134" s="4" t="s">
        <v>4226</v>
      </c>
      <c r="E134" s="186">
        <v>171.38</v>
      </c>
      <c r="F134" s="133">
        <v>172.28</v>
      </c>
      <c r="G134" s="187">
        <v>180.37</v>
      </c>
      <c r="H134" s="132">
        <v>0.90000000000000568</v>
      </c>
      <c r="I134" s="6">
        <v>0.12999999999999545</v>
      </c>
      <c r="J134" s="6">
        <v>0.68000000000000682</v>
      </c>
      <c r="K134" s="6">
        <v>0.40000000000000568</v>
      </c>
      <c r="L134" s="6">
        <v>0</v>
      </c>
      <c r="M134" s="6">
        <v>0.18000000000000682</v>
      </c>
      <c r="N134" s="6">
        <v>0</v>
      </c>
      <c r="O134" s="7">
        <v>2.6999999999999886</v>
      </c>
      <c r="P134" s="196">
        <v>4</v>
      </c>
      <c r="Q134" s="8">
        <f t="shared" si="62"/>
        <v>277200.00000000169</v>
      </c>
      <c r="R134" s="8">
        <f t="shared" si="63"/>
        <v>300080.00000000087</v>
      </c>
      <c r="S134" s="8">
        <f t="shared" si="65"/>
        <v>359920.00000000146</v>
      </c>
      <c r="T134" s="8">
        <f t="shared" si="65"/>
        <v>395120.00000000198</v>
      </c>
      <c r="U134" s="8">
        <f t="shared" si="65"/>
        <v>395120.00000000198</v>
      </c>
      <c r="V134" s="8">
        <f t="shared" si="65"/>
        <v>410960.00000000256</v>
      </c>
      <c r="W134" s="8">
        <f t="shared" si="65"/>
        <v>410960.00000000256</v>
      </c>
      <c r="X134" s="8">
        <f t="shared" si="65"/>
        <v>648560.00000000163</v>
      </c>
      <c r="Y134" s="8">
        <f t="shared" si="65"/>
        <v>1000560.0000000016</v>
      </c>
      <c r="Z134" s="140">
        <f t="shared" si="45"/>
        <v>4198480.0000000168</v>
      </c>
      <c r="AA134" s="236">
        <v>7.4407578823059488</v>
      </c>
      <c r="AB134" s="244">
        <v>7.479832932452263</v>
      </c>
      <c r="AC134" s="237">
        <v>7.8310742165452458</v>
      </c>
      <c r="AD134" s="206">
        <v>8.9900000000000091</v>
      </c>
      <c r="AE134" s="232">
        <f t="shared" si="4"/>
        <v>791120.00000000081</v>
      </c>
    </row>
    <row r="135" spans="1:70" s="3" customFormat="1" ht="14.25" customHeight="1">
      <c r="A135" s="4">
        <v>50003</v>
      </c>
      <c r="B135" s="4" t="s">
        <v>4363</v>
      </c>
      <c r="C135" s="5" t="s">
        <v>4361</v>
      </c>
      <c r="D135" s="4" t="s">
        <v>4226</v>
      </c>
      <c r="E135" s="186">
        <v>196.55</v>
      </c>
      <c r="F135" s="133">
        <v>197.48000000000002</v>
      </c>
      <c r="G135" s="187">
        <v>199.4</v>
      </c>
      <c r="H135" s="132">
        <v>0.93000000000000682</v>
      </c>
      <c r="I135" s="6">
        <v>0</v>
      </c>
      <c r="J135" s="6">
        <v>0</v>
      </c>
      <c r="K135" s="6">
        <v>0.11000000000001364</v>
      </c>
      <c r="L135" s="6">
        <v>0.19999999999996021</v>
      </c>
      <c r="M135" s="6">
        <v>0.55000000000001137</v>
      </c>
      <c r="N135" s="6">
        <v>0.25</v>
      </c>
      <c r="O135" s="7">
        <v>0.34000000000000341</v>
      </c>
      <c r="P135" s="196">
        <v>0.46999999999999886</v>
      </c>
      <c r="Q135" s="8">
        <f t="shared" si="62"/>
        <v>286440.0000000021</v>
      </c>
      <c r="R135" s="8">
        <f t="shared" si="63"/>
        <v>286440.0000000021</v>
      </c>
      <c r="S135" s="8">
        <f t="shared" si="65"/>
        <v>286440.0000000021</v>
      </c>
      <c r="T135" s="8">
        <f t="shared" si="65"/>
        <v>296120.00000000332</v>
      </c>
      <c r="U135" s="8">
        <f t="shared" si="65"/>
        <v>313719.99999999983</v>
      </c>
      <c r="V135" s="8">
        <f t="shared" si="65"/>
        <v>362120.00000000081</v>
      </c>
      <c r="W135" s="8">
        <f t="shared" si="65"/>
        <v>384120.00000000081</v>
      </c>
      <c r="X135" s="8">
        <f t="shared" si="65"/>
        <v>414040.00000000111</v>
      </c>
      <c r="Y135" s="8">
        <f t="shared" si="65"/>
        <v>455400.00000000099</v>
      </c>
      <c r="Z135" s="140">
        <f t="shared" si="45"/>
        <v>3084840.000000013</v>
      </c>
      <c r="AA135" s="236">
        <v>7.8253149236379853</v>
      </c>
      <c r="AB135" s="244">
        <v>7.8623413437803578</v>
      </c>
      <c r="AC135" s="237">
        <v>7.9387829853646101</v>
      </c>
      <c r="AD135" s="206">
        <v>2.8499999999999943</v>
      </c>
      <c r="AE135" s="232">
        <f t="shared" si="4"/>
        <v>250799.99999999951</v>
      </c>
    </row>
    <row r="136" spans="1:70" s="3" customFormat="1" ht="14.25" customHeight="1">
      <c r="A136" s="4">
        <v>50004</v>
      </c>
      <c r="B136" s="4" t="s">
        <v>4364</v>
      </c>
      <c r="C136" s="5" t="s">
        <v>4361</v>
      </c>
      <c r="D136" s="4" t="s">
        <v>4226</v>
      </c>
      <c r="E136" s="186">
        <v>326.15000000000003</v>
      </c>
      <c r="F136" s="133">
        <v>341.76000000000005</v>
      </c>
      <c r="G136" s="187">
        <v>350.92</v>
      </c>
      <c r="H136" s="132">
        <v>15.610000000000014</v>
      </c>
      <c r="I136" s="6">
        <v>0.27999999999991587</v>
      </c>
      <c r="J136" s="6">
        <v>1.5100000000000477</v>
      </c>
      <c r="K136" s="6">
        <v>1.25</v>
      </c>
      <c r="L136" s="6">
        <v>0.86000000000001364</v>
      </c>
      <c r="M136" s="6">
        <v>4.089999999999975</v>
      </c>
      <c r="N136" s="6">
        <v>0.54999999999995453</v>
      </c>
      <c r="O136" s="7">
        <v>0.52000000000003865</v>
      </c>
      <c r="P136" s="196">
        <v>0.10000000000002274</v>
      </c>
      <c r="Q136" s="8">
        <f t="shared" si="62"/>
        <v>4807880.0000000047</v>
      </c>
      <c r="R136" s="8">
        <f t="shared" si="63"/>
        <v>4857159.9999999898</v>
      </c>
      <c r="S136" s="8">
        <f t="shared" si="65"/>
        <v>4990039.9999999944</v>
      </c>
      <c r="T136" s="8">
        <f t="shared" si="65"/>
        <v>5100039.9999999944</v>
      </c>
      <c r="U136" s="8">
        <f t="shared" si="65"/>
        <v>5175719.9999999953</v>
      </c>
      <c r="V136" s="8">
        <f t="shared" si="65"/>
        <v>5535639.9999999935</v>
      </c>
      <c r="W136" s="8">
        <f t="shared" si="65"/>
        <v>5584039.9999999898</v>
      </c>
      <c r="X136" s="8">
        <f t="shared" si="65"/>
        <v>5629799.9999999935</v>
      </c>
      <c r="Y136" s="8">
        <f t="shared" si="65"/>
        <v>5638599.9999999953</v>
      </c>
      <c r="Z136" s="140">
        <f t="shared" si="45"/>
        <v>47318919.999999948</v>
      </c>
      <c r="AA136" s="236">
        <v>21.890877850042621</v>
      </c>
      <c r="AB136" s="244">
        <v>22.938606205827277</v>
      </c>
      <c r="AC136" s="237">
        <v>23.553416695192261</v>
      </c>
      <c r="AD136" s="206">
        <v>24.769999999999985</v>
      </c>
      <c r="AE136" s="232">
        <f t="shared" si="4"/>
        <v>2179759.9999999986</v>
      </c>
    </row>
    <row r="137" spans="1:70" s="3" customFormat="1" ht="14.25" customHeight="1">
      <c r="A137" s="4">
        <v>50005</v>
      </c>
      <c r="B137" s="4" t="s">
        <v>4365</v>
      </c>
      <c r="C137" s="5" t="s">
        <v>4361</v>
      </c>
      <c r="D137" s="4" t="s">
        <v>4226</v>
      </c>
      <c r="E137" s="186">
        <v>198.9</v>
      </c>
      <c r="F137" s="133">
        <v>202.09</v>
      </c>
      <c r="G137" s="187">
        <v>204.73000000000002</v>
      </c>
      <c r="H137" s="132">
        <v>3.1899999999999977</v>
      </c>
      <c r="I137" s="6">
        <v>0.18999999999999773</v>
      </c>
      <c r="J137" s="6">
        <v>0.61000000000001364</v>
      </c>
      <c r="K137" s="6">
        <v>1.2599999999999909</v>
      </c>
      <c r="L137" s="6">
        <v>0.15999999999999659</v>
      </c>
      <c r="M137" s="6">
        <v>6.9999999999993179E-2</v>
      </c>
      <c r="N137" s="6">
        <v>9.9999999999994316E-2</v>
      </c>
      <c r="O137" s="7">
        <v>0.25000000000002842</v>
      </c>
      <c r="P137" s="196">
        <v>0</v>
      </c>
      <c r="Q137" s="8">
        <f t="shared" si="62"/>
        <v>982519.9999999993</v>
      </c>
      <c r="R137" s="8">
        <f t="shared" si="63"/>
        <v>1015959.999999999</v>
      </c>
      <c r="S137" s="8">
        <f t="shared" si="65"/>
        <v>1069640.0000000002</v>
      </c>
      <c r="T137" s="8">
        <f t="shared" si="65"/>
        <v>1180519.9999999995</v>
      </c>
      <c r="U137" s="8">
        <f t="shared" si="65"/>
        <v>1194599.9999999993</v>
      </c>
      <c r="V137" s="8">
        <f t="shared" si="65"/>
        <v>1200759.9999999986</v>
      </c>
      <c r="W137" s="8">
        <f t="shared" si="65"/>
        <v>1209559.9999999981</v>
      </c>
      <c r="X137" s="8">
        <f t="shared" si="65"/>
        <v>1231560.0000000007</v>
      </c>
      <c r="Y137" s="8">
        <f t="shared" si="65"/>
        <v>1231560.0000000007</v>
      </c>
      <c r="Z137" s="140">
        <f t="shared" si="45"/>
        <v>10316679.999999994</v>
      </c>
      <c r="AA137" s="236">
        <v>8.7493951524215898</v>
      </c>
      <c r="AB137" s="244">
        <v>8.8897197906127658</v>
      </c>
      <c r="AC137" s="237">
        <v>9.0058505256675314</v>
      </c>
      <c r="AD137" s="206">
        <v>5.8300000000000125</v>
      </c>
      <c r="AE137" s="232">
        <f t="shared" si="4"/>
        <v>513040.00000000111</v>
      </c>
    </row>
    <row r="138" spans="1:70" s="3" customFormat="1" ht="14.25" customHeight="1">
      <c r="A138" s="4">
        <v>50006</v>
      </c>
      <c r="B138" s="4" t="s">
        <v>4366</v>
      </c>
      <c r="C138" s="5" t="s">
        <v>4361</v>
      </c>
      <c r="D138" s="4" t="s">
        <v>4226</v>
      </c>
      <c r="E138" s="186">
        <v>84.17</v>
      </c>
      <c r="F138" s="133">
        <v>88.23</v>
      </c>
      <c r="G138" s="187">
        <v>91.81</v>
      </c>
      <c r="H138" s="132">
        <v>4.0600000000000023</v>
      </c>
      <c r="I138" s="6">
        <v>1.1599999999999966</v>
      </c>
      <c r="J138" s="6">
        <v>4.9999999999997158E-2</v>
      </c>
      <c r="K138" s="6">
        <v>0.35999999999999943</v>
      </c>
      <c r="L138" s="6">
        <v>0.10999999999999943</v>
      </c>
      <c r="M138" s="6">
        <v>0.23000000000000398</v>
      </c>
      <c r="N138" s="6">
        <v>0.68000000000000682</v>
      </c>
      <c r="O138" s="7">
        <v>0.37000000000000455</v>
      </c>
      <c r="P138" s="196">
        <v>0.61999999999999034</v>
      </c>
      <c r="Q138" s="8">
        <f t="shared" si="62"/>
        <v>1250480.0000000007</v>
      </c>
      <c r="R138" s="8">
        <f t="shared" si="63"/>
        <v>1454640</v>
      </c>
      <c r="S138" s="8">
        <f t="shared" si="65"/>
        <v>1459039.9999999998</v>
      </c>
      <c r="T138" s="8">
        <f t="shared" si="65"/>
        <v>1490719.9999999998</v>
      </c>
      <c r="U138" s="8">
        <f t="shared" si="65"/>
        <v>1500399.9999999998</v>
      </c>
      <c r="V138" s="8">
        <f t="shared" si="65"/>
        <v>1520640</v>
      </c>
      <c r="W138" s="8">
        <f t="shared" si="65"/>
        <v>1580480.0000000007</v>
      </c>
      <c r="X138" s="8">
        <f t="shared" si="65"/>
        <v>1613040.0000000012</v>
      </c>
      <c r="Y138" s="8">
        <f t="shared" si="65"/>
        <v>1667600.0000000002</v>
      </c>
      <c r="Z138" s="140">
        <f t="shared" si="45"/>
        <v>13537040.000000002</v>
      </c>
      <c r="AA138" s="236">
        <v>5.8602371387393912</v>
      </c>
      <c r="AB138" s="244">
        <v>6.1429098580370267</v>
      </c>
      <c r="AC138" s="237">
        <v>6.392163142540852</v>
      </c>
      <c r="AD138" s="206">
        <v>7.64</v>
      </c>
      <c r="AE138" s="232">
        <f t="shared" si="4"/>
        <v>672320</v>
      </c>
    </row>
    <row r="139" spans="1:70" s="3" customFormat="1" ht="14.25" customHeight="1">
      <c r="A139" s="4">
        <v>50008</v>
      </c>
      <c r="B139" s="4" t="s">
        <v>4367</v>
      </c>
      <c r="C139" s="5" t="s">
        <v>4361</v>
      </c>
      <c r="D139" s="4" t="s">
        <v>4226</v>
      </c>
      <c r="E139" s="186">
        <v>1146.6200000000001</v>
      </c>
      <c r="F139" s="133">
        <v>1176.0100000000002</v>
      </c>
      <c r="G139" s="187">
        <v>1195.8900000000001</v>
      </c>
      <c r="H139" s="132">
        <v>29.3900000000001</v>
      </c>
      <c r="I139" s="6">
        <v>2.0299999999997453</v>
      </c>
      <c r="J139" s="6">
        <v>0.58999999999991815</v>
      </c>
      <c r="K139" s="6">
        <v>-4.9999999999954525E-2</v>
      </c>
      <c r="L139" s="6">
        <v>3.6600000000000819</v>
      </c>
      <c r="M139" s="6">
        <v>1.75</v>
      </c>
      <c r="N139" s="6">
        <v>4.8499999999999091</v>
      </c>
      <c r="O139" s="7">
        <v>3.3599999999999</v>
      </c>
      <c r="P139" s="196">
        <v>3.6900000000002819</v>
      </c>
      <c r="Q139" s="8">
        <f t="shared" si="62"/>
        <v>9052120.0000000298</v>
      </c>
      <c r="R139" s="8">
        <f t="shared" si="63"/>
        <v>9409399.9999999851</v>
      </c>
      <c r="S139" s="8">
        <f t="shared" si="65"/>
        <v>9461319.9999999776</v>
      </c>
      <c r="T139" s="8">
        <f t="shared" si="65"/>
        <v>9456919.9999999814</v>
      </c>
      <c r="U139" s="8">
        <f t="shared" si="65"/>
        <v>9778999.9999999888</v>
      </c>
      <c r="V139" s="8">
        <f t="shared" si="65"/>
        <v>9932999.9999999888</v>
      </c>
      <c r="W139" s="8">
        <f t="shared" si="65"/>
        <v>10359799.999999981</v>
      </c>
      <c r="X139" s="8">
        <f t="shared" si="65"/>
        <v>10655479.999999972</v>
      </c>
      <c r="Y139" s="8">
        <f t="shared" si="65"/>
        <v>10980199.999999996</v>
      </c>
      <c r="Z139" s="140">
        <f t="shared" si="45"/>
        <v>89087239.999999896</v>
      </c>
      <c r="AA139" s="236">
        <v>14.580805961418635</v>
      </c>
      <c r="AB139" s="244">
        <v>14.954539096377118</v>
      </c>
      <c r="AC139" s="237">
        <v>15.207339869530387</v>
      </c>
      <c r="AD139" s="206">
        <v>49.269999999999982</v>
      </c>
      <c r="AE139" s="232">
        <f t="shared" si="4"/>
        <v>4335759.9999999981</v>
      </c>
    </row>
    <row r="140" spans="1:70" s="3" customFormat="1" ht="14.25" customHeight="1">
      <c r="A140" s="4">
        <v>50009</v>
      </c>
      <c r="B140" s="4" t="s">
        <v>4368</v>
      </c>
      <c r="C140" s="5" t="s">
        <v>4361</v>
      </c>
      <c r="D140" s="4" t="s">
        <v>4226</v>
      </c>
      <c r="E140" s="186">
        <v>487.63</v>
      </c>
      <c r="F140" s="133">
        <v>504.15999999999997</v>
      </c>
      <c r="G140" s="187">
        <v>512.51</v>
      </c>
      <c r="H140" s="132">
        <v>16.529999999999973</v>
      </c>
      <c r="I140" s="6">
        <v>1.4400000000000546</v>
      </c>
      <c r="J140" s="6">
        <v>0.51999999999998181</v>
      </c>
      <c r="K140" s="6">
        <v>0.97000000000002728</v>
      </c>
      <c r="L140" s="6">
        <v>1.0500000000000114</v>
      </c>
      <c r="M140" s="6">
        <v>1.5699999999999363</v>
      </c>
      <c r="N140" s="6">
        <v>1.8300000000000409</v>
      </c>
      <c r="O140" s="7">
        <v>0.31000000000000227</v>
      </c>
      <c r="P140" s="196">
        <v>0.65999999999996817</v>
      </c>
      <c r="Q140" s="8">
        <f t="shared" si="62"/>
        <v>5091239.9999999916</v>
      </c>
      <c r="R140" s="8">
        <f t="shared" si="63"/>
        <v>5344680.0000000009</v>
      </c>
      <c r="S140" s="8">
        <f t="shared" si="65"/>
        <v>5390439.9999999991</v>
      </c>
      <c r="T140" s="8">
        <f t="shared" si="65"/>
        <v>5475800.0000000019</v>
      </c>
      <c r="U140" s="8">
        <f t="shared" si="65"/>
        <v>5568200.0000000028</v>
      </c>
      <c r="V140" s="8">
        <f t="shared" si="65"/>
        <v>5706359.9999999972</v>
      </c>
      <c r="W140" s="8">
        <f t="shared" si="65"/>
        <v>5867400.0000000009</v>
      </c>
      <c r="X140" s="8">
        <f t="shared" si="65"/>
        <v>5894680.0000000009</v>
      </c>
      <c r="Y140" s="8">
        <f t="shared" si="65"/>
        <v>5952759.9999999981</v>
      </c>
      <c r="Z140" s="140">
        <f t="shared" si="45"/>
        <v>50291559.999999993</v>
      </c>
      <c r="AA140" s="236">
        <v>10.104310852141335</v>
      </c>
      <c r="AB140" s="244">
        <v>10.446833376157281</v>
      </c>
      <c r="AC140" s="237">
        <v>10.619855945760014</v>
      </c>
      <c r="AD140" s="206">
        <v>24.879999999999995</v>
      </c>
      <c r="AE140" s="232">
        <f t="shared" si="4"/>
        <v>2189439.9999999995</v>
      </c>
    </row>
    <row r="141" spans="1:70" s="3" customFormat="1" ht="14.25" customHeight="1">
      <c r="A141" s="4">
        <v>50010</v>
      </c>
      <c r="B141" s="4" t="s">
        <v>4369</v>
      </c>
      <c r="C141" s="5" t="s">
        <v>4361</v>
      </c>
      <c r="D141" s="4" t="s">
        <v>4226</v>
      </c>
      <c r="E141" s="186">
        <v>156.34</v>
      </c>
      <c r="F141" s="133">
        <v>162.03</v>
      </c>
      <c r="G141" s="187">
        <v>168.69</v>
      </c>
      <c r="H141" s="132">
        <v>5.6899999999999977</v>
      </c>
      <c r="I141" s="6">
        <v>2.1200000000000045</v>
      </c>
      <c r="J141" s="6">
        <v>0</v>
      </c>
      <c r="K141" s="6">
        <v>0.15999999999999659</v>
      </c>
      <c r="L141" s="6">
        <v>0.18000000000000682</v>
      </c>
      <c r="M141" s="6">
        <v>-2.2900000000000205</v>
      </c>
      <c r="N141" s="6">
        <v>1.8900000000000148</v>
      </c>
      <c r="O141" s="7">
        <v>0</v>
      </c>
      <c r="P141" s="196">
        <v>4.5999999999999943</v>
      </c>
      <c r="Q141" s="8">
        <f t="shared" si="62"/>
        <v>1752519.9999999993</v>
      </c>
      <c r="R141" s="8">
        <f t="shared" si="63"/>
        <v>2125640</v>
      </c>
      <c r="S141" s="8">
        <f t="shared" si="65"/>
        <v>2125640</v>
      </c>
      <c r="T141" s="8">
        <f t="shared" si="65"/>
        <v>2139719.9999999995</v>
      </c>
      <c r="U141" s="8">
        <f t="shared" si="65"/>
        <v>2155560</v>
      </c>
      <c r="V141" s="8">
        <f t="shared" si="65"/>
        <v>1954039.9999999981</v>
      </c>
      <c r="W141" s="8">
        <f t="shared" si="65"/>
        <v>2120359.9999999995</v>
      </c>
      <c r="X141" s="8">
        <f t="shared" si="65"/>
        <v>2120359.9999999995</v>
      </c>
      <c r="Y141" s="8">
        <f t="shared" si="65"/>
        <v>2525159.9999999991</v>
      </c>
      <c r="Z141" s="140">
        <f t="shared" si="45"/>
        <v>19018999.999999996</v>
      </c>
      <c r="AA141" s="236">
        <v>3.429132934284091</v>
      </c>
      <c r="AB141" s="244">
        <v>3.5539363524501169</v>
      </c>
      <c r="AC141" s="237">
        <v>3.7000155730099995</v>
      </c>
      <c r="AD141" s="206">
        <v>12.349999999999994</v>
      </c>
      <c r="AE141" s="232">
        <f t="shared" si="4"/>
        <v>1086799.9999999995</v>
      </c>
    </row>
    <row r="142" spans="1:70" s="3" customFormat="1" ht="14.25" customHeight="1">
      <c r="A142" s="4">
        <v>50011</v>
      </c>
      <c r="B142" s="4" t="s">
        <v>4370</v>
      </c>
      <c r="C142" s="5" t="s">
        <v>4361</v>
      </c>
      <c r="D142" s="4" t="s">
        <v>4226</v>
      </c>
      <c r="E142" s="186">
        <v>237.75</v>
      </c>
      <c r="F142" s="133">
        <v>243.39</v>
      </c>
      <c r="G142" s="187">
        <v>248.31</v>
      </c>
      <c r="H142" s="132">
        <v>5.6399999999999864</v>
      </c>
      <c r="I142" s="6">
        <v>0.53000000000002956</v>
      </c>
      <c r="J142" s="6">
        <v>0.11000000000001364</v>
      </c>
      <c r="K142" s="6">
        <v>8.9999999999974989E-2</v>
      </c>
      <c r="L142" s="6">
        <v>0.94999999999998863</v>
      </c>
      <c r="M142" s="6">
        <v>0.72999999999998977</v>
      </c>
      <c r="N142" s="6">
        <v>1.0600000000000307</v>
      </c>
      <c r="O142" s="7">
        <v>0.81000000000000227</v>
      </c>
      <c r="P142" s="196">
        <v>0.63999999999998636</v>
      </c>
      <c r="Q142" s="8">
        <f t="shared" si="62"/>
        <v>1737119.9999999953</v>
      </c>
      <c r="R142" s="8">
        <f t="shared" si="63"/>
        <v>1830400.0000000005</v>
      </c>
      <c r="S142" s="8">
        <f t="shared" si="65"/>
        <v>1840080.0000000016</v>
      </c>
      <c r="T142" s="8">
        <f t="shared" si="65"/>
        <v>1847999.9999999995</v>
      </c>
      <c r="U142" s="8">
        <f t="shared" si="65"/>
        <v>1931599.9999999986</v>
      </c>
      <c r="V142" s="8">
        <f t="shared" si="65"/>
        <v>1995839.9999999977</v>
      </c>
      <c r="W142" s="8">
        <f t="shared" si="65"/>
        <v>2089120.0000000005</v>
      </c>
      <c r="X142" s="8">
        <f t="shared" si="65"/>
        <v>2160400.0000000005</v>
      </c>
      <c r="Y142" s="8">
        <f t="shared" si="65"/>
        <v>2216719.9999999991</v>
      </c>
      <c r="Z142" s="140">
        <f t="shared" si="45"/>
        <v>17649279.999999993</v>
      </c>
      <c r="AA142" s="236">
        <v>2.6703461846902399</v>
      </c>
      <c r="AB142" s="244">
        <v>2.7336931982828916</v>
      </c>
      <c r="AC142" s="237">
        <v>2.7889533590764812</v>
      </c>
      <c r="AD142" s="206">
        <v>10.560000000000002</v>
      </c>
      <c r="AE142" s="232">
        <f t="shared" si="4"/>
        <v>929280.00000000023</v>
      </c>
    </row>
    <row r="143" spans="1:70" s="12" customFormat="1">
      <c r="A143" s="12">
        <v>50012</v>
      </c>
      <c r="B143" s="12" t="s">
        <v>4371</v>
      </c>
      <c r="C143" s="12" t="s">
        <v>4361</v>
      </c>
      <c r="D143" s="12" t="s">
        <v>4226</v>
      </c>
      <c r="E143" s="130">
        <v>159.32</v>
      </c>
      <c r="F143" s="12">
        <v>160.5</v>
      </c>
      <c r="G143" s="188">
        <v>154.64000000000001</v>
      </c>
      <c r="H143" s="12">
        <v>1.1800000000000068</v>
      </c>
      <c r="I143" s="12">
        <v>-15.189999999999998</v>
      </c>
      <c r="J143" s="12">
        <v>4.5200000000000102</v>
      </c>
      <c r="K143" s="12">
        <v>0</v>
      </c>
      <c r="L143" s="12">
        <v>0.97999999999998977</v>
      </c>
      <c r="M143" s="12">
        <v>0.43999999999999773</v>
      </c>
      <c r="N143" s="12">
        <v>3.9999999999992042E-2</v>
      </c>
      <c r="O143" s="13">
        <v>3.3499999999999943</v>
      </c>
      <c r="P143" s="136">
        <v>0</v>
      </c>
      <c r="Q143" s="14">
        <v>0</v>
      </c>
      <c r="R143" s="14">
        <v>0</v>
      </c>
      <c r="S143" s="14">
        <f>R143+(J143*88000)</f>
        <v>397760.00000000087</v>
      </c>
      <c r="T143" s="14">
        <f t="shared" ref="T143" si="66">S143+(K143*88000)</f>
        <v>397760.00000000087</v>
      </c>
      <c r="U143" s="14">
        <f t="shared" ref="U143" si="67">T143+(L143*88000)</f>
        <v>484000</v>
      </c>
      <c r="V143" s="14">
        <f t="shared" ref="V143" si="68">U143+(M143*88000)</f>
        <v>522719.99999999977</v>
      </c>
      <c r="W143" s="14">
        <f t="shared" ref="W143" si="69">V143+(N143*88000)</f>
        <v>526239.99999999907</v>
      </c>
      <c r="X143" s="14">
        <f t="shared" ref="X143" si="70">W143+(O143*88000)</f>
        <v>821039.9999999986</v>
      </c>
      <c r="Y143" s="14">
        <f t="shared" ref="Y143" si="71">X143+(P143*88000)</f>
        <v>821039.9999999986</v>
      </c>
      <c r="Z143" s="141">
        <f t="shared" si="45"/>
        <v>3970559.9999999981</v>
      </c>
      <c r="AA143" s="130">
        <v>2.5692008740314294</v>
      </c>
      <c r="AB143" s="245">
        <v>2.5882296025737159</v>
      </c>
      <c r="AC143" s="238">
        <v>2.4937310015077849</v>
      </c>
      <c r="AD143" s="207">
        <v>4.8099999999999996</v>
      </c>
      <c r="AE143" s="226">
        <f t="shared" si="4"/>
        <v>423279.99999999994</v>
      </c>
      <c r="AG143" s="13"/>
      <c r="AH143" s="14"/>
      <c r="AI143" s="15"/>
      <c r="AL143" s="18"/>
      <c r="AM143" s="18"/>
      <c r="AN143" s="18"/>
      <c r="AO143" s="18"/>
      <c r="AP143" s="18"/>
      <c r="AQ143" s="18"/>
      <c r="AR143" s="18"/>
      <c r="AS143" s="18"/>
      <c r="AT143" s="18"/>
      <c r="AU143" s="18"/>
      <c r="AV143" s="18"/>
      <c r="AW143" s="18"/>
      <c r="AX143" s="18"/>
      <c r="AY143" s="18"/>
      <c r="AZ143" s="18"/>
      <c r="BA143" s="18"/>
      <c r="BB143" s="18"/>
      <c r="BC143" s="18"/>
      <c r="BD143" s="18"/>
      <c r="BE143" s="18"/>
      <c r="BF143" s="18"/>
      <c r="BG143" s="18"/>
      <c r="BH143" s="18"/>
      <c r="BI143" s="18"/>
      <c r="BJ143" s="18"/>
      <c r="BK143" s="18"/>
      <c r="BL143" s="18"/>
      <c r="BM143" s="18"/>
      <c r="BN143" s="18"/>
      <c r="BO143" s="18"/>
      <c r="BP143" s="18"/>
      <c r="BQ143" s="18"/>
      <c r="BR143" s="18"/>
    </row>
    <row r="144" spans="1:70" s="3" customFormat="1" ht="14.25" customHeight="1">
      <c r="A144" s="4">
        <v>50014</v>
      </c>
      <c r="B144" s="4" t="s">
        <v>4372</v>
      </c>
      <c r="C144" s="5" t="s">
        <v>4361</v>
      </c>
      <c r="D144" s="4" t="s">
        <v>4226</v>
      </c>
      <c r="E144" s="186">
        <v>218.34</v>
      </c>
      <c r="F144" s="133">
        <v>234.89000000000001</v>
      </c>
      <c r="G144" s="187">
        <v>243.75000000000003</v>
      </c>
      <c r="H144" s="132">
        <v>16.550000000000011</v>
      </c>
      <c r="I144" s="6">
        <v>0.91999999999998749</v>
      </c>
      <c r="J144" s="6">
        <v>0.21999999999999886</v>
      </c>
      <c r="K144" s="6">
        <v>3.9999999999992042E-2</v>
      </c>
      <c r="L144" s="6">
        <v>2.4399999999999977</v>
      </c>
      <c r="M144" s="6">
        <v>0.86000000000001364</v>
      </c>
      <c r="N144" s="6">
        <v>3.8100000000000023</v>
      </c>
      <c r="O144" s="7">
        <v>4.9999999999982947E-2</v>
      </c>
      <c r="P144" s="196">
        <v>0.52000000000003865</v>
      </c>
      <c r="Q144" s="8">
        <f t="shared" ref="Q144:Q182" si="72">((H144/6)*88000)*6+((H144/6)*88000)*5+((H144/6)*88000)*4+((H144/6)*88000)*3+((H144/6)*88000)*2+((H144/6)*88000)</f>
        <v>5097400.0000000037</v>
      </c>
      <c r="R144" s="8">
        <f t="shared" ref="R144:R182" si="73">Q144+((I144/3)*88000+((I144/3)*88000)*2+((I144/3)*88000)*3)</f>
        <v>5259320.0000000019</v>
      </c>
      <c r="S144" s="8">
        <f t="shared" si="65"/>
        <v>5278680.0000000019</v>
      </c>
      <c r="T144" s="8">
        <f t="shared" si="65"/>
        <v>5282200.0000000009</v>
      </c>
      <c r="U144" s="8">
        <f t="shared" si="65"/>
        <v>5496920.0000000009</v>
      </c>
      <c r="V144" s="8">
        <f t="shared" si="65"/>
        <v>5572600.0000000019</v>
      </c>
      <c r="W144" s="8">
        <f t="shared" si="65"/>
        <v>5907880.0000000019</v>
      </c>
      <c r="X144" s="8">
        <f t="shared" si="65"/>
        <v>5912280</v>
      </c>
      <c r="Y144" s="8">
        <f t="shared" si="65"/>
        <v>5958040.0000000037</v>
      </c>
      <c r="Z144" s="140">
        <f t="shared" ref="Z144:Z268" si="74">SUM(Q144:Y144)</f>
        <v>49765320.000000015</v>
      </c>
      <c r="AA144" s="236">
        <v>5.1436325344063167</v>
      </c>
      <c r="AB144" s="244">
        <v>5.5335158285550055</v>
      </c>
      <c r="AC144" s="237">
        <v>5.7422388488666289</v>
      </c>
      <c r="AD144" s="206">
        <v>25.410000000000025</v>
      </c>
      <c r="AE144" s="232">
        <f t="shared" si="4"/>
        <v>2236080.0000000023</v>
      </c>
    </row>
    <row r="145" spans="1:31" s="3" customFormat="1" ht="14.25" customHeight="1">
      <c r="A145" s="4">
        <v>50015</v>
      </c>
      <c r="B145" s="4" t="s">
        <v>4373</v>
      </c>
      <c r="C145" s="5" t="s">
        <v>4361</v>
      </c>
      <c r="D145" s="4" t="s">
        <v>4226</v>
      </c>
      <c r="E145" s="186">
        <v>78.97</v>
      </c>
      <c r="F145" s="133">
        <v>80.5</v>
      </c>
      <c r="G145" s="187">
        <v>80.680000000000007</v>
      </c>
      <c r="H145" s="132">
        <v>1.5300000000000011</v>
      </c>
      <c r="I145" s="6">
        <v>0</v>
      </c>
      <c r="J145" s="6">
        <v>0.14000000000000057</v>
      </c>
      <c r="K145" s="6">
        <v>0</v>
      </c>
      <c r="L145" s="6">
        <v>4.0000000000006253E-2</v>
      </c>
      <c r="M145" s="6">
        <v>0.56000000000000227</v>
      </c>
      <c r="N145" s="6">
        <v>0</v>
      </c>
      <c r="O145" s="7">
        <v>-0.55999999999998806</v>
      </c>
      <c r="P145" s="196">
        <v>0</v>
      </c>
      <c r="Q145" s="8">
        <f t="shared" si="72"/>
        <v>471240.00000000035</v>
      </c>
      <c r="R145" s="8">
        <f t="shared" si="73"/>
        <v>471240.00000000035</v>
      </c>
      <c r="S145" s="8">
        <f t="shared" si="65"/>
        <v>483560.00000000041</v>
      </c>
      <c r="T145" s="8">
        <f t="shared" si="65"/>
        <v>483560.00000000041</v>
      </c>
      <c r="U145" s="8">
        <f t="shared" si="65"/>
        <v>487080.00000000093</v>
      </c>
      <c r="V145" s="8">
        <f t="shared" si="65"/>
        <v>536360.00000000116</v>
      </c>
      <c r="W145" s="8">
        <f t="shared" si="65"/>
        <v>536360.00000000116</v>
      </c>
      <c r="X145" s="8">
        <f t="shared" si="65"/>
        <v>487080.00000000221</v>
      </c>
      <c r="Y145" s="8">
        <f t="shared" si="65"/>
        <v>487080.00000000221</v>
      </c>
      <c r="Z145" s="140">
        <f t="shared" si="74"/>
        <v>4443560.0000000093</v>
      </c>
      <c r="AA145" s="236">
        <v>3.3435654254080487</v>
      </c>
      <c r="AB145" s="244">
        <v>3.4083451531638338</v>
      </c>
      <c r="AC145" s="237">
        <v>3.4159662976056908</v>
      </c>
      <c r="AD145" s="206">
        <v>1.710000000000008</v>
      </c>
      <c r="AE145" s="232">
        <f t="shared" si="4"/>
        <v>150480.0000000007</v>
      </c>
    </row>
    <row r="146" spans="1:31" s="3" customFormat="1" ht="14.25" customHeight="1">
      <c r="A146" s="4">
        <v>50016</v>
      </c>
      <c r="B146" s="4" t="s">
        <v>4374</v>
      </c>
      <c r="C146" s="5" t="s">
        <v>4361</v>
      </c>
      <c r="D146" s="4" t="s">
        <v>4226</v>
      </c>
      <c r="E146" s="186">
        <v>143.47999999999999</v>
      </c>
      <c r="F146" s="133">
        <v>151.91999999999999</v>
      </c>
      <c r="G146" s="187">
        <v>153.09</v>
      </c>
      <c r="H146" s="132">
        <v>8.4399999999999977</v>
      </c>
      <c r="I146" s="6">
        <v>-3.1899999999999977</v>
      </c>
      <c r="J146" s="6">
        <v>1.3700000000000045</v>
      </c>
      <c r="K146" s="6">
        <v>0</v>
      </c>
      <c r="L146" s="6">
        <v>0.96999999999999886</v>
      </c>
      <c r="M146" s="6">
        <v>1.4099999999999966</v>
      </c>
      <c r="N146" s="6">
        <v>0.12000000000000455</v>
      </c>
      <c r="O146" s="7">
        <v>0.49000000000000909</v>
      </c>
      <c r="P146" s="196">
        <v>0</v>
      </c>
      <c r="Q146" s="8">
        <f t="shared" si="72"/>
        <v>2599519.9999999995</v>
      </c>
      <c r="R146" s="8">
        <f t="shared" si="73"/>
        <v>2038080</v>
      </c>
      <c r="S146" s="8">
        <f t="shared" si="65"/>
        <v>2158640.0000000005</v>
      </c>
      <c r="T146" s="8">
        <f t="shared" si="65"/>
        <v>2158640.0000000005</v>
      </c>
      <c r="U146" s="8">
        <f t="shared" si="65"/>
        <v>2244000.0000000005</v>
      </c>
      <c r="V146" s="8">
        <f t="shared" si="65"/>
        <v>2368080</v>
      </c>
      <c r="W146" s="8">
        <f t="shared" si="65"/>
        <v>2378640.0000000005</v>
      </c>
      <c r="X146" s="8">
        <f t="shared" si="65"/>
        <v>2421760.0000000014</v>
      </c>
      <c r="Y146" s="8">
        <f t="shared" si="65"/>
        <v>2421760.0000000014</v>
      </c>
      <c r="Z146" s="140">
        <f t="shared" si="74"/>
        <v>20789120</v>
      </c>
      <c r="AA146" s="236">
        <v>1.9739213458104385</v>
      </c>
      <c r="AB146" s="244">
        <v>2.0900343661522287</v>
      </c>
      <c r="AC146" s="237">
        <v>2.1061306023844439</v>
      </c>
      <c r="AD146" s="206">
        <v>9.6100000000000136</v>
      </c>
      <c r="AE146" s="232">
        <f t="shared" si="4"/>
        <v>845680.00000000116</v>
      </c>
    </row>
    <row r="147" spans="1:31" s="3" customFormat="1" ht="14.25" customHeight="1">
      <c r="A147" s="4">
        <v>50019</v>
      </c>
      <c r="B147" s="4" t="s">
        <v>4375</v>
      </c>
      <c r="C147" s="5" t="s">
        <v>4361</v>
      </c>
      <c r="D147" s="4" t="s">
        <v>4226</v>
      </c>
      <c r="E147" s="186">
        <v>296.37</v>
      </c>
      <c r="F147" s="133">
        <v>301.55</v>
      </c>
      <c r="G147" s="187">
        <v>306.93</v>
      </c>
      <c r="H147" s="132">
        <v>5.1800000000000068</v>
      </c>
      <c r="I147" s="6">
        <v>1.0299999999999727</v>
      </c>
      <c r="J147" s="6">
        <v>0.17000000000001592</v>
      </c>
      <c r="K147" s="6">
        <v>-7.9999999999984084E-2</v>
      </c>
      <c r="L147" s="6">
        <v>2.0399999999999636</v>
      </c>
      <c r="M147" s="6">
        <v>-0.80999999999994543</v>
      </c>
      <c r="N147" s="6">
        <v>1.0500000000000114</v>
      </c>
      <c r="O147" s="7">
        <v>0.30999999999994543</v>
      </c>
      <c r="P147" s="196">
        <v>1.6700000000000159</v>
      </c>
      <c r="Q147" s="8">
        <f t="shared" si="72"/>
        <v>1595440.0000000019</v>
      </c>
      <c r="R147" s="8">
        <f t="shared" si="73"/>
        <v>1776719.999999997</v>
      </c>
      <c r="S147" s="8">
        <f t="shared" si="65"/>
        <v>1791679.9999999984</v>
      </c>
      <c r="T147" s="8">
        <f t="shared" si="65"/>
        <v>1784639.9999999998</v>
      </c>
      <c r="U147" s="8">
        <f t="shared" si="65"/>
        <v>1964159.9999999965</v>
      </c>
      <c r="V147" s="8">
        <f t="shared" si="65"/>
        <v>1892880.0000000014</v>
      </c>
      <c r="W147" s="8">
        <f t="shared" si="65"/>
        <v>1985280.0000000023</v>
      </c>
      <c r="X147" s="8">
        <f t="shared" si="65"/>
        <v>2012559.9999999974</v>
      </c>
      <c r="Y147" s="8">
        <f t="shared" si="65"/>
        <v>2159519.9999999991</v>
      </c>
      <c r="Z147" s="140">
        <f t="shared" si="74"/>
        <v>16962879.999999996</v>
      </c>
      <c r="AA147" s="236">
        <v>1.9120657497198383</v>
      </c>
      <c r="AB147" s="244">
        <v>1.9454851261194364</v>
      </c>
      <c r="AC147" s="237">
        <v>1.980194825932146</v>
      </c>
      <c r="AD147" s="206">
        <v>10.560000000000002</v>
      </c>
      <c r="AE147" s="232">
        <f t="shared" si="4"/>
        <v>929280.00000000023</v>
      </c>
    </row>
    <row r="148" spans="1:31" s="3" customFormat="1" ht="14.25" customHeight="1">
      <c r="A148" s="4">
        <v>50020</v>
      </c>
      <c r="B148" s="4" t="s">
        <v>4376</v>
      </c>
      <c r="C148" s="5" t="s">
        <v>4361</v>
      </c>
      <c r="D148" s="4" t="s">
        <v>4226</v>
      </c>
      <c r="E148" s="186">
        <v>115.36</v>
      </c>
      <c r="F148" s="133">
        <v>123.18</v>
      </c>
      <c r="G148" s="187">
        <v>129.17999999999998</v>
      </c>
      <c r="H148" s="132">
        <v>7.8200000000000074</v>
      </c>
      <c r="I148" s="6">
        <v>4.019999999999996</v>
      </c>
      <c r="J148" s="6">
        <v>0.29999999999999716</v>
      </c>
      <c r="K148" s="6">
        <v>0.42000000000000171</v>
      </c>
      <c r="L148" s="6">
        <v>7.9999999999998295E-2</v>
      </c>
      <c r="M148" s="6">
        <v>3.9999999999992042E-2</v>
      </c>
      <c r="N148" s="6">
        <v>0.68999999999999773</v>
      </c>
      <c r="O148" s="7">
        <v>0.28000000000000114</v>
      </c>
      <c r="P148" s="196">
        <v>0.16999999999998749</v>
      </c>
      <c r="Q148" s="8">
        <f t="shared" si="72"/>
        <v>2408560.0000000023</v>
      </c>
      <c r="R148" s="8">
        <f t="shared" si="73"/>
        <v>3116080.0000000019</v>
      </c>
      <c r="S148" s="8">
        <f t="shared" si="65"/>
        <v>3142480.0000000014</v>
      </c>
      <c r="T148" s="8">
        <f t="shared" si="65"/>
        <v>3179440.0000000014</v>
      </c>
      <c r="U148" s="8">
        <f t="shared" si="65"/>
        <v>3186480.0000000014</v>
      </c>
      <c r="V148" s="8">
        <f t="shared" si="65"/>
        <v>3190000.0000000005</v>
      </c>
      <c r="W148" s="8">
        <f t="shared" si="65"/>
        <v>3250720.0000000005</v>
      </c>
      <c r="X148" s="8">
        <f t="shared" si="65"/>
        <v>3275360.0000000005</v>
      </c>
      <c r="Y148" s="8">
        <f t="shared" si="65"/>
        <v>3290319.9999999995</v>
      </c>
      <c r="Z148" s="140">
        <f t="shared" si="74"/>
        <v>28039440.000000011</v>
      </c>
      <c r="AA148" s="236">
        <v>5.7221086883196763</v>
      </c>
      <c r="AB148" s="244">
        <v>6.1099978175036211</v>
      </c>
      <c r="AC148" s="237">
        <v>6.407610960099996</v>
      </c>
      <c r="AD148" s="206">
        <v>13.819999999999979</v>
      </c>
      <c r="AE148" s="232">
        <f t="shared" si="4"/>
        <v>1216159.9999999981</v>
      </c>
    </row>
    <row r="149" spans="1:31" s="3" customFormat="1" ht="14.25" customHeight="1">
      <c r="A149" s="4">
        <v>50021</v>
      </c>
      <c r="B149" s="4" t="s">
        <v>4377</v>
      </c>
      <c r="C149" s="5" t="s">
        <v>4361</v>
      </c>
      <c r="D149" s="4" t="s">
        <v>4226</v>
      </c>
      <c r="E149" s="186">
        <v>135.96</v>
      </c>
      <c r="F149" s="133">
        <v>138.66</v>
      </c>
      <c r="G149" s="187">
        <v>141.05000000000001</v>
      </c>
      <c r="H149" s="132">
        <v>2.6999999999999886</v>
      </c>
      <c r="I149" s="6">
        <v>1.8900000000000148</v>
      </c>
      <c r="J149" s="6">
        <v>0.15999999999999659</v>
      </c>
      <c r="K149" s="6">
        <v>9.0000000000003411E-2</v>
      </c>
      <c r="L149" s="6">
        <v>0</v>
      </c>
      <c r="M149" s="6">
        <v>0</v>
      </c>
      <c r="N149" s="6">
        <v>0.12000000000000455</v>
      </c>
      <c r="O149" s="7">
        <v>0</v>
      </c>
      <c r="P149" s="196">
        <v>0.12999999999999545</v>
      </c>
      <c r="Q149" s="8">
        <f t="shared" si="72"/>
        <v>831599.99999999651</v>
      </c>
      <c r="R149" s="8">
        <f t="shared" si="73"/>
        <v>1164239.9999999991</v>
      </c>
      <c r="S149" s="8">
        <f t="shared" si="65"/>
        <v>1178319.9999999988</v>
      </c>
      <c r="T149" s="8">
        <f t="shared" si="65"/>
        <v>1186239.9999999991</v>
      </c>
      <c r="U149" s="8">
        <f t="shared" si="65"/>
        <v>1186239.9999999991</v>
      </c>
      <c r="V149" s="8">
        <f t="shared" si="65"/>
        <v>1186239.9999999991</v>
      </c>
      <c r="W149" s="8">
        <f t="shared" si="65"/>
        <v>1196799.9999999995</v>
      </c>
      <c r="X149" s="8">
        <f t="shared" si="65"/>
        <v>1196799.9999999995</v>
      </c>
      <c r="Y149" s="8">
        <f t="shared" si="65"/>
        <v>1208239.9999999991</v>
      </c>
      <c r="Z149" s="140">
        <f t="shared" si="74"/>
        <v>10334719.999999989</v>
      </c>
      <c r="AA149" s="236">
        <v>1.3858705623804846</v>
      </c>
      <c r="AB149" s="244">
        <v>1.4133922637516767</v>
      </c>
      <c r="AC149" s="237">
        <v>1.4377540660765473</v>
      </c>
      <c r="AD149" s="206">
        <v>5.0900000000000034</v>
      </c>
      <c r="AE149" s="232">
        <f t="shared" si="4"/>
        <v>447920.00000000029</v>
      </c>
    </row>
    <row r="150" spans="1:31" s="3" customFormat="1" ht="14.25" customHeight="1">
      <c r="A150" s="4">
        <v>50022</v>
      </c>
      <c r="B150" s="4" t="s">
        <v>4378</v>
      </c>
      <c r="C150" s="5" t="s">
        <v>4361</v>
      </c>
      <c r="D150" s="4" t="s">
        <v>4226</v>
      </c>
      <c r="E150" s="186">
        <v>383.37</v>
      </c>
      <c r="F150" s="133">
        <v>394.64</v>
      </c>
      <c r="G150" s="187">
        <v>403.39</v>
      </c>
      <c r="H150" s="132">
        <v>11.269999999999982</v>
      </c>
      <c r="I150" s="6">
        <v>4.589999999999975</v>
      </c>
      <c r="J150" s="6">
        <v>0.79000000000007731</v>
      </c>
      <c r="K150" s="6">
        <v>3.999999999996362E-2</v>
      </c>
      <c r="L150" s="6">
        <v>0.41000000000002501</v>
      </c>
      <c r="M150" s="6">
        <v>0.50999999999999091</v>
      </c>
      <c r="N150" s="6">
        <v>1.9499999999999886</v>
      </c>
      <c r="O150" s="7">
        <v>0.32999999999998408</v>
      </c>
      <c r="P150" s="196">
        <v>0.12999999999999545</v>
      </c>
      <c r="Q150" s="8">
        <f t="shared" si="72"/>
        <v>3471159.9999999944</v>
      </c>
      <c r="R150" s="8">
        <f t="shared" si="73"/>
        <v>4278999.9999999898</v>
      </c>
      <c r="S150" s="8">
        <f t="shared" si="65"/>
        <v>4348519.9999999963</v>
      </c>
      <c r="T150" s="8">
        <f t="shared" si="65"/>
        <v>4352039.9999999935</v>
      </c>
      <c r="U150" s="8">
        <f t="shared" si="65"/>
        <v>4388119.9999999953</v>
      </c>
      <c r="V150" s="8">
        <f t="shared" si="65"/>
        <v>4432999.9999999944</v>
      </c>
      <c r="W150" s="8">
        <f t="shared" si="65"/>
        <v>4604599.9999999935</v>
      </c>
      <c r="X150" s="8">
        <f t="shared" si="65"/>
        <v>4633639.9999999916</v>
      </c>
      <c r="Y150" s="8">
        <f t="shared" si="65"/>
        <v>4645079.9999999916</v>
      </c>
      <c r="Z150" s="140">
        <f t="shared" si="74"/>
        <v>39155159.99999994</v>
      </c>
      <c r="AA150" s="236">
        <v>12.700973684995182</v>
      </c>
      <c r="AB150" s="244">
        <v>13.074346597403286</v>
      </c>
      <c r="AC150" s="237">
        <v>13.364232398962375</v>
      </c>
      <c r="AD150" s="206">
        <v>20.019999999999982</v>
      </c>
      <c r="AE150" s="232">
        <f t="shared" si="4"/>
        <v>1761759.9999999984</v>
      </c>
    </row>
    <row r="151" spans="1:31" s="3" customFormat="1" ht="14.25" customHeight="1">
      <c r="A151" s="4">
        <v>50023</v>
      </c>
      <c r="B151" s="4" t="s">
        <v>4379</v>
      </c>
      <c r="C151" s="5" t="s">
        <v>4361</v>
      </c>
      <c r="D151" s="4" t="s">
        <v>4226</v>
      </c>
      <c r="E151" s="186">
        <v>56.44</v>
      </c>
      <c r="F151" s="133">
        <v>59.019999999999996</v>
      </c>
      <c r="G151" s="187">
        <v>59.4</v>
      </c>
      <c r="H151" s="132">
        <v>2.5799999999999983</v>
      </c>
      <c r="I151" s="6">
        <v>0.12000000000000455</v>
      </c>
      <c r="J151" s="6">
        <v>0.14000000000000057</v>
      </c>
      <c r="K151" s="6">
        <v>0</v>
      </c>
      <c r="L151" s="6">
        <v>0</v>
      </c>
      <c r="M151" s="6">
        <v>0.10999999999999943</v>
      </c>
      <c r="N151" s="6">
        <v>9.9999999999980105E-3</v>
      </c>
      <c r="O151" s="7">
        <v>0</v>
      </c>
      <c r="P151" s="196">
        <v>0</v>
      </c>
      <c r="Q151" s="8">
        <f t="shared" si="72"/>
        <v>794639.99999999953</v>
      </c>
      <c r="R151" s="8">
        <f t="shared" si="73"/>
        <v>815760.00000000035</v>
      </c>
      <c r="S151" s="8">
        <f t="shared" si="65"/>
        <v>828080.00000000035</v>
      </c>
      <c r="T151" s="8">
        <f t="shared" si="65"/>
        <v>828080.00000000035</v>
      </c>
      <c r="U151" s="8">
        <f t="shared" si="65"/>
        <v>828080.00000000035</v>
      </c>
      <c r="V151" s="8">
        <f t="shared" si="65"/>
        <v>837760.00000000035</v>
      </c>
      <c r="W151" s="8">
        <f t="shared" si="65"/>
        <v>838640.00000000012</v>
      </c>
      <c r="X151" s="8">
        <f t="shared" si="65"/>
        <v>838640.00000000012</v>
      </c>
      <c r="Y151" s="8">
        <f t="shared" si="65"/>
        <v>838640.00000000012</v>
      </c>
      <c r="Z151" s="140">
        <f t="shared" si="74"/>
        <v>7448320.0000000019</v>
      </c>
      <c r="AA151" s="236">
        <v>4.8537594275935021</v>
      </c>
      <c r="AB151" s="244">
        <v>5.0756357444466422</v>
      </c>
      <c r="AC151" s="237">
        <v>5.1083152019676463</v>
      </c>
      <c r="AD151" s="206">
        <v>2.9600000000000009</v>
      </c>
      <c r="AE151" s="232">
        <f t="shared" si="4"/>
        <v>260480.00000000009</v>
      </c>
    </row>
    <row r="152" spans="1:31" s="3" customFormat="1" ht="14.25" customHeight="1">
      <c r="A152" s="4">
        <v>50024</v>
      </c>
      <c r="B152" s="4" t="s">
        <v>4380</v>
      </c>
      <c r="C152" s="5" t="s">
        <v>4361</v>
      </c>
      <c r="D152" s="4" t="s">
        <v>4226</v>
      </c>
      <c r="E152" s="186">
        <v>267.74</v>
      </c>
      <c r="F152" s="133">
        <v>270.5</v>
      </c>
      <c r="G152" s="187">
        <v>272.75</v>
      </c>
      <c r="H152" s="132">
        <v>2.7599999999999909</v>
      </c>
      <c r="I152" s="6">
        <v>0.22000000000002728</v>
      </c>
      <c r="J152" s="6">
        <v>0.17000000000001592</v>
      </c>
      <c r="K152" s="6">
        <v>8.9999999999918145E-2</v>
      </c>
      <c r="L152" s="6">
        <v>0.35000000000007958</v>
      </c>
      <c r="M152" s="6">
        <v>6.9999999999936335E-2</v>
      </c>
      <c r="N152" s="6">
        <v>1</v>
      </c>
      <c r="O152" s="7">
        <v>0.35000000000002274</v>
      </c>
      <c r="P152" s="196">
        <v>0</v>
      </c>
      <c r="Q152" s="8">
        <f t="shared" si="72"/>
        <v>850079.99999999709</v>
      </c>
      <c r="R152" s="8">
        <f t="shared" si="73"/>
        <v>888800.00000000186</v>
      </c>
      <c r="S152" s="8">
        <f t="shared" si="65"/>
        <v>903760.00000000326</v>
      </c>
      <c r="T152" s="8">
        <f t="shared" si="65"/>
        <v>911679.99999999604</v>
      </c>
      <c r="U152" s="8">
        <f t="shared" si="65"/>
        <v>942480.00000000303</v>
      </c>
      <c r="V152" s="8">
        <f t="shared" si="65"/>
        <v>948639.99999999744</v>
      </c>
      <c r="W152" s="8">
        <f t="shared" si="65"/>
        <v>1036639.9999999974</v>
      </c>
      <c r="X152" s="8">
        <f t="shared" si="65"/>
        <v>1067439.9999999995</v>
      </c>
      <c r="Y152" s="8">
        <f t="shared" si="65"/>
        <v>1067439.9999999995</v>
      </c>
      <c r="Z152" s="140">
        <f t="shared" si="74"/>
        <v>8616959.9999999944</v>
      </c>
      <c r="AA152" s="236">
        <v>3.6345322647205753</v>
      </c>
      <c r="AB152" s="244">
        <v>3.6719988705718811</v>
      </c>
      <c r="AC152" s="237">
        <v>3.7025422992550112</v>
      </c>
      <c r="AD152" s="206">
        <v>5.0099999999999909</v>
      </c>
      <c r="AE152" s="232">
        <f t="shared" si="4"/>
        <v>440879.99999999919</v>
      </c>
    </row>
    <row r="153" spans="1:31" s="3" customFormat="1" ht="14.25" customHeight="1">
      <c r="A153" s="4">
        <v>50025</v>
      </c>
      <c r="B153" s="4" t="s">
        <v>4381</v>
      </c>
      <c r="C153" s="5" t="s">
        <v>4361</v>
      </c>
      <c r="D153" s="4" t="s">
        <v>4226</v>
      </c>
      <c r="E153" s="186">
        <v>354.27</v>
      </c>
      <c r="F153" s="133">
        <v>372.15</v>
      </c>
      <c r="G153" s="187">
        <v>390.12</v>
      </c>
      <c r="H153" s="132">
        <v>17.879999999999995</v>
      </c>
      <c r="I153" s="6">
        <v>2.9500000000000455</v>
      </c>
      <c r="J153" s="6">
        <v>1.1299999999999955</v>
      </c>
      <c r="K153" s="6">
        <v>1.0699999999999932</v>
      </c>
      <c r="L153" s="6">
        <v>0.27999999999997272</v>
      </c>
      <c r="M153" s="6">
        <v>4.1800000000000068</v>
      </c>
      <c r="N153" s="6">
        <v>6.6500000000000341</v>
      </c>
      <c r="O153" s="7">
        <v>1.7099999999999795</v>
      </c>
      <c r="P153" s="196">
        <v>0</v>
      </c>
      <c r="Q153" s="8">
        <f t="shared" si="72"/>
        <v>5507039.9999999991</v>
      </c>
      <c r="R153" s="8">
        <f t="shared" si="73"/>
        <v>6026240.0000000075</v>
      </c>
      <c r="S153" s="8">
        <f t="shared" si="65"/>
        <v>6125680.0000000075</v>
      </c>
      <c r="T153" s="8">
        <f t="shared" si="65"/>
        <v>6219840.0000000065</v>
      </c>
      <c r="U153" s="8">
        <f t="shared" ref="U153:Y153" si="75">T153+(L153*88000)</f>
        <v>6244480.0000000037</v>
      </c>
      <c r="V153" s="8">
        <f t="shared" si="75"/>
        <v>6612320.0000000047</v>
      </c>
      <c r="W153" s="8">
        <f t="shared" si="75"/>
        <v>7197520.0000000075</v>
      </c>
      <c r="X153" s="8">
        <f t="shared" si="75"/>
        <v>7348000.0000000056</v>
      </c>
      <c r="Y153" s="8">
        <f t="shared" si="75"/>
        <v>7348000.0000000056</v>
      </c>
      <c r="Z153" s="140">
        <f t="shared" si="74"/>
        <v>58629120.000000052</v>
      </c>
      <c r="AA153" s="236">
        <v>3.8272193107829122</v>
      </c>
      <c r="AB153" s="244">
        <v>4.0203789948566371</v>
      </c>
      <c r="AC153" s="237">
        <v>4.2145109592193242</v>
      </c>
      <c r="AD153" s="206">
        <v>35.850000000000023</v>
      </c>
      <c r="AE153" s="232">
        <f t="shared" si="4"/>
        <v>3154800.0000000019</v>
      </c>
    </row>
    <row r="154" spans="1:31" s="3" customFormat="1" ht="14.25" customHeight="1">
      <c r="A154" s="4">
        <v>50026</v>
      </c>
      <c r="B154" s="4" t="s">
        <v>4382</v>
      </c>
      <c r="C154" s="5" t="s">
        <v>4361</v>
      </c>
      <c r="D154" s="4" t="s">
        <v>4226</v>
      </c>
      <c r="E154" s="186">
        <v>2841.07</v>
      </c>
      <c r="F154" s="133">
        <v>2956.03</v>
      </c>
      <c r="G154" s="187">
        <v>3030.16</v>
      </c>
      <c r="H154" s="132">
        <v>114.96000000000004</v>
      </c>
      <c r="I154" s="6">
        <v>18.429999999999836</v>
      </c>
      <c r="J154" s="6">
        <v>5.5799999999999272</v>
      </c>
      <c r="K154" s="6">
        <v>2.8800000000001091</v>
      </c>
      <c r="L154" s="6">
        <v>20.019999999999982</v>
      </c>
      <c r="M154" s="6">
        <v>7.9499999999998181</v>
      </c>
      <c r="N154" s="6">
        <v>6.3700000000003456</v>
      </c>
      <c r="O154" s="7">
        <v>2.7999999999997272</v>
      </c>
      <c r="P154" s="196">
        <v>10.099999999999909</v>
      </c>
      <c r="Q154" s="8">
        <f t="shared" si="72"/>
        <v>35407680.000000015</v>
      </c>
      <c r="R154" s="8">
        <f t="shared" si="73"/>
        <v>38651359.999999985</v>
      </c>
      <c r="S154" s="8">
        <f t="shared" ref="S154:Y191" si="76">R154+(J154*88000)</f>
        <v>39142399.999999978</v>
      </c>
      <c r="T154" s="8">
        <f t="shared" si="76"/>
        <v>39395839.999999985</v>
      </c>
      <c r="U154" s="8">
        <f t="shared" si="76"/>
        <v>41157599.999999985</v>
      </c>
      <c r="V154" s="8">
        <f t="shared" si="76"/>
        <v>41857199.99999997</v>
      </c>
      <c r="W154" s="8">
        <f t="shared" si="76"/>
        <v>42417760</v>
      </c>
      <c r="X154" s="8">
        <f t="shared" si="76"/>
        <v>42664159.999999978</v>
      </c>
      <c r="Y154" s="8">
        <f t="shared" si="76"/>
        <v>43552959.99999997</v>
      </c>
      <c r="Z154" s="140">
        <f t="shared" si="74"/>
        <v>364246959.99999988</v>
      </c>
      <c r="AA154" s="236">
        <v>15.343790184644815</v>
      </c>
      <c r="AB154" s="244">
        <v>15.964655604936032</v>
      </c>
      <c r="AC154" s="237">
        <v>16.365010107425487</v>
      </c>
      <c r="AD154" s="206">
        <v>189.08999999999969</v>
      </c>
      <c r="AE154" s="232">
        <f t="shared" si="4"/>
        <v>16639919.999999972</v>
      </c>
    </row>
    <row r="155" spans="1:31" s="3" customFormat="1" ht="14.25" customHeight="1">
      <c r="A155" s="4">
        <v>50027</v>
      </c>
      <c r="B155" s="4" t="s">
        <v>4383</v>
      </c>
      <c r="C155" s="5" t="s">
        <v>4361</v>
      </c>
      <c r="D155" s="4" t="s">
        <v>4226</v>
      </c>
      <c r="E155" s="186">
        <v>532.38</v>
      </c>
      <c r="F155" s="133">
        <v>541.34</v>
      </c>
      <c r="G155" s="187">
        <v>549.61</v>
      </c>
      <c r="H155" s="132">
        <v>8.9600000000000364</v>
      </c>
      <c r="I155" s="6">
        <v>1.5599999999999454</v>
      </c>
      <c r="J155" s="6">
        <v>0.12000000000000455</v>
      </c>
      <c r="K155" s="6">
        <v>-5.999999999994543E-2</v>
      </c>
      <c r="L155" s="6">
        <v>0.73000000000001819</v>
      </c>
      <c r="M155" s="6">
        <v>3.5</v>
      </c>
      <c r="N155" s="6">
        <v>0.12999999999999545</v>
      </c>
      <c r="O155" s="7">
        <v>1</v>
      </c>
      <c r="P155" s="196">
        <v>1.2899999999999636</v>
      </c>
      <c r="Q155" s="8">
        <f t="shared" si="72"/>
        <v>2759680.0000000112</v>
      </c>
      <c r="R155" s="8">
        <f t="shared" si="73"/>
        <v>3034240.0000000014</v>
      </c>
      <c r="S155" s="8">
        <f t="shared" si="76"/>
        <v>3044800.0000000019</v>
      </c>
      <c r="T155" s="8">
        <f t="shared" si="76"/>
        <v>3039520.0000000065</v>
      </c>
      <c r="U155" s="8">
        <f t="shared" si="76"/>
        <v>3103760.0000000079</v>
      </c>
      <c r="V155" s="8">
        <f t="shared" si="76"/>
        <v>3411760.0000000079</v>
      </c>
      <c r="W155" s="8">
        <f t="shared" si="76"/>
        <v>3423200.0000000075</v>
      </c>
      <c r="X155" s="8">
        <f t="shared" si="76"/>
        <v>3511200.0000000075</v>
      </c>
      <c r="Y155" s="8">
        <f t="shared" si="76"/>
        <v>3624720.0000000042</v>
      </c>
      <c r="Z155" s="140">
        <f t="shared" si="74"/>
        <v>28952880.000000056</v>
      </c>
      <c r="AA155" s="236">
        <v>2.3359825470450071</v>
      </c>
      <c r="AB155" s="244">
        <v>2.3752973290081223</v>
      </c>
      <c r="AC155" s="237">
        <v>2.4115845217352385</v>
      </c>
      <c r="AD155" s="206">
        <v>17.230000000000018</v>
      </c>
      <c r="AE155" s="232">
        <f t="shared" si="4"/>
        <v>1516240.0000000016</v>
      </c>
    </row>
    <row r="156" spans="1:31" s="3" customFormat="1" ht="14.25" customHeight="1">
      <c r="A156" s="4">
        <v>50028</v>
      </c>
      <c r="B156" s="4" t="s">
        <v>4384</v>
      </c>
      <c r="C156" s="5" t="s">
        <v>4361</v>
      </c>
      <c r="D156" s="4" t="s">
        <v>4226</v>
      </c>
      <c r="E156" s="186">
        <v>375.12</v>
      </c>
      <c r="F156" s="133">
        <v>390.8</v>
      </c>
      <c r="G156" s="187">
        <v>398.12</v>
      </c>
      <c r="H156" s="132">
        <v>15.680000000000007</v>
      </c>
      <c r="I156" s="6">
        <v>0.98000000000001819</v>
      </c>
      <c r="J156" s="6">
        <v>0.61000000000001364</v>
      </c>
      <c r="K156" s="6">
        <v>0</v>
      </c>
      <c r="L156" s="6">
        <v>0.38999999999998636</v>
      </c>
      <c r="M156" s="6">
        <v>2.2100000000000364</v>
      </c>
      <c r="N156" s="6">
        <v>1.0400000000000205</v>
      </c>
      <c r="O156" s="7">
        <v>1.75</v>
      </c>
      <c r="P156" s="196">
        <v>0.33999999999997499</v>
      </c>
      <c r="Q156" s="8">
        <f t="shared" si="72"/>
        <v>4829440.0000000019</v>
      </c>
      <c r="R156" s="8">
        <f t="shared" si="73"/>
        <v>5001920.0000000047</v>
      </c>
      <c r="S156" s="8">
        <f t="shared" si="76"/>
        <v>5055600.0000000056</v>
      </c>
      <c r="T156" s="8">
        <f t="shared" si="76"/>
        <v>5055600.0000000056</v>
      </c>
      <c r="U156" s="8">
        <f t="shared" si="76"/>
        <v>5089920.0000000047</v>
      </c>
      <c r="V156" s="8">
        <f t="shared" si="76"/>
        <v>5284400.0000000075</v>
      </c>
      <c r="W156" s="8">
        <f t="shared" si="76"/>
        <v>5375920.0000000093</v>
      </c>
      <c r="X156" s="8">
        <f t="shared" si="76"/>
        <v>5529920.0000000093</v>
      </c>
      <c r="Y156" s="8">
        <f t="shared" si="76"/>
        <v>5559840.0000000075</v>
      </c>
      <c r="Z156" s="140">
        <f t="shared" si="74"/>
        <v>46782560.000000052</v>
      </c>
      <c r="AA156" s="236">
        <v>18.859728506787331</v>
      </c>
      <c r="AB156" s="244">
        <v>19.648064353946708</v>
      </c>
      <c r="AC156" s="237">
        <v>20.016088486676722</v>
      </c>
      <c r="AD156" s="206">
        <v>23</v>
      </c>
      <c r="AE156" s="232">
        <f t="shared" si="4"/>
        <v>2024000</v>
      </c>
    </row>
    <row r="157" spans="1:31" s="3" customFormat="1" ht="14.25" customHeight="1">
      <c r="A157" s="4">
        <v>50029</v>
      </c>
      <c r="B157" s="4" t="s">
        <v>4385</v>
      </c>
      <c r="C157" s="5" t="s">
        <v>4361</v>
      </c>
      <c r="D157" s="4" t="s">
        <v>4226</v>
      </c>
      <c r="E157" s="186">
        <v>917.39</v>
      </c>
      <c r="F157" s="133">
        <v>998.93999999999994</v>
      </c>
      <c r="G157" s="187">
        <v>1021.5699999999999</v>
      </c>
      <c r="H157" s="132">
        <v>81.549999999999955</v>
      </c>
      <c r="I157" s="6">
        <v>5.0200000000000955</v>
      </c>
      <c r="J157" s="6">
        <v>4.0499999999999545</v>
      </c>
      <c r="K157" s="6">
        <v>1.2400000000000091</v>
      </c>
      <c r="L157" s="6">
        <v>1.4800000000000182</v>
      </c>
      <c r="M157" s="6">
        <v>1.5299999999999727</v>
      </c>
      <c r="N157" s="6">
        <v>0.33000000000004093</v>
      </c>
      <c r="O157" s="7">
        <v>3.9199999999999591</v>
      </c>
      <c r="P157" s="196">
        <v>5.0599999999999454</v>
      </c>
      <c r="Q157" s="8">
        <f t="shared" si="72"/>
        <v>25117399.999999993</v>
      </c>
      <c r="R157" s="8">
        <f t="shared" si="73"/>
        <v>26000920.000000007</v>
      </c>
      <c r="S157" s="8">
        <f t="shared" si="76"/>
        <v>26357320.000000004</v>
      </c>
      <c r="T157" s="8">
        <f t="shared" si="76"/>
        <v>26466440.000000004</v>
      </c>
      <c r="U157" s="8">
        <f t="shared" si="76"/>
        <v>26596680.000000004</v>
      </c>
      <c r="V157" s="8">
        <f t="shared" si="76"/>
        <v>26731320</v>
      </c>
      <c r="W157" s="8">
        <f t="shared" si="76"/>
        <v>26760360.000000004</v>
      </c>
      <c r="X157" s="8">
        <f t="shared" si="76"/>
        <v>27105320</v>
      </c>
      <c r="Y157" s="8">
        <f t="shared" si="76"/>
        <v>27550599.999999996</v>
      </c>
      <c r="Z157" s="140">
        <f t="shared" si="74"/>
        <v>238686360</v>
      </c>
      <c r="AA157" s="236">
        <v>19.920828284670737</v>
      </c>
      <c r="AB157" s="244">
        <v>21.691660260836706</v>
      </c>
      <c r="AC157" s="237">
        <v>22.183063419888036</v>
      </c>
      <c r="AD157" s="206">
        <v>104.17999999999996</v>
      </c>
      <c r="AE157" s="232">
        <f t="shared" si="4"/>
        <v>9167839.9999999963</v>
      </c>
    </row>
    <row r="158" spans="1:31" s="3" customFormat="1" ht="14.25" customHeight="1">
      <c r="A158" s="4">
        <v>50030</v>
      </c>
      <c r="B158" s="4" t="s">
        <v>4386</v>
      </c>
      <c r="C158" s="5" t="s">
        <v>4361</v>
      </c>
      <c r="D158" s="4" t="s">
        <v>4226</v>
      </c>
      <c r="E158" s="186">
        <v>187.39000000000001</v>
      </c>
      <c r="F158" s="133">
        <v>198.81</v>
      </c>
      <c r="G158" s="187">
        <v>202.78</v>
      </c>
      <c r="H158" s="132">
        <v>11.419999999999987</v>
      </c>
      <c r="I158" s="6">
        <v>1.4499999999999886</v>
      </c>
      <c r="J158" s="6">
        <v>1.2700000000000102</v>
      </c>
      <c r="K158" s="6">
        <v>0.62999999999999545</v>
      </c>
      <c r="L158" s="6">
        <v>0.46999999999999886</v>
      </c>
      <c r="M158" s="6">
        <v>-4.9999999999982947E-2</v>
      </c>
      <c r="N158" s="6">
        <v>8.0000000000012506E-2</v>
      </c>
      <c r="O158" s="7">
        <v>0.11999999999997613</v>
      </c>
      <c r="P158" s="196">
        <v>0</v>
      </c>
      <c r="Q158" s="8">
        <f t="shared" si="72"/>
        <v>3517359.9999999967</v>
      </c>
      <c r="R158" s="8">
        <f t="shared" si="73"/>
        <v>3772559.9999999949</v>
      </c>
      <c r="S158" s="8">
        <f t="shared" si="76"/>
        <v>3884319.9999999958</v>
      </c>
      <c r="T158" s="8">
        <f t="shared" si="76"/>
        <v>3939759.9999999953</v>
      </c>
      <c r="U158" s="8">
        <f t="shared" si="76"/>
        <v>3981119.9999999953</v>
      </c>
      <c r="V158" s="8">
        <f t="shared" si="76"/>
        <v>3976719.9999999967</v>
      </c>
      <c r="W158" s="8">
        <f t="shared" si="76"/>
        <v>3983759.9999999977</v>
      </c>
      <c r="X158" s="8">
        <f t="shared" si="76"/>
        <v>3994319.9999999953</v>
      </c>
      <c r="Y158" s="8">
        <f t="shared" si="76"/>
        <v>3994319.9999999953</v>
      </c>
      <c r="Z158" s="140">
        <f t="shared" si="74"/>
        <v>35044239.999999963</v>
      </c>
      <c r="AA158" s="236">
        <v>3.1769632442696323</v>
      </c>
      <c r="AB158" s="244">
        <v>3.3705750712057503</v>
      </c>
      <c r="AC158" s="237">
        <v>3.437881459378815</v>
      </c>
      <c r="AD158" s="206">
        <v>15.389999999999986</v>
      </c>
      <c r="AE158" s="232">
        <f t="shared" si="4"/>
        <v>1354319.9999999988</v>
      </c>
    </row>
    <row r="159" spans="1:31" s="3" customFormat="1" ht="14.25" customHeight="1">
      <c r="A159" s="4">
        <v>50031</v>
      </c>
      <c r="B159" s="4" t="s">
        <v>4387</v>
      </c>
      <c r="C159" s="5" t="s">
        <v>4361</v>
      </c>
      <c r="D159" s="4" t="s">
        <v>4226</v>
      </c>
      <c r="E159" s="186">
        <v>1002.4300000000001</v>
      </c>
      <c r="F159" s="133">
        <v>1017.46</v>
      </c>
      <c r="G159" s="187">
        <v>1030.73</v>
      </c>
      <c r="H159" s="132">
        <v>15.029999999999973</v>
      </c>
      <c r="I159" s="6">
        <v>4.9600000000000364</v>
      </c>
      <c r="J159" s="6">
        <v>0.67999999999994998</v>
      </c>
      <c r="K159" s="6">
        <v>1.7099999999999227</v>
      </c>
      <c r="L159" s="6">
        <v>1.0300000000002001</v>
      </c>
      <c r="M159" s="6">
        <v>2.9699999999997999</v>
      </c>
      <c r="N159" s="6">
        <v>1.3599999999999</v>
      </c>
      <c r="O159" s="7">
        <v>0.10000000000013642</v>
      </c>
      <c r="P159" s="196">
        <v>0.46000000000003638</v>
      </c>
      <c r="Q159" s="8">
        <f t="shared" si="72"/>
        <v>4629239.9999999916</v>
      </c>
      <c r="R159" s="8">
        <f t="shared" si="73"/>
        <v>5502199.9999999981</v>
      </c>
      <c r="S159" s="8">
        <f t="shared" si="76"/>
        <v>5562039.9999999935</v>
      </c>
      <c r="T159" s="8">
        <f t="shared" si="76"/>
        <v>5712519.999999987</v>
      </c>
      <c r="U159" s="8">
        <f t="shared" si="76"/>
        <v>5803160.0000000047</v>
      </c>
      <c r="V159" s="8">
        <f t="shared" si="76"/>
        <v>6064519.999999987</v>
      </c>
      <c r="W159" s="8">
        <f t="shared" si="76"/>
        <v>6184199.9999999786</v>
      </c>
      <c r="X159" s="8">
        <f t="shared" si="76"/>
        <v>6192999.9999999907</v>
      </c>
      <c r="Y159" s="8">
        <f t="shared" si="76"/>
        <v>6233479.9999999935</v>
      </c>
      <c r="Z159" s="140">
        <f t="shared" si="74"/>
        <v>51884359.999999925</v>
      </c>
      <c r="AA159" s="236">
        <v>10.897660291044923</v>
      </c>
      <c r="AB159" s="244">
        <v>11.061055075892149</v>
      </c>
      <c r="AC159" s="237">
        <v>11.205316472759927</v>
      </c>
      <c r="AD159" s="206">
        <v>28.299999999999951</v>
      </c>
      <c r="AE159" s="232">
        <f t="shared" si="4"/>
        <v>2490399.9999999958</v>
      </c>
    </row>
    <row r="160" spans="1:31" s="3" customFormat="1" ht="14.25" customHeight="1">
      <c r="A160" s="4">
        <v>50032</v>
      </c>
      <c r="B160" s="4" t="s">
        <v>4388</v>
      </c>
      <c r="C160" s="5" t="s">
        <v>4361</v>
      </c>
      <c r="D160" s="4" t="s">
        <v>4226</v>
      </c>
      <c r="E160" s="186">
        <v>1069</v>
      </c>
      <c r="F160" s="133">
        <v>1111.1300000000001</v>
      </c>
      <c r="G160" s="187">
        <v>1136.49</v>
      </c>
      <c r="H160" s="132">
        <v>42.130000000000109</v>
      </c>
      <c r="I160" s="6">
        <v>3.6900000000000546</v>
      </c>
      <c r="J160" s="6">
        <v>3.3899999999998727</v>
      </c>
      <c r="K160" s="6">
        <v>1.5999999999999091</v>
      </c>
      <c r="L160" s="6">
        <v>2.6800000000000637</v>
      </c>
      <c r="M160" s="6">
        <v>11.210000000000036</v>
      </c>
      <c r="N160" s="6">
        <v>3.6099999999999</v>
      </c>
      <c r="O160" s="7">
        <v>-2.0599999999999454</v>
      </c>
      <c r="P160" s="196">
        <v>1.2400000000000091</v>
      </c>
      <c r="Q160" s="8">
        <f t="shared" si="72"/>
        <v>12976040.000000034</v>
      </c>
      <c r="R160" s="8">
        <f t="shared" si="73"/>
        <v>13625480.000000043</v>
      </c>
      <c r="S160" s="8">
        <f t="shared" si="76"/>
        <v>13923800.000000032</v>
      </c>
      <c r="T160" s="8">
        <f t="shared" si="76"/>
        <v>14064600.000000024</v>
      </c>
      <c r="U160" s="8">
        <f t="shared" si="76"/>
        <v>14300440.00000003</v>
      </c>
      <c r="V160" s="8">
        <f t="shared" si="76"/>
        <v>15286920.000000034</v>
      </c>
      <c r="W160" s="8">
        <f t="shared" si="76"/>
        <v>15604600.000000024</v>
      </c>
      <c r="X160" s="8">
        <f t="shared" si="76"/>
        <v>15423320.00000003</v>
      </c>
      <c r="Y160" s="8">
        <f t="shared" si="76"/>
        <v>15532440.00000003</v>
      </c>
      <c r="Z160" s="140">
        <f t="shared" si="74"/>
        <v>130737640.00000027</v>
      </c>
      <c r="AA160" s="236">
        <v>10.418148824571629</v>
      </c>
      <c r="AB160" s="244">
        <v>10.828734989192025</v>
      </c>
      <c r="AC160" s="237">
        <v>11.075885835020962</v>
      </c>
      <c r="AD160" s="206">
        <v>67.490000000000009</v>
      </c>
      <c r="AE160" s="232">
        <f t="shared" si="4"/>
        <v>5939120.0000000009</v>
      </c>
    </row>
    <row r="161" spans="1:31" s="3" customFormat="1" ht="14.25" customHeight="1">
      <c r="A161" s="4">
        <v>50033</v>
      </c>
      <c r="B161" s="4" t="s">
        <v>4389</v>
      </c>
      <c r="C161" s="5" t="s">
        <v>4361</v>
      </c>
      <c r="D161" s="4" t="s">
        <v>4226</v>
      </c>
      <c r="E161" s="186">
        <v>476.69</v>
      </c>
      <c r="F161" s="133">
        <v>493.65</v>
      </c>
      <c r="G161" s="187">
        <v>508.5</v>
      </c>
      <c r="H161" s="132">
        <v>16.95999999999998</v>
      </c>
      <c r="I161" s="6">
        <v>2.82000000000005</v>
      </c>
      <c r="J161" s="6">
        <v>2.3199999999999932</v>
      </c>
      <c r="K161" s="6">
        <v>2.5</v>
      </c>
      <c r="L161" s="6">
        <v>1.589999999999975</v>
      </c>
      <c r="M161" s="6">
        <v>2.8700000000000045</v>
      </c>
      <c r="N161" s="6">
        <v>1.410000000000025</v>
      </c>
      <c r="O161" s="7">
        <v>8.9999999999974989E-2</v>
      </c>
      <c r="P161" s="196">
        <v>1.25</v>
      </c>
      <c r="Q161" s="8">
        <f t="shared" si="72"/>
        <v>5223679.9999999935</v>
      </c>
      <c r="R161" s="8">
        <f t="shared" si="73"/>
        <v>5720000.0000000019</v>
      </c>
      <c r="S161" s="8">
        <f t="shared" si="76"/>
        <v>5924160.0000000009</v>
      </c>
      <c r="T161" s="8">
        <f t="shared" si="76"/>
        <v>6144160.0000000009</v>
      </c>
      <c r="U161" s="8">
        <f t="shared" si="76"/>
        <v>6284079.9999999991</v>
      </c>
      <c r="V161" s="8">
        <f t="shared" si="76"/>
        <v>6536639.9999999991</v>
      </c>
      <c r="W161" s="8">
        <f t="shared" si="76"/>
        <v>6660720.0000000009</v>
      </c>
      <c r="X161" s="8">
        <f t="shared" si="76"/>
        <v>6668639.9999999991</v>
      </c>
      <c r="Y161" s="8">
        <f t="shared" si="76"/>
        <v>6778639.9999999991</v>
      </c>
      <c r="Z161" s="140">
        <f t="shared" si="74"/>
        <v>55940719.999999993</v>
      </c>
      <c r="AA161" s="236">
        <v>28.385387203382255</v>
      </c>
      <c r="AB161" s="244">
        <v>29.395301753654689</v>
      </c>
      <c r="AC161" s="237">
        <v>30.279572453627889</v>
      </c>
      <c r="AD161" s="206">
        <v>31.81</v>
      </c>
      <c r="AE161" s="232">
        <f t="shared" si="4"/>
        <v>2799280</v>
      </c>
    </row>
    <row r="162" spans="1:31" s="3" customFormat="1" ht="14.25" customHeight="1">
      <c r="A162" s="4">
        <v>50034</v>
      </c>
      <c r="B162" s="4" t="s">
        <v>4390</v>
      </c>
      <c r="C162" s="5" t="s">
        <v>4361</v>
      </c>
      <c r="D162" s="4" t="s">
        <v>4226</v>
      </c>
      <c r="E162" s="186">
        <v>188.6</v>
      </c>
      <c r="F162" s="133">
        <v>191.46</v>
      </c>
      <c r="G162" s="187">
        <v>194.57</v>
      </c>
      <c r="H162" s="132">
        <v>2.8600000000000136</v>
      </c>
      <c r="I162" s="6">
        <v>1.289999999999992</v>
      </c>
      <c r="J162" s="6">
        <v>0</v>
      </c>
      <c r="K162" s="6">
        <v>0</v>
      </c>
      <c r="L162" s="6">
        <v>1.2400000000000091</v>
      </c>
      <c r="M162" s="6">
        <v>0.90999999999999659</v>
      </c>
      <c r="N162" s="6">
        <v>-0.33000000000001251</v>
      </c>
      <c r="O162" s="7">
        <v>0</v>
      </c>
      <c r="P162" s="196">
        <v>0</v>
      </c>
      <c r="Q162" s="8">
        <f t="shared" si="72"/>
        <v>880880.00000000419</v>
      </c>
      <c r="R162" s="8">
        <f t="shared" si="73"/>
        <v>1107920.0000000028</v>
      </c>
      <c r="S162" s="8">
        <f t="shared" si="76"/>
        <v>1107920.0000000028</v>
      </c>
      <c r="T162" s="8">
        <f t="shared" si="76"/>
        <v>1107920.0000000028</v>
      </c>
      <c r="U162" s="8">
        <f t="shared" si="76"/>
        <v>1217040.0000000035</v>
      </c>
      <c r="V162" s="8">
        <f t="shared" si="76"/>
        <v>1297120.0000000033</v>
      </c>
      <c r="W162" s="8">
        <f t="shared" si="76"/>
        <v>1268080.0000000021</v>
      </c>
      <c r="X162" s="8">
        <f t="shared" si="76"/>
        <v>1268080.0000000021</v>
      </c>
      <c r="Y162" s="8">
        <f t="shared" si="76"/>
        <v>1268080.0000000021</v>
      </c>
      <c r="Z162" s="140">
        <f t="shared" si="74"/>
        <v>10523040.000000026</v>
      </c>
      <c r="AA162" s="236">
        <v>2.8297329008213126</v>
      </c>
      <c r="AB162" s="244">
        <v>2.8726440147998331</v>
      </c>
      <c r="AC162" s="237">
        <v>2.9193061002799725</v>
      </c>
      <c r="AD162" s="206">
        <v>5.9699999999999989</v>
      </c>
      <c r="AE162" s="232">
        <f t="shared" si="4"/>
        <v>525359.99999999988</v>
      </c>
    </row>
    <row r="163" spans="1:31" s="3" customFormat="1" ht="14.25" customHeight="1">
      <c r="A163" s="4">
        <v>50035</v>
      </c>
      <c r="B163" s="4" t="s">
        <v>4391</v>
      </c>
      <c r="C163" s="5" t="s">
        <v>4361</v>
      </c>
      <c r="D163" s="4" t="s">
        <v>4226</v>
      </c>
      <c r="E163" s="186">
        <v>406.83</v>
      </c>
      <c r="F163" s="133">
        <v>429.46</v>
      </c>
      <c r="G163" s="187">
        <v>434.39</v>
      </c>
      <c r="H163" s="132">
        <v>22.629999999999995</v>
      </c>
      <c r="I163" s="6">
        <v>1.5300000000000296</v>
      </c>
      <c r="J163" s="6">
        <v>0.33999999999997499</v>
      </c>
      <c r="K163" s="6">
        <v>0.14999999999997726</v>
      </c>
      <c r="L163" s="6">
        <v>0.82000000000005002</v>
      </c>
      <c r="M163" s="6">
        <v>0.37000000000000455</v>
      </c>
      <c r="N163" s="6">
        <v>0.63999999999998636</v>
      </c>
      <c r="O163" s="7">
        <v>1.0799999999999841</v>
      </c>
      <c r="P163" s="196">
        <v>0</v>
      </c>
      <c r="Q163" s="8">
        <f t="shared" si="72"/>
        <v>6970040</v>
      </c>
      <c r="R163" s="8">
        <f t="shared" si="73"/>
        <v>7239320.0000000056</v>
      </c>
      <c r="S163" s="8">
        <f t="shared" si="76"/>
        <v>7269240.0000000037</v>
      </c>
      <c r="T163" s="8">
        <f t="shared" si="76"/>
        <v>7282440.0000000019</v>
      </c>
      <c r="U163" s="8">
        <f t="shared" si="76"/>
        <v>7354600.0000000065</v>
      </c>
      <c r="V163" s="8">
        <f t="shared" si="76"/>
        <v>7387160.0000000065</v>
      </c>
      <c r="W163" s="8">
        <f t="shared" si="76"/>
        <v>7443480.0000000056</v>
      </c>
      <c r="X163" s="8">
        <f t="shared" si="76"/>
        <v>7538520.0000000037</v>
      </c>
      <c r="Y163" s="8">
        <f t="shared" si="76"/>
        <v>7538520.0000000037</v>
      </c>
      <c r="Z163" s="140">
        <f t="shared" si="74"/>
        <v>66023320.00000003</v>
      </c>
      <c r="AA163" s="236">
        <v>10.69246194967975</v>
      </c>
      <c r="AB163" s="244">
        <v>11.287232281074317</v>
      </c>
      <c r="AC163" s="237">
        <v>11.416804430158509</v>
      </c>
      <c r="AD163" s="206">
        <v>27.56</v>
      </c>
      <c r="AE163" s="232">
        <f t="shared" si="4"/>
        <v>2425280</v>
      </c>
    </row>
    <row r="164" spans="1:31" s="3" customFormat="1" ht="14.25" customHeight="1">
      <c r="A164" s="4">
        <v>50036</v>
      </c>
      <c r="B164" s="4" t="s">
        <v>4392</v>
      </c>
      <c r="C164" s="5" t="s">
        <v>4361</v>
      </c>
      <c r="D164" s="4" t="s">
        <v>4226</v>
      </c>
      <c r="E164" s="186">
        <v>252.98000000000002</v>
      </c>
      <c r="F164" s="133">
        <v>257.77000000000004</v>
      </c>
      <c r="G164" s="187">
        <v>262.97000000000003</v>
      </c>
      <c r="H164" s="132">
        <v>4.7900000000000205</v>
      </c>
      <c r="I164" s="6">
        <v>1.019999999999925</v>
      </c>
      <c r="J164" s="6">
        <v>1.4100000000000819</v>
      </c>
      <c r="K164" s="6">
        <v>0.12999999999993861</v>
      </c>
      <c r="L164" s="6">
        <v>1.3500000000000227</v>
      </c>
      <c r="M164" s="6">
        <v>1.999999999998181E-2</v>
      </c>
      <c r="N164" s="6">
        <v>1.2099999999999795</v>
      </c>
      <c r="O164" s="7">
        <v>6.0000000000059117E-2</v>
      </c>
      <c r="P164" s="196">
        <v>0</v>
      </c>
      <c r="Q164" s="8">
        <f t="shared" si="72"/>
        <v>1475320.0000000065</v>
      </c>
      <c r="R164" s="8">
        <f t="shared" si="73"/>
        <v>1654839.9999999932</v>
      </c>
      <c r="S164" s="8">
        <f t="shared" si="76"/>
        <v>1778920.0000000005</v>
      </c>
      <c r="T164" s="8">
        <f t="shared" si="76"/>
        <v>1790359.9999999951</v>
      </c>
      <c r="U164" s="8">
        <f t="shared" si="76"/>
        <v>1909159.9999999972</v>
      </c>
      <c r="V164" s="8">
        <f t="shared" si="76"/>
        <v>1910919.9999999956</v>
      </c>
      <c r="W164" s="8">
        <f t="shared" si="76"/>
        <v>2017399.9999999937</v>
      </c>
      <c r="X164" s="8">
        <f t="shared" si="76"/>
        <v>2022679.9999999988</v>
      </c>
      <c r="Y164" s="8">
        <f t="shared" si="76"/>
        <v>2022679.9999999988</v>
      </c>
      <c r="Z164" s="140">
        <f t="shared" si="74"/>
        <v>16582279.99999998</v>
      </c>
      <c r="AA164" s="236">
        <v>5.8428450669093301</v>
      </c>
      <c r="AB164" s="244">
        <v>5.9534752664132258</v>
      </c>
      <c r="AC164" s="237">
        <v>6.0735748566888548</v>
      </c>
      <c r="AD164" s="206">
        <v>9.9900000000000091</v>
      </c>
      <c r="AE164" s="232">
        <f t="shared" si="4"/>
        <v>879120.00000000081</v>
      </c>
    </row>
    <row r="165" spans="1:31" s="3" customFormat="1" ht="14.25" customHeight="1">
      <c r="A165" s="4">
        <v>50037</v>
      </c>
      <c r="B165" s="4" t="s">
        <v>4393</v>
      </c>
      <c r="C165" s="5" t="s">
        <v>4361</v>
      </c>
      <c r="D165" s="4" t="s">
        <v>4226</v>
      </c>
      <c r="E165" s="186">
        <v>529.08000000000004</v>
      </c>
      <c r="F165" s="133">
        <v>533.0200000000001</v>
      </c>
      <c r="G165" s="187">
        <v>534.67999999999995</v>
      </c>
      <c r="H165" s="132">
        <v>3.9400000000000546</v>
      </c>
      <c r="I165" s="6">
        <v>9.9999999999909051E-2</v>
      </c>
      <c r="J165" s="6">
        <v>1.2799999999999727</v>
      </c>
      <c r="K165" s="6">
        <v>-0.58000000000004093</v>
      </c>
      <c r="L165" s="6">
        <v>0.55000000000006821</v>
      </c>
      <c r="M165" s="6">
        <v>2.9999999999972715E-2</v>
      </c>
      <c r="N165" s="6">
        <v>0.11000000000001364</v>
      </c>
      <c r="O165" s="7">
        <v>0</v>
      </c>
      <c r="P165" s="196">
        <v>0.16999999999995907</v>
      </c>
      <c r="Q165" s="8">
        <f t="shared" si="72"/>
        <v>1213520.0000000168</v>
      </c>
      <c r="R165" s="8">
        <f t="shared" si="73"/>
        <v>1231120.0000000007</v>
      </c>
      <c r="S165" s="8">
        <f t="shared" si="76"/>
        <v>1343759.9999999984</v>
      </c>
      <c r="T165" s="8">
        <f t="shared" si="76"/>
        <v>1292719.9999999949</v>
      </c>
      <c r="U165" s="8">
        <f t="shared" si="76"/>
        <v>1341120.0000000009</v>
      </c>
      <c r="V165" s="8">
        <f t="shared" si="76"/>
        <v>1343759.9999999986</v>
      </c>
      <c r="W165" s="8">
        <f t="shared" si="76"/>
        <v>1353439.9999999998</v>
      </c>
      <c r="X165" s="8">
        <f t="shared" si="76"/>
        <v>1353439.9999999998</v>
      </c>
      <c r="Y165" s="8">
        <f t="shared" si="76"/>
        <v>1368399.9999999963</v>
      </c>
      <c r="Z165" s="140">
        <f t="shared" si="74"/>
        <v>11841280.000000007</v>
      </c>
      <c r="AA165" s="236">
        <v>7.8284221973973338</v>
      </c>
      <c r="AB165" s="244">
        <v>7.8867195880712293</v>
      </c>
      <c r="AC165" s="237">
        <v>7.9112814328729204</v>
      </c>
      <c r="AD165" s="206">
        <v>5.5999999999999091</v>
      </c>
      <c r="AE165" s="232">
        <f t="shared" si="4"/>
        <v>492799.99999999197</v>
      </c>
    </row>
    <row r="166" spans="1:31" s="3" customFormat="1" ht="14.25" customHeight="1">
      <c r="A166" s="4">
        <v>50038</v>
      </c>
      <c r="B166" s="4" t="s">
        <v>4394</v>
      </c>
      <c r="C166" s="5" t="s">
        <v>4361</v>
      </c>
      <c r="D166" s="4" t="s">
        <v>4226</v>
      </c>
      <c r="E166" s="186">
        <v>349.94</v>
      </c>
      <c r="F166" s="133">
        <v>352.5</v>
      </c>
      <c r="G166" s="187">
        <v>354.37</v>
      </c>
      <c r="H166" s="132">
        <v>2.5600000000000023</v>
      </c>
      <c r="I166" s="6">
        <v>9.9999999999909051E-3</v>
      </c>
      <c r="J166" s="6">
        <v>0.18999999999999773</v>
      </c>
      <c r="K166" s="6">
        <v>2.9999999999972715E-2</v>
      </c>
      <c r="L166" s="6">
        <v>0.82000000000005002</v>
      </c>
      <c r="M166" s="6">
        <v>0.70999999999997954</v>
      </c>
      <c r="N166" s="6">
        <v>7.9999999999984084E-2</v>
      </c>
      <c r="O166" s="7">
        <v>3.0000000000029559E-2</v>
      </c>
      <c r="P166" s="196">
        <v>0</v>
      </c>
      <c r="Q166" s="8">
        <f t="shared" si="72"/>
        <v>788480.0000000007</v>
      </c>
      <c r="R166" s="8">
        <f t="shared" si="73"/>
        <v>790239.99999999907</v>
      </c>
      <c r="S166" s="8">
        <f t="shared" si="76"/>
        <v>806959.99999999884</v>
      </c>
      <c r="T166" s="8">
        <f t="shared" si="76"/>
        <v>809599.99999999639</v>
      </c>
      <c r="U166" s="8">
        <f t="shared" si="76"/>
        <v>881760.00000000081</v>
      </c>
      <c r="V166" s="8">
        <f t="shared" si="76"/>
        <v>944239.99999999907</v>
      </c>
      <c r="W166" s="8">
        <f t="shared" si="76"/>
        <v>951279.99999999767</v>
      </c>
      <c r="X166" s="8">
        <f t="shared" si="76"/>
        <v>953920.00000000023</v>
      </c>
      <c r="Y166" s="8">
        <f t="shared" si="76"/>
        <v>953920.00000000023</v>
      </c>
      <c r="Z166" s="140">
        <f t="shared" si="74"/>
        <v>7880399.9999999925</v>
      </c>
      <c r="AA166" s="236">
        <v>13.02024809685749</v>
      </c>
      <c r="AB166" s="244">
        <v>13.115498240104776</v>
      </c>
      <c r="AC166" s="237">
        <v>13.185075493179943</v>
      </c>
      <c r="AD166" s="206">
        <v>4.4300000000000068</v>
      </c>
      <c r="AE166" s="232">
        <f t="shared" si="4"/>
        <v>389840.00000000058</v>
      </c>
    </row>
    <row r="167" spans="1:31" s="3" customFormat="1" ht="14.25" customHeight="1">
      <c r="A167" s="4">
        <v>50039</v>
      </c>
      <c r="B167" s="4" t="s">
        <v>4395</v>
      </c>
      <c r="C167" s="5" t="s">
        <v>4361</v>
      </c>
      <c r="D167" s="4" t="s">
        <v>4226</v>
      </c>
      <c r="E167" s="186">
        <v>640.31000000000006</v>
      </c>
      <c r="F167" s="133">
        <v>658.28000000000009</v>
      </c>
      <c r="G167" s="187">
        <v>696.12</v>
      </c>
      <c r="H167" s="132">
        <v>17.970000000000027</v>
      </c>
      <c r="I167" s="6">
        <v>1.6599999999999682</v>
      </c>
      <c r="J167" s="6">
        <v>16.860000000000014</v>
      </c>
      <c r="K167" s="6">
        <v>1.1699999999999591</v>
      </c>
      <c r="L167" s="6">
        <v>13.960000000000036</v>
      </c>
      <c r="M167" s="6">
        <v>2.6699999999999591</v>
      </c>
      <c r="N167" s="6">
        <v>1.25</v>
      </c>
      <c r="O167" s="7">
        <v>0.26999999999998181</v>
      </c>
      <c r="P167" s="196">
        <v>0</v>
      </c>
      <c r="Q167" s="8">
        <f t="shared" si="72"/>
        <v>5534760.0000000084</v>
      </c>
      <c r="R167" s="8">
        <f t="shared" si="73"/>
        <v>5826920.0000000028</v>
      </c>
      <c r="S167" s="8">
        <f t="shared" si="76"/>
        <v>7310600.0000000037</v>
      </c>
      <c r="T167" s="8">
        <f t="shared" si="76"/>
        <v>7413560</v>
      </c>
      <c r="U167" s="8">
        <f t="shared" si="76"/>
        <v>8642040.0000000037</v>
      </c>
      <c r="V167" s="8">
        <f t="shared" si="76"/>
        <v>8877000</v>
      </c>
      <c r="W167" s="8">
        <f t="shared" si="76"/>
        <v>8987000</v>
      </c>
      <c r="X167" s="8">
        <f t="shared" si="76"/>
        <v>9010759.9999999981</v>
      </c>
      <c r="Y167" s="8">
        <f t="shared" si="76"/>
        <v>9010759.9999999981</v>
      </c>
      <c r="Z167" s="140">
        <f t="shared" si="74"/>
        <v>70613400.000000015</v>
      </c>
      <c r="AA167" s="236">
        <v>2.5339513708965407</v>
      </c>
      <c r="AB167" s="244">
        <v>2.6050655283124975</v>
      </c>
      <c r="AC167" s="237">
        <v>2.7548128692484894</v>
      </c>
      <c r="AD167" s="206">
        <v>55.809999999999945</v>
      </c>
      <c r="AE167" s="232">
        <f t="shared" si="4"/>
        <v>4911279.9999999953</v>
      </c>
    </row>
    <row r="168" spans="1:31" s="3" customFormat="1" ht="14.25" customHeight="1">
      <c r="A168" s="4">
        <v>50040</v>
      </c>
      <c r="B168" s="4" t="s">
        <v>4396</v>
      </c>
      <c r="C168" s="5" t="s">
        <v>4361</v>
      </c>
      <c r="D168" s="4" t="s">
        <v>4226</v>
      </c>
      <c r="E168" s="186">
        <v>631.95000000000005</v>
      </c>
      <c r="F168" s="133">
        <v>646.29000000000008</v>
      </c>
      <c r="G168" s="187">
        <v>652.61</v>
      </c>
      <c r="H168" s="132">
        <v>14.340000000000032</v>
      </c>
      <c r="I168" s="6">
        <v>0.4799999999999045</v>
      </c>
      <c r="J168" s="6">
        <v>1.1100000000000136</v>
      </c>
      <c r="K168" s="6">
        <v>0.24000000000000909</v>
      </c>
      <c r="L168" s="6">
        <v>1.3899999999999864</v>
      </c>
      <c r="M168" s="6">
        <v>0.76999999999998181</v>
      </c>
      <c r="N168" s="6">
        <v>0.50999999999999091</v>
      </c>
      <c r="O168" s="7">
        <v>1.0499999999999545</v>
      </c>
      <c r="P168" s="196">
        <v>0.7700000000000955</v>
      </c>
      <c r="Q168" s="8">
        <f t="shared" si="72"/>
        <v>4416720.0000000093</v>
      </c>
      <c r="R168" s="8">
        <f t="shared" si="73"/>
        <v>4501199.9999999925</v>
      </c>
      <c r="S168" s="8">
        <f t="shared" si="76"/>
        <v>4598879.9999999935</v>
      </c>
      <c r="T168" s="8">
        <f t="shared" si="76"/>
        <v>4619999.9999999944</v>
      </c>
      <c r="U168" s="8">
        <f t="shared" si="76"/>
        <v>4742319.9999999935</v>
      </c>
      <c r="V168" s="8">
        <f t="shared" si="76"/>
        <v>4810079.9999999916</v>
      </c>
      <c r="W168" s="8">
        <f t="shared" si="76"/>
        <v>4854959.9999999907</v>
      </c>
      <c r="X168" s="8">
        <f t="shared" si="76"/>
        <v>4947359.999999987</v>
      </c>
      <c r="Y168" s="8">
        <f t="shared" si="76"/>
        <v>5015119.9999999953</v>
      </c>
      <c r="Z168" s="140">
        <f t="shared" si="74"/>
        <v>42506639.999999948</v>
      </c>
      <c r="AA168" s="236">
        <v>7.7603292997713469</v>
      </c>
      <c r="AB168" s="244">
        <v>7.9364241208152926</v>
      </c>
      <c r="AC168" s="237">
        <v>8.0140335537997913</v>
      </c>
      <c r="AD168" s="206">
        <v>20.659999999999968</v>
      </c>
      <c r="AE168" s="232">
        <f t="shared" si="4"/>
        <v>1818079.9999999972</v>
      </c>
    </row>
    <row r="169" spans="1:31" s="3" customFormat="1" ht="14.25" customHeight="1">
      <c r="A169" s="4">
        <v>50041</v>
      </c>
      <c r="B169" s="4" t="s">
        <v>4397</v>
      </c>
      <c r="C169" s="5" t="s">
        <v>4361</v>
      </c>
      <c r="D169" s="4" t="s">
        <v>4226</v>
      </c>
      <c r="E169" s="186">
        <v>293.99</v>
      </c>
      <c r="F169" s="133">
        <v>308.97000000000003</v>
      </c>
      <c r="G169" s="187">
        <v>315.69</v>
      </c>
      <c r="H169" s="132">
        <v>14.980000000000018</v>
      </c>
      <c r="I169" s="6">
        <v>2.8899999999999864</v>
      </c>
      <c r="J169" s="6">
        <v>7.9999999999984084E-2</v>
      </c>
      <c r="K169" s="6">
        <v>4.0000000000020464E-2</v>
      </c>
      <c r="L169" s="6">
        <v>0.95999999999997954</v>
      </c>
      <c r="M169" s="6">
        <v>0.73000000000001819</v>
      </c>
      <c r="N169" s="6">
        <v>1.4200000000000159</v>
      </c>
      <c r="O169" s="7">
        <v>0.18000000000000682</v>
      </c>
      <c r="P169" s="196">
        <v>0.41999999999995907</v>
      </c>
      <c r="Q169" s="8">
        <f t="shared" si="72"/>
        <v>4613840.0000000056</v>
      </c>
      <c r="R169" s="8">
        <f t="shared" si="73"/>
        <v>5122480.0000000028</v>
      </c>
      <c r="S169" s="8">
        <f t="shared" si="76"/>
        <v>5129520.0000000009</v>
      </c>
      <c r="T169" s="8">
        <f t="shared" si="76"/>
        <v>5133040.0000000028</v>
      </c>
      <c r="U169" s="8">
        <f t="shared" si="76"/>
        <v>5217520.0000000009</v>
      </c>
      <c r="V169" s="8">
        <f t="shared" si="76"/>
        <v>5281760.0000000028</v>
      </c>
      <c r="W169" s="8">
        <f t="shared" si="76"/>
        <v>5406720.0000000037</v>
      </c>
      <c r="X169" s="8">
        <f t="shared" si="76"/>
        <v>5422560.0000000047</v>
      </c>
      <c r="Y169" s="8">
        <f t="shared" si="76"/>
        <v>5459520.0000000009</v>
      </c>
      <c r="Z169" s="140">
        <f t="shared" si="74"/>
        <v>46786960.000000022</v>
      </c>
      <c r="AA169" s="236">
        <v>6.3287351571043553</v>
      </c>
      <c r="AB169" s="244">
        <v>6.6512102503164474</v>
      </c>
      <c r="AC169" s="237">
        <v>6.7958719743742098</v>
      </c>
      <c r="AD169" s="206">
        <v>21.699999999999989</v>
      </c>
      <c r="AE169" s="232">
        <f t="shared" si="4"/>
        <v>1909599.9999999991</v>
      </c>
    </row>
    <row r="170" spans="1:31" s="3" customFormat="1" ht="14.25" customHeight="1">
      <c r="A170" s="4">
        <v>51001</v>
      </c>
      <c r="B170" s="4" t="s">
        <v>4398</v>
      </c>
      <c r="C170" s="5" t="s">
        <v>4399</v>
      </c>
      <c r="D170" s="4" t="s">
        <v>4226</v>
      </c>
      <c r="E170" s="186">
        <v>553.29</v>
      </c>
      <c r="F170" s="133">
        <v>561.52</v>
      </c>
      <c r="G170" s="187">
        <v>569.15</v>
      </c>
      <c r="H170" s="132">
        <v>8.2300000000000182</v>
      </c>
      <c r="I170" s="6">
        <v>1.8100000000000591</v>
      </c>
      <c r="J170" s="6">
        <v>0.33000000000004093</v>
      </c>
      <c r="K170" s="6">
        <v>0.49999999999988631</v>
      </c>
      <c r="L170" s="6">
        <v>-0.16999999999995907</v>
      </c>
      <c r="M170" s="6">
        <v>0.51999999999998181</v>
      </c>
      <c r="N170" s="6">
        <v>2.1100000000000136</v>
      </c>
      <c r="O170" s="7">
        <v>0.23000000000001819</v>
      </c>
      <c r="P170" s="196">
        <v>2.2999999999999545</v>
      </c>
      <c r="Q170" s="8">
        <f t="shared" si="72"/>
        <v>2534840.0000000056</v>
      </c>
      <c r="R170" s="8">
        <f t="shared" si="73"/>
        <v>2853400.0000000158</v>
      </c>
      <c r="S170" s="8">
        <f t="shared" si="76"/>
        <v>2882440.0000000196</v>
      </c>
      <c r="T170" s="8">
        <f t="shared" si="76"/>
        <v>2926440.0000000098</v>
      </c>
      <c r="U170" s="8">
        <f t="shared" si="76"/>
        <v>2911480.0000000135</v>
      </c>
      <c r="V170" s="8">
        <f t="shared" si="76"/>
        <v>2957240.0000000121</v>
      </c>
      <c r="W170" s="8">
        <f t="shared" si="76"/>
        <v>3142920.0000000135</v>
      </c>
      <c r="X170" s="8">
        <f t="shared" si="76"/>
        <v>3163160.0000000149</v>
      </c>
      <c r="Y170" s="8">
        <f t="shared" si="76"/>
        <v>3365560.0000000107</v>
      </c>
      <c r="Z170" s="140">
        <f t="shared" si="74"/>
        <v>26737480.000000115</v>
      </c>
      <c r="AA170" s="236">
        <v>4.2289627656525282</v>
      </c>
      <c r="AB170" s="244">
        <v>4.291867144118287</v>
      </c>
      <c r="AC170" s="237">
        <v>4.3501855411649153</v>
      </c>
      <c r="AD170" s="206">
        <v>15.860000000000014</v>
      </c>
      <c r="AE170" s="232">
        <f t="shared" si="4"/>
        <v>1395680.0000000012</v>
      </c>
    </row>
    <row r="171" spans="1:31" s="3" customFormat="1" ht="14.25" customHeight="1">
      <c r="A171" s="4">
        <v>51002</v>
      </c>
      <c r="B171" s="4" t="s">
        <v>4400</v>
      </c>
      <c r="C171" s="5" t="s">
        <v>4399</v>
      </c>
      <c r="D171" s="4" t="s">
        <v>4226</v>
      </c>
      <c r="E171" s="186">
        <v>3156.51</v>
      </c>
      <c r="F171" s="133">
        <v>3254.77</v>
      </c>
      <c r="G171" s="187">
        <v>3277.11</v>
      </c>
      <c r="H171" s="132">
        <v>98.259999999999764</v>
      </c>
      <c r="I171" s="6">
        <v>-12.989999999999782</v>
      </c>
      <c r="J171" s="6">
        <v>15.619999999999891</v>
      </c>
      <c r="K171" s="6">
        <v>3.6300000000001091</v>
      </c>
      <c r="L171" s="6">
        <v>5.419999999999618</v>
      </c>
      <c r="M171" s="6">
        <v>2.2800000000002001</v>
      </c>
      <c r="N171" s="6">
        <v>1.9200000000000728</v>
      </c>
      <c r="O171" s="7">
        <v>2.0799999999999272</v>
      </c>
      <c r="P171" s="196">
        <v>4.3800000000001091</v>
      </c>
      <c r="Q171" s="8">
        <f t="shared" si="72"/>
        <v>30264079.999999922</v>
      </c>
      <c r="R171" s="8">
        <f t="shared" si="73"/>
        <v>27977839.999999959</v>
      </c>
      <c r="S171" s="8">
        <f t="shared" si="76"/>
        <v>29352399.999999948</v>
      </c>
      <c r="T171" s="8">
        <f t="shared" si="76"/>
        <v>29671839.999999959</v>
      </c>
      <c r="U171" s="8">
        <f t="shared" si="76"/>
        <v>30148799.999999925</v>
      </c>
      <c r="V171" s="8">
        <f t="shared" si="76"/>
        <v>30349439.999999944</v>
      </c>
      <c r="W171" s="8">
        <f t="shared" si="76"/>
        <v>30518399.999999952</v>
      </c>
      <c r="X171" s="8">
        <f t="shared" si="76"/>
        <v>30701439.999999944</v>
      </c>
      <c r="Y171" s="8">
        <f t="shared" si="76"/>
        <v>31086879.999999955</v>
      </c>
      <c r="Z171" s="140">
        <f t="shared" si="74"/>
        <v>270071119.99999946</v>
      </c>
      <c r="AA171" s="236">
        <v>8.2086778960365709</v>
      </c>
      <c r="AB171" s="244">
        <v>8.4642084313634207</v>
      </c>
      <c r="AC171" s="237">
        <v>8.522304830296882</v>
      </c>
      <c r="AD171" s="206">
        <v>120.59999999999991</v>
      </c>
      <c r="AE171" s="232">
        <f t="shared" si="4"/>
        <v>10612799.999999993</v>
      </c>
    </row>
    <row r="172" spans="1:31" s="3" customFormat="1" ht="14.25" customHeight="1">
      <c r="A172" s="4">
        <v>51003</v>
      </c>
      <c r="B172" s="4" t="s">
        <v>4401</v>
      </c>
      <c r="C172" s="5" t="s">
        <v>4399</v>
      </c>
      <c r="D172" s="4" t="s">
        <v>4226</v>
      </c>
      <c r="E172" s="186">
        <v>232.88</v>
      </c>
      <c r="F172" s="133">
        <v>234.01999999999998</v>
      </c>
      <c r="G172" s="187">
        <v>274.05</v>
      </c>
      <c r="H172" s="132">
        <v>1.1399999999999864</v>
      </c>
      <c r="I172" s="6">
        <v>0.30000000000003979</v>
      </c>
      <c r="J172" s="6">
        <v>0</v>
      </c>
      <c r="K172" s="6">
        <v>0.30000000000001137</v>
      </c>
      <c r="L172" s="6">
        <v>4.0000000000020464E-2</v>
      </c>
      <c r="M172" s="6">
        <v>0.65999999999996817</v>
      </c>
      <c r="N172" s="6">
        <v>11.569999999999993</v>
      </c>
      <c r="O172" s="7">
        <v>26.310000000000059</v>
      </c>
      <c r="P172" s="196">
        <v>0.84999999999996589</v>
      </c>
      <c r="Q172" s="8">
        <f t="shared" si="72"/>
        <v>351119.99999999581</v>
      </c>
      <c r="R172" s="8">
        <f t="shared" si="73"/>
        <v>403920.00000000279</v>
      </c>
      <c r="S172" s="8">
        <f t="shared" si="76"/>
        <v>403920.00000000279</v>
      </c>
      <c r="T172" s="8">
        <f t="shared" si="76"/>
        <v>430320.00000000378</v>
      </c>
      <c r="U172" s="8">
        <f t="shared" si="76"/>
        <v>433840.00000000559</v>
      </c>
      <c r="V172" s="8">
        <f t="shared" si="76"/>
        <v>491920.00000000279</v>
      </c>
      <c r="W172" s="8">
        <f t="shared" si="76"/>
        <v>1510080.0000000023</v>
      </c>
      <c r="X172" s="8">
        <f t="shared" si="76"/>
        <v>3825360.0000000075</v>
      </c>
      <c r="Y172" s="8">
        <f t="shared" si="76"/>
        <v>3900160.0000000047</v>
      </c>
      <c r="Z172" s="140">
        <f t="shared" si="74"/>
        <v>11750640.000000028</v>
      </c>
      <c r="AA172" s="236">
        <v>1.9631910115390581</v>
      </c>
      <c r="AB172" s="244">
        <v>1.9728012732753792</v>
      </c>
      <c r="AC172" s="237">
        <v>2.3102563410867352</v>
      </c>
      <c r="AD172" s="206">
        <v>41.170000000000016</v>
      </c>
      <c r="AE172" s="232">
        <f t="shared" si="4"/>
        <v>3622960.0000000014</v>
      </c>
    </row>
    <row r="173" spans="1:31" s="3" customFormat="1" ht="14.25" customHeight="1">
      <c r="A173" s="4">
        <v>51004</v>
      </c>
      <c r="B173" s="4" t="s">
        <v>4402</v>
      </c>
      <c r="C173" s="5" t="s">
        <v>4399</v>
      </c>
      <c r="D173" s="4" t="s">
        <v>4226</v>
      </c>
      <c r="E173" s="186">
        <v>523.11</v>
      </c>
      <c r="F173" s="133">
        <v>542.38</v>
      </c>
      <c r="G173" s="187">
        <v>557.91</v>
      </c>
      <c r="H173" s="132">
        <v>19.269999999999982</v>
      </c>
      <c r="I173" s="6">
        <v>1.9300000000000637</v>
      </c>
      <c r="J173" s="6">
        <v>3.5599999999999454</v>
      </c>
      <c r="K173" s="6">
        <v>0.37999999999999545</v>
      </c>
      <c r="L173" s="6">
        <v>1.0099999999999909</v>
      </c>
      <c r="M173" s="6">
        <v>2.5</v>
      </c>
      <c r="N173" s="6">
        <v>5.0499999999999545</v>
      </c>
      <c r="O173" s="7">
        <v>0.34000000000014552</v>
      </c>
      <c r="P173" s="196">
        <v>0.75999999999987722</v>
      </c>
      <c r="Q173" s="8">
        <f t="shared" si="72"/>
        <v>5935159.9999999944</v>
      </c>
      <c r="R173" s="8">
        <f t="shared" si="73"/>
        <v>6274840.0000000056</v>
      </c>
      <c r="S173" s="8">
        <f t="shared" si="76"/>
        <v>6588120.0000000009</v>
      </c>
      <c r="T173" s="8">
        <f t="shared" si="76"/>
        <v>6621560.0000000009</v>
      </c>
      <c r="U173" s="8">
        <f t="shared" si="76"/>
        <v>6710440</v>
      </c>
      <c r="V173" s="8">
        <f t="shared" si="76"/>
        <v>6930440</v>
      </c>
      <c r="W173" s="8">
        <f t="shared" si="76"/>
        <v>7374839.9999999963</v>
      </c>
      <c r="X173" s="8">
        <f t="shared" si="76"/>
        <v>7404760.0000000093</v>
      </c>
      <c r="Y173" s="8">
        <f t="shared" si="76"/>
        <v>7471639.9999999981</v>
      </c>
      <c r="Z173" s="140">
        <f t="shared" si="74"/>
        <v>61311800.000000007</v>
      </c>
      <c r="AA173" s="236">
        <v>6.0494306867146364</v>
      </c>
      <c r="AB173" s="244">
        <v>6.2722758422899272</v>
      </c>
      <c r="AC173" s="237">
        <v>6.4518703034255926</v>
      </c>
      <c r="AD173" s="206">
        <v>34.799999999999955</v>
      </c>
      <c r="AE173" s="232">
        <f t="shared" si="4"/>
        <v>3062399.9999999958</v>
      </c>
    </row>
    <row r="174" spans="1:31" s="3" customFormat="1" ht="14.25" customHeight="1">
      <c r="A174" s="4">
        <v>51005</v>
      </c>
      <c r="B174" s="4" t="s">
        <v>4403</v>
      </c>
      <c r="C174" s="5" t="s">
        <v>4399</v>
      </c>
      <c r="D174" s="4" t="s">
        <v>4226</v>
      </c>
      <c r="E174" s="186">
        <v>485</v>
      </c>
      <c r="F174" s="133">
        <v>495.16999999999996</v>
      </c>
      <c r="G174" s="187">
        <v>500.41</v>
      </c>
      <c r="H174" s="132">
        <v>10.169999999999959</v>
      </c>
      <c r="I174" s="6">
        <v>-1.3799999999999386</v>
      </c>
      <c r="J174" s="6">
        <v>1.4900000000000091</v>
      </c>
      <c r="K174" s="6">
        <v>0.21999999999997044</v>
      </c>
      <c r="L174" s="6">
        <v>-1.1500000000000341</v>
      </c>
      <c r="M174" s="6">
        <v>1.3300000000000409</v>
      </c>
      <c r="N174" s="6">
        <v>2.9999999999972715E-2</v>
      </c>
      <c r="O174" s="7">
        <v>2.7000000000000455</v>
      </c>
      <c r="P174" s="196">
        <v>2</v>
      </c>
      <c r="Q174" s="8">
        <f t="shared" si="72"/>
        <v>3132359.999999987</v>
      </c>
      <c r="R174" s="8">
        <f t="shared" si="73"/>
        <v>2889479.9999999977</v>
      </c>
      <c r="S174" s="8">
        <f t="shared" si="76"/>
        <v>3020599.9999999986</v>
      </c>
      <c r="T174" s="8">
        <f t="shared" si="76"/>
        <v>3039959.9999999958</v>
      </c>
      <c r="U174" s="8">
        <f t="shared" si="76"/>
        <v>2938759.999999993</v>
      </c>
      <c r="V174" s="8">
        <f t="shared" si="76"/>
        <v>3055799.9999999967</v>
      </c>
      <c r="W174" s="8">
        <f t="shared" si="76"/>
        <v>3058439.9999999944</v>
      </c>
      <c r="X174" s="8">
        <f t="shared" si="76"/>
        <v>3296039.9999999986</v>
      </c>
      <c r="Y174" s="8">
        <f t="shared" si="76"/>
        <v>3472039.9999999986</v>
      </c>
      <c r="Z174" s="140">
        <f t="shared" si="74"/>
        <v>27903479.999999963</v>
      </c>
      <c r="AA174" s="236">
        <v>3.6860349436112654</v>
      </c>
      <c r="AB174" s="244">
        <v>3.7633276763463717</v>
      </c>
      <c r="AC174" s="237">
        <v>3.8031520538814707</v>
      </c>
      <c r="AD174" s="206">
        <v>15.410000000000023</v>
      </c>
      <c r="AE174" s="232">
        <f t="shared" si="4"/>
        <v>1356080.0000000021</v>
      </c>
    </row>
    <row r="175" spans="1:31" s="3" customFormat="1" ht="14.25" customHeight="1">
      <c r="A175" s="4">
        <v>51006</v>
      </c>
      <c r="B175" s="4" t="s">
        <v>4404</v>
      </c>
      <c r="C175" s="5" t="s">
        <v>4399</v>
      </c>
      <c r="D175" s="4" t="s">
        <v>4226</v>
      </c>
      <c r="E175" s="186">
        <v>247.3</v>
      </c>
      <c r="F175" s="133">
        <v>250.22</v>
      </c>
      <c r="G175" s="187">
        <v>254.85999999999999</v>
      </c>
      <c r="H175" s="132">
        <v>2.9199999999999875</v>
      </c>
      <c r="I175" s="6">
        <v>0.52000000000001023</v>
      </c>
      <c r="J175" s="6">
        <v>0.13999999999998636</v>
      </c>
      <c r="K175" s="6">
        <v>0.68000000000000682</v>
      </c>
      <c r="L175" s="6">
        <v>0.75</v>
      </c>
      <c r="M175" s="6">
        <v>0.25</v>
      </c>
      <c r="N175" s="6">
        <v>0.68000000000000682</v>
      </c>
      <c r="O175" s="7">
        <v>1.5500000000000114</v>
      </c>
      <c r="P175" s="196">
        <v>6.9999999999964757E-2</v>
      </c>
      <c r="Q175" s="8">
        <f t="shared" si="72"/>
        <v>899359.99999999604</v>
      </c>
      <c r="R175" s="8">
        <f t="shared" si="73"/>
        <v>990879.9999999979</v>
      </c>
      <c r="S175" s="8">
        <f t="shared" si="76"/>
        <v>1003199.9999999967</v>
      </c>
      <c r="T175" s="8">
        <f t="shared" si="76"/>
        <v>1063039.9999999974</v>
      </c>
      <c r="U175" s="8">
        <f t="shared" si="76"/>
        <v>1129039.9999999974</v>
      </c>
      <c r="V175" s="8">
        <f t="shared" si="76"/>
        <v>1151039.9999999974</v>
      </c>
      <c r="W175" s="8">
        <f t="shared" si="76"/>
        <v>1210879.9999999981</v>
      </c>
      <c r="X175" s="8">
        <f t="shared" si="76"/>
        <v>1347279.9999999991</v>
      </c>
      <c r="Y175" s="8">
        <f t="shared" si="76"/>
        <v>1353439.999999996</v>
      </c>
      <c r="Z175" s="140">
        <f t="shared" si="74"/>
        <v>10148159.999999976</v>
      </c>
      <c r="AA175" s="236">
        <v>5.2026027740202254</v>
      </c>
      <c r="AB175" s="244">
        <v>5.26403261672196</v>
      </c>
      <c r="AC175" s="237">
        <v>5.3616471612891017</v>
      </c>
      <c r="AD175" s="206">
        <v>7.5599999999999739</v>
      </c>
      <c r="AE175" s="232">
        <f t="shared" si="4"/>
        <v>665279.99999999767</v>
      </c>
    </row>
    <row r="176" spans="1:31" s="3" customFormat="1" ht="14.25" customHeight="1">
      <c r="A176" s="4">
        <v>51007</v>
      </c>
      <c r="B176" s="4" t="s">
        <v>4405</v>
      </c>
      <c r="C176" s="5" t="s">
        <v>4399</v>
      </c>
      <c r="D176" s="4" t="s">
        <v>4226</v>
      </c>
      <c r="E176" s="186">
        <v>197.76</v>
      </c>
      <c r="F176" s="133">
        <v>201.14</v>
      </c>
      <c r="G176" s="187">
        <v>198.38</v>
      </c>
      <c r="H176" s="132">
        <v>3.3799999999999955</v>
      </c>
      <c r="I176" s="6">
        <v>-3.5499999999999829</v>
      </c>
      <c r="J176" s="6">
        <v>0.24000000000000909</v>
      </c>
      <c r="K176" s="6">
        <v>0.28999999999999204</v>
      </c>
      <c r="L176" s="6">
        <v>0.12000000000000455</v>
      </c>
      <c r="M176" s="6">
        <v>0.11000000000001364</v>
      </c>
      <c r="N176" s="6">
        <v>0</v>
      </c>
      <c r="O176" s="7">
        <v>0</v>
      </c>
      <c r="P176" s="196">
        <v>3.0000000000001137E-2</v>
      </c>
      <c r="Q176" s="8">
        <f t="shared" si="72"/>
        <v>1041039.9999999986</v>
      </c>
      <c r="R176" s="8">
        <f t="shared" si="73"/>
        <v>416240.00000000163</v>
      </c>
      <c r="S176" s="8">
        <f t="shared" si="76"/>
        <v>437360.00000000244</v>
      </c>
      <c r="T176" s="8">
        <f t="shared" si="76"/>
        <v>462880.00000000175</v>
      </c>
      <c r="U176" s="8">
        <f t="shared" si="76"/>
        <v>473440.00000000215</v>
      </c>
      <c r="V176" s="8">
        <f t="shared" si="76"/>
        <v>483120.00000000338</v>
      </c>
      <c r="W176" s="8">
        <f t="shared" si="76"/>
        <v>483120.00000000338</v>
      </c>
      <c r="X176" s="8">
        <f t="shared" si="76"/>
        <v>483120.00000000338</v>
      </c>
      <c r="Y176" s="8">
        <f t="shared" si="76"/>
        <v>485760.00000000349</v>
      </c>
      <c r="Z176" s="140">
        <f t="shared" si="74"/>
        <v>4766080.0000000205</v>
      </c>
      <c r="AA176" s="236">
        <v>2.9742773736240431</v>
      </c>
      <c r="AB176" s="244">
        <v>3.02511200915625</v>
      </c>
      <c r="AC176" s="237">
        <v>2.9836020700826138</v>
      </c>
      <c r="AD176" s="206">
        <v>0.62000000000000455</v>
      </c>
      <c r="AE176" s="232">
        <f t="shared" si="4"/>
        <v>54560.0000000004</v>
      </c>
    </row>
    <row r="177" spans="1:35" s="3" customFormat="1" ht="14.25" customHeight="1">
      <c r="A177" s="4">
        <v>51008</v>
      </c>
      <c r="B177" s="4" t="s">
        <v>4406</v>
      </c>
      <c r="C177" s="5" t="s">
        <v>4399</v>
      </c>
      <c r="D177" s="4" t="s">
        <v>4226</v>
      </c>
      <c r="E177" s="186">
        <v>228.51</v>
      </c>
      <c r="F177" s="133">
        <v>237.53</v>
      </c>
      <c r="G177" s="187">
        <v>251.4</v>
      </c>
      <c r="H177" s="132">
        <v>9.0200000000000102</v>
      </c>
      <c r="I177" s="6">
        <v>-1.6299999999999955</v>
      </c>
      <c r="J177" s="6">
        <v>3.8700000000000045</v>
      </c>
      <c r="K177" s="6">
        <v>1.2199999999999989</v>
      </c>
      <c r="L177" s="6">
        <v>2.2599999999999909</v>
      </c>
      <c r="M177" s="6">
        <v>1.1100000000000136</v>
      </c>
      <c r="N177" s="6">
        <v>1.9099999999999966</v>
      </c>
      <c r="O177" s="7">
        <v>1.0500000000000114</v>
      </c>
      <c r="P177" s="196">
        <v>4.0799999999999841</v>
      </c>
      <c r="Q177" s="8">
        <f t="shared" si="72"/>
        <v>2778160.0000000033</v>
      </c>
      <c r="R177" s="8">
        <f t="shared" si="73"/>
        <v>2491280.0000000042</v>
      </c>
      <c r="S177" s="8">
        <f t="shared" si="76"/>
        <v>2831840.0000000047</v>
      </c>
      <c r="T177" s="8">
        <f t="shared" si="76"/>
        <v>2939200.0000000047</v>
      </c>
      <c r="U177" s="8">
        <f t="shared" si="76"/>
        <v>3138080.0000000037</v>
      </c>
      <c r="V177" s="8">
        <f t="shared" si="76"/>
        <v>3235760.0000000051</v>
      </c>
      <c r="W177" s="8">
        <f t="shared" si="76"/>
        <v>3403840.0000000047</v>
      </c>
      <c r="X177" s="8">
        <f t="shared" si="76"/>
        <v>3496240.0000000056</v>
      </c>
      <c r="Y177" s="8">
        <f t="shared" si="76"/>
        <v>3855280.0000000042</v>
      </c>
      <c r="Z177" s="140">
        <f t="shared" si="74"/>
        <v>28169680.000000041</v>
      </c>
      <c r="AA177" s="236">
        <v>4.0372220887337278</v>
      </c>
      <c r="AB177" s="244">
        <v>4.1965837938686379</v>
      </c>
      <c r="AC177" s="237">
        <v>4.4416333338044689</v>
      </c>
      <c r="AD177" s="206">
        <v>22.890000000000015</v>
      </c>
      <c r="AE177" s="232">
        <f t="shared" si="4"/>
        <v>2014320.0000000014</v>
      </c>
    </row>
    <row r="178" spans="1:35" s="3" customFormat="1" ht="14.25" customHeight="1">
      <c r="A178" s="4">
        <v>51010</v>
      </c>
      <c r="B178" s="4" t="s">
        <v>4407</v>
      </c>
      <c r="C178" s="5" t="s">
        <v>4399</v>
      </c>
      <c r="D178" s="4" t="s">
        <v>4226</v>
      </c>
      <c r="E178" s="186">
        <v>248.19000000000003</v>
      </c>
      <c r="F178" s="133">
        <v>253.27</v>
      </c>
      <c r="G178" s="187">
        <v>255.68</v>
      </c>
      <c r="H178" s="132">
        <v>5.0799999999999841</v>
      </c>
      <c r="I178" s="6">
        <v>1.2299999999999898</v>
      </c>
      <c r="J178" s="6">
        <v>0.21999999999999886</v>
      </c>
      <c r="K178" s="6">
        <v>0.94999999999998863</v>
      </c>
      <c r="L178" s="6">
        <v>-0.55999999999997385</v>
      </c>
      <c r="M178" s="6">
        <v>9.9999999999909051E-3</v>
      </c>
      <c r="N178" s="6">
        <v>0.15000000000000568</v>
      </c>
      <c r="O178" s="7">
        <v>0</v>
      </c>
      <c r="P178" s="196">
        <v>0.40999999999999659</v>
      </c>
      <c r="Q178" s="8">
        <f t="shared" si="72"/>
        <v>1564639.9999999951</v>
      </c>
      <c r="R178" s="8">
        <f t="shared" si="73"/>
        <v>1781119.9999999932</v>
      </c>
      <c r="S178" s="8">
        <f t="shared" si="76"/>
        <v>1800479.9999999932</v>
      </c>
      <c r="T178" s="8">
        <f t="shared" si="76"/>
        <v>1884079.9999999923</v>
      </c>
      <c r="U178" s="8">
        <f t="shared" si="76"/>
        <v>1834799.9999999946</v>
      </c>
      <c r="V178" s="8">
        <f t="shared" si="76"/>
        <v>1835679.9999999939</v>
      </c>
      <c r="W178" s="8">
        <f t="shared" si="76"/>
        <v>1848879.9999999944</v>
      </c>
      <c r="X178" s="8">
        <f t="shared" si="76"/>
        <v>1848879.9999999944</v>
      </c>
      <c r="Y178" s="8">
        <f t="shared" si="76"/>
        <v>1884959.9999999942</v>
      </c>
      <c r="Z178" s="140">
        <f t="shared" si="74"/>
        <v>16283519.999999946</v>
      </c>
      <c r="AA178" s="236">
        <v>2.9815441945842309</v>
      </c>
      <c r="AB178" s="244">
        <v>3.0425710067381768</v>
      </c>
      <c r="AC178" s="237">
        <v>3.0715227030553054</v>
      </c>
      <c r="AD178" s="206">
        <v>7.4899999999999798</v>
      </c>
      <c r="AE178" s="232">
        <f t="shared" si="4"/>
        <v>659119.99999999825</v>
      </c>
    </row>
    <row r="179" spans="1:35" s="3" customFormat="1" ht="14.25" customHeight="1">
      <c r="A179" s="4">
        <v>51011</v>
      </c>
      <c r="B179" s="4" t="s">
        <v>4408</v>
      </c>
      <c r="C179" s="5" t="s">
        <v>4399</v>
      </c>
      <c r="D179" s="4" t="s">
        <v>4226</v>
      </c>
      <c r="E179" s="186">
        <v>111.43</v>
      </c>
      <c r="F179" s="133">
        <v>117</v>
      </c>
      <c r="G179" s="187">
        <v>111.45</v>
      </c>
      <c r="H179" s="132">
        <v>5.5699999999999932</v>
      </c>
      <c r="I179" s="6">
        <v>-0.18999999999999773</v>
      </c>
      <c r="J179" s="6">
        <v>0.43999999999999773</v>
      </c>
      <c r="K179" s="6">
        <v>0.26000000000000512</v>
      </c>
      <c r="L179" s="6">
        <v>-4.1200000000000045</v>
      </c>
      <c r="M179" s="6">
        <v>0.68000000000000682</v>
      </c>
      <c r="N179" s="6">
        <v>-2.710000000000008</v>
      </c>
      <c r="O179" s="7">
        <v>-0.12999999999999545</v>
      </c>
      <c r="P179" s="196">
        <v>0.21999999999999886</v>
      </c>
      <c r="Q179" s="8">
        <f t="shared" si="72"/>
        <v>1715559.9999999981</v>
      </c>
      <c r="R179" s="8">
        <f t="shared" si="73"/>
        <v>1682119.9999999986</v>
      </c>
      <c r="S179" s="8">
        <f t="shared" si="76"/>
        <v>1720839.9999999984</v>
      </c>
      <c r="T179" s="8">
        <f t="shared" si="76"/>
        <v>1743719.9999999988</v>
      </c>
      <c r="U179" s="8">
        <f t="shared" si="76"/>
        <v>1381159.9999999984</v>
      </c>
      <c r="V179" s="8">
        <f t="shared" si="76"/>
        <v>1440999.9999999991</v>
      </c>
      <c r="W179" s="8">
        <f t="shared" si="76"/>
        <v>1202519.9999999984</v>
      </c>
      <c r="X179" s="8">
        <f t="shared" si="76"/>
        <v>1191079.9999999988</v>
      </c>
      <c r="Y179" s="8">
        <f t="shared" si="76"/>
        <v>1210439.9999999988</v>
      </c>
      <c r="Z179" s="140">
        <f t="shared" si="74"/>
        <v>13288439.999999987</v>
      </c>
      <c r="AA179" s="236">
        <v>4.3783545905336698</v>
      </c>
      <c r="AB179" s="244">
        <v>4.5972133814272578</v>
      </c>
      <c r="AC179" s="237">
        <v>4.3791404389749395</v>
      </c>
      <c r="AD179" s="206">
        <v>1.9999999999996021E-2</v>
      </c>
      <c r="AE179" s="232">
        <f t="shared" si="4"/>
        <v>1759.9999999996498</v>
      </c>
    </row>
    <row r="180" spans="1:35" s="3" customFormat="1" ht="14.25" customHeight="1">
      <c r="A180" s="4">
        <v>51012</v>
      </c>
      <c r="B180" s="4" t="s">
        <v>4409</v>
      </c>
      <c r="C180" s="5" t="s">
        <v>4399</v>
      </c>
      <c r="D180" s="4" t="s">
        <v>4226</v>
      </c>
      <c r="E180" s="186">
        <v>711.21</v>
      </c>
      <c r="F180" s="133">
        <v>735.57</v>
      </c>
      <c r="G180" s="187">
        <v>750.13</v>
      </c>
      <c r="H180" s="132">
        <v>24.360000000000014</v>
      </c>
      <c r="I180" s="6">
        <v>3.5199999999999818</v>
      </c>
      <c r="J180" s="6">
        <v>3.25</v>
      </c>
      <c r="K180" s="6">
        <v>1.57000000000005</v>
      </c>
      <c r="L180" s="6">
        <v>-0.34000000000014552</v>
      </c>
      <c r="M180" s="6">
        <v>4.4600000000000364</v>
      </c>
      <c r="N180" s="6">
        <v>1.2000000000000455</v>
      </c>
      <c r="O180" s="7">
        <v>0.17999999999994998</v>
      </c>
      <c r="P180" s="196">
        <v>0.72000000000002728</v>
      </c>
      <c r="Q180" s="8">
        <f t="shared" si="72"/>
        <v>7502880.0000000037</v>
      </c>
      <c r="R180" s="8">
        <f t="shared" si="73"/>
        <v>8122400.0000000009</v>
      </c>
      <c r="S180" s="8">
        <f t="shared" si="76"/>
        <v>8408400</v>
      </c>
      <c r="T180" s="8">
        <f t="shared" si="76"/>
        <v>8546560.0000000037</v>
      </c>
      <c r="U180" s="8">
        <f t="shared" si="76"/>
        <v>8516639.9999999907</v>
      </c>
      <c r="V180" s="8">
        <f t="shared" si="76"/>
        <v>8909119.9999999944</v>
      </c>
      <c r="W180" s="8">
        <f t="shared" si="76"/>
        <v>9014719.9999999981</v>
      </c>
      <c r="X180" s="8">
        <f t="shared" si="76"/>
        <v>9030559.9999999944</v>
      </c>
      <c r="Y180" s="8">
        <f t="shared" si="76"/>
        <v>9093919.9999999963</v>
      </c>
      <c r="Z180" s="140">
        <f t="shared" si="74"/>
        <v>77145199.999999985</v>
      </c>
      <c r="AA180" s="236">
        <v>6.3868880253819551</v>
      </c>
      <c r="AB180" s="244">
        <v>6.6056484369317161</v>
      </c>
      <c r="AC180" s="237">
        <v>6.7364017863637553</v>
      </c>
      <c r="AD180" s="206">
        <v>38.919999999999959</v>
      </c>
      <c r="AE180" s="232">
        <f t="shared" si="4"/>
        <v>3424959.9999999963</v>
      </c>
    </row>
    <row r="181" spans="1:35" s="3" customFormat="1" ht="14.25" customHeight="1">
      <c r="A181" s="4">
        <v>51013</v>
      </c>
      <c r="B181" s="4" t="s">
        <v>4410</v>
      </c>
      <c r="C181" s="5" t="s">
        <v>4399</v>
      </c>
      <c r="D181" s="4" t="s">
        <v>4226</v>
      </c>
      <c r="E181" s="186">
        <v>412.83</v>
      </c>
      <c r="F181" s="133">
        <v>475.89</v>
      </c>
      <c r="G181" s="187">
        <v>501.62</v>
      </c>
      <c r="H181" s="132">
        <v>63.06</v>
      </c>
      <c r="I181" s="6">
        <v>9.5300000000000296</v>
      </c>
      <c r="J181" s="6">
        <v>1.5800000000000409</v>
      </c>
      <c r="K181" s="6">
        <v>0.28999999999996362</v>
      </c>
      <c r="L181" s="6">
        <v>8.9999999999974989E-2</v>
      </c>
      <c r="M181" s="6">
        <v>1.3500000000000227</v>
      </c>
      <c r="N181" s="6">
        <v>-0.30000000000001137</v>
      </c>
      <c r="O181" s="7">
        <v>0.51999999999998181</v>
      </c>
      <c r="P181" s="196">
        <v>12.670000000000016</v>
      </c>
      <c r="Q181" s="8">
        <f t="shared" si="72"/>
        <v>19422480</v>
      </c>
      <c r="R181" s="8">
        <f t="shared" si="73"/>
        <v>21099760.000000004</v>
      </c>
      <c r="S181" s="8">
        <f t="shared" si="76"/>
        <v>21238800.000000007</v>
      </c>
      <c r="T181" s="8">
        <f t="shared" si="76"/>
        <v>21264320.000000004</v>
      </c>
      <c r="U181" s="8">
        <f t="shared" si="76"/>
        <v>21272240</v>
      </c>
      <c r="V181" s="8">
        <f t="shared" si="76"/>
        <v>21391040.000000004</v>
      </c>
      <c r="W181" s="8">
        <f t="shared" si="76"/>
        <v>21364640.000000004</v>
      </c>
      <c r="X181" s="8">
        <f t="shared" si="76"/>
        <v>21410400.000000004</v>
      </c>
      <c r="Y181" s="8">
        <f t="shared" si="76"/>
        <v>22525360.000000004</v>
      </c>
      <c r="Z181" s="140">
        <f t="shared" si="74"/>
        <v>190989040.00000003</v>
      </c>
      <c r="AA181" s="236">
        <v>6.7833956906878035</v>
      </c>
      <c r="AB181" s="244">
        <v>7.8195629562808389</v>
      </c>
      <c r="AC181" s="237">
        <v>8.242344176447487</v>
      </c>
      <c r="AD181" s="206">
        <v>88.79000000000002</v>
      </c>
      <c r="AE181" s="232">
        <f t="shared" si="4"/>
        <v>7813520.0000000019</v>
      </c>
    </row>
    <row r="182" spans="1:35" s="3" customFormat="1" ht="14.25" customHeight="1">
      <c r="A182" s="4">
        <v>51014</v>
      </c>
      <c r="B182" s="4" t="s">
        <v>4411</v>
      </c>
      <c r="C182" s="5" t="s">
        <v>4399</v>
      </c>
      <c r="D182" s="4" t="s">
        <v>4226</v>
      </c>
      <c r="E182" s="186">
        <v>50.77</v>
      </c>
      <c r="F182" s="133">
        <v>51.160000000000004</v>
      </c>
      <c r="G182" s="187">
        <v>51.36</v>
      </c>
      <c r="H182" s="132">
        <v>0.39000000000000057</v>
      </c>
      <c r="I182" s="6">
        <v>2.0000000000003126E-2</v>
      </c>
      <c r="J182" s="6">
        <v>0</v>
      </c>
      <c r="K182" s="6">
        <v>0</v>
      </c>
      <c r="L182" s="6">
        <v>0</v>
      </c>
      <c r="M182" s="6">
        <v>3.0000000000001137E-2</v>
      </c>
      <c r="N182" s="6">
        <v>0</v>
      </c>
      <c r="O182" s="7">
        <v>0</v>
      </c>
      <c r="P182" s="196">
        <v>0.14999999999999858</v>
      </c>
      <c r="Q182" s="8">
        <f t="shared" si="72"/>
        <v>120120.0000000002</v>
      </c>
      <c r="R182" s="8">
        <f t="shared" si="73"/>
        <v>123640.00000000076</v>
      </c>
      <c r="S182" s="8">
        <f t="shared" si="76"/>
        <v>123640.00000000076</v>
      </c>
      <c r="T182" s="8">
        <f t="shared" si="76"/>
        <v>123640.00000000076</v>
      </c>
      <c r="U182" s="8">
        <f t="shared" si="76"/>
        <v>123640.00000000076</v>
      </c>
      <c r="V182" s="8">
        <f t="shared" si="76"/>
        <v>126280.00000000086</v>
      </c>
      <c r="W182" s="8">
        <f t="shared" si="76"/>
        <v>126280.00000000086</v>
      </c>
      <c r="X182" s="8">
        <f t="shared" si="76"/>
        <v>126280.00000000086</v>
      </c>
      <c r="Y182" s="8">
        <f t="shared" si="76"/>
        <v>139480.00000000073</v>
      </c>
      <c r="Z182" s="140">
        <f t="shared" si="74"/>
        <v>1133000.0000000065</v>
      </c>
      <c r="AA182" s="236">
        <v>3.410770429688549</v>
      </c>
      <c r="AB182" s="244">
        <v>3.4369709510117432</v>
      </c>
      <c r="AC182" s="237">
        <v>3.450407115792868</v>
      </c>
      <c r="AD182" s="206">
        <v>0.58999999999999631</v>
      </c>
      <c r="AE182" s="232">
        <f t="shared" si="4"/>
        <v>51919.999999999673</v>
      </c>
    </row>
    <row r="183" spans="1:35" s="12" customFormat="1">
      <c r="A183" s="12">
        <v>51015</v>
      </c>
      <c r="B183" s="12" t="s">
        <v>4412</v>
      </c>
      <c r="C183" s="12" t="s">
        <v>4399</v>
      </c>
      <c r="D183" s="12" t="s">
        <v>4226</v>
      </c>
      <c r="E183" s="130">
        <v>252.26000000000002</v>
      </c>
      <c r="F183" s="12">
        <v>253.71</v>
      </c>
      <c r="G183" s="188">
        <v>251.9</v>
      </c>
      <c r="H183" s="12">
        <v>1.4499999999999886</v>
      </c>
      <c r="I183" s="12">
        <v>-3.9300000000000068</v>
      </c>
      <c r="J183" s="12">
        <v>2.0000000000010232E-2</v>
      </c>
      <c r="K183" s="12">
        <v>0.28000000000000114</v>
      </c>
      <c r="L183" s="12">
        <v>0.46000000000000796</v>
      </c>
      <c r="M183" s="12">
        <v>0.58999999999997499</v>
      </c>
      <c r="N183" s="12">
        <v>0.19999999999998863</v>
      </c>
      <c r="O183" s="13">
        <v>0</v>
      </c>
      <c r="P183" s="136">
        <v>0.56999999999999318</v>
      </c>
      <c r="Q183" s="14">
        <v>0</v>
      </c>
      <c r="R183" s="14">
        <v>0</v>
      </c>
      <c r="S183" s="14">
        <f>R183+(J183*88000)</f>
        <v>1760.0000000009004</v>
      </c>
      <c r="T183" s="14">
        <f t="shared" ref="T183" si="77">S183+(K183*88000)</f>
        <v>26400.000000001004</v>
      </c>
      <c r="U183" s="14">
        <f t="shared" ref="U183" si="78">T183+(L183*88000)</f>
        <v>66880.000000001703</v>
      </c>
      <c r="V183" s="14">
        <f t="shared" ref="V183" si="79">U183+(M183*88000)</f>
        <v>118799.99999999951</v>
      </c>
      <c r="W183" s="14">
        <f t="shared" ref="W183" si="80">V183+(N183*88000)</f>
        <v>136399.99999999852</v>
      </c>
      <c r="X183" s="14">
        <f t="shared" ref="X183" si="81">W183+(O183*88000)</f>
        <v>136399.99999999852</v>
      </c>
      <c r="Y183" s="14">
        <f t="shared" ref="Y183" si="82">X183+(P183*88000)</f>
        <v>186559.9999999979</v>
      </c>
      <c r="Z183" s="141">
        <f t="shared" si="74"/>
        <v>673199.99999999802</v>
      </c>
      <c r="AA183" s="130">
        <v>2.4667961377713366</v>
      </c>
      <c r="AB183" s="245">
        <v>2.4809753750652734</v>
      </c>
      <c r="AC183" s="238">
        <v>2.4632757754087042</v>
      </c>
      <c r="AD183" s="207">
        <v>0.77</v>
      </c>
      <c r="AE183" s="226">
        <f t="shared" ref="AE183" si="83">AD183*88000</f>
        <v>67760</v>
      </c>
      <c r="AG183" s="13"/>
      <c r="AH183" s="14"/>
      <c r="AI183" s="15"/>
    </row>
    <row r="184" spans="1:35" s="3" customFormat="1" ht="14.25" customHeight="1">
      <c r="A184" s="4">
        <v>51016</v>
      </c>
      <c r="B184" s="4" t="s">
        <v>4413</v>
      </c>
      <c r="C184" s="5" t="s">
        <v>4399</v>
      </c>
      <c r="D184" s="4" t="s">
        <v>4226</v>
      </c>
      <c r="E184" s="186">
        <v>563.84</v>
      </c>
      <c r="F184" s="133">
        <v>575.03000000000009</v>
      </c>
      <c r="G184" s="187">
        <v>583.98</v>
      </c>
      <c r="H184" s="132">
        <v>11.190000000000055</v>
      </c>
      <c r="I184" s="6">
        <v>1.6699999999999591</v>
      </c>
      <c r="J184" s="6">
        <v>2.3400000000000318</v>
      </c>
      <c r="K184" s="6">
        <v>0.49999999999988631</v>
      </c>
      <c r="L184" s="6">
        <v>1.0400000000000773</v>
      </c>
      <c r="M184" s="6">
        <v>1.4800000000000182</v>
      </c>
      <c r="N184" s="6">
        <v>0</v>
      </c>
      <c r="O184" s="7">
        <v>0.44000000000005457</v>
      </c>
      <c r="P184" s="196">
        <v>1.4799999999999045</v>
      </c>
      <c r="Q184" s="8">
        <f t="shared" ref="Q184:Q268" si="84">((H184/6)*88000)*6+((H184/6)*88000)*5+((H184/6)*88000)*4+((H184/6)*88000)*3+((H184/6)*88000)*2+((H184/6)*88000)</f>
        <v>3446520.0000000168</v>
      </c>
      <c r="R184" s="8">
        <f t="shared" ref="R184:R268" si="85">Q184+((I184/3)*88000+((I184/3)*88000)*2+((I184/3)*88000)*3)</f>
        <v>3740440.0000000093</v>
      </c>
      <c r="S184" s="8">
        <f t="shared" si="76"/>
        <v>3946360.0000000121</v>
      </c>
      <c r="T184" s="8">
        <f t="shared" si="76"/>
        <v>3990360.0000000023</v>
      </c>
      <c r="U184" s="8">
        <f t="shared" si="76"/>
        <v>4081880.0000000093</v>
      </c>
      <c r="V184" s="8">
        <f t="shared" si="76"/>
        <v>4212120.0000000112</v>
      </c>
      <c r="W184" s="8">
        <f t="shared" si="76"/>
        <v>4212120.0000000112</v>
      </c>
      <c r="X184" s="8">
        <f t="shared" si="76"/>
        <v>4250840.0000000158</v>
      </c>
      <c r="Y184" s="8">
        <f t="shared" si="76"/>
        <v>4381080.0000000075</v>
      </c>
      <c r="Z184" s="140">
        <f t="shared" si="74"/>
        <v>36261720.000000089</v>
      </c>
      <c r="AA184" s="236">
        <v>5.6223930469952039</v>
      </c>
      <c r="AB184" s="244">
        <v>5.7339753721155873</v>
      </c>
      <c r="AC184" s="237">
        <v>5.8232212889902453</v>
      </c>
      <c r="AD184" s="206">
        <v>20.139999999999986</v>
      </c>
      <c r="AE184" s="232">
        <f t="shared" si="4"/>
        <v>1772319.9999999988</v>
      </c>
    </row>
    <row r="185" spans="1:35" s="3" customFormat="1" ht="14.25" customHeight="1">
      <c r="A185" s="4">
        <v>51017</v>
      </c>
      <c r="B185" s="4" t="s">
        <v>4414</v>
      </c>
      <c r="C185" s="5" t="s">
        <v>4399</v>
      </c>
      <c r="D185" s="4" t="s">
        <v>4226</v>
      </c>
      <c r="E185" s="186">
        <v>1526.3700000000001</v>
      </c>
      <c r="F185" s="133">
        <v>1584.71</v>
      </c>
      <c r="G185" s="187">
        <v>1609.8999999999999</v>
      </c>
      <c r="H185" s="132">
        <v>58.339999999999918</v>
      </c>
      <c r="I185" s="6">
        <v>8.5099999999999909</v>
      </c>
      <c r="J185" s="6">
        <v>3.4500000000000455</v>
      </c>
      <c r="K185" s="6">
        <v>1.1599999999998545</v>
      </c>
      <c r="L185" s="6">
        <v>1.75</v>
      </c>
      <c r="M185" s="6">
        <v>4.7300000000000182</v>
      </c>
      <c r="N185" s="6">
        <v>2.5799999999999272</v>
      </c>
      <c r="O185" s="7">
        <v>2.9000000000003183</v>
      </c>
      <c r="P185" s="196">
        <v>0.10999999999967258</v>
      </c>
      <c r="Q185" s="8">
        <f t="shared" si="84"/>
        <v>17968719.999999978</v>
      </c>
      <c r="R185" s="8">
        <f t="shared" si="85"/>
        <v>19466479.999999978</v>
      </c>
      <c r="S185" s="8">
        <f t="shared" si="76"/>
        <v>19770079.999999981</v>
      </c>
      <c r="T185" s="8">
        <f t="shared" si="76"/>
        <v>19872159.99999997</v>
      </c>
      <c r="U185" s="8">
        <f t="shared" si="76"/>
        <v>20026159.99999997</v>
      </c>
      <c r="V185" s="8">
        <f t="shared" si="76"/>
        <v>20442399.99999997</v>
      </c>
      <c r="W185" s="8">
        <f t="shared" si="76"/>
        <v>20669439.999999963</v>
      </c>
      <c r="X185" s="8">
        <f t="shared" si="76"/>
        <v>20924639.999999993</v>
      </c>
      <c r="Y185" s="8">
        <f t="shared" si="76"/>
        <v>20934319.999999963</v>
      </c>
      <c r="Z185" s="140">
        <f t="shared" si="74"/>
        <v>180074399.99999979</v>
      </c>
      <c r="AA185" s="236">
        <v>4.4564480500028907</v>
      </c>
      <c r="AB185" s="244">
        <v>4.626779738412103</v>
      </c>
      <c r="AC185" s="237">
        <v>4.700325422865788</v>
      </c>
      <c r="AD185" s="206">
        <v>83.529999999999745</v>
      </c>
      <c r="AE185" s="232">
        <f t="shared" si="4"/>
        <v>7350639.9999999776</v>
      </c>
    </row>
    <row r="186" spans="1:35" s="3" customFormat="1" ht="14.25" customHeight="1">
      <c r="A186" s="4">
        <v>51018</v>
      </c>
      <c r="B186" s="4" t="s">
        <v>4415</v>
      </c>
      <c r="C186" s="5" t="s">
        <v>4399</v>
      </c>
      <c r="D186" s="4" t="s">
        <v>4226</v>
      </c>
      <c r="E186" s="186">
        <v>379.25</v>
      </c>
      <c r="F186" s="133">
        <v>394.06</v>
      </c>
      <c r="G186" s="187">
        <v>397.24</v>
      </c>
      <c r="H186" s="132">
        <v>14.810000000000002</v>
      </c>
      <c r="I186" s="6">
        <v>0.12000000000000455</v>
      </c>
      <c r="J186" s="6">
        <v>0.82999999999998408</v>
      </c>
      <c r="K186" s="6">
        <v>0.43000000000000682</v>
      </c>
      <c r="L186" s="6">
        <v>0.11000000000001364</v>
      </c>
      <c r="M186" s="6">
        <v>0.85000000000002274</v>
      </c>
      <c r="N186" s="6">
        <v>2.9999999999972715E-2</v>
      </c>
      <c r="O186" s="7">
        <v>5.0000000000011369E-2</v>
      </c>
      <c r="P186" s="196">
        <v>0.75999999999999091</v>
      </c>
      <c r="Q186" s="8">
        <f t="shared" si="84"/>
        <v>4561480</v>
      </c>
      <c r="R186" s="8">
        <f t="shared" si="85"/>
        <v>4582600.0000000009</v>
      </c>
      <c r="S186" s="8">
        <f t="shared" si="76"/>
        <v>4655640</v>
      </c>
      <c r="T186" s="8">
        <f t="shared" si="76"/>
        <v>4693480.0000000009</v>
      </c>
      <c r="U186" s="8">
        <f t="shared" si="76"/>
        <v>4703160.0000000019</v>
      </c>
      <c r="V186" s="8">
        <f t="shared" si="76"/>
        <v>4777960.0000000037</v>
      </c>
      <c r="W186" s="8">
        <f t="shared" si="76"/>
        <v>4780600.0000000009</v>
      </c>
      <c r="X186" s="8">
        <f t="shared" si="76"/>
        <v>4785000.0000000019</v>
      </c>
      <c r="Y186" s="8">
        <f t="shared" si="76"/>
        <v>4851880.0000000009</v>
      </c>
      <c r="Z186" s="140">
        <f t="shared" si="74"/>
        <v>42391800.000000007</v>
      </c>
      <c r="AA186" s="236">
        <v>9.3037575650527078</v>
      </c>
      <c r="AB186" s="244">
        <v>9.6670763509154121</v>
      </c>
      <c r="AC186" s="237">
        <v>9.7450880821134795</v>
      </c>
      <c r="AD186" s="206">
        <v>17.990000000000009</v>
      </c>
      <c r="AE186" s="232">
        <f t="shared" si="4"/>
        <v>1583120.0000000007</v>
      </c>
    </row>
    <row r="187" spans="1:35" s="3" customFormat="1" ht="14.25" customHeight="1">
      <c r="A187" s="4">
        <v>51020</v>
      </c>
      <c r="B187" s="4" t="s">
        <v>4416</v>
      </c>
      <c r="C187" s="5" t="s">
        <v>4399</v>
      </c>
      <c r="D187" s="4" t="s">
        <v>4226</v>
      </c>
      <c r="E187" s="186">
        <v>310.72000000000003</v>
      </c>
      <c r="F187" s="133">
        <v>313.94000000000005</v>
      </c>
      <c r="G187" s="187">
        <v>317.94000000000005</v>
      </c>
      <c r="H187" s="132">
        <v>3.2200000000000273</v>
      </c>
      <c r="I187" s="6">
        <v>2.6299999999999955</v>
      </c>
      <c r="J187" s="6">
        <v>0.63999999999992951</v>
      </c>
      <c r="K187" s="6">
        <v>7.9999999999984084E-2</v>
      </c>
      <c r="L187" s="6">
        <v>0.11000000000007049</v>
      </c>
      <c r="M187" s="6">
        <v>0</v>
      </c>
      <c r="N187" s="6">
        <v>0.16999999999995907</v>
      </c>
      <c r="O187" s="7">
        <v>-9.9999999999965894E-2</v>
      </c>
      <c r="P187" s="196">
        <v>0.47000000000002728</v>
      </c>
      <c r="Q187" s="8">
        <f t="shared" si="84"/>
        <v>991760.00000000827</v>
      </c>
      <c r="R187" s="8">
        <f t="shared" si="85"/>
        <v>1454640.0000000075</v>
      </c>
      <c r="S187" s="8">
        <f t="shared" si="76"/>
        <v>1510960.0000000012</v>
      </c>
      <c r="T187" s="8">
        <f t="shared" si="76"/>
        <v>1517999.9999999998</v>
      </c>
      <c r="U187" s="8">
        <f t="shared" si="76"/>
        <v>1527680.0000000061</v>
      </c>
      <c r="V187" s="8">
        <f t="shared" si="76"/>
        <v>1527680.0000000061</v>
      </c>
      <c r="W187" s="8">
        <f t="shared" si="76"/>
        <v>1542640.0000000026</v>
      </c>
      <c r="X187" s="8">
        <f t="shared" si="76"/>
        <v>1533840.0000000056</v>
      </c>
      <c r="Y187" s="8">
        <f t="shared" si="76"/>
        <v>1575200.0000000079</v>
      </c>
      <c r="Z187" s="140">
        <f t="shared" si="74"/>
        <v>13182400.000000043</v>
      </c>
      <c r="AA187" s="236">
        <v>3.5923131527773613</v>
      </c>
      <c r="AB187" s="244">
        <v>3.6295403938688362</v>
      </c>
      <c r="AC187" s="237">
        <v>3.6757854138582458</v>
      </c>
      <c r="AD187" s="206">
        <v>7.2200000000000282</v>
      </c>
      <c r="AE187" s="232">
        <f t="shared" si="4"/>
        <v>635360.00000000244</v>
      </c>
    </row>
    <row r="188" spans="1:35" s="3" customFormat="1" ht="14.25" customHeight="1">
      <c r="A188" s="4">
        <v>51021</v>
      </c>
      <c r="B188" s="4" t="s">
        <v>4417</v>
      </c>
      <c r="C188" s="5" t="s">
        <v>4399</v>
      </c>
      <c r="D188" s="4" t="s">
        <v>4226</v>
      </c>
      <c r="E188" s="186">
        <v>259.73</v>
      </c>
      <c r="F188" s="133">
        <v>272.01</v>
      </c>
      <c r="G188" s="187">
        <v>279.69</v>
      </c>
      <c r="H188" s="132">
        <v>12.279999999999973</v>
      </c>
      <c r="I188" s="6">
        <v>1.75</v>
      </c>
      <c r="J188" s="6">
        <v>3.0099999999999909</v>
      </c>
      <c r="K188" s="6">
        <v>1.7900000000000205</v>
      </c>
      <c r="L188" s="6">
        <v>0</v>
      </c>
      <c r="M188" s="6">
        <v>1.9800000000000182</v>
      </c>
      <c r="N188" s="6">
        <v>-0.51000000000004775</v>
      </c>
      <c r="O188" s="7">
        <v>-0.83999999999997499</v>
      </c>
      <c r="P188" s="196">
        <v>0.5</v>
      </c>
      <c r="Q188" s="8">
        <f t="shared" si="84"/>
        <v>3782239.9999999912</v>
      </c>
      <c r="R188" s="8">
        <f t="shared" si="85"/>
        <v>4090239.9999999912</v>
      </c>
      <c r="S188" s="8">
        <f t="shared" si="76"/>
        <v>4355119.9999999907</v>
      </c>
      <c r="T188" s="8">
        <f t="shared" si="76"/>
        <v>4512639.9999999925</v>
      </c>
      <c r="U188" s="8">
        <f t="shared" si="76"/>
        <v>4512639.9999999925</v>
      </c>
      <c r="V188" s="8">
        <f t="shared" si="76"/>
        <v>4686879.9999999944</v>
      </c>
      <c r="W188" s="8">
        <f t="shared" si="76"/>
        <v>4641999.9999999898</v>
      </c>
      <c r="X188" s="8">
        <f t="shared" si="76"/>
        <v>4568079.9999999916</v>
      </c>
      <c r="Y188" s="8">
        <f t="shared" si="76"/>
        <v>4612079.9999999916</v>
      </c>
      <c r="Z188" s="140">
        <f t="shared" si="74"/>
        <v>39761919.999999925</v>
      </c>
      <c r="AA188" s="236">
        <v>5.7829195360839671</v>
      </c>
      <c r="AB188" s="244">
        <v>6.0563352058298996</v>
      </c>
      <c r="AC188" s="237">
        <v>6.2273313250195379</v>
      </c>
      <c r="AD188" s="206">
        <v>19.95999999999998</v>
      </c>
      <c r="AE188" s="232">
        <f t="shared" si="4"/>
        <v>1756479.9999999981</v>
      </c>
    </row>
    <row r="189" spans="1:35" s="3" customFormat="1" ht="14.25" customHeight="1">
      <c r="A189" s="4">
        <v>51022</v>
      </c>
      <c r="B189" s="4" t="s">
        <v>4418</v>
      </c>
      <c r="C189" s="5" t="s">
        <v>4399</v>
      </c>
      <c r="D189" s="4" t="s">
        <v>4226</v>
      </c>
      <c r="E189" s="186">
        <v>164.59</v>
      </c>
      <c r="F189" s="133">
        <v>178.83</v>
      </c>
      <c r="G189" s="187">
        <v>184.33</v>
      </c>
      <c r="H189" s="132">
        <v>14.240000000000009</v>
      </c>
      <c r="I189" s="6">
        <v>-7.00000000000216E-2</v>
      </c>
      <c r="J189" s="6">
        <v>3.8700000000000045</v>
      </c>
      <c r="K189" s="6">
        <v>0.45000000000001705</v>
      </c>
      <c r="L189" s="6">
        <v>1.0699999999999932</v>
      </c>
      <c r="M189" s="6">
        <v>0.28000000000000114</v>
      </c>
      <c r="N189" s="6">
        <v>0</v>
      </c>
      <c r="O189" s="7">
        <v>-9.9999999999994316E-2</v>
      </c>
      <c r="P189" s="196">
        <v>0</v>
      </c>
      <c r="Q189" s="8">
        <f t="shared" si="84"/>
        <v>4385920.0000000028</v>
      </c>
      <c r="R189" s="8">
        <f t="shared" si="85"/>
        <v>4373599.9999999991</v>
      </c>
      <c r="S189" s="8">
        <f t="shared" si="76"/>
        <v>4714159.9999999991</v>
      </c>
      <c r="T189" s="8">
        <f t="shared" si="76"/>
        <v>4753760.0000000009</v>
      </c>
      <c r="U189" s="8">
        <f t="shared" si="76"/>
        <v>4847920</v>
      </c>
      <c r="V189" s="8">
        <f t="shared" si="76"/>
        <v>4872560</v>
      </c>
      <c r="W189" s="8">
        <f t="shared" si="76"/>
        <v>4872560</v>
      </c>
      <c r="X189" s="8">
        <f t="shared" si="76"/>
        <v>4863760.0000000009</v>
      </c>
      <c r="Y189" s="8">
        <f t="shared" si="76"/>
        <v>4863760.0000000009</v>
      </c>
      <c r="Z189" s="140">
        <f t="shared" si="74"/>
        <v>42548000</v>
      </c>
      <c r="AA189" s="236">
        <v>6.9492119385088271</v>
      </c>
      <c r="AB189" s="244">
        <v>7.550443957491547</v>
      </c>
      <c r="AC189" s="237">
        <v>7.7826613805536917</v>
      </c>
      <c r="AD189" s="206">
        <v>19.740000000000009</v>
      </c>
      <c r="AE189" s="232">
        <f t="shared" si="4"/>
        <v>1737120.0000000007</v>
      </c>
    </row>
    <row r="190" spans="1:35" s="3" customFormat="1" ht="14.25" customHeight="1">
      <c r="A190" s="4">
        <v>51023</v>
      </c>
      <c r="B190" s="4" t="s">
        <v>4419</v>
      </c>
      <c r="C190" s="5" t="s">
        <v>4399</v>
      </c>
      <c r="D190" s="4" t="s">
        <v>4226</v>
      </c>
      <c r="E190" s="186">
        <v>60.19</v>
      </c>
      <c r="F190" s="133">
        <v>60.28</v>
      </c>
      <c r="G190" s="187">
        <v>60.34</v>
      </c>
      <c r="H190" s="132">
        <v>9.0000000000003411E-2</v>
      </c>
      <c r="I190" s="6">
        <v>0</v>
      </c>
      <c r="J190" s="6">
        <v>0</v>
      </c>
      <c r="K190" s="6">
        <v>7.9999999999998295E-2</v>
      </c>
      <c r="L190" s="6">
        <v>-7.9999999999998295E-2</v>
      </c>
      <c r="M190" s="6">
        <v>6.0000000000002274E-2</v>
      </c>
      <c r="N190" s="6">
        <v>0</v>
      </c>
      <c r="O190" s="7">
        <v>0</v>
      </c>
      <c r="P190" s="196">
        <v>0</v>
      </c>
      <c r="Q190" s="8">
        <f t="shared" si="84"/>
        <v>27720.000000001048</v>
      </c>
      <c r="R190" s="8">
        <f t="shared" si="85"/>
        <v>27720.000000001048</v>
      </c>
      <c r="S190" s="8">
        <f t="shared" si="76"/>
        <v>27720.000000001048</v>
      </c>
      <c r="T190" s="8">
        <f t="shared" si="76"/>
        <v>34760.000000000895</v>
      </c>
      <c r="U190" s="8">
        <f t="shared" si="76"/>
        <v>27720.000000001044</v>
      </c>
      <c r="V190" s="8">
        <f t="shared" si="76"/>
        <v>33000.000000001244</v>
      </c>
      <c r="W190" s="8">
        <f t="shared" si="76"/>
        <v>33000.000000001244</v>
      </c>
      <c r="X190" s="8">
        <f t="shared" si="76"/>
        <v>33000.000000001244</v>
      </c>
      <c r="Y190" s="8">
        <f t="shared" si="76"/>
        <v>33000.000000001244</v>
      </c>
      <c r="Z190" s="140">
        <f t="shared" si="74"/>
        <v>277640.00000001007</v>
      </c>
      <c r="AA190" s="236">
        <v>2.320658837318692</v>
      </c>
      <c r="AB190" s="244">
        <v>2.3241288372415814</v>
      </c>
      <c r="AC190" s="237">
        <v>2.3264421705235074</v>
      </c>
      <c r="AD190" s="206">
        <v>0.15000000000000568</v>
      </c>
      <c r="AE190" s="232">
        <f t="shared" si="4"/>
        <v>13200.0000000005</v>
      </c>
    </row>
    <row r="191" spans="1:35" s="3" customFormat="1" ht="14.25" customHeight="1">
      <c r="A191" s="4">
        <v>51024</v>
      </c>
      <c r="B191" s="4" t="s">
        <v>4420</v>
      </c>
      <c r="C191" s="5" t="s">
        <v>4399</v>
      </c>
      <c r="D191" s="4" t="s">
        <v>4226</v>
      </c>
      <c r="E191" s="186">
        <v>159.80000000000001</v>
      </c>
      <c r="F191" s="133">
        <v>163.19</v>
      </c>
      <c r="G191" s="187">
        <v>165.03</v>
      </c>
      <c r="H191" s="132">
        <v>3.3899999999999864</v>
      </c>
      <c r="I191" s="6">
        <v>0.90000000000000568</v>
      </c>
      <c r="J191" s="6">
        <v>0.45999999999997954</v>
      </c>
      <c r="K191" s="6">
        <v>0</v>
      </c>
      <c r="L191" s="6">
        <v>9.9999999999909051E-3</v>
      </c>
      <c r="M191" s="6">
        <v>8.0000000000012506E-2</v>
      </c>
      <c r="N191" s="6">
        <v>6.0000000000002274E-2</v>
      </c>
      <c r="O191" s="7">
        <v>6.9999999999993179E-2</v>
      </c>
      <c r="P191" s="196">
        <v>0.25999999999999091</v>
      </c>
      <c r="Q191" s="8">
        <f t="shared" si="84"/>
        <v>1044119.9999999958</v>
      </c>
      <c r="R191" s="8">
        <f t="shared" si="85"/>
        <v>1202519.9999999967</v>
      </c>
      <c r="S191" s="8">
        <f t="shared" si="76"/>
        <v>1242999.9999999949</v>
      </c>
      <c r="T191" s="8">
        <f t="shared" si="76"/>
        <v>1242999.9999999949</v>
      </c>
      <c r="U191" s="8">
        <f t="shared" ref="U191:Y191" si="86">T191+(L191*88000)</f>
        <v>1243879.9999999942</v>
      </c>
      <c r="V191" s="8">
        <f t="shared" si="86"/>
        <v>1250919.9999999953</v>
      </c>
      <c r="W191" s="8">
        <f t="shared" si="86"/>
        <v>1256199.9999999956</v>
      </c>
      <c r="X191" s="8">
        <f t="shared" si="86"/>
        <v>1262359.9999999949</v>
      </c>
      <c r="Y191" s="8">
        <f t="shared" si="86"/>
        <v>1285239.9999999942</v>
      </c>
      <c r="Z191" s="140">
        <f t="shared" si="74"/>
        <v>11031239.999999957</v>
      </c>
      <c r="AA191" s="236">
        <v>5.4362617025909001</v>
      </c>
      <c r="AB191" s="244">
        <v>5.5515866536033087</v>
      </c>
      <c r="AC191" s="237">
        <v>5.6141819072501624</v>
      </c>
      <c r="AD191" s="206">
        <v>5.2299999999999898</v>
      </c>
      <c r="AE191" s="232">
        <f t="shared" si="4"/>
        <v>460239.99999999913</v>
      </c>
    </row>
    <row r="192" spans="1:35" s="3" customFormat="1" ht="14.25" customHeight="1">
      <c r="A192" s="4">
        <v>51025</v>
      </c>
      <c r="B192" s="4" t="s">
        <v>4421</v>
      </c>
      <c r="C192" s="5" t="s">
        <v>4399</v>
      </c>
      <c r="D192" s="4" t="s">
        <v>4226</v>
      </c>
      <c r="E192" s="186">
        <v>514.91999999999996</v>
      </c>
      <c r="F192" s="133">
        <v>527.59999999999991</v>
      </c>
      <c r="G192" s="187">
        <v>534.5</v>
      </c>
      <c r="H192" s="132">
        <v>12.67999999999995</v>
      </c>
      <c r="I192" s="6">
        <v>1.6900000000000546</v>
      </c>
      <c r="J192" s="6">
        <v>2.2000000000000455</v>
      </c>
      <c r="K192" s="6">
        <v>0.93999999999994088</v>
      </c>
      <c r="L192" s="6">
        <v>1.1300000000001091</v>
      </c>
      <c r="M192" s="6">
        <v>1.8099999999999454</v>
      </c>
      <c r="N192" s="6">
        <v>7.0000000000050022E-2</v>
      </c>
      <c r="O192" s="7">
        <v>-1.4099999999999682</v>
      </c>
      <c r="P192" s="196">
        <v>0.4699999999999136</v>
      </c>
      <c r="Q192" s="8">
        <f t="shared" si="84"/>
        <v>3905439.9999999842</v>
      </c>
      <c r="R192" s="8">
        <f t="shared" si="85"/>
        <v>4202879.9999999935</v>
      </c>
      <c r="S192" s="8">
        <f t="shared" ref="S192:Y228" si="87">R192+(J192*88000)</f>
        <v>4396479.9999999972</v>
      </c>
      <c r="T192" s="8">
        <f t="shared" si="87"/>
        <v>4479199.9999999916</v>
      </c>
      <c r="U192" s="8">
        <f t="shared" si="87"/>
        <v>4578640.0000000009</v>
      </c>
      <c r="V192" s="8">
        <f t="shared" si="87"/>
        <v>4737919.9999999963</v>
      </c>
      <c r="W192" s="8">
        <f t="shared" si="87"/>
        <v>4744080.0000000009</v>
      </c>
      <c r="X192" s="8">
        <f t="shared" si="87"/>
        <v>4620000.0000000037</v>
      </c>
      <c r="Y192" s="8">
        <f t="shared" si="87"/>
        <v>4661359.9999999963</v>
      </c>
      <c r="Z192" s="140">
        <f t="shared" si="74"/>
        <v>40325999.99999997</v>
      </c>
      <c r="AA192" s="236">
        <v>5.7359855898567558</v>
      </c>
      <c r="AB192" s="244">
        <v>5.8772352932657963</v>
      </c>
      <c r="AC192" s="237">
        <v>5.9540983022186671</v>
      </c>
      <c r="AD192" s="206">
        <v>19.580000000000041</v>
      </c>
      <c r="AE192" s="232">
        <f t="shared" si="4"/>
        <v>1723040.0000000035</v>
      </c>
    </row>
    <row r="193" spans="1:31" s="3" customFormat="1" ht="14.25" customHeight="1">
      <c r="A193" s="4">
        <v>51026</v>
      </c>
      <c r="B193" s="4" t="s">
        <v>4422</v>
      </c>
      <c r="C193" s="5" t="s">
        <v>4399</v>
      </c>
      <c r="D193" s="4" t="s">
        <v>4226</v>
      </c>
      <c r="E193" s="186">
        <v>598.54</v>
      </c>
      <c r="F193" s="133">
        <v>622.06999999999994</v>
      </c>
      <c r="G193" s="187">
        <v>644</v>
      </c>
      <c r="H193" s="132">
        <v>23.529999999999973</v>
      </c>
      <c r="I193" s="6">
        <v>2.1600000000000819</v>
      </c>
      <c r="J193" s="6">
        <v>10.590000000000032</v>
      </c>
      <c r="K193" s="6">
        <v>2.5099999999999909</v>
      </c>
      <c r="L193" s="6">
        <v>9.9999999998772182E-3</v>
      </c>
      <c r="M193" s="6">
        <v>1.1900000000001683</v>
      </c>
      <c r="N193" s="6">
        <v>0.41999999999995907</v>
      </c>
      <c r="O193" s="7">
        <v>3.5099999999999909</v>
      </c>
      <c r="P193" s="196">
        <v>1.5399999999999636</v>
      </c>
      <c r="Q193" s="8">
        <f t="shared" si="84"/>
        <v>7247239.9999999925</v>
      </c>
      <c r="R193" s="8">
        <f t="shared" si="85"/>
        <v>7627400.0000000075</v>
      </c>
      <c r="S193" s="8">
        <f t="shared" si="87"/>
        <v>8559320.0000000112</v>
      </c>
      <c r="T193" s="8">
        <f t="shared" si="87"/>
        <v>8780200.0000000112</v>
      </c>
      <c r="U193" s="8">
        <f t="shared" si="87"/>
        <v>8781080</v>
      </c>
      <c r="V193" s="8">
        <f t="shared" si="87"/>
        <v>8885800.0000000149</v>
      </c>
      <c r="W193" s="8">
        <f t="shared" si="87"/>
        <v>8922760.0000000112</v>
      </c>
      <c r="X193" s="8">
        <f t="shared" si="87"/>
        <v>9231640.0000000112</v>
      </c>
      <c r="Y193" s="8">
        <f t="shared" si="87"/>
        <v>9367160.0000000075</v>
      </c>
      <c r="Z193" s="140">
        <f t="shared" si="74"/>
        <v>77402600.00000006</v>
      </c>
      <c r="AA193" s="236">
        <v>10.56548485891563</v>
      </c>
      <c r="AB193" s="244">
        <v>10.980838651026909</v>
      </c>
      <c r="AC193" s="237">
        <v>11.367949091358415</v>
      </c>
      <c r="AD193" s="206">
        <v>45.460000000000036</v>
      </c>
      <c r="AE193" s="232">
        <f t="shared" si="4"/>
        <v>4000480.0000000033</v>
      </c>
    </row>
    <row r="194" spans="1:31" s="3" customFormat="1" ht="14.25" customHeight="1">
      <c r="A194" s="4">
        <v>51027</v>
      </c>
      <c r="B194" s="4" t="s">
        <v>4423</v>
      </c>
      <c r="C194" s="5" t="s">
        <v>4399</v>
      </c>
      <c r="D194" s="4" t="s">
        <v>4226</v>
      </c>
      <c r="E194" s="186">
        <v>77.900000000000006</v>
      </c>
      <c r="F194" s="133">
        <v>80</v>
      </c>
      <c r="G194" s="187">
        <v>80.47</v>
      </c>
      <c r="H194" s="132">
        <v>2.0999999999999943</v>
      </c>
      <c r="I194" s="6">
        <v>3.0000000000001137E-2</v>
      </c>
      <c r="J194" s="6">
        <v>0.18999999999999773</v>
      </c>
      <c r="K194" s="6">
        <v>6.9999999999993179E-2</v>
      </c>
      <c r="L194" s="6">
        <v>4.0000000000020464E-2</v>
      </c>
      <c r="M194" s="6">
        <v>0</v>
      </c>
      <c r="N194" s="6">
        <v>6.9999999999993179E-2</v>
      </c>
      <c r="O194" s="7">
        <v>0</v>
      </c>
      <c r="P194" s="196">
        <v>6.9999999999993179E-2</v>
      </c>
      <c r="Q194" s="8">
        <f t="shared" si="84"/>
        <v>646799.99999999825</v>
      </c>
      <c r="R194" s="8">
        <f t="shared" si="85"/>
        <v>652079.99999999849</v>
      </c>
      <c r="S194" s="8">
        <f t="shared" si="87"/>
        <v>668799.99999999825</v>
      </c>
      <c r="T194" s="8">
        <f t="shared" si="87"/>
        <v>674959.99999999767</v>
      </c>
      <c r="U194" s="8">
        <f t="shared" si="87"/>
        <v>678479.99999999942</v>
      </c>
      <c r="V194" s="8">
        <f t="shared" si="87"/>
        <v>678479.99999999942</v>
      </c>
      <c r="W194" s="8">
        <f t="shared" si="87"/>
        <v>684639.99999999884</v>
      </c>
      <c r="X194" s="8">
        <f t="shared" si="87"/>
        <v>684639.99999999884</v>
      </c>
      <c r="Y194" s="8">
        <f t="shared" si="87"/>
        <v>690799.99999999825</v>
      </c>
      <c r="Z194" s="140">
        <f t="shared" si="74"/>
        <v>6059679.9999999879</v>
      </c>
      <c r="AA194" s="236">
        <v>2.1467388308954023</v>
      </c>
      <c r="AB194" s="244">
        <v>2.2046098391737123</v>
      </c>
      <c r="AC194" s="237">
        <v>2.217561921978858</v>
      </c>
      <c r="AD194" s="206">
        <v>2.5699999999999932</v>
      </c>
      <c r="AE194" s="232">
        <f t="shared" si="4"/>
        <v>226159.99999999939</v>
      </c>
    </row>
    <row r="195" spans="1:31" s="3" customFormat="1" ht="14.25" customHeight="1">
      <c r="A195" s="4">
        <v>51030</v>
      </c>
      <c r="B195" s="4" t="s">
        <v>4424</v>
      </c>
      <c r="C195" s="5" t="s">
        <v>4399</v>
      </c>
      <c r="D195" s="4" t="s">
        <v>4226</v>
      </c>
      <c r="E195" s="186">
        <v>415.28000000000003</v>
      </c>
      <c r="F195" s="133">
        <v>417.27000000000004</v>
      </c>
      <c r="G195" s="187">
        <v>449.84000000000003</v>
      </c>
      <c r="H195" s="132">
        <v>1.9900000000000091</v>
      </c>
      <c r="I195" s="6">
        <v>2.8799999999999955</v>
      </c>
      <c r="J195" s="6">
        <v>-1.0000000000047748E-2</v>
      </c>
      <c r="K195" s="6">
        <v>-6.9999999999993179E-2</v>
      </c>
      <c r="L195" s="6">
        <v>0.24000000000000909</v>
      </c>
      <c r="M195" s="6">
        <v>-5.0000000000011369E-2</v>
      </c>
      <c r="N195" s="6">
        <v>19.990000000000009</v>
      </c>
      <c r="O195" s="7">
        <v>11.550000000000011</v>
      </c>
      <c r="P195" s="196">
        <v>-1.9599999999999795</v>
      </c>
      <c r="Q195" s="8">
        <f t="shared" si="84"/>
        <v>612920.00000000268</v>
      </c>
      <c r="R195" s="8">
        <f t="shared" si="85"/>
        <v>1119800.0000000019</v>
      </c>
      <c r="S195" s="8">
        <f t="shared" si="87"/>
        <v>1118919.9999999977</v>
      </c>
      <c r="T195" s="8">
        <f t="shared" si="87"/>
        <v>1112759.9999999984</v>
      </c>
      <c r="U195" s="8">
        <f t="shared" si="87"/>
        <v>1133879.9999999991</v>
      </c>
      <c r="V195" s="8">
        <f t="shared" si="87"/>
        <v>1129479.9999999981</v>
      </c>
      <c r="W195" s="8">
        <f t="shared" si="87"/>
        <v>2888599.9999999991</v>
      </c>
      <c r="X195" s="8">
        <f t="shared" si="87"/>
        <v>3905000</v>
      </c>
      <c r="Y195" s="8">
        <f t="shared" si="87"/>
        <v>3732520.0000000019</v>
      </c>
      <c r="Z195" s="140">
        <f t="shared" si="74"/>
        <v>16753879.999999998</v>
      </c>
      <c r="AA195" s="236">
        <v>2.662481375196506</v>
      </c>
      <c r="AB195" s="244">
        <v>2.6752398464367322</v>
      </c>
      <c r="AC195" s="237">
        <v>2.8840556294991244</v>
      </c>
      <c r="AD195" s="206">
        <v>34.56</v>
      </c>
      <c r="AE195" s="232">
        <f t="shared" si="4"/>
        <v>3041280</v>
      </c>
    </row>
    <row r="196" spans="1:31" s="3" customFormat="1" ht="14.25" customHeight="1">
      <c r="A196" s="4">
        <v>51031</v>
      </c>
      <c r="B196" s="4" t="s">
        <v>4425</v>
      </c>
      <c r="C196" s="5" t="s">
        <v>4399</v>
      </c>
      <c r="D196" s="4" t="s">
        <v>4226</v>
      </c>
      <c r="E196" s="186">
        <v>421.95</v>
      </c>
      <c r="F196" s="133">
        <v>426.67</v>
      </c>
      <c r="G196" s="187">
        <v>438.49</v>
      </c>
      <c r="H196" s="132">
        <v>4.7200000000000273</v>
      </c>
      <c r="I196" s="6">
        <v>4.0800000000000409</v>
      </c>
      <c r="J196" s="6">
        <v>2.3799999999999386</v>
      </c>
      <c r="K196" s="6">
        <v>0.57999999999998408</v>
      </c>
      <c r="L196" s="6">
        <v>2.4500000000000455</v>
      </c>
      <c r="M196" s="6">
        <v>0.26999999999998181</v>
      </c>
      <c r="N196" s="6">
        <v>0.96000000000003638</v>
      </c>
      <c r="O196" s="7">
        <v>0</v>
      </c>
      <c r="P196" s="196">
        <v>1.1000000000000227</v>
      </c>
      <c r="Q196" s="8">
        <f t="shared" si="84"/>
        <v>1453760.0000000084</v>
      </c>
      <c r="R196" s="8">
        <f t="shared" si="85"/>
        <v>2171840.0000000158</v>
      </c>
      <c r="S196" s="8">
        <f t="shared" si="87"/>
        <v>2381280.0000000102</v>
      </c>
      <c r="T196" s="8">
        <f t="shared" si="87"/>
        <v>2432320.0000000088</v>
      </c>
      <c r="U196" s="8">
        <f t="shared" si="87"/>
        <v>2647920.000000013</v>
      </c>
      <c r="V196" s="8">
        <f t="shared" si="87"/>
        <v>2671680.0000000116</v>
      </c>
      <c r="W196" s="8">
        <f t="shared" si="87"/>
        <v>2756160.0000000149</v>
      </c>
      <c r="X196" s="8">
        <f t="shared" si="87"/>
        <v>2756160.0000000149</v>
      </c>
      <c r="Y196" s="8">
        <f t="shared" si="87"/>
        <v>2852960.0000000168</v>
      </c>
      <c r="Z196" s="140">
        <f t="shared" si="74"/>
        <v>22124080.000000112</v>
      </c>
      <c r="AA196" s="236">
        <v>4.3481665977953625</v>
      </c>
      <c r="AB196" s="244">
        <v>4.3968058828803116</v>
      </c>
      <c r="AC196" s="237">
        <v>4.5186101942582972</v>
      </c>
      <c r="AD196" s="206">
        <v>16.54000000000002</v>
      </c>
      <c r="AE196" s="232">
        <f t="shared" si="4"/>
        <v>1455520.0000000019</v>
      </c>
    </row>
    <row r="197" spans="1:31" s="3" customFormat="1" ht="14.25" customHeight="1">
      <c r="A197" s="4">
        <v>51033</v>
      </c>
      <c r="B197" s="4" t="s">
        <v>4426</v>
      </c>
      <c r="C197" s="5" t="s">
        <v>4399</v>
      </c>
      <c r="D197" s="4" t="s">
        <v>4226</v>
      </c>
      <c r="E197" s="186">
        <v>370.76</v>
      </c>
      <c r="F197" s="133">
        <v>383.74</v>
      </c>
      <c r="G197" s="187">
        <v>387.16</v>
      </c>
      <c r="H197" s="132">
        <v>12.980000000000018</v>
      </c>
      <c r="I197" s="6">
        <v>1.5200000000000387</v>
      </c>
      <c r="J197" s="6">
        <v>0.88999999999998636</v>
      </c>
      <c r="K197" s="6">
        <v>1.2099999999999795</v>
      </c>
      <c r="L197" s="6">
        <v>-0.12000000000000455</v>
      </c>
      <c r="M197" s="6">
        <v>-3.5900000000000318</v>
      </c>
      <c r="N197" s="6">
        <v>-0.39999999999997726</v>
      </c>
      <c r="O197" s="7">
        <v>1.5699999999999932</v>
      </c>
      <c r="P197" s="196">
        <v>2.3400000000000318</v>
      </c>
      <c r="Q197" s="8">
        <f t="shared" si="84"/>
        <v>3997840.0000000051</v>
      </c>
      <c r="R197" s="8">
        <f t="shared" si="85"/>
        <v>4265360.0000000121</v>
      </c>
      <c r="S197" s="8">
        <f t="shared" si="87"/>
        <v>4343680.0000000112</v>
      </c>
      <c r="T197" s="8">
        <f t="shared" si="87"/>
        <v>4450160.0000000093</v>
      </c>
      <c r="U197" s="8">
        <f t="shared" si="87"/>
        <v>4439600.0000000093</v>
      </c>
      <c r="V197" s="8">
        <f t="shared" si="87"/>
        <v>4123680.0000000065</v>
      </c>
      <c r="W197" s="8">
        <f t="shared" si="87"/>
        <v>4088480.0000000084</v>
      </c>
      <c r="X197" s="8">
        <f t="shared" si="87"/>
        <v>4226640.0000000075</v>
      </c>
      <c r="Y197" s="8">
        <f t="shared" si="87"/>
        <v>4432560.0000000102</v>
      </c>
      <c r="Z197" s="140">
        <f t="shared" si="74"/>
        <v>38368000.000000075</v>
      </c>
      <c r="AA197" s="236">
        <v>17.289604133537896</v>
      </c>
      <c r="AB197" s="244">
        <v>17.894898829981209</v>
      </c>
      <c r="AC197" s="237">
        <v>18.054383256933139</v>
      </c>
      <c r="AD197" s="206">
        <v>16.400000000000034</v>
      </c>
      <c r="AE197" s="232">
        <f t="shared" si="4"/>
        <v>1443200.000000003</v>
      </c>
    </row>
    <row r="198" spans="1:31" s="3" customFormat="1" ht="14.25" customHeight="1">
      <c r="A198" s="4">
        <v>51034</v>
      </c>
      <c r="B198" s="4" t="s">
        <v>4427</v>
      </c>
      <c r="C198" s="5" t="s">
        <v>4399</v>
      </c>
      <c r="D198" s="4" t="s">
        <v>4226</v>
      </c>
      <c r="E198" s="186">
        <v>779.87</v>
      </c>
      <c r="F198" s="133">
        <v>796.95</v>
      </c>
      <c r="G198" s="187">
        <v>817.97</v>
      </c>
      <c r="H198" s="132">
        <v>17.080000000000041</v>
      </c>
      <c r="I198" s="6">
        <v>12.829999999999927</v>
      </c>
      <c r="J198" s="6">
        <v>0.19000000000005457</v>
      </c>
      <c r="K198" s="6">
        <v>-1.7200000000000273</v>
      </c>
      <c r="L198" s="6">
        <v>0.72000000000002728</v>
      </c>
      <c r="M198" s="6">
        <v>0.67999999999994998</v>
      </c>
      <c r="N198" s="6">
        <v>3.7000000000000455</v>
      </c>
      <c r="O198" s="7">
        <v>3.75</v>
      </c>
      <c r="P198" s="196">
        <v>0.87000000000000455</v>
      </c>
      <c r="Q198" s="8">
        <f t="shared" si="84"/>
        <v>5260640.000000013</v>
      </c>
      <c r="R198" s="8">
        <f t="shared" si="85"/>
        <v>7518720</v>
      </c>
      <c r="S198" s="8">
        <f t="shared" si="87"/>
        <v>7535440.0000000047</v>
      </c>
      <c r="T198" s="8">
        <f t="shared" si="87"/>
        <v>7384080.0000000019</v>
      </c>
      <c r="U198" s="8">
        <f t="shared" si="87"/>
        <v>7447440.0000000047</v>
      </c>
      <c r="V198" s="8">
        <f t="shared" si="87"/>
        <v>7507280</v>
      </c>
      <c r="W198" s="8">
        <f t="shared" si="87"/>
        <v>7832880.0000000037</v>
      </c>
      <c r="X198" s="8">
        <f t="shared" si="87"/>
        <v>8162880.0000000037</v>
      </c>
      <c r="Y198" s="8">
        <f t="shared" si="87"/>
        <v>8239440.0000000037</v>
      </c>
      <c r="Z198" s="140">
        <f t="shared" si="74"/>
        <v>66888800.00000003</v>
      </c>
      <c r="AA198" s="236">
        <v>8.5584695783482907</v>
      </c>
      <c r="AB198" s="244">
        <v>8.7459093572834838</v>
      </c>
      <c r="AC198" s="237">
        <v>8.9765875863945936</v>
      </c>
      <c r="AD198" s="206">
        <v>38.100000000000023</v>
      </c>
      <c r="AE198" s="232">
        <f t="shared" si="4"/>
        <v>3352800.0000000019</v>
      </c>
    </row>
    <row r="199" spans="1:31" s="3" customFormat="1" ht="14.25" customHeight="1">
      <c r="A199" s="4">
        <v>51035</v>
      </c>
      <c r="B199" s="4" t="s">
        <v>4428</v>
      </c>
      <c r="C199" s="5" t="s">
        <v>4399</v>
      </c>
      <c r="D199" s="4" t="s">
        <v>4226</v>
      </c>
      <c r="E199" s="186">
        <v>174.02</v>
      </c>
      <c r="F199" s="133">
        <v>174.99</v>
      </c>
      <c r="G199" s="187">
        <v>176.05</v>
      </c>
      <c r="H199" s="132">
        <v>0.96999999999999886</v>
      </c>
      <c r="I199" s="6">
        <v>0.56000000000000227</v>
      </c>
      <c r="J199" s="6">
        <v>0</v>
      </c>
      <c r="K199" s="6">
        <v>-0.23000000000001819</v>
      </c>
      <c r="L199" s="6">
        <v>0.37999999999999545</v>
      </c>
      <c r="M199" s="6">
        <v>0.14000000000001478</v>
      </c>
      <c r="N199" s="6">
        <v>0.21000000000000796</v>
      </c>
      <c r="O199" s="7">
        <v>0</v>
      </c>
      <c r="P199" s="196">
        <v>0</v>
      </c>
      <c r="Q199" s="8">
        <f t="shared" si="84"/>
        <v>298759.99999999965</v>
      </c>
      <c r="R199" s="8">
        <f t="shared" si="85"/>
        <v>397320.00000000006</v>
      </c>
      <c r="S199" s="8">
        <f t="shared" si="87"/>
        <v>397320.00000000006</v>
      </c>
      <c r="T199" s="8">
        <f t="shared" si="87"/>
        <v>377079.99999999849</v>
      </c>
      <c r="U199" s="8">
        <f t="shared" si="87"/>
        <v>410519.99999999808</v>
      </c>
      <c r="V199" s="8">
        <f t="shared" si="87"/>
        <v>422839.99999999936</v>
      </c>
      <c r="W199" s="8">
        <f t="shared" si="87"/>
        <v>441320.00000000006</v>
      </c>
      <c r="X199" s="8">
        <f t="shared" si="87"/>
        <v>441320.00000000006</v>
      </c>
      <c r="Y199" s="8">
        <f t="shared" si="87"/>
        <v>441320.00000000006</v>
      </c>
      <c r="Z199" s="140">
        <f t="shared" si="74"/>
        <v>3627799.9999999958</v>
      </c>
      <c r="AA199" s="236">
        <v>2.1709596410094552</v>
      </c>
      <c r="AB199" s="244">
        <v>2.183060726239769</v>
      </c>
      <c r="AC199" s="237">
        <v>2.1962845925739258</v>
      </c>
      <c r="AD199" s="206">
        <v>2.0300000000000011</v>
      </c>
      <c r="AE199" s="232">
        <f t="shared" si="4"/>
        <v>178640.00000000009</v>
      </c>
    </row>
    <row r="200" spans="1:31" s="3" customFormat="1" ht="14.25" customHeight="1">
      <c r="A200" s="4">
        <v>51037</v>
      </c>
      <c r="B200" s="4" t="s">
        <v>4429</v>
      </c>
      <c r="C200" s="5" t="s">
        <v>4399</v>
      </c>
      <c r="D200" s="4" t="s">
        <v>4226</v>
      </c>
      <c r="E200" s="186">
        <v>302.87</v>
      </c>
      <c r="F200" s="133">
        <v>318.84000000000003</v>
      </c>
      <c r="G200" s="187">
        <v>330.22999999999996</v>
      </c>
      <c r="H200" s="132">
        <v>15.970000000000027</v>
      </c>
      <c r="I200" s="6">
        <v>5.9199999999999591</v>
      </c>
      <c r="J200" s="6">
        <v>1.7300000000000182</v>
      </c>
      <c r="K200" s="6">
        <v>0.36000000000001364</v>
      </c>
      <c r="L200" s="6">
        <v>-1.5800000000000409</v>
      </c>
      <c r="M200" s="6">
        <v>-0.1099999999999568</v>
      </c>
      <c r="N200" s="6">
        <v>3.339999999999975</v>
      </c>
      <c r="O200" s="7">
        <v>-0.11000000000001364</v>
      </c>
      <c r="P200" s="196">
        <v>1.839999999999975</v>
      </c>
      <c r="Q200" s="8">
        <f t="shared" si="84"/>
        <v>4918760.0000000084</v>
      </c>
      <c r="R200" s="8">
        <f t="shared" si="85"/>
        <v>5960680.0000000009</v>
      </c>
      <c r="S200" s="8">
        <f t="shared" si="87"/>
        <v>6112920.0000000028</v>
      </c>
      <c r="T200" s="8">
        <f t="shared" si="87"/>
        <v>6144600.0000000037</v>
      </c>
      <c r="U200" s="8">
        <f t="shared" si="87"/>
        <v>6005560</v>
      </c>
      <c r="V200" s="8">
        <f t="shared" si="87"/>
        <v>5995880.0000000037</v>
      </c>
      <c r="W200" s="8">
        <f t="shared" si="87"/>
        <v>6289800.0000000019</v>
      </c>
      <c r="X200" s="8">
        <f t="shared" si="87"/>
        <v>6280120.0000000009</v>
      </c>
      <c r="Y200" s="8">
        <f t="shared" si="87"/>
        <v>6442039.9999999991</v>
      </c>
      <c r="Z200" s="140">
        <f t="shared" si="74"/>
        <v>54150360.000000015</v>
      </c>
      <c r="AA200" s="236">
        <v>3.8930456812990615</v>
      </c>
      <c r="AB200" s="244">
        <v>4.0983216727486802</v>
      </c>
      <c r="AC200" s="237">
        <v>4.2447270292052339</v>
      </c>
      <c r="AD200" s="206">
        <v>27.359999999999957</v>
      </c>
      <c r="AE200" s="232">
        <f t="shared" si="4"/>
        <v>2407679.9999999963</v>
      </c>
    </row>
    <row r="201" spans="1:31" s="3" customFormat="1" ht="14.25" customHeight="1">
      <c r="A201" s="4">
        <v>51038</v>
      </c>
      <c r="B201" s="4" t="s">
        <v>4430</v>
      </c>
      <c r="C201" s="5" t="s">
        <v>4399</v>
      </c>
      <c r="D201" s="4" t="s">
        <v>4226</v>
      </c>
      <c r="E201" s="186">
        <v>124.42</v>
      </c>
      <c r="F201" s="133">
        <v>124.75</v>
      </c>
      <c r="G201" s="187">
        <v>125.65</v>
      </c>
      <c r="H201" s="132">
        <v>0.32999999999999829</v>
      </c>
      <c r="I201" s="6">
        <v>0.40000000000000568</v>
      </c>
      <c r="J201" s="6">
        <v>9.9999999999994316E-2</v>
      </c>
      <c r="K201" s="6">
        <v>0</v>
      </c>
      <c r="L201" s="6">
        <v>6.0000000000002274E-2</v>
      </c>
      <c r="M201" s="6">
        <v>0</v>
      </c>
      <c r="N201" s="6">
        <v>0</v>
      </c>
      <c r="O201" s="7">
        <v>0</v>
      </c>
      <c r="P201" s="196">
        <v>0.34000000000000341</v>
      </c>
      <c r="Q201" s="8">
        <f t="shared" si="84"/>
        <v>101639.99999999948</v>
      </c>
      <c r="R201" s="8">
        <f t="shared" si="85"/>
        <v>172040.00000000047</v>
      </c>
      <c r="S201" s="8">
        <f t="shared" si="87"/>
        <v>180839.99999999997</v>
      </c>
      <c r="T201" s="8">
        <f t="shared" si="87"/>
        <v>180839.99999999997</v>
      </c>
      <c r="U201" s="8">
        <f t="shared" si="87"/>
        <v>186120.00000000017</v>
      </c>
      <c r="V201" s="8">
        <f t="shared" si="87"/>
        <v>186120.00000000017</v>
      </c>
      <c r="W201" s="8">
        <f t="shared" si="87"/>
        <v>186120.00000000017</v>
      </c>
      <c r="X201" s="8">
        <f t="shared" si="87"/>
        <v>186120.00000000017</v>
      </c>
      <c r="Y201" s="8">
        <f t="shared" si="87"/>
        <v>216040.00000000047</v>
      </c>
      <c r="Z201" s="140">
        <f t="shared" si="74"/>
        <v>1595880.0000000012</v>
      </c>
      <c r="AA201" s="236">
        <v>2.0784123749227406</v>
      </c>
      <c r="AB201" s="244">
        <v>2.0839249619965585</v>
      </c>
      <c r="AC201" s="237">
        <v>2.0989592903797005</v>
      </c>
      <c r="AD201" s="206">
        <v>1.230000000000004</v>
      </c>
      <c r="AE201" s="232">
        <f t="shared" si="4"/>
        <v>108240.00000000035</v>
      </c>
    </row>
    <row r="202" spans="1:31" s="3" customFormat="1" ht="14.25" customHeight="1">
      <c r="A202" s="4">
        <v>51039</v>
      </c>
      <c r="B202" s="4" t="s">
        <v>4431</v>
      </c>
      <c r="C202" s="5" t="s">
        <v>4399</v>
      </c>
      <c r="D202" s="4" t="s">
        <v>4226</v>
      </c>
      <c r="E202" s="186">
        <v>648.53</v>
      </c>
      <c r="F202" s="133">
        <v>679.76</v>
      </c>
      <c r="G202" s="187">
        <v>682.15000000000009</v>
      </c>
      <c r="H202" s="132">
        <v>31.230000000000018</v>
      </c>
      <c r="I202" s="6">
        <v>-3.3999999999999773</v>
      </c>
      <c r="J202" s="6">
        <v>4.3400000000000318</v>
      </c>
      <c r="K202" s="6">
        <v>1.8699999999998909</v>
      </c>
      <c r="L202" s="6">
        <v>0.76000000000010459</v>
      </c>
      <c r="M202" s="6">
        <v>3</v>
      </c>
      <c r="N202" s="6">
        <v>7.999999999992724E-2</v>
      </c>
      <c r="O202" s="7">
        <v>-5.1100000000000136</v>
      </c>
      <c r="P202" s="196">
        <v>0.85000000000013642</v>
      </c>
      <c r="Q202" s="8">
        <f t="shared" si="84"/>
        <v>9618840.0000000037</v>
      </c>
      <c r="R202" s="8">
        <f t="shared" si="85"/>
        <v>9020440.0000000075</v>
      </c>
      <c r="S202" s="8">
        <f t="shared" si="87"/>
        <v>9402360.0000000112</v>
      </c>
      <c r="T202" s="8">
        <f t="shared" si="87"/>
        <v>9566920.0000000019</v>
      </c>
      <c r="U202" s="8">
        <f t="shared" si="87"/>
        <v>9633800.0000000112</v>
      </c>
      <c r="V202" s="8">
        <f t="shared" si="87"/>
        <v>9897800.0000000112</v>
      </c>
      <c r="W202" s="8">
        <f t="shared" si="87"/>
        <v>9904840.0000000056</v>
      </c>
      <c r="X202" s="8">
        <f t="shared" si="87"/>
        <v>9455160.0000000037</v>
      </c>
      <c r="Y202" s="8">
        <f t="shared" si="87"/>
        <v>9529960.0000000149</v>
      </c>
      <c r="Z202" s="140">
        <f t="shared" si="74"/>
        <v>86030120.000000075</v>
      </c>
      <c r="AA202" s="236">
        <v>7.5540640965011798</v>
      </c>
      <c r="AB202" s="244">
        <v>7.9178304939442157</v>
      </c>
      <c r="AC202" s="237">
        <v>7.9456691647699875</v>
      </c>
      <c r="AD202" s="206">
        <v>33.620000000000118</v>
      </c>
      <c r="AE202" s="232">
        <f t="shared" si="4"/>
        <v>2958560.0000000102</v>
      </c>
    </row>
    <row r="203" spans="1:31" s="41" customFormat="1" ht="14.25" customHeight="1">
      <c r="A203" s="37">
        <v>51040</v>
      </c>
      <c r="B203" s="37" t="s">
        <v>4432</v>
      </c>
      <c r="C203" s="38" t="s">
        <v>4399</v>
      </c>
      <c r="D203" s="37" t="s">
        <v>4226</v>
      </c>
      <c r="E203" s="191">
        <v>370.66</v>
      </c>
      <c r="F203" s="39">
        <v>379.85</v>
      </c>
      <c r="G203" s="192">
        <v>367.78</v>
      </c>
      <c r="H203" s="22">
        <v>9.1899999999999977</v>
      </c>
      <c r="I203" s="22">
        <v>0.97000000000002728</v>
      </c>
      <c r="J203" s="22">
        <v>-0.72000000000008413</v>
      </c>
      <c r="K203" s="22">
        <v>0.70000000000004547</v>
      </c>
      <c r="L203" s="22">
        <v>0.68999999999999773</v>
      </c>
      <c r="M203" s="22">
        <v>0.20999999999997954</v>
      </c>
      <c r="N203" s="22">
        <v>-14.100000000000023</v>
      </c>
      <c r="O203" s="32">
        <v>3.0000000000029559E-2</v>
      </c>
      <c r="P203" s="198">
        <v>0.14999999999997726</v>
      </c>
      <c r="Q203" s="40">
        <f t="shared" si="84"/>
        <v>2830519.9999999995</v>
      </c>
      <c r="R203" s="40">
        <f t="shared" si="85"/>
        <v>3001240.0000000042</v>
      </c>
      <c r="S203" s="40">
        <f t="shared" ref="S203" si="88">R203+(J203*88000)</f>
        <v>2937879.9999999967</v>
      </c>
      <c r="T203" s="40">
        <f t="shared" ref="T203" si="89">S203+(K203*88000)</f>
        <v>2999480.0000000009</v>
      </c>
      <c r="U203" s="40">
        <f t="shared" ref="U203" si="90">T203+(L203*88000)</f>
        <v>3060200.0000000009</v>
      </c>
      <c r="V203" s="40">
        <f t="shared" ref="V203" si="91">U203+(M203*88000)</f>
        <v>3078679.9999999991</v>
      </c>
      <c r="W203" s="40">
        <f t="shared" ref="W203" si="92">V203+(N203*88000)</f>
        <v>1837879.999999997</v>
      </c>
      <c r="X203" s="40">
        <f t="shared" ref="X203" si="93">W203+(O203*88000)</f>
        <v>1840519.9999999995</v>
      </c>
      <c r="Y203" s="40">
        <f t="shared" ref="Y203" si="94">X203+(P203*88000)</f>
        <v>1853719.9999999974</v>
      </c>
      <c r="Z203" s="203">
        <f t="shared" si="74"/>
        <v>23440119.999999993</v>
      </c>
      <c r="AA203" s="239">
        <v>6.6215653733540325</v>
      </c>
      <c r="AB203" s="246">
        <v>6.7857378920534419</v>
      </c>
      <c r="AC203" s="240">
        <v>6.5701163141751087</v>
      </c>
      <c r="AD203" s="207">
        <v>1.78</v>
      </c>
      <c r="AE203" s="226">
        <f t="shared" si="4"/>
        <v>156640</v>
      </c>
    </row>
    <row r="204" spans="1:31" s="3" customFormat="1" ht="14.25" customHeight="1">
      <c r="A204" s="4">
        <v>51041</v>
      </c>
      <c r="B204" s="4" t="s">
        <v>4433</v>
      </c>
      <c r="C204" s="5" t="s">
        <v>4399</v>
      </c>
      <c r="D204" s="4" t="s">
        <v>4226</v>
      </c>
      <c r="E204" s="186">
        <v>385.84000000000003</v>
      </c>
      <c r="F204" s="133">
        <v>388.25000000000006</v>
      </c>
      <c r="G204" s="187">
        <v>392.21999999999997</v>
      </c>
      <c r="H204" s="132">
        <v>2.410000000000025</v>
      </c>
      <c r="I204" s="6">
        <v>1.4899999999999523</v>
      </c>
      <c r="J204" s="6">
        <v>0.42000000000001592</v>
      </c>
      <c r="K204" s="6">
        <v>0.74000000000000909</v>
      </c>
      <c r="L204" s="6">
        <v>0.1099999999999568</v>
      </c>
      <c r="M204" s="6">
        <v>6.0000000000002274E-2</v>
      </c>
      <c r="N204" s="6">
        <v>0.32000000000005002</v>
      </c>
      <c r="O204" s="7">
        <v>0</v>
      </c>
      <c r="P204" s="196">
        <v>0.82999999999998408</v>
      </c>
      <c r="Q204" s="8">
        <f t="shared" si="84"/>
        <v>742280.00000000792</v>
      </c>
      <c r="R204" s="8">
        <f t="shared" si="85"/>
        <v>1004519.9999999995</v>
      </c>
      <c r="S204" s="8">
        <f t="shared" si="87"/>
        <v>1041480.0000000009</v>
      </c>
      <c r="T204" s="8">
        <f t="shared" si="87"/>
        <v>1106600.0000000016</v>
      </c>
      <c r="U204" s="8">
        <f t="shared" si="87"/>
        <v>1116279.9999999979</v>
      </c>
      <c r="V204" s="8">
        <f t="shared" si="87"/>
        <v>1121559.9999999981</v>
      </c>
      <c r="W204" s="8">
        <f t="shared" si="87"/>
        <v>1149720.0000000026</v>
      </c>
      <c r="X204" s="8">
        <f t="shared" si="87"/>
        <v>1149720.0000000026</v>
      </c>
      <c r="Y204" s="8">
        <f t="shared" si="87"/>
        <v>1222760.0000000012</v>
      </c>
      <c r="Z204" s="140">
        <f t="shared" si="74"/>
        <v>9654920.000000013</v>
      </c>
      <c r="AA204" s="236">
        <v>2.792457527635805</v>
      </c>
      <c r="AB204" s="244">
        <v>2.8098995311647355</v>
      </c>
      <c r="AC204" s="237">
        <v>2.8386317942393622</v>
      </c>
      <c r="AD204" s="206">
        <v>6.3799999999999395</v>
      </c>
      <c r="AE204" s="232">
        <f t="shared" si="4"/>
        <v>561439.99999999464</v>
      </c>
    </row>
    <row r="205" spans="1:31" s="3" customFormat="1" ht="14.25" customHeight="1">
      <c r="A205" s="4">
        <v>51042</v>
      </c>
      <c r="B205" s="4" t="s">
        <v>4434</v>
      </c>
      <c r="C205" s="5" t="s">
        <v>4399</v>
      </c>
      <c r="D205" s="4" t="s">
        <v>4226</v>
      </c>
      <c r="E205" s="186">
        <v>390.08</v>
      </c>
      <c r="F205" s="133">
        <v>401.85999999999996</v>
      </c>
      <c r="G205" s="187">
        <v>419.56</v>
      </c>
      <c r="H205" s="132">
        <v>11.779999999999973</v>
      </c>
      <c r="I205" s="6">
        <v>8.0500000000000682</v>
      </c>
      <c r="J205" s="6">
        <v>3.1200000000000045</v>
      </c>
      <c r="K205" s="6">
        <v>4.8299999999999841</v>
      </c>
      <c r="L205" s="6">
        <v>4.9999999999954525E-2</v>
      </c>
      <c r="M205" s="6">
        <v>4.5900000000000318</v>
      </c>
      <c r="N205" s="6">
        <v>-2.4399999999999977</v>
      </c>
      <c r="O205" s="7">
        <v>-0.69999999999998863</v>
      </c>
      <c r="P205" s="196">
        <v>0.19999999999998863</v>
      </c>
      <c r="Q205" s="8">
        <f t="shared" si="84"/>
        <v>3628239.9999999916</v>
      </c>
      <c r="R205" s="8">
        <f t="shared" si="85"/>
        <v>5045040.0000000037</v>
      </c>
      <c r="S205" s="8">
        <f t="shared" si="87"/>
        <v>5319600.0000000037</v>
      </c>
      <c r="T205" s="8">
        <f t="shared" si="87"/>
        <v>5744640.0000000019</v>
      </c>
      <c r="U205" s="8">
        <f t="shared" si="87"/>
        <v>5749039.9999999981</v>
      </c>
      <c r="V205" s="8">
        <f t="shared" si="87"/>
        <v>6152960.0000000009</v>
      </c>
      <c r="W205" s="8">
        <f t="shared" si="87"/>
        <v>5938240.0000000009</v>
      </c>
      <c r="X205" s="8">
        <f t="shared" si="87"/>
        <v>5876640.0000000019</v>
      </c>
      <c r="Y205" s="8">
        <f t="shared" si="87"/>
        <v>5894240.0000000009</v>
      </c>
      <c r="Z205" s="140">
        <f t="shared" si="74"/>
        <v>49348640</v>
      </c>
      <c r="AA205" s="236">
        <v>5.5322570809004663</v>
      </c>
      <c r="AB205" s="244">
        <v>5.6993253448796688</v>
      </c>
      <c r="AC205" s="237">
        <v>5.9503532118093716</v>
      </c>
      <c r="AD205" s="206">
        <v>29.480000000000015</v>
      </c>
      <c r="AE205" s="232">
        <f t="shared" si="4"/>
        <v>2594240.0000000014</v>
      </c>
    </row>
    <row r="206" spans="1:31" s="3" customFormat="1" ht="14.25" customHeight="1">
      <c r="A206" s="4">
        <v>52001</v>
      </c>
      <c r="B206" s="4" t="s">
        <v>4435</v>
      </c>
      <c r="C206" s="5" t="s">
        <v>4436</v>
      </c>
      <c r="D206" s="4" t="s">
        <v>4226</v>
      </c>
      <c r="E206" s="186">
        <v>214.77</v>
      </c>
      <c r="F206" s="133">
        <v>223.23000000000002</v>
      </c>
      <c r="G206" s="187">
        <v>238.79000000000002</v>
      </c>
      <c r="H206" s="132">
        <v>8.460000000000008</v>
      </c>
      <c r="I206" s="6">
        <v>3.0900000000000034</v>
      </c>
      <c r="J206" s="6">
        <v>1.0599999999999739</v>
      </c>
      <c r="K206" s="6">
        <v>0.21000000000000796</v>
      </c>
      <c r="L206" s="6">
        <v>0</v>
      </c>
      <c r="M206" s="6">
        <v>0.21000000000000796</v>
      </c>
      <c r="N206" s="6">
        <v>0.75999999999999091</v>
      </c>
      <c r="O206" s="7">
        <v>3.9900000000000091</v>
      </c>
      <c r="P206" s="196">
        <v>6.2400000000000091</v>
      </c>
      <c r="Q206" s="8">
        <f t="shared" si="84"/>
        <v>2605680.0000000028</v>
      </c>
      <c r="R206" s="8">
        <f t="shared" si="85"/>
        <v>3149520.0000000033</v>
      </c>
      <c r="S206" s="8">
        <f t="shared" si="87"/>
        <v>3242800.0000000009</v>
      </c>
      <c r="T206" s="8">
        <f t="shared" si="87"/>
        <v>3261280.0000000019</v>
      </c>
      <c r="U206" s="8">
        <f t="shared" si="87"/>
        <v>3261280.0000000019</v>
      </c>
      <c r="V206" s="8">
        <f t="shared" si="87"/>
        <v>3279760.0000000028</v>
      </c>
      <c r="W206" s="8">
        <f t="shared" si="87"/>
        <v>3346640.0000000019</v>
      </c>
      <c r="X206" s="8">
        <f t="shared" si="87"/>
        <v>3697760.0000000028</v>
      </c>
      <c r="Y206" s="8">
        <f t="shared" si="87"/>
        <v>4246880.0000000037</v>
      </c>
      <c r="Z206" s="140">
        <f t="shared" si="74"/>
        <v>30091600.000000022</v>
      </c>
      <c r="AA206" s="236">
        <v>3.6419163768383811</v>
      </c>
      <c r="AB206" s="244">
        <v>3.7853750188649808</v>
      </c>
      <c r="AC206" s="237">
        <v>4.0492303935616576</v>
      </c>
      <c r="AD206" s="206">
        <v>24.02000000000001</v>
      </c>
      <c r="AE206" s="232">
        <f t="shared" si="4"/>
        <v>2113760.0000000009</v>
      </c>
    </row>
    <row r="207" spans="1:31" s="3" customFormat="1" ht="14.25" customHeight="1">
      <c r="A207" s="4">
        <v>52002</v>
      </c>
      <c r="B207" s="4" t="s">
        <v>4437</v>
      </c>
      <c r="C207" s="5" t="s">
        <v>4436</v>
      </c>
      <c r="D207" s="4" t="s">
        <v>4226</v>
      </c>
      <c r="E207" s="186">
        <v>594.99</v>
      </c>
      <c r="F207" s="133">
        <v>600.37</v>
      </c>
      <c r="G207" s="187">
        <v>604.79</v>
      </c>
      <c r="H207" s="132">
        <v>5.3799999999999955</v>
      </c>
      <c r="I207" s="6">
        <v>0.2199999999999136</v>
      </c>
      <c r="J207" s="6">
        <v>1.3000000000000682</v>
      </c>
      <c r="K207" s="6">
        <v>0.10000000000002274</v>
      </c>
      <c r="L207" s="6">
        <v>0</v>
      </c>
      <c r="M207" s="6">
        <v>-0.87000000000000455</v>
      </c>
      <c r="N207" s="6">
        <v>-2.0000000000095497E-2</v>
      </c>
      <c r="O207" s="7">
        <v>3.6900000000001683</v>
      </c>
      <c r="P207" s="196">
        <v>0</v>
      </c>
      <c r="Q207" s="8">
        <f t="shared" si="84"/>
        <v>1657039.9999999986</v>
      </c>
      <c r="R207" s="8">
        <f t="shared" si="85"/>
        <v>1695759.9999999835</v>
      </c>
      <c r="S207" s="8">
        <f t="shared" si="87"/>
        <v>1810159.9999999895</v>
      </c>
      <c r="T207" s="8">
        <f t="shared" si="87"/>
        <v>1818959.9999999916</v>
      </c>
      <c r="U207" s="8">
        <f t="shared" si="87"/>
        <v>1818959.9999999916</v>
      </c>
      <c r="V207" s="8">
        <f t="shared" si="87"/>
        <v>1742399.9999999912</v>
      </c>
      <c r="W207" s="8">
        <f t="shared" si="87"/>
        <v>1740639.9999999828</v>
      </c>
      <c r="X207" s="8">
        <f t="shared" si="87"/>
        <v>2065359.9999999977</v>
      </c>
      <c r="Y207" s="8">
        <f t="shared" si="87"/>
        <v>2065359.9999999977</v>
      </c>
      <c r="Z207" s="140">
        <f t="shared" si="74"/>
        <v>16414639.999999925</v>
      </c>
      <c r="AA207" s="236">
        <v>2.7599178968608307</v>
      </c>
      <c r="AB207" s="244">
        <v>2.7848735402919997</v>
      </c>
      <c r="AC207" s="237">
        <v>2.8053761321071979</v>
      </c>
      <c r="AD207" s="206">
        <v>9.7999999999999545</v>
      </c>
      <c r="AE207" s="232">
        <f t="shared" si="4"/>
        <v>862399.99999999604</v>
      </c>
    </row>
    <row r="208" spans="1:31" s="3" customFormat="1" ht="14.25" customHeight="1">
      <c r="A208" s="4">
        <v>52003</v>
      </c>
      <c r="B208" s="4" t="s">
        <v>4438</v>
      </c>
      <c r="C208" s="5" t="s">
        <v>4436</v>
      </c>
      <c r="D208" s="4" t="s">
        <v>4226</v>
      </c>
      <c r="E208" s="186">
        <v>244.13</v>
      </c>
      <c r="F208" s="133">
        <v>245.57</v>
      </c>
      <c r="G208" s="187">
        <v>250.98000000000002</v>
      </c>
      <c r="H208" s="132">
        <v>1.4399999999999977</v>
      </c>
      <c r="I208" s="6">
        <v>1.039999999999992</v>
      </c>
      <c r="J208" s="6">
        <v>8.0000000000040927E-2</v>
      </c>
      <c r="K208" s="6">
        <v>0.87999999999996703</v>
      </c>
      <c r="L208" s="6">
        <v>0.11000000000001364</v>
      </c>
      <c r="M208" s="6">
        <v>1.6100000000000136</v>
      </c>
      <c r="N208" s="6">
        <v>-3.0000000000001137E-2</v>
      </c>
      <c r="O208" s="7">
        <v>1.6099999999999852</v>
      </c>
      <c r="P208" s="196">
        <v>0.11000000000001364</v>
      </c>
      <c r="Q208" s="8">
        <f t="shared" si="84"/>
        <v>443519.9999999993</v>
      </c>
      <c r="R208" s="8">
        <f t="shared" si="85"/>
        <v>626559.9999999979</v>
      </c>
      <c r="S208" s="8">
        <f t="shared" si="87"/>
        <v>633600.00000000151</v>
      </c>
      <c r="T208" s="8">
        <f t="shared" si="87"/>
        <v>711039.9999999986</v>
      </c>
      <c r="U208" s="8">
        <f t="shared" si="87"/>
        <v>720719.99999999977</v>
      </c>
      <c r="V208" s="8">
        <f t="shared" si="87"/>
        <v>862400.00000000093</v>
      </c>
      <c r="W208" s="8">
        <f t="shared" si="87"/>
        <v>859760.00000000081</v>
      </c>
      <c r="X208" s="8">
        <f t="shared" si="87"/>
        <v>1001439.9999999995</v>
      </c>
      <c r="Y208" s="8">
        <f t="shared" si="87"/>
        <v>1011120.0000000007</v>
      </c>
      <c r="Z208" s="140">
        <f t="shared" si="74"/>
        <v>6870159.9999999991</v>
      </c>
      <c r="AA208" s="236">
        <v>3.765497413370269</v>
      </c>
      <c r="AB208" s="244">
        <v>3.7877081874465937</v>
      </c>
      <c r="AC208" s="237">
        <v>3.8711528317194537</v>
      </c>
      <c r="AD208" s="206">
        <v>6.8500000000000227</v>
      </c>
      <c r="AE208" s="232">
        <f t="shared" si="4"/>
        <v>602800.00000000198</v>
      </c>
    </row>
    <row r="209" spans="1:31" s="3" customFormat="1" ht="14.25" customHeight="1">
      <c r="A209" s="4">
        <v>52004</v>
      </c>
      <c r="B209" s="4" t="s">
        <v>4439</v>
      </c>
      <c r="C209" s="5" t="s">
        <v>4436</v>
      </c>
      <c r="D209" s="4" t="s">
        <v>4226</v>
      </c>
      <c r="E209" s="186">
        <v>391.51000000000005</v>
      </c>
      <c r="F209" s="133">
        <v>398.41</v>
      </c>
      <c r="G209" s="187">
        <v>404.38000000000005</v>
      </c>
      <c r="H209" s="132">
        <v>6.8999999999999773</v>
      </c>
      <c r="I209" s="6">
        <v>1.4700000000000273</v>
      </c>
      <c r="J209" s="6">
        <v>0.23999999999995225</v>
      </c>
      <c r="K209" s="6">
        <v>0.25999999999999091</v>
      </c>
      <c r="L209" s="6">
        <v>-0.79999999999995453</v>
      </c>
      <c r="M209" s="6">
        <v>2.0599999999999454</v>
      </c>
      <c r="N209" s="6">
        <v>0.18000000000000682</v>
      </c>
      <c r="O209" s="7">
        <v>1.2100000000000364</v>
      </c>
      <c r="P209" s="196">
        <v>1.3500000000000227</v>
      </c>
      <c r="Q209" s="8">
        <f t="shared" si="84"/>
        <v>2125199.999999993</v>
      </c>
      <c r="R209" s="8">
        <f t="shared" si="85"/>
        <v>2383919.9999999977</v>
      </c>
      <c r="S209" s="8">
        <f t="shared" si="87"/>
        <v>2405039.9999999935</v>
      </c>
      <c r="T209" s="8">
        <f t="shared" si="87"/>
        <v>2427919.9999999925</v>
      </c>
      <c r="U209" s="8">
        <f t="shared" si="87"/>
        <v>2357519.9999999967</v>
      </c>
      <c r="V209" s="8">
        <f t="shared" si="87"/>
        <v>2538799.9999999921</v>
      </c>
      <c r="W209" s="8">
        <f t="shared" si="87"/>
        <v>2554639.9999999925</v>
      </c>
      <c r="X209" s="8">
        <f t="shared" si="87"/>
        <v>2661119.9999999958</v>
      </c>
      <c r="Y209" s="8">
        <f t="shared" si="87"/>
        <v>2779919.9999999977</v>
      </c>
      <c r="Z209" s="140">
        <f t="shared" si="74"/>
        <v>22234079.999999952</v>
      </c>
      <c r="AA209" s="236">
        <v>2.6325061490814368</v>
      </c>
      <c r="AB209" s="244">
        <v>2.6789016241105852</v>
      </c>
      <c r="AC209" s="237">
        <v>2.7190437959836316</v>
      </c>
      <c r="AD209" s="206">
        <v>12.870000000000005</v>
      </c>
      <c r="AE209" s="232">
        <f t="shared" si="4"/>
        <v>1132560.0000000005</v>
      </c>
    </row>
    <row r="210" spans="1:31" s="3" customFormat="1" ht="14.25" customHeight="1">
      <c r="A210" s="4">
        <v>52005</v>
      </c>
      <c r="B210" s="4" t="s">
        <v>4440</v>
      </c>
      <c r="C210" s="5" t="s">
        <v>4436</v>
      </c>
      <c r="D210" s="4" t="s">
        <v>4226</v>
      </c>
      <c r="E210" s="186">
        <v>332.35</v>
      </c>
      <c r="F210" s="133">
        <v>333.37</v>
      </c>
      <c r="G210" s="187">
        <v>335.24</v>
      </c>
      <c r="H210" s="132">
        <v>1.0199999999999818</v>
      </c>
      <c r="I210" s="6">
        <v>0.14999999999997726</v>
      </c>
      <c r="J210" s="6">
        <v>0.62999999999999545</v>
      </c>
      <c r="K210" s="6">
        <v>0.27000000000003865</v>
      </c>
      <c r="L210" s="6">
        <v>0</v>
      </c>
      <c r="M210" s="6">
        <v>-0.37000000000000455</v>
      </c>
      <c r="N210" s="6">
        <v>0</v>
      </c>
      <c r="O210" s="7">
        <v>1.1899999999999977</v>
      </c>
      <c r="P210" s="196">
        <v>0</v>
      </c>
      <c r="Q210" s="8">
        <f t="shared" si="84"/>
        <v>314159.99999999435</v>
      </c>
      <c r="R210" s="8">
        <f t="shared" si="85"/>
        <v>340559.99999999034</v>
      </c>
      <c r="S210" s="8">
        <f t="shared" si="87"/>
        <v>395999.99999998993</v>
      </c>
      <c r="T210" s="8">
        <f t="shared" si="87"/>
        <v>419759.99999999331</v>
      </c>
      <c r="U210" s="8">
        <f t="shared" si="87"/>
        <v>419759.99999999331</v>
      </c>
      <c r="V210" s="8">
        <f t="shared" si="87"/>
        <v>387199.9999999929</v>
      </c>
      <c r="W210" s="8">
        <f t="shared" si="87"/>
        <v>387199.9999999929</v>
      </c>
      <c r="X210" s="8">
        <f t="shared" si="87"/>
        <v>491919.99999999267</v>
      </c>
      <c r="Y210" s="8">
        <f t="shared" si="87"/>
        <v>491919.99999999267</v>
      </c>
      <c r="Z210" s="140">
        <f t="shared" si="74"/>
        <v>3648479.999999932</v>
      </c>
      <c r="AA210" s="236">
        <v>3.3303071478101236</v>
      </c>
      <c r="AB210" s="244">
        <v>3.3405280393123542</v>
      </c>
      <c r="AC210" s="237">
        <v>3.3592663403997776</v>
      </c>
      <c r="AD210" s="206">
        <v>2.8899999999999864</v>
      </c>
      <c r="AE210" s="232">
        <f t="shared" si="4"/>
        <v>254319.99999999881</v>
      </c>
    </row>
    <row r="211" spans="1:31" s="3" customFormat="1" ht="14.25" customHeight="1">
      <c r="A211" s="4">
        <v>52006</v>
      </c>
      <c r="B211" s="4" t="s">
        <v>4441</v>
      </c>
      <c r="C211" s="5" t="s">
        <v>4436</v>
      </c>
      <c r="D211" s="4" t="s">
        <v>4226</v>
      </c>
      <c r="E211" s="186">
        <v>712.49</v>
      </c>
      <c r="F211" s="133">
        <v>718.03</v>
      </c>
      <c r="G211" s="187">
        <v>724.6</v>
      </c>
      <c r="H211" s="132">
        <v>5.5399999999999636</v>
      </c>
      <c r="I211" s="6">
        <v>6.0300000000000864</v>
      </c>
      <c r="J211" s="6">
        <v>0.48000000000001819</v>
      </c>
      <c r="K211" s="6">
        <v>-0.36000000000012733</v>
      </c>
      <c r="L211" s="6">
        <v>0</v>
      </c>
      <c r="M211" s="6">
        <v>-1.0300000000000864</v>
      </c>
      <c r="N211" s="6">
        <v>-1.8499999999999091</v>
      </c>
      <c r="O211" s="7">
        <v>1.9699999999999136</v>
      </c>
      <c r="P211" s="196">
        <v>1.3300000000000409</v>
      </c>
      <c r="Q211" s="8">
        <f t="shared" si="84"/>
        <v>1706319.9999999886</v>
      </c>
      <c r="R211" s="8">
        <f t="shared" si="85"/>
        <v>2767600.0000000037</v>
      </c>
      <c r="S211" s="8">
        <f t="shared" si="87"/>
        <v>2809840.0000000051</v>
      </c>
      <c r="T211" s="8">
        <f t="shared" si="87"/>
        <v>2778159.9999999939</v>
      </c>
      <c r="U211" s="8">
        <f t="shared" si="87"/>
        <v>2778159.9999999939</v>
      </c>
      <c r="V211" s="8">
        <f t="shared" si="87"/>
        <v>2687519.9999999865</v>
      </c>
      <c r="W211" s="8">
        <f t="shared" si="87"/>
        <v>2524719.9999999944</v>
      </c>
      <c r="X211" s="8">
        <f t="shared" si="87"/>
        <v>2698079.999999987</v>
      </c>
      <c r="Y211" s="8">
        <f t="shared" si="87"/>
        <v>2815119.9999999907</v>
      </c>
      <c r="Z211" s="140">
        <f t="shared" si="74"/>
        <v>23565519.999999948</v>
      </c>
      <c r="AA211" s="236">
        <v>4.0236691068797512</v>
      </c>
      <c r="AB211" s="244">
        <v>4.0549553380578933</v>
      </c>
      <c r="AC211" s="237">
        <v>4.0920583234081445</v>
      </c>
      <c r="AD211" s="206">
        <v>12.110000000000014</v>
      </c>
      <c r="AE211" s="232">
        <f t="shared" si="4"/>
        <v>1065680.0000000012</v>
      </c>
    </row>
    <row r="212" spans="1:31" s="3" customFormat="1" ht="14.25" customHeight="1">
      <c r="A212" s="4">
        <v>52007</v>
      </c>
      <c r="B212" s="4" t="s">
        <v>4442</v>
      </c>
      <c r="C212" s="5" t="s">
        <v>4436</v>
      </c>
      <c r="D212" s="4" t="s">
        <v>4226</v>
      </c>
      <c r="E212" s="186">
        <v>318.13</v>
      </c>
      <c r="F212" s="133">
        <v>318.99</v>
      </c>
      <c r="G212" s="187">
        <v>322.53000000000003</v>
      </c>
      <c r="H212" s="132">
        <v>0.86000000000001364</v>
      </c>
      <c r="I212" s="6">
        <v>0.63999999999998636</v>
      </c>
      <c r="J212" s="6">
        <v>0.77999999999997272</v>
      </c>
      <c r="K212" s="6">
        <v>0.21000000000003638</v>
      </c>
      <c r="L212" s="6">
        <v>0.23000000000001819</v>
      </c>
      <c r="M212" s="6">
        <v>9.9999999999909051E-3</v>
      </c>
      <c r="N212" s="6">
        <v>0.22000000000002728</v>
      </c>
      <c r="O212" s="7">
        <v>1.4499999999999318</v>
      </c>
      <c r="P212" s="196">
        <v>0</v>
      </c>
      <c r="Q212" s="8">
        <f t="shared" si="84"/>
        <v>264880.00000000419</v>
      </c>
      <c r="R212" s="8">
        <f t="shared" si="85"/>
        <v>377520.0000000018</v>
      </c>
      <c r="S212" s="8">
        <f t="shared" si="87"/>
        <v>446159.99999999942</v>
      </c>
      <c r="T212" s="8">
        <f t="shared" si="87"/>
        <v>464640.00000000262</v>
      </c>
      <c r="U212" s="8">
        <f t="shared" si="87"/>
        <v>484880.00000000419</v>
      </c>
      <c r="V212" s="8">
        <f t="shared" si="87"/>
        <v>485760.00000000338</v>
      </c>
      <c r="W212" s="8">
        <f t="shared" si="87"/>
        <v>505120.00000000576</v>
      </c>
      <c r="X212" s="8">
        <f t="shared" si="87"/>
        <v>632719.99999999977</v>
      </c>
      <c r="Y212" s="8">
        <f t="shared" si="87"/>
        <v>632719.99999999977</v>
      </c>
      <c r="Z212" s="140">
        <f t="shared" si="74"/>
        <v>4294400.0000000214</v>
      </c>
      <c r="AA212" s="236">
        <v>2.2484449310157899</v>
      </c>
      <c r="AB212" s="244">
        <v>2.2545231463386881</v>
      </c>
      <c r="AC212" s="237">
        <v>2.2795427768538734</v>
      </c>
      <c r="AD212" s="206">
        <v>4.4000000000000341</v>
      </c>
      <c r="AE212" s="232">
        <f t="shared" si="4"/>
        <v>387200.00000000303</v>
      </c>
    </row>
    <row r="213" spans="1:31" s="3" customFormat="1" ht="14.25" customHeight="1">
      <c r="A213" s="4">
        <v>52008</v>
      </c>
      <c r="B213" s="4" t="s">
        <v>4443</v>
      </c>
      <c r="C213" s="5" t="s">
        <v>4436</v>
      </c>
      <c r="D213" s="4" t="s">
        <v>4226</v>
      </c>
      <c r="E213" s="186">
        <v>215.49</v>
      </c>
      <c r="F213" s="133">
        <v>216.85000000000002</v>
      </c>
      <c r="G213" s="187">
        <v>218.8</v>
      </c>
      <c r="H213" s="132">
        <v>1.3600000000000136</v>
      </c>
      <c r="I213" s="6">
        <v>7.9999999999984084E-2</v>
      </c>
      <c r="J213" s="6">
        <v>0.78000000000000114</v>
      </c>
      <c r="K213" s="6">
        <v>0.50999999999999091</v>
      </c>
      <c r="L213" s="6">
        <v>0</v>
      </c>
      <c r="M213" s="6">
        <v>0.29000000000002046</v>
      </c>
      <c r="N213" s="6">
        <v>0</v>
      </c>
      <c r="O213" s="7">
        <v>0.29000000000002046</v>
      </c>
      <c r="P213" s="196">
        <v>0</v>
      </c>
      <c r="Q213" s="8">
        <f t="shared" si="84"/>
        <v>418880.00000000413</v>
      </c>
      <c r="R213" s="8">
        <f t="shared" si="85"/>
        <v>432960.00000000134</v>
      </c>
      <c r="S213" s="8">
        <f t="shared" si="87"/>
        <v>501600.00000000146</v>
      </c>
      <c r="T213" s="8">
        <f t="shared" si="87"/>
        <v>546480.0000000007</v>
      </c>
      <c r="U213" s="8">
        <f t="shared" si="87"/>
        <v>546480.0000000007</v>
      </c>
      <c r="V213" s="8">
        <f t="shared" si="87"/>
        <v>572000.00000000244</v>
      </c>
      <c r="W213" s="8">
        <f t="shared" si="87"/>
        <v>572000.00000000244</v>
      </c>
      <c r="X213" s="8">
        <f t="shared" si="87"/>
        <v>597520.00000000419</v>
      </c>
      <c r="Y213" s="8">
        <f t="shared" si="87"/>
        <v>597520.00000000419</v>
      </c>
      <c r="Z213" s="140">
        <f t="shared" si="74"/>
        <v>4785440.0000000214</v>
      </c>
      <c r="AA213" s="236">
        <v>4.0272557883976008</v>
      </c>
      <c r="AB213" s="244">
        <v>4.0526725960091881</v>
      </c>
      <c r="AC213" s="237">
        <v>4.0891158128052121</v>
      </c>
      <c r="AD213" s="206">
        <v>3.3100000000000018</v>
      </c>
      <c r="AE213" s="232">
        <f t="shared" si="4"/>
        <v>291280.00000000017</v>
      </c>
    </row>
    <row r="214" spans="1:31" s="3" customFormat="1" ht="14.25" customHeight="1">
      <c r="A214" s="4">
        <v>52009</v>
      </c>
      <c r="B214" s="4" t="s">
        <v>4444</v>
      </c>
      <c r="C214" s="5" t="s">
        <v>4436</v>
      </c>
      <c r="D214" s="4" t="s">
        <v>4226</v>
      </c>
      <c r="E214" s="186">
        <v>237.26</v>
      </c>
      <c r="F214" s="133">
        <v>238.57</v>
      </c>
      <c r="G214" s="187">
        <v>240.25</v>
      </c>
      <c r="H214" s="132">
        <v>1.3100000000000023</v>
      </c>
      <c r="I214" s="6">
        <v>-0.18999999999999773</v>
      </c>
      <c r="J214" s="6">
        <v>0.49000000000000909</v>
      </c>
      <c r="K214" s="6">
        <v>8.0000000000012506E-2</v>
      </c>
      <c r="L214" s="6">
        <v>0</v>
      </c>
      <c r="M214" s="6">
        <v>0.34000000000000341</v>
      </c>
      <c r="N214" s="6">
        <v>0.12999999999996703</v>
      </c>
      <c r="O214" s="7">
        <v>0.83000000000004093</v>
      </c>
      <c r="P214" s="196">
        <v>0</v>
      </c>
      <c r="Q214" s="8">
        <f t="shared" si="84"/>
        <v>403480.0000000007</v>
      </c>
      <c r="R214" s="8">
        <f t="shared" si="85"/>
        <v>370040.00000000111</v>
      </c>
      <c r="S214" s="8">
        <f t="shared" si="87"/>
        <v>413160.00000000192</v>
      </c>
      <c r="T214" s="8">
        <f t="shared" si="87"/>
        <v>420200.00000000303</v>
      </c>
      <c r="U214" s="8">
        <f t="shared" si="87"/>
        <v>420200.00000000303</v>
      </c>
      <c r="V214" s="8">
        <f t="shared" si="87"/>
        <v>450120.00000000332</v>
      </c>
      <c r="W214" s="8">
        <f t="shared" si="87"/>
        <v>461560.00000000041</v>
      </c>
      <c r="X214" s="8">
        <f t="shared" si="87"/>
        <v>534600.00000000396</v>
      </c>
      <c r="Y214" s="8">
        <f t="shared" si="87"/>
        <v>534600.00000000396</v>
      </c>
      <c r="Z214" s="140">
        <f t="shared" si="74"/>
        <v>4007960.0000000214</v>
      </c>
      <c r="AA214" s="236">
        <v>6.4925540590092865</v>
      </c>
      <c r="AB214" s="244">
        <v>6.5284018454768846</v>
      </c>
      <c r="AC214" s="237">
        <v>6.574374579267392</v>
      </c>
      <c r="AD214" s="206">
        <v>2.9900000000000091</v>
      </c>
      <c r="AE214" s="232">
        <f t="shared" si="4"/>
        <v>263120.00000000081</v>
      </c>
    </row>
    <row r="215" spans="1:31" s="3" customFormat="1" ht="14.25" customHeight="1">
      <c r="A215" s="4">
        <v>52010</v>
      </c>
      <c r="B215" s="4" t="s">
        <v>4445</v>
      </c>
      <c r="C215" s="5" t="s">
        <v>4436</v>
      </c>
      <c r="D215" s="4" t="s">
        <v>4226</v>
      </c>
      <c r="E215" s="186">
        <v>237.48</v>
      </c>
      <c r="F215" s="133">
        <v>239.48</v>
      </c>
      <c r="G215" s="187">
        <v>244.47000000000003</v>
      </c>
      <c r="H215" s="132">
        <v>2</v>
      </c>
      <c r="I215" s="6">
        <v>0.66000000000002501</v>
      </c>
      <c r="J215" s="6">
        <v>2.1500000000000057</v>
      </c>
      <c r="K215" s="6">
        <v>0</v>
      </c>
      <c r="L215" s="6">
        <v>1.1299999999999955</v>
      </c>
      <c r="M215" s="6">
        <v>9.0000000000031832E-2</v>
      </c>
      <c r="N215" s="6">
        <v>0.24999999999997158</v>
      </c>
      <c r="O215" s="7">
        <v>0.21999999999999886</v>
      </c>
      <c r="P215" s="196">
        <v>0.49000000000003752</v>
      </c>
      <c r="Q215" s="8">
        <f t="shared" si="84"/>
        <v>616000</v>
      </c>
      <c r="R215" s="8">
        <f t="shared" si="85"/>
        <v>732160.00000000442</v>
      </c>
      <c r="S215" s="8">
        <f t="shared" si="87"/>
        <v>921360.00000000489</v>
      </c>
      <c r="T215" s="8">
        <f t="shared" si="87"/>
        <v>921360.00000000489</v>
      </c>
      <c r="U215" s="8">
        <f t="shared" si="87"/>
        <v>1020800.0000000044</v>
      </c>
      <c r="V215" s="8">
        <f t="shared" si="87"/>
        <v>1028720.0000000072</v>
      </c>
      <c r="W215" s="8">
        <f t="shared" si="87"/>
        <v>1050720.0000000047</v>
      </c>
      <c r="X215" s="8">
        <f t="shared" si="87"/>
        <v>1070080.0000000047</v>
      </c>
      <c r="Y215" s="8">
        <f t="shared" si="87"/>
        <v>1113200.0000000079</v>
      </c>
      <c r="Z215" s="140">
        <f t="shared" si="74"/>
        <v>8474400.0000000428</v>
      </c>
      <c r="AA215" s="236">
        <v>1.6773934712467016</v>
      </c>
      <c r="AB215" s="244">
        <v>1.6915200795610583</v>
      </c>
      <c r="AC215" s="237">
        <v>1.7267659673053777</v>
      </c>
      <c r="AD215" s="206">
        <v>6.9900000000000366</v>
      </c>
      <c r="AE215" s="232">
        <f t="shared" si="4"/>
        <v>615120.00000000326</v>
      </c>
    </row>
    <row r="216" spans="1:31" s="3" customFormat="1" ht="14.25" customHeight="1">
      <c r="A216" s="4">
        <v>52011</v>
      </c>
      <c r="B216" s="4" t="s">
        <v>4446</v>
      </c>
      <c r="C216" s="5" t="s">
        <v>4436</v>
      </c>
      <c r="D216" s="4" t="s">
        <v>4226</v>
      </c>
      <c r="E216" s="186">
        <v>453</v>
      </c>
      <c r="F216" s="133">
        <v>458.18</v>
      </c>
      <c r="G216" s="187">
        <v>466.86</v>
      </c>
      <c r="H216" s="132">
        <v>5.1800000000000068</v>
      </c>
      <c r="I216" s="6">
        <v>1.5299999999999727</v>
      </c>
      <c r="J216" s="6">
        <v>0.73000000000007503</v>
      </c>
      <c r="K216" s="6">
        <v>1.1599999999999682</v>
      </c>
      <c r="L216" s="6">
        <v>0</v>
      </c>
      <c r="M216" s="6">
        <v>0.85000000000002274</v>
      </c>
      <c r="N216" s="6">
        <v>3.2299999999999613</v>
      </c>
      <c r="O216" s="7">
        <v>1.1800000000000068</v>
      </c>
      <c r="P216" s="196">
        <v>0</v>
      </c>
      <c r="Q216" s="8">
        <f t="shared" si="84"/>
        <v>1595440.0000000019</v>
      </c>
      <c r="R216" s="8">
        <f t="shared" si="85"/>
        <v>1864719.9999999972</v>
      </c>
      <c r="S216" s="8">
        <f t="shared" si="87"/>
        <v>1928960.0000000037</v>
      </c>
      <c r="T216" s="8">
        <f t="shared" si="87"/>
        <v>2031040.0000000009</v>
      </c>
      <c r="U216" s="8">
        <f t="shared" si="87"/>
        <v>2031040.0000000009</v>
      </c>
      <c r="V216" s="8">
        <f t="shared" si="87"/>
        <v>2105840.0000000028</v>
      </c>
      <c r="W216" s="8">
        <f t="shared" si="87"/>
        <v>2390079.9999999995</v>
      </c>
      <c r="X216" s="8">
        <f t="shared" si="87"/>
        <v>2493920</v>
      </c>
      <c r="Y216" s="8">
        <f t="shared" si="87"/>
        <v>2493920</v>
      </c>
      <c r="Z216" s="140">
        <f t="shared" si="74"/>
        <v>18934960.000000007</v>
      </c>
      <c r="AA216" s="236">
        <v>7.8055134838953126</v>
      </c>
      <c r="AB216" s="244">
        <v>7.8947685828943808</v>
      </c>
      <c r="AC216" s="237">
        <v>8.0443311812171423</v>
      </c>
      <c r="AD216" s="206">
        <v>13.860000000000014</v>
      </c>
      <c r="AE216" s="232">
        <f t="shared" si="4"/>
        <v>1219680.0000000012</v>
      </c>
    </row>
    <row r="217" spans="1:31" s="3" customFormat="1" ht="14.25" customHeight="1">
      <c r="A217" s="4">
        <v>52012</v>
      </c>
      <c r="B217" s="4" t="s">
        <v>4447</v>
      </c>
      <c r="C217" s="5" t="s">
        <v>4436</v>
      </c>
      <c r="D217" s="4" t="s">
        <v>4226</v>
      </c>
      <c r="E217" s="186">
        <v>672.07</v>
      </c>
      <c r="F217" s="133">
        <v>683.56000000000006</v>
      </c>
      <c r="G217" s="187">
        <v>702.62</v>
      </c>
      <c r="H217" s="132">
        <v>11.490000000000009</v>
      </c>
      <c r="I217" s="6">
        <v>6.3600000000000136</v>
      </c>
      <c r="J217" s="6">
        <v>0.4799999999999045</v>
      </c>
      <c r="K217" s="6">
        <v>0.34000000000003183</v>
      </c>
      <c r="L217" s="6">
        <v>1.7999999999999545</v>
      </c>
      <c r="M217" s="6">
        <v>1.7000000000000455</v>
      </c>
      <c r="N217" s="6">
        <v>3</v>
      </c>
      <c r="O217" s="7">
        <v>4.4200000000000728</v>
      </c>
      <c r="P217" s="196">
        <v>0.95999999999992269</v>
      </c>
      <c r="Q217" s="8">
        <f t="shared" si="84"/>
        <v>3538920.0000000033</v>
      </c>
      <c r="R217" s="8">
        <f t="shared" si="85"/>
        <v>4658280.0000000056</v>
      </c>
      <c r="S217" s="8">
        <f t="shared" si="87"/>
        <v>4700519.9999999972</v>
      </c>
      <c r="T217" s="8">
        <f t="shared" si="87"/>
        <v>4730440</v>
      </c>
      <c r="U217" s="8">
        <f t="shared" si="87"/>
        <v>4888839.9999999963</v>
      </c>
      <c r="V217" s="8">
        <f t="shared" si="87"/>
        <v>5038440</v>
      </c>
      <c r="W217" s="8">
        <f t="shared" si="87"/>
        <v>5302440</v>
      </c>
      <c r="X217" s="8">
        <f t="shared" si="87"/>
        <v>5691400.0000000065</v>
      </c>
      <c r="Y217" s="8">
        <f t="shared" si="87"/>
        <v>5775880</v>
      </c>
      <c r="Z217" s="140">
        <f t="shared" si="74"/>
        <v>44325160.000000007</v>
      </c>
      <c r="AA217" s="236">
        <v>7.3015610893402885</v>
      </c>
      <c r="AB217" s="244">
        <v>7.426391742273049</v>
      </c>
      <c r="AC217" s="237">
        <v>7.6334650447011061</v>
      </c>
      <c r="AD217" s="206">
        <v>30.549999999999951</v>
      </c>
      <c r="AE217" s="232">
        <f t="shared" si="4"/>
        <v>2688399.9999999958</v>
      </c>
    </row>
    <row r="218" spans="1:31" s="3" customFormat="1" ht="14.25" customHeight="1">
      <c r="A218" s="4">
        <v>52013</v>
      </c>
      <c r="B218" s="4" t="s">
        <v>4448</v>
      </c>
      <c r="C218" s="5" t="s">
        <v>4436</v>
      </c>
      <c r="D218" s="4" t="s">
        <v>4226</v>
      </c>
      <c r="E218" s="186">
        <v>365.14</v>
      </c>
      <c r="F218" s="133">
        <v>367.31</v>
      </c>
      <c r="G218" s="187">
        <v>370.1</v>
      </c>
      <c r="H218" s="132">
        <v>2.1700000000000159</v>
      </c>
      <c r="I218" s="6">
        <v>0</v>
      </c>
      <c r="J218" s="6">
        <v>0.30000000000001137</v>
      </c>
      <c r="K218" s="6">
        <v>0</v>
      </c>
      <c r="L218" s="6">
        <v>0</v>
      </c>
      <c r="M218" s="6">
        <v>0.57999999999998408</v>
      </c>
      <c r="N218" s="6">
        <v>0.22000000000002728</v>
      </c>
      <c r="O218" s="7">
        <v>1.6899999999999409</v>
      </c>
      <c r="P218" s="196">
        <v>0</v>
      </c>
      <c r="Q218" s="8">
        <f t="shared" si="84"/>
        <v>668360.00000000489</v>
      </c>
      <c r="R218" s="8">
        <f t="shared" si="85"/>
        <v>668360.00000000489</v>
      </c>
      <c r="S218" s="8">
        <f t="shared" si="87"/>
        <v>694760.00000000594</v>
      </c>
      <c r="T218" s="8">
        <f t="shared" si="87"/>
        <v>694760.00000000594</v>
      </c>
      <c r="U218" s="8">
        <f t="shared" si="87"/>
        <v>694760.00000000594</v>
      </c>
      <c r="V218" s="8">
        <f t="shared" si="87"/>
        <v>745800.00000000454</v>
      </c>
      <c r="W218" s="8">
        <f t="shared" si="87"/>
        <v>765160.00000000698</v>
      </c>
      <c r="X218" s="8">
        <f t="shared" si="87"/>
        <v>913880.00000000175</v>
      </c>
      <c r="Y218" s="8">
        <f t="shared" si="87"/>
        <v>913880.00000000175</v>
      </c>
      <c r="Z218" s="140">
        <f t="shared" si="74"/>
        <v>6759720.0000000428</v>
      </c>
      <c r="AA218" s="236">
        <v>2.833580497541162</v>
      </c>
      <c r="AB218" s="244">
        <v>2.8504202567558865</v>
      </c>
      <c r="AC218" s="237">
        <v>2.8720713757462457</v>
      </c>
      <c r="AD218" s="206">
        <v>4.9600000000000364</v>
      </c>
      <c r="AE218" s="232">
        <f t="shared" si="4"/>
        <v>436480.0000000032</v>
      </c>
    </row>
    <row r="219" spans="1:31" s="3" customFormat="1" ht="14.25" customHeight="1">
      <c r="A219" s="4">
        <v>52015</v>
      </c>
      <c r="B219" s="4" t="s">
        <v>4449</v>
      </c>
      <c r="C219" s="5" t="s">
        <v>4436</v>
      </c>
      <c r="D219" s="4" t="s">
        <v>4226</v>
      </c>
      <c r="E219" s="186">
        <v>928.06000000000006</v>
      </c>
      <c r="F219" s="133">
        <v>934.44</v>
      </c>
      <c r="G219" s="187">
        <v>939.61</v>
      </c>
      <c r="H219" s="132">
        <v>6.3799999999999955</v>
      </c>
      <c r="I219" s="6">
        <v>-2.3900000000001</v>
      </c>
      <c r="J219" s="6">
        <v>1.7300000000001319</v>
      </c>
      <c r="K219" s="6">
        <v>-1.5000000000001137</v>
      </c>
      <c r="L219" s="6">
        <v>2.5299999999999727</v>
      </c>
      <c r="M219" s="6">
        <v>4.8200000000001637</v>
      </c>
      <c r="N219" s="6">
        <v>0.10999999999989996</v>
      </c>
      <c r="O219" s="7">
        <v>-0.12999999999999545</v>
      </c>
      <c r="P219" s="196">
        <v>0</v>
      </c>
      <c r="Q219" s="8">
        <f t="shared" si="84"/>
        <v>1965039.9999999986</v>
      </c>
      <c r="R219" s="8">
        <f t="shared" si="85"/>
        <v>1544399.9999999809</v>
      </c>
      <c r="S219" s="8">
        <f t="shared" si="87"/>
        <v>1696639.9999999925</v>
      </c>
      <c r="T219" s="8">
        <f t="shared" si="87"/>
        <v>1564639.9999999825</v>
      </c>
      <c r="U219" s="8">
        <f t="shared" si="87"/>
        <v>1787279.9999999802</v>
      </c>
      <c r="V219" s="8">
        <f t="shared" si="87"/>
        <v>2211439.9999999944</v>
      </c>
      <c r="W219" s="8">
        <f t="shared" si="87"/>
        <v>2221119.9999999856</v>
      </c>
      <c r="X219" s="8">
        <f t="shared" si="87"/>
        <v>2209679.999999986</v>
      </c>
      <c r="Y219" s="8">
        <f t="shared" si="87"/>
        <v>2209679.999999986</v>
      </c>
      <c r="Z219" s="140">
        <f t="shared" si="74"/>
        <v>17409919.999999885</v>
      </c>
      <c r="AA219" s="236">
        <v>5.6090943650982164</v>
      </c>
      <c r="AB219" s="244">
        <v>5.647654395752836</v>
      </c>
      <c r="AC219" s="237">
        <v>5.6789013171453728</v>
      </c>
      <c r="AD219" s="206">
        <v>11.549999999999955</v>
      </c>
      <c r="AE219" s="232">
        <f t="shared" si="4"/>
        <v>1016399.999999996</v>
      </c>
    </row>
    <row r="220" spans="1:31" s="3" customFormat="1" ht="14.25" customHeight="1">
      <c r="A220" s="4">
        <v>52016</v>
      </c>
      <c r="B220" s="4" t="s">
        <v>4450</v>
      </c>
      <c r="C220" s="5" t="s">
        <v>4436</v>
      </c>
      <c r="D220" s="4" t="s">
        <v>4226</v>
      </c>
      <c r="E220" s="186">
        <v>612.19000000000005</v>
      </c>
      <c r="F220" s="133">
        <v>627.2600000000001</v>
      </c>
      <c r="G220" s="187">
        <v>640.9</v>
      </c>
      <c r="H220" s="132">
        <v>15.07000000000005</v>
      </c>
      <c r="I220" s="6">
        <v>6.5399999999998499</v>
      </c>
      <c r="J220" s="6">
        <v>4.0000000000077307E-2</v>
      </c>
      <c r="K220" s="6">
        <v>0.35000000000002274</v>
      </c>
      <c r="L220" s="6">
        <v>2.9999999999972715E-2</v>
      </c>
      <c r="M220" s="6">
        <v>2.0800000000000409</v>
      </c>
      <c r="N220" s="6">
        <v>2.3799999999999955</v>
      </c>
      <c r="O220" s="7">
        <v>2.2200000000000273</v>
      </c>
      <c r="P220" s="196">
        <v>0</v>
      </c>
      <c r="Q220" s="8">
        <f t="shared" si="84"/>
        <v>4641560.0000000149</v>
      </c>
      <c r="R220" s="8">
        <f t="shared" si="85"/>
        <v>5792599.9999999888</v>
      </c>
      <c r="S220" s="8">
        <f t="shared" si="87"/>
        <v>5796119.9999999953</v>
      </c>
      <c r="T220" s="8">
        <f t="shared" si="87"/>
        <v>5826919.9999999972</v>
      </c>
      <c r="U220" s="8">
        <f t="shared" si="87"/>
        <v>5829559.9999999944</v>
      </c>
      <c r="V220" s="8">
        <f t="shared" si="87"/>
        <v>6012599.9999999981</v>
      </c>
      <c r="W220" s="8">
        <f t="shared" si="87"/>
        <v>6222039.9999999981</v>
      </c>
      <c r="X220" s="8">
        <f t="shared" si="87"/>
        <v>6417400.0000000009</v>
      </c>
      <c r="Y220" s="8">
        <f t="shared" si="87"/>
        <v>6417400.0000000009</v>
      </c>
      <c r="Z220" s="140">
        <f t="shared" si="74"/>
        <v>52956199.999999993</v>
      </c>
      <c r="AA220" s="236">
        <v>6.1384123291654555</v>
      </c>
      <c r="AB220" s="244">
        <v>6.2895188055870301</v>
      </c>
      <c r="AC220" s="237">
        <v>6.4262867112532707</v>
      </c>
      <c r="AD220" s="206">
        <v>28.709999999999919</v>
      </c>
      <c r="AE220" s="232">
        <f t="shared" si="4"/>
        <v>2526479.999999993</v>
      </c>
    </row>
    <row r="221" spans="1:31" s="3" customFormat="1" ht="14.25" customHeight="1">
      <c r="A221" s="4">
        <v>52017</v>
      </c>
      <c r="B221" s="4" t="s">
        <v>4451</v>
      </c>
      <c r="C221" s="5" t="s">
        <v>4436</v>
      </c>
      <c r="D221" s="4" t="s">
        <v>4226</v>
      </c>
      <c r="E221" s="186">
        <v>428.62</v>
      </c>
      <c r="F221" s="133">
        <v>433.18</v>
      </c>
      <c r="G221" s="187">
        <v>437.94</v>
      </c>
      <c r="H221" s="132">
        <v>4.5600000000000023</v>
      </c>
      <c r="I221" s="6">
        <v>1.1399999999999864</v>
      </c>
      <c r="J221" s="6">
        <v>0.41000000000002501</v>
      </c>
      <c r="K221" s="6">
        <v>0.77999999999997272</v>
      </c>
      <c r="L221" s="6">
        <v>1.999999999998181E-2</v>
      </c>
      <c r="M221" s="6">
        <v>0.95000000000004547</v>
      </c>
      <c r="N221" s="6">
        <v>0</v>
      </c>
      <c r="O221" s="7">
        <v>1.4599999999999795</v>
      </c>
      <c r="P221" s="196">
        <v>0</v>
      </c>
      <c r="Q221" s="8">
        <f t="shared" si="84"/>
        <v>1404480.0000000005</v>
      </c>
      <c r="R221" s="8">
        <f t="shared" si="85"/>
        <v>1605119.9999999981</v>
      </c>
      <c r="S221" s="8">
        <f t="shared" si="87"/>
        <v>1641200.0000000002</v>
      </c>
      <c r="T221" s="8">
        <f t="shared" si="87"/>
        <v>1709839.9999999979</v>
      </c>
      <c r="U221" s="8">
        <f t="shared" si="87"/>
        <v>1711599.9999999963</v>
      </c>
      <c r="V221" s="8">
        <f t="shared" si="87"/>
        <v>1795200.0000000002</v>
      </c>
      <c r="W221" s="8">
        <f t="shared" si="87"/>
        <v>1795200.0000000002</v>
      </c>
      <c r="X221" s="8">
        <f t="shared" si="87"/>
        <v>1923679.9999999984</v>
      </c>
      <c r="Y221" s="8">
        <f t="shared" si="87"/>
        <v>1923679.9999999984</v>
      </c>
      <c r="Z221" s="140">
        <f t="shared" si="74"/>
        <v>15509999.999999991</v>
      </c>
      <c r="AA221" s="236">
        <v>4.0496020029761199</v>
      </c>
      <c r="AB221" s="244">
        <v>4.0926848855610931</v>
      </c>
      <c r="AC221" s="237">
        <v>4.1376573682594415</v>
      </c>
      <c r="AD221" s="206">
        <v>9.3199999999999932</v>
      </c>
      <c r="AE221" s="232">
        <f t="shared" si="4"/>
        <v>820159.99999999942</v>
      </c>
    </row>
    <row r="222" spans="1:31" s="3" customFormat="1" ht="14.25" customHeight="1">
      <c r="A222" s="4">
        <v>52018</v>
      </c>
      <c r="B222" s="4" t="s">
        <v>4452</v>
      </c>
      <c r="C222" s="5" t="s">
        <v>4436</v>
      </c>
      <c r="D222" s="4" t="s">
        <v>4226</v>
      </c>
      <c r="E222" s="186">
        <v>192.34</v>
      </c>
      <c r="F222" s="133">
        <v>193.8</v>
      </c>
      <c r="G222" s="187">
        <v>212.63</v>
      </c>
      <c r="H222" s="132">
        <v>1.460000000000008</v>
      </c>
      <c r="I222" s="6">
        <v>17.670000000000016</v>
      </c>
      <c r="J222" s="6">
        <v>9.9999999999624833E-3</v>
      </c>
      <c r="K222" s="6">
        <v>0.18999999999999773</v>
      </c>
      <c r="L222" s="6">
        <v>-0.64999999999997726</v>
      </c>
      <c r="M222" s="6">
        <v>1.0699999999999932</v>
      </c>
      <c r="N222" s="6">
        <v>0.15000000000000568</v>
      </c>
      <c r="O222" s="7">
        <v>0.28999999999999204</v>
      </c>
      <c r="P222" s="196">
        <v>9.9999999999994316E-2</v>
      </c>
      <c r="Q222" s="8">
        <f t="shared" si="84"/>
        <v>449680.00000000244</v>
      </c>
      <c r="R222" s="8">
        <f t="shared" si="85"/>
        <v>3559600.0000000051</v>
      </c>
      <c r="S222" s="8">
        <f t="shared" si="87"/>
        <v>3560480.0000000019</v>
      </c>
      <c r="T222" s="8">
        <f t="shared" si="87"/>
        <v>3577200.0000000019</v>
      </c>
      <c r="U222" s="8">
        <f t="shared" si="87"/>
        <v>3520000.0000000037</v>
      </c>
      <c r="V222" s="8">
        <f t="shared" si="87"/>
        <v>3614160.0000000033</v>
      </c>
      <c r="W222" s="8">
        <f t="shared" si="87"/>
        <v>3627360.0000000037</v>
      </c>
      <c r="X222" s="8">
        <f t="shared" si="87"/>
        <v>3652880.0000000028</v>
      </c>
      <c r="Y222" s="8">
        <f t="shared" si="87"/>
        <v>3661680.0000000023</v>
      </c>
      <c r="Z222" s="140">
        <f t="shared" si="74"/>
        <v>29223040.00000003</v>
      </c>
      <c r="AA222" s="236">
        <v>1.7565136391448479</v>
      </c>
      <c r="AB222" s="244">
        <v>1.7698468507136922</v>
      </c>
      <c r="AC222" s="237">
        <v>1.9418087506050175</v>
      </c>
      <c r="AD222" s="206">
        <v>20.289999999999992</v>
      </c>
      <c r="AE222" s="232">
        <f t="shared" si="4"/>
        <v>1785519.9999999993</v>
      </c>
    </row>
    <row r="223" spans="1:31" s="3" customFormat="1" ht="14.25" customHeight="1">
      <c r="A223" s="4">
        <v>52019</v>
      </c>
      <c r="B223" s="4" t="s">
        <v>4453</v>
      </c>
      <c r="C223" s="5" t="s">
        <v>4436</v>
      </c>
      <c r="D223" s="4" t="s">
        <v>4226</v>
      </c>
      <c r="E223" s="186">
        <v>208.98000000000002</v>
      </c>
      <c r="F223" s="133">
        <v>210.57000000000002</v>
      </c>
      <c r="G223" s="187">
        <v>213.88</v>
      </c>
      <c r="H223" s="132">
        <v>1.5900000000000034</v>
      </c>
      <c r="I223" s="6">
        <v>1.7099999999999795</v>
      </c>
      <c r="J223" s="6">
        <v>0.65000000000000568</v>
      </c>
      <c r="K223" s="6">
        <v>0</v>
      </c>
      <c r="L223" s="6">
        <v>0</v>
      </c>
      <c r="M223" s="6">
        <v>0.22999999999998977</v>
      </c>
      <c r="N223" s="6">
        <v>0.40999999999999659</v>
      </c>
      <c r="O223" s="7">
        <v>0.3100000000000307</v>
      </c>
      <c r="P223" s="196">
        <v>0</v>
      </c>
      <c r="Q223" s="8">
        <f t="shared" si="84"/>
        <v>489720.00000000111</v>
      </c>
      <c r="R223" s="8">
        <f t="shared" si="85"/>
        <v>790679.99999999744</v>
      </c>
      <c r="S223" s="8">
        <f t="shared" si="87"/>
        <v>847879.9999999979</v>
      </c>
      <c r="T223" s="8">
        <f t="shared" si="87"/>
        <v>847879.9999999979</v>
      </c>
      <c r="U223" s="8">
        <f t="shared" si="87"/>
        <v>847879.9999999979</v>
      </c>
      <c r="V223" s="8">
        <f t="shared" si="87"/>
        <v>868119.99999999697</v>
      </c>
      <c r="W223" s="8">
        <f t="shared" si="87"/>
        <v>904199.99999999662</v>
      </c>
      <c r="X223" s="8">
        <f t="shared" si="87"/>
        <v>931479.9999999993</v>
      </c>
      <c r="Y223" s="8">
        <f t="shared" si="87"/>
        <v>931479.9999999993</v>
      </c>
      <c r="Z223" s="140">
        <f t="shared" si="74"/>
        <v>7459319.9999999842</v>
      </c>
      <c r="AA223" s="236">
        <v>1.8233883717764818</v>
      </c>
      <c r="AB223" s="244">
        <v>1.8372614099194842</v>
      </c>
      <c r="AC223" s="237">
        <v>1.8661417597643504</v>
      </c>
      <c r="AD223" s="206">
        <v>4.8999999999999773</v>
      </c>
      <c r="AE223" s="232">
        <f t="shared" si="4"/>
        <v>431199.99999999802</v>
      </c>
    </row>
    <row r="224" spans="1:31" s="3" customFormat="1" ht="14.25" customHeight="1">
      <c r="A224" s="4">
        <v>52020</v>
      </c>
      <c r="B224" s="4" t="s">
        <v>4454</v>
      </c>
      <c r="C224" s="5" t="s">
        <v>4436</v>
      </c>
      <c r="D224" s="4" t="s">
        <v>4226</v>
      </c>
      <c r="E224" s="186">
        <v>257.74</v>
      </c>
      <c r="F224" s="133">
        <v>258.68</v>
      </c>
      <c r="G224" s="187">
        <v>263</v>
      </c>
      <c r="H224" s="132">
        <v>0.93999999999999773</v>
      </c>
      <c r="I224" s="6">
        <v>1.3899999999999864</v>
      </c>
      <c r="J224" s="6">
        <v>0.16000000000002501</v>
      </c>
      <c r="K224" s="6">
        <v>0</v>
      </c>
      <c r="L224" s="6">
        <v>0</v>
      </c>
      <c r="M224" s="6">
        <v>0.94999999999998863</v>
      </c>
      <c r="N224" s="6">
        <v>0.16000000000002501</v>
      </c>
      <c r="O224" s="7">
        <v>1.660000000000025</v>
      </c>
      <c r="P224" s="196">
        <v>0</v>
      </c>
      <c r="Q224" s="8">
        <f t="shared" si="84"/>
        <v>289519.9999999993</v>
      </c>
      <c r="R224" s="8">
        <f t="shared" si="85"/>
        <v>534159.99999999686</v>
      </c>
      <c r="S224" s="8">
        <f t="shared" si="87"/>
        <v>548239.99999999907</v>
      </c>
      <c r="T224" s="8">
        <f t="shared" si="87"/>
        <v>548239.99999999907</v>
      </c>
      <c r="U224" s="8">
        <f t="shared" si="87"/>
        <v>548239.99999999907</v>
      </c>
      <c r="V224" s="8">
        <f t="shared" si="87"/>
        <v>631839.99999999802</v>
      </c>
      <c r="W224" s="8">
        <f t="shared" si="87"/>
        <v>645920.00000000023</v>
      </c>
      <c r="X224" s="8">
        <f t="shared" si="87"/>
        <v>792000.00000000244</v>
      </c>
      <c r="Y224" s="8">
        <f t="shared" si="87"/>
        <v>792000.00000000244</v>
      </c>
      <c r="Z224" s="140">
        <f t="shared" si="74"/>
        <v>5330159.9999999972</v>
      </c>
      <c r="AA224" s="236">
        <v>3.7031183549614379</v>
      </c>
      <c r="AB224" s="244">
        <v>3.7166239468511852</v>
      </c>
      <c r="AC224" s="237">
        <v>3.7786921989402424</v>
      </c>
      <c r="AD224" s="206">
        <v>5.2599999999999909</v>
      </c>
      <c r="AE224" s="232">
        <f t="shared" si="4"/>
        <v>462879.99999999919</v>
      </c>
    </row>
    <row r="225" spans="1:31" s="3" customFormat="1" ht="14.25" customHeight="1">
      <c r="A225" s="4">
        <v>52021</v>
      </c>
      <c r="B225" s="4" t="s">
        <v>4455</v>
      </c>
      <c r="C225" s="5" t="s">
        <v>4436</v>
      </c>
      <c r="D225" s="4" t="s">
        <v>4226</v>
      </c>
      <c r="E225" s="186">
        <v>310.99</v>
      </c>
      <c r="F225" s="133">
        <v>311.23</v>
      </c>
      <c r="G225" s="187">
        <v>313.61</v>
      </c>
      <c r="H225" s="132">
        <v>0.24000000000000909</v>
      </c>
      <c r="I225" s="6">
        <v>0.68000000000000682</v>
      </c>
      <c r="J225" s="6">
        <v>0.99000000000000909</v>
      </c>
      <c r="K225" s="6">
        <v>-0.86000000000001364</v>
      </c>
      <c r="L225" s="6">
        <v>0.18000000000000682</v>
      </c>
      <c r="M225" s="6">
        <v>0.52999999999997272</v>
      </c>
      <c r="N225" s="6">
        <v>6.9999999999993179E-2</v>
      </c>
      <c r="O225" s="7">
        <v>0.79000000000002046</v>
      </c>
      <c r="P225" s="196">
        <v>0</v>
      </c>
      <c r="Q225" s="8">
        <f t="shared" si="84"/>
        <v>73920.000000002794</v>
      </c>
      <c r="R225" s="8">
        <f t="shared" si="85"/>
        <v>193600.00000000399</v>
      </c>
      <c r="S225" s="8">
        <f t="shared" si="87"/>
        <v>280720.00000000477</v>
      </c>
      <c r="T225" s="8">
        <f t="shared" si="87"/>
        <v>205040.00000000358</v>
      </c>
      <c r="U225" s="8">
        <f t="shared" si="87"/>
        <v>220880.00000000419</v>
      </c>
      <c r="V225" s="8">
        <f t="shared" si="87"/>
        <v>267520.0000000018</v>
      </c>
      <c r="W225" s="8">
        <f t="shared" si="87"/>
        <v>273680.00000000122</v>
      </c>
      <c r="X225" s="8">
        <f t="shared" si="87"/>
        <v>343200.00000000303</v>
      </c>
      <c r="Y225" s="8">
        <f t="shared" si="87"/>
        <v>343200.00000000303</v>
      </c>
      <c r="Z225" s="140">
        <f t="shared" si="74"/>
        <v>2201760.0000000284</v>
      </c>
      <c r="AA225" s="236">
        <v>2.5320959589380165</v>
      </c>
      <c r="AB225" s="244">
        <v>2.534050050806389</v>
      </c>
      <c r="AC225" s="237">
        <v>2.5534281285010811</v>
      </c>
      <c r="AD225" s="206">
        <v>2.6200000000000045</v>
      </c>
      <c r="AE225" s="232">
        <f t="shared" si="4"/>
        <v>230560.00000000041</v>
      </c>
    </row>
    <row r="226" spans="1:31" s="3" customFormat="1" ht="14.25" customHeight="1">
      <c r="A226" s="4">
        <v>52022</v>
      </c>
      <c r="B226" s="4" t="s">
        <v>4456</v>
      </c>
      <c r="C226" s="5" t="s">
        <v>4436</v>
      </c>
      <c r="D226" s="4" t="s">
        <v>4226</v>
      </c>
      <c r="E226" s="186">
        <v>763</v>
      </c>
      <c r="F226" s="133">
        <v>777.53</v>
      </c>
      <c r="G226" s="187">
        <v>783.96</v>
      </c>
      <c r="H226" s="132">
        <v>14.529999999999973</v>
      </c>
      <c r="I226" s="6">
        <v>0.91999999999995907</v>
      </c>
      <c r="J226" s="6">
        <v>3.0000000000086402E-2</v>
      </c>
      <c r="K226" s="6">
        <v>9.9999999999909051E-3</v>
      </c>
      <c r="L226" s="6">
        <v>1.9800000000000182</v>
      </c>
      <c r="M226" s="6">
        <v>0.12000000000000455</v>
      </c>
      <c r="N226" s="6">
        <v>2.0900000000000318</v>
      </c>
      <c r="O226" s="7">
        <v>1.2100000000000364</v>
      </c>
      <c r="P226" s="196">
        <v>6.9999999999936335E-2</v>
      </c>
      <c r="Q226" s="8">
        <f t="shared" si="84"/>
        <v>4475239.9999999907</v>
      </c>
      <c r="R226" s="8">
        <f t="shared" si="85"/>
        <v>4637159.9999999832</v>
      </c>
      <c r="S226" s="8">
        <f t="shared" si="87"/>
        <v>4639799.9999999907</v>
      </c>
      <c r="T226" s="8">
        <f t="shared" si="87"/>
        <v>4640679.9999999898</v>
      </c>
      <c r="U226" s="8">
        <f t="shared" si="87"/>
        <v>4814919.9999999916</v>
      </c>
      <c r="V226" s="8">
        <f t="shared" si="87"/>
        <v>4825479.9999999916</v>
      </c>
      <c r="W226" s="8">
        <f t="shared" si="87"/>
        <v>5009399.9999999944</v>
      </c>
      <c r="X226" s="8">
        <f t="shared" si="87"/>
        <v>5115879.9999999972</v>
      </c>
      <c r="Y226" s="8">
        <f t="shared" si="87"/>
        <v>5122039.9999999916</v>
      </c>
      <c r="Z226" s="140">
        <f t="shared" si="74"/>
        <v>43280599.999999925</v>
      </c>
      <c r="AA226" s="236">
        <v>10.806676628260238</v>
      </c>
      <c r="AB226" s="244">
        <v>11.012470876502206</v>
      </c>
      <c r="AC226" s="237">
        <v>11.103541558965789</v>
      </c>
      <c r="AD226" s="206">
        <v>20.960000000000036</v>
      </c>
      <c r="AE226" s="232">
        <f t="shared" si="4"/>
        <v>1844480.0000000033</v>
      </c>
    </row>
    <row r="227" spans="1:31" s="3" customFormat="1" ht="14.25" customHeight="1">
      <c r="A227" s="4">
        <v>52023</v>
      </c>
      <c r="B227" s="4" t="s">
        <v>4457</v>
      </c>
      <c r="C227" s="5" t="s">
        <v>4436</v>
      </c>
      <c r="D227" s="4" t="s">
        <v>4226</v>
      </c>
      <c r="E227" s="186">
        <v>210.59</v>
      </c>
      <c r="F227" s="133">
        <v>210.86</v>
      </c>
      <c r="G227" s="187">
        <v>212.15</v>
      </c>
      <c r="H227" s="132">
        <v>0.27000000000001023</v>
      </c>
      <c r="I227" s="6">
        <v>0</v>
      </c>
      <c r="J227" s="6">
        <v>0.40999999999999659</v>
      </c>
      <c r="K227" s="6">
        <v>-0.40999999999999659</v>
      </c>
      <c r="L227" s="6">
        <v>0.18000000000000682</v>
      </c>
      <c r="M227" s="6">
        <v>0</v>
      </c>
      <c r="N227" s="6">
        <v>4.0000000000020464E-2</v>
      </c>
      <c r="O227" s="7">
        <v>0.96999999999999886</v>
      </c>
      <c r="P227" s="196">
        <v>9.9999999999994316E-2</v>
      </c>
      <c r="Q227" s="8">
        <f t="shared" si="84"/>
        <v>83160.000000003158</v>
      </c>
      <c r="R227" s="8">
        <f t="shared" si="85"/>
        <v>83160.000000003158</v>
      </c>
      <c r="S227" s="8">
        <f t="shared" si="87"/>
        <v>119240.00000000285</v>
      </c>
      <c r="T227" s="8">
        <f t="shared" si="87"/>
        <v>83160.000000003143</v>
      </c>
      <c r="U227" s="8">
        <f t="shared" si="87"/>
        <v>99000.00000000374</v>
      </c>
      <c r="V227" s="8">
        <f t="shared" si="87"/>
        <v>99000.00000000374</v>
      </c>
      <c r="W227" s="8">
        <f t="shared" si="87"/>
        <v>102520.00000000554</v>
      </c>
      <c r="X227" s="8">
        <f t="shared" si="87"/>
        <v>187880.00000000544</v>
      </c>
      <c r="Y227" s="8">
        <f t="shared" si="87"/>
        <v>196680.00000000495</v>
      </c>
      <c r="Z227" s="140">
        <f t="shared" si="74"/>
        <v>1053800.0000000359</v>
      </c>
      <c r="AA227" s="236">
        <v>2.6191385286607805</v>
      </c>
      <c r="AB227" s="244">
        <v>2.6224965580199071</v>
      </c>
      <c r="AC227" s="237">
        <v>2.6385404760690663</v>
      </c>
      <c r="AD227" s="206">
        <v>1.5600000000000023</v>
      </c>
      <c r="AE227" s="232">
        <f t="shared" si="4"/>
        <v>137280.0000000002</v>
      </c>
    </row>
    <row r="228" spans="1:31" s="3" customFormat="1" ht="14.25" customHeight="1">
      <c r="A228" s="4">
        <v>52024</v>
      </c>
      <c r="B228" s="4" t="s">
        <v>4458</v>
      </c>
      <c r="C228" s="5" t="s">
        <v>4436</v>
      </c>
      <c r="D228" s="4" t="s">
        <v>4226</v>
      </c>
      <c r="E228" s="186">
        <v>211.93</v>
      </c>
      <c r="F228" s="133">
        <v>213.38</v>
      </c>
      <c r="G228" s="187">
        <v>215.33</v>
      </c>
      <c r="H228" s="132">
        <v>1.4499999999999886</v>
      </c>
      <c r="I228" s="6">
        <v>0.68000000000000682</v>
      </c>
      <c r="J228" s="6">
        <v>0.62000000000000455</v>
      </c>
      <c r="K228" s="6">
        <v>6.0000000000002274E-2</v>
      </c>
      <c r="L228" s="6">
        <v>0</v>
      </c>
      <c r="M228" s="6">
        <v>0.40999999999999659</v>
      </c>
      <c r="N228" s="6">
        <v>-9.0000000000003411E-2</v>
      </c>
      <c r="O228" s="7">
        <v>0.27000000000001023</v>
      </c>
      <c r="P228" s="196">
        <v>0</v>
      </c>
      <c r="Q228" s="8">
        <f t="shared" si="84"/>
        <v>446599.99999999651</v>
      </c>
      <c r="R228" s="8">
        <f t="shared" si="85"/>
        <v>566279.99999999767</v>
      </c>
      <c r="S228" s="8">
        <f t="shared" si="87"/>
        <v>620839.99999999802</v>
      </c>
      <c r="T228" s="8">
        <f t="shared" si="87"/>
        <v>626119.99999999825</v>
      </c>
      <c r="U228" s="8">
        <f t="shared" si="87"/>
        <v>626119.99999999825</v>
      </c>
      <c r="V228" s="8">
        <f t="shared" ref="V228:Y228" si="95">U228+(M228*88000)</f>
        <v>662199.9999999979</v>
      </c>
      <c r="W228" s="8">
        <f t="shared" si="95"/>
        <v>654279.99999999756</v>
      </c>
      <c r="X228" s="8">
        <f t="shared" si="95"/>
        <v>678039.99999999849</v>
      </c>
      <c r="Y228" s="8">
        <f t="shared" si="95"/>
        <v>678039.99999999849</v>
      </c>
      <c r="Z228" s="140">
        <f t="shared" si="74"/>
        <v>5558519.9999999795</v>
      </c>
      <c r="AA228" s="236">
        <v>1.7972567516914211</v>
      </c>
      <c r="AB228" s="244">
        <v>1.8095533698670101</v>
      </c>
      <c r="AC228" s="237">
        <v>1.8260902012065952</v>
      </c>
      <c r="AD228" s="206">
        <v>3.4000000000000061</v>
      </c>
      <c r="AE228" s="232">
        <f t="shared" si="4"/>
        <v>299200.00000000052</v>
      </c>
    </row>
    <row r="229" spans="1:31" s="3" customFormat="1" ht="14.25" customHeight="1">
      <c r="A229" s="4">
        <v>52025</v>
      </c>
      <c r="B229" s="4" t="s">
        <v>4459</v>
      </c>
      <c r="C229" s="5" t="s">
        <v>4436</v>
      </c>
      <c r="D229" s="4" t="s">
        <v>4226</v>
      </c>
      <c r="E229" s="186">
        <v>227.68</v>
      </c>
      <c r="F229" s="133">
        <v>228.51000000000002</v>
      </c>
      <c r="G229" s="187">
        <v>231.74</v>
      </c>
      <c r="H229" s="132">
        <v>0.83000000000001251</v>
      </c>
      <c r="I229" s="6">
        <v>2.629999999999967</v>
      </c>
      <c r="J229" s="6">
        <v>0</v>
      </c>
      <c r="K229" s="6">
        <v>0</v>
      </c>
      <c r="L229" s="6">
        <v>0.13999999999998636</v>
      </c>
      <c r="M229" s="6">
        <v>6.0000000000002274E-2</v>
      </c>
      <c r="N229" s="6">
        <v>0</v>
      </c>
      <c r="O229" s="7">
        <v>0</v>
      </c>
      <c r="P229" s="196">
        <v>0.40000000000000568</v>
      </c>
      <c r="Q229" s="8">
        <f t="shared" si="84"/>
        <v>255640.00000000387</v>
      </c>
      <c r="R229" s="8">
        <f t="shared" si="85"/>
        <v>718519.99999999802</v>
      </c>
      <c r="S229" s="8">
        <f t="shared" ref="S229:Y265" si="96">R229+(J229*88000)</f>
        <v>718519.99999999802</v>
      </c>
      <c r="T229" s="8">
        <f t="shared" si="96"/>
        <v>718519.99999999802</v>
      </c>
      <c r="U229" s="8">
        <f t="shared" si="96"/>
        <v>730839.99999999686</v>
      </c>
      <c r="V229" s="8">
        <f t="shared" si="96"/>
        <v>736119.99999999709</v>
      </c>
      <c r="W229" s="8">
        <f t="shared" si="96"/>
        <v>736119.99999999709</v>
      </c>
      <c r="X229" s="8">
        <f t="shared" si="96"/>
        <v>736119.99999999709</v>
      </c>
      <c r="Y229" s="8">
        <f t="shared" si="96"/>
        <v>771319.99999999756</v>
      </c>
      <c r="Z229" s="140">
        <f t="shared" si="74"/>
        <v>6121719.9999999832</v>
      </c>
      <c r="AA229" s="236">
        <v>1.7177536417765413</v>
      </c>
      <c r="AB229" s="244">
        <v>1.7240156565458427</v>
      </c>
      <c r="AC229" s="237">
        <v>1.7483847019733645</v>
      </c>
      <c r="AD229" s="206">
        <v>4.0600000000000023</v>
      </c>
      <c r="AE229" s="232">
        <f t="shared" si="4"/>
        <v>357280.00000000017</v>
      </c>
    </row>
    <row r="230" spans="1:31" s="3" customFormat="1" ht="14.25" customHeight="1">
      <c r="A230" s="4">
        <v>52026</v>
      </c>
      <c r="B230" s="4" t="s">
        <v>4460</v>
      </c>
      <c r="C230" s="5" t="s">
        <v>4436</v>
      </c>
      <c r="D230" s="4" t="s">
        <v>4226</v>
      </c>
      <c r="E230" s="186">
        <v>390.32000000000005</v>
      </c>
      <c r="F230" s="133">
        <v>406.74</v>
      </c>
      <c r="G230" s="187">
        <v>417.95</v>
      </c>
      <c r="H230" s="132">
        <v>16.419999999999959</v>
      </c>
      <c r="I230" s="6">
        <v>-0.56000000000000227</v>
      </c>
      <c r="J230" s="6">
        <v>6.4200000000000159</v>
      </c>
      <c r="K230" s="6">
        <v>2.6800000000000068</v>
      </c>
      <c r="L230" s="6">
        <v>0</v>
      </c>
      <c r="M230" s="6">
        <v>0.64999999999997726</v>
      </c>
      <c r="N230" s="6">
        <v>0.14999999999997726</v>
      </c>
      <c r="O230" s="7">
        <v>1.8700000000000614</v>
      </c>
      <c r="P230" s="196">
        <v>0</v>
      </c>
      <c r="Q230" s="8">
        <f t="shared" si="84"/>
        <v>5057359.999999987</v>
      </c>
      <c r="R230" s="8">
        <f t="shared" si="85"/>
        <v>4958799.999999987</v>
      </c>
      <c r="S230" s="8">
        <f t="shared" si="96"/>
        <v>5523759.9999999888</v>
      </c>
      <c r="T230" s="8">
        <f t="shared" si="96"/>
        <v>5759599.9999999898</v>
      </c>
      <c r="U230" s="8">
        <f t="shared" si="96"/>
        <v>5759599.9999999898</v>
      </c>
      <c r="V230" s="8">
        <f t="shared" si="96"/>
        <v>5816799.9999999879</v>
      </c>
      <c r="W230" s="8">
        <f t="shared" si="96"/>
        <v>5829999.999999986</v>
      </c>
      <c r="X230" s="8">
        <f t="shared" si="96"/>
        <v>5994559.9999999916</v>
      </c>
      <c r="Y230" s="8">
        <f t="shared" si="96"/>
        <v>5994559.9999999916</v>
      </c>
      <c r="Z230" s="140">
        <f t="shared" si="74"/>
        <v>50695039.999999903</v>
      </c>
      <c r="AA230" s="236">
        <v>4.7029849109756006</v>
      </c>
      <c r="AB230" s="244">
        <v>4.9008302999851798</v>
      </c>
      <c r="AC230" s="237">
        <v>5.0359001422992717</v>
      </c>
      <c r="AD230" s="206">
        <v>27.629999999999935</v>
      </c>
      <c r="AE230" s="232">
        <f t="shared" si="4"/>
        <v>2431439.9999999944</v>
      </c>
    </row>
    <row r="231" spans="1:31" s="3" customFormat="1" ht="14.25" customHeight="1">
      <c r="A231" s="4">
        <v>52027</v>
      </c>
      <c r="B231" s="4" t="s">
        <v>4461</v>
      </c>
      <c r="C231" s="5" t="s">
        <v>4436</v>
      </c>
      <c r="D231" s="4" t="s">
        <v>4226</v>
      </c>
      <c r="E231" s="186">
        <v>219.15</v>
      </c>
      <c r="F231" s="133">
        <v>220.64000000000001</v>
      </c>
      <c r="G231" s="187">
        <v>222.31</v>
      </c>
      <c r="H231" s="132">
        <v>1.4900000000000091</v>
      </c>
      <c r="I231" s="6">
        <v>0.63999999999998636</v>
      </c>
      <c r="J231" s="6">
        <v>0.31000000000000227</v>
      </c>
      <c r="K231" s="6">
        <v>9.9999999999994316E-2</v>
      </c>
      <c r="L231" s="6">
        <v>0</v>
      </c>
      <c r="M231" s="6">
        <v>0.11000000000001364</v>
      </c>
      <c r="N231" s="6">
        <v>0</v>
      </c>
      <c r="O231" s="7">
        <v>0.50999999999999091</v>
      </c>
      <c r="P231" s="196">
        <v>0</v>
      </c>
      <c r="Q231" s="8">
        <f t="shared" si="84"/>
        <v>458920.00000000279</v>
      </c>
      <c r="R231" s="8">
        <f t="shared" si="85"/>
        <v>571560.00000000047</v>
      </c>
      <c r="S231" s="8">
        <f t="shared" si="96"/>
        <v>598840.0000000007</v>
      </c>
      <c r="T231" s="8">
        <f t="shared" si="96"/>
        <v>607640.00000000023</v>
      </c>
      <c r="U231" s="8">
        <f t="shared" si="96"/>
        <v>607640.00000000023</v>
      </c>
      <c r="V231" s="8">
        <f t="shared" si="96"/>
        <v>617320.0000000014</v>
      </c>
      <c r="W231" s="8">
        <f t="shared" si="96"/>
        <v>617320.0000000014</v>
      </c>
      <c r="X231" s="8">
        <f t="shared" si="96"/>
        <v>662200.00000000058</v>
      </c>
      <c r="Y231" s="8">
        <f t="shared" si="96"/>
        <v>662200.00000000058</v>
      </c>
      <c r="Z231" s="140">
        <f t="shared" si="74"/>
        <v>5403640.0000000093</v>
      </c>
      <c r="AA231" s="236">
        <v>2.3796700277763905</v>
      </c>
      <c r="AB231" s="244">
        <v>2.3958493950654018</v>
      </c>
      <c r="AC231" s="237">
        <v>2.4139833167920113</v>
      </c>
      <c r="AD231" s="206">
        <v>3.1599999999999966</v>
      </c>
      <c r="AE231" s="232">
        <f t="shared" si="4"/>
        <v>278079.99999999971</v>
      </c>
    </row>
    <row r="232" spans="1:31" s="3" customFormat="1" ht="14.25" customHeight="1">
      <c r="A232" s="4">
        <v>52028</v>
      </c>
      <c r="B232" s="4" t="s">
        <v>4462</v>
      </c>
      <c r="C232" s="5" t="s">
        <v>4436</v>
      </c>
      <c r="D232" s="4" t="s">
        <v>4226</v>
      </c>
      <c r="E232" s="186">
        <v>486.73</v>
      </c>
      <c r="F232" s="133">
        <v>503.14000000000004</v>
      </c>
      <c r="G232" s="187">
        <v>509.77000000000004</v>
      </c>
      <c r="H232" s="132">
        <v>16.410000000000025</v>
      </c>
      <c r="I232" s="6">
        <v>0.39999999999992042</v>
      </c>
      <c r="J232" s="6">
        <v>3.6800000000000637</v>
      </c>
      <c r="K232" s="6">
        <v>0.24000000000000909</v>
      </c>
      <c r="L232" s="6">
        <v>0.74000000000000909</v>
      </c>
      <c r="M232" s="6">
        <v>0.23999999999995225</v>
      </c>
      <c r="N232" s="6">
        <v>0.19999999999998863</v>
      </c>
      <c r="O232" s="7">
        <v>1.1299999999999955</v>
      </c>
      <c r="P232" s="196">
        <v>0</v>
      </c>
      <c r="Q232" s="8">
        <f t="shared" si="84"/>
        <v>5054280.0000000075</v>
      </c>
      <c r="R232" s="8">
        <f t="shared" si="85"/>
        <v>5124679.9999999935</v>
      </c>
      <c r="S232" s="8">
        <f t="shared" si="96"/>
        <v>5448519.9999999991</v>
      </c>
      <c r="T232" s="8">
        <f t="shared" si="96"/>
        <v>5469640</v>
      </c>
      <c r="U232" s="8">
        <f t="shared" si="96"/>
        <v>5534760.0000000009</v>
      </c>
      <c r="V232" s="8">
        <f t="shared" si="96"/>
        <v>5555879.9999999963</v>
      </c>
      <c r="W232" s="8">
        <f t="shared" si="96"/>
        <v>5573479.9999999953</v>
      </c>
      <c r="X232" s="8">
        <f t="shared" si="96"/>
        <v>5672919.9999999953</v>
      </c>
      <c r="Y232" s="8">
        <f t="shared" si="96"/>
        <v>5672919.9999999953</v>
      </c>
      <c r="Z232" s="140">
        <f t="shared" si="74"/>
        <v>49107079.999999978</v>
      </c>
      <c r="AA232" s="236">
        <v>3.5119834448363245</v>
      </c>
      <c r="AB232" s="244">
        <v>3.6303892310622898</v>
      </c>
      <c r="AC232" s="237">
        <v>3.6782277662651017</v>
      </c>
      <c r="AD232" s="206">
        <v>23.04000000000002</v>
      </c>
      <c r="AE232" s="232">
        <f t="shared" si="4"/>
        <v>2027520.0000000019</v>
      </c>
    </row>
    <row r="233" spans="1:31" s="3" customFormat="1" ht="14.25" customHeight="1">
      <c r="A233" s="4">
        <v>52030</v>
      </c>
      <c r="B233" s="4" t="s">
        <v>4463</v>
      </c>
      <c r="C233" s="5" t="s">
        <v>4436</v>
      </c>
      <c r="D233" s="4" t="s">
        <v>4226</v>
      </c>
      <c r="E233" s="186">
        <v>180.05</v>
      </c>
      <c r="F233" s="133">
        <v>180.96</v>
      </c>
      <c r="G233" s="187">
        <v>184.25</v>
      </c>
      <c r="H233" s="132">
        <v>0.90999999999999659</v>
      </c>
      <c r="I233" s="6">
        <v>0.31000000000000227</v>
      </c>
      <c r="J233" s="6">
        <v>0.15000000000000568</v>
      </c>
      <c r="K233" s="6">
        <v>3.9999999999992042E-2</v>
      </c>
      <c r="L233" s="6">
        <v>1.2700000000000102</v>
      </c>
      <c r="M233" s="6">
        <v>0.63999999999995794</v>
      </c>
      <c r="N233" s="6">
        <v>0.12000000000003297</v>
      </c>
      <c r="O233" s="7">
        <v>0.76000000000001933</v>
      </c>
      <c r="P233" s="196">
        <v>0</v>
      </c>
      <c r="Q233" s="8">
        <f t="shared" si="84"/>
        <v>280279.99999999895</v>
      </c>
      <c r="R233" s="8">
        <f t="shared" si="85"/>
        <v>334839.99999999936</v>
      </c>
      <c r="S233" s="8">
        <f t="shared" si="96"/>
        <v>348039.99999999988</v>
      </c>
      <c r="T233" s="8">
        <f t="shared" si="96"/>
        <v>351559.99999999919</v>
      </c>
      <c r="U233" s="8">
        <f t="shared" si="96"/>
        <v>463320.00000000012</v>
      </c>
      <c r="V233" s="8">
        <f t="shared" si="96"/>
        <v>519639.99999999639</v>
      </c>
      <c r="W233" s="8">
        <f t="shared" si="96"/>
        <v>530199.9999999993</v>
      </c>
      <c r="X233" s="8">
        <f t="shared" si="96"/>
        <v>597080.00000000105</v>
      </c>
      <c r="Y233" s="8">
        <f t="shared" si="96"/>
        <v>597080.00000000105</v>
      </c>
      <c r="Z233" s="140">
        <f t="shared" si="74"/>
        <v>4022039.9999999953</v>
      </c>
      <c r="AA233" s="236">
        <v>4.264586757871899</v>
      </c>
      <c r="AB233" s="244">
        <v>4.2861406259622266</v>
      </c>
      <c r="AC233" s="237">
        <v>4.3640661490580257</v>
      </c>
      <c r="AD233" s="206">
        <v>4.1999999999999886</v>
      </c>
      <c r="AE233" s="232">
        <f t="shared" si="4"/>
        <v>369599.99999999901</v>
      </c>
    </row>
    <row r="234" spans="1:31" s="3" customFormat="1" ht="14.25" customHeight="1">
      <c r="A234" s="4">
        <v>52031</v>
      </c>
      <c r="B234" s="4" t="s">
        <v>4464</v>
      </c>
      <c r="C234" s="5" t="s">
        <v>4436</v>
      </c>
      <c r="D234" s="4" t="s">
        <v>4226</v>
      </c>
      <c r="E234" s="186">
        <v>274.10000000000002</v>
      </c>
      <c r="F234" s="133">
        <v>277.65000000000003</v>
      </c>
      <c r="G234" s="187">
        <v>281.06</v>
      </c>
      <c r="H234" s="132">
        <v>3.5500000000000114</v>
      </c>
      <c r="I234" s="6">
        <v>0.35000000000002274</v>
      </c>
      <c r="J234" s="6">
        <v>0.20999999999992269</v>
      </c>
      <c r="K234" s="6">
        <v>0.13999999999998636</v>
      </c>
      <c r="L234" s="6">
        <v>0.12000000000000455</v>
      </c>
      <c r="M234" s="6">
        <v>0.12000000000006139</v>
      </c>
      <c r="N234" s="6">
        <v>0.37999999999999545</v>
      </c>
      <c r="O234" s="7">
        <v>1.4399999999999977</v>
      </c>
      <c r="P234" s="196">
        <v>0.64999999999997726</v>
      </c>
      <c r="Q234" s="8">
        <f t="shared" si="84"/>
        <v>1093400.0000000033</v>
      </c>
      <c r="R234" s="8">
        <f t="shared" si="85"/>
        <v>1155000.0000000072</v>
      </c>
      <c r="S234" s="8">
        <f t="shared" si="96"/>
        <v>1173480.0000000005</v>
      </c>
      <c r="T234" s="8">
        <f t="shared" si="96"/>
        <v>1185799.9999999993</v>
      </c>
      <c r="U234" s="8">
        <f t="shared" si="96"/>
        <v>1196359.9999999998</v>
      </c>
      <c r="V234" s="8">
        <f t="shared" si="96"/>
        <v>1206920.0000000051</v>
      </c>
      <c r="W234" s="8">
        <f t="shared" si="96"/>
        <v>1240360.0000000047</v>
      </c>
      <c r="X234" s="8">
        <f t="shared" si="96"/>
        <v>1367080.0000000044</v>
      </c>
      <c r="Y234" s="8">
        <f t="shared" si="96"/>
        <v>1424280.0000000023</v>
      </c>
      <c r="Z234" s="140">
        <f t="shared" si="74"/>
        <v>11042680.000000026</v>
      </c>
      <c r="AA234" s="236">
        <v>3.2322846391598188</v>
      </c>
      <c r="AB234" s="244">
        <v>3.2741475011409107</v>
      </c>
      <c r="AC234" s="237">
        <v>3.3143594333537343</v>
      </c>
      <c r="AD234" s="206">
        <v>6.9599999999999804</v>
      </c>
      <c r="AE234" s="232">
        <f t="shared" si="4"/>
        <v>612479.99999999825</v>
      </c>
    </row>
    <row r="235" spans="1:31" s="3" customFormat="1" ht="14.25" customHeight="1">
      <c r="A235" s="4">
        <v>52032</v>
      </c>
      <c r="B235" s="4" t="s">
        <v>4465</v>
      </c>
      <c r="C235" s="5" t="s">
        <v>4436</v>
      </c>
      <c r="D235" s="4" t="s">
        <v>4226</v>
      </c>
      <c r="E235" s="186">
        <v>1426.64</v>
      </c>
      <c r="F235" s="133">
        <v>1444.7700000000002</v>
      </c>
      <c r="G235" s="187">
        <v>1457.24</v>
      </c>
      <c r="H235" s="132">
        <v>18.130000000000109</v>
      </c>
      <c r="I235" s="6">
        <v>0.25999999999976353</v>
      </c>
      <c r="J235" s="6">
        <v>3.7599999999999909</v>
      </c>
      <c r="K235" s="6">
        <v>0.14000000000010004</v>
      </c>
      <c r="L235" s="6">
        <v>1.6900000000000546</v>
      </c>
      <c r="M235" s="6">
        <v>-0.64000000000010004</v>
      </c>
      <c r="N235" s="6">
        <v>0.43000000000006366</v>
      </c>
      <c r="O235" s="7">
        <v>6.6300000000001091</v>
      </c>
      <c r="P235" s="196">
        <v>0.1999999999998181</v>
      </c>
      <c r="Q235" s="8">
        <f t="shared" si="84"/>
        <v>5584040.0000000335</v>
      </c>
      <c r="R235" s="8">
        <f t="shared" si="85"/>
        <v>5629799.9999999916</v>
      </c>
      <c r="S235" s="8">
        <f t="shared" si="96"/>
        <v>5960679.9999999907</v>
      </c>
      <c r="T235" s="8">
        <f t="shared" si="96"/>
        <v>5972999.9999999991</v>
      </c>
      <c r="U235" s="8">
        <f t="shared" si="96"/>
        <v>6121720.0000000037</v>
      </c>
      <c r="V235" s="8">
        <f t="shared" si="96"/>
        <v>6065399.9999999953</v>
      </c>
      <c r="W235" s="8">
        <f t="shared" si="96"/>
        <v>6103240.0000000009</v>
      </c>
      <c r="X235" s="8">
        <f t="shared" si="96"/>
        <v>6686680.0000000102</v>
      </c>
      <c r="Y235" s="8">
        <f t="shared" si="96"/>
        <v>6704279.9999999944</v>
      </c>
      <c r="Z235" s="140">
        <f t="shared" si="74"/>
        <v>54828840.000000015</v>
      </c>
      <c r="AA235" s="236">
        <v>12.036901103759465</v>
      </c>
      <c r="AB235" s="244">
        <v>12.189868227218192</v>
      </c>
      <c r="AC235" s="237">
        <v>12.295080584059358</v>
      </c>
      <c r="AD235" s="206">
        <v>30.599999999999909</v>
      </c>
      <c r="AE235" s="232">
        <f t="shared" si="4"/>
        <v>2692799.9999999921</v>
      </c>
    </row>
    <row r="236" spans="1:31" s="3" customFormat="1" ht="14.25" customHeight="1">
      <c r="A236" s="4">
        <v>52033</v>
      </c>
      <c r="B236" s="4" t="s">
        <v>4466</v>
      </c>
      <c r="C236" s="5" t="s">
        <v>4436</v>
      </c>
      <c r="D236" s="4" t="s">
        <v>4226</v>
      </c>
      <c r="E236" s="186">
        <v>680.68000000000006</v>
      </c>
      <c r="F236" s="133">
        <v>690.45</v>
      </c>
      <c r="G236" s="187">
        <v>697.55</v>
      </c>
      <c r="H236" s="132">
        <v>9.7699999999999818</v>
      </c>
      <c r="I236" s="6">
        <v>-0.41000000000008185</v>
      </c>
      <c r="J236" s="6">
        <v>0.71000000000003638</v>
      </c>
      <c r="K236" s="6">
        <v>1.0599999999999454</v>
      </c>
      <c r="L236" s="6">
        <v>7.0000000000050022E-2</v>
      </c>
      <c r="M236" s="6">
        <v>1.3700000000000045</v>
      </c>
      <c r="N236" s="6">
        <v>0.15999999999996817</v>
      </c>
      <c r="O236" s="7">
        <v>4.0900000000000318</v>
      </c>
      <c r="P236" s="196">
        <v>4.9999999999954525E-2</v>
      </c>
      <c r="Q236" s="8">
        <f t="shared" si="84"/>
        <v>3009159.9999999944</v>
      </c>
      <c r="R236" s="8">
        <f t="shared" si="85"/>
        <v>2936999.99999998</v>
      </c>
      <c r="S236" s="8">
        <f t="shared" si="96"/>
        <v>2999479.9999999832</v>
      </c>
      <c r="T236" s="8">
        <f t="shared" si="96"/>
        <v>3092759.9999999786</v>
      </c>
      <c r="U236" s="8">
        <f t="shared" si="96"/>
        <v>3098919.9999999828</v>
      </c>
      <c r="V236" s="8">
        <f t="shared" si="96"/>
        <v>3219479.9999999832</v>
      </c>
      <c r="W236" s="8">
        <f t="shared" si="96"/>
        <v>3233559.9999999804</v>
      </c>
      <c r="X236" s="8">
        <f t="shared" si="96"/>
        <v>3593479.9999999832</v>
      </c>
      <c r="Y236" s="8">
        <f t="shared" si="96"/>
        <v>3597879.999999979</v>
      </c>
      <c r="Z236" s="140">
        <f t="shared" si="74"/>
        <v>28781719.999999844</v>
      </c>
      <c r="AA236" s="236">
        <v>8.6553157941584118</v>
      </c>
      <c r="AB236" s="244">
        <v>8.7795480843813181</v>
      </c>
      <c r="AC236" s="237">
        <v>8.8698294825985773</v>
      </c>
      <c r="AD236" s="206">
        <v>16.869999999999891</v>
      </c>
      <c r="AE236" s="232">
        <f t="shared" si="4"/>
        <v>1484559.9999999905</v>
      </c>
    </row>
    <row r="237" spans="1:31" s="3" customFormat="1" ht="14.25" customHeight="1">
      <c r="A237" s="4">
        <v>52034</v>
      </c>
      <c r="B237" s="4" t="s">
        <v>4467</v>
      </c>
      <c r="C237" s="5" t="s">
        <v>4436</v>
      </c>
      <c r="D237" s="4" t="s">
        <v>4226</v>
      </c>
      <c r="E237" s="186">
        <v>630.09</v>
      </c>
      <c r="F237" s="133">
        <v>643.2700000000001</v>
      </c>
      <c r="G237" s="187">
        <v>646</v>
      </c>
      <c r="H237" s="132">
        <v>13.180000000000064</v>
      </c>
      <c r="I237" s="6">
        <v>-0.42000000000007276</v>
      </c>
      <c r="J237" s="6">
        <v>1.9099999999999682</v>
      </c>
      <c r="K237" s="6">
        <v>6.0000000000059117E-2</v>
      </c>
      <c r="L237" s="6">
        <v>-0.21000000000003638</v>
      </c>
      <c r="M237" s="6">
        <v>0.66999999999995907</v>
      </c>
      <c r="N237" s="6">
        <v>0.40999999999996817</v>
      </c>
      <c r="O237" s="7">
        <v>4.0000000000077307E-2</v>
      </c>
      <c r="P237" s="196">
        <v>0.26999999999998181</v>
      </c>
      <c r="Q237" s="8">
        <f t="shared" si="84"/>
        <v>4059440.0000000196</v>
      </c>
      <c r="R237" s="8">
        <f t="shared" si="85"/>
        <v>3985520.0000000065</v>
      </c>
      <c r="S237" s="8">
        <f t="shared" si="96"/>
        <v>4153600.0000000037</v>
      </c>
      <c r="T237" s="8">
        <f t="shared" si="96"/>
        <v>4158880.0000000088</v>
      </c>
      <c r="U237" s="8">
        <f t="shared" si="96"/>
        <v>4140400.0000000056</v>
      </c>
      <c r="V237" s="8">
        <f t="shared" si="96"/>
        <v>4199360.0000000019</v>
      </c>
      <c r="W237" s="8">
        <f t="shared" si="96"/>
        <v>4235439.9999999991</v>
      </c>
      <c r="X237" s="8">
        <f t="shared" si="96"/>
        <v>4238960.0000000056</v>
      </c>
      <c r="Y237" s="8">
        <f t="shared" si="96"/>
        <v>4262720.0000000037</v>
      </c>
      <c r="Z237" s="140">
        <f t="shared" si="74"/>
        <v>37434320.00000006</v>
      </c>
      <c r="AA237" s="236">
        <v>4.3886385323145722</v>
      </c>
      <c r="AB237" s="244">
        <v>4.4804385225634347</v>
      </c>
      <c r="AC237" s="237">
        <v>4.4994532398152858</v>
      </c>
      <c r="AD237" s="206">
        <v>15.909999999999968</v>
      </c>
      <c r="AE237" s="232">
        <f t="shared" si="4"/>
        <v>1400079.9999999972</v>
      </c>
    </row>
    <row r="238" spans="1:31" s="3" customFormat="1" ht="14.25" customHeight="1">
      <c r="A238" s="4">
        <v>52035</v>
      </c>
      <c r="B238" s="4" t="s">
        <v>4468</v>
      </c>
      <c r="C238" s="5" t="s">
        <v>4436</v>
      </c>
      <c r="D238" s="4" t="s">
        <v>4226</v>
      </c>
      <c r="E238" s="186">
        <v>370.61</v>
      </c>
      <c r="F238" s="133">
        <v>371.96000000000004</v>
      </c>
      <c r="G238" s="187">
        <v>377.32</v>
      </c>
      <c r="H238" s="132">
        <v>1.3500000000000227</v>
      </c>
      <c r="I238" s="6">
        <v>2.0799999999999272</v>
      </c>
      <c r="J238" s="6">
        <v>0.25000000000005684</v>
      </c>
      <c r="K238" s="6">
        <v>0.16000000000002501</v>
      </c>
      <c r="L238" s="6">
        <v>1.4699999999999704</v>
      </c>
      <c r="M238" s="6">
        <v>0.64999999999997726</v>
      </c>
      <c r="N238" s="6">
        <v>0.5</v>
      </c>
      <c r="O238" s="7">
        <v>0.25</v>
      </c>
      <c r="P238" s="196">
        <v>0</v>
      </c>
      <c r="Q238" s="8">
        <f t="shared" si="84"/>
        <v>415800.00000000693</v>
      </c>
      <c r="R238" s="8">
        <f t="shared" si="85"/>
        <v>781879.99999999418</v>
      </c>
      <c r="S238" s="8">
        <f t="shared" si="96"/>
        <v>803879.99999999919</v>
      </c>
      <c r="T238" s="8">
        <f t="shared" si="96"/>
        <v>817960.0000000014</v>
      </c>
      <c r="U238" s="8">
        <f t="shared" si="96"/>
        <v>947319.99999999884</v>
      </c>
      <c r="V238" s="8">
        <f t="shared" si="96"/>
        <v>1004519.9999999969</v>
      </c>
      <c r="W238" s="8">
        <f t="shared" si="96"/>
        <v>1048519.9999999969</v>
      </c>
      <c r="X238" s="8">
        <f t="shared" si="96"/>
        <v>1070519.9999999967</v>
      </c>
      <c r="Y238" s="8">
        <f t="shared" si="96"/>
        <v>1070519.9999999967</v>
      </c>
      <c r="Z238" s="140">
        <f t="shared" si="74"/>
        <v>7960919.9999999888</v>
      </c>
      <c r="AA238" s="236">
        <v>6.3552898729662246</v>
      </c>
      <c r="AB238" s="244">
        <v>6.3784399264685714</v>
      </c>
      <c r="AC238" s="237">
        <v>6.4703542129667735</v>
      </c>
      <c r="AD238" s="206">
        <v>6.7099999999999804</v>
      </c>
      <c r="AE238" s="232">
        <f t="shared" si="4"/>
        <v>590479.99999999825</v>
      </c>
    </row>
    <row r="239" spans="1:31" s="3" customFormat="1" ht="14.25" customHeight="1">
      <c r="A239" s="4">
        <v>52036</v>
      </c>
      <c r="B239" s="4" t="s">
        <v>4469</v>
      </c>
      <c r="C239" s="5" t="s">
        <v>4436</v>
      </c>
      <c r="D239" s="4" t="s">
        <v>4226</v>
      </c>
      <c r="E239" s="186">
        <v>173.70000000000002</v>
      </c>
      <c r="F239" s="133">
        <v>176.53000000000003</v>
      </c>
      <c r="G239" s="187">
        <v>176.43</v>
      </c>
      <c r="H239" s="132">
        <v>2.8300000000000125</v>
      </c>
      <c r="I239" s="6">
        <v>0</v>
      </c>
      <c r="J239" s="6">
        <v>2.5099999999999909</v>
      </c>
      <c r="K239" s="6">
        <v>-1.8499999999999943</v>
      </c>
      <c r="L239" s="6">
        <v>0</v>
      </c>
      <c r="M239" s="6">
        <v>-2.4499999999999886</v>
      </c>
      <c r="N239" s="6">
        <v>0.15000000000000568</v>
      </c>
      <c r="O239" s="7">
        <v>1.539999999999992</v>
      </c>
      <c r="P239" s="196">
        <v>0</v>
      </c>
      <c r="Q239" s="8">
        <f t="shared" si="84"/>
        <v>871640.00000000396</v>
      </c>
      <c r="R239" s="8">
        <f t="shared" si="85"/>
        <v>871640.00000000396</v>
      </c>
      <c r="S239" s="8">
        <f t="shared" si="96"/>
        <v>1092520.0000000033</v>
      </c>
      <c r="T239" s="8">
        <f t="shared" si="96"/>
        <v>929720.00000000373</v>
      </c>
      <c r="U239" s="8">
        <f t="shared" si="96"/>
        <v>929720.00000000373</v>
      </c>
      <c r="V239" s="8">
        <f t="shared" si="96"/>
        <v>714120.00000000466</v>
      </c>
      <c r="W239" s="8">
        <f t="shared" si="96"/>
        <v>727320.00000000512</v>
      </c>
      <c r="X239" s="8">
        <f t="shared" si="96"/>
        <v>862840.00000000442</v>
      </c>
      <c r="Y239" s="8">
        <f t="shared" si="96"/>
        <v>862840.00000000442</v>
      </c>
      <c r="Z239" s="140">
        <f t="shared" si="74"/>
        <v>7862360.0000000373</v>
      </c>
      <c r="AA239" s="236">
        <v>2.7171065083851755</v>
      </c>
      <c r="AB239" s="244">
        <v>2.7613748527647384</v>
      </c>
      <c r="AC239" s="237">
        <v>2.7598106003131631</v>
      </c>
      <c r="AD239" s="206">
        <v>2.7299999999999898</v>
      </c>
      <c r="AE239" s="232">
        <f t="shared" si="4"/>
        <v>240239.9999999991</v>
      </c>
    </row>
    <row r="240" spans="1:31" s="3" customFormat="1" ht="14.25" customHeight="1">
      <c r="A240" s="4">
        <v>52037</v>
      </c>
      <c r="B240" s="4" t="s">
        <v>4470</v>
      </c>
      <c r="C240" s="5" t="s">
        <v>4436</v>
      </c>
      <c r="D240" s="4" t="s">
        <v>4226</v>
      </c>
      <c r="E240" s="186">
        <v>788.16</v>
      </c>
      <c r="F240" s="133">
        <v>794.61</v>
      </c>
      <c r="G240" s="187">
        <v>808.98</v>
      </c>
      <c r="H240" s="132">
        <v>6.4500000000000455</v>
      </c>
      <c r="I240" s="6">
        <v>0.33000000000004093</v>
      </c>
      <c r="J240" s="6">
        <v>3.0900000000000318</v>
      </c>
      <c r="K240" s="6">
        <v>0.94999999999993179</v>
      </c>
      <c r="L240" s="6">
        <v>1.5299999999999727</v>
      </c>
      <c r="M240" s="6">
        <v>3.7300000000000182</v>
      </c>
      <c r="N240" s="6">
        <v>-1.999999999998181E-2</v>
      </c>
      <c r="O240" s="7">
        <v>4.7599999999999909</v>
      </c>
      <c r="P240" s="196">
        <v>0</v>
      </c>
      <c r="Q240" s="8">
        <f t="shared" si="84"/>
        <v>1986600.0000000137</v>
      </c>
      <c r="R240" s="8">
        <f t="shared" si="85"/>
        <v>2044680.000000021</v>
      </c>
      <c r="S240" s="8">
        <f t="shared" si="96"/>
        <v>2316600.0000000237</v>
      </c>
      <c r="T240" s="8">
        <f t="shared" si="96"/>
        <v>2400200.0000000177</v>
      </c>
      <c r="U240" s="8">
        <f t="shared" si="96"/>
        <v>2534840.0000000154</v>
      </c>
      <c r="V240" s="8">
        <f t="shared" si="96"/>
        <v>2863080.0000000168</v>
      </c>
      <c r="W240" s="8">
        <f t="shared" si="96"/>
        <v>2861320.0000000182</v>
      </c>
      <c r="X240" s="8">
        <f t="shared" si="96"/>
        <v>3280200.0000000172</v>
      </c>
      <c r="Y240" s="8">
        <f t="shared" si="96"/>
        <v>3280200.0000000172</v>
      </c>
      <c r="Z240" s="140">
        <f t="shared" si="74"/>
        <v>23567720.00000016</v>
      </c>
      <c r="AA240" s="236">
        <v>2.5397553758252123</v>
      </c>
      <c r="AB240" s="244">
        <v>2.5605397624650732</v>
      </c>
      <c r="AC240" s="237">
        <v>2.6068454424673679</v>
      </c>
      <c r="AD240" s="206">
        <v>20.82000000000005</v>
      </c>
      <c r="AE240" s="232">
        <f t="shared" si="4"/>
        <v>1832160.0000000044</v>
      </c>
    </row>
    <row r="241" spans="1:31" s="3" customFormat="1" ht="14.25" customHeight="1">
      <c r="A241" s="4">
        <v>53001</v>
      </c>
      <c r="B241" s="4" t="s">
        <v>4471</v>
      </c>
      <c r="C241" s="5" t="s">
        <v>4472</v>
      </c>
      <c r="D241" s="4" t="s">
        <v>4226</v>
      </c>
      <c r="E241" s="186">
        <v>246.74</v>
      </c>
      <c r="F241" s="133">
        <v>247.5</v>
      </c>
      <c r="G241" s="187">
        <v>249.31</v>
      </c>
      <c r="H241" s="132">
        <v>0.75999999999999091</v>
      </c>
      <c r="I241" s="6">
        <v>0.5</v>
      </c>
      <c r="J241" s="6">
        <v>5.0000000000011369E-2</v>
      </c>
      <c r="K241" s="6">
        <v>0.75</v>
      </c>
      <c r="L241" s="6">
        <v>0.28999999999999204</v>
      </c>
      <c r="M241" s="6">
        <v>0</v>
      </c>
      <c r="N241" s="6">
        <v>6.9999999999993179E-2</v>
      </c>
      <c r="O241" s="7">
        <v>0</v>
      </c>
      <c r="P241" s="196">
        <v>0.15000000000000568</v>
      </c>
      <c r="Q241" s="8">
        <f t="shared" si="84"/>
        <v>234079.99999999718</v>
      </c>
      <c r="R241" s="8">
        <f t="shared" si="85"/>
        <v>322079.99999999721</v>
      </c>
      <c r="S241" s="8">
        <f t="shared" si="96"/>
        <v>326479.9999999982</v>
      </c>
      <c r="T241" s="8">
        <f t="shared" si="96"/>
        <v>392479.9999999982</v>
      </c>
      <c r="U241" s="8">
        <f t="shared" si="96"/>
        <v>417999.9999999975</v>
      </c>
      <c r="V241" s="8">
        <f t="shared" si="96"/>
        <v>417999.9999999975</v>
      </c>
      <c r="W241" s="8">
        <f t="shared" si="96"/>
        <v>424159.99999999691</v>
      </c>
      <c r="X241" s="8">
        <f t="shared" si="96"/>
        <v>424159.99999999691</v>
      </c>
      <c r="Y241" s="8">
        <f t="shared" si="96"/>
        <v>437359.99999999744</v>
      </c>
      <c r="Z241" s="140">
        <f t="shared" si="74"/>
        <v>3396799.9999999767</v>
      </c>
      <c r="AA241" s="236">
        <v>2.6464424151548886</v>
      </c>
      <c r="AB241" s="244">
        <v>2.6545938953993473</v>
      </c>
      <c r="AC241" s="237">
        <v>2.67400728913944</v>
      </c>
      <c r="AD241" s="206">
        <v>2.5699999999999932</v>
      </c>
      <c r="AE241" s="232">
        <f t="shared" si="4"/>
        <v>226159.99999999939</v>
      </c>
    </row>
    <row r="242" spans="1:31" s="3" customFormat="1" ht="14.25" customHeight="1">
      <c r="A242" s="4">
        <v>53002</v>
      </c>
      <c r="B242" s="4" t="s">
        <v>4473</v>
      </c>
      <c r="C242" s="5" t="s">
        <v>4472</v>
      </c>
      <c r="D242" s="4" t="s">
        <v>4226</v>
      </c>
      <c r="E242" s="186">
        <v>393.64</v>
      </c>
      <c r="F242" s="133">
        <v>399.25</v>
      </c>
      <c r="G242" s="187">
        <v>411.51</v>
      </c>
      <c r="H242" s="132">
        <v>5.6100000000000136</v>
      </c>
      <c r="I242" s="6">
        <v>2.4499999999999886</v>
      </c>
      <c r="J242" s="6">
        <v>1.2400000000000091</v>
      </c>
      <c r="K242" s="6">
        <v>0.60000000000002274</v>
      </c>
      <c r="L242" s="6">
        <v>0.60000000000002274</v>
      </c>
      <c r="M242" s="6">
        <v>5.2799999999999159</v>
      </c>
      <c r="N242" s="6">
        <v>7.0000000000050022E-2</v>
      </c>
      <c r="O242" s="7">
        <v>0.45999999999997954</v>
      </c>
      <c r="P242" s="196">
        <v>1.5600000000000023</v>
      </c>
      <c r="Q242" s="8">
        <f t="shared" si="84"/>
        <v>1727880.0000000047</v>
      </c>
      <c r="R242" s="8">
        <f t="shared" si="85"/>
        <v>2159080.0000000028</v>
      </c>
      <c r="S242" s="8">
        <f t="shared" si="96"/>
        <v>2268200.0000000037</v>
      </c>
      <c r="T242" s="8">
        <f t="shared" si="96"/>
        <v>2321000.0000000056</v>
      </c>
      <c r="U242" s="8">
        <f t="shared" si="96"/>
        <v>2373800.0000000075</v>
      </c>
      <c r="V242" s="8">
        <f t="shared" si="96"/>
        <v>2838440</v>
      </c>
      <c r="W242" s="8">
        <f t="shared" si="96"/>
        <v>2844600.0000000042</v>
      </c>
      <c r="X242" s="8">
        <f t="shared" si="96"/>
        <v>2885080.0000000023</v>
      </c>
      <c r="Y242" s="8">
        <f t="shared" si="96"/>
        <v>3022360.0000000023</v>
      </c>
      <c r="Z242" s="140">
        <f t="shared" si="74"/>
        <v>22440440.000000034</v>
      </c>
      <c r="AA242" s="236">
        <v>2.4256466347264802</v>
      </c>
      <c r="AB242" s="244">
        <v>2.4602159813904767</v>
      </c>
      <c r="AC242" s="237">
        <v>2.5357632523531493</v>
      </c>
      <c r="AD242" s="206">
        <v>17.870000000000005</v>
      </c>
      <c r="AE242" s="232">
        <f t="shared" si="4"/>
        <v>1572560.0000000005</v>
      </c>
    </row>
    <row r="243" spans="1:31" s="3" customFormat="1" ht="14.25" customHeight="1">
      <c r="A243" s="4">
        <v>53003</v>
      </c>
      <c r="B243" s="4" t="s">
        <v>4474</v>
      </c>
      <c r="C243" s="5" t="s">
        <v>4472</v>
      </c>
      <c r="D243" s="4" t="s">
        <v>4226</v>
      </c>
      <c r="E243" s="186">
        <v>466.72</v>
      </c>
      <c r="F243" s="133">
        <v>473.3</v>
      </c>
      <c r="G243" s="187">
        <v>491.09000000000003</v>
      </c>
      <c r="H243" s="132">
        <v>6.5799999999999841</v>
      </c>
      <c r="I243" s="6">
        <v>4.910000000000025</v>
      </c>
      <c r="J243" s="6">
        <v>2.2099999999999795</v>
      </c>
      <c r="K243" s="6">
        <v>1.4099999999999682</v>
      </c>
      <c r="L243" s="6">
        <v>3.2599999999999909</v>
      </c>
      <c r="M243" s="6">
        <v>1.8000000000000682</v>
      </c>
      <c r="N243" s="6">
        <v>-1.0000000000047748E-2</v>
      </c>
      <c r="O243" s="7">
        <v>2.5400000000000205</v>
      </c>
      <c r="P243" s="196">
        <v>1.6700000000000159</v>
      </c>
      <c r="Q243" s="8">
        <f t="shared" si="84"/>
        <v>2026639.9999999951</v>
      </c>
      <c r="R243" s="8">
        <f t="shared" si="85"/>
        <v>2890799.9999999995</v>
      </c>
      <c r="S243" s="8">
        <f t="shared" si="96"/>
        <v>3085279.9999999977</v>
      </c>
      <c r="T243" s="8">
        <f t="shared" si="96"/>
        <v>3209359.9999999949</v>
      </c>
      <c r="U243" s="8">
        <f t="shared" si="96"/>
        <v>3496239.9999999939</v>
      </c>
      <c r="V243" s="8">
        <f t="shared" si="96"/>
        <v>3654640</v>
      </c>
      <c r="W243" s="8">
        <f t="shared" si="96"/>
        <v>3653759.9999999958</v>
      </c>
      <c r="X243" s="8">
        <f t="shared" si="96"/>
        <v>3877279.9999999977</v>
      </c>
      <c r="Y243" s="8">
        <f t="shared" si="96"/>
        <v>4024239.9999999991</v>
      </c>
      <c r="Z243" s="140">
        <f t="shared" si="74"/>
        <v>29918239.999999974</v>
      </c>
      <c r="AA243" s="236">
        <v>2.4916264226005973</v>
      </c>
      <c r="AB243" s="244">
        <v>2.526754340540073</v>
      </c>
      <c r="AC243" s="237">
        <v>2.6217278451211166</v>
      </c>
      <c r="AD243" s="206">
        <v>24.370000000000005</v>
      </c>
      <c r="AE243" s="232">
        <f t="shared" si="4"/>
        <v>2144560.0000000005</v>
      </c>
    </row>
    <row r="244" spans="1:31" s="3" customFormat="1" ht="14.25" customHeight="1">
      <c r="A244" s="4">
        <v>53004</v>
      </c>
      <c r="B244" s="4" t="s">
        <v>4475</v>
      </c>
      <c r="C244" s="5" t="s">
        <v>4472</v>
      </c>
      <c r="D244" s="4" t="s">
        <v>4226</v>
      </c>
      <c r="E244" s="186">
        <v>252.18</v>
      </c>
      <c r="F244" s="133">
        <v>255.18</v>
      </c>
      <c r="G244" s="187">
        <v>265.3</v>
      </c>
      <c r="H244" s="132">
        <v>3</v>
      </c>
      <c r="I244" s="6">
        <v>0.25</v>
      </c>
      <c r="J244" s="6">
        <v>2.6200000000000045</v>
      </c>
      <c r="K244" s="6">
        <v>0.63999999999998636</v>
      </c>
      <c r="L244" s="6">
        <v>5.0000000000011369E-2</v>
      </c>
      <c r="M244" s="6">
        <v>5.089999999999975</v>
      </c>
      <c r="N244" s="6">
        <v>1.3899999999999864</v>
      </c>
      <c r="O244" s="7">
        <v>0</v>
      </c>
      <c r="P244" s="196">
        <v>7.9999999999984084E-2</v>
      </c>
      <c r="Q244" s="8">
        <f t="shared" si="84"/>
        <v>924000</v>
      </c>
      <c r="R244" s="8">
        <f t="shared" si="85"/>
        <v>968000</v>
      </c>
      <c r="S244" s="8">
        <f t="shared" si="96"/>
        <v>1198560.0000000005</v>
      </c>
      <c r="T244" s="8">
        <f t="shared" si="96"/>
        <v>1254879.9999999993</v>
      </c>
      <c r="U244" s="8">
        <f t="shared" si="96"/>
        <v>1259280.0000000002</v>
      </c>
      <c r="V244" s="8">
        <f t="shared" si="96"/>
        <v>1707199.9999999981</v>
      </c>
      <c r="W244" s="8">
        <f t="shared" si="96"/>
        <v>1829519.999999997</v>
      </c>
      <c r="X244" s="8">
        <f t="shared" si="96"/>
        <v>1829519.999999997</v>
      </c>
      <c r="Y244" s="8">
        <f t="shared" si="96"/>
        <v>1836559.9999999956</v>
      </c>
      <c r="Z244" s="140">
        <f t="shared" si="74"/>
        <v>12807519.999999987</v>
      </c>
      <c r="AA244" s="236">
        <v>3.7218459576691307</v>
      </c>
      <c r="AB244" s="244">
        <v>3.7661220218812312</v>
      </c>
      <c r="AC244" s="237">
        <v>3.9154799451567155</v>
      </c>
      <c r="AD244" s="206">
        <v>13.120000000000005</v>
      </c>
      <c r="AE244" s="232">
        <f t="shared" si="4"/>
        <v>1154560.0000000005</v>
      </c>
    </row>
    <row r="245" spans="1:31" s="3" customFormat="1" ht="14.25" customHeight="1">
      <c r="A245" s="4">
        <v>53005</v>
      </c>
      <c r="B245" s="4" t="s">
        <v>4476</v>
      </c>
      <c r="C245" s="5" t="s">
        <v>4472</v>
      </c>
      <c r="D245" s="4" t="s">
        <v>4226</v>
      </c>
      <c r="E245" s="186">
        <v>131.49</v>
      </c>
      <c r="F245" s="133">
        <v>131.95000000000002</v>
      </c>
      <c r="G245" s="187">
        <v>132.08000000000001</v>
      </c>
      <c r="H245" s="132">
        <v>0.46000000000000796</v>
      </c>
      <c r="I245" s="6">
        <v>0</v>
      </c>
      <c r="J245" s="6">
        <v>0</v>
      </c>
      <c r="K245" s="6">
        <v>0.12999999999999545</v>
      </c>
      <c r="L245" s="6">
        <v>0</v>
      </c>
      <c r="M245" s="6">
        <v>0</v>
      </c>
      <c r="N245" s="6">
        <v>0</v>
      </c>
      <c r="O245" s="7">
        <v>0</v>
      </c>
      <c r="P245" s="196">
        <v>0</v>
      </c>
      <c r="Q245" s="8">
        <f t="shared" si="84"/>
        <v>141680.00000000244</v>
      </c>
      <c r="R245" s="8">
        <f t="shared" si="85"/>
        <v>141680.00000000244</v>
      </c>
      <c r="S245" s="8">
        <f t="shared" si="96"/>
        <v>141680.00000000244</v>
      </c>
      <c r="T245" s="8">
        <f t="shared" si="96"/>
        <v>153120.00000000204</v>
      </c>
      <c r="U245" s="8">
        <f t="shared" si="96"/>
        <v>153120.00000000204</v>
      </c>
      <c r="V245" s="8">
        <f t="shared" si="96"/>
        <v>153120.00000000204</v>
      </c>
      <c r="W245" s="8">
        <f t="shared" si="96"/>
        <v>153120.00000000204</v>
      </c>
      <c r="X245" s="8">
        <f t="shared" si="96"/>
        <v>153120.00000000204</v>
      </c>
      <c r="Y245" s="8">
        <f t="shared" si="96"/>
        <v>153120.00000000204</v>
      </c>
      <c r="Z245" s="140">
        <f t="shared" si="74"/>
        <v>1343760.0000000198</v>
      </c>
      <c r="AA245" s="236">
        <v>2.0478820330240253</v>
      </c>
      <c r="AB245" s="244">
        <v>2.0550462716367797</v>
      </c>
      <c r="AC245" s="237">
        <v>2.057070947766471</v>
      </c>
      <c r="AD245" s="206">
        <v>0.59000000000000341</v>
      </c>
      <c r="AE245" s="232">
        <f t="shared" si="4"/>
        <v>51920.000000000298</v>
      </c>
    </row>
    <row r="246" spans="1:31" s="3" customFormat="1" ht="14.25" customHeight="1">
      <c r="A246" s="4">
        <v>53006</v>
      </c>
      <c r="B246" s="4" t="s">
        <v>4477</v>
      </c>
      <c r="C246" s="5" t="s">
        <v>4472</v>
      </c>
      <c r="D246" s="4" t="s">
        <v>4226</v>
      </c>
      <c r="E246" s="186">
        <v>776.94</v>
      </c>
      <c r="F246" s="133">
        <v>782.1</v>
      </c>
      <c r="G246" s="187">
        <v>791.69</v>
      </c>
      <c r="H246" s="132">
        <v>5.1599999999999682</v>
      </c>
      <c r="I246" s="6">
        <v>2.0499999999999545</v>
      </c>
      <c r="J246" s="6">
        <v>0.30999999999994543</v>
      </c>
      <c r="K246" s="6">
        <v>1.720000000000141</v>
      </c>
      <c r="L246" s="6">
        <v>0.75999999999999091</v>
      </c>
      <c r="M246" s="6">
        <v>0.38999999999998636</v>
      </c>
      <c r="N246" s="6">
        <v>0.28999999999996362</v>
      </c>
      <c r="O246" s="7">
        <v>2.2200000000000273</v>
      </c>
      <c r="P246" s="196">
        <v>1.8500000000000227</v>
      </c>
      <c r="Q246" s="8">
        <f t="shared" si="84"/>
        <v>1589279.9999999902</v>
      </c>
      <c r="R246" s="8">
        <f t="shared" si="85"/>
        <v>1950079.9999999823</v>
      </c>
      <c r="S246" s="8">
        <f t="shared" si="96"/>
        <v>1977359.9999999774</v>
      </c>
      <c r="T246" s="8">
        <f t="shared" si="96"/>
        <v>2128719.9999999898</v>
      </c>
      <c r="U246" s="8">
        <f t="shared" si="96"/>
        <v>2195599.9999999888</v>
      </c>
      <c r="V246" s="8">
        <f t="shared" si="96"/>
        <v>2229919.9999999874</v>
      </c>
      <c r="W246" s="8">
        <f t="shared" si="96"/>
        <v>2255439.9999999842</v>
      </c>
      <c r="X246" s="8">
        <f t="shared" si="96"/>
        <v>2450799.9999999865</v>
      </c>
      <c r="Y246" s="8">
        <f t="shared" si="96"/>
        <v>2613599.9999999884</v>
      </c>
      <c r="Z246" s="140">
        <f t="shared" si="74"/>
        <v>19390799.999999873</v>
      </c>
      <c r="AA246" s="236">
        <v>3.7148443159209878</v>
      </c>
      <c r="AB246" s="244">
        <v>3.7395162296725668</v>
      </c>
      <c r="AC246" s="237">
        <v>3.7853696507728865</v>
      </c>
      <c r="AD246" s="206">
        <v>14.75</v>
      </c>
      <c r="AE246" s="232">
        <f t="shared" si="4"/>
        <v>1298000</v>
      </c>
    </row>
    <row r="247" spans="1:31" s="3" customFormat="1" ht="14.25" customHeight="1">
      <c r="A247" s="4">
        <v>53007</v>
      </c>
      <c r="B247" s="4" t="s">
        <v>4478</v>
      </c>
      <c r="C247" s="5" t="s">
        <v>4472</v>
      </c>
      <c r="D247" s="4" t="s">
        <v>4226</v>
      </c>
      <c r="E247" s="186">
        <v>337.07</v>
      </c>
      <c r="F247" s="133">
        <v>337.17</v>
      </c>
      <c r="G247" s="187">
        <v>344.44</v>
      </c>
      <c r="H247" s="132">
        <v>0.10000000000002274</v>
      </c>
      <c r="I247" s="6">
        <v>3.0199999999999818</v>
      </c>
      <c r="J247" s="6">
        <v>1.1399999999999864</v>
      </c>
      <c r="K247" s="6">
        <v>1.7799999999999727</v>
      </c>
      <c r="L247" s="6">
        <v>0.93000000000006366</v>
      </c>
      <c r="M247" s="6">
        <v>0</v>
      </c>
      <c r="N247" s="6">
        <v>3.999999999996362E-2</v>
      </c>
      <c r="O247" s="7">
        <v>0</v>
      </c>
      <c r="P247" s="196">
        <v>0.36000000000001364</v>
      </c>
      <c r="Q247" s="8">
        <f t="shared" si="84"/>
        <v>30800.000000007003</v>
      </c>
      <c r="R247" s="8">
        <f t="shared" si="85"/>
        <v>562320.00000000373</v>
      </c>
      <c r="S247" s="8">
        <f t="shared" si="96"/>
        <v>662640.00000000256</v>
      </c>
      <c r="T247" s="8">
        <f t="shared" si="96"/>
        <v>819280.00000000023</v>
      </c>
      <c r="U247" s="8">
        <f t="shared" si="96"/>
        <v>901120.00000000582</v>
      </c>
      <c r="V247" s="8">
        <f t="shared" si="96"/>
        <v>901120.00000000582</v>
      </c>
      <c r="W247" s="8">
        <f t="shared" si="96"/>
        <v>904640.00000000256</v>
      </c>
      <c r="X247" s="8">
        <f t="shared" si="96"/>
        <v>904640.00000000256</v>
      </c>
      <c r="Y247" s="8">
        <f t="shared" si="96"/>
        <v>936320.00000000373</v>
      </c>
      <c r="Z247" s="140">
        <f t="shared" si="74"/>
        <v>6622880.0000000345</v>
      </c>
      <c r="AA247" s="236">
        <v>2.0867344064473512</v>
      </c>
      <c r="AB247" s="244">
        <v>2.087353486877662</v>
      </c>
      <c r="AC247" s="237">
        <v>2.1323606341612291</v>
      </c>
      <c r="AD247" s="206">
        <v>7.3700000000000037</v>
      </c>
      <c r="AE247" s="232">
        <f t="shared" si="4"/>
        <v>648560.00000000035</v>
      </c>
    </row>
    <row r="248" spans="1:31" s="3" customFormat="1" ht="14.25" customHeight="1">
      <c r="A248" s="4">
        <v>53008</v>
      </c>
      <c r="B248" s="4" t="s">
        <v>4479</v>
      </c>
      <c r="C248" s="5" t="s">
        <v>4472</v>
      </c>
      <c r="D248" s="4" t="s">
        <v>4226</v>
      </c>
      <c r="E248" s="186">
        <v>475.72</v>
      </c>
      <c r="F248" s="133">
        <v>486.17</v>
      </c>
      <c r="G248" s="187">
        <v>526.44999999999993</v>
      </c>
      <c r="H248" s="132">
        <v>10.449999999999989</v>
      </c>
      <c r="I248" s="6">
        <v>25.599999999999966</v>
      </c>
      <c r="J248" s="6">
        <v>0.65000000000009095</v>
      </c>
      <c r="K248" s="6">
        <v>2.6199999999998909</v>
      </c>
      <c r="L248" s="6">
        <v>0.14999999999997726</v>
      </c>
      <c r="M248" s="6">
        <v>3.0900000000001455</v>
      </c>
      <c r="N248" s="6">
        <v>-0.54000000000007731</v>
      </c>
      <c r="O248" s="7">
        <v>1.4099999999999682</v>
      </c>
      <c r="P248" s="196">
        <v>7.2999999999999545</v>
      </c>
      <c r="Q248" s="8">
        <f t="shared" si="84"/>
        <v>3218599.9999999963</v>
      </c>
      <c r="R248" s="8">
        <f t="shared" si="85"/>
        <v>7724199.9999999907</v>
      </c>
      <c r="S248" s="8">
        <f t="shared" si="96"/>
        <v>7781399.9999999991</v>
      </c>
      <c r="T248" s="8">
        <f t="shared" si="96"/>
        <v>8011959.9999999898</v>
      </c>
      <c r="U248" s="8">
        <f t="shared" si="96"/>
        <v>8025159.9999999879</v>
      </c>
      <c r="V248" s="8">
        <f t="shared" si="96"/>
        <v>8297080.0000000009</v>
      </c>
      <c r="W248" s="8">
        <f t="shared" si="96"/>
        <v>8249559.9999999944</v>
      </c>
      <c r="X248" s="8">
        <f t="shared" si="96"/>
        <v>8373639.9999999916</v>
      </c>
      <c r="Y248" s="8">
        <f t="shared" si="96"/>
        <v>9016039.999999987</v>
      </c>
      <c r="Z248" s="140">
        <f t="shared" si="74"/>
        <v>68697639.99999994</v>
      </c>
      <c r="AA248" s="236">
        <v>2.4662697229775441</v>
      </c>
      <c r="AB248" s="244">
        <v>2.5204455377532851</v>
      </c>
      <c r="AC248" s="237">
        <v>2.7292686783434115</v>
      </c>
      <c r="AD248" s="206">
        <v>50.729999999999905</v>
      </c>
      <c r="AE248" s="232">
        <f t="shared" si="4"/>
        <v>4464239.9999999916</v>
      </c>
    </row>
    <row r="249" spans="1:31" s="3" customFormat="1" ht="14.25" customHeight="1">
      <c r="A249" s="4">
        <v>53009</v>
      </c>
      <c r="B249" s="4" t="s">
        <v>4480</v>
      </c>
      <c r="C249" s="5" t="s">
        <v>4472</v>
      </c>
      <c r="D249" s="4" t="s">
        <v>4226</v>
      </c>
      <c r="E249" s="186">
        <v>568.12</v>
      </c>
      <c r="F249" s="133">
        <v>597.25</v>
      </c>
      <c r="G249" s="187">
        <v>608.53000000000009</v>
      </c>
      <c r="H249" s="132">
        <v>29.129999999999995</v>
      </c>
      <c r="I249" s="6">
        <v>1.17999999999995</v>
      </c>
      <c r="J249" s="6">
        <v>1.4000000000000909</v>
      </c>
      <c r="K249" s="6">
        <v>0.86000000000001364</v>
      </c>
      <c r="L249" s="6">
        <v>1.0499999999999545</v>
      </c>
      <c r="M249" s="6">
        <v>0.58000000000004093</v>
      </c>
      <c r="N249" s="6">
        <v>2.4600000000000364</v>
      </c>
      <c r="O249" s="7">
        <v>3.0399999999998499</v>
      </c>
      <c r="P249" s="196">
        <v>0.71000000000015007</v>
      </c>
      <c r="Q249" s="8">
        <f t="shared" si="84"/>
        <v>8972039.9999999981</v>
      </c>
      <c r="R249" s="8">
        <f t="shared" si="85"/>
        <v>9179719.9999999888</v>
      </c>
      <c r="S249" s="8">
        <f t="shared" si="96"/>
        <v>9302919.9999999963</v>
      </c>
      <c r="T249" s="8">
        <f t="shared" si="96"/>
        <v>9378599.9999999981</v>
      </c>
      <c r="U249" s="8">
        <f t="shared" si="96"/>
        <v>9470999.9999999944</v>
      </c>
      <c r="V249" s="8">
        <f t="shared" si="96"/>
        <v>9522039.9999999981</v>
      </c>
      <c r="W249" s="8">
        <f t="shared" si="96"/>
        <v>9738520.0000000019</v>
      </c>
      <c r="X249" s="8">
        <f t="shared" si="96"/>
        <v>10006039.999999989</v>
      </c>
      <c r="Y249" s="8">
        <f t="shared" si="96"/>
        <v>10068520.000000002</v>
      </c>
      <c r="Z249" s="140">
        <f t="shared" si="74"/>
        <v>85639399.999999955</v>
      </c>
      <c r="AA249" s="236">
        <v>10.133075541461031</v>
      </c>
      <c r="AB249" s="244">
        <v>10.65264269368725</v>
      </c>
      <c r="AC249" s="237">
        <v>10.85383450546589</v>
      </c>
      <c r="AD249" s="206">
        <v>40.410000000000082</v>
      </c>
      <c r="AE249" s="232">
        <f t="shared" si="4"/>
        <v>3556080.000000007</v>
      </c>
    </row>
    <row r="250" spans="1:31" s="3" customFormat="1" ht="14.25" customHeight="1">
      <c r="A250" s="4">
        <v>53010</v>
      </c>
      <c r="B250" s="4" t="s">
        <v>4481</v>
      </c>
      <c r="C250" s="5" t="s">
        <v>4472</v>
      </c>
      <c r="D250" s="4" t="s">
        <v>4226</v>
      </c>
      <c r="E250" s="186">
        <v>639.52</v>
      </c>
      <c r="F250" s="133">
        <v>642.97</v>
      </c>
      <c r="G250" s="187">
        <v>651.54999999999995</v>
      </c>
      <c r="H250" s="132">
        <v>3.4500000000000455</v>
      </c>
      <c r="I250" s="6">
        <v>0.65999999999996817</v>
      </c>
      <c r="J250" s="6">
        <v>0.76999999999998181</v>
      </c>
      <c r="K250" s="6">
        <v>1.07000000000005</v>
      </c>
      <c r="L250" s="6">
        <v>0.71000000000003638</v>
      </c>
      <c r="M250" s="6">
        <v>0.12000000000000455</v>
      </c>
      <c r="N250" s="6">
        <v>-0.30000000000006821</v>
      </c>
      <c r="O250" s="7">
        <v>1.4900000000000091</v>
      </c>
      <c r="P250" s="196">
        <v>4.0599999999999454</v>
      </c>
      <c r="Q250" s="8">
        <f t="shared" si="84"/>
        <v>1062600.000000014</v>
      </c>
      <c r="R250" s="8">
        <f t="shared" si="85"/>
        <v>1178760.0000000084</v>
      </c>
      <c r="S250" s="8">
        <f t="shared" si="96"/>
        <v>1246520.0000000068</v>
      </c>
      <c r="T250" s="8">
        <f t="shared" si="96"/>
        <v>1340680.0000000112</v>
      </c>
      <c r="U250" s="8">
        <f t="shared" si="96"/>
        <v>1403160.0000000144</v>
      </c>
      <c r="V250" s="8">
        <f t="shared" si="96"/>
        <v>1413720.0000000149</v>
      </c>
      <c r="W250" s="8">
        <f t="shared" si="96"/>
        <v>1387320.0000000088</v>
      </c>
      <c r="X250" s="8">
        <f t="shared" si="96"/>
        <v>1518440.0000000098</v>
      </c>
      <c r="Y250" s="8">
        <f t="shared" si="96"/>
        <v>1875720.0000000051</v>
      </c>
      <c r="Z250" s="140">
        <f t="shared" si="74"/>
        <v>12426920.000000093</v>
      </c>
      <c r="AA250" s="236">
        <v>3.8968438075634793</v>
      </c>
      <c r="AB250" s="244">
        <v>3.9178659978563464</v>
      </c>
      <c r="AC250" s="237">
        <v>3.9701472711064314</v>
      </c>
      <c r="AD250" s="206">
        <v>12.029999999999973</v>
      </c>
      <c r="AE250" s="232">
        <f t="shared" si="4"/>
        <v>1058639.9999999977</v>
      </c>
    </row>
    <row r="251" spans="1:31" s="3" customFormat="1" ht="14.25" customHeight="1">
      <c r="A251" s="4">
        <v>53011</v>
      </c>
      <c r="B251" s="4" t="s">
        <v>4482</v>
      </c>
      <c r="C251" s="5" t="s">
        <v>4472</v>
      </c>
      <c r="D251" s="4" t="s">
        <v>4226</v>
      </c>
      <c r="E251" s="186">
        <v>2860.98</v>
      </c>
      <c r="F251" s="133">
        <v>2932.23</v>
      </c>
      <c r="G251" s="187">
        <v>2992.5</v>
      </c>
      <c r="H251" s="132">
        <v>71.25</v>
      </c>
      <c r="I251" s="6">
        <v>17.820000000000164</v>
      </c>
      <c r="J251" s="6">
        <v>4.7899999999999636</v>
      </c>
      <c r="K251" s="6">
        <v>4.3400000000001455</v>
      </c>
      <c r="L251" s="6">
        <v>5.239999999999327</v>
      </c>
      <c r="M251" s="6">
        <v>2.5700000000006185</v>
      </c>
      <c r="N251" s="6">
        <v>2.7199999999997999</v>
      </c>
      <c r="O251" s="7">
        <v>14.400000000000091</v>
      </c>
      <c r="P251" s="196">
        <v>8.3899999999998727</v>
      </c>
      <c r="Q251" s="8">
        <f t="shared" si="84"/>
        <v>21945000</v>
      </c>
      <c r="R251" s="8">
        <f t="shared" si="85"/>
        <v>25081320.00000003</v>
      </c>
      <c r="S251" s="8">
        <f t="shared" si="96"/>
        <v>25502840.000000026</v>
      </c>
      <c r="T251" s="8">
        <f t="shared" si="96"/>
        <v>25884760.000000037</v>
      </c>
      <c r="U251" s="8">
        <f t="shared" si="96"/>
        <v>26345879.999999978</v>
      </c>
      <c r="V251" s="8">
        <f t="shared" si="96"/>
        <v>26572040.000000034</v>
      </c>
      <c r="W251" s="8">
        <f t="shared" si="96"/>
        <v>26811400.000000015</v>
      </c>
      <c r="X251" s="8">
        <f t="shared" si="96"/>
        <v>28078600.000000022</v>
      </c>
      <c r="Y251" s="8">
        <f t="shared" si="96"/>
        <v>28816920.000000011</v>
      </c>
      <c r="Z251" s="140">
        <f t="shared" si="74"/>
        <v>235038760.00000015</v>
      </c>
      <c r="AA251" s="236">
        <v>6.0414334155897516</v>
      </c>
      <c r="AB251" s="244">
        <v>6.1918895987370544</v>
      </c>
      <c r="AC251" s="237">
        <v>6.3191596921867097</v>
      </c>
      <c r="AD251" s="206">
        <v>131.51999999999998</v>
      </c>
      <c r="AE251" s="232">
        <f t="shared" si="4"/>
        <v>11573759.999999998</v>
      </c>
    </row>
    <row r="252" spans="1:31" s="3" customFormat="1" ht="14.25" customHeight="1">
      <c r="A252" s="4">
        <v>53012</v>
      </c>
      <c r="B252" s="4" t="s">
        <v>4483</v>
      </c>
      <c r="C252" s="5" t="s">
        <v>4472</v>
      </c>
      <c r="D252" s="4" t="s">
        <v>4226</v>
      </c>
      <c r="E252" s="186">
        <v>88.97</v>
      </c>
      <c r="F252" s="133">
        <v>89.02</v>
      </c>
      <c r="G252" s="187">
        <v>89.350000000000009</v>
      </c>
      <c r="H252" s="132">
        <v>4.9999999999997158E-2</v>
      </c>
      <c r="I252" s="6">
        <v>0.29999999999999716</v>
      </c>
      <c r="J252" s="6">
        <v>3.0000000000015348E-2</v>
      </c>
      <c r="K252" s="6">
        <v>0</v>
      </c>
      <c r="L252" s="6">
        <v>0</v>
      </c>
      <c r="M252" s="6">
        <v>0</v>
      </c>
      <c r="N252" s="6">
        <v>0</v>
      </c>
      <c r="O252" s="7">
        <v>0</v>
      </c>
      <c r="P252" s="196">
        <v>0</v>
      </c>
      <c r="Q252" s="8">
        <f t="shared" si="84"/>
        <v>15399.999999999123</v>
      </c>
      <c r="R252" s="8">
        <f t="shared" si="85"/>
        <v>68199.999999998618</v>
      </c>
      <c r="S252" s="8">
        <f t="shared" si="96"/>
        <v>70839.999999999971</v>
      </c>
      <c r="T252" s="8">
        <f t="shared" si="96"/>
        <v>70839.999999999971</v>
      </c>
      <c r="U252" s="8">
        <f t="shared" si="96"/>
        <v>70839.999999999971</v>
      </c>
      <c r="V252" s="8">
        <f t="shared" si="96"/>
        <v>70839.999999999971</v>
      </c>
      <c r="W252" s="8">
        <f t="shared" si="96"/>
        <v>70839.999999999971</v>
      </c>
      <c r="X252" s="8">
        <f t="shared" si="96"/>
        <v>70839.999999999971</v>
      </c>
      <c r="Y252" s="8">
        <f t="shared" si="96"/>
        <v>70839.999999999971</v>
      </c>
      <c r="Z252" s="140">
        <f t="shared" si="74"/>
        <v>579479.99999999767</v>
      </c>
      <c r="AA252" s="236">
        <v>3.7045518895421465</v>
      </c>
      <c r="AB252" s="244">
        <v>3.7066338002365051</v>
      </c>
      <c r="AC252" s="237">
        <v>3.7203744108192742</v>
      </c>
      <c r="AD252" s="206">
        <v>0.38000000000000966</v>
      </c>
      <c r="AE252" s="232">
        <f t="shared" si="4"/>
        <v>33440.000000000851</v>
      </c>
    </row>
    <row r="253" spans="1:31" s="3" customFormat="1" ht="14.25" customHeight="1">
      <c r="A253" s="4">
        <v>53013</v>
      </c>
      <c r="B253" s="4" t="s">
        <v>4484</v>
      </c>
      <c r="C253" s="5" t="s">
        <v>4472</v>
      </c>
      <c r="D253" s="4" t="s">
        <v>4226</v>
      </c>
      <c r="E253" s="186">
        <v>465.62</v>
      </c>
      <c r="F253" s="133">
        <v>472.39</v>
      </c>
      <c r="G253" s="187">
        <v>490.97999999999996</v>
      </c>
      <c r="H253" s="132">
        <v>6.7699999999999818</v>
      </c>
      <c r="I253" s="6">
        <v>5.6800000000000637</v>
      </c>
      <c r="J253" s="6">
        <v>1.9399999999999409</v>
      </c>
      <c r="K253" s="6">
        <v>1.25</v>
      </c>
      <c r="L253" s="6">
        <v>4.5600000000000023</v>
      </c>
      <c r="M253" s="6">
        <v>1.0099999999999909</v>
      </c>
      <c r="N253" s="6">
        <v>1.1000000000000227</v>
      </c>
      <c r="O253" s="7">
        <v>0.76999999999998181</v>
      </c>
      <c r="P253" s="196">
        <v>2.2799999999999727</v>
      </c>
      <c r="Q253" s="8">
        <f t="shared" si="84"/>
        <v>2085159.9999999944</v>
      </c>
      <c r="R253" s="8">
        <f t="shared" si="85"/>
        <v>3084840.0000000056</v>
      </c>
      <c r="S253" s="8">
        <f t="shared" si="96"/>
        <v>3255560.0000000005</v>
      </c>
      <c r="T253" s="8">
        <f t="shared" si="96"/>
        <v>3365560.0000000005</v>
      </c>
      <c r="U253" s="8">
        <f t="shared" si="96"/>
        <v>3766840.0000000005</v>
      </c>
      <c r="V253" s="8">
        <f t="shared" si="96"/>
        <v>3855719.9999999995</v>
      </c>
      <c r="W253" s="8">
        <f t="shared" si="96"/>
        <v>3952520.0000000014</v>
      </c>
      <c r="X253" s="8">
        <f t="shared" si="96"/>
        <v>4020280</v>
      </c>
      <c r="Y253" s="8">
        <f t="shared" si="96"/>
        <v>4220919.9999999972</v>
      </c>
      <c r="Z253" s="140">
        <f t="shared" si="74"/>
        <v>31607399.999999996</v>
      </c>
      <c r="AA253" s="236">
        <v>1.8561608858801097</v>
      </c>
      <c r="AB253" s="244">
        <v>1.8831490075188029</v>
      </c>
      <c r="AC253" s="237">
        <v>1.9572567152386415</v>
      </c>
      <c r="AD253" s="206">
        <v>25.359999999999957</v>
      </c>
      <c r="AE253" s="232">
        <f t="shared" si="4"/>
        <v>2231679.9999999963</v>
      </c>
    </row>
    <row r="254" spans="1:31" s="3" customFormat="1" ht="14.25" customHeight="1">
      <c r="A254" s="4">
        <v>53014</v>
      </c>
      <c r="B254" s="4" t="s">
        <v>4485</v>
      </c>
      <c r="C254" s="5" t="s">
        <v>4472</v>
      </c>
      <c r="D254" s="4" t="s">
        <v>4226</v>
      </c>
      <c r="E254" s="186">
        <v>790.6</v>
      </c>
      <c r="F254" s="133">
        <v>793.08</v>
      </c>
      <c r="G254" s="187">
        <v>809.54000000000008</v>
      </c>
      <c r="H254" s="132">
        <v>2.4800000000000182</v>
      </c>
      <c r="I254" s="6">
        <v>7.4600000000000364</v>
      </c>
      <c r="J254" s="6">
        <v>1.3599999999999</v>
      </c>
      <c r="K254" s="6">
        <v>0.40000000000009095</v>
      </c>
      <c r="L254" s="6">
        <v>0.67999999999994998</v>
      </c>
      <c r="M254" s="6">
        <v>0.29000000000007731</v>
      </c>
      <c r="N254" s="6">
        <v>1.1099999999999</v>
      </c>
      <c r="O254" s="7">
        <v>3.32000000000005</v>
      </c>
      <c r="P254" s="196">
        <v>1.8400000000000318</v>
      </c>
      <c r="Q254" s="8">
        <f t="shared" si="84"/>
        <v>763840.0000000057</v>
      </c>
      <c r="R254" s="8">
        <f t="shared" si="85"/>
        <v>2076800.0000000121</v>
      </c>
      <c r="S254" s="8">
        <f t="shared" si="96"/>
        <v>2196480.0000000033</v>
      </c>
      <c r="T254" s="8">
        <f t="shared" si="96"/>
        <v>2231680.0000000112</v>
      </c>
      <c r="U254" s="8">
        <f t="shared" si="96"/>
        <v>2291520.000000007</v>
      </c>
      <c r="V254" s="8">
        <f t="shared" si="96"/>
        <v>2317040.000000014</v>
      </c>
      <c r="W254" s="8">
        <f t="shared" si="96"/>
        <v>2414720.0000000051</v>
      </c>
      <c r="X254" s="8">
        <f t="shared" si="96"/>
        <v>2706880.0000000093</v>
      </c>
      <c r="Y254" s="8">
        <f t="shared" si="96"/>
        <v>2868800.0000000121</v>
      </c>
      <c r="Z254" s="140">
        <f t="shared" si="74"/>
        <v>19867760.000000078</v>
      </c>
      <c r="AA254" s="236">
        <v>2.1229529722684233</v>
      </c>
      <c r="AB254" s="244">
        <v>2.1296123744581852</v>
      </c>
      <c r="AC254" s="237">
        <v>2.1738114712499108</v>
      </c>
      <c r="AD254" s="206">
        <v>18.940000000000055</v>
      </c>
      <c r="AE254" s="232">
        <f t="shared" si="4"/>
        <v>1666720.0000000049</v>
      </c>
    </row>
    <row r="255" spans="1:31" s="3" customFormat="1" ht="14.25" customHeight="1">
      <c r="A255" s="4">
        <v>53015</v>
      </c>
      <c r="B255" s="4" t="s">
        <v>4486</v>
      </c>
      <c r="C255" s="5" t="s">
        <v>4472</v>
      </c>
      <c r="D255" s="4" t="s">
        <v>4226</v>
      </c>
      <c r="E255" s="186">
        <v>569.94000000000005</v>
      </c>
      <c r="F255" s="133">
        <v>572.1</v>
      </c>
      <c r="G255" s="187">
        <v>585.89</v>
      </c>
      <c r="H255" s="132">
        <v>2.1599999999999682</v>
      </c>
      <c r="I255" s="6">
        <v>5.2000000000000455</v>
      </c>
      <c r="J255" s="6">
        <v>3.5800000000000409</v>
      </c>
      <c r="K255" s="6">
        <v>0.51999999999986812</v>
      </c>
      <c r="L255" s="6">
        <v>2.6699999999999591</v>
      </c>
      <c r="M255" s="6">
        <v>0</v>
      </c>
      <c r="N255" s="6">
        <v>0.72000000000002728</v>
      </c>
      <c r="O255" s="7">
        <v>0.42999999999983629</v>
      </c>
      <c r="P255" s="196">
        <v>0.67000000000007276</v>
      </c>
      <c r="Q255" s="8">
        <f t="shared" si="84"/>
        <v>665279.99999999022</v>
      </c>
      <c r="R255" s="8">
        <f t="shared" si="85"/>
        <v>1580479.9999999981</v>
      </c>
      <c r="S255" s="8">
        <f t="shared" si="96"/>
        <v>1895520.0000000019</v>
      </c>
      <c r="T255" s="8">
        <f t="shared" si="96"/>
        <v>1941279.9999999902</v>
      </c>
      <c r="U255" s="8">
        <f t="shared" si="96"/>
        <v>2176239.9999999865</v>
      </c>
      <c r="V255" s="8">
        <f t="shared" si="96"/>
        <v>2176239.9999999865</v>
      </c>
      <c r="W255" s="8">
        <f t="shared" si="96"/>
        <v>2239599.9999999888</v>
      </c>
      <c r="X255" s="8">
        <f t="shared" si="96"/>
        <v>2277439.9999999744</v>
      </c>
      <c r="Y255" s="8">
        <f t="shared" si="96"/>
        <v>2336399.9999999809</v>
      </c>
      <c r="Z255" s="140">
        <f t="shared" si="74"/>
        <v>17288479.999999896</v>
      </c>
      <c r="AA255" s="236">
        <v>2.0103597335463839</v>
      </c>
      <c r="AB255" s="244">
        <v>2.0179787408532235</v>
      </c>
      <c r="AC255" s="237">
        <v>2.0666204587982779</v>
      </c>
      <c r="AD255" s="206">
        <v>15.949999999999932</v>
      </c>
      <c r="AE255" s="232">
        <f t="shared" si="4"/>
        <v>1403599.9999999939</v>
      </c>
    </row>
    <row r="256" spans="1:31" s="3" customFormat="1" ht="14.25" customHeight="1">
      <c r="A256" s="4">
        <v>53016</v>
      </c>
      <c r="B256" s="4" t="s">
        <v>4487</v>
      </c>
      <c r="C256" s="5" t="s">
        <v>4472</v>
      </c>
      <c r="D256" s="4" t="s">
        <v>4226</v>
      </c>
      <c r="E256" s="186">
        <v>477.41</v>
      </c>
      <c r="F256" s="133">
        <v>480.61</v>
      </c>
      <c r="G256" s="187">
        <v>486.55</v>
      </c>
      <c r="H256" s="132">
        <v>3.1999999999999886</v>
      </c>
      <c r="I256" s="6">
        <v>4.1899999999999977</v>
      </c>
      <c r="J256" s="6">
        <v>0.39999999999997726</v>
      </c>
      <c r="K256" s="6">
        <v>0</v>
      </c>
      <c r="L256" s="6">
        <v>0.43999999999999773</v>
      </c>
      <c r="M256" s="6">
        <v>4.0000000000020464E-2</v>
      </c>
      <c r="N256" s="6">
        <v>0.31000000000000227</v>
      </c>
      <c r="O256" s="7">
        <v>0.39999999999997726</v>
      </c>
      <c r="P256" s="196">
        <v>0.16000000000002501</v>
      </c>
      <c r="Q256" s="8">
        <f t="shared" si="84"/>
        <v>985599.99999999662</v>
      </c>
      <c r="R256" s="8">
        <f t="shared" si="85"/>
        <v>1723039.9999999963</v>
      </c>
      <c r="S256" s="8">
        <f t="shared" si="96"/>
        <v>1758239.9999999942</v>
      </c>
      <c r="T256" s="8">
        <f t="shared" si="96"/>
        <v>1758239.9999999942</v>
      </c>
      <c r="U256" s="8">
        <f t="shared" si="96"/>
        <v>1796959.9999999939</v>
      </c>
      <c r="V256" s="8">
        <f t="shared" si="96"/>
        <v>1800479.9999999958</v>
      </c>
      <c r="W256" s="8">
        <f t="shared" si="96"/>
        <v>1827759.999999996</v>
      </c>
      <c r="X256" s="8">
        <f t="shared" si="96"/>
        <v>1862959.9999999939</v>
      </c>
      <c r="Y256" s="8">
        <f t="shared" si="96"/>
        <v>1877039.999999996</v>
      </c>
      <c r="Z256" s="140">
        <f t="shared" si="74"/>
        <v>15390319.999999959</v>
      </c>
      <c r="AA256" s="236">
        <v>7.9042961118432817</v>
      </c>
      <c r="AB256" s="244">
        <v>7.9572772968999379</v>
      </c>
      <c r="AC256" s="237">
        <v>8.0556236216613577</v>
      </c>
      <c r="AD256" s="206">
        <v>9.1399999999999864</v>
      </c>
      <c r="AE256" s="232">
        <f t="shared" si="4"/>
        <v>804319.99999999884</v>
      </c>
    </row>
    <row r="257" spans="1:31" s="3" customFormat="1" ht="14.25" customHeight="1">
      <c r="A257" s="4">
        <v>53017</v>
      </c>
      <c r="B257" s="4" t="s">
        <v>4488</v>
      </c>
      <c r="C257" s="5" t="s">
        <v>4472</v>
      </c>
      <c r="D257" s="4" t="s">
        <v>4226</v>
      </c>
      <c r="E257" s="186">
        <v>167.36</v>
      </c>
      <c r="F257" s="133">
        <v>170.55</v>
      </c>
      <c r="G257" s="187">
        <v>174.44000000000003</v>
      </c>
      <c r="H257" s="132">
        <v>3.1899999999999977</v>
      </c>
      <c r="I257" s="6">
        <v>2.8000000000000114</v>
      </c>
      <c r="J257" s="6">
        <v>0</v>
      </c>
      <c r="K257" s="6">
        <v>8.0000000000012506E-2</v>
      </c>
      <c r="L257" s="6">
        <v>0.19999999999998863</v>
      </c>
      <c r="M257" s="6">
        <v>0</v>
      </c>
      <c r="N257" s="6">
        <v>5.0000000000011369E-2</v>
      </c>
      <c r="O257" s="7">
        <v>0.65000000000000568</v>
      </c>
      <c r="P257" s="196">
        <v>0.11000000000001364</v>
      </c>
      <c r="Q257" s="8">
        <f t="shared" si="84"/>
        <v>982519.9999999993</v>
      </c>
      <c r="R257" s="8">
        <f t="shared" si="85"/>
        <v>1475320.0000000014</v>
      </c>
      <c r="S257" s="8">
        <f t="shared" si="96"/>
        <v>1475320.0000000014</v>
      </c>
      <c r="T257" s="8">
        <f t="shared" si="96"/>
        <v>1482360.0000000026</v>
      </c>
      <c r="U257" s="8">
        <f t="shared" si="96"/>
        <v>1499960.0000000016</v>
      </c>
      <c r="V257" s="8">
        <f t="shared" si="96"/>
        <v>1499960.0000000016</v>
      </c>
      <c r="W257" s="8">
        <f t="shared" si="96"/>
        <v>1504360.0000000026</v>
      </c>
      <c r="X257" s="8">
        <f t="shared" si="96"/>
        <v>1561560.000000003</v>
      </c>
      <c r="Y257" s="8">
        <f t="shared" si="96"/>
        <v>1571240.0000000042</v>
      </c>
      <c r="Z257" s="140">
        <f t="shared" si="74"/>
        <v>13052600.000000017</v>
      </c>
      <c r="AA257" s="236">
        <v>1.5465108327835162</v>
      </c>
      <c r="AB257" s="244">
        <v>1.5759884233462518</v>
      </c>
      <c r="AC257" s="237">
        <v>1.6119344507095876</v>
      </c>
      <c r="AD257" s="206">
        <v>7.0800000000000116</v>
      </c>
      <c r="AE257" s="232">
        <f t="shared" si="4"/>
        <v>623040.00000000105</v>
      </c>
    </row>
    <row r="258" spans="1:31" s="3" customFormat="1" ht="14.25" customHeight="1">
      <c r="A258" s="4">
        <v>53018</v>
      </c>
      <c r="B258" s="4" t="s">
        <v>4489</v>
      </c>
      <c r="C258" s="5" t="s">
        <v>4472</v>
      </c>
      <c r="D258" s="4" t="s">
        <v>4226</v>
      </c>
      <c r="E258" s="186">
        <v>898.95</v>
      </c>
      <c r="F258" s="133">
        <v>902.76</v>
      </c>
      <c r="G258" s="187">
        <v>919.06999999999994</v>
      </c>
      <c r="H258" s="132">
        <v>3.8099999999999454</v>
      </c>
      <c r="I258" s="6">
        <v>8.6499999999999773</v>
      </c>
      <c r="J258" s="6">
        <v>1.1600000000000819</v>
      </c>
      <c r="K258" s="6">
        <v>0.13999999999987267</v>
      </c>
      <c r="L258" s="6">
        <v>1.470000000000141</v>
      </c>
      <c r="M258" s="6">
        <v>0.42999999999994998</v>
      </c>
      <c r="N258" s="6">
        <v>0.12000000000000455</v>
      </c>
      <c r="O258" s="7">
        <v>1.2999999999999545</v>
      </c>
      <c r="P258" s="196">
        <v>3.0399999999999636</v>
      </c>
      <c r="Q258" s="8">
        <f t="shared" si="84"/>
        <v>1173479.9999999832</v>
      </c>
      <c r="R258" s="8">
        <f t="shared" si="85"/>
        <v>2695879.9999999795</v>
      </c>
      <c r="S258" s="8">
        <f t="shared" si="96"/>
        <v>2797959.9999999865</v>
      </c>
      <c r="T258" s="8">
        <f t="shared" si="96"/>
        <v>2810279.9999999753</v>
      </c>
      <c r="U258" s="8">
        <f t="shared" si="96"/>
        <v>2939639.9999999879</v>
      </c>
      <c r="V258" s="8">
        <f t="shared" si="96"/>
        <v>2977479.9999999837</v>
      </c>
      <c r="W258" s="8">
        <f t="shared" si="96"/>
        <v>2988039.9999999842</v>
      </c>
      <c r="X258" s="8">
        <f t="shared" si="96"/>
        <v>3102439.99999998</v>
      </c>
      <c r="Y258" s="8">
        <f t="shared" si="96"/>
        <v>3369959.9999999767</v>
      </c>
      <c r="Z258" s="140">
        <f t="shared" si="74"/>
        <v>24855159.99999984</v>
      </c>
      <c r="AA258" s="236">
        <v>3.9636033671779516</v>
      </c>
      <c r="AB258" s="244">
        <v>3.9804022200940739</v>
      </c>
      <c r="AC258" s="237">
        <v>4.0523154198478668</v>
      </c>
      <c r="AD258" s="206">
        <v>20.119999999999891</v>
      </c>
      <c r="AE258" s="232">
        <f t="shared" ref="AE258:AE275" si="97">AD258*88000</f>
        <v>1770559.9999999905</v>
      </c>
    </row>
    <row r="259" spans="1:31" s="3" customFormat="1" ht="14.25" customHeight="1">
      <c r="A259" s="4">
        <v>53019</v>
      </c>
      <c r="B259" s="4" t="s">
        <v>4490</v>
      </c>
      <c r="C259" s="5" t="s">
        <v>4472</v>
      </c>
      <c r="D259" s="4" t="s">
        <v>4226</v>
      </c>
      <c r="E259" s="186">
        <v>269.23</v>
      </c>
      <c r="F259" s="133">
        <v>269.35000000000002</v>
      </c>
      <c r="G259" s="187">
        <v>280.10000000000002</v>
      </c>
      <c r="H259" s="132">
        <v>0.12000000000000455</v>
      </c>
      <c r="I259" s="6">
        <v>6.589999999999975</v>
      </c>
      <c r="J259" s="6">
        <v>0.11000000000001364</v>
      </c>
      <c r="K259" s="6">
        <v>1.25</v>
      </c>
      <c r="L259" s="6">
        <v>0.55000000000001137</v>
      </c>
      <c r="M259" s="6">
        <v>-0.48000000000001819</v>
      </c>
      <c r="N259" s="6">
        <v>-0.82999999999998408</v>
      </c>
      <c r="O259" s="7">
        <v>1.25</v>
      </c>
      <c r="P259" s="196">
        <v>2.3100000000000023</v>
      </c>
      <c r="Q259" s="8">
        <f t="shared" si="84"/>
        <v>36960.000000001397</v>
      </c>
      <c r="R259" s="8">
        <f t="shared" si="85"/>
        <v>1196799.999999997</v>
      </c>
      <c r="S259" s="8">
        <f t="shared" si="96"/>
        <v>1206479.9999999981</v>
      </c>
      <c r="T259" s="8">
        <f t="shared" si="96"/>
        <v>1316479.9999999981</v>
      </c>
      <c r="U259" s="8">
        <f t="shared" si="96"/>
        <v>1364879.9999999991</v>
      </c>
      <c r="V259" s="8">
        <f t="shared" si="96"/>
        <v>1322639.9999999974</v>
      </c>
      <c r="W259" s="8">
        <f t="shared" si="96"/>
        <v>1249599.9999999988</v>
      </c>
      <c r="X259" s="8">
        <f t="shared" si="96"/>
        <v>1359599.9999999988</v>
      </c>
      <c r="Y259" s="8">
        <f t="shared" si="96"/>
        <v>1562879.9999999991</v>
      </c>
      <c r="Z259" s="140">
        <f t="shared" si="74"/>
        <v>10616319.999999989</v>
      </c>
      <c r="AA259" s="236">
        <v>2.6414002178029374</v>
      </c>
      <c r="AB259" s="244">
        <v>2.6425775309780528</v>
      </c>
      <c r="AC259" s="237">
        <v>2.7480451695821517</v>
      </c>
      <c r="AD259" s="206">
        <v>10.870000000000005</v>
      </c>
      <c r="AE259" s="232">
        <f t="shared" si="97"/>
        <v>956560.00000000035</v>
      </c>
    </row>
    <row r="260" spans="1:31" s="3" customFormat="1" ht="14.25" customHeight="1">
      <c r="A260" s="4">
        <v>53020</v>
      </c>
      <c r="B260" s="4" t="s">
        <v>4491</v>
      </c>
      <c r="C260" s="5" t="s">
        <v>4472</v>
      </c>
      <c r="D260" s="4" t="s">
        <v>4226</v>
      </c>
      <c r="E260" s="186">
        <v>159.56</v>
      </c>
      <c r="F260" s="133">
        <v>159.56</v>
      </c>
      <c r="G260" s="187">
        <v>160.44999999999999</v>
      </c>
      <c r="H260" s="132">
        <v>0</v>
      </c>
      <c r="I260" s="6">
        <v>0.13999999999998636</v>
      </c>
      <c r="J260" s="6">
        <v>0.21000000000003638</v>
      </c>
      <c r="K260" s="6">
        <v>2.9999999999972715E-2</v>
      </c>
      <c r="L260" s="6">
        <v>9.9999999999994316E-2</v>
      </c>
      <c r="M260" s="6">
        <v>0</v>
      </c>
      <c r="N260" s="6">
        <v>0</v>
      </c>
      <c r="O260" s="7">
        <v>0.21999999999999886</v>
      </c>
      <c r="P260" s="196">
        <v>0.18999999999999773</v>
      </c>
      <c r="Q260" s="8">
        <f t="shared" si="84"/>
        <v>0</v>
      </c>
      <c r="R260" s="8">
        <f t="shared" si="85"/>
        <v>24639.999999997595</v>
      </c>
      <c r="S260" s="8">
        <f t="shared" si="96"/>
        <v>43120.0000000008</v>
      </c>
      <c r="T260" s="8">
        <f t="shared" si="96"/>
        <v>45759.999999998399</v>
      </c>
      <c r="U260" s="8">
        <f t="shared" si="96"/>
        <v>54559.999999997897</v>
      </c>
      <c r="V260" s="8">
        <f t="shared" si="96"/>
        <v>54559.999999997897</v>
      </c>
      <c r="W260" s="8">
        <f t="shared" si="96"/>
        <v>54559.999999997897</v>
      </c>
      <c r="X260" s="8">
        <f t="shared" si="96"/>
        <v>73919.999999997788</v>
      </c>
      <c r="Y260" s="8">
        <f t="shared" si="96"/>
        <v>90639.999999997584</v>
      </c>
      <c r="Z260" s="140">
        <f t="shared" si="74"/>
        <v>441759.99999998591</v>
      </c>
      <c r="AA260" s="236">
        <v>1.2782050655564752</v>
      </c>
      <c r="AB260" s="244">
        <v>1.2782050655564752</v>
      </c>
      <c r="AC260" s="237">
        <v>1.2853346876945124</v>
      </c>
      <c r="AD260" s="206">
        <v>0.88999999999998647</v>
      </c>
      <c r="AE260" s="232">
        <f t="shared" si="97"/>
        <v>78319.999999998807</v>
      </c>
    </row>
    <row r="261" spans="1:31" s="3" customFormat="1" ht="14.25" customHeight="1">
      <c r="A261" s="4">
        <v>53021</v>
      </c>
      <c r="B261" s="4" t="s">
        <v>4492</v>
      </c>
      <c r="C261" s="5" t="s">
        <v>4472</v>
      </c>
      <c r="D261" s="4" t="s">
        <v>4226</v>
      </c>
      <c r="E261" s="186">
        <v>723.58</v>
      </c>
      <c r="F261" s="133">
        <v>725.40000000000009</v>
      </c>
      <c r="G261" s="187">
        <v>737.71999999999991</v>
      </c>
      <c r="H261" s="132">
        <v>1.82000000000005</v>
      </c>
      <c r="I261" s="6">
        <v>5.2299999999999045</v>
      </c>
      <c r="J261" s="6">
        <v>2.17999999999995</v>
      </c>
      <c r="K261" s="6">
        <v>0.62000000000011823</v>
      </c>
      <c r="L261" s="6">
        <v>1.3400000000000318</v>
      </c>
      <c r="M261" s="6">
        <v>7.999999999992724E-2</v>
      </c>
      <c r="N261" s="6">
        <v>0.29999999999995453</v>
      </c>
      <c r="O261" s="7">
        <v>0.51999999999998181</v>
      </c>
      <c r="P261" s="196">
        <v>2.0499999999999545</v>
      </c>
      <c r="Q261" s="8">
        <f t="shared" si="84"/>
        <v>560560.00000001537</v>
      </c>
      <c r="R261" s="8">
        <f t="shared" si="85"/>
        <v>1481039.9999999986</v>
      </c>
      <c r="S261" s="8">
        <f t="shared" si="96"/>
        <v>1672879.9999999942</v>
      </c>
      <c r="T261" s="8">
        <f t="shared" si="96"/>
        <v>1727440.0000000047</v>
      </c>
      <c r="U261" s="8">
        <f t="shared" si="96"/>
        <v>1845360.0000000075</v>
      </c>
      <c r="V261" s="8">
        <f t="shared" si="96"/>
        <v>1852400.0000000009</v>
      </c>
      <c r="W261" s="8">
        <f t="shared" si="96"/>
        <v>1878799.999999997</v>
      </c>
      <c r="X261" s="8">
        <f t="shared" si="96"/>
        <v>1924559.9999999953</v>
      </c>
      <c r="Y261" s="8">
        <f t="shared" si="96"/>
        <v>2104959.9999999912</v>
      </c>
      <c r="Z261" s="140">
        <f t="shared" si="74"/>
        <v>15048000.000000006</v>
      </c>
      <c r="AA261" s="236">
        <v>2.5435188918443798</v>
      </c>
      <c r="AB261" s="244">
        <v>2.5499165318885448</v>
      </c>
      <c r="AC261" s="237">
        <v>2.5932236337259678</v>
      </c>
      <c r="AD261" s="206">
        <v>14.139999999999873</v>
      </c>
      <c r="AE261" s="232">
        <f t="shared" si="97"/>
        <v>1244319.9999999888</v>
      </c>
    </row>
    <row r="262" spans="1:31" s="3" customFormat="1" ht="14.25" customHeight="1">
      <c r="A262" s="4">
        <v>53022</v>
      </c>
      <c r="B262" s="4" t="s">
        <v>4493</v>
      </c>
      <c r="C262" s="5" t="s">
        <v>4472</v>
      </c>
      <c r="D262" s="4" t="s">
        <v>4226</v>
      </c>
      <c r="E262" s="186">
        <v>221.04</v>
      </c>
      <c r="F262" s="133">
        <v>221.98999999999998</v>
      </c>
      <c r="G262" s="187">
        <v>231.36</v>
      </c>
      <c r="H262" s="132">
        <v>0.94999999999998863</v>
      </c>
      <c r="I262" s="6">
        <v>6.5200000000000387</v>
      </c>
      <c r="J262" s="6">
        <v>0</v>
      </c>
      <c r="K262" s="6">
        <v>0.25999999999999091</v>
      </c>
      <c r="L262" s="6">
        <v>1.2000000000000171</v>
      </c>
      <c r="M262" s="6">
        <v>0.12000000000000455</v>
      </c>
      <c r="N262" s="6">
        <v>0.40000000000000568</v>
      </c>
      <c r="O262" s="7">
        <v>0</v>
      </c>
      <c r="P262" s="196">
        <v>0.87000000000000455</v>
      </c>
      <c r="Q262" s="8">
        <f t="shared" si="84"/>
        <v>292599.99999999645</v>
      </c>
      <c r="R262" s="8">
        <f t="shared" si="85"/>
        <v>1440120.0000000035</v>
      </c>
      <c r="S262" s="8">
        <f t="shared" si="96"/>
        <v>1440120.0000000035</v>
      </c>
      <c r="T262" s="8">
        <f t="shared" si="96"/>
        <v>1463000.0000000028</v>
      </c>
      <c r="U262" s="8">
        <f t="shared" si="96"/>
        <v>1568600.0000000042</v>
      </c>
      <c r="V262" s="8">
        <f t="shared" si="96"/>
        <v>1579160.0000000047</v>
      </c>
      <c r="W262" s="8">
        <f t="shared" si="96"/>
        <v>1614360.0000000051</v>
      </c>
      <c r="X262" s="8">
        <f t="shared" si="96"/>
        <v>1614360.0000000051</v>
      </c>
      <c r="Y262" s="8">
        <f t="shared" si="96"/>
        <v>1690920.0000000056</v>
      </c>
      <c r="Z262" s="140">
        <f t="shared" si="74"/>
        <v>12703240.000000032</v>
      </c>
      <c r="AA262" s="236">
        <v>3.4846819975438224</v>
      </c>
      <c r="AB262" s="244">
        <v>3.4996586890823069</v>
      </c>
      <c r="AC262" s="237">
        <v>3.6473761624671504</v>
      </c>
      <c r="AD262" s="206">
        <v>10.320000000000022</v>
      </c>
      <c r="AE262" s="232">
        <f t="shared" si="97"/>
        <v>908160.00000000186</v>
      </c>
    </row>
    <row r="263" spans="1:31" s="3" customFormat="1" ht="14.25" customHeight="1">
      <c r="A263" s="4">
        <v>53023</v>
      </c>
      <c r="B263" s="4" t="s">
        <v>4494</v>
      </c>
      <c r="C263" s="5" t="s">
        <v>4472</v>
      </c>
      <c r="D263" s="4" t="s">
        <v>4226</v>
      </c>
      <c r="E263" s="186">
        <v>530.71</v>
      </c>
      <c r="F263" s="133">
        <v>532.72</v>
      </c>
      <c r="G263" s="187">
        <v>537.43999999999994</v>
      </c>
      <c r="H263" s="132">
        <v>2.0099999999999909</v>
      </c>
      <c r="I263" s="6">
        <v>1.32000000000005</v>
      </c>
      <c r="J263" s="6">
        <v>0.20999999999992269</v>
      </c>
      <c r="K263" s="6">
        <v>0.87999999999999545</v>
      </c>
      <c r="L263" s="6">
        <v>0.28999999999996362</v>
      </c>
      <c r="M263" s="6">
        <v>-5.999999999994543E-2</v>
      </c>
      <c r="N263" s="6">
        <v>0.85000000000002274</v>
      </c>
      <c r="O263" s="7">
        <v>0.96000000000003638</v>
      </c>
      <c r="P263" s="196">
        <v>0.26999999999986812</v>
      </c>
      <c r="Q263" s="8">
        <f t="shared" si="84"/>
        <v>619079.99999999721</v>
      </c>
      <c r="R263" s="8">
        <f t="shared" si="85"/>
        <v>851400.00000000605</v>
      </c>
      <c r="S263" s="8">
        <f t="shared" si="96"/>
        <v>869879.9999999993</v>
      </c>
      <c r="T263" s="8">
        <f t="shared" si="96"/>
        <v>947319.99999999884</v>
      </c>
      <c r="U263" s="8">
        <f t="shared" si="96"/>
        <v>972839.99999999558</v>
      </c>
      <c r="V263" s="8">
        <f t="shared" si="96"/>
        <v>967560.00000000035</v>
      </c>
      <c r="W263" s="8">
        <f t="shared" si="96"/>
        <v>1042360.0000000023</v>
      </c>
      <c r="X263" s="8">
        <f t="shared" si="96"/>
        <v>1126840.0000000056</v>
      </c>
      <c r="Y263" s="8">
        <f t="shared" si="96"/>
        <v>1150599.9999999939</v>
      </c>
      <c r="Z263" s="140">
        <f t="shared" si="74"/>
        <v>8547880</v>
      </c>
      <c r="AA263" s="236">
        <v>1.9402351563108371</v>
      </c>
      <c r="AB263" s="244">
        <v>1.9475835625292699</v>
      </c>
      <c r="AC263" s="237">
        <v>1.9648395214103676</v>
      </c>
      <c r="AD263" s="206">
        <v>6.7299999999999045</v>
      </c>
      <c r="AE263" s="232">
        <f t="shared" si="97"/>
        <v>592239.99999999162</v>
      </c>
    </row>
    <row r="264" spans="1:31" s="3" customFormat="1" ht="14.25" customHeight="1">
      <c r="A264" s="4">
        <v>53024</v>
      </c>
      <c r="B264" s="4" t="s">
        <v>4495</v>
      </c>
      <c r="C264" s="5" t="s">
        <v>4472</v>
      </c>
      <c r="D264" s="4" t="s">
        <v>4226</v>
      </c>
      <c r="E264" s="186">
        <v>426.03000000000003</v>
      </c>
      <c r="F264" s="133">
        <v>434.24</v>
      </c>
      <c r="G264" s="187">
        <v>446.69000000000005</v>
      </c>
      <c r="H264" s="132">
        <v>8.2099999999999795</v>
      </c>
      <c r="I264" s="6">
        <v>3.6200000000000045</v>
      </c>
      <c r="J264" s="6">
        <v>6.3799999999999955</v>
      </c>
      <c r="K264" s="6">
        <v>0.38999999999998636</v>
      </c>
      <c r="L264" s="6">
        <v>0</v>
      </c>
      <c r="M264" s="6">
        <v>0.93999999999999773</v>
      </c>
      <c r="N264" s="6">
        <v>0.64999999999997726</v>
      </c>
      <c r="O264" s="7">
        <v>0</v>
      </c>
      <c r="P264" s="196">
        <v>0.47000000000002728</v>
      </c>
      <c r="Q264" s="8">
        <f t="shared" si="84"/>
        <v>2528679.9999999935</v>
      </c>
      <c r="R264" s="8">
        <f t="shared" si="85"/>
        <v>3165799.9999999944</v>
      </c>
      <c r="S264" s="8">
        <f t="shared" si="96"/>
        <v>3727239.9999999939</v>
      </c>
      <c r="T264" s="8">
        <f t="shared" si="96"/>
        <v>3761559.9999999925</v>
      </c>
      <c r="U264" s="8">
        <f t="shared" si="96"/>
        <v>3761559.9999999925</v>
      </c>
      <c r="V264" s="8">
        <f t="shared" si="96"/>
        <v>3844279.9999999925</v>
      </c>
      <c r="W264" s="8">
        <f t="shared" si="96"/>
        <v>3901479.9999999907</v>
      </c>
      <c r="X264" s="8">
        <f t="shared" si="96"/>
        <v>3901479.9999999907</v>
      </c>
      <c r="Y264" s="8">
        <f t="shared" si="96"/>
        <v>3942839.999999993</v>
      </c>
      <c r="Z264" s="140">
        <f t="shared" si="74"/>
        <v>32534919.999999933</v>
      </c>
      <c r="AA264" s="236">
        <v>4.8276448191460437</v>
      </c>
      <c r="AB264" s="244">
        <v>4.9206780890218482</v>
      </c>
      <c r="AC264" s="237">
        <v>5.0617577735472752</v>
      </c>
      <c r="AD264" s="206">
        <v>20.660000000000025</v>
      </c>
      <c r="AE264" s="232">
        <f t="shared" si="97"/>
        <v>1818080.0000000021</v>
      </c>
    </row>
    <row r="265" spans="1:31" s="3" customFormat="1" ht="14.25" customHeight="1">
      <c r="A265" s="4">
        <v>53025</v>
      </c>
      <c r="B265" s="4" t="s">
        <v>4496</v>
      </c>
      <c r="C265" s="5" t="s">
        <v>4472</v>
      </c>
      <c r="D265" s="4" t="s">
        <v>4226</v>
      </c>
      <c r="E265" s="186">
        <v>111.17</v>
      </c>
      <c r="F265" s="133">
        <v>111.35000000000001</v>
      </c>
      <c r="G265" s="187">
        <v>112.89</v>
      </c>
      <c r="H265" s="132">
        <v>0.18000000000000682</v>
      </c>
      <c r="I265" s="6">
        <v>0.79000000000000625</v>
      </c>
      <c r="J265" s="6">
        <v>0.11999999999999034</v>
      </c>
      <c r="K265" s="6">
        <v>6.0000000000002274E-2</v>
      </c>
      <c r="L265" s="6">
        <v>-0.56000000000000227</v>
      </c>
      <c r="M265" s="6">
        <v>6.0000000000002274E-2</v>
      </c>
      <c r="N265" s="6">
        <v>0.96999999999999886</v>
      </c>
      <c r="O265" s="7">
        <v>9.9999999999994316E-2</v>
      </c>
      <c r="P265" s="196">
        <v>0</v>
      </c>
      <c r="Q265" s="8">
        <f t="shared" si="84"/>
        <v>55440.000000002095</v>
      </c>
      <c r="R265" s="8">
        <f t="shared" si="85"/>
        <v>194480.0000000032</v>
      </c>
      <c r="S265" s="8">
        <f t="shared" si="96"/>
        <v>205040.00000000236</v>
      </c>
      <c r="T265" s="8">
        <f t="shared" si="96"/>
        <v>210320.00000000256</v>
      </c>
      <c r="U265" s="8">
        <f t="shared" si="96"/>
        <v>161040.00000000236</v>
      </c>
      <c r="V265" s="8">
        <f t="shared" ref="V265:Y265" si="98">U265+(M265*88000)</f>
        <v>166320.00000000256</v>
      </c>
      <c r="W265" s="8">
        <f t="shared" si="98"/>
        <v>251680.00000000244</v>
      </c>
      <c r="X265" s="8">
        <f t="shared" si="98"/>
        <v>260480.00000000195</v>
      </c>
      <c r="Y265" s="8">
        <f t="shared" si="98"/>
        <v>260480.00000000195</v>
      </c>
      <c r="Z265" s="140">
        <f t="shared" si="74"/>
        <v>1765280.0000000214</v>
      </c>
      <c r="AA265" s="236">
        <v>2.2497900371356008</v>
      </c>
      <c r="AB265" s="244">
        <v>2.253432766349277</v>
      </c>
      <c r="AC265" s="237">
        <v>2.2845983385107309</v>
      </c>
      <c r="AD265" s="206">
        <v>1.7199999999999991</v>
      </c>
      <c r="AE265" s="232">
        <f t="shared" si="97"/>
        <v>151359.99999999991</v>
      </c>
    </row>
    <row r="266" spans="1:31" s="3" customFormat="1" ht="14.25" customHeight="1">
      <c r="A266" s="4">
        <v>53026</v>
      </c>
      <c r="B266" s="4" t="s">
        <v>4497</v>
      </c>
      <c r="C266" s="5" t="s">
        <v>4472</v>
      </c>
      <c r="D266" s="4" t="s">
        <v>4226</v>
      </c>
      <c r="E266" s="186">
        <v>418.02</v>
      </c>
      <c r="F266" s="133">
        <v>419.76</v>
      </c>
      <c r="G266" s="187">
        <v>423.68</v>
      </c>
      <c r="H266" s="132">
        <v>1.7400000000000091</v>
      </c>
      <c r="I266" s="6">
        <v>0.68999999999999773</v>
      </c>
      <c r="J266" s="6">
        <v>0.23000000000001819</v>
      </c>
      <c r="K266" s="6">
        <v>1.8499999999999659</v>
      </c>
      <c r="L266" s="6">
        <v>0.43000000000006366</v>
      </c>
      <c r="M266" s="6">
        <v>5.0000000000011369E-2</v>
      </c>
      <c r="N266" s="6">
        <v>0.52999999999991587</v>
      </c>
      <c r="O266" s="7">
        <v>4.0000000000077307E-2</v>
      </c>
      <c r="P266" s="196">
        <v>9.9999999999965894E-2</v>
      </c>
      <c r="Q266" s="8">
        <f t="shared" si="84"/>
        <v>535920.00000000291</v>
      </c>
      <c r="R266" s="8">
        <f t="shared" si="85"/>
        <v>657360.00000000256</v>
      </c>
      <c r="S266" s="8">
        <f t="shared" ref="S266:Y275" si="99">R266+(J266*88000)</f>
        <v>677600.00000000419</v>
      </c>
      <c r="T266" s="8">
        <f t="shared" si="99"/>
        <v>840400.00000000116</v>
      </c>
      <c r="U266" s="8">
        <f t="shared" si="99"/>
        <v>878240.00000000675</v>
      </c>
      <c r="V266" s="8">
        <f t="shared" si="99"/>
        <v>882640.0000000078</v>
      </c>
      <c r="W266" s="8">
        <f t="shared" si="99"/>
        <v>929280.00000000035</v>
      </c>
      <c r="X266" s="8">
        <f t="shared" si="99"/>
        <v>932800.0000000071</v>
      </c>
      <c r="Y266" s="8">
        <f t="shared" si="99"/>
        <v>941600.00000000407</v>
      </c>
      <c r="Z266" s="140">
        <f t="shared" si="74"/>
        <v>7275840.0000000363</v>
      </c>
      <c r="AA266" s="236">
        <v>2.3957607379965515</v>
      </c>
      <c r="AB266" s="244">
        <v>2.4057330447859737</v>
      </c>
      <c r="AC266" s="237">
        <v>2.4281993911161646</v>
      </c>
      <c r="AD266" s="206">
        <v>5.660000000000025</v>
      </c>
      <c r="AE266" s="232">
        <f t="shared" si="97"/>
        <v>498080.00000000221</v>
      </c>
    </row>
    <row r="267" spans="1:31" s="3" customFormat="1" ht="14.25" customHeight="1">
      <c r="A267" s="4">
        <v>53027</v>
      </c>
      <c r="B267" s="4" t="s">
        <v>4498</v>
      </c>
      <c r="C267" s="5" t="s">
        <v>4472</v>
      </c>
      <c r="D267" s="4" t="s">
        <v>4226</v>
      </c>
      <c r="E267" s="186">
        <v>188.43</v>
      </c>
      <c r="F267" s="133">
        <v>188.89000000000001</v>
      </c>
      <c r="G267" s="187">
        <v>202.45</v>
      </c>
      <c r="H267" s="132">
        <v>0.46000000000000796</v>
      </c>
      <c r="I267" s="6">
        <v>3.0500000000000114</v>
      </c>
      <c r="J267" s="6">
        <v>1.589999999999975</v>
      </c>
      <c r="K267" s="6">
        <v>1.6100000000000136</v>
      </c>
      <c r="L267" s="6">
        <v>4.4799999999999898</v>
      </c>
      <c r="M267" s="6">
        <v>3.9999999999992042E-2</v>
      </c>
      <c r="N267" s="6">
        <v>0.39000000000001478</v>
      </c>
      <c r="O267" s="7">
        <v>1.5200000000000102</v>
      </c>
      <c r="P267" s="196">
        <v>0.87999999999996703</v>
      </c>
      <c r="Q267" s="8">
        <f t="shared" si="84"/>
        <v>141680.00000000244</v>
      </c>
      <c r="R267" s="8">
        <f t="shared" si="85"/>
        <v>678480.00000000442</v>
      </c>
      <c r="S267" s="8">
        <f t="shared" si="99"/>
        <v>818400.00000000221</v>
      </c>
      <c r="T267" s="8">
        <f t="shared" si="99"/>
        <v>960080.00000000338</v>
      </c>
      <c r="U267" s="8">
        <f t="shared" si="99"/>
        <v>1354320.0000000026</v>
      </c>
      <c r="V267" s="8">
        <f t="shared" si="99"/>
        <v>1357840.0000000019</v>
      </c>
      <c r="W267" s="8">
        <f t="shared" si="99"/>
        <v>1392160.0000000033</v>
      </c>
      <c r="X267" s="8">
        <f t="shared" si="99"/>
        <v>1525920.0000000042</v>
      </c>
      <c r="Y267" s="8">
        <f t="shared" si="99"/>
        <v>1603360.0000000014</v>
      </c>
      <c r="Z267" s="140">
        <f t="shared" si="74"/>
        <v>9832240.0000000261</v>
      </c>
      <c r="AA267" s="236">
        <v>1.834391704885189</v>
      </c>
      <c r="AB267" s="244">
        <v>1.8388698675145323</v>
      </c>
      <c r="AC267" s="237">
        <v>1.9708783137186561</v>
      </c>
      <c r="AD267" s="206">
        <v>14.019999999999982</v>
      </c>
      <c r="AE267" s="232">
        <f t="shared" si="97"/>
        <v>1233759.9999999984</v>
      </c>
    </row>
    <row r="268" spans="1:31" s="3" customFormat="1" ht="14.25" customHeight="1">
      <c r="A268" s="4">
        <v>53028</v>
      </c>
      <c r="B268" s="4" t="s">
        <v>4499</v>
      </c>
      <c r="C268" s="5" t="s">
        <v>4472</v>
      </c>
      <c r="D268" s="4" t="s">
        <v>4226</v>
      </c>
      <c r="E268" s="186">
        <v>157.45000000000002</v>
      </c>
      <c r="F268" s="133">
        <v>157.56000000000003</v>
      </c>
      <c r="G268" s="187">
        <v>158.31</v>
      </c>
      <c r="H268" s="132">
        <v>0.11000000000001364</v>
      </c>
      <c r="I268" s="6">
        <v>7.9999999999984084E-2</v>
      </c>
      <c r="J268" s="6">
        <v>3.0000000000001137E-2</v>
      </c>
      <c r="K268" s="6">
        <v>6.0000000000002274E-2</v>
      </c>
      <c r="L268" s="6">
        <v>0.35999999999998522</v>
      </c>
      <c r="M268" s="6">
        <v>0</v>
      </c>
      <c r="N268" s="6">
        <v>8.0000000000012506E-2</v>
      </c>
      <c r="O268" s="7">
        <v>9.0000000000003411E-2</v>
      </c>
      <c r="P268" s="196">
        <v>4.9999999999982947E-2</v>
      </c>
      <c r="Q268" s="8">
        <f t="shared" si="84"/>
        <v>33880.000000004206</v>
      </c>
      <c r="R268" s="8">
        <f t="shared" si="85"/>
        <v>47960.000000001404</v>
      </c>
      <c r="S268" s="8">
        <f t="shared" si="99"/>
        <v>50600.000000001506</v>
      </c>
      <c r="T268" s="8">
        <f t="shared" si="99"/>
        <v>55880.000000001703</v>
      </c>
      <c r="U268" s="8">
        <f t="shared" si="99"/>
        <v>87560.000000000407</v>
      </c>
      <c r="V268" s="8">
        <f t="shared" si="99"/>
        <v>87560.000000000407</v>
      </c>
      <c r="W268" s="8">
        <f t="shared" si="99"/>
        <v>94600.000000001513</v>
      </c>
      <c r="X268" s="8">
        <f t="shared" si="99"/>
        <v>102520.00000000182</v>
      </c>
      <c r="Y268" s="8">
        <f t="shared" si="99"/>
        <v>106920.00000000032</v>
      </c>
      <c r="Z268" s="140">
        <f t="shared" si="74"/>
        <v>667480.00000001339</v>
      </c>
      <c r="AA268" s="236">
        <v>1.9287543027942136</v>
      </c>
      <c r="AB268" s="244">
        <v>1.9301017970673628</v>
      </c>
      <c r="AC268" s="237">
        <v>1.9392892580206533</v>
      </c>
      <c r="AD268" s="206">
        <v>0.85999999999998533</v>
      </c>
      <c r="AE268" s="232">
        <f t="shared" si="97"/>
        <v>75679.999999998705</v>
      </c>
    </row>
    <row r="269" spans="1:31" s="3" customFormat="1" ht="14.25" customHeight="1">
      <c r="A269" s="4">
        <v>100001</v>
      </c>
      <c r="B269" s="4" t="s">
        <v>7675</v>
      </c>
      <c r="C269" s="5" t="s">
        <v>7676</v>
      </c>
      <c r="D269" s="4" t="s">
        <v>4226</v>
      </c>
      <c r="E269" s="186">
        <v>212.69</v>
      </c>
      <c r="F269" s="133">
        <v>213.95</v>
      </c>
      <c r="G269" s="187">
        <v>215</v>
      </c>
      <c r="H269" s="132">
        <v>1.2599999999999909</v>
      </c>
      <c r="I269" s="6">
        <v>9.0000000000031832E-2</v>
      </c>
      <c r="J269" s="6">
        <v>0.46999999999997044</v>
      </c>
      <c r="K269" s="6">
        <v>0</v>
      </c>
      <c r="L269" s="6">
        <v>0.40999999999999659</v>
      </c>
      <c r="M269" s="6">
        <v>8.0000000000040927E-2</v>
      </c>
      <c r="N269" s="6">
        <v>0</v>
      </c>
      <c r="O269" s="7">
        <v>0</v>
      </c>
      <c r="P269" s="196">
        <v>0</v>
      </c>
      <c r="Q269" s="8">
        <f t="shared" ref="Q269:Q275" si="100">((H269/6)*88000)*6+((H269/6)*88000)*5+((H269/6)*88000)*4+((H269/6)*88000)*3+((H269/6)*88000)*2+((H269/6)*88000)</f>
        <v>388079.99999999721</v>
      </c>
      <c r="R269" s="8">
        <f t="shared" ref="R269:R275" si="101">Q269+((I269/3)*88000+((I269/3)*88000)*2+((I269/3)*88000)*3)</f>
        <v>403920.00000000279</v>
      </c>
      <c r="S269" s="8">
        <f t="shared" si="99"/>
        <v>445280.00000000017</v>
      </c>
      <c r="T269" s="8">
        <f t="shared" si="99"/>
        <v>445280.00000000017</v>
      </c>
      <c r="U269" s="8">
        <f t="shared" si="99"/>
        <v>481359.99999999988</v>
      </c>
      <c r="V269" s="8">
        <f t="shared" si="99"/>
        <v>488400.00000000349</v>
      </c>
      <c r="W269" s="8">
        <f t="shared" si="99"/>
        <v>488400.00000000349</v>
      </c>
      <c r="X269" s="8">
        <f t="shared" si="99"/>
        <v>488400.00000000349</v>
      </c>
      <c r="Y269" s="8">
        <f t="shared" si="99"/>
        <v>488400.00000000349</v>
      </c>
      <c r="Z269" s="140">
        <f t="shared" ref="Z269:Z275" si="102">SUM(Q269:Y269)</f>
        <v>4117520.0000000149</v>
      </c>
      <c r="AA269" s="236">
        <v>2.224025413848163</v>
      </c>
      <c r="AB269" s="244">
        <v>2.2372007959603857</v>
      </c>
      <c r="AC269" s="237">
        <v>2.2481802810539047</v>
      </c>
      <c r="AD269" s="206">
        <v>2.3100000000000023</v>
      </c>
      <c r="AE269" s="232">
        <f t="shared" si="97"/>
        <v>203280.0000000002</v>
      </c>
    </row>
    <row r="270" spans="1:31" s="3" customFormat="1" ht="14.25" customHeight="1">
      <c r="A270" s="4">
        <v>100002</v>
      </c>
      <c r="B270" s="4" t="s">
        <v>7677</v>
      </c>
      <c r="C270" s="5" t="s">
        <v>7676</v>
      </c>
      <c r="D270" s="4" t="s">
        <v>4226</v>
      </c>
      <c r="E270" s="186">
        <v>417.69</v>
      </c>
      <c r="F270" s="133">
        <v>420.01</v>
      </c>
      <c r="G270" s="187">
        <v>425.6</v>
      </c>
      <c r="H270" s="132">
        <v>2.3199999999999932</v>
      </c>
      <c r="I270" s="6">
        <v>1.7900000000000205</v>
      </c>
      <c r="J270" s="6">
        <v>1.999999999998181E-2</v>
      </c>
      <c r="K270" s="6">
        <v>-0.28999999999996362</v>
      </c>
      <c r="L270" s="6">
        <v>-0.26999999999998181</v>
      </c>
      <c r="M270" s="6">
        <v>-1.1000000000000796</v>
      </c>
      <c r="N270" s="6">
        <v>0.22000000000008413</v>
      </c>
      <c r="O270" s="7">
        <v>5.1199999999999477</v>
      </c>
      <c r="P270" s="196">
        <v>0.10000000000002274</v>
      </c>
      <c r="Q270" s="8">
        <f t="shared" si="100"/>
        <v>714559.9999999979</v>
      </c>
      <c r="R270" s="8">
        <f t="shared" si="101"/>
        <v>1029600.0000000014</v>
      </c>
      <c r="S270" s="8">
        <f t="shared" si="99"/>
        <v>1031359.9999999998</v>
      </c>
      <c r="T270" s="8">
        <f t="shared" si="99"/>
        <v>1005840.000000003</v>
      </c>
      <c r="U270" s="8">
        <f t="shared" si="99"/>
        <v>982080.00000000466</v>
      </c>
      <c r="V270" s="8">
        <f t="shared" si="99"/>
        <v>885279.99999999767</v>
      </c>
      <c r="W270" s="8">
        <f t="shared" si="99"/>
        <v>904640.00000000512</v>
      </c>
      <c r="X270" s="8">
        <f t="shared" si="99"/>
        <v>1355200.0000000005</v>
      </c>
      <c r="Y270" s="8">
        <f t="shared" si="99"/>
        <v>1364000.0000000026</v>
      </c>
      <c r="Z270" s="140">
        <f t="shared" si="102"/>
        <v>9272560.0000000112</v>
      </c>
      <c r="AA270" s="236">
        <v>10.868004059011787</v>
      </c>
      <c r="AB270" s="244">
        <v>10.928368849686466</v>
      </c>
      <c r="AC270" s="237">
        <v>11.073816772044857</v>
      </c>
      <c r="AD270" s="206">
        <v>7.910000000000025</v>
      </c>
      <c r="AE270" s="232">
        <f t="shared" si="97"/>
        <v>696080.00000000221</v>
      </c>
    </row>
    <row r="271" spans="1:31" s="3" customFormat="1" ht="14.25" customHeight="1">
      <c r="A271" s="4">
        <v>100003</v>
      </c>
      <c r="B271" s="4" t="s">
        <v>7678</v>
      </c>
      <c r="C271" s="5" t="s">
        <v>7676</v>
      </c>
      <c r="D271" s="4" t="s">
        <v>4226</v>
      </c>
      <c r="E271" s="186">
        <v>596.66999999999996</v>
      </c>
      <c r="F271" s="133">
        <v>603.4</v>
      </c>
      <c r="G271" s="187">
        <v>622.02</v>
      </c>
      <c r="H271" s="132">
        <v>6.7300000000000182</v>
      </c>
      <c r="I271" s="6">
        <v>-9.9999999999909051E-2</v>
      </c>
      <c r="J271" s="6">
        <v>0.66999999999995907</v>
      </c>
      <c r="K271" s="6">
        <v>1.1200000000000045</v>
      </c>
      <c r="L271" s="6">
        <v>0.20999999999992269</v>
      </c>
      <c r="M271" s="6">
        <v>3.0000000000001137</v>
      </c>
      <c r="N271" s="6">
        <v>10.959999999999923</v>
      </c>
      <c r="O271" s="7">
        <v>2.7599999999999909</v>
      </c>
      <c r="P271" s="196">
        <v>0</v>
      </c>
      <c r="Q271" s="8">
        <f t="shared" si="100"/>
        <v>2072840.0000000056</v>
      </c>
      <c r="R271" s="8">
        <f t="shared" si="101"/>
        <v>2055240.0000000217</v>
      </c>
      <c r="S271" s="8">
        <f t="shared" si="99"/>
        <v>2114200.0000000182</v>
      </c>
      <c r="T271" s="8">
        <f t="shared" si="99"/>
        <v>2212760.0000000186</v>
      </c>
      <c r="U271" s="8">
        <f t="shared" si="99"/>
        <v>2231240.0000000116</v>
      </c>
      <c r="V271" s="8">
        <f t="shared" si="99"/>
        <v>2495240.0000000214</v>
      </c>
      <c r="W271" s="8">
        <f t="shared" si="99"/>
        <v>3459720.0000000149</v>
      </c>
      <c r="X271" s="8">
        <f t="shared" si="99"/>
        <v>3702600.000000014</v>
      </c>
      <c r="Y271" s="8">
        <f t="shared" si="99"/>
        <v>3702600.000000014</v>
      </c>
      <c r="Z271" s="140">
        <f t="shared" si="102"/>
        <v>24046440.000000142</v>
      </c>
      <c r="AA271" s="236">
        <v>19.384927274440301</v>
      </c>
      <c r="AB271" s="244">
        <v>19.603575037118137</v>
      </c>
      <c r="AC271" s="237">
        <v>20.208511343367952</v>
      </c>
      <c r="AD271" s="206">
        <v>25.350000000000023</v>
      </c>
      <c r="AE271" s="232">
        <f t="shared" si="97"/>
        <v>2230800.0000000019</v>
      </c>
    </row>
    <row r="272" spans="1:31" s="3" customFormat="1" ht="14.25" customHeight="1">
      <c r="A272" s="4">
        <v>100004</v>
      </c>
      <c r="B272" s="4" t="s">
        <v>7679</v>
      </c>
      <c r="C272" s="5" t="s">
        <v>7676</v>
      </c>
      <c r="D272" s="4" t="s">
        <v>4226</v>
      </c>
      <c r="E272" s="186">
        <v>192.43</v>
      </c>
      <c r="F272" s="133">
        <v>192.72</v>
      </c>
      <c r="G272" s="187">
        <v>193.79000000000002</v>
      </c>
      <c r="H272" s="132">
        <v>0.28999999999999204</v>
      </c>
      <c r="I272" s="6">
        <v>0.78000000000000114</v>
      </c>
      <c r="J272" s="6">
        <v>6.0000000000002274E-2</v>
      </c>
      <c r="K272" s="6">
        <v>2.0000000000010232E-2</v>
      </c>
      <c r="L272" s="6">
        <v>0</v>
      </c>
      <c r="M272" s="6">
        <v>9.9999999999994316E-2</v>
      </c>
      <c r="N272" s="6">
        <v>0</v>
      </c>
      <c r="O272" s="7">
        <v>0</v>
      </c>
      <c r="P272" s="196">
        <v>0.11000000000001364</v>
      </c>
      <c r="Q272" s="8">
        <f t="shared" si="100"/>
        <v>89319.999999997555</v>
      </c>
      <c r="R272" s="8">
        <f t="shared" si="101"/>
        <v>226599.99999999779</v>
      </c>
      <c r="S272" s="8">
        <f t="shared" si="99"/>
        <v>231879.99999999799</v>
      </c>
      <c r="T272" s="8">
        <f t="shared" si="99"/>
        <v>233639.99999999889</v>
      </c>
      <c r="U272" s="8">
        <f t="shared" si="99"/>
        <v>233639.99999999889</v>
      </c>
      <c r="V272" s="8">
        <f t="shared" si="99"/>
        <v>242439.9999999984</v>
      </c>
      <c r="W272" s="8">
        <f t="shared" si="99"/>
        <v>242439.9999999984</v>
      </c>
      <c r="X272" s="8">
        <f t="shared" si="99"/>
        <v>242439.9999999984</v>
      </c>
      <c r="Y272" s="8">
        <f t="shared" si="99"/>
        <v>252119.99999999959</v>
      </c>
      <c r="Z272" s="140">
        <f t="shared" si="102"/>
        <v>1994519.9999999858</v>
      </c>
      <c r="AA272" s="236">
        <v>32.072201203353387</v>
      </c>
      <c r="AB272" s="244">
        <v>32.1205353422557</v>
      </c>
      <c r="AC272" s="237">
        <v>32.2988716478608</v>
      </c>
      <c r="AD272" s="206">
        <v>1.3600000000000136</v>
      </c>
      <c r="AE272" s="232">
        <f t="shared" si="97"/>
        <v>119680.00000000119</v>
      </c>
    </row>
    <row r="273" spans="1:31" s="3" customFormat="1" ht="14.25" customHeight="1">
      <c r="A273" s="4">
        <v>100005</v>
      </c>
      <c r="B273" s="4" t="s">
        <v>7680</v>
      </c>
      <c r="C273" s="5" t="s">
        <v>7676</v>
      </c>
      <c r="D273" s="4" t="s">
        <v>4226</v>
      </c>
      <c r="E273" s="186">
        <v>3129.52</v>
      </c>
      <c r="F273" s="133">
        <v>3188.39</v>
      </c>
      <c r="G273" s="187">
        <v>3241.9800000000005</v>
      </c>
      <c r="H273" s="132">
        <v>58.869999999999891</v>
      </c>
      <c r="I273" s="6">
        <v>3.9900000000002365</v>
      </c>
      <c r="J273" s="6">
        <v>7.0799999999999272</v>
      </c>
      <c r="K273" s="6">
        <v>0</v>
      </c>
      <c r="L273" s="6">
        <v>7.1300000000001091</v>
      </c>
      <c r="M273" s="6">
        <v>18.409999999999854</v>
      </c>
      <c r="N273" s="6">
        <v>5.3600000000001273</v>
      </c>
      <c r="O273" s="7">
        <v>6.6299999999996544</v>
      </c>
      <c r="P273" s="196">
        <v>4.9900000000006912</v>
      </c>
      <c r="Q273" s="8">
        <f t="shared" si="100"/>
        <v>18131959.999999963</v>
      </c>
      <c r="R273" s="8">
        <f t="shared" si="101"/>
        <v>18834200.000000004</v>
      </c>
      <c r="S273" s="8">
        <f t="shared" si="99"/>
        <v>19457239.999999996</v>
      </c>
      <c r="T273" s="8">
        <f t="shared" si="99"/>
        <v>19457239.999999996</v>
      </c>
      <c r="U273" s="8">
        <f t="shared" si="99"/>
        <v>20084680.000000007</v>
      </c>
      <c r="V273" s="8">
        <f t="shared" si="99"/>
        <v>21704759.999999996</v>
      </c>
      <c r="W273" s="8">
        <f t="shared" si="99"/>
        <v>22176440.000000007</v>
      </c>
      <c r="X273" s="8">
        <f t="shared" si="99"/>
        <v>22759879.999999978</v>
      </c>
      <c r="Y273" s="8">
        <f t="shared" si="99"/>
        <v>23199000.000000037</v>
      </c>
      <c r="Z273" s="140">
        <f t="shared" si="102"/>
        <v>185805399.99999997</v>
      </c>
      <c r="AA273" s="236">
        <v>32.142475658354222</v>
      </c>
      <c r="AB273" s="244">
        <v>32.747113923010559</v>
      </c>
      <c r="AC273" s="237">
        <v>33.297522698327924</v>
      </c>
      <c r="AD273" s="206">
        <v>112.46000000000049</v>
      </c>
      <c r="AE273" s="232">
        <f t="shared" si="97"/>
        <v>9896480.0000000428</v>
      </c>
    </row>
    <row r="274" spans="1:31" s="3" customFormat="1" ht="14.25" customHeight="1">
      <c r="A274" s="4">
        <v>100006</v>
      </c>
      <c r="B274" s="4" t="s">
        <v>7681</v>
      </c>
      <c r="C274" s="5" t="s">
        <v>7676</v>
      </c>
      <c r="D274" s="4" t="s">
        <v>4226</v>
      </c>
      <c r="E274" s="186">
        <v>285.70999999999998</v>
      </c>
      <c r="F274" s="133">
        <v>286.19</v>
      </c>
      <c r="G274" s="187">
        <v>289.68</v>
      </c>
      <c r="H274" s="132">
        <v>0.48000000000001819</v>
      </c>
      <c r="I274" s="6">
        <v>0.94999999999998863</v>
      </c>
      <c r="J274" s="6">
        <v>0.61000000000001364</v>
      </c>
      <c r="K274" s="6">
        <v>0.11000000000001364</v>
      </c>
      <c r="L274" s="6">
        <v>0.33999999999997499</v>
      </c>
      <c r="M274" s="6">
        <v>2.9999999999972715E-2</v>
      </c>
      <c r="N274" s="6">
        <v>0</v>
      </c>
      <c r="O274" s="7">
        <v>1.1200000000000045</v>
      </c>
      <c r="P274" s="196">
        <v>0.32999999999998408</v>
      </c>
      <c r="Q274" s="8">
        <f t="shared" si="100"/>
        <v>147840.00000000559</v>
      </c>
      <c r="R274" s="8">
        <f t="shared" si="101"/>
        <v>315040.00000000361</v>
      </c>
      <c r="S274" s="8">
        <f t="shared" si="99"/>
        <v>368720.00000000483</v>
      </c>
      <c r="T274" s="8">
        <f t="shared" si="99"/>
        <v>378400.00000000605</v>
      </c>
      <c r="U274" s="8">
        <f t="shared" si="99"/>
        <v>408320.00000000384</v>
      </c>
      <c r="V274" s="8">
        <f t="shared" si="99"/>
        <v>410960.00000000146</v>
      </c>
      <c r="W274" s="8">
        <f t="shared" si="99"/>
        <v>410960.00000000146</v>
      </c>
      <c r="X274" s="8">
        <f t="shared" si="99"/>
        <v>509520.00000000186</v>
      </c>
      <c r="Y274" s="8">
        <f t="shared" si="99"/>
        <v>538560.00000000047</v>
      </c>
      <c r="Z274" s="140">
        <f t="shared" si="102"/>
        <v>3488320.0000000289</v>
      </c>
      <c r="AA274" s="236">
        <v>8.3758659204774979</v>
      </c>
      <c r="AB274" s="244">
        <v>8.3899375862988865</v>
      </c>
      <c r="AC274" s="237">
        <v>8.4922503232085731</v>
      </c>
      <c r="AD274" s="206">
        <v>3.9700000000000273</v>
      </c>
      <c r="AE274" s="232">
        <f t="shared" si="97"/>
        <v>349360.00000000239</v>
      </c>
    </row>
    <row r="275" spans="1:31" s="3" customFormat="1" ht="14.25" customHeight="1">
      <c r="A275" s="4">
        <v>100007</v>
      </c>
      <c r="B275" s="4" t="s">
        <v>7682</v>
      </c>
      <c r="C275" s="5" t="s">
        <v>7676</v>
      </c>
      <c r="D275" s="4" t="s">
        <v>4226</v>
      </c>
      <c r="E275" s="193">
        <v>234.09</v>
      </c>
      <c r="F275" s="194">
        <v>234.57</v>
      </c>
      <c r="G275" s="195">
        <v>235.76</v>
      </c>
      <c r="H275" s="132">
        <v>0.47999999999998977</v>
      </c>
      <c r="I275" s="6">
        <v>0.56000000000000227</v>
      </c>
      <c r="J275" s="6">
        <v>0</v>
      </c>
      <c r="K275" s="6">
        <v>0</v>
      </c>
      <c r="L275" s="6">
        <v>0.28000000000000114</v>
      </c>
      <c r="M275" s="6">
        <v>0.18999999999999773</v>
      </c>
      <c r="N275" s="6">
        <v>0</v>
      </c>
      <c r="O275" s="7">
        <v>0.15999999999999659</v>
      </c>
      <c r="P275" s="199">
        <v>0</v>
      </c>
      <c r="Q275" s="8">
        <f t="shared" si="100"/>
        <v>147839.99999999686</v>
      </c>
      <c r="R275" s="8">
        <f t="shared" si="101"/>
        <v>246399.99999999726</v>
      </c>
      <c r="S275" s="8">
        <f t="shared" si="99"/>
        <v>246399.99999999726</v>
      </c>
      <c r="T275" s="8">
        <f t="shared" si="99"/>
        <v>246399.99999999726</v>
      </c>
      <c r="U275" s="8">
        <f t="shared" si="99"/>
        <v>271039.99999999738</v>
      </c>
      <c r="V275" s="8">
        <f t="shared" si="99"/>
        <v>287759.99999999721</v>
      </c>
      <c r="W275" s="8">
        <f t="shared" si="99"/>
        <v>287759.99999999721</v>
      </c>
      <c r="X275" s="8">
        <f t="shared" si="99"/>
        <v>301839.99999999691</v>
      </c>
      <c r="Y275" s="8">
        <f t="shared" si="99"/>
        <v>301839.99999999691</v>
      </c>
      <c r="Z275" s="142">
        <f t="shared" si="102"/>
        <v>2337279.9999999744</v>
      </c>
      <c r="AA275" s="241">
        <v>3.693372314459674</v>
      </c>
      <c r="AB275" s="247">
        <v>3.7009455500141208</v>
      </c>
      <c r="AC275" s="242">
        <v>3.7197208631595218</v>
      </c>
      <c r="AD275" s="208">
        <v>1.6699999999999875</v>
      </c>
      <c r="AE275" s="233">
        <f t="shared" si="97"/>
        <v>146959.99999999889</v>
      </c>
    </row>
    <row r="276" spans="1:31" s="80" customFormat="1" ht="36" customHeight="1">
      <c r="A276" s="74"/>
      <c r="B276" s="74"/>
      <c r="C276" s="86"/>
      <c r="D276" s="74"/>
      <c r="E276" s="71"/>
      <c r="F276" s="73"/>
      <c r="G276" s="73"/>
      <c r="H276" s="74"/>
      <c r="I276" s="74"/>
      <c r="J276" s="74"/>
      <c r="K276" s="74"/>
      <c r="L276" s="74"/>
      <c r="M276" s="74"/>
      <c r="N276" s="74"/>
      <c r="O276" s="71"/>
      <c r="P276" s="74"/>
      <c r="Q276" s="73"/>
      <c r="R276" s="73"/>
      <c r="S276" s="73"/>
      <c r="T276" s="73"/>
      <c r="U276" s="73"/>
      <c r="V276" s="73"/>
      <c r="W276" s="73"/>
      <c r="X276" s="73"/>
      <c r="Y276" s="73"/>
      <c r="Z276" s="76">
        <f>SUM(Z3:Z275)</f>
        <v>7481694439.999999</v>
      </c>
      <c r="AA276" s="71"/>
      <c r="AB276" s="71"/>
      <c r="AC276" s="77"/>
      <c r="AD276" s="78"/>
      <c r="AE276" s="79">
        <f>SUM(AE3:AE275)</f>
        <v>398633840.00000006</v>
      </c>
    </row>
    <row r="277" spans="1:31" s="41" customFormat="1" ht="14.25" customHeight="1">
      <c r="A277" s="37"/>
      <c r="B277" s="37"/>
      <c r="C277" s="38"/>
      <c r="D277" s="37"/>
      <c r="E277" s="32"/>
      <c r="F277" s="39"/>
      <c r="G277" s="33"/>
      <c r="H277" s="22"/>
      <c r="I277" s="22"/>
      <c r="J277" s="22"/>
      <c r="K277" s="22"/>
      <c r="L277" s="22"/>
      <c r="M277" s="22"/>
      <c r="N277" s="22"/>
      <c r="O277" s="32"/>
      <c r="P277" s="22"/>
      <c r="Q277" s="40"/>
      <c r="R277" s="40"/>
      <c r="S277" s="40"/>
      <c r="T277" s="40"/>
      <c r="U277" s="40"/>
      <c r="V277" s="40"/>
      <c r="W277" s="40"/>
      <c r="X277" s="40"/>
      <c r="Y277" s="40"/>
      <c r="Z277" s="34"/>
      <c r="AA277" s="35"/>
      <c r="AB277" s="35"/>
      <c r="AC277" s="36"/>
      <c r="AD277" s="29"/>
      <c r="AE277" s="23"/>
    </row>
    <row r="310" spans="6:13">
      <c r="F310" s="42"/>
      <c r="G310" s="42"/>
      <c r="H310" s="42"/>
      <c r="I310" s="42"/>
      <c r="K310" s="42"/>
      <c r="L310" s="42"/>
    </row>
    <row r="311" spans="6:13">
      <c r="K311" s="42"/>
      <c r="L311" s="43"/>
      <c r="M311" s="42"/>
    </row>
  </sheetData>
  <autoFilter ref="A2:BR276"/>
  <mergeCells count="5">
    <mergeCell ref="A1:D1"/>
    <mergeCell ref="E1:G1"/>
    <mergeCell ref="H1:P1"/>
    <mergeCell ref="Q1:Y1"/>
    <mergeCell ref="AA1:AC1"/>
  </mergeCells>
  <pageMargins left="0.7" right="0.7" top="0.75" bottom="0.75" header="0.3" footer="0.3"/>
</worksheet>
</file>

<file path=xl/worksheets/sheet18.xml><?xml version="1.0" encoding="utf-8"?>
<worksheet xmlns="http://schemas.openxmlformats.org/spreadsheetml/2006/main" xmlns:r="http://schemas.openxmlformats.org/officeDocument/2006/relationships">
  <dimension ref="A1:BR320"/>
  <sheetViews>
    <sheetView workbookViewId="0">
      <selection activeCell="G2" sqref="G2"/>
    </sheetView>
  </sheetViews>
  <sheetFormatPr defaultRowHeight="15"/>
  <cols>
    <col min="17" max="25" width="10.7109375" customWidth="1"/>
    <col min="26" max="26" width="23.28515625" customWidth="1"/>
    <col min="31" max="31" width="17.85546875" customWidth="1"/>
  </cols>
  <sheetData>
    <row r="1" spans="1:67" s="3" customFormat="1" ht="63" customHeight="1">
      <c r="A1" s="336"/>
      <c r="B1" s="337"/>
      <c r="C1" s="337"/>
      <c r="D1" s="338"/>
      <c r="E1" s="339" t="s">
        <v>1064</v>
      </c>
      <c r="F1" s="340"/>
      <c r="G1" s="341"/>
      <c r="H1" s="342" t="s">
        <v>8110</v>
      </c>
      <c r="I1" s="343"/>
      <c r="J1" s="343"/>
      <c r="K1" s="343"/>
      <c r="L1" s="343"/>
      <c r="M1" s="343"/>
      <c r="N1" s="343"/>
      <c r="O1" s="343"/>
      <c r="P1" s="344"/>
      <c r="Q1" s="332" t="s">
        <v>1065</v>
      </c>
      <c r="R1" s="345"/>
      <c r="S1" s="345"/>
      <c r="T1" s="345"/>
      <c r="U1" s="345"/>
      <c r="V1" s="345"/>
      <c r="W1" s="345"/>
      <c r="X1" s="345"/>
      <c r="Y1" s="346"/>
      <c r="Z1" s="143" t="s">
        <v>1066</v>
      </c>
      <c r="AA1" s="347" t="s">
        <v>1067</v>
      </c>
      <c r="AB1" s="348"/>
      <c r="AC1" s="349"/>
      <c r="AD1" s="148" t="s">
        <v>1068</v>
      </c>
      <c r="AE1" s="144" t="s">
        <v>1069</v>
      </c>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row>
    <row r="2" spans="1:67" s="3" customFormat="1" ht="150" customHeight="1">
      <c r="A2" s="145" t="s">
        <v>0</v>
      </c>
      <c r="B2" s="146" t="s">
        <v>1</v>
      </c>
      <c r="C2" s="147" t="s">
        <v>2</v>
      </c>
      <c r="D2" s="160" t="s">
        <v>3</v>
      </c>
      <c r="E2" s="161">
        <v>2006</v>
      </c>
      <c r="F2" s="162">
        <v>2012</v>
      </c>
      <c r="G2" s="298">
        <v>2022</v>
      </c>
      <c r="H2" s="149" t="s">
        <v>4</v>
      </c>
      <c r="I2" s="150" t="s">
        <v>5</v>
      </c>
      <c r="J2" s="150" t="s">
        <v>6</v>
      </c>
      <c r="K2" s="150" t="s">
        <v>7</v>
      </c>
      <c r="L2" s="150" t="s">
        <v>8</v>
      </c>
      <c r="M2" s="150" t="s">
        <v>9</v>
      </c>
      <c r="N2" s="150" t="s">
        <v>10</v>
      </c>
      <c r="O2" s="163" t="s">
        <v>11</v>
      </c>
      <c r="P2" s="164" t="s">
        <v>12</v>
      </c>
      <c r="Q2" s="151" t="s">
        <v>13</v>
      </c>
      <c r="R2" s="152" t="s">
        <v>14</v>
      </c>
      <c r="S2" s="152" t="s">
        <v>15</v>
      </c>
      <c r="T2" s="152" t="s">
        <v>16</v>
      </c>
      <c r="U2" s="152" t="s">
        <v>17</v>
      </c>
      <c r="V2" s="152" t="s">
        <v>18</v>
      </c>
      <c r="W2" s="152" t="s">
        <v>19</v>
      </c>
      <c r="X2" s="152" t="s">
        <v>20</v>
      </c>
      <c r="Y2" s="153" t="s">
        <v>21</v>
      </c>
      <c r="Z2" s="154" t="s">
        <v>22</v>
      </c>
      <c r="AA2" s="155">
        <v>2006</v>
      </c>
      <c r="AB2" s="156">
        <v>2012</v>
      </c>
      <c r="AC2" s="157">
        <v>2022</v>
      </c>
      <c r="AD2" s="158" t="s">
        <v>23</v>
      </c>
      <c r="AE2" s="159" t="s">
        <v>24</v>
      </c>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2"/>
    </row>
    <row r="3" spans="1:67" s="3" customFormat="1" ht="14.25" customHeight="1">
      <c r="A3" s="4">
        <v>21001</v>
      </c>
      <c r="B3" s="4" t="s">
        <v>2700</v>
      </c>
      <c r="C3" s="5" t="s">
        <v>2701</v>
      </c>
      <c r="D3" s="4" t="s">
        <v>2702</v>
      </c>
      <c r="E3" s="183">
        <v>103.5</v>
      </c>
      <c r="F3" s="184">
        <v>104.22</v>
      </c>
      <c r="G3" s="185">
        <v>113.91000000000001</v>
      </c>
      <c r="H3" s="132">
        <v>0.71999999999999886</v>
      </c>
      <c r="I3" s="6">
        <v>4.7000000000000028</v>
      </c>
      <c r="J3" s="6">
        <v>2.0400000000000063</v>
      </c>
      <c r="K3" s="6">
        <v>2.0900000000000034</v>
      </c>
      <c r="L3" s="6">
        <v>0.3499999999999801</v>
      </c>
      <c r="M3" s="6">
        <v>-0.21999999999998465</v>
      </c>
      <c r="N3" s="6">
        <v>-7.000000000000739E-2</v>
      </c>
      <c r="O3" s="7">
        <v>0.31999999999999318</v>
      </c>
      <c r="P3" s="230">
        <v>0.48000000000001819</v>
      </c>
      <c r="Q3" s="8">
        <f t="shared" ref="Q3:Q66" si="0">((H3/6)*88000)*6+((H3/6)*88000)*5+((H3/6)*88000)*4+((H3/6)*88000)*3+((H3/6)*88000)*2+((H3/6)*88000)</f>
        <v>221759.99999999965</v>
      </c>
      <c r="R3" s="8">
        <f t="shared" ref="R3:R34" si="1">Q3+((I3/3)*88000+((I3/3)*88000)*2+((I3/3)*88000)*3)</f>
        <v>1048960</v>
      </c>
      <c r="S3" s="8">
        <f t="shared" ref="S3:Y18" si="2">R3+(J3*88000)</f>
        <v>1228480.0000000005</v>
      </c>
      <c r="T3" s="8">
        <f t="shared" si="2"/>
        <v>1412400.0000000007</v>
      </c>
      <c r="U3" s="8">
        <f t="shared" si="2"/>
        <v>1443199.9999999988</v>
      </c>
      <c r="V3" s="8">
        <f t="shared" si="2"/>
        <v>1423840.0000000002</v>
      </c>
      <c r="W3" s="8">
        <f t="shared" si="2"/>
        <v>1417679.9999999995</v>
      </c>
      <c r="X3" s="8">
        <f t="shared" si="2"/>
        <v>1445839.9999999988</v>
      </c>
      <c r="Y3" s="8">
        <f t="shared" si="2"/>
        <v>1488080.0000000005</v>
      </c>
      <c r="Z3" s="139">
        <f t="shared" ref="Z3:Z66" si="3">SUM(Q3:Y3)</f>
        <v>11130239.999999998</v>
      </c>
      <c r="AA3" s="138">
        <v>1.6510521269858487</v>
      </c>
      <c r="AB3" s="9">
        <v>1.6625377069996634</v>
      </c>
      <c r="AC3" s="165">
        <v>1.817114471352252</v>
      </c>
      <c r="AD3" s="228">
        <v>10.410000000000011</v>
      </c>
      <c r="AE3" s="171">
        <f t="shared" ref="AE3:AE66" si="4">AD3*88000</f>
        <v>916080.00000000093</v>
      </c>
    </row>
    <row r="4" spans="1:67" s="3" customFormat="1" ht="14.25" customHeight="1">
      <c r="A4" s="4">
        <v>21002</v>
      </c>
      <c r="B4" s="4" t="s">
        <v>2703</v>
      </c>
      <c r="C4" s="5" t="s">
        <v>2701</v>
      </c>
      <c r="D4" s="4" t="s">
        <v>2702</v>
      </c>
      <c r="E4" s="186">
        <v>43.97</v>
      </c>
      <c r="F4" s="133">
        <v>43.97</v>
      </c>
      <c r="G4" s="187">
        <v>45.260000000000005</v>
      </c>
      <c r="H4" s="132">
        <v>0</v>
      </c>
      <c r="I4" s="6">
        <v>0.3300000000000054</v>
      </c>
      <c r="J4" s="6">
        <v>6.0000000000002274E-2</v>
      </c>
      <c r="K4" s="6">
        <v>0.10999999999999233</v>
      </c>
      <c r="L4" s="6">
        <v>3.0000000000001137E-2</v>
      </c>
      <c r="M4" s="6">
        <v>6.0000000000002274E-2</v>
      </c>
      <c r="N4" s="6">
        <v>-0.17000000000000171</v>
      </c>
      <c r="O4" s="7">
        <v>0.27000000000000313</v>
      </c>
      <c r="P4" s="196">
        <v>0.60000000000000142</v>
      </c>
      <c r="Q4" s="8">
        <f t="shared" si="0"/>
        <v>0</v>
      </c>
      <c r="R4" s="8">
        <f t="shared" si="1"/>
        <v>58080.000000000946</v>
      </c>
      <c r="S4" s="8">
        <f t="shared" si="2"/>
        <v>63360.00000000115</v>
      </c>
      <c r="T4" s="8">
        <f t="shared" si="2"/>
        <v>73040.00000000048</v>
      </c>
      <c r="U4" s="8">
        <f t="shared" si="2"/>
        <v>75680.000000000582</v>
      </c>
      <c r="V4" s="8">
        <f t="shared" si="2"/>
        <v>80960.000000000786</v>
      </c>
      <c r="W4" s="8">
        <f t="shared" si="2"/>
        <v>66000.00000000064</v>
      </c>
      <c r="X4" s="8">
        <f t="shared" si="2"/>
        <v>89760.000000000917</v>
      </c>
      <c r="Y4" s="8">
        <f t="shared" si="2"/>
        <v>142560.00000000105</v>
      </c>
      <c r="Z4" s="140">
        <f t="shared" si="3"/>
        <v>649440.00000000652</v>
      </c>
      <c r="AA4" s="138">
        <v>8.9923717201464282</v>
      </c>
      <c r="AB4" s="9">
        <v>8.9923717201464282</v>
      </c>
      <c r="AC4" s="165">
        <v>9.2561915863958948</v>
      </c>
      <c r="AD4" s="206">
        <v>1.2900000000000063</v>
      </c>
      <c r="AE4" s="172">
        <f t="shared" si="4"/>
        <v>113520.00000000055</v>
      </c>
    </row>
    <row r="5" spans="1:67" s="3" customFormat="1" ht="14.25" customHeight="1">
      <c r="A5" s="4">
        <v>21003</v>
      </c>
      <c r="B5" s="4" t="s">
        <v>2704</v>
      </c>
      <c r="C5" s="5" t="s">
        <v>2701</v>
      </c>
      <c r="D5" s="4" t="s">
        <v>2702</v>
      </c>
      <c r="E5" s="186">
        <v>25.59</v>
      </c>
      <c r="F5" s="133">
        <v>25.6</v>
      </c>
      <c r="G5" s="187">
        <v>25.95</v>
      </c>
      <c r="H5" s="132">
        <v>1.0000000000001563E-2</v>
      </c>
      <c r="I5" s="6">
        <v>5.0000000000000711E-2</v>
      </c>
      <c r="J5" s="6">
        <v>0</v>
      </c>
      <c r="K5" s="6">
        <v>0.10000000000000142</v>
      </c>
      <c r="L5" s="6">
        <v>2.9999999999997584E-2</v>
      </c>
      <c r="M5" s="6">
        <v>1.0000000000001563E-2</v>
      </c>
      <c r="N5" s="6">
        <v>0.16000000000000014</v>
      </c>
      <c r="O5" s="7">
        <v>0</v>
      </c>
      <c r="P5" s="196">
        <v>0</v>
      </c>
      <c r="Q5" s="8">
        <f t="shared" si="0"/>
        <v>3080.0000000004811</v>
      </c>
      <c r="R5" s="8">
        <f t="shared" si="1"/>
        <v>11880.000000000604</v>
      </c>
      <c r="S5" s="8">
        <f t="shared" si="2"/>
        <v>11880.000000000604</v>
      </c>
      <c r="T5" s="8">
        <f t="shared" si="2"/>
        <v>20680.000000000728</v>
      </c>
      <c r="U5" s="8">
        <f t="shared" si="2"/>
        <v>23320.000000000517</v>
      </c>
      <c r="V5" s="8">
        <f t="shared" si="2"/>
        <v>24200.000000000655</v>
      </c>
      <c r="W5" s="8">
        <f t="shared" si="2"/>
        <v>38280.000000000669</v>
      </c>
      <c r="X5" s="8">
        <f t="shared" si="2"/>
        <v>38280.000000000669</v>
      </c>
      <c r="Y5" s="8">
        <f t="shared" si="2"/>
        <v>38280.000000000669</v>
      </c>
      <c r="Z5" s="140">
        <f t="shared" si="3"/>
        <v>209880.00000000559</v>
      </c>
      <c r="AA5" s="138">
        <v>2.3129694406030534</v>
      </c>
      <c r="AB5" s="9">
        <v>2.3138732973598346</v>
      </c>
      <c r="AC5" s="165">
        <v>2.3455082838471757</v>
      </c>
      <c r="AD5" s="206">
        <v>0.35999999999999943</v>
      </c>
      <c r="AE5" s="172">
        <f t="shared" si="4"/>
        <v>31679.999999999949</v>
      </c>
    </row>
    <row r="6" spans="1:67" s="3" customFormat="1" ht="14.25" customHeight="1">
      <c r="A6" s="4">
        <v>21004</v>
      </c>
      <c r="B6" s="4" t="s">
        <v>2705</v>
      </c>
      <c r="C6" s="5" t="s">
        <v>2701</v>
      </c>
      <c r="D6" s="4" t="s">
        <v>2702</v>
      </c>
      <c r="E6" s="186">
        <v>454.68</v>
      </c>
      <c r="F6" s="133">
        <v>459.25</v>
      </c>
      <c r="G6" s="187">
        <v>472.83</v>
      </c>
      <c r="H6" s="132">
        <v>4.5699999999999932</v>
      </c>
      <c r="I6" s="6">
        <v>8.5799999999999841</v>
      </c>
      <c r="J6" s="6">
        <v>0.5</v>
      </c>
      <c r="K6" s="6">
        <v>1.6899999999999977</v>
      </c>
      <c r="L6" s="6">
        <v>-0.18999999999994088</v>
      </c>
      <c r="M6" s="6">
        <v>2.0499999999999545</v>
      </c>
      <c r="N6" s="6">
        <v>0.3900000000000432</v>
      </c>
      <c r="O6" s="7">
        <v>0</v>
      </c>
      <c r="P6" s="196">
        <v>0.56000000000000227</v>
      </c>
      <c r="Q6" s="8">
        <f t="shared" si="0"/>
        <v>1407559.9999999981</v>
      </c>
      <c r="R6" s="8">
        <f t="shared" si="1"/>
        <v>2917639.9999999953</v>
      </c>
      <c r="S6" s="8">
        <f t="shared" si="2"/>
        <v>2961639.9999999953</v>
      </c>
      <c r="T6" s="8">
        <f t="shared" si="2"/>
        <v>3110359.9999999953</v>
      </c>
      <c r="U6" s="8">
        <f t="shared" si="2"/>
        <v>3093640.0000000005</v>
      </c>
      <c r="V6" s="8">
        <f t="shared" si="2"/>
        <v>3274039.9999999963</v>
      </c>
      <c r="W6" s="8">
        <f t="shared" si="2"/>
        <v>3308360</v>
      </c>
      <c r="X6" s="8">
        <f t="shared" si="2"/>
        <v>3308360</v>
      </c>
      <c r="Y6" s="8">
        <f t="shared" si="2"/>
        <v>3357640</v>
      </c>
      <c r="Z6" s="140">
        <f t="shared" si="3"/>
        <v>26739239.999999981</v>
      </c>
      <c r="AA6" s="138">
        <v>7.6476960029064882</v>
      </c>
      <c r="AB6" s="9">
        <v>7.7245631858335635</v>
      </c>
      <c r="AC6" s="165">
        <v>7.9529781407897309</v>
      </c>
      <c r="AD6" s="206">
        <v>18.149999999999977</v>
      </c>
      <c r="AE6" s="172">
        <f t="shared" si="4"/>
        <v>1597199.9999999979</v>
      </c>
    </row>
    <row r="7" spans="1:67" s="3" customFormat="1" ht="14.25" customHeight="1">
      <c r="A7" s="4">
        <v>21005</v>
      </c>
      <c r="B7" s="4" t="s">
        <v>2706</v>
      </c>
      <c r="C7" s="5" t="s">
        <v>2701</v>
      </c>
      <c r="D7" s="4" t="s">
        <v>2702</v>
      </c>
      <c r="E7" s="186">
        <v>56.480000000000004</v>
      </c>
      <c r="F7" s="133">
        <v>58.010000000000005</v>
      </c>
      <c r="G7" s="187">
        <v>65.740000000000009</v>
      </c>
      <c r="H7" s="132">
        <v>1.5300000000000011</v>
      </c>
      <c r="I7" s="6">
        <v>3.9699999999999918</v>
      </c>
      <c r="J7" s="6">
        <v>9.0000000000010516E-2</v>
      </c>
      <c r="K7" s="6">
        <v>1.3199999999999932</v>
      </c>
      <c r="L7" s="6">
        <v>-0.51000000000000512</v>
      </c>
      <c r="M7" s="6">
        <v>-0.30999999999999517</v>
      </c>
      <c r="N7" s="6">
        <v>0.35999999999999943</v>
      </c>
      <c r="O7" s="7">
        <v>1.0499999999999972</v>
      </c>
      <c r="P7" s="196">
        <v>1.7600000000000122</v>
      </c>
      <c r="Q7" s="8">
        <f t="shared" si="0"/>
        <v>471240.00000000035</v>
      </c>
      <c r="R7" s="8">
        <f t="shared" si="1"/>
        <v>1169959.9999999991</v>
      </c>
      <c r="S7" s="8">
        <f t="shared" si="2"/>
        <v>1177880</v>
      </c>
      <c r="T7" s="8">
        <f t="shared" si="2"/>
        <v>1294039.9999999993</v>
      </c>
      <c r="U7" s="8">
        <f t="shared" si="2"/>
        <v>1249159.9999999988</v>
      </c>
      <c r="V7" s="8">
        <f t="shared" si="2"/>
        <v>1221879.9999999993</v>
      </c>
      <c r="W7" s="8">
        <f t="shared" si="2"/>
        <v>1253559.9999999993</v>
      </c>
      <c r="X7" s="8">
        <f t="shared" si="2"/>
        <v>1345959.9999999991</v>
      </c>
      <c r="Y7" s="8">
        <f t="shared" si="2"/>
        <v>1500840.0000000002</v>
      </c>
      <c r="Z7" s="140">
        <f t="shared" si="3"/>
        <v>10684519.999999996</v>
      </c>
      <c r="AA7" s="138">
        <v>2.0614492922892746</v>
      </c>
      <c r="AB7" s="9">
        <v>2.1172923768714735</v>
      </c>
      <c r="AC7" s="165">
        <v>2.3994276996299031</v>
      </c>
      <c r="AD7" s="206">
        <v>9.2600000000000051</v>
      </c>
      <c r="AE7" s="172">
        <f t="shared" si="4"/>
        <v>814880.00000000047</v>
      </c>
    </row>
    <row r="8" spans="1:67" s="3" customFormat="1" ht="14.25" customHeight="1">
      <c r="A8" s="4">
        <v>21006</v>
      </c>
      <c r="B8" s="4" t="s">
        <v>2707</v>
      </c>
      <c r="C8" s="5" t="s">
        <v>2701</v>
      </c>
      <c r="D8" s="4" t="s">
        <v>2702</v>
      </c>
      <c r="E8" s="186">
        <v>213.1</v>
      </c>
      <c r="F8" s="133">
        <v>216.34</v>
      </c>
      <c r="G8" s="187">
        <v>225.81</v>
      </c>
      <c r="H8" s="132">
        <v>3.2400000000000091</v>
      </c>
      <c r="I8" s="6">
        <v>2.7999999999999829</v>
      </c>
      <c r="J8" s="6">
        <v>1.7500000000000284</v>
      </c>
      <c r="K8" s="6">
        <v>2.9799999999999898</v>
      </c>
      <c r="L8" s="6">
        <v>-1.2599999999999909</v>
      </c>
      <c r="M8" s="6">
        <v>0.66999999999998749</v>
      </c>
      <c r="N8" s="6">
        <v>1.4599999999999795</v>
      </c>
      <c r="O8" s="7">
        <v>0.25</v>
      </c>
      <c r="P8" s="196">
        <v>0.8200000000000216</v>
      </c>
      <c r="Q8" s="8">
        <f t="shared" si="0"/>
        <v>997920.00000000268</v>
      </c>
      <c r="R8" s="8">
        <f t="shared" si="1"/>
        <v>1490719.9999999995</v>
      </c>
      <c r="S8" s="8">
        <f t="shared" si="2"/>
        <v>1644720.0000000021</v>
      </c>
      <c r="T8" s="8">
        <f t="shared" si="2"/>
        <v>1906960.0000000012</v>
      </c>
      <c r="U8" s="8">
        <f t="shared" si="2"/>
        <v>1796080.0000000019</v>
      </c>
      <c r="V8" s="8">
        <f t="shared" si="2"/>
        <v>1855040.0000000007</v>
      </c>
      <c r="W8" s="8">
        <f t="shared" si="2"/>
        <v>1983519.9999999988</v>
      </c>
      <c r="X8" s="8">
        <f t="shared" si="2"/>
        <v>2005519.9999999988</v>
      </c>
      <c r="Y8" s="8">
        <f t="shared" si="2"/>
        <v>2077680.0000000007</v>
      </c>
      <c r="Z8" s="140">
        <f t="shared" si="3"/>
        <v>15758160.000000004</v>
      </c>
      <c r="AA8" s="138">
        <v>2.5663691236048152</v>
      </c>
      <c r="AB8" s="9">
        <v>2.6053885321476575</v>
      </c>
      <c r="AC8" s="165">
        <v>2.7194360009441736</v>
      </c>
      <c r="AD8" s="206">
        <v>12.710000000000008</v>
      </c>
      <c r="AE8" s="172">
        <f t="shared" si="4"/>
        <v>1118480.0000000007</v>
      </c>
    </row>
    <row r="9" spans="1:67" s="3" customFormat="1" ht="14.25" customHeight="1">
      <c r="A9" s="4">
        <v>21007</v>
      </c>
      <c r="B9" s="4" t="s">
        <v>2708</v>
      </c>
      <c r="C9" s="5" t="s">
        <v>2701</v>
      </c>
      <c r="D9" s="4" t="s">
        <v>2702</v>
      </c>
      <c r="E9" s="186">
        <v>81.790000000000006</v>
      </c>
      <c r="F9" s="133">
        <v>81.830000000000013</v>
      </c>
      <c r="G9" s="187">
        <v>85.69</v>
      </c>
      <c r="H9" s="132">
        <v>4.0000000000006253E-2</v>
      </c>
      <c r="I9" s="6">
        <v>1.8499999999999801</v>
      </c>
      <c r="J9" s="6">
        <v>0.53000000000000114</v>
      </c>
      <c r="K9" s="6">
        <v>0.39000000000001478</v>
      </c>
      <c r="L9" s="6">
        <v>0.70999999999999375</v>
      </c>
      <c r="M9" s="6">
        <v>7.9999999999998295E-2</v>
      </c>
      <c r="N9" s="6">
        <v>0.29999999999999716</v>
      </c>
      <c r="O9" s="7">
        <v>0</v>
      </c>
      <c r="P9" s="196">
        <v>0</v>
      </c>
      <c r="Q9" s="8">
        <f t="shared" si="0"/>
        <v>12320.000000001924</v>
      </c>
      <c r="R9" s="8">
        <f t="shared" si="1"/>
        <v>337919.99999999843</v>
      </c>
      <c r="S9" s="8">
        <f t="shared" si="2"/>
        <v>384559.99999999854</v>
      </c>
      <c r="T9" s="8">
        <f t="shared" si="2"/>
        <v>418879.99999999983</v>
      </c>
      <c r="U9" s="8">
        <f t="shared" si="2"/>
        <v>481359.9999999993</v>
      </c>
      <c r="V9" s="8">
        <f t="shared" si="2"/>
        <v>488399.99999999913</v>
      </c>
      <c r="W9" s="8">
        <f t="shared" si="2"/>
        <v>514799.99999999889</v>
      </c>
      <c r="X9" s="8">
        <f t="shared" si="2"/>
        <v>514799.99999999889</v>
      </c>
      <c r="Y9" s="8">
        <f t="shared" si="2"/>
        <v>514799.99999999889</v>
      </c>
      <c r="Z9" s="140">
        <f t="shared" si="3"/>
        <v>3667839.9999999944</v>
      </c>
      <c r="AA9" s="138">
        <v>3.3373320929017942</v>
      </c>
      <c r="AB9" s="9">
        <v>3.3389642396644312</v>
      </c>
      <c r="AC9" s="165">
        <v>3.4964664022588909</v>
      </c>
      <c r="AD9" s="206">
        <v>3.8999999999999915</v>
      </c>
      <c r="AE9" s="172">
        <f t="shared" si="4"/>
        <v>343199.99999999924</v>
      </c>
    </row>
    <row r="10" spans="1:67" s="3" customFormat="1" ht="14.25" customHeight="1">
      <c r="A10" s="4">
        <v>21008</v>
      </c>
      <c r="B10" s="4" t="s">
        <v>2709</v>
      </c>
      <c r="C10" s="5" t="s">
        <v>2701</v>
      </c>
      <c r="D10" s="4" t="s">
        <v>2702</v>
      </c>
      <c r="E10" s="186">
        <v>1316.83</v>
      </c>
      <c r="F10" s="133">
        <v>1329.48</v>
      </c>
      <c r="G10" s="187">
        <v>1360.8000000000002</v>
      </c>
      <c r="H10" s="132">
        <v>12.650000000000091</v>
      </c>
      <c r="I10" s="6">
        <v>14.910000000000082</v>
      </c>
      <c r="J10" s="6">
        <v>5.3499999999999091</v>
      </c>
      <c r="K10" s="6">
        <v>3.1499999999998636</v>
      </c>
      <c r="L10" s="6">
        <v>2.9200000000003001</v>
      </c>
      <c r="M10" s="6">
        <v>0.56999999999993634</v>
      </c>
      <c r="N10" s="6">
        <v>2.5299999999997453</v>
      </c>
      <c r="O10" s="7">
        <v>1.6900000000000546</v>
      </c>
      <c r="P10" s="196">
        <v>0.20000000000027285</v>
      </c>
      <c r="Q10" s="8">
        <f t="shared" si="0"/>
        <v>3896200.000000027</v>
      </c>
      <c r="R10" s="8">
        <f t="shared" si="1"/>
        <v>6520360.000000041</v>
      </c>
      <c r="S10" s="8">
        <f t="shared" si="2"/>
        <v>6991160.0000000326</v>
      </c>
      <c r="T10" s="8">
        <f t="shared" si="2"/>
        <v>7268360.0000000205</v>
      </c>
      <c r="U10" s="8">
        <f t="shared" si="2"/>
        <v>7525320.0000000466</v>
      </c>
      <c r="V10" s="8">
        <f t="shared" si="2"/>
        <v>7575480.000000041</v>
      </c>
      <c r="W10" s="8">
        <f t="shared" si="2"/>
        <v>7798120.0000000186</v>
      </c>
      <c r="X10" s="8">
        <f t="shared" si="2"/>
        <v>7946840.0000000233</v>
      </c>
      <c r="Y10" s="8">
        <f t="shared" si="2"/>
        <v>7964440.0000000475</v>
      </c>
      <c r="Z10" s="140">
        <f t="shared" si="3"/>
        <v>63486280.000000291</v>
      </c>
      <c r="AA10" s="138">
        <v>25.183497993857262</v>
      </c>
      <c r="AB10" s="9">
        <v>25.425420830990603</v>
      </c>
      <c r="AC10" s="165">
        <v>26.024395001663819</v>
      </c>
      <c r="AD10" s="206">
        <v>43.970000000000255</v>
      </c>
      <c r="AE10" s="172">
        <f t="shared" si="4"/>
        <v>3869360.0000000224</v>
      </c>
    </row>
    <row r="11" spans="1:67" s="3" customFormat="1" ht="14.25" customHeight="1">
      <c r="A11" s="4">
        <v>21009</v>
      </c>
      <c r="B11" s="4" t="s">
        <v>2710</v>
      </c>
      <c r="C11" s="5" t="s">
        <v>2701</v>
      </c>
      <c r="D11" s="4" t="s">
        <v>2702</v>
      </c>
      <c r="E11" s="186">
        <v>71.710000000000008</v>
      </c>
      <c r="F11" s="133">
        <v>73.88000000000001</v>
      </c>
      <c r="G11" s="187">
        <v>84.83</v>
      </c>
      <c r="H11" s="132">
        <v>2.1700000000000017</v>
      </c>
      <c r="I11" s="6">
        <v>2.8499999999999801</v>
      </c>
      <c r="J11" s="6">
        <v>0.64000000000001478</v>
      </c>
      <c r="K11" s="6">
        <v>3.3199999999999932</v>
      </c>
      <c r="L11" s="6">
        <v>0.84999999999999432</v>
      </c>
      <c r="M11" s="6">
        <v>0.18000000000000682</v>
      </c>
      <c r="N11" s="6">
        <v>1.5600000000000023</v>
      </c>
      <c r="O11" s="7">
        <v>1.3799999999999955</v>
      </c>
      <c r="P11" s="196">
        <v>0.17000000000000171</v>
      </c>
      <c r="Q11" s="8">
        <f t="shared" si="0"/>
        <v>668360.00000000058</v>
      </c>
      <c r="R11" s="8">
        <f t="shared" si="1"/>
        <v>1169959.9999999972</v>
      </c>
      <c r="S11" s="8">
        <f t="shared" si="2"/>
        <v>1226279.9999999986</v>
      </c>
      <c r="T11" s="8">
        <f t="shared" si="2"/>
        <v>1518439.9999999981</v>
      </c>
      <c r="U11" s="8">
        <f t="shared" si="2"/>
        <v>1593239.9999999977</v>
      </c>
      <c r="V11" s="8">
        <f t="shared" si="2"/>
        <v>1609079.9999999984</v>
      </c>
      <c r="W11" s="8">
        <f t="shared" si="2"/>
        <v>1746359.9999999986</v>
      </c>
      <c r="X11" s="8">
        <f t="shared" si="2"/>
        <v>1867799.9999999981</v>
      </c>
      <c r="Y11" s="8">
        <f t="shared" si="2"/>
        <v>1882759.9999999984</v>
      </c>
      <c r="Z11" s="140">
        <f t="shared" si="3"/>
        <v>13282279.999999985</v>
      </c>
      <c r="AA11" s="138">
        <v>0.7953514475152339</v>
      </c>
      <c r="AB11" s="9">
        <v>0.81941939677068021</v>
      </c>
      <c r="AC11" s="165">
        <v>0.94086826513341637</v>
      </c>
      <c r="AD11" s="206">
        <v>13.119999999999989</v>
      </c>
      <c r="AE11" s="172">
        <f t="shared" si="4"/>
        <v>1154559.9999999991</v>
      </c>
    </row>
    <row r="12" spans="1:67" s="3" customFormat="1" ht="14.25" customHeight="1">
      <c r="A12" s="4">
        <v>21010</v>
      </c>
      <c r="B12" s="4" t="s">
        <v>2711</v>
      </c>
      <c r="C12" s="5" t="s">
        <v>2701</v>
      </c>
      <c r="D12" s="4" t="s">
        <v>2702</v>
      </c>
      <c r="E12" s="186">
        <v>168.87</v>
      </c>
      <c r="F12" s="133">
        <v>172.05</v>
      </c>
      <c r="G12" s="187">
        <v>181.54</v>
      </c>
      <c r="H12" s="132">
        <v>3.1800000000000068</v>
      </c>
      <c r="I12" s="6">
        <v>1.75</v>
      </c>
      <c r="J12" s="6">
        <v>0.31000000000000227</v>
      </c>
      <c r="K12" s="6">
        <v>3.5699999999999932</v>
      </c>
      <c r="L12" s="6">
        <v>1.4000000000000057</v>
      </c>
      <c r="M12" s="6">
        <v>0.68999999999999773</v>
      </c>
      <c r="N12" s="6">
        <v>-0.73000000000001819</v>
      </c>
      <c r="O12" s="7">
        <v>1.4699999999999989</v>
      </c>
      <c r="P12" s="196">
        <v>1.0300000000000011</v>
      </c>
      <c r="Q12" s="8">
        <f t="shared" si="0"/>
        <v>979440.00000000221</v>
      </c>
      <c r="R12" s="8">
        <f t="shared" si="1"/>
        <v>1287440.0000000023</v>
      </c>
      <c r="S12" s="8">
        <f t="shared" si="2"/>
        <v>1314720.0000000026</v>
      </c>
      <c r="T12" s="8">
        <f t="shared" si="2"/>
        <v>1628880.0000000019</v>
      </c>
      <c r="U12" s="8">
        <f t="shared" si="2"/>
        <v>1752080.0000000023</v>
      </c>
      <c r="V12" s="8">
        <f t="shared" si="2"/>
        <v>1812800.0000000021</v>
      </c>
      <c r="W12" s="8">
        <f t="shared" si="2"/>
        <v>1748560.0000000005</v>
      </c>
      <c r="X12" s="8">
        <f t="shared" si="2"/>
        <v>1877920.0000000005</v>
      </c>
      <c r="Y12" s="8">
        <f t="shared" si="2"/>
        <v>1968560.0000000005</v>
      </c>
      <c r="Z12" s="140">
        <f t="shared" si="3"/>
        <v>14370400.000000013</v>
      </c>
      <c r="AA12" s="138">
        <v>1.4775596772415385</v>
      </c>
      <c r="AB12" s="9">
        <v>1.5053836825333495</v>
      </c>
      <c r="AC12" s="165">
        <v>1.5884182140488474</v>
      </c>
      <c r="AD12" s="206">
        <v>12.669999999999987</v>
      </c>
      <c r="AE12" s="172">
        <f t="shared" si="4"/>
        <v>1114959.9999999988</v>
      </c>
    </row>
    <row r="13" spans="1:67" s="3" customFormat="1" ht="14.25" customHeight="1">
      <c r="A13" s="4">
        <v>21011</v>
      </c>
      <c r="B13" s="4" t="s">
        <v>2712</v>
      </c>
      <c r="C13" s="5" t="s">
        <v>2701</v>
      </c>
      <c r="D13" s="4" t="s">
        <v>2702</v>
      </c>
      <c r="E13" s="186">
        <v>547.45000000000005</v>
      </c>
      <c r="F13" s="133">
        <v>552.41000000000008</v>
      </c>
      <c r="G13" s="187">
        <v>578.99</v>
      </c>
      <c r="H13" s="132">
        <v>4.9600000000000364</v>
      </c>
      <c r="I13" s="6">
        <v>5.8999999999999773</v>
      </c>
      <c r="J13" s="6">
        <v>1.32000000000005</v>
      </c>
      <c r="K13" s="6">
        <v>10.219999999999914</v>
      </c>
      <c r="L13" s="6">
        <v>1.7400000000000091</v>
      </c>
      <c r="M13" s="6">
        <v>3.1699999999999591</v>
      </c>
      <c r="N13" s="6">
        <v>1.3299999999999272</v>
      </c>
      <c r="O13" s="7">
        <v>1.6800000000000637</v>
      </c>
      <c r="P13" s="196">
        <v>1.2200000000000273</v>
      </c>
      <c r="Q13" s="8">
        <f t="shared" si="0"/>
        <v>1527680.0000000114</v>
      </c>
      <c r="R13" s="8">
        <f t="shared" si="1"/>
        <v>2566080.0000000075</v>
      </c>
      <c r="S13" s="8">
        <f t="shared" si="2"/>
        <v>2682240.0000000116</v>
      </c>
      <c r="T13" s="8">
        <f t="shared" si="2"/>
        <v>3581600.0000000042</v>
      </c>
      <c r="U13" s="8">
        <f t="shared" si="2"/>
        <v>3734720.0000000051</v>
      </c>
      <c r="V13" s="8">
        <f t="shared" si="2"/>
        <v>4013680.0000000014</v>
      </c>
      <c r="W13" s="8">
        <f t="shared" si="2"/>
        <v>4130719.9999999949</v>
      </c>
      <c r="X13" s="8">
        <f t="shared" si="2"/>
        <v>4278560</v>
      </c>
      <c r="Y13" s="8">
        <f t="shared" si="2"/>
        <v>4385920.0000000028</v>
      </c>
      <c r="Z13" s="140">
        <f t="shared" si="3"/>
        <v>30901200.000000041</v>
      </c>
      <c r="AA13" s="138">
        <v>6.4650183989381045</v>
      </c>
      <c r="AB13" s="9">
        <v>6.5235926819936045</v>
      </c>
      <c r="AC13" s="165">
        <v>6.8374847069160163</v>
      </c>
      <c r="AD13" s="206">
        <v>31.539999999999964</v>
      </c>
      <c r="AE13" s="172">
        <f t="shared" si="4"/>
        <v>2775519.9999999967</v>
      </c>
    </row>
    <row r="14" spans="1:67" s="3" customFormat="1" ht="14.25" customHeight="1">
      <c r="A14" s="4">
        <v>21012</v>
      </c>
      <c r="B14" s="4" t="s">
        <v>2713</v>
      </c>
      <c r="C14" s="5" t="s">
        <v>2701</v>
      </c>
      <c r="D14" s="4" t="s">
        <v>2702</v>
      </c>
      <c r="E14" s="186">
        <v>94.62</v>
      </c>
      <c r="F14" s="133">
        <v>95.06</v>
      </c>
      <c r="G14" s="187">
        <v>97.38</v>
      </c>
      <c r="H14" s="132">
        <v>0.43999999999999773</v>
      </c>
      <c r="I14" s="6">
        <v>3.0400000000000063</v>
      </c>
      <c r="J14" s="6">
        <v>0</v>
      </c>
      <c r="K14" s="6">
        <v>0.56999999999999318</v>
      </c>
      <c r="L14" s="6">
        <v>-1.9399999999999977</v>
      </c>
      <c r="M14" s="6">
        <v>0.13000000000000966</v>
      </c>
      <c r="N14" s="6">
        <v>0.25999999999999091</v>
      </c>
      <c r="O14" s="7">
        <v>0.12999999999999545</v>
      </c>
      <c r="P14" s="196">
        <v>0.12999999999999545</v>
      </c>
      <c r="Q14" s="8">
        <f t="shared" si="0"/>
        <v>135519.9999999993</v>
      </c>
      <c r="R14" s="8">
        <f t="shared" si="1"/>
        <v>670560.00000000047</v>
      </c>
      <c r="S14" s="8">
        <f t="shared" si="2"/>
        <v>670560.00000000047</v>
      </c>
      <c r="T14" s="8">
        <f t="shared" si="2"/>
        <v>720719.99999999988</v>
      </c>
      <c r="U14" s="8">
        <f t="shared" si="2"/>
        <v>550000.00000000012</v>
      </c>
      <c r="V14" s="8">
        <f t="shared" si="2"/>
        <v>561440.00000000093</v>
      </c>
      <c r="W14" s="8">
        <f t="shared" si="2"/>
        <v>584320.00000000012</v>
      </c>
      <c r="X14" s="8">
        <f t="shared" si="2"/>
        <v>595759.99999999977</v>
      </c>
      <c r="Y14" s="8">
        <f t="shared" si="2"/>
        <v>607199.99999999942</v>
      </c>
      <c r="Z14" s="140">
        <f t="shared" si="3"/>
        <v>5096080</v>
      </c>
      <c r="AA14" s="138">
        <v>12.549404493487891</v>
      </c>
      <c r="AB14" s="9">
        <v>12.607761479084326</v>
      </c>
      <c r="AC14" s="165">
        <v>12.9154619485928</v>
      </c>
      <c r="AD14" s="206">
        <v>2.7599999999999909</v>
      </c>
      <c r="AE14" s="172">
        <f t="shared" si="4"/>
        <v>242879.99999999919</v>
      </c>
    </row>
    <row r="15" spans="1:67" s="3" customFormat="1" ht="14.25" customHeight="1">
      <c r="A15" s="4">
        <v>21013</v>
      </c>
      <c r="B15" s="4" t="s">
        <v>2714</v>
      </c>
      <c r="C15" s="5" t="s">
        <v>2701</v>
      </c>
      <c r="D15" s="4" t="s">
        <v>2702</v>
      </c>
      <c r="E15" s="186">
        <v>439.53000000000003</v>
      </c>
      <c r="F15" s="133">
        <v>450.84000000000003</v>
      </c>
      <c r="G15" s="187">
        <v>472.03000000000003</v>
      </c>
      <c r="H15" s="132">
        <v>11.310000000000002</v>
      </c>
      <c r="I15" s="6">
        <v>5.7199999999999704</v>
      </c>
      <c r="J15" s="6">
        <v>1.5600000000000023</v>
      </c>
      <c r="K15" s="6">
        <v>3.5199999999999818</v>
      </c>
      <c r="L15" s="6">
        <v>4.9800000000000182</v>
      </c>
      <c r="M15" s="6">
        <v>0.58000000000004093</v>
      </c>
      <c r="N15" s="6">
        <v>0.75999999999993406</v>
      </c>
      <c r="O15" s="7">
        <v>1.7800000000000296</v>
      </c>
      <c r="P15" s="196">
        <v>2.2900000000000205</v>
      </c>
      <c r="Q15" s="8">
        <f t="shared" si="0"/>
        <v>3483480.0000000005</v>
      </c>
      <c r="R15" s="8">
        <f t="shared" si="1"/>
        <v>4490199.9999999953</v>
      </c>
      <c r="S15" s="8">
        <f t="shared" si="2"/>
        <v>4627479.9999999953</v>
      </c>
      <c r="T15" s="8">
        <f t="shared" si="2"/>
        <v>4937239.9999999935</v>
      </c>
      <c r="U15" s="8">
        <f t="shared" si="2"/>
        <v>5375479.9999999953</v>
      </c>
      <c r="V15" s="8">
        <f t="shared" si="2"/>
        <v>5426519.9999999991</v>
      </c>
      <c r="W15" s="8">
        <f t="shared" si="2"/>
        <v>5493399.9999999935</v>
      </c>
      <c r="X15" s="8">
        <f t="shared" si="2"/>
        <v>5650039.9999999963</v>
      </c>
      <c r="Y15" s="8">
        <f t="shared" si="2"/>
        <v>5851559.9999999981</v>
      </c>
      <c r="Z15" s="140">
        <f t="shared" si="3"/>
        <v>45335399.99999997</v>
      </c>
      <c r="AA15" s="138">
        <v>9.7724149891276806</v>
      </c>
      <c r="AB15" s="9">
        <v>10.023879083790238</v>
      </c>
      <c r="AC15" s="165">
        <v>10.49501296229595</v>
      </c>
      <c r="AD15" s="206">
        <v>32.5</v>
      </c>
      <c r="AE15" s="172">
        <f t="shared" si="4"/>
        <v>2860000</v>
      </c>
    </row>
    <row r="16" spans="1:67" s="3" customFormat="1" ht="14.25" customHeight="1">
      <c r="A16" s="4">
        <v>21014</v>
      </c>
      <c r="B16" s="4" t="s">
        <v>2715</v>
      </c>
      <c r="C16" s="5" t="s">
        <v>2701</v>
      </c>
      <c r="D16" s="4" t="s">
        <v>2702</v>
      </c>
      <c r="E16" s="186">
        <v>13.27</v>
      </c>
      <c r="F16" s="133">
        <v>13.27</v>
      </c>
      <c r="G16" s="187">
        <v>13.31</v>
      </c>
      <c r="H16" s="132">
        <v>0</v>
      </c>
      <c r="I16" s="6">
        <v>0</v>
      </c>
      <c r="J16" s="6">
        <v>0</v>
      </c>
      <c r="K16" s="6">
        <v>0</v>
      </c>
      <c r="L16" s="6">
        <v>9.9999999999997868E-3</v>
      </c>
      <c r="M16" s="6">
        <v>0</v>
      </c>
      <c r="N16" s="6">
        <v>2.9999999999999361E-2</v>
      </c>
      <c r="O16" s="7">
        <v>0</v>
      </c>
      <c r="P16" s="196">
        <v>0</v>
      </c>
      <c r="Q16" s="8">
        <f t="shared" si="0"/>
        <v>0</v>
      </c>
      <c r="R16" s="8">
        <f t="shared" si="1"/>
        <v>0</v>
      </c>
      <c r="S16" s="8">
        <f t="shared" si="2"/>
        <v>0</v>
      </c>
      <c r="T16" s="8">
        <f t="shared" si="2"/>
        <v>0</v>
      </c>
      <c r="U16" s="8">
        <f t="shared" si="2"/>
        <v>879.99999999998124</v>
      </c>
      <c r="V16" s="8">
        <f t="shared" si="2"/>
        <v>879.99999999998124</v>
      </c>
      <c r="W16" s="8">
        <f t="shared" si="2"/>
        <v>3519.999999999925</v>
      </c>
      <c r="X16" s="8">
        <f t="shared" si="2"/>
        <v>3519.999999999925</v>
      </c>
      <c r="Y16" s="8">
        <f t="shared" si="2"/>
        <v>3519.999999999925</v>
      </c>
      <c r="Z16" s="140">
        <f t="shared" si="3"/>
        <v>12319.999999999738</v>
      </c>
      <c r="AA16" s="138">
        <v>8.1181940535910915</v>
      </c>
      <c r="AB16" s="9">
        <v>8.1181940535910915</v>
      </c>
      <c r="AC16" s="165">
        <v>8.1426648721399744</v>
      </c>
      <c r="AD16" s="206">
        <v>4.0000000000000924E-2</v>
      </c>
      <c r="AE16" s="172">
        <f t="shared" si="4"/>
        <v>3520.0000000000814</v>
      </c>
    </row>
    <row r="17" spans="1:31" s="3" customFormat="1" ht="14.25" customHeight="1">
      <c r="A17" s="4">
        <v>21015</v>
      </c>
      <c r="B17" s="4" t="s">
        <v>2716</v>
      </c>
      <c r="C17" s="5" t="s">
        <v>2701</v>
      </c>
      <c r="D17" s="4" t="s">
        <v>2702</v>
      </c>
      <c r="E17" s="186">
        <v>288.90000000000003</v>
      </c>
      <c r="F17" s="133">
        <v>291.72000000000003</v>
      </c>
      <c r="G17" s="187">
        <v>300</v>
      </c>
      <c r="H17" s="132">
        <v>2.8199999999999932</v>
      </c>
      <c r="I17" s="6">
        <v>2.0699999999999932</v>
      </c>
      <c r="J17" s="6">
        <v>-0.12000000000000455</v>
      </c>
      <c r="K17" s="6">
        <v>2.6200000000000045</v>
      </c>
      <c r="L17" s="6">
        <v>1.2699999999999818</v>
      </c>
      <c r="M17" s="6">
        <v>0.97000000000002728</v>
      </c>
      <c r="N17" s="6">
        <v>0.61000000000001364</v>
      </c>
      <c r="O17" s="7">
        <v>0.39999999999992042</v>
      </c>
      <c r="P17" s="196">
        <v>0.46000000000003638</v>
      </c>
      <c r="Q17" s="8">
        <f t="shared" si="0"/>
        <v>868559.99999999767</v>
      </c>
      <c r="R17" s="8">
        <f t="shared" si="1"/>
        <v>1232879.9999999965</v>
      </c>
      <c r="S17" s="8">
        <f t="shared" si="2"/>
        <v>1222319.999999996</v>
      </c>
      <c r="T17" s="8">
        <f t="shared" si="2"/>
        <v>1452879.9999999965</v>
      </c>
      <c r="U17" s="8">
        <f t="shared" si="2"/>
        <v>1564639.9999999949</v>
      </c>
      <c r="V17" s="8">
        <f t="shared" si="2"/>
        <v>1649999.9999999972</v>
      </c>
      <c r="W17" s="8">
        <f t="shared" si="2"/>
        <v>1703679.9999999984</v>
      </c>
      <c r="X17" s="8">
        <f t="shared" si="2"/>
        <v>1738879.9999999914</v>
      </c>
      <c r="Y17" s="8">
        <f t="shared" si="2"/>
        <v>1779359.9999999946</v>
      </c>
      <c r="Z17" s="140">
        <f t="shared" si="3"/>
        <v>13213199.999999963</v>
      </c>
      <c r="AA17" s="138">
        <v>6.0130376142664481</v>
      </c>
      <c r="AB17" s="9">
        <v>6.0717318547379984</v>
      </c>
      <c r="AC17" s="165">
        <v>6.2440681352714922</v>
      </c>
      <c r="AD17" s="206">
        <v>11.099999999999966</v>
      </c>
      <c r="AE17" s="172">
        <f t="shared" si="4"/>
        <v>976799.99999999697</v>
      </c>
    </row>
    <row r="18" spans="1:31" s="3" customFormat="1" ht="14.25" customHeight="1">
      <c r="A18" s="4">
        <v>21016</v>
      </c>
      <c r="B18" s="4" t="s">
        <v>2717</v>
      </c>
      <c r="C18" s="5" t="s">
        <v>2701</v>
      </c>
      <c r="D18" s="4" t="s">
        <v>2702</v>
      </c>
      <c r="E18" s="186">
        <v>241.08</v>
      </c>
      <c r="F18" s="133">
        <v>245.12</v>
      </c>
      <c r="G18" s="187">
        <v>265.48</v>
      </c>
      <c r="H18" s="132">
        <v>4.039999999999992</v>
      </c>
      <c r="I18" s="6">
        <v>11.240000000000009</v>
      </c>
      <c r="J18" s="6">
        <v>-0.12999999999999545</v>
      </c>
      <c r="K18" s="6">
        <v>5.6899999999999977</v>
      </c>
      <c r="L18" s="6">
        <v>0.72000000000002728</v>
      </c>
      <c r="M18" s="6">
        <v>0.68999999999999773</v>
      </c>
      <c r="N18" s="6">
        <v>0.80000000000001137</v>
      </c>
      <c r="O18" s="7">
        <v>1.1099999999999568</v>
      </c>
      <c r="P18" s="196">
        <v>0.24000000000000909</v>
      </c>
      <c r="Q18" s="8">
        <f t="shared" si="0"/>
        <v>1244319.9999999977</v>
      </c>
      <c r="R18" s="8">
        <f t="shared" si="1"/>
        <v>3222559.9999999991</v>
      </c>
      <c r="S18" s="8">
        <f t="shared" si="2"/>
        <v>3211119.9999999995</v>
      </c>
      <c r="T18" s="8">
        <f t="shared" si="2"/>
        <v>3711839.9999999995</v>
      </c>
      <c r="U18" s="8">
        <f t="shared" si="2"/>
        <v>3775200.0000000019</v>
      </c>
      <c r="V18" s="8">
        <f t="shared" si="2"/>
        <v>3835920.0000000019</v>
      </c>
      <c r="W18" s="8">
        <f t="shared" si="2"/>
        <v>3906320.0000000028</v>
      </c>
      <c r="X18" s="8">
        <f t="shared" si="2"/>
        <v>4003999.9999999991</v>
      </c>
      <c r="Y18" s="8">
        <f t="shared" si="2"/>
        <v>4025120</v>
      </c>
      <c r="Z18" s="140">
        <f t="shared" si="3"/>
        <v>30936400.000000004</v>
      </c>
      <c r="AA18" s="138">
        <v>2.527640166705984</v>
      </c>
      <c r="AB18" s="9">
        <v>2.5699981651857091</v>
      </c>
      <c r="AC18" s="165">
        <v>2.7834657020785825</v>
      </c>
      <c r="AD18" s="206">
        <v>24.400000000000006</v>
      </c>
      <c r="AE18" s="172">
        <f t="shared" si="4"/>
        <v>2147200.0000000005</v>
      </c>
    </row>
    <row r="19" spans="1:31" s="3" customFormat="1" ht="14.25" customHeight="1">
      <c r="A19" s="4">
        <v>21017</v>
      </c>
      <c r="B19" s="4" t="s">
        <v>2718</v>
      </c>
      <c r="C19" s="5" t="s">
        <v>2701</v>
      </c>
      <c r="D19" s="4" t="s">
        <v>2702</v>
      </c>
      <c r="E19" s="186">
        <v>236</v>
      </c>
      <c r="F19" s="133">
        <v>239.25</v>
      </c>
      <c r="G19" s="187">
        <v>248.92000000000002</v>
      </c>
      <c r="H19" s="132">
        <v>3.25</v>
      </c>
      <c r="I19" s="6">
        <v>1.1300000000000239</v>
      </c>
      <c r="J19" s="6">
        <v>0.1899999999999693</v>
      </c>
      <c r="K19" s="6">
        <v>3.0999999999999943</v>
      </c>
      <c r="L19" s="6">
        <v>1.5300000000000011</v>
      </c>
      <c r="M19" s="6">
        <v>1.2700000000000102</v>
      </c>
      <c r="N19" s="6">
        <v>-0.56000000000000227</v>
      </c>
      <c r="O19" s="7">
        <v>0.78999999999999204</v>
      </c>
      <c r="P19" s="196">
        <v>2.2200000000000273</v>
      </c>
      <c r="Q19" s="8">
        <f t="shared" si="0"/>
        <v>1000999.9999999999</v>
      </c>
      <c r="R19" s="8">
        <f t="shared" si="1"/>
        <v>1199880.0000000042</v>
      </c>
      <c r="S19" s="8">
        <f t="shared" ref="S19:Y34" si="5">R19+(J19*88000)</f>
        <v>1216600.0000000014</v>
      </c>
      <c r="T19" s="8">
        <f t="shared" si="5"/>
        <v>1489400.0000000009</v>
      </c>
      <c r="U19" s="8">
        <f t="shared" si="5"/>
        <v>1624040.0000000009</v>
      </c>
      <c r="V19" s="8">
        <f t="shared" si="5"/>
        <v>1735800.0000000019</v>
      </c>
      <c r="W19" s="8">
        <f t="shared" si="5"/>
        <v>1686520.0000000016</v>
      </c>
      <c r="X19" s="8">
        <f t="shared" si="5"/>
        <v>1756040.0000000009</v>
      </c>
      <c r="Y19" s="8">
        <f t="shared" si="5"/>
        <v>1951400.0000000033</v>
      </c>
      <c r="Z19" s="140">
        <f t="shared" si="3"/>
        <v>13660680.000000015</v>
      </c>
      <c r="AA19" s="138">
        <v>1.439913800414524</v>
      </c>
      <c r="AB19" s="9">
        <v>1.4597431218185377</v>
      </c>
      <c r="AC19" s="165">
        <v>1.5187429796575569</v>
      </c>
      <c r="AD19" s="206">
        <v>12.920000000000016</v>
      </c>
      <c r="AE19" s="172">
        <f t="shared" si="4"/>
        <v>1136960.0000000014</v>
      </c>
    </row>
    <row r="20" spans="1:31" s="3" customFormat="1" ht="14.25" customHeight="1">
      <c r="A20" s="4">
        <v>21018</v>
      </c>
      <c r="B20" s="4" t="s">
        <v>2719</v>
      </c>
      <c r="C20" s="5" t="s">
        <v>2701</v>
      </c>
      <c r="D20" s="4" t="s">
        <v>2702</v>
      </c>
      <c r="E20" s="186">
        <v>162.16</v>
      </c>
      <c r="F20" s="133">
        <v>162.66</v>
      </c>
      <c r="G20" s="187">
        <v>168.45999999999998</v>
      </c>
      <c r="H20" s="132">
        <v>0.5</v>
      </c>
      <c r="I20" s="6">
        <v>0.46999999999999886</v>
      </c>
      <c r="J20" s="6">
        <v>-9.9999999999994316E-2</v>
      </c>
      <c r="K20" s="6">
        <v>0.47999999999998977</v>
      </c>
      <c r="L20" s="6">
        <v>0.37000000000000455</v>
      </c>
      <c r="M20" s="6">
        <v>1.289999999999992</v>
      </c>
      <c r="N20" s="6">
        <v>0.84000000000000341</v>
      </c>
      <c r="O20" s="7">
        <v>1.3100000000000023</v>
      </c>
      <c r="P20" s="196">
        <v>1.1399999999999864</v>
      </c>
      <c r="Q20" s="8">
        <f t="shared" si="0"/>
        <v>154000</v>
      </c>
      <c r="R20" s="8">
        <f t="shared" si="1"/>
        <v>236719.9999999998</v>
      </c>
      <c r="S20" s="8">
        <f t="shared" si="5"/>
        <v>227920.00000000029</v>
      </c>
      <c r="T20" s="8">
        <f t="shared" si="5"/>
        <v>270159.99999999942</v>
      </c>
      <c r="U20" s="8">
        <f t="shared" si="5"/>
        <v>302719.99999999983</v>
      </c>
      <c r="V20" s="8">
        <f t="shared" si="5"/>
        <v>416239.99999999913</v>
      </c>
      <c r="W20" s="8">
        <f t="shared" si="5"/>
        <v>490159.99999999942</v>
      </c>
      <c r="X20" s="8">
        <f t="shared" si="5"/>
        <v>605439.99999999965</v>
      </c>
      <c r="Y20" s="8">
        <f t="shared" si="5"/>
        <v>705759.99999999849</v>
      </c>
      <c r="Z20" s="140">
        <f t="shared" si="3"/>
        <v>3409119.9999999958</v>
      </c>
      <c r="AA20" s="138">
        <v>3.0137566766902202</v>
      </c>
      <c r="AB20" s="9">
        <v>3.0230492170105525</v>
      </c>
      <c r="AC20" s="165">
        <v>3.1308426847264084</v>
      </c>
      <c r="AD20" s="206">
        <v>6.2999999999999829</v>
      </c>
      <c r="AE20" s="172">
        <f t="shared" si="4"/>
        <v>554399.99999999849</v>
      </c>
    </row>
    <row r="21" spans="1:31" s="3" customFormat="1" ht="14.25" customHeight="1">
      <c r="A21" s="4">
        <v>21019</v>
      </c>
      <c r="B21" s="4" t="s">
        <v>2720</v>
      </c>
      <c r="C21" s="5" t="s">
        <v>2701</v>
      </c>
      <c r="D21" s="4" t="s">
        <v>2702</v>
      </c>
      <c r="E21" s="186">
        <v>369.55</v>
      </c>
      <c r="F21" s="133">
        <v>375.93</v>
      </c>
      <c r="G21" s="187">
        <v>398.8</v>
      </c>
      <c r="H21" s="132">
        <v>6.3799999999999955</v>
      </c>
      <c r="I21" s="6">
        <v>10.28000000000003</v>
      </c>
      <c r="J21" s="6">
        <v>3.5699999999999363</v>
      </c>
      <c r="K21" s="6">
        <v>2.910000000000025</v>
      </c>
      <c r="L21" s="6">
        <v>1.0500000000000114</v>
      </c>
      <c r="M21" s="6">
        <v>0.52000000000003865</v>
      </c>
      <c r="N21" s="6">
        <v>1.3099999999999454</v>
      </c>
      <c r="O21" s="7">
        <v>1.6800000000000068</v>
      </c>
      <c r="P21" s="196">
        <v>1.5500000000000114</v>
      </c>
      <c r="Q21" s="8">
        <f t="shared" si="0"/>
        <v>1965039.9999999986</v>
      </c>
      <c r="R21" s="8">
        <f t="shared" si="1"/>
        <v>3774320.0000000037</v>
      </c>
      <c r="S21" s="8">
        <f t="shared" si="5"/>
        <v>4088479.9999999981</v>
      </c>
      <c r="T21" s="8">
        <f t="shared" si="5"/>
        <v>4344560</v>
      </c>
      <c r="U21" s="8">
        <f t="shared" si="5"/>
        <v>4436960.0000000009</v>
      </c>
      <c r="V21" s="8">
        <f t="shared" si="5"/>
        <v>4482720.0000000047</v>
      </c>
      <c r="W21" s="8">
        <f t="shared" si="5"/>
        <v>4598000</v>
      </c>
      <c r="X21" s="8">
        <f t="shared" si="5"/>
        <v>4745840.0000000009</v>
      </c>
      <c r="Y21" s="8">
        <f t="shared" si="5"/>
        <v>4882240.0000000019</v>
      </c>
      <c r="Z21" s="140">
        <f t="shared" si="3"/>
        <v>37318160.000000007</v>
      </c>
      <c r="AA21" s="138">
        <v>3.1351565966392618</v>
      </c>
      <c r="AB21" s="9">
        <v>3.1892826934774661</v>
      </c>
      <c r="AC21" s="165">
        <v>3.3833052380996822</v>
      </c>
      <c r="AD21" s="206">
        <v>29.25</v>
      </c>
      <c r="AE21" s="172">
        <f t="shared" si="4"/>
        <v>2574000</v>
      </c>
    </row>
    <row r="22" spans="1:31" s="3" customFormat="1" ht="14.25" customHeight="1">
      <c r="A22" s="4">
        <v>21020</v>
      </c>
      <c r="B22" s="4" t="s">
        <v>2721</v>
      </c>
      <c r="C22" s="5" t="s">
        <v>2701</v>
      </c>
      <c r="D22" s="4" t="s">
        <v>2702</v>
      </c>
      <c r="E22" s="186">
        <v>50.94</v>
      </c>
      <c r="F22" s="133">
        <v>52.05</v>
      </c>
      <c r="G22" s="187">
        <v>53.9</v>
      </c>
      <c r="H22" s="132">
        <v>1.1099999999999994</v>
      </c>
      <c r="I22" s="6">
        <v>0.24000000000000909</v>
      </c>
      <c r="J22" s="6">
        <v>0</v>
      </c>
      <c r="K22" s="6">
        <v>0.18999999999999773</v>
      </c>
      <c r="L22" s="6">
        <v>4.0000000000006253E-2</v>
      </c>
      <c r="M22" s="6">
        <v>0.18999999999999773</v>
      </c>
      <c r="N22" s="6">
        <v>1.2600000000000051</v>
      </c>
      <c r="O22" s="7">
        <v>-7.0000000000000284E-2</v>
      </c>
      <c r="P22" s="196">
        <v>0</v>
      </c>
      <c r="Q22" s="8">
        <f t="shared" si="0"/>
        <v>341879.99999999988</v>
      </c>
      <c r="R22" s="8">
        <f t="shared" si="1"/>
        <v>384120.00000000151</v>
      </c>
      <c r="S22" s="8">
        <f t="shared" si="5"/>
        <v>384120.00000000151</v>
      </c>
      <c r="T22" s="8">
        <f t="shared" si="5"/>
        <v>400840.00000000134</v>
      </c>
      <c r="U22" s="8">
        <f t="shared" si="5"/>
        <v>404360.00000000186</v>
      </c>
      <c r="V22" s="8">
        <f t="shared" si="5"/>
        <v>421080.00000000169</v>
      </c>
      <c r="W22" s="8">
        <f t="shared" si="5"/>
        <v>531960.0000000021</v>
      </c>
      <c r="X22" s="8">
        <f t="shared" si="5"/>
        <v>525800.0000000021</v>
      </c>
      <c r="Y22" s="8">
        <f t="shared" si="5"/>
        <v>525800.0000000021</v>
      </c>
      <c r="Z22" s="140">
        <f t="shared" si="3"/>
        <v>3919960.000000014</v>
      </c>
      <c r="AA22" s="138">
        <v>7.6874320898225266</v>
      </c>
      <c r="AB22" s="9">
        <v>7.8549438609199562</v>
      </c>
      <c r="AC22" s="165">
        <v>8.1341301460823363</v>
      </c>
      <c r="AD22" s="206">
        <v>2.9600000000000009</v>
      </c>
      <c r="AE22" s="172">
        <f t="shared" si="4"/>
        <v>260480.00000000009</v>
      </c>
    </row>
    <row r="23" spans="1:31" s="3" customFormat="1" ht="14.25" customHeight="1">
      <c r="A23" s="4">
        <v>21021</v>
      </c>
      <c r="B23" s="4" t="s">
        <v>2722</v>
      </c>
      <c r="C23" s="5" t="s">
        <v>2701</v>
      </c>
      <c r="D23" s="4" t="s">
        <v>2702</v>
      </c>
      <c r="E23" s="186">
        <v>140.33000000000001</v>
      </c>
      <c r="F23" s="133">
        <v>142.19000000000003</v>
      </c>
      <c r="G23" s="187">
        <v>155.72999999999999</v>
      </c>
      <c r="H23" s="132">
        <v>1.8600000000000136</v>
      </c>
      <c r="I23" s="6">
        <v>4.0799999999999841</v>
      </c>
      <c r="J23" s="6">
        <v>6.9999999999993179E-2</v>
      </c>
      <c r="K23" s="6">
        <v>2.6099999999999852</v>
      </c>
      <c r="L23" s="6">
        <v>-0.59999999999999432</v>
      </c>
      <c r="M23" s="6">
        <v>0.52000000000001023</v>
      </c>
      <c r="N23" s="6">
        <v>1.6800000000000068</v>
      </c>
      <c r="O23" s="7">
        <v>0.81000000000000227</v>
      </c>
      <c r="P23" s="196">
        <v>4.3699999999999761</v>
      </c>
      <c r="Q23" s="8">
        <f t="shared" si="0"/>
        <v>572880.00000000419</v>
      </c>
      <c r="R23" s="8">
        <f t="shared" si="1"/>
        <v>1290960.0000000014</v>
      </c>
      <c r="S23" s="8">
        <f t="shared" si="5"/>
        <v>1297120.0000000007</v>
      </c>
      <c r="T23" s="8">
        <f t="shared" si="5"/>
        <v>1526799.9999999993</v>
      </c>
      <c r="U23" s="8">
        <f t="shared" si="5"/>
        <v>1473999.9999999998</v>
      </c>
      <c r="V23" s="8">
        <f t="shared" si="5"/>
        <v>1519760.0000000007</v>
      </c>
      <c r="W23" s="8">
        <f t="shared" si="5"/>
        <v>1667600.0000000014</v>
      </c>
      <c r="X23" s="8">
        <f t="shared" si="5"/>
        <v>1738880.0000000016</v>
      </c>
      <c r="Y23" s="8">
        <f t="shared" si="5"/>
        <v>2123439.9999999995</v>
      </c>
      <c r="Z23" s="140">
        <f t="shared" si="3"/>
        <v>13211440.000000009</v>
      </c>
      <c r="AA23" s="138">
        <v>4.1681146506274604</v>
      </c>
      <c r="AB23" s="9">
        <v>4.2233608079007956</v>
      </c>
      <c r="AC23" s="165">
        <v>4.6255290710625969</v>
      </c>
      <c r="AD23" s="206">
        <v>15.399999999999975</v>
      </c>
      <c r="AE23" s="172">
        <f t="shared" si="4"/>
        <v>1355199.9999999979</v>
      </c>
    </row>
    <row r="24" spans="1:31" s="3" customFormat="1" ht="14.25" customHeight="1">
      <c r="A24" s="4">
        <v>21022</v>
      </c>
      <c r="B24" s="4" t="s">
        <v>2723</v>
      </c>
      <c r="C24" s="5" t="s">
        <v>2701</v>
      </c>
      <c r="D24" s="4" t="s">
        <v>2702</v>
      </c>
      <c r="E24" s="186">
        <v>200.06</v>
      </c>
      <c r="F24" s="133">
        <v>200.71</v>
      </c>
      <c r="G24" s="187">
        <v>208.81</v>
      </c>
      <c r="H24" s="132">
        <v>0.65000000000000568</v>
      </c>
      <c r="I24" s="6">
        <v>5.210000000000008</v>
      </c>
      <c r="J24" s="6">
        <v>0.24999999999997158</v>
      </c>
      <c r="K24" s="6">
        <v>0.72000000000002728</v>
      </c>
      <c r="L24" s="6">
        <v>0.25</v>
      </c>
      <c r="M24" s="6">
        <v>0.31000000000000227</v>
      </c>
      <c r="N24" s="6">
        <v>0.52000000000001023</v>
      </c>
      <c r="O24" s="7">
        <v>0.4399999999999693</v>
      </c>
      <c r="P24" s="196">
        <v>0.40000000000000568</v>
      </c>
      <c r="Q24" s="8">
        <f t="shared" si="0"/>
        <v>200200.00000000169</v>
      </c>
      <c r="R24" s="8">
        <f t="shared" si="1"/>
        <v>1117160.000000003</v>
      </c>
      <c r="S24" s="8">
        <f t="shared" si="5"/>
        <v>1139160.0000000005</v>
      </c>
      <c r="T24" s="8">
        <f t="shared" si="5"/>
        <v>1202520.0000000028</v>
      </c>
      <c r="U24" s="8">
        <f t="shared" si="5"/>
        <v>1224520.0000000028</v>
      </c>
      <c r="V24" s="8">
        <f t="shared" si="5"/>
        <v>1251800.000000003</v>
      </c>
      <c r="W24" s="8">
        <f t="shared" si="5"/>
        <v>1297560.000000004</v>
      </c>
      <c r="X24" s="8">
        <f t="shared" si="5"/>
        <v>1336280.0000000012</v>
      </c>
      <c r="Y24" s="8">
        <f t="shared" si="5"/>
        <v>1371480.0000000016</v>
      </c>
      <c r="Z24" s="140">
        <f t="shared" si="3"/>
        <v>10140680.00000002</v>
      </c>
      <c r="AA24" s="138">
        <v>3.9010293678912871</v>
      </c>
      <c r="AB24" s="9">
        <v>3.913703910974009</v>
      </c>
      <c r="AC24" s="165">
        <v>4.0716482170817736</v>
      </c>
      <c r="AD24" s="206">
        <v>8.75</v>
      </c>
      <c r="AE24" s="172">
        <f t="shared" si="4"/>
        <v>770000</v>
      </c>
    </row>
    <row r="25" spans="1:31" s="3" customFormat="1" ht="14.25" customHeight="1">
      <c r="A25" s="4">
        <v>21023</v>
      </c>
      <c r="B25" s="4" t="s">
        <v>2724</v>
      </c>
      <c r="C25" s="5" t="s">
        <v>2701</v>
      </c>
      <c r="D25" s="4" t="s">
        <v>2702</v>
      </c>
      <c r="E25" s="186">
        <v>184.19</v>
      </c>
      <c r="F25" s="133">
        <v>186.13</v>
      </c>
      <c r="G25" s="187">
        <v>190.9</v>
      </c>
      <c r="H25" s="132">
        <v>1.9399999999999977</v>
      </c>
      <c r="I25" s="6">
        <v>2.2400000000000091</v>
      </c>
      <c r="J25" s="6">
        <v>0.28000000000000114</v>
      </c>
      <c r="K25" s="6">
        <v>2.3899999999999864</v>
      </c>
      <c r="L25" s="6">
        <v>-1.0499999999999829</v>
      </c>
      <c r="M25" s="6">
        <v>0.31999999999999318</v>
      </c>
      <c r="N25" s="6">
        <v>0.56999999999999318</v>
      </c>
      <c r="O25" s="7">
        <v>2.0000000000010232E-2</v>
      </c>
      <c r="P25" s="196">
        <v>0</v>
      </c>
      <c r="Q25" s="8">
        <f t="shared" si="0"/>
        <v>597519.9999999993</v>
      </c>
      <c r="R25" s="8">
        <f t="shared" si="1"/>
        <v>991760.00000000093</v>
      </c>
      <c r="S25" s="8">
        <f t="shared" si="5"/>
        <v>1016400.000000001</v>
      </c>
      <c r="T25" s="8">
        <f t="shared" si="5"/>
        <v>1226719.9999999998</v>
      </c>
      <c r="U25" s="8">
        <f t="shared" si="5"/>
        <v>1134320.0000000012</v>
      </c>
      <c r="V25" s="8">
        <f t="shared" si="5"/>
        <v>1162480.0000000005</v>
      </c>
      <c r="W25" s="8">
        <f t="shared" si="5"/>
        <v>1212639.9999999998</v>
      </c>
      <c r="X25" s="8">
        <f t="shared" si="5"/>
        <v>1214400.0000000007</v>
      </c>
      <c r="Y25" s="8">
        <f t="shared" si="5"/>
        <v>1214400.0000000007</v>
      </c>
      <c r="Z25" s="140">
        <f t="shared" si="3"/>
        <v>9770640.0000000019</v>
      </c>
      <c r="AA25" s="138">
        <v>4.5357499045766279</v>
      </c>
      <c r="AB25" s="9">
        <v>4.5835231540194785</v>
      </c>
      <c r="AC25" s="165">
        <v>4.7009862467217456</v>
      </c>
      <c r="AD25" s="206">
        <v>6.710000000000008</v>
      </c>
      <c r="AE25" s="172">
        <f t="shared" si="4"/>
        <v>590480.0000000007</v>
      </c>
    </row>
    <row r="26" spans="1:31" s="3" customFormat="1" ht="14.25" customHeight="1">
      <c r="A26" s="4">
        <v>21024</v>
      </c>
      <c r="B26" s="4" t="s">
        <v>2725</v>
      </c>
      <c r="C26" s="5" t="s">
        <v>2701</v>
      </c>
      <c r="D26" s="4" t="s">
        <v>2702</v>
      </c>
      <c r="E26" s="186">
        <v>123.73</v>
      </c>
      <c r="F26" s="133">
        <v>124.07000000000001</v>
      </c>
      <c r="G26" s="187">
        <v>127.59</v>
      </c>
      <c r="H26" s="132">
        <v>0.34000000000000341</v>
      </c>
      <c r="I26" s="6">
        <v>1.2900000000000063</v>
      </c>
      <c r="J26" s="6">
        <v>1.1099999999999852</v>
      </c>
      <c r="K26" s="6">
        <v>0.31999999999999318</v>
      </c>
      <c r="L26" s="6">
        <v>0.1500000000000199</v>
      </c>
      <c r="M26" s="6">
        <v>0.21999999999998465</v>
      </c>
      <c r="N26" s="6">
        <v>0.14000000000000057</v>
      </c>
      <c r="O26" s="7">
        <v>0.29000000000000625</v>
      </c>
      <c r="P26" s="196">
        <v>0</v>
      </c>
      <c r="Q26" s="8">
        <f t="shared" si="0"/>
        <v>104720.00000000103</v>
      </c>
      <c r="R26" s="8">
        <f t="shared" si="1"/>
        <v>331760.00000000215</v>
      </c>
      <c r="S26" s="8">
        <f t="shared" si="5"/>
        <v>429440.00000000087</v>
      </c>
      <c r="T26" s="8">
        <f t="shared" si="5"/>
        <v>457600.00000000029</v>
      </c>
      <c r="U26" s="8">
        <f t="shared" si="5"/>
        <v>470800.00000000204</v>
      </c>
      <c r="V26" s="8">
        <f t="shared" si="5"/>
        <v>490160.0000000007</v>
      </c>
      <c r="W26" s="8">
        <f t="shared" si="5"/>
        <v>502480.00000000076</v>
      </c>
      <c r="X26" s="8">
        <f t="shared" si="5"/>
        <v>528000.00000000128</v>
      </c>
      <c r="Y26" s="8">
        <f t="shared" si="5"/>
        <v>528000.00000000128</v>
      </c>
      <c r="Z26" s="140">
        <f t="shared" si="3"/>
        <v>3842960.0000000112</v>
      </c>
      <c r="AA26" s="138">
        <v>4.2273828355888705</v>
      </c>
      <c r="AB26" s="9">
        <v>4.2389993405925104</v>
      </c>
      <c r="AC26" s="165">
        <v>4.3592643335713577</v>
      </c>
      <c r="AD26" s="206">
        <v>3.8599999999999994</v>
      </c>
      <c r="AE26" s="172">
        <f t="shared" si="4"/>
        <v>339679.99999999994</v>
      </c>
    </row>
    <row r="27" spans="1:31" s="3" customFormat="1" ht="14.25" customHeight="1">
      <c r="A27" s="4">
        <v>21025</v>
      </c>
      <c r="B27" s="4" t="s">
        <v>2726</v>
      </c>
      <c r="C27" s="5" t="s">
        <v>2701</v>
      </c>
      <c r="D27" s="4" t="s">
        <v>2702</v>
      </c>
      <c r="E27" s="186">
        <v>30.16</v>
      </c>
      <c r="F27" s="133">
        <v>30.28</v>
      </c>
      <c r="G27" s="187">
        <v>31.279999999999998</v>
      </c>
      <c r="H27" s="132">
        <v>0.12000000000000099</v>
      </c>
      <c r="I27" s="6">
        <v>0.37999999999999901</v>
      </c>
      <c r="J27" s="6">
        <v>0</v>
      </c>
      <c r="K27" s="6">
        <v>5.9999999999998721E-2</v>
      </c>
      <c r="L27" s="6">
        <v>1.9999999999999574E-2</v>
      </c>
      <c r="M27" s="6">
        <v>4.00000000000027E-2</v>
      </c>
      <c r="N27" s="6">
        <v>0.29999999999999716</v>
      </c>
      <c r="O27" s="7">
        <v>0.12000000000000455</v>
      </c>
      <c r="P27" s="196">
        <v>7.9999999999994742E-2</v>
      </c>
      <c r="Q27" s="8">
        <f t="shared" si="0"/>
        <v>36960.000000000313</v>
      </c>
      <c r="R27" s="8">
        <f t="shared" si="1"/>
        <v>103840.00000000015</v>
      </c>
      <c r="S27" s="8">
        <f t="shared" si="5"/>
        <v>103840.00000000015</v>
      </c>
      <c r="T27" s="8">
        <f t="shared" si="5"/>
        <v>109120.00000000003</v>
      </c>
      <c r="U27" s="8">
        <f t="shared" si="5"/>
        <v>110879.99999999999</v>
      </c>
      <c r="V27" s="8">
        <f t="shared" si="5"/>
        <v>114400.00000000022</v>
      </c>
      <c r="W27" s="8">
        <f t="shared" si="5"/>
        <v>140799.99999999997</v>
      </c>
      <c r="X27" s="8">
        <f t="shared" si="5"/>
        <v>151360.00000000038</v>
      </c>
      <c r="Y27" s="8">
        <f t="shared" si="5"/>
        <v>158399.99999999991</v>
      </c>
      <c r="Z27" s="140">
        <f t="shared" si="3"/>
        <v>1029600.000000001</v>
      </c>
      <c r="AA27" s="138">
        <v>15.082262339350901</v>
      </c>
      <c r="AB27" s="9">
        <v>15.142271340701106</v>
      </c>
      <c r="AC27" s="165">
        <v>15.64234635195279</v>
      </c>
      <c r="AD27" s="206">
        <v>1.1199999999999974</v>
      </c>
      <c r="AE27" s="172">
        <f t="shared" si="4"/>
        <v>98559.999999999782</v>
      </c>
    </row>
    <row r="28" spans="1:31" s="3" customFormat="1" ht="14.25" customHeight="1">
      <c r="A28" s="4">
        <v>21026</v>
      </c>
      <c r="B28" s="4" t="s">
        <v>2727</v>
      </c>
      <c r="C28" s="5" t="s">
        <v>2701</v>
      </c>
      <c r="D28" s="4" t="s">
        <v>2702</v>
      </c>
      <c r="E28" s="186">
        <v>98.4</v>
      </c>
      <c r="F28" s="133">
        <v>99.830000000000013</v>
      </c>
      <c r="G28" s="187">
        <v>102.85000000000001</v>
      </c>
      <c r="H28" s="132">
        <v>1.4300000000000068</v>
      </c>
      <c r="I28" s="6">
        <v>0.67999999999999261</v>
      </c>
      <c r="J28" s="6">
        <v>2.9999999999986926E-2</v>
      </c>
      <c r="K28" s="6">
        <v>1.0700000000000074</v>
      </c>
      <c r="L28" s="6">
        <v>-0.34000000000000341</v>
      </c>
      <c r="M28" s="6">
        <v>-0.18999999999998352</v>
      </c>
      <c r="N28" s="6">
        <v>0.59999999999999432</v>
      </c>
      <c r="O28" s="7">
        <v>0.48999999999999488</v>
      </c>
      <c r="P28" s="196">
        <v>0.68000000000000682</v>
      </c>
      <c r="Q28" s="8">
        <f t="shared" si="0"/>
        <v>440440.0000000021</v>
      </c>
      <c r="R28" s="8">
        <f t="shared" si="1"/>
        <v>560120.00000000081</v>
      </c>
      <c r="S28" s="8">
        <f t="shared" si="5"/>
        <v>562759.99999999965</v>
      </c>
      <c r="T28" s="8">
        <f t="shared" si="5"/>
        <v>656920.00000000035</v>
      </c>
      <c r="U28" s="8">
        <f t="shared" si="5"/>
        <v>627000</v>
      </c>
      <c r="V28" s="8">
        <f t="shared" si="5"/>
        <v>610280.0000000014</v>
      </c>
      <c r="W28" s="8">
        <f t="shared" si="5"/>
        <v>663080.00000000093</v>
      </c>
      <c r="X28" s="8">
        <f t="shared" si="5"/>
        <v>706200.00000000047</v>
      </c>
      <c r="Y28" s="8">
        <f t="shared" si="5"/>
        <v>766040.00000000105</v>
      </c>
      <c r="Z28" s="140">
        <f t="shared" si="3"/>
        <v>5592840.0000000065</v>
      </c>
      <c r="AA28" s="138">
        <v>2.5347758887171565</v>
      </c>
      <c r="AB28" s="9">
        <v>2.5716125708397737</v>
      </c>
      <c r="AC28" s="165">
        <v>2.6494075218959301</v>
      </c>
      <c r="AD28" s="206">
        <v>4.4500000000000028</v>
      </c>
      <c r="AE28" s="172">
        <f t="shared" si="4"/>
        <v>391600.00000000023</v>
      </c>
    </row>
    <row r="29" spans="1:31" s="3" customFormat="1" ht="14.25" customHeight="1">
      <c r="A29" s="4">
        <v>21027</v>
      </c>
      <c r="B29" s="4" t="s">
        <v>2728</v>
      </c>
      <c r="C29" s="5" t="s">
        <v>2701</v>
      </c>
      <c r="D29" s="4" t="s">
        <v>2702</v>
      </c>
      <c r="E29" s="186">
        <v>166.88</v>
      </c>
      <c r="F29" s="133">
        <v>170.51999999999998</v>
      </c>
      <c r="G29" s="187">
        <v>178.75000000000003</v>
      </c>
      <c r="H29" s="132">
        <v>3.6399999999999864</v>
      </c>
      <c r="I29" s="6">
        <v>1.8200000000000216</v>
      </c>
      <c r="J29" s="6">
        <v>0.21999999999999886</v>
      </c>
      <c r="K29" s="6">
        <v>0.83000000000001251</v>
      </c>
      <c r="L29" s="6">
        <v>1.4799999999999898</v>
      </c>
      <c r="M29" s="6">
        <v>-9.0000000000003411E-2</v>
      </c>
      <c r="N29" s="6">
        <v>1.3400000000000034</v>
      </c>
      <c r="O29" s="7">
        <v>0.5</v>
      </c>
      <c r="P29" s="196">
        <v>2.1300000000000239</v>
      </c>
      <c r="Q29" s="8">
        <f t="shared" si="0"/>
        <v>1121119.9999999958</v>
      </c>
      <c r="R29" s="8">
        <f t="shared" si="1"/>
        <v>1441439.9999999995</v>
      </c>
      <c r="S29" s="8">
        <f t="shared" si="5"/>
        <v>1460799.9999999995</v>
      </c>
      <c r="T29" s="8">
        <f t="shared" si="5"/>
        <v>1533840.0000000007</v>
      </c>
      <c r="U29" s="8">
        <f t="shared" si="5"/>
        <v>1664079.9999999998</v>
      </c>
      <c r="V29" s="8">
        <f t="shared" si="5"/>
        <v>1656159.9999999995</v>
      </c>
      <c r="W29" s="8">
        <f t="shared" si="5"/>
        <v>1774079.9999999998</v>
      </c>
      <c r="X29" s="8">
        <f t="shared" si="5"/>
        <v>1818079.9999999998</v>
      </c>
      <c r="Y29" s="8">
        <f t="shared" si="5"/>
        <v>2005520.0000000019</v>
      </c>
      <c r="Z29" s="140">
        <f t="shared" si="3"/>
        <v>14475119.999999996</v>
      </c>
      <c r="AA29" s="138">
        <v>0.79564417236414264</v>
      </c>
      <c r="AB29" s="9">
        <v>0.81299882713047456</v>
      </c>
      <c r="AC29" s="165">
        <v>0.85223751084665933</v>
      </c>
      <c r="AD29" s="206">
        <v>11.870000000000033</v>
      </c>
      <c r="AE29" s="172">
        <f t="shared" si="4"/>
        <v>1044560.0000000029</v>
      </c>
    </row>
    <row r="30" spans="1:31" s="3" customFormat="1" ht="14.25" customHeight="1">
      <c r="A30" s="4">
        <v>21028</v>
      </c>
      <c r="B30" s="4" t="s">
        <v>2729</v>
      </c>
      <c r="C30" s="5" t="s">
        <v>2701</v>
      </c>
      <c r="D30" s="4" t="s">
        <v>2702</v>
      </c>
      <c r="E30" s="186">
        <v>205.58</v>
      </c>
      <c r="F30" s="133">
        <v>208.10000000000002</v>
      </c>
      <c r="G30" s="187">
        <v>218.12</v>
      </c>
      <c r="H30" s="132">
        <v>2.5200000000000102</v>
      </c>
      <c r="I30" s="6">
        <v>3.5199999999999818</v>
      </c>
      <c r="J30" s="6">
        <v>0.25</v>
      </c>
      <c r="K30" s="6">
        <v>3.6899999999999977</v>
      </c>
      <c r="L30" s="6">
        <v>0.91999999999998749</v>
      </c>
      <c r="M30" s="6">
        <v>1.3700000000000045</v>
      </c>
      <c r="N30" s="6">
        <v>-0.15999999999996817</v>
      </c>
      <c r="O30" s="7">
        <v>0.60999999999998522</v>
      </c>
      <c r="P30" s="196">
        <v>-0.18000000000000682</v>
      </c>
      <c r="Q30" s="8">
        <f t="shared" si="0"/>
        <v>776160.00000000326</v>
      </c>
      <c r="R30" s="8">
        <f t="shared" si="1"/>
        <v>1395680</v>
      </c>
      <c r="S30" s="8">
        <f t="shared" si="5"/>
        <v>1417680</v>
      </c>
      <c r="T30" s="8">
        <f t="shared" si="5"/>
        <v>1742399.9999999998</v>
      </c>
      <c r="U30" s="8">
        <f t="shared" si="5"/>
        <v>1823359.9999999986</v>
      </c>
      <c r="V30" s="8">
        <f t="shared" si="5"/>
        <v>1943919.9999999991</v>
      </c>
      <c r="W30" s="8">
        <f t="shared" si="5"/>
        <v>1929840.0000000019</v>
      </c>
      <c r="X30" s="8">
        <f t="shared" si="5"/>
        <v>1983520.0000000005</v>
      </c>
      <c r="Y30" s="8">
        <f t="shared" si="5"/>
        <v>1967679.9999999998</v>
      </c>
      <c r="Z30" s="140">
        <f t="shared" si="3"/>
        <v>14980240.000000002</v>
      </c>
      <c r="AA30" s="138">
        <v>1.6418659033696665</v>
      </c>
      <c r="AB30" s="9">
        <v>1.6619918984883142</v>
      </c>
      <c r="AC30" s="165">
        <v>1.7420166886029365</v>
      </c>
      <c r="AD30" s="206">
        <v>12.539999999999992</v>
      </c>
      <c r="AE30" s="172">
        <f t="shared" si="4"/>
        <v>1103519.9999999993</v>
      </c>
    </row>
    <row r="31" spans="1:31" s="3" customFormat="1" ht="14.25" customHeight="1">
      <c r="A31" s="4">
        <v>21029</v>
      </c>
      <c r="B31" s="4" t="s">
        <v>2730</v>
      </c>
      <c r="C31" s="5" t="s">
        <v>2701</v>
      </c>
      <c r="D31" s="4" t="s">
        <v>2702</v>
      </c>
      <c r="E31" s="186">
        <v>207.4</v>
      </c>
      <c r="F31" s="133">
        <v>210.9</v>
      </c>
      <c r="G31" s="187">
        <v>219.54</v>
      </c>
      <c r="H31" s="132">
        <v>3.5</v>
      </c>
      <c r="I31" s="6">
        <v>-0.37000000000000455</v>
      </c>
      <c r="J31" s="6">
        <v>1.1700000000000159</v>
      </c>
      <c r="K31" s="6">
        <v>2.6399999999999864</v>
      </c>
      <c r="L31" s="6">
        <v>1.539999999999992</v>
      </c>
      <c r="M31" s="6">
        <v>1.5600000000000023</v>
      </c>
      <c r="N31" s="6">
        <v>0.38999999999998636</v>
      </c>
      <c r="O31" s="7">
        <v>1.5400000000000205</v>
      </c>
      <c r="P31" s="196">
        <v>0.16999999999998749</v>
      </c>
      <c r="Q31" s="8">
        <f t="shared" si="0"/>
        <v>1078000</v>
      </c>
      <c r="R31" s="8">
        <f t="shared" si="1"/>
        <v>1012879.9999999992</v>
      </c>
      <c r="S31" s="8">
        <f t="shared" si="5"/>
        <v>1115840.0000000005</v>
      </c>
      <c r="T31" s="8">
        <f t="shared" si="5"/>
        <v>1348159.9999999993</v>
      </c>
      <c r="U31" s="8">
        <f t="shared" si="5"/>
        <v>1483679.9999999986</v>
      </c>
      <c r="V31" s="8">
        <f t="shared" si="5"/>
        <v>1620959.9999999988</v>
      </c>
      <c r="W31" s="8">
        <f t="shared" si="5"/>
        <v>1655279.9999999977</v>
      </c>
      <c r="X31" s="8">
        <f t="shared" si="5"/>
        <v>1790799.9999999995</v>
      </c>
      <c r="Y31" s="8">
        <f t="shared" si="5"/>
        <v>1805759.9999999984</v>
      </c>
      <c r="Z31" s="140">
        <f t="shared" si="3"/>
        <v>12911359.999999993</v>
      </c>
      <c r="AA31" s="138">
        <v>8.798835872438092</v>
      </c>
      <c r="AB31" s="9">
        <v>8.9473215308447145</v>
      </c>
      <c r="AC31" s="165">
        <v>9.3138689847399156</v>
      </c>
      <c r="AD31" s="206">
        <v>12.139999999999986</v>
      </c>
      <c r="AE31" s="172">
        <f t="shared" si="4"/>
        <v>1068319.9999999988</v>
      </c>
    </row>
    <row r="32" spans="1:31" s="3" customFormat="1" ht="14.25" customHeight="1">
      <c r="A32" s="4">
        <v>21030</v>
      </c>
      <c r="B32" s="4" t="s">
        <v>2731</v>
      </c>
      <c r="C32" s="5" t="s">
        <v>2701</v>
      </c>
      <c r="D32" s="4" t="s">
        <v>2702</v>
      </c>
      <c r="E32" s="186">
        <v>100.9</v>
      </c>
      <c r="F32" s="133">
        <v>102.49000000000001</v>
      </c>
      <c r="G32" s="187">
        <v>108.3</v>
      </c>
      <c r="H32" s="132">
        <v>1.5900000000000034</v>
      </c>
      <c r="I32" s="6">
        <v>0.17000000000000171</v>
      </c>
      <c r="J32" s="6">
        <v>1.0799999999999841</v>
      </c>
      <c r="K32" s="6">
        <v>1.6900000000000119</v>
      </c>
      <c r="L32" s="6">
        <v>-3.0000000000015348E-2</v>
      </c>
      <c r="M32" s="6">
        <v>0.95000000000000284</v>
      </c>
      <c r="N32" s="6">
        <v>0.45000000000001705</v>
      </c>
      <c r="O32" s="7">
        <v>1.4999999999999858</v>
      </c>
      <c r="P32" s="196">
        <v>0</v>
      </c>
      <c r="Q32" s="8">
        <f t="shared" si="0"/>
        <v>489720.00000000111</v>
      </c>
      <c r="R32" s="8">
        <f t="shared" si="1"/>
        <v>519640.0000000014</v>
      </c>
      <c r="S32" s="8">
        <f t="shared" si="5"/>
        <v>614680</v>
      </c>
      <c r="T32" s="8">
        <f t="shared" si="5"/>
        <v>763400.00000000105</v>
      </c>
      <c r="U32" s="8">
        <f t="shared" si="5"/>
        <v>760759.99999999965</v>
      </c>
      <c r="V32" s="8">
        <f t="shared" si="5"/>
        <v>844359.99999999988</v>
      </c>
      <c r="W32" s="8">
        <f t="shared" si="5"/>
        <v>883960.0000000014</v>
      </c>
      <c r="X32" s="8">
        <f t="shared" si="5"/>
        <v>1015960.0000000001</v>
      </c>
      <c r="Y32" s="8">
        <f t="shared" si="5"/>
        <v>1015960.0000000001</v>
      </c>
      <c r="Z32" s="140">
        <f t="shared" si="3"/>
        <v>6908440.0000000047</v>
      </c>
      <c r="AA32" s="138">
        <v>3.0464239994203037</v>
      </c>
      <c r="AB32" s="9">
        <v>3.0944300862298015</v>
      </c>
      <c r="AC32" s="165">
        <v>3.2698485543827442</v>
      </c>
      <c r="AD32" s="206">
        <v>7.3999999999999924</v>
      </c>
      <c r="AE32" s="172">
        <f t="shared" si="4"/>
        <v>651199.9999999993</v>
      </c>
    </row>
    <row r="33" spans="1:31" s="3" customFormat="1" ht="14.25" customHeight="1">
      <c r="A33" s="4">
        <v>21031</v>
      </c>
      <c r="B33" s="4" t="s">
        <v>2732</v>
      </c>
      <c r="C33" s="5" t="s">
        <v>2701</v>
      </c>
      <c r="D33" s="4" t="s">
        <v>2702</v>
      </c>
      <c r="E33" s="186">
        <v>170.49</v>
      </c>
      <c r="F33" s="133">
        <v>171.70000000000002</v>
      </c>
      <c r="G33" s="187">
        <v>182.53000000000003</v>
      </c>
      <c r="H33" s="132">
        <v>1.210000000000008</v>
      </c>
      <c r="I33" s="6">
        <v>6.5800000000000125</v>
      </c>
      <c r="J33" s="6">
        <v>-0.5700000000000216</v>
      </c>
      <c r="K33" s="6">
        <v>2.7800000000000011</v>
      </c>
      <c r="L33" s="6">
        <v>-0.19000000000002615</v>
      </c>
      <c r="M33" s="6">
        <v>0.87000000000003297</v>
      </c>
      <c r="N33" s="6">
        <v>0.59999999999999432</v>
      </c>
      <c r="O33" s="7">
        <v>0.43000000000000682</v>
      </c>
      <c r="P33" s="196">
        <v>0.33000000000001251</v>
      </c>
      <c r="Q33" s="8">
        <f t="shared" si="0"/>
        <v>372680.00000000244</v>
      </c>
      <c r="R33" s="8">
        <f t="shared" si="1"/>
        <v>1530760.0000000047</v>
      </c>
      <c r="S33" s="8">
        <f t="shared" si="5"/>
        <v>1480600.0000000028</v>
      </c>
      <c r="T33" s="8">
        <f t="shared" si="5"/>
        <v>1725240.0000000028</v>
      </c>
      <c r="U33" s="8">
        <f t="shared" si="5"/>
        <v>1708520.0000000005</v>
      </c>
      <c r="V33" s="8">
        <f t="shared" si="5"/>
        <v>1785080.0000000033</v>
      </c>
      <c r="W33" s="8">
        <f t="shared" si="5"/>
        <v>1837880.0000000028</v>
      </c>
      <c r="X33" s="8">
        <f t="shared" si="5"/>
        <v>1875720.0000000035</v>
      </c>
      <c r="Y33" s="8">
        <f t="shared" si="5"/>
        <v>1904760.0000000047</v>
      </c>
      <c r="Z33" s="140">
        <f t="shared" si="3"/>
        <v>14221240.000000026</v>
      </c>
      <c r="AA33" s="138">
        <v>3.8787925668420007</v>
      </c>
      <c r="AB33" s="9">
        <v>3.9063210964090067</v>
      </c>
      <c r="AC33" s="165">
        <v>4.1527128114591498</v>
      </c>
      <c r="AD33" s="206">
        <v>12.04000000000002</v>
      </c>
      <c r="AE33" s="172">
        <f t="shared" si="4"/>
        <v>1059520.0000000019</v>
      </c>
    </row>
    <row r="34" spans="1:31" s="3" customFormat="1" ht="14.25" customHeight="1">
      <c r="A34" s="4">
        <v>21032</v>
      </c>
      <c r="B34" s="4" t="s">
        <v>2733</v>
      </c>
      <c r="C34" s="5" t="s">
        <v>2701</v>
      </c>
      <c r="D34" s="4" t="s">
        <v>2702</v>
      </c>
      <c r="E34" s="186">
        <v>107.05</v>
      </c>
      <c r="F34" s="133">
        <v>107.88</v>
      </c>
      <c r="G34" s="187">
        <v>138.47</v>
      </c>
      <c r="H34" s="132">
        <v>0.82999999999999829</v>
      </c>
      <c r="I34" s="6">
        <v>12.200000000000003</v>
      </c>
      <c r="J34" s="6">
        <v>2.730000000000004</v>
      </c>
      <c r="K34" s="6">
        <v>8.6200000000000045</v>
      </c>
      <c r="L34" s="6">
        <v>3.3100000000000023</v>
      </c>
      <c r="M34" s="6">
        <v>-0.23000000000001819</v>
      </c>
      <c r="N34" s="6">
        <v>1.2500000000000284</v>
      </c>
      <c r="O34" s="7">
        <v>0.50999999999996248</v>
      </c>
      <c r="P34" s="196">
        <v>2.2000000000000171</v>
      </c>
      <c r="Q34" s="8">
        <f t="shared" si="0"/>
        <v>255639.99999999948</v>
      </c>
      <c r="R34" s="8">
        <f t="shared" si="1"/>
        <v>2402840</v>
      </c>
      <c r="S34" s="8">
        <f t="shared" si="5"/>
        <v>2643080.0000000005</v>
      </c>
      <c r="T34" s="8">
        <f t="shared" si="5"/>
        <v>3401640.0000000009</v>
      </c>
      <c r="U34" s="8">
        <f t="shared" si="5"/>
        <v>3692920.0000000009</v>
      </c>
      <c r="V34" s="8">
        <f t="shared" si="5"/>
        <v>3672679.9999999995</v>
      </c>
      <c r="W34" s="8">
        <f t="shared" si="5"/>
        <v>3782680.0000000019</v>
      </c>
      <c r="X34" s="8">
        <f t="shared" si="5"/>
        <v>3827559.9999999986</v>
      </c>
      <c r="Y34" s="8">
        <f t="shared" si="5"/>
        <v>4021160</v>
      </c>
      <c r="Z34" s="140">
        <f t="shared" si="3"/>
        <v>27700200</v>
      </c>
      <c r="AA34" s="138">
        <v>1.7332439591469295</v>
      </c>
      <c r="AB34" s="9">
        <v>1.7466824690590448</v>
      </c>
      <c r="AC34" s="165">
        <v>2.2419644187115866</v>
      </c>
      <c r="AD34" s="206">
        <v>31.42</v>
      </c>
      <c r="AE34" s="172">
        <f t="shared" si="4"/>
        <v>2764960</v>
      </c>
    </row>
    <row r="35" spans="1:31" s="3" customFormat="1" ht="14.25" customHeight="1">
      <c r="A35" s="4">
        <v>21033</v>
      </c>
      <c r="B35" s="4" t="s">
        <v>2734</v>
      </c>
      <c r="C35" s="5" t="s">
        <v>2701</v>
      </c>
      <c r="D35" s="4" t="s">
        <v>2702</v>
      </c>
      <c r="E35" s="186">
        <v>147.79</v>
      </c>
      <c r="F35" s="133">
        <v>149.20999999999998</v>
      </c>
      <c r="G35" s="187">
        <v>153.09</v>
      </c>
      <c r="H35" s="132">
        <v>1.4199999999999875</v>
      </c>
      <c r="I35" s="6">
        <v>2.1300000000000239</v>
      </c>
      <c r="J35" s="6">
        <v>-1.3100000000000023</v>
      </c>
      <c r="K35" s="6">
        <v>0.43999999999999773</v>
      </c>
      <c r="L35" s="6">
        <v>0.19000000000002615</v>
      </c>
      <c r="M35" s="6">
        <v>0.1899999999999693</v>
      </c>
      <c r="N35" s="6">
        <v>0.13000000000002387</v>
      </c>
      <c r="O35" s="7">
        <v>9.9999999999965894E-2</v>
      </c>
      <c r="P35" s="196">
        <v>2.0100000000000193</v>
      </c>
      <c r="Q35" s="8">
        <f t="shared" si="0"/>
        <v>437359.99999999604</v>
      </c>
      <c r="R35" s="8">
        <f t="shared" ref="R35:R66" si="6">Q35+((I35/3)*88000+((I35/3)*88000)*2+((I35/3)*88000)*3)</f>
        <v>812240.00000000023</v>
      </c>
      <c r="S35" s="8">
        <f t="shared" ref="S35:Y50" si="7">R35+(J35*88000)</f>
        <v>696960</v>
      </c>
      <c r="T35" s="8">
        <f t="shared" si="7"/>
        <v>735679.99999999977</v>
      </c>
      <c r="U35" s="8">
        <f t="shared" si="7"/>
        <v>752400.0000000021</v>
      </c>
      <c r="V35" s="8">
        <f t="shared" si="7"/>
        <v>769119.99999999942</v>
      </c>
      <c r="W35" s="8">
        <f t="shared" si="7"/>
        <v>780560.00000000151</v>
      </c>
      <c r="X35" s="8">
        <f t="shared" si="7"/>
        <v>789359.99999999849</v>
      </c>
      <c r="Y35" s="8">
        <f t="shared" si="7"/>
        <v>966240.00000000023</v>
      </c>
      <c r="Z35" s="140">
        <f t="shared" si="3"/>
        <v>6739919.9999999972</v>
      </c>
      <c r="AA35" s="138">
        <v>1.8165191515617833</v>
      </c>
      <c r="AB35" s="9">
        <v>1.8339726815382211</v>
      </c>
      <c r="AC35" s="165">
        <v>1.8816626085160932</v>
      </c>
      <c r="AD35" s="206">
        <v>5.3000000000000114</v>
      </c>
      <c r="AE35" s="172">
        <f t="shared" si="4"/>
        <v>466400.00000000099</v>
      </c>
    </row>
    <row r="36" spans="1:31" s="3" customFormat="1" ht="14.25" customHeight="1">
      <c r="A36" s="4">
        <v>21034</v>
      </c>
      <c r="B36" s="4" t="s">
        <v>2735</v>
      </c>
      <c r="C36" s="5" t="s">
        <v>2701</v>
      </c>
      <c r="D36" s="4" t="s">
        <v>2702</v>
      </c>
      <c r="E36" s="186">
        <v>144.56</v>
      </c>
      <c r="F36" s="133">
        <v>146.62</v>
      </c>
      <c r="G36" s="187">
        <v>146.30000000000001</v>
      </c>
      <c r="H36" s="132">
        <v>2.0600000000000023</v>
      </c>
      <c r="I36" s="6">
        <v>-0.5700000000000216</v>
      </c>
      <c r="J36" s="6">
        <v>0.50000000000002842</v>
      </c>
      <c r="K36" s="6">
        <v>0.72999999999998977</v>
      </c>
      <c r="L36" s="6">
        <v>-0.43000000000000682</v>
      </c>
      <c r="M36" s="6">
        <v>8.0000000000012506E-2</v>
      </c>
      <c r="N36" s="6">
        <v>-3.0000000000001137E-2</v>
      </c>
      <c r="O36" s="7">
        <v>-1.9599999999999795</v>
      </c>
      <c r="P36" s="196">
        <v>1.3599999999999852</v>
      </c>
      <c r="Q36" s="8">
        <f t="shared" si="0"/>
        <v>634480.0000000007</v>
      </c>
      <c r="R36" s="8">
        <f t="shared" si="6"/>
        <v>534159.99999999686</v>
      </c>
      <c r="S36" s="8">
        <f t="shared" si="7"/>
        <v>578159.9999999993</v>
      </c>
      <c r="T36" s="8">
        <f t="shared" si="7"/>
        <v>642399.99999999837</v>
      </c>
      <c r="U36" s="8">
        <f t="shared" si="7"/>
        <v>604559.99999999779</v>
      </c>
      <c r="V36" s="8">
        <f t="shared" si="7"/>
        <v>611599.99999999884</v>
      </c>
      <c r="W36" s="8">
        <f t="shared" si="7"/>
        <v>608959.99999999872</v>
      </c>
      <c r="X36" s="8">
        <f t="shared" si="7"/>
        <v>436480.00000000052</v>
      </c>
      <c r="Y36" s="8">
        <f t="shared" si="7"/>
        <v>556159.99999999919</v>
      </c>
      <c r="Z36" s="140">
        <f t="shared" si="3"/>
        <v>5206959.9999999907</v>
      </c>
      <c r="AA36" s="138">
        <v>2.3860730974219644</v>
      </c>
      <c r="AB36" s="9">
        <v>2.4200749691754875</v>
      </c>
      <c r="AC36" s="165">
        <v>2.4147931250196004</v>
      </c>
      <c r="AD36" s="206">
        <v>1.7400000000000093</v>
      </c>
      <c r="AE36" s="172">
        <f t="shared" si="4"/>
        <v>153120.00000000081</v>
      </c>
    </row>
    <row r="37" spans="1:31" s="3" customFormat="1" ht="14.25" customHeight="1">
      <c r="A37" s="4">
        <v>21035</v>
      </c>
      <c r="B37" s="4" t="s">
        <v>2736</v>
      </c>
      <c r="C37" s="5" t="s">
        <v>2701</v>
      </c>
      <c r="D37" s="4" t="s">
        <v>2702</v>
      </c>
      <c r="E37" s="186">
        <v>61.13</v>
      </c>
      <c r="F37" s="133">
        <v>66.900000000000006</v>
      </c>
      <c r="G37" s="187">
        <v>68.850000000000009</v>
      </c>
      <c r="H37" s="132">
        <v>5.7700000000000031</v>
      </c>
      <c r="I37" s="6">
        <v>0.65000000000000568</v>
      </c>
      <c r="J37" s="6">
        <v>-1.0000000000005116E-2</v>
      </c>
      <c r="K37" s="6">
        <v>0.34000000000000341</v>
      </c>
      <c r="L37" s="6">
        <v>0.26999999999998181</v>
      </c>
      <c r="M37" s="6">
        <v>0.58000000000001251</v>
      </c>
      <c r="N37" s="6">
        <v>6.0000000000002274E-2</v>
      </c>
      <c r="O37" s="7">
        <v>0</v>
      </c>
      <c r="P37" s="196">
        <v>6.0000000000002274E-2</v>
      </c>
      <c r="Q37" s="8">
        <f t="shared" si="0"/>
        <v>1777160.0000000014</v>
      </c>
      <c r="R37" s="8">
        <f t="shared" si="6"/>
        <v>1891560.0000000023</v>
      </c>
      <c r="S37" s="8">
        <f t="shared" si="7"/>
        <v>1890680.0000000019</v>
      </c>
      <c r="T37" s="8">
        <f t="shared" si="7"/>
        <v>1920600.0000000021</v>
      </c>
      <c r="U37" s="8">
        <f t="shared" si="7"/>
        <v>1944360.0000000005</v>
      </c>
      <c r="V37" s="8">
        <f t="shared" si="7"/>
        <v>1995400.0000000016</v>
      </c>
      <c r="W37" s="8">
        <f t="shared" si="7"/>
        <v>2000680.0000000019</v>
      </c>
      <c r="X37" s="8">
        <f t="shared" si="7"/>
        <v>2000680.0000000019</v>
      </c>
      <c r="Y37" s="8">
        <f t="shared" si="7"/>
        <v>2005960.0000000021</v>
      </c>
      <c r="Z37" s="140">
        <f t="shared" si="3"/>
        <v>17427080.000000015</v>
      </c>
      <c r="AA37" s="138">
        <v>12.440473767756115</v>
      </c>
      <c r="AB37" s="9">
        <v>13.614717733729497</v>
      </c>
      <c r="AC37" s="165">
        <v>14.011559282022059</v>
      </c>
      <c r="AD37" s="206">
        <v>7.7200000000000069</v>
      </c>
      <c r="AE37" s="172">
        <f t="shared" si="4"/>
        <v>679360.00000000058</v>
      </c>
    </row>
    <row r="38" spans="1:31" s="3" customFormat="1" ht="14.25" customHeight="1">
      <c r="A38" s="4">
        <v>21036</v>
      </c>
      <c r="B38" s="4" t="s">
        <v>2737</v>
      </c>
      <c r="C38" s="5" t="s">
        <v>2701</v>
      </c>
      <c r="D38" s="4" t="s">
        <v>2702</v>
      </c>
      <c r="E38" s="186">
        <v>57.84</v>
      </c>
      <c r="F38" s="133">
        <v>58.110000000000007</v>
      </c>
      <c r="G38" s="187">
        <v>60.1</v>
      </c>
      <c r="H38" s="132">
        <v>0.27000000000000313</v>
      </c>
      <c r="I38" s="6">
        <v>0.18999999999999062</v>
      </c>
      <c r="J38" s="6">
        <v>0.15000000000000568</v>
      </c>
      <c r="K38" s="6">
        <v>0.32999999999999829</v>
      </c>
      <c r="L38" s="6">
        <v>0.63000000000000256</v>
      </c>
      <c r="M38" s="6">
        <v>0.21999999999999886</v>
      </c>
      <c r="N38" s="6">
        <v>0.35000000000000142</v>
      </c>
      <c r="O38" s="7">
        <v>3.0000000000001137E-2</v>
      </c>
      <c r="P38" s="196">
        <v>8.9999999999996305E-2</v>
      </c>
      <c r="Q38" s="8">
        <f t="shared" si="0"/>
        <v>83160.000000000946</v>
      </c>
      <c r="R38" s="8">
        <f t="shared" si="6"/>
        <v>116599.99999999929</v>
      </c>
      <c r="S38" s="8">
        <f t="shared" si="7"/>
        <v>129799.99999999978</v>
      </c>
      <c r="T38" s="8">
        <f t="shared" si="7"/>
        <v>158839.99999999962</v>
      </c>
      <c r="U38" s="8">
        <f t="shared" si="7"/>
        <v>214279.99999999985</v>
      </c>
      <c r="V38" s="8">
        <f t="shared" si="7"/>
        <v>233639.99999999977</v>
      </c>
      <c r="W38" s="8">
        <f t="shared" si="7"/>
        <v>264439.99999999988</v>
      </c>
      <c r="X38" s="8">
        <f t="shared" si="7"/>
        <v>267080</v>
      </c>
      <c r="Y38" s="8">
        <f t="shared" si="7"/>
        <v>274999.99999999965</v>
      </c>
      <c r="Z38" s="140">
        <f t="shared" si="3"/>
        <v>1742839.9999999986</v>
      </c>
      <c r="AA38" s="138">
        <v>4.3736341845183633</v>
      </c>
      <c r="AB38" s="9">
        <v>4.3940505266660113</v>
      </c>
      <c r="AC38" s="165">
        <v>4.54452652990238</v>
      </c>
      <c r="AD38" s="206">
        <v>2.259999999999998</v>
      </c>
      <c r="AE38" s="172">
        <f t="shared" si="4"/>
        <v>198879.99999999983</v>
      </c>
    </row>
    <row r="39" spans="1:31" s="3" customFormat="1" ht="14.25" customHeight="1">
      <c r="A39" s="4">
        <v>21037</v>
      </c>
      <c r="B39" s="4" t="s">
        <v>2738</v>
      </c>
      <c r="C39" s="5" t="s">
        <v>2701</v>
      </c>
      <c r="D39" s="4" t="s">
        <v>2702</v>
      </c>
      <c r="E39" s="186">
        <v>262.34000000000003</v>
      </c>
      <c r="F39" s="133">
        <v>263.50000000000006</v>
      </c>
      <c r="G39" s="187">
        <v>268.07000000000005</v>
      </c>
      <c r="H39" s="132">
        <v>1.160000000000025</v>
      </c>
      <c r="I39" s="6">
        <v>1.3499999999999659</v>
      </c>
      <c r="J39" s="6">
        <v>-9.0000000000031832E-2</v>
      </c>
      <c r="K39" s="6">
        <v>0.8900000000000432</v>
      </c>
      <c r="L39" s="6">
        <v>0.49999999999994316</v>
      </c>
      <c r="M39" s="6">
        <v>0.25</v>
      </c>
      <c r="N39" s="6">
        <v>0.57999999999998408</v>
      </c>
      <c r="O39" s="7">
        <v>0.30000000000006821</v>
      </c>
      <c r="P39" s="196">
        <v>0.79000000000002046</v>
      </c>
      <c r="Q39" s="8">
        <f t="shared" si="0"/>
        <v>357280.00000000768</v>
      </c>
      <c r="R39" s="8">
        <f t="shared" si="6"/>
        <v>594880.00000000163</v>
      </c>
      <c r="S39" s="8">
        <f t="shared" si="7"/>
        <v>586959.99999999884</v>
      </c>
      <c r="T39" s="8">
        <f t="shared" si="7"/>
        <v>665280.00000000268</v>
      </c>
      <c r="U39" s="8">
        <f t="shared" si="7"/>
        <v>709279.99999999767</v>
      </c>
      <c r="V39" s="8">
        <f t="shared" si="7"/>
        <v>731279.99999999767</v>
      </c>
      <c r="W39" s="8">
        <f t="shared" si="7"/>
        <v>782319.99999999627</v>
      </c>
      <c r="X39" s="8">
        <f t="shared" si="7"/>
        <v>808720.00000000233</v>
      </c>
      <c r="Y39" s="8">
        <f t="shared" si="7"/>
        <v>878240.00000000419</v>
      </c>
      <c r="Z39" s="140">
        <f t="shared" si="3"/>
        <v>6114240.0000000075</v>
      </c>
      <c r="AA39" s="138">
        <v>3.3320970593614732</v>
      </c>
      <c r="AB39" s="9">
        <v>3.3468307354644669</v>
      </c>
      <c r="AC39" s="165">
        <v>3.4048763387322949</v>
      </c>
      <c r="AD39" s="206">
        <v>5.7300000000000182</v>
      </c>
      <c r="AE39" s="172">
        <f t="shared" si="4"/>
        <v>504240.00000000163</v>
      </c>
    </row>
    <row r="40" spans="1:31" s="3" customFormat="1" ht="14.25" customHeight="1">
      <c r="A40" s="4">
        <v>21038</v>
      </c>
      <c r="B40" s="4" t="s">
        <v>2739</v>
      </c>
      <c r="C40" s="5" t="s">
        <v>2701</v>
      </c>
      <c r="D40" s="4" t="s">
        <v>2702</v>
      </c>
      <c r="E40" s="186">
        <v>175.92000000000002</v>
      </c>
      <c r="F40" s="133">
        <v>180.11</v>
      </c>
      <c r="G40" s="187">
        <v>180.76</v>
      </c>
      <c r="H40" s="132">
        <v>4.1899999999999977</v>
      </c>
      <c r="I40" s="6">
        <v>-1.710000000000008</v>
      </c>
      <c r="J40" s="6">
        <v>2.9699999999999989</v>
      </c>
      <c r="K40" s="6">
        <v>-2.2199999999999989</v>
      </c>
      <c r="L40" s="6">
        <v>1.0300000000000011</v>
      </c>
      <c r="M40" s="6">
        <v>0.37000000000000455</v>
      </c>
      <c r="N40" s="6">
        <v>0.14999999999997726</v>
      </c>
      <c r="O40" s="7">
        <v>6.0000000000030695E-2</v>
      </c>
      <c r="P40" s="196">
        <v>0</v>
      </c>
      <c r="Q40" s="8">
        <f t="shared" si="0"/>
        <v>1290519.9999999993</v>
      </c>
      <c r="R40" s="8">
        <f t="shared" si="6"/>
        <v>989559.9999999979</v>
      </c>
      <c r="S40" s="8">
        <f t="shared" si="7"/>
        <v>1250919.9999999979</v>
      </c>
      <c r="T40" s="8">
        <f t="shared" si="7"/>
        <v>1055559.9999999979</v>
      </c>
      <c r="U40" s="8">
        <f t="shared" si="7"/>
        <v>1146199.9999999979</v>
      </c>
      <c r="V40" s="8">
        <f t="shared" si="7"/>
        <v>1178759.9999999984</v>
      </c>
      <c r="W40" s="8">
        <f t="shared" si="7"/>
        <v>1191959.9999999963</v>
      </c>
      <c r="X40" s="8">
        <f t="shared" si="7"/>
        <v>1197239.9999999991</v>
      </c>
      <c r="Y40" s="8">
        <f t="shared" si="7"/>
        <v>1197239.9999999991</v>
      </c>
      <c r="Z40" s="140">
        <f t="shared" si="3"/>
        <v>10497959.999999985</v>
      </c>
      <c r="AA40" s="138">
        <v>7.4254792878428457</v>
      </c>
      <c r="AB40" s="9">
        <v>7.6023367129000388</v>
      </c>
      <c r="AC40" s="165">
        <v>7.6297728289590303</v>
      </c>
      <c r="AD40" s="206">
        <v>4.839999999999975</v>
      </c>
      <c r="AE40" s="172">
        <f t="shared" si="4"/>
        <v>425919.99999999779</v>
      </c>
    </row>
    <row r="41" spans="1:31" s="3" customFormat="1" ht="14.25" customHeight="1">
      <c r="A41" s="4">
        <v>21039</v>
      </c>
      <c r="B41" s="4" t="s">
        <v>2740</v>
      </c>
      <c r="C41" s="5" t="s">
        <v>2701</v>
      </c>
      <c r="D41" s="4" t="s">
        <v>2702</v>
      </c>
      <c r="E41" s="186">
        <v>174.67000000000002</v>
      </c>
      <c r="F41" s="133">
        <v>175.70000000000002</v>
      </c>
      <c r="G41" s="187">
        <v>183.04999999999998</v>
      </c>
      <c r="H41" s="132">
        <v>1.0300000000000011</v>
      </c>
      <c r="I41" s="6">
        <v>3.8799999999999955</v>
      </c>
      <c r="J41" s="6">
        <v>3.9999999999992042E-2</v>
      </c>
      <c r="K41" s="6">
        <v>1.289999999999992</v>
      </c>
      <c r="L41" s="6">
        <v>-1.2399999999999807</v>
      </c>
      <c r="M41" s="6">
        <v>0.69999999999996021</v>
      </c>
      <c r="N41" s="6">
        <v>1.7100000000000364</v>
      </c>
      <c r="O41" s="7">
        <v>0.18000000000000682</v>
      </c>
      <c r="P41" s="196">
        <v>0.78999999999996362</v>
      </c>
      <c r="Q41" s="8">
        <f t="shared" si="0"/>
        <v>317240.00000000035</v>
      </c>
      <c r="R41" s="8">
        <f t="shared" si="6"/>
        <v>1000119.9999999997</v>
      </c>
      <c r="S41" s="8">
        <f t="shared" si="7"/>
        <v>1003639.999999999</v>
      </c>
      <c r="T41" s="8">
        <f t="shared" si="7"/>
        <v>1117159.9999999981</v>
      </c>
      <c r="U41" s="8">
        <f t="shared" si="7"/>
        <v>1008039.9999999999</v>
      </c>
      <c r="V41" s="8">
        <f t="shared" si="7"/>
        <v>1069639.9999999963</v>
      </c>
      <c r="W41" s="8">
        <f t="shared" si="7"/>
        <v>1220119.9999999995</v>
      </c>
      <c r="X41" s="8">
        <f t="shared" si="7"/>
        <v>1235960.0000000002</v>
      </c>
      <c r="Y41" s="8">
        <f t="shared" si="7"/>
        <v>1305479.999999997</v>
      </c>
      <c r="Z41" s="140">
        <f t="shared" si="3"/>
        <v>9277399.9999999888</v>
      </c>
      <c r="AA41" s="138">
        <v>4.6555575101416373</v>
      </c>
      <c r="AB41" s="9">
        <v>4.6830105600955267</v>
      </c>
      <c r="AC41" s="165">
        <v>4.878913392290757</v>
      </c>
      <c r="AD41" s="206">
        <v>8.379999999999967</v>
      </c>
      <c r="AE41" s="172">
        <f t="shared" si="4"/>
        <v>737439.99999999709</v>
      </c>
    </row>
    <row r="42" spans="1:31" s="3" customFormat="1" ht="14.25" customHeight="1">
      <c r="A42" s="4">
        <v>21040</v>
      </c>
      <c r="B42" s="4" t="s">
        <v>2741</v>
      </c>
      <c r="C42" s="5" t="s">
        <v>2701</v>
      </c>
      <c r="D42" s="4" t="s">
        <v>2702</v>
      </c>
      <c r="E42" s="186">
        <v>294.26</v>
      </c>
      <c r="F42" s="133">
        <v>300.12</v>
      </c>
      <c r="G42" s="187">
        <v>310.22000000000003</v>
      </c>
      <c r="H42" s="132">
        <v>5.8600000000000136</v>
      </c>
      <c r="I42" s="6">
        <v>7.9900000000000091</v>
      </c>
      <c r="J42" s="6">
        <v>0.37000000000000455</v>
      </c>
      <c r="K42" s="6">
        <v>2.5500000000000114</v>
      </c>
      <c r="L42" s="6">
        <v>-1.57000000000005</v>
      </c>
      <c r="M42" s="6">
        <v>1.0300000000000296</v>
      </c>
      <c r="N42" s="6">
        <v>-0.43000000000000682</v>
      </c>
      <c r="O42" s="7">
        <v>0</v>
      </c>
      <c r="P42" s="196">
        <v>0.16000000000002501</v>
      </c>
      <c r="Q42" s="8">
        <f t="shared" si="0"/>
        <v>1804880.0000000037</v>
      </c>
      <c r="R42" s="8">
        <f t="shared" si="6"/>
        <v>3211120.0000000051</v>
      </c>
      <c r="S42" s="8">
        <f t="shared" si="7"/>
        <v>3243680.0000000056</v>
      </c>
      <c r="T42" s="8">
        <f t="shared" si="7"/>
        <v>3468080.0000000065</v>
      </c>
      <c r="U42" s="8">
        <f t="shared" si="7"/>
        <v>3329920.0000000023</v>
      </c>
      <c r="V42" s="8">
        <f t="shared" si="7"/>
        <v>3420560.0000000051</v>
      </c>
      <c r="W42" s="8">
        <f t="shared" si="7"/>
        <v>3382720.0000000047</v>
      </c>
      <c r="X42" s="8">
        <f t="shared" si="7"/>
        <v>3382720.0000000047</v>
      </c>
      <c r="Y42" s="8">
        <f t="shared" si="7"/>
        <v>3396800.000000007</v>
      </c>
      <c r="Z42" s="140">
        <f t="shared" si="3"/>
        <v>28640480.000000045</v>
      </c>
      <c r="AA42" s="138">
        <v>12.207172636950073</v>
      </c>
      <c r="AB42" s="9">
        <v>12.450270685113358</v>
      </c>
      <c r="AC42" s="165">
        <v>12.869262201572255</v>
      </c>
      <c r="AD42" s="206">
        <v>15.960000000000036</v>
      </c>
      <c r="AE42" s="172">
        <f t="shared" si="4"/>
        <v>1404480.0000000033</v>
      </c>
    </row>
    <row r="43" spans="1:31" s="3" customFormat="1" ht="14.25" customHeight="1">
      <c r="A43" s="4">
        <v>21041</v>
      </c>
      <c r="B43" s="4" t="s">
        <v>2742</v>
      </c>
      <c r="C43" s="5" t="s">
        <v>2701</v>
      </c>
      <c r="D43" s="4" t="s">
        <v>2702</v>
      </c>
      <c r="E43" s="186">
        <v>340.66</v>
      </c>
      <c r="F43" s="133">
        <v>344.04</v>
      </c>
      <c r="G43" s="187">
        <v>352.77</v>
      </c>
      <c r="H43" s="132">
        <v>3.3799999999999955</v>
      </c>
      <c r="I43" s="6">
        <v>2.8099999999999454</v>
      </c>
      <c r="J43" s="6">
        <v>0.23000000000007503</v>
      </c>
      <c r="K43" s="6">
        <v>1.0199999999999818</v>
      </c>
      <c r="L43" s="6">
        <v>1.8299999999999841</v>
      </c>
      <c r="M43" s="6">
        <v>2.3999999999999773</v>
      </c>
      <c r="N43" s="6">
        <v>0.25000000000005684</v>
      </c>
      <c r="O43" s="7">
        <v>-0.52000000000003865</v>
      </c>
      <c r="P43" s="196">
        <v>0.70999999999997954</v>
      </c>
      <c r="Q43" s="8">
        <f t="shared" si="0"/>
        <v>1041039.9999999986</v>
      </c>
      <c r="R43" s="8">
        <f t="shared" si="6"/>
        <v>1535599.9999999888</v>
      </c>
      <c r="S43" s="8">
        <f t="shared" si="7"/>
        <v>1555839.9999999953</v>
      </c>
      <c r="T43" s="8">
        <f t="shared" si="7"/>
        <v>1645599.9999999937</v>
      </c>
      <c r="U43" s="8">
        <f t="shared" si="7"/>
        <v>1806639.9999999923</v>
      </c>
      <c r="V43" s="8">
        <f t="shared" si="7"/>
        <v>2017839.9999999902</v>
      </c>
      <c r="W43" s="8">
        <f t="shared" si="7"/>
        <v>2039839.9999999951</v>
      </c>
      <c r="X43" s="8">
        <f t="shared" si="7"/>
        <v>1994079.9999999916</v>
      </c>
      <c r="Y43" s="8">
        <f t="shared" si="7"/>
        <v>2056559.9999999898</v>
      </c>
      <c r="Z43" s="140">
        <f t="shared" si="3"/>
        <v>15693039.999999933</v>
      </c>
      <c r="AA43" s="138">
        <v>9.4293298493953408</v>
      </c>
      <c r="AB43" s="9">
        <v>9.5228868707390735</v>
      </c>
      <c r="AC43" s="165">
        <v>9.7645297098901942</v>
      </c>
      <c r="AD43" s="206">
        <v>12.109999999999957</v>
      </c>
      <c r="AE43" s="172">
        <f t="shared" si="4"/>
        <v>1065679.9999999963</v>
      </c>
    </row>
    <row r="44" spans="1:31" s="3" customFormat="1" ht="14.25" customHeight="1">
      <c r="A44" s="4">
        <v>21042</v>
      </c>
      <c r="B44" s="4" t="s">
        <v>2743</v>
      </c>
      <c r="C44" s="5" t="s">
        <v>2701</v>
      </c>
      <c r="D44" s="4" t="s">
        <v>2702</v>
      </c>
      <c r="E44" s="186">
        <v>241.22</v>
      </c>
      <c r="F44" s="133">
        <v>243.84</v>
      </c>
      <c r="G44" s="187">
        <v>256.38</v>
      </c>
      <c r="H44" s="132">
        <v>2.6200000000000045</v>
      </c>
      <c r="I44" s="6">
        <v>6.710000000000008</v>
      </c>
      <c r="J44" s="6">
        <v>9.9999999999994316E-2</v>
      </c>
      <c r="K44" s="6">
        <v>1.8299999999999841</v>
      </c>
      <c r="L44" s="6">
        <v>0.93000000000003524</v>
      </c>
      <c r="M44" s="6">
        <v>-0.33000000000001251</v>
      </c>
      <c r="N44" s="6">
        <v>0.12999999999999545</v>
      </c>
      <c r="O44" s="7">
        <v>0.59999999999999432</v>
      </c>
      <c r="P44" s="196">
        <v>2.5699999999999932</v>
      </c>
      <c r="Q44" s="8">
        <f t="shared" si="0"/>
        <v>806960.0000000014</v>
      </c>
      <c r="R44" s="8">
        <f t="shared" si="6"/>
        <v>1987920.0000000028</v>
      </c>
      <c r="S44" s="8">
        <f t="shared" si="7"/>
        <v>1996720.0000000023</v>
      </c>
      <c r="T44" s="8">
        <f t="shared" si="7"/>
        <v>2157760.0000000009</v>
      </c>
      <c r="U44" s="8">
        <f t="shared" si="7"/>
        <v>2239600.0000000042</v>
      </c>
      <c r="V44" s="8">
        <f t="shared" si="7"/>
        <v>2210560.0000000033</v>
      </c>
      <c r="W44" s="8">
        <f t="shared" si="7"/>
        <v>2222000.0000000028</v>
      </c>
      <c r="X44" s="8">
        <f t="shared" si="7"/>
        <v>2274800.0000000023</v>
      </c>
      <c r="Y44" s="8">
        <f t="shared" si="7"/>
        <v>2500960.0000000019</v>
      </c>
      <c r="Z44" s="140">
        <f t="shared" si="3"/>
        <v>18397280.000000022</v>
      </c>
      <c r="AA44" s="138">
        <v>2.1876150624579429</v>
      </c>
      <c r="AB44" s="9">
        <v>2.2113757434281767</v>
      </c>
      <c r="AC44" s="165">
        <v>2.3251005294460136</v>
      </c>
      <c r="AD44" s="206">
        <v>15.159999999999997</v>
      </c>
      <c r="AE44" s="172">
        <f t="shared" si="4"/>
        <v>1334079.9999999998</v>
      </c>
    </row>
    <row r="45" spans="1:31" s="3" customFormat="1" ht="14.25" customHeight="1">
      <c r="A45" s="4">
        <v>21043</v>
      </c>
      <c r="B45" s="4" t="s">
        <v>2744</v>
      </c>
      <c r="C45" s="5" t="s">
        <v>2701</v>
      </c>
      <c r="D45" s="4" t="s">
        <v>2702</v>
      </c>
      <c r="E45" s="186">
        <v>29.560000000000002</v>
      </c>
      <c r="F45" s="133">
        <v>29.740000000000002</v>
      </c>
      <c r="G45" s="187">
        <v>30.07</v>
      </c>
      <c r="H45" s="132">
        <v>0.17999999999999972</v>
      </c>
      <c r="I45" s="6">
        <v>0.17000000000000171</v>
      </c>
      <c r="J45" s="6">
        <v>0</v>
      </c>
      <c r="K45" s="6">
        <v>0.16000000000000014</v>
      </c>
      <c r="L45" s="6">
        <v>0</v>
      </c>
      <c r="M45" s="6">
        <v>0</v>
      </c>
      <c r="N45" s="6">
        <v>0</v>
      </c>
      <c r="O45" s="7">
        <v>0</v>
      </c>
      <c r="P45" s="196">
        <v>0</v>
      </c>
      <c r="Q45" s="8">
        <f t="shared" si="0"/>
        <v>55439.999999999913</v>
      </c>
      <c r="R45" s="8">
        <f t="shared" si="6"/>
        <v>85360.000000000204</v>
      </c>
      <c r="S45" s="8">
        <f t="shared" si="7"/>
        <v>85360.000000000204</v>
      </c>
      <c r="T45" s="8">
        <f t="shared" si="7"/>
        <v>99440.000000000218</v>
      </c>
      <c r="U45" s="8">
        <f t="shared" si="7"/>
        <v>99440.000000000218</v>
      </c>
      <c r="V45" s="8">
        <f t="shared" si="7"/>
        <v>99440.000000000218</v>
      </c>
      <c r="W45" s="8">
        <f t="shared" si="7"/>
        <v>99440.000000000218</v>
      </c>
      <c r="X45" s="8">
        <f t="shared" si="7"/>
        <v>99440.000000000218</v>
      </c>
      <c r="Y45" s="8">
        <f t="shared" si="7"/>
        <v>99440.000000000218</v>
      </c>
      <c r="Z45" s="140">
        <f t="shared" si="3"/>
        <v>822800.00000000163</v>
      </c>
      <c r="AA45" s="138">
        <v>2.1285788351863588</v>
      </c>
      <c r="AB45" s="9">
        <v>2.1415404113140157</v>
      </c>
      <c r="AC45" s="165">
        <v>2.1653033008813871</v>
      </c>
      <c r="AD45" s="206">
        <v>0.50999999999999801</v>
      </c>
      <c r="AE45" s="172">
        <f t="shared" si="4"/>
        <v>44879.999999999825</v>
      </c>
    </row>
    <row r="46" spans="1:31" s="3" customFormat="1" ht="14.25" customHeight="1">
      <c r="A46" s="4">
        <v>21044</v>
      </c>
      <c r="B46" s="4" t="s">
        <v>2745</v>
      </c>
      <c r="C46" s="5" t="s">
        <v>2701</v>
      </c>
      <c r="D46" s="4" t="s">
        <v>2702</v>
      </c>
      <c r="E46" s="186">
        <v>95.4</v>
      </c>
      <c r="F46" s="133">
        <v>95.410000000000011</v>
      </c>
      <c r="G46" s="187">
        <v>95.97</v>
      </c>
      <c r="H46" s="132">
        <v>1.0000000000005116E-2</v>
      </c>
      <c r="I46" s="6">
        <v>-0.17000000000000171</v>
      </c>
      <c r="J46" s="6">
        <v>-0.35000000000000853</v>
      </c>
      <c r="K46" s="6">
        <v>0.59000000000000341</v>
      </c>
      <c r="L46" s="6">
        <v>-3.0000000000015348E-2</v>
      </c>
      <c r="M46" s="6">
        <v>0.18000000000002103</v>
      </c>
      <c r="N46" s="6">
        <v>0.18999999999999773</v>
      </c>
      <c r="O46" s="7">
        <v>0.15000000000000568</v>
      </c>
      <c r="P46" s="196">
        <v>0</v>
      </c>
      <c r="Q46" s="8">
        <f t="shared" si="0"/>
        <v>3080.0000000015762</v>
      </c>
      <c r="R46" s="8">
        <f t="shared" si="6"/>
        <v>-26839.999999998723</v>
      </c>
      <c r="S46" s="8">
        <f t="shared" si="7"/>
        <v>-57639.999999999476</v>
      </c>
      <c r="T46" s="8">
        <f t="shared" si="7"/>
        <v>-5719.9999999991778</v>
      </c>
      <c r="U46" s="8">
        <f t="shared" si="7"/>
        <v>-8360.0000000005275</v>
      </c>
      <c r="V46" s="8">
        <f t="shared" si="7"/>
        <v>7480.0000000013242</v>
      </c>
      <c r="W46" s="8">
        <f t="shared" si="7"/>
        <v>24200.000000001124</v>
      </c>
      <c r="X46" s="8">
        <f t="shared" si="7"/>
        <v>37400.000000001623</v>
      </c>
      <c r="Y46" s="8">
        <f t="shared" si="7"/>
        <v>37400.000000001623</v>
      </c>
      <c r="Z46" s="140">
        <f t="shared" si="3"/>
        <v>11000.000000009357</v>
      </c>
      <c r="AA46" s="138">
        <v>1.2825183605812471</v>
      </c>
      <c r="AB46" s="9">
        <v>1.2826527964681005</v>
      </c>
      <c r="AC46" s="165">
        <v>1.2901812061318896</v>
      </c>
      <c r="AD46" s="206">
        <v>0.56999999999999318</v>
      </c>
      <c r="AE46" s="172">
        <f t="shared" si="4"/>
        <v>50159.999999999403</v>
      </c>
    </row>
    <row r="47" spans="1:31" s="3" customFormat="1" ht="14.25" customHeight="1">
      <c r="A47" s="4">
        <v>21045</v>
      </c>
      <c r="B47" s="4" t="s">
        <v>2746</v>
      </c>
      <c r="C47" s="5" t="s">
        <v>2701</v>
      </c>
      <c r="D47" s="4" t="s">
        <v>2702</v>
      </c>
      <c r="E47" s="186">
        <v>69.41</v>
      </c>
      <c r="F47" s="133">
        <v>70.13</v>
      </c>
      <c r="G47" s="187">
        <v>70.95</v>
      </c>
      <c r="H47" s="132">
        <v>0.71999999999999886</v>
      </c>
      <c r="I47" s="6">
        <v>0.54000000000000625</v>
      </c>
      <c r="J47" s="6">
        <v>0</v>
      </c>
      <c r="K47" s="6">
        <v>0</v>
      </c>
      <c r="L47" s="6">
        <v>1.0000000000005116E-2</v>
      </c>
      <c r="M47" s="6">
        <v>3.0000000000001137E-2</v>
      </c>
      <c r="N47" s="6">
        <v>0.19999999999998863</v>
      </c>
      <c r="O47" s="7">
        <v>4.0000000000006253E-2</v>
      </c>
      <c r="P47" s="196">
        <v>0</v>
      </c>
      <c r="Q47" s="8">
        <f t="shared" si="0"/>
        <v>221759.99999999965</v>
      </c>
      <c r="R47" s="8">
        <f t="shared" si="6"/>
        <v>316800.00000000076</v>
      </c>
      <c r="S47" s="8">
        <f t="shared" si="7"/>
        <v>316800.00000000076</v>
      </c>
      <c r="T47" s="8">
        <f t="shared" si="7"/>
        <v>316800.00000000076</v>
      </c>
      <c r="U47" s="8">
        <f t="shared" si="7"/>
        <v>317680.00000000122</v>
      </c>
      <c r="V47" s="8">
        <f t="shared" si="7"/>
        <v>320320.00000000134</v>
      </c>
      <c r="W47" s="8">
        <f t="shared" si="7"/>
        <v>337920.00000000035</v>
      </c>
      <c r="X47" s="8">
        <f t="shared" si="7"/>
        <v>341440.00000000087</v>
      </c>
      <c r="Y47" s="8">
        <f t="shared" si="7"/>
        <v>341440.00000000087</v>
      </c>
      <c r="Z47" s="140">
        <f t="shared" si="3"/>
        <v>2830960.0000000065</v>
      </c>
      <c r="AA47" s="138">
        <v>5.005625108175157</v>
      </c>
      <c r="AB47" s="9">
        <v>5.0575491836381472</v>
      </c>
      <c r="AC47" s="165">
        <v>5.1166849362487739</v>
      </c>
      <c r="AD47" s="206">
        <v>1.5400000000000063</v>
      </c>
      <c r="AE47" s="172">
        <f t="shared" si="4"/>
        <v>135520.00000000055</v>
      </c>
    </row>
    <row r="48" spans="1:31" s="3" customFormat="1" ht="14.25" customHeight="1">
      <c r="A48" s="4">
        <v>21046</v>
      </c>
      <c r="B48" s="4" t="s">
        <v>2747</v>
      </c>
      <c r="C48" s="5" t="s">
        <v>2701</v>
      </c>
      <c r="D48" s="4" t="s">
        <v>2702</v>
      </c>
      <c r="E48" s="186">
        <v>250.73000000000002</v>
      </c>
      <c r="F48" s="133">
        <v>251.09000000000003</v>
      </c>
      <c r="G48" s="187">
        <v>257.25</v>
      </c>
      <c r="H48" s="132">
        <v>0.36000000000001364</v>
      </c>
      <c r="I48" s="6">
        <v>1.629999999999967</v>
      </c>
      <c r="J48" s="6">
        <v>-9.9999999999909051E-3</v>
      </c>
      <c r="K48" s="6">
        <v>0.25999999999999091</v>
      </c>
      <c r="L48" s="6">
        <v>1.6899999999999977</v>
      </c>
      <c r="M48" s="6">
        <v>0.71999999999999886</v>
      </c>
      <c r="N48" s="6">
        <v>0.46000000000000796</v>
      </c>
      <c r="O48" s="7">
        <v>0.78000000000000114</v>
      </c>
      <c r="P48" s="196">
        <v>0.62999999999999545</v>
      </c>
      <c r="Q48" s="8">
        <f t="shared" si="0"/>
        <v>110880.00000000419</v>
      </c>
      <c r="R48" s="8">
        <f t="shared" si="6"/>
        <v>397759.99999999837</v>
      </c>
      <c r="S48" s="8">
        <f t="shared" si="7"/>
        <v>396879.99999999919</v>
      </c>
      <c r="T48" s="8">
        <f t="shared" si="7"/>
        <v>419759.99999999837</v>
      </c>
      <c r="U48" s="8">
        <f t="shared" si="7"/>
        <v>568479.99999999814</v>
      </c>
      <c r="V48" s="8">
        <f t="shared" si="7"/>
        <v>631839.99999999802</v>
      </c>
      <c r="W48" s="8">
        <f t="shared" si="7"/>
        <v>672319.99999999872</v>
      </c>
      <c r="X48" s="8">
        <f t="shared" si="7"/>
        <v>740959.99999999884</v>
      </c>
      <c r="Y48" s="8">
        <f t="shared" si="7"/>
        <v>796399.99999999849</v>
      </c>
      <c r="Z48" s="140">
        <f t="shared" si="3"/>
        <v>4735279.9999999916</v>
      </c>
      <c r="AA48" s="138">
        <v>1.0129232245968285</v>
      </c>
      <c r="AB48" s="9">
        <v>1.0143775873011514</v>
      </c>
      <c r="AC48" s="165">
        <v>1.0392633491306749</v>
      </c>
      <c r="AD48" s="206">
        <v>6.5199999999999818</v>
      </c>
      <c r="AE48" s="172">
        <f t="shared" si="4"/>
        <v>573759.99999999837</v>
      </c>
    </row>
    <row r="49" spans="1:31" s="3" customFormat="1" ht="14.25" customHeight="1">
      <c r="A49" s="4">
        <v>21047</v>
      </c>
      <c r="B49" s="4" t="s">
        <v>2748</v>
      </c>
      <c r="C49" s="5" t="s">
        <v>2701</v>
      </c>
      <c r="D49" s="4" t="s">
        <v>2702</v>
      </c>
      <c r="E49" s="186">
        <v>199.28</v>
      </c>
      <c r="F49" s="133">
        <v>200.77</v>
      </c>
      <c r="G49" s="187">
        <v>207.39</v>
      </c>
      <c r="H49" s="132">
        <v>1.4900000000000091</v>
      </c>
      <c r="I49" s="6">
        <v>2.1400000000000148</v>
      </c>
      <c r="J49" s="6">
        <v>0.15999999999996817</v>
      </c>
      <c r="K49" s="6">
        <v>2.539999999999992</v>
      </c>
      <c r="L49" s="6">
        <v>-0.49999999999997158</v>
      </c>
      <c r="M49" s="6">
        <v>0.24000000000000909</v>
      </c>
      <c r="N49" s="6">
        <v>0.62000000000000455</v>
      </c>
      <c r="O49" s="7">
        <v>0.65999999999996817</v>
      </c>
      <c r="P49" s="196">
        <v>0.75999999999999091</v>
      </c>
      <c r="Q49" s="8">
        <f t="shared" si="0"/>
        <v>458920.00000000279</v>
      </c>
      <c r="R49" s="8">
        <f t="shared" si="6"/>
        <v>835560.00000000536</v>
      </c>
      <c r="S49" s="8">
        <f t="shared" si="7"/>
        <v>849640.00000000256</v>
      </c>
      <c r="T49" s="8">
        <f t="shared" si="7"/>
        <v>1073160.0000000019</v>
      </c>
      <c r="U49" s="8">
        <f t="shared" si="7"/>
        <v>1029160.0000000044</v>
      </c>
      <c r="V49" s="8">
        <f t="shared" si="7"/>
        <v>1050280.0000000051</v>
      </c>
      <c r="W49" s="8">
        <f t="shared" si="7"/>
        <v>1104840.0000000056</v>
      </c>
      <c r="X49" s="8">
        <f t="shared" si="7"/>
        <v>1162920.0000000028</v>
      </c>
      <c r="Y49" s="8">
        <f t="shared" si="7"/>
        <v>1229800.0000000021</v>
      </c>
      <c r="Z49" s="140">
        <f t="shared" si="3"/>
        <v>8794280.0000000335</v>
      </c>
      <c r="AA49" s="138">
        <v>1.2443311064668627</v>
      </c>
      <c r="AB49" s="9">
        <v>1.2536348667470494</v>
      </c>
      <c r="AC49" s="165">
        <v>1.29497103658251</v>
      </c>
      <c r="AD49" s="206">
        <v>8.1099999999999852</v>
      </c>
      <c r="AE49" s="172">
        <f t="shared" si="4"/>
        <v>713679.99999999872</v>
      </c>
    </row>
    <row r="50" spans="1:31" s="3" customFormat="1" ht="14.25" customHeight="1">
      <c r="A50" s="4">
        <v>21048</v>
      </c>
      <c r="B50" s="4" t="s">
        <v>2749</v>
      </c>
      <c r="C50" s="5" t="s">
        <v>2701</v>
      </c>
      <c r="D50" s="4" t="s">
        <v>2702</v>
      </c>
      <c r="E50" s="186">
        <v>109.93</v>
      </c>
      <c r="F50" s="133">
        <v>110.29</v>
      </c>
      <c r="G50" s="187">
        <v>111.82000000000001</v>
      </c>
      <c r="H50" s="132">
        <v>0.35999999999999943</v>
      </c>
      <c r="I50" s="6">
        <v>1.9999999999996021E-2</v>
      </c>
      <c r="J50" s="6">
        <v>1.0000000000005116E-2</v>
      </c>
      <c r="K50" s="6">
        <v>0.71999999999999886</v>
      </c>
      <c r="L50" s="6">
        <v>0.54000000000000625</v>
      </c>
      <c r="M50" s="6">
        <v>-7.000000000000739E-2</v>
      </c>
      <c r="N50" s="6">
        <v>0.12999999999999545</v>
      </c>
      <c r="O50" s="7">
        <v>0.18000000000000682</v>
      </c>
      <c r="P50" s="196">
        <v>0</v>
      </c>
      <c r="Q50" s="8">
        <f t="shared" si="0"/>
        <v>110879.99999999983</v>
      </c>
      <c r="R50" s="8">
        <f t="shared" si="6"/>
        <v>114399.99999999913</v>
      </c>
      <c r="S50" s="8">
        <f t="shared" si="7"/>
        <v>115279.99999999958</v>
      </c>
      <c r="T50" s="8">
        <f t="shared" si="7"/>
        <v>178639.99999999948</v>
      </c>
      <c r="U50" s="8">
        <f t="shared" si="7"/>
        <v>226160.00000000003</v>
      </c>
      <c r="V50" s="8">
        <f t="shared" si="7"/>
        <v>219999.99999999939</v>
      </c>
      <c r="W50" s="8">
        <f t="shared" si="7"/>
        <v>231439.99999999898</v>
      </c>
      <c r="X50" s="8">
        <f t="shared" si="7"/>
        <v>247279.99999999959</v>
      </c>
      <c r="Y50" s="8">
        <f t="shared" si="7"/>
        <v>247279.99999999959</v>
      </c>
      <c r="Z50" s="140">
        <f t="shared" si="3"/>
        <v>1691359.9999999956</v>
      </c>
      <c r="AA50" s="138">
        <v>8.5456863446260058</v>
      </c>
      <c r="AB50" s="9">
        <v>8.5736718543509713</v>
      </c>
      <c r="AC50" s="165">
        <v>8.6926102706820707</v>
      </c>
      <c r="AD50" s="206">
        <v>1.8900000000000006</v>
      </c>
      <c r="AE50" s="172">
        <f t="shared" si="4"/>
        <v>166320.00000000006</v>
      </c>
    </row>
    <row r="51" spans="1:31" s="3" customFormat="1" ht="14.25" customHeight="1">
      <c r="A51" s="4">
        <v>21049</v>
      </c>
      <c r="B51" s="4" t="s">
        <v>2750</v>
      </c>
      <c r="C51" s="5" t="s">
        <v>2701</v>
      </c>
      <c r="D51" s="4" t="s">
        <v>2702</v>
      </c>
      <c r="E51" s="186">
        <v>70.02</v>
      </c>
      <c r="F51" s="133">
        <v>70.16</v>
      </c>
      <c r="G51" s="187">
        <v>73.31</v>
      </c>
      <c r="H51" s="132">
        <v>0.14000000000000057</v>
      </c>
      <c r="I51" s="6">
        <v>0.81000000000000227</v>
      </c>
      <c r="J51" s="6">
        <v>0.10000000000000853</v>
      </c>
      <c r="K51" s="6">
        <v>0.5</v>
      </c>
      <c r="L51" s="6">
        <v>9.0000000000003411E-2</v>
      </c>
      <c r="M51" s="6">
        <v>-0.15000000000000568</v>
      </c>
      <c r="N51" s="6">
        <v>0.15999999999999659</v>
      </c>
      <c r="O51" s="7">
        <v>0</v>
      </c>
      <c r="P51" s="196">
        <v>1.6400000000000006</v>
      </c>
      <c r="Q51" s="8">
        <f t="shared" si="0"/>
        <v>43120.000000000175</v>
      </c>
      <c r="R51" s="8">
        <f t="shared" si="6"/>
        <v>185680.00000000058</v>
      </c>
      <c r="S51" s="8">
        <f t="shared" ref="S51:Y66" si="8">R51+(J51*88000)</f>
        <v>194480.00000000134</v>
      </c>
      <c r="T51" s="8">
        <f t="shared" si="8"/>
        <v>238480.00000000134</v>
      </c>
      <c r="U51" s="8">
        <f t="shared" si="8"/>
        <v>246400.00000000163</v>
      </c>
      <c r="V51" s="8">
        <f t="shared" si="8"/>
        <v>233200.00000000114</v>
      </c>
      <c r="W51" s="8">
        <f t="shared" si="8"/>
        <v>247280.00000000084</v>
      </c>
      <c r="X51" s="8">
        <f t="shared" si="8"/>
        <v>247280.00000000084</v>
      </c>
      <c r="Y51" s="8">
        <f t="shared" si="8"/>
        <v>391600.00000000093</v>
      </c>
      <c r="Z51" s="140">
        <f t="shared" si="3"/>
        <v>2027520.0000000091</v>
      </c>
      <c r="AA51" s="138">
        <v>0.49015181265868502</v>
      </c>
      <c r="AB51" s="9">
        <v>0.49113183627725426</v>
      </c>
      <c r="AC51" s="165">
        <v>0.51318236769506154</v>
      </c>
      <c r="AD51" s="206">
        <v>3.2900000000000058</v>
      </c>
      <c r="AE51" s="172">
        <f t="shared" si="4"/>
        <v>289520.00000000052</v>
      </c>
    </row>
    <row r="52" spans="1:31" s="3" customFormat="1" ht="14.25" customHeight="1">
      <c r="A52" s="4">
        <v>21050</v>
      </c>
      <c r="B52" s="4" t="s">
        <v>2751</v>
      </c>
      <c r="C52" s="5" t="s">
        <v>2701</v>
      </c>
      <c r="D52" s="4" t="s">
        <v>2702</v>
      </c>
      <c r="E52" s="186">
        <v>95.11</v>
      </c>
      <c r="F52" s="133">
        <v>95.97</v>
      </c>
      <c r="G52" s="187">
        <v>102.69000000000001</v>
      </c>
      <c r="H52" s="132">
        <v>0.85999999999999943</v>
      </c>
      <c r="I52" s="6">
        <v>3.4500000000000028</v>
      </c>
      <c r="J52" s="6">
        <v>-6.9999999999993179E-2</v>
      </c>
      <c r="K52" s="6">
        <v>1.6099999999999994</v>
      </c>
      <c r="L52" s="6">
        <v>0.50999999999999091</v>
      </c>
      <c r="M52" s="6">
        <v>0.62000000000000455</v>
      </c>
      <c r="N52" s="6">
        <v>3.9999999999992042E-2</v>
      </c>
      <c r="O52" s="7">
        <v>0.46999999999999886</v>
      </c>
      <c r="P52" s="196">
        <v>9.0000000000017621E-2</v>
      </c>
      <c r="Q52" s="8">
        <f t="shared" si="0"/>
        <v>264879.99999999983</v>
      </c>
      <c r="R52" s="8">
        <f t="shared" si="6"/>
        <v>872080.00000000023</v>
      </c>
      <c r="S52" s="8">
        <f t="shared" si="8"/>
        <v>865920.00000000081</v>
      </c>
      <c r="T52" s="8">
        <f t="shared" si="8"/>
        <v>1007600.0000000007</v>
      </c>
      <c r="U52" s="8">
        <f t="shared" si="8"/>
        <v>1052480</v>
      </c>
      <c r="V52" s="8">
        <f t="shared" si="8"/>
        <v>1107040.0000000005</v>
      </c>
      <c r="W52" s="8">
        <f t="shared" si="8"/>
        <v>1110559.9999999998</v>
      </c>
      <c r="X52" s="8">
        <f t="shared" si="8"/>
        <v>1151919.9999999998</v>
      </c>
      <c r="Y52" s="8">
        <f t="shared" si="8"/>
        <v>1159840.0000000014</v>
      </c>
      <c r="Z52" s="140">
        <f t="shared" si="3"/>
        <v>8592320.0000000037</v>
      </c>
      <c r="AA52" s="138">
        <v>2.5734756938995287</v>
      </c>
      <c r="AB52" s="9">
        <v>2.5967454772740801</v>
      </c>
      <c r="AC52" s="165">
        <v>2.7785744822473202</v>
      </c>
      <c r="AD52" s="206">
        <v>7.5800000000000116</v>
      </c>
      <c r="AE52" s="172">
        <f t="shared" si="4"/>
        <v>667040.00000000105</v>
      </c>
    </row>
    <row r="53" spans="1:31" s="3" customFormat="1" ht="14.25" customHeight="1">
      <c r="A53" s="4">
        <v>21051</v>
      </c>
      <c r="B53" s="4" t="s">
        <v>2752</v>
      </c>
      <c r="C53" s="5" t="s">
        <v>2701</v>
      </c>
      <c r="D53" s="4" t="s">
        <v>2702</v>
      </c>
      <c r="E53" s="186">
        <v>577.23</v>
      </c>
      <c r="F53" s="133">
        <v>582.65</v>
      </c>
      <c r="G53" s="187">
        <v>601.37</v>
      </c>
      <c r="H53" s="132">
        <v>5.4199999999999591</v>
      </c>
      <c r="I53" s="6">
        <v>8.8400000000000318</v>
      </c>
      <c r="J53" s="6">
        <v>0.53999999999996362</v>
      </c>
      <c r="K53" s="6">
        <v>2.8300000000000409</v>
      </c>
      <c r="L53" s="6">
        <v>1.9900000000000091</v>
      </c>
      <c r="M53" s="6">
        <v>0.85000000000002274</v>
      </c>
      <c r="N53" s="6">
        <v>1.6699999999999591</v>
      </c>
      <c r="O53" s="7">
        <v>1.3899999999999864</v>
      </c>
      <c r="P53" s="196">
        <v>0.61000000000001364</v>
      </c>
      <c r="Q53" s="8">
        <f t="shared" si="0"/>
        <v>1669359.9999999872</v>
      </c>
      <c r="R53" s="8">
        <f t="shared" si="6"/>
        <v>3225199.9999999925</v>
      </c>
      <c r="S53" s="8">
        <f t="shared" si="8"/>
        <v>3272719.9999999893</v>
      </c>
      <c r="T53" s="8">
        <f t="shared" si="8"/>
        <v>3521759.999999993</v>
      </c>
      <c r="U53" s="8">
        <f t="shared" si="8"/>
        <v>3696879.9999999939</v>
      </c>
      <c r="V53" s="8">
        <f t="shared" si="8"/>
        <v>3771679.9999999958</v>
      </c>
      <c r="W53" s="8">
        <f t="shared" si="8"/>
        <v>3918639.9999999921</v>
      </c>
      <c r="X53" s="8">
        <f t="shared" si="8"/>
        <v>4040959.9999999907</v>
      </c>
      <c r="Y53" s="8">
        <f t="shared" si="8"/>
        <v>4094639.9999999921</v>
      </c>
      <c r="Z53" s="140">
        <f t="shared" si="3"/>
        <v>31211839.999999925</v>
      </c>
      <c r="AA53" s="138">
        <v>21.911500662397458</v>
      </c>
      <c r="AB53" s="9">
        <v>22.117242452654711</v>
      </c>
      <c r="AC53" s="165">
        <v>22.827848783580134</v>
      </c>
      <c r="AD53" s="206">
        <v>24.139999999999983</v>
      </c>
      <c r="AE53" s="172">
        <f t="shared" si="4"/>
        <v>2124319.9999999986</v>
      </c>
    </row>
    <row r="54" spans="1:31" s="3" customFormat="1" ht="14.25" customHeight="1">
      <c r="A54" s="4">
        <v>21052</v>
      </c>
      <c r="B54" s="4" t="s">
        <v>2753</v>
      </c>
      <c r="C54" s="5" t="s">
        <v>2701</v>
      </c>
      <c r="D54" s="4" t="s">
        <v>2702</v>
      </c>
      <c r="E54" s="186">
        <v>159.77000000000001</v>
      </c>
      <c r="F54" s="133">
        <v>161.16</v>
      </c>
      <c r="G54" s="187">
        <v>169.76</v>
      </c>
      <c r="H54" s="132">
        <v>1.3899999999999864</v>
      </c>
      <c r="I54" s="6">
        <v>2.5799999999999841</v>
      </c>
      <c r="J54" s="6">
        <v>0.30000000000003979</v>
      </c>
      <c r="K54" s="6">
        <v>3.1699999999999591</v>
      </c>
      <c r="L54" s="6">
        <v>1.1200000000000045</v>
      </c>
      <c r="M54" s="6">
        <v>0.25000000000002842</v>
      </c>
      <c r="N54" s="6">
        <v>0.75999999999999091</v>
      </c>
      <c r="O54" s="7">
        <v>0.41999999999998749</v>
      </c>
      <c r="P54" s="196">
        <v>0</v>
      </c>
      <c r="Q54" s="8">
        <f t="shared" si="0"/>
        <v>428119.99999999575</v>
      </c>
      <c r="R54" s="8">
        <f t="shared" si="6"/>
        <v>882199.99999999302</v>
      </c>
      <c r="S54" s="8">
        <f t="shared" si="8"/>
        <v>908599.99999999651</v>
      </c>
      <c r="T54" s="8">
        <f t="shared" si="8"/>
        <v>1187559.999999993</v>
      </c>
      <c r="U54" s="8">
        <f t="shared" si="8"/>
        <v>1286119.9999999935</v>
      </c>
      <c r="V54" s="8">
        <f t="shared" si="8"/>
        <v>1308119.999999996</v>
      </c>
      <c r="W54" s="8">
        <f t="shared" si="8"/>
        <v>1374999.9999999953</v>
      </c>
      <c r="X54" s="8">
        <f t="shared" si="8"/>
        <v>1411959.9999999942</v>
      </c>
      <c r="Y54" s="8">
        <f t="shared" si="8"/>
        <v>1411959.9999999942</v>
      </c>
      <c r="Z54" s="140">
        <f t="shared" si="3"/>
        <v>10199639.999999952</v>
      </c>
      <c r="AA54" s="138">
        <v>3.4426660460947058</v>
      </c>
      <c r="AB54" s="9">
        <v>3.4726172622433675</v>
      </c>
      <c r="AC54" s="165">
        <v>3.6579269448897618</v>
      </c>
      <c r="AD54" s="206">
        <v>9.9899999999999807</v>
      </c>
      <c r="AE54" s="172">
        <f t="shared" si="4"/>
        <v>879119.99999999825</v>
      </c>
    </row>
    <row r="55" spans="1:31" s="3" customFormat="1" ht="14.25" customHeight="1">
      <c r="A55" s="4">
        <v>21053</v>
      </c>
      <c r="B55" s="4" t="s">
        <v>2754</v>
      </c>
      <c r="C55" s="5" t="s">
        <v>2701</v>
      </c>
      <c r="D55" s="4" t="s">
        <v>2702</v>
      </c>
      <c r="E55" s="186">
        <v>81.94</v>
      </c>
      <c r="F55" s="133">
        <v>82.21</v>
      </c>
      <c r="G55" s="187">
        <v>84.330000000000013</v>
      </c>
      <c r="H55" s="132">
        <v>0.26999999999999602</v>
      </c>
      <c r="I55" s="6">
        <v>0.70000000000001705</v>
      </c>
      <c r="J55" s="6">
        <v>0.23999999999998067</v>
      </c>
      <c r="K55" s="6">
        <v>0.52000000000001023</v>
      </c>
      <c r="L55" s="6">
        <v>0.12999999999999545</v>
      </c>
      <c r="M55" s="6">
        <v>0.23999999999999488</v>
      </c>
      <c r="N55" s="6">
        <v>0.14000000000001478</v>
      </c>
      <c r="O55" s="7">
        <v>0.10999999999999943</v>
      </c>
      <c r="P55" s="196">
        <v>4.0000000000006253E-2</v>
      </c>
      <c r="Q55" s="8">
        <f t="shared" si="0"/>
        <v>83159.999999998778</v>
      </c>
      <c r="R55" s="8">
        <f t="shared" si="6"/>
        <v>206360.00000000178</v>
      </c>
      <c r="S55" s="8">
        <f t="shared" si="8"/>
        <v>227480.00000000006</v>
      </c>
      <c r="T55" s="8">
        <f t="shared" si="8"/>
        <v>273240.00000000093</v>
      </c>
      <c r="U55" s="8">
        <f t="shared" si="8"/>
        <v>284680.00000000052</v>
      </c>
      <c r="V55" s="8">
        <f t="shared" si="8"/>
        <v>305800.00000000006</v>
      </c>
      <c r="W55" s="8">
        <f t="shared" si="8"/>
        <v>318120.00000000134</v>
      </c>
      <c r="X55" s="8">
        <f t="shared" si="8"/>
        <v>327800.00000000128</v>
      </c>
      <c r="Y55" s="8">
        <f t="shared" si="8"/>
        <v>331320.0000000018</v>
      </c>
      <c r="Z55" s="140">
        <f t="shared" si="3"/>
        <v>2357960.0000000065</v>
      </c>
      <c r="AA55" s="138">
        <v>4.1996391815982612</v>
      </c>
      <c r="AB55" s="9">
        <v>4.2134773873467539</v>
      </c>
      <c r="AC55" s="165">
        <v>4.3221329287793688</v>
      </c>
      <c r="AD55" s="206">
        <v>2.3900000000000148</v>
      </c>
      <c r="AE55" s="172">
        <f t="shared" si="4"/>
        <v>210320.00000000131</v>
      </c>
    </row>
    <row r="56" spans="1:31" s="3" customFormat="1" ht="14.25" customHeight="1">
      <c r="A56" s="4">
        <v>21054</v>
      </c>
      <c r="B56" s="4" t="s">
        <v>2755</v>
      </c>
      <c r="C56" s="5" t="s">
        <v>2701</v>
      </c>
      <c r="D56" s="4" t="s">
        <v>2702</v>
      </c>
      <c r="E56" s="186">
        <v>152.05000000000001</v>
      </c>
      <c r="F56" s="133">
        <v>152.99</v>
      </c>
      <c r="G56" s="187">
        <v>160.29000000000002</v>
      </c>
      <c r="H56" s="132">
        <v>0.93999999999999773</v>
      </c>
      <c r="I56" s="6">
        <v>4.6799999999999784</v>
      </c>
      <c r="J56" s="6">
        <v>0</v>
      </c>
      <c r="K56" s="6">
        <v>1.0099999999999909</v>
      </c>
      <c r="L56" s="6">
        <v>3.0000000000001137E-2</v>
      </c>
      <c r="M56" s="6">
        <v>0</v>
      </c>
      <c r="N56" s="6">
        <v>0.69999999999998863</v>
      </c>
      <c r="O56" s="7">
        <v>0.66999999999998749</v>
      </c>
      <c r="P56" s="196">
        <v>0.21000000000003638</v>
      </c>
      <c r="Q56" s="8">
        <f t="shared" si="0"/>
        <v>289519.9999999993</v>
      </c>
      <c r="R56" s="8">
        <f t="shared" si="6"/>
        <v>1113199.9999999953</v>
      </c>
      <c r="S56" s="8">
        <f t="shared" si="8"/>
        <v>1113199.9999999953</v>
      </c>
      <c r="T56" s="8">
        <f t="shared" si="8"/>
        <v>1202079.9999999946</v>
      </c>
      <c r="U56" s="8">
        <f t="shared" si="8"/>
        <v>1204719.9999999946</v>
      </c>
      <c r="V56" s="8">
        <f t="shared" si="8"/>
        <v>1204719.9999999946</v>
      </c>
      <c r="W56" s="8">
        <f t="shared" si="8"/>
        <v>1266319.9999999937</v>
      </c>
      <c r="X56" s="8">
        <f t="shared" si="8"/>
        <v>1325279.9999999925</v>
      </c>
      <c r="Y56" s="8">
        <f t="shared" si="8"/>
        <v>1343759.9999999958</v>
      </c>
      <c r="Z56" s="140">
        <f t="shared" si="3"/>
        <v>10062799.999999955</v>
      </c>
      <c r="AA56" s="138">
        <v>0.78556320309327476</v>
      </c>
      <c r="AB56" s="9">
        <v>0.79041969379309485</v>
      </c>
      <c r="AC56" s="165">
        <v>0.82813499390872081</v>
      </c>
      <c r="AD56" s="206">
        <v>8.2400000000000091</v>
      </c>
      <c r="AE56" s="172">
        <f t="shared" si="4"/>
        <v>725120.00000000081</v>
      </c>
    </row>
    <row r="57" spans="1:31" s="3" customFormat="1" ht="14.25" customHeight="1">
      <c r="A57" s="4">
        <v>21055</v>
      </c>
      <c r="B57" s="4" t="s">
        <v>2756</v>
      </c>
      <c r="C57" s="5" t="s">
        <v>2701</v>
      </c>
      <c r="D57" s="4" t="s">
        <v>2702</v>
      </c>
      <c r="E57" s="186">
        <v>75.25</v>
      </c>
      <c r="F57" s="133">
        <v>76.680000000000007</v>
      </c>
      <c r="G57" s="187">
        <v>79.850000000000009</v>
      </c>
      <c r="H57" s="132">
        <v>1.4300000000000068</v>
      </c>
      <c r="I57" s="6">
        <v>1.5699999999999932</v>
      </c>
      <c r="J57" s="6">
        <v>0.10999999999999943</v>
      </c>
      <c r="K57" s="6">
        <v>0.48000000000000398</v>
      </c>
      <c r="L57" s="6">
        <v>0.12999999999999545</v>
      </c>
      <c r="M57" s="6">
        <v>0.14000000000000057</v>
      </c>
      <c r="N57" s="6">
        <v>9.0000000000003411E-2</v>
      </c>
      <c r="O57" s="7">
        <v>0.12000000000000455</v>
      </c>
      <c r="P57" s="196">
        <v>0.53000000000000114</v>
      </c>
      <c r="Q57" s="8">
        <f t="shared" si="0"/>
        <v>440440.0000000021</v>
      </c>
      <c r="R57" s="8">
        <f t="shared" si="6"/>
        <v>716760.00000000093</v>
      </c>
      <c r="S57" s="8">
        <f t="shared" si="8"/>
        <v>726440.00000000093</v>
      </c>
      <c r="T57" s="8">
        <f t="shared" si="8"/>
        <v>768680.00000000128</v>
      </c>
      <c r="U57" s="8">
        <f t="shared" si="8"/>
        <v>780120.00000000093</v>
      </c>
      <c r="V57" s="8">
        <f t="shared" si="8"/>
        <v>792440.00000000093</v>
      </c>
      <c r="W57" s="8">
        <f t="shared" si="8"/>
        <v>800360.00000000128</v>
      </c>
      <c r="X57" s="8">
        <f t="shared" si="8"/>
        <v>810920.00000000163</v>
      </c>
      <c r="Y57" s="8">
        <f t="shared" si="8"/>
        <v>857560.00000000175</v>
      </c>
      <c r="Z57" s="140">
        <f t="shared" si="3"/>
        <v>6693720.0000000121</v>
      </c>
      <c r="AA57" s="138">
        <v>6.1480767345338085</v>
      </c>
      <c r="AB57" s="9">
        <v>6.2649106179940528</v>
      </c>
      <c r="AC57" s="165">
        <v>6.523906010000327</v>
      </c>
      <c r="AD57" s="206">
        <v>4.6000000000000085</v>
      </c>
      <c r="AE57" s="172">
        <f t="shared" si="4"/>
        <v>404800.00000000076</v>
      </c>
    </row>
    <row r="58" spans="1:31" s="3" customFormat="1" ht="14.25" customHeight="1">
      <c r="A58" s="4">
        <v>21056</v>
      </c>
      <c r="B58" s="4" t="s">
        <v>2757</v>
      </c>
      <c r="C58" s="5" t="s">
        <v>2701</v>
      </c>
      <c r="D58" s="4" t="s">
        <v>2702</v>
      </c>
      <c r="E58" s="186">
        <v>248.12</v>
      </c>
      <c r="F58" s="133">
        <v>251.62</v>
      </c>
      <c r="G58" s="187">
        <v>261.70000000000005</v>
      </c>
      <c r="H58" s="132">
        <v>3.5</v>
      </c>
      <c r="I58" s="6">
        <v>6.3799999999999955</v>
      </c>
      <c r="J58" s="6">
        <v>0</v>
      </c>
      <c r="K58" s="6">
        <v>4.5799999999999841</v>
      </c>
      <c r="L58" s="6">
        <v>0.50000000000005684</v>
      </c>
      <c r="M58" s="6">
        <v>-1.6200000000000614</v>
      </c>
      <c r="N58" s="6">
        <v>-0.42000000000001592</v>
      </c>
      <c r="O58" s="7">
        <v>0.12000000000006139</v>
      </c>
      <c r="P58" s="196">
        <v>0.54000000000002046</v>
      </c>
      <c r="Q58" s="8">
        <f t="shared" si="0"/>
        <v>1078000</v>
      </c>
      <c r="R58" s="8">
        <f t="shared" si="6"/>
        <v>2200879.9999999991</v>
      </c>
      <c r="S58" s="8">
        <f t="shared" si="8"/>
        <v>2200879.9999999991</v>
      </c>
      <c r="T58" s="8">
        <f t="shared" si="8"/>
        <v>2603919.9999999977</v>
      </c>
      <c r="U58" s="8">
        <f t="shared" si="8"/>
        <v>2647920.0000000028</v>
      </c>
      <c r="V58" s="8">
        <f t="shared" si="8"/>
        <v>2505359.9999999972</v>
      </c>
      <c r="W58" s="8">
        <f t="shared" si="8"/>
        <v>2468399.9999999958</v>
      </c>
      <c r="X58" s="8">
        <f t="shared" si="8"/>
        <v>2478960.0000000014</v>
      </c>
      <c r="Y58" s="8">
        <f t="shared" si="8"/>
        <v>2526480.0000000033</v>
      </c>
      <c r="Z58" s="140">
        <f t="shared" si="3"/>
        <v>20710799.999999996</v>
      </c>
      <c r="AA58" s="138">
        <v>3.6962606867846608</v>
      </c>
      <c r="AB58" s="9">
        <v>3.7484004272479305</v>
      </c>
      <c r="AC58" s="165">
        <v>3.8985628797821463</v>
      </c>
      <c r="AD58" s="206">
        <v>13.580000000000039</v>
      </c>
      <c r="AE58" s="172">
        <f t="shared" si="4"/>
        <v>1195040.0000000035</v>
      </c>
    </row>
    <row r="59" spans="1:31" s="3" customFormat="1" ht="14.25" customHeight="1">
      <c r="A59" s="4">
        <v>21057</v>
      </c>
      <c r="B59" s="4" t="s">
        <v>2758</v>
      </c>
      <c r="C59" s="5" t="s">
        <v>2701</v>
      </c>
      <c r="D59" s="4" t="s">
        <v>2702</v>
      </c>
      <c r="E59" s="186">
        <v>111.52</v>
      </c>
      <c r="F59" s="133">
        <v>112.27</v>
      </c>
      <c r="G59" s="187">
        <v>122.46000000000001</v>
      </c>
      <c r="H59" s="132">
        <v>0.75</v>
      </c>
      <c r="I59" s="6">
        <v>4.7800000000000011</v>
      </c>
      <c r="J59" s="6">
        <v>7.9999999999998295E-2</v>
      </c>
      <c r="K59" s="6">
        <v>1.6299999999999955</v>
      </c>
      <c r="L59" s="6">
        <v>-1.999999999998181E-2</v>
      </c>
      <c r="M59" s="6">
        <v>0.72999999999998977</v>
      </c>
      <c r="N59" s="6">
        <v>0.28000000000000114</v>
      </c>
      <c r="O59" s="7">
        <v>1.7900000000000063</v>
      </c>
      <c r="P59" s="196">
        <v>0.92000000000000171</v>
      </c>
      <c r="Q59" s="8">
        <f t="shared" si="0"/>
        <v>231000</v>
      </c>
      <c r="R59" s="8">
        <f t="shared" si="6"/>
        <v>1072280.0000000002</v>
      </c>
      <c r="S59" s="8">
        <f t="shared" si="8"/>
        <v>1079320</v>
      </c>
      <c r="T59" s="8">
        <f t="shared" si="8"/>
        <v>1222759.9999999995</v>
      </c>
      <c r="U59" s="8">
        <f t="shared" si="8"/>
        <v>1221000.0000000012</v>
      </c>
      <c r="V59" s="8">
        <f t="shared" si="8"/>
        <v>1285240.0000000002</v>
      </c>
      <c r="W59" s="8">
        <f t="shared" si="8"/>
        <v>1309880.0000000002</v>
      </c>
      <c r="X59" s="8">
        <f t="shared" si="8"/>
        <v>1467400.0000000007</v>
      </c>
      <c r="Y59" s="8">
        <f t="shared" si="8"/>
        <v>1548360.0000000009</v>
      </c>
      <c r="Z59" s="140">
        <f t="shared" si="3"/>
        <v>10437240.000000004</v>
      </c>
      <c r="AA59" s="138">
        <v>6.989132750905604</v>
      </c>
      <c r="AB59" s="9">
        <v>7.0361364234592187</v>
      </c>
      <c r="AC59" s="165">
        <v>7.6747596545543431</v>
      </c>
      <c r="AD59" s="206">
        <v>10.940000000000012</v>
      </c>
      <c r="AE59" s="172">
        <f t="shared" si="4"/>
        <v>962720.00000000105</v>
      </c>
    </row>
    <row r="60" spans="1:31" s="3" customFormat="1" ht="14.25" customHeight="1">
      <c r="A60" s="4">
        <v>21058</v>
      </c>
      <c r="B60" s="4" t="s">
        <v>2759</v>
      </c>
      <c r="C60" s="5" t="s">
        <v>2701</v>
      </c>
      <c r="D60" s="4" t="s">
        <v>2702</v>
      </c>
      <c r="E60" s="186">
        <v>114.92</v>
      </c>
      <c r="F60" s="133">
        <v>117.4</v>
      </c>
      <c r="G60" s="187">
        <v>121.81</v>
      </c>
      <c r="H60" s="132">
        <v>2.480000000000004</v>
      </c>
      <c r="I60" s="6">
        <v>0.71999999999998465</v>
      </c>
      <c r="J60" s="6">
        <v>0.45000000000001705</v>
      </c>
      <c r="K60" s="6">
        <v>0.87000000000000455</v>
      </c>
      <c r="L60" s="6">
        <v>0.66999999999998749</v>
      </c>
      <c r="M60" s="6">
        <v>0.40000000000000568</v>
      </c>
      <c r="N60" s="6">
        <v>1.1299999999999955</v>
      </c>
      <c r="O60" s="7">
        <v>0.17000000000000171</v>
      </c>
      <c r="P60" s="196">
        <v>0</v>
      </c>
      <c r="Q60" s="8">
        <f t="shared" si="0"/>
        <v>763840.00000000128</v>
      </c>
      <c r="R60" s="8">
        <f t="shared" si="6"/>
        <v>890559.9999999986</v>
      </c>
      <c r="S60" s="8">
        <f t="shared" si="8"/>
        <v>930160.00000000012</v>
      </c>
      <c r="T60" s="8">
        <f t="shared" si="8"/>
        <v>1006720.0000000005</v>
      </c>
      <c r="U60" s="8">
        <f t="shared" si="8"/>
        <v>1065679.9999999993</v>
      </c>
      <c r="V60" s="8">
        <f t="shared" si="8"/>
        <v>1100879.9999999998</v>
      </c>
      <c r="W60" s="8">
        <f t="shared" si="8"/>
        <v>1200319.9999999993</v>
      </c>
      <c r="X60" s="8">
        <f t="shared" si="8"/>
        <v>1215279.9999999995</v>
      </c>
      <c r="Y60" s="8">
        <f t="shared" si="8"/>
        <v>1215279.9999999995</v>
      </c>
      <c r="Z60" s="140">
        <f t="shared" si="3"/>
        <v>9388719.9999999981</v>
      </c>
      <c r="AA60" s="138">
        <v>2.2493638676844787</v>
      </c>
      <c r="AB60" s="9">
        <v>2.2979056566842826</v>
      </c>
      <c r="AC60" s="165">
        <v>2.3842239185750631</v>
      </c>
      <c r="AD60" s="206">
        <v>6.89</v>
      </c>
      <c r="AE60" s="172">
        <f t="shared" si="4"/>
        <v>606320</v>
      </c>
    </row>
    <row r="61" spans="1:31" s="3" customFormat="1" ht="14.25" customHeight="1">
      <c r="A61" s="4">
        <v>21059</v>
      </c>
      <c r="B61" s="4" t="s">
        <v>2760</v>
      </c>
      <c r="C61" s="5" t="s">
        <v>2701</v>
      </c>
      <c r="D61" s="4" t="s">
        <v>2702</v>
      </c>
      <c r="E61" s="186">
        <v>257.72000000000003</v>
      </c>
      <c r="F61" s="133">
        <v>260.73</v>
      </c>
      <c r="G61" s="187">
        <v>274.84000000000003</v>
      </c>
      <c r="H61" s="132">
        <v>3.0099999999999909</v>
      </c>
      <c r="I61" s="6">
        <v>10.670000000000016</v>
      </c>
      <c r="J61" s="6">
        <v>-0.79000000000002046</v>
      </c>
      <c r="K61" s="6">
        <v>1.5599999999999454</v>
      </c>
      <c r="L61" s="6">
        <v>0.29000000000007731</v>
      </c>
      <c r="M61" s="6">
        <v>-0.78000000000002956</v>
      </c>
      <c r="N61" s="6">
        <v>0.74000000000000909</v>
      </c>
      <c r="O61" s="7">
        <v>0.62999999999999545</v>
      </c>
      <c r="P61" s="196">
        <v>1.7900000000000205</v>
      </c>
      <c r="Q61" s="8">
        <f t="shared" si="0"/>
        <v>927079.99999999721</v>
      </c>
      <c r="R61" s="8">
        <f t="shared" si="6"/>
        <v>2805000</v>
      </c>
      <c r="S61" s="8">
        <f t="shared" si="8"/>
        <v>2735479.9999999981</v>
      </c>
      <c r="T61" s="8">
        <f t="shared" si="8"/>
        <v>2872759.9999999935</v>
      </c>
      <c r="U61" s="8">
        <f t="shared" si="8"/>
        <v>2898280.0000000005</v>
      </c>
      <c r="V61" s="8">
        <f t="shared" si="8"/>
        <v>2829639.9999999977</v>
      </c>
      <c r="W61" s="8">
        <f t="shared" si="8"/>
        <v>2894759.9999999986</v>
      </c>
      <c r="X61" s="8">
        <f t="shared" si="8"/>
        <v>2950199.9999999981</v>
      </c>
      <c r="Y61" s="8">
        <f t="shared" si="8"/>
        <v>3107720</v>
      </c>
      <c r="Z61" s="140">
        <f t="shared" si="3"/>
        <v>24020919.999999985</v>
      </c>
      <c r="AA61" s="138">
        <v>2.2911743735542367</v>
      </c>
      <c r="AB61" s="9">
        <v>2.3179337824646753</v>
      </c>
      <c r="AC61" s="165">
        <v>2.4433740680880272</v>
      </c>
      <c r="AD61" s="206">
        <v>17.120000000000005</v>
      </c>
      <c r="AE61" s="172">
        <f t="shared" si="4"/>
        <v>1506560.0000000005</v>
      </c>
    </row>
    <row r="62" spans="1:31" s="3" customFormat="1" ht="14.25" customHeight="1">
      <c r="A62" s="4">
        <v>21060</v>
      </c>
      <c r="B62" s="4" t="s">
        <v>2761</v>
      </c>
      <c r="C62" s="5" t="s">
        <v>2701</v>
      </c>
      <c r="D62" s="4" t="s">
        <v>2702</v>
      </c>
      <c r="E62" s="186">
        <v>144.82</v>
      </c>
      <c r="F62" s="133">
        <v>150.88999999999999</v>
      </c>
      <c r="G62" s="187">
        <v>152.67000000000002</v>
      </c>
      <c r="H62" s="132">
        <v>6.0699999999999932</v>
      </c>
      <c r="I62" s="6">
        <v>3.5900000000000034</v>
      </c>
      <c r="J62" s="6">
        <v>0</v>
      </c>
      <c r="K62" s="6">
        <v>0.88999999999998636</v>
      </c>
      <c r="L62" s="6">
        <v>-1.8499999999999659</v>
      </c>
      <c r="M62" s="6">
        <v>3.0000000000001137E-2</v>
      </c>
      <c r="N62" s="6">
        <v>-0.87999999999999545</v>
      </c>
      <c r="O62" s="7">
        <v>0</v>
      </c>
      <c r="P62" s="196">
        <v>0</v>
      </c>
      <c r="Q62" s="8">
        <f t="shared" si="0"/>
        <v>1869559.9999999981</v>
      </c>
      <c r="R62" s="8">
        <f t="shared" si="6"/>
        <v>2501399.9999999991</v>
      </c>
      <c r="S62" s="8">
        <f t="shared" si="8"/>
        <v>2501399.9999999991</v>
      </c>
      <c r="T62" s="8">
        <f t="shared" si="8"/>
        <v>2579719.9999999977</v>
      </c>
      <c r="U62" s="8">
        <f t="shared" si="8"/>
        <v>2416920.0000000005</v>
      </c>
      <c r="V62" s="8">
        <f t="shared" si="8"/>
        <v>2419560.0000000005</v>
      </c>
      <c r="W62" s="8">
        <f t="shared" si="8"/>
        <v>2342120.0000000009</v>
      </c>
      <c r="X62" s="8">
        <f t="shared" si="8"/>
        <v>2342120.0000000009</v>
      </c>
      <c r="Y62" s="8">
        <f t="shared" si="8"/>
        <v>2342120.0000000009</v>
      </c>
      <c r="Z62" s="140">
        <f t="shared" si="3"/>
        <v>21314919.999999996</v>
      </c>
      <c r="AA62" s="138">
        <v>12.284228651890308</v>
      </c>
      <c r="AB62" s="9">
        <v>12.799111043251818</v>
      </c>
      <c r="AC62" s="165">
        <v>12.95009797185536</v>
      </c>
      <c r="AD62" s="206">
        <v>7.8500000000000227</v>
      </c>
      <c r="AE62" s="172">
        <f t="shared" si="4"/>
        <v>690800.00000000198</v>
      </c>
    </row>
    <row r="63" spans="1:31" s="3" customFormat="1" ht="14.25" customHeight="1">
      <c r="A63" s="4">
        <v>21061</v>
      </c>
      <c r="B63" s="4" t="s">
        <v>2762</v>
      </c>
      <c r="C63" s="5" t="s">
        <v>2701</v>
      </c>
      <c r="D63" s="4" t="s">
        <v>2702</v>
      </c>
      <c r="E63" s="186">
        <v>96.51</v>
      </c>
      <c r="F63" s="133">
        <v>97.11</v>
      </c>
      <c r="G63" s="187">
        <v>100.13</v>
      </c>
      <c r="H63" s="132">
        <v>0.59999999999999432</v>
      </c>
      <c r="I63" s="6">
        <v>0.15999999999999659</v>
      </c>
      <c r="J63" s="6">
        <v>0</v>
      </c>
      <c r="K63" s="6">
        <v>0.54999999999999716</v>
      </c>
      <c r="L63" s="6">
        <v>9.0000000000003411E-2</v>
      </c>
      <c r="M63" s="6">
        <v>4.9999999999997158E-2</v>
      </c>
      <c r="N63" s="6">
        <v>0.99000000000000909</v>
      </c>
      <c r="O63" s="7">
        <v>0.20999999999999375</v>
      </c>
      <c r="P63" s="196">
        <v>0.96999999999999886</v>
      </c>
      <c r="Q63" s="8">
        <f t="shared" si="0"/>
        <v>184799.9999999982</v>
      </c>
      <c r="R63" s="8">
        <f t="shared" si="6"/>
        <v>212959.99999999761</v>
      </c>
      <c r="S63" s="8">
        <f t="shared" si="8"/>
        <v>212959.99999999761</v>
      </c>
      <c r="T63" s="8">
        <f t="shared" si="8"/>
        <v>261359.99999999738</v>
      </c>
      <c r="U63" s="8">
        <f t="shared" si="8"/>
        <v>269279.99999999767</v>
      </c>
      <c r="V63" s="8">
        <f t="shared" si="8"/>
        <v>273679.99999999744</v>
      </c>
      <c r="W63" s="8">
        <f t="shared" si="8"/>
        <v>360799.99999999825</v>
      </c>
      <c r="X63" s="8">
        <f t="shared" si="8"/>
        <v>379279.99999999773</v>
      </c>
      <c r="Y63" s="8">
        <f t="shared" si="8"/>
        <v>464639.99999999761</v>
      </c>
      <c r="Z63" s="140">
        <f t="shared" si="3"/>
        <v>2619759.9999999795</v>
      </c>
      <c r="AA63" s="138">
        <v>3.9961243680359742</v>
      </c>
      <c r="AB63" s="9">
        <v>4.0209681626771676</v>
      </c>
      <c r="AC63" s="165">
        <v>4.1460152623711739</v>
      </c>
      <c r="AD63" s="206">
        <v>3.6199999999999899</v>
      </c>
      <c r="AE63" s="172">
        <f t="shared" si="4"/>
        <v>318559.99999999913</v>
      </c>
    </row>
    <row r="64" spans="1:31" s="3" customFormat="1" ht="14.25" customHeight="1">
      <c r="A64" s="4">
        <v>21062</v>
      </c>
      <c r="B64" s="4" t="s">
        <v>2763</v>
      </c>
      <c r="C64" s="5" t="s">
        <v>2701</v>
      </c>
      <c r="D64" s="4" t="s">
        <v>2702</v>
      </c>
      <c r="E64" s="186">
        <v>135.82</v>
      </c>
      <c r="F64" s="133">
        <v>137.79999999999998</v>
      </c>
      <c r="G64" s="187">
        <v>141.07</v>
      </c>
      <c r="H64" s="132">
        <v>1.9799999999999898</v>
      </c>
      <c r="I64" s="6">
        <v>1.7500000000000284</v>
      </c>
      <c r="J64" s="6">
        <v>-1.0499999999999829</v>
      </c>
      <c r="K64" s="6">
        <v>1.2599999999999625</v>
      </c>
      <c r="L64" s="6">
        <v>-5.9999999999973852E-2</v>
      </c>
      <c r="M64" s="6">
        <v>9.0000000000003411E-2</v>
      </c>
      <c r="N64" s="6">
        <v>0.13999999999998636</v>
      </c>
      <c r="O64" s="7">
        <v>0</v>
      </c>
      <c r="P64" s="196">
        <v>1.1399999999999864</v>
      </c>
      <c r="Q64" s="8">
        <f t="shared" si="0"/>
        <v>609839.99999999686</v>
      </c>
      <c r="R64" s="8">
        <f t="shared" si="6"/>
        <v>917840.00000000186</v>
      </c>
      <c r="S64" s="8">
        <f t="shared" si="8"/>
        <v>825440.00000000338</v>
      </c>
      <c r="T64" s="8">
        <f t="shared" si="8"/>
        <v>936320.00000000012</v>
      </c>
      <c r="U64" s="8">
        <f t="shared" si="8"/>
        <v>931040.00000000244</v>
      </c>
      <c r="V64" s="8">
        <f t="shared" si="8"/>
        <v>938960.00000000279</v>
      </c>
      <c r="W64" s="8">
        <f t="shared" si="8"/>
        <v>951280.00000000163</v>
      </c>
      <c r="X64" s="8">
        <f t="shared" si="8"/>
        <v>951280.00000000163</v>
      </c>
      <c r="Y64" s="8">
        <f t="shared" si="8"/>
        <v>1051600.0000000005</v>
      </c>
      <c r="Z64" s="140">
        <f t="shared" si="3"/>
        <v>8113600.0000000112</v>
      </c>
      <c r="AA64" s="138">
        <v>2.451323664243378</v>
      </c>
      <c r="AB64" s="9">
        <v>2.48705935011587</v>
      </c>
      <c r="AC64" s="165">
        <v>2.5460773767840772</v>
      </c>
      <c r="AD64" s="206">
        <v>5.25</v>
      </c>
      <c r="AE64" s="172">
        <f t="shared" si="4"/>
        <v>462000</v>
      </c>
    </row>
    <row r="65" spans="1:31" s="3" customFormat="1" ht="14.25" customHeight="1">
      <c r="A65" s="4">
        <v>21063</v>
      </c>
      <c r="B65" s="4" t="s">
        <v>2764</v>
      </c>
      <c r="C65" s="5" t="s">
        <v>2701</v>
      </c>
      <c r="D65" s="4" t="s">
        <v>2702</v>
      </c>
      <c r="E65" s="186">
        <v>75.680000000000007</v>
      </c>
      <c r="F65" s="133">
        <v>76.37</v>
      </c>
      <c r="G65" s="187">
        <v>78.61</v>
      </c>
      <c r="H65" s="132">
        <v>0.68999999999999773</v>
      </c>
      <c r="I65" s="6">
        <v>5.9999999999988063E-2</v>
      </c>
      <c r="J65" s="6">
        <v>4.0000000000006253E-2</v>
      </c>
      <c r="K65" s="6">
        <v>1.0100000000000051</v>
      </c>
      <c r="L65" s="6">
        <v>0.5</v>
      </c>
      <c r="M65" s="6">
        <v>-0.13000000000000966</v>
      </c>
      <c r="N65" s="6">
        <v>-0.12000000000000455</v>
      </c>
      <c r="O65" s="7">
        <v>0</v>
      </c>
      <c r="P65" s="196">
        <v>0.87999999999999545</v>
      </c>
      <c r="Q65" s="8">
        <f t="shared" si="0"/>
        <v>212519.99999999927</v>
      </c>
      <c r="R65" s="8">
        <f t="shared" si="6"/>
        <v>223079.99999999718</v>
      </c>
      <c r="S65" s="8">
        <f t="shared" si="8"/>
        <v>226599.99999999773</v>
      </c>
      <c r="T65" s="8">
        <f t="shared" si="8"/>
        <v>315479.9999999982</v>
      </c>
      <c r="U65" s="8">
        <f t="shared" si="8"/>
        <v>359479.9999999982</v>
      </c>
      <c r="V65" s="8">
        <f t="shared" si="8"/>
        <v>348039.99999999732</v>
      </c>
      <c r="W65" s="8">
        <f t="shared" si="8"/>
        <v>337479.99999999691</v>
      </c>
      <c r="X65" s="8">
        <f t="shared" si="8"/>
        <v>337479.99999999691</v>
      </c>
      <c r="Y65" s="8">
        <f t="shared" si="8"/>
        <v>414919.99999999651</v>
      </c>
      <c r="Z65" s="140">
        <f t="shared" si="3"/>
        <v>2775079.9999999786</v>
      </c>
      <c r="AA65" s="138">
        <v>2.4937885947395828</v>
      </c>
      <c r="AB65" s="9">
        <v>2.5165253036503956</v>
      </c>
      <c r="AC65" s="165">
        <v>2.5903372282304247</v>
      </c>
      <c r="AD65" s="206">
        <v>2.9299999999999926</v>
      </c>
      <c r="AE65" s="172">
        <f t="shared" si="4"/>
        <v>257839.99999999936</v>
      </c>
    </row>
    <row r="66" spans="1:31" s="3" customFormat="1" ht="14.25" customHeight="1">
      <c r="A66" s="4">
        <v>21064</v>
      </c>
      <c r="B66" s="4" t="s">
        <v>2765</v>
      </c>
      <c r="C66" s="5" t="s">
        <v>2701</v>
      </c>
      <c r="D66" s="4" t="s">
        <v>2702</v>
      </c>
      <c r="E66" s="186">
        <v>33.57</v>
      </c>
      <c r="F66" s="133">
        <v>33.58</v>
      </c>
      <c r="G66" s="187">
        <v>34.85</v>
      </c>
      <c r="H66" s="132">
        <v>9.9999999999980105E-3</v>
      </c>
      <c r="I66" s="6">
        <v>0.22999999999999687</v>
      </c>
      <c r="J66" s="6">
        <v>4.0000000000006253E-2</v>
      </c>
      <c r="K66" s="6">
        <v>0.84000000000000341</v>
      </c>
      <c r="L66" s="6">
        <v>0</v>
      </c>
      <c r="M66" s="6">
        <v>-1.0000000000005116E-2</v>
      </c>
      <c r="N66" s="6">
        <v>0</v>
      </c>
      <c r="O66" s="7">
        <v>0.17000000000000171</v>
      </c>
      <c r="P66" s="196">
        <v>0</v>
      </c>
      <c r="Q66" s="8">
        <f t="shared" si="0"/>
        <v>3079.9999999993861</v>
      </c>
      <c r="R66" s="8">
        <f t="shared" si="6"/>
        <v>43559.999999998836</v>
      </c>
      <c r="S66" s="8">
        <f t="shared" si="8"/>
        <v>47079.999999999389</v>
      </c>
      <c r="T66" s="8">
        <f t="shared" si="8"/>
        <v>120999.99999999969</v>
      </c>
      <c r="U66" s="8">
        <f t="shared" si="8"/>
        <v>120999.99999999969</v>
      </c>
      <c r="V66" s="8">
        <f t="shared" si="8"/>
        <v>120119.99999999924</v>
      </c>
      <c r="W66" s="8">
        <f t="shared" si="8"/>
        <v>120119.99999999924</v>
      </c>
      <c r="X66" s="8">
        <f t="shared" si="8"/>
        <v>135079.99999999939</v>
      </c>
      <c r="Y66" s="8">
        <f t="shared" si="8"/>
        <v>135079.99999999939</v>
      </c>
      <c r="Z66" s="140">
        <f t="shared" si="3"/>
        <v>846119.99999999441</v>
      </c>
      <c r="AA66" s="138">
        <v>6.8976144979350309</v>
      </c>
      <c r="AB66" s="9">
        <v>6.8996691939427564</v>
      </c>
      <c r="AC66" s="165">
        <v>7.1606155869239148</v>
      </c>
      <c r="AD66" s="206">
        <v>1.2800000000000011</v>
      </c>
      <c r="AE66" s="172">
        <f t="shared" si="4"/>
        <v>112640.0000000001</v>
      </c>
    </row>
    <row r="67" spans="1:31" s="3" customFormat="1" ht="14.25" customHeight="1">
      <c r="A67" s="4">
        <v>21065</v>
      </c>
      <c r="B67" s="4" t="s">
        <v>2766</v>
      </c>
      <c r="C67" s="5" t="s">
        <v>2701</v>
      </c>
      <c r="D67" s="4" t="s">
        <v>2702</v>
      </c>
      <c r="E67" s="186">
        <v>16.13</v>
      </c>
      <c r="F67" s="133">
        <v>16.13</v>
      </c>
      <c r="G67" s="187">
        <v>16.2</v>
      </c>
      <c r="H67" s="132">
        <v>0</v>
      </c>
      <c r="I67" s="6">
        <v>0</v>
      </c>
      <c r="J67" s="6">
        <v>0</v>
      </c>
      <c r="K67" s="6">
        <v>5.9999999999998721E-2</v>
      </c>
      <c r="L67" s="6">
        <v>0</v>
      </c>
      <c r="M67" s="6">
        <v>0</v>
      </c>
      <c r="N67" s="6">
        <v>1.0000000000001563E-2</v>
      </c>
      <c r="O67" s="7">
        <v>0</v>
      </c>
      <c r="P67" s="196">
        <v>0</v>
      </c>
      <c r="Q67" s="8">
        <f t="shared" ref="Q67:Q130" si="9">((H67/6)*88000)*6+((H67/6)*88000)*5+((H67/6)*88000)*4+((H67/6)*88000)*3+((H67/6)*88000)*2+((H67/6)*88000)</f>
        <v>0</v>
      </c>
      <c r="R67" s="8">
        <f t="shared" ref="R67:R98" si="10">Q67+((I67/3)*88000+((I67/3)*88000)*2+((I67/3)*88000)*3)</f>
        <v>0</v>
      </c>
      <c r="S67" s="8">
        <f t="shared" ref="S67:S98" si="11">R67+(J67*88000)</f>
        <v>0</v>
      </c>
      <c r="T67" s="8">
        <f t="shared" ref="T67:T98" si="12">S67+(K67*88000)</f>
        <v>5279.9999999998872</v>
      </c>
      <c r="U67" s="8">
        <f t="shared" ref="U67:U98" si="13">T67+(L67*88000)</f>
        <v>5279.9999999998872</v>
      </c>
      <c r="V67" s="8">
        <f t="shared" ref="V67:V98" si="14">U67+(M67*88000)</f>
        <v>5279.9999999998872</v>
      </c>
      <c r="W67" s="8">
        <f t="shared" ref="W67:W98" si="15">V67+(N67*88000)</f>
        <v>6160.0000000000246</v>
      </c>
      <c r="X67" s="8">
        <f t="shared" ref="X67:X98" si="16">W67+(O67*88000)</f>
        <v>6160.0000000000246</v>
      </c>
      <c r="Y67" s="8">
        <f t="shared" ref="Y67:Y98" si="17">X67+(P67*88000)</f>
        <v>6160.0000000000246</v>
      </c>
      <c r="Z67" s="140">
        <f t="shared" ref="Z67:Z130" si="18">SUM(Q67:Y67)</f>
        <v>34319.999999999738</v>
      </c>
      <c r="AA67" s="138">
        <v>6.9307781549434972</v>
      </c>
      <c r="AB67" s="9">
        <v>6.9307781549434972</v>
      </c>
      <c r="AC67" s="165">
        <v>6.9608559274696002</v>
      </c>
      <c r="AD67" s="206">
        <v>7.0000000000000284E-2</v>
      </c>
      <c r="AE67" s="172">
        <f t="shared" ref="AE67:AE130" si="19">AD67*88000</f>
        <v>6160.0000000000255</v>
      </c>
    </row>
    <row r="68" spans="1:31" s="3" customFormat="1" ht="14.25" customHeight="1">
      <c r="A68" s="4">
        <v>21066</v>
      </c>
      <c r="B68" s="4" t="s">
        <v>2767</v>
      </c>
      <c r="C68" s="5" t="s">
        <v>2701</v>
      </c>
      <c r="D68" s="4" t="s">
        <v>2702</v>
      </c>
      <c r="E68" s="186">
        <v>60.27</v>
      </c>
      <c r="F68" s="133">
        <v>61.410000000000004</v>
      </c>
      <c r="G68" s="187">
        <v>65.290000000000006</v>
      </c>
      <c r="H68" s="132">
        <v>1.1400000000000006</v>
      </c>
      <c r="I68" s="6">
        <v>1.0200000000000031</v>
      </c>
      <c r="J68" s="6">
        <v>7.9999999999991189E-2</v>
      </c>
      <c r="K68" s="6">
        <v>0.61999999999999744</v>
      </c>
      <c r="L68" s="6">
        <v>0.5800000000000054</v>
      </c>
      <c r="M68" s="6">
        <v>0.36999999999999744</v>
      </c>
      <c r="N68" s="6">
        <v>0.82000000000000739</v>
      </c>
      <c r="O68" s="7">
        <v>0.39000000000000057</v>
      </c>
      <c r="P68" s="196">
        <v>0</v>
      </c>
      <c r="Q68" s="8">
        <f t="shared" si="9"/>
        <v>351120.00000000012</v>
      </c>
      <c r="R68" s="8">
        <f t="shared" si="10"/>
        <v>530640.0000000007</v>
      </c>
      <c r="S68" s="8">
        <f t="shared" si="11"/>
        <v>537679.99999999988</v>
      </c>
      <c r="T68" s="8">
        <f t="shared" si="12"/>
        <v>592239.99999999965</v>
      </c>
      <c r="U68" s="8">
        <f t="shared" si="13"/>
        <v>643280.00000000012</v>
      </c>
      <c r="V68" s="8">
        <f t="shared" si="14"/>
        <v>675839.99999999988</v>
      </c>
      <c r="W68" s="8">
        <f t="shared" si="15"/>
        <v>748000.00000000058</v>
      </c>
      <c r="X68" s="8">
        <f t="shared" si="16"/>
        <v>782320.00000000058</v>
      </c>
      <c r="Y68" s="8">
        <f t="shared" si="17"/>
        <v>782320.00000000058</v>
      </c>
      <c r="Z68" s="140">
        <f t="shared" si="18"/>
        <v>5643440.0000000028</v>
      </c>
      <c r="AA68" s="138">
        <v>9.0047959839237439</v>
      </c>
      <c r="AB68" s="9">
        <v>9.1751206466360902</v>
      </c>
      <c r="AC68" s="165">
        <v>9.7548221302535456</v>
      </c>
      <c r="AD68" s="206">
        <v>5.0200000000000031</v>
      </c>
      <c r="AE68" s="172">
        <f t="shared" si="19"/>
        <v>441760.00000000029</v>
      </c>
    </row>
    <row r="69" spans="1:31" s="3" customFormat="1" ht="14.25" customHeight="1">
      <c r="A69" s="4">
        <v>21067</v>
      </c>
      <c r="B69" s="4" t="s">
        <v>2768</v>
      </c>
      <c r="C69" s="5" t="s">
        <v>2701</v>
      </c>
      <c r="D69" s="4" t="s">
        <v>2702</v>
      </c>
      <c r="E69" s="186">
        <v>167.9</v>
      </c>
      <c r="F69" s="133">
        <v>172.77</v>
      </c>
      <c r="G69" s="187">
        <v>189.70000000000002</v>
      </c>
      <c r="H69" s="132">
        <v>4.8700000000000045</v>
      </c>
      <c r="I69" s="6">
        <v>12.009999999999991</v>
      </c>
      <c r="J69" s="6">
        <v>2.1299999999999955</v>
      </c>
      <c r="K69" s="6">
        <v>1.0300000000000011</v>
      </c>
      <c r="L69" s="6">
        <v>0.18000000000000682</v>
      </c>
      <c r="M69" s="6">
        <v>0.34000000000000341</v>
      </c>
      <c r="N69" s="6">
        <v>0.21000000000000796</v>
      </c>
      <c r="O69" s="7">
        <v>0.68999999999999773</v>
      </c>
      <c r="P69" s="196">
        <v>0.34000000000000341</v>
      </c>
      <c r="Q69" s="8">
        <f t="shared" si="9"/>
        <v>1499960.0000000014</v>
      </c>
      <c r="R69" s="8">
        <f t="shared" si="10"/>
        <v>3613720</v>
      </c>
      <c r="S69" s="8">
        <f t="shared" si="11"/>
        <v>3801159.9999999995</v>
      </c>
      <c r="T69" s="8">
        <f t="shared" si="12"/>
        <v>3891799.9999999995</v>
      </c>
      <c r="U69" s="8">
        <f t="shared" si="13"/>
        <v>3907640</v>
      </c>
      <c r="V69" s="8">
        <f t="shared" si="14"/>
        <v>3937560.0000000005</v>
      </c>
      <c r="W69" s="8">
        <f t="shared" si="15"/>
        <v>3956040.0000000009</v>
      </c>
      <c r="X69" s="8">
        <f t="shared" si="16"/>
        <v>4016760.0000000009</v>
      </c>
      <c r="Y69" s="8">
        <f t="shared" si="17"/>
        <v>4046680.0000000014</v>
      </c>
      <c r="Z69" s="140">
        <f t="shared" si="18"/>
        <v>32671320.000000004</v>
      </c>
      <c r="AA69" s="138">
        <v>3.290492260777881</v>
      </c>
      <c r="AB69" s="9">
        <v>3.3859341744764411</v>
      </c>
      <c r="AC69" s="165">
        <v>3.7177271105989522</v>
      </c>
      <c r="AD69" s="206">
        <v>21.800000000000011</v>
      </c>
      <c r="AE69" s="172">
        <f t="shared" si="19"/>
        <v>1918400.0000000009</v>
      </c>
    </row>
    <row r="70" spans="1:31" s="3" customFormat="1" ht="14.25" customHeight="1">
      <c r="A70" s="4">
        <v>21068</v>
      </c>
      <c r="B70" s="4" t="s">
        <v>2769</v>
      </c>
      <c r="C70" s="5" t="s">
        <v>2701</v>
      </c>
      <c r="D70" s="4" t="s">
        <v>2702</v>
      </c>
      <c r="E70" s="186">
        <v>30.51</v>
      </c>
      <c r="F70" s="133">
        <v>30.53</v>
      </c>
      <c r="G70" s="187">
        <v>32.01</v>
      </c>
      <c r="H70" s="132">
        <v>1.9999999999999574E-2</v>
      </c>
      <c r="I70" s="6">
        <v>0.80000000000000071</v>
      </c>
      <c r="J70" s="6">
        <v>0</v>
      </c>
      <c r="K70" s="6">
        <v>0.10000000000000142</v>
      </c>
      <c r="L70" s="6">
        <v>9.9999999999980105E-3</v>
      </c>
      <c r="M70" s="6">
        <v>0.37000000000000099</v>
      </c>
      <c r="N70" s="6">
        <v>9.9999999999997868E-2</v>
      </c>
      <c r="O70" s="7">
        <v>9.9999999999997868E-2</v>
      </c>
      <c r="P70" s="196">
        <v>0</v>
      </c>
      <c r="Q70" s="8">
        <f t="shared" si="9"/>
        <v>6159.9999999998709</v>
      </c>
      <c r="R70" s="8">
        <f t="shared" si="10"/>
        <v>146960</v>
      </c>
      <c r="S70" s="8">
        <f t="shared" si="11"/>
        <v>146960</v>
      </c>
      <c r="T70" s="8">
        <f t="shared" si="12"/>
        <v>155760.00000000012</v>
      </c>
      <c r="U70" s="8">
        <f t="shared" si="13"/>
        <v>156639.99999999994</v>
      </c>
      <c r="V70" s="8">
        <f t="shared" si="14"/>
        <v>189200.00000000003</v>
      </c>
      <c r="W70" s="8">
        <f t="shared" si="15"/>
        <v>197999.99999999985</v>
      </c>
      <c r="X70" s="8">
        <f t="shared" si="16"/>
        <v>206799.99999999968</v>
      </c>
      <c r="Y70" s="8">
        <f t="shared" si="17"/>
        <v>206799.99999999968</v>
      </c>
      <c r="Z70" s="140">
        <f t="shared" si="18"/>
        <v>1413279.9999999993</v>
      </c>
      <c r="AA70" s="138">
        <v>0.35351452062921179</v>
      </c>
      <c r="AB70" s="9">
        <v>0.35374625745033872</v>
      </c>
      <c r="AC70" s="165">
        <v>0.37089478221373551</v>
      </c>
      <c r="AD70" s="206">
        <v>1.4999999999999964</v>
      </c>
      <c r="AE70" s="172">
        <f t="shared" si="19"/>
        <v>131999.99999999968</v>
      </c>
    </row>
    <row r="71" spans="1:31" s="3" customFormat="1" ht="14.25" customHeight="1">
      <c r="A71" s="4">
        <v>21069</v>
      </c>
      <c r="B71" s="4" t="s">
        <v>2770</v>
      </c>
      <c r="C71" s="5" t="s">
        <v>2701</v>
      </c>
      <c r="D71" s="4" t="s">
        <v>2702</v>
      </c>
      <c r="E71" s="186">
        <v>26.63</v>
      </c>
      <c r="F71" s="133">
        <v>26.63</v>
      </c>
      <c r="G71" s="187">
        <v>26.93</v>
      </c>
      <c r="H71" s="132">
        <v>0</v>
      </c>
      <c r="I71" s="6">
        <v>8.9999999999999858E-2</v>
      </c>
      <c r="J71" s="6">
        <v>0</v>
      </c>
      <c r="K71" s="6">
        <v>0.23000000000000043</v>
      </c>
      <c r="L71" s="6">
        <v>0</v>
      </c>
      <c r="M71" s="6">
        <v>0</v>
      </c>
      <c r="N71" s="6">
        <v>-1.9999999999999574E-2</v>
      </c>
      <c r="O71" s="7">
        <v>0</v>
      </c>
      <c r="P71" s="196">
        <v>0</v>
      </c>
      <c r="Q71" s="8">
        <f t="shared" si="9"/>
        <v>0</v>
      </c>
      <c r="R71" s="8">
        <f t="shared" si="10"/>
        <v>15839.999999999975</v>
      </c>
      <c r="S71" s="8">
        <f t="shared" si="11"/>
        <v>15839.999999999975</v>
      </c>
      <c r="T71" s="8">
        <f t="shared" si="12"/>
        <v>36080.000000000015</v>
      </c>
      <c r="U71" s="8">
        <f t="shared" si="13"/>
        <v>36080.000000000015</v>
      </c>
      <c r="V71" s="8">
        <f t="shared" si="14"/>
        <v>36080.000000000015</v>
      </c>
      <c r="W71" s="8">
        <f t="shared" si="15"/>
        <v>34320.000000000051</v>
      </c>
      <c r="X71" s="8">
        <f t="shared" si="16"/>
        <v>34320.000000000051</v>
      </c>
      <c r="Y71" s="8">
        <f t="shared" si="17"/>
        <v>34320.000000000051</v>
      </c>
      <c r="Z71" s="140">
        <f t="shared" si="18"/>
        <v>242880.00000000017</v>
      </c>
      <c r="AA71" s="138">
        <v>1.4496540536420992</v>
      </c>
      <c r="AB71" s="9">
        <v>1.4496540536420992</v>
      </c>
      <c r="AC71" s="165">
        <v>1.4659851169576319</v>
      </c>
      <c r="AD71" s="206">
        <v>0.30000000000000071</v>
      </c>
      <c r="AE71" s="172">
        <f t="shared" si="19"/>
        <v>26400.000000000062</v>
      </c>
    </row>
    <row r="72" spans="1:31" s="3" customFormat="1" ht="14.25" customHeight="1">
      <c r="A72" s="4">
        <v>21070</v>
      </c>
      <c r="B72" s="4" t="s">
        <v>2771</v>
      </c>
      <c r="C72" s="5" t="s">
        <v>2701</v>
      </c>
      <c r="D72" s="4" t="s">
        <v>2702</v>
      </c>
      <c r="E72" s="186">
        <v>246.96</v>
      </c>
      <c r="F72" s="133">
        <v>250.19</v>
      </c>
      <c r="G72" s="187">
        <v>264.7</v>
      </c>
      <c r="H72" s="132">
        <v>3.2299999999999898</v>
      </c>
      <c r="I72" s="6">
        <v>5.2900000000000205</v>
      </c>
      <c r="J72" s="6">
        <v>0.24000000000000909</v>
      </c>
      <c r="K72" s="6">
        <v>3.4599999999999795</v>
      </c>
      <c r="L72" s="6">
        <v>2.5099999999999909</v>
      </c>
      <c r="M72" s="6">
        <v>0.98000000000001819</v>
      </c>
      <c r="N72" s="6">
        <v>0.32999999999998408</v>
      </c>
      <c r="O72" s="7">
        <v>0.62999999999999545</v>
      </c>
      <c r="P72" s="196">
        <v>1.0699999999999932</v>
      </c>
      <c r="Q72" s="8">
        <f t="shared" si="9"/>
        <v>994839.99999999674</v>
      </c>
      <c r="R72" s="8">
        <f t="shared" si="10"/>
        <v>1925880.0000000002</v>
      </c>
      <c r="S72" s="8">
        <f t="shared" si="11"/>
        <v>1947000.0000000009</v>
      </c>
      <c r="T72" s="8">
        <f t="shared" si="12"/>
        <v>2251479.9999999991</v>
      </c>
      <c r="U72" s="8">
        <f t="shared" si="13"/>
        <v>2472359.9999999981</v>
      </c>
      <c r="V72" s="8">
        <f t="shared" si="14"/>
        <v>2558599.9999999995</v>
      </c>
      <c r="W72" s="8">
        <f t="shared" si="15"/>
        <v>2587639.9999999981</v>
      </c>
      <c r="X72" s="8">
        <f t="shared" si="16"/>
        <v>2643079.9999999977</v>
      </c>
      <c r="Y72" s="8">
        <f t="shared" si="17"/>
        <v>2737239.9999999972</v>
      </c>
      <c r="Z72" s="140">
        <f t="shared" si="18"/>
        <v>20118119.999999989</v>
      </c>
      <c r="AA72" s="138">
        <v>1.2148096989981361</v>
      </c>
      <c r="AB72" s="9">
        <v>1.2306982450289266</v>
      </c>
      <c r="AC72" s="165">
        <v>1.3020737258050155</v>
      </c>
      <c r="AD72" s="206">
        <v>17.739999999999981</v>
      </c>
      <c r="AE72" s="172">
        <f t="shared" si="19"/>
        <v>1561119.9999999984</v>
      </c>
    </row>
    <row r="73" spans="1:31" s="3" customFormat="1" ht="14.25" customHeight="1">
      <c r="A73" s="4">
        <v>21071</v>
      </c>
      <c r="B73" s="4" t="s">
        <v>2772</v>
      </c>
      <c r="C73" s="5" t="s">
        <v>2701</v>
      </c>
      <c r="D73" s="4" t="s">
        <v>2702</v>
      </c>
      <c r="E73" s="186">
        <v>187.23</v>
      </c>
      <c r="F73" s="133">
        <v>190.01999999999998</v>
      </c>
      <c r="G73" s="187">
        <v>197</v>
      </c>
      <c r="H73" s="132">
        <v>2.789999999999992</v>
      </c>
      <c r="I73" s="6">
        <v>1.4800000000000182</v>
      </c>
      <c r="J73" s="6">
        <v>-0.45999999999997954</v>
      </c>
      <c r="K73" s="6">
        <v>1.089999999999975</v>
      </c>
      <c r="L73" s="6">
        <v>3.4300000000000068</v>
      </c>
      <c r="M73" s="6">
        <v>0.33000000000001251</v>
      </c>
      <c r="N73" s="6">
        <v>0.48999999999998067</v>
      </c>
      <c r="O73" s="7">
        <v>-0.44999999999998863</v>
      </c>
      <c r="P73" s="196">
        <v>1.0699999999999932</v>
      </c>
      <c r="Q73" s="8">
        <f t="shared" si="9"/>
        <v>859319.99999999756</v>
      </c>
      <c r="R73" s="8">
        <f t="shared" si="10"/>
        <v>1119800.0000000007</v>
      </c>
      <c r="S73" s="8">
        <f t="shared" si="11"/>
        <v>1079320.0000000026</v>
      </c>
      <c r="T73" s="8">
        <f t="shared" si="12"/>
        <v>1175240.0000000005</v>
      </c>
      <c r="U73" s="8">
        <f t="shared" si="13"/>
        <v>1477080.0000000009</v>
      </c>
      <c r="V73" s="8">
        <f t="shared" si="14"/>
        <v>1506120.0000000021</v>
      </c>
      <c r="W73" s="8">
        <f t="shared" si="15"/>
        <v>1549240.0000000005</v>
      </c>
      <c r="X73" s="8">
        <f t="shared" si="16"/>
        <v>1509640.0000000014</v>
      </c>
      <c r="Y73" s="8">
        <f t="shared" si="17"/>
        <v>1603800.0000000007</v>
      </c>
      <c r="Z73" s="140">
        <f t="shared" si="18"/>
        <v>11879560.000000007</v>
      </c>
      <c r="AA73" s="138">
        <v>1.5409546791591291</v>
      </c>
      <c r="AB73" s="9">
        <v>1.5639171507440992</v>
      </c>
      <c r="AC73" s="165">
        <v>1.6213644810892935</v>
      </c>
      <c r="AD73" s="206">
        <v>9.7700000000000102</v>
      </c>
      <c r="AE73" s="172">
        <f t="shared" si="19"/>
        <v>859760.00000000093</v>
      </c>
    </row>
    <row r="74" spans="1:31" s="3" customFormat="1" ht="14.25" customHeight="1">
      <c r="A74" s="4">
        <v>21072</v>
      </c>
      <c r="B74" s="4" t="s">
        <v>2773</v>
      </c>
      <c r="C74" s="5" t="s">
        <v>2701</v>
      </c>
      <c r="D74" s="4" t="s">
        <v>2702</v>
      </c>
      <c r="E74" s="186">
        <v>418.71000000000004</v>
      </c>
      <c r="F74" s="133">
        <v>428.26000000000005</v>
      </c>
      <c r="G74" s="187">
        <v>448.59</v>
      </c>
      <c r="H74" s="132">
        <v>9.5500000000000114</v>
      </c>
      <c r="I74" s="6">
        <v>17.339999999999975</v>
      </c>
      <c r="J74" s="6">
        <v>-4.8400000000000318</v>
      </c>
      <c r="K74" s="6">
        <v>4.5400000000000205</v>
      </c>
      <c r="L74" s="6">
        <v>0.19999999999998863</v>
      </c>
      <c r="M74" s="6">
        <v>-1.2900000000000205</v>
      </c>
      <c r="N74" s="6">
        <v>2.160000000000025</v>
      </c>
      <c r="O74" s="7">
        <v>1.3899999999999864</v>
      </c>
      <c r="P74" s="196">
        <v>0.82999999999998408</v>
      </c>
      <c r="Q74" s="8">
        <f t="shared" si="9"/>
        <v>2941400.0000000033</v>
      </c>
      <c r="R74" s="8">
        <f t="shared" si="10"/>
        <v>5993239.9999999981</v>
      </c>
      <c r="S74" s="8">
        <f t="shared" si="11"/>
        <v>5567319.9999999953</v>
      </c>
      <c r="T74" s="8">
        <f t="shared" si="12"/>
        <v>5966839.9999999972</v>
      </c>
      <c r="U74" s="8">
        <f t="shared" si="13"/>
        <v>5984439.9999999963</v>
      </c>
      <c r="V74" s="8">
        <f t="shared" si="14"/>
        <v>5870919.9999999944</v>
      </c>
      <c r="W74" s="8">
        <f t="shared" si="15"/>
        <v>6060999.9999999963</v>
      </c>
      <c r="X74" s="8">
        <f t="shared" si="16"/>
        <v>6183319.9999999953</v>
      </c>
      <c r="Y74" s="8">
        <f t="shared" si="17"/>
        <v>6256359.9999999944</v>
      </c>
      <c r="Z74" s="140">
        <f t="shared" si="18"/>
        <v>50824839.99999997</v>
      </c>
      <c r="AA74" s="138">
        <v>3.7601094868879761</v>
      </c>
      <c r="AB74" s="9">
        <v>3.8458706237124609</v>
      </c>
      <c r="AC74" s="165">
        <v>4.0284385725754737</v>
      </c>
      <c r="AD74" s="206">
        <v>29.879999999999935</v>
      </c>
      <c r="AE74" s="172">
        <f t="shared" si="19"/>
        <v>2629439.9999999944</v>
      </c>
    </row>
    <row r="75" spans="1:31" s="3" customFormat="1" ht="14.25" customHeight="1">
      <c r="A75" s="4">
        <v>21073</v>
      </c>
      <c r="B75" s="4" t="s">
        <v>2774</v>
      </c>
      <c r="C75" s="5" t="s">
        <v>2701</v>
      </c>
      <c r="D75" s="4" t="s">
        <v>2702</v>
      </c>
      <c r="E75" s="186">
        <v>55.81</v>
      </c>
      <c r="F75" s="133">
        <v>56.17</v>
      </c>
      <c r="G75" s="187">
        <v>57.44</v>
      </c>
      <c r="H75" s="132">
        <v>0.35999999999999943</v>
      </c>
      <c r="I75" s="6">
        <v>0.39000000000000057</v>
      </c>
      <c r="J75" s="6">
        <v>0</v>
      </c>
      <c r="K75" s="6">
        <v>0.13000000000000256</v>
      </c>
      <c r="L75" s="6">
        <v>0.31999999999999318</v>
      </c>
      <c r="M75" s="6">
        <v>0</v>
      </c>
      <c r="N75" s="6">
        <v>0.30000000000000426</v>
      </c>
      <c r="O75" s="7">
        <v>0.13000000000000256</v>
      </c>
      <c r="P75" s="196">
        <v>0</v>
      </c>
      <c r="Q75" s="8">
        <f t="shared" si="9"/>
        <v>110879.99999999983</v>
      </c>
      <c r="R75" s="8">
        <f t="shared" si="10"/>
        <v>179519.99999999994</v>
      </c>
      <c r="S75" s="8">
        <f t="shared" si="11"/>
        <v>179519.99999999994</v>
      </c>
      <c r="T75" s="8">
        <f t="shared" si="12"/>
        <v>190960.00000000017</v>
      </c>
      <c r="U75" s="8">
        <f t="shared" si="13"/>
        <v>219119.99999999956</v>
      </c>
      <c r="V75" s="8">
        <f t="shared" si="14"/>
        <v>219119.99999999956</v>
      </c>
      <c r="W75" s="8">
        <f t="shared" si="15"/>
        <v>245519.99999999994</v>
      </c>
      <c r="X75" s="8">
        <f t="shared" si="16"/>
        <v>256960.00000000017</v>
      </c>
      <c r="Y75" s="8">
        <f t="shared" si="17"/>
        <v>256960.00000000017</v>
      </c>
      <c r="Z75" s="140">
        <f t="shared" si="18"/>
        <v>1858559.9999999995</v>
      </c>
      <c r="AA75" s="138">
        <v>1.552606687809492</v>
      </c>
      <c r="AB75" s="9">
        <v>1.5626217103432927</v>
      </c>
      <c r="AC75" s="165">
        <v>1.5979524842819786</v>
      </c>
      <c r="AD75" s="206">
        <v>1.6299999999999955</v>
      </c>
      <c r="AE75" s="172">
        <f t="shared" si="19"/>
        <v>143439.99999999959</v>
      </c>
    </row>
    <row r="76" spans="1:31" s="3" customFormat="1" ht="14.25" customHeight="1">
      <c r="A76" s="4">
        <v>21074</v>
      </c>
      <c r="B76" s="4" t="s">
        <v>2775</v>
      </c>
      <c r="C76" s="5" t="s">
        <v>2701</v>
      </c>
      <c r="D76" s="4" t="s">
        <v>2702</v>
      </c>
      <c r="E76" s="186">
        <v>152.83000000000001</v>
      </c>
      <c r="F76" s="133">
        <v>154.59</v>
      </c>
      <c r="G76" s="187">
        <v>171.82000000000002</v>
      </c>
      <c r="H76" s="132">
        <v>1.7599999999999909</v>
      </c>
      <c r="I76" s="6">
        <v>7.0999999999999943</v>
      </c>
      <c r="J76" s="6">
        <v>0</v>
      </c>
      <c r="K76" s="6">
        <v>3.7800000000000011</v>
      </c>
      <c r="L76" s="6">
        <v>0.38000000000002387</v>
      </c>
      <c r="M76" s="6">
        <v>0.66999999999998749</v>
      </c>
      <c r="N76" s="6">
        <v>2.1200000000000045</v>
      </c>
      <c r="O76" s="7">
        <v>0.40999999999996817</v>
      </c>
      <c r="P76" s="196">
        <v>2.7700000000000387</v>
      </c>
      <c r="Q76" s="8">
        <f t="shared" si="9"/>
        <v>542079.99999999721</v>
      </c>
      <c r="R76" s="8">
        <f t="shared" si="10"/>
        <v>1791679.9999999963</v>
      </c>
      <c r="S76" s="8">
        <f t="shared" si="11"/>
        <v>1791679.9999999963</v>
      </c>
      <c r="T76" s="8">
        <f t="shared" si="12"/>
        <v>2124319.9999999963</v>
      </c>
      <c r="U76" s="8">
        <f t="shared" si="13"/>
        <v>2157759.9999999986</v>
      </c>
      <c r="V76" s="8">
        <f t="shared" si="14"/>
        <v>2216719.9999999977</v>
      </c>
      <c r="W76" s="8">
        <f t="shared" si="15"/>
        <v>2403279.9999999981</v>
      </c>
      <c r="X76" s="8">
        <f t="shared" si="16"/>
        <v>2439359.9999999953</v>
      </c>
      <c r="Y76" s="8">
        <f t="shared" si="17"/>
        <v>2683119.9999999986</v>
      </c>
      <c r="Z76" s="140">
        <f t="shared" si="18"/>
        <v>18149999.999999978</v>
      </c>
      <c r="AA76" s="138">
        <v>1.8236664968253193</v>
      </c>
      <c r="AB76" s="9">
        <v>1.8446679561880917</v>
      </c>
      <c r="AC76" s="165">
        <v>2.050267470290692</v>
      </c>
      <c r="AD76" s="206">
        <v>18.990000000000009</v>
      </c>
      <c r="AE76" s="172">
        <f t="shared" si="19"/>
        <v>1671120.0000000007</v>
      </c>
    </row>
    <row r="77" spans="1:31" s="3" customFormat="1" ht="14.25" customHeight="1">
      <c r="A77" s="4">
        <v>21075</v>
      </c>
      <c r="B77" s="4" t="s">
        <v>2776</v>
      </c>
      <c r="C77" s="5" t="s">
        <v>2701</v>
      </c>
      <c r="D77" s="4" t="s">
        <v>2702</v>
      </c>
      <c r="E77" s="186">
        <v>67.97</v>
      </c>
      <c r="F77" s="133">
        <v>69.819999999999993</v>
      </c>
      <c r="G77" s="187">
        <v>72.64</v>
      </c>
      <c r="H77" s="132">
        <v>1.8499999999999943</v>
      </c>
      <c r="I77" s="6">
        <v>2.3700000000000045</v>
      </c>
      <c r="J77" s="6">
        <v>0.17000000000000171</v>
      </c>
      <c r="K77" s="6">
        <v>0.98999999999999488</v>
      </c>
      <c r="L77" s="6">
        <v>-1.3299999999999841</v>
      </c>
      <c r="M77" s="6">
        <v>0.1799999999999784</v>
      </c>
      <c r="N77" s="6">
        <v>0.36000000000001364</v>
      </c>
      <c r="O77" s="7">
        <v>7.9999999999998295E-2</v>
      </c>
      <c r="P77" s="196">
        <v>0</v>
      </c>
      <c r="Q77" s="8">
        <f t="shared" si="9"/>
        <v>569799.99999999825</v>
      </c>
      <c r="R77" s="8">
        <f t="shared" si="10"/>
        <v>986919.99999999907</v>
      </c>
      <c r="S77" s="8">
        <f t="shared" si="11"/>
        <v>1001879.9999999992</v>
      </c>
      <c r="T77" s="8">
        <f t="shared" si="12"/>
        <v>1088999.9999999988</v>
      </c>
      <c r="U77" s="8">
        <f t="shared" si="13"/>
        <v>971960.00000000023</v>
      </c>
      <c r="V77" s="8">
        <f t="shared" si="14"/>
        <v>987799.99999999837</v>
      </c>
      <c r="W77" s="8">
        <f t="shared" si="15"/>
        <v>1019479.9999999995</v>
      </c>
      <c r="X77" s="8">
        <f t="shared" si="16"/>
        <v>1026519.9999999994</v>
      </c>
      <c r="Y77" s="8">
        <f t="shared" si="17"/>
        <v>1026519.9999999994</v>
      </c>
      <c r="Z77" s="140">
        <f t="shared" si="18"/>
        <v>8679879.9999999907</v>
      </c>
      <c r="AA77" s="138">
        <v>2.2954927693835234</v>
      </c>
      <c r="AB77" s="9">
        <v>2.3579712396403938</v>
      </c>
      <c r="AC77" s="165">
        <v>2.4532086915995164</v>
      </c>
      <c r="AD77" s="206">
        <v>4.6700000000000017</v>
      </c>
      <c r="AE77" s="172">
        <f t="shared" si="19"/>
        <v>410960.00000000017</v>
      </c>
    </row>
    <row r="78" spans="1:31" s="3" customFormat="1" ht="14.25" customHeight="1">
      <c r="A78" s="4">
        <v>21076</v>
      </c>
      <c r="B78" s="4" t="s">
        <v>2777</v>
      </c>
      <c r="C78" s="5" t="s">
        <v>2701</v>
      </c>
      <c r="D78" s="4" t="s">
        <v>2702</v>
      </c>
      <c r="E78" s="186">
        <v>172.97</v>
      </c>
      <c r="F78" s="133">
        <v>178.54</v>
      </c>
      <c r="G78" s="187">
        <v>184.93</v>
      </c>
      <c r="H78" s="132">
        <v>5.5699999999999932</v>
      </c>
      <c r="I78" s="6">
        <v>0.43000000000003524</v>
      </c>
      <c r="J78" s="6">
        <v>-0.76000000000001933</v>
      </c>
      <c r="K78" s="6">
        <v>4.5200000000000102</v>
      </c>
      <c r="L78" s="6">
        <v>0.56999999999996476</v>
      </c>
      <c r="M78" s="6">
        <v>-0.1099999999999568</v>
      </c>
      <c r="N78" s="6">
        <v>-5.000000000003979E-2</v>
      </c>
      <c r="O78" s="7">
        <v>0.80000000000003979</v>
      </c>
      <c r="P78" s="196">
        <v>0.98999999999998067</v>
      </c>
      <c r="Q78" s="8">
        <f t="shared" si="9"/>
        <v>1715559.9999999981</v>
      </c>
      <c r="R78" s="8">
        <f t="shared" si="10"/>
        <v>1791240.0000000044</v>
      </c>
      <c r="S78" s="8">
        <f t="shared" si="11"/>
        <v>1724360.0000000028</v>
      </c>
      <c r="T78" s="8">
        <f t="shared" si="12"/>
        <v>2122120.0000000037</v>
      </c>
      <c r="U78" s="8">
        <f t="shared" si="13"/>
        <v>2172280.0000000005</v>
      </c>
      <c r="V78" s="8">
        <f t="shared" si="14"/>
        <v>2162600.0000000042</v>
      </c>
      <c r="W78" s="8">
        <f t="shared" si="15"/>
        <v>2158200.0000000005</v>
      </c>
      <c r="X78" s="8">
        <f t="shared" si="16"/>
        <v>2228600.0000000042</v>
      </c>
      <c r="Y78" s="8">
        <f t="shared" si="17"/>
        <v>2315720.0000000023</v>
      </c>
      <c r="Z78" s="140">
        <f t="shared" si="18"/>
        <v>18390680.000000019</v>
      </c>
      <c r="AA78" s="138">
        <v>5.221420593473602</v>
      </c>
      <c r="AB78" s="9">
        <v>5.3895613849729829</v>
      </c>
      <c r="AC78" s="165">
        <v>5.5824553989193104</v>
      </c>
      <c r="AD78" s="206">
        <v>11.960000000000008</v>
      </c>
      <c r="AE78" s="172">
        <f t="shared" si="19"/>
        <v>1052480.0000000007</v>
      </c>
    </row>
    <row r="79" spans="1:31" s="3" customFormat="1" ht="14.25" customHeight="1">
      <c r="A79" s="4">
        <v>21077</v>
      </c>
      <c r="B79" s="4" t="s">
        <v>2778</v>
      </c>
      <c r="C79" s="5" t="s">
        <v>2701</v>
      </c>
      <c r="D79" s="4" t="s">
        <v>2702</v>
      </c>
      <c r="E79" s="186">
        <v>186.15</v>
      </c>
      <c r="F79" s="133">
        <v>186.8</v>
      </c>
      <c r="G79" s="187">
        <v>193.44000000000003</v>
      </c>
      <c r="H79" s="132">
        <v>0.65000000000000568</v>
      </c>
      <c r="I79" s="6">
        <v>3.2599999999999909</v>
      </c>
      <c r="J79" s="6">
        <v>-0.11000000000001364</v>
      </c>
      <c r="K79" s="6">
        <v>1.910000000000025</v>
      </c>
      <c r="L79" s="6">
        <v>9.9999999999909051E-3</v>
      </c>
      <c r="M79" s="6">
        <v>0.24000000000000909</v>
      </c>
      <c r="N79" s="6">
        <v>-0.11000000000001364</v>
      </c>
      <c r="O79" s="7">
        <v>1.1100000000000136</v>
      </c>
      <c r="P79" s="196">
        <v>0.33000000000001251</v>
      </c>
      <c r="Q79" s="8">
        <f t="shared" si="9"/>
        <v>200200.00000000169</v>
      </c>
      <c r="R79" s="8">
        <f t="shared" si="10"/>
        <v>773960</v>
      </c>
      <c r="S79" s="8">
        <f t="shared" si="11"/>
        <v>764279.99999999884</v>
      </c>
      <c r="T79" s="8">
        <f t="shared" si="12"/>
        <v>932360.00000000105</v>
      </c>
      <c r="U79" s="8">
        <f t="shared" si="13"/>
        <v>933240.00000000023</v>
      </c>
      <c r="V79" s="8">
        <f t="shared" si="14"/>
        <v>954360.00000000105</v>
      </c>
      <c r="W79" s="8">
        <f t="shared" si="15"/>
        <v>944679.99999999988</v>
      </c>
      <c r="X79" s="8">
        <f t="shared" si="16"/>
        <v>1042360.000000001</v>
      </c>
      <c r="Y79" s="8">
        <f t="shared" si="17"/>
        <v>1071400.0000000021</v>
      </c>
      <c r="Z79" s="140">
        <f t="shared" si="18"/>
        <v>7616840.0000000056</v>
      </c>
      <c r="AA79" s="138">
        <v>2.333139479502464</v>
      </c>
      <c r="AB79" s="9">
        <v>2.3412863538601147</v>
      </c>
      <c r="AC79" s="165">
        <v>2.424509808836727</v>
      </c>
      <c r="AD79" s="206">
        <v>7.2900000000000196</v>
      </c>
      <c r="AE79" s="172">
        <f t="shared" si="19"/>
        <v>641520.00000000175</v>
      </c>
    </row>
    <row r="80" spans="1:31" s="3" customFormat="1" ht="14.25" customHeight="1">
      <c r="A80" s="4">
        <v>21079</v>
      </c>
      <c r="B80" s="4" t="s">
        <v>2779</v>
      </c>
      <c r="C80" s="5" t="s">
        <v>2701</v>
      </c>
      <c r="D80" s="4" t="s">
        <v>2702</v>
      </c>
      <c r="E80" s="186">
        <v>200.02</v>
      </c>
      <c r="F80" s="133">
        <v>202.65</v>
      </c>
      <c r="G80" s="187">
        <v>212.85000000000002</v>
      </c>
      <c r="H80" s="132">
        <v>2.6299999999999955</v>
      </c>
      <c r="I80" s="6">
        <v>6.3799999999999955</v>
      </c>
      <c r="J80" s="6">
        <v>-9.9999999999909051E-3</v>
      </c>
      <c r="K80" s="6">
        <v>1.6699999999999875</v>
      </c>
      <c r="L80" s="6">
        <v>0.27000000000001023</v>
      </c>
      <c r="M80" s="6">
        <v>0.64999999999997726</v>
      </c>
      <c r="N80" s="6">
        <v>0.16000000000002501</v>
      </c>
      <c r="O80" s="7">
        <v>0.56000000000000227</v>
      </c>
      <c r="P80" s="196">
        <v>0.52000000000001023</v>
      </c>
      <c r="Q80" s="8">
        <f t="shared" si="9"/>
        <v>810039.9999999986</v>
      </c>
      <c r="R80" s="8">
        <f t="shared" si="10"/>
        <v>1932919.9999999979</v>
      </c>
      <c r="S80" s="8">
        <f t="shared" si="11"/>
        <v>1932039.9999999986</v>
      </c>
      <c r="T80" s="8">
        <f t="shared" si="12"/>
        <v>2078999.9999999974</v>
      </c>
      <c r="U80" s="8">
        <f t="shared" si="13"/>
        <v>2102759.9999999981</v>
      </c>
      <c r="V80" s="8">
        <f t="shared" si="14"/>
        <v>2159959.9999999963</v>
      </c>
      <c r="W80" s="8">
        <f t="shared" si="15"/>
        <v>2174039.9999999986</v>
      </c>
      <c r="X80" s="8">
        <f t="shared" si="16"/>
        <v>2223319.9999999986</v>
      </c>
      <c r="Y80" s="8">
        <f t="shared" si="17"/>
        <v>2269079.9999999995</v>
      </c>
      <c r="Z80" s="140">
        <f t="shared" si="18"/>
        <v>17683159.999999981</v>
      </c>
      <c r="AA80" s="138">
        <v>2.9056330232848673</v>
      </c>
      <c r="AB80" s="9">
        <v>2.9438382770156903</v>
      </c>
      <c r="AC80" s="165">
        <v>3.0920107439565245</v>
      </c>
      <c r="AD80" s="206">
        <v>12.830000000000013</v>
      </c>
      <c r="AE80" s="172">
        <f t="shared" si="19"/>
        <v>1129040.0000000012</v>
      </c>
    </row>
    <row r="81" spans="1:31" s="3" customFormat="1" ht="14.25" customHeight="1">
      <c r="A81" s="4">
        <v>21080</v>
      </c>
      <c r="B81" s="4" t="s">
        <v>2780</v>
      </c>
      <c r="C81" s="5" t="s">
        <v>2701</v>
      </c>
      <c r="D81" s="4" t="s">
        <v>2702</v>
      </c>
      <c r="E81" s="186">
        <v>211.18</v>
      </c>
      <c r="F81" s="133">
        <v>213.70000000000002</v>
      </c>
      <c r="G81" s="187">
        <v>222.06</v>
      </c>
      <c r="H81" s="132">
        <v>2.5200000000000102</v>
      </c>
      <c r="I81" s="6">
        <v>5.0699999999999932</v>
      </c>
      <c r="J81" s="6">
        <v>1.2700000000000102</v>
      </c>
      <c r="K81" s="6">
        <v>1.2399999999999807</v>
      </c>
      <c r="L81" s="6">
        <v>-0.19999999999998863</v>
      </c>
      <c r="M81" s="6">
        <v>-0.3200000000000216</v>
      </c>
      <c r="N81" s="6">
        <v>0.54000000000002046</v>
      </c>
      <c r="O81" s="7">
        <v>6.9999999999993179E-2</v>
      </c>
      <c r="P81" s="196">
        <v>0.68999999999999773</v>
      </c>
      <c r="Q81" s="8">
        <f t="shared" si="9"/>
        <v>776160.00000000326</v>
      </c>
      <c r="R81" s="8">
        <f t="shared" si="10"/>
        <v>1668480.0000000021</v>
      </c>
      <c r="S81" s="8">
        <f t="shared" si="11"/>
        <v>1780240.000000003</v>
      </c>
      <c r="T81" s="8">
        <f t="shared" si="12"/>
        <v>1889360.0000000014</v>
      </c>
      <c r="U81" s="8">
        <f t="shared" si="13"/>
        <v>1871760.0000000023</v>
      </c>
      <c r="V81" s="8">
        <f t="shared" si="14"/>
        <v>1843600.0000000005</v>
      </c>
      <c r="W81" s="8">
        <f t="shared" si="15"/>
        <v>1891120.0000000023</v>
      </c>
      <c r="X81" s="8">
        <f t="shared" si="16"/>
        <v>1897280.0000000016</v>
      </c>
      <c r="Y81" s="8">
        <f t="shared" si="17"/>
        <v>1958000.0000000014</v>
      </c>
      <c r="Z81" s="140">
        <f t="shared" si="18"/>
        <v>15576000.000000017</v>
      </c>
      <c r="AA81" s="138">
        <v>2.3718229500095465</v>
      </c>
      <c r="AB81" s="9">
        <v>2.4001257904017432</v>
      </c>
      <c r="AC81" s="165">
        <v>2.4940193402742681</v>
      </c>
      <c r="AD81" s="206">
        <v>10.879999999999995</v>
      </c>
      <c r="AE81" s="172">
        <f t="shared" si="19"/>
        <v>957439.99999999965</v>
      </c>
    </row>
    <row r="82" spans="1:31" s="3" customFormat="1" ht="14.25" customHeight="1">
      <c r="A82" s="4">
        <v>21081</v>
      </c>
      <c r="B82" s="4" t="s">
        <v>2781</v>
      </c>
      <c r="C82" s="5" t="s">
        <v>2701</v>
      </c>
      <c r="D82" s="4" t="s">
        <v>2702</v>
      </c>
      <c r="E82" s="186">
        <v>211.05</v>
      </c>
      <c r="F82" s="133">
        <v>213.64000000000001</v>
      </c>
      <c r="G82" s="187">
        <v>239.52</v>
      </c>
      <c r="H82" s="132">
        <v>2.5900000000000034</v>
      </c>
      <c r="I82" s="6">
        <v>11.049999999999983</v>
      </c>
      <c r="J82" s="6">
        <v>0.28999999999999204</v>
      </c>
      <c r="K82" s="6">
        <v>3.3800000000000239</v>
      </c>
      <c r="L82" s="6">
        <v>5.25</v>
      </c>
      <c r="M82" s="6">
        <v>4.4899999999999807</v>
      </c>
      <c r="N82" s="6">
        <v>0.59000000000003183</v>
      </c>
      <c r="O82" s="7">
        <v>-0.76000000000001933</v>
      </c>
      <c r="P82" s="196">
        <v>1.5900000000000034</v>
      </c>
      <c r="Q82" s="8">
        <f t="shared" si="9"/>
        <v>797720.00000000093</v>
      </c>
      <c r="R82" s="8">
        <f t="shared" si="10"/>
        <v>2742519.9999999981</v>
      </c>
      <c r="S82" s="8">
        <f t="shared" si="11"/>
        <v>2768039.9999999972</v>
      </c>
      <c r="T82" s="8">
        <f t="shared" si="12"/>
        <v>3065479.9999999991</v>
      </c>
      <c r="U82" s="8">
        <f t="shared" si="13"/>
        <v>3527479.9999999991</v>
      </c>
      <c r="V82" s="8">
        <f t="shared" si="14"/>
        <v>3922599.9999999972</v>
      </c>
      <c r="W82" s="8">
        <f t="shared" si="15"/>
        <v>3974520</v>
      </c>
      <c r="X82" s="8">
        <f t="shared" si="16"/>
        <v>3907639.9999999981</v>
      </c>
      <c r="Y82" s="8">
        <f t="shared" si="17"/>
        <v>4047559.9999999986</v>
      </c>
      <c r="Z82" s="140">
        <f t="shared" si="18"/>
        <v>28753559.999999993</v>
      </c>
      <c r="AA82" s="138">
        <v>4.1028621862102623</v>
      </c>
      <c r="AB82" s="9">
        <v>4.1532124020941019</v>
      </c>
      <c r="AC82" s="165">
        <v>4.65632575617665</v>
      </c>
      <c r="AD82" s="206">
        <v>28.47</v>
      </c>
      <c r="AE82" s="172">
        <f t="shared" si="19"/>
        <v>2505360</v>
      </c>
    </row>
    <row r="83" spans="1:31" s="3" customFormat="1" ht="14.25" customHeight="1">
      <c r="A83" s="4">
        <v>21082</v>
      </c>
      <c r="B83" s="4" t="s">
        <v>2782</v>
      </c>
      <c r="C83" s="5" t="s">
        <v>2701</v>
      </c>
      <c r="D83" s="4" t="s">
        <v>2702</v>
      </c>
      <c r="E83" s="186">
        <v>129.10999999999999</v>
      </c>
      <c r="F83" s="133">
        <v>130.41999999999999</v>
      </c>
      <c r="G83" s="187">
        <v>133.54</v>
      </c>
      <c r="H83" s="132">
        <v>1.3100000000000023</v>
      </c>
      <c r="I83" s="6">
        <v>0.39000000000001478</v>
      </c>
      <c r="J83" s="6">
        <v>4.9999999999982947E-2</v>
      </c>
      <c r="K83" s="6">
        <v>0.93000000000003524</v>
      </c>
      <c r="L83" s="6">
        <v>0.22999999999998977</v>
      </c>
      <c r="M83" s="6">
        <v>0.44999999999998863</v>
      </c>
      <c r="N83" s="6">
        <v>0.22999999999998977</v>
      </c>
      <c r="O83" s="7">
        <v>0.52000000000001023</v>
      </c>
      <c r="P83" s="196">
        <v>0.31999999999999318</v>
      </c>
      <c r="Q83" s="8">
        <f t="shared" si="9"/>
        <v>403480.0000000007</v>
      </c>
      <c r="R83" s="8">
        <f t="shared" si="10"/>
        <v>472120.00000000326</v>
      </c>
      <c r="S83" s="8">
        <f t="shared" si="11"/>
        <v>476520.00000000175</v>
      </c>
      <c r="T83" s="8">
        <f t="shared" si="12"/>
        <v>558360.00000000489</v>
      </c>
      <c r="U83" s="8">
        <f t="shared" si="13"/>
        <v>578600.00000000396</v>
      </c>
      <c r="V83" s="8">
        <f t="shared" si="14"/>
        <v>618200.00000000291</v>
      </c>
      <c r="W83" s="8">
        <f t="shared" si="15"/>
        <v>638440.00000000198</v>
      </c>
      <c r="X83" s="8">
        <f t="shared" si="16"/>
        <v>684200.00000000291</v>
      </c>
      <c r="Y83" s="8">
        <f t="shared" si="17"/>
        <v>712360.00000000233</v>
      </c>
      <c r="Z83" s="140">
        <f t="shared" si="18"/>
        <v>5142280.0000000242</v>
      </c>
      <c r="AA83" s="138">
        <v>1.7007044665391566</v>
      </c>
      <c r="AB83" s="9">
        <v>1.7179604718924699</v>
      </c>
      <c r="AC83" s="165">
        <v>1.7590587441843311</v>
      </c>
      <c r="AD83" s="206">
        <v>4.4300000000000068</v>
      </c>
      <c r="AE83" s="172">
        <f t="shared" si="19"/>
        <v>389840.00000000058</v>
      </c>
    </row>
    <row r="84" spans="1:31" s="3" customFormat="1" ht="14.25" customHeight="1">
      <c r="A84" s="4">
        <v>21083</v>
      </c>
      <c r="B84" s="4" t="s">
        <v>2783</v>
      </c>
      <c r="C84" s="5" t="s">
        <v>2701</v>
      </c>
      <c r="D84" s="4" t="s">
        <v>2702</v>
      </c>
      <c r="E84" s="186">
        <v>133.44999999999999</v>
      </c>
      <c r="F84" s="133">
        <v>134.29</v>
      </c>
      <c r="G84" s="187">
        <v>137.13</v>
      </c>
      <c r="H84" s="132">
        <v>0.84000000000000341</v>
      </c>
      <c r="I84" s="6">
        <v>0.75999999999999091</v>
      </c>
      <c r="J84" s="6">
        <v>4.0000000000020464E-2</v>
      </c>
      <c r="K84" s="6">
        <v>0.5</v>
      </c>
      <c r="L84" s="6">
        <v>0.15999999999999659</v>
      </c>
      <c r="M84" s="6">
        <v>0.15999999999999659</v>
      </c>
      <c r="N84" s="6">
        <v>0.26999999999998181</v>
      </c>
      <c r="O84" s="7">
        <v>0.95000000000001705</v>
      </c>
      <c r="P84" s="196">
        <v>0</v>
      </c>
      <c r="Q84" s="8">
        <f t="shared" si="9"/>
        <v>258720.00000000105</v>
      </c>
      <c r="R84" s="8">
        <f t="shared" si="10"/>
        <v>392479.99999999942</v>
      </c>
      <c r="S84" s="8">
        <f t="shared" si="11"/>
        <v>396000.00000000122</v>
      </c>
      <c r="T84" s="8">
        <f t="shared" si="12"/>
        <v>440000.00000000122</v>
      </c>
      <c r="U84" s="8">
        <f t="shared" si="13"/>
        <v>454080.00000000093</v>
      </c>
      <c r="V84" s="8">
        <f t="shared" si="14"/>
        <v>468160.00000000064</v>
      </c>
      <c r="W84" s="8">
        <f t="shared" si="15"/>
        <v>491919.99999999907</v>
      </c>
      <c r="X84" s="8">
        <f t="shared" si="16"/>
        <v>575520.00000000058</v>
      </c>
      <c r="Y84" s="8">
        <f t="shared" si="17"/>
        <v>575520.00000000058</v>
      </c>
      <c r="Z84" s="140">
        <f t="shared" si="18"/>
        <v>4052400.0000000042</v>
      </c>
      <c r="AA84" s="138">
        <v>4.4491490106519533</v>
      </c>
      <c r="AB84" s="9">
        <v>4.4771541449265699</v>
      </c>
      <c r="AC84" s="165">
        <v>4.5718381703312261</v>
      </c>
      <c r="AD84" s="206">
        <v>3.6800000000000068</v>
      </c>
      <c r="AE84" s="172">
        <f t="shared" si="19"/>
        <v>323840.00000000058</v>
      </c>
    </row>
    <row r="85" spans="1:31" s="3" customFormat="1" ht="14.25" customHeight="1">
      <c r="A85" s="4">
        <v>21084</v>
      </c>
      <c r="B85" s="4" t="s">
        <v>2784</v>
      </c>
      <c r="C85" s="5" t="s">
        <v>2701</v>
      </c>
      <c r="D85" s="4" t="s">
        <v>2702</v>
      </c>
      <c r="E85" s="186">
        <v>118.71000000000001</v>
      </c>
      <c r="F85" s="133">
        <v>118.9</v>
      </c>
      <c r="G85" s="187">
        <v>123.09</v>
      </c>
      <c r="H85" s="132">
        <v>0.18999999999999773</v>
      </c>
      <c r="I85" s="6">
        <v>0.10999999999999943</v>
      </c>
      <c r="J85" s="6">
        <v>-3.0000000000001137E-2</v>
      </c>
      <c r="K85" s="6">
        <v>2.1700000000000017</v>
      </c>
      <c r="L85" s="6">
        <v>1.0900000000000034</v>
      </c>
      <c r="M85" s="6">
        <v>0.18999999999999773</v>
      </c>
      <c r="N85" s="6">
        <v>0.14999999999999147</v>
      </c>
      <c r="O85" s="7">
        <v>0.51000000000000512</v>
      </c>
      <c r="P85" s="196">
        <v>0</v>
      </c>
      <c r="Q85" s="8">
        <f t="shared" si="9"/>
        <v>58519.999999999294</v>
      </c>
      <c r="R85" s="8">
        <f t="shared" si="10"/>
        <v>77879.9999999992</v>
      </c>
      <c r="S85" s="8">
        <f t="shared" si="11"/>
        <v>75239.999999999098</v>
      </c>
      <c r="T85" s="8">
        <f t="shared" si="12"/>
        <v>266199.99999999924</v>
      </c>
      <c r="U85" s="8">
        <f t="shared" si="13"/>
        <v>362119.99999999953</v>
      </c>
      <c r="V85" s="8">
        <f t="shared" si="14"/>
        <v>378839.99999999936</v>
      </c>
      <c r="W85" s="8">
        <f t="shared" si="15"/>
        <v>392039.9999999986</v>
      </c>
      <c r="X85" s="8">
        <f t="shared" si="16"/>
        <v>436919.99999999907</v>
      </c>
      <c r="Y85" s="8">
        <f t="shared" si="17"/>
        <v>436919.99999999907</v>
      </c>
      <c r="Z85" s="140">
        <f t="shared" si="18"/>
        <v>2484679.9999999925</v>
      </c>
      <c r="AA85" s="138">
        <v>1.8788519551392644</v>
      </c>
      <c r="AB85" s="9">
        <v>1.881859131211006</v>
      </c>
      <c r="AC85" s="165">
        <v>1.9481752772141523</v>
      </c>
      <c r="AD85" s="206">
        <v>4.3799999999999955</v>
      </c>
      <c r="AE85" s="172">
        <f t="shared" si="19"/>
        <v>385439.99999999959</v>
      </c>
    </row>
    <row r="86" spans="1:31" s="3" customFormat="1" ht="14.25" customHeight="1">
      <c r="A86" s="4">
        <v>21085</v>
      </c>
      <c r="B86" s="4" t="s">
        <v>2785</v>
      </c>
      <c r="C86" s="5" t="s">
        <v>2701</v>
      </c>
      <c r="D86" s="4" t="s">
        <v>2702</v>
      </c>
      <c r="E86" s="186">
        <v>66.78</v>
      </c>
      <c r="F86" s="133">
        <v>66.87</v>
      </c>
      <c r="G86" s="187">
        <v>68.75</v>
      </c>
      <c r="H86" s="132">
        <v>9.0000000000003411E-2</v>
      </c>
      <c r="I86" s="6">
        <v>0.65000000000000568</v>
      </c>
      <c r="J86" s="6">
        <v>8.99999999999892E-2</v>
      </c>
      <c r="K86" s="6">
        <v>0.56999999999999318</v>
      </c>
      <c r="L86" s="6">
        <v>9.0000000000003411E-2</v>
      </c>
      <c r="M86" s="6">
        <v>0.15999999999999659</v>
      </c>
      <c r="N86" s="6">
        <v>0.23000000000000398</v>
      </c>
      <c r="O86" s="7">
        <v>0</v>
      </c>
      <c r="P86" s="196">
        <v>9.0000000000003411E-2</v>
      </c>
      <c r="Q86" s="8">
        <f t="shared" si="9"/>
        <v>27720.000000001048</v>
      </c>
      <c r="R86" s="8">
        <f t="shared" si="10"/>
        <v>142120.00000000204</v>
      </c>
      <c r="S86" s="8">
        <f t="shared" si="11"/>
        <v>150040.00000000108</v>
      </c>
      <c r="T86" s="8">
        <f t="shared" si="12"/>
        <v>200200.00000000047</v>
      </c>
      <c r="U86" s="8">
        <f t="shared" si="13"/>
        <v>208120.00000000076</v>
      </c>
      <c r="V86" s="8">
        <f t="shared" si="14"/>
        <v>222200.00000000047</v>
      </c>
      <c r="W86" s="8">
        <f t="shared" si="15"/>
        <v>242440.00000000081</v>
      </c>
      <c r="X86" s="8">
        <f t="shared" si="16"/>
        <v>242440.00000000081</v>
      </c>
      <c r="Y86" s="8">
        <f t="shared" si="17"/>
        <v>250360.00000000111</v>
      </c>
      <c r="Z86" s="140">
        <f t="shared" si="18"/>
        <v>1685640.0000000086</v>
      </c>
      <c r="AA86" s="138">
        <v>2.0925248170059154</v>
      </c>
      <c r="AB86" s="9">
        <v>2.0953449313145494</v>
      </c>
      <c r="AC86" s="165">
        <v>2.1542539857615561</v>
      </c>
      <c r="AD86" s="206">
        <v>1.9699999999999991</v>
      </c>
      <c r="AE86" s="172">
        <f t="shared" si="19"/>
        <v>173359.99999999991</v>
      </c>
    </row>
    <row r="87" spans="1:31" s="3" customFormat="1" ht="14.25" customHeight="1">
      <c r="A87" s="4">
        <v>21086</v>
      </c>
      <c r="B87" s="4" t="s">
        <v>2786</v>
      </c>
      <c r="C87" s="5" t="s">
        <v>2701</v>
      </c>
      <c r="D87" s="4" t="s">
        <v>2702</v>
      </c>
      <c r="E87" s="186">
        <v>423.67</v>
      </c>
      <c r="F87" s="133">
        <v>428.22</v>
      </c>
      <c r="G87" s="187">
        <v>455.37</v>
      </c>
      <c r="H87" s="132">
        <v>4.5500000000000114</v>
      </c>
      <c r="I87" s="6">
        <v>7.9900000000000091</v>
      </c>
      <c r="J87" s="6">
        <v>3.5199999999999818</v>
      </c>
      <c r="K87" s="6">
        <v>7.0699999999999932</v>
      </c>
      <c r="L87" s="6">
        <v>5.4700000000000273</v>
      </c>
      <c r="M87" s="6">
        <v>0.79999999999995453</v>
      </c>
      <c r="N87" s="6">
        <v>0.56000000000005912</v>
      </c>
      <c r="O87" s="7">
        <v>0.41999999999995907</v>
      </c>
      <c r="P87" s="196">
        <v>1.3199999999999932</v>
      </c>
      <c r="Q87" s="8">
        <f t="shared" si="9"/>
        <v>1401400.0000000035</v>
      </c>
      <c r="R87" s="8">
        <f t="shared" si="10"/>
        <v>2807640.0000000047</v>
      </c>
      <c r="S87" s="8">
        <f t="shared" si="11"/>
        <v>3117400.0000000028</v>
      </c>
      <c r="T87" s="8">
        <f t="shared" si="12"/>
        <v>3739560.0000000023</v>
      </c>
      <c r="U87" s="8">
        <f t="shared" si="13"/>
        <v>4220920.0000000047</v>
      </c>
      <c r="V87" s="8">
        <f t="shared" si="14"/>
        <v>4291320.0000000009</v>
      </c>
      <c r="W87" s="8">
        <f t="shared" si="15"/>
        <v>4340600.0000000065</v>
      </c>
      <c r="X87" s="8">
        <f t="shared" si="16"/>
        <v>4377560.0000000028</v>
      </c>
      <c r="Y87" s="8">
        <f t="shared" si="17"/>
        <v>4493720.0000000019</v>
      </c>
      <c r="Z87" s="140">
        <f t="shared" si="18"/>
        <v>32790120.00000003</v>
      </c>
      <c r="AA87" s="138">
        <v>1.4016531878536846</v>
      </c>
      <c r="AB87" s="9">
        <v>1.416706229146989</v>
      </c>
      <c r="AC87" s="165">
        <v>1.5065282227982446</v>
      </c>
      <c r="AD87" s="206">
        <v>31.699999999999989</v>
      </c>
      <c r="AE87" s="172">
        <f t="shared" si="19"/>
        <v>2789599.9999999991</v>
      </c>
    </row>
    <row r="88" spans="1:31" s="3" customFormat="1" ht="14.25" customHeight="1">
      <c r="A88" s="4">
        <v>21087</v>
      </c>
      <c r="B88" s="4" t="s">
        <v>2787</v>
      </c>
      <c r="C88" s="5" t="s">
        <v>2701</v>
      </c>
      <c r="D88" s="4" t="s">
        <v>2702</v>
      </c>
      <c r="E88" s="186">
        <v>160.87</v>
      </c>
      <c r="F88" s="133">
        <v>161.23000000000002</v>
      </c>
      <c r="G88" s="187">
        <v>166</v>
      </c>
      <c r="H88" s="132">
        <v>0.36000000000001364</v>
      </c>
      <c r="I88" s="6">
        <v>1.2099999999999795</v>
      </c>
      <c r="J88" s="6">
        <v>0.21999999999999886</v>
      </c>
      <c r="K88" s="6">
        <v>0.95000000000001705</v>
      </c>
      <c r="L88" s="6">
        <v>0.46999999999999886</v>
      </c>
      <c r="M88" s="6">
        <v>0.77000000000001023</v>
      </c>
      <c r="N88" s="6">
        <v>0.56999999999999318</v>
      </c>
      <c r="O88" s="7">
        <v>0.18000000000000682</v>
      </c>
      <c r="P88" s="196">
        <v>0.39999999999997726</v>
      </c>
      <c r="Q88" s="8">
        <f t="shared" si="9"/>
        <v>110880.00000000419</v>
      </c>
      <c r="R88" s="8">
        <f t="shared" si="10"/>
        <v>323840.00000000058</v>
      </c>
      <c r="S88" s="8">
        <f t="shared" si="11"/>
        <v>343200.00000000047</v>
      </c>
      <c r="T88" s="8">
        <f t="shared" si="12"/>
        <v>426800.00000000198</v>
      </c>
      <c r="U88" s="8">
        <f t="shared" si="13"/>
        <v>468160.00000000186</v>
      </c>
      <c r="V88" s="8">
        <f t="shared" si="14"/>
        <v>535920.00000000279</v>
      </c>
      <c r="W88" s="8">
        <f t="shared" si="15"/>
        <v>586080.00000000221</v>
      </c>
      <c r="X88" s="8">
        <f t="shared" si="16"/>
        <v>601920.00000000279</v>
      </c>
      <c r="Y88" s="8">
        <f t="shared" si="17"/>
        <v>637120.00000000081</v>
      </c>
      <c r="Z88" s="140">
        <f t="shared" si="18"/>
        <v>4033920.0000000182</v>
      </c>
      <c r="AA88" s="138">
        <v>3.342176829762348</v>
      </c>
      <c r="AB88" s="9">
        <v>3.3496560593186011</v>
      </c>
      <c r="AC88" s="165">
        <v>3.4487558509389551</v>
      </c>
      <c r="AD88" s="206">
        <v>5.1299999999999955</v>
      </c>
      <c r="AE88" s="172">
        <f t="shared" si="19"/>
        <v>451439.99999999959</v>
      </c>
    </row>
    <row r="89" spans="1:31" s="3" customFormat="1" ht="14.25" customHeight="1">
      <c r="A89" s="4">
        <v>21088</v>
      </c>
      <c r="B89" s="4" t="s">
        <v>2788</v>
      </c>
      <c r="C89" s="5" t="s">
        <v>2701</v>
      </c>
      <c r="D89" s="4" t="s">
        <v>2702</v>
      </c>
      <c r="E89" s="186">
        <v>93.81</v>
      </c>
      <c r="F89" s="133">
        <v>94.51</v>
      </c>
      <c r="G89" s="187">
        <v>99.91</v>
      </c>
      <c r="H89" s="132">
        <v>0.70000000000000284</v>
      </c>
      <c r="I89" s="6">
        <v>0.53000000000000114</v>
      </c>
      <c r="J89" s="6">
        <v>-6.0000000000002274E-2</v>
      </c>
      <c r="K89" s="6">
        <v>1.1500000000000057</v>
      </c>
      <c r="L89" s="6">
        <v>0.12999999999999545</v>
      </c>
      <c r="M89" s="6">
        <v>0.34000000000000341</v>
      </c>
      <c r="N89" s="6">
        <v>0.27999999999998693</v>
      </c>
      <c r="O89" s="7">
        <v>0.26000000000000512</v>
      </c>
      <c r="P89" s="196">
        <v>2.769999999999996</v>
      </c>
      <c r="Q89" s="8">
        <f t="shared" si="9"/>
        <v>215600.00000000084</v>
      </c>
      <c r="R89" s="8">
        <f t="shared" si="10"/>
        <v>308880.00000000105</v>
      </c>
      <c r="S89" s="8">
        <f t="shared" si="11"/>
        <v>303600.00000000087</v>
      </c>
      <c r="T89" s="8">
        <f t="shared" si="12"/>
        <v>404800.0000000014</v>
      </c>
      <c r="U89" s="8">
        <f t="shared" si="13"/>
        <v>416240.00000000099</v>
      </c>
      <c r="V89" s="8">
        <f t="shared" si="14"/>
        <v>446160.00000000128</v>
      </c>
      <c r="W89" s="8">
        <f t="shared" si="15"/>
        <v>470800.00000000012</v>
      </c>
      <c r="X89" s="8">
        <f t="shared" si="16"/>
        <v>493680.00000000058</v>
      </c>
      <c r="Y89" s="8">
        <f t="shared" si="17"/>
        <v>737440.00000000023</v>
      </c>
      <c r="Z89" s="140">
        <f t="shared" si="18"/>
        <v>3797200.0000000075</v>
      </c>
      <c r="AA89" s="138">
        <v>0.89549759730577516</v>
      </c>
      <c r="AB89" s="9">
        <v>0.9021797028181302</v>
      </c>
      <c r="AC89" s="165">
        <v>0.95372737391344198</v>
      </c>
      <c r="AD89" s="206">
        <v>6.0999999999999943</v>
      </c>
      <c r="AE89" s="172">
        <f t="shared" si="19"/>
        <v>536799.99999999953</v>
      </c>
    </row>
    <row r="90" spans="1:31" s="3" customFormat="1" ht="14.25" customHeight="1">
      <c r="A90" s="4">
        <v>21089</v>
      </c>
      <c r="B90" s="4" t="s">
        <v>2789</v>
      </c>
      <c r="C90" s="5" t="s">
        <v>2701</v>
      </c>
      <c r="D90" s="4" t="s">
        <v>2702</v>
      </c>
      <c r="E90" s="186">
        <v>133.5</v>
      </c>
      <c r="F90" s="133">
        <v>133.82</v>
      </c>
      <c r="G90" s="187">
        <v>139.59</v>
      </c>
      <c r="H90" s="132">
        <v>0.31999999999999318</v>
      </c>
      <c r="I90" s="6">
        <v>1.6200000000000045</v>
      </c>
      <c r="J90" s="6">
        <v>2.75</v>
      </c>
      <c r="K90" s="6">
        <v>0.44000000000002615</v>
      </c>
      <c r="L90" s="6">
        <v>-3.0000000000001137E-2</v>
      </c>
      <c r="M90" s="6">
        <v>-4.0000000000020464E-2</v>
      </c>
      <c r="N90" s="6">
        <v>0.48000000000001819</v>
      </c>
      <c r="O90" s="7">
        <v>0.12999999999996703</v>
      </c>
      <c r="P90" s="196">
        <v>0.42000000000001592</v>
      </c>
      <c r="Q90" s="8">
        <f t="shared" si="9"/>
        <v>98559.999999997934</v>
      </c>
      <c r="R90" s="8">
        <f t="shared" si="10"/>
        <v>383679.99999999872</v>
      </c>
      <c r="S90" s="8">
        <f t="shared" si="11"/>
        <v>625679.99999999872</v>
      </c>
      <c r="T90" s="8">
        <f t="shared" si="12"/>
        <v>664400.00000000105</v>
      </c>
      <c r="U90" s="8">
        <f t="shared" si="13"/>
        <v>661760.00000000093</v>
      </c>
      <c r="V90" s="8">
        <f t="shared" si="14"/>
        <v>658239.99999999919</v>
      </c>
      <c r="W90" s="8">
        <f t="shared" si="15"/>
        <v>700480.00000000081</v>
      </c>
      <c r="X90" s="8">
        <f t="shared" si="16"/>
        <v>711919.9999999979</v>
      </c>
      <c r="Y90" s="8">
        <f t="shared" si="17"/>
        <v>748879.9999999993</v>
      </c>
      <c r="Z90" s="140">
        <f t="shared" si="18"/>
        <v>5253599.9999999944</v>
      </c>
      <c r="AA90" s="138">
        <v>2.3745153142897801</v>
      </c>
      <c r="AB90" s="9">
        <v>2.380207036391448</v>
      </c>
      <c r="AC90" s="165">
        <v>2.4828359005371565</v>
      </c>
      <c r="AD90" s="206">
        <v>6.0900000000000043</v>
      </c>
      <c r="AE90" s="172">
        <f t="shared" si="19"/>
        <v>535920.00000000035</v>
      </c>
    </row>
    <row r="91" spans="1:31" s="3" customFormat="1" ht="14.25" customHeight="1">
      <c r="A91" s="4">
        <v>21091</v>
      </c>
      <c r="B91" s="4" t="s">
        <v>2790</v>
      </c>
      <c r="C91" s="5" t="s">
        <v>2701</v>
      </c>
      <c r="D91" s="4" t="s">
        <v>2702</v>
      </c>
      <c r="E91" s="186">
        <v>88.16</v>
      </c>
      <c r="F91" s="133">
        <v>88.929999999999993</v>
      </c>
      <c r="G91" s="187">
        <v>91.05</v>
      </c>
      <c r="H91" s="132">
        <v>0.76999999999999602</v>
      </c>
      <c r="I91" s="6">
        <v>0.23000000000000398</v>
      </c>
      <c r="J91" s="6">
        <v>-0.20999999999999375</v>
      </c>
      <c r="K91" s="6">
        <v>0.26999999999999602</v>
      </c>
      <c r="L91" s="6">
        <v>0.68000000000000682</v>
      </c>
      <c r="M91" s="6">
        <v>-7.000000000000739E-2</v>
      </c>
      <c r="N91" s="6">
        <v>0.48000000000000398</v>
      </c>
      <c r="O91" s="7">
        <v>1.9999999999996021E-2</v>
      </c>
      <c r="P91" s="196">
        <v>0.71999999999999886</v>
      </c>
      <c r="Q91" s="8">
        <f t="shared" si="9"/>
        <v>237159.99999999878</v>
      </c>
      <c r="R91" s="8">
        <f t="shared" si="10"/>
        <v>277639.99999999948</v>
      </c>
      <c r="S91" s="8">
        <f t="shared" si="11"/>
        <v>259160.00000000003</v>
      </c>
      <c r="T91" s="8">
        <f t="shared" si="12"/>
        <v>282919.99999999965</v>
      </c>
      <c r="U91" s="8">
        <f t="shared" si="13"/>
        <v>342760.00000000023</v>
      </c>
      <c r="V91" s="8">
        <f t="shared" si="14"/>
        <v>336599.99999999959</v>
      </c>
      <c r="W91" s="8">
        <f t="shared" si="15"/>
        <v>378839.99999999994</v>
      </c>
      <c r="X91" s="8">
        <f t="shared" si="16"/>
        <v>380599.99999999959</v>
      </c>
      <c r="Y91" s="8">
        <f t="shared" si="17"/>
        <v>443959.99999999948</v>
      </c>
      <c r="Z91" s="140">
        <f t="shared" si="18"/>
        <v>2939639.9999999967</v>
      </c>
      <c r="AA91" s="138">
        <v>0.42000872794906535</v>
      </c>
      <c r="AB91" s="9">
        <v>0.42367713448854782</v>
      </c>
      <c r="AC91" s="165">
        <v>0.4337771628829673</v>
      </c>
      <c r="AD91" s="206">
        <v>2.8900000000000006</v>
      </c>
      <c r="AE91" s="172">
        <f t="shared" si="19"/>
        <v>254320.00000000006</v>
      </c>
    </row>
    <row r="92" spans="1:31" s="3" customFormat="1" ht="14.25" customHeight="1">
      <c r="A92" s="4">
        <v>21092</v>
      </c>
      <c r="B92" s="4" t="s">
        <v>2791</v>
      </c>
      <c r="C92" s="5" t="s">
        <v>2701</v>
      </c>
      <c r="D92" s="4" t="s">
        <v>2702</v>
      </c>
      <c r="E92" s="186">
        <v>117.73</v>
      </c>
      <c r="F92" s="133">
        <v>120.73</v>
      </c>
      <c r="G92" s="187">
        <v>125.69</v>
      </c>
      <c r="H92" s="132">
        <v>3</v>
      </c>
      <c r="I92" s="6">
        <v>0.87999999999999545</v>
      </c>
      <c r="J92" s="6">
        <v>1.480000000000004</v>
      </c>
      <c r="K92" s="6">
        <v>6.0000000000002274E-2</v>
      </c>
      <c r="L92" s="6">
        <v>0.98999999999999488</v>
      </c>
      <c r="M92" s="6">
        <v>0</v>
      </c>
      <c r="N92" s="6">
        <v>0.89000000000000057</v>
      </c>
      <c r="O92" s="7">
        <v>0.51999999999999602</v>
      </c>
      <c r="P92" s="196">
        <v>0.14000000000000057</v>
      </c>
      <c r="Q92" s="8">
        <f t="shared" si="9"/>
        <v>924000</v>
      </c>
      <c r="R92" s="8">
        <f t="shared" si="10"/>
        <v>1078879.9999999993</v>
      </c>
      <c r="S92" s="8">
        <f t="shared" si="11"/>
        <v>1209119.9999999995</v>
      </c>
      <c r="T92" s="8">
        <f t="shared" si="12"/>
        <v>1214399.9999999998</v>
      </c>
      <c r="U92" s="8">
        <f t="shared" si="13"/>
        <v>1301519.9999999993</v>
      </c>
      <c r="V92" s="8">
        <f t="shared" si="14"/>
        <v>1301519.9999999993</v>
      </c>
      <c r="W92" s="8">
        <f t="shared" si="15"/>
        <v>1379839.9999999993</v>
      </c>
      <c r="X92" s="8">
        <f t="shared" si="16"/>
        <v>1425599.9999999991</v>
      </c>
      <c r="Y92" s="8">
        <f t="shared" si="17"/>
        <v>1437919.9999999991</v>
      </c>
      <c r="Z92" s="140">
        <f t="shared" si="18"/>
        <v>11272799.999999996</v>
      </c>
      <c r="AA92" s="138">
        <v>1.4649813097602373</v>
      </c>
      <c r="AB92" s="9">
        <v>1.5023120150119209</v>
      </c>
      <c r="AC92" s="165">
        <v>1.5640321143613714</v>
      </c>
      <c r="AD92" s="206">
        <v>7.9599999999999937</v>
      </c>
      <c r="AE92" s="172">
        <f t="shared" si="19"/>
        <v>700479.99999999942</v>
      </c>
    </row>
    <row r="93" spans="1:31" s="3" customFormat="1" ht="14.25" customHeight="1">
      <c r="A93" s="4">
        <v>21093</v>
      </c>
      <c r="B93" s="4" t="s">
        <v>2792</v>
      </c>
      <c r="C93" s="5" t="s">
        <v>2701</v>
      </c>
      <c r="D93" s="4" t="s">
        <v>2702</v>
      </c>
      <c r="E93" s="186">
        <v>278.49</v>
      </c>
      <c r="F93" s="133">
        <v>279.26</v>
      </c>
      <c r="G93" s="187">
        <v>285.3</v>
      </c>
      <c r="H93" s="132">
        <v>0.76999999999998181</v>
      </c>
      <c r="I93" s="6">
        <v>3.3499999999999659</v>
      </c>
      <c r="J93" s="6">
        <v>5.0000000000068212E-2</v>
      </c>
      <c r="K93" s="6">
        <v>0.62999999999999545</v>
      </c>
      <c r="L93" s="6">
        <v>0.52999999999997272</v>
      </c>
      <c r="M93" s="6">
        <v>0.12000000000000455</v>
      </c>
      <c r="N93" s="6">
        <v>0.21000000000003638</v>
      </c>
      <c r="O93" s="7">
        <v>0.29000000000002046</v>
      </c>
      <c r="P93" s="196">
        <v>0.8599999999999568</v>
      </c>
      <c r="Q93" s="8">
        <f t="shared" si="9"/>
        <v>237159.99999999435</v>
      </c>
      <c r="R93" s="8">
        <f t="shared" si="10"/>
        <v>826759.99999998836</v>
      </c>
      <c r="S93" s="8">
        <f t="shared" si="11"/>
        <v>831159.99999999441</v>
      </c>
      <c r="T93" s="8">
        <f t="shared" si="12"/>
        <v>886599.99999999406</v>
      </c>
      <c r="U93" s="8">
        <f t="shared" si="13"/>
        <v>933239.99999999162</v>
      </c>
      <c r="V93" s="8">
        <f t="shared" si="14"/>
        <v>943799.99999999197</v>
      </c>
      <c r="W93" s="8">
        <f t="shared" si="15"/>
        <v>962279.99999999511</v>
      </c>
      <c r="X93" s="8">
        <f t="shared" si="16"/>
        <v>987799.99999999686</v>
      </c>
      <c r="Y93" s="8">
        <f t="shared" si="17"/>
        <v>1063479.999999993</v>
      </c>
      <c r="Z93" s="140">
        <f t="shared" si="18"/>
        <v>7672279.9999999404</v>
      </c>
      <c r="AA93" s="138">
        <v>2.4171730471621715</v>
      </c>
      <c r="AB93" s="9">
        <v>2.4238563149502959</v>
      </c>
      <c r="AC93" s="165">
        <v>2.4762809090285742</v>
      </c>
      <c r="AD93" s="206">
        <v>6.8100000000000023</v>
      </c>
      <c r="AE93" s="172">
        <f t="shared" si="19"/>
        <v>599280.00000000023</v>
      </c>
    </row>
    <row r="94" spans="1:31" s="3" customFormat="1" ht="14.25" customHeight="1">
      <c r="A94" s="4">
        <v>21094</v>
      </c>
      <c r="B94" s="4" t="s">
        <v>2793</v>
      </c>
      <c r="C94" s="5" t="s">
        <v>2701</v>
      </c>
      <c r="D94" s="4" t="s">
        <v>2702</v>
      </c>
      <c r="E94" s="186">
        <v>90.34</v>
      </c>
      <c r="F94" s="133">
        <v>90.43</v>
      </c>
      <c r="G94" s="187">
        <v>92.67</v>
      </c>
      <c r="H94" s="132">
        <v>9.0000000000003411E-2</v>
      </c>
      <c r="I94" s="6">
        <v>0.60999999999999943</v>
      </c>
      <c r="J94" s="6">
        <v>-0.1600000000000108</v>
      </c>
      <c r="K94" s="6">
        <v>0.81000000000000227</v>
      </c>
      <c r="L94" s="6">
        <v>0</v>
      </c>
      <c r="M94" s="6">
        <v>7.9999999999998295E-2</v>
      </c>
      <c r="N94" s="6">
        <v>0.34999999999999432</v>
      </c>
      <c r="O94" s="7">
        <v>0.17000000000001592</v>
      </c>
      <c r="P94" s="196">
        <v>0.37999999999999545</v>
      </c>
      <c r="Q94" s="8">
        <f t="shared" si="9"/>
        <v>27720.000000001048</v>
      </c>
      <c r="R94" s="8">
        <f t="shared" si="10"/>
        <v>135080.00000000096</v>
      </c>
      <c r="S94" s="8">
        <f t="shared" si="11"/>
        <v>121000.00000000001</v>
      </c>
      <c r="T94" s="8">
        <f t="shared" si="12"/>
        <v>192280.00000000023</v>
      </c>
      <c r="U94" s="8">
        <f t="shared" si="13"/>
        <v>192280.00000000023</v>
      </c>
      <c r="V94" s="8">
        <f t="shared" si="14"/>
        <v>199320.00000000009</v>
      </c>
      <c r="W94" s="8">
        <f t="shared" si="15"/>
        <v>230119.99999999959</v>
      </c>
      <c r="X94" s="8">
        <f t="shared" si="16"/>
        <v>245080.00000000099</v>
      </c>
      <c r="Y94" s="8">
        <f t="shared" si="17"/>
        <v>278520.00000000058</v>
      </c>
      <c r="Z94" s="140">
        <f t="shared" si="18"/>
        <v>1621400.0000000037</v>
      </c>
      <c r="AA94" s="138">
        <v>4.358986731001206</v>
      </c>
      <c r="AB94" s="9">
        <v>4.3633293124246082</v>
      </c>
      <c r="AC94" s="165">
        <v>4.4714113389626053</v>
      </c>
      <c r="AD94" s="206">
        <v>2.3299999999999983</v>
      </c>
      <c r="AE94" s="172">
        <f t="shared" si="19"/>
        <v>205039.99999999985</v>
      </c>
    </row>
    <row r="95" spans="1:31" s="3" customFormat="1" ht="14.25" customHeight="1">
      <c r="A95" s="4">
        <v>21095</v>
      </c>
      <c r="B95" s="4" t="s">
        <v>2794</v>
      </c>
      <c r="C95" s="5" t="s">
        <v>2701</v>
      </c>
      <c r="D95" s="4" t="s">
        <v>2702</v>
      </c>
      <c r="E95" s="186">
        <v>109.56</v>
      </c>
      <c r="F95" s="133">
        <v>109.78</v>
      </c>
      <c r="G95" s="187">
        <v>111.04</v>
      </c>
      <c r="H95" s="132">
        <v>0.21999999999999886</v>
      </c>
      <c r="I95" s="6">
        <v>0.62000000000000455</v>
      </c>
      <c r="J95" s="6">
        <v>6.0000000000002274E-2</v>
      </c>
      <c r="K95" s="6">
        <v>0.17000000000000171</v>
      </c>
      <c r="L95" s="6">
        <v>0</v>
      </c>
      <c r="M95" s="6">
        <v>9.0000000000003411E-2</v>
      </c>
      <c r="N95" s="6">
        <v>0.31000000000000227</v>
      </c>
      <c r="O95" s="7">
        <v>0</v>
      </c>
      <c r="P95" s="196">
        <v>1.0000000000005116E-2</v>
      </c>
      <c r="Q95" s="8">
        <f t="shared" si="9"/>
        <v>67759.999999999651</v>
      </c>
      <c r="R95" s="8">
        <f t="shared" si="10"/>
        <v>176880.00000000047</v>
      </c>
      <c r="S95" s="8">
        <f t="shared" si="11"/>
        <v>182160.00000000067</v>
      </c>
      <c r="T95" s="8">
        <f t="shared" si="12"/>
        <v>197120.00000000081</v>
      </c>
      <c r="U95" s="8">
        <f t="shared" si="13"/>
        <v>197120.00000000081</v>
      </c>
      <c r="V95" s="8">
        <f t="shared" si="14"/>
        <v>205040.00000000111</v>
      </c>
      <c r="W95" s="8">
        <f t="shared" si="15"/>
        <v>232320.00000000131</v>
      </c>
      <c r="X95" s="8">
        <f t="shared" si="16"/>
        <v>232320.00000000131</v>
      </c>
      <c r="Y95" s="8">
        <f t="shared" si="17"/>
        <v>233200.00000000175</v>
      </c>
      <c r="Z95" s="140">
        <f t="shared" si="18"/>
        <v>1723920.0000000079</v>
      </c>
      <c r="AA95" s="138">
        <v>0.77327336865151475</v>
      </c>
      <c r="AB95" s="9">
        <v>0.77482612641989113</v>
      </c>
      <c r="AC95" s="165">
        <v>0.78371919363877485</v>
      </c>
      <c r="AD95" s="206">
        <v>1.480000000000004</v>
      </c>
      <c r="AE95" s="172">
        <f t="shared" si="19"/>
        <v>130240.00000000035</v>
      </c>
    </row>
    <row r="96" spans="1:31" s="3" customFormat="1" ht="14.25" customHeight="1">
      <c r="A96" s="4">
        <v>21096</v>
      </c>
      <c r="B96" s="4" t="s">
        <v>2795</v>
      </c>
      <c r="C96" s="5" t="s">
        <v>2701</v>
      </c>
      <c r="D96" s="4" t="s">
        <v>2702</v>
      </c>
      <c r="E96" s="186">
        <v>101.33</v>
      </c>
      <c r="F96" s="133">
        <v>101.84</v>
      </c>
      <c r="G96" s="187">
        <v>103.51</v>
      </c>
      <c r="H96" s="132">
        <v>0.51000000000000512</v>
      </c>
      <c r="I96" s="6">
        <v>0.42999999999999261</v>
      </c>
      <c r="J96" s="6">
        <v>0.34999999999999432</v>
      </c>
      <c r="K96" s="6">
        <v>1.0800000000000125</v>
      </c>
      <c r="L96" s="6">
        <v>-1.0600000000000023</v>
      </c>
      <c r="M96" s="6">
        <v>6.9999999999993179E-2</v>
      </c>
      <c r="N96" s="6">
        <v>4.0000000000006253E-2</v>
      </c>
      <c r="O96" s="7">
        <v>0.62000000000000455</v>
      </c>
      <c r="P96" s="196">
        <v>0.14000000000000057</v>
      </c>
      <c r="Q96" s="8">
        <f t="shared" si="9"/>
        <v>157080.00000000157</v>
      </c>
      <c r="R96" s="8">
        <f t="shared" si="10"/>
        <v>232760.00000000029</v>
      </c>
      <c r="S96" s="8">
        <f t="shared" si="11"/>
        <v>263559.99999999977</v>
      </c>
      <c r="T96" s="8">
        <f t="shared" si="12"/>
        <v>358600.00000000087</v>
      </c>
      <c r="U96" s="8">
        <f t="shared" si="13"/>
        <v>265320.0000000007</v>
      </c>
      <c r="V96" s="8">
        <f t="shared" si="14"/>
        <v>271480.00000000012</v>
      </c>
      <c r="W96" s="8">
        <f t="shared" si="15"/>
        <v>275000.00000000064</v>
      </c>
      <c r="X96" s="8">
        <f t="shared" si="16"/>
        <v>329560.00000000105</v>
      </c>
      <c r="Y96" s="8">
        <f t="shared" si="17"/>
        <v>341880.00000000111</v>
      </c>
      <c r="Z96" s="140">
        <f t="shared" si="18"/>
        <v>2495240.0000000061</v>
      </c>
      <c r="AA96" s="138">
        <v>2.4041073627419114</v>
      </c>
      <c r="AB96" s="9">
        <v>2.416207380061544</v>
      </c>
      <c r="AC96" s="165">
        <v>2.4558290054023018</v>
      </c>
      <c r="AD96" s="206">
        <v>2.1800000000000068</v>
      </c>
      <c r="AE96" s="172">
        <f t="shared" si="19"/>
        <v>191840.00000000061</v>
      </c>
    </row>
    <row r="97" spans="1:31" s="3" customFormat="1" ht="14.25" customHeight="1">
      <c r="A97" s="4">
        <v>21097</v>
      </c>
      <c r="B97" s="4" t="s">
        <v>2796</v>
      </c>
      <c r="C97" s="5" t="s">
        <v>2701</v>
      </c>
      <c r="D97" s="4" t="s">
        <v>2702</v>
      </c>
      <c r="E97" s="186">
        <v>196.28</v>
      </c>
      <c r="F97" s="133">
        <v>199.89000000000001</v>
      </c>
      <c r="G97" s="187">
        <v>206.09</v>
      </c>
      <c r="H97" s="132">
        <v>3.6100000000000136</v>
      </c>
      <c r="I97" s="6">
        <v>4</v>
      </c>
      <c r="J97" s="6">
        <v>0.28999999999999204</v>
      </c>
      <c r="K97" s="6">
        <v>1.7299999999999898</v>
      </c>
      <c r="L97" s="6">
        <v>0.39000000000001478</v>
      </c>
      <c r="M97" s="6">
        <v>-0.64000000000001478</v>
      </c>
      <c r="N97" s="6">
        <v>0.16000000000002501</v>
      </c>
      <c r="O97" s="7">
        <v>0.21999999999997044</v>
      </c>
      <c r="P97" s="196">
        <v>5.0000000000011369E-2</v>
      </c>
      <c r="Q97" s="8">
        <f t="shared" si="9"/>
        <v>1111880.0000000042</v>
      </c>
      <c r="R97" s="8">
        <f t="shared" si="10"/>
        <v>1815880.0000000042</v>
      </c>
      <c r="S97" s="8">
        <f t="shared" si="11"/>
        <v>1841400.0000000035</v>
      </c>
      <c r="T97" s="8">
        <f t="shared" si="12"/>
        <v>1993640.0000000026</v>
      </c>
      <c r="U97" s="8">
        <f t="shared" si="13"/>
        <v>2027960.000000004</v>
      </c>
      <c r="V97" s="8">
        <f t="shared" si="14"/>
        <v>1971640.0000000026</v>
      </c>
      <c r="W97" s="8">
        <f t="shared" si="15"/>
        <v>1985720.0000000047</v>
      </c>
      <c r="X97" s="8">
        <f t="shared" si="16"/>
        <v>2005080.0000000021</v>
      </c>
      <c r="Y97" s="8">
        <f t="shared" si="17"/>
        <v>2009480.000000003</v>
      </c>
      <c r="Z97" s="140">
        <f t="shared" si="18"/>
        <v>16762680.000000032</v>
      </c>
      <c r="AA97" s="138">
        <v>10.568427173801846</v>
      </c>
      <c r="AB97" s="9">
        <v>10.762802668490171</v>
      </c>
      <c r="AC97" s="165">
        <v>11.096633157982588</v>
      </c>
      <c r="AD97" s="206">
        <v>9.8100000000000023</v>
      </c>
      <c r="AE97" s="172">
        <f t="shared" si="19"/>
        <v>863280.00000000023</v>
      </c>
    </row>
    <row r="98" spans="1:31" s="3" customFormat="1" ht="14.25" customHeight="1">
      <c r="A98" s="4">
        <v>21098</v>
      </c>
      <c r="B98" s="4" t="s">
        <v>2797</v>
      </c>
      <c r="C98" s="5" t="s">
        <v>2701</v>
      </c>
      <c r="D98" s="4" t="s">
        <v>2702</v>
      </c>
      <c r="E98" s="186">
        <v>147.91</v>
      </c>
      <c r="F98" s="133">
        <v>148.51</v>
      </c>
      <c r="G98" s="187">
        <v>155.56</v>
      </c>
      <c r="H98" s="132">
        <v>0.59999999999999432</v>
      </c>
      <c r="I98" s="6">
        <v>1.0300000000000011</v>
      </c>
      <c r="J98" s="6">
        <v>0.21999999999999886</v>
      </c>
      <c r="K98" s="6">
        <v>0.44999999999998863</v>
      </c>
      <c r="L98" s="6">
        <v>0.67000000000001592</v>
      </c>
      <c r="M98" s="6">
        <v>2.3799999999999955</v>
      </c>
      <c r="N98" s="6">
        <v>1.5300000000000011</v>
      </c>
      <c r="O98" s="7">
        <v>0.77000000000001023</v>
      </c>
      <c r="P98" s="196">
        <v>0</v>
      </c>
      <c r="Q98" s="8">
        <f t="shared" si="9"/>
        <v>184799.9999999982</v>
      </c>
      <c r="R98" s="8">
        <f t="shared" si="10"/>
        <v>366079.99999999837</v>
      </c>
      <c r="S98" s="8">
        <f t="shared" si="11"/>
        <v>385439.99999999825</v>
      </c>
      <c r="T98" s="8">
        <f t="shared" si="12"/>
        <v>425039.99999999726</v>
      </c>
      <c r="U98" s="8">
        <f t="shared" si="13"/>
        <v>483999.99999999866</v>
      </c>
      <c r="V98" s="8">
        <f t="shared" si="14"/>
        <v>693439.99999999825</v>
      </c>
      <c r="W98" s="8">
        <f t="shared" si="15"/>
        <v>828079.99999999837</v>
      </c>
      <c r="X98" s="8">
        <f t="shared" si="16"/>
        <v>895839.9999999993</v>
      </c>
      <c r="Y98" s="8">
        <f t="shared" si="17"/>
        <v>895839.9999999993</v>
      </c>
      <c r="Z98" s="140">
        <f t="shared" si="18"/>
        <v>5158559.9999999851</v>
      </c>
      <c r="AA98" s="138">
        <v>7.6079911940498111</v>
      </c>
      <c r="AB98" s="9">
        <v>7.6388531690104609</v>
      </c>
      <c r="AC98" s="165">
        <v>8.0014813747981126</v>
      </c>
      <c r="AD98" s="206">
        <v>7.6500000000000057</v>
      </c>
      <c r="AE98" s="172">
        <f t="shared" si="19"/>
        <v>673200.00000000047</v>
      </c>
    </row>
    <row r="99" spans="1:31" s="3" customFormat="1" ht="14.25" customHeight="1">
      <c r="A99" s="4">
        <v>21099</v>
      </c>
      <c r="B99" s="4" t="s">
        <v>2798</v>
      </c>
      <c r="C99" s="5" t="s">
        <v>2701</v>
      </c>
      <c r="D99" s="4" t="s">
        <v>2702</v>
      </c>
      <c r="E99" s="186">
        <v>110.37</v>
      </c>
      <c r="F99" s="133">
        <v>111.58</v>
      </c>
      <c r="G99" s="187">
        <v>113.39999999999999</v>
      </c>
      <c r="H99" s="132">
        <v>1.2099999999999937</v>
      </c>
      <c r="I99" s="6">
        <v>-9.0000000000003411E-2</v>
      </c>
      <c r="J99" s="6">
        <v>0.90000000000000568</v>
      </c>
      <c r="K99" s="6">
        <v>0.90999999999999659</v>
      </c>
      <c r="L99" s="6">
        <v>0.4100000000000108</v>
      </c>
      <c r="M99" s="6">
        <v>-0.62000000000000455</v>
      </c>
      <c r="N99" s="6">
        <v>0.21999999999999886</v>
      </c>
      <c r="O99" s="7">
        <v>-0.18000000000000682</v>
      </c>
      <c r="P99" s="196">
        <v>0.26999999999999602</v>
      </c>
      <c r="Q99" s="8">
        <f t="shared" si="9"/>
        <v>372679.99999999802</v>
      </c>
      <c r="R99" s="8">
        <f t="shared" ref="R99:R130" si="20">Q99+((I99/3)*88000+((I99/3)*88000)*2+((I99/3)*88000)*3)</f>
        <v>356839.99999999744</v>
      </c>
      <c r="S99" s="8">
        <f t="shared" ref="S99:S130" si="21">R99+(J99*88000)</f>
        <v>436039.9999999979</v>
      </c>
      <c r="T99" s="8">
        <f t="shared" ref="T99:T130" si="22">S99+(K99*88000)</f>
        <v>516119.99999999761</v>
      </c>
      <c r="U99" s="8">
        <f t="shared" ref="U99:U130" si="23">T99+(L99*88000)</f>
        <v>552199.9999999986</v>
      </c>
      <c r="V99" s="8">
        <f t="shared" ref="V99:V130" si="24">U99+(M99*88000)</f>
        <v>497639.9999999982</v>
      </c>
      <c r="W99" s="8">
        <f t="shared" ref="W99:W130" si="25">V99+(N99*88000)</f>
        <v>516999.99999999808</v>
      </c>
      <c r="X99" s="8">
        <f t="shared" ref="X99:X130" si="26">W99+(O99*88000)</f>
        <v>501159.9999999975</v>
      </c>
      <c r="Y99" s="8">
        <f t="shared" ref="Y99:Y130" si="27">X99+(P99*88000)</f>
        <v>524919.99999999721</v>
      </c>
      <c r="Z99" s="140">
        <f t="shared" si="18"/>
        <v>4274599.9999999814</v>
      </c>
      <c r="AA99" s="138">
        <v>2.8944573384209904</v>
      </c>
      <c r="AB99" s="9">
        <v>2.9261896332428572</v>
      </c>
      <c r="AC99" s="165">
        <v>2.9739192006608706</v>
      </c>
      <c r="AD99" s="206">
        <v>3.0299999999999869</v>
      </c>
      <c r="AE99" s="172">
        <f t="shared" si="19"/>
        <v>266639.99999999884</v>
      </c>
    </row>
    <row r="100" spans="1:31" s="3" customFormat="1" ht="14.25" customHeight="1">
      <c r="A100" s="4">
        <v>21100</v>
      </c>
      <c r="B100" s="4" t="s">
        <v>2799</v>
      </c>
      <c r="C100" s="5" t="s">
        <v>2701</v>
      </c>
      <c r="D100" s="4" t="s">
        <v>2702</v>
      </c>
      <c r="E100" s="186">
        <v>57.17</v>
      </c>
      <c r="F100" s="133">
        <v>57.18</v>
      </c>
      <c r="G100" s="187">
        <v>59.1</v>
      </c>
      <c r="H100" s="132">
        <v>9.9999999999980105E-3</v>
      </c>
      <c r="I100" s="6">
        <v>0.60999999999999943</v>
      </c>
      <c r="J100" s="6">
        <v>3.9999999999999147E-2</v>
      </c>
      <c r="K100" s="6">
        <v>0.52000000000000313</v>
      </c>
      <c r="L100" s="6">
        <v>-0.17999999999999972</v>
      </c>
      <c r="M100" s="6">
        <v>0.45000000000000284</v>
      </c>
      <c r="N100" s="6">
        <v>1.9999999999996021E-2</v>
      </c>
      <c r="O100" s="7">
        <v>0.46000000000000085</v>
      </c>
      <c r="P100" s="196">
        <v>0</v>
      </c>
      <c r="Q100" s="8">
        <f t="shared" si="9"/>
        <v>3079.9999999993861</v>
      </c>
      <c r="R100" s="8">
        <f t="shared" si="20"/>
        <v>110439.9999999993</v>
      </c>
      <c r="S100" s="8">
        <f t="shared" si="21"/>
        <v>113959.99999999923</v>
      </c>
      <c r="T100" s="8">
        <f t="shared" si="22"/>
        <v>159719.99999999951</v>
      </c>
      <c r="U100" s="8">
        <f t="shared" si="23"/>
        <v>143879.99999999953</v>
      </c>
      <c r="V100" s="8">
        <f t="shared" si="24"/>
        <v>183479.99999999977</v>
      </c>
      <c r="W100" s="8">
        <f t="shared" si="25"/>
        <v>185239.99999999942</v>
      </c>
      <c r="X100" s="8">
        <f t="shared" si="26"/>
        <v>225719.99999999948</v>
      </c>
      <c r="Y100" s="8">
        <f t="shared" si="27"/>
        <v>225719.99999999948</v>
      </c>
      <c r="Z100" s="140">
        <f t="shared" si="18"/>
        <v>1351239.9999999951</v>
      </c>
      <c r="AA100" s="138">
        <v>1.3556130965930646</v>
      </c>
      <c r="AB100" s="9">
        <v>1.3558502162531298</v>
      </c>
      <c r="AC100" s="165">
        <v>1.4013771909856589</v>
      </c>
      <c r="AD100" s="206">
        <v>1.9299999999999997</v>
      </c>
      <c r="AE100" s="172">
        <f t="shared" si="19"/>
        <v>169839.99999999997</v>
      </c>
    </row>
    <row r="101" spans="1:31" s="3" customFormat="1" ht="14.25" customHeight="1">
      <c r="A101" s="4">
        <v>21101</v>
      </c>
      <c r="B101" s="4" t="s">
        <v>2800</v>
      </c>
      <c r="C101" s="5" t="s">
        <v>2701</v>
      </c>
      <c r="D101" s="4" t="s">
        <v>2702</v>
      </c>
      <c r="E101" s="186">
        <v>96.8</v>
      </c>
      <c r="F101" s="133">
        <v>97.759999999999991</v>
      </c>
      <c r="G101" s="187">
        <v>102.07000000000001</v>
      </c>
      <c r="H101" s="132">
        <v>0.95999999999999375</v>
      </c>
      <c r="I101" s="6">
        <v>0.36000000000001364</v>
      </c>
      <c r="J101" s="6">
        <v>4.9999999999997158E-2</v>
      </c>
      <c r="K101" s="6">
        <v>0</v>
      </c>
      <c r="L101" s="6">
        <v>1.1899999999999977</v>
      </c>
      <c r="M101" s="6">
        <v>0.95999999999999375</v>
      </c>
      <c r="N101" s="6">
        <v>0.19000000000001194</v>
      </c>
      <c r="O101" s="7">
        <v>1.25</v>
      </c>
      <c r="P101" s="196">
        <v>0.31000000000000227</v>
      </c>
      <c r="Q101" s="8">
        <f t="shared" si="9"/>
        <v>295679.99999999802</v>
      </c>
      <c r="R101" s="8">
        <f t="shared" si="20"/>
        <v>359040.00000000041</v>
      </c>
      <c r="S101" s="8">
        <f t="shared" si="21"/>
        <v>363440.00000000017</v>
      </c>
      <c r="T101" s="8">
        <f t="shared" si="22"/>
        <v>363440.00000000017</v>
      </c>
      <c r="U101" s="8">
        <f t="shared" si="23"/>
        <v>468160</v>
      </c>
      <c r="V101" s="8">
        <f t="shared" si="24"/>
        <v>552639.99999999942</v>
      </c>
      <c r="W101" s="8">
        <f t="shared" si="25"/>
        <v>569360.00000000047</v>
      </c>
      <c r="X101" s="8">
        <f t="shared" si="26"/>
        <v>679360.00000000047</v>
      </c>
      <c r="Y101" s="8">
        <f t="shared" si="27"/>
        <v>706640.0000000007</v>
      </c>
      <c r="Z101" s="140">
        <f t="shared" si="18"/>
        <v>4357760</v>
      </c>
      <c r="AA101" s="138">
        <v>3.7783424474135128</v>
      </c>
      <c r="AB101" s="9">
        <v>3.8158136121812505</v>
      </c>
      <c r="AC101" s="165">
        <v>3.9840435290030713</v>
      </c>
      <c r="AD101" s="206">
        <v>5.2700000000000102</v>
      </c>
      <c r="AE101" s="172">
        <f t="shared" si="19"/>
        <v>463760.00000000087</v>
      </c>
    </row>
    <row r="102" spans="1:31" s="3" customFormat="1" ht="14.25" customHeight="1">
      <c r="A102" s="4">
        <v>21102</v>
      </c>
      <c r="B102" s="4" t="s">
        <v>2801</v>
      </c>
      <c r="C102" s="5" t="s">
        <v>2701</v>
      </c>
      <c r="D102" s="4" t="s">
        <v>2702</v>
      </c>
      <c r="E102" s="186">
        <v>49.9</v>
      </c>
      <c r="F102" s="133">
        <v>53.989999999999995</v>
      </c>
      <c r="G102" s="187">
        <v>54.6</v>
      </c>
      <c r="H102" s="132">
        <v>4.0899999999999963</v>
      </c>
      <c r="I102" s="6">
        <v>1.0000000000005116E-2</v>
      </c>
      <c r="J102" s="6">
        <v>9.0000000000003411E-2</v>
      </c>
      <c r="K102" s="6">
        <v>0.32999999999999829</v>
      </c>
      <c r="L102" s="6">
        <v>7.9999999999998295E-2</v>
      </c>
      <c r="M102" s="6">
        <v>4.9999999999997158E-2</v>
      </c>
      <c r="N102" s="6">
        <v>-9.9999999999980105E-3</v>
      </c>
      <c r="O102" s="7">
        <v>9.9999999999980105E-3</v>
      </c>
      <c r="P102" s="196">
        <v>5.0000000000004263E-2</v>
      </c>
      <c r="Q102" s="8">
        <f t="shared" si="9"/>
        <v>1259719.9999999988</v>
      </c>
      <c r="R102" s="8">
        <f t="shared" si="20"/>
        <v>1261479.9999999998</v>
      </c>
      <c r="S102" s="8">
        <f t="shared" si="21"/>
        <v>1269400</v>
      </c>
      <c r="T102" s="8">
        <f t="shared" si="22"/>
        <v>1298439.9999999998</v>
      </c>
      <c r="U102" s="8">
        <f t="shared" si="23"/>
        <v>1305479.9999999995</v>
      </c>
      <c r="V102" s="8">
        <f t="shared" si="24"/>
        <v>1309879.9999999993</v>
      </c>
      <c r="W102" s="8">
        <f t="shared" si="25"/>
        <v>1308999.9999999995</v>
      </c>
      <c r="X102" s="8">
        <f t="shared" si="26"/>
        <v>1309879.9999999993</v>
      </c>
      <c r="Y102" s="8">
        <f t="shared" si="27"/>
        <v>1314279.9999999998</v>
      </c>
      <c r="Z102" s="140">
        <f t="shared" si="18"/>
        <v>11637559.999999996</v>
      </c>
      <c r="AA102" s="138">
        <v>2.427278918182703</v>
      </c>
      <c r="AB102" s="9">
        <v>2.626228232318319</v>
      </c>
      <c r="AC102" s="165">
        <v>2.6559003794143399</v>
      </c>
      <c r="AD102" s="206">
        <v>4.7000000000000028</v>
      </c>
      <c r="AE102" s="172">
        <f t="shared" si="19"/>
        <v>413600.00000000023</v>
      </c>
    </row>
    <row r="103" spans="1:31" s="3" customFormat="1" ht="14.25" customHeight="1">
      <c r="A103" s="4">
        <v>21103</v>
      </c>
      <c r="B103" s="4" t="s">
        <v>2802</v>
      </c>
      <c r="C103" s="5" t="s">
        <v>2701</v>
      </c>
      <c r="D103" s="4" t="s">
        <v>2702</v>
      </c>
      <c r="E103" s="186">
        <v>44.11</v>
      </c>
      <c r="F103" s="133">
        <v>44.21</v>
      </c>
      <c r="G103" s="187">
        <v>45.09</v>
      </c>
      <c r="H103" s="132">
        <v>0.10000000000000142</v>
      </c>
      <c r="I103" s="6">
        <v>0.11999999999999744</v>
      </c>
      <c r="J103" s="6">
        <v>7.9999999999998295E-2</v>
      </c>
      <c r="K103" s="6">
        <v>0.32000000000000739</v>
      </c>
      <c r="L103" s="6">
        <v>0.25999999999999801</v>
      </c>
      <c r="M103" s="6">
        <v>0</v>
      </c>
      <c r="N103" s="6">
        <v>6.0000000000002274E-2</v>
      </c>
      <c r="O103" s="7">
        <v>0</v>
      </c>
      <c r="P103" s="196">
        <v>3.9999999999999147E-2</v>
      </c>
      <c r="Q103" s="8">
        <f t="shared" si="9"/>
        <v>30800.000000000437</v>
      </c>
      <c r="R103" s="8">
        <f t="shared" si="20"/>
        <v>51919.999999999985</v>
      </c>
      <c r="S103" s="8">
        <f t="shared" si="21"/>
        <v>58959.999999999833</v>
      </c>
      <c r="T103" s="8">
        <f t="shared" si="22"/>
        <v>87120.00000000048</v>
      </c>
      <c r="U103" s="8">
        <f t="shared" si="23"/>
        <v>110000.00000000031</v>
      </c>
      <c r="V103" s="8">
        <f t="shared" si="24"/>
        <v>110000.00000000031</v>
      </c>
      <c r="W103" s="8">
        <f t="shared" si="25"/>
        <v>115280.00000000051</v>
      </c>
      <c r="X103" s="8">
        <f t="shared" si="26"/>
        <v>115280.00000000051</v>
      </c>
      <c r="Y103" s="8">
        <f t="shared" si="27"/>
        <v>118800.00000000044</v>
      </c>
      <c r="Z103" s="140">
        <f t="shared" si="18"/>
        <v>798160.00000000279</v>
      </c>
      <c r="AA103" s="138">
        <v>0.95295294430269795</v>
      </c>
      <c r="AB103" s="9">
        <v>0.95511334544598236</v>
      </c>
      <c r="AC103" s="165">
        <v>0.9741248755068842</v>
      </c>
      <c r="AD103" s="206">
        <v>0.98000000000000398</v>
      </c>
      <c r="AE103" s="172">
        <f t="shared" si="19"/>
        <v>86240.000000000349</v>
      </c>
    </row>
    <row r="104" spans="1:31" s="3" customFormat="1" ht="14.25" customHeight="1">
      <c r="A104" s="4">
        <v>21104</v>
      </c>
      <c r="B104" s="4" t="s">
        <v>2803</v>
      </c>
      <c r="C104" s="5" t="s">
        <v>2701</v>
      </c>
      <c r="D104" s="4" t="s">
        <v>2702</v>
      </c>
      <c r="E104" s="186">
        <v>188.41</v>
      </c>
      <c r="F104" s="133">
        <v>190.37</v>
      </c>
      <c r="G104" s="187">
        <v>199.63000000000002</v>
      </c>
      <c r="H104" s="132">
        <v>1.960000000000008</v>
      </c>
      <c r="I104" s="6">
        <v>6.8299999999999841</v>
      </c>
      <c r="J104" s="6">
        <v>-0.47999999999998977</v>
      </c>
      <c r="K104" s="6">
        <v>1.8000000000000114</v>
      </c>
      <c r="L104" s="6">
        <v>-0.31000000000000227</v>
      </c>
      <c r="M104" s="6">
        <v>0.40999999999999659</v>
      </c>
      <c r="N104" s="6">
        <v>0.15999999999999659</v>
      </c>
      <c r="O104" s="7">
        <v>0.36000000000001364</v>
      </c>
      <c r="P104" s="196">
        <v>0.49000000000000909</v>
      </c>
      <c r="Q104" s="8">
        <f t="shared" si="9"/>
        <v>603680.00000000244</v>
      </c>
      <c r="R104" s="8">
        <f t="shared" si="20"/>
        <v>1805759.9999999995</v>
      </c>
      <c r="S104" s="8">
        <f t="shared" si="21"/>
        <v>1763520.0000000005</v>
      </c>
      <c r="T104" s="8">
        <f t="shared" si="22"/>
        <v>1921920.0000000014</v>
      </c>
      <c r="U104" s="8">
        <f t="shared" si="23"/>
        <v>1894640.0000000012</v>
      </c>
      <c r="V104" s="8">
        <f t="shared" si="24"/>
        <v>1930720.0000000009</v>
      </c>
      <c r="W104" s="8">
        <f t="shared" si="25"/>
        <v>1944800.0000000007</v>
      </c>
      <c r="X104" s="8">
        <f t="shared" si="26"/>
        <v>1976480.0000000019</v>
      </c>
      <c r="Y104" s="8">
        <f t="shared" si="27"/>
        <v>2019600.0000000026</v>
      </c>
      <c r="Z104" s="140">
        <f t="shared" si="18"/>
        <v>15861120.000000009</v>
      </c>
      <c r="AA104" s="138">
        <v>0.90506497243397188</v>
      </c>
      <c r="AB104" s="9">
        <v>0.91448022293007403</v>
      </c>
      <c r="AC104" s="165">
        <v>0.95896247782492361</v>
      </c>
      <c r="AD104" s="206">
        <v>11.220000000000027</v>
      </c>
      <c r="AE104" s="172">
        <f t="shared" si="19"/>
        <v>987360.00000000244</v>
      </c>
    </row>
    <row r="105" spans="1:31" s="3" customFormat="1" ht="14.25" customHeight="1">
      <c r="A105" s="4">
        <v>21105</v>
      </c>
      <c r="B105" s="4" t="s">
        <v>2804</v>
      </c>
      <c r="C105" s="5" t="s">
        <v>2701</v>
      </c>
      <c r="D105" s="4" t="s">
        <v>2702</v>
      </c>
      <c r="E105" s="186">
        <v>134.32</v>
      </c>
      <c r="F105" s="133">
        <v>134.62</v>
      </c>
      <c r="G105" s="187">
        <v>138.26</v>
      </c>
      <c r="H105" s="132">
        <v>0.30000000000001137</v>
      </c>
      <c r="I105" s="6">
        <v>1.210000000000008</v>
      </c>
      <c r="J105" s="6">
        <v>5.0000000000011369E-2</v>
      </c>
      <c r="K105" s="6">
        <v>1.9699999999999704</v>
      </c>
      <c r="L105" s="6">
        <v>0.11000000000001364</v>
      </c>
      <c r="M105" s="6">
        <v>0.33999999999997499</v>
      </c>
      <c r="N105" s="6">
        <v>-3.9999999999992042E-2</v>
      </c>
      <c r="O105" s="7">
        <v>0</v>
      </c>
      <c r="P105" s="196">
        <v>0</v>
      </c>
      <c r="Q105" s="8">
        <f t="shared" si="9"/>
        <v>92400.000000003492</v>
      </c>
      <c r="R105" s="8">
        <f t="shared" si="20"/>
        <v>305360.00000000489</v>
      </c>
      <c r="S105" s="8">
        <f t="shared" si="21"/>
        <v>309760.00000000588</v>
      </c>
      <c r="T105" s="8">
        <f t="shared" si="22"/>
        <v>483120.00000000326</v>
      </c>
      <c r="U105" s="8">
        <f t="shared" si="23"/>
        <v>492800.00000000448</v>
      </c>
      <c r="V105" s="8">
        <f t="shared" si="24"/>
        <v>522720.00000000227</v>
      </c>
      <c r="W105" s="8">
        <f t="shared" si="25"/>
        <v>519200.00000000297</v>
      </c>
      <c r="X105" s="8">
        <f t="shared" si="26"/>
        <v>519200.00000000297</v>
      </c>
      <c r="Y105" s="8">
        <f t="shared" si="27"/>
        <v>519200.00000000297</v>
      </c>
      <c r="Z105" s="140">
        <f t="shared" si="18"/>
        <v>3763760.0000000326</v>
      </c>
      <c r="AA105" s="138">
        <v>9.7771889853764353</v>
      </c>
      <c r="AB105" s="9">
        <v>9.7990260661954718</v>
      </c>
      <c r="AC105" s="165">
        <v>10.063982646799776</v>
      </c>
      <c r="AD105" s="206">
        <v>3.9399999999999982</v>
      </c>
      <c r="AE105" s="172">
        <f t="shared" si="19"/>
        <v>346719.99999999983</v>
      </c>
    </row>
    <row r="106" spans="1:31" s="3" customFormat="1" ht="14.25" customHeight="1">
      <c r="A106" s="4">
        <v>21106</v>
      </c>
      <c r="B106" s="4" t="s">
        <v>2805</v>
      </c>
      <c r="C106" s="5" t="s">
        <v>2701</v>
      </c>
      <c r="D106" s="4" t="s">
        <v>2702</v>
      </c>
      <c r="E106" s="186">
        <v>166.46</v>
      </c>
      <c r="F106" s="133">
        <v>167.17000000000002</v>
      </c>
      <c r="G106" s="187">
        <v>177.22</v>
      </c>
      <c r="H106" s="132">
        <v>0.71000000000000796</v>
      </c>
      <c r="I106" s="6">
        <v>3.960000000000008</v>
      </c>
      <c r="J106" s="6">
        <v>0.41999999999995907</v>
      </c>
      <c r="K106" s="6">
        <v>3.6300000000000239</v>
      </c>
      <c r="L106" s="6">
        <v>-7.9999999999984084E-2</v>
      </c>
      <c r="M106" s="6">
        <v>0.26999999999998181</v>
      </c>
      <c r="N106" s="6">
        <v>0.74000000000000909</v>
      </c>
      <c r="O106" s="7">
        <v>0.40999999999999659</v>
      </c>
      <c r="P106" s="196">
        <v>0.69999999999998863</v>
      </c>
      <c r="Q106" s="8">
        <f t="shared" si="9"/>
        <v>218680.00000000244</v>
      </c>
      <c r="R106" s="8">
        <f t="shared" si="20"/>
        <v>915640.00000000384</v>
      </c>
      <c r="S106" s="8">
        <f t="shared" si="21"/>
        <v>952600.00000000023</v>
      </c>
      <c r="T106" s="8">
        <f t="shared" si="22"/>
        <v>1272040.0000000023</v>
      </c>
      <c r="U106" s="8">
        <f t="shared" si="23"/>
        <v>1265000.0000000037</v>
      </c>
      <c r="V106" s="8">
        <f t="shared" si="24"/>
        <v>1288760.0000000021</v>
      </c>
      <c r="W106" s="8">
        <f t="shared" si="25"/>
        <v>1353880.0000000028</v>
      </c>
      <c r="X106" s="8">
        <f t="shared" si="26"/>
        <v>1389960.0000000026</v>
      </c>
      <c r="Y106" s="8">
        <f t="shared" si="27"/>
        <v>1451560.0000000016</v>
      </c>
      <c r="Z106" s="140">
        <f t="shared" si="18"/>
        <v>10108120.000000022</v>
      </c>
      <c r="AA106" s="138">
        <v>3.3936522434067822</v>
      </c>
      <c r="AB106" s="9">
        <v>3.4081271508489235</v>
      </c>
      <c r="AC106" s="165">
        <v>3.6130184463327519</v>
      </c>
      <c r="AD106" s="206">
        <v>10.759999999999991</v>
      </c>
      <c r="AE106" s="172">
        <f t="shared" si="19"/>
        <v>946879.99999999919</v>
      </c>
    </row>
    <row r="107" spans="1:31" s="3" customFormat="1" ht="14.25" customHeight="1">
      <c r="A107" s="4">
        <v>21107</v>
      </c>
      <c r="B107" s="4" t="s">
        <v>2806</v>
      </c>
      <c r="C107" s="5" t="s">
        <v>2701</v>
      </c>
      <c r="D107" s="4" t="s">
        <v>2702</v>
      </c>
      <c r="E107" s="186">
        <v>156.19</v>
      </c>
      <c r="F107" s="133">
        <v>161.18</v>
      </c>
      <c r="G107" s="187">
        <v>169.48999999999998</v>
      </c>
      <c r="H107" s="132">
        <v>4.9900000000000091</v>
      </c>
      <c r="I107" s="6">
        <v>2.9599999999999795</v>
      </c>
      <c r="J107" s="6">
        <v>0.31999999999999318</v>
      </c>
      <c r="K107" s="6">
        <v>3.8000000000000398</v>
      </c>
      <c r="L107" s="6">
        <v>0.24999999999997158</v>
      </c>
      <c r="M107" s="6">
        <v>-0.30999999999997385</v>
      </c>
      <c r="N107" s="6">
        <v>0.28000000000000114</v>
      </c>
      <c r="O107" s="7">
        <v>0.55999999999997385</v>
      </c>
      <c r="P107" s="196">
        <v>0.44999999999998863</v>
      </c>
      <c r="Q107" s="8">
        <f t="shared" si="9"/>
        <v>1536920.000000003</v>
      </c>
      <c r="R107" s="8">
        <f t="shared" si="20"/>
        <v>2057879.9999999995</v>
      </c>
      <c r="S107" s="8">
        <f t="shared" si="21"/>
        <v>2086039.9999999988</v>
      </c>
      <c r="T107" s="8">
        <f t="shared" si="22"/>
        <v>2420440.0000000023</v>
      </c>
      <c r="U107" s="8">
        <f t="shared" si="23"/>
        <v>2442440</v>
      </c>
      <c r="V107" s="8">
        <f t="shared" si="24"/>
        <v>2415160.0000000023</v>
      </c>
      <c r="W107" s="8">
        <f t="shared" si="25"/>
        <v>2439800.0000000023</v>
      </c>
      <c r="X107" s="8">
        <f t="shared" si="26"/>
        <v>2489080</v>
      </c>
      <c r="Y107" s="8">
        <f t="shared" si="27"/>
        <v>2528679.9999999991</v>
      </c>
      <c r="Z107" s="140">
        <f t="shared" si="18"/>
        <v>20416440.000000007</v>
      </c>
      <c r="AA107" s="138">
        <v>1.099175635866666</v>
      </c>
      <c r="AB107" s="9">
        <v>1.1342923938087537</v>
      </c>
      <c r="AC107" s="165">
        <v>1.1927734075359577</v>
      </c>
      <c r="AD107" s="206">
        <v>13.299999999999985</v>
      </c>
      <c r="AE107" s="172">
        <f t="shared" si="19"/>
        <v>1170399.9999999986</v>
      </c>
    </row>
    <row r="108" spans="1:31" s="3" customFormat="1" ht="14.25" customHeight="1">
      <c r="A108" s="4">
        <v>21108</v>
      </c>
      <c r="B108" s="4" t="s">
        <v>2807</v>
      </c>
      <c r="C108" s="5" t="s">
        <v>2701</v>
      </c>
      <c r="D108" s="4" t="s">
        <v>2702</v>
      </c>
      <c r="E108" s="186">
        <v>255</v>
      </c>
      <c r="F108" s="133">
        <v>258.32</v>
      </c>
      <c r="G108" s="187">
        <v>265.8</v>
      </c>
      <c r="H108" s="132">
        <v>3.3199999999999932</v>
      </c>
      <c r="I108" s="6">
        <v>-0.13999999999998636</v>
      </c>
      <c r="J108" s="6">
        <v>-0.43999999999999773</v>
      </c>
      <c r="K108" s="6">
        <v>2.5199999999999818</v>
      </c>
      <c r="L108" s="6">
        <v>1.3000000000000114</v>
      </c>
      <c r="M108" s="6">
        <v>1.4800000000000182</v>
      </c>
      <c r="N108" s="6">
        <v>0.81999999999999318</v>
      </c>
      <c r="O108" s="7">
        <v>0.42000000000001592</v>
      </c>
      <c r="P108" s="196">
        <v>1.5199999999999818</v>
      </c>
      <c r="Q108" s="8">
        <f t="shared" si="9"/>
        <v>1022559.9999999979</v>
      </c>
      <c r="R108" s="8">
        <f t="shared" si="20"/>
        <v>997920.00000000035</v>
      </c>
      <c r="S108" s="8">
        <f t="shared" si="21"/>
        <v>959200.00000000058</v>
      </c>
      <c r="T108" s="8">
        <f t="shared" si="22"/>
        <v>1180959.9999999991</v>
      </c>
      <c r="U108" s="8">
        <f t="shared" si="23"/>
        <v>1295360</v>
      </c>
      <c r="V108" s="8">
        <f t="shared" si="24"/>
        <v>1425600.0000000016</v>
      </c>
      <c r="W108" s="8">
        <f t="shared" si="25"/>
        <v>1497760.0000000009</v>
      </c>
      <c r="X108" s="8">
        <f t="shared" si="26"/>
        <v>1534720.0000000023</v>
      </c>
      <c r="Y108" s="8">
        <f t="shared" si="27"/>
        <v>1668480.0000000007</v>
      </c>
      <c r="Z108" s="140">
        <f t="shared" si="18"/>
        <v>11582560.000000004</v>
      </c>
      <c r="AA108" s="138">
        <v>1.3577942180329983</v>
      </c>
      <c r="AB108" s="9">
        <v>1.375472166283467</v>
      </c>
      <c r="AC108" s="165">
        <v>1.4153007966791018</v>
      </c>
      <c r="AD108" s="206">
        <v>10.800000000000011</v>
      </c>
      <c r="AE108" s="172">
        <f t="shared" si="19"/>
        <v>950400.00000000105</v>
      </c>
    </row>
    <row r="109" spans="1:31" s="3" customFormat="1" ht="14.25" customHeight="1">
      <c r="A109" s="4">
        <v>21109</v>
      </c>
      <c r="B109" s="4" t="s">
        <v>2808</v>
      </c>
      <c r="C109" s="5" t="s">
        <v>2701</v>
      </c>
      <c r="D109" s="4" t="s">
        <v>2702</v>
      </c>
      <c r="E109" s="186">
        <v>118.69</v>
      </c>
      <c r="F109" s="133">
        <v>120.63</v>
      </c>
      <c r="G109" s="187">
        <v>125.89</v>
      </c>
      <c r="H109" s="132">
        <v>1.9399999999999977</v>
      </c>
      <c r="I109" s="6">
        <v>1.8200000000000074</v>
      </c>
      <c r="J109" s="6">
        <v>-0.34999999999999432</v>
      </c>
      <c r="K109" s="6">
        <v>2.0600000000000023</v>
      </c>
      <c r="L109" s="6">
        <v>-0.35000000000000853</v>
      </c>
      <c r="M109" s="6">
        <v>1.3300000000000125</v>
      </c>
      <c r="N109" s="6">
        <v>9.9999999999994316E-2</v>
      </c>
      <c r="O109" s="7">
        <v>-0.42000000000000171</v>
      </c>
      <c r="P109" s="196">
        <v>1.0699999999999932</v>
      </c>
      <c r="Q109" s="8">
        <f t="shared" si="9"/>
        <v>597519.9999999993</v>
      </c>
      <c r="R109" s="8">
        <f t="shared" si="20"/>
        <v>917840.00000000058</v>
      </c>
      <c r="S109" s="8">
        <f t="shared" si="21"/>
        <v>887040.00000000105</v>
      </c>
      <c r="T109" s="8">
        <f t="shared" si="22"/>
        <v>1068320.0000000012</v>
      </c>
      <c r="U109" s="8">
        <f t="shared" si="23"/>
        <v>1037520.0000000005</v>
      </c>
      <c r="V109" s="8">
        <f t="shared" si="24"/>
        <v>1154560.0000000016</v>
      </c>
      <c r="W109" s="8">
        <f t="shared" si="25"/>
        <v>1163360.0000000012</v>
      </c>
      <c r="X109" s="8">
        <f t="shared" si="26"/>
        <v>1126400.0000000009</v>
      </c>
      <c r="Y109" s="8">
        <f t="shared" si="27"/>
        <v>1220560.0000000002</v>
      </c>
      <c r="Z109" s="140">
        <f t="shared" si="18"/>
        <v>9173120.0000000056</v>
      </c>
      <c r="AA109" s="138">
        <v>1.0784009972642468</v>
      </c>
      <c r="AB109" s="9">
        <v>1.0960275701405855</v>
      </c>
      <c r="AC109" s="165">
        <v>1.1438192058774628</v>
      </c>
      <c r="AD109" s="206">
        <v>7.2000000000000028</v>
      </c>
      <c r="AE109" s="172">
        <f t="shared" si="19"/>
        <v>633600.00000000023</v>
      </c>
    </row>
    <row r="110" spans="1:31" s="3" customFormat="1" ht="14.25" customHeight="1">
      <c r="A110" s="4">
        <v>21110</v>
      </c>
      <c r="B110" s="4" t="s">
        <v>2809</v>
      </c>
      <c r="C110" s="5" t="s">
        <v>2701</v>
      </c>
      <c r="D110" s="4" t="s">
        <v>2702</v>
      </c>
      <c r="E110" s="186">
        <v>201.56</v>
      </c>
      <c r="F110" s="133">
        <v>208.45</v>
      </c>
      <c r="G110" s="187">
        <v>212.8</v>
      </c>
      <c r="H110" s="132">
        <v>6.8899999999999864</v>
      </c>
      <c r="I110" s="6">
        <v>-0.62000000000000455</v>
      </c>
      <c r="J110" s="6">
        <v>0.47000000000002728</v>
      </c>
      <c r="K110" s="6">
        <v>0.98999999999998067</v>
      </c>
      <c r="L110" s="6">
        <v>1.6899999999999977</v>
      </c>
      <c r="M110" s="6">
        <v>-4.9999999999982947E-2</v>
      </c>
      <c r="N110" s="6">
        <v>0.81999999999999318</v>
      </c>
      <c r="O110" s="7">
        <v>0.84000000000003183</v>
      </c>
      <c r="P110" s="196">
        <v>0.20999999999997954</v>
      </c>
      <c r="Q110" s="8">
        <f t="shared" si="9"/>
        <v>2122119.9999999958</v>
      </c>
      <c r="R110" s="8">
        <f t="shared" si="20"/>
        <v>2012999.9999999949</v>
      </c>
      <c r="S110" s="8">
        <f t="shared" si="21"/>
        <v>2054359.9999999972</v>
      </c>
      <c r="T110" s="8">
        <f t="shared" si="22"/>
        <v>2141479.9999999953</v>
      </c>
      <c r="U110" s="8">
        <f t="shared" si="23"/>
        <v>2290199.9999999953</v>
      </c>
      <c r="V110" s="8">
        <f t="shared" si="24"/>
        <v>2285799.9999999967</v>
      </c>
      <c r="W110" s="8">
        <f t="shared" si="25"/>
        <v>2357959.9999999963</v>
      </c>
      <c r="X110" s="8">
        <f t="shared" si="26"/>
        <v>2431879.9999999991</v>
      </c>
      <c r="Y110" s="8">
        <f t="shared" si="27"/>
        <v>2450359.9999999972</v>
      </c>
      <c r="Z110" s="140">
        <f t="shared" si="18"/>
        <v>20147159.999999966</v>
      </c>
      <c r="AA110" s="138">
        <v>1.8192517925352554</v>
      </c>
      <c r="AB110" s="9">
        <v>1.8814399491663716</v>
      </c>
      <c r="AC110" s="165">
        <v>1.9207024283166416</v>
      </c>
      <c r="AD110" s="206">
        <v>11.240000000000009</v>
      </c>
      <c r="AE110" s="172">
        <f t="shared" si="19"/>
        <v>989120.00000000081</v>
      </c>
    </row>
    <row r="111" spans="1:31" s="3" customFormat="1" ht="14.25" customHeight="1">
      <c r="A111" s="4">
        <v>21111</v>
      </c>
      <c r="B111" s="4" t="s">
        <v>2810</v>
      </c>
      <c r="C111" s="5" t="s">
        <v>2701</v>
      </c>
      <c r="D111" s="4" t="s">
        <v>2702</v>
      </c>
      <c r="E111" s="186">
        <v>196.04</v>
      </c>
      <c r="F111" s="133">
        <v>199.17999999999998</v>
      </c>
      <c r="G111" s="187">
        <v>248.79000000000002</v>
      </c>
      <c r="H111" s="132">
        <v>3.1399999999999864</v>
      </c>
      <c r="I111" s="6">
        <v>3.6100000000000421</v>
      </c>
      <c r="J111" s="6">
        <v>2.9399999999999977</v>
      </c>
      <c r="K111" s="6">
        <v>23.22</v>
      </c>
      <c r="L111" s="6">
        <v>10.189999999999969</v>
      </c>
      <c r="M111" s="6">
        <v>2.8900000000000148</v>
      </c>
      <c r="N111" s="6">
        <v>1.7600000000000193</v>
      </c>
      <c r="O111" s="7">
        <v>1.6399999999999864</v>
      </c>
      <c r="P111" s="196">
        <v>3.3600000000000136</v>
      </c>
      <c r="Q111" s="8">
        <f t="shared" si="9"/>
        <v>967119.99999999593</v>
      </c>
      <c r="R111" s="8">
        <f t="shared" si="20"/>
        <v>1602480.0000000033</v>
      </c>
      <c r="S111" s="8">
        <f t="shared" si="21"/>
        <v>1861200.000000003</v>
      </c>
      <c r="T111" s="8">
        <f t="shared" si="22"/>
        <v>3904560.0000000028</v>
      </c>
      <c r="U111" s="8">
        <f t="shared" si="23"/>
        <v>4801280</v>
      </c>
      <c r="V111" s="8">
        <f t="shared" si="24"/>
        <v>5055600.0000000009</v>
      </c>
      <c r="W111" s="8">
        <f t="shared" si="25"/>
        <v>5210480.0000000028</v>
      </c>
      <c r="X111" s="8">
        <f t="shared" si="26"/>
        <v>5354800.0000000019</v>
      </c>
      <c r="Y111" s="8">
        <f t="shared" si="27"/>
        <v>5650480.0000000028</v>
      </c>
      <c r="Z111" s="140">
        <f t="shared" si="18"/>
        <v>34408000.000000007</v>
      </c>
      <c r="AA111" s="138">
        <v>2.7872959362123826</v>
      </c>
      <c r="AB111" s="9">
        <v>2.8319404436583469</v>
      </c>
      <c r="AC111" s="165">
        <v>3.5372952253125831</v>
      </c>
      <c r="AD111" s="206">
        <v>52.750000000000028</v>
      </c>
      <c r="AE111" s="172">
        <f t="shared" si="19"/>
        <v>4642000.0000000028</v>
      </c>
    </row>
    <row r="112" spans="1:31" s="3" customFormat="1" ht="14.25" customHeight="1">
      <c r="A112" s="4">
        <v>21112</v>
      </c>
      <c r="B112" s="4" t="s">
        <v>2811</v>
      </c>
      <c r="C112" s="5" t="s">
        <v>2701</v>
      </c>
      <c r="D112" s="4" t="s">
        <v>2702</v>
      </c>
      <c r="E112" s="186">
        <v>70.41</v>
      </c>
      <c r="F112" s="133">
        <v>73.679999999999993</v>
      </c>
      <c r="G112" s="187">
        <v>75.260000000000005</v>
      </c>
      <c r="H112" s="132">
        <v>3.269999999999996</v>
      </c>
      <c r="I112" s="6">
        <v>0.56000000000001648</v>
      </c>
      <c r="J112" s="6">
        <v>0.14999999999999147</v>
      </c>
      <c r="K112" s="6">
        <v>0.25</v>
      </c>
      <c r="L112" s="6">
        <v>0</v>
      </c>
      <c r="M112" s="6">
        <v>0.12999999999999545</v>
      </c>
      <c r="N112" s="6">
        <v>9.9999999999994316E-2</v>
      </c>
      <c r="O112" s="7">
        <v>0.39000000000001478</v>
      </c>
      <c r="P112" s="196">
        <v>0</v>
      </c>
      <c r="Q112" s="8">
        <f t="shared" si="9"/>
        <v>1007159.9999999986</v>
      </c>
      <c r="R112" s="8">
        <f t="shared" si="20"/>
        <v>1105720.0000000014</v>
      </c>
      <c r="S112" s="8">
        <f t="shared" si="21"/>
        <v>1118920.0000000007</v>
      </c>
      <c r="T112" s="8">
        <f t="shared" si="22"/>
        <v>1140920.0000000007</v>
      </c>
      <c r="U112" s="8">
        <f t="shared" si="23"/>
        <v>1140920.0000000007</v>
      </c>
      <c r="V112" s="8">
        <f t="shared" si="24"/>
        <v>1152360.0000000002</v>
      </c>
      <c r="W112" s="8">
        <f t="shared" si="25"/>
        <v>1161159.9999999998</v>
      </c>
      <c r="X112" s="8">
        <f t="shared" si="26"/>
        <v>1195480.0000000012</v>
      </c>
      <c r="Y112" s="8">
        <f t="shared" si="27"/>
        <v>1195480.0000000012</v>
      </c>
      <c r="Z112" s="140">
        <f t="shared" si="18"/>
        <v>10218120.000000006</v>
      </c>
      <c r="AA112" s="138">
        <v>3.1988405849775794</v>
      </c>
      <c r="AB112" s="9">
        <v>3.3474019926309913</v>
      </c>
      <c r="AC112" s="165">
        <v>3.4191839571852385</v>
      </c>
      <c r="AD112" s="206">
        <v>4.8500000000000085</v>
      </c>
      <c r="AE112" s="172">
        <f t="shared" si="19"/>
        <v>426800.00000000076</v>
      </c>
    </row>
    <row r="113" spans="1:31" s="3" customFormat="1" ht="14.25" customHeight="1">
      <c r="A113" s="4">
        <v>21113</v>
      </c>
      <c r="B113" s="4" t="s">
        <v>2812</v>
      </c>
      <c r="C113" s="5" t="s">
        <v>2701</v>
      </c>
      <c r="D113" s="4" t="s">
        <v>2702</v>
      </c>
      <c r="E113" s="186">
        <v>96.43</v>
      </c>
      <c r="F113" s="133">
        <v>96.660000000000011</v>
      </c>
      <c r="G113" s="187">
        <v>97.7</v>
      </c>
      <c r="H113" s="132">
        <v>0.23000000000000398</v>
      </c>
      <c r="I113" s="6">
        <v>-0.62000000000001876</v>
      </c>
      <c r="J113" s="6">
        <v>0.12000000000001876</v>
      </c>
      <c r="K113" s="6">
        <v>0.35999999999998522</v>
      </c>
      <c r="L113" s="6">
        <v>0.79999999999999716</v>
      </c>
      <c r="M113" s="6">
        <v>0.4100000000000108</v>
      </c>
      <c r="N113" s="6">
        <v>-0.31000000000000227</v>
      </c>
      <c r="O113" s="7">
        <v>0.15999999999999659</v>
      </c>
      <c r="P113" s="196">
        <v>0.12000000000000455</v>
      </c>
      <c r="Q113" s="8">
        <f t="shared" si="9"/>
        <v>70840.000000001222</v>
      </c>
      <c r="R113" s="8">
        <f t="shared" si="20"/>
        <v>-38280.000000002081</v>
      </c>
      <c r="S113" s="8">
        <f t="shared" si="21"/>
        <v>-27720.000000000429</v>
      </c>
      <c r="T113" s="8">
        <f t="shared" si="22"/>
        <v>3959.9999999982683</v>
      </c>
      <c r="U113" s="8">
        <f t="shared" si="23"/>
        <v>74359.999999998021</v>
      </c>
      <c r="V113" s="8">
        <f t="shared" si="24"/>
        <v>110439.99999999898</v>
      </c>
      <c r="W113" s="8">
        <f t="shared" si="25"/>
        <v>83159.999999998778</v>
      </c>
      <c r="X113" s="8">
        <f t="shared" si="26"/>
        <v>97239.999999998472</v>
      </c>
      <c r="Y113" s="8">
        <f t="shared" si="27"/>
        <v>107799.99999999886</v>
      </c>
      <c r="Z113" s="140">
        <f t="shared" si="18"/>
        <v>481799.9999999901</v>
      </c>
      <c r="AA113" s="138">
        <v>5.3510684934547488</v>
      </c>
      <c r="AB113" s="9">
        <v>5.3638315936672827</v>
      </c>
      <c r="AC113" s="165">
        <v>5.4215430033239551</v>
      </c>
      <c r="AD113" s="206">
        <v>1.269999999999996</v>
      </c>
      <c r="AE113" s="172">
        <f t="shared" si="19"/>
        <v>111759.99999999965</v>
      </c>
    </row>
    <row r="114" spans="1:31" s="3" customFormat="1" ht="14.25" customHeight="1">
      <c r="A114" s="4">
        <v>21114</v>
      </c>
      <c r="B114" s="4" t="s">
        <v>2813</v>
      </c>
      <c r="C114" s="5" t="s">
        <v>2701</v>
      </c>
      <c r="D114" s="4" t="s">
        <v>2702</v>
      </c>
      <c r="E114" s="186">
        <v>98.12</v>
      </c>
      <c r="F114" s="133">
        <v>99.13000000000001</v>
      </c>
      <c r="G114" s="187">
        <v>100.93</v>
      </c>
      <c r="H114" s="132">
        <v>1.0100000000000051</v>
      </c>
      <c r="I114" s="6">
        <v>0.16999999999998749</v>
      </c>
      <c r="J114" s="6">
        <v>-7.9999999999998295E-2</v>
      </c>
      <c r="K114" s="6">
        <v>0.65999999999999659</v>
      </c>
      <c r="L114" s="6">
        <v>0.95000000000001705</v>
      </c>
      <c r="M114" s="6">
        <v>4.9999999999982947E-2</v>
      </c>
      <c r="N114" s="6">
        <v>4.9999999999997158E-2</v>
      </c>
      <c r="O114" s="7">
        <v>0</v>
      </c>
      <c r="P114" s="196">
        <v>0</v>
      </c>
      <c r="Q114" s="8">
        <f t="shared" si="9"/>
        <v>311080.00000000157</v>
      </c>
      <c r="R114" s="8">
        <f t="shared" si="20"/>
        <v>340999.99999999936</v>
      </c>
      <c r="S114" s="8">
        <f t="shared" si="21"/>
        <v>333959.99999999953</v>
      </c>
      <c r="T114" s="8">
        <f t="shared" si="22"/>
        <v>392039.99999999924</v>
      </c>
      <c r="U114" s="8">
        <f t="shared" si="23"/>
        <v>475640.00000000076</v>
      </c>
      <c r="V114" s="8">
        <f t="shared" si="24"/>
        <v>480039.99999999924</v>
      </c>
      <c r="W114" s="8">
        <f t="shared" si="25"/>
        <v>484439.99999999901</v>
      </c>
      <c r="X114" s="8">
        <f t="shared" si="26"/>
        <v>484439.99999999901</v>
      </c>
      <c r="Y114" s="8">
        <f t="shared" si="27"/>
        <v>484439.99999999901</v>
      </c>
      <c r="Z114" s="140">
        <f t="shared" si="18"/>
        <v>3787079.9999999967</v>
      </c>
      <c r="AA114" s="138">
        <v>2.2326690543695418</v>
      </c>
      <c r="AB114" s="9">
        <v>2.2556510737836599</v>
      </c>
      <c r="AC114" s="165">
        <v>2.2966091281850574</v>
      </c>
      <c r="AD114" s="206">
        <v>2.8100000000000023</v>
      </c>
      <c r="AE114" s="172">
        <f t="shared" si="19"/>
        <v>247280.0000000002</v>
      </c>
    </row>
    <row r="115" spans="1:31" s="3" customFormat="1" ht="14.25" customHeight="1">
      <c r="A115" s="4">
        <v>21115</v>
      </c>
      <c r="B115" s="4" t="s">
        <v>2814</v>
      </c>
      <c r="C115" s="5" t="s">
        <v>2701</v>
      </c>
      <c r="D115" s="4" t="s">
        <v>2702</v>
      </c>
      <c r="E115" s="186">
        <v>222.98000000000002</v>
      </c>
      <c r="F115" s="133">
        <v>227.09000000000003</v>
      </c>
      <c r="G115" s="187">
        <v>235.31</v>
      </c>
      <c r="H115" s="132">
        <v>4.1100000000000136</v>
      </c>
      <c r="I115" s="6">
        <v>2.6599999999999682</v>
      </c>
      <c r="J115" s="6">
        <v>0.51000000000001933</v>
      </c>
      <c r="K115" s="6">
        <v>1.7799999999999727</v>
      </c>
      <c r="L115" s="6">
        <v>0.78999999999999204</v>
      </c>
      <c r="M115" s="6">
        <v>-0.40999999999996817</v>
      </c>
      <c r="N115" s="6">
        <v>0.28000000000000114</v>
      </c>
      <c r="O115" s="7">
        <v>0.13999999999998636</v>
      </c>
      <c r="P115" s="196">
        <v>2.4699999999999989</v>
      </c>
      <c r="Q115" s="8">
        <f t="shared" si="9"/>
        <v>1265880.0000000044</v>
      </c>
      <c r="R115" s="8">
        <f t="shared" si="20"/>
        <v>1734039.9999999988</v>
      </c>
      <c r="S115" s="8">
        <f t="shared" si="21"/>
        <v>1778920.0000000005</v>
      </c>
      <c r="T115" s="8">
        <f t="shared" si="22"/>
        <v>1935559.9999999981</v>
      </c>
      <c r="U115" s="8">
        <f t="shared" si="23"/>
        <v>2005079.9999999974</v>
      </c>
      <c r="V115" s="8">
        <f t="shared" si="24"/>
        <v>1969000.0000000002</v>
      </c>
      <c r="W115" s="8">
        <f t="shared" si="25"/>
        <v>1993640.0000000002</v>
      </c>
      <c r="X115" s="8">
        <f t="shared" si="26"/>
        <v>2005959.9999999991</v>
      </c>
      <c r="Y115" s="8">
        <f t="shared" si="27"/>
        <v>2223319.9999999991</v>
      </c>
      <c r="Z115" s="140">
        <f t="shared" si="18"/>
        <v>16911400</v>
      </c>
      <c r="AA115" s="138">
        <v>6.7639386034095734</v>
      </c>
      <c r="AB115" s="9">
        <v>6.8886125098586426</v>
      </c>
      <c r="AC115" s="165">
        <v>7.1379603227567801</v>
      </c>
      <c r="AD115" s="206">
        <v>12.329999999999984</v>
      </c>
      <c r="AE115" s="172">
        <f t="shared" si="19"/>
        <v>1085039.9999999986</v>
      </c>
    </row>
    <row r="116" spans="1:31" s="3" customFormat="1" ht="14.25" customHeight="1">
      <c r="A116" s="4">
        <v>21116</v>
      </c>
      <c r="B116" s="4" t="s">
        <v>2815</v>
      </c>
      <c r="C116" s="5" t="s">
        <v>2701</v>
      </c>
      <c r="D116" s="4" t="s">
        <v>2702</v>
      </c>
      <c r="E116" s="186">
        <v>98.76</v>
      </c>
      <c r="F116" s="133">
        <v>99.47</v>
      </c>
      <c r="G116" s="187">
        <v>104.34</v>
      </c>
      <c r="H116" s="132">
        <v>0.70999999999999375</v>
      </c>
      <c r="I116" s="6">
        <v>1.0499999999999972</v>
      </c>
      <c r="J116" s="6">
        <v>0.19000000000001194</v>
      </c>
      <c r="K116" s="6">
        <v>0.62999999999999545</v>
      </c>
      <c r="L116" s="6">
        <v>0.46999999999999886</v>
      </c>
      <c r="M116" s="6">
        <v>1.2399999999999949</v>
      </c>
      <c r="N116" s="6">
        <v>0.11000000000001364</v>
      </c>
      <c r="O116" s="7">
        <v>3.9999999999992042E-2</v>
      </c>
      <c r="P116" s="196">
        <v>1.1400000000000006</v>
      </c>
      <c r="Q116" s="8">
        <f t="shared" si="9"/>
        <v>218679.99999999802</v>
      </c>
      <c r="R116" s="8">
        <f t="shared" si="20"/>
        <v>403479.99999999756</v>
      </c>
      <c r="S116" s="8">
        <f t="shared" si="21"/>
        <v>420199.9999999986</v>
      </c>
      <c r="T116" s="8">
        <f t="shared" si="22"/>
        <v>475639.9999999982</v>
      </c>
      <c r="U116" s="8">
        <f t="shared" si="23"/>
        <v>516999.99999999808</v>
      </c>
      <c r="V116" s="8">
        <f t="shared" si="24"/>
        <v>626119.99999999767</v>
      </c>
      <c r="W116" s="8">
        <f t="shared" si="25"/>
        <v>635799.99999999884</v>
      </c>
      <c r="X116" s="8">
        <f t="shared" si="26"/>
        <v>639319.99999999814</v>
      </c>
      <c r="Y116" s="8">
        <f t="shared" si="27"/>
        <v>739639.99999999814</v>
      </c>
      <c r="Z116" s="140">
        <f t="shared" si="18"/>
        <v>4675879.9999999832</v>
      </c>
      <c r="AA116" s="138">
        <v>4.0179170785886029</v>
      </c>
      <c r="AB116" s="9">
        <v>4.0468024686837616</v>
      </c>
      <c r="AC116" s="165">
        <v>4.2449318345477396</v>
      </c>
      <c r="AD116" s="206">
        <v>5.5799999999999983</v>
      </c>
      <c r="AE116" s="172">
        <f t="shared" si="19"/>
        <v>491039.99999999983</v>
      </c>
    </row>
    <row r="117" spans="1:31" s="3" customFormat="1" ht="14.25" customHeight="1">
      <c r="A117" s="4">
        <v>21117</v>
      </c>
      <c r="B117" s="4" t="s">
        <v>2816</v>
      </c>
      <c r="C117" s="5" t="s">
        <v>2701</v>
      </c>
      <c r="D117" s="4" t="s">
        <v>2702</v>
      </c>
      <c r="E117" s="186">
        <v>77.13</v>
      </c>
      <c r="F117" s="133">
        <v>77.539999999999992</v>
      </c>
      <c r="G117" s="187">
        <v>79.990000000000009</v>
      </c>
      <c r="H117" s="132">
        <v>0.40999999999999659</v>
      </c>
      <c r="I117" s="6">
        <v>0.23000000000001819</v>
      </c>
      <c r="J117" s="6">
        <v>0.43999999999998352</v>
      </c>
      <c r="K117" s="6">
        <v>0.1600000000000108</v>
      </c>
      <c r="L117" s="6">
        <v>0.26999999999999602</v>
      </c>
      <c r="M117" s="6">
        <v>0.87999999999999545</v>
      </c>
      <c r="N117" s="6">
        <v>0.21000000000000796</v>
      </c>
      <c r="O117" s="7">
        <v>9.0000000000003411E-2</v>
      </c>
      <c r="P117" s="196">
        <v>0.17000000000000171</v>
      </c>
      <c r="Q117" s="8">
        <f t="shared" si="9"/>
        <v>126279.99999999895</v>
      </c>
      <c r="R117" s="8">
        <f t="shared" si="20"/>
        <v>166760.00000000215</v>
      </c>
      <c r="S117" s="8">
        <f t="shared" si="21"/>
        <v>205480.0000000007</v>
      </c>
      <c r="T117" s="8">
        <f t="shared" si="22"/>
        <v>219560.00000000166</v>
      </c>
      <c r="U117" s="8">
        <f t="shared" si="23"/>
        <v>243320.00000000131</v>
      </c>
      <c r="V117" s="8">
        <f t="shared" si="24"/>
        <v>320760.00000000093</v>
      </c>
      <c r="W117" s="8">
        <f t="shared" si="25"/>
        <v>339240.00000000163</v>
      </c>
      <c r="X117" s="8">
        <f t="shared" si="26"/>
        <v>347160.00000000192</v>
      </c>
      <c r="Y117" s="8">
        <f t="shared" si="27"/>
        <v>362120.0000000021</v>
      </c>
      <c r="Z117" s="140">
        <f t="shared" si="18"/>
        <v>2330680.0000000112</v>
      </c>
      <c r="AA117" s="138">
        <v>1.982755961378289</v>
      </c>
      <c r="AB117" s="9">
        <v>1.9932956987588815</v>
      </c>
      <c r="AC117" s="165">
        <v>2.0562770562770565</v>
      </c>
      <c r="AD117" s="206">
        <v>2.8600000000000136</v>
      </c>
      <c r="AE117" s="172">
        <f t="shared" si="19"/>
        <v>251680.00000000119</v>
      </c>
    </row>
    <row r="118" spans="1:31" s="3" customFormat="1" ht="14.25" customHeight="1">
      <c r="A118" s="4">
        <v>21118</v>
      </c>
      <c r="B118" s="4" t="s">
        <v>2817</v>
      </c>
      <c r="C118" s="5" t="s">
        <v>2701</v>
      </c>
      <c r="D118" s="4" t="s">
        <v>2702</v>
      </c>
      <c r="E118" s="186">
        <v>52.14</v>
      </c>
      <c r="F118" s="133">
        <v>52.37</v>
      </c>
      <c r="G118" s="187">
        <v>54.19</v>
      </c>
      <c r="H118" s="132">
        <v>0.22999999999999687</v>
      </c>
      <c r="I118" s="6">
        <v>0.57000000000000739</v>
      </c>
      <c r="J118" s="6">
        <v>0.17999999999999261</v>
      </c>
      <c r="K118" s="6">
        <v>0.70000000000000995</v>
      </c>
      <c r="L118" s="6">
        <v>3.9999999999992042E-2</v>
      </c>
      <c r="M118" s="6">
        <v>0.16000000000000369</v>
      </c>
      <c r="N118" s="6">
        <v>0.13000000000000256</v>
      </c>
      <c r="O118" s="7">
        <v>3.9999999999992042E-2</v>
      </c>
      <c r="P118" s="196">
        <v>0</v>
      </c>
      <c r="Q118" s="8">
        <f t="shared" si="9"/>
        <v>70839.999999999025</v>
      </c>
      <c r="R118" s="8">
        <f t="shared" si="20"/>
        <v>171160.00000000035</v>
      </c>
      <c r="S118" s="8">
        <f t="shared" si="21"/>
        <v>186999.99999999971</v>
      </c>
      <c r="T118" s="8">
        <f t="shared" si="22"/>
        <v>248600.00000000058</v>
      </c>
      <c r="U118" s="8">
        <f t="shared" si="23"/>
        <v>252119.99999999988</v>
      </c>
      <c r="V118" s="8">
        <f t="shared" si="24"/>
        <v>266200.00000000023</v>
      </c>
      <c r="W118" s="8">
        <f t="shared" si="25"/>
        <v>277640.00000000047</v>
      </c>
      <c r="X118" s="8">
        <f t="shared" si="26"/>
        <v>281159.99999999977</v>
      </c>
      <c r="Y118" s="8">
        <f t="shared" si="27"/>
        <v>281159.99999999977</v>
      </c>
      <c r="Z118" s="140">
        <f t="shared" si="18"/>
        <v>2035879.9999999998</v>
      </c>
      <c r="AA118" s="138">
        <v>1.8867787974408707</v>
      </c>
      <c r="AB118" s="9">
        <v>1.895101757230119</v>
      </c>
      <c r="AC118" s="165">
        <v>1.9609616999102568</v>
      </c>
      <c r="AD118" s="206">
        <v>2.0499999999999972</v>
      </c>
      <c r="AE118" s="172">
        <f t="shared" si="19"/>
        <v>180399.99999999974</v>
      </c>
    </row>
    <row r="119" spans="1:31" s="3" customFormat="1" ht="14.25" customHeight="1">
      <c r="A119" s="4">
        <v>22001</v>
      </c>
      <c r="B119" s="4" t="s">
        <v>2818</v>
      </c>
      <c r="C119" s="5" t="s">
        <v>2819</v>
      </c>
      <c r="D119" s="4" t="s">
        <v>2702</v>
      </c>
      <c r="E119" s="186">
        <v>397.78000000000003</v>
      </c>
      <c r="F119" s="133">
        <v>402.20000000000005</v>
      </c>
      <c r="G119" s="187">
        <v>411.72</v>
      </c>
      <c r="H119" s="132">
        <v>4.4200000000000159</v>
      </c>
      <c r="I119" s="6">
        <v>1.6599999999999682</v>
      </c>
      <c r="J119" s="6">
        <v>3.4399999999999977</v>
      </c>
      <c r="K119" s="6">
        <v>1.1200000000000045</v>
      </c>
      <c r="L119" s="6">
        <v>-1.0500000000000114</v>
      </c>
      <c r="M119" s="6">
        <v>1.4700000000000273</v>
      </c>
      <c r="N119" s="6">
        <v>1.1200000000000045</v>
      </c>
      <c r="O119" s="7">
        <v>1.1499999999999773</v>
      </c>
      <c r="P119" s="196">
        <v>0.61000000000001364</v>
      </c>
      <c r="Q119" s="8">
        <f t="shared" si="9"/>
        <v>1361360.0000000049</v>
      </c>
      <c r="R119" s="8">
        <f t="shared" si="20"/>
        <v>1653519.9999999993</v>
      </c>
      <c r="S119" s="8">
        <f t="shared" si="21"/>
        <v>1956239.9999999991</v>
      </c>
      <c r="T119" s="8">
        <f t="shared" si="22"/>
        <v>2054799.9999999995</v>
      </c>
      <c r="U119" s="8">
        <f t="shared" si="23"/>
        <v>1962399.9999999986</v>
      </c>
      <c r="V119" s="8">
        <f t="shared" si="24"/>
        <v>2091760.0000000009</v>
      </c>
      <c r="W119" s="8">
        <f t="shared" si="25"/>
        <v>2190320.0000000014</v>
      </c>
      <c r="X119" s="8">
        <f t="shared" si="26"/>
        <v>2291519.9999999995</v>
      </c>
      <c r="Y119" s="8">
        <f t="shared" si="27"/>
        <v>2345200.0000000009</v>
      </c>
      <c r="Z119" s="140">
        <f t="shared" si="18"/>
        <v>17907120.000000007</v>
      </c>
      <c r="AA119" s="138">
        <v>3.3184061506221703</v>
      </c>
      <c r="AB119" s="9">
        <v>3.3552791839213558</v>
      </c>
      <c r="AC119" s="165">
        <v>3.4346980248734478</v>
      </c>
      <c r="AD119" s="206">
        <v>13.939999999999998</v>
      </c>
      <c r="AE119" s="172">
        <f t="shared" si="19"/>
        <v>1226719.9999999998</v>
      </c>
    </row>
    <row r="120" spans="1:31" s="3" customFormat="1" ht="14.25" customHeight="1">
      <c r="A120" s="4">
        <v>22002</v>
      </c>
      <c r="B120" s="4" t="s">
        <v>2820</v>
      </c>
      <c r="C120" s="5" t="s">
        <v>2819</v>
      </c>
      <c r="D120" s="4" t="s">
        <v>2702</v>
      </c>
      <c r="E120" s="186">
        <v>183.58</v>
      </c>
      <c r="F120" s="133">
        <v>183.58</v>
      </c>
      <c r="G120" s="187">
        <v>191.52</v>
      </c>
      <c r="H120" s="132">
        <v>0</v>
      </c>
      <c r="I120" s="6">
        <v>1.0300000000000011</v>
      </c>
      <c r="J120" s="6">
        <v>1.6999999999999886</v>
      </c>
      <c r="K120" s="6">
        <v>0.65999999999999659</v>
      </c>
      <c r="L120" s="6">
        <v>2.2199999999999989</v>
      </c>
      <c r="M120" s="6">
        <v>0.96999999999999886</v>
      </c>
      <c r="N120" s="6">
        <v>0.15000000000000568</v>
      </c>
      <c r="O120" s="7">
        <v>0.96999999999999886</v>
      </c>
      <c r="P120" s="196">
        <v>0.24000000000000909</v>
      </c>
      <c r="Q120" s="8">
        <f t="shared" si="9"/>
        <v>0</v>
      </c>
      <c r="R120" s="8">
        <f t="shared" si="20"/>
        <v>181280.00000000017</v>
      </c>
      <c r="S120" s="8">
        <f t="shared" si="21"/>
        <v>330879.99999999919</v>
      </c>
      <c r="T120" s="8">
        <f t="shared" si="22"/>
        <v>388959.99999999889</v>
      </c>
      <c r="U120" s="8">
        <f t="shared" si="23"/>
        <v>584319.99999999884</v>
      </c>
      <c r="V120" s="8">
        <f t="shared" si="24"/>
        <v>669679.99999999872</v>
      </c>
      <c r="W120" s="8">
        <f t="shared" si="25"/>
        <v>682879.99999999919</v>
      </c>
      <c r="X120" s="8">
        <f t="shared" si="26"/>
        <v>768239.99999999907</v>
      </c>
      <c r="Y120" s="8">
        <f t="shared" si="27"/>
        <v>789359.99999999988</v>
      </c>
      <c r="Z120" s="140">
        <f t="shared" si="18"/>
        <v>4395599.9999999935</v>
      </c>
      <c r="AA120" s="138">
        <v>18.459156175843621</v>
      </c>
      <c r="AB120" s="9">
        <v>18.459156175843621</v>
      </c>
      <c r="AC120" s="165">
        <v>19.257531271367093</v>
      </c>
      <c r="AD120" s="206">
        <v>7.9399999999999977</v>
      </c>
      <c r="AE120" s="172">
        <f t="shared" si="19"/>
        <v>698719.99999999977</v>
      </c>
    </row>
    <row r="121" spans="1:31" s="3" customFormat="1" ht="14.25" customHeight="1">
      <c r="A121" s="4">
        <v>22003</v>
      </c>
      <c r="B121" s="4" t="s">
        <v>2821</v>
      </c>
      <c r="C121" s="5" t="s">
        <v>2819</v>
      </c>
      <c r="D121" s="4" t="s">
        <v>2702</v>
      </c>
      <c r="E121" s="186">
        <v>78.540000000000006</v>
      </c>
      <c r="F121" s="133">
        <v>79.98</v>
      </c>
      <c r="G121" s="187">
        <v>79.47999999999999</v>
      </c>
      <c r="H121" s="132">
        <v>1.4399999999999977</v>
      </c>
      <c r="I121" s="6">
        <v>0.84000000000000341</v>
      </c>
      <c r="J121" s="6">
        <v>-0.25</v>
      </c>
      <c r="K121" s="6">
        <v>-0.65000000000000568</v>
      </c>
      <c r="L121" s="6">
        <v>-0.26000000000000512</v>
      </c>
      <c r="M121" s="6">
        <v>-0.32999999999999829</v>
      </c>
      <c r="N121" s="6">
        <v>0</v>
      </c>
      <c r="O121" s="7">
        <v>7.9999999999998295E-2</v>
      </c>
      <c r="P121" s="196">
        <v>6.9999999999993179E-2</v>
      </c>
      <c r="Q121" s="8">
        <f t="shared" si="9"/>
        <v>443519.9999999993</v>
      </c>
      <c r="R121" s="8">
        <f t="shared" si="20"/>
        <v>591359.99999999988</v>
      </c>
      <c r="S121" s="8">
        <f t="shared" si="21"/>
        <v>569359.99999999988</v>
      </c>
      <c r="T121" s="8">
        <f t="shared" si="22"/>
        <v>512159.99999999936</v>
      </c>
      <c r="U121" s="8">
        <f t="shared" si="23"/>
        <v>489279.99999999889</v>
      </c>
      <c r="V121" s="8">
        <f t="shared" si="24"/>
        <v>460239.99999999907</v>
      </c>
      <c r="W121" s="8">
        <f t="shared" si="25"/>
        <v>460239.99999999907</v>
      </c>
      <c r="X121" s="8">
        <f t="shared" si="26"/>
        <v>467279.99999999889</v>
      </c>
      <c r="Y121" s="8">
        <f t="shared" si="27"/>
        <v>473439.99999999831</v>
      </c>
      <c r="Z121" s="140">
        <f t="shared" si="18"/>
        <v>4466879.9999999935</v>
      </c>
      <c r="AA121" s="138">
        <v>8.7414299706170429</v>
      </c>
      <c r="AB121" s="9">
        <v>8.9017006499866458</v>
      </c>
      <c r="AC121" s="165">
        <v>8.8460511085388642</v>
      </c>
      <c r="AD121" s="206">
        <v>0.93999999999998352</v>
      </c>
      <c r="AE121" s="172">
        <f t="shared" si="19"/>
        <v>82719.999999998545</v>
      </c>
    </row>
    <row r="122" spans="1:31" s="3" customFormat="1" ht="14.25" customHeight="1">
      <c r="A122" s="4">
        <v>22005</v>
      </c>
      <c r="B122" s="4" t="s">
        <v>2822</v>
      </c>
      <c r="C122" s="5" t="s">
        <v>2819</v>
      </c>
      <c r="D122" s="4" t="s">
        <v>2702</v>
      </c>
      <c r="E122" s="186">
        <v>70.070000000000007</v>
      </c>
      <c r="F122" s="133">
        <v>71.180000000000007</v>
      </c>
      <c r="G122" s="187">
        <v>75.84</v>
      </c>
      <c r="H122" s="132">
        <v>1.1099999999999994</v>
      </c>
      <c r="I122" s="6">
        <v>2.8499999999999943</v>
      </c>
      <c r="J122" s="6">
        <v>0.15000000000000568</v>
      </c>
      <c r="K122" s="6">
        <v>-1.2800000000000011</v>
      </c>
      <c r="L122" s="6">
        <v>0.64000000000000057</v>
      </c>
      <c r="M122" s="6">
        <v>-0.27000000000001023</v>
      </c>
      <c r="N122" s="6">
        <v>0.32999999999999829</v>
      </c>
      <c r="O122" s="7">
        <v>6.0000000000016485E-2</v>
      </c>
      <c r="P122" s="196">
        <v>2.1799999999999926</v>
      </c>
      <c r="Q122" s="8">
        <f t="shared" si="9"/>
        <v>341879.99999999988</v>
      </c>
      <c r="R122" s="8">
        <f t="shared" si="20"/>
        <v>843479.99999999884</v>
      </c>
      <c r="S122" s="8">
        <f t="shared" si="21"/>
        <v>856679.9999999993</v>
      </c>
      <c r="T122" s="8">
        <f t="shared" si="22"/>
        <v>744039.99999999919</v>
      </c>
      <c r="U122" s="8">
        <f t="shared" si="23"/>
        <v>800359.99999999919</v>
      </c>
      <c r="V122" s="8">
        <f t="shared" si="24"/>
        <v>776599.99999999825</v>
      </c>
      <c r="W122" s="8">
        <f t="shared" si="25"/>
        <v>805639.99999999814</v>
      </c>
      <c r="X122" s="8">
        <f t="shared" si="26"/>
        <v>810919.99999999953</v>
      </c>
      <c r="Y122" s="8">
        <f t="shared" si="27"/>
        <v>1002759.9999999988</v>
      </c>
      <c r="Z122" s="140">
        <f t="shared" si="18"/>
        <v>6982359.9999999916</v>
      </c>
      <c r="AA122" s="138">
        <v>7.1454793905896263</v>
      </c>
      <c r="AB122" s="9">
        <v>7.2586730843751903</v>
      </c>
      <c r="AC122" s="165">
        <v>7.7338826456731447</v>
      </c>
      <c r="AD122" s="206">
        <v>5.769999999999996</v>
      </c>
      <c r="AE122" s="172">
        <f t="shared" si="19"/>
        <v>507759.99999999965</v>
      </c>
    </row>
    <row r="123" spans="1:31" s="3" customFormat="1" ht="14.25" customHeight="1">
      <c r="A123" s="4">
        <v>22006</v>
      </c>
      <c r="B123" s="4" t="s">
        <v>2823</v>
      </c>
      <c r="C123" s="5" t="s">
        <v>2819</v>
      </c>
      <c r="D123" s="4" t="s">
        <v>2702</v>
      </c>
      <c r="E123" s="186">
        <v>488.07</v>
      </c>
      <c r="F123" s="133">
        <v>500.34</v>
      </c>
      <c r="G123" s="187">
        <v>514.86</v>
      </c>
      <c r="H123" s="132">
        <v>12.269999999999982</v>
      </c>
      <c r="I123" s="6">
        <v>2.9300000000000637</v>
      </c>
      <c r="J123" s="6">
        <v>0.54999999999995453</v>
      </c>
      <c r="K123" s="6">
        <v>0.41000000000002501</v>
      </c>
      <c r="L123" s="6">
        <v>1.9699999999999704</v>
      </c>
      <c r="M123" s="6">
        <v>1.0600000000000023</v>
      </c>
      <c r="N123" s="6">
        <v>4.6899999999999977</v>
      </c>
      <c r="O123" s="7">
        <v>1.9699999999999704</v>
      </c>
      <c r="P123" s="196">
        <v>0.94000000000005457</v>
      </c>
      <c r="Q123" s="8">
        <f t="shared" si="9"/>
        <v>3779159.9999999935</v>
      </c>
      <c r="R123" s="8">
        <f t="shared" si="20"/>
        <v>4294840.0000000047</v>
      </c>
      <c r="S123" s="8">
        <f t="shared" si="21"/>
        <v>4343240.0000000009</v>
      </c>
      <c r="T123" s="8">
        <f t="shared" si="22"/>
        <v>4379320.0000000028</v>
      </c>
      <c r="U123" s="8">
        <f t="shared" si="23"/>
        <v>4552680</v>
      </c>
      <c r="V123" s="8">
        <f t="shared" si="24"/>
        <v>4645960</v>
      </c>
      <c r="W123" s="8">
        <f t="shared" si="25"/>
        <v>5058680</v>
      </c>
      <c r="X123" s="8">
        <f t="shared" si="26"/>
        <v>5232039.9999999972</v>
      </c>
      <c r="Y123" s="8">
        <f t="shared" si="27"/>
        <v>5314760.0000000019</v>
      </c>
      <c r="Z123" s="140">
        <f t="shared" si="18"/>
        <v>41600680</v>
      </c>
      <c r="AA123" s="138">
        <v>7.7172782154139998</v>
      </c>
      <c r="AB123" s="9">
        <v>7.9112893279657452</v>
      </c>
      <c r="AC123" s="165">
        <v>8.1408770503986165</v>
      </c>
      <c r="AD123" s="206">
        <v>26.79000000000002</v>
      </c>
      <c r="AE123" s="172">
        <f t="shared" si="19"/>
        <v>2357520.0000000019</v>
      </c>
    </row>
    <row r="124" spans="1:31" s="3" customFormat="1" ht="14.25" customHeight="1">
      <c r="A124" s="4">
        <v>22007</v>
      </c>
      <c r="B124" s="4" t="s">
        <v>2824</v>
      </c>
      <c r="C124" s="5" t="s">
        <v>2819</v>
      </c>
      <c r="D124" s="4" t="s">
        <v>2702</v>
      </c>
      <c r="E124" s="186">
        <v>234.49</v>
      </c>
      <c r="F124" s="133">
        <v>236.79</v>
      </c>
      <c r="G124" s="187">
        <v>237.94000000000003</v>
      </c>
      <c r="H124" s="132">
        <v>2.2999999999999829</v>
      </c>
      <c r="I124" s="6">
        <v>0.10000000000002274</v>
      </c>
      <c r="J124" s="6">
        <v>-0.13999999999998636</v>
      </c>
      <c r="K124" s="6">
        <v>0.37999999999996703</v>
      </c>
      <c r="L124" s="6">
        <v>-0.84000000000000341</v>
      </c>
      <c r="M124" s="6">
        <v>2.039999999999992</v>
      </c>
      <c r="N124" s="6">
        <v>-1.3099999999999739</v>
      </c>
      <c r="O124" s="7">
        <v>0.40000000000000568</v>
      </c>
      <c r="P124" s="196">
        <v>0.52000000000001023</v>
      </c>
      <c r="Q124" s="8">
        <f t="shared" si="9"/>
        <v>708399.99999999464</v>
      </c>
      <c r="R124" s="8">
        <f t="shared" si="20"/>
        <v>725999.9999999986</v>
      </c>
      <c r="S124" s="8">
        <f t="shared" si="21"/>
        <v>713679.99999999977</v>
      </c>
      <c r="T124" s="8">
        <f t="shared" si="22"/>
        <v>747119.99999999686</v>
      </c>
      <c r="U124" s="8">
        <f t="shared" si="23"/>
        <v>673199.99999999651</v>
      </c>
      <c r="V124" s="8">
        <f t="shared" si="24"/>
        <v>852719.99999999581</v>
      </c>
      <c r="W124" s="8">
        <f t="shared" si="25"/>
        <v>737439.99999999814</v>
      </c>
      <c r="X124" s="8">
        <f t="shared" si="26"/>
        <v>772639.9999999986</v>
      </c>
      <c r="Y124" s="8">
        <f t="shared" si="27"/>
        <v>818399.99999999953</v>
      </c>
      <c r="Z124" s="140">
        <f t="shared" si="18"/>
        <v>6749599.9999999776</v>
      </c>
      <c r="AA124" s="138">
        <v>3.4011464310371839</v>
      </c>
      <c r="AB124" s="9">
        <v>3.4345066459349849</v>
      </c>
      <c r="AC124" s="165">
        <v>3.4511867533838871</v>
      </c>
      <c r="AD124" s="206">
        <v>3.4500000000000171</v>
      </c>
      <c r="AE124" s="172">
        <f t="shared" si="19"/>
        <v>303600.00000000151</v>
      </c>
    </row>
    <row r="125" spans="1:31" s="3" customFormat="1" ht="14.25" customHeight="1">
      <c r="A125" s="4">
        <v>22009</v>
      </c>
      <c r="B125" s="4" t="s">
        <v>2825</v>
      </c>
      <c r="C125" s="5" t="s">
        <v>2819</v>
      </c>
      <c r="D125" s="4" t="s">
        <v>2702</v>
      </c>
      <c r="E125" s="186">
        <v>222.93</v>
      </c>
      <c r="F125" s="133">
        <v>227.13</v>
      </c>
      <c r="G125" s="187">
        <v>231.83</v>
      </c>
      <c r="H125" s="132">
        <v>4.1999999999999886</v>
      </c>
      <c r="I125" s="6">
        <v>1.960000000000008</v>
      </c>
      <c r="J125" s="6">
        <v>0.16999999999998749</v>
      </c>
      <c r="K125" s="6">
        <v>0.78999999999999204</v>
      </c>
      <c r="L125" s="6">
        <v>-0.24999999999997158</v>
      </c>
      <c r="M125" s="6">
        <v>2.0000000000010232E-2</v>
      </c>
      <c r="N125" s="6">
        <v>0.89999999999997726</v>
      </c>
      <c r="O125" s="7">
        <v>1.0600000000000023</v>
      </c>
      <c r="P125" s="196">
        <v>5.0000000000011369E-2</v>
      </c>
      <c r="Q125" s="8">
        <f t="shared" si="9"/>
        <v>1293599.9999999965</v>
      </c>
      <c r="R125" s="8">
        <f t="shared" si="20"/>
        <v>1638559.9999999979</v>
      </c>
      <c r="S125" s="8">
        <f t="shared" si="21"/>
        <v>1653519.9999999967</v>
      </c>
      <c r="T125" s="8">
        <f t="shared" si="22"/>
        <v>1723039.999999996</v>
      </c>
      <c r="U125" s="8">
        <f t="shared" si="23"/>
        <v>1701039.9999999986</v>
      </c>
      <c r="V125" s="8">
        <f t="shared" si="24"/>
        <v>1702799.9999999995</v>
      </c>
      <c r="W125" s="8">
        <f t="shared" si="25"/>
        <v>1781999.9999999974</v>
      </c>
      <c r="X125" s="8">
        <f t="shared" si="26"/>
        <v>1875279.9999999977</v>
      </c>
      <c r="Y125" s="8">
        <f t="shared" si="27"/>
        <v>1879679.9999999986</v>
      </c>
      <c r="Z125" s="140">
        <f t="shared" si="18"/>
        <v>15249519.99999998</v>
      </c>
      <c r="AA125" s="138">
        <v>5.4374762188161601</v>
      </c>
      <c r="AB125" s="9">
        <v>5.5399182415095076</v>
      </c>
      <c r="AC125" s="165">
        <v>5.65455574309492</v>
      </c>
      <c r="AD125" s="206">
        <v>8.9000000000000057</v>
      </c>
      <c r="AE125" s="172">
        <f t="shared" si="19"/>
        <v>783200.00000000047</v>
      </c>
    </row>
    <row r="126" spans="1:31" s="3" customFormat="1" ht="14.25" customHeight="1">
      <c r="A126" s="4">
        <v>22011</v>
      </c>
      <c r="B126" s="4" t="s">
        <v>2826</v>
      </c>
      <c r="C126" s="5" t="s">
        <v>2819</v>
      </c>
      <c r="D126" s="4" t="s">
        <v>2702</v>
      </c>
      <c r="E126" s="186">
        <v>74.05</v>
      </c>
      <c r="F126" s="133">
        <v>74.41</v>
      </c>
      <c r="G126" s="187">
        <v>74.98</v>
      </c>
      <c r="H126" s="132">
        <v>0.35999999999999943</v>
      </c>
      <c r="I126" s="6">
        <v>0</v>
      </c>
      <c r="J126" s="6">
        <v>0</v>
      </c>
      <c r="K126" s="6">
        <v>3.0000000000001137E-2</v>
      </c>
      <c r="L126" s="6">
        <v>0.15000000000000568</v>
      </c>
      <c r="M126" s="6">
        <v>0.39000000000000057</v>
      </c>
      <c r="N126" s="6">
        <v>0</v>
      </c>
      <c r="O126" s="7">
        <v>0</v>
      </c>
      <c r="P126" s="196">
        <v>0</v>
      </c>
      <c r="Q126" s="8">
        <f t="shared" si="9"/>
        <v>110879.99999999983</v>
      </c>
      <c r="R126" s="8">
        <f t="shared" si="20"/>
        <v>110879.99999999983</v>
      </c>
      <c r="S126" s="8">
        <f t="shared" si="21"/>
        <v>110879.99999999983</v>
      </c>
      <c r="T126" s="8">
        <f t="shared" si="22"/>
        <v>113519.99999999993</v>
      </c>
      <c r="U126" s="8">
        <f t="shared" si="23"/>
        <v>126720.00000000042</v>
      </c>
      <c r="V126" s="8">
        <f t="shared" si="24"/>
        <v>161040.00000000047</v>
      </c>
      <c r="W126" s="8">
        <f t="shared" si="25"/>
        <v>161040.00000000047</v>
      </c>
      <c r="X126" s="8">
        <f t="shared" si="26"/>
        <v>161040.00000000047</v>
      </c>
      <c r="Y126" s="8">
        <f t="shared" si="27"/>
        <v>161040.00000000047</v>
      </c>
      <c r="Z126" s="140">
        <f t="shared" si="18"/>
        <v>1217040.0000000019</v>
      </c>
      <c r="AA126" s="138">
        <v>2.6977696494538876</v>
      </c>
      <c r="AB126" s="9">
        <v>2.710885072462712</v>
      </c>
      <c r="AC126" s="165">
        <v>2.7316511588933499</v>
      </c>
      <c r="AD126" s="206">
        <v>0.93000000000000682</v>
      </c>
      <c r="AE126" s="172">
        <f t="shared" si="19"/>
        <v>81840.000000000597</v>
      </c>
    </row>
    <row r="127" spans="1:31" s="3" customFormat="1" ht="14.25" customHeight="1">
      <c r="A127" s="4">
        <v>22013</v>
      </c>
      <c r="B127" s="4" t="s">
        <v>2827</v>
      </c>
      <c r="C127" s="5" t="s">
        <v>2819</v>
      </c>
      <c r="D127" s="4" t="s">
        <v>2702</v>
      </c>
      <c r="E127" s="186">
        <v>97.33</v>
      </c>
      <c r="F127" s="133">
        <v>99.51</v>
      </c>
      <c r="G127" s="187">
        <v>104.47999999999999</v>
      </c>
      <c r="H127" s="132">
        <v>2.1800000000000068</v>
      </c>
      <c r="I127" s="6">
        <v>0.49000000000000909</v>
      </c>
      <c r="J127" s="6">
        <v>0</v>
      </c>
      <c r="K127" s="6">
        <v>0.81000000000000227</v>
      </c>
      <c r="L127" s="6">
        <v>0</v>
      </c>
      <c r="M127" s="6">
        <v>3.0000000000001137E-2</v>
      </c>
      <c r="N127" s="6">
        <v>3.1500000000000057</v>
      </c>
      <c r="O127" s="7">
        <v>2.9999999999986926E-2</v>
      </c>
      <c r="P127" s="196">
        <v>0.45999999999999375</v>
      </c>
      <c r="Q127" s="8">
        <f t="shared" si="9"/>
        <v>671440.0000000021</v>
      </c>
      <c r="R127" s="8">
        <f t="shared" si="20"/>
        <v>757680.00000000373</v>
      </c>
      <c r="S127" s="8">
        <f t="shared" si="21"/>
        <v>757680.00000000373</v>
      </c>
      <c r="T127" s="8">
        <f t="shared" si="22"/>
        <v>828960.00000000396</v>
      </c>
      <c r="U127" s="8">
        <f t="shared" si="23"/>
        <v>828960.00000000396</v>
      </c>
      <c r="V127" s="8">
        <f t="shared" si="24"/>
        <v>831600.00000000407</v>
      </c>
      <c r="W127" s="8">
        <f t="shared" si="25"/>
        <v>1108800.0000000047</v>
      </c>
      <c r="X127" s="8">
        <f t="shared" si="26"/>
        <v>1111440.0000000035</v>
      </c>
      <c r="Y127" s="8">
        <f t="shared" si="27"/>
        <v>1151920.000000003</v>
      </c>
      <c r="Z127" s="140">
        <f t="shared" si="18"/>
        <v>8048480.0000000317</v>
      </c>
      <c r="AA127" s="138">
        <v>3.7474973047897735</v>
      </c>
      <c r="AB127" s="9">
        <v>3.8314338518404432</v>
      </c>
      <c r="AC127" s="165">
        <v>4.0227937779146767</v>
      </c>
      <c r="AD127" s="206">
        <v>7.1499999999999924</v>
      </c>
      <c r="AE127" s="172">
        <f t="shared" si="19"/>
        <v>629199.9999999993</v>
      </c>
    </row>
    <row r="128" spans="1:31" s="3" customFormat="1" ht="14.25" customHeight="1">
      <c r="A128" s="4">
        <v>22015</v>
      </c>
      <c r="B128" s="4" t="s">
        <v>2828</v>
      </c>
      <c r="C128" s="5" t="s">
        <v>2819</v>
      </c>
      <c r="D128" s="4" t="s">
        <v>2702</v>
      </c>
      <c r="E128" s="186">
        <v>24.11</v>
      </c>
      <c r="F128" s="133">
        <v>24.71</v>
      </c>
      <c r="G128" s="187">
        <v>24.99</v>
      </c>
      <c r="H128" s="132">
        <v>0.60000000000000142</v>
      </c>
      <c r="I128" s="6">
        <v>0.41000000000000014</v>
      </c>
      <c r="J128" s="6">
        <v>0</v>
      </c>
      <c r="K128" s="6">
        <v>3.0000000000001137E-2</v>
      </c>
      <c r="L128" s="6">
        <v>-0.23000000000000043</v>
      </c>
      <c r="M128" s="6">
        <v>5.0000000000000711E-2</v>
      </c>
      <c r="N128" s="6">
        <v>0</v>
      </c>
      <c r="O128" s="7">
        <v>0</v>
      </c>
      <c r="P128" s="196">
        <v>1.9999999999999574E-2</v>
      </c>
      <c r="Q128" s="8">
        <f t="shared" si="9"/>
        <v>184800.00000000044</v>
      </c>
      <c r="R128" s="8">
        <f t="shared" si="20"/>
        <v>256960.00000000047</v>
      </c>
      <c r="S128" s="8">
        <f t="shared" si="21"/>
        <v>256960.00000000047</v>
      </c>
      <c r="T128" s="8">
        <f t="shared" si="22"/>
        <v>259600.00000000055</v>
      </c>
      <c r="U128" s="8">
        <f t="shared" si="23"/>
        <v>239360.00000000052</v>
      </c>
      <c r="V128" s="8">
        <f t="shared" si="24"/>
        <v>243760.00000000058</v>
      </c>
      <c r="W128" s="8">
        <f t="shared" si="25"/>
        <v>243760.00000000058</v>
      </c>
      <c r="X128" s="8">
        <f t="shared" si="26"/>
        <v>243760.00000000058</v>
      </c>
      <c r="Y128" s="8">
        <f t="shared" si="27"/>
        <v>245520.00000000055</v>
      </c>
      <c r="Z128" s="140">
        <f t="shared" si="18"/>
        <v>2174480.0000000047</v>
      </c>
      <c r="AA128" s="138">
        <v>2.0622877622766427</v>
      </c>
      <c r="AB128" s="9">
        <v>2.1136097306452029</v>
      </c>
      <c r="AC128" s="165">
        <v>2.1375599825505307</v>
      </c>
      <c r="AD128" s="206">
        <v>0.87999999999999901</v>
      </c>
      <c r="AE128" s="172">
        <f t="shared" si="19"/>
        <v>77439.999999999913</v>
      </c>
    </row>
    <row r="129" spans="1:31" s="3" customFormat="1" ht="14.25" customHeight="1">
      <c r="A129" s="4">
        <v>22017</v>
      </c>
      <c r="B129" s="4" t="s">
        <v>2829</v>
      </c>
      <c r="C129" s="5" t="s">
        <v>2819</v>
      </c>
      <c r="D129" s="4" t="s">
        <v>2702</v>
      </c>
      <c r="E129" s="186">
        <v>68.09</v>
      </c>
      <c r="F129" s="133">
        <v>70.06</v>
      </c>
      <c r="G129" s="187">
        <v>71.88000000000001</v>
      </c>
      <c r="H129" s="132">
        <v>1.9699999999999989</v>
      </c>
      <c r="I129" s="6">
        <v>0.54000000000000625</v>
      </c>
      <c r="J129" s="6">
        <v>6.0000000000002274E-2</v>
      </c>
      <c r="K129" s="6">
        <v>0.49999999999998579</v>
      </c>
      <c r="L129" s="6">
        <v>0.31999999999999318</v>
      </c>
      <c r="M129" s="6">
        <v>0</v>
      </c>
      <c r="N129" s="6">
        <v>1.9999999999996021E-2</v>
      </c>
      <c r="O129" s="7">
        <v>0.26000000000000512</v>
      </c>
      <c r="P129" s="196">
        <v>0.12000000000000455</v>
      </c>
      <c r="Q129" s="8">
        <f t="shared" si="9"/>
        <v>606759.99999999977</v>
      </c>
      <c r="R129" s="8">
        <f t="shared" si="20"/>
        <v>701800.00000000081</v>
      </c>
      <c r="S129" s="8">
        <f t="shared" si="21"/>
        <v>707080.00000000105</v>
      </c>
      <c r="T129" s="8">
        <f t="shared" si="22"/>
        <v>751079.99999999977</v>
      </c>
      <c r="U129" s="8">
        <f t="shared" si="23"/>
        <v>779239.99999999919</v>
      </c>
      <c r="V129" s="8">
        <f t="shared" si="24"/>
        <v>779239.99999999919</v>
      </c>
      <c r="W129" s="8">
        <f t="shared" si="25"/>
        <v>780999.99999999884</v>
      </c>
      <c r="X129" s="8">
        <f t="shared" si="26"/>
        <v>803879.9999999993</v>
      </c>
      <c r="Y129" s="8">
        <f t="shared" si="27"/>
        <v>814439.99999999965</v>
      </c>
      <c r="Z129" s="140">
        <f t="shared" si="18"/>
        <v>6724519.9999999972</v>
      </c>
      <c r="AA129" s="138">
        <v>2.0868195386869188</v>
      </c>
      <c r="AB129" s="9">
        <v>2.147196018217147</v>
      </c>
      <c r="AC129" s="165">
        <v>2.2029753038745152</v>
      </c>
      <c r="AD129" s="206">
        <v>3.7900000000000058</v>
      </c>
      <c r="AE129" s="172">
        <f t="shared" si="19"/>
        <v>333520.00000000052</v>
      </c>
    </row>
    <row r="130" spans="1:31" s="3" customFormat="1" ht="14.25" customHeight="1">
      <c r="A130" s="4">
        <v>22018</v>
      </c>
      <c r="B130" s="4" t="s">
        <v>2830</v>
      </c>
      <c r="C130" s="5" t="s">
        <v>2819</v>
      </c>
      <c r="D130" s="4" t="s">
        <v>2702</v>
      </c>
      <c r="E130" s="186">
        <v>24.45</v>
      </c>
      <c r="F130" s="133">
        <v>24.79</v>
      </c>
      <c r="G130" s="187">
        <v>25.8</v>
      </c>
      <c r="H130" s="132">
        <v>0.33999999999999986</v>
      </c>
      <c r="I130" s="6">
        <v>6.0000000000002274E-2</v>
      </c>
      <c r="J130" s="6">
        <v>0</v>
      </c>
      <c r="K130" s="6">
        <v>3.0000000000001137E-2</v>
      </c>
      <c r="L130" s="6">
        <v>0.31999999999999673</v>
      </c>
      <c r="M130" s="6">
        <v>7.9999999999998295E-2</v>
      </c>
      <c r="N130" s="6">
        <v>0.51000000000000512</v>
      </c>
      <c r="O130" s="7">
        <v>9.9999999999980105E-3</v>
      </c>
      <c r="P130" s="196">
        <v>0</v>
      </c>
      <c r="Q130" s="8">
        <f t="shared" si="9"/>
        <v>104719.99999999997</v>
      </c>
      <c r="R130" s="8">
        <f t="shared" si="20"/>
        <v>115280.00000000038</v>
      </c>
      <c r="S130" s="8">
        <f t="shared" si="21"/>
        <v>115280.00000000038</v>
      </c>
      <c r="T130" s="8">
        <f t="shared" si="22"/>
        <v>117920.00000000048</v>
      </c>
      <c r="U130" s="8">
        <f t="shared" si="23"/>
        <v>146080.0000000002</v>
      </c>
      <c r="V130" s="8">
        <f t="shared" si="24"/>
        <v>153120.00000000006</v>
      </c>
      <c r="W130" s="8">
        <f t="shared" si="25"/>
        <v>198000.00000000052</v>
      </c>
      <c r="X130" s="8">
        <f t="shared" si="26"/>
        <v>198880.00000000035</v>
      </c>
      <c r="Y130" s="8">
        <f t="shared" si="27"/>
        <v>198880.00000000035</v>
      </c>
      <c r="Z130" s="140">
        <f t="shared" si="18"/>
        <v>1348160.0000000028</v>
      </c>
      <c r="AA130" s="138">
        <v>2.8913354540401826</v>
      </c>
      <c r="AB130" s="9">
        <v>2.9315421638305166</v>
      </c>
      <c r="AC130" s="165">
        <v>3.0509797429135679</v>
      </c>
      <c r="AD130" s="206">
        <v>1.3500000000000014</v>
      </c>
      <c r="AE130" s="172">
        <f t="shared" si="19"/>
        <v>118800.00000000013</v>
      </c>
    </row>
    <row r="131" spans="1:31" s="3" customFormat="1" ht="14.25" customHeight="1">
      <c r="A131" s="4">
        <v>22021</v>
      </c>
      <c r="B131" s="4" t="s">
        <v>2831</v>
      </c>
      <c r="C131" s="5" t="s">
        <v>2819</v>
      </c>
      <c r="D131" s="4" t="s">
        <v>2702</v>
      </c>
      <c r="E131" s="186">
        <v>34.58</v>
      </c>
      <c r="F131" s="133">
        <v>34.58</v>
      </c>
      <c r="G131" s="187">
        <v>34.9</v>
      </c>
      <c r="H131" s="132">
        <v>0</v>
      </c>
      <c r="I131" s="6">
        <v>0</v>
      </c>
      <c r="J131" s="6">
        <v>2.0000000000003126E-2</v>
      </c>
      <c r="K131" s="6">
        <v>0</v>
      </c>
      <c r="L131" s="6">
        <v>0</v>
      </c>
      <c r="M131" s="6">
        <v>0.29999999999999716</v>
      </c>
      <c r="N131" s="6">
        <v>0</v>
      </c>
      <c r="O131" s="7">
        <v>0</v>
      </c>
      <c r="P131" s="196">
        <v>0</v>
      </c>
      <c r="Q131" s="8">
        <f t="shared" ref="Q131:Q194" si="28">((H131/6)*88000)*6+((H131/6)*88000)*5+((H131/6)*88000)*4+((H131/6)*88000)*3+((H131/6)*88000)*2+((H131/6)*88000)</f>
        <v>0</v>
      </c>
      <c r="R131" s="8">
        <f t="shared" ref="R131:R152" si="29">Q131+((I131/3)*88000+((I131/3)*88000)*2+((I131/3)*88000)*3)</f>
        <v>0</v>
      </c>
      <c r="S131" s="8">
        <f t="shared" ref="S131:S152" si="30">R131+(J131*88000)</f>
        <v>1760.0000000002751</v>
      </c>
      <c r="T131" s="8">
        <f t="shared" ref="T131:T152" si="31">S131+(K131*88000)</f>
        <v>1760.0000000002751</v>
      </c>
      <c r="U131" s="8">
        <f t="shared" ref="U131:U162" si="32">T131+(L131*88000)</f>
        <v>1760.0000000002751</v>
      </c>
      <c r="V131" s="8">
        <f t="shared" ref="V131:V162" si="33">U131+(M131*88000)</f>
        <v>28160.000000000025</v>
      </c>
      <c r="W131" s="8">
        <f t="shared" ref="W131:W162" si="34">V131+(N131*88000)</f>
        <v>28160.000000000025</v>
      </c>
      <c r="X131" s="8">
        <f t="shared" ref="X131:X162" si="35">W131+(O131*88000)</f>
        <v>28160.000000000025</v>
      </c>
      <c r="Y131" s="8">
        <f t="shared" ref="Y131:Y162" si="36">X131+(P131*88000)</f>
        <v>28160.000000000025</v>
      </c>
      <c r="Z131" s="140">
        <f t="shared" ref="Z131:Z194" si="37">SUM(Q131:Y131)</f>
        <v>117920.00000000093</v>
      </c>
      <c r="AA131" s="138">
        <v>1.8010041457469637</v>
      </c>
      <c r="AB131" s="9">
        <v>1.8010041457469637</v>
      </c>
      <c r="AC131" s="165">
        <v>1.8176704651986415</v>
      </c>
      <c r="AD131" s="206">
        <v>0.32000000000000028</v>
      </c>
      <c r="AE131" s="172">
        <f t="shared" ref="AE131:AE194" si="38">AD131*88000</f>
        <v>28160.000000000025</v>
      </c>
    </row>
    <row r="132" spans="1:31" s="3" customFormat="1" ht="14.25" customHeight="1">
      <c r="A132" s="4">
        <v>22022</v>
      </c>
      <c r="B132" s="4" t="s">
        <v>2832</v>
      </c>
      <c r="C132" s="5" t="s">
        <v>2819</v>
      </c>
      <c r="D132" s="4" t="s">
        <v>2702</v>
      </c>
      <c r="E132" s="186">
        <v>239.17000000000002</v>
      </c>
      <c r="F132" s="133">
        <v>243.88</v>
      </c>
      <c r="G132" s="187">
        <v>252</v>
      </c>
      <c r="H132" s="132">
        <v>4.7099999999999795</v>
      </c>
      <c r="I132" s="6">
        <v>7.0200000000000102</v>
      </c>
      <c r="J132" s="6">
        <v>-0.59999999999999432</v>
      </c>
      <c r="K132" s="6">
        <v>0.49000000000000909</v>
      </c>
      <c r="L132" s="6">
        <v>0.21999999999999886</v>
      </c>
      <c r="M132" s="6">
        <v>2.0000000000010232E-2</v>
      </c>
      <c r="N132" s="6">
        <v>0.52999999999997272</v>
      </c>
      <c r="O132" s="7">
        <v>0.18999999999999773</v>
      </c>
      <c r="P132" s="196">
        <v>0.25</v>
      </c>
      <c r="Q132" s="8">
        <f t="shared" si="28"/>
        <v>1450679.9999999935</v>
      </c>
      <c r="R132" s="8">
        <f t="shared" si="29"/>
        <v>2686199.9999999953</v>
      </c>
      <c r="S132" s="8">
        <f t="shared" si="30"/>
        <v>2633399.9999999958</v>
      </c>
      <c r="T132" s="8">
        <f t="shared" si="31"/>
        <v>2676519.9999999967</v>
      </c>
      <c r="U132" s="8">
        <f t="shared" si="32"/>
        <v>2695879.9999999967</v>
      </c>
      <c r="V132" s="8">
        <f t="shared" si="33"/>
        <v>2697639.9999999977</v>
      </c>
      <c r="W132" s="8">
        <f t="shared" si="34"/>
        <v>2744279.9999999953</v>
      </c>
      <c r="X132" s="8">
        <f t="shared" si="35"/>
        <v>2760999.9999999953</v>
      </c>
      <c r="Y132" s="8">
        <f t="shared" si="36"/>
        <v>2782999.9999999953</v>
      </c>
      <c r="Z132" s="140">
        <f t="shared" si="37"/>
        <v>23128599.999999963</v>
      </c>
      <c r="AA132" s="138">
        <v>4.5770220746538577</v>
      </c>
      <c r="AB132" s="9">
        <v>4.6671578524337605</v>
      </c>
      <c r="AC132" s="165">
        <v>4.8225511678420041</v>
      </c>
      <c r="AD132" s="206">
        <v>12.829999999999984</v>
      </c>
      <c r="AE132" s="172">
        <f t="shared" si="38"/>
        <v>1129039.9999999986</v>
      </c>
    </row>
    <row r="133" spans="1:31" s="3" customFormat="1" ht="14.25" customHeight="1">
      <c r="A133" s="4">
        <v>22025</v>
      </c>
      <c r="B133" s="4" t="s">
        <v>2833</v>
      </c>
      <c r="C133" s="5" t="s">
        <v>2819</v>
      </c>
      <c r="D133" s="4" t="s">
        <v>2702</v>
      </c>
      <c r="E133" s="186">
        <v>216.1</v>
      </c>
      <c r="F133" s="133">
        <v>219.64</v>
      </c>
      <c r="G133" s="187">
        <v>223.65</v>
      </c>
      <c r="H133" s="132">
        <v>3.539999999999992</v>
      </c>
      <c r="I133" s="6">
        <v>0.37000000000000455</v>
      </c>
      <c r="J133" s="6">
        <v>6.0000000000002274E-2</v>
      </c>
      <c r="K133" s="6">
        <v>1.0300000000000011</v>
      </c>
      <c r="L133" s="6">
        <v>0.77000000000001023</v>
      </c>
      <c r="M133" s="6">
        <v>-6.9999999999993179E-2</v>
      </c>
      <c r="N133" s="6">
        <v>0.86000000000001364</v>
      </c>
      <c r="O133" s="7">
        <v>0.69999999999996021</v>
      </c>
      <c r="P133" s="196">
        <v>0.29000000000002046</v>
      </c>
      <c r="Q133" s="8">
        <f t="shared" si="28"/>
        <v>1090319.9999999977</v>
      </c>
      <c r="R133" s="8">
        <f t="shared" si="29"/>
        <v>1155439.9999999984</v>
      </c>
      <c r="S133" s="8">
        <f t="shared" si="30"/>
        <v>1160719.9999999986</v>
      </c>
      <c r="T133" s="8">
        <f t="shared" si="31"/>
        <v>1251359.9999999986</v>
      </c>
      <c r="U133" s="8">
        <f t="shared" si="32"/>
        <v>1319119.9999999995</v>
      </c>
      <c r="V133" s="8">
        <f t="shared" si="33"/>
        <v>1312960.0000000002</v>
      </c>
      <c r="W133" s="8">
        <f t="shared" si="34"/>
        <v>1388640.0000000014</v>
      </c>
      <c r="X133" s="8">
        <f t="shared" si="35"/>
        <v>1450239.9999999979</v>
      </c>
      <c r="Y133" s="8">
        <f t="shared" si="36"/>
        <v>1475759.9999999998</v>
      </c>
      <c r="Z133" s="140">
        <f t="shared" si="37"/>
        <v>11604559.999999993</v>
      </c>
      <c r="AA133" s="138">
        <v>3.4448293287125966</v>
      </c>
      <c r="AB133" s="9">
        <v>3.5012601284518032</v>
      </c>
      <c r="AC133" s="165">
        <v>3.5651831530151425</v>
      </c>
      <c r="AD133" s="206">
        <v>7.5500000000000123</v>
      </c>
      <c r="AE133" s="172">
        <f t="shared" si="38"/>
        <v>664400.00000000105</v>
      </c>
    </row>
    <row r="134" spans="1:31" s="3" customFormat="1" ht="14.25" customHeight="1">
      <c r="A134" s="4">
        <v>22026</v>
      </c>
      <c r="B134" s="4" t="s">
        <v>2834</v>
      </c>
      <c r="C134" s="5" t="s">
        <v>2819</v>
      </c>
      <c r="D134" s="4" t="s">
        <v>2702</v>
      </c>
      <c r="E134" s="186">
        <v>21.61</v>
      </c>
      <c r="F134" s="133">
        <v>21.62</v>
      </c>
      <c r="G134" s="187">
        <v>22.180000000000003</v>
      </c>
      <c r="H134" s="132">
        <v>1.0000000000001563E-2</v>
      </c>
      <c r="I134" s="6">
        <v>0.32000000000000028</v>
      </c>
      <c r="J134" s="6">
        <v>0</v>
      </c>
      <c r="K134" s="6">
        <v>0.19999999999999929</v>
      </c>
      <c r="L134" s="6">
        <v>0</v>
      </c>
      <c r="M134" s="6">
        <v>0.89000000000000057</v>
      </c>
      <c r="N134" s="6">
        <v>-0.87999999999999901</v>
      </c>
      <c r="O134" s="7">
        <v>0</v>
      </c>
      <c r="P134" s="196">
        <v>3.0000000000001137E-2</v>
      </c>
      <c r="Q134" s="8">
        <f t="shared" si="28"/>
        <v>3080.0000000004811</v>
      </c>
      <c r="R134" s="8">
        <f t="shared" si="29"/>
        <v>59400.000000000531</v>
      </c>
      <c r="S134" s="8">
        <f t="shared" si="30"/>
        <v>59400.000000000531</v>
      </c>
      <c r="T134" s="8">
        <f t="shared" si="31"/>
        <v>77000.000000000466</v>
      </c>
      <c r="U134" s="8">
        <f t="shared" si="32"/>
        <v>77000.000000000466</v>
      </c>
      <c r="V134" s="8">
        <f t="shared" si="33"/>
        <v>155320.00000000052</v>
      </c>
      <c r="W134" s="8">
        <f t="shared" si="34"/>
        <v>77880.000000000611</v>
      </c>
      <c r="X134" s="8">
        <f t="shared" si="35"/>
        <v>77880.000000000611</v>
      </c>
      <c r="Y134" s="8">
        <f t="shared" si="36"/>
        <v>80520.000000000713</v>
      </c>
      <c r="Z134" s="140">
        <f t="shared" si="37"/>
        <v>667480.00000000489</v>
      </c>
      <c r="AA134" s="138">
        <v>0.52674042495106754</v>
      </c>
      <c r="AB134" s="9">
        <v>0.52698417341240533</v>
      </c>
      <c r="AC134" s="165">
        <v>0.54063408724732431</v>
      </c>
      <c r="AD134" s="206">
        <v>0.57000000000000384</v>
      </c>
      <c r="AE134" s="172">
        <f t="shared" si="38"/>
        <v>50160.000000000335</v>
      </c>
    </row>
    <row r="135" spans="1:31" s="3" customFormat="1" ht="14.25" customHeight="1">
      <c r="A135" s="4">
        <v>22029</v>
      </c>
      <c r="B135" s="4" t="s">
        <v>2835</v>
      </c>
      <c r="C135" s="5" t="s">
        <v>2819</v>
      </c>
      <c r="D135" s="4" t="s">
        <v>2702</v>
      </c>
      <c r="E135" s="186">
        <v>42.15</v>
      </c>
      <c r="F135" s="133">
        <v>42.21</v>
      </c>
      <c r="G135" s="187">
        <v>43.51</v>
      </c>
      <c r="H135" s="132">
        <v>6.0000000000002274E-2</v>
      </c>
      <c r="I135" s="6">
        <v>0.95000000000000284</v>
      </c>
      <c r="J135" s="6">
        <v>0.14999999999999858</v>
      </c>
      <c r="K135" s="6">
        <v>0.11999999999999744</v>
      </c>
      <c r="L135" s="6">
        <v>0</v>
      </c>
      <c r="M135" s="6">
        <v>0</v>
      </c>
      <c r="N135" s="6">
        <v>0</v>
      </c>
      <c r="O135" s="7">
        <v>0</v>
      </c>
      <c r="P135" s="196">
        <v>7.9999999999998295E-2</v>
      </c>
      <c r="Q135" s="8">
        <f t="shared" si="28"/>
        <v>18480.000000000698</v>
      </c>
      <c r="R135" s="8">
        <f t="shared" si="29"/>
        <v>185680.00000000119</v>
      </c>
      <c r="S135" s="8">
        <f t="shared" si="30"/>
        <v>198880.00000000108</v>
      </c>
      <c r="T135" s="8">
        <f t="shared" si="31"/>
        <v>209440.00000000084</v>
      </c>
      <c r="U135" s="8">
        <f t="shared" si="32"/>
        <v>209440.00000000084</v>
      </c>
      <c r="V135" s="8">
        <f t="shared" si="33"/>
        <v>209440.00000000084</v>
      </c>
      <c r="W135" s="8">
        <f t="shared" si="34"/>
        <v>209440.00000000084</v>
      </c>
      <c r="X135" s="8">
        <f t="shared" si="35"/>
        <v>209440.00000000084</v>
      </c>
      <c r="Y135" s="8">
        <f t="shared" si="36"/>
        <v>216480.0000000007</v>
      </c>
      <c r="Z135" s="140">
        <f t="shared" si="37"/>
        <v>1666720.0000000079</v>
      </c>
      <c r="AA135" s="138">
        <v>2.2647653026134797</v>
      </c>
      <c r="AB135" s="9">
        <v>2.2679891678129298</v>
      </c>
      <c r="AC135" s="165">
        <v>2.337839580467675</v>
      </c>
      <c r="AD135" s="206">
        <v>1.3599999999999994</v>
      </c>
      <c r="AE135" s="172">
        <f t="shared" si="38"/>
        <v>119679.99999999996</v>
      </c>
    </row>
    <row r="136" spans="1:31" s="3" customFormat="1" ht="14.25" customHeight="1">
      <c r="A136" s="4">
        <v>22032</v>
      </c>
      <c r="B136" s="4" t="s">
        <v>2836</v>
      </c>
      <c r="C136" s="5" t="s">
        <v>2819</v>
      </c>
      <c r="D136" s="4" t="s">
        <v>2702</v>
      </c>
      <c r="E136" s="186">
        <v>48.51</v>
      </c>
      <c r="F136" s="133">
        <v>49.169999999999995</v>
      </c>
      <c r="G136" s="187">
        <v>50.18</v>
      </c>
      <c r="H136" s="132">
        <v>0.65999999999999659</v>
      </c>
      <c r="I136" s="6">
        <v>0.69000000000000483</v>
      </c>
      <c r="J136" s="6">
        <v>0.16000000000000369</v>
      </c>
      <c r="K136" s="6">
        <v>0</v>
      </c>
      <c r="L136" s="6">
        <v>9.0000000000003411E-2</v>
      </c>
      <c r="M136" s="6">
        <v>3.9999999999992042E-2</v>
      </c>
      <c r="N136" s="6">
        <v>0</v>
      </c>
      <c r="O136" s="7">
        <v>0</v>
      </c>
      <c r="P136" s="196">
        <v>3.0000000000001137E-2</v>
      </c>
      <c r="Q136" s="8">
        <f t="shared" si="28"/>
        <v>203279.99999999895</v>
      </c>
      <c r="R136" s="8">
        <f t="shared" si="29"/>
        <v>324719.99999999977</v>
      </c>
      <c r="S136" s="8">
        <f t="shared" si="30"/>
        <v>338800.00000000012</v>
      </c>
      <c r="T136" s="8">
        <f t="shared" si="31"/>
        <v>338800.00000000012</v>
      </c>
      <c r="U136" s="8">
        <f t="shared" si="32"/>
        <v>346720.00000000041</v>
      </c>
      <c r="V136" s="8">
        <f t="shared" si="33"/>
        <v>350239.99999999971</v>
      </c>
      <c r="W136" s="8">
        <f t="shared" si="34"/>
        <v>350239.99999999971</v>
      </c>
      <c r="X136" s="8">
        <f t="shared" si="35"/>
        <v>350239.99999999971</v>
      </c>
      <c r="Y136" s="8">
        <f t="shared" si="36"/>
        <v>352879.99999999983</v>
      </c>
      <c r="Z136" s="140">
        <f t="shared" si="37"/>
        <v>2955919.9999999986</v>
      </c>
      <c r="AA136" s="138">
        <v>14.356743318831569</v>
      </c>
      <c r="AB136" s="9">
        <v>14.552073159904108</v>
      </c>
      <c r="AC136" s="165">
        <v>14.850987007606026</v>
      </c>
      <c r="AD136" s="206">
        <v>1.6700000000000017</v>
      </c>
      <c r="AE136" s="172">
        <f t="shared" si="38"/>
        <v>146960.00000000015</v>
      </c>
    </row>
    <row r="137" spans="1:31" s="3" customFormat="1" ht="14.25" customHeight="1">
      <c r="A137" s="4">
        <v>22033</v>
      </c>
      <c r="B137" s="4" t="s">
        <v>2837</v>
      </c>
      <c r="C137" s="5" t="s">
        <v>2819</v>
      </c>
      <c r="D137" s="4" t="s">
        <v>2702</v>
      </c>
      <c r="E137" s="186">
        <v>58.97</v>
      </c>
      <c r="F137" s="133">
        <v>60.06</v>
      </c>
      <c r="G137" s="187">
        <v>60.59</v>
      </c>
      <c r="H137" s="132">
        <v>1.0900000000000034</v>
      </c>
      <c r="I137" s="6">
        <v>0.38000000000000256</v>
      </c>
      <c r="J137" s="6">
        <v>-7.000000000000739E-2</v>
      </c>
      <c r="K137" s="6">
        <v>1.0000000000005116E-2</v>
      </c>
      <c r="L137" s="6">
        <v>0</v>
      </c>
      <c r="M137" s="6">
        <v>2.0000000000003126E-2</v>
      </c>
      <c r="N137" s="6">
        <v>0</v>
      </c>
      <c r="O137" s="7">
        <v>0.15999999999999659</v>
      </c>
      <c r="P137" s="196">
        <v>3.0000000000008242E-2</v>
      </c>
      <c r="Q137" s="8">
        <f t="shared" si="28"/>
        <v>335720.00000000105</v>
      </c>
      <c r="R137" s="8">
        <f t="shared" si="29"/>
        <v>402600.00000000151</v>
      </c>
      <c r="S137" s="8">
        <f t="shared" si="30"/>
        <v>396440.00000000087</v>
      </c>
      <c r="T137" s="8">
        <f t="shared" si="31"/>
        <v>397320.00000000134</v>
      </c>
      <c r="U137" s="8">
        <f t="shared" si="32"/>
        <v>397320.00000000134</v>
      </c>
      <c r="V137" s="8">
        <f t="shared" si="33"/>
        <v>399080.00000000163</v>
      </c>
      <c r="W137" s="8">
        <f t="shared" si="34"/>
        <v>399080.00000000163</v>
      </c>
      <c r="X137" s="8">
        <f t="shared" si="35"/>
        <v>413160.00000000134</v>
      </c>
      <c r="Y137" s="8">
        <f t="shared" si="36"/>
        <v>415800.00000000204</v>
      </c>
      <c r="Z137" s="140">
        <f t="shared" si="37"/>
        <v>3556520.0000000126</v>
      </c>
      <c r="AA137" s="138">
        <v>2.8332300359859133</v>
      </c>
      <c r="AB137" s="9">
        <v>2.8855993888640659</v>
      </c>
      <c r="AC137" s="165">
        <v>2.9110633861350941</v>
      </c>
      <c r="AD137" s="206">
        <v>1.6200000000000045</v>
      </c>
      <c r="AE137" s="172">
        <f t="shared" si="38"/>
        <v>142560.00000000041</v>
      </c>
    </row>
    <row r="138" spans="1:31" s="3" customFormat="1" ht="14.25" customHeight="1">
      <c r="A138" s="4">
        <v>22034</v>
      </c>
      <c r="B138" s="4" t="s">
        <v>2838</v>
      </c>
      <c r="C138" s="5" t="s">
        <v>2819</v>
      </c>
      <c r="D138" s="4" t="s">
        <v>2702</v>
      </c>
      <c r="E138" s="186">
        <v>131.04</v>
      </c>
      <c r="F138" s="133">
        <v>131.94</v>
      </c>
      <c r="G138" s="187">
        <v>135.34</v>
      </c>
      <c r="H138" s="132">
        <v>0.90000000000000568</v>
      </c>
      <c r="I138" s="6">
        <v>1.0300000000000011</v>
      </c>
      <c r="J138" s="6">
        <v>0.40999999999999659</v>
      </c>
      <c r="K138" s="6">
        <v>0.74000000000000909</v>
      </c>
      <c r="L138" s="6">
        <v>0.24000000000000909</v>
      </c>
      <c r="M138" s="6">
        <v>0.28999999999999204</v>
      </c>
      <c r="N138" s="6">
        <v>0.18999999999999773</v>
      </c>
      <c r="O138" s="7">
        <v>9.9999999999994316E-2</v>
      </c>
      <c r="P138" s="196">
        <v>0.40000000000000568</v>
      </c>
      <c r="Q138" s="8">
        <f t="shared" si="28"/>
        <v>277200.00000000169</v>
      </c>
      <c r="R138" s="8">
        <f t="shared" si="29"/>
        <v>458480.00000000186</v>
      </c>
      <c r="S138" s="8">
        <f t="shared" si="30"/>
        <v>494560.00000000157</v>
      </c>
      <c r="T138" s="8">
        <f t="shared" si="31"/>
        <v>559680.00000000233</v>
      </c>
      <c r="U138" s="8">
        <f t="shared" si="32"/>
        <v>580800.00000000314</v>
      </c>
      <c r="V138" s="8">
        <f t="shared" si="33"/>
        <v>606320.00000000244</v>
      </c>
      <c r="W138" s="8">
        <f t="shared" si="34"/>
        <v>623040.00000000221</v>
      </c>
      <c r="X138" s="8">
        <f t="shared" si="35"/>
        <v>631840.00000000175</v>
      </c>
      <c r="Y138" s="8">
        <f t="shared" si="36"/>
        <v>667040.00000000221</v>
      </c>
      <c r="Z138" s="140">
        <f t="shared" si="37"/>
        <v>4898960.0000000186</v>
      </c>
      <c r="AA138" s="138">
        <v>6.1057035956741945</v>
      </c>
      <c r="AB138" s="9">
        <v>6.1476383731170117</v>
      </c>
      <c r="AC138" s="165">
        <v>6.3060586434565442</v>
      </c>
      <c r="AD138" s="206">
        <v>4.3000000000000114</v>
      </c>
      <c r="AE138" s="172">
        <f t="shared" si="38"/>
        <v>378400.00000000099</v>
      </c>
    </row>
    <row r="139" spans="1:31" s="3" customFormat="1" ht="14.25" customHeight="1">
      <c r="A139" s="4">
        <v>22035</v>
      </c>
      <c r="B139" s="4" t="s">
        <v>2839</v>
      </c>
      <c r="C139" s="5" t="s">
        <v>2819</v>
      </c>
      <c r="D139" s="4" t="s">
        <v>2702</v>
      </c>
      <c r="E139" s="186">
        <v>49.79</v>
      </c>
      <c r="F139" s="133">
        <v>52.22</v>
      </c>
      <c r="G139" s="187">
        <v>56.56</v>
      </c>
      <c r="H139" s="132">
        <v>2.4299999999999997</v>
      </c>
      <c r="I139" s="6">
        <v>0.42000000000000171</v>
      </c>
      <c r="J139" s="6">
        <v>3.9999999999999147E-2</v>
      </c>
      <c r="K139" s="6">
        <v>2.8200000000000003</v>
      </c>
      <c r="L139" s="6">
        <v>0</v>
      </c>
      <c r="M139" s="6">
        <v>2.0000000000003126E-2</v>
      </c>
      <c r="N139" s="6">
        <v>0.17000000000000171</v>
      </c>
      <c r="O139" s="7">
        <v>0.47999999999998977</v>
      </c>
      <c r="P139" s="196">
        <v>0.39000000000000767</v>
      </c>
      <c r="Q139" s="8">
        <f t="shared" si="28"/>
        <v>748440</v>
      </c>
      <c r="R139" s="8">
        <f t="shared" si="29"/>
        <v>822360.00000000035</v>
      </c>
      <c r="S139" s="8">
        <f t="shared" si="30"/>
        <v>825880.00000000023</v>
      </c>
      <c r="T139" s="8">
        <f t="shared" si="31"/>
        <v>1074040.0000000002</v>
      </c>
      <c r="U139" s="8">
        <f t="shared" si="32"/>
        <v>1074040.0000000002</v>
      </c>
      <c r="V139" s="8">
        <f t="shared" si="33"/>
        <v>1075800.0000000005</v>
      </c>
      <c r="W139" s="8">
        <f t="shared" si="34"/>
        <v>1090760.0000000007</v>
      </c>
      <c r="X139" s="8">
        <f t="shared" si="35"/>
        <v>1132999.9999999998</v>
      </c>
      <c r="Y139" s="8">
        <f t="shared" si="36"/>
        <v>1167320.0000000005</v>
      </c>
      <c r="Z139" s="140">
        <f t="shared" si="37"/>
        <v>9011640.0000000037</v>
      </c>
      <c r="AA139" s="138">
        <v>4.9032448668078192</v>
      </c>
      <c r="AB139" s="9">
        <v>5.1425476389777929</v>
      </c>
      <c r="AC139" s="165">
        <v>5.5699443596435074</v>
      </c>
      <c r="AD139" s="206">
        <v>6.7700000000000022</v>
      </c>
      <c r="AE139" s="172">
        <f t="shared" si="38"/>
        <v>595760.00000000023</v>
      </c>
    </row>
    <row r="140" spans="1:31" s="3" customFormat="1" ht="14.25" customHeight="1">
      <c r="A140" s="4">
        <v>22036</v>
      </c>
      <c r="B140" s="4" t="s">
        <v>2840</v>
      </c>
      <c r="C140" s="5" t="s">
        <v>2819</v>
      </c>
      <c r="D140" s="4" t="s">
        <v>2702</v>
      </c>
      <c r="E140" s="186">
        <v>35.56</v>
      </c>
      <c r="F140" s="133">
        <v>35.56</v>
      </c>
      <c r="G140" s="187">
        <v>35.869999999999997</v>
      </c>
      <c r="H140" s="132">
        <v>0</v>
      </c>
      <c r="I140" s="6">
        <v>3.9999999999999147E-2</v>
      </c>
      <c r="J140" s="6">
        <v>0</v>
      </c>
      <c r="K140" s="6">
        <v>3.9999999999999147E-2</v>
      </c>
      <c r="L140" s="6">
        <v>0</v>
      </c>
      <c r="M140" s="6">
        <v>2.0000000000003126E-2</v>
      </c>
      <c r="N140" s="6">
        <v>0.21000000000000085</v>
      </c>
      <c r="O140" s="7">
        <v>0</v>
      </c>
      <c r="P140" s="196">
        <v>0</v>
      </c>
      <c r="Q140" s="8">
        <f t="shared" si="28"/>
        <v>0</v>
      </c>
      <c r="R140" s="8">
        <f t="shared" si="29"/>
        <v>7039.9999999998508</v>
      </c>
      <c r="S140" s="8">
        <f t="shared" si="30"/>
        <v>7039.9999999998508</v>
      </c>
      <c r="T140" s="8">
        <f t="shared" si="31"/>
        <v>10559.999999999776</v>
      </c>
      <c r="U140" s="8">
        <f t="shared" si="32"/>
        <v>10559.999999999776</v>
      </c>
      <c r="V140" s="8">
        <f t="shared" si="33"/>
        <v>12320.000000000051</v>
      </c>
      <c r="W140" s="8">
        <f t="shared" si="34"/>
        <v>30800.000000000127</v>
      </c>
      <c r="X140" s="8">
        <f t="shared" si="35"/>
        <v>30800.000000000127</v>
      </c>
      <c r="Y140" s="8">
        <f t="shared" si="36"/>
        <v>30800.000000000127</v>
      </c>
      <c r="Z140" s="140">
        <f t="shared" si="37"/>
        <v>139919.99999999968</v>
      </c>
      <c r="AA140" s="138">
        <v>1.4218426376860271</v>
      </c>
      <c r="AB140" s="9">
        <v>1.4218426376860271</v>
      </c>
      <c r="AC140" s="165">
        <v>1.4342377787907139</v>
      </c>
      <c r="AD140" s="206">
        <v>0.30999999999999517</v>
      </c>
      <c r="AE140" s="172">
        <f t="shared" si="38"/>
        <v>27279.999999999574</v>
      </c>
    </row>
    <row r="141" spans="1:31" s="3" customFormat="1" ht="14.25" customHeight="1">
      <c r="A141" s="4">
        <v>22037</v>
      </c>
      <c r="B141" s="4" t="s">
        <v>2841</v>
      </c>
      <c r="C141" s="5" t="s">
        <v>2819</v>
      </c>
      <c r="D141" s="4" t="s">
        <v>2702</v>
      </c>
      <c r="E141" s="186">
        <v>74.13</v>
      </c>
      <c r="F141" s="133">
        <v>76.13</v>
      </c>
      <c r="G141" s="187">
        <v>78.06</v>
      </c>
      <c r="H141" s="132">
        <v>2</v>
      </c>
      <c r="I141" s="6">
        <v>1.2800000000000011</v>
      </c>
      <c r="J141" s="6">
        <v>0.28000000000000114</v>
      </c>
      <c r="K141" s="6">
        <v>0.35999999999999943</v>
      </c>
      <c r="L141" s="6">
        <v>9.0000000000003411E-2</v>
      </c>
      <c r="M141" s="6">
        <v>0</v>
      </c>
      <c r="N141" s="6">
        <v>1.9999999999996021E-2</v>
      </c>
      <c r="O141" s="7">
        <v>9.0000000000003411E-2</v>
      </c>
      <c r="P141" s="196">
        <v>-0.18999999999999773</v>
      </c>
      <c r="Q141" s="8">
        <f t="shared" si="28"/>
        <v>616000</v>
      </c>
      <c r="R141" s="8">
        <f t="shared" si="29"/>
        <v>841280.00000000023</v>
      </c>
      <c r="S141" s="8">
        <f t="shared" si="30"/>
        <v>865920.00000000035</v>
      </c>
      <c r="T141" s="8">
        <f t="shared" si="31"/>
        <v>897600.00000000035</v>
      </c>
      <c r="U141" s="8">
        <f t="shared" si="32"/>
        <v>905520.0000000007</v>
      </c>
      <c r="V141" s="8">
        <f t="shared" si="33"/>
        <v>905520.0000000007</v>
      </c>
      <c r="W141" s="8">
        <f t="shared" si="34"/>
        <v>907280.00000000035</v>
      </c>
      <c r="X141" s="8">
        <f t="shared" si="35"/>
        <v>915200.0000000007</v>
      </c>
      <c r="Y141" s="8">
        <f t="shared" si="36"/>
        <v>898480.00000000093</v>
      </c>
      <c r="Z141" s="140">
        <f t="shared" si="37"/>
        <v>7752800.0000000047</v>
      </c>
      <c r="AA141" s="138">
        <v>2.9621312320436024</v>
      </c>
      <c r="AB141" s="9">
        <v>3.0420484378184196</v>
      </c>
      <c r="AC141" s="165">
        <v>3.1191685413911188</v>
      </c>
      <c r="AD141" s="206">
        <v>3.9300000000000068</v>
      </c>
      <c r="AE141" s="172">
        <f t="shared" si="38"/>
        <v>345840.00000000058</v>
      </c>
    </row>
    <row r="142" spans="1:31" s="3" customFormat="1" ht="14.25" customHeight="1">
      <c r="A142" s="4">
        <v>22038</v>
      </c>
      <c r="B142" s="4" t="s">
        <v>2842</v>
      </c>
      <c r="C142" s="5" t="s">
        <v>2819</v>
      </c>
      <c r="D142" s="4" t="s">
        <v>2702</v>
      </c>
      <c r="E142" s="186">
        <v>129.36000000000001</v>
      </c>
      <c r="F142" s="133">
        <v>130.66000000000003</v>
      </c>
      <c r="G142" s="187">
        <v>131.05000000000001</v>
      </c>
      <c r="H142" s="132">
        <v>1.3000000000000114</v>
      </c>
      <c r="I142" s="6">
        <v>0.95999999999997954</v>
      </c>
      <c r="J142" s="6">
        <v>0.21000000000000796</v>
      </c>
      <c r="K142" s="6">
        <v>-0.30000000000001137</v>
      </c>
      <c r="L142" s="6">
        <v>0.59999999999999432</v>
      </c>
      <c r="M142" s="6">
        <v>-1.3400000000000034</v>
      </c>
      <c r="N142" s="6">
        <v>-0.54999999999998295</v>
      </c>
      <c r="O142" s="7">
        <v>0.43999999999999773</v>
      </c>
      <c r="P142" s="196">
        <v>0.37000000000000455</v>
      </c>
      <c r="Q142" s="8">
        <f t="shared" si="28"/>
        <v>400400.00000000338</v>
      </c>
      <c r="R142" s="8">
        <f t="shared" si="29"/>
        <v>569359.99999999977</v>
      </c>
      <c r="S142" s="8">
        <f t="shared" si="30"/>
        <v>587840.00000000047</v>
      </c>
      <c r="T142" s="8">
        <f t="shared" si="31"/>
        <v>561439.99999999942</v>
      </c>
      <c r="U142" s="8">
        <f t="shared" si="32"/>
        <v>614239.99999999895</v>
      </c>
      <c r="V142" s="8">
        <f t="shared" si="33"/>
        <v>496319.99999999866</v>
      </c>
      <c r="W142" s="8">
        <f t="shared" si="34"/>
        <v>447920.00000000017</v>
      </c>
      <c r="X142" s="8">
        <f t="shared" si="35"/>
        <v>486640</v>
      </c>
      <c r="Y142" s="8">
        <f t="shared" si="36"/>
        <v>519200.00000000041</v>
      </c>
      <c r="Z142" s="140">
        <f t="shared" si="37"/>
        <v>4683360.0000000009</v>
      </c>
      <c r="AA142" s="138">
        <v>1.0296887213424797</v>
      </c>
      <c r="AB142" s="9">
        <v>1.0400365517208443</v>
      </c>
      <c r="AC142" s="165">
        <v>1.0431409008343535</v>
      </c>
      <c r="AD142" s="206">
        <v>1.6899999999999977</v>
      </c>
      <c r="AE142" s="172">
        <f t="shared" si="38"/>
        <v>148719.9999999998</v>
      </c>
    </row>
    <row r="143" spans="1:31" s="3" customFormat="1" ht="14.25" customHeight="1">
      <c r="A143" s="4">
        <v>22039</v>
      </c>
      <c r="B143" s="4" t="s">
        <v>2843</v>
      </c>
      <c r="C143" s="5" t="s">
        <v>2819</v>
      </c>
      <c r="D143" s="4" t="s">
        <v>2702</v>
      </c>
      <c r="E143" s="186">
        <v>134.5</v>
      </c>
      <c r="F143" s="133">
        <v>135.47</v>
      </c>
      <c r="G143" s="187">
        <v>137.67000000000002</v>
      </c>
      <c r="H143" s="132">
        <v>0.96999999999999886</v>
      </c>
      <c r="I143" s="6">
        <v>0.35000000000002274</v>
      </c>
      <c r="J143" s="6">
        <v>0.53999999999996362</v>
      </c>
      <c r="K143" s="6">
        <v>0.25000000000002842</v>
      </c>
      <c r="L143" s="6">
        <v>0</v>
      </c>
      <c r="M143" s="6">
        <v>-3.0000000000001137E-2</v>
      </c>
      <c r="N143" s="6">
        <v>0.21999999999999886</v>
      </c>
      <c r="O143" s="7">
        <v>0.40999999999999659</v>
      </c>
      <c r="P143" s="196">
        <v>0.46000000000000796</v>
      </c>
      <c r="Q143" s="8">
        <f t="shared" si="28"/>
        <v>298759.99999999965</v>
      </c>
      <c r="R143" s="8">
        <f t="shared" si="29"/>
        <v>360360.00000000367</v>
      </c>
      <c r="S143" s="8">
        <f t="shared" si="30"/>
        <v>407880.00000000047</v>
      </c>
      <c r="T143" s="8">
        <f t="shared" si="31"/>
        <v>429880.00000000297</v>
      </c>
      <c r="U143" s="8">
        <f t="shared" si="32"/>
        <v>429880.00000000297</v>
      </c>
      <c r="V143" s="8">
        <f t="shared" si="33"/>
        <v>427240.00000000285</v>
      </c>
      <c r="W143" s="8">
        <f t="shared" si="34"/>
        <v>446600.00000000274</v>
      </c>
      <c r="X143" s="8">
        <f t="shared" si="35"/>
        <v>482680.00000000244</v>
      </c>
      <c r="Y143" s="8">
        <f t="shared" si="36"/>
        <v>523160.00000000314</v>
      </c>
      <c r="Z143" s="140">
        <f t="shared" si="37"/>
        <v>3806440.000000021</v>
      </c>
      <c r="AA143" s="138">
        <v>2.0080261327058935</v>
      </c>
      <c r="AB143" s="9">
        <v>2.0225078081610959</v>
      </c>
      <c r="AC143" s="165">
        <v>2.0553528452759879</v>
      </c>
      <c r="AD143" s="206">
        <v>3.1700000000000159</v>
      </c>
      <c r="AE143" s="172">
        <f t="shared" si="38"/>
        <v>278960.0000000014</v>
      </c>
    </row>
    <row r="144" spans="1:31" s="3" customFormat="1" ht="14.25" customHeight="1">
      <c r="A144" s="4">
        <v>22040</v>
      </c>
      <c r="B144" s="4" t="s">
        <v>2844</v>
      </c>
      <c r="C144" s="5" t="s">
        <v>2819</v>
      </c>
      <c r="D144" s="4" t="s">
        <v>2702</v>
      </c>
      <c r="E144" s="186">
        <v>33.81</v>
      </c>
      <c r="F144" s="133">
        <v>33.81</v>
      </c>
      <c r="G144" s="187">
        <v>34.110000000000007</v>
      </c>
      <c r="H144" s="132">
        <v>0</v>
      </c>
      <c r="I144" s="6">
        <v>0.22999999999999687</v>
      </c>
      <c r="J144" s="6">
        <v>0</v>
      </c>
      <c r="K144" s="6">
        <v>4.9999999999997158E-2</v>
      </c>
      <c r="L144" s="6">
        <v>0</v>
      </c>
      <c r="M144" s="6">
        <v>0</v>
      </c>
      <c r="N144" s="6">
        <v>0</v>
      </c>
      <c r="O144" s="7">
        <v>0</v>
      </c>
      <c r="P144" s="196">
        <v>2.0000000000003126E-2</v>
      </c>
      <c r="Q144" s="8">
        <f t="shared" si="28"/>
        <v>0</v>
      </c>
      <c r="R144" s="8">
        <f t="shared" si="29"/>
        <v>40479.999999999447</v>
      </c>
      <c r="S144" s="8">
        <f t="shared" si="30"/>
        <v>40479.999999999447</v>
      </c>
      <c r="T144" s="8">
        <f t="shared" si="31"/>
        <v>44879.9999999992</v>
      </c>
      <c r="U144" s="8">
        <f t="shared" si="32"/>
        <v>44879.9999999992</v>
      </c>
      <c r="V144" s="8">
        <f t="shared" si="33"/>
        <v>44879.9999999992</v>
      </c>
      <c r="W144" s="8">
        <f t="shared" si="34"/>
        <v>44879.9999999992</v>
      </c>
      <c r="X144" s="8">
        <f t="shared" si="35"/>
        <v>44879.9999999992</v>
      </c>
      <c r="Y144" s="8">
        <f t="shared" si="36"/>
        <v>46639.999999999476</v>
      </c>
      <c r="Z144" s="140">
        <f t="shared" si="37"/>
        <v>351999.99999999435</v>
      </c>
      <c r="AA144" s="138">
        <v>2.6314150958081042</v>
      </c>
      <c r="AB144" s="9">
        <v>2.6314150958081042</v>
      </c>
      <c r="AC144" s="165">
        <v>2.6547639431533403</v>
      </c>
      <c r="AD144" s="206">
        <v>0.30000000000000426</v>
      </c>
      <c r="AE144" s="172">
        <f t="shared" si="38"/>
        <v>26400.000000000375</v>
      </c>
    </row>
    <row r="145" spans="1:70" s="3" customFormat="1" ht="14.25" customHeight="1">
      <c r="A145" s="4">
        <v>22042</v>
      </c>
      <c r="B145" s="4" t="s">
        <v>2845</v>
      </c>
      <c r="C145" s="5" t="s">
        <v>2819</v>
      </c>
      <c r="D145" s="4" t="s">
        <v>2702</v>
      </c>
      <c r="E145" s="186">
        <v>57.09</v>
      </c>
      <c r="F145" s="133">
        <v>58.46</v>
      </c>
      <c r="G145" s="187">
        <v>59.040000000000006</v>
      </c>
      <c r="H145" s="132">
        <v>1.3699999999999974</v>
      </c>
      <c r="I145" s="6">
        <v>0.39999999999999858</v>
      </c>
      <c r="J145" s="6">
        <v>9.0000000000003411E-2</v>
      </c>
      <c r="K145" s="6">
        <v>0</v>
      </c>
      <c r="L145" s="6">
        <v>3.9999999999999147E-2</v>
      </c>
      <c r="M145" s="6">
        <v>0</v>
      </c>
      <c r="N145" s="6">
        <v>3.0000000000001137E-2</v>
      </c>
      <c r="O145" s="7">
        <v>0</v>
      </c>
      <c r="P145" s="196">
        <v>2.0000000000003126E-2</v>
      </c>
      <c r="Q145" s="8">
        <f t="shared" si="28"/>
        <v>421959.99999999919</v>
      </c>
      <c r="R145" s="8">
        <f t="shared" si="29"/>
        <v>492359.99999999895</v>
      </c>
      <c r="S145" s="8">
        <f t="shared" si="30"/>
        <v>500279.99999999924</v>
      </c>
      <c r="T145" s="8">
        <f t="shared" si="31"/>
        <v>500279.99999999924</v>
      </c>
      <c r="U145" s="8">
        <f t="shared" si="32"/>
        <v>503799.99999999919</v>
      </c>
      <c r="V145" s="8">
        <f t="shared" si="33"/>
        <v>503799.99999999919</v>
      </c>
      <c r="W145" s="8">
        <f t="shared" si="34"/>
        <v>506439.9999999993</v>
      </c>
      <c r="X145" s="8">
        <f t="shared" si="35"/>
        <v>506439.9999999993</v>
      </c>
      <c r="Y145" s="8">
        <f t="shared" si="36"/>
        <v>508199.99999999959</v>
      </c>
      <c r="Z145" s="140">
        <f t="shared" si="37"/>
        <v>4443559.9999999935</v>
      </c>
      <c r="AA145" s="138">
        <v>2.2716330371602398</v>
      </c>
      <c r="AB145" s="9">
        <v>2.3261458635906047</v>
      </c>
      <c r="AC145" s="165">
        <v>2.3492242864589343</v>
      </c>
      <c r="AD145" s="206">
        <v>1.9500000000000031</v>
      </c>
      <c r="AE145" s="172">
        <f t="shared" si="38"/>
        <v>171600.00000000026</v>
      </c>
    </row>
    <row r="146" spans="1:70" s="3" customFormat="1" ht="14.25" customHeight="1">
      <c r="A146" s="4">
        <v>22043</v>
      </c>
      <c r="B146" s="4" t="s">
        <v>2846</v>
      </c>
      <c r="C146" s="5" t="s">
        <v>2819</v>
      </c>
      <c r="D146" s="4" t="s">
        <v>2702</v>
      </c>
      <c r="E146" s="186">
        <v>22.04</v>
      </c>
      <c r="F146" s="133">
        <v>22.439999999999998</v>
      </c>
      <c r="G146" s="187">
        <v>22.8</v>
      </c>
      <c r="H146" s="132">
        <v>0.39999999999999858</v>
      </c>
      <c r="I146" s="6">
        <v>-6.9999999999996732E-2</v>
      </c>
      <c r="J146" s="6">
        <v>0</v>
      </c>
      <c r="K146" s="6">
        <v>0.21999999999999886</v>
      </c>
      <c r="L146" s="6">
        <v>0</v>
      </c>
      <c r="M146" s="6">
        <v>0.10999999999999943</v>
      </c>
      <c r="N146" s="6">
        <v>0</v>
      </c>
      <c r="O146" s="7">
        <v>0</v>
      </c>
      <c r="P146" s="196">
        <v>0.10000000000000142</v>
      </c>
      <c r="Q146" s="8">
        <f t="shared" si="28"/>
        <v>123199.99999999958</v>
      </c>
      <c r="R146" s="8">
        <f t="shared" si="29"/>
        <v>110880.00000000015</v>
      </c>
      <c r="S146" s="8">
        <f t="shared" si="30"/>
        <v>110880.00000000015</v>
      </c>
      <c r="T146" s="8">
        <f t="shared" si="31"/>
        <v>130240.00000000004</v>
      </c>
      <c r="U146" s="8">
        <f t="shared" si="32"/>
        <v>130240.00000000004</v>
      </c>
      <c r="V146" s="8">
        <f t="shared" si="33"/>
        <v>139920</v>
      </c>
      <c r="W146" s="8">
        <f t="shared" si="34"/>
        <v>139920</v>
      </c>
      <c r="X146" s="8">
        <f t="shared" si="35"/>
        <v>139920</v>
      </c>
      <c r="Y146" s="8">
        <f t="shared" si="36"/>
        <v>148720.00000000012</v>
      </c>
      <c r="Z146" s="140">
        <f t="shared" si="37"/>
        <v>1173920</v>
      </c>
      <c r="AA146" s="138">
        <v>12.824391946933551</v>
      </c>
      <c r="AB146" s="9">
        <v>13.05713953217735</v>
      </c>
      <c r="AC146" s="165">
        <v>13.266612358896776</v>
      </c>
      <c r="AD146" s="206">
        <v>0.76000000000000145</v>
      </c>
      <c r="AE146" s="172">
        <f t="shared" si="38"/>
        <v>66880.000000000131</v>
      </c>
    </row>
    <row r="147" spans="1:70" s="3" customFormat="1" ht="14.25" customHeight="1">
      <c r="A147" s="4">
        <v>22045</v>
      </c>
      <c r="B147" s="4" t="s">
        <v>2847</v>
      </c>
      <c r="C147" s="5" t="s">
        <v>2819</v>
      </c>
      <c r="D147" s="4" t="s">
        <v>2702</v>
      </c>
      <c r="E147" s="186">
        <v>23.080000000000002</v>
      </c>
      <c r="F147" s="133">
        <v>23.080000000000002</v>
      </c>
      <c r="G147" s="187">
        <v>23.25</v>
      </c>
      <c r="H147" s="132">
        <v>0</v>
      </c>
      <c r="I147" s="6">
        <v>5.9999999999998721E-2</v>
      </c>
      <c r="J147" s="6">
        <v>0</v>
      </c>
      <c r="K147" s="6">
        <v>0.10999999999999943</v>
      </c>
      <c r="L147" s="6">
        <v>0</v>
      </c>
      <c r="M147" s="6">
        <v>0</v>
      </c>
      <c r="N147" s="6">
        <v>0</v>
      </c>
      <c r="O147" s="7">
        <v>0</v>
      </c>
      <c r="P147" s="196">
        <v>0</v>
      </c>
      <c r="Q147" s="8">
        <f t="shared" si="28"/>
        <v>0</v>
      </c>
      <c r="R147" s="8">
        <f t="shared" si="29"/>
        <v>10559.999999999774</v>
      </c>
      <c r="S147" s="8">
        <f t="shared" si="30"/>
        <v>10559.999999999774</v>
      </c>
      <c r="T147" s="8">
        <f t="shared" si="31"/>
        <v>20239.999999999724</v>
      </c>
      <c r="U147" s="8">
        <f t="shared" si="32"/>
        <v>20239.999999999724</v>
      </c>
      <c r="V147" s="8">
        <f t="shared" si="33"/>
        <v>20239.999999999724</v>
      </c>
      <c r="W147" s="8">
        <f t="shared" si="34"/>
        <v>20239.999999999724</v>
      </c>
      <c r="X147" s="8">
        <f t="shared" si="35"/>
        <v>20239.999999999724</v>
      </c>
      <c r="Y147" s="8">
        <f t="shared" si="36"/>
        <v>20239.999999999724</v>
      </c>
      <c r="Z147" s="140">
        <f t="shared" si="37"/>
        <v>142559.9999999979</v>
      </c>
      <c r="AA147" s="138">
        <v>2.0734698277798245</v>
      </c>
      <c r="AB147" s="9">
        <v>2.0734698277798245</v>
      </c>
      <c r="AC147" s="165">
        <v>2.0887423525078384</v>
      </c>
      <c r="AD147" s="206">
        <v>0.16999999999999815</v>
      </c>
      <c r="AE147" s="172">
        <f t="shared" si="38"/>
        <v>14959.999999999838</v>
      </c>
    </row>
    <row r="148" spans="1:70" s="3" customFormat="1" ht="14.25" customHeight="1">
      <c r="A148" s="4">
        <v>22047</v>
      </c>
      <c r="B148" s="4" t="s">
        <v>2848</v>
      </c>
      <c r="C148" s="5" t="s">
        <v>2819</v>
      </c>
      <c r="D148" s="4" t="s">
        <v>2702</v>
      </c>
      <c r="E148" s="186">
        <v>107.81</v>
      </c>
      <c r="F148" s="133">
        <v>108.91</v>
      </c>
      <c r="G148" s="187">
        <v>112.22</v>
      </c>
      <c r="H148" s="132">
        <v>1.0999999999999943</v>
      </c>
      <c r="I148" s="6">
        <v>0.62000000000000455</v>
      </c>
      <c r="J148" s="6">
        <v>0</v>
      </c>
      <c r="K148" s="6">
        <v>4.0000000000006253E-2</v>
      </c>
      <c r="L148" s="6">
        <v>4.0000000000006253E-2</v>
      </c>
      <c r="M148" s="6">
        <v>0</v>
      </c>
      <c r="N148" s="6">
        <v>2.1899999999999977</v>
      </c>
      <c r="O148" s="7">
        <v>0.54999999999999716</v>
      </c>
      <c r="P148" s="196">
        <v>-0.12999999999999545</v>
      </c>
      <c r="Q148" s="8">
        <f t="shared" si="28"/>
        <v>338799.99999999825</v>
      </c>
      <c r="R148" s="8">
        <f t="shared" si="29"/>
        <v>447919.99999999907</v>
      </c>
      <c r="S148" s="8">
        <f t="shared" si="30"/>
        <v>447919.99999999907</v>
      </c>
      <c r="T148" s="8">
        <f t="shared" si="31"/>
        <v>451439.99999999959</v>
      </c>
      <c r="U148" s="8">
        <f t="shared" si="32"/>
        <v>454960.00000000012</v>
      </c>
      <c r="V148" s="8">
        <f t="shared" si="33"/>
        <v>454960.00000000012</v>
      </c>
      <c r="W148" s="8">
        <f t="shared" si="34"/>
        <v>647679.99999999988</v>
      </c>
      <c r="X148" s="8">
        <f t="shared" si="35"/>
        <v>696079.99999999965</v>
      </c>
      <c r="Y148" s="8">
        <f t="shared" si="36"/>
        <v>684640</v>
      </c>
      <c r="Z148" s="140">
        <f t="shared" si="37"/>
        <v>4624399.9999999953</v>
      </c>
      <c r="AA148" s="138">
        <v>1.9783575283467931</v>
      </c>
      <c r="AB148" s="9">
        <v>1.9985429775739658</v>
      </c>
      <c r="AC148" s="165">
        <v>2.0592828293393666</v>
      </c>
      <c r="AD148" s="206">
        <v>4.4099999999999966</v>
      </c>
      <c r="AE148" s="172">
        <f t="shared" si="38"/>
        <v>388079.99999999971</v>
      </c>
    </row>
    <row r="149" spans="1:70" s="3" customFormat="1" ht="14.25" customHeight="1">
      <c r="A149" s="4">
        <v>22048</v>
      </c>
      <c r="B149" s="4" t="s">
        <v>2849</v>
      </c>
      <c r="C149" s="5" t="s">
        <v>2819</v>
      </c>
      <c r="D149" s="4" t="s">
        <v>2702</v>
      </c>
      <c r="E149" s="186">
        <v>141.05000000000001</v>
      </c>
      <c r="F149" s="133">
        <v>143.43</v>
      </c>
      <c r="G149" s="187">
        <v>144.34</v>
      </c>
      <c r="H149" s="132">
        <v>2.3799999999999955</v>
      </c>
      <c r="I149" s="6">
        <v>0.66999999999998749</v>
      </c>
      <c r="J149" s="6">
        <v>9.0000000000003411E-2</v>
      </c>
      <c r="K149" s="6">
        <v>0.41999999999998749</v>
      </c>
      <c r="L149" s="6">
        <v>0.39000000000001478</v>
      </c>
      <c r="M149" s="6">
        <v>-1.0799999999999841</v>
      </c>
      <c r="N149" s="6">
        <v>8.0000000000012506E-2</v>
      </c>
      <c r="O149" s="7">
        <v>-0.25000000000002842</v>
      </c>
      <c r="P149" s="196">
        <v>0.59000000000000341</v>
      </c>
      <c r="Q149" s="8">
        <f t="shared" si="28"/>
        <v>733039.99999999849</v>
      </c>
      <c r="R149" s="8">
        <f t="shared" si="29"/>
        <v>850959.99999999627</v>
      </c>
      <c r="S149" s="8">
        <f t="shared" si="30"/>
        <v>858879.99999999662</v>
      </c>
      <c r="T149" s="8">
        <f t="shared" si="31"/>
        <v>895839.99999999558</v>
      </c>
      <c r="U149" s="8">
        <f t="shared" si="32"/>
        <v>930159.99999999686</v>
      </c>
      <c r="V149" s="8">
        <f t="shared" si="33"/>
        <v>835119.99999999825</v>
      </c>
      <c r="W149" s="8">
        <f t="shared" si="34"/>
        <v>842159.9999999993</v>
      </c>
      <c r="X149" s="8">
        <f t="shared" si="35"/>
        <v>820159.99999999674</v>
      </c>
      <c r="Y149" s="8">
        <f t="shared" si="36"/>
        <v>872079.99999999709</v>
      </c>
      <c r="Z149" s="140">
        <f t="shared" si="37"/>
        <v>7638399.9999999749</v>
      </c>
      <c r="AA149" s="138">
        <v>1.2522561474190919</v>
      </c>
      <c r="AB149" s="9">
        <v>1.2733860278221929</v>
      </c>
      <c r="AC149" s="165">
        <v>1.281465099741026</v>
      </c>
      <c r="AD149" s="206">
        <v>3.289999999999992</v>
      </c>
      <c r="AE149" s="172">
        <f t="shared" si="38"/>
        <v>289519.9999999993</v>
      </c>
    </row>
    <row r="150" spans="1:70" s="18" customFormat="1">
      <c r="A150" s="12">
        <v>22049</v>
      </c>
      <c r="B150" s="12" t="s">
        <v>2850</v>
      </c>
      <c r="C150" s="12" t="s">
        <v>2819</v>
      </c>
      <c r="D150" s="12" t="s">
        <v>2702</v>
      </c>
      <c r="E150" s="130">
        <v>94.17</v>
      </c>
      <c r="F150" s="12">
        <v>94.690000000000012</v>
      </c>
      <c r="G150" s="188">
        <v>92.89</v>
      </c>
      <c r="H150" s="12">
        <v>0.52000000000001023</v>
      </c>
      <c r="I150" s="12">
        <v>1.7299999999999898</v>
      </c>
      <c r="J150" s="12">
        <v>3.0000000000001137E-2</v>
      </c>
      <c r="K150" s="12">
        <v>0</v>
      </c>
      <c r="L150" s="12">
        <v>-2.3599999999999994</v>
      </c>
      <c r="M150" s="12">
        <v>-0.90999999999999659</v>
      </c>
      <c r="N150" s="12">
        <v>-0.20000000000001705</v>
      </c>
      <c r="O150" s="13">
        <v>-0.21999999999998465</v>
      </c>
      <c r="P150" s="136">
        <v>0.12999999999999545</v>
      </c>
      <c r="Q150" s="14">
        <f t="shared" si="28"/>
        <v>160160.00000000314</v>
      </c>
      <c r="R150" s="14">
        <f t="shared" si="29"/>
        <v>464640.00000000134</v>
      </c>
      <c r="S150" s="14">
        <f t="shared" si="30"/>
        <v>467280.00000000146</v>
      </c>
      <c r="T150" s="14">
        <f t="shared" si="31"/>
        <v>467280.00000000146</v>
      </c>
      <c r="U150" s="14">
        <f t="shared" si="32"/>
        <v>259600.00000000151</v>
      </c>
      <c r="V150" s="14">
        <f t="shared" si="33"/>
        <v>179520.0000000018</v>
      </c>
      <c r="W150" s="14">
        <f t="shared" si="34"/>
        <v>161920.00000000029</v>
      </c>
      <c r="X150" s="14">
        <f t="shared" si="35"/>
        <v>142560.00000000163</v>
      </c>
      <c r="Y150" s="14">
        <f t="shared" si="36"/>
        <v>154000.00000000122</v>
      </c>
      <c r="Z150" s="141">
        <f t="shared" si="37"/>
        <v>2456960.0000000144</v>
      </c>
      <c r="AA150" s="13">
        <v>7.2371656932062711</v>
      </c>
      <c r="AB150" s="13">
        <v>7.2771288041807578</v>
      </c>
      <c r="AC150" s="13">
        <v>7.1387949584998456</v>
      </c>
      <c r="AD150" s="207">
        <v>0.13</v>
      </c>
      <c r="AE150" s="173">
        <f t="shared" si="38"/>
        <v>11440</v>
      </c>
      <c r="AG150" s="13"/>
      <c r="AH150" s="14"/>
      <c r="AI150" s="15"/>
      <c r="AJ150" s="12"/>
      <c r="AK150" s="12"/>
      <c r="AL150" s="12"/>
      <c r="AM150" s="12"/>
      <c r="AN150" s="12"/>
      <c r="AO150" s="12"/>
      <c r="AP150" s="12"/>
      <c r="AQ150" s="12"/>
      <c r="AR150" s="12"/>
      <c r="AS150" s="12"/>
      <c r="AT150" s="12"/>
      <c r="AU150" s="12"/>
      <c r="AV150" s="12"/>
      <c r="AW150" s="12"/>
      <c r="AX150" s="12"/>
      <c r="AY150" s="12"/>
      <c r="AZ150" s="12"/>
      <c r="BA150" s="12"/>
      <c r="BB150" s="12"/>
      <c r="BC150" s="12"/>
      <c r="BD150" s="12"/>
      <c r="BE150" s="12"/>
      <c r="BF150" s="12"/>
      <c r="BG150" s="12"/>
      <c r="BH150" s="12"/>
      <c r="BI150" s="12"/>
      <c r="BJ150" s="12"/>
      <c r="BK150" s="12"/>
      <c r="BL150" s="12"/>
      <c r="BM150" s="12"/>
      <c r="BN150" s="12"/>
      <c r="BO150" s="12"/>
      <c r="BP150" s="12"/>
      <c r="BQ150" s="12"/>
      <c r="BR150" s="12"/>
    </row>
    <row r="151" spans="1:70" s="3" customFormat="1" ht="14.25" customHeight="1">
      <c r="A151" s="4">
        <v>22050</v>
      </c>
      <c r="B151" s="4" t="s">
        <v>2851</v>
      </c>
      <c r="C151" s="5" t="s">
        <v>2819</v>
      </c>
      <c r="D151" s="4" t="s">
        <v>2702</v>
      </c>
      <c r="E151" s="186">
        <v>136.91</v>
      </c>
      <c r="F151" s="133">
        <v>137.82</v>
      </c>
      <c r="G151" s="187">
        <v>139.84</v>
      </c>
      <c r="H151" s="132">
        <v>0.90999999999999659</v>
      </c>
      <c r="I151" s="6">
        <v>-9.9999999999909051E-3</v>
      </c>
      <c r="J151" s="6">
        <v>2.0000000000010232E-2</v>
      </c>
      <c r="K151" s="6">
        <v>-2.0000000000010232E-2</v>
      </c>
      <c r="L151" s="6">
        <v>0.53000000000000114</v>
      </c>
      <c r="M151" s="6">
        <v>0.46000000000000796</v>
      </c>
      <c r="N151" s="6">
        <v>0.61999999999997613</v>
      </c>
      <c r="O151" s="7">
        <v>0.13000000000002387</v>
      </c>
      <c r="P151" s="196">
        <v>0.28999999999999204</v>
      </c>
      <c r="Q151" s="8">
        <f t="shared" si="28"/>
        <v>280279.99999999895</v>
      </c>
      <c r="R151" s="8">
        <f t="shared" si="29"/>
        <v>278520.00000000058</v>
      </c>
      <c r="S151" s="8">
        <f t="shared" si="30"/>
        <v>280280.00000000146</v>
      </c>
      <c r="T151" s="8">
        <f t="shared" si="31"/>
        <v>278520.00000000058</v>
      </c>
      <c r="U151" s="8">
        <f t="shared" si="32"/>
        <v>325160.0000000007</v>
      </c>
      <c r="V151" s="8">
        <f t="shared" si="33"/>
        <v>365640.0000000014</v>
      </c>
      <c r="W151" s="8">
        <f t="shared" si="34"/>
        <v>420199.9999999993</v>
      </c>
      <c r="X151" s="8">
        <f t="shared" si="35"/>
        <v>431640.0000000014</v>
      </c>
      <c r="Y151" s="8">
        <f t="shared" si="36"/>
        <v>457160.0000000007</v>
      </c>
      <c r="Z151" s="140">
        <f t="shared" si="37"/>
        <v>3117400.0000000047</v>
      </c>
      <c r="AA151" s="138">
        <v>3.0189103610079644</v>
      </c>
      <c r="AB151" s="9">
        <v>3.0389761591857254</v>
      </c>
      <c r="AC151" s="165">
        <v>3.0835178210748211</v>
      </c>
      <c r="AD151" s="206">
        <v>2.9300000000000068</v>
      </c>
      <c r="AE151" s="172">
        <f t="shared" si="38"/>
        <v>257840.00000000061</v>
      </c>
    </row>
    <row r="152" spans="1:70" s="3" customFormat="1" ht="14.25" customHeight="1">
      <c r="A152" s="4">
        <v>22051</v>
      </c>
      <c r="B152" s="4" t="s">
        <v>2852</v>
      </c>
      <c r="C152" s="5" t="s">
        <v>2819</v>
      </c>
      <c r="D152" s="4" t="s">
        <v>2702</v>
      </c>
      <c r="E152" s="186">
        <v>48.94</v>
      </c>
      <c r="F152" s="133">
        <v>49.89</v>
      </c>
      <c r="G152" s="187">
        <v>51.44</v>
      </c>
      <c r="H152" s="132">
        <v>0.95000000000000284</v>
      </c>
      <c r="I152" s="6">
        <v>0.57999999999999829</v>
      </c>
      <c r="J152" s="6">
        <v>-0.14000000000000057</v>
      </c>
      <c r="K152" s="6">
        <v>0.42999999999999972</v>
      </c>
      <c r="L152" s="6">
        <v>2.0000000000003126E-2</v>
      </c>
      <c r="M152" s="6">
        <v>0.46000000000000085</v>
      </c>
      <c r="N152" s="6">
        <v>9.9999999999980105E-3</v>
      </c>
      <c r="O152" s="7">
        <v>3.0000000000001137E-2</v>
      </c>
      <c r="P152" s="196">
        <v>0.15999999999999659</v>
      </c>
      <c r="Q152" s="8">
        <f t="shared" si="28"/>
        <v>292600.00000000087</v>
      </c>
      <c r="R152" s="8">
        <f t="shared" si="29"/>
        <v>394680.00000000058</v>
      </c>
      <c r="S152" s="8">
        <f t="shared" si="30"/>
        <v>382360.00000000052</v>
      </c>
      <c r="T152" s="8">
        <f t="shared" si="31"/>
        <v>420200.00000000052</v>
      </c>
      <c r="U152" s="8">
        <f t="shared" si="32"/>
        <v>421960.00000000081</v>
      </c>
      <c r="V152" s="8">
        <f t="shared" si="33"/>
        <v>462440.00000000087</v>
      </c>
      <c r="W152" s="8">
        <f t="shared" si="34"/>
        <v>463320.0000000007</v>
      </c>
      <c r="X152" s="8">
        <f t="shared" si="35"/>
        <v>465960.00000000081</v>
      </c>
      <c r="Y152" s="8">
        <f t="shared" si="36"/>
        <v>480040.00000000052</v>
      </c>
      <c r="Z152" s="140">
        <f t="shared" si="37"/>
        <v>3783560.0000000061</v>
      </c>
      <c r="AA152" s="138">
        <v>5.1638090213663936</v>
      </c>
      <c r="AB152" s="9">
        <v>5.2640464257451862</v>
      </c>
      <c r="AC152" s="165">
        <v>5.4275916644684781</v>
      </c>
      <c r="AD152" s="206">
        <v>2.5</v>
      </c>
      <c r="AE152" s="172">
        <f t="shared" si="38"/>
        <v>220000</v>
      </c>
    </row>
    <row r="153" spans="1:70" s="30" customFormat="1" ht="14.25" customHeight="1">
      <c r="A153" s="24">
        <v>22052</v>
      </c>
      <c r="B153" s="24" t="s">
        <v>2853</v>
      </c>
      <c r="C153" s="25" t="s">
        <v>2819</v>
      </c>
      <c r="D153" s="24" t="s">
        <v>2702</v>
      </c>
      <c r="E153" s="191">
        <v>33.35</v>
      </c>
      <c r="F153" s="39">
        <v>33.480000000000004</v>
      </c>
      <c r="G153" s="192">
        <v>31.33</v>
      </c>
      <c r="H153" s="22">
        <v>0.13000000000000256</v>
      </c>
      <c r="I153" s="20">
        <v>-2.2100000000000044</v>
      </c>
      <c r="J153" s="20">
        <v>-8.9999999999999858E-2</v>
      </c>
      <c r="K153" s="20">
        <v>7.0000000000000284E-2</v>
      </c>
      <c r="L153" s="20">
        <v>0.12999999999999901</v>
      </c>
      <c r="M153" s="20">
        <v>0</v>
      </c>
      <c r="N153" s="20">
        <v>-0.18999999999999773</v>
      </c>
      <c r="O153" s="27">
        <v>0.10000000000000142</v>
      </c>
      <c r="P153" s="198">
        <v>3.9999999999995595E-2</v>
      </c>
      <c r="Q153" s="14">
        <f t="shared" si="28"/>
        <v>40040.000000000786</v>
      </c>
      <c r="R153" s="28">
        <v>0</v>
      </c>
      <c r="S153" s="14">
        <v>0</v>
      </c>
      <c r="T153" s="14">
        <f t="shared" ref="T153:T184" si="39">S153+(K153*88000)</f>
        <v>6160.0000000000255</v>
      </c>
      <c r="U153" s="14">
        <f t="shared" si="32"/>
        <v>17599.999999999938</v>
      </c>
      <c r="V153" s="14">
        <f t="shared" si="33"/>
        <v>17599.999999999938</v>
      </c>
      <c r="W153" s="14">
        <f t="shared" si="34"/>
        <v>880.00000000013824</v>
      </c>
      <c r="X153" s="14">
        <f t="shared" si="35"/>
        <v>9680.0000000002638</v>
      </c>
      <c r="Y153" s="14">
        <f t="shared" si="36"/>
        <v>13199.999999999876</v>
      </c>
      <c r="Z153" s="141">
        <f t="shared" si="37"/>
        <v>105160.00000000099</v>
      </c>
      <c r="AA153" s="35">
        <v>3.3253233091703147</v>
      </c>
      <c r="AB153" s="180">
        <v>3.3382855889361953</v>
      </c>
      <c r="AC153" s="36">
        <v>3.1239094235773894</v>
      </c>
      <c r="AD153" s="207">
        <v>0.15</v>
      </c>
      <c r="AE153" s="173">
        <f t="shared" si="38"/>
        <v>13200</v>
      </c>
    </row>
    <row r="154" spans="1:70" s="3" customFormat="1" ht="14.25" customHeight="1">
      <c r="A154" s="4">
        <v>22053</v>
      </c>
      <c r="B154" s="4" t="s">
        <v>2854</v>
      </c>
      <c r="C154" s="5" t="s">
        <v>2819</v>
      </c>
      <c r="D154" s="4" t="s">
        <v>2702</v>
      </c>
      <c r="E154" s="186">
        <v>119.77</v>
      </c>
      <c r="F154" s="133">
        <v>124.08</v>
      </c>
      <c r="G154" s="187">
        <v>127.23</v>
      </c>
      <c r="H154" s="132">
        <v>4.3100000000000023</v>
      </c>
      <c r="I154" s="6">
        <v>-0.68000000000000682</v>
      </c>
      <c r="J154" s="6">
        <v>1.1200000000000188</v>
      </c>
      <c r="K154" s="6">
        <v>0.27999999999998693</v>
      </c>
      <c r="L154" s="6">
        <v>2.0999999999999943</v>
      </c>
      <c r="M154" s="6">
        <v>0.34000000000001762</v>
      </c>
      <c r="N154" s="6">
        <v>-0.32000000000000739</v>
      </c>
      <c r="O154" s="7">
        <v>6.0000000000002274E-2</v>
      </c>
      <c r="P154" s="196">
        <v>0.25</v>
      </c>
      <c r="Q154" s="8">
        <f t="shared" si="28"/>
        <v>1327480.0000000005</v>
      </c>
      <c r="R154" s="8">
        <f>Q154+((I154/3)*88000+((I154/3)*88000)*2+((I154/3)*88000)*3)</f>
        <v>1207799.9999999993</v>
      </c>
      <c r="S154" s="8">
        <f>R154+(J154*88000)</f>
        <v>1306360.0000000009</v>
      </c>
      <c r="T154" s="8">
        <f t="shared" si="39"/>
        <v>1330999.9999999998</v>
      </c>
      <c r="U154" s="8">
        <f t="shared" si="32"/>
        <v>1515799.9999999993</v>
      </c>
      <c r="V154" s="8">
        <f t="shared" si="33"/>
        <v>1545720.0000000009</v>
      </c>
      <c r="W154" s="8">
        <f t="shared" si="34"/>
        <v>1517560.0000000002</v>
      </c>
      <c r="X154" s="8">
        <f t="shared" si="35"/>
        <v>1522840.0000000005</v>
      </c>
      <c r="Y154" s="8">
        <f t="shared" si="36"/>
        <v>1544840.0000000005</v>
      </c>
      <c r="Z154" s="140">
        <f t="shared" si="37"/>
        <v>12819400.000000002</v>
      </c>
      <c r="AA154" s="138">
        <v>3.1328881320641697</v>
      </c>
      <c r="AB154" s="9">
        <v>3.245627113855909</v>
      </c>
      <c r="AC154" s="165">
        <v>3.3280233534484789</v>
      </c>
      <c r="AD154" s="206">
        <v>7.460000000000008</v>
      </c>
      <c r="AE154" s="172">
        <f t="shared" si="38"/>
        <v>656480.0000000007</v>
      </c>
    </row>
    <row r="155" spans="1:70" s="3" customFormat="1" ht="14.25" customHeight="1">
      <c r="A155" s="4">
        <v>22054</v>
      </c>
      <c r="B155" s="4" t="s">
        <v>2855</v>
      </c>
      <c r="C155" s="5" t="s">
        <v>2819</v>
      </c>
      <c r="D155" s="4" t="s">
        <v>2702</v>
      </c>
      <c r="E155" s="186">
        <v>9.5</v>
      </c>
      <c r="F155" s="133">
        <v>9.5</v>
      </c>
      <c r="G155" s="187">
        <v>9.73</v>
      </c>
      <c r="H155" s="132">
        <v>0</v>
      </c>
      <c r="I155" s="6">
        <v>0.16000000000000014</v>
      </c>
      <c r="J155" s="6">
        <v>0</v>
      </c>
      <c r="K155" s="6">
        <v>0</v>
      </c>
      <c r="L155" s="6">
        <v>0</v>
      </c>
      <c r="M155" s="6">
        <v>9.9999999999997868E-3</v>
      </c>
      <c r="N155" s="6">
        <v>2.9999999999999361E-2</v>
      </c>
      <c r="O155" s="7">
        <v>3.0000000000001137E-2</v>
      </c>
      <c r="P155" s="196">
        <v>0</v>
      </c>
      <c r="Q155" s="8">
        <f t="shared" si="28"/>
        <v>0</v>
      </c>
      <c r="R155" s="8">
        <f>Q155+((I155/3)*88000+((I155/3)*88000)*2+((I155/3)*88000)*3)</f>
        <v>28160.000000000025</v>
      </c>
      <c r="S155" s="8">
        <f>R155+(J155*88000)</f>
        <v>28160.000000000025</v>
      </c>
      <c r="T155" s="8">
        <f t="shared" si="39"/>
        <v>28160.000000000025</v>
      </c>
      <c r="U155" s="8">
        <f t="shared" si="32"/>
        <v>28160.000000000025</v>
      </c>
      <c r="V155" s="8">
        <f t="shared" si="33"/>
        <v>29040.000000000007</v>
      </c>
      <c r="W155" s="8">
        <f t="shared" si="34"/>
        <v>31679.999999999949</v>
      </c>
      <c r="X155" s="8">
        <f t="shared" si="35"/>
        <v>34320.000000000051</v>
      </c>
      <c r="Y155" s="8">
        <f t="shared" si="36"/>
        <v>34320.000000000051</v>
      </c>
      <c r="Z155" s="140">
        <f t="shared" si="37"/>
        <v>242000.00000000017</v>
      </c>
      <c r="AA155" s="138">
        <v>2.813647672076768</v>
      </c>
      <c r="AB155" s="9">
        <v>2.813647672076768</v>
      </c>
      <c r="AC155" s="165">
        <v>2.8817675630849422</v>
      </c>
      <c r="AD155" s="206">
        <v>0.23000000000000043</v>
      </c>
      <c r="AE155" s="172">
        <f t="shared" si="38"/>
        <v>20240.000000000036</v>
      </c>
    </row>
    <row r="156" spans="1:70" s="3" customFormat="1" ht="14.25" customHeight="1">
      <c r="A156" s="4">
        <v>22058</v>
      </c>
      <c r="B156" s="4" t="s">
        <v>2856</v>
      </c>
      <c r="C156" s="5" t="s">
        <v>2819</v>
      </c>
      <c r="D156" s="4" t="s">
        <v>2702</v>
      </c>
      <c r="E156" s="186">
        <v>29.25</v>
      </c>
      <c r="F156" s="133">
        <v>29.53</v>
      </c>
      <c r="G156" s="187">
        <v>30.29</v>
      </c>
      <c r="H156" s="132">
        <v>0.28000000000000114</v>
      </c>
      <c r="I156" s="6">
        <v>0.55999999999999872</v>
      </c>
      <c r="J156" s="6">
        <v>1.9999999999999574E-2</v>
      </c>
      <c r="K156" s="6">
        <v>7.9999999999998295E-2</v>
      </c>
      <c r="L156" s="6">
        <v>0.16000000000000369</v>
      </c>
      <c r="M156" s="6">
        <v>0</v>
      </c>
      <c r="N156" s="6">
        <v>0.32999999999999829</v>
      </c>
      <c r="O156" s="7">
        <v>0.12999999999999901</v>
      </c>
      <c r="P156" s="196">
        <v>-0.51999999999999957</v>
      </c>
      <c r="Q156" s="8">
        <f t="shared" si="28"/>
        <v>86240.000000000349</v>
      </c>
      <c r="R156" s="8">
        <f>Q156+((I156/3)*88000+((I156/3)*88000)*2+((I156/3)*88000)*3)</f>
        <v>184800.00000000012</v>
      </c>
      <c r="S156" s="8">
        <f>R156+(J156*88000)</f>
        <v>186560.00000000009</v>
      </c>
      <c r="T156" s="8">
        <f t="shared" si="39"/>
        <v>193599.99999999994</v>
      </c>
      <c r="U156" s="8">
        <f t="shared" si="32"/>
        <v>207680.00000000026</v>
      </c>
      <c r="V156" s="8">
        <f t="shared" si="33"/>
        <v>207680.00000000026</v>
      </c>
      <c r="W156" s="8">
        <f t="shared" si="34"/>
        <v>236720.00000000012</v>
      </c>
      <c r="X156" s="8">
        <f t="shared" si="35"/>
        <v>248160.00000000003</v>
      </c>
      <c r="Y156" s="8">
        <f t="shared" si="36"/>
        <v>202400.00000000006</v>
      </c>
      <c r="Z156" s="140">
        <f t="shared" si="37"/>
        <v>1753840.0000000009</v>
      </c>
      <c r="AA156" s="138">
        <v>2.9775235148010912</v>
      </c>
      <c r="AB156" s="9">
        <v>3.0060263040026061</v>
      </c>
      <c r="AC156" s="165">
        <v>3.0833910175495745</v>
      </c>
      <c r="AD156" s="206">
        <v>1.0399999999999991</v>
      </c>
      <c r="AE156" s="172">
        <f t="shared" si="38"/>
        <v>91519.999999999927</v>
      </c>
    </row>
    <row r="157" spans="1:70" s="3" customFormat="1" ht="14.25" customHeight="1">
      <c r="A157" s="4">
        <v>22059</v>
      </c>
      <c r="B157" s="4" t="s">
        <v>2857</v>
      </c>
      <c r="C157" s="5" t="s">
        <v>2819</v>
      </c>
      <c r="D157" s="4" t="s">
        <v>2702</v>
      </c>
      <c r="E157" s="186">
        <v>35.58</v>
      </c>
      <c r="F157" s="133">
        <v>35.58</v>
      </c>
      <c r="G157" s="187">
        <v>36.340000000000003</v>
      </c>
      <c r="H157" s="132">
        <v>0</v>
      </c>
      <c r="I157" s="6">
        <v>1.0200000000000031</v>
      </c>
      <c r="J157" s="6">
        <v>-0.49000000000000199</v>
      </c>
      <c r="K157" s="6">
        <v>0</v>
      </c>
      <c r="L157" s="6">
        <v>1.1899999999999977</v>
      </c>
      <c r="M157" s="6">
        <v>6.0000000000009379E-2</v>
      </c>
      <c r="N157" s="6">
        <v>-0.97000000000000597</v>
      </c>
      <c r="O157" s="7">
        <v>0</v>
      </c>
      <c r="P157" s="196">
        <v>-4.9999999999997158E-2</v>
      </c>
      <c r="Q157" s="8">
        <f t="shared" si="28"/>
        <v>0</v>
      </c>
      <c r="R157" s="8">
        <f>Q157+((I157/3)*88000+((I157/3)*88000)*2+((I157/3)*88000)*3)</f>
        <v>179520.00000000055</v>
      </c>
      <c r="S157" s="8">
        <f>R157+(J157*88000)</f>
        <v>136400.00000000038</v>
      </c>
      <c r="T157" s="8">
        <f t="shared" si="39"/>
        <v>136400.00000000038</v>
      </c>
      <c r="U157" s="8">
        <f t="shared" si="32"/>
        <v>241120.00000000017</v>
      </c>
      <c r="V157" s="8">
        <f t="shared" si="33"/>
        <v>246400.00000000099</v>
      </c>
      <c r="W157" s="8">
        <f t="shared" si="34"/>
        <v>161040.00000000047</v>
      </c>
      <c r="X157" s="8">
        <f t="shared" si="35"/>
        <v>161040.00000000047</v>
      </c>
      <c r="Y157" s="8">
        <f t="shared" si="36"/>
        <v>156640.00000000073</v>
      </c>
      <c r="Z157" s="140">
        <f t="shared" si="37"/>
        <v>1418560.000000004</v>
      </c>
      <c r="AA157" s="138">
        <v>1.3749343061180328</v>
      </c>
      <c r="AB157" s="9">
        <v>1.3749343061180328</v>
      </c>
      <c r="AC157" s="165">
        <v>1.4043033357034655</v>
      </c>
      <c r="AD157" s="206">
        <v>0.76000000000000512</v>
      </c>
      <c r="AE157" s="172">
        <f t="shared" si="38"/>
        <v>66880.000000000451</v>
      </c>
    </row>
    <row r="158" spans="1:70" s="3" customFormat="1" ht="14.25" customHeight="1">
      <c r="A158" s="4">
        <v>22060</v>
      </c>
      <c r="B158" s="4" t="s">
        <v>2858</v>
      </c>
      <c r="C158" s="5" t="s">
        <v>2819</v>
      </c>
      <c r="D158" s="4" t="s">
        <v>2702</v>
      </c>
      <c r="E158" s="186">
        <v>19.170000000000002</v>
      </c>
      <c r="F158" s="133">
        <v>19.170000000000002</v>
      </c>
      <c r="G158" s="187">
        <v>19.77</v>
      </c>
      <c r="H158" s="132">
        <v>0</v>
      </c>
      <c r="I158" s="6">
        <v>0.23999999999999844</v>
      </c>
      <c r="J158" s="6">
        <v>0</v>
      </c>
      <c r="K158" s="6">
        <v>1.0599999999999987</v>
      </c>
      <c r="L158" s="6">
        <v>-1.0299999999999976</v>
      </c>
      <c r="M158" s="6">
        <v>0.37999999999999901</v>
      </c>
      <c r="N158" s="6">
        <v>-0.19999999999999929</v>
      </c>
      <c r="O158" s="7">
        <v>7.0000000000000284E-2</v>
      </c>
      <c r="P158" s="196">
        <v>7.9999999999998295E-2</v>
      </c>
      <c r="Q158" s="8">
        <f t="shared" si="28"/>
        <v>0</v>
      </c>
      <c r="R158" s="8">
        <f>Q158+((I158/3)*88000+((I158/3)*88000)*2+((I158/3)*88000)*3)</f>
        <v>42239.999999999724</v>
      </c>
      <c r="S158" s="8">
        <f>R158+(J158*88000)</f>
        <v>42239.999999999724</v>
      </c>
      <c r="T158" s="8">
        <f t="shared" si="39"/>
        <v>135519.99999999959</v>
      </c>
      <c r="U158" s="8">
        <f t="shared" si="32"/>
        <v>44879.999999999811</v>
      </c>
      <c r="V158" s="8">
        <f t="shared" si="33"/>
        <v>78319.999999999724</v>
      </c>
      <c r="W158" s="8">
        <f t="shared" si="34"/>
        <v>60719.999999999782</v>
      </c>
      <c r="X158" s="8">
        <f t="shared" si="35"/>
        <v>66879.999999999811</v>
      </c>
      <c r="Y158" s="8">
        <f t="shared" si="36"/>
        <v>73919.999999999665</v>
      </c>
      <c r="Z158" s="140">
        <f t="shared" si="37"/>
        <v>544719.99999999779</v>
      </c>
      <c r="AA158" s="138">
        <v>3.4886260236578712</v>
      </c>
      <c r="AB158" s="9">
        <v>3.4886260236578712</v>
      </c>
      <c r="AC158" s="165">
        <v>3.5978161965423112</v>
      </c>
      <c r="AD158" s="206">
        <v>0.59999999999999787</v>
      </c>
      <c r="AE158" s="172">
        <f t="shared" si="38"/>
        <v>52799.999999999811</v>
      </c>
    </row>
    <row r="159" spans="1:70" s="30" customFormat="1" ht="14.25" customHeight="1">
      <c r="A159" s="24">
        <v>22061</v>
      </c>
      <c r="B159" s="24" t="s">
        <v>2859</v>
      </c>
      <c r="C159" s="25" t="s">
        <v>2819</v>
      </c>
      <c r="D159" s="24" t="s">
        <v>2702</v>
      </c>
      <c r="E159" s="191">
        <v>134.42000000000002</v>
      </c>
      <c r="F159" s="39">
        <v>134.58000000000001</v>
      </c>
      <c r="G159" s="192">
        <v>132.16000000000003</v>
      </c>
      <c r="H159" s="22">
        <v>0.15999999999999659</v>
      </c>
      <c r="I159" s="20">
        <v>-1.8000000000000114</v>
      </c>
      <c r="J159" s="20">
        <v>-1.0600000000000023</v>
      </c>
      <c r="K159" s="20">
        <v>3.9999999999992042E-2</v>
      </c>
      <c r="L159" s="20">
        <v>0.16999999999998749</v>
      </c>
      <c r="M159" s="20">
        <v>0</v>
      </c>
      <c r="N159" s="20">
        <v>-9.0000000000003411E-2</v>
      </c>
      <c r="O159" s="27">
        <v>0.53000000000000114</v>
      </c>
      <c r="P159" s="198">
        <v>-0.20999999999997954</v>
      </c>
      <c r="Q159" s="14">
        <f t="shared" si="28"/>
        <v>49279.999999998967</v>
      </c>
      <c r="R159" s="14">
        <v>0</v>
      </c>
      <c r="S159" s="14">
        <v>0</v>
      </c>
      <c r="T159" s="14">
        <f t="shared" si="39"/>
        <v>3519.9999999992997</v>
      </c>
      <c r="U159" s="14">
        <f t="shared" si="32"/>
        <v>18479.999999998199</v>
      </c>
      <c r="V159" s="14">
        <f t="shared" si="33"/>
        <v>18479.999999998199</v>
      </c>
      <c r="W159" s="14">
        <f t="shared" si="34"/>
        <v>10559.999999997899</v>
      </c>
      <c r="X159" s="14">
        <f t="shared" si="35"/>
        <v>57199.999999997999</v>
      </c>
      <c r="Y159" s="14">
        <f t="shared" si="36"/>
        <v>38719.999999999796</v>
      </c>
      <c r="Z159" s="141">
        <f t="shared" si="37"/>
        <v>196239.99999999037</v>
      </c>
      <c r="AA159" s="35">
        <v>8.6217512892218497</v>
      </c>
      <c r="AB159" s="180">
        <v>8.6320137516997217</v>
      </c>
      <c r="AC159" s="36">
        <v>8.4767940067219136</v>
      </c>
      <c r="AD159" s="207">
        <v>0.44</v>
      </c>
      <c r="AE159" s="173">
        <f t="shared" si="38"/>
        <v>38720</v>
      </c>
    </row>
    <row r="160" spans="1:70" s="3" customFormat="1" ht="14.25" customHeight="1">
      <c r="A160" s="4">
        <v>22062</v>
      </c>
      <c r="B160" s="4" t="s">
        <v>2860</v>
      </c>
      <c r="C160" s="5" t="s">
        <v>2819</v>
      </c>
      <c r="D160" s="4" t="s">
        <v>2702</v>
      </c>
      <c r="E160" s="186">
        <v>207.04</v>
      </c>
      <c r="F160" s="133">
        <v>209.5</v>
      </c>
      <c r="G160" s="187">
        <v>215.58</v>
      </c>
      <c r="H160" s="132">
        <v>2.460000000000008</v>
      </c>
      <c r="I160" s="6">
        <v>1.5900000000000034</v>
      </c>
      <c r="J160" s="6">
        <v>0</v>
      </c>
      <c r="K160" s="6">
        <v>0.81999999999999318</v>
      </c>
      <c r="L160" s="6">
        <v>-0.13999999999998636</v>
      </c>
      <c r="M160" s="6">
        <v>0.71000000000000796</v>
      </c>
      <c r="N160" s="6">
        <v>0.78999999999999204</v>
      </c>
      <c r="O160" s="7">
        <v>1.1800000000000068</v>
      </c>
      <c r="P160" s="196">
        <v>1.1299999999999955</v>
      </c>
      <c r="Q160" s="8">
        <f t="shared" si="28"/>
        <v>757680.00000000244</v>
      </c>
      <c r="R160" s="8">
        <f t="shared" ref="R160:R182" si="40">Q160+((I160/3)*88000+((I160/3)*88000)*2+((I160/3)*88000)*3)</f>
        <v>1037520.000000003</v>
      </c>
      <c r="S160" s="8">
        <f t="shared" ref="S160:S185" si="41">R160+(J160*88000)</f>
        <v>1037520.000000003</v>
      </c>
      <c r="T160" s="8">
        <f t="shared" si="39"/>
        <v>1109680.0000000023</v>
      </c>
      <c r="U160" s="8">
        <f t="shared" si="32"/>
        <v>1097360.0000000035</v>
      </c>
      <c r="V160" s="8">
        <f t="shared" si="33"/>
        <v>1159840.0000000042</v>
      </c>
      <c r="W160" s="8">
        <f t="shared" si="34"/>
        <v>1229360.0000000035</v>
      </c>
      <c r="X160" s="8">
        <f t="shared" si="35"/>
        <v>1333200.0000000042</v>
      </c>
      <c r="Y160" s="8">
        <f t="shared" si="36"/>
        <v>1432640.0000000037</v>
      </c>
      <c r="Z160" s="140">
        <f t="shared" si="37"/>
        <v>10194800.00000003</v>
      </c>
      <c r="AA160" s="138">
        <v>5.2842073561352594</v>
      </c>
      <c r="AB160" s="9">
        <v>5.3469930501851666</v>
      </c>
      <c r="AC160" s="165">
        <v>5.5021707005198968</v>
      </c>
      <c r="AD160" s="206">
        <v>8.5400000000000205</v>
      </c>
      <c r="AE160" s="172">
        <f t="shared" si="38"/>
        <v>751520.00000000175</v>
      </c>
    </row>
    <row r="161" spans="1:31" s="3" customFormat="1" ht="14.25" customHeight="1">
      <c r="A161" s="4">
        <v>22064</v>
      </c>
      <c r="B161" s="4" t="s">
        <v>2861</v>
      </c>
      <c r="C161" s="5" t="s">
        <v>2819</v>
      </c>
      <c r="D161" s="4" t="s">
        <v>2702</v>
      </c>
      <c r="E161" s="186">
        <v>58.04</v>
      </c>
      <c r="F161" s="133">
        <v>58.54</v>
      </c>
      <c r="G161" s="187">
        <v>59.38</v>
      </c>
      <c r="H161" s="132">
        <v>0.5</v>
      </c>
      <c r="I161" s="6">
        <v>0.45000000000000284</v>
      </c>
      <c r="J161" s="6">
        <v>-0.14999999999999858</v>
      </c>
      <c r="K161" s="6">
        <v>6.0000000000002274E-2</v>
      </c>
      <c r="L161" s="6">
        <v>3.9999999999992042E-2</v>
      </c>
      <c r="M161" s="6">
        <v>0.43999999999999773</v>
      </c>
      <c r="N161" s="6">
        <v>5.0000000000004263E-2</v>
      </c>
      <c r="O161" s="7">
        <v>-0.12999999999999545</v>
      </c>
      <c r="P161" s="196">
        <v>7.9999999999998295E-2</v>
      </c>
      <c r="Q161" s="8">
        <f t="shared" si="28"/>
        <v>154000</v>
      </c>
      <c r="R161" s="8">
        <f t="shared" si="40"/>
        <v>233200.00000000049</v>
      </c>
      <c r="S161" s="8">
        <f t="shared" si="41"/>
        <v>220000.00000000061</v>
      </c>
      <c r="T161" s="8">
        <f t="shared" si="39"/>
        <v>225280.00000000081</v>
      </c>
      <c r="U161" s="8">
        <f t="shared" si="32"/>
        <v>228800.00000000012</v>
      </c>
      <c r="V161" s="8">
        <f t="shared" si="33"/>
        <v>267519.99999999988</v>
      </c>
      <c r="W161" s="8">
        <f t="shared" si="34"/>
        <v>271920.00000000023</v>
      </c>
      <c r="X161" s="8">
        <f t="shared" si="35"/>
        <v>260480.00000000064</v>
      </c>
      <c r="Y161" s="8">
        <f t="shared" si="36"/>
        <v>267520.00000000047</v>
      </c>
      <c r="Z161" s="140">
        <f t="shared" si="37"/>
        <v>2128720.0000000033</v>
      </c>
      <c r="AA161" s="138">
        <v>2.5793606705271159</v>
      </c>
      <c r="AB161" s="9">
        <v>2.6015812138638412</v>
      </c>
      <c r="AC161" s="165">
        <v>2.6389117266695408</v>
      </c>
      <c r="AD161" s="206">
        <v>1.3400000000000034</v>
      </c>
      <c r="AE161" s="172">
        <f t="shared" si="38"/>
        <v>117920.00000000031</v>
      </c>
    </row>
    <row r="162" spans="1:31" s="3" customFormat="1" ht="14.25" customHeight="1">
      <c r="A162" s="4">
        <v>22068</v>
      </c>
      <c r="B162" s="4" t="s">
        <v>2862</v>
      </c>
      <c r="C162" s="5" t="s">
        <v>2819</v>
      </c>
      <c r="D162" s="4" t="s">
        <v>2702</v>
      </c>
      <c r="E162" s="186">
        <v>22.02</v>
      </c>
      <c r="F162" s="133">
        <v>21.98</v>
      </c>
      <c r="G162" s="187">
        <v>23.44</v>
      </c>
      <c r="H162" s="132">
        <v>-3.9999999999999147E-2</v>
      </c>
      <c r="I162" s="6">
        <v>1.1499999999999986</v>
      </c>
      <c r="J162" s="6">
        <v>0</v>
      </c>
      <c r="K162" s="6">
        <v>5.0000000000000711E-2</v>
      </c>
      <c r="L162" s="6">
        <v>0.17000000000000171</v>
      </c>
      <c r="M162" s="6">
        <v>0</v>
      </c>
      <c r="N162" s="6">
        <v>0</v>
      </c>
      <c r="O162" s="7">
        <v>1.9999999999999574E-2</v>
      </c>
      <c r="P162" s="196">
        <v>7.0000000000000284E-2</v>
      </c>
      <c r="Q162" s="8">
        <f t="shared" si="28"/>
        <v>-12319.999999999742</v>
      </c>
      <c r="R162" s="8">
        <f t="shared" si="40"/>
        <v>190080.00000000003</v>
      </c>
      <c r="S162" s="8">
        <f t="shared" si="41"/>
        <v>190080.00000000003</v>
      </c>
      <c r="T162" s="8">
        <f t="shared" si="39"/>
        <v>194480.00000000009</v>
      </c>
      <c r="U162" s="8">
        <f t="shared" si="32"/>
        <v>209440.00000000023</v>
      </c>
      <c r="V162" s="8">
        <f t="shared" si="33"/>
        <v>209440.00000000023</v>
      </c>
      <c r="W162" s="8">
        <f t="shared" si="34"/>
        <v>209440.00000000023</v>
      </c>
      <c r="X162" s="8">
        <f t="shared" si="35"/>
        <v>211200.0000000002</v>
      </c>
      <c r="Y162" s="8">
        <f t="shared" si="36"/>
        <v>217360.00000000023</v>
      </c>
      <c r="Z162" s="140">
        <f t="shared" si="37"/>
        <v>1619200.0000000016</v>
      </c>
      <c r="AA162" s="138">
        <v>4.4114995492336977</v>
      </c>
      <c r="AB162" s="9">
        <v>4.4034859260743264</v>
      </c>
      <c r="AC162" s="165">
        <v>4.6959831713913651</v>
      </c>
      <c r="AD162" s="206">
        <v>1.4200000000000017</v>
      </c>
      <c r="AE162" s="172">
        <f t="shared" si="38"/>
        <v>124960.00000000015</v>
      </c>
    </row>
    <row r="163" spans="1:31" s="3" customFormat="1" ht="14.25" customHeight="1">
      <c r="A163" s="4">
        <v>22071</v>
      </c>
      <c r="B163" s="4" t="s">
        <v>2863</v>
      </c>
      <c r="C163" s="5" t="s">
        <v>2819</v>
      </c>
      <c r="D163" s="4" t="s">
        <v>2702</v>
      </c>
      <c r="E163" s="186">
        <v>23.03</v>
      </c>
      <c r="F163" s="133">
        <v>23.03</v>
      </c>
      <c r="G163" s="187">
        <v>23.08</v>
      </c>
      <c r="H163" s="132">
        <v>0</v>
      </c>
      <c r="I163" s="6">
        <v>0.48999999999999844</v>
      </c>
      <c r="J163" s="6">
        <v>0</v>
      </c>
      <c r="K163" s="6">
        <v>0</v>
      </c>
      <c r="L163" s="6">
        <v>0</v>
      </c>
      <c r="M163" s="6">
        <v>0</v>
      </c>
      <c r="N163" s="6">
        <v>-0.47999999999999687</v>
      </c>
      <c r="O163" s="7">
        <v>0</v>
      </c>
      <c r="P163" s="196">
        <v>3.9999999999999147E-2</v>
      </c>
      <c r="Q163" s="8">
        <f t="shared" si="28"/>
        <v>0</v>
      </c>
      <c r="R163" s="8">
        <f t="shared" si="40"/>
        <v>86239.999999999724</v>
      </c>
      <c r="S163" s="8">
        <f t="shared" si="41"/>
        <v>86239.999999999724</v>
      </c>
      <c r="T163" s="8">
        <f t="shared" si="39"/>
        <v>86239.999999999724</v>
      </c>
      <c r="U163" s="8">
        <f t="shared" ref="U163:U194" si="42">T163+(L163*88000)</f>
        <v>86239.999999999724</v>
      </c>
      <c r="V163" s="8">
        <f t="shared" ref="V163:V194" si="43">U163+(M163*88000)</f>
        <v>86239.999999999724</v>
      </c>
      <c r="W163" s="8">
        <f t="shared" ref="W163:W194" si="44">V163+(N163*88000)</f>
        <v>44000</v>
      </c>
      <c r="X163" s="8">
        <f t="shared" ref="X163:X194" si="45">W163+(O163*88000)</f>
        <v>44000</v>
      </c>
      <c r="Y163" s="8">
        <f t="shared" ref="Y163:Y194" si="46">X163+(P163*88000)</f>
        <v>47519.999999999927</v>
      </c>
      <c r="Z163" s="140">
        <f t="shared" si="37"/>
        <v>566719.99999999849</v>
      </c>
      <c r="AA163" s="138">
        <v>4.4756685323383083</v>
      </c>
      <c r="AB163" s="9">
        <v>4.4756685323383083</v>
      </c>
      <c r="AC163" s="165">
        <v>4.485385572139303</v>
      </c>
      <c r="AD163" s="206">
        <v>4.9999999999997158E-2</v>
      </c>
      <c r="AE163" s="172">
        <f t="shared" si="38"/>
        <v>4399.9999999997499</v>
      </c>
    </row>
    <row r="164" spans="1:31" s="3" customFormat="1" ht="14.25" customHeight="1">
      <c r="A164" s="4">
        <v>22074</v>
      </c>
      <c r="B164" s="4" t="s">
        <v>2864</v>
      </c>
      <c r="C164" s="5" t="s">
        <v>2819</v>
      </c>
      <c r="D164" s="4" t="s">
        <v>2702</v>
      </c>
      <c r="E164" s="186">
        <v>53.120000000000005</v>
      </c>
      <c r="F164" s="133">
        <v>53.120000000000005</v>
      </c>
      <c r="G164" s="187">
        <v>60.37</v>
      </c>
      <c r="H164" s="132">
        <v>0</v>
      </c>
      <c r="I164" s="6">
        <v>2.75</v>
      </c>
      <c r="J164" s="6">
        <v>7.9999999999998295E-2</v>
      </c>
      <c r="K164" s="6">
        <v>2.0000000000003126E-2</v>
      </c>
      <c r="L164" s="6">
        <v>0.27999999999999403</v>
      </c>
      <c r="M164" s="6">
        <v>4.9999999999997158E-2</v>
      </c>
      <c r="N164" s="6">
        <v>3.4100000000000108</v>
      </c>
      <c r="O164" s="7">
        <v>0.57999999999999119</v>
      </c>
      <c r="P164" s="196">
        <v>7.9999999999998295E-2</v>
      </c>
      <c r="Q164" s="8">
        <f t="shared" si="28"/>
        <v>0</v>
      </c>
      <c r="R164" s="8">
        <f t="shared" si="40"/>
        <v>483999.99999999994</v>
      </c>
      <c r="S164" s="8">
        <f t="shared" si="41"/>
        <v>491039.99999999977</v>
      </c>
      <c r="T164" s="8">
        <f t="shared" si="39"/>
        <v>492800.00000000006</v>
      </c>
      <c r="U164" s="8">
        <f t="shared" si="42"/>
        <v>517439.99999999953</v>
      </c>
      <c r="V164" s="8">
        <f t="shared" si="43"/>
        <v>521839.9999999993</v>
      </c>
      <c r="W164" s="8">
        <f t="shared" si="44"/>
        <v>821920.00000000023</v>
      </c>
      <c r="X164" s="8">
        <f t="shared" si="45"/>
        <v>872959.99999999942</v>
      </c>
      <c r="Y164" s="8">
        <f t="shared" si="46"/>
        <v>879999.9999999993</v>
      </c>
      <c r="Z164" s="140">
        <f t="shared" si="37"/>
        <v>5081999.9999999972</v>
      </c>
      <c r="AA164" s="138">
        <v>4.9561485351744725</v>
      </c>
      <c r="AB164" s="9">
        <v>4.9561485351744725</v>
      </c>
      <c r="AC164" s="165">
        <v>5.6325807053554771</v>
      </c>
      <c r="AD164" s="206">
        <v>7.2499999999999938</v>
      </c>
      <c r="AE164" s="172">
        <f t="shared" si="38"/>
        <v>637999.99999999942</v>
      </c>
    </row>
    <row r="165" spans="1:31" s="3" customFormat="1" ht="14.25" customHeight="1">
      <c r="A165" s="4">
        <v>22078</v>
      </c>
      <c r="B165" s="4" t="s">
        <v>2865</v>
      </c>
      <c r="C165" s="5" t="s">
        <v>2819</v>
      </c>
      <c r="D165" s="4" t="s">
        <v>2702</v>
      </c>
      <c r="E165" s="186">
        <v>29.18</v>
      </c>
      <c r="F165" s="133">
        <v>29.49</v>
      </c>
      <c r="G165" s="187">
        <v>29.740000000000002</v>
      </c>
      <c r="H165" s="132">
        <v>0.30999999999999872</v>
      </c>
      <c r="I165" s="6">
        <v>0</v>
      </c>
      <c r="J165" s="6">
        <v>0.26000000000000156</v>
      </c>
      <c r="K165" s="6">
        <v>-0.20000000000000284</v>
      </c>
      <c r="L165" s="6">
        <v>0</v>
      </c>
      <c r="M165" s="6">
        <v>0</v>
      </c>
      <c r="N165" s="6">
        <v>3.9999999999999147E-2</v>
      </c>
      <c r="O165" s="7">
        <v>7.9999999999998295E-2</v>
      </c>
      <c r="P165" s="196">
        <v>7.0000000000003837E-2</v>
      </c>
      <c r="Q165" s="8">
        <f t="shared" si="28"/>
        <v>95479.999999999593</v>
      </c>
      <c r="R165" s="8">
        <f t="shared" si="40"/>
        <v>95479.999999999593</v>
      </c>
      <c r="S165" s="8">
        <f t="shared" si="41"/>
        <v>118359.99999999974</v>
      </c>
      <c r="T165" s="8">
        <f t="shared" si="39"/>
        <v>100759.99999999949</v>
      </c>
      <c r="U165" s="8">
        <f t="shared" si="42"/>
        <v>100759.99999999949</v>
      </c>
      <c r="V165" s="8">
        <f t="shared" si="43"/>
        <v>100759.99999999949</v>
      </c>
      <c r="W165" s="8">
        <f t="shared" si="44"/>
        <v>104279.99999999942</v>
      </c>
      <c r="X165" s="8">
        <f t="shared" si="45"/>
        <v>111319.99999999927</v>
      </c>
      <c r="Y165" s="8">
        <f t="shared" si="46"/>
        <v>117479.99999999961</v>
      </c>
      <c r="Z165" s="140">
        <f t="shared" si="37"/>
        <v>944679.99999999581</v>
      </c>
      <c r="AA165" s="138">
        <v>3.4996402014871677</v>
      </c>
      <c r="AB165" s="9">
        <v>3.5368193811465574</v>
      </c>
      <c r="AC165" s="165">
        <v>3.5668025905492922</v>
      </c>
      <c r="AD165" s="206">
        <v>0.56000000000000227</v>
      </c>
      <c r="AE165" s="172">
        <f t="shared" si="38"/>
        <v>49280.000000000204</v>
      </c>
    </row>
    <row r="166" spans="1:31" s="3" customFormat="1" ht="14.25" customHeight="1">
      <c r="A166" s="4">
        <v>22079</v>
      </c>
      <c r="B166" s="4" t="s">
        <v>2866</v>
      </c>
      <c r="C166" s="5" t="s">
        <v>2819</v>
      </c>
      <c r="D166" s="4" t="s">
        <v>2702</v>
      </c>
      <c r="E166" s="186">
        <v>167.98</v>
      </c>
      <c r="F166" s="133">
        <v>173.39999999999998</v>
      </c>
      <c r="G166" s="187">
        <v>181.95</v>
      </c>
      <c r="H166" s="132">
        <v>5.4199999999999875</v>
      </c>
      <c r="I166" s="6">
        <v>6.9200000000000159</v>
      </c>
      <c r="J166" s="6">
        <v>0.21999999999999886</v>
      </c>
      <c r="K166" s="6">
        <v>2.539999999999992</v>
      </c>
      <c r="L166" s="6">
        <v>-2.1599999999999682</v>
      </c>
      <c r="M166" s="6">
        <v>1.289999999999992</v>
      </c>
      <c r="N166" s="6">
        <v>0.5</v>
      </c>
      <c r="O166" s="7">
        <v>-0.35999999999998522</v>
      </c>
      <c r="P166" s="196">
        <v>-0.40000000000003411</v>
      </c>
      <c r="Q166" s="8">
        <f t="shared" si="28"/>
        <v>1669359.9999999963</v>
      </c>
      <c r="R166" s="8">
        <f t="shared" si="40"/>
        <v>2887279.9999999991</v>
      </c>
      <c r="S166" s="8">
        <f t="shared" si="41"/>
        <v>2906639.9999999991</v>
      </c>
      <c r="T166" s="8">
        <f t="shared" si="39"/>
        <v>3130159.9999999981</v>
      </c>
      <c r="U166" s="8">
        <f t="shared" si="42"/>
        <v>2940080.0000000009</v>
      </c>
      <c r="V166" s="8">
        <f t="shared" si="43"/>
        <v>3053600</v>
      </c>
      <c r="W166" s="8">
        <f t="shared" si="44"/>
        <v>3097600</v>
      </c>
      <c r="X166" s="8">
        <f t="shared" si="45"/>
        <v>3065920.0000000014</v>
      </c>
      <c r="Y166" s="8">
        <f t="shared" si="46"/>
        <v>3030719.9999999986</v>
      </c>
      <c r="Z166" s="140">
        <f t="shared" si="37"/>
        <v>25781359.999999993</v>
      </c>
      <c r="AA166" s="138">
        <v>6.0094158724707363</v>
      </c>
      <c r="AB166" s="9">
        <v>6.2033141581523132</v>
      </c>
      <c r="AC166" s="165">
        <v>6.5091869150854293</v>
      </c>
      <c r="AD166" s="206">
        <v>13.97</v>
      </c>
      <c r="AE166" s="172">
        <f t="shared" si="38"/>
        <v>1229360</v>
      </c>
    </row>
    <row r="167" spans="1:31" s="3" customFormat="1" ht="14.25" customHeight="1">
      <c r="A167" s="4">
        <v>22081</v>
      </c>
      <c r="B167" s="4" t="s">
        <v>2867</v>
      </c>
      <c r="C167" s="5" t="s">
        <v>2819</v>
      </c>
      <c r="D167" s="4" t="s">
        <v>2702</v>
      </c>
      <c r="E167" s="186">
        <v>58.03</v>
      </c>
      <c r="F167" s="133">
        <v>60.410000000000004</v>
      </c>
      <c r="G167" s="187">
        <v>61.3</v>
      </c>
      <c r="H167" s="132">
        <v>2.3800000000000026</v>
      </c>
      <c r="I167" s="6">
        <v>-3.0000000000001137E-2</v>
      </c>
      <c r="J167" s="6">
        <v>0.35999999999999943</v>
      </c>
      <c r="K167" s="6">
        <v>2.0000000000003126E-2</v>
      </c>
      <c r="L167" s="6">
        <v>0.13999999999999346</v>
      </c>
      <c r="M167" s="6">
        <v>-0.10999999999999943</v>
      </c>
      <c r="N167" s="6">
        <v>0.14000000000000057</v>
      </c>
      <c r="O167" s="7">
        <v>7.9999999999998295E-2</v>
      </c>
      <c r="P167" s="196">
        <v>0.28999999999999915</v>
      </c>
      <c r="Q167" s="8">
        <f t="shared" si="28"/>
        <v>733040.00000000081</v>
      </c>
      <c r="R167" s="8">
        <f t="shared" si="40"/>
        <v>727760.00000000058</v>
      </c>
      <c r="S167" s="8">
        <f t="shared" si="41"/>
        <v>759440.00000000058</v>
      </c>
      <c r="T167" s="8">
        <f t="shared" si="39"/>
        <v>761200.00000000081</v>
      </c>
      <c r="U167" s="8">
        <f t="shared" si="42"/>
        <v>773520.00000000023</v>
      </c>
      <c r="V167" s="8">
        <f t="shared" si="43"/>
        <v>763840.00000000023</v>
      </c>
      <c r="W167" s="8">
        <f t="shared" si="44"/>
        <v>776160.00000000023</v>
      </c>
      <c r="X167" s="8">
        <f t="shared" si="45"/>
        <v>783200.00000000012</v>
      </c>
      <c r="Y167" s="8">
        <f t="shared" si="46"/>
        <v>808720</v>
      </c>
      <c r="Z167" s="140">
        <f t="shared" si="37"/>
        <v>6886880.0000000028</v>
      </c>
      <c r="AA167" s="138">
        <v>4.7698896094822407</v>
      </c>
      <c r="AB167" s="9">
        <v>4.965518375130487</v>
      </c>
      <c r="AC167" s="165">
        <v>5.0386736698476886</v>
      </c>
      <c r="AD167" s="206">
        <v>3.269999999999996</v>
      </c>
      <c r="AE167" s="172">
        <f t="shared" si="38"/>
        <v>287759.99999999965</v>
      </c>
    </row>
    <row r="168" spans="1:31" s="3" customFormat="1" ht="14.25" customHeight="1">
      <c r="A168" s="4">
        <v>22083</v>
      </c>
      <c r="B168" s="4" t="s">
        <v>2868</v>
      </c>
      <c r="C168" s="5" t="s">
        <v>2819</v>
      </c>
      <c r="D168" s="4" t="s">
        <v>2702</v>
      </c>
      <c r="E168" s="186">
        <v>60.03</v>
      </c>
      <c r="F168" s="133">
        <v>61.29</v>
      </c>
      <c r="G168" s="187">
        <v>62.17</v>
      </c>
      <c r="H168" s="132">
        <v>1.259999999999998</v>
      </c>
      <c r="I168" s="6">
        <v>9.0000000000003411E-2</v>
      </c>
      <c r="J168" s="6">
        <v>0.14999999999999858</v>
      </c>
      <c r="K168" s="6">
        <v>0.24000000000000199</v>
      </c>
      <c r="L168" s="6">
        <v>0.18999999999999773</v>
      </c>
      <c r="M168" s="6">
        <v>0</v>
      </c>
      <c r="N168" s="6">
        <v>3.9999999999999147E-2</v>
      </c>
      <c r="O168" s="7">
        <v>7.0000000000000284E-2</v>
      </c>
      <c r="P168" s="196">
        <v>0.10000000000000142</v>
      </c>
      <c r="Q168" s="8">
        <f t="shared" si="28"/>
        <v>388079.9999999993</v>
      </c>
      <c r="R168" s="8">
        <f t="shared" si="40"/>
        <v>403919.99999999988</v>
      </c>
      <c r="S168" s="8">
        <f t="shared" si="41"/>
        <v>417119.99999999977</v>
      </c>
      <c r="T168" s="8">
        <f t="shared" si="39"/>
        <v>438239.99999999994</v>
      </c>
      <c r="U168" s="8">
        <f t="shared" si="42"/>
        <v>454959.99999999977</v>
      </c>
      <c r="V168" s="8">
        <f t="shared" si="43"/>
        <v>454959.99999999977</v>
      </c>
      <c r="W168" s="8">
        <f t="shared" si="44"/>
        <v>458479.99999999971</v>
      </c>
      <c r="X168" s="8">
        <f t="shared" si="45"/>
        <v>464639.99999999971</v>
      </c>
      <c r="Y168" s="8">
        <f t="shared" si="46"/>
        <v>473439.99999999983</v>
      </c>
      <c r="Z168" s="140">
        <f t="shared" si="37"/>
        <v>3953839.9999999981</v>
      </c>
      <c r="AA168" s="138">
        <v>2.4688260840955447</v>
      </c>
      <c r="AB168" s="9">
        <v>2.5206455221425279</v>
      </c>
      <c r="AC168" s="165">
        <v>2.5568368756991511</v>
      </c>
      <c r="AD168" s="206">
        <v>2.1400000000000006</v>
      </c>
      <c r="AE168" s="172">
        <f t="shared" si="38"/>
        <v>188320.00000000006</v>
      </c>
    </row>
    <row r="169" spans="1:31" s="3" customFormat="1" ht="14.25" customHeight="1">
      <c r="A169" s="4">
        <v>22085</v>
      </c>
      <c r="B169" s="4" t="s">
        <v>2869</v>
      </c>
      <c r="C169" s="5" t="s">
        <v>2819</v>
      </c>
      <c r="D169" s="4" t="s">
        <v>2702</v>
      </c>
      <c r="E169" s="186">
        <v>42.31</v>
      </c>
      <c r="F169" s="133">
        <v>42.39</v>
      </c>
      <c r="G169" s="187">
        <v>43.08</v>
      </c>
      <c r="H169" s="132">
        <v>7.9999999999998295E-2</v>
      </c>
      <c r="I169" s="6">
        <v>3.0000000000001137E-2</v>
      </c>
      <c r="J169" s="6">
        <v>0</v>
      </c>
      <c r="K169" s="6">
        <v>0.59000000000000341</v>
      </c>
      <c r="L169" s="6">
        <v>6.9999999999993179E-2</v>
      </c>
      <c r="M169" s="6">
        <v>0</v>
      </c>
      <c r="N169" s="6">
        <v>0</v>
      </c>
      <c r="O169" s="7">
        <v>0</v>
      </c>
      <c r="P169" s="196">
        <v>0</v>
      </c>
      <c r="Q169" s="8">
        <f t="shared" si="28"/>
        <v>24639.999999999483</v>
      </c>
      <c r="R169" s="8">
        <f t="shared" si="40"/>
        <v>29919.999999999683</v>
      </c>
      <c r="S169" s="8">
        <f t="shared" si="41"/>
        <v>29919.999999999683</v>
      </c>
      <c r="T169" s="8">
        <f t="shared" si="39"/>
        <v>81839.999999999985</v>
      </c>
      <c r="U169" s="8">
        <f t="shared" si="42"/>
        <v>87999.999999999389</v>
      </c>
      <c r="V169" s="8">
        <f t="shared" si="43"/>
        <v>87999.999999999389</v>
      </c>
      <c r="W169" s="8">
        <f t="shared" si="44"/>
        <v>87999.999999999389</v>
      </c>
      <c r="X169" s="8">
        <f t="shared" si="45"/>
        <v>87999.999999999389</v>
      </c>
      <c r="Y169" s="8">
        <f t="shared" si="46"/>
        <v>87999.999999999389</v>
      </c>
      <c r="Z169" s="140">
        <f t="shared" si="37"/>
        <v>606319.99999999581</v>
      </c>
      <c r="AA169" s="138">
        <v>2.3589034527745412</v>
      </c>
      <c r="AB169" s="9">
        <v>2.3633636814727672</v>
      </c>
      <c r="AC169" s="165">
        <v>2.4018331539949709</v>
      </c>
      <c r="AD169" s="206">
        <v>0.76999999999999602</v>
      </c>
      <c r="AE169" s="172">
        <f t="shared" si="38"/>
        <v>67759.999999999651</v>
      </c>
    </row>
    <row r="170" spans="1:31" s="3" customFormat="1" ht="14.25" customHeight="1">
      <c r="A170" s="4">
        <v>22087</v>
      </c>
      <c r="B170" s="4" t="s">
        <v>2870</v>
      </c>
      <c r="C170" s="5" t="s">
        <v>2819</v>
      </c>
      <c r="D170" s="4" t="s">
        <v>2702</v>
      </c>
      <c r="E170" s="186">
        <v>246.89</v>
      </c>
      <c r="F170" s="133">
        <v>257.08999999999997</v>
      </c>
      <c r="G170" s="187">
        <v>258.23999999999995</v>
      </c>
      <c r="H170" s="132">
        <v>10.199999999999989</v>
      </c>
      <c r="I170" s="6">
        <v>-2.9699999999999704</v>
      </c>
      <c r="J170" s="6">
        <v>9.5</v>
      </c>
      <c r="K170" s="6">
        <v>-7.3100000000000023</v>
      </c>
      <c r="L170" s="6">
        <v>-1.2300000000000182</v>
      </c>
      <c r="M170" s="6">
        <v>1.6500000000000341</v>
      </c>
      <c r="N170" s="6">
        <v>0.30000000000001137</v>
      </c>
      <c r="O170" s="7">
        <v>0.88999999999998636</v>
      </c>
      <c r="P170" s="196">
        <v>0.31999999999993634</v>
      </c>
      <c r="Q170" s="8">
        <f t="shared" si="28"/>
        <v>3141599.9999999963</v>
      </c>
      <c r="R170" s="8">
        <f t="shared" si="40"/>
        <v>2618880.0000000014</v>
      </c>
      <c r="S170" s="8">
        <f t="shared" si="41"/>
        <v>3454880.0000000014</v>
      </c>
      <c r="T170" s="8">
        <f t="shared" si="39"/>
        <v>2811600.0000000009</v>
      </c>
      <c r="U170" s="8">
        <f t="shared" si="42"/>
        <v>2703359.9999999995</v>
      </c>
      <c r="V170" s="8">
        <f t="shared" si="43"/>
        <v>2848560.0000000023</v>
      </c>
      <c r="W170" s="8">
        <f t="shared" si="44"/>
        <v>2874960.0000000033</v>
      </c>
      <c r="X170" s="8">
        <f t="shared" si="45"/>
        <v>2953280.0000000019</v>
      </c>
      <c r="Y170" s="8">
        <f t="shared" si="46"/>
        <v>2981439.9999999963</v>
      </c>
      <c r="Z170" s="140">
        <f t="shared" si="37"/>
        <v>26388560.000000004</v>
      </c>
      <c r="AA170" s="138">
        <v>3.4469278656802471</v>
      </c>
      <c r="AB170" s="9">
        <v>3.5893340556026359</v>
      </c>
      <c r="AC170" s="165">
        <v>3.6053896554468272</v>
      </c>
      <c r="AD170" s="206">
        <v>11.349999999999966</v>
      </c>
      <c r="AE170" s="172">
        <f t="shared" si="38"/>
        <v>998799.99999999697</v>
      </c>
    </row>
    <row r="171" spans="1:31" s="3" customFormat="1" ht="14.25" customHeight="1">
      <c r="A171" s="4">
        <v>22089</v>
      </c>
      <c r="B171" s="4" t="s">
        <v>2871</v>
      </c>
      <c r="C171" s="5" t="s">
        <v>2819</v>
      </c>
      <c r="D171" s="4" t="s">
        <v>2702</v>
      </c>
      <c r="E171" s="186">
        <v>102.22</v>
      </c>
      <c r="F171" s="133">
        <v>103.17999999999999</v>
      </c>
      <c r="G171" s="187">
        <v>105.78</v>
      </c>
      <c r="H171" s="132">
        <v>0.95999999999999375</v>
      </c>
      <c r="I171" s="6">
        <v>0.52000000000001023</v>
      </c>
      <c r="J171" s="6">
        <v>0.59999999999999432</v>
      </c>
      <c r="K171" s="6">
        <v>0.48000000000000398</v>
      </c>
      <c r="L171" s="6">
        <v>0.26999999999999602</v>
      </c>
      <c r="M171" s="6">
        <v>0.53000000000000114</v>
      </c>
      <c r="N171" s="6">
        <v>6.0000000000002274E-2</v>
      </c>
      <c r="O171" s="7">
        <v>0</v>
      </c>
      <c r="P171" s="196">
        <v>0.14000000000000057</v>
      </c>
      <c r="Q171" s="8">
        <f t="shared" si="28"/>
        <v>295679.99999999802</v>
      </c>
      <c r="R171" s="8">
        <f t="shared" si="40"/>
        <v>387199.99999999983</v>
      </c>
      <c r="S171" s="8">
        <f t="shared" si="41"/>
        <v>439999.9999999993</v>
      </c>
      <c r="T171" s="8">
        <f t="shared" si="39"/>
        <v>482239.99999999965</v>
      </c>
      <c r="U171" s="8">
        <f t="shared" si="42"/>
        <v>505999.9999999993</v>
      </c>
      <c r="V171" s="8">
        <f t="shared" si="43"/>
        <v>552639.99999999942</v>
      </c>
      <c r="W171" s="8">
        <f t="shared" si="44"/>
        <v>557919.99999999965</v>
      </c>
      <c r="X171" s="8">
        <f t="shared" si="45"/>
        <v>557919.99999999965</v>
      </c>
      <c r="Y171" s="8">
        <f t="shared" si="46"/>
        <v>570239.99999999965</v>
      </c>
      <c r="Z171" s="140">
        <f t="shared" si="37"/>
        <v>4349839.9999999944</v>
      </c>
      <c r="AA171" s="138">
        <v>14.148292709933699</v>
      </c>
      <c r="AB171" s="9">
        <v>14.281166521335933</v>
      </c>
      <c r="AC171" s="165">
        <v>14.641033093883651</v>
      </c>
      <c r="AD171" s="206">
        <v>3.5600000000000018</v>
      </c>
      <c r="AE171" s="172">
        <f t="shared" si="38"/>
        <v>313280.00000000017</v>
      </c>
    </row>
    <row r="172" spans="1:31" s="3" customFormat="1" ht="14.25" customHeight="1">
      <c r="A172" s="4">
        <v>22090</v>
      </c>
      <c r="B172" s="4" t="s">
        <v>2872</v>
      </c>
      <c r="C172" s="5" t="s">
        <v>2819</v>
      </c>
      <c r="D172" s="4" t="s">
        <v>2702</v>
      </c>
      <c r="E172" s="186">
        <v>37.35</v>
      </c>
      <c r="F172" s="133">
        <v>37.75</v>
      </c>
      <c r="G172" s="187">
        <v>38.29</v>
      </c>
      <c r="H172" s="132">
        <v>0.39999999999999858</v>
      </c>
      <c r="I172" s="6">
        <v>0.49000000000000199</v>
      </c>
      <c r="J172" s="6">
        <v>0</v>
      </c>
      <c r="K172" s="6">
        <v>0</v>
      </c>
      <c r="L172" s="6">
        <v>2.0000000000003126E-2</v>
      </c>
      <c r="M172" s="6">
        <v>0</v>
      </c>
      <c r="N172" s="6">
        <v>0</v>
      </c>
      <c r="O172" s="7">
        <v>0</v>
      </c>
      <c r="P172" s="196">
        <v>3.0000000000001137E-2</v>
      </c>
      <c r="Q172" s="8">
        <f t="shared" si="28"/>
        <v>123199.99999999958</v>
      </c>
      <c r="R172" s="8">
        <f t="shared" si="40"/>
        <v>209439.99999999994</v>
      </c>
      <c r="S172" s="8">
        <f t="shared" si="41"/>
        <v>209439.99999999994</v>
      </c>
      <c r="T172" s="8">
        <f t="shared" si="39"/>
        <v>209439.99999999994</v>
      </c>
      <c r="U172" s="8">
        <f t="shared" si="42"/>
        <v>211200.0000000002</v>
      </c>
      <c r="V172" s="8">
        <f t="shared" si="43"/>
        <v>211200.0000000002</v>
      </c>
      <c r="W172" s="8">
        <f t="shared" si="44"/>
        <v>211200.0000000002</v>
      </c>
      <c r="X172" s="8">
        <f t="shared" si="45"/>
        <v>211200.0000000002</v>
      </c>
      <c r="Y172" s="8">
        <f t="shared" si="46"/>
        <v>213840.00000000029</v>
      </c>
      <c r="Z172" s="140">
        <f t="shared" si="37"/>
        <v>1810160.0000000007</v>
      </c>
      <c r="AA172" s="138">
        <v>2.2352687708714853</v>
      </c>
      <c r="AB172" s="9">
        <v>2.2592073922462803</v>
      </c>
      <c r="AC172" s="165">
        <v>2.2915245311022536</v>
      </c>
      <c r="AD172" s="206">
        <v>0.93999999999999773</v>
      </c>
      <c r="AE172" s="172">
        <f t="shared" si="38"/>
        <v>82719.999999999796</v>
      </c>
    </row>
    <row r="173" spans="1:31" s="3" customFormat="1" ht="14.25" customHeight="1">
      <c r="A173" s="4">
        <v>22091</v>
      </c>
      <c r="B173" s="4" t="s">
        <v>2873</v>
      </c>
      <c r="C173" s="5" t="s">
        <v>2819</v>
      </c>
      <c r="D173" s="4" t="s">
        <v>2702</v>
      </c>
      <c r="E173" s="186">
        <v>37.550000000000004</v>
      </c>
      <c r="F173" s="133">
        <v>37.830000000000005</v>
      </c>
      <c r="G173" s="187">
        <v>38.590000000000003</v>
      </c>
      <c r="H173" s="132">
        <v>0.28000000000000114</v>
      </c>
      <c r="I173" s="6">
        <v>0.29999999999999005</v>
      </c>
      <c r="J173" s="6">
        <v>0</v>
      </c>
      <c r="K173" s="6">
        <v>0.39000000000000057</v>
      </c>
      <c r="L173" s="6">
        <v>-4.0000000000006253E-2</v>
      </c>
      <c r="M173" s="6">
        <v>0</v>
      </c>
      <c r="N173" s="6">
        <v>0</v>
      </c>
      <c r="O173" s="7">
        <v>0</v>
      </c>
      <c r="P173" s="196">
        <v>0.10999999999999943</v>
      </c>
      <c r="Q173" s="8">
        <f t="shared" si="28"/>
        <v>86240.000000000349</v>
      </c>
      <c r="R173" s="8">
        <f t="shared" si="40"/>
        <v>139039.9999999986</v>
      </c>
      <c r="S173" s="8">
        <f t="shared" si="41"/>
        <v>139039.9999999986</v>
      </c>
      <c r="T173" s="8">
        <f t="shared" si="39"/>
        <v>173359.99999999866</v>
      </c>
      <c r="U173" s="8">
        <f t="shared" si="42"/>
        <v>169839.99999999811</v>
      </c>
      <c r="V173" s="8">
        <f t="shared" si="43"/>
        <v>169839.99999999811</v>
      </c>
      <c r="W173" s="8">
        <f t="shared" si="44"/>
        <v>169839.99999999811</v>
      </c>
      <c r="X173" s="8">
        <f t="shared" si="45"/>
        <v>169839.99999999811</v>
      </c>
      <c r="Y173" s="8">
        <f t="shared" si="46"/>
        <v>179519.99999999805</v>
      </c>
      <c r="Z173" s="140">
        <f t="shared" si="37"/>
        <v>1396559.999999987</v>
      </c>
      <c r="AA173" s="138">
        <v>2.8715634917600279</v>
      </c>
      <c r="AB173" s="9">
        <v>2.8929759492218872</v>
      </c>
      <c r="AC173" s="165">
        <v>2.9510954766183617</v>
      </c>
      <c r="AD173" s="206">
        <v>1.0399999999999991</v>
      </c>
      <c r="AE173" s="172">
        <f t="shared" si="38"/>
        <v>91519.999999999927</v>
      </c>
    </row>
    <row r="174" spans="1:31" s="3" customFormat="1" ht="14.25" customHeight="1">
      <c r="A174" s="4">
        <v>22092</v>
      </c>
      <c r="B174" s="4" t="s">
        <v>2874</v>
      </c>
      <c r="C174" s="5" t="s">
        <v>2819</v>
      </c>
      <c r="D174" s="4" t="s">
        <v>2702</v>
      </c>
      <c r="E174" s="186">
        <v>94.27</v>
      </c>
      <c r="F174" s="133">
        <v>95.179999999999993</v>
      </c>
      <c r="G174" s="187">
        <v>97.55</v>
      </c>
      <c r="H174" s="132">
        <v>0.90999999999999659</v>
      </c>
      <c r="I174" s="6">
        <v>0.77000000000001023</v>
      </c>
      <c r="J174" s="6">
        <v>0.14000000000000057</v>
      </c>
      <c r="K174" s="6">
        <v>0.43999999999999773</v>
      </c>
      <c r="L174" s="6">
        <v>1.3299999999999983</v>
      </c>
      <c r="M174" s="6">
        <v>0.48999999999999488</v>
      </c>
      <c r="N174" s="6">
        <v>-1.2800000000000011</v>
      </c>
      <c r="O174" s="7">
        <v>-0.15999999999998238</v>
      </c>
      <c r="P174" s="196">
        <v>0.63999999999998636</v>
      </c>
      <c r="Q174" s="8">
        <f t="shared" si="28"/>
        <v>280279.99999999895</v>
      </c>
      <c r="R174" s="8">
        <f t="shared" si="40"/>
        <v>415800.00000000076</v>
      </c>
      <c r="S174" s="8">
        <f t="shared" si="41"/>
        <v>428120.00000000081</v>
      </c>
      <c r="T174" s="8">
        <f t="shared" si="39"/>
        <v>466840.00000000058</v>
      </c>
      <c r="U174" s="8">
        <f t="shared" si="42"/>
        <v>583880.00000000047</v>
      </c>
      <c r="V174" s="8">
        <f t="shared" si="43"/>
        <v>627000</v>
      </c>
      <c r="W174" s="8">
        <f t="shared" si="44"/>
        <v>514359.99999999988</v>
      </c>
      <c r="X174" s="8">
        <f t="shared" si="45"/>
        <v>500280.00000000146</v>
      </c>
      <c r="Y174" s="8">
        <f t="shared" si="46"/>
        <v>556600.00000000023</v>
      </c>
      <c r="Z174" s="140">
        <f t="shared" si="37"/>
        <v>4373160.0000000028</v>
      </c>
      <c r="AA174" s="138">
        <v>4.520172233570201</v>
      </c>
      <c r="AB174" s="9">
        <v>4.5638060166671455</v>
      </c>
      <c r="AC174" s="165">
        <v>4.6774456495679777</v>
      </c>
      <c r="AD174" s="206">
        <v>3.2800000000000011</v>
      </c>
      <c r="AE174" s="172">
        <f t="shared" si="38"/>
        <v>288640.00000000012</v>
      </c>
    </row>
    <row r="175" spans="1:31" s="30" customFormat="1" ht="14.25" customHeight="1">
      <c r="A175" s="24">
        <v>22093</v>
      </c>
      <c r="B175" s="24" t="s">
        <v>2875</v>
      </c>
      <c r="C175" s="25" t="s">
        <v>2819</v>
      </c>
      <c r="D175" s="24" t="s">
        <v>2702</v>
      </c>
      <c r="E175" s="191">
        <v>51.03</v>
      </c>
      <c r="F175" s="39">
        <v>51.81</v>
      </c>
      <c r="G175" s="192">
        <v>50.47</v>
      </c>
      <c r="H175" s="22">
        <v>0.78000000000000114</v>
      </c>
      <c r="I175" s="20">
        <v>8.9999999999996305E-2</v>
      </c>
      <c r="J175" s="20">
        <v>-1.4499999999999957</v>
      </c>
      <c r="K175" s="20">
        <v>3.9999999999999147E-2</v>
      </c>
      <c r="L175" s="20">
        <v>-0.14000000000000057</v>
      </c>
      <c r="M175" s="20">
        <v>4.9999999999997158E-2</v>
      </c>
      <c r="N175" s="20">
        <v>0</v>
      </c>
      <c r="O175" s="27">
        <v>0</v>
      </c>
      <c r="P175" s="198">
        <v>7.0000000000000284E-2</v>
      </c>
      <c r="Q175" s="28">
        <f t="shared" si="28"/>
        <v>240240.00000000041</v>
      </c>
      <c r="R175" s="28">
        <f t="shared" si="40"/>
        <v>256079.99999999977</v>
      </c>
      <c r="S175" s="28">
        <f t="shared" si="41"/>
        <v>128480.00000000015</v>
      </c>
      <c r="T175" s="28">
        <f t="shared" si="39"/>
        <v>132000.00000000006</v>
      </c>
      <c r="U175" s="28">
        <f t="shared" si="42"/>
        <v>119680</v>
      </c>
      <c r="V175" s="28">
        <f t="shared" si="43"/>
        <v>124079.99999999975</v>
      </c>
      <c r="W175" s="28">
        <f t="shared" si="44"/>
        <v>124079.99999999975</v>
      </c>
      <c r="X175" s="28">
        <f t="shared" si="45"/>
        <v>124079.99999999975</v>
      </c>
      <c r="Y175" s="28">
        <f t="shared" si="46"/>
        <v>130239.99999999978</v>
      </c>
      <c r="Z175" s="203">
        <f t="shared" si="37"/>
        <v>1378959.9999999995</v>
      </c>
      <c r="AA175" s="35">
        <v>1.2915979063104288</v>
      </c>
      <c r="AB175" s="180">
        <v>1.3113401435614995</v>
      </c>
      <c r="AC175" s="36">
        <v>1.2774239923865833</v>
      </c>
      <c r="AD175" s="207">
        <v>0.12</v>
      </c>
      <c r="AE175" s="173">
        <f t="shared" si="38"/>
        <v>10560</v>
      </c>
    </row>
    <row r="176" spans="1:31" s="3" customFormat="1" ht="14.25" customHeight="1">
      <c r="A176" s="4">
        <v>22095</v>
      </c>
      <c r="B176" s="4" t="s">
        <v>2876</v>
      </c>
      <c r="C176" s="5" t="s">
        <v>2819</v>
      </c>
      <c r="D176" s="4" t="s">
        <v>2702</v>
      </c>
      <c r="E176" s="186">
        <v>186.71</v>
      </c>
      <c r="F176" s="133">
        <v>188.36</v>
      </c>
      <c r="G176" s="187">
        <v>191.84</v>
      </c>
      <c r="H176" s="132">
        <v>1.6500000000000057</v>
      </c>
      <c r="I176" s="6">
        <v>2.7700000000000102</v>
      </c>
      <c r="J176" s="6">
        <v>9.9999999999965894E-2</v>
      </c>
      <c r="K176" s="6">
        <v>0.92000000000001592</v>
      </c>
      <c r="L176" s="6">
        <v>-6.0000000000002274E-2</v>
      </c>
      <c r="M176" s="6">
        <v>-1.1300000000000239</v>
      </c>
      <c r="N176" s="6">
        <v>0.3200000000000216</v>
      </c>
      <c r="O176" s="7">
        <v>6.9999999999993179E-2</v>
      </c>
      <c r="P176" s="196">
        <v>0.49000000000000909</v>
      </c>
      <c r="Q176" s="8">
        <f t="shared" si="28"/>
        <v>508200.00000000175</v>
      </c>
      <c r="R176" s="8">
        <f t="shared" si="40"/>
        <v>995720.00000000349</v>
      </c>
      <c r="S176" s="8">
        <f t="shared" si="41"/>
        <v>1004520.0000000005</v>
      </c>
      <c r="T176" s="8">
        <f t="shared" si="39"/>
        <v>1085480.0000000019</v>
      </c>
      <c r="U176" s="8">
        <f t="shared" si="42"/>
        <v>1080200.0000000016</v>
      </c>
      <c r="V176" s="8">
        <f t="shared" si="43"/>
        <v>980759.99999999953</v>
      </c>
      <c r="W176" s="8">
        <f t="shared" si="44"/>
        <v>1008920.0000000014</v>
      </c>
      <c r="X176" s="8">
        <f t="shared" si="45"/>
        <v>1015080.0000000008</v>
      </c>
      <c r="Y176" s="8">
        <f t="shared" si="46"/>
        <v>1058200.0000000016</v>
      </c>
      <c r="Z176" s="140">
        <f t="shared" si="37"/>
        <v>8737080.000000013</v>
      </c>
      <c r="AA176" s="138">
        <v>4.0234108162970657</v>
      </c>
      <c r="AB176" s="9">
        <v>4.0589666400177569</v>
      </c>
      <c r="AC176" s="165">
        <v>4.1339571045923043</v>
      </c>
      <c r="AD176" s="206">
        <v>5.1299999999999955</v>
      </c>
      <c r="AE176" s="172">
        <f t="shared" si="38"/>
        <v>451439.99999999959</v>
      </c>
    </row>
    <row r="177" spans="1:31" s="3" customFormat="1" ht="14.25" customHeight="1">
      <c r="A177" s="4">
        <v>22097</v>
      </c>
      <c r="B177" s="4" t="s">
        <v>2877</v>
      </c>
      <c r="C177" s="5" t="s">
        <v>2819</v>
      </c>
      <c r="D177" s="4" t="s">
        <v>2702</v>
      </c>
      <c r="E177" s="186">
        <v>59.57</v>
      </c>
      <c r="F177" s="133">
        <v>63.41</v>
      </c>
      <c r="G177" s="187">
        <v>63.09</v>
      </c>
      <c r="H177" s="132">
        <v>3.8399999999999963</v>
      </c>
      <c r="I177" s="6">
        <v>0.50000000000000711</v>
      </c>
      <c r="J177" s="6">
        <v>-0.20000000000000284</v>
      </c>
      <c r="K177" s="6">
        <v>0.17999999999999972</v>
      </c>
      <c r="L177" s="6">
        <v>1.3299999999999983</v>
      </c>
      <c r="M177" s="6">
        <v>-1.4799999999999969</v>
      </c>
      <c r="N177" s="6">
        <v>-0.78999999999999915</v>
      </c>
      <c r="O177" s="7">
        <v>0.10999999999999943</v>
      </c>
      <c r="P177" s="196">
        <v>3.0000000000001137E-2</v>
      </c>
      <c r="Q177" s="8">
        <f t="shared" si="28"/>
        <v>1182719.9999999986</v>
      </c>
      <c r="R177" s="8">
        <f t="shared" si="40"/>
        <v>1270719.9999999998</v>
      </c>
      <c r="S177" s="8">
        <f t="shared" si="41"/>
        <v>1253119.9999999995</v>
      </c>
      <c r="T177" s="8">
        <f t="shared" si="39"/>
        <v>1268959.9999999995</v>
      </c>
      <c r="U177" s="8">
        <f t="shared" si="42"/>
        <v>1385999.9999999993</v>
      </c>
      <c r="V177" s="8">
        <f t="shared" si="43"/>
        <v>1255759.9999999995</v>
      </c>
      <c r="W177" s="8">
        <f t="shared" si="44"/>
        <v>1186239.9999999995</v>
      </c>
      <c r="X177" s="8">
        <f t="shared" si="45"/>
        <v>1195919.9999999995</v>
      </c>
      <c r="Y177" s="8">
        <f t="shared" si="46"/>
        <v>1198559.9999999995</v>
      </c>
      <c r="Z177" s="140">
        <f t="shared" si="37"/>
        <v>11197999.999999996</v>
      </c>
      <c r="AA177" s="138">
        <v>2.1599767939374157</v>
      </c>
      <c r="AB177" s="9">
        <v>2.2992131694405162</v>
      </c>
      <c r="AC177" s="165">
        <v>2.2876101381485916</v>
      </c>
      <c r="AD177" s="206">
        <v>3.5200000000000031</v>
      </c>
      <c r="AE177" s="172">
        <f t="shared" si="38"/>
        <v>309760.00000000029</v>
      </c>
    </row>
    <row r="178" spans="1:31" s="3" customFormat="1" ht="14.25" customHeight="1">
      <c r="A178" s="4">
        <v>22098</v>
      </c>
      <c r="B178" s="4" t="s">
        <v>2878</v>
      </c>
      <c r="C178" s="5" t="s">
        <v>2819</v>
      </c>
      <c r="D178" s="4" t="s">
        <v>2702</v>
      </c>
      <c r="E178" s="186">
        <v>112.66</v>
      </c>
      <c r="F178" s="133">
        <v>115.19</v>
      </c>
      <c r="G178" s="187">
        <v>115.32000000000001</v>
      </c>
      <c r="H178" s="132">
        <v>2.5300000000000011</v>
      </c>
      <c r="I178" s="6">
        <v>-0.85999999999999943</v>
      </c>
      <c r="J178" s="6">
        <v>3.0000000000001137E-2</v>
      </c>
      <c r="K178" s="6">
        <v>0.92000000000000171</v>
      </c>
      <c r="L178" s="6">
        <v>0.12999999999999545</v>
      </c>
      <c r="M178" s="6">
        <v>-0.31999999999999318</v>
      </c>
      <c r="N178" s="6">
        <v>0.15999999999999659</v>
      </c>
      <c r="O178" s="7">
        <v>6.9999999999993179E-2</v>
      </c>
      <c r="P178" s="196">
        <v>0</v>
      </c>
      <c r="Q178" s="8">
        <f t="shared" si="28"/>
        <v>779240.00000000023</v>
      </c>
      <c r="R178" s="8">
        <f t="shared" si="40"/>
        <v>627880.00000000035</v>
      </c>
      <c r="S178" s="8">
        <f t="shared" si="41"/>
        <v>630520.00000000047</v>
      </c>
      <c r="T178" s="8">
        <f t="shared" si="39"/>
        <v>711480.00000000058</v>
      </c>
      <c r="U178" s="8">
        <f t="shared" si="42"/>
        <v>722920.00000000023</v>
      </c>
      <c r="V178" s="8">
        <f t="shared" si="43"/>
        <v>694760.00000000081</v>
      </c>
      <c r="W178" s="8">
        <f t="shared" si="44"/>
        <v>708840.00000000047</v>
      </c>
      <c r="X178" s="8">
        <f t="shared" si="45"/>
        <v>714999.99999999988</v>
      </c>
      <c r="Y178" s="8">
        <f t="shared" si="46"/>
        <v>714999.99999999988</v>
      </c>
      <c r="Z178" s="140">
        <f t="shared" si="37"/>
        <v>6305640.0000000037</v>
      </c>
      <c r="AA178" s="138">
        <v>7.9933022569407486</v>
      </c>
      <c r="AB178" s="9">
        <v>8.1728074469821124</v>
      </c>
      <c r="AC178" s="165">
        <v>8.1820310338221844</v>
      </c>
      <c r="AD178" s="206">
        <v>2.6600000000000108</v>
      </c>
      <c r="AE178" s="172">
        <f t="shared" si="38"/>
        <v>234080.00000000096</v>
      </c>
    </row>
    <row r="179" spans="1:31" s="3" customFormat="1" ht="14.25" customHeight="1">
      <c r="A179" s="4">
        <v>22102</v>
      </c>
      <c r="B179" s="4" t="s">
        <v>2879</v>
      </c>
      <c r="C179" s="5" t="s">
        <v>2819</v>
      </c>
      <c r="D179" s="4" t="s">
        <v>2702</v>
      </c>
      <c r="E179" s="186">
        <v>120.25</v>
      </c>
      <c r="F179" s="133">
        <v>123.65</v>
      </c>
      <c r="G179" s="187">
        <v>127.98</v>
      </c>
      <c r="H179" s="132">
        <v>3.4000000000000057</v>
      </c>
      <c r="I179" s="6">
        <v>0.57999999999999829</v>
      </c>
      <c r="J179" s="6">
        <v>-0.48999999999999488</v>
      </c>
      <c r="K179" s="6">
        <v>1.0600000000000023</v>
      </c>
      <c r="L179" s="6">
        <v>1.0099999999999909</v>
      </c>
      <c r="M179" s="6">
        <v>0.90999999999999659</v>
      </c>
      <c r="N179" s="6">
        <v>0.64000000000000057</v>
      </c>
      <c r="O179" s="7">
        <v>0.54999999999999716</v>
      </c>
      <c r="P179" s="196">
        <v>7.000000000000739E-2</v>
      </c>
      <c r="Q179" s="8">
        <f t="shared" si="28"/>
        <v>1047200.0000000017</v>
      </c>
      <c r="R179" s="8">
        <f t="shared" si="40"/>
        <v>1149280.0000000014</v>
      </c>
      <c r="S179" s="8">
        <f t="shared" si="41"/>
        <v>1106160.0000000019</v>
      </c>
      <c r="T179" s="8">
        <f t="shared" si="39"/>
        <v>1199440.0000000021</v>
      </c>
      <c r="U179" s="8">
        <f t="shared" si="42"/>
        <v>1288320.0000000014</v>
      </c>
      <c r="V179" s="8">
        <f t="shared" si="43"/>
        <v>1368400.0000000012</v>
      </c>
      <c r="W179" s="8">
        <f t="shared" si="44"/>
        <v>1424720.0000000012</v>
      </c>
      <c r="X179" s="8">
        <f t="shared" si="45"/>
        <v>1473120.0000000009</v>
      </c>
      <c r="Y179" s="8">
        <f t="shared" si="46"/>
        <v>1479280.0000000016</v>
      </c>
      <c r="Z179" s="140">
        <f t="shared" si="37"/>
        <v>11535920.000000013</v>
      </c>
      <c r="AA179" s="138">
        <v>4.5698107471308047</v>
      </c>
      <c r="AB179" s="9">
        <v>4.6990195333282667</v>
      </c>
      <c r="AC179" s="165">
        <v>4.8635707228091514</v>
      </c>
      <c r="AD179" s="206">
        <v>7.730000000000004</v>
      </c>
      <c r="AE179" s="172">
        <f t="shared" si="38"/>
        <v>680240.00000000035</v>
      </c>
    </row>
    <row r="180" spans="1:31" s="3" customFormat="1" ht="14.25" customHeight="1">
      <c r="A180" s="4">
        <v>22103</v>
      </c>
      <c r="B180" s="4" t="s">
        <v>2880</v>
      </c>
      <c r="C180" s="5" t="s">
        <v>2819</v>
      </c>
      <c r="D180" s="4" t="s">
        <v>2702</v>
      </c>
      <c r="E180" s="186">
        <v>325.09000000000003</v>
      </c>
      <c r="F180" s="133">
        <v>336.26000000000005</v>
      </c>
      <c r="G180" s="187">
        <v>337.70000000000005</v>
      </c>
      <c r="H180" s="132">
        <v>11.170000000000016</v>
      </c>
      <c r="I180" s="6">
        <v>-1.3500000000000796</v>
      </c>
      <c r="J180" s="6">
        <v>-0.54999999999995453</v>
      </c>
      <c r="K180" s="6">
        <v>0.27999999999997272</v>
      </c>
      <c r="L180" s="6">
        <v>0.67000000000001592</v>
      </c>
      <c r="M180" s="6">
        <v>-4.0000000000020464E-2</v>
      </c>
      <c r="N180" s="6">
        <v>0.54000000000002046</v>
      </c>
      <c r="O180" s="7">
        <v>0.62999999999999545</v>
      </c>
      <c r="P180" s="196">
        <v>1.2600000000000477</v>
      </c>
      <c r="Q180" s="8">
        <f t="shared" si="28"/>
        <v>3440360.0000000047</v>
      </c>
      <c r="R180" s="8">
        <f t="shared" si="40"/>
        <v>3202759.9999999907</v>
      </c>
      <c r="S180" s="8">
        <f t="shared" si="41"/>
        <v>3154359.9999999949</v>
      </c>
      <c r="T180" s="8">
        <f t="shared" si="39"/>
        <v>3178999.9999999925</v>
      </c>
      <c r="U180" s="8">
        <f t="shared" si="42"/>
        <v>3237959.9999999939</v>
      </c>
      <c r="V180" s="8">
        <f t="shared" si="43"/>
        <v>3234439.9999999921</v>
      </c>
      <c r="W180" s="8">
        <f t="shared" si="44"/>
        <v>3281959.9999999939</v>
      </c>
      <c r="X180" s="8">
        <f t="shared" si="45"/>
        <v>3337399.9999999935</v>
      </c>
      <c r="Y180" s="8">
        <f t="shared" si="46"/>
        <v>3448279.9999999977</v>
      </c>
      <c r="Z180" s="140">
        <f t="shared" si="37"/>
        <v>29516519.999999952</v>
      </c>
      <c r="AA180" s="138">
        <v>26.081898557468591</v>
      </c>
      <c r="AB180" s="9">
        <v>26.978065178671716</v>
      </c>
      <c r="AC180" s="165">
        <v>27.093596059113302</v>
      </c>
      <c r="AD180" s="206">
        <v>12.610000000000014</v>
      </c>
      <c r="AE180" s="172">
        <f t="shared" si="38"/>
        <v>1109680.0000000012</v>
      </c>
    </row>
    <row r="181" spans="1:31" s="3" customFormat="1" ht="14.25" customHeight="1">
      <c r="A181" s="4">
        <v>22104</v>
      </c>
      <c r="B181" s="4" t="s">
        <v>2881</v>
      </c>
      <c r="C181" s="5" t="s">
        <v>2819</v>
      </c>
      <c r="D181" s="4" t="s">
        <v>2702</v>
      </c>
      <c r="E181" s="186">
        <v>306.01</v>
      </c>
      <c r="F181" s="133">
        <v>315.01</v>
      </c>
      <c r="G181" s="187">
        <v>332.86</v>
      </c>
      <c r="H181" s="132">
        <v>9</v>
      </c>
      <c r="I181" s="6">
        <v>6.7700000000000387</v>
      </c>
      <c r="J181" s="6">
        <v>0.38999999999998636</v>
      </c>
      <c r="K181" s="6">
        <v>2.6299999999999955</v>
      </c>
      <c r="L181" s="6">
        <v>0.66000000000002501</v>
      </c>
      <c r="M181" s="6">
        <v>3.5199999999999818</v>
      </c>
      <c r="N181" s="6">
        <v>1.1699999999999591</v>
      </c>
      <c r="O181" s="7">
        <v>1.7100000000000364</v>
      </c>
      <c r="P181" s="196">
        <v>1</v>
      </c>
      <c r="Q181" s="8">
        <f t="shared" si="28"/>
        <v>2772000</v>
      </c>
      <c r="R181" s="8">
        <f t="shared" si="40"/>
        <v>3963520.000000007</v>
      </c>
      <c r="S181" s="8">
        <f t="shared" si="41"/>
        <v>3997840.0000000056</v>
      </c>
      <c r="T181" s="8">
        <f t="shared" si="39"/>
        <v>4229280.0000000056</v>
      </c>
      <c r="U181" s="8">
        <f t="shared" si="42"/>
        <v>4287360.0000000075</v>
      </c>
      <c r="V181" s="8">
        <f t="shared" si="43"/>
        <v>4597120.0000000056</v>
      </c>
      <c r="W181" s="8">
        <f t="shared" si="44"/>
        <v>4700080.0000000019</v>
      </c>
      <c r="X181" s="8">
        <f t="shared" si="45"/>
        <v>4850560.0000000047</v>
      </c>
      <c r="Y181" s="8">
        <f t="shared" si="46"/>
        <v>4938560.0000000047</v>
      </c>
      <c r="Z181" s="140">
        <f t="shared" si="37"/>
        <v>38336320.000000037</v>
      </c>
      <c r="AA181" s="138">
        <v>4.869622505195685</v>
      </c>
      <c r="AB181" s="9">
        <v>5.0128420161487952</v>
      </c>
      <c r="AC181" s="165">
        <v>5.2968940462057974</v>
      </c>
      <c r="AD181" s="206">
        <v>26.850000000000023</v>
      </c>
      <c r="AE181" s="172">
        <f t="shared" si="38"/>
        <v>2362800.0000000019</v>
      </c>
    </row>
    <row r="182" spans="1:31" s="3" customFormat="1" ht="14.25" customHeight="1">
      <c r="A182" s="4">
        <v>22106</v>
      </c>
      <c r="B182" s="4" t="s">
        <v>1600</v>
      </c>
      <c r="C182" s="5" t="s">
        <v>2819</v>
      </c>
      <c r="D182" s="4" t="s">
        <v>2702</v>
      </c>
      <c r="E182" s="186">
        <v>54.69</v>
      </c>
      <c r="F182" s="133">
        <v>55.66</v>
      </c>
      <c r="G182" s="187">
        <v>56.53</v>
      </c>
      <c r="H182" s="132">
        <v>0.96999999999999886</v>
      </c>
      <c r="I182" s="6">
        <v>0.34000000000001052</v>
      </c>
      <c r="J182" s="6">
        <v>-0.13000000000000256</v>
      </c>
      <c r="K182" s="6">
        <v>0.28000000000000114</v>
      </c>
      <c r="L182" s="6">
        <v>0</v>
      </c>
      <c r="M182" s="6">
        <v>7.0000000000000284E-2</v>
      </c>
      <c r="N182" s="6">
        <v>0.19000000000000483</v>
      </c>
      <c r="O182" s="7">
        <v>1.9999999999996021E-2</v>
      </c>
      <c r="P182" s="196">
        <v>0.10000000000000142</v>
      </c>
      <c r="Q182" s="8">
        <f t="shared" si="28"/>
        <v>298759.99999999965</v>
      </c>
      <c r="R182" s="8">
        <f t="shared" si="40"/>
        <v>358600.00000000151</v>
      </c>
      <c r="S182" s="8">
        <f t="shared" si="41"/>
        <v>347160.00000000128</v>
      </c>
      <c r="T182" s="8">
        <f t="shared" si="39"/>
        <v>371800.0000000014</v>
      </c>
      <c r="U182" s="8">
        <f t="shared" si="42"/>
        <v>371800.0000000014</v>
      </c>
      <c r="V182" s="8">
        <f t="shared" si="43"/>
        <v>377960.0000000014</v>
      </c>
      <c r="W182" s="8">
        <f t="shared" si="44"/>
        <v>394680.0000000018</v>
      </c>
      <c r="X182" s="8">
        <f t="shared" si="45"/>
        <v>396440.00000000146</v>
      </c>
      <c r="Y182" s="8">
        <f t="shared" si="46"/>
        <v>405240.00000000157</v>
      </c>
      <c r="Z182" s="140">
        <f t="shared" si="37"/>
        <v>3322440.0000000112</v>
      </c>
      <c r="AA182" s="138">
        <v>3.5961099677145727</v>
      </c>
      <c r="AB182" s="9">
        <v>3.6598917682024701</v>
      </c>
      <c r="AC182" s="165">
        <v>3.7170981253411015</v>
      </c>
      <c r="AD182" s="206">
        <v>1.8400000000000034</v>
      </c>
      <c r="AE182" s="172">
        <f t="shared" si="38"/>
        <v>161920.00000000029</v>
      </c>
    </row>
    <row r="183" spans="1:31" s="30" customFormat="1" ht="14.25" customHeight="1">
      <c r="A183" s="24">
        <v>22108</v>
      </c>
      <c r="B183" s="24" t="s">
        <v>2882</v>
      </c>
      <c r="C183" s="25" t="s">
        <v>2819</v>
      </c>
      <c r="D183" s="24" t="s">
        <v>2702</v>
      </c>
      <c r="E183" s="191">
        <v>58.71</v>
      </c>
      <c r="F183" s="39">
        <v>58.72</v>
      </c>
      <c r="G183" s="192">
        <v>58.79</v>
      </c>
      <c r="H183" s="22">
        <v>9.9999999999980105E-3</v>
      </c>
      <c r="I183" s="20">
        <v>-0.85999999999999943</v>
      </c>
      <c r="J183" s="20">
        <v>0</v>
      </c>
      <c r="K183" s="20">
        <v>0.45000000000000284</v>
      </c>
      <c r="L183" s="20">
        <v>0</v>
      </c>
      <c r="M183" s="20">
        <v>0.27000000000000313</v>
      </c>
      <c r="N183" s="20">
        <v>0.10999999999999233</v>
      </c>
      <c r="O183" s="27">
        <v>0</v>
      </c>
      <c r="P183" s="198">
        <v>0.10000000000000142</v>
      </c>
      <c r="Q183" s="14">
        <f t="shared" si="28"/>
        <v>3079.9999999993861</v>
      </c>
      <c r="R183" s="14">
        <v>0</v>
      </c>
      <c r="S183" s="14">
        <f t="shared" si="41"/>
        <v>0</v>
      </c>
      <c r="T183" s="14">
        <f t="shared" si="39"/>
        <v>39600.000000000247</v>
      </c>
      <c r="U183" s="14">
        <f t="shared" si="42"/>
        <v>39600.000000000247</v>
      </c>
      <c r="V183" s="14">
        <f t="shared" si="43"/>
        <v>63360.000000000524</v>
      </c>
      <c r="W183" s="14">
        <f t="shared" si="44"/>
        <v>73039.999999999854</v>
      </c>
      <c r="X183" s="14">
        <f t="shared" si="45"/>
        <v>73039.999999999854</v>
      </c>
      <c r="Y183" s="14">
        <f t="shared" si="46"/>
        <v>81839.999999999985</v>
      </c>
      <c r="Z183" s="203">
        <f t="shared" si="37"/>
        <v>373560.00000000012</v>
      </c>
      <c r="AA183" s="35">
        <v>5.1746476638726575</v>
      </c>
      <c r="AB183" s="180">
        <v>5.1755290550605082</v>
      </c>
      <c r="AC183" s="36">
        <v>5.1816987933754639</v>
      </c>
      <c r="AD183" s="207">
        <v>0.93</v>
      </c>
      <c r="AE183" s="173">
        <f t="shared" si="38"/>
        <v>81840</v>
      </c>
    </row>
    <row r="184" spans="1:31" s="3" customFormat="1" ht="14.25" customHeight="1">
      <c r="A184" s="4">
        <v>22109</v>
      </c>
      <c r="B184" s="4" t="s">
        <v>2883</v>
      </c>
      <c r="C184" s="5" t="s">
        <v>2819</v>
      </c>
      <c r="D184" s="4" t="s">
        <v>2702</v>
      </c>
      <c r="E184" s="186">
        <v>20.16</v>
      </c>
      <c r="F184" s="133">
        <v>20.63</v>
      </c>
      <c r="G184" s="187">
        <v>20.91</v>
      </c>
      <c r="H184" s="132">
        <v>0.46999999999999886</v>
      </c>
      <c r="I184" s="6">
        <v>0.28000000000000114</v>
      </c>
      <c r="J184" s="6">
        <v>0</v>
      </c>
      <c r="K184" s="6">
        <v>0</v>
      </c>
      <c r="L184" s="6">
        <v>0</v>
      </c>
      <c r="M184" s="6">
        <v>0</v>
      </c>
      <c r="N184" s="6">
        <v>0</v>
      </c>
      <c r="O184" s="7">
        <v>0</v>
      </c>
      <c r="P184" s="196">
        <v>0</v>
      </c>
      <c r="Q184" s="8">
        <f t="shared" si="28"/>
        <v>144759.99999999965</v>
      </c>
      <c r="R184" s="8">
        <f>Q184+((I184/3)*88000+((I184/3)*88000)*2+((I184/3)*88000)*3)</f>
        <v>194039.99999999985</v>
      </c>
      <c r="S184" s="8">
        <f t="shared" si="41"/>
        <v>194039.99999999985</v>
      </c>
      <c r="T184" s="8">
        <f t="shared" si="39"/>
        <v>194039.99999999985</v>
      </c>
      <c r="U184" s="8">
        <f t="shared" si="42"/>
        <v>194039.99999999985</v>
      </c>
      <c r="V184" s="8">
        <f t="shared" si="43"/>
        <v>194039.99999999985</v>
      </c>
      <c r="W184" s="8">
        <f t="shared" si="44"/>
        <v>194039.99999999985</v>
      </c>
      <c r="X184" s="8">
        <f t="shared" si="45"/>
        <v>194039.99999999985</v>
      </c>
      <c r="Y184" s="8">
        <f t="shared" si="46"/>
        <v>194039.99999999985</v>
      </c>
      <c r="Z184" s="140">
        <f t="shared" si="37"/>
        <v>1697079.9999999984</v>
      </c>
      <c r="AA184" s="138">
        <v>2.4579670564137577</v>
      </c>
      <c r="AB184" s="9">
        <v>2.5152708518757847</v>
      </c>
      <c r="AC184" s="165">
        <v>2.5494092832148652</v>
      </c>
      <c r="AD184" s="206">
        <v>0.75</v>
      </c>
      <c r="AE184" s="172">
        <f t="shared" si="38"/>
        <v>66000</v>
      </c>
    </row>
    <row r="185" spans="1:31" s="3" customFormat="1" ht="14.25" customHeight="1">
      <c r="A185" s="4">
        <v>22110</v>
      </c>
      <c r="B185" s="4" t="s">
        <v>2884</v>
      </c>
      <c r="C185" s="5" t="s">
        <v>2819</v>
      </c>
      <c r="D185" s="4" t="s">
        <v>2702</v>
      </c>
      <c r="E185" s="186">
        <v>79.73</v>
      </c>
      <c r="F185" s="133">
        <v>80.86</v>
      </c>
      <c r="G185" s="187">
        <v>83.04</v>
      </c>
      <c r="H185" s="132">
        <v>1.1299999999999955</v>
      </c>
      <c r="I185" s="6">
        <v>1.2000000000000028</v>
      </c>
      <c r="J185" s="6">
        <v>0.31999999999999318</v>
      </c>
      <c r="K185" s="6">
        <v>0.40999999999999659</v>
      </c>
      <c r="L185" s="6">
        <v>0.10000000000000853</v>
      </c>
      <c r="M185" s="6">
        <v>0</v>
      </c>
      <c r="N185" s="6">
        <v>6.9999999999993179E-2</v>
      </c>
      <c r="O185" s="7">
        <v>4.0000000000020464E-2</v>
      </c>
      <c r="P185" s="196">
        <v>3.9999999999992042E-2</v>
      </c>
      <c r="Q185" s="8">
        <f t="shared" si="28"/>
        <v>348039.9999999986</v>
      </c>
      <c r="R185" s="8">
        <f>Q185+((I185/3)*88000+((I185/3)*88000)*2+((I185/3)*88000)*3)</f>
        <v>559239.99999999907</v>
      </c>
      <c r="S185" s="8">
        <f t="shared" si="41"/>
        <v>587399.99999999849</v>
      </c>
      <c r="T185" s="8">
        <f t="shared" ref="T185:T216" si="47">S185+(K185*88000)</f>
        <v>623479.99999999814</v>
      </c>
      <c r="U185" s="8">
        <f t="shared" si="42"/>
        <v>632279.99999999884</v>
      </c>
      <c r="V185" s="8">
        <f t="shared" si="43"/>
        <v>632279.99999999884</v>
      </c>
      <c r="W185" s="8">
        <f t="shared" si="44"/>
        <v>638439.99999999825</v>
      </c>
      <c r="X185" s="8">
        <f t="shared" si="45"/>
        <v>641960</v>
      </c>
      <c r="Y185" s="8">
        <f t="shared" si="46"/>
        <v>645479.9999999993</v>
      </c>
      <c r="Z185" s="140">
        <f t="shared" si="37"/>
        <v>5308599.9999999898</v>
      </c>
      <c r="AA185" s="138">
        <v>3.0611343819948629</v>
      </c>
      <c r="AB185" s="9">
        <v>3.1045193293378226</v>
      </c>
      <c r="AC185" s="165">
        <v>3.1882177233268956</v>
      </c>
      <c r="AD185" s="206">
        <v>3.3100000000000018</v>
      </c>
      <c r="AE185" s="172">
        <f t="shared" si="38"/>
        <v>291280.00000000017</v>
      </c>
    </row>
    <row r="186" spans="1:31" s="30" customFormat="1" ht="14.25" customHeight="1">
      <c r="A186" s="24">
        <v>22112</v>
      </c>
      <c r="B186" s="24" t="s">
        <v>2885</v>
      </c>
      <c r="C186" s="25" t="s">
        <v>2819</v>
      </c>
      <c r="D186" s="24" t="s">
        <v>2702</v>
      </c>
      <c r="E186" s="191">
        <v>11.88</v>
      </c>
      <c r="F186" s="39">
        <v>11.96</v>
      </c>
      <c r="G186" s="192">
        <v>10.35</v>
      </c>
      <c r="H186" s="22">
        <v>8.0000000000000071E-2</v>
      </c>
      <c r="I186" s="20">
        <v>-1.6800000000000015</v>
      </c>
      <c r="J186" s="20">
        <v>-4.9999999999998934E-2</v>
      </c>
      <c r="K186" s="20">
        <v>9.9999999999997868E-3</v>
      </c>
      <c r="L186" s="20">
        <v>0</v>
      </c>
      <c r="M186" s="20">
        <v>9.9999999999997868E-3</v>
      </c>
      <c r="N186" s="20">
        <v>0</v>
      </c>
      <c r="O186" s="27">
        <v>0</v>
      </c>
      <c r="P186" s="198">
        <v>9.9999999999999645E-2</v>
      </c>
      <c r="Q186" s="14">
        <f t="shared" si="28"/>
        <v>24640.000000000022</v>
      </c>
      <c r="R186" s="28">
        <v>0</v>
      </c>
      <c r="S186" s="28">
        <v>0</v>
      </c>
      <c r="T186" s="14">
        <f t="shared" si="47"/>
        <v>879.99999999998124</v>
      </c>
      <c r="U186" s="14">
        <f t="shared" si="42"/>
        <v>879.99999999998124</v>
      </c>
      <c r="V186" s="14">
        <f t="shared" si="43"/>
        <v>1759.9999999999625</v>
      </c>
      <c r="W186" s="14">
        <f t="shared" si="44"/>
        <v>1759.9999999999625</v>
      </c>
      <c r="X186" s="14">
        <f t="shared" si="45"/>
        <v>1759.9999999999625</v>
      </c>
      <c r="Y186" s="14">
        <f t="shared" si="46"/>
        <v>10559.999999999931</v>
      </c>
      <c r="Z186" s="141">
        <f t="shared" si="37"/>
        <v>42239.999999999811</v>
      </c>
      <c r="AA186" s="35">
        <v>0.56469514542801336</v>
      </c>
      <c r="AB186" s="180">
        <v>0.56849780633998648</v>
      </c>
      <c r="AC186" s="36">
        <v>0.4919692554865267</v>
      </c>
      <c r="AD186" s="207">
        <v>0.12</v>
      </c>
      <c r="AE186" s="173">
        <f t="shared" si="38"/>
        <v>10560</v>
      </c>
    </row>
    <row r="187" spans="1:31" s="3" customFormat="1" ht="14.25" customHeight="1">
      <c r="A187" s="4">
        <v>22113</v>
      </c>
      <c r="B187" s="4" t="s">
        <v>2886</v>
      </c>
      <c r="C187" s="5" t="s">
        <v>2819</v>
      </c>
      <c r="D187" s="4" t="s">
        <v>2702</v>
      </c>
      <c r="E187" s="186">
        <v>33.880000000000003</v>
      </c>
      <c r="F187" s="133">
        <v>34.550000000000004</v>
      </c>
      <c r="G187" s="187">
        <v>35.21</v>
      </c>
      <c r="H187" s="132">
        <v>0.67000000000000171</v>
      </c>
      <c r="I187" s="6">
        <v>0.17000000000000171</v>
      </c>
      <c r="J187" s="6">
        <v>0.18999999999999062</v>
      </c>
      <c r="K187" s="6">
        <v>-0.17999999999999261</v>
      </c>
      <c r="L187" s="6">
        <v>0.36999999999999744</v>
      </c>
      <c r="M187" s="6">
        <v>0</v>
      </c>
      <c r="N187" s="6">
        <v>0.10000000000000142</v>
      </c>
      <c r="O187" s="7">
        <v>9.9999999999980105E-3</v>
      </c>
      <c r="P187" s="196">
        <v>0</v>
      </c>
      <c r="Q187" s="8">
        <f t="shared" si="28"/>
        <v>206360.00000000052</v>
      </c>
      <c r="R187" s="8">
        <f t="shared" ref="R187:R218" si="48">Q187+((I187/3)*88000+((I187/3)*88000)*2+((I187/3)*88000)*3)</f>
        <v>236280.00000000081</v>
      </c>
      <c r="S187" s="8">
        <f t="shared" ref="S187:S218" si="49">R187+(J187*88000)</f>
        <v>253000</v>
      </c>
      <c r="T187" s="8">
        <f t="shared" si="47"/>
        <v>237160.00000000064</v>
      </c>
      <c r="U187" s="8">
        <f t="shared" si="42"/>
        <v>269720.00000000041</v>
      </c>
      <c r="V187" s="8">
        <f t="shared" si="43"/>
        <v>269720.00000000041</v>
      </c>
      <c r="W187" s="8">
        <f t="shared" si="44"/>
        <v>278520.00000000052</v>
      </c>
      <c r="X187" s="8">
        <f t="shared" si="45"/>
        <v>279400.00000000035</v>
      </c>
      <c r="Y187" s="8">
        <f t="shared" si="46"/>
        <v>279400.00000000035</v>
      </c>
      <c r="Z187" s="140">
        <f t="shared" si="37"/>
        <v>2309560.0000000042</v>
      </c>
      <c r="AA187" s="138">
        <v>1.4342319154700622</v>
      </c>
      <c r="AB187" s="9">
        <v>1.4625948252506096</v>
      </c>
      <c r="AC187" s="165">
        <v>1.4905344080195069</v>
      </c>
      <c r="AD187" s="206">
        <v>1.3299999999999983</v>
      </c>
      <c r="AE187" s="172">
        <f t="shared" si="38"/>
        <v>117039.99999999985</v>
      </c>
    </row>
    <row r="188" spans="1:31" s="3" customFormat="1" ht="14.25" customHeight="1">
      <c r="A188" s="4">
        <v>22114</v>
      </c>
      <c r="B188" s="4" t="s">
        <v>2887</v>
      </c>
      <c r="C188" s="5" t="s">
        <v>2819</v>
      </c>
      <c r="D188" s="4" t="s">
        <v>2702</v>
      </c>
      <c r="E188" s="186">
        <v>59.42</v>
      </c>
      <c r="F188" s="133">
        <v>59.42</v>
      </c>
      <c r="G188" s="187">
        <v>61.230000000000004</v>
      </c>
      <c r="H188" s="132">
        <v>0</v>
      </c>
      <c r="I188" s="6">
        <v>2.9399999999999977</v>
      </c>
      <c r="J188" s="6">
        <v>-1.1499999999999986</v>
      </c>
      <c r="K188" s="6">
        <v>7.0000000000000284E-2</v>
      </c>
      <c r="L188" s="6">
        <v>-0.13000000000000256</v>
      </c>
      <c r="M188" s="6">
        <v>0</v>
      </c>
      <c r="N188" s="6">
        <v>0</v>
      </c>
      <c r="O188" s="7">
        <v>7.9999999999998295E-2</v>
      </c>
      <c r="P188" s="196">
        <v>0</v>
      </c>
      <c r="Q188" s="8">
        <f t="shared" si="28"/>
        <v>0</v>
      </c>
      <c r="R188" s="8">
        <f t="shared" si="48"/>
        <v>517439.99999999953</v>
      </c>
      <c r="S188" s="8">
        <f t="shared" si="49"/>
        <v>416239.99999999965</v>
      </c>
      <c r="T188" s="8">
        <f t="shared" si="47"/>
        <v>422399.99999999965</v>
      </c>
      <c r="U188" s="8">
        <f t="shared" si="42"/>
        <v>410959.99999999942</v>
      </c>
      <c r="V188" s="8">
        <f t="shared" si="43"/>
        <v>410959.99999999942</v>
      </c>
      <c r="W188" s="8">
        <f t="shared" si="44"/>
        <v>410959.99999999942</v>
      </c>
      <c r="X188" s="8">
        <f t="shared" si="45"/>
        <v>417999.99999999924</v>
      </c>
      <c r="Y188" s="8">
        <f t="shared" si="46"/>
        <v>417999.99999999924</v>
      </c>
      <c r="Z188" s="140">
        <f t="shared" si="37"/>
        <v>3424959.9999999953</v>
      </c>
      <c r="AA188" s="138">
        <v>2.1719026993438968</v>
      </c>
      <c r="AB188" s="9">
        <v>2.1719026993438968</v>
      </c>
      <c r="AC188" s="165">
        <v>2.2380612972202423</v>
      </c>
      <c r="AD188" s="206">
        <v>1.8100000000000023</v>
      </c>
      <c r="AE188" s="172">
        <f t="shared" si="38"/>
        <v>159280.0000000002</v>
      </c>
    </row>
    <row r="189" spans="1:31" s="3" customFormat="1" ht="14.25" customHeight="1">
      <c r="A189" s="4">
        <v>22115</v>
      </c>
      <c r="B189" s="4" t="s">
        <v>2888</v>
      </c>
      <c r="C189" s="5" t="s">
        <v>2819</v>
      </c>
      <c r="D189" s="4" t="s">
        <v>2702</v>
      </c>
      <c r="E189" s="186">
        <v>87.68</v>
      </c>
      <c r="F189" s="133">
        <v>90.28</v>
      </c>
      <c r="G189" s="187">
        <v>88.92</v>
      </c>
      <c r="H189" s="132">
        <v>2.5999999999999943</v>
      </c>
      <c r="I189" s="6">
        <v>0.20000000000000284</v>
      </c>
      <c r="J189" s="6">
        <v>-1.9300000000000068</v>
      </c>
      <c r="K189" s="6">
        <v>7.9999999999998295E-2</v>
      </c>
      <c r="L189" s="6">
        <v>0.15000000000000568</v>
      </c>
      <c r="M189" s="6">
        <v>0</v>
      </c>
      <c r="N189" s="6">
        <v>0.35999999999999943</v>
      </c>
      <c r="O189" s="7">
        <v>-0.14000000000000057</v>
      </c>
      <c r="P189" s="196">
        <v>-7.9999999999998295E-2</v>
      </c>
      <c r="Q189" s="8">
        <f t="shared" si="28"/>
        <v>800799.99999999825</v>
      </c>
      <c r="R189" s="8">
        <f t="shared" si="48"/>
        <v>835999.99999999872</v>
      </c>
      <c r="S189" s="8">
        <f t="shared" si="49"/>
        <v>666159.99999999814</v>
      </c>
      <c r="T189" s="8">
        <f t="shared" si="47"/>
        <v>673199.99999999802</v>
      </c>
      <c r="U189" s="8">
        <f t="shared" si="42"/>
        <v>686399.99999999849</v>
      </c>
      <c r="V189" s="8">
        <f t="shared" si="43"/>
        <v>686399.99999999849</v>
      </c>
      <c r="W189" s="8">
        <f t="shared" si="44"/>
        <v>718079.99999999849</v>
      </c>
      <c r="X189" s="8">
        <f t="shared" si="45"/>
        <v>705759.99999999849</v>
      </c>
      <c r="Y189" s="8">
        <f t="shared" si="46"/>
        <v>698719.9999999986</v>
      </c>
      <c r="Z189" s="140">
        <f t="shared" si="37"/>
        <v>6471519.9999999851</v>
      </c>
      <c r="AA189" s="138">
        <v>1.7946618634354021</v>
      </c>
      <c r="AB189" s="9">
        <v>1.8478794825609959</v>
      </c>
      <c r="AC189" s="165">
        <v>1.8200425740953003</v>
      </c>
      <c r="AD189" s="206">
        <v>1.2399999999999949</v>
      </c>
      <c r="AE189" s="172">
        <f t="shared" si="38"/>
        <v>109119.99999999955</v>
      </c>
    </row>
    <row r="190" spans="1:31" s="3" customFormat="1" ht="14.25" customHeight="1">
      <c r="A190" s="4">
        <v>22116</v>
      </c>
      <c r="B190" s="4" t="s">
        <v>2889</v>
      </c>
      <c r="C190" s="5" t="s">
        <v>2819</v>
      </c>
      <c r="D190" s="4" t="s">
        <v>2702</v>
      </c>
      <c r="E190" s="186">
        <v>220.94</v>
      </c>
      <c r="F190" s="133">
        <v>223.65</v>
      </c>
      <c r="G190" s="187">
        <v>226.07</v>
      </c>
      <c r="H190" s="132">
        <v>2.710000000000008</v>
      </c>
      <c r="I190" s="6">
        <v>0.43999999999999773</v>
      </c>
      <c r="J190" s="6">
        <v>0.99000000000000909</v>
      </c>
      <c r="K190" s="6">
        <v>2.0000000000010232E-2</v>
      </c>
      <c r="L190" s="6">
        <v>0.31999999999996476</v>
      </c>
      <c r="M190" s="6">
        <v>0.49000000000003752</v>
      </c>
      <c r="N190" s="6">
        <v>0</v>
      </c>
      <c r="O190" s="7">
        <v>-0.31999999999999318</v>
      </c>
      <c r="P190" s="196">
        <v>0.47999999999998977</v>
      </c>
      <c r="Q190" s="8">
        <f t="shared" si="28"/>
        <v>834680.00000000244</v>
      </c>
      <c r="R190" s="8">
        <f t="shared" si="48"/>
        <v>912120.0000000021</v>
      </c>
      <c r="S190" s="8">
        <f t="shared" si="49"/>
        <v>999240.00000000291</v>
      </c>
      <c r="T190" s="8">
        <f t="shared" si="47"/>
        <v>1001000.0000000038</v>
      </c>
      <c r="U190" s="8">
        <f t="shared" si="42"/>
        <v>1029160.0000000007</v>
      </c>
      <c r="V190" s="8">
        <f t="shared" si="43"/>
        <v>1072280.000000004</v>
      </c>
      <c r="W190" s="8">
        <f t="shared" si="44"/>
        <v>1072280.000000004</v>
      </c>
      <c r="X190" s="8">
        <f t="shared" si="45"/>
        <v>1044120.0000000045</v>
      </c>
      <c r="Y190" s="8">
        <f t="shared" si="46"/>
        <v>1086360.0000000037</v>
      </c>
      <c r="Z190" s="140">
        <f t="shared" si="37"/>
        <v>9051240.0000000279</v>
      </c>
      <c r="AA190" s="138">
        <v>8.7027765851429653</v>
      </c>
      <c r="AB190" s="9">
        <v>8.8095228716720566</v>
      </c>
      <c r="AC190" s="165">
        <v>8.9048461238493264</v>
      </c>
      <c r="AD190" s="206">
        <v>5.1299999999999955</v>
      </c>
      <c r="AE190" s="172">
        <f t="shared" si="38"/>
        <v>451439.99999999959</v>
      </c>
    </row>
    <row r="191" spans="1:31" s="3" customFormat="1" ht="14.25" customHeight="1">
      <c r="A191" s="4">
        <v>22117</v>
      </c>
      <c r="B191" s="4" t="s">
        <v>2890</v>
      </c>
      <c r="C191" s="5" t="s">
        <v>2819</v>
      </c>
      <c r="D191" s="4" t="s">
        <v>2702</v>
      </c>
      <c r="E191" s="186">
        <v>184.35999999999999</v>
      </c>
      <c r="F191" s="133">
        <v>186.44</v>
      </c>
      <c r="G191" s="187">
        <v>188.92999999999998</v>
      </c>
      <c r="H191" s="132">
        <v>2.0800000000000125</v>
      </c>
      <c r="I191" s="6">
        <v>0.20000000000001705</v>
      </c>
      <c r="J191" s="6">
        <v>1</v>
      </c>
      <c r="K191" s="6">
        <v>0.37000000000000455</v>
      </c>
      <c r="L191" s="6">
        <v>0.24999999999997158</v>
      </c>
      <c r="M191" s="6">
        <v>5.0000000000011369E-2</v>
      </c>
      <c r="N191" s="6">
        <v>6.0000000000002274E-2</v>
      </c>
      <c r="O191" s="7">
        <v>0.41999999999998749</v>
      </c>
      <c r="P191" s="196">
        <v>0.13999999999998636</v>
      </c>
      <c r="Q191" s="8">
        <f t="shared" si="28"/>
        <v>640640.00000000384</v>
      </c>
      <c r="R191" s="8">
        <f t="shared" si="48"/>
        <v>675840.00000000687</v>
      </c>
      <c r="S191" s="8">
        <f t="shared" si="49"/>
        <v>763840.00000000687</v>
      </c>
      <c r="T191" s="8">
        <f t="shared" si="47"/>
        <v>796400.00000000722</v>
      </c>
      <c r="U191" s="8">
        <f t="shared" si="42"/>
        <v>818400.00000000466</v>
      </c>
      <c r="V191" s="8">
        <f t="shared" si="43"/>
        <v>822800.0000000057</v>
      </c>
      <c r="W191" s="8">
        <f t="shared" si="44"/>
        <v>828080.00000000594</v>
      </c>
      <c r="X191" s="8">
        <f t="shared" si="45"/>
        <v>865040.00000000489</v>
      </c>
      <c r="Y191" s="8">
        <f t="shared" si="46"/>
        <v>877360.00000000373</v>
      </c>
      <c r="Z191" s="140">
        <f t="shared" si="37"/>
        <v>7088400.0000000494</v>
      </c>
      <c r="AA191" s="138">
        <v>13.296023309149129</v>
      </c>
      <c r="AB191" s="9">
        <v>13.446032684735101</v>
      </c>
      <c r="AC191" s="165">
        <v>13.625611216085618</v>
      </c>
      <c r="AD191" s="206">
        <v>4.5699999999999932</v>
      </c>
      <c r="AE191" s="172">
        <f t="shared" si="38"/>
        <v>402159.99999999942</v>
      </c>
    </row>
    <row r="192" spans="1:31" s="3" customFormat="1" ht="14.25" customHeight="1">
      <c r="A192" s="4">
        <v>22118</v>
      </c>
      <c r="B192" s="4" t="s">
        <v>2891</v>
      </c>
      <c r="C192" s="5" t="s">
        <v>2819</v>
      </c>
      <c r="D192" s="4" t="s">
        <v>2702</v>
      </c>
      <c r="E192" s="186">
        <v>115.32000000000001</v>
      </c>
      <c r="F192" s="133">
        <v>115.60000000000001</v>
      </c>
      <c r="G192" s="187">
        <v>118.07</v>
      </c>
      <c r="H192" s="132">
        <v>0.28000000000000114</v>
      </c>
      <c r="I192" s="6">
        <v>1.6099999999999994</v>
      </c>
      <c r="J192" s="6">
        <v>0</v>
      </c>
      <c r="K192" s="6">
        <v>0.40999999999999659</v>
      </c>
      <c r="L192" s="6">
        <v>0.14000000000000057</v>
      </c>
      <c r="M192" s="6">
        <v>-0.23000000000000398</v>
      </c>
      <c r="N192" s="6">
        <v>-0.18999999999999773</v>
      </c>
      <c r="O192" s="7">
        <v>0.68000000000000682</v>
      </c>
      <c r="P192" s="196">
        <v>4.9999999999982947E-2</v>
      </c>
      <c r="Q192" s="8">
        <f t="shared" si="28"/>
        <v>86240.000000000349</v>
      </c>
      <c r="R192" s="8">
        <f t="shared" si="48"/>
        <v>369600.00000000023</v>
      </c>
      <c r="S192" s="8">
        <f t="shared" si="49"/>
        <v>369600.00000000023</v>
      </c>
      <c r="T192" s="8">
        <f t="shared" si="47"/>
        <v>405679.99999999994</v>
      </c>
      <c r="U192" s="8">
        <f t="shared" si="42"/>
        <v>418000</v>
      </c>
      <c r="V192" s="8">
        <f t="shared" si="43"/>
        <v>397759.99999999965</v>
      </c>
      <c r="W192" s="8">
        <f t="shared" si="44"/>
        <v>381039.99999999983</v>
      </c>
      <c r="X192" s="8">
        <f t="shared" si="45"/>
        <v>440880.00000000041</v>
      </c>
      <c r="Y192" s="8">
        <f t="shared" si="46"/>
        <v>445279.99999999889</v>
      </c>
      <c r="Z192" s="140">
        <f t="shared" si="37"/>
        <v>3314080</v>
      </c>
      <c r="AA192" s="138">
        <v>1.3968632353154933</v>
      </c>
      <c r="AB192" s="9">
        <v>1.4002548560741503</v>
      </c>
      <c r="AC192" s="165">
        <v>1.4301737963380186</v>
      </c>
      <c r="AD192" s="206">
        <v>2.7499999999999858</v>
      </c>
      <c r="AE192" s="172">
        <f t="shared" si="38"/>
        <v>241999.99999999875</v>
      </c>
    </row>
    <row r="193" spans="1:31" s="3" customFormat="1" ht="14.25" customHeight="1">
      <c r="A193" s="4">
        <v>22120</v>
      </c>
      <c r="B193" s="4" t="s">
        <v>2892</v>
      </c>
      <c r="C193" s="5" t="s">
        <v>2819</v>
      </c>
      <c r="D193" s="4" t="s">
        <v>2702</v>
      </c>
      <c r="E193" s="186">
        <v>51.25</v>
      </c>
      <c r="F193" s="133">
        <v>52.1</v>
      </c>
      <c r="G193" s="187">
        <v>54.4</v>
      </c>
      <c r="H193" s="132">
        <v>0.85000000000000142</v>
      </c>
      <c r="I193" s="6">
        <v>0.40999999999999659</v>
      </c>
      <c r="J193" s="6">
        <v>2.0000000000003126E-2</v>
      </c>
      <c r="K193" s="6">
        <v>1.1400000000000006</v>
      </c>
      <c r="L193" s="6">
        <v>0</v>
      </c>
      <c r="M193" s="6">
        <v>0.50999999999999801</v>
      </c>
      <c r="N193" s="6">
        <v>0</v>
      </c>
      <c r="O193" s="7">
        <v>0.18999999999999773</v>
      </c>
      <c r="P193" s="196">
        <v>3.0000000000001137E-2</v>
      </c>
      <c r="Q193" s="8">
        <f t="shared" si="28"/>
        <v>261800.00000000044</v>
      </c>
      <c r="R193" s="8">
        <f t="shared" si="48"/>
        <v>333959.99999999983</v>
      </c>
      <c r="S193" s="8">
        <f t="shared" si="49"/>
        <v>335720.00000000012</v>
      </c>
      <c r="T193" s="8">
        <f t="shared" si="47"/>
        <v>436040.00000000017</v>
      </c>
      <c r="U193" s="8">
        <f t="shared" si="42"/>
        <v>436040.00000000017</v>
      </c>
      <c r="V193" s="8">
        <f t="shared" si="43"/>
        <v>480920</v>
      </c>
      <c r="W193" s="8">
        <f t="shared" si="44"/>
        <v>480920</v>
      </c>
      <c r="X193" s="8">
        <f t="shared" si="45"/>
        <v>497639.99999999983</v>
      </c>
      <c r="Y193" s="8">
        <f t="shared" si="46"/>
        <v>500279.99999999994</v>
      </c>
      <c r="Z193" s="140">
        <f t="shared" si="37"/>
        <v>3763320.0000000009</v>
      </c>
      <c r="AA193" s="138">
        <v>1.4531875136457852</v>
      </c>
      <c r="AB193" s="9">
        <v>1.4772891602135689</v>
      </c>
      <c r="AC193" s="165">
        <v>1.5425053803381601</v>
      </c>
      <c r="AD193" s="206">
        <v>3.1499999999999986</v>
      </c>
      <c r="AE193" s="172">
        <f t="shared" si="38"/>
        <v>277199.99999999988</v>
      </c>
    </row>
    <row r="194" spans="1:31" s="3" customFormat="1" ht="14.25" customHeight="1">
      <c r="A194" s="4">
        <v>22123</v>
      </c>
      <c r="B194" s="4" t="s">
        <v>2893</v>
      </c>
      <c r="C194" s="5" t="s">
        <v>2819</v>
      </c>
      <c r="D194" s="4" t="s">
        <v>2702</v>
      </c>
      <c r="E194" s="186">
        <v>285.95</v>
      </c>
      <c r="F194" s="133">
        <v>292.75</v>
      </c>
      <c r="G194" s="187">
        <v>300.78000000000003</v>
      </c>
      <c r="H194" s="132">
        <v>6.8000000000000114</v>
      </c>
      <c r="I194" s="6">
        <v>4.2300000000000182</v>
      </c>
      <c r="J194" s="6">
        <v>0</v>
      </c>
      <c r="K194" s="6">
        <v>0.43999999999999773</v>
      </c>
      <c r="L194" s="6">
        <v>-0.44000000000005457</v>
      </c>
      <c r="M194" s="6">
        <v>0.22000000000002728</v>
      </c>
      <c r="N194" s="6">
        <v>0.74000000000000909</v>
      </c>
      <c r="O194" s="7">
        <v>1.9700000000000273</v>
      </c>
      <c r="P194" s="196">
        <v>0.87000000000000455</v>
      </c>
      <c r="Q194" s="8">
        <f t="shared" si="28"/>
        <v>2094400.0000000035</v>
      </c>
      <c r="R194" s="8">
        <f t="shared" si="48"/>
        <v>2838880.0000000065</v>
      </c>
      <c r="S194" s="8">
        <f t="shared" si="49"/>
        <v>2838880.0000000065</v>
      </c>
      <c r="T194" s="8">
        <f t="shared" si="47"/>
        <v>2877600.0000000065</v>
      </c>
      <c r="U194" s="8">
        <f t="shared" si="42"/>
        <v>2838880.0000000019</v>
      </c>
      <c r="V194" s="8">
        <f t="shared" si="43"/>
        <v>2858240.0000000042</v>
      </c>
      <c r="W194" s="8">
        <f t="shared" si="44"/>
        <v>2923360.0000000051</v>
      </c>
      <c r="X194" s="8">
        <f t="shared" si="45"/>
        <v>3096720.0000000075</v>
      </c>
      <c r="Y194" s="8">
        <f t="shared" si="46"/>
        <v>3173280.0000000079</v>
      </c>
      <c r="Z194" s="140">
        <f t="shared" si="37"/>
        <v>25540240.000000048</v>
      </c>
      <c r="AA194" s="138">
        <v>8.2961970082048051</v>
      </c>
      <c r="AB194" s="9">
        <v>8.4934837354501038</v>
      </c>
      <c r="AC194" s="165">
        <v>8.7264561501235942</v>
      </c>
      <c r="AD194" s="206">
        <v>14.830000000000039</v>
      </c>
      <c r="AE194" s="172">
        <f t="shared" si="38"/>
        <v>1305040.0000000035</v>
      </c>
    </row>
    <row r="195" spans="1:31" s="3" customFormat="1" ht="14.25" customHeight="1">
      <c r="A195" s="4">
        <v>22124</v>
      </c>
      <c r="B195" s="4" t="s">
        <v>2894</v>
      </c>
      <c r="C195" s="5" t="s">
        <v>2819</v>
      </c>
      <c r="D195" s="4" t="s">
        <v>2702</v>
      </c>
      <c r="E195" s="186">
        <v>118.02</v>
      </c>
      <c r="F195" s="133">
        <v>128.22</v>
      </c>
      <c r="G195" s="187">
        <v>131.74</v>
      </c>
      <c r="H195" s="132">
        <v>10.200000000000003</v>
      </c>
      <c r="I195" s="6">
        <v>0.59000000000000341</v>
      </c>
      <c r="J195" s="6">
        <v>-1.9899999999999949</v>
      </c>
      <c r="K195" s="6">
        <v>0.20000000000000284</v>
      </c>
      <c r="L195" s="6">
        <v>-0.17000000000001592</v>
      </c>
      <c r="M195" s="6">
        <v>2.3600000000000136</v>
      </c>
      <c r="N195" s="6">
        <v>0.25999999999999091</v>
      </c>
      <c r="O195" s="7">
        <v>0.71999999999999886</v>
      </c>
      <c r="P195" s="196">
        <v>1.5500000000000114</v>
      </c>
      <c r="Q195" s="8">
        <f t="shared" ref="Q195:Q258" si="50">((H195/6)*88000)*6+((H195/6)*88000)*5+((H195/6)*88000)*4+((H195/6)*88000)*3+((H195/6)*88000)*2+((H195/6)*88000)</f>
        <v>3141600.0000000005</v>
      </c>
      <c r="R195" s="8">
        <f t="shared" si="48"/>
        <v>3245440.0000000009</v>
      </c>
      <c r="S195" s="8">
        <f t="shared" si="49"/>
        <v>3070320.0000000014</v>
      </c>
      <c r="T195" s="8">
        <f t="shared" si="47"/>
        <v>3087920.0000000019</v>
      </c>
      <c r="U195" s="8">
        <f t="shared" ref="U195:U226" si="51">T195+(L195*88000)</f>
        <v>3072960.0000000005</v>
      </c>
      <c r="V195" s="8">
        <f t="shared" ref="V195:V226" si="52">U195+(M195*88000)</f>
        <v>3280640.0000000019</v>
      </c>
      <c r="W195" s="8">
        <f t="shared" ref="W195:W226" si="53">V195+(N195*88000)</f>
        <v>3303520.0000000009</v>
      </c>
      <c r="X195" s="8">
        <f t="shared" ref="X195:X226" si="54">W195+(O195*88000)</f>
        <v>3366880.0000000009</v>
      </c>
      <c r="Y195" s="8">
        <f t="shared" ref="Y195:Y226" si="55">X195+(P195*88000)</f>
        <v>3503280.0000000019</v>
      </c>
      <c r="Z195" s="140">
        <f t="shared" ref="Z195:Z258" si="56">SUM(Q195:Y195)</f>
        <v>29072560.000000007</v>
      </c>
      <c r="AA195" s="138">
        <v>4.1411252828996998</v>
      </c>
      <c r="AB195" s="9">
        <v>4.4990262987069949</v>
      </c>
      <c r="AC195" s="165">
        <v>4.6225372374953952</v>
      </c>
      <c r="AD195" s="206">
        <v>13.720000000000013</v>
      </c>
      <c r="AE195" s="172">
        <f t="shared" ref="AE195:AE258" si="57">AD195*88000</f>
        <v>1207360.0000000012</v>
      </c>
    </row>
    <row r="196" spans="1:31" s="3" customFormat="1" ht="14.25" customHeight="1">
      <c r="A196" s="4">
        <v>22127</v>
      </c>
      <c r="B196" s="4" t="s">
        <v>2895</v>
      </c>
      <c r="C196" s="5" t="s">
        <v>2819</v>
      </c>
      <c r="D196" s="4" t="s">
        <v>2702</v>
      </c>
      <c r="E196" s="186">
        <v>58.56</v>
      </c>
      <c r="F196" s="133">
        <v>58.910000000000004</v>
      </c>
      <c r="G196" s="187">
        <v>59.790000000000006</v>
      </c>
      <c r="H196" s="132">
        <v>0.35000000000000142</v>
      </c>
      <c r="I196" s="6">
        <v>-0.13000000000000256</v>
      </c>
      <c r="J196" s="6">
        <v>0.17999999999999972</v>
      </c>
      <c r="K196" s="6">
        <v>7.0000000000000284E-2</v>
      </c>
      <c r="L196" s="6">
        <v>0.17999999999999972</v>
      </c>
      <c r="M196" s="6">
        <v>0.21999999999999886</v>
      </c>
      <c r="N196" s="6">
        <v>0.14999999999999858</v>
      </c>
      <c r="O196" s="7">
        <v>0.17999999999999972</v>
      </c>
      <c r="P196" s="196">
        <v>3.0000000000008242E-2</v>
      </c>
      <c r="Q196" s="8">
        <f t="shared" si="50"/>
        <v>107800.00000000042</v>
      </c>
      <c r="R196" s="8">
        <f t="shared" si="48"/>
        <v>84919.999999999971</v>
      </c>
      <c r="S196" s="8">
        <f t="shared" si="49"/>
        <v>100759.99999999994</v>
      </c>
      <c r="T196" s="8">
        <f t="shared" si="47"/>
        <v>106919.99999999997</v>
      </c>
      <c r="U196" s="8">
        <f t="shared" si="51"/>
        <v>122759.99999999994</v>
      </c>
      <c r="V196" s="8">
        <f t="shared" si="52"/>
        <v>142119.99999999983</v>
      </c>
      <c r="W196" s="8">
        <f t="shared" si="53"/>
        <v>155319.99999999971</v>
      </c>
      <c r="X196" s="8">
        <f t="shared" si="54"/>
        <v>171159.99999999968</v>
      </c>
      <c r="Y196" s="8">
        <f t="shared" si="55"/>
        <v>173800.00000000041</v>
      </c>
      <c r="Z196" s="140">
        <f t="shared" si="56"/>
        <v>1165559.9999999998</v>
      </c>
      <c r="AA196" s="138">
        <v>16.200514565524109</v>
      </c>
      <c r="AB196" s="9">
        <v>16.297341411458767</v>
      </c>
      <c r="AC196" s="165">
        <v>16.540791766951614</v>
      </c>
      <c r="AD196" s="206">
        <v>1.230000000000004</v>
      </c>
      <c r="AE196" s="172">
        <f t="shared" si="57"/>
        <v>108240.00000000035</v>
      </c>
    </row>
    <row r="197" spans="1:31" s="3" customFormat="1" ht="14.25" customHeight="1">
      <c r="A197" s="4">
        <v>22128</v>
      </c>
      <c r="B197" s="4" t="s">
        <v>2896</v>
      </c>
      <c r="C197" s="5" t="s">
        <v>2819</v>
      </c>
      <c r="D197" s="4" t="s">
        <v>2702</v>
      </c>
      <c r="E197" s="186">
        <v>59.19</v>
      </c>
      <c r="F197" s="133">
        <v>60.11</v>
      </c>
      <c r="G197" s="187">
        <v>61.11</v>
      </c>
      <c r="H197" s="132">
        <v>0.92000000000000171</v>
      </c>
      <c r="I197" s="6">
        <v>0.54999999999999716</v>
      </c>
      <c r="J197" s="6">
        <v>3.0000000000008242E-2</v>
      </c>
      <c r="K197" s="6">
        <v>2.9999999999994031E-2</v>
      </c>
      <c r="L197" s="6">
        <v>0.24000000000000199</v>
      </c>
      <c r="M197" s="6">
        <v>3.0000000000001137E-2</v>
      </c>
      <c r="N197" s="6">
        <v>0.11999999999999744</v>
      </c>
      <c r="O197" s="7">
        <v>0</v>
      </c>
      <c r="P197" s="196">
        <v>0</v>
      </c>
      <c r="Q197" s="8">
        <f t="shared" si="50"/>
        <v>283360.00000000058</v>
      </c>
      <c r="R197" s="8">
        <f t="shared" si="48"/>
        <v>380160.00000000006</v>
      </c>
      <c r="S197" s="8">
        <f t="shared" si="49"/>
        <v>382800.00000000076</v>
      </c>
      <c r="T197" s="8">
        <f t="shared" si="47"/>
        <v>385440.00000000023</v>
      </c>
      <c r="U197" s="8">
        <f t="shared" si="51"/>
        <v>406560.00000000041</v>
      </c>
      <c r="V197" s="8">
        <f t="shared" si="52"/>
        <v>409200.00000000052</v>
      </c>
      <c r="W197" s="8">
        <f t="shared" si="53"/>
        <v>419760.00000000029</v>
      </c>
      <c r="X197" s="8">
        <f t="shared" si="54"/>
        <v>419760.00000000029</v>
      </c>
      <c r="Y197" s="8">
        <f t="shared" si="55"/>
        <v>419760.00000000029</v>
      </c>
      <c r="Z197" s="140">
        <f t="shared" si="56"/>
        <v>3506800.0000000042</v>
      </c>
      <c r="AA197" s="138">
        <v>9.1438546622999457</v>
      </c>
      <c r="AB197" s="9">
        <v>9.2859791138849399</v>
      </c>
      <c r="AC197" s="165">
        <v>9.4404622134338485</v>
      </c>
      <c r="AD197" s="206">
        <v>1.9200000000000017</v>
      </c>
      <c r="AE197" s="172">
        <f t="shared" si="57"/>
        <v>168960.00000000015</v>
      </c>
    </row>
    <row r="198" spans="1:31" s="3" customFormat="1" ht="14.25" customHeight="1">
      <c r="A198" s="4">
        <v>22129</v>
      </c>
      <c r="B198" s="4" t="s">
        <v>2897</v>
      </c>
      <c r="C198" s="5" t="s">
        <v>2819</v>
      </c>
      <c r="D198" s="4" t="s">
        <v>2702</v>
      </c>
      <c r="E198" s="186">
        <v>59.29</v>
      </c>
      <c r="F198" s="133">
        <v>60.54</v>
      </c>
      <c r="G198" s="187">
        <v>65.099999999999994</v>
      </c>
      <c r="H198" s="132">
        <v>1.25</v>
      </c>
      <c r="I198" s="6">
        <v>2.1300000000000026</v>
      </c>
      <c r="J198" s="6">
        <v>3.9999999999999147E-2</v>
      </c>
      <c r="K198" s="6">
        <v>0.21999999999999886</v>
      </c>
      <c r="L198" s="6">
        <v>0.32999999999999829</v>
      </c>
      <c r="M198" s="6">
        <v>0</v>
      </c>
      <c r="N198" s="6">
        <v>0</v>
      </c>
      <c r="O198" s="7">
        <v>1.6799999999999997</v>
      </c>
      <c r="P198" s="196">
        <v>0.15999999999999659</v>
      </c>
      <c r="Q198" s="8">
        <f t="shared" si="50"/>
        <v>385000</v>
      </c>
      <c r="R198" s="8">
        <f t="shared" si="48"/>
        <v>759880.00000000047</v>
      </c>
      <c r="S198" s="8">
        <f t="shared" si="49"/>
        <v>763400.00000000035</v>
      </c>
      <c r="T198" s="8">
        <f t="shared" si="47"/>
        <v>782760.00000000023</v>
      </c>
      <c r="U198" s="8">
        <f t="shared" si="51"/>
        <v>811800.00000000012</v>
      </c>
      <c r="V198" s="8">
        <f t="shared" si="52"/>
        <v>811800.00000000012</v>
      </c>
      <c r="W198" s="8">
        <f t="shared" si="53"/>
        <v>811800.00000000012</v>
      </c>
      <c r="X198" s="8">
        <f t="shared" si="54"/>
        <v>959640.00000000012</v>
      </c>
      <c r="Y198" s="8">
        <f t="shared" si="55"/>
        <v>973719.99999999977</v>
      </c>
      <c r="Z198" s="140">
        <f t="shared" si="56"/>
        <v>7059800.0000000009</v>
      </c>
      <c r="AA198" s="138">
        <v>7.4463408814036143</v>
      </c>
      <c r="AB198" s="9">
        <v>7.6033306959044493</v>
      </c>
      <c r="AC198" s="165">
        <v>8.1760295392034958</v>
      </c>
      <c r="AD198" s="206">
        <v>5.8099999999999952</v>
      </c>
      <c r="AE198" s="172">
        <f t="shared" si="57"/>
        <v>511279.99999999959</v>
      </c>
    </row>
    <row r="199" spans="1:31" s="3" customFormat="1" ht="14.25" customHeight="1">
      <c r="A199" s="4">
        <v>22130</v>
      </c>
      <c r="B199" s="4" t="s">
        <v>2898</v>
      </c>
      <c r="C199" s="5" t="s">
        <v>2819</v>
      </c>
      <c r="D199" s="4" t="s">
        <v>2702</v>
      </c>
      <c r="E199" s="186">
        <v>55.82</v>
      </c>
      <c r="F199" s="133">
        <v>56.660000000000004</v>
      </c>
      <c r="G199" s="187">
        <v>57.68</v>
      </c>
      <c r="H199" s="132">
        <v>0.84000000000000341</v>
      </c>
      <c r="I199" s="6">
        <v>0.40999999999999659</v>
      </c>
      <c r="J199" s="6">
        <v>0</v>
      </c>
      <c r="K199" s="6">
        <v>-7.9999999999998295E-2</v>
      </c>
      <c r="L199" s="6">
        <v>0.31000000000000227</v>
      </c>
      <c r="M199" s="6">
        <v>-9.0000000000003411E-2</v>
      </c>
      <c r="N199" s="6">
        <v>-0.21000000000000085</v>
      </c>
      <c r="O199" s="7">
        <v>0.67999999999999972</v>
      </c>
      <c r="P199" s="196">
        <v>0</v>
      </c>
      <c r="Q199" s="8">
        <f t="shared" si="50"/>
        <v>258720.00000000105</v>
      </c>
      <c r="R199" s="8">
        <f t="shared" si="48"/>
        <v>330880.00000000047</v>
      </c>
      <c r="S199" s="8">
        <f t="shared" si="49"/>
        <v>330880.00000000047</v>
      </c>
      <c r="T199" s="8">
        <f t="shared" si="47"/>
        <v>323840.00000000064</v>
      </c>
      <c r="U199" s="8">
        <f t="shared" si="51"/>
        <v>351120.00000000081</v>
      </c>
      <c r="V199" s="8">
        <f t="shared" si="52"/>
        <v>343200.00000000052</v>
      </c>
      <c r="W199" s="8">
        <f t="shared" si="53"/>
        <v>324720.00000000047</v>
      </c>
      <c r="X199" s="8">
        <f t="shared" si="54"/>
        <v>384560.00000000047</v>
      </c>
      <c r="Y199" s="8">
        <f t="shared" si="55"/>
        <v>384560.00000000047</v>
      </c>
      <c r="Z199" s="140">
        <f t="shared" si="56"/>
        <v>3032480.0000000051</v>
      </c>
      <c r="AA199" s="138">
        <v>3.324815800916082</v>
      </c>
      <c r="AB199" s="9">
        <v>3.3748488584719669</v>
      </c>
      <c r="AC199" s="165">
        <v>3.4356032855041123</v>
      </c>
      <c r="AD199" s="206">
        <v>1.8599999999999994</v>
      </c>
      <c r="AE199" s="172">
        <f t="shared" si="57"/>
        <v>163679.99999999994</v>
      </c>
    </row>
    <row r="200" spans="1:31" s="3" customFormat="1" ht="14.25" customHeight="1">
      <c r="A200" s="4">
        <v>22131</v>
      </c>
      <c r="B200" s="4" t="s">
        <v>2899</v>
      </c>
      <c r="C200" s="5" t="s">
        <v>2819</v>
      </c>
      <c r="D200" s="4" t="s">
        <v>2702</v>
      </c>
      <c r="E200" s="186">
        <v>49.620000000000005</v>
      </c>
      <c r="F200" s="133">
        <v>50.110000000000007</v>
      </c>
      <c r="G200" s="187">
        <v>52.49</v>
      </c>
      <c r="H200" s="132">
        <v>0.49000000000000199</v>
      </c>
      <c r="I200" s="6">
        <v>0.94999999999999574</v>
      </c>
      <c r="J200" s="6">
        <v>3.0000000000001137E-2</v>
      </c>
      <c r="K200" s="6">
        <v>4.9999999999997158E-2</v>
      </c>
      <c r="L200" s="6">
        <v>2.0000000000003126E-2</v>
      </c>
      <c r="M200" s="6">
        <v>0.78999999999999915</v>
      </c>
      <c r="N200" s="6">
        <v>0</v>
      </c>
      <c r="O200" s="7">
        <v>0.53999999999999915</v>
      </c>
      <c r="P200" s="196">
        <v>0</v>
      </c>
      <c r="Q200" s="8">
        <f t="shared" si="50"/>
        <v>150920.00000000061</v>
      </c>
      <c r="R200" s="8">
        <f t="shared" si="48"/>
        <v>318119.99999999988</v>
      </c>
      <c r="S200" s="8">
        <f t="shared" si="49"/>
        <v>320760</v>
      </c>
      <c r="T200" s="8">
        <f t="shared" si="47"/>
        <v>325159.99999999977</v>
      </c>
      <c r="U200" s="8">
        <f t="shared" si="51"/>
        <v>326920.00000000006</v>
      </c>
      <c r="V200" s="8">
        <f t="shared" si="52"/>
        <v>396440</v>
      </c>
      <c r="W200" s="8">
        <f t="shared" si="53"/>
        <v>396440</v>
      </c>
      <c r="X200" s="8">
        <f t="shared" si="54"/>
        <v>443959.99999999994</v>
      </c>
      <c r="Y200" s="8">
        <f t="shared" si="55"/>
        <v>443959.99999999994</v>
      </c>
      <c r="Z200" s="140">
        <f t="shared" si="56"/>
        <v>3122680</v>
      </c>
      <c r="AA200" s="138">
        <v>1.9646427652287535</v>
      </c>
      <c r="AB200" s="9">
        <v>1.9840437115198069</v>
      </c>
      <c r="AC200" s="165">
        <v>2.0782768792192114</v>
      </c>
      <c r="AD200" s="206">
        <v>2.8699999999999974</v>
      </c>
      <c r="AE200" s="172">
        <f t="shared" si="57"/>
        <v>252559.99999999977</v>
      </c>
    </row>
    <row r="201" spans="1:31" s="3" customFormat="1" ht="14.25" customHeight="1">
      <c r="A201" s="4">
        <v>22133</v>
      </c>
      <c r="B201" s="4" t="s">
        <v>2900</v>
      </c>
      <c r="C201" s="5" t="s">
        <v>2819</v>
      </c>
      <c r="D201" s="4" t="s">
        <v>2702</v>
      </c>
      <c r="E201" s="186">
        <v>20.14</v>
      </c>
      <c r="F201" s="133">
        <v>20.14</v>
      </c>
      <c r="G201" s="187">
        <v>20.440000000000001</v>
      </c>
      <c r="H201" s="132">
        <v>0</v>
      </c>
      <c r="I201" s="6">
        <v>0.30000000000000071</v>
      </c>
      <c r="J201" s="6">
        <v>0</v>
      </c>
      <c r="K201" s="6">
        <v>0</v>
      </c>
      <c r="L201" s="6">
        <v>0</v>
      </c>
      <c r="M201" s="6">
        <v>0</v>
      </c>
      <c r="N201" s="6">
        <v>0</v>
      </c>
      <c r="O201" s="7">
        <v>0</v>
      </c>
      <c r="P201" s="196">
        <v>0</v>
      </c>
      <c r="Q201" s="8">
        <f t="shared" si="50"/>
        <v>0</v>
      </c>
      <c r="R201" s="8">
        <f t="shared" si="48"/>
        <v>52800.000000000131</v>
      </c>
      <c r="S201" s="8">
        <f t="shared" si="49"/>
        <v>52800.000000000131</v>
      </c>
      <c r="T201" s="8">
        <f t="shared" si="47"/>
        <v>52800.000000000131</v>
      </c>
      <c r="U201" s="8">
        <f t="shared" si="51"/>
        <v>52800.000000000131</v>
      </c>
      <c r="V201" s="8">
        <f t="shared" si="52"/>
        <v>52800.000000000131</v>
      </c>
      <c r="W201" s="8">
        <f t="shared" si="53"/>
        <v>52800.000000000131</v>
      </c>
      <c r="X201" s="8">
        <f t="shared" si="54"/>
        <v>52800.000000000131</v>
      </c>
      <c r="Y201" s="8">
        <f t="shared" si="55"/>
        <v>52800.000000000131</v>
      </c>
      <c r="Z201" s="140">
        <f t="shared" si="56"/>
        <v>422400.00000000099</v>
      </c>
      <c r="AA201" s="138">
        <v>1.2037607062381581</v>
      </c>
      <c r="AB201" s="9">
        <v>1.2037607062381581</v>
      </c>
      <c r="AC201" s="165">
        <v>1.2216916005713978</v>
      </c>
      <c r="AD201" s="206">
        <v>0.30000000000000071</v>
      </c>
      <c r="AE201" s="172">
        <f t="shared" si="57"/>
        <v>26400.000000000062</v>
      </c>
    </row>
    <row r="202" spans="1:31" s="3" customFormat="1" ht="14.25" customHeight="1">
      <c r="A202" s="4">
        <v>22134</v>
      </c>
      <c r="B202" s="4" t="s">
        <v>2901</v>
      </c>
      <c r="C202" s="5" t="s">
        <v>2819</v>
      </c>
      <c r="D202" s="4" t="s">
        <v>2702</v>
      </c>
      <c r="E202" s="186">
        <v>27.26</v>
      </c>
      <c r="F202" s="133">
        <v>27.450000000000003</v>
      </c>
      <c r="G202" s="187">
        <v>27.83</v>
      </c>
      <c r="H202" s="132">
        <v>0.19000000000000128</v>
      </c>
      <c r="I202" s="6">
        <v>0.12999999999999545</v>
      </c>
      <c r="J202" s="6">
        <v>-2.9999999999997584E-2</v>
      </c>
      <c r="K202" s="6">
        <v>0</v>
      </c>
      <c r="L202" s="6">
        <v>0.35999999999999943</v>
      </c>
      <c r="M202" s="6">
        <v>-0.17999999999999972</v>
      </c>
      <c r="N202" s="6">
        <v>1.9999999999999574E-2</v>
      </c>
      <c r="O202" s="7">
        <v>0</v>
      </c>
      <c r="P202" s="196">
        <v>7.9999999999998295E-2</v>
      </c>
      <c r="Q202" s="8">
        <f t="shared" si="50"/>
        <v>58520.000000000393</v>
      </c>
      <c r="R202" s="8">
        <f t="shared" si="48"/>
        <v>81399.999999999593</v>
      </c>
      <c r="S202" s="8">
        <f t="shared" si="49"/>
        <v>78759.999999999811</v>
      </c>
      <c r="T202" s="8">
        <f t="shared" si="47"/>
        <v>78759.999999999811</v>
      </c>
      <c r="U202" s="8">
        <f t="shared" si="51"/>
        <v>110439.99999999977</v>
      </c>
      <c r="V202" s="8">
        <f t="shared" si="52"/>
        <v>94599.999999999796</v>
      </c>
      <c r="W202" s="8">
        <f t="shared" si="53"/>
        <v>96359.999999999753</v>
      </c>
      <c r="X202" s="8">
        <f t="shared" si="54"/>
        <v>96359.999999999753</v>
      </c>
      <c r="Y202" s="8">
        <f t="shared" si="55"/>
        <v>103399.99999999961</v>
      </c>
      <c r="Z202" s="140">
        <f t="shared" si="56"/>
        <v>798599.99999999837</v>
      </c>
      <c r="AA202" s="138">
        <v>1.3445593682642558</v>
      </c>
      <c r="AB202" s="9">
        <v>1.3539308385492965</v>
      </c>
      <c r="AC202" s="165">
        <v>1.3726737791193777</v>
      </c>
      <c r="AD202" s="206">
        <v>0.56999999999999673</v>
      </c>
      <c r="AE202" s="172">
        <f t="shared" si="57"/>
        <v>50159.999999999709</v>
      </c>
    </row>
    <row r="203" spans="1:31" s="3" customFormat="1" ht="14.25" customHeight="1">
      <c r="A203" s="4">
        <v>22135</v>
      </c>
      <c r="B203" s="4" t="s">
        <v>2902</v>
      </c>
      <c r="C203" s="5" t="s">
        <v>2819</v>
      </c>
      <c r="D203" s="4" t="s">
        <v>2702</v>
      </c>
      <c r="E203" s="186">
        <v>46.76</v>
      </c>
      <c r="F203" s="133">
        <v>47.3</v>
      </c>
      <c r="G203" s="187">
        <v>47.94</v>
      </c>
      <c r="H203" s="132">
        <v>0.53999999999999915</v>
      </c>
      <c r="I203" s="6">
        <v>0.24000000000000909</v>
      </c>
      <c r="J203" s="6">
        <v>2.9999999999994031E-2</v>
      </c>
      <c r="K203" s="6">
        <v>0</v>
      </c>
      <c r="L203" s="6">
        <v>0</v>
      </c>
      <c r="M203" s="6">
        <v>0.28999999999999915</v>
      </c>
      <c r="N203" s="6">
        <v>0</v>
      </c>
      <c r="O203" s="7">
        <v>0</v>
      </c>
      <c r="P203" s="196">
        <v>7.9999999999998295E-2</v>
      </c>
      <c r="Q203" s="8">
        <f t="shared" si="50"/>
        <v>166319.99999999974</v>
      </c>
      <c r="R203" s="8">
        <f t="shared" si="48"/>
        <v>208560.00000000134</v>
      </c>
      <c r="S203" s="8">
        <f t="shared" si="49"/>
        <v>211200.00000000081</v>
      </c>
      <c r="T203" s="8">
        <f t="shared" si="47"/>
        <v>211200.00000000081</v>
      </c>
      <c r="U203" s="8">
        <f t="shared" si="51"/>
        <v>211200.00000000081</v>
      </c>
      <c r="V203" s="8">
        <f t="shared" si="52"/>
        <v>236720.00000000073</v>
      </c>
      <c r="W203" s="8">
        <f t="shared" si="53"/>
        <v>236720.00000000073</v>
      </c>
      <c r="X203" s="8">
        <f t="shared" si="54"/>
        <v>236720.00000000073</v>
      </c>
      <c r="Y203" s="8">
        <f t="shared" si="55"/>
        <v>243760.00000000058</v>
      </c>
      <c r="Z203" s="140">
        <f t="shared" si="56"/>
        <v>1962400.0000000061</v>
      </c>
      <c r="AA203" s="138">
        <v>3.5393139362378512</v>
      </c>
      <c r="AB203" s="9">
        <v>3.5801871082987673</v>
      </c>
      <c r="AC203" s="165">
        <v>3.6286293862968901</v>
      </c>
      <c r="AD203" s="206">
        <v>1.1799999999999997</v>
      </c>
      <c r="AE203" s="172">
        <f t="shared" si="57"/>
        <v>103839.99999999997</v>
      </c>
    </row>
    <row r="204" spans="1:31" s="3" customFormat="1" ht="14.25" customHeight="1">
      <c r="A204" s="4">
        <v>22136</v>
      </c>
      <c r="B204" s="4" t="s">
        <v>2903</v>
      </c>
      <c r="C204" s="5" t="s">
        <v>2819</v>
      </c>
      <c r="D204" s="4" t="s">
        <v>2702</v>
      </c>
      <c r="E204" s="186">
        <v>110.84</v>
      </c>
      <c r="F204" s="133">
        <v>111.95</v>
      </c>
      <c r="G204" s="187">
        <v>115.65</v>
      </c>
      <c r="H204" s="132">
        <v>1.1099999999999994</v>
      </c>
      <c r="I204" s="6">
        <v>4.6800000000000068</v>
      </c>
      <c r="J204" s="6">
        <v>-1.9300000000000068</v>
      </c>
      <c r="K204" s="6">
        <v>0.20999999999999375</v>
      </c>
      <c r="L204" s="6">
        <v>4.9999999999997158E-2</v>
      </c>
      <c r="M204" s="6">
        <v>0</v>
      </c>
      <c r="N204" s="6">
        <v>0.16999999999998749</v>
      </c>
      <c r="O204" s="7">
        <v>0.15999999999999659</v>
      </c>
      <c r="P204" s="196">
        <v>0.36000000000001364</v>
      </c>
      <c r="Q204" s="8">
        <f t="shared" si="50"/>
        <v>341879.99999999988</v>
      </c>
      <c r="R204" s="8">
        <f t="shared" si="48"/>
        <v>1165560.0000000009</v>
      </c>
      <c r="S204" s="8">
        <f t="shared" si="49"/>
        <v>995720.00000000035</v>
      </c>
      <c r="T204" s="8">
        <f t="shared" si="47"/>
        <v>1014199.9999999998</v>
      </c>
      <c r="U204" s="8">
        <f t="shared" si="51"/>
        <v>1018599.9999999995</v>
      </c>
      <c r="V204" s="8">
        <f t="shared" si="52"/>
        <v>1018599.9999999995</v>
      </c>
      <c r="W204" s="8">
        <f t="shared" si="53"/>
        <v>1033559.9999999985</v>
      </c>
      <c r="X204" s="8">
        <f t="shared" si="54"/>
        <v>1047639.9999999981</v>
      </c>
      <c r="Y204" s="8">
        <f t="shared" si="55"/>
        <v>1079319.9999999993</v>
      </c>
      <c r="Z204" s="140">
        <f t="shared" si="56"/>
        <v>8715079.9999999963</v>
      </c>
      <c r="AA204" s="138">
        <v>0.68246146684883702</v>
      </c>
      <c r="AB204" s="9">
        <v>0.68929593300006586</v>
      </c>
      <c r="AC204" s="165">
        <v>0.7120774868374955</v>
      </c>
      <c r="AD204" s="206">
        <v>4.8100000000000023</v>
      </c>
      <c r="AE204" s="172">
        <f t="shared" si="57"/>
        <v>423280.00000000017</v>
      </c>
    </row>
    <row r="205" spans="1:31" s="3" customFormat="1" ht="14.25" customHeight="1">
      <c r="A205" s="4">
        <v>22137</v>
      </c>
      <c r="B205" s="4" t="s">
        <v>2904</v>
      </c>
      <c r="C205" s="5" t="s">
        <v>2819</v>
      </c>
      <c r="D205" s="4" t="s">
        <v>2702</v>
      </c>
      <c r="E205" s="186">
        <v>41.94</v>
      </c>
      <c r="F205" s="133">
        <v>42.3</v>
      </c>
      <c r="G205" s="187">
        <v>43.72</v>
      </c>
      <c r="H205" s="132">
        <v>0.35999999999999943</v>
      </c>
      <c r="I205" s="6">
        <v>0.40000000000000568</v>
      </c>
      <c r="J205" s="6">
        <v>0.49000000000000199</v>
      </c>
      <c r="K205" s="6">
        <v>0.35999999999999233</v>
      </c>
      <c r="L205" s="6">
        <v>0</v>
      </c>
      <c r="M205" s="6">
        <v>0</v>
      </c>
      <c r="N205" s="6">
        <v>0.11999999999999744</v>
      </c>
      <c r="O205" s="7">
        <v>4.9999999999997158E-2</v>
      </c>
      <c r="P205" s="196">
        <v>0</v>
      </c>
      <c r="Q205" s="8">
        <f t="shared" si="50"/>
        <v>110879.99999999983</v>
      </c>
      <c r="R205" s="8">
        <f t="shared" si="48"/>
        <v>181280.00000000081</v>
      </c>
      <c r="S205" s="8">
        <f t="shared" si="49"/>
        <v>224400.00000000099</v>
      </c>
      <c r="T205" s="8">
        <f t="shared" si="47"/>
        <v>256080.00000000032</v>
      </c>
      <c r="U205" s="8">
        <f t="shared" si="51"/>
        <v>256080.00000000032</v>
      </c>
      <c r="V205" s="8">
        <f t="shared" si="52"/>
        <v>256080.00000000032</v>
      </c>
      <c r="W205" s="8">
        <f t="shared" si="53"/>
        <v>266640.00000000012</v>
      </c>
      <c r="X205" s="8">
        <f t="shared" si="54"/>
        <v>271039.99999999988</v>
      </c>
      <c r="Y205" s="8">
        <f t="shared" si="55"/>
        <v>271039.99999999988</v>
      </c>
      <c r="Z205" s="140">
        <f t="shared" si="56"/>
        <v>2093520.0000000028</v>
      </c>
      <c r="AA205" s="138">
        <v>1.0474734759935262</v>
      </c>
      <c r="AB205" s="9">
        <v>1.0564646646286637</v>
      </c>
      <c r="AC205" s="165">
        <v>1.0919299086894843</v>
      </c>
      <c r="AD205" s="206">
        <v>1.7800000000000009</v>
      </c>
      <c r="AE205" s="172">
        <f t="shared" si="57"/>
        <v>156640.00000000009</v>
      </c>
    </row>
    <row r="206" spans="1:31" s="3" customFormat="1" ht="14.25" customHeight="1">
      <c r="A206" s="4">
        <v>22138</v>
      </c>
      <c r="B206" s="4" t="s">
        <v>2905</v>
      </c>
      <c r="C206" s="5" t="s">
        <v>2819</v>
      </c>
      <c r="D206" s="4" t="s">
        <v>2702</v>
      </c>
      <c r="E206" s="186">
        <v>16.02</v>
      </c>
      <c r="F206" s="133">
        <v>16.239999999999998</v>
      </c>
      <c r="G206" s="187">
        <v>16.920000000000002</v>
      </c>
      <c r="H206" s="132">
        <v>0.21999999999999886</v>
      </c>
      <c r="I206" s="6">
        <v>0.12000000000000455</v>
      </c>
      <c r="J206" s="6">
        <v>0</v>
      </c>
      <c r="K206" s="6">
        <v>0</v>
      </c>
      <c r="L206" s="6">
        <v>0</v>
      </c>
      <c r="M206" s="6">
        <v>0.73999999999999844</v>
      </c>
      <c r="N206" s="6">
        <v>-0.40999999999999659</v>
      </c>
      <c r="O206" s="7">
        <v>0.23000000000000043</v>
      </c>
      <c r="P206" s="196">
        <v>0</v>
      </c>
      <c r="Q206" s="8">
        <f t="shared" si="50"/>
        <v>67759.999999999651</v>
      </c>
      <c r="R206" s="8">
        <f t="shared" si="48"/>
        <v>88880.000000000451</v>
      </c>
      <c r="S206" s="8">
        <f t="shared" si="49"/>
        <v>88880.000000000451</v>
      </c>
      <c r="T206" s="8">
        <f t="shared" si="47"/>
        <v>88880.000000000451</v>
      </c>
      <c r="U206" s="8">
        <f t="shared" si="51"/>
        <v>88880.000000000451</v>
      </c>
      <c r="V206" s="8">
        <f t="shared" si="52"/>
        <v>154000.00000000032</v>
      </c>
      <c r="W206" s="8">
        <f t="shared" si="53"/>
        <v>117920.00000000061</v>
      </c>
      <c r="X206" s="8">
        <f t="shared" si="54"/>
        <v>138160.00000000064</v>
      </c>
      <c r="Y206" s="8">
        <f t="shared" si="55"/>
        <v>138160.00000000064</v>
      </c>
      <c r="Z206" s="140">
        <f t="shared" si="56"/>
        <v>971520.00000000373</v>
      </c>
      <c r="AA206" s="138">
        <v>0.69695203125407856</v>
      </c>
      <c r="AB206" s="9">
        <v>0.70652315777567021</v>
      </c>
      <c r="AC206" s="165">
        <v>0.73610663975149881</v>
      </c>
      <c r="AD206" s="206">
        <v>0.90000000000000213</v>
      </c>
      <c r="AE206" s="172">
        <f t="shared" si="57"/>
        <v>79200.000000000189</v>
      </c>
    </row>
    <row r="207" spans="1:31" s="3" customFormat="1" ht="14.25" customHeight="1">
      <c r="A207" s="4">
        <v>22139</v>
      </c>
      <c r="B207" s="4" t="s">
        <v>2906</v>
      </c>
      <c r="C207" s="5" t="s">
        <v>2819</v>
      </c>
      <c r="D207" s="4" t="s">
        <v>2702</v>
      </c>
      <c r="E207" s="186">
        <v>584.18000000000006</v>
      </c>
      <c r="F207" s="133">
        <v>586.5</v>
      </c>
      <c r="G207" s="187">
        <v>598.41999999999996</v>
      </c>
      <c r="H207" s="132">
        <v>2.3199999999999363</v>
      </c>
      <c r="I207" s="6">
        <v>1.2899999999999636</v>
      </c>
      <c r="J207" s="6">
        <v>1.1100000000001273</v>
      </c>
      <c r="K207" s="6">
        <v>0.60999999999989996</v>
      </c>
      <c r="L207" s="6">
        <v>6.5500000000000682</v>
      </c>
      <c r="M207" s="6">
        <v>0.95999999999992269</v>
      </c>
      <c r="N207" s="6">
        <v>0.37999999999999545</v>
      </c>
      <c r="O207" s="7">
        <v>0.95000000000004547</v>
      </c>
      <c r="P207" s="196">
        <v>6.9999999999936335E-2</v>
      </c>
      <c r="Q207" s="8">
        <f t="shared" si="50"/>
        <v>714559.99999998044</v>
      </c>
      <c r="R207" s="8">
        <f t="shared" si="48"/>
        <v>941599.99999997404</v>
      </c>
      <c r="S207" s="8">
        <f t="shared" si="49"/>
        <v>1039279.9999999852</v>
      </c>
      <c r="T207" s="8">
        <f t="shared" si="47"/>
        <v>1092959.9999999765</v>
      </c>
      <c r="U207" s="8">
        <f t="shared" si="51"/>
        <v>1669359.9999999825</v>
      </c>
      <c r="V207" s="8">
        <f t="shared" si="52"/>
        <v>1753839.9999999758</v>
      </c>
      <c r="W207" s="8">
        <f t="shared" si="53"/>
        <v>1787279.9999999753</v>
      </c>
      <c r="X207" s="8">
        <f t="shared" si="54"/>
        <v>1870879.9999999793</v>
      </c>
      <c r="Y207" s="8">
        <f t="shared" si="55"/>
        <v>1877039.9999999737</v>
      </c>
      <c r="Z207" s="140">
        <f t="shared" si="56"/>
        <v>12746799.999999803</v>
      </c>
      <c r="AA207" s="138">
        <v>10.758319935617298</v>
      </c>
      <c r="AB207" s="9">
        <v>10.801045298092276</v>
      </c>
      <c r="AC207" s="165">
        <v>11.020565263911983</v>
      </c>
      <c r="AD207" s="206">
        <v>14.239999999999894</v>
      </c>
      <c r="AE207" s="172">
        <f t="shared" si="57"/>
        <v>1253119.9999999907</v>
      </c>
    </row>
    <row r="208" spans="1:31" s="3" customFormat="1" ht="14.25" customHeight="1">
      <c r="A208" s="4">
        <v>22142</v>
      </c>
      <c r="B208" s="4" t="s">
        <v>2907</v>
      </c>
      <c r="C208" s="5" t="s">
        <v>2819</v>
      </c>
      <c r="D208" s="4" t="s">
        <v>2702</v>
      </c>
      <c r="E208" s="186">
        <v>86.570000000000007</v>
      </c>
      <c r="F208" s="133">
        <v>87.98</v>
      </c>
      <c r="G208" s="187">
        <v>88.31</v>
      </c>
      <c r="H208" s="132">
        <v>1.4099999999999966</v>
      </c>
      <c r="I208" s="6">
        <v>9.0000000000003411E-2</v>
      </c>
      <c r="J208" s="6">
        <v>-0.51000000000000512</v>
      </c>
      <c r="K208" s="6">
        <v>0.14000000000000057</v>
      </c>
      <c r="L208" s="6">
        <v>0.40000000000000568</v>
      </c>
      <c r="M208" s="6">
        <v>9.0000000000003411E-2</v>
      </c>
      <c r="N208" s="6">
        <v>5.9999999999988063E-2</v>
      </c>
      <c r="O208" s="7">
        <v>3.0000000000001137E-2</v>
      </c>
      <c r="P208" s="196">
        <v>3.0000000000001137E-2</v>
      </c>
      <c r="Q208" s="8">
        <f t="shared" si="50"/>
        <v>434279.99999999884</v>
      </c>
      <c r="R208" s="8">
        <f t="shared" si="48"/>
        <v>450119.99999999942</v>
      </c>
      <c r="S208" s="8">
        <f t="shared" si="49"/>
        <v>405239.99999999895</v>
      </c>
      <c r="T208" s="8">
        <f t="shared" si="47"/>
        <v>417559.99999999901</v>
      </c>
      <c r="U208" s="8">
        <f t="shared" si="51"/>
        <v>452759.99999999953</v>
      </c>
      <c r="V208" s="8">
        <f t="shared" si="52"/>
        <v>460679.99999999983</v>
      </c>
      <c r="W208" s="8">
        <f t="shared" si="53"/>
        <v>465959.99999999878</v>
      </c>
      <c r="X208" s="8">
        <f t="shared" si="54"/>
        <v>468599.99999999889</v>
      </c>
      <c r="Y208" s="8">
        <f t="shared" si="55"/>
        <v>471239.99999999901</v>
      </c>
      <c r="Z208" s="140">
        <f t="shared" si="56"/>
        <v>4026439.9999999925</v>
      </c>
      <c r="AA208" s="138">
        <v>1.1723870813967348</v>
      </c>
      <c r="AB208" s="9">
        <v>1.1914822157939784</v>
      </c>
      <c r="AC208" s="165">
        <v>1.1959512898018438</v>
      </c>
      <c r="AD208" s="206">
        <v>1.7399999999999951</v>
      </c>
      <c r="AE208" s="172">
        <f t="shared" si="57"/>
        <v>153119.99999999956</v>
      </c>
    </row>
    <row r="209" spans="1:31" s="3" customFormat="1" ht="14.25" customHeight="1">
      <c r="A209" s="4">
        <v>22143</v>
      </c>
      <c r="B209" s="4" t="s">
        <v>2908</v>
      </c>
      <c r="C209" s="5" t="s">
        <v>2819</v>
      </c>
      <c r="D209" s="4" t="s">
        <v>2702</v>
      </c>
      <c r="E209" s="186">
        <v>183.87</v>
      </c>
      <c r="F209" s="133">
        <v>186.94</v>
      </c>
      <c r="G209" s="187">
        <v>194.76999999999998</v>
      </c>
      <c r="H209" s="132">
        <v>3.0699999999999932</v>
      </c>
      <c r="I209" s="6">
        <v>0.93000000000000682</v>
      </c>
      <c r="J209" s="6">
        <v>0.78999999999999204</v>
      </c>
      <c r="K209" s="6">
        <v>1.6200000000000045</v>
      </c>
      <c r="L209" s="6">
        <v>0.12999999999999545</v>
      </c>
      <c r="M209" s="6">
        <v>0.56999999999999318</v>
      </c>
      <c r="N209" s="6">
        <v>-9.9999999999909051E-3</v>
      </c>
      <c r="O209" s="7">
        <v>0.81999999999999318</v>
      </c>
      <c r="P209" s="196">
        <v>2.9799999999999898</v>
      </c>
      <c r="Q209" s="8">
        <f t="shared" si="50"/>
        <v>945559.99999999779</v>
      </c>
      <c r="R209" s="8">
        <f t="shared" si="48"/>
        <v>1109239.9999999991</v>
      </c>
      <c r="S209" s="8">
        <f t="shared" si="49"/>
        <v>1178759.9999999984</v>
      </c>
      <c r="T209" s="8">
        <f t="shared" si="47"/>
        <v>1321319.9999999988</v>
      </c>
      <c r="U209" s="8">
        <f t="shared" si="51"/>
        <v>1332759.9999999984</v>
      </c>
      <c r="V209" s="8">
        <f t="shared" si="52"/>
        <v>1382919.9999999977</v>
      </c>
      <c r="W209" s="8">
        <f t="shared" si="53"/>
        <v>1382039.9999999984</v>
      </c>
      <c r="X209" s="8">
        <f t="shared" si="54"/>
        <v>1454199.9999999977</v>
      </c>
      <c r="Y209" s="8">
        <f t="shared" si="55"/>
        <v>1716439.9999999967</v>
      </c>
      <c r="Z209" s="140">
        <f t="shared" si="56"/>
        <v>11823239.999999983</v>
      </c>
      <c r="AA209" s="138">
        <v>2.6562518057947231</v>
      </c>
      <c r="AB209" s="9">
        <v>2.7006021241924487</v>
      </c>
      <c r="AC209" s="165">
        <v>2.8137171056433248</v>
      </c>
      <c r="AD209" s="206">
        <v>10.899999999999977</v>
      </c>
      <c r="AE209" s="172">
        <f t="shared" si="57"/>
        <v>959199.99999999802</v>
      </c>
    </row>
    <row r="210" spans="1:31" s="3" customFormat="1" ht="14.25" customHeight="1">
      <c r="A210" s="4">
        <v>22144</v>
      </c>
      <c r="B210" s="4" t="s">
        <v>2909</v>
      </c>
      <c r="C210" s="5" t="s">
        <v>2819</v>
      </c>
      <c r="D210" s="4" t="s">
        <v>2702</v>
      </c>
      <c r="E210" s="186">
        <v>53.870000000000005</v>
      </c>
      <c r="F210" s="133">
        <v>55.02</v>
      </c>
      <c r="G210" s="187">
        <v>55.13</v>
      </c>
      <c r="H210" s="132">
        <v>1.1499999999999986</v>
      </c>
      <c r="I210" s="6">
        <v>0</v>
      </c>
      <c r="J210" s="6">
        <v>2.0000000000003126E-2</v>
      </c>
      <c r="K210" s="6">
        <v>0</v>
      </c>
      <c r="L210" s="6">
        <v>9.9999999999980105E-3</v>
      </c>
      <c r="M210" s="6">
        <v>6.0000000000009379E-2</v>
      </c>
      <c r="N210" s="6">
        <v>0</v>
      </c>
      <c r="O210" s="7">
        <v>0</v>
      </c>
      <c r="P210" s="196">
        <v>2.0000000000003126E-2</v>
      </c>
      <c r="Q210" s="8">
        <f t="shared" si="50"/>
        <v>354199.99999999959</v>
      </c>
      <c r="R210" s="8">
        <f t="shared" si="48"/>
        <v>354199.99999999959</v>
      </c>
      <c r="S210" s="8">
        <f t="shared" si="49"/>
        <v>355959.99999999988</v>
      </c>
      <c r="T210" s="8">
        <f t="shared" si="47"/>
        <v>355959.99999999988</v>
      </c>
      <c r="U210" s="8">
        <f t="shared" si="51"/>
        <v>356839.99999999971</v>
      </c>
      <c r="V210" s="8">
        <f t="shared" si="52"/>
        <v>362120.00000000052</v>
      </c>
      <c r="W210" s="8">
        <f t="shared" si="53"/>
        <v>362120.00000000052</v>
      </c>
      <c r="X210" s="8">
        <f t="shared" si="54"/>
        <v>362120.00000000052</v>
      </c>
      <c r="Y210" s="8">
        <f t="shared" si="55"/>
        <v>363880.00000000081</v>
      </c>
      <c r="Z210" s="140">
        <f t="shared" si="56"/>
        <v>3227400.0000000014</v>
      </c>
      <c r="AA210" s="138">
        <v>5.8269965061817874</v>
      </c>
      <c r="AB210" s="9">
        <v>5.951389414704324</v>
      </c>
      <c r="AC210" s="165">
        <v>5.9632878668238707</v>
      </c>
      <c r="AD210" s="206">
        <v>1.259999999999998</v>
      </c>
      <c r="AE210" s="172">
        <f t="shared" si="57"/>
        <v>110879.99999999983</v>
      </c>
    </row>
    <row r="211" spans="1:31" s="3" customFormat="1" ht="14.25" customHeight="1">
      <c r="A211" s="4">
        <v>22147</v>
      </c>
      <c r="B211" s="4" t="s">
        <v>2910</v>
      </c>
      <c r="C211" s="5" t="s">
        <v>2819</v>
      </c>
      <c r="D211" s="4" t="s">
        <v>2702</v>
      </c>
      <c r="E211" s="186">
        <v>171.02</v>
      </c>
      <c r="F211" s="133">
        <v>172.19</v>
      </c>
      <c r="G211" s="187">
        <v>177.68</v>
      </c>
      <c r="H211" s="132">
        <v>1.1699999999999875</v>
      </c>
      <c r="I211" s="6">
        <v>-0.27999999999997272</v>
      </c>
      <c r="J211" s="6">
        <v>0.95999999999997954</v>
      </c>
      <c r="K211" s="6">
        <v>0.59000000000000341</v>
      </c>
      <c r="L211" s="6">
        <v>2.8600000000000136</v>
      </c>
      <c r="M211" s="6">
        <v>1.089999999999975</v>
      </c>
      <c r="N211" s="6">
        <v>-0.49999999999997158</v>
      </c>
      <c r="O211" s="7">
        <v>0.70999999999997954</v>
      </c>
      <c r="P211" s="196">
        <v>6.0000000000002274E-2</v>
      </c>
      <c r="Q211" s="8">
        <f t="shared" si="50"/>
        <v>360359.99999999622</v>
      </c>
      <c r="R211" s="8">
        <f t="shared" si="48"/>
        <v>311080.00000000105</v>
      </c>
      <c r="S211" s="8">
        <f t="shared" si="49"/>
        <v>395559.99999999924</v>
      </c>
      <c r="T211" s="8">
        <f t="shared" si="47"/>
        <v>447479.99999999953</v>
      </c>
      <c r="U211" s="8">
        <f t="shared" si="51"/>
        <v>699160.0000000007</v>
      </c>
      <c r="V211" s="8">
        <f t="shared" si="52"/>
        <v>795079.99999999849</v>
      </c>
      <c r="W211" s="8">
        <f t="shared" si="53"/>
        <v>751080.00000000093</v>
      </c>
      <c r="X211" s="8">
        <f t="shared" si="54"/>
        <v>813559.99999999907</v>
      </c>
      <c r="Y211" s="8">
        <f t="shared" si="55"/>
        <v>818839.9999999993</v>
      </c>
      <c r="Z211" s="140">
        <f t="shared" si="56"/>
        <v>5392199.9999999944</v>
      </c>
      <c r="AA211" s="138">
        <v>1.5571082327704728</v>
      </c>
      <c r="AB211" s="9">
        <v>1.5677608852809479</v>
      </c>
      <c r="AC211" s="165">
        <v>1.6177464085993309</v>
      </c>
      <c r="AD211" s="206">
        <v>6.6599999999999957</v>
      </c>
      <c r="AE211" s="172">
        <f t="shared" si="57"/>
        <v>586079.99999999965</v>
      </c>
    </row>
    <row r="212" spans="1:31" s="3" customFormat="1" ht="14.25" customHeight="1">
      <c r="A212" s="4">
        <v>22150</v>
      </c>
      <c r="B212" s="4" t="s">
        <v>2911</v>
      </c>
      <c r="C212" s="5" t="s">
        <v>2819</v>
      </c>
      <c r="D212" s="4" t="s">
        <v>2702</v>
      </c>
      <c r="E212" s="186">
        <v>73.45</v>
      </c>
      <c r="F212" s="133">
        <v>73.990000000000009</v>
      </c>
      <c r="G212" s="187">
        <v>75.7</v>
      </c>
      <c r="H212" s="132">
        <v>0.54000000000000625</v>
      </c>
      <c r="I212" s="6">
        <v>0.50999999999999091</v>
      </c>
      <c r="J212" s="6">
        <v>-0.17000000000000171</v>
      </c>
      <c r="K212" s="6">
        <v>0.5</v>
      </c>
      <c r="L212" s="6">
        <v>0.34999999999999432</v>
      </c>
      <c r="M212" s="6">
        <v>7.000000000000739E-2</v>
      </c>
      <c r="N212" s="6">
        <v>9.0000000000003411E-2</v>
      </c>
      <c r="O212" s="7">
        <v>0.20000000000000284</v>
      </c>
      <c r="P212" s="196">
        <v>0.15999999999999659</v>
      </c>
      <c r="Q212" s="8">
        <f t="shared" si="50"/>
        <v>166320.00000000189</v>
      </c>
      <c r="R212" s="8">
        <f t="shared" si="48"/>
        <v>256080.00000000029</v>
      </c>
      <c r="S212" s="8">
        <f t="shared" si="49"/>
        <v>241120.00000000015</v>
      </c>
      <c r="T212" s="8">
        <f t="shared" si="47"/>
        <v>285120.00000000012</v>
      </c>
      <c r="U212" s="8">
        <f t="shared" si="51"/>
        <v>315919.99999999959</v>
      </c>
      <c r="V212" s="8">
        <f t="shared" si="52"/>
        <v>322080.00000000023</v>
      </c>
      <c r="W212" s="8">
        <f t="shared" si="53"/>
        <v>330000.00000000052</v>
      </c>
      <c r="X212" s="8">
        <f t="shared" si="54"/>
        <v>347600.00000000076</v>
      </c>
      <c r="Y212" s="8">
        <f t="shared" si="55"/>
        <v>361680.00000000047</v>
      </c>
      <c r="Z212" s="140">
        <f t="shared" si="56"/>
        <v>2625920.0000000042</v>
      </c>
      <c r="AA212" s="138">
        <v>0.5529828323110616</v>
      </c>
      <c r="AB212" s="9">
        <v>0.55704832896794365</v>
      </c>
      <c r="AC212" s="165">
        <v>0.56992240171473618</v>
      </c>
      <c r="AD212" s="206">
        <v>2.25</v>
      </c>
      <c r="AE212" s="172">
        <f t="shared" si="57"/>
        <v>198000</v>
      </c>
    </row>
    <row r="213" spans="1:31" s="3" customFormat="1" ht="14.25" customHeight="1">
      <c r="A213" s="4">
        <v>22153</v>
      </c>
      <c r="B213" s="4" t="s">
        <v>2912</v>
      </c>
      <c r="C213" s="5" t="s">
        <v>2819</v>
      </c>
      <c r="D213" s="4" t="s">
        <v>2702</v>
      </c>
      <c r="E213" s="186">
        <v>379.28000000000003</v>
      </c>
      <c r="F213" s="133">
        <v>389.87</v>
      </c>
      <c r="G213" s="187">
        <v>396.66</v>
      </c>
      <c r="H213" s="132">
        <v>10.589999999999975</v>
      </c>
      <c r="I213" s="6">
        <v>0.6400000000000432</v>
      </c>
      <c r="J213" s="6">
        <v>0.45999999999997954</v>
      </c>
      <c r="K213" s="6">
        <v>0.66000000000002501</v>
      </c>
      <c r="L213" s="6">
        <v>-0.21000000000003638</v>
      </c>
      <c r="M213" s="6">
        <v>1.7599999999999909</v>
      </c>
      <c r="N213" s="6">
        <v>1.6400000000000432</v>
      </c>
      <c r="O213" s="7">
        <v>9.9999999999909051E-3</v>
      </c>
      <c r="P213" s="196">
        <v>1.8299999999999841</v>
      </c>
      <c r="Q213" s="8">
        <f t="shared" si="50"/>
        <v>3261719.999999993</v>
      </c>
      <c r="R213" s="8">
        <f t="shared" si="48"/>
        <v>3374360.0000000005</v>
      </c>
      <c r="S213" s="8">
        <f t="shared" si="49"/>
        <v>3414839.9999999986</v>
      </c>
      <c r="T213" s="8">
        <f t="shared" si="47"/>
        <v>3472920.0000000009</v>
      </c>
      <c r="U213" s="8">
        <f t="shared" si="51"/>
        <v>3454439.9999999977</v>
      </c>
      <c r="V213" s="8">
        <f t="shared" si="52"/>
        <v>3609319.9999999967</v>
      </c>
      <c r="W213" s="8">
        <f t="shared" si="53"/>
        <v>3753640.0000000005</v>
      </c>
      <c r="X213" s="8">
        <f t="shared" si="54"/>
        <v>3754519.9999999995</v>
      </c>
      <c r="Y213" s="8">
        <f t="shared" si="55"/>
        <v>3915559.9999999981</v>
      </c>
      <c r="Z213" s="140">
        <f t="shared" si="56"/>
        <v>32011319.999999985</v>
      </c>
      <c r="AA213" s="138">
        <v>8.9137485311398361</v>
      </c>
      <c r="AB213" s="9">
        <v>9.1626321974148066</v>
      </c>
      <c r="AC213" s="165">
        <v>9.3222091656874273</v>
      </c>
      <c r="AD213" s="206">
        <v>17.379999999999995</v>
      </c>
      <c r="AE213" s="172">
        <f t="shared" si="57"/>
        <v>1529439.9999999995</v>
      </c>
    </row>
    <row r="214" spans="1:31" s="3" customFormat="1" ht="14.25" customHeight="1">
      <c r="A214" s="4">
        <v>22155</v>
      </c>
      <c r="B214" s="4" t="s">
        <v>2913</v>
      </c>
      <c r="C214" s="5" t="s">
        <v>2819</v>
      </c>
      <c r="D214" s="4" t="s">
        <v>2702</v>
      </c>
      <c r="E214" s="186">
        <v>69.86</v>
      </c>
      <c r="F214" s="133">
        <v>69.86</v>
      </c>
      <c r="G214" s="187">
        <v>72.53</v>
      </c>
      <c r="H214" s="132">
        <v>0</v>
      </c>
      <c r="I214" s="6">
        <v>0.15999999999999659</v>
      </c>
      <c r="J214" s="6">
        <v>0</v>
      </c>
      <c r="K214" s="6">
        <v>0.45000000000000284</v>
      </c>
      <c r="L214" s="6">
        <v>0.42000000000000171</v>
      </c>
      <c r="M214" s="6">
        <v>1.9999999999996021E-2</v>
      </c>
      <c r="N214" s="6">
        <v>1.1600000000000108</v>
      </c>
      <c r="O214" s="7">
        <v>9.9999999999994316E-2</v>
      </c>
      <c r="P214" s="196">
        <v>0.35999999999999943</v>
      </c>
      <c r="Q214" s="8">
        <f t="shared" si="50"/>
        <v>0</v>
      </c>
      <c r="R214" s="8">
        <f t="shared" si="48"/>
        <v>28159.999999999403</v>
      </c>
      <c r="S214" s="8">
        <f t="shared" si="49"/>
        <v>28159.999999999403</v>
      </c>
      <c r="T214" s="8">
        <f t="shared" si="47"/>
        <v>67759.999999999651</v>
      </c>
      <c r="U214" s="8">
        <f t="shared" si="51"/>
        <v>104719.9999999998</v>
      </c>
      <c r="V214" s="8">
        <f t="shared" si="52"/>
        <v>106479.99999999945</v>
      </c>
      <c r="W214" s="8">
        <f t="shared" si="53"/>
        <v>208560.00000000041</v>
      </c>
      <c r="X214" s="8">
        <f t="shared" si="54"/>
        <v>217359.99999999991</v>
      </c>
      <c r="Y214" s="8">
        <f t="shared" si="55"/>
        <v>249039.99999999985</v>
      </c>
      <c r="Z214" s="140">
        <f t="shared" si="56"/>
        <v>1010239.9999999979</v>
      </c>
      <c r="AA214" s="138">
        <v>7.6627764127764122</v>
      </c>
      <c r="AB214" s="9">
        <v>7.6627764127764122</v>
      </c>
      <c r="AC214" s="165">
        <v>7.9556423306423323</v>
      </c>
      <c r="AD214" s="206">
        <v>2.6700000000000017</v>
      </c>
      <c r="AE214" s="172">
        <f t="shared" si="57"/>
        <v>234960.00000000015</v>
      </c>
    </row>
    <row r="215" spans="1:31" s="3" customFormat="1" ht="14.25" customHeight="1">
      <c r="A215" s="4">
        <v>22156</v>
      </c>
      <c r="B215" s="4" t="s">
        <v>2914</v>
      </c>
      <c r="C215" s="5" t="s">
        <v>2819</v>
      </c>
      <c r="D215" s="4" t="s">
        <v>2702</v>
      </c>
      <c r="E215" s="186">
        <v>159.6</v>
      </c>
      <c r="F215" s="133">
        <v>160.32999999999998</v>
      </c>
      <c r="G215" s="187">
        <v>165.4</v>
      </c>
      <c r="H215" s="132">
        <v>0.72999999999998977</v>
      </c>
      <c r="I215" s="6">
        <v>2.5999999999999943</v>
      </c>
      <c r="J215" s="6">
        <v>4.0000000000020464E-2</v>
      </c>
      <c r="K215" s="6">
        <v>0.87999999999999545</v>
      </c>
      <c r="L215" s="6">
        <v>0.43000000000000682</v>
      </c>
      <c r="M215" s="6">
        <v>-3.0000000000001137E-2</v>
      </c>
      <c r="N215" s="6">
        <v>0.44999999999998863</v>
      </c>
      <c r="O215" s="7">
        <v>0.26000000000001933</v>
      </c>
      <c r="P215" s="196">
        <v>0.43999999999999773</v>
      </c>
      <c r="Q215" s="8">
        <f t="shared" si="50"/>
        <v>224839.99999999686</v>
      </c>
      <c r="R215" s="8">
        <f t="shared" si="48"/>
        <v>682439.99999999581</v>
      </c>
      <c r="S215" s="8">
        <f t="shared" si="49"/>
        <v>685959.99999999756</v>
      </c>
      <c r="T215" s="8">
        <f t="shared" si="47"/>
        <v>763399.99999999721</v>
      </c>
      <c r="U215" s="8">
        <f t="shared" si="51"/>
        <v>801239.99999999779</v>
      </c>
      <c r="V215" s="8">
        <f t="shared" si="52"/>
        <v>798599.99999999767</v>
      </c>
      <c r="W215" s="8">
        <f t="shared" si="53"/>
        <v>838199.99999999662</v>
      </c>
      <c r="X215" s="8">
        <f t="shared" si="54"/>
        <v>861079.99999999837</v>
      </c>
      <c r="Y215" s="8">
        <f t="shared" si="55"/>
        <v>899799.99999999814</v>
      </c>
      <c r="Z215" s="140">
        <f t="shared" si="56"/>
        <v>6555559.9999999758</v>
      </c>
      <c r="AA215" s="138">
        <v>4.1931585308181392</v>
      </c>
      <c r="AB215" s="9">
        <v>4.2123377646996998</v>
      </c>
      <c r="AC215" s="165">
        <v>4.3455414849456151</v>
      </c>
      <c r="AD215" s="206">
        <v>5.8000000000000114</v>
      </c>
      <c r="AE215" s="172">
        <f t="shared" si="57"/>
        <v>510400.00000000099</v>
      </c>
    </row>
    <row r="216" spans="1:31" s="3" customFormat="1" ht="14.25" customHeight="1">
      <c r="A216" s="4">
        <v>22157</v>
      </c>
      <c r="B216" s="4" t="s">
        <v>2915</v>
      </c>
      <c r="C216" s="5" t="s">
        <v>2819</v>
      </c>
      <c r="D216" s="4" t="s">
        <v>2702</v>
      </c>
      <c r="E216" s="186">
        <v>30.86</v>
      </c>
      <c r="F216" s="133">
        <v>30.87</v>
      </c>
      <c r="G216" s="187">
        <v>31.78</v>
      </c>
      <c r="H216" s="132">
        <v>1.0000000000001563E-2</v>
      </c>
      <c r="I216" s="6">
        <v>0.39000000000000057</v>
      </c>
      <c r="J216" s="6">
        <v>5.0000000000000711E-2</v>
      </c>
      <c r="K216" s="6">
        <v>0.10999999999999943</v>
      </c>
      <c r="L216" s="6">
        <v>0.23000000000000043</v>
      </c>
      <c r="M216" s="6">
        <v>0</v>
      </c>
      <c r="N216" s="6">
        <v>7.0000000000000284E-2</v>
      </c>
      <c r="O216" s="7">
        <v>5.9999999999998721E-2</v>
      </c>
      <c r="P216" s="196">
        <v>0</v>
      </c>
      <c r="Q216" s="8">
        <f t="shared" si="50"/>
        <v>3080.0000000004811</v>
      </c>
      <c r="R216" s="8">
        <f t="shared" si="48"/>
        <v>71720.000000000597</v>
      </c>
      <c r="S216" s="8">
        <f t="shared" si="49"/>
        <v>76120.000000000655</v>
      </c>
      <c r="T216" s="8">
        <f t="shared" si="47"/>
        <v>85800.000000000611</v>
      </c>
      <c r="U216" s="8">
        <f t="shared" si="51"/>
        <v>106040.00000000064</v>
      </c>
      <c r="V216" s="8">
        <f t="shared" si="52"/>
        <v>106040.00000000064</v>
      </c>
      <c r="W216" s="8">
        <f t="shared" si="53"/>
        <v>112200.00000000067</v>
      </c>
      <c r="X216" s="8">
        <f t="shared" si="54"/>
        <v>117480.00000000055</v>
      </c>
      <c r="Y216" s="8">
        <f t="shared" si="55"/>
        <v>117480.00000000055</v>
      </c>
      <c r="Z216" s="140">
        <f t="shared" si="56"/>
        <v>795960.00000000547</v>
      </c>
      <c r="AA216" s="138">
        <v>3.0915028751177092</v>
      </c>
      <c r="AB216" s="9">
        <v>3.0925046582917592</v>
      </c>
      <c r="AC216" s="165">
        <v>3.1836669271302922</v>
      </c>
      <c r="AD216" s="206">
        <v>0.92000000000000171</v>
      </c>
      <c r="AE216" s="172">
        <f t="shared" si="57"/>
        <v>80960.000000000146</v>
      </c>
    </row>
    <row r="217" spans="1:31" s="3" customFormat="1" ht="14.25" customHeight="1">
      <c r="A217" s="4">
        <v>22159</v>
      </c>
      <c r="B217" s="4" t="s">
        <v>2916</v>
      </c>
      <c r="C217" s="5" t="s">
        <v>2819</v>
      </c>
      <c r="D217" s="4" t="s">
        <v>2702</v>
      </c>
      <c r="E217" s="186">
        <v>29.330000000000002</v>
      </c>
      <c r="F217" s="133">
        <v>29.580000000000002</v>
      </c>
      <c r="G217" s="187">
        <v>30.119999999999997</v>
      </c>
      <c r="H217" s="132">
        <v>0.25</v>
      </c>
      <c r="I217" s="6">
        <v>0.62000000000000099</v>
      </c>
      <c r="J217" s="6">
        <v>-0.11000000000000298</v>
      </c>
      <c r="K217" s="6">
        <v>0</v>
      </c>
      <c r="L217" s="6">
        <v>-0.35999999999999943</v>
      </c>
      <c r="M217" s="6">
        <v>0</v>
      </c>
      <c r="N217" s="6">
        <v>0.14999999999999858</v>
      </c>
      <c r="O217" s="7">
        <v>0</v>
      </c>
      <c r="P217" s="196">
        <v>0.23999999999999844</v>
      </c>
      <c r="Q217" s="8">
        <f t="shared" si="50"/>
        <v>77000</v>
      </c>
      <c r="R217" s="8">
        <f t="shared" si="48"/>
        <v>186120.00000000017</v>
      </c>
      <c r="S217" s="8">
        <f t="shared" si="49"/>
        <v>176439.99999999991</v>
      </c>
      <c r="T217" s="8">
        <f t="shared" ref="T217:T248" si="58">S217+(K217*88000)</f>
        <v>176439.99999999991</v>
      </c>
      <c r="U217" s="8">
        <f t="shared" si="51"/>
        <v>144759.99999999997</v>
      </c>
      <c r="V217" s="8">
        <f t="shared" si="52"/>
        <v>144759.99999999997</v>
      </c>
      <c r="W217" s="8">
        <f t="shared" si="53"/>
        <v>157959.99999999985</v>
      </c>
      <c r="X217" s="8">
        <f t="shared" si="54"/>
        <v>157959.99999999985</v>
      </c>
      <c r="Y217" s="8">
        <f t="shared" si="55"/>
        <v>179079.99999999971</v>
      </c>
      <c r="Z217" s="140">
        <f t="shared" si="56"/>
        <v>1400519.9999999993</v>
      </c>
      <c r="AA217" s="138">
        <v>5.5505090647590922</v>
      </c>
      <c r="AB217" s="9">
        <v>5.5978199159759283</v>
      </c>
      <c r="AC217" s="165">
        <v>5.7000113546042916</v>
      </c>
      <c r="AD217" s="206">
        <v>0.78999999999999548</v>
      </c>
      <c r="AE217" s="172">
        <f t="shared" si="57"/>
        <v>69519.999999999607</v>
      </c>
    </row>
    <row r="218" spans="1:31" s="3" customFormat="1" ht="14.25" customHeight="1">
      <c r="A218" s="4">
        <v>22160</v>
      </c>
      <c r="B218" s="4" t="s">
        <v>2917</v>
      </c>
      <c r="C218" s="5" t="s">
        <v>2819</v>
      </c>
      <c r="D218" s="4" t="s">
        <v>2702</v>
      </c>
      <c r="E218" s="186">
        <v>68</v>
      </c>
      <c r="F218" s="133">
        <v>68.8</v>
      </c>
      <c r="G218" s="187">
        <v>69.510000000000005</v>
      </c>
      <c r="H218" s="132">
        <v>0.79999999999999716</v>
      </c>
      <c r="I218" s="6">
        <v>0</v>
      </c>
      <c r="J218" s="6">
        <v>6.0000000000002274E-2</v>
      </c>
      <c r="K218" s="6">
        <v>0.31999999999999318</v>
      </c>
      <c r="L218" s="6">
        <v>3.0000000000015348E-2</v>
      </c>
      <c r="M218" s="6">
        <v>0.18000000000000682</v>
      </c>
      <c r="N218" s="6">
        <v>0</v>
      </c>
      <c r="O218" s="7">
        <v>4.0000000000006253E-2</v>
      </c>
      <c r="P218" s="196">
        <v>7.9999999999998295E-2</v>
      </c>
      <c r="Q218" s="8">
        <f t="shared" si="50"/>
        <v>246399.99999999916</v>
      </c>
      <c r="R218" s="8">
        <f t="shared" si="48"/>
        <v>246399.99999999916</v>
      </c>
      <c r="S218" s="8">
        <f t="shared" si="49"/>
        <v>251679.99999999936</v>
      </c>
      <c r="T218" s="8">
        <f t="shared" si="58"/>
        <v>279839.99999999878</v>
      </c>
      <c r="U218" s="8">
        <f t="shared" si="51"/>
        <v>282480.00000000012</v>
      </c>
      <c r="V218" s="8">
        <f t="shared" si="52"/>
        <v>298320.0000000007</v>
      </c>
      <c r="W218" s="8">
        <f t="shared" si="53"/>
        <v>298320.0000000007</v>
      </c>
      <c r="X218" s="8">
        <f t="shared" si="54"/>
        <v>301840.00000000122</v>
      </c>
      <c r="Y218" s="8">
        <f t="shared" si="55"/>
        <v>308880.00000000105</v>
      </c>
      <c r="Z218" s="140">
        <f t="shared" si="56"/>
        <v>2514160.0000000005</v>
      </c>
      <c r="AA218" s="138">
        <v>6.5275404611515349</v>
      </c>
      <c r="AB218" s="9">
        <v>6.6043350548121413</v>
      </c>
      <c r="AC218" s="165">
        <v>6.6724902566859301</v>
      </c>
      <c r="AD218" s="206">
        <v>1.5100000000000049</v>
      </c>
      <c r="AE218" s="172">
        <f t="shared" si="57"/>
        <v>132880.00000000044</v>
      </c>
    </row>
    <row r="219" spans="1:31" s="3" customFormat="1" ht="14.25" customHeight="1">
      <c r="A219" s="4">
        <v>22161</v>
      </c>
      <c r="B219" s="4" t="s">
        <v>2918</v>
      </c>
      <c r="C219" s="5" t="s">
        <v>2819</v>
      </c>
      <c r="D219" s="4" t="s">
        <v>2702</v>
      </c>
      <c r="E219" s="186">
        <v>832.48</v>
      </c>
      <c r="F219" s="133">
        <v>848.2600000000001</v>
      </c>
      <c r="G219" s="187">
        <v>874.61</v>
      </c>
      <c r="H219" s="132">
        <v>15.780000000000086</v>
      </c>
      <c r="I219" s="6">
        <v>13.409999999999854</v>
      </c>
      <c r="J219" s="6">
        <v>-1.6999999999999318</v>
      </c>
      <c r="K219" s="6">
        <v>2.1200000000000045</v>
      </c>
      <c r="L219" s="6">
        <v>0.82999999999992724</v>
      </c>
      <c r="M219" s="6">
        <v>5.4200000000000728</v>
      </c>
      <c r="N219" s="6">
        <v>3.9400000000000546</v>
      </c>
      <c r="O219" s="7">
        <v>1.2999999999998408</v>
      </c>
      <c r="P219" s="196">
        <v>1.0300000000000864</v>
      </c>
      <c r="Q219" s="8">
        <f t="shared" si="50"/>
        <v>4860240.0000000261</v>
      </c>
      <c r="R219" s="8">
        <f t="shared" ref="R219:R250" si="59">Q219+((I219/3)*88000+((I219/3)*88000)*2+((I219/3)*88000)*3)</f>
        <v>7220400</v>
      </c>
      <c r="S219" s="8">
        <f t="shared" ref="S219:S250" si="60">R219+(J219*88000)</f>
        <v>7070800.0000000056</v>
      </c>
      <c r="T219" s="8">
        <f t="shared" si="58"/>
        <v>7257360.0000000056</v>
      </c>
      <c r="U219" s="8">
        <f t="shared" si="51"/>
        <v>7330399.9999999991</v>
      </c>
      <c r="V219" s="8">
        <f t="shared" si="52"/>
        <v>7807360.0000000056</v>
      </c>
      <c r="W219" s="8">
        <f t="shared" si="53"/>
        <v>8154080.0000000102</v>
      </c>
      <c r="X219" s="8">
        <f t="shared" si="54"/>
        <v>8268479.9999999963</v>
      </c>
      <c r="Y219" s="8">
        <f t="shared" si="55"/>
        <v>8359120.0000000037</v>
      </c>
      <c r="Z219" s="140">
        <f t="shared" si="56"/>
        <v>66328240.000000045</v>
      </c>
      <c r="AA219" s="138">
        <v>16.329348811116386</v>
      </c>
      <c r="AB219" s="9">
        <v>16.638878318419163</v>
      </c>
      <c r="AC219" s="165">
        <v>17.155741595822725</v>
      </c>
      <c r="AD219" s="206">
        <v>42.129999999999995</v>
      </c>
      <c r="AE219" s="172">
        <f t="shared" si="57"/>
        <v>3707439.9999999995</v>
      </c>
    </row>
    <row r="220" spans="1:31" s="3" customFormat="1" ht="14.25" customHeight="1">
      <c r="A220" s="4">
        <v>22162</v>
      </c>
      <c r="B220" s="4" t="s">
        <v>2919</v>
      </c>
      <c r="C220" s="5" t="s">
        <v>2819</v>
      </c>
      <c r="D220" s="4" t="s">
        <v>2702</v>
      </c>
      <c r="E220" s="186">
        <v>37.76</v>
      </c>
      <c r="F220" s="133">
        <v>37.96</v>
      </c>
      <c r="G220" s="187">
        <v>38.370000000000005</v>
      </c>
      <c r="H220" s="132">
        <v>0.20000000000000284</v>
      </c>
      <c r="I220" s="6">
        <v>4.9999999999997158E-2</v>
      </c>
      <c r="J220" s="6">
        <v>0</v>
      </c>
      <c r="K220" s="6">
        <v>0</v>
      </c>
      <c r="L220" s="6">
        <v>0.24000000000000199</v>
      </c>
      <c r="M220" s="6">
        <v>-0.17999999999999972</v>
      </c>
      <c r="N220" s="6">
        <v>9.0000000000003411E-2</v>
      </c>
      <c r="O220" s="7">
        <v>9.9999999999980105E-3</v>
      </c>
      <c r="P220" s="196">
        <v>0.20000000000000284</v>
      </c>
      <c r="Q220" s="8">
        <f t="shared" si="50"/>
        <v>61600.000000000873</v>
      </c>
      <c r="R220" s="8">
        <f t="shared" si="59"/>
        <v>70400.000000000378</v>
      </c>
      <c r="S220" s="8">
        <f t="shared" si="60"/>
        <v>70400.000000000378</v>
      </c>
      <c r="T220" s="8">
        <f t="shared" si="58"/>
        <v>70400.000000000378</v>
      </c>
      <c r="U220" s="8">
        <f t="shared" si="51"/>
        <v>91520.000000000553</v>
      </c>
      <c r="V220" s="8">
        <f t="shared" si="52"/>
        <v>75680.000000000582</v>
      </c>
      <c r="W220" s="8">
        <f t="shared" si="53"/>
        <v>83600.000000000888</v>
      </c>
      <c r="X220" s="8">
        <f t="shared" si="54"/>
        <v>84480.000000000713</v>
      </c>
      <c r="Y220" s="8">
        <f t="shared" si="55"/>
        <v>102080.00000000096</v>
      </c>
      <c r="Z220" s="140">
        <f t="shared" si="56"/>
        <v>710160.0000000057</v>
      </c>
      <c r="AA220" s="138">
        <v>5.7205187250030294</v>
      </c>
      <c r="AB220" s="9">
        <v>5.7508180826566475</v>
      </c>
      <c r="AC220" s="165">
        <v>5.8129317658465647</v>
      </c>
      <c r="AD220" s="206">
        <v>0.61000000000000654</v>
      </c>
      <c r="AE220" s="172">
        <f t="shared" si="57"/>
        <v>53680.000000000575</v>
      </c>
    </row>
    <row r="221" spans="1:31" s="3" customFormat="1" ht="14.25" customHeight="1">
      <c r="A221" s="4">
        <v>22163</v>
      </c>
      <c r="B221" s="4" t="s">
        <v>2920</v>
      </c>
      <c r="C221" s="5" t="s">
        <v>2819</v>
      </c>
      <c r="D221" s="4" t="s">
        <v>2702</v>
      </c>
      <c r="E221" s="186">
        <v>44.63</v>
      </c>
      <c r="F221" s="133">
        <v>45.57</v>
      </c>
      <c r="G221" s="187">
        <v>46.5</v>
      </c>
      <c r="H221" s="132">
        <v>0.93999999999999773</v>
      </c>
      <c r="I221" s="6">
        <v>0.36999999999999744</v>
      </c>
      <c r="J221" s="6">
        <v>0</v>
      </c>
      <c r="K221" s="6">
        <v>0.28000000000000114</v>
      </c>
      <c r="L221" s="6">
        <v>0</v>
      </c>
      <c r="M221" s="6">
        <v>0</v>
      </c>
      <c r="N221" s="6">
        <v>0</v>
      </c>
      <c r="O221" s="7">
        <v>9.0000000000003411E-2</v>
      </c>
      <c r="P221" s="196">
        <v>0.18999999999999773</v>
      </c>
      <c r="Q221" s="8">
        <f t="shared" si="50"/>
        <v>289519.9999999993</v>
      </c>
      <c r="R221" s="8">
        <f t="shared" si="59"/>
        <v>354639.99999999884</v>
      </c>
      <c r="S221" s="8">
        <f t="shared" si="60"/>
        <v>354639.99999999884</v>
      </c>
      <c r="T221" s="8">
        <f t="shared" si="58"/>
        <v>379279.99999999895</v>
      </c>
      <c r="U221" s="8">
        <f t="shared" si="51"/>
        <v>379279.99999999895</v>
      </c>
      <c r="V221" s="8">
        <f t="shared" si="52"/>
        <v>379279.99999999895</v>
      </c>
      <c r="W221" s="8">
        <f t="shared" si="53"/>
        <v>379279.99999999895</v>
      </c>
      <c r="X221" s="8">
        <f t="shared" si="54"/>
        <v>387199.99999999924</v>
      </c>
      <c r="Y221" s="8">
        <f t="shared" si="55"/>
        <v>403919.99999999907</v>
      </c>
      <c r="Z221" s="140">
        <f t="shared" si="56"/>
        <v>3307039.9999999912</v>
      </c>
      <c r="AA221" s="138">
        <v>1.445192460259636</v>
      </c>
      <c r="AB221" s="9">
        <v>1.4756311990596371</v>
      </c>
      <c r="AC221" s="165">
        <v>1.5057461214894259</v>
      </c>
      <c r="AD221" s="206">
        <v>1.8699999999999974</v>
      </c>
      <c r="AE221" s="172">
        <f t="shared" si="57"/>
        <v>164559.99999999977</v>
      </c>
    </row>
    <row r="222" spans="1:31" s="3" customFormat="1" ht="14.25" customHeight="1">
      <c r="A222" s="4">
        <v>22164</v>
      </c>
      <c r="B222" s="4" t="s">
        <v>2921</v>
      </c>
      <c r="C222" s="5" t="s">
        <v>2819</v>
      </c>
      <c r="D222" s="4" t="s">
        <v>2702</v>
      </c>
      <c r="E222" s="186">
        <v>18.96</v>
      </c>
      <c r="F222" s="133">
        <v>19.45</v>
      </c>
      <c r="G222" s="187">
        <v>20.260000000000002</v>
      </c>
      <c r="H222" s="132">
        <v>0.48999999999999844</v>
      </c>
      <c r="I222" s="6">
        <v>0.73999999999999844</v>
      </c>
      <c r="J222" s="6">
        <v>0</v>
      </c>
      <c r="K222" s="6">
        <v>0</v>
      </c>
      <c r="L222" s="6">
        <v>5.9999999999998721E-2</v>
      </c>
      <c r="M222" s="6">
        <v>0</v>
      </c>
      <c r="N222" s="6">
        <v>0</v>
      </c>
      <c r="O222" s="7">
        <v>1.0000000000001563E-2</v>
      </c>
      <c r="P222" s="196">
        <v>0</v>
      </c>
      <c r="Q222" s="8">
        <f t="shared" si="50"/>
        <v>150919.99999999953</v>
      </c>
      <c r="R222" s="8">
        <f t="shared" si="59"/>
        <v>281159.99999999924</v>
      </c>
      <c r="S222" s="8">
        <f t="shared" si="60"/>
        <v>281159.99999999924</v>
      </c>
      <c r="T222" s="8">
        <f t="shared" si="58"/>
        <v>281159.99999999924</v>
      </c>
      <c r="U222" s="8">
        <f t="shared" si="51"/>
        <v>286439.99999999913</v>
      </c>
      <c r="V222" s="8">
        <f t="shared" si="52"/>
        <v>286439.99999999913</v>
      </c>
      <c r="W222" s="8">
        <f t="shared" si="53"/>
        <v>286439.99999999913</v>
      </c>
      <c r="X222" s="8">
        <f t="shared" si="54"/>
        <v>287319.99999999924</v>
      </c>
      <c r="Y222" s="8">
        <f t="shared" si="55"/>
        <v>287319.99999999924</v>
      </c>
      <c r="Z222" s="140">
        <f t="shared" si="56"/>
        <v>2428359.9999999925</v>
      </c>
      <c r="AA222" s="138">
        <v>1.7352149799571688</v>
      </c>
      <c r="AB222" s="9">
        <v>1.7800596708948802</v>
      </c>
      <c r="AC222" s="165">
        <v>1.8541906906082404</v>
      </c>
      <c r="AD222" s="206">
        <v>1.3000000000000007</v>
      </c>
      <c r="AE222" s="172">
        <f t="shared" si="57"/>
        <v>114400.00000000006</v>
      </c>
    </row>
    <row r="223" spans="1:31" s="3" customFormat="1" ht="14.25" customHeight="1">
      <c r="A223" s="4">
        <v>22165</v>
      </c>
      <c r="B223" s="4" t="s">
        <v>257</v>
      </c>
      <c r="C223" s="5" t="s">
        <v>2819</v>
      </c>
      <c r="D223" s="4" t="s">
        <v>2702</v>
      </c>
      <c r="E223" s="186">
        <v>21.77</v>
      </c>
      <c r="F223" s="133">
        <v>21.8</v>
      </c>
      <c r="G223" s="187">
        <v>23.02</v>
      </c>
      <c r="H223" s="132">
        <v>3.0000000000001137E-2</v>
      </c>
      <c r="I223" s="6">
        <v>0.96999999999999886</v>
      </c>
      <c r="J223" s="6">
        <v>0</v>
      </c>
      <c r="K223" s="6">
        <v>1.9999999999999574E-2</v>
      </c>
      <c r="L223" s="6">
        <v>0.19999999999999929</v>
      </c>
      <c r="M223" s="6">
        <v>0.14000000000000412</v>
      </c>
      <c r="N223" s="6">
        <v>-0.11000000000000298</v>
      </c>
      <c r="O223" s="7">
        <v>0</v>
      </c>
      <c r="P223" s="196">
        <v>0</v>
      </c>
      <c r="Q223" s="8">
        <f t="shared" si="50"/>
        <v>9240.0000000003492</v>
      </c>
      <c r="R223" s="8">
        <f t="shared" si="59"/>
        <v>179960.00000000017</v>
      </c>
      <c r="S223" s="8">
        <f t="shared" si="60"/>
        <v>179960.00000000017</v>
      </c>
      <c r="T223" s="8">
        <f t="shared" si="58"/>
        <v>181720.00000000015</v>
      </c>
      <c r="U223" s="8">
        <f t="shared" si="51"/>
        <v>199320.00000000009</v>
      </c>
      <c r="V223" s="8">
        <f t="shared" si="52"/>
        <v>211640.00000000044</v>
      </c>
      <c r="W223" s="8">
        <f t="shared" si="53"/>
        <v>201960.00000000017</v>
      </c>
      <c r="X223" s="8">
        <f t="shared" si="54"/>
        <v>201960.00000000017</v>
      </c>
      <c r="Y223" s="8">
        <f t="shared" si="55"/>
        <v>201960.00000000017</v>
      </c>
      <c r="Z223" s="140">
        <f t="shared" si="56"/>
        <v>1567720.0000000021</v>
      </c>
      <c r="AA223" s="138">
        <v>4.4619799139167871</v>
      </c>
      <c r="AB223" s="9">
        <v>4.4681287149005939</v>
      </c>
      <c r="AC223" s="165">
        <v>4.7181799549087931</v>
      </c>
      <c r="AD223" s="206">
        <v>1.25</v>
      </c>
      <c r="AE223" s="172">
        <f t="shared" si="57"/>
        <v>110000</v>
      </c>
    </row>
    <row r="224" spans="1:31" s="3" customFormat="1" ht="14.25" customHeight="1">
      <c r="A224" s="4">
        <v>22167</v>
      </c>
      <c r="B224" s="4" t="s">
        <v>2922</v>
      </c>
      <c r="C224" s="5" t="s">
        <v>2819</v>
      </c>
      <c r="D224" s="4" t="s">
        <v>2702</v>
      </c>
      <c r="E224" s="186">
        <v>126.10000000000001</v>
      </c>
      <c r="F224" s="133">
        <v>129.70000000000002</v>
      </c>
      <c r="G224" s="187">
        <v>133.49</v>
      </c>
      <c r="H224" s="132">
        <v>3.6000000000000085</v>
      </c>
      <c r="I224" s="6">
        <v>0.79999999999998295</v>
      </c>
      <c r="J224" s="6">
        <v>0.75</v>
      </c>
      <c r="K224" s="6">
        <v>1.1899999999999977</v>
      </c>
      <c r="L224" s="6">
        <v>-0.10000000000002274</v>
      </c>
      <c r="M224" s="6">
        <v>0</v>
      </c>
      <c r="N224" s="6">
        <v>0.25999999999999091</v>
      </c>
      <c r="O224" s="7">
        <v>0.34999999999999432</v>
      </c>
      <c r="P224" s="196">
        <v>0.54000000000002046</v>
      </c>
      <c r="Q224" s="8">
        <f t="shared" si="50"/>
        <v>1108800.0000000028</v>
      </c>
      <c r="R224" s="8">
        <f t="shared" si="59"/>
        <v>1249599.9999999998</v>
      </c>
      <c r="S224" s="8">
        <f t="shared" si="60"/>
        <v>1315599.9999999998</v>
      </c>
      <c r="T224" s="8">
        <f t="shared" si="58"/>
        <v>1420319.9999999995</v>
      </c>
      <c r="U224" s="8">
        <f t="shared" si="51"/>
        <v>1411519.9999999974</v>
      </c>
      <c r="V224" s="8">
        <f t="shared" si="52"/>
        <v>1411519.9999999974</v>
      </c>
      <c r="W224" s="8">
        <f t="shared" si="53"/>
        <v>1434399.9999999967</v>
      </c>
      <c r="X224" s="8">
        <f t="shared" si="54"/>
        <v>1465199.9999999963</v>
      </c>
      <c r="Y224" s="8">
        <f t="shared" si="55"/>
        <v>1512719.9999999981</v>
      </c>
      <c r="Z224" s="140">
        <f t="shared" si="56"/>
        <v>12329679.999999987</v>
      </c>
      <c r="AA224" s="138">
        <v>7.9287232303416726</v>
      </c>
      <c r="AB224" s="9">
        <v>8.1550785327146293</v>
      </c>
      <c r="AC224" s="165">
        <v>8.3933803649350498</v>
      </c>
      <c r="AD224" s="206">
        <v>7.39</v>
      </c>
      <c r="AE224" s="172">
        <f t="shared" si="57"/>
        <v>650320</v>
      </c>
    </row>
    <row r="225" spans="1:31" s="3" customFormat="1" ht="14.25" customHeight="1">
      <c r="A225" s="4">
        <v>22168</v>
      </c>
      <c r="B225" s="4" t="s">
        <v>2923</v>
      </c>
      <c r="C225" s="5" t="s">
        <v>2819</v>
      </c>
      <c r="D225" s="4" t="s">
        <v>2702</v>
      </c>
      <c r="E225" s="186">
        <v>63.95</v>
      </c>
      <c r="F225" s="133">
        <v>64.62</v>
      </c>
      <c r="G225" s="187">
        <v>65.160000000000011</v>
      </c>
      <c r="H225" s="132">
        <v>0.67000000000000171</v>
      </c>
      <c r="I225" s="6">
        <v>0.34000000000000341</v>
      </c>
      <c r="J225" s="6">
        <v>1.0000000000005116E-2</v>
      </c>
      <c r="K225" s="6">
        <v>1.999999999998181E-2</v>
      </c>
      <c r="L225" s="6">
        <v>7.9999999999998295E-2</v>
      </c>
      <c r="M225" s="6">
        <v>0</v>
      </c>
      <c r="N225" s="6">
        <v>0</v>
      </c>
      <c r="O225" s="7">
        <v>0</v>
      </c>
      <c r="P225" s="196">
        <v>9.0000000000003411E-2</v>
      </c>
      <c r="Q225" s="8">
        <f t="shared" si="50"/>
        <v>206360.00000000052</v>
      </c>
      <c r="R225" s="8">
        <f t="shared" si="59"/>
        <v>266200.00000000111</v>
      </c>
      <c r="S225" s="8">
        <f t="shared" si="60"/>
        <v>267080.00000000157</v>
      </c>
      <c r="T225" s="8">
        <f t="shared" si="58"/>
        <v>268840</v>
      </c>
      <c r="U225" s="8">
        <f t="shared" si="51"/>
        <v>275879.99999999983</v>
      </c>
      <c r="V225" s="8">
        <f t="shared" si="52"/>
        <v>275879.99999999983</v>
      </c>
      <c r="W225" s="8">
        <f t="shared" si="53"/>
        <v>275879.99999999983</v>
      </c>
      <c r="X225" s="8">
        <f t="shared" si="54"/>
        <v>275879.99999999983</v>
      </c>
      <c r="Y225" s="8">
        <f t="shared" si="55"/>
        <v>283800.00000000012</v>
      </c>
      <c r="Z225" s="140">
        <f t="shared" si="56"/>
        <v>2395800.0000000023</v>
      </c>
      <c r="AA225" s="138">
        <v>4.1624900738117869</v>
      </c>
      <c r="AB225" s="9">
        <v>4.2061002121926139</v>
      </c>
      <c r="AC225" s="165">
        <v>4.2412486819323849</v>
      </c>
      <c r="AD225" s="206">
        <v>1.210000000000008</v>
      </c>
      <c r="AE225" s="172">
        <f t="shared" si="57"/>
        <v>106480.0000000007</v>
      </c>
    </row>
    <row r="226" spans="1:31" s="3" customFormat="1" ht="14.25" customHeight="1">
      <c r="A226" s="4">
        <v>22169</v>
      </c>
      <c r="B226" s="4" t="s">
        <v>2924</v>
      </c>
      <c r="C226" s="5" t="s">
        <v>2819</v>
      </c>
      <c r="D226" s="4" t="s">
        <v>2702</v>
      </c>
      <c r="E226" s="186">
        <v>55.28</v>
      </c>
      <c r="F226" s="133">
        <v>55.78</v>
      </c>
      <c r="G226" s="187">
        <v>56.71</v>
      </c>
      <c r="H226" s="132">
        <v>0.5</v>
      </c>
      <c r="I226" s="6">
        <v>0.32000000000000028</v>
      </c>
      <c r="J226" s="6">
        <v>-0.10000000000000142</v>
      </c>
      <c r="K226" s="6">
        <v>4.9999999999997158E-2</v>
      </c>
      <c r="L226" s="6">
        <v>2.0000000000010232E-2</v>
      </c>
      <c r="M226" s="6">
        <v>3.9999999999992042E-2</v>
      </c>
      <c r="N226" s="6">
        <v>9.0000000000003411E-2</v>
      </c>
      <c r="O226" s="7">
        <v>0.13000000000000256</v>
      </c>
      <c r="P226" s="196">
        <v>0.37999999999999545</v>
      </c>
      <c r="Q226" s="8">
        <f t="shared" si="50"/>
        <v>154000</v>
      </c>
      <c r="R226" s="8">
        <f t="shared" si="59"/>
        <v>210320.00000000006</v>
      </c>
      <c r="S226" s="8">
        <f t="shared" si="60"/>
        <v>201519.99999999994</v>
      </c>
      <c r="T226" s="8">
        <f t="shared" si="58"/>
        <v>205919.99999999968</v>
      </c>
      <c r="U226" s="8">
        <f t="shared" si="51"/>
        <v>207680.00000000058</v>
      </c>
      <c r="V226" s="8">
        <f t="shared" si="52"/>
        <v>211199.99999999988</v>
      </c>
      <c r="W226" s="8">
        <f t="shared" si="53"/>
        <v>219120.00000000017</v>
      </c>
      <c r="X226" s="8">
        <f t="shared" si="54"/>
        <v>230560.00000000041</v>
      </c>
      <c r="Y226" s="8">
        <f t="shared" si="55"/>
        <v>264000</v>
      </c>
      <c r="Z226" s="140">
        <f t="shared" si="56"/>
        <v>1904320.0000000007</v>
      </c>
      <c r="AA226" s="138">
        <v>7.0182566081811952</v>
      </c>
      <c r="AB226" s="9">
        <v>7.0817357743188687</v>
      </c>
      <c r="AC226" s="165">
        <v>7.1998070233349409</v>
      </c>
      <c r="AD226" s="206">
        <v>1.4299999999999997</v>
      </c>
      <c r="AE226" s="172">
        <f t="shared" si="57"/>
        <v>125839.99999999997</v>
      </c>
    </row>
    <row r="227" spans="1:31" s="3" customFormat="1" ht="14.25" customHeight="1">
      <c r="A227" s="4">
        <v>22170</v>
      </c>
      <c r="B227" s="4" t="s">
        <v>2925</v>
      </c>
      <c r="C227" s="5" t="s">
        <v>2819</v>
      </c>
      <c r="D227" s="4" t="s">
        <v>2702</v>
      </c>
      <c r="E227" s="186">
        <v>47.52</v>
      </c>
      <c r="F227" s="133">
        <v>47.96</v>
      </c>
      <c r="G227" s="187">
        <v>48.72</v>
      </c>
      <c r="H227" s="132">
        <v>0.43999999999999773</v>
      </c>
      <c r="I227" s="6">
        <v>0</v>
      </c>
      <c r="J227" s="6">
        <v>0</v>
      </c>
      <c r="K227" s="6">
        <v>0.34000000000000341</v>
      </c>
      <c r="L227" s="6">
        <v>6.0000000000002274E-2</v>
      </c>
      <c r="M227" s="6">
        <v>0.10999999999999233</v>
      </c>
      <c r="N227" s="6">
        <v>0</v>
      </c>
      <c r="O227" s="7">
        <v>0.20000000000000284</v>
      </c>
      <c r="P227" s="196">
        <v>4.9999999999997158E-2</v>
      </c>
      <c r="Q227" s="8">
        <f t="shared" si="50"/>
        <v>135519.9999999993</v>
      </c>
      <c r="R227" s="8">
        <f t="shared" si="59"/>
        <v>135519.9999999993</v>
      </c>
      <c r="S227" s="8">
        <f t="shared" si="60"/>
        <v>135519.9999999993</v>
      </c>
      <c r="T227" s="8">
        <f t="shared" si="58"/>
        <v>165439.99999999959</v>
      </c>
      <c r="U227" s="8">
        <f t="shared" ref="U227:U258" si="61">T227+(L227*88000)</f>
        <v>170719.9999999998</v>
      </c>
      <c r="V227" s="8">
        <f t="shared" ref="V227:V258" si="62">U227+(M227*88000)</f>
        <v>180399.99999999913</v>
      </c>
      <c r="W227" s="8">
        <f t="shared" ref="W227:W258" si="63">V227+(N227*88000)</f>
        <v>180399.99999999913</v>
      </c>
      <c r="X227" s="8">
        <f t="shared" ref="X227:X258" si="64">W227+(O227*88000)</f>
        <v>197999.99999999939</v>
      </c>
      <c r="Y227" s="8">
        <f t="shared" ref="Y227:Y258" si="65">X227+(P227*88000)</f>
        <v>202399.99999999913</v>
      </c>
      <c r="Z227" s="140">
        <f t="shared" si="56"/>
        <v>1503919.9999999937</v>
      </c>
      <c r="AA227" s="138">
        <v>3.9115618260540308</v>
      </c>
      <c r="AB227" s="9">
        <v>3.9477799911100862</v>
      </c>
      <c r="AC227" s="165">
        <v>4.0103386398432734</v>
      </c>
      <c r="AD227" s="206">
        <v>1.1999999999999957</v>
      </c>
      <c r="AE227" s="172">
        <f t="shared" si="57"/>
        <v>105599.99999999962</v>
      </c>
    </row>
    <row r="228" spans="1:31" s="3" customFormat="1" ht="14.25" customHeight="1">
      <c r="A228" s="4">
        <v>22171</v>
      </c>
      <c r="B228" s="4" t="s">
        <v>2926</v>
      </c>
      <c r="C228" s="5" t="s">
        <v>2819</v>
      </c>
      <c r="D228" s="4" t="s">
        <v>2702</v>
      </c>
      <c r="E228" s="186">
        <v>114.3</v>
      </c>
      <c r="F228" s="133">
        <v>115.03999999999999</v>
      </c>
      <c r="G228" s="187">
        <v>122.1</v>
      </c>
      <c r="H228" s="132">
        <v>0.73999999999999488</v>
      </c>
      <c r="I228" s="6">
        <v>4.0100000000000193</v>
      </c>
      <c r="J228" s="6">
        <v>-0.43000000000000682</v>
      </c>
      <c r="K228" s="6">
        <v>0.51000000000000512</v>
      </c>
      <c r="L228" s="6">
        <v>1.3099999999999881</v>
      </c>
      <c r="M228" s="6">
        <v>0.23999999999999488</v>
      </c>
      <c r="N228" s="6">
        <v>1.1900000000000119</v>
      </c>
      <c r="O228" s="7">
        <v>1.9999999999996021E-2</v>
      </c>
      <c r="P228" s="196">
        <v>0.20999999999999375</v>
      </c>
      <c r="Q228" s="8">
        <f t="shared" si="50"/>
        <v>227919.9999999984</v>
      </c>
      <c r="R228" s="8">
        <f t="shared" si="59"/>
        <v>933680.00000000186</v>
      </c>
      <c r="S228" s="8">
        <f t="shared" si="60"/>
        <v>895840.00000000128</v>
      </c>
      <c r="T228" s="8">
        <f t="shared" si="58"/>
        <v>940720.00000000175</v>
      </c>
      <c r="U228" s="8">
        <f t="shared" si="61"/>
        <v>1056000.0000000007</v>
      </c>
      <c r="V228" s="8">
        <f t="shared" si="62"/>
        <v>1077120.0000000002</v>
      </c>
      <c r="W228" s="8">
        <f t="shared" si="63"/>
        <v>1181840.0000000014</v>
      </c>
      <c r="X228" s="8">
        <f t="shared" si="64"/>
        <v>1183600.0000000009</v>
      </c>
      <c r="Y228" s="8">
        <f t="shared" si="65"/>
        <v>1202080.0000000005</v>
      </c>
      <c r="Z228" s="140">
        <f t="shared" si="56"/>
        <v>8698800.0000000075</v>
      </c>
      <c r="AA228" s="138">
        <v>3.830339100624315</v>
      </c>
      <c r="AB228" s="9">
        <v>3.855137446507622</v>
      </c>
      <c r="AC228" s="165">
        <v>4.0917270707456588</v>
      </c>
      <c r="AD228" s="206">
        <v>7.7999999999999972</v>
      </c>
      <c r="AE228" s="172">
        <f t="shared" si="57"/>
        <v>686399.99999999977</v>
      </c>
    </row>
    <row r="229" spans="1:31" s="3" customFormat="1" ht="14.25" customHeight="1">
      <c r="A229" s="4">
        <v>22172</v>
      </c>
      <c r="B229" s="4" t="s">
        <v>2927</v>
      </c>
      <c r="C229" s="5" t="s">
        <v>2819</v>
      </c>
      <c r="D229" s="4" t="s">
        <v>2702</v>
      </c>
      <c r="E229" s="186">
        <v>73.94</v>
      </c>
      <c r="F229" s="133">
        <v>74.03</v>
      </c>
      <c r="G229" s="187">
        <v>74.22999999999999</v>
      </c>
      <c r="H229" s="132">
        <v>9.0000000000003411E-2</v>
      </c>
      <c r="I229" s="6">
        <v>4.0000000000006253E-2</v>
      </c>
      <c r="J229" s="6">
        <v>0</v>
      </c>
      <c r="K229" s="6">
        <v>4.0000000000006253E-2</v>
      </c>
      <c r="L229" s="6">
        <v>0</v>
      </c>
      <c r="M229" s="6">
        <v>0</v>
      </c>
      <c r="N229" s="6">
        <v>0</v>
      </c>
      <c r="O229" s="7">
        <v>4.9999999999997158E-2</v>
      </c>
      <c r="P229" s="196">
        <v>6.9999999999993179E-2</v>
      </c>
      <c r="Q229" s="8">
        <f t="shared" si="50"/>
        <v>27720.000000001048</v>
      </c>
      <c r="R229" s="8">
        <f t="shared" si="59"/>
        <v>34760.000000002146</v>
      </c>
      <c r="S229" s="8">
        <f t="shared" si="60"/>
        <v>34760.000000002146</v>
      </c>
      <c r="T229" s="8">
        <f t="shared" si="58"/>
        <v>38280.000000002699</v>
      </c>
      <c r="U229" s="8">
        <f t="shared" si="61"/>
        <v>38280.000000002699</v>
      </c>
      <c r="V229" s="8">
        <f t="shared" si="62"/>
        <v>38280.000000002699</v>
      </c>
      <c r="W229" s="8">
        <f t="shared" si="63"/>
        <v>38280.000000002699</v>
      </c>
      <c r="X229" s="8">
        <f t="shared" si="64"/>
        <v>42680.000000002452</v>
      </c>
      <c r="Y229" s="8">
        <f t="shared" si="65"/>
        <v>48840.000000001848</v>
      </c>
      <c r="Z229" s="140">
        <f t="shared" si="56"/>
        <v>341880.00000002049</v>
      </c>
      <c r="AA229" s="138">
        <v>3.5650744210490788</v>
      </c>
      <c r="AB229" s="9">
        <v>3.5694138408204394</v>
      </c>
      <c r="AC229" s="165">
        <v>3.5790569958679082</v>
      </c>
      <c r="AD229" s="206">
        <v>0.28999999999999204</v>
      </c>
      <c r="AE229" s="172">
        <f t="shared" si="57"/>
        <v>25519.999999999302</v>
      </c>
    </row>
    <row r="230" spans="1:31" s="3" customFormat="1" ht="14.25" customHeight="1">
      <c r="A230" s="4">
        <v>22173</v>
      </c>
      <c r="B230" s="4" t="s">
        <v>2928</v>
      </c>
      <c r="C230" s="5" t="s">
        <v>2819</v>
      </c>
      <c r="D230" s="4" t="s">
        <v>2702</v>
      </c>
      <c r="E230" s="186">
        <v>17.54</v>
      </c>
      <c r="F230" s="133">
        <v>18.279999999999998</v>
      </c>
      <c r="G230" s="187">
        <v>19.380000000000003</v>
      </c>
      <c r="H230" s="132">
        <v>0.73999999999999844</v>
      </c>
      <c r="I230" s="6">
        <v>17.3</v>
      </c>
      <c r="J230" s="6">
        <v>0</v>
      </c>
      <c r="K230" s="6">
        <v>-16.499999999999996</v>
      </c>
      <c r="L230" s="6">
        <v>-0.11000000000000298</v>
      </c>
      <c r="M230" s="6">
        <v>1.0000000000001563E-2</v>
      </c>
      <c r="N230" s="6">
        <v>1.0000000000001563E-2</v>
      </c>
      <c r="O230" s="7">
        <v>0.33999999999999986</v>
      </c>
      <c r="P230" s="196">
        <v>5.0000000000000711E-2</v>
      </c>
      <c r="Q230" s="8">
        <f t="shared" si="50"/>
        <v>227919.99999999953</v>
      </c>
      <c r="R230" s="8">
        <f t="shared" si="59"/>
        <v>3272719.9999999995</v>
      </c>
      <c r="S230" s="8">
        <f t="shared" si="60"/>
        <v>3272719.9999999995</v>
      </c>
      <c r="T230" s="8">
        <f t="shared" si="58"/>
        <v>1820719.9999999998</v>
      </c>
      <c r="U230" s="8">
        <f t="shared" si="61"/>
        <v>1811039.9999999995</v>
      </c>
      <c r="V230" s="8">
        <f t="shared" si="62"/>
        <v>1811919.9999999998</v>
      </c>
      <c r="W230" s="8">
        <f t="shared" si="63"/>
        <v>1812800</v>
      </c>
      <c r="X230" s="8">
        <f t="shared" si="64"/>
        <v>1842720</v>
      </c>
      <c r="Y230" s="8">
        <f t="shared" si="65"/>
        <v>1847120</v>
      </c>
      <c r="Z230" s="140">
        <f t="shared" si="56"/>
        <v>17719680</v>
      </c>
      <c r="AA230" s="138">
        <v>1.4856223266844533</v>
      </c>
      <c r="AB230" s="9">
        <v>1.5482996654385293</v>
      </c>
      <c r="AC230" s="165">
        <v>1.6414686825053995</v>
      </c>
      <c r="AD230" s="206">
        <v>1.8400000000000034</v>
      </c>
      <c r="AE230" s="172">
        <f t="shared" si="57"/>
        <v>161920.00000000029</v>
      </c>
    </row>
    <row r="231" spans="1:31" s="3" customFormat="1" ht="14.25" customHeight="1">
      <c r="A231" s="4">
        <v>22176</v>
      </c>
      <c r="B231" s="4" t="s">
        <v>2929</v>
      </c>
      <c r="C231" s="5" t="s">
        <v>2819</v>
      </c>
      <c r="D231" s="4" t="s">
        <v>2702</v>
      </c>
      <c r="E231" s="186">
        <v>36.46</v>
      </c>
      <c r="F231" s="133">
        <v>37.9</v>
      </c>
      <c r="G231" s="187">
        <v>38.85</v>
      </c>
      <c r="H231" s="132">
        <v>1.4399999999999977</v>
      </c>
      <c r="I231" s="6">
        <v>0.34000000000000341</v>
      </c>
      <c r="J231" s="6">
        <v>0</v>
      </c>
      <c r="K231" s="6">
        <v>0.47999999999999687</v>
      </c>
      <c r="L231" s="6">
        <v>-0.21999999999999886</v>
      </c>
      <c r="M231" s="6">
        <v>-3.0000000000001137E-2</v>
      </c>
      <c r="N231" s="6">
        <v>0.14999999999999858</v>
      </c>
      <c r="O231" s="7">
        <v>0.11999999999999744</v>
      </c>
      <c r="P231" s="196">
        <v>0.11000000000000654</v>
      </c>
      <c r="Q231" s="8">
        <f t="shared" si="50"/>
        <v>443519.9999999993</v>
      </c>
      <c r="R231" s="8">
        <f t="shared" si="59"/>
        <v>503359.99999999988</v>
      </c>
      <c r="S231" s="8">
        <f t="shared" si="60"/>
        <v>503359.99999999988</v>
      </c>
      <c r="T231" s="8">
        <f t="shared" si="58"/>
        <v>545599.99999999965</v>
      </c>
      <c r="U231" s="8">
        <f t="shared" si="61"/>
        <v>526239.99999999977</v>
      </c>
      <c r="V231" s="8">
        <f t="shared" si="62"/>
        <v>523599.99999999965</v>
      </c>
      <c r="W231" s="8">
        <f t="shared" si="63"/>
        <v>536799.99999999953</v>
      </c>
      <c r="X231" s="8">
        <f t="shared" si="64"/>
        <v>547359.9999999993</v>
      </c>
      <c r="Y231" s="8">
        <f t="shared" si="65"/>
        <v>557039.99999999988</v>
      </c>
      <c r="Z231" s="140">
        <f t="shared" si="56"/>
        <v>4686879.9999999963</v>
      </c>
      <c r="AA231" s="138">
        <v>1.8604034105694995</v>
      </c>
      <c r="AB231" s="9">
        <v>1.933880670888207</v>
      </c>
      <c r="AC231" s="165">
        <v>1.982355252348466</v>
      </c>
      <c r="AD231" s="206">
        <v>2.3900000000000006</v>
      </c>
      <c r="AE231" s="172">
        <f t="shared" si="57"/>
        <v>210320.00000000006</v>
      </c>
    </row>
    <row r="232" spans="1:31" s="3" customFormat="1" ht="14.25" customHeight="1">
      <c r="A232" s="4">
        <v>22177</v>
      </c>
      <c r="B232" s="4" t="s">
        <v>2930</v>
      </c>
      <c r="C232" s="5" t="s">
        <v>2819</v>
      </c>
      <c r="D232" s="4" t="s">
        <v>2702</v>
      </c>
      <c r="E232" s="186">
        <v>38.19</v>
      </c>
      <c r="F232" s="133">
        <v>38.559999999999995</v>
      </c>
      <c r="G232" s="187">
        <v>38.660000000000004</v>
      </c>
      <c r="H232" s="132">
        <v>0.36999999999999744</v>
      </c>
      <c r="I232" s="6">
        <v>0.12000000000000455</v>
      </c>
      <c r="J232" s="6">
        <v>0</v>
      </c>
      <c r="K232" s="6">
        <v>-1.9999999999996021E-2</v>
      </c>
      <c r="L232" s="6">
        <v>0</v>
      </c>
      <c r="M232" s="6">
        <v>0</v>
      </c>
      <c r="N232" s="6">
        <v>0</v>
      </c>
      <c r="O232" s="7">
        <v>0</v>
      </c>
      <c r="P232" s="196">
        <v>0</v>
      </c>
      <c r="Q232" s="8">
        <f t="shared" si="50"/>
        <v>113959.9999999992</v>
      </c>
      <c r="R232" s="8">
        <f t="shared" si="59"/>
        <v>135080</v>
      </c>
      <c r="S232" s="8">
        <f t="shared" si="60"/>
        <v>135080</v>
      </c>
      <c r="T232" s="8">
        <f t="shared" si="58"/>
        <v>133320.00000000035</v>
      </c>
      <c r="U232" s="8">
        <f t="shared" si="61"/>
        <v>133320.00000000035</v>
      </c>
      <c r="V232" s="8">
        <f t="shared" si="62"/>
        <v>133320.00000000035</v>
      </c>
      <c r="W232" s="8">
        <f t="shared" si="63"/>
        <v>133320.00000000035</v>
      </c>
      <c r="X232" s="8">
        <f t="shared" si="64"/>
        <v>133320.00000000035</v>
      </c>
      <c r="Y232" s="8">
        <f t="shared" si="65"/>
        <v>133320.00000000035</v>
      </c>
      <c r="Z232" s="140">
        <f t="shared" si="56"/>
        <v>1184040.0000000014</v>
      </c>
      <c r="AA232" s="138">
        <v>2.5906806048313245</v>
      </c>
      <c r="AB232" s="9">
        <v>2.6157801550745186</v>
      </c>
      <c r="AC232" s="165">
        <v>2.6225638173024093</v>
      </c>
      <c r="AD232" s="206">
        <v>0.47000000000000597</v>
      </c>
      <c r="AE232" s="172">
        <f t="shared" si="57"/>
        <v>41360.000000000524</v>
      </c>
    </row>
    <row r="233" spans="1:31" s="3" customFormat="1" ht="14.25" customHeight="1">
      <c r="A233" s="4">
        <v>22179</v>
      </c>
      <c r="B233" s="4" t="s">
        <v>2931</v>
      </c>
      <c r="C233" s="5" t="s">
        <v>2819</v>
      </c>
      <c r="D233" s="4" t="s">
        <v>2702</v>
      </c>
      <c r="E233" s="186">
        <v>62.22</v>
      </c>
      <c r="F233" s="133">
        <v>64.91</v>
      </c>
      <c r="G233" s="187">
        <v>66.38000000000001</v>
      </c>
      <c r="H233" s="132">
        <v>2.6899999999999977</v>
      </c>
      <c r="I233" s="6">
        <v>0.65999999999999659</v>
      </c>
      <c r="J233" s="6">
        <v>0.38000000000000966</v>
      </c>
      <c r="K233" s="6">
        <v>0.12999999999999545</v>
      </c>
      <c r="L233" s="6">
        <v>0</v>
      </c>
      <c r="M233" s="6">
        <v>4.9999999999997158E-2</v>
      </c>
      <c r="N233" s="6">
        <v>4.9999999999997158E-2</v>
      </c>
      <c r="O233" s="7">
        <v>0.19000000000001194</v>
      </c>
      <c r="P233" s="196">
        <v>1.0000000000005116E-2</v>
      </c>
      <c r="Q233" s="8">
        <f t="shared" si="50"/>
        <v>828519.9999999993</v>
      </c>
      <c r="R233" s="8">
        <f t="shared" si="59"/>
        <v>944679.99999999872</v>
      </c>
      <c r="S233" s="8">
        <f t="shared" si="60"/>
        <v>978119.99999999953</v>
      </c>
      <c r="T233" s="8">
        <f t="shared" si="58"/>
        <v>989559.99999999919</v>
      </c>
      <c r="U233" s="8">
        <f t="shared" si="61"/>
        <v>989559.99999999919</v>
      </c>
      <c r="V233" s="8">
        <f t="shared" si="62"/>
        <v>993959.99999999895</v>
      </c>
      <c r="W233" s="8">
        <f t="shared" si="63"/>
        <v>998359.99999999872</v>
      </c>
      <c r="X233" s="8">
        <f t="shared" si="64"/>
        <v>1015079.9999999998</v>
      </c>
      <c r="Y233" s="8">
        <f t="shared" si="65"/>
        <v>1015960.0000000002</v>
      </c>
      <c r="Z233" s="140">
        <f t="shared" si="56"/>
        <v>8753799.9999999944</v>
      </c>
      <c r="AA233" s="138">
        <v>0.87492213305509825</v>
      </c>
      <c r="AB233" s="9">
        <v>0.91274824263269716</v>
      </c>
      <c r="AC233" s="165">
        <v>0.93341901626803947</v>
      </c>
      <c r="AD233" s="206">
        <v>4.1600000000000108</v>
      </c>
      <c r="AE233" s="172">
        <f t="shared" si="57"/>
        <v>366080.00000000093</v>
      </c>
    </row>
    <row r="234" spans="1:31" s="3" customFormat="1" ht="14.25" customHeight="1">
      <c r="A234" s="4">
        <v>22180</v>
      </c>
      <c r="B234" s="4" t="s">
        <v>2932</v>
      </c>
      <c r="C234" s="5" t="s">
        <v>2819</v>
      </c>
      <c r="D234" s="4" t="s">
        <v>2702</v>
      </c>
      <c r="E234" s="186">
        <v>50.86</v>
      </c>
      <c r="F234" s="133">
        <v>51.89</v>
      </c>
      <c r="G234" s="187">
        <v>52.120000000000005</v>
      </c>
      <c r="H234" s="132">
        <v>1.0300000000000011</v>
      </c>
      <c r="I234" s="6">
        <v>-0.45000000000000284</v>
      </c>
      <c r="J234" s="6">
        <v>3.9999999999999147E-2</v>
      </c>
      <c r="K234" s="6">
        <v>0.17000000000000881</v>
      </c>
      <c r="L234" s="6">
        <v>0.13999999999999346</v>
      </c>
      <c r="M234" s="6">
        <v>2.0000000000003126E-2</v>
      </c>
      <c r="N234" s="6">
        <v>0.20000000000000284</v>
      </c>
      <c r="O234" s="7">
        <v>0.10999999999999233</v>
      </c>
      <c r="P234" s="196">
        <v>0</v>
      </c>
      <c r="Q234" s="8">
        <f t="shared" si="50"/>
        <v>317240.00000000035</v>
      </c>
      <c r="R234" s="8">
        <f t="shared" si="59"/>
        <v>238039.99999999985</v>
      </c>
      <c r="S234" s="8">
        <f t="shared" si="60"/>
        <v>241559.99999999977</v>
      </c>
      <c r="T234" s="8">
        <f t="shared" si="58"/>
        <v>256520.00000000055</v>
      </c>
      <c r="U234" s="8">
        <f t="shared" si="61"/>
        <v>268840</v>
      </c>
      <c r="V234" s="8">
        <f t="shared" si="62"/>
        <v>270600.00000000029</v>
      </c>
      <c r="W234" s="8">
        <f t="shared" si="63"/>
        <v>288200.00000000052</v>
      </c>
      <c r="X234" s="8">
        <f t="shared" si="64"/>
        <v>297879.99999999983</v>
      </c>
      <c r="Y234" s="8">
        <f t="shared" si="65"/>
        <v>297879.99999999983</v>
      </c>
      <c r="Z234" s="140">
        <f t="shared" si="56"/>
        <v>2476760.0000000009</v>
      </c>
      <c r="AA234" s="138">
        <v>1.683609797112771</v>
      </c>
      <c r="AB234" s="9">
        <v>1.7177057092446268</v>
      </c>
      <c r="AC234" s="165">
        <v>1.7253193595264973</v>
      </c>
      <c r="AD234" s="206">
        <v>1.2600000000000051</v>
      </c>
      <c r="AE234" s="172">
        <f t="shared" si="57"/>
        <v>110880.00000000045</v>
      </c>
    </row>
    <row r="235" spans="1:31" s="3" customFormat="1" ht="14.25" customHeight="1">
      <c r="A235" s="4">
        <v>22181</v>
      </c>
      <c r="B235" s="4" t="s">
        <v>2933</v>
      </c>
      <c r="C235" s="5" t="s">
        <v>2819</v>
      </c>
      <c r="D235" s="4" t="s">
        <v>2702</v>
      </c>
      <c r="E235" s="186">
        <v>33.14</v>
      </c>
      <c r="F235" s="133">
        <v>33.14</v>
      </c>
      <c r="G235" s="187">
        <v>34.42</v>
      </c>
      <c r="H235" s="132">
        <v>0</v>
      </c>
      <c r="I235" s="6">
        <v>0.11999999999999744</v>
      </c>
      <c r="J235" s="6">
        <v>0</v>
      </c>
      <c r="K235" s="6">
        <v>9.0000000000003411E-2</v>
      </c>
      <c r="L235" s="6">
        <v>2.0000000000003126E-2</v>
      </c>
      <c r="M235" s="6">
        <v>0.98999999999999488</v>
      </c>
      <c r="N235" s="6">
        <v>0</v>
      </c>
      <c r="O235" s="7">
        <v>2.0000000000003126E-2</v>
      </c>
      <c r="P235" s="196">
        <v>3.9999999999999147E-2</v>
      </c>
      <c r="Q235" s="8">
        <f t="shared" si="50"/>
        <v>0</v>
      </c>
      <c r="R235" s="8">
        <f t="shared" si="59"/>
        <v>21119.999999999549</v>
      </c>
      <c r="S235" s="8">
        <f t="shared" si="60"/>
        <v>21119.999999999549</v>
      </c>
      <c r="T235" s="8">
        <f t="shared" si="58"/>
        <v>29039.999999999847</v>
      </c>
      <c r="U235" s="8">
        <f t="shared" si="61"/>
        <v>30800.000000000124</v>
      </c>
      <c r="V235" s="8">
        <f t="shared" si="62"/>
        <v>117919.99999999968</v>
      </c>
      <c r="W235" s="8">
        <f t="shared" si="63"/>
        <v>117919.99999999968</v>
      </c>
      <c r="X235" s="8">
        <f t="shared" si="64"/>
        <v>119679.99999999996</v>
      </c>
      <c r="Y235" s="8">
        <f t="shared" si="65"/>
        <v>123199.99999999988</v>
      </c>
      <c r="Z235" s="140">
        <f t="shared" si="56"/>
        <v>580799.99999999825</v>
      </c>
      <c r="AA235" s="138">
        <v>1.8965862591924916</v>
      </c>
      <c r="AB235" s="9">
        <v>1.8965862591924916</v>
      </c>
      <c r="AC235" s="165">
        <v>1.9698400434944343</v>
      </c>
      <c r="AD235" s="206">
        <v>1.2800000000000011</v>
      </c>
      <c r="AE235" s="172">
        <f t="shared" si="57"/>
        <v>112640.0000000001</v>
      </c>
    </row>
    <row r="236" spans="1:31" s="3" customFormat="1" ht="14.25" customHeight="1">
      <c r="A236" s="4">
        <v>22182</v>
      </c>
      <c r="B236" s="4" t="s">
        <v>2934</v>
      </c>
      <c r="C236" s="5" t="s">
        <v>2819</v>
      </c>
      <c r="D236" s="4" t="s">
        <v>2702</v>
      </c>
      <c r="E236" s="186">
        <v>75.22</v>
      </c>
      <c r="F236" s="133">
        <v>77.39</v>
      </c>
      <c r="G236" s="187">
        <v>77.06</v>
      </c>
      <c r="H236" s="132">
        <v>2.1700000000000017</v>
      </c>
      <c r="I236" s="6">
        <v>-3.0000000000001137E-2</v>
      </c>
      <c r="J236" s="6">
        <v>-1.1300000000000097</v>
      </c>
      <c r="K236" s="6">
        <v>7.000000000000739E-2</v>
      </c>
      <c r="L236" s="6">
        <v>0</v>
      </c>
      <c r="M236" s="6">
        <v>0.14000000000000057</v>
      </c>
      <c r="N236" s="6">
        <v>0.20999999999999375</v>
      </c>
      <c r="O236" s="7">
        <v>0.14000000000001478</v>
      </c>
      <c r="P236" s="196">
        <v>0.26999999999999602</v>
      </c>
      <c r="Q236" s="8">
        <f t="shared" si="50"/>
        <v>668360.00000000058</v>
      </c>
      <c r="R236" s="8">
        <f t="shared" si="59"/>
        <v>663080.00000000035</v>
      </c>
      <c r="S236" s="8">
        <f t="shared" si="60"/>
        <v>563639.99999999953</v>
      </c>
      <c r="T236" s="8">
        <f t="shared" si="58"/>
        <v>569800.00000000023</v>
      </c>
      <c r="U236" s="8">
        <f t="shared" si="61"/>
        <v>569800.00000000023</v>
      </c>
      <c r="V236" s="8">
        <f t="shared" si="62"/>
        <v>582120.00000000023</v>
      </c>
      <c r="W236" s="8">
        <f t="shared" si="63"/>
        <v>600599.99999999965</v>
      </c>
      <c r="X236" s="8">
        <f t="shared" si="64"/>
        <v>612920.00000000093</v>
      </c>
      <c r="Y236" s="8">
        <f t="shared" si="65"/>
        <v>636680.00000000058</v>
      </c>
      <c r="Z236" s="140">
        <f t="shared" si="56"/>
        <v>5467000.0000000028</v>
      </c>
      <c r="AA236" s="138">
        <v>1.5171348297610137</v>
      </c>
      <c r="AB236" s="9">
        <v>1.5609022131774108</v>
      </c>
      <c r="AC236" s="165">
        <v>1.5542463438099405</v>
      </c>
      <c r="AD236" s="206">
        <v>1.8400000000000034</v>
      </c>
      <c r="AE236" s="172">
        <f t="shared" si="57"/>
        <v>161920.00000000029</v>
      </c>
    </row>
    <row r="237" spans="1:31" s="3" customFormat="1" ht="14.25" customHeight="1">
      <c r="A237" s="4">
        <v>22183</v>
      </c>
      <c r="B237" s="4" t="s">
        <v>2935</v>
      </c>
      <c r="C237" s="5" t="s">
        <v>2819</v>
      </c>
      <c r="D237" s="4" t="s">
        <v>2702</v>
      </c>
      <c r="E237" s="186">
        <v>216.05</v>
      </c>
      <c r="F237" s="133">
        <v>221.82000000000002</v>
      </c>
      <c r="G237" s="187">
        <v>226.03</v>
      </c>
      <c r="H237" s="132">
        <v>5.7700000000000102</v>
      </c>
      <c r="I237" s="6">
        <v>2.5199999999999818</v>
      </c>
      <c r="J237" s="6">
        <v>0.40999999999999659</v>
      </c>
      <c r="K237" s="6">
        <v>0.43999999999999773</v>
      </c>
      <c r="L237" s="6">
        <v>3.0000000000001137E-2</v>
      </c>
      <c r="M237" s="6">
        <v>-1.0799999999999841</v>
      </c>
      <c r="N237" s="6">
        <v>0.62999999999999545</v>
      </c>
      <c r="O237" s="7">
        <v>0.25999999999999091</v>
      </c>
      <c r="P237" s="196">
        <v>1</v>
      </c>
      <c r="Q237" s="8">
        <f t="shared" si="50"/>
        <v>1777160.0000000033</v>
      </c>
      <c r="R237" s="8">
        <f t="shared" si="59"/>
        <v>2220680</v>
      </c>
      <c r="S237" s="8">
        <f t="shared" si="60"/>
        <v>2256759.9999999995</v>
      </c>
      <c r="T237" s="8">
        <f t="shared" si="58"/>
        <v>2295479.9999999995</v>
      </c>
      <c r="U237" s="8">
        <f t="shared" si="61"/>
        <v>2298119.9999999995</v>
      </c>
      <c r="V237" s="8">
        <f t="shared" si="62"/>
        <v>2203080.0000000009</v>
      </c>
      <c r="W237" s="8">
        <f t="shared" si="63"/>
        <v>2258520.0000000005</v>
      </c>
      <c r="X237" s="8">
        <f t="shared" si="64"/>
        <v>2281399.9999999995</v>
      </c>
      <c r="Y237" s="8">
        <f t="shared" si="65"/>
        <v>2369399.9999999995</v>
      </c>
      <c r="Z237" s="140">
        <f t="shared" si="56"/>
        <v>19960600.000000004</v>
      </c>
      <c r="AA237" s="138">
        <v>3.431004336992753</v>
      </c>
      <c r="AB237" s="9">
        <v>3.5226354178742549</v>
      </c>
      <c r="AC237" s="165">
        <v>3.5894927576508779</v>
      </c>
      <c r="AD237" s="206">
        <v>9.9799999999999898</v>
      </c>
      <c r="AE237" s="172">
        <f t="shared" si="57"/>
        <v>878239.99999999907</v>
      </c>
    </row>
    <row r="238" spans="1:31" s="3" customFormat="1" ht="14.25" customHeight="1">
      <c r="A238" s="4">
        <v>22184</v>
      </c>
      <c r="B238" s="4" t="s">
        <v>2936</v>
      </c>
      <c r="C238" s="5" t="s">
        <v>2819</v>
      </c>
      <c r="D238" s="4" t="s">
        <v>2702</v>
      </c>
      <c r="E238" s="186">
        <v>41.95</v>
      </c>
      <c r="F238" s="133">
        <v>42.5</v>
      </c>
      <c r="G238" s="187">
        <v>42.510000000000005</v>
      </c>
      <c r="H238" s="132">
        <v>0.54999999999999716</v>
      </c>
      <c r="I238" s="6">
        <v>0.28000000000000114</v>
      </c>
      <c r="J238" s="6">
        <v>0.31000000000000227</v>
      </c>
      <c r="K238" s="6">
        <v>0</v>
      </c>
      <c r="L238" s="6">
        <v>-0.66000000000000369</v>
      </c>
      <c r="M238" s="6">
        <v>0</v>
      </c>
      <c r="N238" s="6">
        <v>2.0000000000003126E-2</v>
      </c>
      <c r="O238" s="7">
        <v>0</v>
      </c>
      <c r="P238" s="196">
        <v>6.0000000000002274E-2</v>
      </c>
      <c r="Q238" s="8">
        <f t="shared" si="50"/>
        <v>169399.99999999913</v>
      </c>
      <c r="R238" s="8">
        <f t="shared" si="59"/>
        <v>218679.99999999933</v>
      </c>
      <c r="S238" s="8">
        <f t="shared" si="60"/>
        <v>245959.99999999953</v>
      </c>
      <c r="T238" s="8">
        <f t="shared" si="58"/>
        <v>245959.99999999953</v>
      </c>
      <c r="U238" s="8">
        <f t="shared" si="61"/>
        <v>187879.99999999921</v>
      </c>
      <c r="V238" s="8">
        <f t="shared" si="62"/>
        <v>187879.99999999921</v>
      </c>
      <c r="W238" s="8">
        <f t="shared" si="63"/>
        <v>189639.99999999948</v>
      </c>
      <c r="X238" s="8">
        <f t="shared" si="64"/>
        <v>189639.99999999948</v>
      </c>
      <c r="Y238" s="8">
        <f t="shared" si="65"/>
        <v>194919.99999999968</v>
      </c>
      <c r="Z238" s="140">
        <f t="shared" si="56"/>
        <v>1829959.9999999949</v>
      </c>
      <c r="AA238" s="138">
        <v>1.093940689899759</v>
      </c>
      <c r="AB238" s="9">
        <v>1.1082831780867641</v>
      </c>
      <c r="AC238" s="165">
        <v>1.1085439505992551</v>
      </c>
      <c r="AD238" s="206">
        <v>0.56000000000000227</v>
      </c>
      <c r="AE238" s="172">
        <f t="shared" si="57"/>
        <v>49280.000000000204</v>
      </c>
    </row>
    <row r="239" spans="1:31" s="3" customFormat="1" ht="14.25" customHeight="1">
      <c r="A239" s="4">
        <v>22188</v>
      </c>
      <c r="B239" s="4" t="s">
        <v>2937</v>
      </c>
      <c r="C239" s="5" t="s">
        <v>2819</v>
      </c>
      <c r="D239" s="4" t="s">
        <v>2702</v>
      </c>
      <c r="E239" s="186">
        <v>98.98</v>
      </c>
      <c r="F239" s="133">
        <v>100.74000000000001</v>
      </c>
      <c r="G239" s="187">
        <v>103.96</v>
      </c>
      <c r="H239" s="132">
        <v>1.7600000000000051</v>
      </c>
      <c r="I239" s="6">
        <v>1.769999999999996</v>
      </c>
      <c r="J239" s="6">
        <v>-1.0000000000005116E-2</v>
      </c>
      <c r="K239" s="6">
        <v>0</v>
      </c>
      <c r="L239" s="6">
        <v>0.28000000000001535</v>
      </c>
      <c r="M239" s="6">
        <v>-0.32000000000000739</v>
      </c>
      <c r="N239" s="6">
        <v>0.87999999999999545</v>
      </c>
      <c r="O239" s="7">
        <v>0.37000000000000455</v>
      </c>
      <c r="P239" s="196">
        <v>0.24999999999998579</v>
      </c>
      <c r="Q239" s="8">
        <f t="shared" si="50"/>
        <v>542080.00000000163</v>
      </c>
      <c r="R239" s="8">
        <f t="shared" si="59"/>
        <v>853600.00000000093</v>
      </c>
      <c r="S239" s="8">
        <f t="shared" si="60"/>
        <v>852720.00000000047</v>
      </c>
      <c r="T239" s="8">
        <f t="shared" si="58"/>
        <v>852720.00000000047</v>
      </c>
      <c r="U239" s="8">
        <f t="shared" si="61"/>
        <v>877360.00000000186</v>
      </c>
      <c r="V239" s="8">
        <f t="shared" si="62"/>
        <v>849200.00000000116</v>
      </c>
      <c r="W239" s="8">
        <f t="shared" si="63"/>
        <v>926640.0000000007</v>
      </c>
      <c r="X239" s="8">
        <f t="shared" si="64"/>
        <v>959200.00000000105</v>
      </c>
      <c r="Y239" s="8">
        <f t="shared" si="65"/>
        <v>981199.99999999977</v>
      </c>
      <c r="Z239" s="140">
        <f t="shared" si="56"/>
        <v>7694720.0000000084</v>
      </c>
      <c r="AA239" s="138">
        <v>1.5258585073780147</v>
      </c>
      <c r="AB239" s="9">
        <v>1.5529903620252699</v>
      </c>
      <c r="AC239" s="165">
        <v>1.6026293233685429</v>
      </c>
      <c r="AD239" s="206">
        <v>4.9799999999999898</v>
      </c>
      <c r="AE239" s="172">
        <f t="shared" si="57"/>
        <v>438239.99999999913</v>
      </c>
    </row>
    <row r="240" spans="1:31" s="3" customFormat="1" ht="14.25" customHeight="1">
      <c r="A240" s="4">
        <v>22189</v>
      </c>
      <c r="B240" s="4" t="s">
        <v>2938</v>
      </c>
      <c r="C240" s="5" t="s">
        <v>2819</v>
      </c>
      <c r="D240" s="4" t="s">
        <v>2702</v>
      </c>
      <c r="E240" s="186">
        <v>28.34</v>
      </c>
      <c r="F240" s="133">
        <v>28.37</v>
      </c>
      <c r="G240" s="187">
        <v>28.72</v>
      </c>
      <c r="H240" s="132">
        <v>3.0000000000001137E-2</v>
      </c>
      <c r="I240" s="6">
        <v>0.25</v>
      </c>
      <c r="J240" s="6">
        <v>0</v>
      </c>
      <c r="K240" s="6">
        <v>0</v>
      </c>
      <c r="L240" s="6">
        <v>5.0000000000000711E-2</v>
      </c>
      <c r="M240" s="6">
        <v>0</v>
      </c>
      <c r="N240" s="6">
        <v>1.9999999999999574E-2</v>
      </c>
      <c r="O240" s="7">
        <v>3.0000000000001137E-2</v>
      </c>
      <c r="P240" s="196">
        <v>0</v>
      </c>
      <c r="Q240" s="8">
        <f t="shared" si="50"/>
        <v>9240.0000000003492</v>
      </c>
      <c r="R240" s="8">
        <f t="shared" si="59"/>
        <v>53240.000000000349</v>
      </c>
      <c r="S240" s="8">
        <f t="shared" si="60"/>
        <v>53240.000000000349</v>
      </c>
      <c r="T240" s="8">
        <f t="shared" si="58"/>
        <v>53240.000000000349</v>
      </c>
      <c r="U240" s="8">
        <f t="shared" si="61"/>
        <v>57640.000000000415</v>
      </c>
      <c r="V240" s="8">
        <f t="shared" si="62"/>
        <v>57640.000000000415</v>
      </c>
      <c r="W240" s="8">
        <f t="shared" si="63"/>
        <v>59400.000000000378</v>
      </c>
      <c r="X240" s="8">
        <f t="shared" si="64"/>
        <v>62040.00000000048</v>
      </c>
      <c r="Y240" s="8">
        <f t="shared" si="65"/>
        <v>62040.00000000048</v>
      </c>
      <c r="Z240" s="140">
        <f t="shared" si="56"/>
        <v>467720.00000000349</v>
      </c>
      <c r="AA240" s="138">
        <v>1.590267607135442</v>
      </c>
      <c r="AB240" s="9">
        <v>1.5919510237979002</v>
      </c>
      <c r="AC240" s="165">
        <v>1.6115908848599116</v>
      </c>
      <c r="AD240" s="206">
        <v>0.37999999999999901</v>
      </c>
      <c r="AE240" s="172">
        <f t="shared" si="57"/>
        <v>33439.999999999913</v>
      </c>
    </row>
    <row r="241" spans="1:31" s="3" customFormat="1" ht="14.25" customHeight="1">
      <c r="A241" s="4">
        <v>22190</v>
      </c>
      <c r="B241" s="4" t="s">
        <v>2939</v>
      </c>
      <c r="C241" s="5" t="s">
        <v>2819</v>
      </c>
      <c r="D241" s="4" t="s">
        <v>2702</v>
      </c>
      <c r="E241" s="186">
        <v>29.740000000000002</v>
      </c>
      <c r="F241" s="133">
        <v>29.950000000000003</v>
      </c>
      <c r="G241" s="187">
        <v>30.790000000000003</v>
      </c>
      <c r="H241" s="132">
        <v>0.21000000000000085</v>
      </c>
      <c r="I241" s="6">
        <v>0.12999999999999545</v>
      </c>
      <c r="J241" s="6">
        <v>0</v>
      </c>
      <c r="K241" s="6">
        <v>0.10000000000000142</v>
      </c>
      <c r="L241" s="6">
        <v>0.26999999999999602</v>
      </c>
      <c r="M241" s="6">
        <v>0.15000000000000213</v>
      </c>
      <c r="N241" s="6">
        <v>0.17999999999999972</v>
      </c>
      <c r="O241" s="7">
        <v>0</v>
      </c>
      <c r="P241" s="196">
        <v>1.0000000000001563E-2</v>
      </c>
      <c r="Q241" s="8">
        <f t="shared" si="50"/>
        <v>64680.000000000262</v>
      </c>
      <c r="R241" s="8">
        <f t="shared" si="59"/>
        <v>87559.999999999462</v>
      </c>
      <c r="S241" s="8">
        <f t="shared" si="60"/>
        <v>87559.999999999462</v>
      </c>
      <c r="T241" s="8">
        <f t="shared" si="58"/>
        <v>96359.999999999593</v>
      </c>
      <c r="U241" s="8">
        <f t="shared" si="61"/>
        <v>120119.99999999924</v>
      </c>
      <c r="V241" s="8">
        <f t="shared" si="62"/>
        <v>133319.99999999942</v>
      </c>
      <c r="W241" s="8">
        <f t="shared" si="63"/>
        <v>149159.99999999939</v>
      </c>
      <c r="X241" s="8">
        <f t="shared" si="64"/>
        <v>149159.99999999939</v>
      </c>
      <c r="Y241" s="8">
        <f t="shared" si="65"/>
        <v>150039.99999999953</v>
      </c>
      <c r="Z241" s="140">
        <f t="shared" si="56"/>
        <v>1037959.9999999958</v>
      </c>
      <c r="AA241" s="138">
        <v>9.4532739987285446</v>
      </c>
      <c r="AB241" s="9">
        <v>9.5200254291163375</v>
      </c>
      <c r="AC241" s="165">
        <v>9.7870311506675147</v>
      </c>
      <c r="AD241" s="206">
        <v>1.0500000000000007</v>
      </c>
      <c r="AE241" s="172">
        <f t="shared" si="57"/>
        <v>92400.000000000058</v>
      </c>
    </row>
    <row r="242" spans="1:31" s="3" customFormat="1" ht="14.25" customHeight="1">
      <c r="A242" s="4">
        <v>22191</v>
      </c>
      <c r="B242" s="4" t="s">
        <v>2940</v>
      </c>
      <c r="C242" s="5" t="s">
        <v>2819</v>
      </c>
      <c r="D242" s="4" t="s">
        <v>2702</v>
      </c>
      <c r="E242" s="186">
        <v>86.4</v>
      </c>
      <c r="F242" s="133">
        <v>88.45</v>
      </c>
      <c r="G242" s="187">
        <v>86.82</v>
      </c>
      <c r="H242" s="132">
        <v>2.0499999999999972</v>
      </c>
      <c r="I242" s="6">
        <v>-1.7900000000000063</v>
      </c>
      <c r="J242" s="6">
        <v>0.75</v>
      </c>
      <c r="K242" s="6">
        <v>0.34999999999999432</v>
      </c>
      <c r="L242" s="6">
        <v>-0.20999999999999375</v>
      </c>
      <c r="M242" s="6">
        <v>-1.0300000000000011</v>
      </c>
      <c r="N242" s="6">
        <v>3.0000000000001137E-2</v>
      </c>
      <c r="O242" s="7">
        <v>7.9999999999998295E-2</v>
      </c>
      <c r="P242" s="196">
        <v>0.18999999999999773</v>
      </c>
      <c r="Q242" s="8">
        <f t="shared" si="50"/>
        <v>631399.99999999907</v>
      </c>
      <c r="R242" s="8">
        <f t="shared" si="59"/>
        <v>316359.99999999796</v>
      </c>
      <c r="S242" s="8">
        <f t="shared" si="60"/>
        <v>382359.99999999796</v>
      </c>
      <c r="T242" s="8">
        <f t="shared" si="58"/>
        <v>413159.99999999744</v>
      </c>
      <c r="U242" s="8">
        <f t="shared" si="61"/>
        <v>394679.99999999796</v>
      </c>
      <c r="V242" s="8">
        <f t="shared" si="62"/>
        <v>304039.99999999785</v>
      </c>
      <c r="W242" s="8">
        <f t="shared" si="63"/>
        <v>306679.99999999796</v>
      </c>
      <c r="X242" s="8">
        <f t="shared" si="64"/>
        <v>313719.99999999779</v>
      </c>
      <c r="Y242" s="8">
        <f t="shared" si="65"/>
        <v>330439.99999999761</v>
      </c>
      <c r="Z242" s="140">
        <f t="shared" si="56"/>
        <v>3392839.9999999814</v>
      </c>
      <c r="AA242" s="138">
        <v>3.0555300142167021</v>
      </c>
      <c r="AB242" s="9">
        <v>3.1280281221929087</v>
      </c>
      <c r="AC242" s="165">
        <v>3.0703832851191439</v>
      </c>
      <c r="AD242" s="206">
        <v>0.41999999999998749</v>
      </c>
      <c r="AE242" s="172">
        <f t="shared" si="57"/>
        <v>36959.999999998901</v>
      </c>
    </row>
    <row r="243" spans="1:31" s="3" customFormat="1" ht="14.25" customHeight="1">
      <c r="A243" s="4">
        <v>22193</v>
      </c>
      <c r="B243" s="4" t="s">
        <v>2941</v>
      </c>
      <c r="C243" s="5" t="s">
        <v>2819</v>
      </c>
      <c r="D243" s="4" t="s">
        <v>2702</v>
      </c>
      <c r="E243" s="186">
        <v>53.04</v>
      </c>
      <c r="F243" s="133">
        <v>53.43</v>
      </c>
      <c r="G243" s="187">
        <v>53.24</v>
      </c>
      <c r="H243" s="132">
        <v>0.39000000000000057</v>
      </c>
      <c r="I243" s="6">
        <v>-7.9999999999998295E-2</v>
      </c>
      <c r="J243" s="6">
        <v>0</v>
      </c>
      <c r="K243" s="6">
        <v>9.0000000000003411E-2</v>
      </c>
      <c r="L243" s="6">
        <v>0</v>
      </c>
      <c r="M243" s="6">
        <v>0</v>
      </c>
      <c r="N243" s="6">
        <v>0</v>
      </c>
      <c r="O243" s="7">
        <v>0</v>
      </c>
      <c r="P243" s="196">
        <v>-0.19999999999999574</v>
      </c>
      <c r="Q243" s="8">
        <f t="shared" si="50"/>
        <v>120120.0000000002</v>
      </c>
      <c r="R243" s="8">
        <f t="shared" si="59"/>
        <v>106040.00000000049</v>
      </c>
      <c r="S243" s="8">
        <f t="shared" si="60"/>
        <v>106040.00000000049</v>
      </c>
      <c r="T243" s="8">
        <f t="shared" si="58"/>
        <v>113960.0000000008</v>
      </c>
      <c r="U243" s="8">
        <f t="shared" si="61"/>
        <v>113960.0000000008</v>
      </c>
      <c r="V243" s="8">
        <f t="shared" si="62"/>
        <v>113960.0000000008</v>
      </c>
      <c r="W243" s="8">
        <f t="shared" si="63"/>
        <v>113960.0000000008</v>
      </c>
      <c r="X243" s="8">
        <f t="shared" si="64"/>
        <v>113960.0000000008</v>
      </c>
      <c r="Y243" s="8">
        <f t="shared" si="65"/>
        <v>96360.000000001179</v>
      </c>
      <c r="Z243" s="140">
        <f t="shared" si="56"/>
        <v>998360.0000000064</v>
      </c>
      <c r="AA243" s="138">
        <v>1.3406702845891163</v>
      </c>
      <c r="AB243" s="9">
        <v>1.3505281543287424</v>
      </c>
      <c r="AC243" s="165">
        <v>1.3457256024043094</v>
      </c>
      <c r="AD243" s="206">
        <v>0.20000000000000284</v>
      </c>
      <c r="AE243" s="172">
        <f t="shared" si="57"/>
        <v>17600.000000000251</v>
      </c>
    </row>
    <row r="244" spans="1:31" s="3" customFormat="1" ht="14.25" customHeight="1">
      <c r="A244" s="4">
        <v>22195</v>
      </c>
      <c r="B244" s="4" t="s">
        <v>2942</v>
      </c>
      <c r="C244" s="5" t="s">
        <v>2819</v>
      </c>
      <c r="D244" s="4" t="s">
        <v>2702</v>
      </c>
      <c r="E244" s="186">
        <v>27.32</v>
      </c>
      <c r="F244" s="133">
        <v>27.35</v>
      </c>
      <c r="G244" s="187">
        <v>27.91</v>
      </c>
      <c r="H244" s="132">
        <v>3.0000000000001137E-2</v>
      </c>
      <c r="I244" s="6">
        <v>0.11999999999999744</v>
      </c>
      <c r="J244" s="6">
        <v>0</v>
      </c>
      <c r="K244" s="6">
        <v>0.21999999999999886</v>
      </c>
      <c r="L244" s="6">
        <v>0.16000000000000369</v>
      </c>
      <c r="M244" s="6">
        <v>3.9999999999999147E-2</v>
      </c>
      <c r="N244" s="6">
        <v>0</v>
      </c>
      <c r="O244" s="7">
        <v>1.9999999999999574E-2</v>
      </c>
      <c r="P244" s="196">
        <v>0</v>
      </c>
      <c r="Q244" s="8">
        <f t="shared" si="50"/>
        <v>9240.0000000003492</v>
      </c>
      <c r="R244" s="8">
        <f t="shared" si="59"/>
        <v>30359.999999999898</v>
      </c>
      <c r="S244" s="8">
        <f t="shared" si="60"/>
        <v>30359.999999999898</v>
      </c>
      <c r="T244" s="8">
        <f t="shared" si="58"/>
        <v>49719.999999999796</v>
      </c>
      <c r="U244" s="8">
        <f t="shared" si="61"/>
        <v>63800.000000000124</v>
      </c>
      <c r="V244" s="8">
        <f t="shared" si="62"/>
        <v>67320.000000000044</v>
      </c>
      <c r="W244" s="8">
        <f t="shared" si="63"/>
        <v>67320.000000000044</v>
      </c>
      <c r="X244" s="8">
        <f t="shared" si="64"/>
        <v>69080</v>
      </c>
      <c r="Y244" s="8">
        <f t="shared" si="65"/>
        <v>69080</v>
      </c>
      <c r="Z244" s="140">
        <f t="shared" si="56"/>
        <v>456280.00000000017</v>
      </c>
      <c r="AA244" s="138">
        <v>4.8865120105886346</v>
      </c>
      <c r="AB244" s="9">
        <v>4.8918778729721506</v>
      </c>
      <c r="AC244" s="165">
        <v>4.9920406374644513</v>
      </c>
      <c r="AD244" s="206">
        <v>0.58999999999999986</v>
      </c>
      <c r="AE244" s="172">
        <f t="shared" si="57"/>
        <v>51919.999999999985</v>
      </c>
    </row>
    <row r="245" spans="1:31" s="3" customFormat="1" ht="14.25" customHeight="1">
      <c r="A245" s="4">
        <v>22196</v>
      </c>
      <c r="B245" s="4" t="s">
        <v>2943</v>
      </c>
      <c r="C245" s="5" t="s">
        <v>2819</v>
      </c>
      <c r="D245" s="4" t="s">
        <v>2702</v>
      </c>
      <c r="E245" s="186">
        <v>118.23</v>
      </c>
      <c r="F245" s="133">
        <v>119.32000000000001</v>
      </c>
      <c r="G245" s="187">
        <v>121.64</v>
      </c>
      <c r="H245" s="132">
        <v>1.0900000000000034</v>
      </c>
      <c r="I245" s="6">
        <v>0.54999999999999716</v>
      </c>
      <c r="J245" s="6">
        <v>-0.23000000000000398</v>
      </c>
      <c r="K245" s="6">
        <v>0.14999999999999147</v>
      </c>
      <c r="L245" s="6">
        <v>0.67000000000001592</v>
      </c>
      <c r="M245" s="6">
        <v>0.18999999999999773</v>
      </c>
      <c r="N245" s="6">
        <v>0.10999999999999943</v>
      </c>
      <c r="O245" s="7">
        <v>0.40000000000000568</v>
      </c>
      <c r="P245" s="196">
        <v>0.47999999999998977</v>
      </c>
      <c r="Q245" s="8">
        <f t="shared" si="50"/>
        <v>335720.00000000105</v>
      </c>
      <c r="R245" s="8">
        <f t="shared" si="59"/>
        <v>432520.00000000052</v>
      </c>
      <c r="S245" s="8">
        <f t="shared" si="60"/>
        <v>412280.00000000017</v>
      </c>
      <c r="T245" s="8">
        <f t="shared" si="58"/>
        <v>425479.99999999942</v>
      </c>
      <c r="U245" s="8">
        <f t="shared" si="61"/>
        <v>484440.00000000081</v>
      </c>
      <c r="V245" s="8">
        <f t="shared" si="62"/>
        <v>501160.00000000064</v>
      </c>
      <c r="W245" s="8">
        <f t="shared" si="63"/>
        <v>510840.00000000058</v>
      </c>
      <c r="X245" s="8">
        <f t="shared" si="64"/>
        <v>546040.00000000105</v>
      </c>
      <c r="Y245" s="8">
        <f t="shared" si="65"/>
        <v>588280.00000000012</v>
      </c>
      <c r="Z245" s="140">
        <f t="shared" si="56"/>
        <v>4236760.0000000047</v>
      </c>
      <c r="AA245" s="138">
        <v>2.3447121515307168</v>
      </c>
      <c r="AB245" s="9">
        <v>2.3663287991258151</v>
      </c>
      <c r="AC245" s="165">
        <v>2.4123385444658405</v>
      </c>
      <c r="AD245" s="206">
        <v>3.4099999999999966</v>
      </c>
      <c r="AE245" s="172">
        <f t="shared" si="57"/>
        <v>300079.99999999971</v>
      </c>
    </row>
    <row r="246" spans="1:31" s="3" customFormat="1" ht="14.25" customHeight="1">
      <c r="A246" s="4">
        <v>22199</v>
      </c>
      <c r="B246" s="4" t="s">
        <v>2944</v>
      </c>
      <c r="C246" s="5" t="s">
        <v>2819</v>
      </c>
      <c r="D246" s="4" t="s">
        <v>2702</v>
      </c>
      <c r="E246" s="186">
        <v>124.61</v>
      </c>
      <c r="F246" s="133">
        <v>126.44</v>
      </c>
      <c r="G246" s="187">
        <v>129.67000000000002</v>
      </c>
      <c r="H246" s="132">
        <v>1.8299999999999983</v>
      </c>
      <c r="I246" s="6">
        <v>1.3199999999999932</v>
      </c>
      <c r="J246" s="6">
        <v>6.0000000000016485E-2</v>
      </c>
      <c r="K246" s="6">
        <v>0.95999999999999375</v>
      </c>
      <c r="L246" s="6">
        <v>2.0000000000010232E-2</v>
      </c>
      <c r="M246" s="6">
        <v>0.49000000000000909</v>
      </c>
      <c r="N246" s="6">
        <v>6.9999999999964757E-2</v>
      </c>
      <c r="O246" s="7">
        <v>0</v>
      </c>
      <c r="P246" s="196">
        <v>0.31000000000000227</v>
      </c>
      <c r="Q246" s="8">
        <f t="shared" si="50"/>
        <v>563639.99999999953</v>
      </c>
      <c r="R246" s="8">
        <f t="shared" si="59"/>
        <v>795959.99999999837</v>
      </c>
      <c r="S246" s="8">
        <f t="shared" si="60"/>
        <v>801239.99999999977</v>
      </c>
      <c r="T246" s="8">
        <f t="shared" si="58"/>
        <v>885719.99999999919</v>
      </c>
      <c r="U246" s="8">
        <f t="shared" si="61"/>
        <v>887480.00000000012</v>
      </c>
      <c r="V246" s="8">
        <f t="shared" si="62"/>
        <v>930600.00000000093</v>
      </c>
      <c r="W246" s="8">
        <f t="shared" si="63"/>
        <v>936759.99999999779</v>
      </c>
      <c r="X246" s="8">
        <f t="shared" si="64"/>
        <v>936759.99999999779</v>
      </c>
      <c r="Y246" s="8">
        <f t="shared" si="65"/>
        <v>964039.99999999802</v>
      </c>
      <c r="Z246" s="140">
        <f t="shared" si="56"/>
        <v>7702199.9999999925</v>
      </c>
      <c r="AA246" s="138">
        <v>3.7460130408511123</v>
      </c>
      <c r="AB246" s="9">
        <v>3.8010263131788347</v>
      </c>
      <c r="AC246" s="165">
        <v>3.8981262419321387</v>
      </c>
      <c r="AD246" s="206">
        <v>5.0600000000000165</v>
      </c>
      <c r="AE246" s="172">
        <f t="shared" si="57"/>
        <v>445280.00000000146</v>
      </c>
    </row>
    <row r="247" spans="1:31" s="3" customFormat="1" ht="14.25" customHeight="1">
      <c r="A247" s="4">
        <v>22200</v>
      </c>
      <c r="B247" s="4" t="s">
        <v>2945</v>
      </c>
      <c r="C247" s="5" t="s">
        <v>2819</v>
      </c>
      <c r="D247" s="4" t="s">
        <v>2702</v>
      </c>
      <c r="E247" s="186">
        <v>73.320000000000007</v>
      </c>
      <c r="F247" s="133">
        <v>73.010000000000005</v>
      </c>
      <c r="G247" s="187">
        <v>73.62</v>
      </c>
      <c r="H247" s="132">
        <v>-0.31000000000000227</v>
      </c>
      <c r="I247" s="6">
        <v>1.5799999999999983</v>
      </c>
      <c r="J247" s="6">
        <v>0</v>
      </c>
      <c r="K247" s="6">
        <v>-0.46000000000000796</v>
      </c>
      <c r="L247" s="6">
        <v>-0.54999999999998295</v>
      </c>
      <c r="M247" s="6">
        <v>-0.18000000000000682</v>
      </c>
      <c r="N247" s="6">
        <v>0</v>
      </c>
      <c r="O247" s="7">
        <v>0</v>
      </c>
      <c r="P247" s="196">
        <v>0.21999999999999886</v>
      </c>
      <c r="Q247" s="8">
        <f t="shared" si="50"/>
        <v>-95480.000000000713</v>
      </c>
      <c r="R247" s="8">
        <f t="shared" si="59"/>
        <v>182599.99999999895</v>
      </c>
      <c r="S247" s="8">
        <f t="shared" si="60"/>
        <v>182599.99999999895</v>
      </c>
      <c r="T247" s="8">
        <f t="shared" si="58"/>
        <v>142119.99999999825</v>
      </c>
      <c r="U247" s="8">
        <f t="shared" si="61"/>
        <v>93719.999999999753</v>
      </c>
      <c r="V247" s="8">
        <f t="shared" si="62"/>
        <v>77879.999999999156</v>
      </c>
      <c r="W247" s="8">
        <f t="shared" si="63"/>
        <v>77879.999999999156</v>
      </c>
      <c r="X247" s="8">
        <f t="shared" si="64"/>
        <v>77879.999999999156</v>
      </c>
      <c r="Y247" s="8">
        <f t="shared" si="65"/>
        <v>97239.999999999054</v>
      </c>
      <c r="Z247" s="140">
        <f t="shared" si="56"/>
        <v>836439.99999999185</v>
      </c>
      <c r="AA247" s="138">
        <v>2.7785041097759238</v>
      </c>
      <c r="AB247" s="9">
        <v>2.7667564791972201</v>
      </c>
      <c r="AC247" s="165">
        <v>2.7898727845295075</v>
      </c>
      <c r="AD247" s="206">
        <v>0.29999999999999716</v>
      </c>
      <c r="AE247" s="172">
        <f t="shared" si="57"/>
        <v>26399.999999999749</v>
      </c>
    </row>
    <row r="248" spans="1:31" s="3" customFormat="1" ht="14.25" customHeight="1">
      <c r="A248" s="4">
        <v>22202</v>
      </c>
      <c r="B248" s="4" t="s">
        <v>2946</v>
      </c>
      <c r="C248" s="5" t="s">
        <v>2819</v>
      </c>
      <c r="D248" s="4" t="s">
        <v>2702</v>
      </c>
      <c r="E248" s="186">
        <v>40.76</v>
      </c>
      <c r="F248" s="133">
        <v>40.76</v>
      </c>
      <c r="G248" s="187">
        <v>42.370000000000005</v>
      </c>
      <c r="H248" s="132">
        <v>0</v>
      </c>
      <c r="I248" s="6">
        <v>0.39000000000000057</v>
      </c>
      <c r="J248" s="6">
        <v>0</v>
      </c>
      <c r="K248" s="6">
        <v>0</v>
      </c>
      <c r="L248" s="6">
        <v>0.14000000000000767</v>
      </c>
      <c r="M248" s="6">
        <v>0.32999999999999119</v>
      </c>
      <c r="N248" s="6">
        <v>0.15999999999999659</v>
      </c>
      <c r="O248" s="7">
        <v>0.52000000000001023</v>
      </c>
      <c r="P248" s="196">
        <v>7.0000000000000284E-2</v>
      </c>
      <c r="Q248" s="8">
        <f t="shared" si="50"/>
        <v>0</v>
      </c>
      <c r="R248" s="8">
        <f t="shared" si="59"/>
        <v>68640.000000000116</v>
      </c>
      <c r="S248" s="8">
        <f t="shared" si="60"/>
        <v>68640.000000000116</v>
      </c>
      <c r="T248" s="8">
        <f t="shared" si="58"/>
        <v>68640.000000000116</v>
      </c>
      <c r="U248" s="8">
        <f t="shared" si="61"/>
        <v>80960.000000000786</v>
      </c>
      <c r="V248" s="8">
        <f t="shared" si="62"/>
        <v>110000.00000000001</v>
      </c>
      <c r="W248" s="8">
        <f t="shared" si="63"/>
        <v>124079.99999999971</v>
      </c>
      <c r="X248" s="8">
        <f t="shared" si="64"/>
        <v>169840.00000000061</v>
      </c>
      <c r="Y248" s="8">
        <f t="shared" si="65"/>
        <v>176000.00000000064</v>
      </c>
      <c r="Z248" s="140">
        <f t="shared" si="56"/>
        <v>866800.0000000021</v>
      </c>
      <c r="AA248" s="138">
        <v>2.6759980829454357</v>
      </c>
      <c r="AB248" s="9">
        <v>2.6759980829454357</v>
      </c>
      <c r="AC248" s="165">
        <v>2.7816986941707098</v>
      </c>
      <c r="AD248" s="206">
        <v>1.6100000000000065</v>
      </c>
      <c r="AE248" s="172">
        <f t="shared" si="57"/>
        <v>141680.00000000058</v>
      </c>
    </row>
    <row r="249" spans="1:31" s="3" customFormat="1" ht="14.25" customHeight="1">
      <c r="A249" s="4">
        <v>22203</v>
      </c>
      <c r="B249" s="4" t="s">
        <v>2947</v>
      </c>
      <c r="C249" s="5" t="s">
        <v>2819</v>
      </c>
      <c r="D249" s="4" t="s">
        <v>2702</v>
      </c>
      <c r="E249" s="186">
        <v>80.290000000000006</v>
      </c>
      <c r="F249" s="133">
        <v>81.93</v>
      </c>
      <c r="G249" s="187">
        <v>82.57</v>
      </c>
      <c r="H249" s="132">
        <v>1.6400000000000006</v>
      </c>
      <c r="I249" s="6">
        <v>0.26000000000000512</v>
      </c>
      <c r="J249" s="6">
        <v>2.9999999999986926E-2</v>
      </c>
      <c r="K249" s="6">
        <v>7.9999999999998295E-2</v>
      </c>
      <c r="L249" s="6">
        <v>0</v>
      </c>
      <c r="M249" s="6">
        <v>6.9999999999993179E-2</v>
      </c>
      <c r="N249" s="6">
        <v>3.0000000000015348E-2</v>
      </c>
      <c r="O249" s="7">
        <v>9.0000000000003411E-2</v>
      </c>
      <c r="P249" s="196">
        <v>7.9999999999984084E-2</v>
      </c>
      <c r="Q249" s="8">
        <f t="shared" si="50"/>
        <v>505120.00000000012</v>
      </c>
      <c r="R249" s="8">
        <f t="shared" si="59"/>
        <v>550880.00000000105</v>
      </c>
      <c r="S249" s="8">
        <f t="shared" si="60"/>
        <v>553519.99999999988</v>
      </c>
      <c r="T249" s="8">
        <f t="shared" ref="T249:T280" si="66">S249+(K249*88000)</f>
        <v>560559.99999999977</v>
      </c>
      <c r="U249" s="8">
        <f t="shared" si="61"/>
        <v>560559.99999999977</v>
      </c>
      <c r="V249" s="8">
        <f t="shared" si="62"/>
        <v>566719.99999999919</v>
      </c>
      <c r="W249" s="8">
        <f t="shared" si="63"/>
        <v>569360.00000000058</v>
      </c>
      <c r="X249" s="8">
        <f t="shared" si="64"/>
        <v>577280.00000000093</v>
      </c>
      <c r="Y249" s="8">
        <f t="shared" si="65"/>
        <v>584319.99999999953</v>
      </c>
      <c r="Z249" s="140">
        <f t="shared" si="56"/>
        <v>5028320.0000000019</v>
      </c>
      <c r="AA249" s="138">
        <v>1.5995011644145356</v>
      </c>
      <c r="AB249" s="9">
        <v>1.6321725046765836</v>
      </c>
      <c r="AC249" s="165">
        <v>1.6449222959983585</v>
      </c>
      <c r="AD249" s="206">
        <v>2.2799999999999869</v>
      </c>
      <c r="AE249" s="172">
        <f t="shared" si="57"/>
        <v>200639.99999999884</v>
      </c>
    </row>
    <row r="250" spans="1:31" s="3" customFormat="1" ht="14.25" customHeight="1">
      <c r="A250" s="4">
        <v>22205</v>
      </c>
      <c r="B250" s="4" t="s">
        <v>2948</v>
      </c>
      <c r="C250" s="5" t="s">
        <v>2819</v>
      </c>
      <c r="D250" s="4" t="s">
        <v>2702</v>
      </c>
      <c r="E250" s="186">
        <v>2495.71</v>
      </c>
      <c r="F250" s="133">
        <v>2554.8500000000004</v>
      </c>
      <c r="G250" s="187">
        <v>2585.6999999999998</v>
      </c>
      <c r="H250" s="132">
        <v>59.140000000000327</v>
      </c>
      <c r="I250" s="6">
        <v>0.17999999999983629</v>
      </c>
      <c r="J250" s="6">
        <v>-0.47000000000025466</v>
      </c>
      <c r="K250" s="6">
        <v>-0.62999999999965439</v>
      </c>
      <c r="L250" s="6">
        <v>2.9099999999998545</v>
      </c>
      <c r="M250" s="6">
        <v>5.1900000000000546</v>
      </c>
      <c r="N250" s="6">
        <v>1.9499999999998181</v>
      </c>
      <c r="O250" s="7">
        <v>4.8400000000001455</v>
      </c>
      <c r="P250" s="196">
        <v>16.879999999999654</v>
      </c>
      <c r="Q250" s="8">
        <f t="shared" si="50"/>
        <v>18215120.000000101</v>
      </c>
      <c r="R250" s="8">
        <f t="shared" si="59"/>
        <v>18246800.000000071</v>
      </c>
      <c r="S250" s="8">
        <f t="shared" si="60"/>
        <v>18205440.000000048</v>
      </c>
      <c r="T250" s="8">
        <f t="shared" si="66"/>
        <v>18150000.000000078</v>
      </c>
      <c r="U250" s="8">
        <f t="shared" si="61"/>
        <v>18406080.000000067</v>
      </c>
      <c r="V250" s="8">
        <f t="shared" si="62"/>
        <v>18862800.000000071</v>
      </c>
      <c r="W250" s="8">
        <f t="shared" si="63"/>
        <v>19034400.000000056</v>
      </c>
      <c r="X250" s="8">
        <f t="shared" si="64"/>
        <v>19460320.000000067</v>
      </c>
      <c r="Y250" s="8">
        <f t="shared" si="65"/>
        <v>20945760.000000037</v>
      </c>
      <c r="Z250" s="140">
        <f t="shared" si="56"/>
        <v>169526720.0000006</v>
      </c>
      <c r="AA250" s="138">
        <v>15.810302470520115</v>
      </c>
      <c r="AB250" s="9">
        <v>16.184953887594439</v>
      </c>
      <c r="AC250" s="165">
        <v>16.380388385679371</v>
      </c>
      <c r="AD250" s="206">
        <v>89.989999999999782</v>
      </c>
      <c r="AE250" s="172">
        <f t="shared" si="57"/>
        <v>7919119.9999999804</v>
      </c>
    </row>
    <row r="251" spans="1:31" s="3" customFormat="1" ht="14.25" customHeight="1">
      <c r="A251" s="4">
        <v>22209</v>
      </c>
      <c r="B251" s="4" t="s">
        <v>2949</v>
      </c>
      <c r="C251" s="5" t="s">
        <v>2819</v>
      </c>
      <c r="D251" s="4" t="s">
        <v>2702</v>
      </c>
      <c r="E251" s="186">
        <v>28.2</v>
      </c>
      <c r="F251" s="133">
        <v>28.2</v>
      </c>
      <c r="G251" s="187">
        <v>28.37</v>
      </c>
      <c r="H251" s="132">
        <v>0</v>
      </c>
      <c r="I251" s="6">
        <v>0.12000000000000099</v>
      </c>
      <c r="J251" s="6">
        <v>0</v>
      </c>
      <c r="K251" s="6">
        <v>3.0000000000001137E-2</v>
      </c>
      <c r="L251" s="6">
        <v>0</v>
      </c>
      <c r="M251" s="6">
        <v>0</v>
      </c>
      <c r="N251" s="6">
        <v>0</v>
      </c>
      <c r="O251" s="7">
        <v>1.9999999999999574E-2</v>
      </c>
      <c r="P251" s="196">
        <v>0</v>
      </c>
      <c r="Q251" s="8">
        <f t="shared" si="50"/>
        <v>0</v>
      </c>
      <c r="R251" s="8">
        <f t="shared" ref="R251:R282" si="67">Q251+((I251/3)*88000+((I251/3)*88000)*2+((I251/3)*88000)*3)</f>
        <v>21120.000000000178</v>
      </c>
      <c r="S251" s="8">
        <f t="shared" ref="S251:S264" si="68">R251+(J251*88000)</f>
        <v>21120.000000000178</v>
      </c>
      <c r="T251" s="8">
        <f t="shared" si="66"/>
        <v>23760.000000000276</v>
      </c>
      <c r="U251" s="8">
        <f t="shared" si="61"/>
        <v>23760.000000000276</v>
      </c>
      <c r="V251" s="8">
        <f t="shared" si="62"/>
        <v>23760.000000000276</v>
      </c>
      <c r="W251" s="8">
        <f t="shared" si="63"/>
        <v>23760.000000000276</v>
      </c>
      <c r="X251" s="8">
        <f t="shared" si="64"/>
        <v>25520.00000000024</v>
      </c>
      <c r="Y251" s="8">
        <f t="shared" si="65"/>
        <v>25520.00000000024</v>
      </c>
      <c r="Z251" s="140">
        <f t="shared" si="56"/>
        <v>188320.00000000192</v>
      </c>
      <c r="AA251" s="138">
        <v>0.71694429190310571</v>
      </c>
      <c r="AB251" s="9">
        <v>0.71694429190310571</v>
      </c>
      <c r="AC251" s="165">
        <v>0.72126629649968466</v>
      </c>
      <c r="AD251" s="206">
        <v>0.17000000000000171</v>
      </c>
      <c r="AE251" s="172">
        <f t="shared" si="57"/>
        <v>14960.000000000149</v>
      </c>
    </row>
    <row r="252" spans="1:31" s="3" customFormat="1" ht="14.25" customHeight="1">
      <c r="A252" s="4">
        <v>22210</v>
      </c>
      <c r="B252" s="4" t="s">
        <v>2950</v>
      </c>
      <c r="C252" s="5" t="s">
        <v>2819</v>
      </c>
      <c r="D252" s="4" t="s">
        <v>2702</v>
      </c>
      <c r="E252" s="186">
        <v>122.17</v>
      </c>
      <c r="F252" s="133">
        <v>122.81</v>
      </c>
      <c r="G252" s="187">
        <v>123.42999999999999</v>
      </c>
      <c r="H252" s="132">
        <v>0.64000000000000057</v>
      </c>
      <c r="I252" s="6">
        <v>-0.32999999999999829</v>
      </c>
      <c r="J252" s="6">
        <v>0</v>
      </c>
      <c r="K252" s="6">
        <v>0.15999999999999659</v>
      </c>
      <c r="L252" s="6">
        <v>0</v>
      </c>
      <c r="M252" s="6">
        <v>0.42000000000000171</v>
      </c>
      <c r="N252" s="6">
        <v>0.20999999999999375</v>
      </c>
      <c r="O252" s="7">
        <v>0.14000000000000057</v>
      </c>
      <c r="P252" s="196">
        <v>1.9999999999996021E-2</v>
      </c>
      <c r="Q252" s="8">
        <f t="shared" si="50"/>
        <v>197120.00000000017</v>
      </c>
      <c r="R252" s="8">
        <f t="shared" si="67"/>
        <v>139040.00000000047</v>
      </c>
      <c r="S252" s="8">
        <f t="shared" si="68"/>
        <v>139040.00000000047</v>
      </c>
      <c r="T252" s="8">
        <f t="shared" si="66"/>
        <v>153120.00000000017</v>
      </c>
      <c r="U252" s="8">
        <f t="shared" si="61"/>
        <v>153120.00000000017</v>
      </c>
      <c r="V252" s="8">
        <f t="shared" si="62"/>
        <v>190080.00000000032</v>
      </c>
      <c r="W252" s="8">
        <f t="shared" si="63"/>
        <v>208559.99999999977</v>
      </c>
      <c r="X252" s="8">
        <f t="shared" si="64"/>
        <v>220879.99999999983</v>
      </c>
      <c r="Y252" s="8">
        <f t="shared" si="65"/>
        <v>222639.99999999948</v>
      </c>
      <c r="Z252" s="140">
        <f t="shared" si="56"/>
        <v>1623600.0000000007</v>
      </c>
      <c r="AA252" s="138">
        <v>1.5591220829472856</v>
      </c>
      <c r="AB252" s="9">
        <v>1.567289702928347</v>
      </c>
      <c r="AC252" s="165">
        <v>1.5752020847850001</v>
      </c>
      <c r="AD252" s="206">
        <v>1.2599999999999909</v>
      </c>
      <c r="AE252" s="172">
        <f t="shared" si="57"/>
        <v>110879.9999999992</v>
      </c>
    </row>
    <row r="253" spans="1:31" s="3" customFormat="1" ht="14.25" customHeight="1">
      <c r="A253" s="4">
        <v>22213</v>
      </c>
      <c r="B253" s="4" t="s">
        <v>2951</v>
      </c>
      <c r="C253" s="5" t="s">
        <v>2819</v>
      </c>
      <c r="D253" s="4" t="s">
        <v>2702</v>
      </c>
      <c r="E253" s="186">
        <v>84.67</v>
      </c>
      <c r="F253" s="133">
        <v>85.43</v>
      </c>
      <c r="G253" s="187">
        <v>89.190000000000012</v>
      </c>
      <c r="H253" s="132">
        <v>0.76000000000000512</v>
      </c>
      <c r="I253" s="6">
        <v>1.9200000000000017</v>
      </c>
      <c r="J253" s="6">
        <v>4.0000000000006253E-2</v>
      </c>
      <c r="K253" s="6">
        <v>0.51999999999998181</v>
      </c>
      <c r="L253" s="6">
        <v>0.65000000000000568</v>
      </c>
      <c r="M253" s="6">
        <v>0.20000000000000284</v>
      </c>
      <c r="N253" s="6">
        <v>0.26000000000000512</v>
      </c>
      <c r="O253" s="7">
        <v>7.9999999999984084E-2</v>
      </c>
      <c r="P253" s="196">
        <v>9.0000000000017621E-2</v>
      </c>
      <c r="Q253" s="8">
        <f t="shared" si="50"/>
        <v>234080.00000000157</v>
      </c>
      <c r="R253" s="8">
        <f t="shared" si="67"/>
        <v>572000.00000000186</v>
      </c>
      <c r="S253" s="8">
        <f t="shared" si="68"/>
        <v>575520.00000000244</v>
      </c>
      <c r="T253" s="8">
        <f t="shared" si="66"/>
        <v>621280.00000000081</v>
      </c>
      <c r="U253" s="8">
        <f t="shared" si="61"/>
        <v>678480.00000000128</v>
      </c>
      <c r="V253" s="8">
        <f t="shared" si="62"/>
        <v>696080.00000000151</v>
      </c>
      <c r="W253" s="8">
        <f t="shared" si="63"/>
        <v>718960.00000000198</v>
      </c>
      <c r="X253" s="8">
        <f t="shared" si="64"/>
        <v>726000.00000000058</v>
      </c>
      <c r="Y253" s="8">
        <f t="shared" si="65"/>
        <v>733920.0000000021</v>
      </c>
      <c r="Z253" s="140">
        <f t="shared" si="56"/>
        <v>5556320.000000014</v>
      </c>
      <c r="AA253" s="138">
        <v>0.8138802777978037</v>
      </c>
      <c r="AB253" s="9">
        <v>0.82118568716506879</v>
      </c>
      <c r="AC253" s="165">
        <v>0.85732823877153785</v>
      </c>
      <c r="AD253" s="206">
        <v>4.5200000000000102</v>
      </c>
      <c r="AE253" s="172">
        <f t="shared" si="57"/>
        <v>397760.00000000087</v>
      </c>
    </row>
    <row r="254" spans="1:31" s="3" customFormat="1" ht="14.25" customHeight="1">
      <c r="A254" s="4">
        <v>22216</v>
      </c>
      <c r="B254" s="4" t="s">
        <v>2952</v>
      </c>
      <c r="C254" s="5" t="s">
        <v>2819</v>
      </c>
      <c r="D254" s="4" t="s">
        <v>2702</v>
      </c>
      <c r="E254" s="186">
        <v>28.14</v>
      </c>
      <c r="F254" s="133">
        <v>28.14</v>
      </c>
      <c r="G254" s="187">
        <v>28.400000000000002</v>
      </c>
      <c r="H254" s="132">
        <v>0</v>
      </c>
      <c r="I254" s="6">
        <v>0.12999999999999901</v>
      </c>
      <c r="J254" s="6">
        <v>0.10999999999999943</v>
      </c>
      <c r="K254" s="6">
        <v>1.9999999999999574E-2</v>
      </c>
      <c r="L254" s="6">
        <v>0</v>
      </c>
      <c r="M254" s="6">
        <v>0</v>
      </c>
      <c r="N254" s="6">
        <v>0</v>
      </c>
      <c r="O254" s="7">
        <v>0</v>
      </c>
      <c r="P254" s="196">
        <v>0</v>
      </c>
      <c r="Q254" s="8">
        <f t="shared" si="50"/>
        <v>0</v>
      </c>
      <c r="R254" s="8">
        <f t="shared" si="67"/>
        <v>22879.999999999825</v>
      </c>
      <c r="S254" s="8">
        <f t="shared" si="68"/>
        <v>32559.999999999774</v>
      </c>
      <c r="T254" s="8">
        <f t="shared" si="66"/>
        <v>34319.999999999738</v>
      </c>
      <c r="U254" s="8">
        <f t="shared" si="61"/>
        <v>34319.999999999738</v>
      </c>
      <c r="V254" s="8">
        <f t="shared" si="62"/>
        <v>34319.999999999738</v>
      </c>
      <c r="W254" s="8">
        <f t="shared" si="63"/>
        <v>34319.999999999738</v>
      </c>
      <c r="X254" s="8">
        <f t="shared" si="64"/>
        <v>34319.999999999738</v>
      </c>
      <c r="Y254" s="8">
        <f t="shared" si="65"/>
        <v>34319.999999999738</v>
      </c>
      <c r="Z254" s="140">
        <f t="shared" si="56"/>
        <v>261359.99999999802</v>
      </c>
      <c r="AA254" s="138">
        <v>2.3549496623233157</v>
      </c>
      <c r="AB254" s="9">
        <v>2.3549496623233157</v>
      </c>
      <c r="AC254" s="165">
        <v>2.3767082590612003</v>
      </c>
      <c r="AD254" s="206">
        <v>0.26000000000000156</v>
      </c>
      <c r="AE254" s="172">
        <f t="shared" si="57"/>
        <v>22880.000000000138</v>
      </c>
    </row>
    <row r="255" spans="1:31" s="3" customFormat="1" ht="14.25" customHeight="1">
      <c r="A255" s="4">
        <v>22222</v>
      </c>
      <c r="B255" s="4" t="s">
        <v>2953</v>
      </c>
      <c r="C255" s="5" t="s">
        <v>2819</v>
      </c>
      <c r="D255" s="4" t="s">
        <v>2702</v>
      </c>
      <c r="E255" s="186">
        <v>131.24</v>
      </c>
      <c r="F255" s="133">
        <v>133.51000000000002</v>
      </c>
      <c r="G255" s="187">
        <v>135.14999999999998</v>
      </c>
      <c r="H255" s="132">
        <v>2.2700000000000102</v>
      </c>
      <c r="I255" s="6">
        <v>0.4399999999999693</v>
      </c>
      <c r="J255" s="6">
        <v>0.37000000000000455</v>
      </c>
      <c r="K255" s="6">
        <v>0.63999999999998636</v>
      </c>
      <c r="L255" s="6">
        <v>0.28000000000000114</v>
      </c>
      <c r="M255" s="6">
        <v>-0.20999999999997954</v>
      </c>
      <c r="N255" s="6">
        <v>-4.9999999999982947E-2</v>
      </c>
      <c r="O255" s="7">
        <v>0</v>
      </c>
      <c r="P255" s="196">
        <v>0.16999999999998749</v>
      </c>
      <c r="Q255" s="8">
        <f t="shared" si="50"/>
        <v>699160.00000000314</v>
      </c>
      <c r="R255" s="8">
        <f t="shared" si="67"/>
        <v>776599.99999999767</v>
      </c>
      <c r="S255" s="8">
        <f t="shared" si="68"/>
        <v>809159.99999999802</v>
      </c>
      <c r="T255" s="8">
        <f t="shared" si="66"/>
        <v>865479.99999999686</v>
      </c>
      <c r="U255" s="8">
        <f t="shared" si="61"/>
        <v>890119.99999999697</v>
      </c>
      <c r="V255" s="8">
        <f t="shared" si="62"/>
        <v>871639.99999999872</v>
      </c>
      <c r="W255" s="8">
        <f t="shared" si="63"/>
        <v>867240.00000000023</v>
      </c>
      <c r="X255" s="8">
        <f t="shared" si="64"/>
        <v>867240.00000000023</v>
      </c>
      <c r="Y255" s="8">
        <f t="shared" si="65"/>
        <v>882199.99999999919</v>
      </c>
      <c r="Z255" s="140">
        <f t="shared" si="56"/>
        <v>7528839.9999999907</v>
      </c>
      <c r="AA255" s="138">
        <v>5.4352912916892722</v>
      </c>
      <c r="AB255" s="9">
        <v>5.5293031115013314</v>
      </c>
      <c r="AC255" s="165">
        <v>5.5972235451981485</v>
      </c>
      <c r="AD255" s="206">
        <v>3.9099999999999682</v>
      </c>
      <c r="AE255" s="172">
        <f t="shared" si="57"/>
        <v>344079.99999999721</v>
      </c>
    </row>
    <row r="256" spans="1:31" s="3" customFormat="1" ht="14.25" customHeight="1">
      <c r="A256" s="4">
        <v>22224</v>
      </c>
      <c r="B256" s="4" t="s">
        <v>2954</v>
      </c>
      <c r="C256" s="5" t="s">
        <v>2819</v>
      </c>
      <c r="D256" s="4" t="s">
        <v>2702</v>
      </c>
      <c r="E256" s="186">
        <v>94.44</v>
      </c>
      <c r="F256" s="133">
        <v>94.62</v>
      </c>
      <c r="G256" s="187">
        <v>98.93</v>
      </c>
      <c r="H256" s="132">
        <v>0.18000000000000682</v>
      </c>
      <c r="I256" s="6">
        <v>1.9699999999999989</v>
      </c>
      <c r="J256" s="6">
        <v>-0.51999999999999602</v>
      </c>
      <c r="K256" s="6">
        <v>0.26000000000000512</v>
      </c>
      <c r="L256" s="6">
        <v>1.2799999999999869</v>
      </c>
      <c r="M256" s="6">
        <v>0.65999999999999659</v>
      </c>
      <c r="N256" s="6">
        <v>4.0000000000006253E-2</v>
      </c>
      <c r="O256" s="7">
        <v>0</v>
      </c>
      <c r="P256" s="196">
        <v>0.62000000000000455</v>
      </c>
      <c r="Q256" s="8">
        <f t="shared" si="50"/>
        <v>55440.000000002095</v>
      </c>
      <c r="R256" s="8">
        <f t="shared" si="67"/>
        <v>402160.00000000192</v>
      </c>
      <c r="S256" s="8">
        <f t="shared" si="68"/>
        <v>356400.00000000227</v>
      </c>
      <c r="T256" s="8">
        <f t="shared" si="66"/>
        <v>379280.00000000274</v>
      </c>
      <c r="U256" s="8">
        <f t="shared" si="61"/>
        <v>491920.00000000157</v>
      </c>
      <c r="V256" s="8">
        <f t="shared" si="62"/>
        <v>550000.00000000128</v>
      </c>
      <c r="W256" s="8">
        <f t="shared" si="63"/>
        <v>553520.00000000186</v>
      </c>
      <c r="X256" s="8">
        <f t="shared" si="64"/>
        <v>553520.00000000186</v>
      </c>
      <c r="Y256" s="8">
        <f t="shared" si="65"/>
        <v>608080.00000000221</v>
      </c>
      <c r="Z256" s="140">
        <f t="shared" si="56"/>
        <v>3950320.0000000182</v>
      </c>
      <c r="AA256" s="138">
        <v>8.7834821428571423</v>
      </c>
      <c r="AB256" s="9">
        <v>8.8002232142857135</v>
      </c>
      <c r="AC256" s="165">
        <v>9.2010788690476186</v>
      </c>
      <c r="AD256" s="206">
        <v>4.4900000000000091</v>
      </c>
      <c r="AE256" s="172">
        <f t="shared" si="57"/>
        <v>395120.00000000081</v>
      </c>
    </row>
    <row r="257" spans="1:31" s="3" customFormat="1" ht="14.25" customHeight="1">
      <c r="A257" s="4">
        <v>22226</v>
      </c>
      <c r="B257" s="4" t="s">
        <v>2955</v>
      </c>
      <c r="C257" s="5" t="s">
        <v>2819</v>
      </c>
      <c r="D257" s="4" t="s">
        <v>2702</v>
      </c>
      <c r="E257" s="186">
        <v>61.67</v>
      </c>
      <c r="F257" s="133">
        <v>62.47</v>
      </c>
      <c r="G257" s="187">
        <v>64.73</v>
      </c>
      <c r="H257" s="132">
        <v>0.79999999999999716</v>
      </c>
      <c r="I257" s="6">
        <v>0.78000000000000114</v>
      </c>
      <c r="J257" s="6">
        <v>3.9999999999999147E-2</v>
      </c>
      <c r="K257" s="6">
        <v>9.0000000000003411E-2</v>
      </c>
      <c r="L257" s="6">
        <v>0.25999999999999801</v>
      </c>
      <c r="M257" s="6">
        <v>1.1700000000000017</v>
      </c>
      <c r="N257" s="6">
        <v>-0.14999999999999147</v>
      </c>
      <c r="O257" s="7">
        <v>0.38999999999998636</v>
      </c>
      <c r="P257" s="196">
        <v>-0.31999999999999318</v>
      </c>
      <c r="Q257" s="8">
        <f t="shared" si="50"/>
        <v>246399.99999999916</v>
      </c>
      <c r="R257" s="8">
        <f t="shared" si="67"/>
        <v>383679.99999999942</v>
      </c>
      <c r="S257" s="8">
        <f t="shared" si="68"/>
        <v>387199.99999999936</v>
      </c>
      <c r="T257" s="8">
        <f t="shared" si="66"/>
        <v>395119.99999999965</v>
      </c>
      <c r="U257" s="8">
        <f t="shared" si="61"/>
        <v>417999.99999999948</v>
      </c>
      <c r="V257" s="8">
        <f t="shared" si="62"/>
        <v>520959.99999999965</v>
      </c>
      <c r="W257" s="8">
        <f t="shared" si="63"/>
        <v>507760.00000000041</v>
      </c>
      <c r="X257" s="8">
        <f t="shared" si="64"/>
        <v>542079.99999999919</v>
      </c>
      <c r="Y257" s="8">
        <f t="shared" si="65"/>
        <v>513919.99999999977</v>
      </c>
      <c r="Z257" s="140">
        <f t="shared" si="56"/>
        <v>3915119.9999999963</v>
      </c>
      <c r="AA257" s="138">
        <v>1.7264934294144982</v>
      </c>
      <c r="AB257" s="9">
        <v>1.7488899713884176</v>
      </c>
      <c r="AC257" s="165">
        <v>1.8121602024647396</v>
      </c>
      <c r="AD257" s="206">
        <v>3.0600000000000018</v>
      </c>
      <c r="AE257" s="172">
        <f t="shared" si="57"/>
        <v>269280.00000000017</v>
      </c>
    </row>
    <row r="258" spans="1:31" s="3" customFormat="1" ht="14.25" customHeight="1">
      <c r="A258" s="4">
        <v>22228</v>
      </c>
      <c r="B258" s="4" t="s">
        <v>2956</v>
      </c>
      <c r="C258" s="5" t="s">
        <v>2819</v>
      </c>
      <c r="D258" s="4" t="s">
        <v>2702</v>
      </c>
      <c r="E258" s="186">
        <v>146.68</v>
      </c>
      <c r="F258" s="133">
        <v>150.62</v>
      </c>
      <c r="G258" s="187">
        <v>153.4</v>
      </c>
      <c r="H258" s="132">
        <v>3.9399999999999977</v>
      </c>
      <c r="I258" s="6">
        <v>0.15999999999999659</v>
      </c>
      <c r="J258" s="6">
        <v>0.87999999999999545</v>
      </c>
      <c r="K258" s="6">
        <v>0.37000000000000455</v>
      </c>
      <c r="L258" s="6">
        <v>0.25</v>
      </c>
      <c r="M258" s="6">
        <v>0.65000000000000568</v>
      </c>
      <c r="N258" s="6">
        <v>2.0000000000010232E-2</v>
      </c>
      <c r="O258" s="7">
        <v>0.30000000000001137</v>
      </c>
      <c r="P258" s="196">
        <v>0.14999999999997726</v>
      </c>
      <c r="Q258" s="8">
        <f t="shared" si="50"/>
        <v>1213519.9999999995</v>
      </c>
      <c r="R258" s="8">
        <f t="shared" si="67"/>
        <v>1241679.9999999988</v>
      </c>
      <c r="S258" s="8">
        <f t="shared" si="68"/>
        <v>1319119.9999999984</v>
      </c>
      <c r="T258" s="8">
        <f t="shared" si="66"/>
        <v>1351679.9999999988</v>
      </c>
      <c r="U258" s="8">
        <f t="shared" si="61"/>
        <v>1373679.9999999988</v>
      </c>
      <c r="V258" s="8">
        <f t="shared" si="62"/>
        <v>1430879.9999999993</v>
      </c>
      <c r="W258" s="8">
        <f t="shared" si="63"/>
        <v>1432640.0000000002</v>
      </c>
      <c r="X258" s="8">
        <f t="shared" si="64"/>
        <v>1459040.0000000012</v>
      </c>
      <c r="Y258" s="8">
        <f t="shared" si="65"/>
        <v>1472239.9999999991</v>
      </c>
      <c r="Z258" s="140">
        <f t="shared" si="56"/>
        <v>12294479.999999996</v>
      </c>
      <c r="AA258" s="138">
        <v>2.1534928926512862</v>
      </c>
      <c r="AB258" s="9">
        <v>2.2113382839592086</v>
      </c>
      <c r="AC258" s="165">
        <v>2.2521530524455091</v>
      </c>
      <c r="AD258" s="206">
        <v>6.7199999999999989</v>
      </c>
      <c r="AE258" s="172">
        <f t="shared" si="57"/>
        <v>591359.99999999988</v>
      </c>
    </row>
    <row r="259" spans="1:31" s="3" customFormat="1" ht="14.25" customHeight="1">
      <c r="A259" s="4">
        <v>22229</v>
      </c>
      <c r="B259" s="4" t="s">
        <v>2957</v>
      </c>
      <c r="C259" s="5" t="s">
        <v>2819</v>
      </c>
      <c r="D259" s="4" t="s">
        <v>2702</v>
      </c>
      <c r="E259" s="186">
        <v>274.69</v>
      </c>
      <c r="F259" s="133">
        <v>278.87</v>
      </c>
      <c r="G259" s="187">
        <v>283.94</v>
      </c>
      <c r="H259" s="132">
        <v>4.1800000000000068</v>
      </c>
      <c r="I259" s="6">
        <v>0.97000000000002728</v>
      </c>
      <c r="J259" s="6">
        <v>-0.23000000000001819</v>
      </c>
      <c r="K259" s="6">
        <v>1.1499999999999773</v>
      </c>
      <c r="L259" s="6">
        <v>4.0000000000020464E-2</v>
      </c>
      <c r="M259" s="6">
        <v>0.81999999999999318</v>
      </c>
      <c r="N259" s="6">
        <v>0.58999999999997499</v>
      </c>
      <c r="O259" s="7">
        <v>0.82999999999998408</v>
      </c>
      <c r="P259" s="196">
        <v>0.90000000000003411</v>
      </c>
      <c r="Q259" s="8">
        <f t="shared" ref="Q259:Q284" si="69">((H259/6)*88000)*6+((H259/6)*88000)*5+((H259/6)*88000)*4+((H259/6)*88000)*3+((H259/6)*88000)*2+((H259/6)*88000)</f>
        <v>1287440.0000000021</v>
      </c>
      <c r="R259" s="8">
        <f t="shared" si="67"/>
        <v>1458160.000000007</v>
      </c>
      <c r="S259" s="8">
        <f t="shared" si="68"/>
        <v>1437920.0000000054</v>
      </c>
      <c r="T259" s="8">
        <f t="shared" si="66"/>
        <v>1539120.0000000033</v>
      </c>
      <c r="U259" s="8">
        <f t="shared" ref="U259:U284" si="70">T259+(L259*88000)</f>
        <v>1542640.0000000051</v>
      </c>
      <c r="V259" s="8">
        <f t="shared" ref="V259:V284" si="71">U259+(M259*88000)</f>
        <v>1614800.0000000044</v>
      </c>
      <c r="W259" s="8">
        <f t="shared" ref="W259:W284" si="72">V259+(N259*88000)</f>
        <v>1666720.0000000023</v>
      </c>
      <c r="X259" s="8">
        <f t="shared" ref="X259:X284" si="73">W259+(O259*88000)</f>
        <v>1739760.0000000009</v>
      </c>
      <c r="Y259" s="8">
        <f t="shared" ref="Y259:Y284" si="74">X259+(P259*88000)</f>
        <v>1818960.000000004</v>
      </c>
      <c r="Z259" s="140">
        <f t="shared" ref="Z259:Z284" si="75">SUM(Q259:Y259)</f>
        <v>14105520.000000034</v>
      </c>
      <c r="AA259" s="138">
        <v>1.7758586915834678</v>
      </c>
      <c r="AB259" s="9">
        <v>1.8028822065669727</v>
      </c>
      <c r="AC259" s="165">
        <v>1.8356595321570131</v>
      </c>
      <c r="AD259" s="206">
        <v>9.25</v>
      </c>
      <c r="AE259" s="172">
        <f t="shared" ref="AE259:AE284" si="76">AD259*88000</f>
        <v>814000</v>
      </c>
    </row>
    <row r="260" spans="1:31" s="3" customFormat="1" ht="14.25" customHeight="1">
      <c r="A260" s="4">
        <v>22230</v>
      </c>
      <c r="B260" s="4" t="s">
        <v>2958</v>
      </c>
      <c r="C260" s="5" t="s">
        <v>2819</v>
      </c>
      <c r="D260" s="4" t="s">
        <v>2702</v>
      </c>
      <c r="E260" s="186">
        <v>355.81</v>
      </c>
      <c r="F260" s="133">
        <v>365.02000000000004</v>
      </c>
      <c r="G260" s="187">
        <v>374.38</v>
      </c>
      <c r="H260" s="132">
        <v>9.2100000000000364</v>
      </c>
      <c r="I260" s="6">
        <v>6</v>
      </c>
      <c r="J260" s="6">
        <v>0.22999999999996135</v>
      </c>
      <c r="K260" s="6">
        <v>-1.8899999999999864</v>
      </c>
      <c r="L260" s="6">
        <v>0.99000000000000909</v>
      </c>
      <c r="M260" s="6">
        <v>0.62000000000000455</v>
      </c>
      <c r="N260" s="6">
        <v>2.0099999999999341</v>
      </c>
      <c r="O260" s="7">
        <v>0.91000000000008185</v>
      </c>
      <c r="P260" s="196">
        <v>0.48999999999995225</v>
      </c>
      <c r="Q260" s="8">
        <f t="shared" si="69"/>
        <v>2836680.0000000116</v>
      </c>
      <c r="R260" s="8">
        <f t="shared" si="67"/>
        <v>3892680.0000000116</v>
      </c>
      <c r="S260" s="8">
        <f t="shared" si="68"/>
        <v>3912920.0000000084</v>
      </c>
      <c r="T260" s="8">
        <f t="shared" si="66"/>
        <v>3746600.0000000098</v>
      </c>
      <c r="U260" s="8">
        <f t="shared" si="70"/>
        <v>3833720.0000000107</v>
      </c>
      <c r="V260" s="8">
        <f t="shared" si="71"/>
        <v>3888280.0000000112</v>
      </c>
      <c r="W260" s="8">
        <f t="shared" si="72"/>
        <v>4065160.0000000056</v>
      </c>
      <c r="X260" s="8">
        <f t="shared" si="73"/>
        <v>4145240.0000000126</v>
      </c>
      <c r="Y260" s="8">
        <f t="shared" si="74"/>
        <v>4188360.0000000084</v>
      </c>
      <c r="Z260" s="140">
        <f t="shared" si="75"/>
        <v>34509640.000000089</v>
      </c>
      <c r="AA260" s="138">
        <v>4.44765835743768</v>
      </c>
      <c r="AB260" s="9">
        <v>4.5627842208816567</v>
      </c>
      <c r="AC260" s="165">
        <v>4.679785098388237</v>
      </c>
      <c r="AD260" s="206">
        <v>18.569999999999993</v>
      </c>
      <c r="AE260" s="172">
        <f t="shared" si="76"/>
        <v>1634159.9999999993</v>
      </c>
    </row>
    <row r="261" spans="1:31" s="3" customFormat="1" ht="14.25" customHeight="1">
      <c r="A261" s="4">
        <v>22231</v>
      </c>
      <c r="B261" s="4" t="s">
        <v>2959</v>
      </c>
      <c r="C261" s="5" t="s">
        <v>2819</v>
      </c>
      <c r="D261" s="4" t="s">
        <v>2702</v>
      </c>
      <c r="E261" s="186">
        <v>85.51</v>
      </c>
      <c r="F261" s="133">
        <v>86.67</v>
      </c>
      <c r="G261" s="187">
        <v>86.88000000000001</v>
      </c>
      <c r="H261" s="132">
        <v>1.1599999999999966</v>
      </c>
      <c r="I261" s="6">
        <v>9.0000000000003411E-2</v>
      </c>
      <c r="J261" s="6">
        <v>0.34000000000000341</v>
      </c>
      <c r="K261" s="6">
        <v>4.9999999999997158E-2</v>
      </c>
      <c r="L261" s="6">
        <v>-0.17000000000000171</v>
      </c>
      <c r="M261" s="6">
        <v>0</v>
      </c>
      <c r="N261" s="6">
        <v>0</v>
      </c>
      <c r="O261" s="7">
        <v>4.9999999999997158E-2</v>
      </c>
      <c r="P261" s="196">
        <v>-0.14999999999999147</v>
      </c>
      <c r="Q261" s="8">
        <f t="shared" si="69"/>
        <v>357279.99999999895</v>
      </c>
      <c r="R261" s="8">
        <f t="shared" si="67"/>
        <v>373119.99999999953</v>
      </c>
      <c r="S261" s="8">
        <f t="shared" si="68"/>
        <v>403039.99999999983</v>
      </c>
      <c r="T261" s="8">
        <f t="shared" si="66"/>
        <v>407439.99999999959</v>
      </c>
      <c r="U261" s="8">
        <f t="shared" si="70"/>
        <v>392479.99999999942</v>
      </c>
      <c r="V261" s="8">
        <f t="shared" si="71"/>
        <v>392479.99999999942</v>
      </c>
      <c r="W261" s="8">
        <f t="shared" si="72"/>
        <v>392479.99999999942</v>
      </c>
      <c r="X261" s="8">
        <f t="shared" si="73"/>
        <v>396879.99999999919</v>
      </c>
      <c r="Y261" s="8">
        <f t="shared" si="74"/>
        <v>383679.99999999994</v>
      </c>
      <c r="Z261" s="140">
        <f t="shared" si="75"/>
        <v>3498879.9999999953</v>
      </c>
      <c r="AA261" s="138">
        <v>1.1573281433349079</v>
      </c>
      <c r="AB261" s="9">
        <v>1.1730280690309491</v>
      </c>
      <c r="AC261" s="165">
        <v>1.1758702969586807</v>
      </c>
      <c r="AD261" s="206">
        <v>1.3700000000000045</v>
      </c>
      <c r="AE261" s="172">
        <f t="shared" si="76"/>
        <v>120560.00000000041</v>
      </c>
    </row>
    <row r="262" spans="1:31" s="3" customFormat="1" ht="14.25" customHeight="1">
      <c r="A262" s="4">
        <v>22232</v>
      </c>
      <c r="B262" s="4" t="s">
        <v>2960</v>
      </c>
      <c r="C262" s="5" t="s">
        <v>2819</v>
      </c>
      <c r="D262" s="4" t="s">
        <v>2702</v>
      </c>
      <c r="E262" s="186">
        <v>94.18</v>
      </c>
      <c r="F262" s="133">
        <v>94.850000000000009</v>
      </c>
      <c r="G262" s="187">
        <v>95.66</v>
      </c>
      <c r="H262" s="132">
        <v>0.67000000000000171</v>
      </c>
      <c r="I262" s="6">
        <v>0.67999999999999261</v>
      </c>
      <c r="J262" s="6">
        <v>0.37000000000000455</v>
      </c>
      <c r="K262" s="6">
        <v>4.9999999999997158E-2</v>
      </c>
      <c r="L262" s="6">
        <v>-0.32999999999999829</v>
      </c>
      <c r="M262" s="6">
        <v>0</v>
      </c>
      <c r="N262" s="6">
        <v>1.0000000000005116E-2</v>
      </c>
      <c r="O262" s="7">
        <v>0</v>
      </c>
      <c r="P262" s="196">
        <v>3.0000000000001137E-2</v>
      </c>
      <c r="Q262" s="8">
        <f t="shared" si="69"/>
        <v>206360.00000000052</v>
      </c>
      <c r="R262" s="8">
        <f t="shared" si="67"/>
        <v>326039.99999999919</v>
      </c>
      <c r="S262" s="8">
        <f t="shared" si="68"/>
        <v>358599.99999999959</v>
      </c>
      <c r="T262" s="8">
        <f t="shared" si="66"/>
        <v>362999.99999999936</v>
      </c>
      <c r="U262" s="8">
        <f t="shared" si="70"/>
        <v>333959.99999999953</v>
      </c>
      <c r="V262" s="8">
        <f t="shared" si="71"/>
        <v>333959.99999999953</v>
      </c>
      <c r="W262" s="8">
        <f t="shared" si="72"/>
        <v>334840</v>
      </c>
      <c r="X262" s="8">
        <f t="shared" si="73"/>
        <v>334840</v>
      </c>
      <c r="Y262" s="8">
        <f t="shared" si="74"/>
        <v>337480.00000000012</v>
      </c>
      <c r="Z262" s="140">
        <f t="shared" si="75"/>
        <v>2929079.9999999977</v>
      </c>
      <c r="AA262" s="138">
        <v>0.53193201798108702</v>
      </c>
      <c r="AB262" s="9">
        <v>0.5357162020121693</v>
      </c>
      <c r="AC262" s="165">
        <v>0.54029111106467165</v>
      </c>
      <c r="AD262" s="206">
        <v>1.4799999999999898</v>
      </c>
      <c r="AE262" s="172">
        <f t="shared" si="76"/>
        <v>130239.9999999991</v>
      </c>
    </row>
    <row r="263" spans="1:31" s="3" customFormat="1" ht="14.25" customHeight="1">
      <c r="A263" s="4">
        <v>22233</v>
      </c>
      <c r="B263" s="4" t="s">
        <v>2961</v>
      </c>
      <c r="C263" s="5" t="s">
        <v>2819</v>
      </c>
      <c r="D263" s="4" t="s">
        <v>2702</v>
      </c>
      <c r="E263" s="186">
        <v>140.07</v>
      </c>
      <c r="F263" s="133">
        <v>142.56</v>
      </c>
      <c r="G263" s="187">
        <v>148.64000000000001</v>
      </c>
      <c r="H263" s="132">
        <v>2.4900000000000091</v>
      </c>
      <c r="I263" s="6">
        <v>0.84000000000000341</v>
      </c>
      <c r="J263" s="6">
        <v>0</v>
      </c>
      <c r="K263" s="6">
        <v>0.25</v>
      </c>
      <c r="L263" s="6">
        <v>0.37999999999999545</v>
      </c>
      <c r="M263" s="6">
        <v>4.7999999999999829</v>
      </c>
      <c r="N263" s="6">
        <v>-1.25</v>
      </c>
      <c r="O263" s="7">
        <v>0.12000000000003297</v>
      </c>
      <c r="P263" s="196">
        <v>0.93999999999999773</v>
      </c>
      <c r="Q263" s="8">
        <f t="shared" si="69"/>
        <v>766920.00000000291</v>
      </c>
      <c r="R263" s="8">
        <f t="shared" si="67"/>
        <v>914760.00000000349</v>
      </c>
      <c r="S263" s="8">
        <f t="shared" si="68"/>
        <v>914760.00000000349</v>
      </c>
      <c r="T263" s="8">
        <f t="shared" si="66"/>
        <v>936760.00000000349</v>
      </c>
      <c r="U263" s="8">
        <f t="shared" si="70"/>
        <v>970200.00000000314</v>
      </c>
      <c r="V263" s="8">
        <f t="shared" si="71"/>
        <v>1392600.0000000016</v>
      </c>
      <c r="W263" s="8">
        <f t="shared" si="72"/>
        <v>1282600.0000000016</v>
      </c>
      <c r="X263" s="8">
        <f t="shared" si="73"/>
        <v>1293160.0000000044</v>
      </c>
      <c r="Y263" s="8">
        <f t="shared" si="74"/>
        <v>1375880.0000000042</v>
      </c>
      <c r="Z263" s="140">
        <f t="shared" si="75"/>
        <v>9847640.0000000279</v>
      </c>
      <c r="AA263" s="138">
        <v>3.8053917187156152</v>
      </c>
      <c r="AB263" s="9">
        <v>3.8730395046769348</v>
      </c>
      <c r="AC263" s="165">
        <v>4.0382196406788688</v>
      </c>
      <c r="AD263" s="206">
        <v>8.5700000000000216</v>
      </c>
      <c r="AE263" s="172">
        <f t="shared" si="76"/>
        <v>754160.00000000186</v>
      </c>
    </row>
    <row r="264" spans="1:31" s="3" customFormat="1" ht="14.25" customHeight="1">
      <c r="A264" s="4">
        <v>22234</v>
      </c>
      <c r="B264" s="4" t="s">
        <v>2962</v>
      </c>
      <c r="C264" s="5" t="s">
        <v>2819</v>
      </c>
      <c r="D264" s="4" t="s">
        <v>2702</v>
      </c>
      <c r="E264" s="186">
        <v>86.79</v>
      </c>
      <c r="F264" s="133">
        <v>87.23</v>
      </c>
      <c r="G264" s="187">
        <v>89.710000000000008</v>
      </c>
      <c r="H264" s="132">
        <v>0.43999999999999773</v>
      </c>
      <c r="I264" s="6">
        <v>1.1299999999999955</v>
      </c>
      <c r="J264" s="6">
        <v>0.42000000000000171</v>
      </c>
      <c r="K264" s="6">
        <v>9.9999999999994316E-2</v>
      </c>
      <c r="L264" s="6">
        <v>0</v>
      </c>
      <c r="M264" s="6">
        <v>0</v>
      </c>
      <c r="N264" s="6">
        <v>0.67000000000000171</v>
      </c>
      <c r="O264" s="7">
        <v>9.9999999999994316E-2</v>
      </c>
      <c r="P264" s="196">
        <v>6.0000000000016485E-2</v>
      </c>
      <c r="Q264" s="8">
        <f t="shared" si="69"/>
        <v>135519.9999999993</v>
      </c>
      <c r="R264" s="8">
        <f t="shared" si="67"/>
        <v>334399.99999999849</v>
      </c>
      <c r="S264" s="8">
        <f t="shared" si="68"/>
        <v>371359.99999999866</v>
      </c>
      <c r="T264" s="8">
        <f t="shared" si="66"/>
        <v>380159.99999999814</v>
      </c>
      <c r="U264" s="8">
        <f t="shared" si="70"/>
        <v>380159.99999999814</v>
      </c>
      <c r="V264" s="8">
        <f t="shared" si="71"/>
        <v>380159.99999999814</v>
      </c>
      <c r="W264" s="8">
        <f t="shared" si="72"/>
        <v>439119.99999999831</v>
      </c>
      <c r="X264" s="8">
        <f t="shared" si="73"/>
        <v>447919.99999999779</v>
      </c>
      <c r="Y264" s="8">
        <f t="shared" si="74"/>
        <v>453199.99999999924</v>
      </c>
      <c r="Z264" s="140">
        <f t="shared" si="75"/>
        <v>3321999.999999986</v>
      </c>
      <c r="AA264" s="138">
        <v>3.5172967189728963</v>
      </c>
      <c r="AB264" s="9">
        <v>3.5351283880171183</v>
      </c>
      <c r="AC264" s="165">
        <v>3.6356341589936463</v>
      </c>
      <c r="AD264" s="206">
        <v>2.9200000000000017</v>
      </c>
      <c r="AE264" s="172">
        <f t="shared" si="76"/>
        <v>256960.00000000015</v>
      </c>
    </row>
    <row r="265" spans="1:31" s="41" customFormat="1" ht="14.25" customHeight="1">
      <c r="A265" s="37">
        <v>22235</v>
      </c>
      <c r="B265" s="37" t="s">
        <v>2963</v>
      </c>
      <c r="C265" s="38" t="s">
        <v>2819</v>
      </c>
      <c r="D265" s="37" t="s">
        <v>2702</v>
      </c>
      <c r="E265" s="191">
        <v>83.73</v>
      </c>
      <c r="F265" s="39">
        <v>85.13000000000001</v>
      </c>
      <c r="G265" s="192">
        <v>81.8</v>
      </c>
      <c r="H265" s="22">
        <v>1.4000000000000057</v>
      </c>
      <c r="I265" s="22">
        <v>0.16999999999998749</v>
      </c>
      <c r="J265" s="22">
        <v>0</v>
      </c>
      <c r="K265" s="22">
        <v>0.76000000000000512</v>
      </c>
      <c r="L265" s="22">
        <v>-4.5700000000000074</v>
      </c>
      <c r="M265" s="22">
        <v>0.12999999999999545</v>
      </c>
      <c r="N265" s="22">
        <v>2.0000000000010232E-2</v>
      </c>
      <c r="O265" s="32">
        <v>7.9999999999998295E-2</v>
      </c>
      <c r="P265" s="198">
        <v>7.9999999999998295E-2</v>
      </c>
      <c r="Q265" s="14">
        <f t="shared" si="69"/>
        <v>431200.00000000169</v>
      </c>
      <c r="R265" s="14">
        <f t="shared" si="67"/>
        <v>461119.99999999948</v>
      </c>
      <c r="S265" s="14">
        <f>R265</f>
        <v>461119.99999999948</v>
      </c>
      <c r="T265" s="14">
        <f t="shared" si="66"/>
        <v>527999.99999999988</v>
      </c>
      <c r="U265" s="14">
        <f t="shared" si="70"/>
        <v>125839.99999999924</v>
      </c>
      <c r="V265" s="14">
        <f t="shared" si="71"/>
        <v>137279.99999999884</v>
      </c>
      <c r="W265" s="14">
        <f t="shared" si="72"/>
        <v>139039.99999999974</v>
      </c>
      <c r="X265" s="14">
        <f t="shared" si="73"/>
        <v>146079.99999999959</v>
      </c>
      <c r="Y265" s="14">
        <f t="shared" si="74"/>
        <v>153119.99999999945</v>
      </c>
      <c r="Z265" s="141">
        <f t="shared" si="75"/>
        <v>2582799.9999999972</v>
      </c>
      <c r="AA265" s="35">
        <v>2.4905188952839867</v>
      </c>
      <c r="AB265" s="35">
        <v>2.5321613944288286</v>
      </c>
      <c r="AC265" s="36">
        <v>2.4331117357485983</v>
      </c>
      <c r="AD265" s="207">
        <v>0.31</v>
      </c>
      <c r="AE265" s="173">
        <f t="shared" si="76"/>
        <v>27280</v>
      </c>
    </row>
    <row r="266" spans="1:31" s="3" customFormat="1" ht="14.25" customHeight="1">
      <c r="A266" s="4">
        <v>22236</v>
      </c>
      <c r="B266" s="4" t="s">
        <v>2964</v>
      </c>
      <c r="C266" s="5" t="s">
        <v>2819</v>
      </c>
      <c r="D266" s="4" t="s">
        <v>2702</v>
      </c>
      <c r="E266" s="186">
        <v>173.09</v>
      </c>
      <c r="F266" s="133">
        <v>176.34</v>
      </c>
      <c r="G266" s="187">
        <v>178.24</v>
      </c>
      <c r="H266" s="132">
        <v>3.25</v>
      </c>
      <c r="I266" s="6">
        <v>2.1099999999999852</v>
      </c>
      <c r="J266" s="6">
        <v>-0.59999999999999432</v>
      </c>
      <c r="K266" s="6">
        <v>0.88999999999998636</v>
      </c>
      <c r="L266" s="6">
        <v>0.50000000000002842</v>
      </c>
      <c r="M266" s="6">
        <v>0.22999999999998977</v>
      </c>
      <c r="N266" s="6">
        <v>-0.86000000000001364</v>
      </c>
      <c r="O266" s="7">
        <v>0.10000000000002274</v>
      </c>
      <c r="P266" s="196">
        <v>-0.46999999999999886</v>
      </c>
      <c r="Q266" s="8">
        <f t="shared" si="69"/>
        <v>1000999.9999999999</v>
      </c>
      <c r="R266" s="8">
        <f t="shared" si="67"/>
        <v>1372359.9999999972</v>
      </c>
      <c r="S266" s="8">
        <f t="shared" ref="S266:S284" si="77">R266+(J266*88000)</f>
        <v>1319559.9999999977</v>
      </c>
      <c r="T266" s="8">
        <f t="shared" si="66"/>
        <v>1397879.9999999965</v>
      </c>
      <c r="U266" s="8">
        <f t="shared" si="70"/>
        <v>1441879.9999999991</v>
      </c>
      <c r="V266" s="8">
        <f t="shared" si="71"/>
        <v>1462119.9999999981</v>
      </c>
      <c r="W266" s="8">
        <f t="shared" si="72"/>
        <v>1386439.999999997</v>
      </c>
      <c r="X266" s="8">
        <f t="shared" si="73"/>
        <v>1395239.9999999991</v>
      </c>
      <c r="Y266" s="8">
        <f t="shared" si="74"/>
        <v>1353879.9999999991</v>
      </c>
      <c r="Z266" s="140">
        <f t="shared" si="75"/>
        <v>12130359.999999985</v>
      </c>
      <c r="AA266" s="138">
        <v>3.8521199010987299</v>
      </c>
      <c r="AB266" s="9">
        <v>3.9244486877332605</v>
      </c>
      <c r="AC266" s="165">
        <v>3.9667332091503709</v>
      </c>
      <c r="AD266" s="206">
        <v>5.1500000000000057</v>
      </c>
      <c r="AE266" s="172">
        <f t="shared" si="76"/>
        <v>453200.00000000052</v>
      </c>
    </row>
    <row r="267" spans="1:31" s="3" customFormat="1" ht="14.25" customHeight="1">
      <c r="A267" s="4">
        <v>22237</v>
      </c>
      <c r="B267" s="4" t="s">
        <v>2965</v>
      </c>
      <c r="C267" s="5" t="s">
        <v>2819</v>
      </c>
      <c r="D267" s="4" t="s">
        <v>2702</v>
      </c>
      <c r="E267" s="186">
        <v>34.06</v>
      </c>
      <c r="F267" s="133">
        <v>34.06</v>
      </c>
      <c r="G267" s="187">
        <v>36.200000000000003</v>
      </c>
      <c r="H267" s="132">
        <v>0</v>
      </c>
      <c r="I267" s="6">
        <v>0.35999999999999943</v>
      </c>
      <c r="J267" s="6">
        <v>0</v>
      </c>
      <c r="K267" s="6">
        <v>0.47999999999999687</v>
      </c>
      <c r="L267" s="6">
        <v>0.5</v>
      </c>
      <c r="M267" s="6">
        <v>7.9999999999998295E-2</v>
      </c>
      <c r="N267" s="6">
        <v>0.43999999999999773</v>
      </c>
      <c r="O267" s="7">
        <v>0.17000000000000881</v>
      </c>
      <c r="P267" s="196">
        <v>0.10999999999999943</v>
      </c>
      <c r="Q267" s="8">
        <f t="shared" si="69"/>
        <v>0</v>
      </c>
      <c r="R267" s="8">
        <f t="shared" si="67"/>
        <v>63359.999999999898</v>
      </c>
      <c r="S267" s="8">
        <f t="shared" si="77"/>
        <v>63359.999999999898</v>
      </c>
      <c r="T267" s="8">
        <f t="shared" si="66"/>
        <v>105599.99999999962</v>
      </c>
      <c r="U267" s="8">
        <f t="shared" si="70"/>
        <v>149599.99999999962</v>
      </c>
      <c r="V267" s="8">
        <f t="shared" si="71"/>
        <v>156639.99999999948</v>
      </c>
      <c r="W267" s="8">
        <f t="shared" si="72"/>
        <v>195359.99999999927</v>
      </c>
      <c r="X267" s="8">
        <f t="shared" si="73"/>
        <v>210320.00000000006</v>
      </c>
      <c r="Y267" s="8">
        <f t="shared" si="74"/>
        <v>220000</v>
      </c>
      <c r="Z267" s="140">
        <f t="shared" si="75"/>
        <v>1164239.9999999979</v>
      </c>
      <c r="AA267" s="138">
        <v>1.7097792748246803</v>
      </c>
      <c r="AB267" s="9">
        <v>1.7097792748246803</v>
      </c>
      <c r="AC267" s="165">
        <v>1.8172052186921144</v>
      </c>
      <c r="AD267" s="206">
        <v>2.1400000000000006</v>
      </c>
      <c r="AE267" s="172">
        <f t="shared" si="76"/>
        <v>188320.00000000006</v>
      </c>
    </row>
    <row r="268" spans="1:31" s="3" customFormat="1" ht="14.25" customHeight="1">
      <c r="A268" s="4">
        <v>22238</v>
      </c>
      <c r="B268" s="4" t="s">
        <v>2966</v>
      </c>
      <c r="C268" s="5" t="s">
        <v>2819</v>
      </c>
      <c r="D268" s="4" t="s">
        <v>2702</v>
      </c>
      <c r="E268" s="186">
        <v>150.6</v>
      </c>
      <c r="F268" s="133">
        <v>152.78</v>
      </c>
      <c r="G268" s="187">
        <v>155.84</v>
      </c>
      <c r="H268" s="132">
        <v>2.1800000000000068</v>
      </c>
      <c r="I268" s="6">
        <v>2.789999999999992</v>
      </c>
      <c r="J268" s="6">
        <v>-1.1499999999999773</v>
      </c>
      <c r="K268" s="6">
        <v>0.12000000000000455</v>
      </c>
      <c r="L268" s="6">
        <v>0.12999999999996703</v>
      </c>
      <c r="M268" s="6">
        <v>0.79000000000002046</v>
      </c>
      <c r="N268" s="6">
        <v>0.27000000000001023</v>
      </c>
      <c r="O268" s="7">
        <v>0</v>
      </c>
      <c r="P268" s="196">
        <v>0.11000000000001364</v>
      </c>
      <c r="Q268" s="8">
        <f t="shared" si="69"/>
        <v>671440.0000000021</v>
      </c>
      <c r="R268" s="8">
        <f t="shared" si="67"/>
        <v>1162480.0000000007</v>
      </c>
      <c r="S268" s="8">
        <f t="shared" si="77"/>
        <v>1061280.0000000028</v>
      </c>
      <c r="T268" s="8">
        <f t="shared" si="66"/>
        <v>1071840.0000000033</v>
      </c>
      <c r="U268" s="8">
        <f t="shared" si="70"/>
        <v>1083280.0000000005</v>
      </c>
      <c r="V268" s="8">
        <f t="shared" si="71"/>
        <v>1152800.0000000023</v>
      </c>
      <c r="W268" s="8">
        <f t="shared" si="72"/>
        <v>1176560.0000000033</v>
      </c>
      <c r="X268" s="8">
        <f t="shared" si="73"/>
        <v>1176560.0000000033</v>
      </c>
      <c r="Y268" s="8">
        <f t="shared" si="74"/>
        <v>1186240.0000000044</v>
      </c>
      <c r="Z268" s="140">
        <f t="shared" si="75"/>
        <v>9742480.0000000224</v>
      </c>
      <c r="AA268" s="138">
        <v>2.8005943359560228</v>
      </c>
      <c r="AB268" s="9">
        <v>2.8411341477248424</v>
      </c>
      <c r="AC268" s="165">
        <v>2.898038654152634</v>
      </c>
      <c r="AD268" s="206">
        <v>5.2400000000000091</v>
      </c>
      <c r="AE268" s="172">
        <f t="shared" si="76"/>
        <v>461120.00000000081</v>
      </c>
    </row>
    <row r="269" spans="1:31" s="3" customFormat="1" ht="14.25" customHeight="1">
      <c r="A269" s="4">
        <v>22239</v>
      </c>
      <c r="B269" s="4" t="s">
        <v>2967</v>
      </c>
      <c r="C269" s="5" t="s">
        <v>2819</v>
      </c>
      <c r="D269" s="4" t="s">
        <v>2702</v>
      </c>
      <c r="E269" s="186">
        <v>50.9</v>
      </c>
      <c r="F269" s="133">
        <v>53.26</v>
      </c>
      <c r="G269" s="187">
        <v>56.040000000000006</v>
      </c>
      <c r="H269" s="132">
        <v>2.3599999999999994</v>
      </c>
      <c r="I269" s="6">
        <v>-0.22999999999999687</v>
      </c>
      <c r="J269" s="6">
        <v>9.9999999999980105E-3</v>
      </c>
      <c r="K269" s="6">
        <v>0.65999999999999659</v>
      </c>
      <c r="L269" s="6">
        <v>1.220000000000006</v>
      </c>
      <c r="M269" s="6">
        <v>0.64999999999999858</v>
      </c>
      <c r="N269" s="6">
        <v>-0.1699999999999946</v>
      </c>
      <c r="O269" s="7">
        <v>0.43999999999999062</v>
      </c>
      <c r="P269" s="196">
        <v>0.20000000000000995</v>
      </c>
      <c r="Q269" s="8">
        <f t="shared" si="69"/>
        <v>726879.99999999988</v>
      </c>
      <c r="R269" s="8">
        <f t="shared" si="67"/>
        <v>686400.00000000047</v>
      </c>
      <c r="S269" s="8">
        <f t="shared" si="77"/>
        <v>687280.00000000023</v>
      </c>
      <c r="T269" s="8">
        <f t="shared" si="66"/>
        <v>745359.99999999988</v>
      </c>
      <c r="U269" s="8">
        <f t="shared" si="70"/>
        <v>852720.00000000047</v>
      </c>
      <c r="V269" s="8">
        <f t="shared" si="71"/>
        <v>909920.00000000035</v>
      </c>
      <c r="W269" s="8">
        <f t="shared" si="72"/>
        <v>894960.00000000081</v>
      </c>
      <c r="X269" s="8">
        <f t="shared" si="73"/>
        <v>933680</v>
      </c>
      <c r="Y269" s="8">
        <f t="shared" si="74"/>
        <v>951280.00000000093</v>
      </c>
      <c r="Z269" s="140">
        <f t="shared" si="75"/>
        <v>7388480.0000000037</v>
      </c>
      <c r="AA269" s="138">
        <v>2.2351324173242517</v>
      </c>
      <c r="AB269" s="9">
        <v>2.3387652759663977</v>
      </c>
      <c r="AC269" s="165">
        <v>2.4608412704685874</v>
      </c>
      <c r="AD269" s="206">
        <v>5.1400000000000077</v>
      </c>
      <c r="AE269" s="172">
        <f t="shared" si="76"/>
        <v>452320.0000000007</v>
      </c>
    </row>
    <row r="270" spans="1:31" s="3" customFormat="1" ht="14.25" customHeight="1">
      <c r="A270" s="4">
        <v>22240</v>
      </c>
      <c r="B270" s="4" t="s">
        <v>2968</v>
      </c>
      <c r="C270" s="5" t="s">
        <v>2819</v>
      </c>
      <c r="D270" s="4" t="s">
        <v>2702</v>
      </c>
      <c r="E270" s="186">
        <v>163.9</v>
      </c>
      <c r="F270" s="133">
        <v>165.49</v>
      </c>
      <c r="G270" s="187">
        <v>174.97</v>
      </c>
      <c r="H270" s="132">
        <v>1.5900000000000034</v>
      </c>
      <c r="I270" s="6">
        <v>7.0200000000000102</v>
      </c>
      <c r="J270" s="6">
        <v>-9.0000000000031832E-2</v>
      </c>
      <c r="K270" s="6">
        <v>0.23000000000001819</v>
      </c>
      <c r="L270" s="6">
        <v>0.96000000000000796</v>
      </c>
      <c r="M270" s="6">
        <v>1.0699999999999932</v>
      </c>
      <c r="N270" s="6">
        <v>9.9999999999994316E-2</v>
      </c>
      <c r="O270" s="7">
        <v>0</v>
      </c>
      <c r="P270" s="196">
        <v>0.18999999999999773</v>
      </c>
      <c r="Q270" s="8">
        <f t="shared" si="69"/>
        <v>489720.00000000111</v>
      </c>
      <c r="R270" s="8">
        <f t="shared" si="67"/>
        <v>1725240.000000003</v>
      </c>
      <c r="S270" s="8">
        <f t="shared" si="77"/>
        <v>1717320.0000000002</v>
      </c>
      <c r="T270" s="8">
        <f t="shared" si="66"/>
        <v>1737560.0000000019</v>
      </c>
      <c r="U270" s="8">
        <f t="shared" si="70"/>
        <v>1822040.0000000026</v>
      </c>
      <c r="V270" s="8">
        <f t="shared" si="71"/>
        <v>1916200.0000000019</v>
      </c>
      <c r="W270" s="8">
        <f t="shared" si="72"/>
        <v>1925000.0000000014</v>
      </c>
      <c r="X270" s="8">
        <f t="shared" si="73"/>
        <v>1925000.0000000014</v>
      </c>
      <c r="Y270" s="8">
        <f t="shared" si="74"/>
        <v>1941720.0000000012</v>
      </c>
      <c r="Z270" s="140">
        <f t="shared" si="75"/>
        <v>15199800.000000017</v>
      </c>
      <c r="AA270" s="138">
        <v>4.6757500028528058</v>
      </c>
      <c r="AB270" s="9">
        <v>4.7211096276516846</v>
      </c>
      <c r="AC270" s="165">
        <v>4.9915556924902722</v>
      </c>
      <c r="AD270" s="206">
        <v>11.069999999999993</v>
      </c>
      <c r="AE270" s="172">
        <f t="shared" si="76"/>
        <v>974159.99999999942</v>
      </c>
    </row>
    <row r="271" spans="1:31" s="3" customFormat="1" ht="14.25" customHeight="1">
      <c r="A271" s="4">
        <v>22241</v>
      </c>
      <c r="B271" s="4" t="s">
        <v>2969</v>
      </c>
      <c r="C271" s="5" t="s">
        <v>2819</v>
      </c>
      <c r="D271" s="4" t="s">
        <v>2702</v>
      </c>
      <c r="E271" s="186">
        <v>104.72</v>
      </c>
      <c r="F271" s="133">
        <v>105.47</v>
      </c>
      <c r="G271" s="187">
        <v>106.22999999999999</v>
      </c>
      <c r="H271" s="132">
        <v>0.75</v>
      </c>
      <c r="I271" s="6">
        <v>-8.99999999999892E-2</v>
      </c>
      <c r="J271" s="6">
        <v>9.9999999999980105E-2</v>
      </c>
      <c r="K271" s="6">
        <v>0.12000000000001876</v>
      </c>
      <c r="L271" s="6">
        <v>0.20999999999999375</v>
      </c>
      <c r="M271" s="6">
        <v>7.9999999999998295E-2</v>
      </c>
      <c r="N271" s="6">
        <v>6.0000000000002274E-2</v>
      </c>
      <c r="O271" s="7">
        <v>0.20999999999999375</v>
      </c>
      <c r="P271" s="196">
        <v>6.9999999999993179E-2</v>
      </c>
      <c r="Q271" s="8">
        <f t="shared" si="69"/>
        <v>231000</v>
      </c>
      <c r="R271" s="8">
        <f t="shared" si="67"/>
        <v>215160.00000000189</v>
      </c>
      <c r="S271" s="8">
        <f t="shared" si="77"/>
        <v>223960.00000000015</v>
      </c>
      <c r="T271" s="8">
        <f t="shared" si="66"/>
        <v>234520.0000000018</v>
      </c>
      <c r="U271" s="8">
        <f t="shared" si="70"/>
        <v>253000.00000000125</v>
      </c>
      <c r="V271" s="8">
        <f t="shared" si="71"/>
        <v>260040.00000000111</v>
      </c>
      <c r="W271" s="8">
        <f t="shared" si="72"/>
        <v>265320.00000000128</v>
      </c>
      <c r="X271" s="8">
        <f t="shared" si="73"/>
        <v>283800.00000000076</v>
      </c>
      <c r="Y271" s="8">
        <f t="shared" si="74"/>
        <v>289960.00000000017</v>
      </c>
      <c r="Z271" s="140">
        <f t="shared" si="75"/>
        <v>2256760.0000000084</v>
      </c>
      <c r="AA271" s="138">
        <v>4.3431737684248946</v>
      </c>
      <c r="AB271" s="9">
        <v>4.3742793865142637</v>
      </c>
      <c r="AC271" s="165">
        <v>4.4057997461781557</v>
      </c>
      <c r="AD271" s="206">
        <v>1.5099999999999907</v>
      </c>
      <c r="AE271" s="172">
        <f t="shared" si="76"/>
        <v>132879.99999999919</v>
      </c>
    </row>
    <row r="272" spans="1:31" s="3" customFormat="1" ht="14.25" customHeight="1">
      <c r="A272" s="4">
        <v>22242</v>
      </c>
      <c r="B272" s="4" t="s">
        <v>2970</v>
      </c>
      <c r="C272" s="5" t="s">
        <v>2819</v>
      </c>
      <c r="D272" s="4" t="s">
        <v>2702</v>
      </c>
      <c r="E272" s="186">
        <v>72.83</v>
      </c>
      <c r="F272" s="133">
        <v>73.599999999999994</v>
      </c>
      <c r="G272" s="187">
        <v>75.45</v>
      </c>
      <c r="H272" s="132">
        <v>0.76999999999999602</v>
      </c>
      <c r="I272" s="6">
        <v>0.64000000000001478</v>
      </c>
      <c r="J272" s="6">
        <v>0.13999999999998636</v>
      </c>
      <c r="K272" s="6">
        <v>3.0000000000001137E-2</v>
      </c>
      <c r="L272" s="6">
        <v>0.59000000000000341</v>
      </c>
      <c r="M272" s="6">
        <v>0.28000000000000114</v>
      </c>
      <c r="N272" s="6">
        <v>-0.71999999999999886</v>
      </c>
      <c r="O272" s="7">
        <v>0.67000000000000171</v>
      </c>
      <c r="P272" s="196">
        <v>0.21999999999999886</v>
      </c>
      <c r="Q272" s="8">
        <f t="shared" si="69"/>
        <v>237159.99999999878</v>
      </c>
      <c r="R272" s="8">
        <f t="shared" si="67"/>
        <v>349800.0000000014</v>
      </c>
      <c r="S272" s="8">
        <f t="shared" si="77"/>
        <v>362120.00000000017</v>
      </c>
      <c r="T272" s="8">
        <f t="shared" si="66"/>
        <v>364760.00000000029</v>
      </c>
      <c r="U272" s="8">
        <f t="shared" si="70"/>
        <v>416680.00000000058</v>
      </c>
      <c r="V272" s="8">
        <f t="shared" si="71"/>
        <v>441320.0000000007</v>
      </c>
      <c r="W272" s="8">
        <f t="shared" si="72"/>
        <v>377960.00000000081</v>
      </c>
      <c r="X272" s="8">
        <f t="shared" si="73"/>
        <v>436920.00000000099</v>
      </c>
      <c r="Y272" s="8">
        <f t="shared" si="74"/>
        <v>456280.00000000087</v>
      </c>
      <c r="Z272" s="140">
        <f t="shared" si="75"/>
        <v>3443000.0000000047</v>
      </c>
      <c r="AA272" s="138">
        <v>3.7347185756481784</v>
      </c>
      <c r="AB272" s="9">
        <v>3.7742041352149656</v>
      </c>
      <c r="AC272" s="165">
        <v>3.8690720380702328</v>
      </c>
      <c r="AD272" s="206">
        <v>2.6200000000000045</v>
      </c>
      <c r="AE272" s="172">
        <f t="shared" si="76"/>
        <v>230560.00000000041</v>
      </c>
    </row>
    <row r="273" spans="1:31" s="3" customFormat="1" ht="14.25" customHeight="1">
      <c r="A273" s="4">
        <v>22243</v>
      </c>
      <c r="B273" s="4" t="s">
        <v>2971</v>
      </c>
      <c r="C273" s="5" t="s">
        <v>2819</v>
      </c>
      <c r="D273" s="4" t="s">
        <v>2702</v>
      </c>
      <c r="E273" s="186">
        <v>169.78</v>
      </c>
      <c r="F273" s="133">
        <v>170.41</v>
      </c>
      <c r="G273" s="187">
        <v>172.28</v>
      </c>
      <c r="H273" s="132">
        <v>0.62999999999999545</v>
      </c>
      <c r="I273" s="6">
        <v>1.0200000000000102</v>
      </c>
      <c r="J273" s="6">
        <v>-0.43000000000000682</v>
      </c>
      <c r="K273" s="6">
        <v>0.76000000000001933</v>
      </c>
      <c r="L273" s="6">
        <v>-0.8200000000000216</v>
      </c>
      <c r="M273" s="6">
        <v>0.75</v>
      </c>
      <c r="N273" s="6">
        <v>0.37000000000000455</v>
      </c>
      <c r="O273" s="7">
        <v>0.16999999999998749</v>
      </c>
      <c r="P273" s="196">
        <v>5.0000000000011369E-2</v>
      </c>
      <c r="Q273" s="8">
        <f t="shared" si="69"/>
        <v>194039.9999999986</v>
      </c>
      <c r="R273" s="8">
        <f t="shared" si="67"/>
        <v>373560.00000000041</v>
      </c>
      <c r="S273" s="8">
        <f t="shared" si="77"/>
        <v>335719.99999999983</v>
      </c>
      <c r="T273" s="8">
        <f t="shared" si="66"/>
        <v>402600.00000000151</v>
      </c>
      <c r="U273" s="8">
        <f t="shared" si="70"/>
        <v>330439.99999999959</v>
      </c>
      <c r="V273" s="8">
        <f t="shared" si="71"/>
        <v>396439.99999999959</v>
      </c>
      <c r="W273" s="8">
        <f t="shared" si="72"/>
        <v>429000</v>
      </c>
      <c r="X273" s="8">
        <f t="shared" si="73"/>
        <v>443959.99999999889</v>
      </c>
      <c r="Y273" s="8">
        <f t="shared" si="74"/>
        <v>448359.99999999988</v>
      </c>
      <c r="Z273" s="140">
        <f t="shared" si="75"/>
        <v>3354119.9999999986</v>
      </c>
      <c r="AA273" s="138">
        <v>5.8674924055751188</v>
      </c>
      <c r="AB273" s="9">
        <v>5.8892648182003544</v>
      </c>
      <c r="AC273" s="165">
        <v>5.9538908683736693</v>
      </c>
      <c r="AD273" s="206">
        <v>2.5</v>
      </c>
      <c r="AE273" s="172">
        <f t="shared" si="76"/>
        <v>220000</v>
      </c>
    </row>
    <row r="274" spans="1:31" s="3" customFormat="1" ht="14.25" customHeight="1">
      <c r="A274" s="4">
        <v>22244</v>
      </c>
      <c r="B274" s="4" t="s">
        <v>2972</v>
      </c>
      <c r="C274" s="5" t="s">
        <v>2819</v>
      </c>
      <c r="D274" s="4" t="s">
        <v>2702</v>
      </c>
      <c r="E274" s="186">
        <v>73.06</v>
      </c>
      <c r="F274" s="133">
        <v>73.89</v>
      </c>
      <c r="G274" s="187">
        <v>75.400000000000006</v>
      </c>
      <c r="H274" s="132">
        <v>0.82999999999999829</v>
      </c>
      <c r="I274" s="6">
        <v>1.3499999999999943</v>
      </c>
      <c r="J274" s="6">
        <v>-0.19999999999998863</v>
      </c>
      <c r="K274" s="6">
        <v>0</v>
      </c>
      <c r="L274" s="6">
        <v>8.99999999999892E-2</v>
      </c>
      <c r="M274" s="6">
        <v>0</v>
      </c>
      <c r="N274" s="6">
        <v>0</v>
      </c>
      <c r="O274" s="7">
        <v>0.20999999999999375</v>
      </c>
      <c r="P274" s="196">
        <v>6.0000000000016485E-2</v>
      </c>
      <c r="Q274" s="8">
        <f t="shared" si="69"/>
        <v>255639.99999999948</v>
      </c>
      <c r="R274" s="8">
        <f t="shared" si="67"/>
        <v>493239.99999999849</v>
      </c>
      <c r="S274" s="8">
        <f t="shared" si="77"/>
        <v>475639.99999999948</v>
      </c>
      <c r="T274" s="8">
        <f t="shared" si="66"/>
        <v>475639.99999999948</v>
      </c>
      <c r="U274" s="8">
        <f t="shared" si="70"/>
        <v>483559.99999999854</v>
      </c>
      <c r="V274" s="8">
        <f t="shared" si="71"/>
        <v>483559.99999999854</v>
      </c>
      <c r="W274" s="8">
        <f t="shared" si="72"/>
        <v>483559.99999999854</v>
      </c>
      <c r="X274" s="8">
        <f t="shared" si="73"/>
        <v>502039.99999999802</v>
      </c>
      <c r="Y274" s="8">
        <f t="shared" si="74"/>
        <v>507319.99999999948</v>
      </c>
      <c r="Z274" s="140">
        <f t="shared" si="75"/>
        <v>4160199.9999999902</v>
      </c>
      <c r="AA274" s="138">
        <v>1.7948214022502826</v>
      </c>
      <c r="AB274" s="9">
        <v>1.8152115167297205</v>
      </c>
      <c r="AC274" s="165">
        <v>1.8523067852405051</v>
      </c>
      <c r="AD274" s="206">
        <v>2.3400000000000034</v>
      </c>
      <c r="AE274" s="172">
        <f t="shared" si="76"/>
        <v>205920.00000000029</v>
      </c>
    </row>
    <row r="275" spans="1:31" s="3" customFormat="1" ht="14.25" customHeight="1">
      <c r="A275" s="4">
        <v>22245</v>
      </c>
      <c r="B275" s="4" t="s">
        <v>2973</v>
      </c>
      <c r="C275" s="5" t="s">
        <v>2819</v>
      </c>
      <c r="D275" s="4" t="s">
        <v>2702</v>
      </c>
      <c r="E275" s="186">
        <v>282.09000000000003</v>
      </c>
      <c r="F275" s="133">
        <v>285.47000000000003</v>
      </c>
      <c r="G275" s="187">
        <v>286.59000000000003</v>
      </c>
      <c r="H275" s="132">
        <v>3.3799999999999955</v>
      </c>
      <c r="I275" s="6">
        <v>-1.0199999999999818</v>
      </c>
      <c r="J275" s="6">
        <v>7.999999999992724E-2</v>
      </c>
      <c r="K275" s="6">
        <v>0.28000000000002956</v>
      </c>
      <c r="L275" s="6">
        <v>-7.9999999999984084E-2</v>
      </c>
      <c r="M275" s="6">
        <v>1.999999999998181E-2</v>
      </c>
      <c r="N275" s="6">
        <v>0.30000000000001137</v>
      </c>
      <c r="O275" s="7">
        <v>1.8299999999999841</v>
      </c>
      <c r="P275" s="196">
        <v>-0.28999999999996362</v>
      </c>
      <c r="Q275" s="8">
        <f t="shared" si="69"/>
        <v>1041039.9999999986</v>
      </c>
      <c r="R275" s="8">
        <f t="shared" si="67"/>
        <v>861520.00000000186</v>
      </c>
      <c r="S275" s="8">
        <f t="shared" si="77"/>
        <v>868559.99999999546</v>
      </c>
      <c r="T275" s="8">
        <f t="shared" si="66"/>
        <v>893199.99999999802</v>
      </c>
      <c r="U275" s="8">
        <f t="shared" si="70"/>
        <v>886159.99999999942</v>
      </c>
      <c r="V275" s="8">
        <f t="shared" si="71"/>
        <v>887919.99999999779</v>
      </c>
      <c r="W275" s="8">
        <f t="shared" si="72"/>
        <v>914319.99999999884</v>
      </c>
      <c r="X275" s="8">
        <f t="shared" si="73"/>
        <v>1075359.9999999974</v>
      </c>
      <c r="Y275" s="8">
        <f t="shared" si="74"/>
        <v>1049840.0000000007</v>
      </c>
      <c r="Z275" s="140">
        <f t="shared" si="75"/>
        <v>8477919.9999999888</v>
      </c>
      <c r="AA275" s="138">
        <v>1.4087538603521361</v>
      </c>
      <c r="AB275" s="9">
        <v>1.4256335372211857</v>
      </c>
      <c r="AC275" s="165">
        <v>1.4312268029292732</v>
      </c>
      <c r="AD275" s="206">
        <v>4.5</v>
      </c>
      <c r="AE275" s="172">
        <f t="shared" si="76"/>
        <v>396000</v>
      </c>
    </row>
    <row r="276" spans="1:31" s="3" customFormat="1" ht="14.25" customHeight="1">
      <c r="A276" s="4">
        <v>22246</v>
      </c>
      <c r="B276" s="4" t="s">
        <v>2974</v>
      </c>
      <c r="C276" s="5" t="s">
        <v>2819</v>
      </c>
      <c r="D276" s="4" t="s">
        <v>2702</v>
      </c>
      <c r="E276" s="186">
        <v>133.61000000000001</v>
      </c>
      <c r="F276" s="133">
        <v>136.42000000000002</v>
      </c>
      <c r="G276" s="187">
        <v>140.68</v>
      </c>
      <c r="H276" s="132">
        <v>2.8100000000000023</v>
      </c>
      <c r="I276" s="6">
        <v>3.0600000000000023</v>
      </c>
      <c r="J276" s="6">
        <v>-0.39000000000001478</v>
      </c>
      <c r="K276" s="6">
        <v>1.039999999999992</v>
      </c>
      <c r="L276" s="6">
        <v>-0.32999999999998408</v>
      </c>
      <c r="M276" s="6">
        <v>0</v>
      </c>
      <c r="N276" s="6">
        <v>6.0000000000002274E-2</v>
      </c>
      <c r="O276" s="7">
        <v>0.36000000000001364</v>
      </c>
      <c r="P276" s="196">
        <v>0.45999999999997954</v>
      </c>
      <c r="Q276" s="8">
        <f t="shared" si="69"/>
        <v>865480.0000000007</v>
      </c>
      <c r="R276" s="8">
        <f t="shared" si="67"/>
        <v>1404040.0000000009</v>
      </c>
      <c r="S276" s="8">
        <f t="shared" si="77"/>
        <v>1369719.9999999995</v>
      </c>
      <c r="T276" s="8">
        <f t="shared" si="66"/>
        <v>1461239.9999999988</v>
      </c>
      <c r="U276" s="8">
        <f t="shared" si="70"/>
        <v>1432200.0000000002</v>
      </c>
      <c r="V276" s="8">
        <f t="shared" si="71"/>
        <v>1432200.0000000002</v>
      </c>
      <c r="W276" s="8">
        <f t="shared" si="72"/>
        <v>1437480.0000000005</v>
      </c>
      <c r="X276" s="8">
        <f t="shared" si="73"/>
        <v>1469160.0000000016</v>
      </c>
      <c r="Y276" s="8">
        <f t="shared" si="74"/>
        <v>1509639.9999999998</v>
      </c>
      <c r="Z276" s="140">
        <f t="shared" si="75"/>
        <v>12381160.000000002</v>
      </c>
      <c r="AA276" s="138">
        <v>1.5540781028638957</v>
      </c>
      <c r="AB276" s="9">
        <v>1.5867624788016816</v>
      </c>
      <c r="AC276" s="165">
        <v>1.636312457981385</v>
      </c>
      <c r="AD276" s="206">
        <v>7.0699999999999932</v>
      </c>
      <c r="AE276" s="172">
        <f t="shared" si="76"/>
        <v>622159.99999999942</v>
      </c>
    </row>
    <row r="277" spans="1:31" s="3" customFormat="1" ht="14.25" customHeight="1">
      <c r="A277" s="4">
        <v>22247</v>
      </c>
      <c r="B277" s="4" t="s">
        <v>2975</v>
      </c>
      <c r="C277" s="5" t="s">
        <v>2819</v>
      </c>
      <c r="D277" s="4" t="s">
        <v>2702</v>
      </c>
      <c r="E277" s="186">
        <v>97.32</v>
      </c>
      <c r="F277" s="133">
        <v>97.98</v>
      </c>
      <c r="G277" s="187">
        <v>101.3</v>
      </c>
      <c r="H277" s="132">
        <v>0.6600000000000108</v>
      </c>
      <c r="I277" s="6">
        <v>1.2900000000000063</v>
      </c>
      <c r="J277" s="6">
        <v>-0.46999999999999886</v>
      </c>
      <c r="K277" s="6">
        <v>1.3099999999999881</v>
      </c>
      <c r="L277" s="6">
        <v>4.9999999999997158E-2</v>
      </c>
      <c r="M277" s="6">
        <v>0.73000000000000398</v>
      </c>
      <c r="N277" s="6">
        <v>-0.48999999999999488</v>
      </c>
      <c r="O277" s="7">
        <v>0.26999999999999602</v>
      </c>
      <c r="P277" s="196">
        <v>0.62999999999999545</v>
      </c>
      <c r="Q277" s="8">
        <f t="shared" si="69"/>
        <v>203280.00000000332</v>
      </c>
      <c r="R277" s="8">
        <f t="shared" si="67"/>
        <v>430320.00000000442</v>
      </c>
      <c r="S277" s="8">
        <f t="shared" si="77"/>
        <v>388960.00000000454</v>
      </c>
      <c r="T277" s="8">
        <f t="shared" si="66"/>
        <v>504240.00000000349</v>
      </c>
      <c r="U277" s="8">
        <f t="shared" si="70"/>
        <v>508640.00000000326</v>
      </c>
      <c r="V277" s="8">
        <f t="shared" si="71"/>
        <v>572880.00000000361</v>
      </c>
      <c r="W277" s="8">
        <f t="shared" si="72"/>
        <v>529760.00000000407</v>
      </c>
      <c r="X277" s="8">
        <f t="shared" si="73"/>
        <v>553520.00000000373</v>
      </c>
      <c r="Y277" s="8">
        <f t="shared" si="74"/>
        <v>608960.00000000338</v>
      </c>
      <c r="Z277" s="140">
        <f t="shared" si="75"/>
        <v>4300560.0000000345</v>
      </c>
      <c r="AA277" s="138">
        <v>1.1926835993749809</v>
      </c>
      <c r="AB277" s="9">
        <v>1.200772082478017</v>
      </c>
      <c r="AC277" s="165">
        <v>1.2414596035417751</v>
      </c>
      <c r="AD277" s="206">
        <v>3.980000000000004</v>
      </c>
      <c r="AE277" s="172">
        <f t="shared" si="76"/>
        <v>350240.00000000035</v>
      </c>
    </row>
    <row r="278" spans="1:31" s="3" customFormat="1" ht="14.25" customHeight="1">
      <c r="A278" s="4">
        <v>22248</v>
      </c>
      <c r="B278" s="4" t="s">
        <v>2976</v>
      </c>
      <c r="C278" s="5" t="s">
        <v>2819</v>
      </c>
      <c r="D278" s="4" t="s">
        <v>2702</v>
      </c>
      <c r="E278" s="186">
        <v>199.23</v>
      </c>
      <c r="F278" s="133">
        <v>206.26</v>
      </c>
      <c r="G278" s="187">
        <v>211.08</v>
      </c>
      <c r="H278" s="132">
        <v>7.0300000000000011</v>
      </c>
      <c r="I278" s="6">
        <v>2.0000000000010232E-2</v>
      </c>
      <c r="J278" s="6">
        <v>0.44999999999998863</v>
      </c>
      <c r="K278" s="6">
        <v>2.4900000000000375</v>
      </c>
      <c r="L278" s="6">
        <v>0.49999999999997158</v>
      </c>
      <c r="M278" s="6">
        <v>0.18000000000000682</v>
      </c>
      <c r="N278" s="6">
        <v>0.28999999999999204</v>
      </c>
      <c r="O278" s="7">
        <v>0.87999999999999545</v>
      </c>
      <c r="P278" s="196">
        <v>1.0000000000019327E-2</v>
      </c>
      <c r="Q278" s="8">
        <f t="shared" si="69"/>
        <v>2165240</v>
      </c>
      <c r="R278" s="8">
        <f t="shared" si="67"/>
        <v>2168760.0000000019</v>
      </c>
      <c r="S278" s="8">
        <f t="shared" si="77"/>
        <v>2208360.0000000009</v>
      </c>
      <c r="T278" s="8">
        <f t="shared" si="66"/>
        <v>2427480.0000000042</v>
      </c>
      <c r="U278" s="8">
        <f t="shared" si="70"/>
        <v>2471480.0000000019</v>
      </c>
      <c r="V278" s="8">
        <f t="shared" si="71"/>
        <v>2487320.0000000023</v>
      </c>
      <c r="W278" s="8">
        <f t="shared" si="72"/>
        <v>2512840.0000000019</v>
      </c>
      <c r="X278" s="8">
        <f t="shared" si="73"/>
        <v>2590280.0000000014</v>
      </c>
      <c r="Y278" s="8">
        <f t="shared" si="74"/>
        <v>2591160.0000000033</v>
      </c>
      <c r="Z278" s="140">
        <f t="shared" si="75"/>
        <v>21622920.000000019</v>
      </c>
      <c r="AA278" s="138">
        <v>2.7494638524786992</v>
      </c>
      <c r="AB278" s="9">
        <v>2.8464810229998312</v>
      </c>
      <c r="AC278" s="165">
        <v>2.9129991968137521</v>
      </c>
      <c r="AD278" s="206">
        <v>11.850000000000023</v>
      </c>
      <c r="AE278" s="172">
        <f t="shared" si="76"/>
        <v>1042800.000000002</v>
      </c>
    </row>
    <row r="279" spans="1:31" s="3" customFormat="1" ht="14.25" customHeight="1">
      <c r="A279" s="4">
        <v>22249</v>
      </c>
      <c r="B279" s="4" t="s">
        <v>2977</v>
      </c>
      <c r="C279" s="5" t="s">
        <v>2819</v>
      </c>
      <c r="D279" s="4" t="s">
        <v>2702</v>
      </c>
      <c r="E279" s="186">
        <v>182.34</v>
      </c>
      <c r="F279" s="133">
        <v>184.89000000000001</v>
      </c>
      <c r="G279" s="187">
        <v>187.47</v>
      </c>
      <c r="H279" s="132">
        <v>2.5500000000000114</v>
      </c>
      <c r="I279" s="6">
        <v>2.5300000000000011</v>
      </c>
      <c r="J279" s="6">
        <v>-0.90999999999999659</v>
      </c>
      <c r="K279" s="6">
        <v>0.1799999999999784</v>
      </c>
      <c r="L279" s="6">
        <v>-3.9999999999992042E-2</v>
      </c>
      <c r="M279" s="6">
        <v>0.28000000000000114</v>
      </c>
      <c r="N279" s="6">
        <v>2.9999999999972715E-2</v>
      </c>
      <c r="O279" s="7">
        <v>0.3200000000000216</v>
      </c>
      <c r="P279" s="196">
        <v>0.18999999999999773</v>
      </c>
      <c r="Q279" s="8">
        <f t="shared" si="69"/>
        <v>785400.00000000349</v>
      </c>
      <c r="R279" s="8">
        <f t="shared" si="67"/>
        <v>1230680.0000000037</v>
      </c>
      <c r="S279" s="8">
        <f t="shared" si="77"/>
        <v>1150600.000000004</v>
      </c>
      <c r="T279" s="8">
        <f t="shared" si="66"/>
        <v>1166440.0000000021</v>
      </c>
      <c r="U279" s="8">
        <f t="shared" si="70"/>
        <v>1162920.0000000028</v>
      </c>
      <c r="V279" s="8">
        <f t="shared" si="71"/>
        <v>1187560.0000000028</v>
      </c>
      <c r="W279" s="8">
        <f t="shared" si="72"/>
        <v>1190200.0000000005</v>
      </c>
      <c r="X279" s="8">
        <f t="shared" si="73"/>
        <v>1218360.0000000023</v>
      </c>
      <c r="Y279" s="8">
        <f t="shared" si="74"/>
        <v>1235080.0000000021</v>
      </c>
      <c r="Z279" s="140">
        <f t="shared" si="75"/>
        <v>10327240.000000022</v>
      </c>
      <c r="AA279" s="138">
        <v>2.055517227385252</v>
      </c>
      <c r="AB279" s="9">
        <v>2.0842633551127525</v>
      </c>
      <c r="AC279" s="165">
        <v>2.113347672578223</v>
      </c>
      <c r="AD279" s="206">
        <v>5.1299999999999955</v>
      </c>
      <c r="AE279" s="172">
        <f t="shared" si="76"/>
        <v>451439.99999999959</v>
      </c>
    </row>
    <row r="280" spans="1:31" s="3" customFormat="1" ht="14.25" customHeight="1">
      <c r="A280" s="4">
        <v>22250</v>
      </c>
      <c r="B280" s="4" t="s">
        <v>2978</v>
      </c>
      <c r="C280" s="5" t="s">
        <v>2819</v>
      </c>
      <c r="D280" s="4" t="s">
        <v>2702</v>
      </c>
      <c r="E280" s="186">
        <v>169.89000000000001</v>
      </c>
      <c r="F280" s="133">
        <v>171.22</v>
      </c>
      <c r="G280" s="187">
        <v>177.17000000000002</v>
      </c>
      <c r="H280" s="132">
        <v>1.3299999999999841</v>
      </c>
      <c r="I280" s="6">
        <v>5.710000000000008</v>
      </c>
      <c r="J280" s="6">
        <v>1.0300000000000011</v>
      </c>
      <c r="K280" s="6">
        <v>-2.0000000000010232E-2</v>
      </c>
      <c r="L280" s="6">
        <v>1.3100000000000023</v>
      </c>
      <c r="M280" s="6">
        <v>-2.4699999999999989</v>
      </c>
      <c r="N280" s="6">
        <v>-0.21999999999999886</v>
      </c>
      <c r="O280" s="7">
        <v>-0.18999999999999773</v>
      </c>
      <c r="P280" s="196">
        <v>0.80000000000001137</v>
      </c>
      <c r="Q280" s="8">
        <f t="shared" si="69"/>
        <v>409639.99999999511</v>
      </c>
      <c r="R280" s="8">
        <f t="shared" si="67"/>
        <v>1414599.9999999965</v>
      </c>
      <c r="S280" s="8">
        <f t="shared" si="77"/>
        <v>1505239.9999999965</v>
      </c>
      <c r="T280" s="8">
        <f t="shared" si="66"/>
        <v>1503479.9999999956</v>
      </c>
      <c r="U280" s="8">
        <f t="shared" si="70"/>
        <v>1618759.9999999958</v>
      </c>
      <c r="V280" s="8">
        <f t="shared" si="71"/>
        <v>1401399.9999999958</v>
      </c>
      <c r="W280" s="8">
        <f t="shared" si="72"/>
        <v>1382039.9999999958</v>
      </c>
      <c r="X280" s="8">
        <f t="shared" si="73"/>
        <v>1365319.999999996</v>
      </c>
      <c r="Y280" s="8">
        <f t="shared" si="74"/>
        <v>1435719.999999997</v>
      </c>
      <c r="Z280" s="140">
        <f t="shared" si="75"/>
        <v>12036199.999999965</v>
      </c>
      <c r="AA280" s="138">
        <v>1.7007691452906748</v>
      </c>
      <c r="AB280" s="9">
        <v>1.7140837780721014</v>
      </c>
      <c r="AC280" s="165">
        <v>1.7736492405153266</v>
      </c>
      <c r="AD280" s="206">
        <v>7.2800000000000011</v>
      </c>
      <c r="AE280" s="172">
        <f t="shared" si="76"/>
        <v>640640.00000000012</v>
      </c>
    </row>
    <row r="281" spans="1:31" s="3" customFormat="1" ht="14.25" customHeight="1">
      <c r="A281" s="4">
        <v>22251</v>
      </c>
      <c r="B281" s="4" t="s">
        <v>2979</v>
      </c>
      <c r="C281" s="5" t="s">
        <v>2819</v>
      </c>
      <c r="D281" s="4" t="s">
        <v>2702</v>
      </c>
      <c r="E281" s="186">
        <v>89.46</v>
      </c>
      <c r="F281" s="133">
        <v>91.05</v>
      </c>
      <c r="G281" s="187">
        <v>90.67</v>
      </c>
      <c r="H281" s="132">
        <v>1.5900000000000034</v>
      </c>
      <c r="I281" s="6">
        <v>-1.1699999999999875</v>
      </c>
      <c r="J281" s="6">
        <v>0</v>
      </c>
      <c r="K281" s="6">
        <v>4.0000000000006253E-2</v>
      </c>
      <c r="L281" s="6">
        <v>4.0000000000006253E-2</v>
      </c>
      <c r="M281" s="6">
        <v>1.0000000000005116E-2</v>
      </c>
      <c r="N281" s="6">
        <v>0</v>
      </c>
      <c r="O281" s="7">
        <v>0.10999999999999943</v>
      </c>
      <c r="P281" s="196">
        <v>0.59000000000000341</v>
      </c>
      <c r="Q281" s="8">
        <f t="shared" si="69"/>
        <v>489720.00000000111</v>
      </c>
      <c r="R281" s="8">
        <f t="shared" si="67"/>
        <v>283800.00000000326</v>
      </c>
      <c r="S281" s="8">
        <f t="shared" si="77"/>
        <v>283800.00000000326</v>
      </c>
      <c r="T281" s="8">
        <f t="shared" ref="T281:T284" si="78">S281+(K281*88000)</f>
        <v>287320.00000000378</v>
      </c>
      <c r="U281" s="8">
        <f t="shared" si="70"/>
        <v>290840.00000000431</v>
      </c>
      <c r="V281" s="8">
        <f t="shared" si="71"/>
        <v>291720.00000000477</v>
      </c>
      <c r="W281" s="8">
        <f t="shared" si="72"/>
        <v>291720.00000000477</v>
      </c>
      <c r="X281" s="8">
        <f t="shared" si="73"/>
        <v>301400.00000000471</v>
      </c>
      <c r="Y281" s="8">
        <f t="shared" si="74"/>
        <v>353320.00000000501</v>
      </c>
      <c r="Z281" s="140">
        <f t="shared" si="75"/>
        <v>2873640.0000000349</v>
      </c>
      <c r="AA281" s="138">
        <v>5.3966013355773921</v>
      </c>
      <c r="AB281" s="9">
        <v>5.4925167852036845</v>
      </c>
      <c r="AC281" s="165">
        <v>5.4695935959848221</v>
      </c>
      <c r="AD281" s="206">
        <v>1.210000000000008</v>
      </c>
      <c r="AE281" s="172">
        <f t="shared" si="76"/>
        <v>106480.0000000007</v>
      </c>
    </row>
    <row r="282" spans="1:31" s="3" customFormat="1" ht="14.25" customHeight="1">
      <c r="A282" s="4">
        <v>22252</v>
      </c>
      <c r="B282" s="4" t="s">
        <v>2980</v>
      </c>
      <c r="C282" s="5" t="s">
        <v>2819</v>
      </c>
      <c r="D282" s="4" t="s">
        <v>2702</v>
      </c>
      <c r="E282" s="186">
        <v>144.95000000000002</v>
      </c>
      <c r="F282" s="133">
        <v>146.68</v>
      </c>
      <c r="G282" s="187">
        <v>152.1</v>
      </c>
      <c r="H282" s="132">
        <v>1.7299999999999898</v>
      </c>
      <c r="I282" s="6">
        <v>3.0699999999999932</v>
      </c>
      <c r="J282" s="6">
        <v>-1.7000000000000171</v>
      </c>
      <c r="K282" s="6">
        <v>0.87000000000000455</v>
      </c>
      <c r="L282" s="6">
        <v>0.90999999999999659</v>
      </c>
      <c r="M282" s="6">
        <v>0.18000000000000682</v>
      </c>
      <c r="N282" s="6">
        <v>-0.56999999999999318</v>
      </c>
      <c r="O282" s="7">
        <v>1.6299999999999955</v>
      </c>
      <c r="P282" s="196">
        <v>1.0300000000000011</v>
      </c>
      <c r="Q282" s="8">
        <f t="shared" si="69"/>
        <v>532839.99999999674</v>
      </c>
      <c r="R282" s="8">
        <f t="shared" si="67"/>
        <v>1073159.9999999953</v>
      </c>
      <c r="S282" s="8">
        <f t="shared" si="77"/>
        <v>923559.99999999383</v>
      </c>
      <c r="T282" s="8">
        <f t="shared" si="78"/>
        <v>1000119.9999999942</v>
      </c>
      <c r="U282" s="8">
        <f t="shared" si="70"/>
        <v>1080199.9999999939</v>
      </c>
      <c r="V282" s="8">
        <f t="shared" si="71"/>
        <v>1096039.9999999946</v>
      </c>
      <c r="W282" s="8">
        <f t="shared" si="72"/>
        <v>1045879.9999999952</v>
      </c>
      <c r="X282" s="8">
        <f t="shared" si="73"/>
        <v>1189319.9999999949</v>
      </c>
      <c r="Y282" s="8">
        <f t="shared" si="74"/>
        <v>1279959.9999999949</v>
      </c>
      <c r="Z282" s="140">
        <f t="shared" si="75"/>
        <v>9221079.9999999534</v>
      </c>
      <c r="AA282" s="138">
        <v>2.2920619860847569</v>
      </c>
      <c r="AB282" s="9">
        <v>2.3194180898165722</v>
      </c>
      <c r="AC282" s="165">
        <v>2.4051233396584437</v>
      </c>
      <c r="AD282" s="206">
        <v>7.1499999999999773</v>
      </c>
      <c r="AE282" s="172">
        <f t="shared" si="76"/>
        <v>629199.99999999802</v>
      </c>
    </row>
    <row r="283" spans="1:31" s="3" customFormat="1" ht="14.25" customHeight="1">
      <c r="A283" s="4">
        <v>22253</v>
      </c>
      <c r="B283" s="4" t="s">
        <v>2981</v>
      </c>
      <c r="C283" s="5" t="s">
        <v>2819</v>
      </c>
      <c r="D283" s="4" t="s">
        <v>2702</v>
      </c>
      <c r="E283" s="186">
        <v>169.09</v>
      </c>
      <c r="F283" s="133">
        <v>170.44</v>
      </c>
      <c r="G283" s="187">
        <v>178.01000000000002</v>
      </c>
      <c r="H283" s="132">
        <v>1.3499999999999943</v>
      </c>
      <c r="I283" s="6">
        <v>0.61000000000001364</v>
      </c>
      <c r="J283" s="6">
        <v>0.25999999999999091</v>
      </c>
      <c r="K283" s="6">
        <v>0.25</v>
      </c>
      <c r="L283" s="6">
        <v>2.2400000000000091</v>
      </c>
      <c r="M283" s="6">
        <v>1.5600000000000023</v>
      </c>
      <c r="N283" s="6">
        <v>0.60999999999998522</v>
      </c>
      <c r="O283" s="7">
        <v>0.55000000000001137</v>
      </c>
      <c r="P283" s="196">
        <v>1.4900000000000091</v>
      </c>
      <c r="Q283" s="8">
        <f t="shared" si="69"/>
        <v>415799.99999999825</v>
      </c>
      <c r="R283" s="8">
        <f t="shared" ref="R283:R284" si="79">Q283+((I283/3)*88000+((I283/3)*88000)*2+((I283/3)*88000)*3)</f>
        <v>523160.0000000007</v>
      </c>
      <c r="S283" s="8">
        <f t="shared" si="77"/>
        <v>546039.99999999988</v>
      </c>
      <c r="T283" s="8">
        <f t="shared" si="78"/>
        <v>568039.99999999988</v>
      </c>
      <c r="U283" s="8">
        <f t="shared" si="70"/>
        <v>765160.0000000007</v>
      </c>
      <c r="V283" s="8">
        <f t="shared" si="71"/>
        <v>902440.00000000093</v>
      </c>
      <c r="W283" s="8">
        <f t="shared" si="72"/>
        <v>956119.99999999965</v>
      </c>
      <c r="X283" s="8">
        <f t="shared" si="73"/>
        <v>1004520.0000000007</v>
      </c>
      <c r="Y283" s="8">
        <f t="shared" si="74"/>
        <v>1135640.0000000014</v>
      </c>
      <c r="Z283" s="140">
        <f t="shared" si="75"/>
        <v>6816920.0000000019</v>
      </c>
      <c r="AA283" s="138">
        <v>3.6280425006007757</v>
      </c>
      <c r="AB283" s="9">
        <v>3.6570084795221258</v>
      </c>
      <c r="AC283" s="165">
        <v>3.8194325242885103</v>
      </c>
      <c r="AD283" s="206">
        <v>8.9200000000000159</v>
      </c>
      <c r="AE283" s="172">
        <f t="shared" si="76"/>
        <v>784960.0000000014</v>
      </c>
    </row>
    <row r="284" spans="1:31" s="3" customFormat="1" ht="14.25" customHeight="1">
      <c r="A284" s="4">
        <v>22254</v>
      </c>
      <c r="B284" s="4" t="s">
        <v>2982</v>
      </c>
      <c r="C284" s="5" t="s">
        <v>2819</v>
      </c>
      <c r="D284" s="4" t="s">
        <v>2702</v>
      </c>
      <c r="E284" s="193">
        <v>115.74000000000001</v>
      </c>
      <c r="F284" s="194">
        <v>116.99000000000001</v>
      </c>
      <c r="G284" s="195">
        <v>121.46</v>
      </c>
      <c r="H284" s="132">
        <v>1.25</v>
      </c>
      <c r="I284" s="6">
        <v>0.38999999999998636</v>
      </c>
      <c r="J284" s="6">
        <v>2.5600000000000023</v>
      </c>
      <c r="K284" s="6">
        <v>0.32999999999999829</v>
      </c>
      <c r="L284" s="6">
        <v>0.28000000000000114</v>
      </c>
      <c r="M284" s="6">
        <v>0.37000000000000455</v>
      </c>
      <c r="N284" s="6">
        <v>0.17000000000000171</v>
      </c>
      <c r="O284" s="7">
        <v>9.9999999999994316E-2</v>
      </c>
      <c r="P284" s="199">
        <v>0.26999999999999602</v>
      </c>
      <c r="Q284" s="8">
        <f t="shared" si="69"/>
        <v>385000</v>
      </c>
      <c r="R284" s="8">
        <f t="shared" si="79"/>
        <v>453639.99999999761</v>
      </c>
      <c r="S284" s="8">
        <f t="shared" si="77"/>
        <v>678919.99999999779</v>
      </c>
      <c r="T284" s="8">
        <f t="shared" si="78"/>
        <v>707959.99999999767</v>
      </c>
      <c r="U284" s="8">
        <f t="shared" si="70"/>
        <v>732599.99999999779</v>
      </c>
      <c r="V284" s="8">
        <f t="shared" si="71"/>
        <v>765159.99999999814</v>
      </c>
      <c r="W284" s="8">
        <f t="shared" si="72"/>
        <v>780119.99999999825</v>
      </c>
      <c r="X284" s="8">
        <f t="shared" si="73"/>
        <v>788919.99999999779</v>
      </c>
      <c r="Y284" s="8">
        <f t="shared" si="74"/>
        <v>812679.99999999744</v>
      </c>
      <c r="Z284" s="142">
        <f t="shared" si="75"/>
        <v>6104999.9999999823</v>
      </c>
      <c r="AA284" s="138">
        <v>2.5001782138436512</v>
      </c>
      <c r="AB284" s="9">
        <v>2.5271803113665872</v>
      </c>
      <c r="AC284" s="165">
        <v>2.6237398121086044</v>
      </c>
      <c r="AD284" s="208">
        <v>5.7199999999999847</v>
      </c>
      <c r="AE284" s="174">
        <f t="shared" si="76"/>
        <v>503359.99999999866</v>
      </c>
    </row>
    <row r="285" spans="1:31" s="54" customFormat="1" ht="36" customHeight="1">
      <c r="A285" s="47"/>
      <c r="B285" s="47"/>
      <c r="C285" s="25"/>
      <c r="D285" s="47"/>
      <c r="E285" s="48"/>
      <c r="F285" s="49"/>
      <c r="G285" s="50"/>
      <c r="H285" s="45"/>
      <c r="I285" s="51"/>
      <c r="J285" s="51"/>
      <c r="K285" s="51"/>
      <c r="L285" s="51"/>
      <c r="M285" s="51"/>
      <c r="N285" s="51"/>
      <c r="O285" s="52"/>
      <c r="P285" s="45"/>
      <c r="Q285" s="53"/>
      <c r="R285" s="53"/>
      <c r="S285" s="53"/>
      <c r="T285" s="53"/>
      <c r="U285" s="53"/>
      <c r="V285" s="53"/>
      <c r="W285" s="53"/>
      <c r="X285" s="53"/>
      <c r="Y285" s="53"/>
      <c r="Z285" s="76">
        <f>SUM(Z3:Z284)</f>
        <v>2607360800.0000005</v>
      </c>
      <c r="AA285" s="71"/>
      <c r="AB285" s="71"/>
      <c r="AC285" s="77"/>
      <c r="AD285" s="78"/>
      <c r="AE285" s="79">
        <f>SUM(AE3:AE284)</f>
        <v>165218239.99999997</v>
      </c>
    </row>
    <row r="286" spans="1:31" s="41" customFormat="1" ht="14.25" customHeight="1">
      <c r="A286" s="37"/>
      <c r="B286" s="37"/>
      <c r="C286" s="38"/>
      <c r="D286" s="37"/>
      <c r="E286" s="32"/>
      <c r="F286" s="39"/>
      <c r="G286" s="33"/>
      <c r="H286" s="22"/>
      <c r="I286" s="22"/>
      <c r="J286" s="22"/>
      <c r="K286" s="22"/>
      <c r="L286" s="22"/>
      <c r="M286" s="22"/>
      <c r="N286" s="22"/>
      <c r="O286" s="32"/>
      <c r="P286" s="22"/>
      <c r="Q286" s="40"/>
      <c r="R286" s="40"/>
      <c r="S286" s="40"/>
      <c r="T286" s="40"/>
      <c r="U286" s="40"/>
      <c r="V286" s="40"/>
      <c r="W286" s="40"/>
      <c r="X286" s="40"/>
      <c r="Y286" s="40"/>
      <c r="Z286" s="34"/>
      <c r="AA286" s="35"/>
      <c r="AB286" s="35"/>
      <c r="AC286" s="36"/>
      <c r="AD286" s="29"/>
      <c r="AE286" s="23"/>
    </row>
    <row r="314" spans="14:14" s="17" customFormat="1"/>
    <row r="315" spans="14:14" s="17" customFormat="1">
      <c r="N315" s="31"/>
    </row>
    <row r="316" spans="14:14" s="17" customFormat="1"/>
    <row r="317" spans="14:14" s="17" customFormat="1"/>
    <row r="318" spans="14:14" s="17" customFormat="1"/>
    <row r="319" spans="14:14" s="17" customFormat="1"/>
    <row r="320" spans="14:14" s="17" customFormat="1"/>
  </sheetData>
  <autoFilter ref="A2:BR285"/>
  <mergeCells count="5">
    <mergeCell ref="A1:D1"/>
    <mergeCell ref="E1:G1"/>
    <mergeCell ref="H1:P1"/>
    <mergeCell ref="Q1:Y1"/>
    <mergeCell ref="AA1:AC1"/>
  </mergeCells>
  <pageMargins left="0.7" right="0.7" top="0.75" bottom="0.75" header="0.3" footer="0.3"/>
</worksheet>
</file>

<file path=xl/worksheets/sheet19.xml><?xml version="1.0" encoding="utf-8"?>
<worksheet xmlns="http://schemas.openxmlformats.org/spreadsheetml/2006/main" xmlns:r="http://schemas.openxmlformats.org/officeDocument/2006/relationships">
  <dimension ref="A1:BO97"/>
  <sheetViews>
    <sheetView workbookViewId="0">
      <selection activeCell="AJ21" sqref="AJ21"/>
    </sheetView>
  </sheetViews>
  <sheetFormatPr defaultRowHeight="15"/>
  <cols>
    <col min="17" max="25" width="11.7109375" customWidth="1"/>
    <col min="26" max="26" width="22.42578125" customWidth="1"/>
    <col min="31" max="31" width="21.28515625" customWidth="1"/>
  </cols>
  <sheetData>
    <row r="1" spans="1:67" s="3" customFormat="1" ht="63" customHeight="1">
      <c r="A1" s="336"/>
      <c r="B1" s="337"/>
      <c r="C1" s="337"/>
      <c r="D1" s="337"/>
      <c r="E1" s="328" t="s">
        <v>1064</v>
      </c>
      <c r="F1" s="350"/>
      <c r="G1" s="351"/>
      <c r="H1" s="343" t="s">
        <v>8110</v>
      </c>
      <c r="I1" s="343"/>
      <c r="J1" s="343"/>
      <c r="K1" s="343"/>
      <c r="L1" s="343"/>
      <c r="M1" s="343"/>
      <c r="N1" s="343"/>
      <c r="O1" s="343"/>
      <c r="P1" s="344"/>
      <c r="Q1" s="332" t="s">
        <v>1065</v>
      </c>
      <c r="R1" s="345"/>
      <c r="S1" s="345"/>
      <c r="T1" s="345"/>
      <c r="U1" s="345"/>
      <c r="V1" s="345"/>
      <c r="W1" s="345"/>
      <c r="X1" s="345"/>
      <c r="Y1" s="346"/>
      <c r="Z1" s="143" t="s">
        <v>1066</v>
      </c>
      <c r="AA1" s="347" t="s">
        <v>1067</v>
      </c>
      <c r="AB1" s="348"/>
      <c r="AC1" s="349"/>
      <c r="AD1" s="148" t="s">
        <v>1068</v>
      </c>
      <c r="AE1" s="144" t="s">
        <v>1069</v>
      </c>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row>
    <row r="2" spans="1:67" s="3" customFormat="1" ht="150" customHeight="1">
      <c r="A2" s="145" t="s">
        <v>0</v>
      </c>
      <c r="B2" s="146" t="s">
        <v>1</v>
      </c>
      <c r="C2" s="147" t="s">
        <v>2</v>
      </c>
      <c r="D2" s="160" t="s">
        <v>3</v>
      </c>
      <c r="E2" s="161">
        <v>2006</v>
      </c>
      <c r="F2" s="162">
        <v>2012</v>
      </c>
      <c r="G2" s="298">
        <v>2022</v>
      </c>
      <c r="H2" s="149" t="s">
        <v>4</v>
      </c>
      <c r="I2" s="150" t="s">
        <v>5</v>
      </c>
      <c r="J2" s="150" t="s">
        <v>6</v>
      </c>
      <c r="K2" s="150" t="s">
        <v>7</v>
      </c>
      <c r="L2" s="150" t="s">
        <v>8</v>
      </c>
      <c r="M2" s="150" t="s">
        <v>9</v>
      </c>
      <c r="N2" s="150" t="s">
        <v>10</v>
      </c>
      <c r="O2" s="163" t="s">
        <v>11</v>
      </c>
      <c r="P2" s="200" t="s">
        <v>12</v>
      </c>
      <c r="Q2" s="151" t="s">
        <v>13</v>
      </c>
      <c r="R2" s="152" t="s">
        <v>14</v>
      </c>
      <c r="S2" s="152" t="s">
        <v>15</v>
      </c>
      <c r="T2" s="152" t="s">
        <v>16</v>
      </c>
      <c r="U2" s="152" t="s">
        <v>17</v>
      </c>
      <c r="V2" s="152" t="s">
        <v>18</v>
      </c>
      <c r="W2" s="152" t="s">
        <v>19</v>
      </c>
      <c r="X2" s="152" t="s">
        <v>20</v>
      </c>
      <c r="Y2" s="153" t="s">
        <v>21</v>
      </c>
      <c r="Z2" s="227" t="s">
        <v>22</v>
      </c>
      <c r="AA2" s="155">
        <v>2006</v>
      </c>
      <c r="AB2" s="156">
        <v>2012</v>
      </c>
      <c r="AC2" s="157">
        <v>2022</v>
      </c>
      <c r="AD2" s="158" t="s">
        <v>23</v>
      </c>
      <c r="AE2" s="159" t="s">
        <v>24</v>
      </c>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2"/>
    </row>
    <row r="3" spans="1:67" s="3" customFormat="1" ht="14.25" customHeight="1">
      <c r="A3" s="4">
        <v>54001</v>
      </c>
      <c r="B3" s="4" t="s">
        <v>4500</v>
      </c>
      <c r="C3" s="5" t="s">
        <v>4501</v>
      </c>
      <c r="D3" s="4" t="s">
        <v>4502</v>
      </c>
      <c r="E3" s="186">
        <v>1363.32</v>
      </c>
      <c r="F3" s="133">
        <v>1408.22</v>
      </c>
      <c r="G3" s="187">
        <v>1436.44</v>
      </c>
      <c r="H3" s="132">
        <v>44.900000000000091</v>
      </c>
      <c r="I3" s="6">
        <v>7.4800000000000182</v>
      </c>
      <c r="J3" s="6">
        <v>0.26999999999998181</v>
      </c>
      <c r="K3" s="6">
        <v>6.4700000000000273</v>
      </c>
      <c r="L3" s="6">
        <v>1.5399999999999636</v>
      </c>
      <c r="M3" s="6">
        <v>3.4600000000000364</v>
      </c>
      <c r="N3" s="6">
        <v>0.6899999999998272</v>
      </c>
      <c r="O3" s="7">
        <v>4.8000000000001819</v>
      </c>
      <c r="P3" s="196">
        <v>3.5099999999999909</v>
      </c>
      <c r="Q3" s="8">
        <f t="shared" ref="Q3:Q94" si="0">((H3/6)*88000)*6+((H3/6)*88000)*5+((H3/6)*88000)*4+((H3/6)*88000)*3+((H3/6)*88000)*2+((H3/6)*88000)</f>
        <v>13829200.000000026</v>
      </c>
      <c r="R3" s="8">
        <f t="shared" ref="R3:R94" si="1">Q3+((I3/3)*88000+((I3/3)*88000)*2+((I3/3)*88000)*3)</f>
        <v>15145680.00000003</v>
      </c>
      <c r="S3" s="8">
        <f t="shared" ref="S3:Y39" si="2">R3+(J3*88000)</f>
        <v>15169440.000000028</v>
      </c>
      <c r="T3" s="8">
        <f t="shared" si="2"/>
        <v>15738800.00000003</v>
      </c>
      <c r="U3" s="8">
        <f t="shared" si="2"/>
        <v>15874320.000000026</v>
      </c>
      <c r="V3" s="8">
        <f t="shared" si="2"/>
        <v>16178800.00000003</v>
      </c>
      <c r="W3" s="8">
        <f t="shared" si="2"/>
        <v>16239520.000000015</v>
      </c>
      <c r="X3" s="8">
        <f t="shared" si="2"/>
        <v>16661920.000000032</v>
      </c>
      <c r="Y3" s="8">
        <f t="shared" si="2"/>
        <v>16970800.00000003</v>
      </c>
      <c r="Z3" s="139">
        <f t="shared" ref="Z3:Z94" si="3">SUM(Q3:Y3)</f>
        <v>141808480.00000024</v>
      </c>
      <c r="AA3" s="138">
        <v>7.2928797438729838</v>
      </c>
      <c r="AB3" s="9">
        <v>7.5330656873784694</v>
      </c>
      <c r="AC3" s="165">
        <v>7.6840244251451697</v>
      </c>
      <c r="AD3" s="228">
        <v>73.120000000000118</v>
      </c>
      <c r="AE3" s="229">
        <f t="shared" ref="AE3:AE94" si="4">AD3*88000</f>
        <v>6434560.0000000102</v>
      </c>
    </row>
    <row r="4" spans="1:67" s="3" customFormat="1" ht="14.25" customHeight="1">
      <c r="A4" s="4">
        <v>54002</v>
      </c>
      <c r="B4" s="4" t="s">
        <v>4503</v>
      </c>
      <c r="C4" s="5" t="s">
        <v>4501</v>
      </c>
      <c r="D4" s="4" t="s">
        <v>4502</v>
      </c>
      <c r="E4" s="186">
        <v>641.29</v>
      </c>
      <c r="F4" s="133">
        <v>675.19999999999993</v>
      </c>
      <c r="G4" s="187">
        <v>710.96</v>
      </c>
      <c r="H4" s="132">
        <v>33.909999999999968</v>
      </c>
      <c r="I4" s="6">
        <v>19.220000000000027</v>
      </c>
      <c r="J4" s="6">
        <v>-1.3599999999999</v>
      </c>
      <c r="K4" s="6">
        <v>5.9799999999999045</v>
      </c>
      <c r="L4" s="6">
        <v>13.559999999999945</v>
      </c>
      <c r="M4" s="6">
        <v>-7.7399999999998954</v>
      </c>
      <c r="N4" s="6">
        <v>2.9900000000000091</v>
      </c>
      <c r="O4" s="7">
        <v>0.63999999999998636</v>
      </c>
      <c r="P4" s="196">
        <v>2.4700000000000273</v>
      </c>
      <c r="Q4" s="8">
        <f t="shared" si="0"/>
        <v>10444279.999999989</v>
      </c>
      <c r="R4" s="8">
        <f t="shared" si="1"/>
        <v>13826999.999999993</v>
      </c>
      <c r="S4" s="8">
        <f t="shared" si="2"/>
        <v>13707320.000000002</v>
      </c>
      <c r="T4" s="8">
        <f t="shared" si="2"/>
        <v>14233559.999999993</v>
      </c>
      <c r="U4" s="8">
        <f t="shared" si="2"/>
        <v>15426839.999999987</v>
      </c>
      <c r="V4" s="8">
        <f t="shared" si="2"/>
        <v>14745719.999999996</v>
      </c>
      <c r="W4" s="8">
        <f t="shared" si="2"/>
        <v>15008839.999999996</v>
      </c>
      <c r="X4" s="8">
        <f t="shared" si="2"/>
        <v>15065159.999999994</v>
      </c>
      <c r="Y4" s="8">
        <f t="shared" si="2"/>
        <v>15282519.999999996</v>
      </c>
      <c r="Z4" s="140">
        <f t="shared" si="3"/>
        <v>127741239.99999997</v>
      </c>
      <c r="AA4" s="138">
        <v>23.261777977684599</v>
      </c>
      <c r="AB4" s="9">
        <v>24.491809463008369</v>
      </c>
      <c r="AC4" s="165">
        <v>25.788946765136895</v>
      </c>
      <c r="AD4" s="206">
        <v>69.670000000000073</v>
      </c>
      <c r="AE4" s="216">
        <f t="shared" si="4"/>
        <v>6130960.0000000065</v>
      </c>
    </row>
    <row r="5" spans="1:67" s="3" customFormat="1" ht="14.25" customHeight="1">
      <c r="A5" s="4">
        <v>54003</v>
      </c>
      <c r="B5" s="4" t="s">
        <v>4504</v>
      </c>
      <c r="C5" s="5" t="s">
        <v>4501</v>
      </c>
      <c r="D5" s="4" t="s">
        <v>4502</v>
      </c>
      <c r="E5" s="186">
        <v>334.59000000000003</v>
      </c>
      <c r="F5" s="133">
        <v>339.24</v>
      </c>
      <c r="G5" s="187">
        <v>348.6</v>
      </c>
      <c r="H5" s="132">
        <v>4.6499999999999773</v>
      </c>
      <c r="I5" s="6">
        <v>4.2799999999999727</v>
      </c>
      <c r="J5" s="6">
        <v>9.9999999999909051E-3</v>
      </c>
      <c r="K5" s="6">
        <v>0.82000000000005002</v>
      </c>
      <c r="L5" s="6">
        <v>2.2300000000000182</v>
      </c>
      <c r="M5" s="6">
        <v>2.3599999999999568</v>
      </c>
      <c r="N5" s="6">
        <v>-0.15999999999996817</v>
      </c>
      <c r="O5" s="7">
        <v>-0.18000000000000682</v>
      </c>
      <c r="P5" s="196">
        <v>0</v>
      </c>
      <c r="Q5" s="8">
        <f t="shared" si="0"/>
        <v>1432199.999999993</v>
      </c>
      <c r="R5" s="8">
        <f t="shared" si="1"/>
        <v>2185479.9999999884</v>
      </c>
      <c r="S5" s="8">
        <f t="shared" si="2"/>
        <v>2186359.9999999874</v>
      </c>
      <c r="T5" s="8">
        <f t="shared" si="2"/>
        <v>2258519.9999999916</v>
      </c>
      <c r="U5" s="8">
        <f t="shared" si="2"/>
        <v>2454759.999999993</v>
      </c>
      <c r="V5" s="8">
        <f t="shared" si="2"/>
        <v>2662439.9999999893</v>
      </c>
      <c r="W5" s="8">
        <f t="shared" si="2"/>
        <v>2648359.9999999921</v>
      </c>
      <c r="X5" s="8">
        <f t="shared" si="2"/>
        <v>2632519.9999999916</v>
      </c>
      <c r="Y5" s="8">
        <f t="shared" si="2"/>
        <v>2632519.9999999916</v>
      </c>
      <c r="Z5" s="140">
        <f t="shared" si="3"/>
        <v>21093159.999999918</v>
      </c>
      <c r="AA5" s="138">
        <v>7.4318486220905324</v>
      </c>
      <c r="AB5" s="9">
        <v>7.5351335262799006</v>
      </c>
      <c r="AC5" s="165">
        <v>7.7430360430997904</v>
      </c>
      <c r="AD5" s="206">
        <v>14.009999999999993</v>
      </c>
      <c r="AE5" s="216">
        <f t="shared" si="4"/>
        <v>1232879.9999999993</v>
      </c>
    </row>
    <row r="6" spans="1:67" s="3" customFormat="1" ht="14.25" customHeight="1">
      <c r="A6" s="4">
        <v>54004</v>
      </c>
      <c r="B6" s="4" t="s">
        <v>4505</v>
      </c>
      <c r="C6" s="5" t="s">
        <v>4501</v>
      </c>
      <c r="D6" s="4" t="s">
        <v>4502</v>
      </c>
      <c r="E6" s="186">
        <v>332.82</v>
      </c>
      <c r="F6" s="133">
        <v>349.62</v>
      </c>
      <c r="G6" s="187">
        <v>357.08000000000004</v>
      </c>
      <c r="H6" s="132">
        <v>16.800000000000011</v>
      </c>
      <c r="I6" s="6">
        <v>3.9900000000000091</v>
      </c>
      <c r="J6" s="6">
        <v>-2.4300000000000068</v>
      </c>
      <c r="K6" s="6">
        <v>1.2099999999999795</v>
      </c>
      <c r="L6" s="6">
        <v>3.9200000000000159</v>
      </c>
      <c r="M6" s="6">
        <v>2.7799999999999727</v>
      </c>
      <c r="N6" s="6">
        <v>-0.56999999999999318</v>
      </c>
      <c r="O6" s="7">
        <v>-2.2900000000000205</v>
      </c>
      <c r="P6" s="196">
        <v>0.85000000000007958</v>
      </c>
      <c r="Q6" s="8">
        <f t="shared" si="0"/>
        <v>5174400.0000000037</v>
      </c>
      <c r="R6" s="8">
        <f t="shared" si="1"/>
        <v>5876640.0000000056</v>
      </c>
      <c r="S6" s="8">
        <f t="shared" si="2"/>
        <v>5662800.0000000047</v>
      </c>
      <c r="T6" s="8">
        <f t="shared" si="2"/>
        <v>5769280.0000000028</v>
      </c>
      <c r="U6" s="8">
        <f t="shared" si="2"/>
        <v>6114240.0000000037</v>
      </c>
      <c r="V6" s="8">
        <f t="shared" si="2"/>
        <v>6358880.0000000009</v>
      </c>
      <c r="W6" s="8">
        <f t="shared" si="2"/>
        <v>6308720.0000000019</v>
      </c>
      <c r="X6" s="8">
        <f t="shared" si="2"/>
        <v>6107200</v>
      </c>
      <c r="Y6" s="8">
        <f t="shared" si="2"/>
        <v>6182000.0000000075</v>
      </c>
      <c r="Z6" s="140">
        <f t="shared" si="3"/>
        <v>53554160.00000003</v>
      </c>
      <c r="AA6" s="138">
        <v>5.9273691578049386</v>
      </c>
      <c r="AB6" s="9">
        <v>6.2265693316259929</v>
      </c>
      <c r="AC6" s="165">
        <v>6.3594284564298649</v>
      </c>
      <c r="AD6" s="206">
        <v>24.260000000000048</v>
      </c>
      <c r="AE6" s="216">
        <f t="shared" si="4"/>
        <v>2134880.0000000042</v>
      </c>
    </row>
    <row r="7" spans="1:67" s="3" customFormat="1" ht="14.25" customHeight="1">
      <c r="A7" s="4">
        <v>54005</v>
      </c>
      <c r="B7" s="4" t="s">
        <v>4506</v>
      </c>
      <c r="C7" s="5" t="s">
        <v>4501</v>
      </c>
      <c r="D7" s="4" t="s">
        <v>4502</v>
      </c>
      <c r="E7" s="186">
        <v>191.43</v>
      </c>
      <c r="F7" s="133">
        <v>191.76000000000002</v>
      </c>
      <c r="G7" s="187">
        <v>194.14000000000001</v>
      </c>
      <c r="H7" s="132">
        <v>0.33000000000001251</v>
      </c>
      <c r="I7" s="6">
        <v>1.7199999999999704</v>
      </c>
      <c r="J7" s="6">
        <v>0</v>
      </c>
      <c r="K7" s="6">
        <v>0.34000000000000341</v>
      </c>
      <c r="L7" s="6">
        <v>-0.17000000000001592</v>
      </c>
      <c r="M7" s="6">
        <v>9.9999999999909051E-3</v>
      </c>
      <c r="N7" s="6">
        <v>0.15000000000000568</v>
      </c>
      <c r="O7" s="7">
        <v>0</v>
      </c>
      <c r="P7" s="196">
        <v>0.33000000000001251</v>
      </c>
      <c r="Q7" s="8">
        <f t="shared" si="0"/>
        <v>101640.00000000384</v>
      </c>
      <c r="R7" s="8">
        <f t="shared" si="1"/>
        <v>404359.99999999866</v>
      </c>
      <c r="S7" s="8">
        <f t="shared" si="2"/>
        <v>404359.99999999866</v>
      </c>
      <c r="T7" s="8">
        <f t="shared" si="2"/>
        <v>434279.99999999895</v>
      </c>
      <c r="U7" s="8">
        <f t="shared" si="2"/>
        <v>419319.99999999756</v>
      </c>
      <c r="V7" s="8">
        <f t="shared" si="2"/>
        <v>420199.99999999674</v>
      </c>
      <c r="W7" s="8">
        <f t="shared" si="2"/>
        <v>433399.99999999726</v>
      </c>
      <c r="X7" s="8">
        <f t="shared" si="2"/>
        <v>433399.99999999726</v>
      </c>
      <c r="Y7" s="8">
        <f t="shared" si="2"/>
        <v>462439.99999999837</v>
      </c>
      <c r="Z7" s="140">
        <f t="shared" si="3"/>
        <v>3513399.999999987</v>
      </c>
      <c r="AA7" s="138">
        <v>3.8530824861167856</v>
      </c>
      <c r="AB7" s="9">
        <v>3.8597246906846099</v>
      </c>
      <c r="AC7" s="165">
        <v>3.9076290751434617</v>
      </c>
      <c r="AD7" s="206">
        <v>2.710000000000008</v>
      </c>
      <c r="AE7" s="216">
        <f t="shared" si="4"/>
        <v>238480.0000000007</v>
      </c>
    </row>
    <row r="8" spans="1:67" s="3" customFormat="1" ht="14.25" customHeight="1">
      <c r="A8" s="4">
        <v>54006</v>
      </c>
      <c r="B8" s="4" t="s">
        <v>4507</v>
      </c>
      <c r="C8" s="5" t="s">
        <v>4501</v>
      </c>
      <c r="D8" s="4" t="s">
        <v>4502</v>
      </c>
      <c r="E8" s="186">
        <v>263.87</v>
      </c>
      <c r="F8" s="133">
        <v>270.25</v>
      </c>
      <c r="G8" s="187">
        <v>274.79000000000002</v>
      </c>
      <c r="H8" s="132">
        <v>6.3799999999999955</v>
      </c>
      <c r="I8" s="6">
        <v>1.1899999999999977</v>
      </c>
      <c r="J8" s="6">
        <v>0</v>
      </c>
      <c r="K8" s="6">
        <v>0.43000000000000682</v>
      </c>
      <c r="L8" s="6">
        <v>0.70999999999997954</v>
      </c>
      <c r="M8" s="6">
        <v>1</v>
      </c>
      <c r="N8" s="6">
        <v>0.58999999999997499</v>
      </c>
      <c r="O8" s="7">
        <v>0.62000000000006139</v>
      </c>
      <c r="P8" s="196">
        <v>0</v>
      </c>
      <c r="Q8" s="8">
        <f t="shared" si="0"/>
        <v>1965039.9999999986</v>
      </c>
      <c r="R8" s="8">
        <f t="shared" si="1"/>
        <v>2174479.9999999981</v>
      </c>
      <c r="S8" s="8">
        <f t="shared" si="2"/>
        <v>2174479.9999999981</v>
      </c>
      <c r="T8" s="8">
        <f t="shared" si="2"/>
        <v>2212319.9999999986</v>
      </c>
      <c r="U8" s="8">
        <f t="shared" si="2"/>
        <v>2274799.9999999967</v>
      </c>
      <c r="V8" s="8">
        <f t="shared" si="2"/>
        <v>2362799.9999999967</v>
      </c>
      <c r="W8" s="8">
        <f t="shared" si="2"/>
        <v>2414719.9999999944</v>
      </c>
      <c r="X8" s="8">
        <f t="shared" si="2"/>
        <v>2469280</v>
      </c>
      <c r="Y8" s="8">
        <f t="shared" si="2"/>
        <v>2469280</v>
      </c>
      <c r="Z8" s="140">
        <f t="shared" si="3"/>
        <v>20517199.999999978</v>
      </c>
      <c r="AA8" s="138">
        <v>8.0532877569394632</v>
      </c>
      <c r="AB8" s="9">
        <v>8.248004761105431</v>
      </c>
      <c r="AC8" s="165">
        <v>8.3865651371106811</v>
      </c>
      <c r="AD8" s="206">
        <v>10.920000000000016</v>
      </c>
      <c r="AE8" s="216">
        <f t="shared" si="4"/>
        <v>960960.0000000014</v>
      </c>
    </row>
    <row r="9" spans="1:67" s="3" customFormat="1" ht="14.25" customHeight="1">
      <c r="A9" s="4">
        <v>54007</v>
      </c>
      <c r="B9" s="4" t="s">
        <v>4508</v>
      </c>
      <c r="C9" s="5" t="s">
        <v>4501</v>
      </c>
      <c r="D9" s="4" t="s">
        <v>4502</v>
      </c>
      <c r="E9" s="186">
        <v>327.48</v>
      </c>
      <c r="F9" s="133">
        <v>329.92</v>
      </c>
      <c r="G9" s="187">
        <v>342.26</v>
      </c>
      <c r="H9" s="132">
        <v>2.4399999999999977</v>
      </c>
      <c r="I9" s="6">
        <v>1.4399999999999977</v>
      </c>
      <c r="J9" s="6">
        <v>2.8899999999999864</v>
      </c>
      <c r="K9" s="6">
        <v>3.9399999999999977</v>
      </c>
      <c r="L9" s="6">
        <v>2.4900000000000091</v>
      </c>
      <c r="M9" s="6">
        <v>-2.1299999999999955</v>
      </c>
      <c r="N9" s="6">
        <v>2.8999999999999773</v>
      </c>
      <c r="O9" s="7">
        <v>0</v>
      </c>
      <c r="P9" s="196">
        <v>0.81000000000000227</v>
      </c>
      <c r="Q9" s="8">
        <f t="shared" si="0"/>
        <v>751519.9999999993</v>
      </c>
      <c r="R9" s="8">
        <f t="shared" si="1"/>
        <v>1004959.9999999988</v>
      </c>
      <c r="S9" s="8">
        <f t="shared" si="2"/>
        <v>1259279.9999999977</v>
      </c>
      <c r="T9" s="8">
        <f t="shared" si="2"/>
        <v>1605999.9999999974</v>
      </c>
      <c r="U9" s="8">
        <f t="shared" si="2"/>
        <v>1825119.9999999981</v>
      </c>
      <c r="V9" s="8">
        <f t="shared" si="2"/>
        <v>1637679.9999999986</v>
      </c>
      <c r="W9" s="8">
        <f t="shared" si="2"/>
        <v>1892879.9999999965</v>
      </c>
      <c r="X9" s="8">
        <f t="shared" si="2"/>
        <v>1892879.9999999965</v>
      </c>
      <c r="Y9" s="8">
        <f t="shared" si="2"/>
        <v>1964159.9999999967</v>
      </c>
      <c r="Z9" s="140">
        <f t="shared" si="3"/>
        <v>13834479.99999998</v>
      </c>
      <c r="AA9" s="138">
        <v>1.8143961597829907</v>
      </c>
      <c r="AB9" s="9">
        <v>1.8279149292647008</v>
      </c>
      <c r="AC9" s="165">
        <v>1.896284443774662</v>
      </c>
      <c r="AD9" s="206">
        <v>14.779999999999973</v>
      </c>
      <c r="AE9" s="216">
        <f t="shared" si="4"/>
        <v>1300639.9999999977</v>
      </c>
    </row>
    <row r="10" spans="1:67" s="3" customFormat="1" ht="14.25" customHeight="1">
      <c r="A10" s="4">
        <v>54008</v>
      </c>
      <c r="B10" s="4" t="s">
        <v>4509</v>
      </c>
      <c r="C10" s="5" t="s">
        <v>4501</v>
      </c>
      <c r="D10" s="4" t="s">
        <v>4502</v>
      </c>
      <c r="E10" s="186">
        <v>128.24</v>
      </c>
      <c r="F10" s="133">
        <v>135.9</v>
      </c>
      <c r="G10" s="187">
        <v>142.32</v>
      </c>
      <c r="H10" s="132">
        <v>7.6599999999999966</v>
      </c>
      <c r="I10" s="6">
        <v>4.5200000000000102</v>
      </c>
      <c r="J10" s="6">
        <v>0</v>
      </c>
      <c r="K10" s="6">
        <v>0.43000000000000682</v>
      </c>
      <c r="L10" s="6">
        <v>6.9999999999964757E-2</v>
      </c>
      <c r="M10" s="6">
        <v>0.37000000000000455</v>
      </c>
      <c r="N10" s="6">
        <v>0.62999999999999545</v>
      </c>
      <c r="O10" s="7">
        <v>6.0000000000030695E-2</v>
      </c>
      <c r="P10" s="196">
        <v>0.33999999999997499</v>
      </c>
      <c r="Q10" s="8">
        <f t="shared" si="0"/>
        <v>2359279.9999999995</v>
      </c>
      <c r="R10" s="8">
        <f t="shared" si="1"/>
        <v>3154800.0000000014</v>
      </c>
      <c r="S10" s="8">
        <f t="shared" si="2"/>
        <v>3154800.0000000014</v>
      </c>
      <c r="T10" s="8">
        <f t="shared" si="2"/>
        <v>3192640.0000000019</v>
      </c>
      <c r="U10" s="8">
        <f t="shared" si="2"/>
        <v>3198799.9999999986</v>
      </c>
      <c r="V10" s="8">
        <f t="shared" si="2"/>
        <v>3231359.9999999991</v>
      </c>
      <c r="W10" s="8">
        <f t="shared" si="2"/>
        <v>3286799.9999999986</v>
      </c>
      <c r="X10" s="8">
        <f t="shared" si="2"/>
        <v>3292080.0000000014</v>
      </c>
      <c r="Y10" s="8">
        <f t="shared" si="2"/>
        <v>3321999.9999999991</v>
      </c>
      <c r="Z10" s="140">
        <f t="shared" si="3"/>
        <v>28192560</v>
      </c>
      <c r="AA10" s="138">
        <v>5.7222665958671541</v>
      </c>
      <c r="AB10" s="9">
        <v>6.0640676105610272</v>
      </c>
      <c r="AC10" s="165">
        <v>6.3505379126934898</v>
      </c>
      <c r="AD10" s="206">
        <v>14.079999999999984</v>
      </c>
      <c r="AE10" s="216">
        <f t="shared" si="4"/>
        <v>1239039.9999999986</v>
      </c>
    </row>
    <row r="11" spans="1:67" s="3" customFormat="1" ht="14.25" customHeight="1">
      <c r="A11" s="4">
        <v>54009</v>
      </c>
      <c r="B11" s="4" t="s">
        <v>4510</v>
      </c>
      <c r="C11" s="5" t="s">
        <v>4501</v>
      </c>
      <c r="D11" s="4" t="s">
        <v>4502</v>
      </c>
      <c r="E11" s="186">
        <v>880.29000000000008</v>
      </c>
      <c r="F11" s="133">
        <v>895.38</v>
      </c>
      <c r="G11" s="187">
        <v>921.12</v>
      </c>
      <c r="H11" s="132">
        <v>15.089999999999918</v>
      </c>
      <c r="I11" s="6">
        <v>10.770000000000095</v>
      </c>
      <c r="J11" s="6">
        <v>1.1399999999998727</v>
      </c>
      <c r="K11" s="6">
        <v>0.70000000000004547</v>
      </c>
      <c r="L11" s="6">
        <v>3.42999999999995</v>
      </c>
      <c r="M11" s="6">
        <v>4.2000000000001592</v>
      </c>
      <c r="N11" s="6">
        <v>1.2299999999999045</v>
      </c>
      <c r="O11" s="7">
        <v>1.6299999999999955</v>
      </c>
      <c r="P11" s="196">
        <v>2.6399999999999864</v>
      </c>
      <c r="Q11" s="8">
        <f t="shared" si="0"/>
        <v>4647719.9999999749</v>
      </c>
      <c r="R11" s="8">
        <f t="shared" si="1"/>
        <v>6543239.9999999916</v>
      </c>
      <c r="S11" s="8">
        <f t="shared" si="2"/>
        <v>6643559.9999999804</v>
      </c>
      <c r="T11" s="8">
        <f t="shared" si="2"/>
        <v>6705159.9999999842</v>
      </c>
      <c r="U11" s="8">
        <f t="shared" si="2"/>
        <v>7006999.9999999795</v>
      </c>
      <c r="V11" s="8">
        <f t="shared" si="2"/>
        <v>7376599.9999999935</v>
      </c>
      <c r="W11" s="8">
        <f t="shared" si="2"/>
        <v>7484839.9999999851</v>
      </c>
      <c r="X11" s="8">
        <f t="shared" si="2"/>
        <v>7628279.9999999851</v>
      </c>
      <c r="Y11" s="8">
        <f t="shared" si="2"/>
        <v>7860599.9999999842</v>
      </c>
      <c r="Z11" s="140">
        <f t="shared" si="3"/>
        <v>61896999.999999858</v>
      </c>
      <c r="AA11" s="138">
        <v>4.2915038179363787</v>
      </c>
      <c r="AB11" s="9">
        <v>4.3650691118879852</v>
      </c>
      <c r="AC11" s="165">
        <v>4.4905542455072283</v>
      </c>
      <c r="AD11" s="206">
        <v>40.829999999999927</v>
      </c>
      <c r="AE11" s="216">
        <f t="shared" si="4"/>
        <v>3593039.9999999935</v>
      </c>
    </row>
    <row r="12" spans="1:67" s="3" customFormat="1" ht="14.25" customHeight="1">
      <c r="A12" s="4">
        <v>54010</v>
      </c>
      <c r="B12" s="4" t="s">
        <v>4511</v>
      </c>
      <c r="C12" s="5" t="s">
        <v>4501</v>
      </c>
      <c r="D12" s="4" t="s">
        <v>4502</v>
      </c>
      <c r="E12" s="186">
        <v>151.78</v>
      </c>
      <c r="F12" s="133">
        <v>153.44</v>
      </c>
      <c r="G12" s="187">
        <v>154.18</v>
      </c>
      <c r="H12" s="132">
        <v>1.6599999999999966</v>
      </c>
      <c r="I12" s="6">
        <v>0.44999999999998863</v>
      </c>
      <c r="J12" s="6">
        <v>6.0000000000030695E-2</v>
      </c>
      <c r="K12" s="6">
        <v>0.15999999999999659</v>
      </c>
      <c r="L12" s="6">
        <v>0</v>
      </c>
      <c r="M12" s="6">
        <v>0</v>
      </c>
      <c r="N12" s="6">
        <v>0</v>
      </c>
      <c r="O12" s="7">
        <v>6.9999999999993179E-2</v>
      </c>
      <c r="P12" s="196">
        <v>0</v>
      </c>
      <c r="Q12" s="8">
        <f t="shared" si="0"/>
        <v>511279.99999999895</v>
      </c>
      <c r="R12" s="8">
        <f t="shared" si="1"/>
        <v>590479.99999999697</v>
      </c>
      <c r="S12" s="8">
        <f t="shared" si="2"/>
        <v>595759.99999999965</v>
      </c>
      <c r="T12" s="8">
        <f t="shared" si="2"/>
        <v>609839.9999999993</v>
      </c>
      <c r="U12" s="8">
        <f t="shared" si="2"/>
        <v>609839.9999999993</v>
      </c>
      <c r="V12" s="8">
        <f t="shared" si="2"/>
        <v>609839.9999999993</v>
      </c>
      <c r="W12" s="8">
        <f t="shared" si="2"/>
        <v>609839.9999999993</v>
      </c>
      <c r="X12" s="8">
        <f t="shared" si="2"/>
        <v>615999.99999999872</v>
      </c>
      <c r="Y12" s="8">
        <f t="shared" si="2"/>
        <v>615999.99999999872</v>
      </c>
      <c r="Z12" s="140">
        <f t="shared" si="3"/>
        <v>5368879.9999999898</v>
      </c>
      <c r="AA12" s="138">
        <v>2.0331018667352496</v>
      </c>
      <c r="AB12" s="9">
        <v>2.0553376626160014</v>
      </c>
      <c r="AC12" s="165">
        <v>2.0652500053580232</v>
      </c>
      <c r="AD12" s="206">
        <v>2.4000000000000057</v>
      </c>
      <c r="AE12" s="216">
        <f t="shared" si="4"/>
        <v>211200.00000000049</v>
      </c>
    </row>
    <row r="13" spans="1:67" s="3" customFormat="1" ht="14.25" customHeight="1">
      <c r="A13" s="4">
        <v>54011</v>
      </c>
      <c r="B13" s="4" t="s">
        <v>4512</v>
      </c>
      <c r="C13" s="5" t="s">
        <v>4501</v>
      </c>
      <c r="D13" s="4" t="s">
        <v>4502</v>
      </c>
      <c r="E13" s="186">
        <v>238.46</v>
      </c>
      <c r="F13" s="133">
        <v>238.76000000000002</v>
      </c>
      <c r="G13" s="187">
        <v>245.28</v>
      </c>
      <c r="H13" s="132">
        <v>0.30000000000001137</v>
      </c>
      <c r="I13" s="6">
        <v>2.7299999999999613</v>
      </c>
      <c r="J13" s="6">
        <v>0.19000000000002615</v>
      </c>
      <c r="K13" s="6">
        <v>0.91999999999998749</v>
      </c>
      <c r="L13" s="6">
        <v>0.13999999999998636</v>
      </c>
      <c r="M13" s="6">
        <v>0.48000000000001819</v>
      </c>
      <c r="N13" s="6">
        <v>1.3300000000000125</v>
      </c>
      <c r="O13" s="7">
        <v>0.50999999999999091</v>
      </c>
      <c r="P13" s="196">
        <v>0.21999999999999886</v>
      </c>
      <c r="Q13" s="8">
        <f t="shared" si="0"/>
        <v>92400.000000003492</v>
      </c>
      <c r="R13" s="8">
        <f t="shared" si="1"/>
        <v>572879.99999999674</v>
      </c>
      <c r="S13" s="8">
        <f t="shared" si="2"/>
        <v>589599.99999999907</v>
      </c>
      <c r="T13" s="8">
        <f t="shared" si="2"/>
        <v>670559.9999999979</v>
      </c>
      <c r="U13" s="8">
        <f t="shared" si="2"/>
        <v>682879.99999999674</v>
      </c>
      <c r="V13" s="8">
        <f t="shared" si="2"/>
        <v>725119.99999999837</v>
      </c>
      <c r="W13" s="8">
        <f t="shared" si="2"/>
        <v>842159.99999999953</v>
      </c>
      <c r="X13" s="8">
        <f t="shared" si="2"/>
        <v>887039.99999999872</v>
      </c>
      <c r="Y13" s="8">
        <f t="shared" si="2"/>
        <v>906399.9999999986</v>
      </c>
      <c r="Z13" s="140">
        <f t="shared" si="3"/>
        <v>5969039.9999999888</v>
      </c>
      <c r="AA13" s="138">
        <v>10.1429179072735</v>
      </c>
      <c r="AB13" s="9">
        <v>10.155678434708634</v>
      </c>
      <c r="AC13" s="165">
        <v>10.433007230965545</v>
      </c>
      <c r="AD13" s="206">
        <v>6.8199999999999932</v>
      </c>
      <c r="AE13" s="216">
        <f t="shared" si="4"/>
        <v>600159.99999999942</v>
      </c>
    </row>
    <row r="14" spans="1:67" s="3" customFormat="1" ht="14.25" customHeight="1">
      <c r="A14" s="4">
        <v>54012</v>
      </c>
      <c r="B14" s="4" t="s">
        <v>4513</v>
      </c>
      <c r="C14" s="5" t="s">
        <v>4501</v>
      </c>
      <c r="D14" s="4" t="s">
        <v>4502</v>
      </c>
      <c r="E14" s="186">
        <v>497.03000000000003</v>
      </c>
      <c r="F14" s="133">
        <v>512.58000000000004</v>
      </c>
      <c r="G14" s="187">
        <v>527.82000000000005</v>
      </c>
      <c r="H14" s="132">
        <v>15.550000000000011</v>
      </c>
      <c r="I14" s="6">
        <v>3.92999999999995</v>
      </c>
      <c r="J14" s="6">
        <v>1.1399999999999864</v>
      </c>
      <c r="K14" s="6">
        <v>2.1299999999999955</v>
      </c>
      <c r="L14" s="6">
        <v>0.5</v>
      </c>
      <c r="M14" s="6">
        <v>4.4600000000000364</v>
      </c>
      <c r="N14" s="6">
        <v>0.87000000000000455</v>
      </c>
      <c r="O14" s="7">
        <v>1.9800000000000182</v>
      </c>
      <c r="P14" s="196">
        <v>0.23000000000001819</v>
      </c>
      <c r="Q14" s="8">
        <f t="shared" si="0"/>
        <v>4789400.0000000037</v>
      </c>
      <c r="R14" s="8">
        <f t="shared" si="1"/>
        <v>5481079.9999999953</v>
      </c>
      <c r="S14" s="8">
        <f t="shared" si="2"/>
        <v>5581399.9999999944</v>
      </c>
      <c r="T14" s="8">
        <f t="shared" si="2"/>
        <v>5768839.9999999944</v>
      </c>
      <c r="U14" s="8">
        <f t="shared" si="2"/>
        <v>5812839.9999999944</v>
      </c>
      <c r="V14" s="8">
        <f t="shared" si="2"/>
        <v>6205319.9999999972</v>
      </c>
      <c r="W14" s="8">
        <f t="shared" si="2"/>
        <v>6281879.9999999972</v>
      </c>
      <c r="X14" s="8">
        <f t="shared" si="2"/>
        <v>6456119.9999999991</v>
      </c>
      <c r="Y14" s="8">
        <f t="shared" si="2"/>
        <v>6476360.0000000009</v>
      </c>
      <c r="Z14" s="140">
        <f t="shared" si="3"/>
        <v>52853239.999999985</v>
      </c>
      <c r="AA14" s="138">
        <v>4.4829455413619215</v>
      </c>
      <c r="AB14" s="9">
        <v>4.6231982487803425</v>
      </c>
      <c r="AC14" s="165">
        <v>4.7606549215171112</v>
      </c>
      <c r="AD14" s="206">
        <v>30.79000000000002</v>
      </c>
      <c r="AE14" s="216">
        <f t="shared" si="4"/>
        <v>2709520.0000000019</v>
      </c>
    </row>
    <row r="15" spans="1:67" s="3" customFormat="1" ht="14.25" customHeight="1">
      <c r="A15" s="4">
        <v>54013</v>
      </c>
      <c r="B15" s="4" t="s">
        <v>4514</v>
      </c>
      <c r="C15" s="5" t="s">
        <v>4501</v>
      </c>
      <c r="D15" s="4" t="s">
        <v>4502</v>
      </c>
      <c r="E15" s="186">
        <v>2099.5500000000002</v>
      </c>
      <c r="F15" s="133">
        <v>2145.6000000000004</v>
      </c>
      <c r="G15" s="187">
        <v>2187.1600000000003</v>
      </c>
      <c r="H15" s="132">
        <v>46.050000000000182</v>
      </c>
      <c r="I15" s="6">
        <v>25.019999999999527</v>
      </c>
      <c r="J15" s="6">
        <v>1.75</v>
      </c>
      <c r="K15" s="6">
        <v>3</v>
      </c>
      <c r="L15" s="6">
        <v>2.2000000000002728</v>
      </c>
      <c r="M15" s="6">
        <v>6.8099999999999454</v>
      </c>
      <c r="N15" s="6">
        <v>-3.9899999999997817</v>
      </c>
      <c r="O15" s="7">
        <v>5.7999999999997272</v>
      </c>
      <c r="P15" s="196">
        <v>0.97000000000025466</v>
      </c>
      <c r="Q15" s="8">
        <f t="shared" si="0"/>
        <v>14183400.000000056</v>
      </c>
      <c r="R15" s="8">
        <f t="shared" si="1"/>
        <v>18586919.99999997</v>
      </c>
      <c r="S15" s="8">
        <f t="shared" si="2"/>
        <v>18740919.99999997</v>
      </c>
      <c r="T15" s="8">
        <f t="shared" si="2"/>
        <v>19004919.99999997</v>
      </c>
      <c r="U15" s="8">
        <f t="shared" si="2"/>
        <v>19198519.999999993</v>
      </c>
      <c r="V15" s="8">
        <f t="shared" si="2"/>
        <v>19797799.999999989</v>
      </c>
      <c r="W15" s="8">
        <f t="shared" si="2"/>
        <v>19446680.000000007</v>
      </c>
      <c r="X15" s="8">
        <f t="shared" si="2"/>
        <v>19957079.999999985</v>
      </c>
      <c r="Y15" s="8">
        <f t="shared" si="2"/>
        <v>20042440.000000007</v>
      </c>
      <c r="Z15" s="140">
        <f t="shared" si="3"/>
        <v>168958679.99999994</v>
      </c>
      <c r="AA15" s="138">
        <v>5.4254980188811617</v>
      </c>
      <c r="AB15" s="9">
        <v>5.5444969394924737</v>
      </c>
      <c r="AC15" s="165">
        <v>5.6518931423286531</v>
      </c>
      <c r="AD15" s="206">
        <v>87.610000000000127</v>
      </c>
      <c r="AE15" s="216">
        <f t="shared" si="4"/>
        <v>7709680.0000000112</v>
      </c>
    </row>
    <row r="16" spans="1:67" s="3" customFormat="1" ht="14.25" customHeight="1">
      <c r="A16" s="4">
        <v>54014</v>
      </c>
      <c r="B16" s="4" t="s">
        <v>4515</v>
      </c>
      <c r="C16" s="5" t="s">
        <v>4501</v>
      </c>
      <c r="D16" s="4" t="s">
        <v>4502</v>
      </c>
      <c r="E16" s="186">
        <v>288.62</v>
      </c>
      <c r="F16" s="133">
        <v>296.34000000000003</v>
      </c>
      <c r="G16" s="187">
        <v>302.85999999999996</v>
      </c>
      <c r="H16" s="132">
        <v>7.7200000000000273</v>
      </c>
      <c r="I16" s="6">
        <v>3.9599999999999795</v>
      </c>
      <c r="J16" s="6">
        <v>0</v>
      </c>
      <c r="K16" s="6">
        <v>0.37999999999999545</v>
      </c>
      <c r="L16" s="6">
        <v>1.2200000000000273</v>
      </c>
      <c r="M16" s="6">
        <v>0.35000000000002274</v>
      </c>
      <c r="N16" s="6">
        <v>0.46999999999997044</v>
      </c>
      <c r="O16" s="7">
        <v>5.0000000000011369E-2</v>
      </c>
      <c r="P16" s="196">
        <v>8.9999999999918145E-2</v>
      </c>
      <c r="Q16" s="8">
        <f t="shared" si="0"/>
        <v>2377760.0000000084</v>
      </c>
      <c r="R16" s="8">
        <f t="shared" si="1"/>
        <v>3074720.0000000047</v>
      </c>
      <c r="S16" s="8">
        <f t="shared" si="2"/>
        <v>3074720.0000000047</v>
      </c>
      <c r="T16" s="8">
        <f t="shared" si="2"/>
        <v>3108160.0000000042</v>
      </c>
      <c r="U16" s="8">
        <f t="shared" si="2"/>
        <v>3215520.0000000065</v>
      </c>
      <c r="V16" s="8">
        <f t="shared" si="2"/>
        <v>3246320.0000000084</v>
      </c>
      <c r="W16" s="8">
        <f t="shared" si="2"/>
        <v>3287680.0000000056</v>
      </c>
      <c r="X16" s="8">
        <f t="shared" si="2"/>
        <v>3292080.0000000065</v>
      </c>
      <c r="Y16" s="8">
        <f t="shared" si="2"/>
        <v>3299999.9999999995</v>
      </c>
      <c r="Z16" s="140">
        <f t="shared" si="3"/>
        <v>27976960.000000052</v>
      </c>
      <c r="AA16" s="138">
        <v>5.2002385529708306</v>
      </c>
      <c r="AB16" s="9">
        <v>5.3393343939691507</v>
      </c>
      <c r="AC16" s="165">
        <v>5.4568091197863824</v>
      </c>
      <c r="AD16" s="206">
        <v>14.239999999999952</v>
      </c>
      <c r="AE16" s="216">
        <f t="shared" si="4"/>
        <v>1253119.9999999958</v>
      </c>
    </row>
    <row r="17" spans="1:31" s="3" customFormat="1" ht="14.25" customHeight="1">
      <c r="A17" s="4">
        <v>54015</v>
      </c>
      <c r="B17" s="4" t="s">
        <v>4516</v>
      </c>
      <c r="C17" s="5" t="s">
        <v>4501</v>
      </c>
      <c r="D17" s="4" t="s">
        <v>4502</v>
      </c>
      <c r="E17" s="186">
        <v>837.6</v>
      </c>
      <c r="F17" s="133">
        <v>905.23</v>
      </c>
      <c r="G17" s="187">
        <v>941.57</v>
      </c>
      <c r="H17" s="132">
        <v>67.63</v>
      </c>
      <c r="I17" s="6">
        <v>22.230000000000018</v>
      </c>
      <c r="J17" s="6">
        <v>-5.9500000000000455</v>
      </c>
      <c r="K17" s="6">
        <v>1.7000000000000455</v>
      </c>
      <c r="L17" s="6">
        <v>1.2699999999999818</v>
      </c>
      <c r="M17" s="6">
        <v>3.25</v>
      </c>
      <c r="N17" s="6">
        <v>1.3999999999999773</v>
      </c>
      <c r="O17" s="7">
        <v>7.1000000000000227</v>
      </c>
      <c r="P17" s="196">
        <v>5.3400000000000318</v>
      </c>
      <c r="Q17" s="8">
        <f t="shared" si="0"/>
        <v>20830040</v>
      </c>
      <c r="R17" s="8">
        <f t="shared" si="1"/>
        <v>24742520.000000004</v>
      </c>
      <c r="S17" s="8">
        <f t="shared" si="2"/>
        <v>24218920</v>
      </c>
      <c r="T17" s="8">
        <f t="shared" si="2"/>
        <v>24368520.000000004</v>
      </c>
      <c r="U17" s="8">
        <f t="shared" si="2"/>
        <v>24480280.000000004</v>
      </c>
      <c r="V17" s="8">
        <f t="shared" si="2"/>
        <v>24766280.000000004</v>
      </c>
      <c r="W17" s="8">
        <f t="shared" si="2"/>
        <v>24889480</v>
      </c>
      <c r="X17" s="8">
        <f t="shared" si="2"/>
        <v>25514280.000000004</v>
      </c>
      <c r="Y17" s="8">
        <f t="shared" si="2"/>
        <v>25984200.000000007</v>
      </c>
      <c r="Z17" s="140">
        <f t="shared" si="3"/>
        <v>219794520</v>
      </c>
      <c r="AA17" s="138">
        <v>13.156861328315211</v>
      </c>
      <c r="AB17" s="9">
        <v>14.21918049215709</v>
      </c>
      <c r="AC17" s="165">
        <v>14.790002293340205</v>
      </c>
      <c r="AD17" s="206">
        <v>103.97000000000003</v>
      </c>
      <c r="AE17" s="216">
        <f t="shared" si="4"/>
        <v>9149360.0000000019</v>
      </c>
    </row>
    <row r="18" spans="1:31" s="3" customFormat="1" ht="14.25" customHeight="1">
      <c r="A18" s="4">
        <v>54016</v>
      </c>
      <c r="B18" s="4" t="s">
        <v>4517</v>
      </c>
      <c r="C18" s="5" t="s">
        <v>4501</v>
      </c>
      <c r="D18" s="4" t="s">
        <v>4502</v>
      </c>
      <c r="E18" s="186">
        <v>110.93</v>
      </c>
      <c r="F18" s="133">
        <v>111.42</v>
      </c>
      <c r="G18" s="187">
        <v>111.53</v>
      </c>
      <c r="H18" s="132">
        <v>0.48999999999999488</v>
      </c>
      <c r="I18" s="6">
        <v>0</v>
      </c>
      <c r="J18" s="6">
        <v>0</v>
      </c>
      <c r="K18" s="6">
        <v>0.10999999999999943</v>
      </c>
      <c r="L18" s="6">
        <v>0</v>
      </c>
      <c r="M18" s="6">
        <v>0</v>
      </c>
      <c r="N18" s="6">
        <v>0</v>
      </c>
      <c r="O18" s="7">
        <v>0</v>
      </c>
      <c r="P18" s="196">
        <v>0</v>
      </c>
      <c r="Q18" s="8">
        <f t="shared" si="0"/>
        <v>150919.99999999846</v>
      </c>
      <c r="R18" s="8">
        <f t="shared" si="1"/>
        <v>150919.99999999846</v>
      </c>
      <c r="S18" s="8">
        <f t="shared" si="2"/>
        <v>150919.99999999846</v>
      </c>
      <c r="T18" s="8">
        <f t="shared" si="2"/>
        <v>160599.9999999984</v>
      </c>
      <c r="U18" s="8">
        <f t="shared" si="2"/>
        <v>160599.9999999984</v>
      </c>
      <c r="V18" s="8">
        <f t="shared" si="2"/>
        <v>160599.9999999984</v>
      </c>
      <c r="W18" s="8">
        <f t="shared" si="2"/>
        <v>160599.9999999984</v>
      </c>
      <c r="X18" s="8">
        <f t="shared" si="2"/>
        <v>160599.9999999984</v>
      </c>
      <c r="Y18" s="8">
        <f t="shared" si="2"/>
        <v>160599.9999999984</v>
      </c>
      <c r="Z18" s="140">
        <f t="shared" si="3"/>
        <v>1416359.9999999856</v>
      </c>
      <c r="AA18" s="138">
        <v>2.7055767612590089</v>
      </c>
      <c r="AB18" s="9">
        <v>2.7175278350264018</v>
      </c>
      <c r="AC18" s="165">
        <v>2.7202107291374493</v>
      </c>
      <c r="AD18" s="206">
        <v>0.59999999999999432</v>
      </c>
      <c r="AE18" s="216">
        <f t="shared" si="4"/>
        <v>52799.999999999498</v>
      </c>
    </row>
    <row r="19" spans="1:31" s="3" customFormat="1" ht="14.25" customHeight="1">
      <c r="A19" s="4">
        <v>54017</v>
      </c>
      <c r="B19" s="4" t="s">
        <v>4518</v>
      </c>
      <c r="C19" s="5" t="s">
        <v>4501</v>
      </c>
      <c r="D19" s="4" t="s">
        <v>4502</v>
      </c>
      <c r="E19" s="186">
        <v>411.34000000000003</v>
      </c>
      <c r="F19" s="133">
        <v>440.93</v>
      </c>
      <c r="G19" s="187">
        <v>450.22</v>
      </c>
      <c r="H19" s="132">
        <v>29.589999999999975</v>
      </c>
      <c r="I19" s="6">
        <v>4.2400000000000091</v>
      </c>
      <c r="J19" s="6">
        <v>0</v>
      </c>
      <c r="K19" s="6">
        <v>1.339999999999975</v>
      </c>
      <c r="L19" s="6">
        <v>0.29000000000002046</v>
      </c>
      <c r="M19" s="6">
        <v>1.2200000000000273</v>
      </c>
      <c r="N19" s="6">
        <v>1.019999999999925</v>
      </c>
      <c r="O19" s="7">
        <v>0.32000000000005002</v>
      </c>
      <c r="P19" s="196">
        <v>0.86000000000001364</v>
      </c>
      <c r="Q19" s="8">
        <f t="shared" si="0"/>
        <v>9113719.9999999907</v>
      </c>
      <c r="R19" s="8">
        <f t="shared" si="1"/>
        <v>9859959.9999999925</v>
      </c>
      <c r="S19" s="8">
        <f t="shared" si="2"/>
        <v>9859959.9999999925</v>
      </c>
      <c r="T19" s="8">
        <f t="shared" si="2"/>
        <v>9977879.9999999907</v>
      </c>
      <c r="U19" s="8">
        <f t="shared" si="2"/>
        <v>10003399.999999993</v>
      </c>
      <c r="V19" s="8">
        <f t="shared" si="2"/>
        <v>10110759.999999994</v>
      </c>
      <c r="W19" s="8">
        <f t="shared" si="2"/>
        <v>10200519.999999987</v>
      </c>
      <c r="X19" s="8">
        <f t="shared" si="2"/>
        <v>10228679.999999991</v>
      </c>
      <c r="Y19" s="8">
        <f t="shared" si="2"/>
        <v>10304359.999999993</v>
      </c>
      <c r="Z19" s="140">
        <f t="shared" si="3"/>
        <v>89659239.999999911</v>
      </c>
      <c r="AA19" s="138">
        <v>9.2408336384855758</v>
      </c>
      <c r="AB19" s="9">
        <v>9.9055787820718741</v>
      </c>
      <c r="AC19" s="165">
        <v>10.114280451011272</v>
      </c>
      <c r="AD19" s="206">
        <v>38.879999999999995</v>
      </c>
      <c r="AE19" s="216">
        <f t="shared" si="4"/>
        <v>3421439.9999999995</v>
      </c>
    </row>
    <row r="20" spans="1:31" s="3" customFormat="1" ht="14.25" customHeight="1">
      <c r="A20" s="4">
        <v>54018</v>
      </c>
      <c r="B20" s="4" t="s">
        <v>4519</v>
      </c>
      <c r="C20" s="5" t="s">
        <v>4501</v>
      </c>
      <c r="D20" s="4" t="s">
        <v>4502</v>
      </c>
      <c r="E20" s="186">
        <v>1977.82</v>
      </c>
      <c r="F20" s="133">
        <v>2083.38</v>
      </c>
      <c r="G20" s="187">
        <v>2115.7800000000002</v>
      </c>
      <c r="H20" s="132">
        <v>105.56000000000017</v>
      </c>
      <c r="I20" s="6">
        <v>39.369999999999891</v>
      </c>
      <c r="J20" s="6">
        <v>4.6799999999998363</v>
      </c>
      <c r="K20" s="6">
        <v>8.8299999999999272</v>
      </c>
      <c r="L20" s="6">
        <v>-22.779999999999745</v>
      </c>
      <c r="M20" s="6">
        <v>7.999999999992724E-2</v>
      </c>
      <c r="N20" s="6">
        <v>-0.86999999999989086</v>
      </c>
      <c r="O20" s="7">
        <v>2.4800000000000182</v>
      </c>
      <c r="P20" s="196">
        <v>0.61000000000012733</v>
      </c>
      <c r="Q20" s="8">
        <f t="shared" si="0"/>
        <v>32512480.000000052</v>
      </c>
      <c r="R20" s="8">
        <f t="shared" si="1"/>
        <v>39441600.00000003</v>
      </c>
      <c r="S20" s="8">
        <f t="shared" si="2"/>
        <v>39853440.000000015</v>
      </c>
      <c r="T20" s="8">
        <f t="shared" si="2"/>
        <v>40630480.000000007</v>
      </c>
      <c r="U20" s="8">
        <f t="shared" si="2"/>
        <v>38625840.00000003</v>
      </c>
      <c r="V20" s="8">
        <f t="shared" si="2"/>
        <v>38632880.000000022</v>
      </c>
      <c r="W20" s="8">
        <f t="shared" si="2"/>
        <v>38556320.00000003</v>
      </c>
      <c r="X20" s="8">
        <f t="shared" si="2"/>
        <v>38774560.00000003</v>
      </c>
      <c r="Y20" s="8">
        <f t="shared" si="2"/>
        <v>38828240.000000045</v>
      </c>
      <c r="Z20" s="140">
        <f t="shared" si="3"/>
        <v>345855840.0000003</v>
      </c>
      <c r="AA20" s="138">
        <v>7.4847481539031522</v>
      </c>
      <c r="AB20" s="9">
        <v>7.8842233412943292</v>
      </c>
      <c r="AC20" s="165">
        <v>8.0068360361737749</v>
      </c>
      <c r="AD20" s="206">
        <v>137.96000000000026</v>
      </c>
      <c r="AE20" s="216">
        <f t="shared" si="4"/>
        <v>12140480.000000022</v>
      </c>
    </row>
    <row r="21" spans="1:31" s="3" customFormat="1" ht="14.25" customHeight="1">
      <c r="A21" s="4">
        <v>54019</v>
      </c>
      <c r="B21" s="4" t="s">
        <v>4520</v>
      </c>
      <c r="C21" s="5" t="s">
        <v>4501</v>
      </c>
      <c r="D21" s="4" t="s">
        <v>4502</v>
      </c>
      <c r="E21" s="186">
        <v>248.14000000000001</v>
      </c>
      <c r="F21" s="133">
        <v>270</v>
      </c>
      <c r="G21" s="187">
        <v>276.81</v>
      </c>
      <c r="H21" s="132">
        <v>21.859999999999985</v>
      </c>
      <c r="I21" s="6">
        <v>2.8899999999999864</v>
      </c>
      <c r="J21" s="6">
        <v>0</v>
      </c>
      <c r="K21" s="6">
        <v>0</v>
      </c>
      <c r="L21" s="6">
        <v>1.660000000000025</v>
      </c>
      <c r="M21" s="6">
        <v>0</v>
      </c>
      <c r="N21" s="6">
        <v>0.67000000000001592</v>
      </c>
      <c r="O21" s="7">
        <v>0.24000000000000909</v>
      </c>
      <c r="P21" s="196">
        <v>1.3499999999999659</v>
      </c>
      <c r="Q21" s="8">
        <f t="shared" si="0"/>
        <v>6732879.9999999944</v>
      </c>
      <c r="R21" s="8">
        <f t="shared" si="1"/>
        <v>7241519.9999999916</v>
      </c>
      <c r="S21" s="8">
        <f t="shared" si="2"/>
        <v>7241519.9999999916</v>
      </c>
      <c r="T21" s="8">
        <f t="shared" si="2"/>
        <v>7241519.9999999916</v>
      </c>
      <c r="U21" s="8">
        <f t="shared" si="2"/>
        <v>7387599.9999999935</v>
      </c>
      <c r="V21" s="8">
        <f t="shared" si="2"/>
        <v>7387599.9999999935</v>
      </c>
      <c r="W21" s="8">
        <f t="shared" si="2"/>
        <v>7446559.9999999944</v>
      </c>
      <c r="X21" s="8">
        <f t="shared" si="2"/>
        <v>7467679.9999999953</v>
      </c>
      <c r="Y21" s="8">
        <f t="shared" si="2"/>
        <v>7586479.9999999925</v>
      </c>
      <c r="Z21" s="140">
        <f t="shared" si="3"/>
        <v>65733359.999999933</v>
      </c>
      <c r="AA21" s="138">
        <v>7.0217835454715241</v>
      </c>
      <c r="AB21" s="9">
        <v>7.6403705862711027</v>
      </c>
      <c r="AC21" s="165">
        <v>7.8330777110581629</v>
      </c>
      <c r="AD21" s="206">
        <v>28.669999999999991</v>
      </c>
      <c r="AE21" s="216">
        <f t="shared" si="4"/>
        <v>2522959.9999999991</v>
      </c>
    </row>
    <row r="22" spans="1:31" s="3" customFormat="1" ht="14.25" customHeight="1">
      <c r="A22" s="4">
        <v>54020</v>
      </c>
      <c r="B22" s="4" t="s">
        <v>4521</v>
      </c>
      <c r="C22" s="5" t="s">
        <v>4501</v>
      </c>
      <c r="D22" s="4" t="s">
        <v>4502</v>
      </c>
      <c r="E22" s="186">
        <v>107.89</v>
      </c>
      <c r="F22" s="133">
        <v>113.93</v>
      </c>
      <c r="G22" s="187">
        <v>120.26</v>
      </c>
      <c r="H22" s="132">
        <v>6.0400000000000063</v>
      </c>
      <c r="I22" s="6">
        <v>0.39000000000000057</v>
      </c>
      <c r="J22" s="6">
        <v>0</v>
      </c>
      <c r="K22" s="6">
        <v>1.8400000000000034</v>
      </c>
      <c r="L22" s="6">
        <v>1.769999999999996</v>
      </c>
      <c r="M22" s="6">
        <v>6.9999999999993179E-2</v>
      </c>
      <c r="N22" s="6">
        <v>1.2900000000000063</v>
      </c>
      <c r="O22" s="7">
        <v>0.87999999999999545</v>
      </c>
      <c r="P22" s="196">
        <v>9.0000000000003411E-2</v>
      </c>
      <c r="Q22" s="8">
        <f t="shared" si="0"/>
        <v>1860320.0000000019</v>
      </c>
      <c r="R22" s="8">
        <f t="shared" si="1"/>
        <v>1928960.0000000019</v>
      </c>
      <c r="S22" s="8">
        <f t="shared" si="2"/>
        <v>1928960.0000000019</v>
      </c>
      <c r="T22" s="8">
        <f t="shared" si="2"/>
        <v>2090880.0000000021</v>
      </c>
      <c r="U22" s="8">
        <f t="shared" si="2"/>
        <v>2246640.0000000019</v>
      </c>
      <c r="V22" s="8">
        <f t="shared" si="2"/>
        <v>2252800.0000000014</v>
      </c>
      <c r="W22" s="8">
        <f t="shared" si="2"/>
        <v>2366320.0000000019</v>
      </c>
      <c r="X22" s="8">
        <f t="shared" si="2"/>
        <v>2443760.0000000014</v>
      </c>
      <c r="Y22" s="8">
        <f t="shared" si="2"/>
        <v>2451680.0000000019</v>
      </c>
      <c r="Z22" s="140">
        <f t="shared" si="3"/>
        <v>19570320.000000015</v>
      </c>
      <c r="AA22" s="138">
        <v>6.1976895812868715</v>
      </c>
      <c r="AB22" s="9">
        <v>6.5446544999167049</v>
      </c>
      <c r="AC22" s="165">
        <v>6.9082783302026076</v>
      </c>
      <c r="AD22" s="206">
        <v>12.370000000000005</v>
      </c>
      <c r="AE22" s="216">
        <f t="shared" si="4"/>
        <v>1088560.0000000005</v>
      </c>
    </row>
    <row r="23" spans="1:31" s="3" customFormat="1" ht="14.25" customHeight="1">
      <c r="A23" s="4">
        <v>54021</v>
      </c>
      <c r="B23" s="4" t="s">
        <v>4522</v>
      </c>
      <c r="C23" s="5" t="s">
        <v>4501</v>
      </c>
      <c r="D23" s="4" t="s">
        <v>4502</v>
      </c>
      <c r="E23" s="186">
        <v>241.46</v>
      </c>
      <c r="F23" s="133">
        <v>258.15000000000003</v>
      </c>
      <c r="G23" s="187">
        <v>264.15000000000003</v>
      </c>
      <c r="H23" s="132">
        <v>16.690000000000026</v>
      </c>
      <c r="I23" s="6">
        <v>6.7599999999999341</v>
      </c>
      <c r="J23" s="6">
        <v>-4.5399999999999636</v>
      </c>
      <c r="K23" s="6">
        <v>0.56000000000000227</v>
      </c>
      <c r="L23" s="6">
        <v>0.42000000000001592</v>
      </c>
      <c r="M23" s="6">
        <v>0.61000000000001364</v>
      </c>
      <c r="N23" s="6">
        <v>-5.0000000000011369E-2</v>
      </c>
      <c r="O23" s="7">
        <v>2.0600000000000023</v>
      </c>
      <c r="P23" s="196">
        <v>0.18000000000000682</v>
      </c>
      <c r="Q23" s="8">
        <f t="shared" si="0"/>
        <v>5140520.0000000084</v>
      </c>
      <c r="R23" s="8">
        <f t="shared" si="1"/>
        <v>6330279.9999999963</v>
      </c>
      <c r="S23" s="8">
        <f t="shared" si="2"/>
        <v>5930759.9999999991</v>
      </c>
      <c r="T23" s="8">
        <f t="shared" si="2"/>
        <v>5980039.9999999991</v>
      </c>
      <c r="U23" s="8">
        <f t="shared" si="2"/>
        <v>6017000</v>
      </c>
      <c r="V23" s="8">
        <f t="shared" si="2"/>
        <v>6070680.0000000009</v>
      </c>
      <c r="W23" s="8">
        <f t="shared" si="2"/>
        <v>6066280</v>
      </c>
      <c r="X23" s="8">
        <f t="shared" si="2"/>
        <v>6247560</v>
      </c>
      <c r="Y23" s="8">
        <f t="shared" si="2"/>
        <v>6263400.0000000009</v>
      </c>
      <c r="Z23" s="140">
        <f t="shared" si="3"/>
        <v>54046520.000000007</v>
      </c>
      <c r="AA23" s="138">
        <v>5.4363292507204619</v>
      </c>
      <c r="AB23" s="9">
        <v>5.8120947406340076</v>
      </c>
      <c r="AC23" s="165">
        <v>5.9471811959654195</v>
      </c>
      <c r="AD23" s="206">
        <v>22.690000000000026</v>
      </c>
      <c r="AE23" s="216">
        <f t="shared" si="4"/>
        <v>1996720.0000000023</v>
      </c>
    </row>
    <row r="24" spans="1:31" s="3" customFormat="1" ht="14.25" customHeight="1">
      <c r="A24" s="4">
        <v>54022</v>
      </c>
      <c r="B24" s="4" t="s">
        <v>4523</v>
      </c>
      <c r="C24" s="5" t="s">
        <v>4501</v>
      </c>
      <c r="D24" s="4" t="s">
        <v>4502</v>
      </c>
      <c r="E24" s="186">
        <v>442.32</v>
      </c>
      <c r="F24" s="133">
        <v>452.25</v>
      </c>
      <c r="G24" s="187">
        <v>464.98</v>
      </c>
      <c r="H24" s="132">
        <v>9.9300000000000068</v>
      </c>
      <c r="I24" s="6">
        <v>10.050000000000011</v>
      </c>
      <c r="J24" s="6">
        <v>0</v>
      </c>
      <c r="K24" s="6">
        <v>0.86000000000001364</v>
      </c>
      <c r="L24" s="6">
        <v>0.54000000000002046</v>
      </c>
      <c r="M24" s="6">
        <v>0.53999999999996362</v>
      </c>
      <c r="N24" s="6">
        <v>-0.27000000000003865</v>
      </c>
      <c r="O24" s="7">
        <v>0.76000000000004775</v>
      </c>
      <c r="P24" s="196">
        <v>0.25</v>
      </c>
      <c r="Q24" s="8">
        <f t="shared" si="0"/>
        <v>3058440.0000000019</v>
      </c>
      <c r="R24" s="8">
        <f t="shared" si="1"/>
        <v>4827240.0000000037</v>
      </c>
      <c r="S24" s="8">
        <f t="shared" si="2"/>
        <v>4827240.0000000037</v>
      </c>
      <c r="T24" s="8">
        <f t="shared" si="2"/>
        <v>4902920.0000000047</v>
      </c>
      <c r="U24" s="8">
        <f t="shared" si="2"/>
        <v>4950440.0000000065</v>
      </c>
      <c r="V24" s="8">
        <f t="shared" si="2"/>
        <v>4997960.0000000037</v>
      </c>
      <c r="W24" s="8">
        <f t="shared" si="2"/>
        <v>4974200</v>
      </c>
      <c r="X24" s="8">
        <f t="shared" si="2"/>
        <v>5041080.0000000047</v>
      </c>
      <c r="Y24" s="8">
        <f t="shared" si="2"/>
        <v>5063080.0000000047</v>
      </c>
      <c r="Z24" s="140">
        <f t="shared" si="3"/>
        <v>42642600.000000037</v>
      </c>
      <c r="AA24" s="138">
        <v>4.5833657149074396</v>
      </c>
      <c r="AB24" s="9">
        <v>4.6862614047903994</v>
      </c>
      <c r="AC24" s="165">
        <v>4.8181709850733903</v>
      </c>
      <c r="AD24" s="206">
        <v>22.660000000000025</v>
      </c>
      <c r="AE24" s="216">
        <f t="shared" si="4"/>
        <v>1994080.0000000021</v>
      </c>
    </row>
    <row r="25" spans="1:31" s="3" customFormat="1" ht="14.25" customHeight="1">
      <c r="A25" s="4">
        <v>54023</v>
      </c>
      <c r="B25" s="4" t="s">
        <v>4524</v>
      </c>
      <c r="C25" s="5" t="s">
        <v>4501</v>
      </c>
      <c r="D25" s="4" t="s">
        <v>4502</v>
      </c>
      <c r="E25" s="186">
        <v>936.2</v>
      </c>
      <c r="F25" s="133">
        <v>991.32</v>
      </c>
      <c r="G25" s="187">
        <v>1005.15</v>
      </c>
      <c r="H25" s="132">
        <v>55.120000000000005</v>
      </c>
      <c r="I25" s="6">
        <v>-6.3799999999999955</v>
      </c>
      <c r="J25" s="6">
        <v>7.0800000000000409</v>
      </c>
      <c r="K25" s="6">
        <v>-0.95000000000004547</v>
      </c>
      <c r="L25" s="6">
        <v>8.0900000000000318</v>
      </c>
      <c r="M25" s="6">
        <v>-8.8100000000000591</v>
      </c>
      <c r="N25" s="6">
        <v>-0.54999999999995453</v>
      </c>
      <c r="O25" s="7">
        <v>10.969999999999914</v>
      </c>
      <c r="P25" s="196">
        <v>4.3799999999999955</v>
      </c>
      <c r="Q25" s="8">
        <f t="shared" si="0"/>
        <v>16976960</v>
      </c>
      <c r="R25" s="8">
        <f t="shared" si="1"/>
        <v>15854080</v>
      </c>
      <c r="S25" s="8">
        <f t="shared" si="2"/>
        <v>16477120.000000004</v>
      </c>
      <c r="T25" s="8">
        <f t="shared" si="2"/>
        <v>16393520</v>
      </c>
      <c r="U25" s="8">
        <f t="shared" si="2"/>
        <v>17105440.000000004</v>
      </c>
      <c r="V25" s="8">
        <f t="shared" si="2"/>
        <v>16330159.999999998</v>
      </c>
      <c r="W25" s="8">
        <f t="shared" si="2"/>
        <v>16281760.000000002</v>
      </c>
      <c r="X25" s="8">
        <f t="shared" si="2"/>
        <v>17247119.999999993</v>
      </c>
      <c r="Y25" s="8">
        <f t="shared" si="2"/>
        <v>17632559.999999993</v>
      </c>
      <c r="Z25" s="140">
        <f t="shared" si="3"/>
        <v>150298720</v>
      </c>
      <c r="AA25" s="138">
        <v>7.5439283544373152</v>
      </c>
      <c r="AB25" s="9">
        <v>7.9880870073924388</v>
      </c>
      <c r="AC25" s="165">
        <v>8.0995295721669169</v>
      </c>
      <c r="AD25" s="206">
        <v>68.949999999999932</v>
      </c>
      <c r="AE25" s="216">
        <f t="shared" si="4"/>
        <v>6067599.9999999944</v>
      </c>
    </row>
    <row r="26" spans="1:31" s="3" customFormat="1" ht="14.25" customHeight="1">
      <c r="A26" s="4">
        <v>54024</v>
      </c>
      <c r="B26" s="4" t="s">
        <v>4525</v>
      </c>
      <c r="C26" s="5" t="s">
        <v>4501</v>
      </c>
      <c r="D26" s="4" t="s">
        <v>4502</v>
      </c>
      <c r="E26" s="186">
        <v>1725.75</v>
      </c>
      <c r="F26" s="133">
        <v>1780.63</v>
      </c>
      <c r="G26" s="187">
        <v>1832.2800000000002</v>
      </c>
      <c r="H26" s="132">
        <v>54.880000000000109</v>
      </c>
      <c r="I26" s="6">
        <v>36.789999999999964</v>
      </c>
      <c r="J26" s="6">
        <v>5.75</v>
      </c>
      <c r="K26" s="6">
        <v>16.799999999999955</v>
      </c>
      <c r="L26" s="6">
        <v>-4.2999999999999545</v>
      </c>
      <c r="M26" s="6">
        <v>-2.4800000000000182</v>
      </c>
      <c r="N26" s="6">
        <v>-4.1000000000001364</v>
      </c>
      <c r="O26" s="7">
        <v>-1.9900000000000091</v>
      </c>
      <c r="P26" s="196">
        <v>5.180000000000291</v>
      </c>
      <c r="Q26" s="8">
        <f t="shared" si="0"/>
        <v>16903040.000000034</v>
      </c>
      <c r="R26" s="8">
        <f t="shared" si="1"/>
        <v>23378080.00000003</v>
      </c>
      <c r="S26" s="8">
        <f t="shared" si="2"/>
        <v>23884080.00000003</v>
      </c>
      <c r="T26" s="8">
        <f t="shared" si="2"/>
        <v>25362480.000000026</v>
      </c>
      <c r="U26" s="8">
        <f t="shared" si="2"/>
        <v>24984080.00000003</v>
      </c>
      <c r="V26" s="8">
        <f t="shared" si="2"/>
        <v>24765840.00000003</v>
      </c>
      <c r="W26" s="8">
        <f t="shared" si="2"/>
        <v>24405040.000000019</v>
      </c>
      <c r="X26" s="8">
        <f t="shared" si="2"/>
        <v>24229920.000000019</v>
      </c>
      <c r="Y26" s="8">
        <f t="shared" si="2"/>
        <v>24685760.000000045</v>
      </c>
      <c r="Z26" s="140">
        <f t="shared" si="3"/>
        <v>212598320.0000003</v>
      </c>
      <c r="AA26" s="138">
        <v>3.2864016953129052</v>
      </c>
      <c r="AB26" s="9">
        <v>3.3909114592061531</v>
      </c>
      <c r="AC26" s="165">
        <v>3.4892702293425644</v>
      </c>
      <c r="AD26" s="206">
        <v>106.53000000000019</v>
      </c>
      <c r="AE26" s="216">
        <f t="shared" si="4"/>
        <v>9374640.0000000168</v>
      </c>
    </row>
    <row r="27" spans="1:31" s="3" customFormat="1" ht="14.25" customHeight="1">
      <c r="A27" s="4">
        <v>54025</v>
      </c>
      <c r="B27" s="4" t="s">
        <v>4526</v>
      </c>
      <c r="C27" s="5" t="s">
        <v>4501</v>
      </c>
      <c r="D27" s="4" t="s">
        <v>4502</v>
      </c>
      <c r="E27" s="186">
        <v>102.57000000000001</v>
      </c>
      <c r="F27" s="133">
        <v>102.82000000000001</v>
      </c>
      <c r="G27" s="187">
        <v>105.25</v>
      </c>
      <c r="H27" s="132">
        <v>0.25</v>
      </c>
      <c r="I27" s="6">
        <v>0.32999999999999829</v>
      </c>
      <c r="J27" s="6">
        <v>0</v>
      </c>
      <c r="K27" s="6">
        <v>0</v>
      </c>
      <c r="L27" s="6">
        <v>0.15999999999999659</v>
      </c>
      <c r="M27" s="6">
        <v>0.5899999999999892</v>
      </c>
      <c r="N27" s="6">
        <v>0.45000000000001705</v>
      </c>
      <c r="O27" s="7">
        <v>0.90000000000000568</v>
      </c>
      <c r="P27" s="196">
        <v>0</v>
      </c>
      <c r="Q27" s="8">
        <f t="shared" si="0"/>
        <v>77000</v>
      </c>
      <c r="R27" s="8">
        <f t="shared" si="1"/>
        <v>135079.99999999971</v>
      </c>
      <c r="S27" s="8">
        <f t="shared" si="2"/>
        <v>135079.99999999971</v>
      </c>
      <c r="T27" s="8">
        <f t="shared" si="2"/>
        <v>135079.99999999971</v>
      </c>
      <c r="U27" s="8">
        <f t="shared" si="2"/>
        <v>149159.99999999942</v>
      </c>
      <c r="V27" s="8">
        <f t="shared" si="2"/>
        <v>201079.99999999846</v>
      </c>
      <c r="W27" s="8">
        <f t="shared" si="2"/>
        <v>240679.99999999994</v>
      </c>
      <c r="X27" s="8">
        <f t="shared" si="2"/>
        <v>319880.00000000047</v>
      </c>
      <c r="Y27" s="8">
        <f t="shared" si="2"/>
        <v>319880.00000000047</v>
      </c>
      <c r="Z27" s="140">
        <f t="shared" si="3"/>
        <v>1712919.9999999979</v>
      </c>
      <c r="AA27" s="138">
        <v>2.9178081022726303</v>
      </c>
      <c r="AB27" s="9">
        <v>2.9249198505963911</v>
      </c>
      <c r="AC27" s="165">
        <v>2.9940460443033472</v>
      </c>
      <c r="AD27" s="206">
        <v>2.6799999999999926</v>
      </c>
      <c r="AE27" s="216">
        <f t="shared" si="4"/>
        <v>235839.99999999936</v>
      </c>
    </row>
    <row r="28" spans="1:31" s="3" customFormat="1" ht="14.25" customHeight="1">
      <c r="A28" s="4">
        <v>54026</v>
      </c>
      <c r="B28" s="4" t="s">
        <v>4527</v>
      </c>
      <c r="C28" s="5" t="s">
        <v>4501</v>
      </c>
      <c r="D28" s="4" t="s">
        <v>4502</v>
      </c>
      <c r="E28" s="186">
        <v>864.58</v>
      </c>
      <c r="F28" s="133">
        <v>894.08</v>
      </c>
      <c r="G28" s="187">
        <v>922.23</v>
      </c>
      <c r="H28" s="132">
        <v>29.5</v>
      </c>
      <c r="I28" s="6">
        <v>3.9499999999999318</v>
      </c>
      <c r="J28" s="6">
        <v>2.6100000000000136</v>
      </c>
      <c r="K28" s="6">
        <v>8.4700000000000273</v>
      </c>
      <c r="L28" s="6">
        <v>2.6499999999999773</v>
      </c>
      <c r="M28" s="6">
        <v>3.82000000000005</v>
      </c>
      <c r="N28" s="6">
        <v>1.0099999999999909</v>
      </c>
      <c r="O28" s="7">
        <v>5.1399999999999864</v>
      </c>
      <c r="P28" s="196">
        <v>0.5</v>
      </c>
      <c r="Q28" s="8">
        <f t="shared" si="0"/>
        <v>9086000</v>
      </c>
      <c r="R28" s="8">
        <f t="shared" si="1"/>
        <v>9781199.9999999888</v>
      </c>
      <c r="S28" s="8">
        <f t="shared" si="2"/>
        <v>10010879.999999991</v>
      </c>
      <c r="T28" s="8">
        <f t="shared" si="2"/>
        <v>10756239.999999993</v>
      </c>
      <c r="U28" s="8">
        <f t="shared" si="2"/>
        <v>10989439.999999991</v>
      </c>
      <c r="V28" s="8">
        <f t="shared" si="2"/>
        <v>11325599.999999994</v>
      </c>
      <c r="W28" s="8">
        <f t="shared" si="2"/>
        <v>11414479.999999994</v>
      </c>
      <c r="X28" s="8">
        <f t="shared" si="2"/>
        <v>11866799.999999993</v>
      </c>
      <c r="Y28" s="8">
        <f t="shared" si="2"/>
        <v>11910799.999999993</v>
      </c>
      <c r="Z28" s="140">
        <f t="shared" si="3"/>
        <v>97141439.99999994</v>
      </c>
      <c r="AA28" s="138">
        <v>6.6700200120658719</v>
      </c>
      <c r="AB28" s="9">
        <v>6.8976051867818535</v>
      </c>
      <c r="AC28" s="165">
        <v>7.114775446722696</v>
      </c>
      <c r="AD28" s="206">
        <v>57.649999999999977</v>
      </c>
      <c r="AE28" s="216">
        <f t="shared" si="4"/>
        <v>5073199.9999999981</v>
      </c>
    </row>
    <row r="29" spans="1:31" s="3" customFormat="1" ht="14.25" customHeight="1">
      <c r="A29" s="4">
        <v>54027</v>
      </c>
      <c r="B29" s="4" t="s">
        <v>4528</v>
      </c>
      <c r="C29" s="5" t="s">
        <v>4501</v>
      </c>
      <c r="D29" s="4" t="s">
        <v>4502</v>
      </c>
      <c r="E29" s="186">
        <v>919.32</v>
      </c>
      <c r="F29" s="133">
        <v>988.82</v>
      </c>
      <c r="G29" s="187">
        <v>1018.12</v>
      </c>
      <c r="H29" s="132">
        <v>69.5</v>
      </c>
      <c r="I29" s="6">
        <v>17.560000000000059</v>
      </c>
      <c r="J29" s="6">
        <v>2.2299999999999045</v>
      </c>
      <c r="K29" s="6">
        <v>5.2100000000000364</v>
      </c>
      <c r="L29" s="6">
        <v>0.74000000000000909</v>
      </c>
      <c r="M29" s="6">
        <v>1.4099999999999682</v>
      </c>
      <c r="N29" s="6">
        <v>1.3099999999999454</v>
      </c>
      <c r="O29" s="7">
        <v>-0.18999999999994088</v>
      </c>
      <c r="P29" s="196">
        <v>1.0299999999999727</v>
      </c>
      <c r="Q29" s="8">
        <f t="shared" si="0"/>
        <v>21406000</v>
      </c>
      <c r="R29" s="8">
        <f t="shared" si="1"/>
        <v>24496560.000000011</v>
      </c>
      <c r="S29" s="8">
        <f t="shared" si="2"/>
        <v>24692800.000000004</v>
      </c>
      <c r="T29" s="8">
        <f t="shared" si="2"/>
        <v>25151280.000000007</v>
      </c>
      <c r="U29" s="8">
        <f t="shared" si="2"/>
        <v>25216400.000000007</v>
      </c>
      <c r="V29" s="8">
        <f t="shared" si="2"/>
        <v>25340480.000000004</v>
      </c>
      <c r="W29" s="8">
        <f t="shared" si="2"/>
        <v>25455760</v>
      </c>
      <c r="X29" s="8">
        <f t="shared" si="2"/>
        <v>25439040.000000004</v>
      </c>
      <c r="Y29" s="8">
        <f t="shared" si="2"/>
        <v>25529680</v>
      </c>
      <c r="Z29" s="140">
        <f t="shared" si="3"/>
        <v>222728000.00000003</v>
      </c>
      <c r="AA29" s="138">
        <v>5.6969979401273605</v>
      </c>
      <c r="AB29" s="9">
        <v>6.1276873157950833</v>
      </c>
      <c r="AC29" s="165">
        <v>6.3092585202132749</v>
      </c>
      <c r="AD29" s="206">
        <v>98.799999999999955</v>
      </c>
      <c r="AE29" s="216">
        <f t="shared" si="4"/>
        <v>8694399.9999999963</v>
      </c>
    </row>
    <row r="30" spans="1:31" s="3" customFormat="1" ht="14.25" customHeight="1">
      <c r="A30" s="4">
        <v>54028</v>
      </c>
      <c r="B30" s="4" t="s">
        <v>4529</v>
      </c>
      <c r="C30" s="5" t="s">
        <v>4501</v>
      </c>
      <c r="D30" s="4" t="s">
        <v>4502</v>
      </c>
      <c r="E30" s="186">
        <v>298.8</v>
      </c>
      <c r="F30" s="133">
        <v>309.67</v>
      </c>
      <c r="G30" s="187">
        <v>310.38</v>
      </c>
      <c r="H30" s="132">
        <v>10.870000000000005</v>
      </c>
      <c r="I30" s="6">
        <v>2.1899999999999977</v>
      </c>
      <c r="J30" s="6">
        <v>-0.52000000000003865</v>
      </c>
      <c r="K30" s="6">
        <v>0.71000000000003638</v>
      </c>
      <c r="L30" s="6">
        <v>1.1800000000000068</v>
      </c>
      <c r="M30" s="6">
        <v>-2.6299999999999955</v>
      </c>
      <c r="N30" s="6">
        <v>-0.35000000000002274</v>
      </c>
      <c r="O30" s="7">
        <v>0.12999999999999545</v>
      </c>
      <c r="P30" s="196">
        <v>0</v>
      </c>
      <c r="Q30" s="8">
        <f t="shared" si="0"/>
        <v>3347960.0000000009</v>
      </c>
      <c r="R30" s="8">
        <f t="shared" si="1"/>
        <v>3733400.0000000005</v>
      </c>
      <c r="S30" s="8">
        <f t="shared" si="2"/>
        <v>3687639.9999999972</v>
      </c>
      <c r="T30" s="8">
        <f t="shared" si="2"/>
        <v>3750120.0000000005</v>
      </c>
      <c r="U30" s="8">
        <f t="shared" si="2"/>
        <v>3853960.0000000009</v>
      </c>
      <c r="V30" s="8">
        <f t="shared" si="2"/>
        <v>3622520.0000000014</v>
      </c>
      <c r="W30" s="8">
        <f t="shared" si="2"/>
        <v>3591719.9999999995</v>
      </c>
      <c r="X30" s="8">
        <f t="shared" si="2"/>
        <v>3603159.9999999991</v>
      </c>
      <c r="Y30" s="8">
        <f t="shared" si="2"/>
        <v>3603159.9999999991</v>
      </c>
      <c r="Z30" s="140">
        <f t="shared" si="3"/>
        <v>32793640</v>
      </c>
      <c r="AA30" s="138">
        <v>3.815726462982473</v>
      </c>
      <c r="AB30" s="9">
        <v>3.9545381987676791</v>
      </c>
      <c r="AC30" s="165">
        <v>3.9636050186763723</v>
      </c>
      <c r="AD30" s="206">
        <v>11.579999999999984</v>
      </c>
      <c r="AE30" s="216">
        <f t="shared" si="4"/>
        <v>1019039.9999999986</v>
      </c>
    </row>
    <row r="31" spans="1:31" s="3" customFormat="1" ht="14.25" customHeight="1">
      <c r="A31" s="4">
        <v>54029</v>
      </c>
      <c r="B31" s="4" t="s">
        <v>4530</v>
      </c>
      <c r="C31" s="5" t="s">
        <v>4501</v>
      </c>
      <c r="D31" s="4" t="s">
        <v>4502</v>
      </c>
      <c r="E31" s="186">
        <v>110.86</v>
      </c>
      <c r="F31" s="133">
        <v>111.42</v>
      </c>
      <c r="G31" s="187">
        <v>112.27</v>
      </c>
      <c r="H31" s="132">
        <v>0.56000000000000227</v>
      </c>
      <c r="I31" s="6">
        <v>0</v>
      </c>
      <c r="J31" s="6">
        <v>0</v>
      </c>
      <c r="K31" s="6">
        <v>0.71999999999999886</v>
      </c>
      <c r="L31" s="6">
        <v>0.23000000000000398</v>
      </c>
      <c r="M31" s="6">
        <v>-0.65000000000000568</v>
      </c>
      <c r="N31" s="6">
        <v>0.54999999999999716</v>
      </c>
      <c r="O31" s="7">
        <v>0</v>
      </c>
      <c r="P31" s="196">
        <v>0</v>
      </c>
      <c r="Q31" s="8">
        <f t="shared" si="0"/>
        <v>172480.0000000007</v>
      </c>
      <c r="R31" s="8">
        <f t="shared" si="1"/>
        <v>172480.0000000007</v>
      </c>
      <c r="S31" s="8">
        <f t="shared" si="2"/>
        <v>172480.0000000007</v>
      </c>
      <c r="T31" s="8">
        <f t="shared" si="2"/>
        <v>235840.00000000058</v>
      </c>
      <c r="U31" s="8">
        <f t="shared" si="2"/>
        <v>256080.00000000093</v>
      </c>
      <c r="V31" s="8">
        <f t="shared" si="2"/>
        <v>198880.00000000044</v>
      </c>
      <c r="W31" s="8">
        <f t="shared" si="2"/>
        <v>247280.00000000017</v>
      </c>
      <c r="X31" s="8">
        <f t="shared" si="2"/>
        <v>247280.00000000017</v>
      </c>
      <c r="Y31" s="8">
        <f t="shared" si="2"/>
        <v>247280.00000000017</v>
      </c>
      <c r="Z31" s="140">
        <f t="shared" si="3"/>
        <v>1950080.0000000047</v>
      </c>
      <c r="AA31" s="138">
        <v>3.4732317409393954</v>
      </c>
      <c r="AB31" s="9">
        <v>3.4907764800240613</v>
      </c>
      <c r="AC31" s="165">
        <v>3.5174068875632862</v>
      </c>
      <c r="AD31" s="206">
        <v>1.4099999999999966</v>
      </c>
      <c r="AE31" s="216">
        <f t="shared" si="4"/>
        <v>124079.99999999969</v>
      </c>
    </row>
    <row r="32" spans="1:31" s="3" customFormat="1" ht="14.25" customHeight="1">
      <c r="A32" s="4">
        <v>54030</v>
      </c>
      <c r="B32" s="4" t="s">
        <v>4531</v>
      </c>
      <c r="C32" s="5" t="s">
        <v>4501</v>
      </c>
      <c r="D32" s="4" t="s">
        <v>4502</v>
      </c>
      <c r="E32" s="186">
        <v>399.39</v>
      </c>
      <c r="F32" s="133">
        <v>414.59999999999997</v>
      </c>
      <c r="G32" s="187">
        <v>421.40999999999997</v>
      </c>
      <c r="H32" s="132">
        <v>15.20999999999998</v>
      </c>
      <c r="I32" s="6">
        <v>3.2700000000000387</v>
      </c>
      <c r="J32" s="6">
        <v>1.999999999998181E-2</v>
      </c>
      <c r="K32" s="6">
        <v>0.88999999999998636</v>
      </c>
      <c r="L32" s="6">
        <v>1.3700000000000614</v>
      </c>
      <c r="M32" s="6">
        <v>-0.97000000000002728</v>
      </c>
      <c r="N32" s="6">
        <v>1.0699999999999932</v>
      </c>
      <c r="O32" s="7">
        <v>0.75999999999999091</v>
      </c>
      <c r="P32" s="196">
        <v>0.39999999999997726</v>
      </c>
      <c r="Q32" s="8">
        <f t="shared" si="0"/>
        <v>4684679.9999999935</v>
      </c>
      <c r="R32" s="8">
        <f t="shared" si="1"/>
        <v>5260200</v>
      </c>
      <c r="S32" s="8">
        <f t="shared" si="2"/>
        <v>5261959.9999999981</v>
      </c>
      <c r="T32" s="8">
        <f t="shared" si="2"/>
        <v>5340279.9999999972</v>
      </c>
      <c r="U32" s="8">
        <f t="shared" si="2"/>
        <v>5460840.0000000028</v>
      </c>
      <c r="V32" s="8">
        <f t="shared" si="2"/>
        <v>5375480</v>
      </c>
      <c r="W32" s="8">
        <f t="shared" si="2"/>
        <v>5469639.9999999991</v>
      </c>
      <c r="X32" s="8">
        <f t="shared" si="2"/>
        <v>5536519.9999999981</v>
      </c>
      <c r="Y32" s="8">
        <f t="shared" si="2"/>
        <v>5571719.9999999963</v>
      </c>
      <c r="Z32" s="140">
        <f t="shared" si="3"/>
        <v>47961319.999999985</v>
      </c>
      <c r="AA32" s="138">
        <v>5.7534400497856453</v>
      </c>
      <c r="AB32" s="9">
        <v>5.9725487484441979</v>
      </c>
      <c r="AC32" s="165">
        <v>6.0706506707232739</v>
      </c>
      <c r="AD32" s="206">
        <v>22.019999999999982</v>
      </c>
      <c r="AE32" s="216">
        <f t="shared" si="4"/>
        <v>1937759.9999999984</v>
      </c>
    </row>
    <row r="33" spans="1:31" s="3" customFormat="1" ht="14.25" customHeight="1">
      <c r="A33" s="4">
        <v>54031</v>
      </c>
      <c r="B33" s="4" t="s">
        <v>4532</v>
      </c>
      <c r="C33" s="5" t="s">
        <v>4501</v>
      </c>
      <c r="D33" s="4" t="s">
        <v>4502</v>
      </c>
      <c r="E33" s="186">
        <v>76.83</v>
      </c>
      <c r="F33" s="133">
        <v>77.28</v>
      </c>
      <c r="G33" s="187">
        <v>79.11</v>
      </c>
      <c r="H33" s="132">
        <v>0.45000000000000284</v>
      </c>
      <c r="I33" s="6">
        <v>0</v>
      </c>
      <c r="J33" s="6">
        <v>0</v>
      </c>
      <c r="K33" s="6">
        <v>1.4899999999999949</v>
      </c>
      <c r="L33" s="6">
        <v>0</v>
      </c>
      <c r="M33" s="6">
        <v>1.0000000000005116E-2</v>
      </c>
      <c r="N33" s="6">
        <v>0.20999999999999375</v>
      </c>
      <c r="O33" s="7">
        <v>0</v>
      </c>
      <c r="P33" s="196">
        <v>0.12000000000000455</v>
      </c>
      <c r="Q33" s="8">
        <f t="shared" si="0"/>
        <v>138600.00000000084</v>
      </c>
      <c r="R33" s="8">
        <f t="shared" si="1"/>
        <v>138600.00000000084</v>
      </c>
      <c r="S33" s="8">
        <f t="shared" si="2"/>
        <v>138600.00000000084</v>
      </c>
      <c r="T33" s="8">
        <f t="shared" si="2"/>
        <v>269720.00000000041</v>
      </c>
      <c r="U33" s="8">
        <f t="shared" si="2"/>
        <v>269720.00000000041</v>
      </c>
      <c r="V33" s="8">
        <f t="shared" si="2"/>
        <v>270600.00000000087</v>
      </c>
      <c r="W33" s="8">
        <f t="shared" si="2"/>
        <v>289080.00000000035</v>
      </c>
      <c r="X33" s="8">
        <f t="shared" si="2"/>
        <v>289080.00000000035</v>
      </c>
      <c r="Y33" s="8">
        <f t="shared" si="2"/>
        <v>299640.00000000076</v>
      </c>
      <c r="Z33" s="140">
        <f t="shared" si="3"/>
        <v>2103640.0000000061</v>
      </c>
      <c r="AA33" s="138">
        <v>1.2380792770377629</v>
      </c>
      <c r="AB33" s="9">
        <v>1.2453308151695732</v>
      </c>
      <c r="AC33" s="165">
        <v>1.2748204035722688</v>
      </c>
      <c r="AD33" s="206">
        <v>2.2800000000000011</v>
      </c>
      <c r="AE33" s="216">
        <f t="shared" si="4"/>
        <v>200640.00000000009</v>
      </c>
    </row>
    <row r="34" spans="1:31" s="3" customFormat="1" ht="14.25" customHeight="1">
      <c r="A34" s="4">
        <v>54032</v>
      </c>
      <c r="B34" s="4" t="s">
        <v>4533</v>
      </c>
      <c r="C34" s="5" t="s">
        <v>4501</v>
      </c>
      <c r="D34" s="4" t="s">
        <v>4502</v>
      </c>
      <c r="E34" s="186">
        <v>186</v>
      </c>
      <c r="F34" s="133">
        <v>186.44</v>
      </c>
      <c r="G34" s="187">
        <v>193.56</v>
      </c>
      <c r="H34" s="132">
        <v>0.43999999999999773</v>
      </c>
      <c r="I34" s="6">
        <v>6.5600000000000023</v>
      </c>
      <c r="J34" s="6">
        <v>2.0000000000010232E-2</v>
      </c>
      <c r="K34" s="6">
        <v>3.0000000000001137E-2</v>
      </c>
      <c r="L34" s="6">
        <v>0</v>
      </c>
      <c r="M34" s="6">
        <v>0.56999999999999318</v>
      </c>
      <c r="N34" s="6">
        <v>0.25999999999999091</v>
      </c>
      <c r="O34" s="7">
        <v>-0.31999999999999318</v>
      </c>
      <c r="P34" s="196">
        <v>0</v>
      </c>
      <c r="Q34" s="8">
        <f t="shared" si="0"/>
        <v>135519.9999999993</v>
      </c>
      <c r="R34" s="8">
        <f t="shared" si="1"/>
        <v>1290079.9999999998</v>
      </c>
      <c r="S34" s="8">
        <f t="shared" si="2"/>
        <v>1291840.0000000007</v>
      </c>
      <c r="T34" s="8">
        <f t="shared" si="2"/>
        <v>1294480.0000000007</v>
      </c>
      <c r="U34" s="8">
        <f t="shared" si="2"/>
        <v>1294480.0000000007</v>
      </c>
      <c r="V34" s="8">
        <f t="shared" si="2"/>
        <v>1344640</v>
      </c>
      <c r="W34" s="8">
        <f t="shared" si="2"/>
        <v>1367519.9999999993</v>
      </c>
      <c r="X34" s="8">
        <f t="shared" si="2"/>
        <v>1339360</v>
      </c>
      <c r="Y34" s="8">
        <f t="shared" si="2"/>
        <v>1339360</v>
      </c>
      <c r="Z34" s="140">
        <f t="shared" si="3"/>
        <v>10697280</v>
      </c>
      <c r="AA34" s="138">
        <v>2.5665261516596183</v>
      </c>
      <c r="AB34" s="9">
        <v>2.5725975038463398</v>
      </c>
      <c r="AC34" s="165">
        <v>2.6708430210496537</v>
      </c>
      <c r="AD34" s="206">
        <v>7.5600000000000023</v>
      </c>
      <c r="AE34" s="216">
        <f t="shared" si="4"/>
        <v>665280.00000000023</v>
      </c>
    </row>
    <row r="35" spans="1:31" s="3" customFormat="1" ht="14.25" customHeight="1">
      <c r="A35" s="4">
        <v>54033</v>
      </c>
      <c r="B35" s="4" t="s">
        <v>4534</v>
      </c>
      <c r="C35" s="5" t="s">
        <v>4501</v>
      </c>
      <c r="D35" s="4" t="s">
        <v>4502</v>
      </c>
      <c r="E35" s="186">
        <v>185.55</v>
      </c>
      <c r="F35" s="133">
        <v>188.23000000000002</v>
      </c>
      <c r="G35" s="187">
        <v>198.48000000000002</v>
      </c>
      <c r="H35" s="132">
        <v>2.6800000000000068</v>
      </c>
      <c r="I35" s="6">
        <v>7.7099999999999795</v>
      </c>
      <c r="J35" s="6">
        <v>-0.34999999999999432</v>
      </c>
      <c r="K35" s="6">
        <v>5.0600000000000023</v>
      </c>
      <c r="L35" s="6">
        <v>-0.59999999999999432</v>
      </c>
      <c r="M35" s="6">
        <v>-9.0000000000003411E-2</v>
      </c>
      <c r="N35" s="6">
        <v>-1.2599999999999909</v>
      </c>
      <c r="O35" s="7">
        <v>-0.13999999999998636</v>
      </c>
      <c r="P35" s="196">
        <v>-8.0000000000012506E-2</v>
      </c>
      <c r="Q35" s="8">
        <f t="shared" si="0"/>
        <v>825440.0000000021</v>
      </c>
      <c r="R35" s="8">
        <f t="shared" si="1"/>
        <v>2182399.9999999981</v>
      </c>
      <c r="S35" s="8">
        <f t="shared" si="2"/>
        <v>2151599.9999999986</v>
      </c>
      <c r="T35" s="8">
        <f t="shared" si="2"/>
        <v>2596879.9999999986</v>
      </c>
      <c r="U35" s="8">
        <f t="shared" si="2"/>
        <v>2544079.9999999991</v>
      </c>
      <c r="V35" s="8">
        <f t="shared" si="2"/>
        <v>2536159.9999999986</v>
      </c>
      <c r="W35" s="8">
        <f t="shared" si="2"/>
        <v>2425279.9999999995</v>
      </c>
      <c r="X35" s="8">
        <f t="shared" si="2"/>
        <v>2412960.0000000009</v>
      </c>
      <c r="Y35" s="8">
        <f t="shared" si="2"/>
        <v>2405920</v>
      </c>
      <c r="Z35" s="140">
        <f t="shared" si="3"/>
        <v>20080719.999999996</v>
      </c>
      <c r="AA35" s="138">
        <v>3.6348783770282735</v>
      </c>
      <c r="AB35" s="9">
        <v>3.687378910849</v>
      </c>
      <c r="AC35" s="165">
        <v>3.8881738629618523</v>
      </c>
      <c r="AD35" s="206">
        <v>12.930000000000009</v>
      </c>
      <c r="AE35" s="216">
        <f t="shared" si="4"/>
        <v>1137840.0000000007</v>
      </c>
    </row>
    <row r="36" spans="1:31" s="3" customFormat="1" ht="14.25" customHeight="1">
      <c r="A36" s="4">
        <v>54034</v>
      </c>
      <c r="B36" s="4" t="s">
        <v>4535</v>
      </c>
      <c r="C36" s="5" t="s">
        <v>4501</v>
      </c>
      <c r="D36" s="4" t="s">
        <v>4502</v>
      </c>
      <c r="E36" s="186">
        <v>715.66</v>
      </c>
      <c r="F36" s="133">
        <v>733.98</v>
      </c>
      <c r="G36" s="187">
        <v>733.49</v>
      </c>
      <c r="H36" s="132">
        <v>18.32000000000005</v>
      </c>
      <c r="I36" s="6">
        <v>-1.0600000000000591</v>
      </c>
      <c r="J36" s="6">
        <v>-3.5799999999999272</v>
      </c>
      <c r="K36" s="6">
        <v>4.9999999999954525E-2</v>
      </c>
      <c r="L36" s="6">
        <v>0.64000000000010004</v>
      </c>
      <c r="M36" s="6">
        <v>0.74000000000000909</v>
      </c>
      <c r="N36" s="6">
        <v>0.44999999999993179</v>
      </c>
      <c r="O36" s="7">
        <v>1.4200000000000728</v>
      </c>
      <c r="P36" s="196">
        <v>0.84999999999990905</v>
      </c>
      <c r="Q36" s="8">
        <f t="shared" si="0"/>
        <v>5642560.0000000149</v>
      </c>
      <c r="R36" s="8">
        <f t="shared" si="1"/>
        <v>5456000.0000000047</v>
      </c>
      <c r="S36" s="8">
        <f t="shared" si="2"/>
        <v>5140960.0000000112</v>
      </c>
      <c r="T36" s="8">
        <f t="shared" si="2"/>
        <v>5145360.0000000075</v>
      </c>
      <c r="U36" s="8">
        <f t="shared" si="2"/>
        <v>5201680.0000000158</v>
      </c>
      <c r="V36" s="8">
        <f t="shared" si="2"/>
        <v>5266800.0000000168</v>
      </c>
      <c r="W36" s="8">
        <f t="shared" si="2"/>
        <v>5306400.0000000112</v>
      </c>
      <c r="X36" s="8">
        <f t="shared" si="2"/>
        <v>5431360.0000000177</v>
      </c>
      <c r="Y36" s="8">
        <f t="shared" si="2"/>
        <v>5506160.0000000093</v>
      </c>
      <c r="Z36" s="140">
        <f t="shared" si="3"/>
        <v>48097280.000000097</v>
      </c>
      <c r="AA36" s="138">
        <v>4.5604237346458643</v>
      </c>
      <c r="AB36" s="9">
        <v>4.6771648726425559</v>
      </c>
      <c r="AC36" s="165">
        <v>4.6740424295411156</v>
      </c>
      <c r="AD36" s="206">
        <v>17.830000000000041</v>
      </c>
      <c r="AE36" s="216">
        <f t="shared" si="4"/>
        <v>1569040.0000000035</v>
      </c>
    </row>
    <row r="37" spans="1:31" s="3" customFormat="1" ht="14.25" customHeight="1">
      <c r="A37" s="4">
        <v>54035</v>
      </c>
      <c r="B37" s="4" t="s">
        <v>4536</v>
      </c>
      <c r="C37" s="5" t="s">
        <v>4501</v>
      </c>
      <c r="D37" s="4" t="s">
        <v>4502</v>
      </c>
      <c r="E37" s="186">
        <v>577.5</v>
      </c>
      <c r="F37" s="133">
        <v>579.47</v>
      </c>
      <c r="G37" s="187">
        <v>616.73</v>
      </c>
      <c r="H37" s="132">
        <v>1.9700000000000273</v>
      </c>
      <c r="I37" s="6">
        <v>0.69000000000005457</v>
      </c>
      <c r="J37" s="6">
        <v>4.5699999999999363</v>
      </c>
      <c r="K37" s="6">
        <v>14.969999999999914</v>
      </c>
      <c r="L37" s="6">
        <v>13.300000000000068</v>
      </c>
      <c r="M37" s="6">
        <v>0.25999999999999091</v>
      </c>
      <c r="N37" s="6">
        <v>2.9700000000000273</v>
      </c>
      <c r="O37" s="7">
        <v>-0.10000000000002274</v>
      </c>
      <c r="P37" s="196">
        <v>0.60000000000002274</v>
      </c>
      <c r="Q37" s="8">
        <f t="shared" si="0"/>
        <v>606760.00000000838</v>
      </c>
      <c r="R37" s="8">
        <f t="shared" si="1"/>
        <v>728200.00000001793</v>
      </c>
      <c r="S37" s="8">
        <f t="shared" si="2"/>
        <v>1130360.0000000123</v>
      </c>
      <c r="T37" s="8">
        <f t="shared" si="2"/>
        <v>2447720.0000000047</v>
      </c>
      <c r="U37" s="8">
        <f t="shared" si="2"/>
        <v>3618120.0000000107</v>
      </c>
      <c r="V37" s="8">
        <f t="shared" si="2"/>
        <v>3641000.0000000098</v>
      </c>
      <c r="W37" s="8">
        <f t="shared" si="2"/>
        <v>3902360.0000000121</v>
      </c>
      <c r="X37" s="8">
        <f t="shared" si="2"/>
        <v>3893560.0000000102</v>
      </c>
      <c r="Y37" s="8">
        <f t="shared" si="2"/>
        <v>3946360.0000000121</v>
      </c>
      <c r="Z37" s="140">
        <f t="shared" si="3"/>
        <v>23914440.000000097</v>
      </c>
      <c r="AA37" s="138">
        <v>2.0998595003097975</v>
      </c>
      <c r="AB37" s="9">
        <v>2.1070226573931055</v>
      </c>
      <c r="AC37" s="165">
        <v>2.2425045015169895</v>
      </c>
      <c r="AD37" s="206">
        <v>39.230000000000018</v>
      </c>
      <c r="AE37" s="216">
        <f t="shared" si="4"/>
        <v>3452240.0000000014</v>
      </c>
    </row>
    <row r="38" spans="1:31" s="3" customFormat="1" ht="14.25" customHeight="1">
      <c r="A38" s="4">
        <v>54036</v>
      </c>
      <c r="B38" s="4" t="s">
        <v>4537</v>
      </c>
      <c r="C38" s="5" t="s">
        <v>4501</v>
      </c>
      <c r="D38" s="4" t="s">
        <v>4502</v>
      </c>
      <c r="E38" s="186">
        <v>77</v>
      </c>
      <c r="F38" s="133">
        <v>79.05</v>
      </c>
      <c r="G38" s="187">
        <v>80.759999999999991</v>
      </c>
      <c r="H38" s="132">
        <v>2.0499999999999972</v>
      </c>
      <c r="I38" s="6">
        <v>1.1299999999999955</v>
      </c>
      <c r="J38" s="6">
        <v>0.17000000000001592</v>
      </c>
      <c r="K38" s="6">
        <v>0.14000000000000057</v>
      </c>
      <c r="L38" s="6">
        <v>0</v>
      </c>
      <c r="M38" s="6">
        <v>0</v>
      </c>
      <c r="N38" s="6">
        <v>4.0000000000006253E-2</v>
      </c>
      <c r="O38" s="7">
        <v>0.12999999999999545</v>
      </c>
      <c r="P38" s="196">
        <v>9.9999999999994316E-2</v>
      </c>
      <c r="Q38" s="8">
        <f t="shared" si="0"/>
        <v>631399.99999999907</v>
      </c>
      <c r="R38" s="8">
        <f t="shared" si="1"/>
        <v>830279.99999999825</v>
      </c>
      <c r="S38" s="8">
        <f t="shared" si="2"/>
        <v>845239.99999999965</v>
      </c>
      <c r="T38" s="8">
        <f t="shared" si="2"/>
        <v>857559.99999999965</v>
      </c>
      <c r="U38" s="8">
        <f t="shared" si="2"/>
        <v>857559.99999999965</v>
      </c>
      <c r="V38" s="8">
        <f t="shared" si="2"/>
        <v>857559.99999999965</v>
      </c>
      <c r="W38" s="8">
        <f t="shared" si="2"/>
        <v>861080.00000000023</v>
      </c>
      <c r="X38" s="8">
        <f t="shared" si="2"/>
        <v>872519.99999999988</v>
      </c>
      <c r="Y38" s="8">
        <f t="shared" si="2"/>
        <v>881319.99999999942</v>
      </c>
      <c r="Z38" s="140">
        <f t="shared" si="3"/>
        <v>7494519.9999999944</v>
      </c>
      <c r="AA38" s="138">
        <v>4.5581009885751502</v>
      </c>
      <c r="AB38" s="9">
        <v>4.6794530278813706</v>
      </c>
      <c r="AC38" s="165">
        <v>4.7806783874977796</v>
      </c>
      <c r="AD38" s="206">
        <v>3.7599999999999909</v>
      </c>
      <c r="AE38" s="216">
        <f t="shared" si="4"/>
        <v>330879.99999999919</v>
      </c>
    </row>
    <row r="39" spans="1:31" s="3" customFormat="1" ht="14.25" customHeight="1">
      <c r="A39" s="4">
        <v>54037</v>
      </c>
      <c r="B39" s="4" t="s">
        <v>4538</v>
      </c>
      <c r="C39" s="5" t="s">
        <v>4501</v>
      </c>
      <c r="D39" s="4" t="s">
        <v>4502</v>
      </c>
      <c r="E39" s="186">
        <v>378.22</v>
      </c>
      <c r="F39" s="133">
        <v>390.91</v>
      </c>
      <c r="G39" s="187">
        <v>397.12</v>
      </c>
      <c r="H39" s="132">
        <v>12.689999999999998</v>
      </c>
      <c r="I39" s="6">
        <v>9.089999999999975</v>
      </c>
      <c r="J39" s="6">
        <v>5.0000000000011369E-2</v>
      </c>
      <c r="K39" s="6">
        <v>3.6499999999999773</v>
      </c>
      <c r="L39" s="6">
        <v>0.56000000000000227</v>
      </c>
      <c r="M39" s="6">
        <v>-3.8099999999999454</v>
      </c>
      <c r="N39" s="6">
        <v>-3.6300000000000523</v>
      </c>
      <c r="O39" s="7">
        <v>0.30000000000001137</v>
      </c>
      <c r="P39" s="196">
        <v>0</v>
      </c>
      <c r="Q39" s="8">
        <f t="shared" si="0"/>
        <v>3908519.9999999995</v>
      </c>
      <c r="R39" s="8">
        <f t="shared" si="1"/>
        <v>5508359.9999999953</v>
      </c>
      <c r="S39" s="8">
        <f t="shared" si="2"/>
        <v>5512759.9999999963</v>
      </c>
      <c r="T39" s="8">
        <f t="shared" si="2"/>
        <v>5833959.9999999944</v>
      </c>
      <c r="U39" s="8">
        <f t="shared" si="2"/>
        <v>5883239.9999999944</v>
      </c>
      <c r="V39" s="8">
        <f t="shared" ref="V39:Y39" si="5">U39+(M39*88000)</f>
        <v>5547959.9999999991</v>
      </c>
      <c r="W39" s="8">
        <f t="shared" si="5"/>
        <v>5228519.9999999944</v>
      </c>
      <c r="X39" s="8">
        <f t="shared" si="5"/>
        <v>5254919.9999999953</v>
      </c>
      <c r="Y39" s="8">
        <f t="shared" si="5"/>
        <v>5254919.9999999953</v>
      </c>
      <c r="Z39" s="140">
        <f t="shared" si="3"/>
        <v>47933159.999999955</v>
      </c>
      <c r="AA39" s="138">
        <v>4.7758608280162287</v>
      </c>
      <c r="AB39" s="9">
        <v>4.9361000377553381</v>
      </c>
      <c r="AC39" s="165">
        <v>5.0145149701808593</v>
      </c>
      <c r="AD39" s="206">
        <v>18.899999999999977</v>
      </c>
      <c r="AE39" s="216">
        <f t="shared" si="4"/>
        <v>1663199.9999999979</v>
      </c>
    </row>
    <row r="40" spans="1:31" s="3" customFormat="1" ht="14.25" customHeight="1">
      <c r="A40" s="4">
        <v>54038</v>
      </c>
      <c r="B40" s="4" t="s">
        <v>4539</v>
      </c>
      <c r="C40" s="5" t="s">
        <v>4501</v>
      </c>
      <c r="D40" s="4" t="s">
        <v>4502</v>
      </c>
      <c r="E40" s="186">
        <v>358.09000000000003</v>
      </c>
      <c r="F40" s="133">
        <v>371.27000000000004</v>
      </c>
      <c r="G40" s="187">
        <v>380.15</v>
      </c>
      <c r="H40" s="132">
        <v>13.180000000000007</v>
      </c>
      <c r="I40" s="6">
        <v>3.8399999999999181</v>
      </c>
      <c r="J40" s="6">
        <v>0.90000000000003411</v>
      </c>
      <c r="K40" s="6">
        <v>0.31999999999999318</v>
      </c>
      <c r="L40" s="6">
        <v>0.87999999999999545</v>
      </c>
      <c r="M40" s="6">
        <v>1.8299999999999841</v>
      </c>
      <c r="N40" s="6">
        <v>9.0000000000031832E-2</v>
      </c>
      <c r="O40" s="7">
        <v>0.56999999999999318</v>
      </c>
      <c r="P40" s="196">
        <v>0.44999999999998863</v>
      </c>
      <c r="Q40" s="8">
        <f t="shared" si="0"/>
        <v>4059440.0000000009</v>
      </c>
      <c r="R40" s="8">
        <f t="shared" si="1"/>
        <v>4735279.999999987</v>
      </c>
      <c r="S40" s="8">
        <f t="shared" ref="S40:Y76" si="6">R40+(J40*88000)</f>
        <v>4814479.9999999898</v>
      </c>
      <c r="T40" s="8">
        <f t="shared" si="6"/>
        <v>4842639.9999999888</v>
      </c>
      <c r="U40" s="8">
        <f t="shared" si="6"/>
        <v>4920079.9999999888</v>
      </c>
      <c r="V40" s="8">
        <f t="shared" si="6"/>
        <v>5081119.999999987</v>
      </c>
      <c r="W40" s="8">
        <f t="shared" si="6"/>
        <v>5089039.9999999898</v>
      </c>
      <c r="X40" s="8">
        <f t="shared" si="6"/>
        <v>5139199.9999999888</v>
      </c>
      <c r="Y40" s="8">
        <f t="shared" si="6"/>
        <v>5178799.9999999879</v>
      </c>
      <c r="Z40" s="140">
        <f t="shared" si="3"/>
        <v>43860079.999999903</v>
      </c>
      <c r="AA40" s="138">
        <v>4.4065402217237049</v>
      </c>
      <c r="AB40" s="9">
        <v>4.5687290572743171</v>
      </c>
      <c r="AC40" s="165">
        <v>4.6780034775845918</v>
      </c>
      <c r="AD40" s="206">
        <v>22.059999999999945</v>
      </c>
      <c r="AE40" s="216">
        <f t="shared" si="4"/>
        <v>1941279.9999999951</v>
      </c>
    </row>
    <row r="41" spans="1:31" s="3" customFormat="1" ht="14.25" customHeight="1">
      <c r="A41" s="4">
        <v>54039</v>
      </c>
      <c r="B41" s="4" t="s">
        <v>4540</v>
      </c>
      <c r="C41" s="5" t="s">
        <v>4501</v>
      </c>
      <c r="D41" s="4" t="s">
        <v>4502</v>
      </c>
      <c r="E41" s="186">
        <v>4781.79</v>
      </c>
      <c r="F41" s="133">
        <v>5002.63</v>
      </c>
      <c r="G41" s="187">
        <v>5090.3599999999997</v>
      </c>
      <c r="H41" s="132">
        <v>220.84000000000015</v>
      </c>
      <c r="I41" s="6">
        <v>23.090000000000146</v>
      </c>
      <c r="J41" s="6">
        <v>-1.5399999999999636</v>
      </c>
      <c r="K41" s="6">
        <v>8.6099999999996726</v>
      </c>
      <c r="L41" s="6">
        <v>18.630000000000109</v>
      </c>
      <c r="M41" s="6">
        <v>16.920000000000073</v>
      </c>
      <c r="N41" s="6">
        <v>3.2699999999995271</v>
      </c>
      <c r="O41" s="7">
        <v>10.690000000000509</v>
      </c>
      <c r="P41" s="196">
        <v>8.0599999999994907</v>
      </c>
      <c r="Q41" s="8">
        <f t="shared" si="0"/>
        <v>68018720.000000045</v>
      </c>
      <c r="R41" s="8">
        <f t="shared" si="1"/>
        <v>72082560.000000075</v>
      </c>
      <c r="S41" s="8">
        <f t="shared" si="6"/>
        <v>71947040.000000075</v>
      </c>
      <c r="T41" s="8">
        <f t="shared" si="6"/>
        <v>72704720.000000045</v>
      </c>
      <c r="U41" s="8">
        <f t="shared" si="6"/>
        <v>74344160.00000006</v>
      </c>
      <c r="V41" s="8">
        <f t="shared" si="6"/>
        <v>75833120.00000006</v>
      </c>
      <c r="W41" s="8">
        <f t="shared" si="6"/>
        <v>76120880.000000015</v>
      </c>
      <c r="X41" s="8">
        <f t="shared" si="6"/>
        <v>77061600.00000006</v>
      </c>
      <c r="Y41" s="8">
        <f t="shared" si="6"/>
        <v>77770880.000000015</v>
      </c>
      <c r="Z41" s="140">
        <f t="shared" si="3"/>
        <v>665883680.00000048</v>
      </c>
      <c r="AA41" s="138">
        <v>10.646911792406828</v>
      </c>
      <c r="AB41" s="9">
        <v>11.138623891899933</v>
      </c>
      <c r="AC41" s="165">
        <v>11.333959440208796</v>
      </c>
      <c r="AD41" s="206">
        <v>308.56999999999971</v>
      </c>
      <c r="AE41" s="216">
        <f t="shared" si="4"/>
        <v>27154159.999999974</v>
      </c>
    </row>
    <row r="42" spans="1:31" s="3" customFormat="1" ht="14.25" customHeight="1">
      <c r="A42" s="4">
        <v>54040</v>
      </c>
      <c r="B42" s="4" t="s">
        <v>4541</v>
      </c>
      <c r="C42" s="5" t="s">
        <v>4501</v>
      </c>
      <c r="D42" s="4" t="s">
        <v>4502</v>
      </c>
      <c r="E42" s="186">
        <v>327.78000000000003</v>
      </c>
      <c r="F42" s="133">
        <v>344.07000000000005</v>
      </c>
      <c r="G42" s="187">
        <v>359.36</v>
      </c>
      <c r="H42" s="132">
        <v>16.29000000000002</v>
      </c>
      <c r="I42" s="6">
        <v>8.0099999999999341</v>
      </c>
      <c r="J42" s="6">
        <v>2.1200000000000045</v>
      </c>
      <c r="K42" s="6">
        <v>3.5300000000000296</v>
      </c>
      <c r="L42" s="6">
        <v>1.5500000000000114</v>
      </c>
      <c r="M42" s="6">
        <v>1.999999999998181E-2</v>
      </c>
      <c r="N42" s="6">
        <v>0.37000000000000455</v>
      </c>
      <c r="O42" s="7">
        <v>-0.31000000000000227</v>
      </c>
      <c r="P42" s="196">
        <v>0</v>
      </c>
      <c r="Q42" s="8">
        <f t="shared" si="0"/>
        <v>5017320.0000000065</v>
      </c>
      <c r="R42" s="8">
        <f t="shared" si="1"/>
        <v>6427079.9999999944</v>
      </c>
      <c r="S42" s="8">
        <f t="shared" si="6"/>
        <v>6613639.9999999944</v>
      </c>
      <c r="T42" s="8">
        <f t="shared" si="6"/>
        <v>6924279.9999999972</v>
      </c>
      <c r="U42" s="8">
        <f t="shared" si="6"/>
        <v>7060679.9999999981</v>
      </c>
      <c r="V42" s="8">
        <f t="shared" si="6"/>
        <v>7062439.9999999963</v>
      </c>
      <c r="W42" s="8">
        <f t="shared" si="6"/>
        <v>7094999.9999999963</v>
      </c>
      <c r="X42" s="8">
        <f t="shared" si="6"/>
        <v>7067719.9999999963</v>
      </c>
      <c r="Y42" s="8">
        <f t="shared" si="6"/>
        <v>7067719.9999999963</v>
      </c>
      <c r="Z42" s="140">
        <f t="shared" si="3"/>
        <v>60335879.999999985</v>
      </c>
      <c r="AA42" s="138">
        <v>3.3110428704190067</v>
      </c>
      <c r="AB42" s="9">
        <v>3.4755949735342844</v>
      </c>
      <c r="AC42" s="165">
        <v>3.6300456584104404</v>
      </c>
      <c r="AD42" s="206">
        <v>31.579999999999984</v>
      </c>
      <c r="AE42" s="216">
        <f t="shared" si="4"/>
        <v>2779039.9999999986</v>
      </c>
    </row>
    <row r="43" spans="1:31" s="3" customFormat="1" ht="14.25" customHeight="1">
      <c r="A43" s="4">
        <v>54041</v>
      </c>
      <c r="B43" s="4" t="s">
        <v>4542</v>
      </c>
      <c r="C43" s="5" t="s">
        <v>4501</v>
      </c>
      <c r="D43" s="4" t="s">
        <v>4502</v>
      </c>
      <c r="E43" s="186">
        <v>275.83</v>
      </c>
      <c r="F43" s="133">
        <v>276.64</v>
      </c>
      <c r="G43" s="187">
        <v>283.32000000000005</v>
      </c>
      <c r="H43" s="132">
        <v>0.81000000000000227</v>
      </c>
      <c r="I43" s="6">
        <v>6.1700000000000159</v>
      </c>
      <c r="J43" s="6">
        <v>0</v>
      </c>
      <c r="K43" s="6">
        <v>0.18999999999999773</v>
      </c>
      <c r="L43" s="6">
        <v>5.0000000000011369E-2</v>
      </c>
      <c r="M43" s="6">
        <v>9.9999999999909051E-3</v>
      </c>
      <c r="N43" s="6">
        <v>0</v>
      </c>
      <c r="O43" s="7">
        <v>0.10000000000002274</v>
      </c>
      <c r="P43" s="196">
        <v>0.16000000000002501</v>
      </c>
      <c r="Q43" s="8">
        <f t="shared" si="0"/>
        <v>249480.00000000067</v>
      </c>
      <c r="R43" s="8">
        <f t="shared" si="1"/>
        <v>1335400.0000000035</v>
      </c>
      <c r="S43" s="8">
        <f t="shared" si="6"/>
        <v>1335400.0000000035</v>
      </c>
      <c r="T43" s="8">
        <f t="shared" si="6"/>
        <v>1352120.0000000033</v>
      </c>
      <c r="U43" s="8">
        <f t="shared" si="6"/>
        <v>1356520.0000000042</v>
      </c>
      <c r="V43" s="8">
        <f t="shared" si="6"/>
        <v>1357400.0000000035</v>
      </c>
      <c r="W43" s="8">
        <f t="shared" si="6"/>
        <v>1357400.0000000035</v>
      </c>
      <c r="X43" s="8">
        <f t="shared" si="6"/>
        <v>1366200.0000000056</v>
      </c>
      <c r="Y43" s="8">
        <f t="shared" si="6"/>
        <v>1380280.0000000077</v>
      </c>
      <c r="Z43" s="140">
        <f t="shared" si="3"/>
        <v>11090200.000000035</v>
      </c>
      <c r="AA43" s="138">
        <v>1.9665887389034928</v>
      </c>
      <c r="AB43" s="9">
        <v>1.9723638064396993</v>
      </c>
      <c r="AC43" s="165">
        <v>2.0199902893308841</v>
      </c>
      <c r="AD43" s="206">
        <v>7.4900000000000659</v>
      </c>
      <c r="AE43" s="216">
        <f t="shared" si="4"/>
        <v>659120.00000000582</v>
      </c>
    </row>
    <row r="44" spans="1:31" s="3" customFormat="1" ht="14.25" customHeight="1">
      <c r="A44" s="4">
        <v>54042</v>
      </c>
      <c r="B44" s="4" t="s">
        <v>4543</v>
      </c>
      <c r="C44" s="5" t="s">
        <v>4501</v>
      </c>
      <c r="D44" s="4" t="s">
        <v>4502</v>
      </c>
      <c r="E44" s="186">
        <v>46.88</v>
      </c>
      <c r="F44" s="133">
        <v>47.02</v>
      </c>
      <c r="G44" s="187">
        <v>47.2</v>
      </c>
      <c r="H44" s="132">
        <v>0.14000000000000057</v>
      </c>
      <c r="I44" s="6">
        <v>7.0000000000000284E-2</v>
      </c>
      <c r="J44" s="6">
        <v>0</v>
      </c>
      <c r="K44" s="6">
        <v>3.9999999999999147E-2</v>
      </c>
      <c r="L44" s="6">
        <v>0</v>
      </c>
      <c r="M44" s="6">
        <v>0</v>
      </c>
      <c r="N44" s="6">
        <v>7.0000000000000284E-2</v>
      </c>
      <c r="O44" s="7">
        <v>0</v>
      </c>
      <c r="P44" s="196">
        <v>0</v>
      </c>
      <c r="Q44" s="8">
        <f t="shared" si="0"/>
        <v>43120.000000000175</v>
      </c>
      <c r="R44" s="8">
        <f t="shared" si="1"/>
        <v>55440.000000000226</v>
      </c>
      <c r="S44" s="8">
        <f t="shared" si="6"/>
        <v>55440.000000000226</v>
      </c>
      <c r="T44" s="8">
        <f t="shared" si="6"/>
        <v>58960.000000000153</v>
      </c>
      <c r="U44" s="8">
        <f t="shared" si="6"/>
        <v>58960.000000000153</v>
      </c>
      <c r="V44" s="8">
        <f t="shared" si="6"/>
        <v>58960.000000000153</v>
      </c>
      <c r="W44" s="8">
        <f t="shared" si="6"/>
        <v>65120.000000000175</v>
      </c>
      <c r="X44" s="8">
        <f t="shared" si="6"/>
        <v>65120.000000000175</v>
      </c>
      <c r="Y44" s="8">
        <f t="shared" si="6"/>
        <v>65120.000000000175</v>
      </c>
      <c r="Z44" s="140">
        <f t="shared" si="3"/>
        <v>526240.00000000163</v>
      </c>
      <c r="AA44" s="138">
        <v>1.1713791690404087</v>
      </c>
      <c r="AB44" s="9">
        <v>1.1748773150230378</v>
      </c>
      <c r="AC44" s="165">
        <v>1.1793749312864183</v>
      </c>
      <c r="AD44" s="206">
        <v>0.32000000000000028</v>
      </c>
      <c r="AE44" s="216">
        <f t="shared" si="4"/>
        <v>28160.000000000025</v>
      </c>
    </row>
    <row r="45" spans="1:31" s="3" customFormat="1" ht="14.25" customHeight="1">
      <c r="A45" s="4">
        <v>54043</v>
      </c>
      <c r="B45" s="4" t="s">
        <v>4544</v>
      </c>
      <c r="C45" s="5" t="s">
        <v>4501</v>
      </c>
      <c r="D45" s="4" t="s">
        <v>4502</v>
      </c>
      <c r="E45" s="186">
        <v>163.13</v>
      </c>
      <c r="F45" s="133">
        <v>163.13</v>
      </c>
      <c r="G45" s="187">
        <v>165.89000000000001</v>
      </c>
      <c r="H45" s="132">
        <v>0</v>
      </c>
      <c r="I45" s="6">
        <v>0.31000000000000227</v>
      </c>
      <c r="J45" s="6">
        <v>0.18999999999999773</v>
      </c>
      <c r="K45" s="6">
        <v>1.0600000000000023</v>
      </c>
      <c r="L45" s="6">
        <v>0.68000000000000682</v>
      </c>
      <c r="M45" s="6">
        <v>0</v>
      </c>
      <c r="N45" s="6">
        <v>0.52000000000001023</v>
      </c>
      <c r="O45" s="7">
        <v>0</v>
      </c>
      <c r="P45" s="196">
        <v>0</v>
      </c>
      <c r="Q45" s="8">
        <f t="shared" si="0"/>
        <v>0</v>
      </c>
      <c r="R45" s="8">
        <f t="shared" si="1"/>
        <v>54560.000000000407</v>
      </c>
      <c r="S45" s="8">
        <f t="shared" si="6"/>
        <v>71280.000000000204</v>
      </c>
      <c r="T45" s="8">
        <f t="shared" si="6"/>
        <v>164560.00000000041</v>
      </c>
      <c r="U45" s="8">
        <f t="shared" si="6"/>
        <v>224400.00000000099</v>
      </c>
      <c r="V45" s="8">
        <f t="shared" si="6"/>
        <v>224400.00000000099</v>
      </c>
      <c r="W45" s="8">
        <f t="shared" si="6"/>
        <v>270160.00000000186</v>
      </c>
      <c r="X45" s="8">
        <f t="shared" si="6"/>
        <v>270160.00000000186</v>
      </c>
      <c r="Y45" s="8">
        <f t="shared" si="6"/>
        <v>270160.00000000186</v>
      </c>
      <c r="Z45" s="140">
        <f t="shared" si="3"/>
        <v>1549680.0000000086</v>
      </c>
      <c r="AA45" s="138">
        <v>1.9926392178466596</v>
      </c>
      <c r="AB45" s="9">
        <v>1.9926392178466596</v>
      </c>
      <c r="AC45" s="165">
        <v>2.0263527238924932</v>
      </c>
      <c r="AD45" s="206">
        <v>2.7600000000000193</v>
      </c>
      <c r="AE45" s="216">
        <f t="shared" si="4"/>
        <v>242880.00000000169</v>
      </c>
    </row>
    <row r="46" spans="1:31" s="3" customFormat="1" ht="14.25" customHeight="1">
      <c r="A46" s="4">
        <v>54044</v>
      </c>
      <c r="B46" s="4" t="s">
        <v>4545</v>
      </c>
      <c r="C46" s="5" t="s">
        <v>4501</v>
      </c>
      <c r="D46" s="4" t="s">
        <v>4502</v>
      </c>
      <c r="E46" s="186">
        <v>570.49</v>
      </c>
      <c r="F46" s="133">
        <v>585.26</v>
      </c>
      <c r="G46" s="187">
        <v>597.55000000000007</v>
      </c>
      <c r="H46" s="132">
        <v>14.769999999999982</v>
      </c>
      <c r="I46" s="6">
        <v>5.82000000000005</v>
      </c>
      <c r="J46" s="6">
        <v>0.34000000000003183</v>
      </c>
      <c r="K46" s="6">
        <v>5.1999999999999318</v>
      </c>
      <c r="L46" s="6">
        <v>0.21000000000003638</v>
      </c>
      <c r="M46" s="6">
        <v>0.50999999999999091</v>
      </c>
      <c r="N46" s="6">
        <v>-0.5</v>
      </c>
      <c r="O46" s="7">
        <v>1.4099999999999682</v>
      </c>
      <c r="P46" s="196">
        <v>-0.69999999999993179</v>
      </c>
      <c r="Q46" s="8">
        <f t="shared" si="0"/>
        <v>4549159.9999999944</v>
      </c>
      <c r="R46" s="8">
        <f t="shared" si="1"/>
        <v>5573480.0000000028</v>
      </c>
      <c r="S46" s="8">
        <f t="shared" si="6"/>
        <v>5603400.0000000056</v>
      </c>
      <c r="T46" s="8">
        <f t="shared" si="6"/>
        <v>6061000</v>
      </c>
      <c r="U46" s="8">
        <f t="shared" si="6"/>
        <v>6079480.0000000028</v>
      </c>
      <c r="V46" s="8">
        <f t="shared" si="6"/>
        <v>6124360.0000000019</v>
      </c>
      <c r="W46" s="8">
        <f t="shared" si="6"/>
        <v>6080360.0000000019</v>
      </c>
      <c r="X46" s="8">
        <f t="shared" si="6"/>
        <v>6204439.9999999991</v>
      </c>
      <c r="Y46" s="8">
        <f t="shared" si="6"/>
        <v>6142840.0000000047</v>
      </c>
      <c r="Z46" s="140">
        <f t="shared" si="3"/>
        <v>52418520.000000015</v>
      </c>
      <c r="AA46" s="138">
        <v>7.1392994979251236</v>
      </c>
      <c r="AB46" s="9">
        <v>7.3241361358755768</v>
      </c>
      <c r="AC46" s="165">
        <v>7.4779372381376676</v>
      </c>
      <c r="AD46" s="206">
        <v>27.060000000000059</v>
      </c>
      <c r="AE46" s="216">
        <f t="shared" si="4"/>
        <v>2381280.0000000051</v>
      </c>
    </row>
    <row r="47" spans="1:31" s="3" customFormat="1" ht="14.25" customHeight="1">
      <c r="A47" s="4">
        <v>54045</v>
      </c>
      <c r="B47" s="4" t="s">
        <v>4546</v>
      </c>
      <c r="C47" s="5" t="s">
        <v>4501</v>
      </c>
      <c r="D47" s="4" t="s">
        <v>4502</v>
      </c>
      <c r="E47" s="186">
        <v>86.79</v>
      </c>
      <c r="F47" s="133">
        <v>87.03</v>
      </c>
      <c r="G47" s="187">
        <v>88.36</v>
      </c>
      <c r="H47" s="132">
        <v>0.23999999999999488</v>
      </c>
      <c r="I47" s="6">
        <v>3.0000000000001137E-2</v>
      </c>
      <c r="J47" s="6">
        <v>0.31999999999999318</v>
      </c>
      <c r="K47" s="6">
        <v>0.64000000000000057</v>
      </c>
      <c r="L47" s="6">
        <v>-0.53999999999999204</v>
      </c>
      <c r="M47" s="6">
        <v>0</v>
      </c>
      <c r="N47" s="6">
        <v>0.87999999999999545</v>
      </c>
      <c r="O47" s="7">
        <v>0</v>
      </c>
      <c r="P47" s="196">
        <v>0</v>
      </c>
      <c r="Q47" s="8">
        <f t="shared" si="0"/>
        <v>73919.999999998428</v>
      </c>
      <c r="R47" s="8">
        <f t="shared" si="1"/>
        <v>79199.999999998632</v>
      </c>
      <c r="S47" s="8">
        <f t="shared" si="6"/>
        <v>107359.99999999804</v>
      </c>
      <c r="T47" s="8">
        <f t="shared" si="6"/>
        <v>163679.99999999808</v>
      </c>
      <c r="U47" s="8">
        <f t="shared" si="6"/>
        <v>116159.99999999878</v>
      </c>
      <c r="V47" s="8">
        <f t="shared" si="6"/>
        <v>116159.99999999878</v>
      </c>
      <c r="W47" s="8">
        <f t="shared" si="6"/>
        <v>193599.99999999837</v>
      </c>
      <c r="X47" s="8">
        <f t="shared" si="6"/>
        <v>193599.99999999837</v>
      </c>
      <c r="Y47" s="8">
        <f t="shared" si="6"/>
        <v>193599.99999999837</v>
      </c>
      <c r="Z47" s="140">
        <f t="shared" si="3"/>
        <v>1237279.9999999858</v>
      </c>
      <c r="AA47" s="138">
        <v>1.867652533564593</v>
      </c>
      <c r="AB47" s="9">
        <v>1.8728171447877238</v>
      </c>
      <c r="AC47" s="165">
        <v>1.9014376986492387</v>
      </c>
      <c r="AD47" s="206">
        <v>1.569999999999993</v>
      </c>
      <c r="AE47" s="216">
        <f t="shared" si="4"/>
        <v>138159.99999999939</v>
      </c>
    </row>
    <row r="48" spans="1:31" s="3" customFormat="1" ht="14.25" customHeight="1">
      <c r="A48" s="4">
        <v>54046</v>
      </c>
      <c r="B48" s="4" t="s">
        <v>4547</v>
      </c>
      <c r="C48" s="5" t="s">
        <v>4501</v>
      </c>
      <c r="D48" s="4" t="s">
        <v>4502</v>
      </c>
      <c r="E48" s="186">
        <v>132.94999999999999</v>
      </c>
      <c r="F48" s="133">
        <v>134.54999999999998</v>
      </c>
      <c r="G48" s="187">
        <v>135.67000000000002</v>
      </c>
      <c r="H48" s="132">
        <v>1.5999999999999943</v>
      </c>
      <c r="I48" s="6">
        <v>1.120000000000033</v>
      </c>
      <c r="J48" s="6">
        <v>0</v>
      </c>
      <c r="K48" s="6">
        <v>0</v>
      </c>
      <c r="L48" s="6">
        <v>0</v>
      </c>
      <c r="M48" s="6">
        <v>0</v>
      </c>
      <c r="N48" s="6">
        <v>0</v>
      </c>
      <c r="O48" s="7">
        <v>0</v>
      </c>
      <c r="P48" s="196">
        <v>0</v>
      </c>
      <c r="Q48" s="8">
        <f t="shared" si="0"/>
        <v>492799.99999999831</v>
      </c>
      <c r="R48" s="8">
        <f t="shared" si="1"/>
        <v>689920.00000000419</v>
      </c>
      <c r="S48" s="8">
        <f t="shared" si="6"/>
        <v>689920.00000000419</v>
      </c>
      <c r="T48" s="8">
        <f t="shared" si="6"/>
        <v>689920.00000000419</v>
      </c>
      <c r="U48" s="8">
        <f t="shared" si="6"/>
        <v>689920.00000000419</v>
      </c>
      <c r="V48" s="8">
        <f t="shared" si="6"/>
        <v>689920.00000000419</v>
      </c>
      <c r="W48" s="8">
        <f t="shared" si="6"/>
        <v>689920.00000000419</v>
      </c>
      <c r="X48" s="8">
        <f t="shared" si="6"/>
        <v>689920.00000000419</v>
      </c>
      <c r="Y48" s="8">
        <f t="shared" si="6"/>
        <v>689920.00000000419</v>
      </c>
      <c r="Z48" s="140">
        <f t="shared" si="3"/>
        <v>6012160.0000000317</v>
      </c>
      <c r="AA48" s="138">
        <v>2.0754175031299069</v>
      </c>
      <c r="AB48" s="9">
        <v>2.1003943215203384</v>
      </c>
      <c r="AC48" s="165">
        <v>2.1178780943936411</v>
      </c>
      <c r="AD48" s="206">
        <v>2.7200000000000273</v>
      </c>
      <c r="AE48" s="216">
        <f t="shared" si="4"/>
        <v>239360.00000000239</v>
      </c>
    </row>
    <row r="49" spans="1:31" s="3" customFormat="1" ht="14.25" customHeight="1">
      <c r="A49" s="4">
        <v>54047</v>
      </c>
      <c r="B49" s="4" t="s">
        <v>4548</v>
      </c>
      <c r="C49" s="5" t="s">
        <v>4501</v>
      </c>
      <c r="D49" s="4" t="s">
        <v>4502</v>
      </c>
      <c r="E49" s="186">
        <v>52.58</v>
      </c>
      <c r="F49" s="133">
        <v>53.58</v>
      </c>
      <c r="G49" s="187">
        <v>54.07</v>
      </c>
      <c r="H49" s="132">
        <v>1</v>
      </c>
      <c r="I49" s="6">
        <v>0</v>
      </c>
      <c r="J49" s="6">
        <v>0</v>
      </c>
      <c r="K49" s="6">
        <v>0</v>
      </c>
      <c r="L49" s="6">
        <v>0</v>
      </c>
      <c r="M49" s="6">
        <v>0</v>
      </c>
      <c r="N49" s="6">
        <v>0.49000000000000199</v>
      </c>
      <c r="O49" s="7">
        <v>0</v>
      </c>
      <c r="P49" s="196">
        <v>0</v>
      </c>
      <c r="Q49" s="8">
        <f t="shared" si="0"/>
        <v>308000</v>
      </c>
      <c r="R49" s="8">
        <f t="shared" si="1"/>
        <v>308000</v>
      </c>
      <c r="S49" s="8">
        <f t="shared" si="6"/>
        <v>308000</v>
      </c>
      <c r="T49" s="8">
        <f t="shared" si="6"/>
        <v>308000</v>
      </c>
      <c r="U49" s="8">
        <f t="shared" si="6"/>
        <v>308000</v>
      </c>
      <c r="V49" s="8">
        <f t="shared" si="6"/>
        <v>308000</v>
      </c>
      <c r="W49" s="8">
        <f t="shared" si="6"/>
        <v>351120.00000000017</v>
      </c>
      <c r="X49" s="8">
        <f t="shared" si="6"/>
        <v>351120.00000000017</v>
      </c>
      <c r="Y49" s="8">
        <f t="shared" si="6"/>
        <v>351120.00000000017</v>
      </c>
      <c r="Z49" s="140">
        <f t="shared" si="3"/>
        <v>2901360</v>
      </c>
      <c r="AA49" s="138">
        <v>1.4691582935634213</v>
      </c>
      <c r="AB49" s="9">
        <v>1.4970996837034634</v>
      </c>
      <c r="AC49" s="165">
        <v>1.5107909648720843</v>
      </c>
      <c r="AD49" s="206">
        <v>1.490000000000002</v>
      </c>
      <c r="AE49" s="216">
        <f t="shared" si="4"/>
        <v>131120.00000000017</v>
      </c>
    </row>
    <row r="50" spans="1:31" s="3" customFormat="1" ht="14.25" customHeight="1">
      <c r="A50" s="4">
        <v>54048</v>
      </c>
      <c r="B50" s="4" t="s">
        <v>4549</v>
      </c>
      <c r="C50" s="5" t="s">
        <v>4501</v>
      </c>
      <c r="D50" s="4" t="s">
        <v>4502</v>
      </c>
      <c r="E50" s="186">
        <v>219.13</v>
      </c>
      <c r="F50" s="133">
        <v>232.32999999999998</v>
      </c>
      <c r="G50" s="187">
        <v>235.65</v>
      </c>
      <c r="H50" s="132">
        <v>13.199999999999989</v>
      </c>
      <c r="I50" s="6">
        <v>0.27000000000003865</v>
      </c>
      <c r="J50" s="6">
        <v>0.48999999999998067</v>
      </c>
      <c r="K50" s="6">
        <v>-1.3999999999999773</v>
      </c>
      <c r="L50" s="6">
        <v>1.7099999999999795</v>
      </c>
      <c r="M50" s="6">
        <v>2.0200000000000102</v>
      </c>
      <c r="N50" s="6">
        <v>0.22999999999998977</v>
      </c>
      <c r="O50" s="7">
        <v>0</v>
      </c>
      <c r="P50" s="196">
        <v>0</v>
      </c>
      <c r="Q50" s="8">
        <f t="shared" si="0"/>
        <v>4065599.9999999963</v>
      </c>
      <c r="R50" s="8">
        <f t="shared" si="1"/>
        <v>4113120.0000000033</v>
      </c>
      <c r="S50" s="8">
        <f t="shared" si="6"/>
        <v>4156240.0000000014</v>
      </c>
      <c r="T50" s="8">
        <f t="shared" si="6"/>
        <v>4033040.0000000033</v>
      </c>
      <c r="U50" s="8">
        <f t="shared" si="6"/>
        <v>4183520.0000000014</v>
      </c>
      <c r="V50" s="8">
        <f t="shared" si="6"/>
        <v>4361280.0000000019</v>
      </c>
      <c r="W50" s="8">
        <f t="shared" si="6"/>
        <v>4381520.0000000009</v>
      </c>
      <c r="X50" s="8">
        <f t="shared" si="6"/>
        <v>4381520.0000000009</v>
      </c>
      <c r="Y50" s="8">
        <f t="shared" si="6"/>
        <v>4381520.0000000009</v>
      </c>
      <c r="Z50" s="140">
        <f t="shared" si="3"/>
        <v>38057360.000000007</v>
      </c>
      <c r="AA50" s="138">
        <v>2.5571427404476195</v>
      </c>
      <c r="AB50" s="9">
        <v>2.711180454014491</v>
      </c>
      <c r="AC50" s="165">
        <v>2.7499232728813103</v>
      </c>
      <c r="AD50" s="206">
        <v>16.52000000000001</v>
      </c>
      <c r="AE50" s="216">
        <f t="shared" si="4"/>
        <v>1453760.0000000009</v>
      </c>
    </row>
    <row r="51" spans="1:31" s="3" customFormat="1" ht="14.25" customHeight="1">
      <c r="A51" s="4">
        <v>54049</v>
      </c>
      <c r="B51" s="4" t="s">
        <v>4550</v>
      </c>
      <c r="C51" s="5" t="s">
        <v>4501</v>
      </c>
      <c r="D51" s="4" t="s">
        <v>4502</v>
      </c>
      <c r="E51" s="186">
        <v>124.83</v>
      </c>
      <c r="F51" s="133">
        <v>126.01</v>
      </c>
      <c r="G51" s="187">
        <v>126.68</v>
      </c>
      <c r="H51" s="132">
        <v>1.1800000000000068</v>
      </c>
      <c r="I51" s="6">
        <v>0.78000000000000114</v>
      </c>
      <c r="J51" s="6">
        <v>0.23999999999999488</v>
      </c>
      <c r="K51" s="6">
        <v>7.9999999999998295E-2</v>
      </c>
      <c r="L51" s="6">
        <v>-9.0000000000003411E-2</v>
      </c>
      <c r="M51" s="6">
        <v>-0.3399999999999892</v>
      </c>
      <c r="N51" s="6">
        <v>0</v>
      </c>
      <c r="O51" s="7">
        <v>0</v>
      </c>
      <c r="P51" s="196">
        <v>0</v>
      </c>
      <c r="Q51" s="8">
        <f t="shared" si="0"/>
        <v>363440.0000000021</v>
      </c>
      <c r="R51" s="8">
        <f t="shared" si="1"/>
        <v>500720.00000000233</v>
      </c>
      <c r="S51" s="8">
        <f t="shared" si="6"/>
        <v>521840.00000000186</v>
      </c>
      <c r="T51" s="8">
        <f t="shared" si="6"/>
        <v>528880.00000000175</v>
      </c>
      <c r="U51" s="8">
        <f t="shared" si="6"/>
        <v>520960.00000000146</v>
      </c>
      <c r="V51" s="8">
        <f t="shared" si="6"/>
        <v>491040.00000000239</v>
      </c>
      <c r="W51" s="8">
        <f t="shared" si="6"/>
        <v>491040.00000000239</v>
      </c>
      <c r="X51" s="8">
        <f t="shared" si="6"/>
        <v>491040.00000000239</v>
      </c>
      <c r="Y51" s="8">
        <f t="shared" si="6"/>
        <v>491040.00000000239</v>
      </c>
      <c r="Z51" s="140">
        <f t="shared" si="3"/>
        <v>4400000.0000000186</v>
      </c>
      <c r="AA51" s="138">
        <v>4.7215056773051529</v>
      </c>
      <c r="AB51" s="9">
        <v>4.7661373900282165</v>
      </c>
      <c r="AC51" s="165">
        <v>4.791479125218431</v>
      </c>
      <c r="AD51" s="206">
        <v>1.8500000000000085</v>
      </c>
      <c r="AE51" s="216">
        <f t="shared" si="4"/>
        <v>162800.00000000076</v>
      </c>
    </row>
    <row r="52" spans="1:31" s="3" customFormat="1" ht="14.25" customHeight="1">
      <c r="A52" s="4">
        <v>54050</v>
      </c>
      <c r="B52" s="4" t="s">
        <v>4551</v>
      </c>
      <c r="C52" s="5" t="s">
        <v>4501</v>
      </c>
      <c r="D52" s="4" t="s">
        <v>4502</v>
      </c>
      <c r="E52" s="186">
        <v>557.39</v>
      </c>
      <c r="F52" s="133">
        <v>576.26</v>
      </c>
      <c r="G52" s="187">
        <v>582.75</v>
      </c>
      <c r="H52" s="132">
        <v>18.870000000000005</v>
      </c>
      <c r="I52" s="6">
        <v>3.9099999999999682</v>
      </c>
      <c r="J52" s="6">
        <v>2.9999999999972715E-2</v>
      </c>
      <c r="K52" s="6">
        <v>0.2800000000000864</v>
      </c>
      <c r="L52" s="6">
        <v>0.14999999999997726</v>
      </c>
      <c r="M52" s="6">
        <v>1.3800000000001091</v>
      </c>
      <c r="N52" s="6">
        <v>-3.0000000000086402E-2</v>
      </c>
      <c r="O52" s="7">
        <v>0.73000000000001819</v>
      </c>
      <c r="P52" s="196">
        <v>3.999999999996362E-2</v>
      </c>
      <c r="Q52" s="8">
        <f t="shared" si="0"/>
        <v>5811960.0000000009</v>
      </c>
      <c r="R52" s="8">
        <f t="shared" si="1"/>
        <v>6500119.9999999953</v>
      </c>
      <c r="S52" s="8">
        <f t="shared" si="6"/>
        <v>6502759.9999999925</v>
      </c>
      <c r="T52" s="8">
        <f t="shared" si="6"/>
        <v>6527400</v>
      </c>
      <c r="U52" s="8">
        <f t="shared" si="6"/>
        <v>6540599.9999999981</v>
      </c>
      <c r="V52" s="8">
        <f t="shared" si="6"/>
        <v>6662040.0000000075</v>
      </c>
      <c r="W52" s="8">
        <f t="shared" si="6"/>
        <v>6659400</v>
      </c>
      <c r="X52" s="8">
        <f t="shared" si="6"/>
        <v>6723640.0000000019</v>
      </c>
      <c r="Y52" s="8">
        <f t="shared" si="6"/>
        <v>6727159.9999999991</v>
      </c>
      <c r="Z52" s="140">
        <f t="shared" si="3"/>
        <v>58655079.999999993</v>
      </c>
      <c r="AA52" s="138">
        <v>9.0550068230554288</v>
      </c>
      <c r="AB52" s="9">
        <v>9.3615569562674619</v>
      </c>
      <c r="AC52" s="165">
        <v>9.4669894080187138</v>
      </c>
      <c r="AD52" s="206">
        <v>25.360000000000017</v>
      </c>
      <c r="AE52" s="216">
        <f t="shared" si="4"/>
        <v>2231680.0000000014</v>
      </c>
    </row>
    <row r="53" spans="1:31" s="3" customFormat="1" ht="14.25" customHeight="1">
      <c r="A53" s="4">
        <v>54051</v>
      </c>
      <c r="B53" s="4" t="s">
        <v>4552</v>
      </c>
      <c r="C53" s="5" t="s">
        <v>4501</v>
      </c>
      <c r="D53" s="4" t="s">
        <v>4502</v>
      </c>
      <c r="E53" s="186">
        <v>1610.8400000000001</v>
      </c>
      <c r="F53" s="133">
        <v>1655.0100000000002</v>
      </c>
      <c r="G53" s="187">
        <v>1706.65</v>
      </c>
      <c r="H53" s="132">
        <v>44.170000000000073</v>
      </c>
      <c r="I53" s="6">
        <v>19.019999999999754</v>
      </c>
      <c r="J53" s="6">
        <v>0.75</v>
      </c>
      <c r="K53" s="6">
        <v>3.0399999999999636</v>
      </c>
      <c r="L53" s="6">
        <v>5.2699999999999818</v>
      </c>
      <c r="M53" s="6">
        <v>3.8800000000001091</v>
      </c>
      <c r="N53" s="6">
        <v>5.1299999999998818</v>
      </c>
      <c r="O53" s="7">
        <v>9.4200000000003001</v>
      </c>
      <c r="P53" s="196">
        <v>5.1299999999998818</v>
      </c>
      <c r="Q53" s="8">
        <f t="shared" si="0"/>
        <v>13604360.000000022</v>
      </c>
      <c r="R53" s="8">
        <f t="shared" si="1"/>
        <v>16951879.999999978</v>
      </c>
      <c r="S53" s="8">
        <f t="shared" si="6"/>
        <v>17017879.999999978</v>
      </c>
      <c r="T53" s="8">
        <f t="shared" si="6"/>
        <v>17285399.999999974</v>
      </c>
      <c r="U53" s="8">
        <f t="shared" si="6"/>
        <v>17749159.999999974</v>
      </c>
      <c r="V53" s="8">
        <f t="shared" si="6"/>
        <v>18090599.999999985</v>
      </c>
      <c r="W53" s="8">
        <f t="shared" si="6"/>
        <v>18542039.999999974</v>
      </c>
      <c r="X53" s="8">
        <f t="shared" si="6"/>
        <v>19371000</v>
      </c>
      <c r="Y53" s="8">
        <f t="shared" si="6"/>
        <v>19822439.999999989</v>
      </c>
      <c r="Z53" s="140">
        <f t="shared" si="3"/>
        <v>158434759.99999988</v>
      </c>
      <c r="AA53" s="138">
        <v>4.6337546316978573</v>
      </c>
      <c r="AB53" s="9">
        <v>4.760814390632385</v>
      </c>
      <c r="AC53" s="165">
        <v>4.9093624085490486</v>
      </c>
      <c r="AD53" s="206">
        <v>95.809999999999931</v>
      </c>
      <c r="AE53" s="216">
        <f t="shared" si="4"/>
        <v>8431279.9999999944</v>
      </c>
    </row>
    <row r="54" spans="1:31" s="3" customFormat="1" ht="14.25" customHeight="1">
      <c r="A54" s="4">
        <v>54052</v>
      </c>
      <c r="B54" s="4" t="s">
        <v>4553</v>
      </c>
      <c r="C54" s="5" t="s">
        <v>4501</v>
      </c>
      <c r="D54" s="4" t="s">
        <v>4502</v>
      </c>
      <c r="E54" s="186">
        <v>945.84</v>
      </c>
      <c r="F54" s="133">
        <v>972.85</v>
      </c>
      <c r="G54" s="187">
        <v>996.51</v>
      </c>
      <c r="H54" s="132">
        <v>27.009999999999991</v>
      </c>
      <c r="I54" s="6">
        <v>2.5299999999999727</v>
      </c>
      <c r="J54" s="6">
        <v>0.12999999999999545</v>
      </c>
      <c r="K54" s="6">
        <v>1.5199999999999818</v>
      </c>
      <c r="L54" s="6">
        <v>3.6699999999999591</v>
      </c>
      <c r="M54" s="6">
        <v>2.5300000000000864</v>
      </c>
      <c r="N54" s="6">
        <v>3.8999999999999773</v>
      </c>
      <c r="O54" s="7">
        <v>5.8799999999999955</v>
      </c>
      <c r="P54" s="196">
        <v>3.5</v>
      </c>
      <c r="Q54" s="8">
        <f t="shared" si="0"/>
        <v>8319079.9999999981</v>
      </c>
      <c r="R54" s="8">
        <f t="shared" si="1"/>
        <v>8764359.9999999925</v>
      </c>
      <c r="S54" s="8">
        <f t="shared" si="6"/>
        <v>8775799.9999999925</v>
      </c>
      <c r="T54" s="8">
        <f t="shared" si="6"/>
        <v>8909559.9999999907</v>
      </c>
      <c r="U54" s="8">
        <f t="shared" si="6"/>
        <v>9232519.999999987</v>
      </c>
      <c r="V54" s="8">
        <f t="shared" si="6"/>
        <v>9455159.9999999944</v>
      </c>
      <c r="W54" s="8">
        <f t="shared" si="6"/>
        <v>9798359.9999999925</v>
      </c>
      <c r="X54" s="8">
        <f t="shared" si="6"/>
        <v>10315799.999999993</v>
      </c>
      <c r="Y54" s="8">
        <f t="shared" si="6"/>
        <v>10623799.999999993</v>
      </c>
      <c r="Z54" s="140">
        <f t="shared" si="3"/>
        <v>84194439.99999994</v>
      </c>
      <c r="AA54" s="138">
        <v>4.2489707081393231</v>
      </c>
      <c r="AB54" s="9">
        <v>4.3703069794186549</v>
      </c>
      <c r="AC54" s="165">
        <v>4.4765941389325024</v>
      </c>
      <c r="AD54" s="206">
        <v>50.669999999999959</v>
      </c>
      <c r="AE54" s="216">
        <f t="shared" si="4"/>
        <v>4458959.9999999963</v>
      </c>
    </row>
    <row r="55" spans="1:31" s="3" customFormat="1" ht="14.25" customHeight="1">
      <c r="A55" s="4">
        <v>54053</v>
      </c>
      <c r="B55" s="4" t="s">
        <v>4554</v>
      </c>
      <c r="C55" s="5" t="s">
        <v>4501</v>
      </c>
      <c r="D55" s="4" t="s">
        <v>4502</v>
      </c>
      <c r="E55" s="186">
        <v>338.25</v>
      </c>
      <c r="F55" s="133">
        <v>346.82</v>
      </c>
      <c r="G55" s="187">
        <v>354.14000000000004</v>
      </c>
      <c r="H55" s="132">
        <v>8.5699999999999932</v>
      </c>
      <c r="I55" s="6">
        <v>1.3700000000000045</v>
      </c>
      <c r="J55" s="6">
        <v>1.8899999999999864</v>
      </c>
      <c r="K55" s="6">
        <v>0.92000000000001592</v>
      </c>
      <c r="L55" s="6">
        <v>3.3799999999999955</v>
      </c>
      <c r="M55" s="6">
        <v>-0.81000000000000227</v>
      </c>
      <c r="N55" s="6">
        <v>9.9999999999909051E-3</v>
      </c>
      <c r="O55" s="7">
        <v>0.42000000000001592</v>
      </c>
      <c r="P55" s="196">
        <v>0.1400000000000432</v>
      </c>
      <c r="Q55" s="8">
        <f t="shared" si="0"/>
        <v>2639559.9999999977</v>
      </c>
      <c r="R55" s="8">
        <f t="shared" si="1"/>
        <v>2880679.9999999986</v>
      </c>
      <c r="S55" s="8">
        <f t="shared" si="6"/>
        <v>3046999.9999999972</v>
      </c>
      <c r="T55" s="8">
        <f t="shared" si="6"/>
        <v>3127959.9999999986</v>
      </c>
      <c r="U55" s="8">
        <f t="shared" si="6"/>
        <v>3425399.9999999981</v>
      </c>
      <c r="V55" s="8">
        <f t="shared" si="6"/>
        <v>3354119.9999999981</v>
      </c>
      <c r="W55" s="8">
        <f t="shared" si="6"/>
        <v>3354999.9999999972</v>
      </c>
      <c r="X55" s="8">
        <f t="shared" si="6"/>
        <v>3391959.9999999986</v>
      </c>
      <c r="Y55" s="8">
        <f t="shared" si="6"/>
        <v>3404280.0000000023</v>
      </c>
      <c r="Z55" s="140">
        <f t="shared" si="3"/>
        <v>28625959.999999985</v>
      </c>
      <c r="AA55" s="138">
        <v>8.9907500930306732</v>
      </c>
      <c r="AB55" s="9">
        <v>9.2185423422465558</v>
      </c>
      <c r="AC55" s="165">
        <v>9.4131093509117019</v>
      </c>
      <c r="AD55" s="206">
        <v>15.890000000000043</v>
      </c>
      <c r="AE55" s="216">
        <f t="shared" si="4"/>
        <v>1398320.0000000037</v>
      </c>
    </row>
    <row r="56" spans="1:31" s="3" customFormat="1" ht="14.25" customHeight="1">
      <c r="A56" s="4">
        <v>54054</v>
      </c>
      <c r="B56" s="4" t="s">
        <v>4555</v>
      </c>
      <c r="C56" s="5" t="s">
        <v>4501</v>
      </c>
      <c r="D56" s="4" t="s">
        <v>4502</v>
      </c>
      <c r="E56" s="186">
        <v>575.28</v>
      </c>
      <c r="F56" s="133">
        <v>591.35</v>
      </c>
      <c r="G56" s="187">
        <v>599.47</v>
      </c>
      <c r="H56" s="132">
        <v>16.07000000000005</v>
      </c>
      <c r="I56" s="6">
        <v>2.2300000000000182</v>
      </c>
      <c r="J56" s="6">
        <v>0.28999999999996362</v>
      </c>
      <c r="K56" s="6">
        <v>0.34000000000003183</v>
      </c>
      <c r="L56" s="6">
        <v>1.4800000000000182</v>
      </c>
      <c r="M56" s="6">
        <v>0.46000000000003638</v>
      </c>
      <c r="N56" s="6">
        <v>0.74999999999988631</v>
      </c>
      <c r="O56" s="7">
        <v>2.0399999999999636</v>
      </c>
      <c r="P56" s="196">
        <v>0.5300000000000864</v>
      </c>
      <c r="Q56" s="8">
        <f t="shared" si="0"/>
        <v>4949560.0000000149</v>
      </c>
      <c r="R56" s="8">
        <f t="shared" si="1"/>
        <v>5342040.0000000177</v>
      </c>
      <c r="S56" s="8">
        <f t="shared" si="6"/>
        <v>5367560.0000000149</v>
      </c>
      <c r="T56" s="8">
        <f t="shared" si="6"/>
        <v>5397480.0000000177</v>
      </c>
      <c r="U56" s="8">
        <f t="shared" si="6"/>
        <v>5527720.0000000196</v>
      </c>
      <c r="V56" s="8">
        <f t="shared" si="6"/>
        <v>5568200.0000000224</v>
      </c>
      <c r="W56" s="8">
        <f t="shared" si="6"/>
        <v>5634200.0000000121</v>
      </c>
      <c r="X56" s="8">
        <f t="shared" si="6"/>
        <v>5813720.0000000093</v>
      </c>
      <c r="Y56" s="8">
        <f t="shared" si="6"/>
        <v>5860360.0000000168</v>
      </c>
      <c r="Z56" s="140">
        <f t="shared" si="3"/>
        <v>49460840.000000142</v>
      </c>
      <c r="AA56" s="138">
        <v>8.0939168997518145</v>
      </c>
      <c r="AB56" s="9">
        <v>8.3200141820821774</v>
      </c>
      <c r="AC56" s="165">
        <v>8.4342587329547687</v>
      </c>
      <c r="AD56" s="206">
        <v>24.190000000000055</v>
      </c>
      <c r="AE56" s="216">
        <f t="shared" si="4"/>
        <v>2128720.0000000047</v>
      </c>
    </row>
    <row r="57" spans="1:31" s="3" customFormat="1" ht="14.25" customHeight="1">
      <c r="A57" s="4">
        <v>54055</v>
      </c>
      <c r="B57" s="4" t="s">
        <v>4556</v>
      </c>
      <c r="C57" s="5" t="s">
        <v>4501</v>
      </c>
      <c r="D57" s="4" t="s">
        <v>4502</v>
      </c>
      <c r="E57" s="186">
        <v>256.07</v>
      </c>
      <c r="F57" s="133">
        <v>257.8</v>
      </c>
      <c r="G57" s="187">
        <v>258.81</v>
      </c>
      <c r="H57" s="132">
        <v>1.7300000000000182</v>
      </c>
      <c r="I57" s="6">
        <v>0.50999999999999091</v>
      </c>
      <c r="J57" s="6">
        <v>1.999999999998181E-2</v>
      </c>
      <c r="K57" s="6">
        <v>9.9999999999909051E-3</v>
      </c>
      <c r="L57" s="6">
        <v>0</v>
      </c>
      <c r="M57" s="6">
        <v>2.9999999999972715E-2</v>
      </c>
      <c r="N57" s="6">
        <v>0.18000000000000682</v>
      </c>
      <c r="O57" s="7">
        <v>0.25999999999999091</v>
      </c>
      <c r="P57" s="196">
        <v>0</v>
      </c>
      <c r="Q57" s="8">
        <f t="shared" si="0"/>
        <v>532840.00000000559</v>
      </c>
      <c r="R57" s="8">
        <f t="shared" si="1"/>
        <v>622600.00000000396</v>
      </c>
      <c r="S57" s="8">
        <f t="shared" si="6"/>
        <v>624360.00000000233</v>
      </c>
      <c r="T57" s="8">
        <f t="shared" si="6"/>
        <v>625240.00000000151</v>
      </c>
      <c r="U57" s="8">
        <f t="shared" si="6"/>
        <v>625240.00000000151</v>
      </c>
      <c r="V57" s="8">
        <f t="shared" si="6"/>
        <v>627879.99999999907</v>
      </c>
      <c r="W57" s="8">
        <f t="shared" si="6"/>
        <v>643719.99999999965</v>
      </c>
      <c r="X57" s="8">
        <f t="shared" si="6"/>
        <v>666599.99999999884</v>
      </c>
      <c r="Y57" s="8">
        <f t="shared" si="6"/>
        <v>666599.99999999884</v>
      </c>
      <c r="Z57" s="140">
        <f t="shared" si="3"/>
        <v>5635080.0000000121</v>
      </c>
      <c r="AA57" s="138">
        <v>4.5854112759537644</v>
      </c>
      <c r="AB57" s="9">
        <v>4.6163901548048596</v>
      </c>
      <c r="AC57" s="165">
        <v>4.6344760898566548</v>
      </c>
      <c r="AD57" s="206">
        <v>2.7400000000000091</v>
      </c>
      <c r="AE57" s="216">
        <f t="shared" si="4"/>
        <v>241120.00000000081</v>
      </c>
    </row>
    <row r="58" spans="1:31" s="3" customFormat="1" ht="14.25" customHeight="1">
      <c r="A58" s="4">
        <v>54056</v>
      </c>
      <c r="B58" s="4" t="s">
        <v>4557</v>
      </c>
      <c r="C58" s="5" t="s">
        <v>4501</v>
      </c>
      <c r="D58" s="4" t="s">
        <v>4502</v>
      </c>
      <c r="E58" s="186">
        <v>933.39</v>
      </c>
      <c r="F58" s="133">
        <v>954.75</v>
      </c>
      <c r="G58" s="187">
        <v>974.54000000000008</v>
      </c>
      <c r="H58" s="132">
        <v>21.360000000000014</v>
      </c>
      <c r="I58" s="6">
        <v>10.870000000000005</v>
      </c>
      <c r="J58" s="6">
        <v>-0.64999999999997726</v>
      </c>
      <c r="K58" s="6">
        <v>2.2300000000000182</v>
      </c>
      <c r="L58" s="6">
        <v>3.5</v>
      </c>
      <c r="M58" s="6">
        <v>1.3300000000000409</v>
      </c>
      <c r="N58" s="6">
        <v>0.53999999999984993</v>
      </c>
      <c r="O58" s="7">
        <v>0.5200000000000955</v>
      </c>
      <c r="P58" s="196">
        <v>1.4500000000000455</v>
      </c>
      <c r="Q58" s="8">
        <f t="shared" si="0"/>
        <v>6578880.0000000037</v>
      </c>
      <c r="R58" s="8">
        <f t="shared" si="1"/>
        <v>8492000.0000000037</v>
      </c>
      <c r="S58" s="8">
        <f t="shared" si="6"/>
        <v>8434800.0000000056</v>
      </c>
      <c r="T58" s="8">
        <f t="shared" si="6"/>
        <v>8631040.0000000075</v>
      </c>
      <c r="U58" s="8">
        <f t="shared" si="6"/>
        <v>8939040.0000000075</v>
      </c>
      <c r="V58" s="8">
        <f t="shared" si="6"/>
        <v>9056080.0000000112</v>
      </c>
      <c r="W58" s="8">
        <f t="shared" si="6"/>
        <v>9103599.9999999981</v>
      </c>
      <c r="X58" s="8">
        <f t="shared" si="6"/>
        <v>9149360.0000000075</v>
      </c>
      <c r="Y58" s="8">
        <f t="shared" si="6"/>
        <v>9276960.0000000112</v>
      </c>
      <c r="Z58" s="140">
        <f t="shared" si="3"/>
        <v>77661760.000000075</v>
      </c>
      <c r="AA58" s="138">
        <v>4.6521770118987158</v>
      </c>
      <c r="AB58" s="9">
        <v>4.7586389420395534</v>
      </c>
      <c r="AC58" s="165">
        <v>4.8572757209481292</v>
      </c>
      <c r="AD58" s="206">
        <v>41.150000000000091</v>
      </c>
      <c r="AE58" s="216">
        <f t="shared" si="4"/>
        <v>3621200.0000000079</v>
      </c>
    </row>
    <row r="59" spans="1:31" s="3" customFormat="1" ht="14.25" customHeight="1">
      <c r="A59" s="4">
        <v>54057</v>
      </c>
      <c r="B59" s="4" t="s">
        <v>4558</v>
      </c>
      <c r="C59" s="5" t="s">
        <v>4501</v>
      </c>
      <c r="D59" s="4" t="s">
        <v>4502</v>
      </c>
      <c r="E59" s="186">
        <v>325.23</v>
      </c>
      <c r="F59" s="133">
        <v>352.22</v>
      </c>
      <c r="G59" s="187">
        <v>365.11</v>
      </c>
      <c r="H59" s="132">
        <v>26.990000000000009</v>
      </c>
      <c r="I59" s="6">
        <v>4.089999999999975</v>
      </c>
      <c r="J59" s="6">
        <v>6.7699999999999818</v>
      </c>
      <c r="K59" s="6">
        <v>-2.7699999999999818</v>
      </c>
      <c r="L59" s="6">
        <v>0.24000000000000909</v>
      </c>
      <c r="M59" s="6">
        <v>-0.21999999999997044</v>
      </c>
      <c r="N59" s="6">
        <v>-6.3600000000000136</v>
      </c>
      <c r="O59" s="7">
        <v>8.410000000000025</v>
      </c>
      <c r="P59" s="196">
        <v>2.7299999999999613</v>
      </c>
      <c r="Q59" s="8">
        <f t="shared" si="0"/>
        <v>8312920.0000000019</v>
      </c>
      <c r="R59" s="8">
        <f t="shared" si="1"/>
        <v>9032759.9999999981</v>
      </c>
      <c r="S59" s="8">
        <f t="shared" si="6"/>
        <v>9628519.9999999963</v>
      </c>
      <c r="T59" s="8">
        <f t="shared" si="6"/>
        <v>9384759.9999999981</v>
      </c>
      <c r="U59" s="8">
        <f t="shared" si="6"/>
        <v>9405879.9999999981</v>
      </c>
      <c r="V59" s="8">
        <f t="shared" si="6"/>
        <v>9386520</v>
      </c>
      <c r="W59" s="8">
        <f t="shared" si="6"/>
        <v>8826839.9999999981</v>
      </c>
      <c r="X59" s="8">
        <f t="shared" si="6"/>
        <v>9566920</v>
      </c>
      <c r="Y59" s="8">
        <f t="shared" si="6"/>
        <v>9807159.9999999963</v>
      </c>
      <c r="Z59" s="140">
        <f t="shared" si="3"/>
        <v>83352280</v>
      </c>
      <c r="AA59" s="138">
        <v>3.5282975473433895</v>
      </c>
      <c r="AB59" s="9">
        <v>3.8211018729062158</v>
      </c>
      <c r="AC59" s="165">
        <v>3.9609406189790142</v>
      </c>
      <c r="AD59" s="206">
        <v>39.879999999999995</v>
      </c>
      <c r="AE59" s="216">
        <f t="shared" si="4"/>
        <v>3509439.9999999995</v>
      </c>
    </row>
    <row r="60" spans="1:31" s="3" customFormat="1" ht="14.25" customHeight="1">
      <c r="A60" s="4">
        <v>54058</v>
      </c>
      <c r="B60" s="4" t="s">
        <v>4559</v>
      </c>
      <c r="C60" s="5" t="s">
        <v>4501</v>
      </c>
      <c r="D60" s="4" t="s">
        <v>4502</v>
      </c>
      <c r="E60" s="186">
        <v>62.7</v>
      </c>
      <c r="F60" s="133">
        <v>62.730000000000004</v>
      </c>
      <c r="G60" s="187">
        <v>62.86</v>
      </c>
      <c r="H60" s="132">
        <v>3.0000000000001137E-2</v>
      </c>
      <c r="I60" s="6">
        <v>0</v>
      </c>
      <c r="J60" s="6">
        <v>0</v>
      </c>
      <c r="K60" s="6">
        <v>3.9999999999999147E-2</v>
      </c>
      <c r="L60" s="6">
        <v>0</v>
      </c>
      <c r="M60" s="6">
        <v>0</v>
      </c>
      <c r="N60" s="6">
        <v>9.0000000000003411E-2</v>
      </c>
      <c r="O60" s="7">
        <v>0</v>
      </c>
      <c r="P60" s="196">
        <v>0</v>
      </c>
      <c r="Q60" s="8">
        <f t="shared" si="0"/>
        <v>9240.0000000003492</v>
      </c>
      <c r="R60" s="8">
        <f t="shared" si="1"/>
        <v>9240.0000000003492</v>
      </c>
      <c r="S60" s="8">
        <f t="shared" si="6"/>
        <v>9240.0000000003492</v>
      </c>
      <c r="T60" s="8">
        <f t="shared" si="6"/>
        <v>12760.000000000275</v>
      </c>
      <c r="U60" s="8">
        <f t="shared" si="6"/>
        <v>12760.000000000275</v>
      </c>
      <c r="V60" s="8">
        <f t="shared" si="6"/>
        <v>12760.000000000275</v>
      </c>
      <c r="W60" s="8">
        <f t="shared" si="6"/>
        <v>20680.000000000575</v>
      </c>
      <c r="X60" s="8">
        <f t="shared" si="6"/>
        <v>20680.000000000575</v>
      </c>
      <c r="Y60" s="8">
        <f t="shared" si="6"/>
        <v>20680.000000000575</v>
      </c>
      <c r="Z60" s="140">
        <f t="shared" si="3"/>
        <v>128040.00000000361</v>
      </c>
      <c r="AA60" s="138">
        <v>1.7338546880444221</v>
      </c>
      <c r="AB60" s="9">
        <v>1.7346842835889411</v>
      </c>
      <c r="AC60" s="165">
        <v>1.7382791976151895</v>
      </c>
      <c r="AD60" s="206">
        <v>0.15999999999999659</v>
      </c>
      <c r="AE60" s="216">
        <f t="shared" si="4"/>
        <v>14079.9999999997</v>
      </c>
    </row>
    <row r="61" spans="1:31" s="3" customFormat="1" ht="14.25" customHeight="1">
      <c r="A61" s="4">
        <v>54059</v>
      </c>
      <c r="B61" s="4" t="s">
        <v>4560</v>
      </c>
      <c r="C61" s="5" t="s">
        <v>4501</v>
      </c>
      <c r="D61" s="4" t="s">
        <v>4502</v>
      </c>
      <c r="E61" s="186">
        <v>158.77000000000001</v>
      </c>
      <c r="F61" s="133">
        <v>159.74</v>
      </c>
      <c r="G61" s="187">
        <v>160.31</v>
      </c>
      <c r="H61" s="132">
        <v>0.96999999999999886</v>
      </c>
      <c r="I61" s="6">
        <v>0.18999999999999773</v>
      </c>
      <c r="J61" s="6">
        <v>0</v>
      </c>
      <c r="K61" s="6">
        <v>6.0000000000002274E-2</v>
      </c>
      <c r="L61" s="6">
        <v>0</v>
      </c>
      <c r="M61" s="6">
        <v>0</v>
      </c>
      <c r="N61" s="6">
        <v>0</v>
      </c>
      <c r="O61" s="7">
        <v>0</v>
      </c>
      <c r="P61" s="196">
        <v>0.31999999999999318</v>
      </c>
      <c r="Q61" s="8">
        <f t="shared" si="0"/>
        <v>298759.99999999965</v>
      </c>
      <c r="R61" s="8">
        <f t="shared" si="1"/>
        <v>332199.99999999924</v>
      </c>
      <c r="S61" s="8">
        <f t="shared" si="6"/>
        <v>332199.99999999924</v>
      </c>
      <c r="T61" s="8">
        <f t="shared" si="6"/>
        <v>337479.99999999942</v>
      </c>
      <c r="U61" s="8">
        <f t="shared" si="6"/>
        <v>337479.99999999942</v>
      </c>
      <c r="V61" s="8">
        <f t="shared" si="6"/>
        <v>337479.99999999942</v>
      </c>
      <c r="W61" s="8">
        <f t="shared" si="6"/>
        <v>337479.99999999942</v>
      </c>
      <c r="X61" s="8">
        <f t="shared" si="6"/>
        <v>337479.99999999942</v>
      </c>
      <c r="Y61" s="8">
        <f t="shared" si="6"/>
        <v>365639.99999999884</v>
      </c>
      <c r="Z61" s="140">
        <f t="shared" si="3"/>
        <v>3016199.9999999944</v>
      </c>
      <c r="AA61" s="138">
        <v>3.9189889665045796</v>
      </c>
      <c r="AB61" s="9">
        <v>3.942931898402982</v>
      </c>
      <c r="AC61" s="165">
        <v>3.9570014563226619</v>
      </c>
      <c r="AD61" s="206">
        <v>1.539999999999992</v>
      </c>
      <c r="AE61" s="216">
        <f t="shared" si="4"/>
        <v>135519.9999999993</v>
      </c>
    </row>
    <row r="62" spans="1:31" s="3" customFormat="1" ht="14.25" customHeight="1">
      <c r="A62" s="4">
        <v>55001</v>
      </c>
      <c r="B62" s="4" t="s">
        <v>4561</v>
      </c>
      <c r="C62" s="5" t="s">
        <v>4562</v>
      </c>
      <c r="D62" s="4" t="s">
        <v>4502</v>
      </c>
      <c r="E62" s="186">
        <v>312.65000000000003</v>
      </c>
      <c r="F62" s="133">
        <v>316.55</v>
      </c>
      <c r="G62" s="187">
        <v>325.61</v>
      </c>
      <c r="H62" s="132">
        <v>3.8999999999999773</v>
      </c>
      <c r="I62" s="6">
        <v>5.8899999999999864</v>
      </c>
      <c r="J62" s="6">
        <v>0</v>
      </c>
      <c r="K62" s="6">
        <v>0.37000000000000455</v>
      </c>
      <c r="L62" s="6">
        <v>5.0000000000011369E-2</v>
      </c>
      <c r="M62" s="6">
        <v>2.4599999999999795</v>
      </c>
      <c r="N62" s="6">
        <v>6.0000000000002274E-2</v>
      </c>
      <c r="O62" s="7">
        <v>0.23000000000001819</v>
      </c>
      <c r="P62" s="196">
        <v>0</v>
      </c>
      <c r="Q62" s="8">
        <f t="shared" si="0"/>
        <v>1201199.9999999932</v>
      </c>
      <c r="R62" s="8">
        <f t="shared" si="1"/>
        <v>2237839.9999999907</v>
      </c>
      <c r="S62" s="8">
        <f t="shared" si="6"/>
        <v>2237839.9999999907</v>
      </c>
      <c r="T62" s="8">
        <f t="shared" si="6"/>
        <v>2270399.9999999912</v>
      </c>
      <c r="U62" s="8">
        <f t="shared" si="6"/>
        <v>2274799.9999999921</v>
      </c>
      <c r="V62" s="8">
        <f t="shared" si="6"/>
        <v>2491279.9999999902</v>
      </c>
      <c r="W62" s="8">
        <f t="shared" si="6"/>
        <v>2496559.9999999902</v>
      </c>
      <c r="X62" s="8">
        <f t="shared" si="6"/>
        <v>2516799.9999999916</v>
      </c>
      <c r="Y62" s="8">
        <f t="shared" si="6"/>
        <v>2516799.9999999916</v>
      </c>
      <c r="Z62" s="140">
        <f t="shared" si="3"/>
        <v>20243519.999999925</v>
      </c>
      <c r="AA62" s="138">
        <v>3.8362339753028261</v>
      </c>
      <c r="AB62" s="9">
        <v>3.8840872057639828</v>
      </c>
      <c r="AC62" s="165">
        <v>3.9952539411429808</v>
      </c>
      <c r="AD62" s="206">
        <v>12.95999999999998</v>
      </c>
      <c r="AE62" s="216">
        <f t="shared" si="4"/>
        <v>1140479.9999999981</v>
      </c>
    </row>
    <row r="63" spans="1:31" s="3" customFormat="1" ht="14.25" customHeight="1">
      <c r="A63" s="4">
        <v>55002</v>
      </c>
      <c r="B63" s="4" t="s">
        <v>4563</v>
      </c>
      <c r="C63" s="5" t="s">
        <v>4562</v>
      </c>
      <c r="D63" s="4" t="s">
        <v>4502</v>
      </c>
      <c r="E63" s="186">
        <v>127.56</v>
      </c>
      <c r="F63" s="133">
        <v>130.04</v>
      </c>
      <c r="G63" s="187">
        <v>130.24</v>
      </c>
      <c r="H63" s="132">
        <v>2.4799999999999898</v>
      </c>
      <c r="I63" s="6">
        <v>0</v>
      </c>
      <c r="J63" s="6">
        <v>0</v>
      </c>
      <c r="K63" s="6">
        <v>0</v>
      </c>
      <c r="L63" s="6">
        <v>0</v>
      </c>
      <c r="M63" s="6">
        <v>0.34000000000000341</v>
      </c>
      <c r="N63" s="6">
        <v>-0.13999999999998636</v>
      </c>
      <c r="O63" s="7">
        <v>0</v>
      </c>
      <c r="P63" s="196">
        <v>0</v>
      </c>
      <c r="Q63" s="8">
        <f t="shared" si="0"/>
        <v>763839.99999999674</v>
      </c>
      <c r="R63" s="8">
        <f t="shared" si="1"/>
        <v>763839.99999999674</v>
      </c>
      <c r="S63" s="8">
        <f t="shared" si="6"/>
        <v>763839.99999999674</v>
      </c>
      <c r="T63" s="8">
        <f t="shared" si="6"/>
        <v>763839.99999999674</v>
      </c>
      <c r="U63" s="8">
        <f t="shared" si="6"/>
        <v>763839.99999999674</v>
      </c>
      <c r="V63" s="8">
        <f t="shared" si="6"/>
        <v>793759.99999999709</v>
      </c>
      <c r="W63" s="8">
        <f t="shared" si="6"/>
        <v>781439.99999999825</v>
      </c>
      <c r="X63" s="8">
        <f t="shared" si="6"/>
        <v>781439.99999999825</v>
      </c>
      <c r="Y63" s="8">
        <f t="shared" si="6"/>
        <v>781439.99999999825</v>
      </c>
      <c r="Z63" s="140">
        <f t="shared" si="3"/>
        <v>6957279.9999999749</v>
      </c>
      <c r="AA63" s="138">
        <v>1.5450955691756101</v>
      </c>
      <c r="AB63" s="9">
        <v>1.5751350565662923</v>
      </c>
      <c r="AC63" s="165">
        <v>1.577557595871993</v>
      </c>
      <c r="AD63" s="206">
        <v>2.6800000000000068</v>
      </c>
      <c r="AE63" s="216">
        <f t="shared" si="4"/>
        <v>235840.00000000061</v>
      </c>
    </row>
    <row r="64" spans="1:31" s="3" customFormat="1" ht="14.25" customHeight="1">
      <c r="A64" s="4">
        <v>55003</v>
      </c>
      <c r="B64" s="4" t="s">
        <v>4564</v>
      </c>
      <c r="C64" s="5" t="s">
        <v>4562</v>
      </c>
      <c r="D64" s="4" t="s">
        <v>4502</v>
      </c>
      <c r="E64" s="186">
        <v>108.54</v>
      </c>
      <c r="F64" s="133">
        <v>113.56</v>
      </c>
      <c r="G64" s="187">
        <v>116.52</v>
      </c>
      <c r="H64" s="132">
        <v>5.019999999999996</v>
      </c>
      <c r="I64" s="6">
        <v>1.9200000000000017</v>
      </c>
      <c r="J64" s="6">
        <v>0</v>
      </c>
      <c r="K64" s="6">
        <v>6.9999999999993179E-2</v>
      </c>
      <c r="L64" s="6">
        <v>0.67000000000000171</v>
      </c>
      <c r="M64" s="6">
        <v>1.9999999999996021E-2</v>
      </c>
      <c r="N64" s="6">
        <v>0.28000000000001535</v>
      </c>
      <c r="O64" s="7">
        <v>0</v>
      </c>
      <c r="P64" s="196">
        <v>0</v>
      </c>
      <c r="Q64" s="8">
        <f t="shared" si="0"/>
        <v>1546159.9999999988</v>
      </c>
      <c r="R64" s="8">
        <f t="shared" si="1"/>
        <v>1884079.9999999991</v>
      </c>
      <c r="S64" s="8">
        <f t="shared" si="6"/>
        <v>1884079.9999999991</v>
      </c>
      <c r="T64" s="8">
        <f t="shared" si="6"/>
        <v>1890239.9999999984</v>
      </c>
      <c r="U64" s="8">
        <f t="shared" si="6"/>
        <v>1949199.9999999986</v>
      </c>
      <c r="V64" s="8">
        <f t="shared" si="6"/>
        <v>1950959.9999999981</v>
      </c>
      <c r="W64" s="8">
        <f t="shared" si="6"/>
        <v>1975599.9999999995</v>
      </c>
      <c r="X64" s="8">
        <f t="shared" si="6"/>
        <v>1975599.9999999995</v>
      </c>
      <c r="Y64" s="8">
        <f t="shared" si="6"/>
        <v>1975599.9999999995</v>
      </c>
      <c r="Z64" s="140">
        <f t="shared" si="3"/>
        <v>17031519.999999993</v>
      </c>
      <c r="AA64" s="138">
        <v>4.5467874228168812</v>
      </c>
      <c r="AB64" s="9">
        <v>4.757077388382946</v>
      </c>
      <c r="AC64" s="165">
        <v>4.8810730652904262</v>
      </c>
      <c r="AD64" s="206">
        <v>7.9799999999999898</v>
      </c>
      <c r="AE64" s="216">
        <f t="shared" si="4"/>
        <v>702239.99999999907</v>
      </c>
    </row>
    <row r="65" spans="1:31" s="3" customFormat="1" ht="14.25" customHeight="1">
      <c r="A65" s="4">
        <v>55004</v>
      </c>
      <c r="B65" s="4" t="s">
        <v>4565</v>
      </c>
      <c r="C65" s="5" t="s">
        <v>4562</v>
      </c>
      <c r="D65" s="4" t="s">
        <v>4502</v>
      </c>
      <c r="E65" s="186">
        <v>537.57000000000005</v>
      </c>
      <c r="F65" s="133">
        <v>559.0200000000001</v>
      </c>
      <c r="G65" s="187">
        <v>569.96</v>
      </c>
      <c r="H65" s="132">
        <v>21.450000000000045</v>
      </c>
      <c r="I65" s="6">
        <v>4.5199999999998681</v>
      </c>
      <c r="J65" s="6">
        <v>0.49000000000000909</v>
      </c>
      <c r="K65" s="6">
        <v>1.1200000000000045</v>
      </c>
      <c r="L65" s="6">
        <v>0.92999999999994998</v>
      </c>
      <c r="M65" s="6">
        <v>1.3400000000001455</v>
      </c>
      <c r="N65" s="6">
        <v>2.1399999999999864</v>
      </c>
      <c r="O65" s="7">
        <v>0.39999999999997726</v>
      </c>
      <c r="P65" s="196">
        <v>0</v>
      </c>
      <c r="Q65" s="8">
        <f t="shared" si="0"/>
        <v>6606600.000000014</v>
      </c>
      <c r="R65" s="8">
        <f t="shared" si="1"/>
        <v>7402119.9999999907</v>
      </c>
      <c r="S65" s="8">
        <f t="shared" si="6"/>
        <v>7445239.9999999916</v>
      </c>
      <c r="T65" s="8">
        <f t="shared" si="6"/>
        <v>7543799.9999999916</v>
      </c>
      <c r="U65" s="8">
        <f t="shared" si="6"/>
        <v>7625639.999999987</v>
      </c>
      <c r="V65" s="8">
        <f t="shared" si="6"/>
        <v>7743560</v>
      </c>
      <c r="W65" s="8">
        <f t="shared" si="6"/>
        <v>7931879.9999999991</v>
      </c>
      <c r="X65" s="8">
        <f t="shared" si="6"/>
        <v>7967079.9999999972</v>
      </c>
      <c r="Y65" s="8">
        <f t="shared" si="6"/>
        <v>7967079.9999999972</v>
      </c>
      <c r="Z65" s="140">
        <f t="shared" si="3"/>
        <v>68232999.99999997</v>
      </c>
      <c r="AA65" s="138">
        <v>4.0617302606724595</v>
      </c>
      <c r="AB65" s="9">
        <v>4.2238005289006431</v>
      </c>
      <c r="AC65" s="165">
        <v>4.3064601435587466</v>
      </c>
      <c r="AD65" s="206">
        <v>32.389999999999986</v>
      </c>
      <c r="AE65" s="216">
        <f t="shared" si="4"/>
        <v>2850319.9999999986</v>
      </c>
    </row>
    <row r="66" spans="1:31" s="3" customFormat="1" ht="14.25" customHeight="1">
      <c r="A66" s="4">
        <v>55005</v>
      </c>
      <c r="B66" s="4" t="s">
        <v>4566</v>
      </c>
      <c r="C66" s="5" t="s">
        <v>4562</v>
      </c>
      <c r="D66" s="4" t="s">
        <v>4502</v>
      </c>
      <c r="E66" s="186">
        <v>122.36</v>
      </c>
      <c r="F66" s="133">
        <v>127.53999999999999</v>
      </c>
      <c r="G66" s="187">
        <v>129.31</v>
      </c>
      <c r="H66" s="132">
        <v>5.1799999999999926</v>
      </c>
      <c r="I66" s="6">
        <v>1.3600000000000136</v>
      </c>
      <c r="J66" s="6">
        <v>0</v>
      </c>
      <c r="K66" s="6">
        <v>0</v>
      </c>
      <c r="L66" s="6">
        <v>0</v>
      </c>
      <c r="M66" s="6">
        <v>0.28000000000000114</v>
      </c>
      <c r="N66" s="6">
        <v>0.12999999999999545</v>
      </c>
      <c r="O66" s="7">
        <v>0</v>
      </c>
      <c r="P66" s="196">
        <v>0</v>
      </c>
      <c r="Q66" s="8">
        <f t="shared" si="0"/>
        <v>1595439.9999999981</v>
      </c>
      <c r="R66" s="8">
        <f t="shared" si="1"/>
        <v>1834800.0000000005</v>
      </c>
      <c r="S66" s="8">
        <f t="shared" si="6"/>
        <v>1834800.0000000005</v>
      </c>
      <c r="T66" s="8">
        <f t="shared" si="6"/>
        <v>1834800.0000000005</v>
      </c>
      <c r="U66" s="8">
        <f t="shared" si="6"/>
        <v>1834800.0000000005</v>
      </c>
      <c r="V66" s="8">
        <f t="shared" si="6"/>
        <v>1859440.0000000005</v>
      </c>
      <c r="W66" s="8">
        <f t="shared" si="6"/>
        <v>1870880</v>
      </c>
      <c r="X66" s="8">
        <f t="shared" si="6"/>
        <v>1870880</v>
      </c>
      <c r="Y66" s="8">
        <f t="shared" si="6"/>
        <v>1870880</v>
      </c>
      <c r="Z66" s="140">
        <f t="shared" si="3"/>
        <v>16406720</v>
      </c>
      <c r="AA66" s="138">
        <v>2.9866921822673085</v>
      </c>
      <c r="AB66" s="9">
        <v>3.1131310961619194</v>
      </c>
      <c r="AC66" s="165">
        <v>3.1563351265853683</v>
      </c>
      <c r="AD66" s="206">
        <v>6.9500000000000028</v>
      </c>
      <c r="AE66" s="216">
        <f t="shared" si="4"/>
        <v>611600.00000000023</v>
      </c>
    </row>
    <row r="67" spans="1:31" s="3" customFormat="1" ht="14.25" customHeight="1">
      <c r="A67" s="4">
        <v>55006</v>
      </c>
      <c r="B67" s="4" t="s">
        <v>4567</v>
      </c>
      <c r="C67" s="5" t="s">
        <v>4562</v>
      </c>
      <c r="D67" s="4" t="s">
        <v>4502</v>
      </c>
      <c r="E67" s="186">
        <v>89.77</v>
      </c>
      <c r="F67" s="133">
        <v>91.92</v>
      </c>
      <c r="G67" s="187">
        <v>97.61</v>
      </c>
      <c r="H67" s="132">
        <v>2.1500000000000057</v>
      </c>
      <c r="I67" s="6">
        <v>0.53000000000000114</v>
      </c>
      <c r="J67" s="6">
        <v>0.45999999999999375</v>
      </c>
      <c r="K67" s="6">
        <v>3.3100000000000023</v>
      </c>
      <c r="L67" s="6">
        <v>1.3900000000000006</v>
      </c>
      <c r="M67" s="6">
        <v>0</v>
      </c>
      <c r="N67" s="6">
        <v>0</v>
      </c>
      <c r="O67" s="7">
        <v>0</v>
      </c>
      <c r="P67" s="196">
        <v>0</v>
      </c>
      <c r="Q67" s="8">
        <f t="shared" si="0"/>
        <v>662200.00000000175</v>
      </c>
      <c r="R67" s="8">
        <f t="shared" si="1"/>
        <v>755480.00000000198</v>
      </c>
      <c r="S67" s="8">
        <f t="shared" si="6"/>
        <v>795960.0000000014</v>
      </c>
      <c r="T67" s="8">
        <f t="shared" si="6"/>
        <v>1087240.0000000016</v>
      </c>
      <c r="U67" s="8">
        <f t="shared" si="6"/>
        <v>1209560.0000000016</v>
      </c>
      <c r="V67" s="8">
        <f t="shared" si="6"/>
        <v>1209560.0000000016</v>
      </c>
      <c r="W67" s="8">
        <f t="shared" si="6"/>
        <v>1209560.0000000016</v>
      </c>
      <c r="X67" s="8">
        <f t="shared" si="6"/>
        <v>1209560.0000000016</v>
      </c>
      <c r="Y67" s="8">
        <f t="shared" si="6"/>
        <v>1209560.0000000016</v>
      </c>
      <c r="Z67" s="140">
        <f t="shared" si="3"/>
        <v>9348680.0000000149</v>
      </c>
      <c r="AA67" s="138">
        <v>8.548302623434747</v>
      </c>
      <c r="AB67" s="9">
        <v>8.7530352806741885</v>
      </c>
      <c r="AC67" s="165">
        <v>9.2948626386706668</v>
      </c>
      <c r="AD67" s="206">
        <v>7.8400000000000043</v>
      </c>
      <c r="AE67" s="216">
        <f t="shared" si="4"/>
        <v>689920.00000000035</v>
      </c>
    </row>
    <row r="68" spans="1:31" s="3" customFormat="1" ht="14.25" customHeight="1">
      <c r="A68" s="4">
        <v>55007</v>
      </c>
      <c r="B68" s="4" t="s">
        <v>4568</v>
      </c>
      <c r="C68" s="5" t="s">
        <v>4562</v>
      </c>
      <c r="D68" s="4" t="s">
        <v>4502</v>
      </c>
      <c r="E68" s="186">
        <v>216.51</v>
      </c>
      <c r="F68" s="133">
        <v>221.2</v>
      </c>
      <c r="G68" s="187">
        <v>223.23000000000002</v>
      </c>
      <c r="H68" s="132">
        <v>4.6899999999999977</v>
      </c>
      <c r="I68" s="6">
        <v>1.3500000000000227</v>
      </c>
      <c r="J68" s="6">
        <v>0</v>
      </c>
      <c r="K68" s="6">
        <v>5.0000000000011369E-2</v>
      </c>
      <c r="L68" s="6">
        <v>0</v>
      </c>
      <c r="M68" s="6">
        <v>0.71999999999999886</v>
      </c>
      <c r="N68" s="6">
        <v>-0.29999999999998295</v>
      </c>
      <c r="O68" s="7">
        <v>0.21000000000000796</v>
      </c>
      <c r="P68" s="196">
        <v>0</v>
      </c>
      <c r="Q68" s="8">
        <f t="shared" si="0"/>
        <v>1444519.9999999991</v>
      </c>
      <c r="R68" s="8">
        <f t="shared" si="1"/>
        <v>1682120.000000003</v>
      </c>
      <c r="S68" s="8">
        <f t="shared" si="6"/>
        <v>1682120.000000003</v>
      </c>
      <c r="T68" s="8">
        <f t="shared" si="6"/>
        <v>1686520.000000004</v>
      </c>
      <c r="U68" s="8">
        <f t="shared" si="6"/>
        <v>1686520.000000004</v>
      </c>
      <c r="V68" s="8">
        <f t="shared" si="6"/>
        <v>1749880.000000004</v>
      </c>
      <c r="W68" s="8">
        <f t="shared" si="6"/>
        <v>1723480.0000000054</v>
      </c>
      <c r="X68" s="8">
        <f t="shared" si="6"/>
        <v>1741960.0000000061</v>
      </c>
      <c r="Y68" s="8">
        <f t="shared" si="6"/>
        <v>1741960.0000000061</v>
      </c>
      <c r="Z68" s="140">
        <f t="shared" si="3"/>
        <v>15139080.000000034</v>
      </c>
      <c r="AA68" s="138">
        <v>3.1606976279074521</v>
      </c>
      <c r="AB68" s="9">
        <v>3.2291640815349334</v>
      </c>
      <c r="AC68" s="165">
        <v>3.2587988151945897</v>
      </c>
      <c r="AD68" s="206">
        <v>6.7200000000000282</v>
      </c>
      <c r="AE68" s="216">
        <f t="shared" si="4"/>
        <v>591360.00000000244</v>
      </c>
    </row>
    <row r="69" spans="1:31" s="3" customFormat="1" ht="14.25" customHeight="1">
      <c r="A69" s="4">
        <v>55008</v>
      </c>
      <c r="B69" s="4" t="s">
        <v>4569</v>
      </c>
      <c r="C69" s="5" t="s">
        <v>4562</v>
      </c>
      <c r="D69" s="4" t="s">
        <v>4502</v>
      </c>
      <c r="E69" s="186">
        <v>135.83000000000001</v>
      </c>
      <c r="F69" s="133">
        <v>138.44000000000003</v>
      </c>
      <c r="G69" s="187">
        <v>139.93</v>
      </c>
      <c r="H69" s="132">
        <v>2.6100000000000136</v>
      </c>
      <c r="I69" s="6">
        <v>0.95999999999997954</v>
      </c>
      <c r="J69" s="6">
        <v>0</v>
      </c>
      <c r="K69" s="6">
        <v>2.0000000000010232E-2</v>
      </c>
      <c r="L69" s="6">
        <v>0.21999999999999886</v>
      </c>
      <c r="M69" s="6">
        <v>0.28000000000000114</v>
      </c>
      <c r="N69" s="6">
        <v>9.9999999999909051E-3</v>
      </c>
      <c r="O69" s="7">
        <v>0</v>
      </c>
      <c r="P69" s="196">
        <v>0</v>
      </c>
      <c r="Q69" s="8">
        <f t="shared" si="0"/>
        <v>803880.00000000419</v>
      </c>
      <c r="R69" s="8">
        <f t="shared" si="1"/>
        <v>972840.00000000058</v>
      </c>
      <c r="S69" s="8">
        <f t="shared" si="6"/>
        <v>972840.00000000058</v>
      </c>
      <c r="T69" s="8">
        <f t="shared" si="6"/>
        <v>974600.00000000151</v>
      </c>
      <c r="U69" s="8">
        <f t="shared" si="6"/>
        <v>993960.0000000014</v>
      </c>
      <c r="V69" s="8">
        <f t="shared" si="6"/>
        <v>1018600.0000000015</v>
      </c>
      <c r="W69" s="8">
        <f t="shared" si="6"/>
        <v>1019480.0000000007</v>
      </c>
      <c r="X69" s="8">
        <f t="shared" si="6"/>
        <v>1019480.0000000007</v>
      </c>
      <c r="Y69" s="8">
        <f t="shared" si="6"/>
        <v>1019480.0000000007</v>
      </c>
      <c r="Z69" s="140">
        <f t="shared" si="3"/>
        <v>8795160.0000000112</v>
      </c>
      <c r="AA69" s="138">
        <v>2.9562386145746506</v>
      </c>
      <c r="AB69" s="9">
        <v>3.0130433173946458</v>
      </c>
      <c r="AC69" s="165">
        <v>3.0454720557861354</v>
      </c>
      <c r="AD69" s="206">
        <v>4.0999999999999943</v>
      </c>
      <c r="AE69" s="216">
        <f t="shared" si="4"/>
        <v>360799.99999999948</v>
      </c>
    </row>
    <row r="70" spans="1:31" s="3" customFormat="1" ht="14.25" customHeight="1">
      <c r="A70" s="4">
        <v>55009</v>
      </c>
      <c r="B70" s="4" t="s">
        <v>4570</v>
      </c>
      <c r="C70" s="5" t="s">
        <v>4562</v>
      </c>
      <c r="D70" s="4" t="s">
        <v>4502</v>
      </c>
      <c r="E70" s="186">
        <v>120.3</v>
      </c>
      <c r="F70" s="133">
        <v>130.62</v>
      </c>
      <c r="G70" s="187">
        <v>133.87</v>
      </c>
      <c r="H70" s="132">
        <v>10.320000000000007</v>
      </c>
      <c r="I70" s="6">
        <v>2.3499999999999943</v>
      </c>
      <c r="J70" s="6">
        <v>0</v>
      </c>
      <c r="K70" s="6">
        <v>0.65999999999999659</v>
      </c>
      <c r="L70" s="6">
        <v>0</v>
      </c>
      <c r="M70" s="6">
        <v>0.24000000000000909</v>
      </c>
      <c r="N70" s="6">
        <v>0</v>
      </c>
      <c r="O70" s="7">
        <v>0</v>
      </c>
      <c r="P70" s="196">
        <v>0</v>
      </c>
      <c r="Q70" s="8">
        <f t="shared" si="0"/>
        <v>3178560.0000000028</v>
      </c>
      <c r="R70" s="8">
        <f t="shared" si="1"/>
        <v>3592160.0000000019</v>
      </c>
      <c r="S70" s="8">
        <f t="shared" si="6"/>
        <v>3592160.0000000019</v>
      </c>
      <c r="T70" s="8">
        <f t="shared" si="6"/>
        <v>3650240.0000000014</v>
      </c>
      <c r="U70" s="8">
        <f t="shared" si="6"/>
        <v>3650240.0000000014</v>
      </c>
      <c r="V70" s="8">
        <f t="shared" si="6"/>
        <v>3671360.0000000023</v>
      </c>
      <c r="W70" s="8">
        <f t="shared" si="6"/>
        <v>3671360.0000000023</v>
      </c>
      <c r="X70" s="8">
        <f t="shared" si="6"/>
        <v>3671360.0000000023</v>
      </c>
      <c r="Y70" s="8">
        <f t="shared" si="6"/>
        <v>3671360.0000000023</v>
      </c>
      <c r="Z70" s="140">
        <f t="shared" si="3"/>
        <v>32348800.000000026</v>
      </c>
      <c r="AA70" s="138">
        <v>2.8561592611498239</v>
      </c>
      <c r="AB70" s="9">
        <v>3.1011764147247716</v>
      </c>
      <c r="AC70" s="165">
        <v>3.1783378245230836</v>
      </c>
      <c r="AD70" s="206">
        <v>13.570000000000007</v>
      </c>
      <c r="AE70" s="216">
        <f t="shared" si="4"/>
        <v>1194160.0000000007</v>
      </c>
    </row>
    <row r="71" spans="1:31" s="3" customFormat="1" ht="14.25" customHeight="1">
      <c r="A71" s="4">
        <v>55010</v>
      </c>
      <c r="B71" s="4" t="s">
        <v>4571</v>
      </c>
      <c r="C71" s="5" t="s">
        <v>4562</v>
      </c>
      <c r="D71" s="4" t="s">
        <v>4502</v>
      </c>
      <c r="E71" s="186">
        <v>155.54</v>
      </c>
      <c r="F71" s="133">
        <v>162.01</v>
      </c>
      <c r="G71" s="187">
        <v>168.79999999999998</v>
      </c>
      <c r="H71" s="132">
        <v>6.4699999999999989</v>
      </c>
      <c r="I71" s="6">
        <v>0.38000000000002387</v>
      </c>
      <c r="J71" s="6">
        <v>0</v>
      </c>
      <c r="K71" s="6">
        <v>3.8799999999999955</v>
      </c>
      <c r="L71" s="6">
        <v>0</v>
      </c>
      <c r="M71" s="6">
        <v>1.6299999999999955</v>
      </c>
      <c r="N71" s="6">
        <v>0.75999999999999091</v>
      </c>
      <c r="O71" s="7">
        <v>0</v>
      </c>
      <c r="P71" s="196">
        <v>0.13999999999998636</v>
      </c>
      <c r="Q71" s="8">
        <f t="shared" si="0"/>
        <v>1992759.9999999998</v>
      </c>
      <c r="R71" s="8">
        <f t="shared" si="1"/>
        <v>2059640.000000004</v>
      </c>
      <c r="S71" s="8">
        <f t="shared" si="6"/>
        <v>2059640.000000004</v>
      </c>
      <c r="T71" s="8">
        <f t="shared" si="6"/>
        <v>2401080.0000000037</v>
      </c>
      <c r="U71" s="8">
        <f t="shared" si="6"/>
        <v>2401080.0000000037</v>
      </c>
      <c r="V71" s="8">
        <f t="shared" si="6"/>
        <v>2544520.0000000033</v>
      </c>
      <c r="W71" s="8">
        <f t="shared" si="6"/>
        <v>2611400.0000000023</v>
      </c>
      <c r="X71" s="8">
        <f t="shared" si="6"/>
        <v>2611400.0000000023</v>
      </c>
      <c r="Y71" s="8">
        <f t="shared" si="6"/>
        <v>2623720.0000000009</v>
      </c>
      <c r="Z71" s="140">
        <f t="shared" si="3"/>
        <v>21305240.000000022</v>
      </c>
      <c r="AA71" s="138">
        <v>5.9374343900902797</v>
      </c>
      <c r="AB71" s="9">
        <v>6.1844139484282259</v>
      </c>
      <c r="AC71" s="165">
        <v>6.4436088790487274</v>
      </c>
      <c r="AD71" s="206">
        <v>13.259999999999993</v>
      </c>
      <c r="AE71" s="216">
        <f t="shared" si="4"/>
        <v>1166879.9999999993</v>
      </c>
    </row>
    <row r="72" spans="1:31" s="3" customFormat="1" ht="14.25" customHeight="1">
      <c r="A72" s="4">
        <v>55011</v>
      </c>
      <c r="B72" s="4" t="s">
        <v>4572</v>
      </c>
      <c r="C72" s="5" t="s">
        <v>4562</v>
      </c>
      <c r="D72" s="4" t="s">
        <v>4502</v>
      </c>
      <c r="E72" s="186">
        <v>190.64000000000001</v>
      </c>
      <c r="F72" s="133">
        <v>199.75</v>
      </c>
      <c r="G72" s="187">
        <v>204.42000000000002</v>
      </c>
      <c r="H72" s="132">
        <v>9.1099999999999852</v>
      </c>
      <c r="I72" s="6">
        <v>2.0699999999999932</v>
      </c>
      <c r="J72" s="6">
        <v>0</v>
      </c>
      <c r="K72" s="6">
        <v>0.5</v>
      </c>
      <c r="L72" s="6">
        <v>0.12999999999999545</v>
      </c>
      <c r="M72" s="6">
        <v>0.64000000000001478</v>
      </c>
      <c r="N72" s="6">
        <v>0.12999999999999545</v>
      </c>
      <c r="O72" s="7">
        <v>0.99000000000000909</v>
      </c>
      <c r="P72" s="196">
        <v>0.21000000000000796</v>
      </c>
      <c r="Q72" s="8">
        <f t="shared" si="0"/>
        <v>2805879.9999999953</v>
      </c>
      <c r="R72" s="8">
        <f t="shared" si="1"/>
        <v>3170199.9999999939</v>
      </c>
      <c r="S72" s="8">
        <f t="shared" si="6"/>
        <v>3170199.9999999939</v>
      </c>
      <c r="T72" s="8">
        <f t="shared" si="6"/>
        <v>3214199.9999999939</v>
      </c>
      <c r="U72" s="8">
        <f t="shared" si="6"/>
        <v>3225639.9999999935</v>
      </c>
      <c r="V72" s="8">
        <f t="shared" si="6"/>
        <v>3281959.9999999949</v>
      </c>
      <c r="W72" s="8">
        <f t="shared" si="6"/>
        <v>3293399.9999999944</v>
      </c>
      <c r="X72" s="8">
        <f t="shared" si="6"/>
        <v>3380519.9999999953</v>
      </c>
      <c r="Y72" s="8">
        <f t="shared" si="6"/>
        <v>3398999.9999999963</v>
      </c>
      <c r="Z72" s="140">
        <f t="shared" si="3"/>
        <v>28940999.999999955</v>
      </c>
      <c r="AA72" s="138">
        <v>5.5213480152225163</v>
      </c>
      <c r="AB72" s="9">
        <v>5.785193380406513</v>
      </c>
      <c r="AC72" s="165">
        <v>5.9204467125041269</v>
      </c>
      <c r="AD72" s="206">
        <v>13.78</v>
      </c>
      <c r="AE72" s="216">
        <f t="shared" si="4"/>
        <v>1212640</v>
      </c>
    </row>
    <row r="73" spans="1:31" s="3" customFormat="1" ht="14.25" customHeight="1">
      <c r="A73" s="4">
        <v>55012</v>
      </c>
      <c r="B73" s="4" t="s">
        <v>4573</v>
      </c>
      <c r="C73" s="5" t="s">
        <v>4562</v>
      </c>
      <c r="D73" s="4" t="s">
        <v>4502</v>
      </c>
      <c r="E73" s="186">
        <v>129.11000000000001</v>
      </c>
      <c r="F73" s="133">
        <v>130.36000000000001</v>
      </c>
      <c r="G73" s="187">
        <v>130.81</v>
      </c>
      <c r="H73" s="132">
        <v>1.25</v>
      </c>
      <c r="I73" s="6">
        <v>0.24000000000000909</v>
      </c>
      <c r="J73" s="6">
        <v>0</v>
      </c>
      <c r="K73" s="6">
        <v>0</v>
      </c>
      <c r="L73" s="6">
        <v>0</v>
      </c>
      <c r="M73" s="6">
        <v>0.46000000000000796</v>
      </c>
      <c r="N73" s="6">
        <v>-0.25</v>
      </c>
      <c r="O73" s="7">
        <v>0</v>
      </c>
      <c r="P73" s="196">
        <v>0</v>
      </c>
      <c r="Q73" s="8">
        <f t="shared" si="0"/>
        <v>385000</v>
      </c>
      <c r="R73" s="8">
        <f t="shared" si="1"/>
        <v>427240.00000000163</v>
      </c>
      <c r="S73" s="8">
        <f t="shared" si="6"/>
        <v>427240.00000000163</v>
      </c>
      <c r="T73" s="8">
        <f t="shared" si="6"/>
        <v>427240.00000000163</v>
      </c>
      <c r="U73" s="8">
        <f t="shared" si="6"/>
        <v>427240.00000000163</v>
      </c>
      <c r="V73" s="8">
        <f t="shared" si="6"/>
        <v>467720.00000000233</v>
      </c>
      <c r="W73" s="8">
        <f t="shared" si="6"/>
        <v>445720.00000000233</v>
      </c>
      <c r="X73" s="8">
        <f t="shared" si="6"/>
        <v>445720.00000000233</v>
      </c>
      <c r="Y73" s="8">
        <f t="shared" si="6"/>
        <v>445720.00000000233</v>
      </c>
      <c r="Z73" s="140">
        <f t="shared" si="3"/>
        <v>3898840.0000000158</v>
      </c>
      <c r="AA73" s="138">
        <v>1.8583663188197195</v>
      </c>
      <c r="AB73" s="9">
        <v>1.8763584023029869</v>
      </c>
      <c r="AC73" s="165">
        <v>1.8828355523569626</v>
      </c>
      <c r="AD73" s="206">
        <v>1.6999999999999889</v>
      </c>
      <c r="AE73" s="216">
        <f t="shared" si="4"/>
        <v>149599.99999999901</v>
      </c>
    </row>
    <row r="74" spans="1:31" s="41" customFormat="1" ht="14.25" customHeight="1">
      <c r="A74" s="37">
        <v>55013</v>
      </c>
      <c r="B74" s="37" t="s">
        <v>4574</v>
      </c>
      <c r="C74" s="38" t="s">
        <v>4562</v>
      </c>
      <c r="D74" s="37" t="s">
        <v>4502</v>
      </c>
      <c r="E74" s="191">
        <v>180.09</v>
      </c>
      <c r="F74" s="39">
        <v>182.28</v>
      </c>
      <c r="G74" s="192">
        <v>179.56</v>
      </c>
      <c r="H74" s="22">
        <v>2.1899999999999977</v>
      </c>
      <c r="I74" s="22">
        <v>-2.4799999999999898</v>
      </c>
      <c r="J74" s="22">
        <v>0</v>
      </c>
      <c r="K74" s="22">
        <v>0.30000000000001137</v>
      </c>
      <c r="L74" s="22">
        <v>-1.0700000000000216</v>
      </c>
      <c r="M74" s="22">
        <v>0.52000000000001023</v>
      </c>
      <c r="N74" s="22">
        <v>0</v>
      </c>
      <c r="O74" s="32">
        <v>0</v>
      </c>
      <c r="P74" s="198">
        <v>9.9999999999909051E-3</v>
      </c>
      <c r="Q74" s="40">
        <f t="shared" si="0"/>
        <v>674519.99999999919</v>
      </c>
      <c r="R74" s="40">
        <f t="shared" si="1"/>
        <v>238040.00000000099</v>
      </c>
      <c r="S74" s="40">
        <f t="shared" ref="S74" si="7">R74+(J74*88000)</f>
        <v>238040.00000000099</v>
      </c>
      <c r="T74" s="40">
        <f t="shared" ref="T74" si="8">S74+(K74*88000)</f>
        <v>264440.00000000198</v>
      </c>
      <c r="U74" s="40">
        <f t="shared" ref="U74" si="9">T74+(L74*88000)</f>
        <v>170280.00000000006</v>
      </c>
      <c r="V74" s="40">
        <f t="shared" ref="V74" si="10">U74+(M74*88000)</f>
        <v>216040.00000000096</v>
      </c>
      <c r="W74" s="40">
        <f t="shared" ref="W74" si="11">V74+(N74*88000)</f>
        <v>216040.00000000096</v>
      </c>
      <c r="X74" s="40">
        <f t="shared" ref="X74" si="12">W74+(O74*88000)</f>
        <v>216040.00000000096</v>
      </c>
      <c r="Y74" s="40">
        <f t="shared" ref="Y74" si="13">X74+(P74*88000)</f>
        <v>216920.00000000017</v>
      </c>
      <c r="Z74" s="203">
        <f t="shared" si="3"/>
        <v>2450360.0000000061</v>
      </c>
      <c r="AA74" s="35">
        <v>2.7890963662297716</v>
      </c>
      <c r="AB74" s="35">
        <v>2.8230134134952678</v>
      </c>
      <c r="AC74" s="36">
        <v>2.7808881310467979</v>
      </c>
      <c r="AD74" s="207">
        <v>0.83</v>
      </c>
      <c r="AE74" s="173">
        <f t="shared" si="4"/>
        <v>73040</v>
      </c>
    </row>
    <row r="75" spans="1:31" s="3" customFormat="1" ht="14.25" customHeight="1">
      <c r="A75" s="4">
        <v>55014</v>
      </c>
      <c r="B75" s="4" t="s">
        <v>4575</v>
      </c>
      <c r="C75" s="5" t="s">
        <v>4562</v>
      </c>
      <c r="D75" s="4" t="s">
        <v>4502</v>
      </c>
      <c r="E75" s="186">
        <v>116.96000000000001</v>
      </c>
      <c r="F75" s="133">
        <v>123.10000000000001</v>
      </c>
      <c r="G75" s="187">
        <v>133.64000000000001</v>
      </c>
      <c r="H75" s="132">
        <v>6.1400000000000006</v>
      </c>
      <c r="I75" s="6">
        <v>0.43999999999999773</v>
      </c>
      <c r="J75" s="6">
        <v>7.2999999999999972</v>
      </c>
      <c r="K75" s="6">
        <v>0.16999999999998749</v>
      </c>
      <c r="L75" s="6">
        <v>2.8700000000000045</v>
      </c>
      <c r="M75" s="6">
        <v>-0.44999999999998863</v>
      </c>
      <c r="N75" s="6">
        <v>0.21000000000000796</v>
      </c>
      <c r="O75" s="7">
        <v>0</v>
      </c>
      <c r="P75" s="196">
        <v>0</v>
      </c>
      <c r="Q75" s="8">
        <f t="shared" si="0"/>
        <v>1891120</v>
      </c>
      <c r="R75" s="8">
        <f t="shared" si="1"/>
        <v>1968559.9999999995</v>
      </c>
      <c r="S75" s="8">
        <f t="shared" si="6"/>
        <v>2610959.9999999991</v>
      </c>
      <c r="T75" s="8">
        <f t="shared" si="6"/>
        <v>2625919.9999999981</v>
      </c>
      <c r="U75" s="8">
        <f t="shared" si="6"/>
        <v>2878479.9999999986</v>
      </c>
      <c r="V75" s="8">
        <f t="shared" si="6"/>
        <v>2838879.9999999995</v>
      </c>
      <c r="W75" s="8">
        <f t="shared" si="6"/>
        <v>2857360</v>
      </c>
      <c r="X75" s="8">
        <f t="shared" si="6"/>
        <v>2857360</v>
      </c>
      <c r="Y75" s="8">
        <f t="shared" si="6"/>
        <v>2857360</v>
      </c>
      <c r="Z75" s="140">
        <f t="shared" si="3"/>
        <v>23385999.999999993</v>
      </c>
      <c r="AA75" s="138">
        <v>7.7587979700819254</v>
      </c>
      <c r="AB75" s="9">
        <v>8.1661083286344507</v>
      </c>
      <c r="AC75" s="165">
        <v>8.8653023317522983</v>
      </c>
      <c r="AD75" s="206">
        <v>16.680000000000007</v>
      </c>
      <c r="AE75" s="216">
        <f t="shared" si="4"/>
        <v>1467840.0000000007</v>
      </c>
    </row>
    <row r="76" spans="1:31" s="3" customFormat="1" ht="14.25" customHeight="1">
      <c r="A76" s="4">
        <v>55015</v>
      </c>
      <c r="B76" s="4" t="s">
        <v>4576</v>
      </c>
      <c r="C76" s="5" t="s">
        <v>4562</v>
      </c>
      <c r="D76" s="4" t="s">
        <v>4502</v>
      </c>
      <c r="E76" s="186">
        <v>108.49000000000001</v>
      </c>
      <c r="F76" s="133">
        <v>109.69000000000001</v>
      </c>
      <c r="G76" s="187">
        <v>113.93</v>
      </c>
      <c r="H76" s="132">
        <v>1.2000000000000028</v>
      </c>
      <c r="I76" s="6">
        <v>3.7999999999999829</v>
      </c>
      <c r="J76" s="6">
        <v>0</v>
      </c>
      <c r="K76" s="6">
        <v>3.0000000000001137E-2</v>
      </c>
      <c r="L76" s="6">
        <v>0</v>
      </c>
      <c r="M76" s="6">
        <v>6.9999999999993179E-2</v>
      </c>
      <c r="N76" s="6">
        <v>0.34000000000001762</v>
      </c>
      <c r="O76" s="7">
        <v>0</v>
      </c>
      <c r="P76" s="196">
        <v>0</v>
      </c>
      <c r="Q76" s="8">
        <f t="shared" si="0"/>
        <v>369600.00000000087</v>
      </c>
      <c r="R76" s="8">
        <f t="shared" si="1"/>
        <v>1038399.9999999979</v>
      </c>
      <c r="S76" s="8">
        <f t="shared" si="6"/>
        <v>1038399.9999999979</v>
      </c>
      <c r="T76" s="8">
        <f t="shared" si="6"/>
        <v>1041039.999999998</v>
      </c>
      <c r="U76" s="8">
        <f t="shared" si="6"/>
        <v>1041039.999999998</v>
      </c>
      <c r="V76" s="8">
        <f t="shared" ref="V76:Y76" si="14">U76+(M76*88000)</f>
        <v>1047199.9999999974</v>
      </c>
      <c r="W76" s="8">
        <f t="shared" si="14"/>
        <v>1077119.9999999991</v>
      </c>
      <c r="X76" s="8">
        <f t="shared" si="14"/>
        <v>1077119.9999999991</v>
      </c>
      <c r="Y76" s="8">
        <f t="shared" si="14"/>
        <v>1077119.9999999991</v>
      </c>
      <c r="Z76" s="140">
        <f t="shared" si="3"/>
        <v>8807039.999999987</v>
      </c>
      <c r="AA76" s="138">
        <v>2.7578160151096496</v>
      </c>
      <c r="AB76" s="9">
        <v>2.7883200174889615</v>
      </c>
      <c r="AC76" s="165">
        <v>2.8961008258958647</v>
      </c>
      <c r="AD76" s="206">
        <v>5.4399999999999977</v>
      </c>
      <c r="AE76" s="216">
        <f t="shared" si="4"/>
        <v>478719.99999999983</v>
      </c>
    </row>
    <row r="77" spans="1:31" s="3" customFormat="1" ht="14.25" customHeight="1">
      <c r="A77" s="4">
        <v>55016</v>
      </c>
      <c r="B77" s="4" t="s">
        <v>4577</v>
      </c>
      <c r="C77" s="5" t="s">
        <v>4562</v>
      </c>
      <c r="D77" s="4" t="s">
        <v>4502</v>
      </c>
      <c r="E77" s="186">
        <v>97.27</v>
      </c>
      <c r="F77" s="133">
        <v>103.64</v>
      </c>
      <c r="G77" s="187">
        <v>104.43</v>
      </c>
      <c r="H77" s="132">
        <v>6.3700000000000045</v>
      </c>
      <c r="I77" s="6">
        <v>0.31999999999999318</v>
      </c>
      <c r="J77" s="6">
        <v>0</v>
      </c>
      <c r="K77" s="6">
        <v>1.0000000000005116E-2</v>
      </c>
      <c r="L77" s="6">
        <v>0</v>
      </c>
      <c r="M77" s="6">
        <v>0.23999999999999488</v>
      </c>
      <c r="N77" s="6">
        <v>0</v>
      </c>
      <c r="O77" s="7">
        <v>0.20999999999999375</v>
      </c>
      <c r="P77" s="196">
        <v>1.0000000000005116E-2</v>
      </c>
      <c r="Q77" s="8">
        <f t="shared" si="0"/>
        <v>1961960.0000000014</v>
      </c>
      <c r="R77" s="8">
        <f t="shared" si="1"/>
        <v>2018280.0000000002</v>
      </c>
      <c r="S77" s="8">
        <f t="shared" ref="S77:Y94" si="15">R77+(J77*88000)</f>
        <v>2018280.0000000002</v>
      </c>
      <c r="T77" s="8">
        <f t="shared" si="15"/>
        <v>2019160.0000000007</v>
      </c>
      <c r="U77" s="8">
        <f t="shared" si="15"/>
        <v>2019160.0000000007</v>
      </c>
      <c r="V77" s="8">
        <f t="shared" si="15"/>
        <v>2040280.0000000002</v>
      </c>
      <c r="W77" s="8">
        <f t="shared" si="15"/>
        <v>2040280.0000000002</v>
      </c>
      <c r="X77" s="8">
        <f t="shared" si="15"/>
        <v>2058759.9999999998</v>
      </c>
      <c r="Y77" s="8">
        <f t="shared" si="15"/>
        <v>2059640.0000000002</v>
      </c>
      <c r="Z77" s="140">
        <f t="shared" si="3"/>
        <v>18235800.000000004</v>
      </c>
      <c r="AA77" s="138">
        <v>3.2642692225085908</v>
      </c>
      <c r="AB77" s="9">
        <v>3.4780390893470789</v>
      </c>
      <c r="AC77" s="165">
        <v>3.5045505798969074</v>
      </c>
      <c r="AD77" s="206">
        <v>7.1600000000000108</v>
      </c>
      <c r="AE77" s="216">
        <f t="shared" si="4"/>
        <v>630080.00000000093</v>
      </c>
    </row>
    <row r="78" spans="1:31" s="3" customFormat="1" ht="14.25" customHeight="1">
      <c r="A78" s="4">
        <v>55017</v>
      </c>
      <c r="B78" s="4" t="s">
        <v>4578</v>
      </c>
      <c r="C78" s="5" t="s">
        <v>4562</v>
      </c>
      <c r="D78" s="4" t="s">
        <v>4502</v>
      </c>
      <c r="E78" s="186">
        <v>280.37</v>
      </c>
      <c r="F78" s="133">
        <v>286.73</v>
      </c>
      <c r="G78" s="187">
        <v>289.97000000000003</v>
      </c>
      <c r="H78" s="132">
        <v>6.3600000000000136</v>
      </c>
      <c r="I78" s="6">
        <v>2.3500000000000227</v>
      </c>
      <c r="J78" s="6">
        <v>0</v>
      </c>
      <c r="K78" s="6">
        <v>0</v>
      </c>
      <c r="L78" s="6">
        <v>0</v>
      </c>
      <c r="M78" s="6">
        <v>0.30000000000001137</v>
      </c>
      <c r="N78" s="6">
        <v>0.33000000000004093</v>
      </c>
      <c r="O78" s="7">
        <v>0.19999999999993179</v>
      </c>
      <c r="P78" s="196">
        <v>6.0000000000059117E-2</v>
      </c>
      <c r="Q78" s="8">
        <f t="shared" si="0"/>
        <v>1958880.0000000044</v>
      </c>
      <c r="R78" s="8">
        <f t="shared" si="1"/>
        <v>2372480.0000000084</v>
      </c>
      <c r="S78" s="8">
        <f t="shared" si="15"/>
        <v>2372480.0000000084</v>
      </c>
      <c r="T78" s="8">
        <f t="shared" si="15"/>
        <v>2372480.0000000084</v>
      </c>
      <c r="U78" s="8">
        <f t="shared" si="15"/>
        <v>2372480.0000000084</v>
      </c>
      <c r="V78" s="8">
        <f t="shared" si="15"/>
        <v>2398880.0000000093</v>
      </c>
      <c r="W78" s="8">
        <f t="shared" si="15"/>
        <v>2427920.000000013</v>
      </c>
      <c r="X78" s="8">
        <f t="shared" si="15"/>
        <v>2445520.000000007</v>
      </c>
      <c r="Y78" s="8">
        <f t="shared" si="15"/>
        <v>2450800.0000000121</v>
      </c>
      <c r="Z78" s="140">
        <f t="shared" si="3"/>
        <v>21171920.000000078</v>
      </c>
      <c r="AA78" s="138">
        <v>4.4963731683417612</v>
      </c>
      <c r="AB78" s="9">
        <v>4.5983702912531061</v>
      </c>
      <c r="AC78" s="165">
        <v>4.6503310897173753</v>
      </c>
      <c r="AD78" s="206">
        <v>9.6000000000000227</v>
      </c>
      <c r="AE78" s="216">
        <f t="shared" si="4"/>
        <v>844800.00000000198</v>
      </c>
    </row>
    <row r="79" spans="1:31" s="3" customFormat="1" ht="14.25" customHeight="1">
      <c r="A79" s="4">
        <v>55018</v>
      </c>
      <c r="B79" s="4" t="s">
        <v>4579</v>
      </c>
      <c r="C79" s="5" t="s">
        <v>4562</v>
      </c>
      <c r="D79" s="4" t="s">
        <v>4502</v>
      </c>
      <c r="E79" s="186">
        <v>131.21</v>
      </c>
      <c r="F79" s="133">
        <v>136.11000000000001</v>
      </c>
      <c r="G79" s="187">
        <v>137.16</v>
      </c>
      <c r="H79" s="132">
        <v>4.9000000000000057</v>
      </c>
      <c r="I79" s="6">
        <v>0.77000000000001023</v>
      </c>
      <c r="J79" s="6">
        <v>9.9999999999624833E-3</v>
      </c>
      <c r="K79" s="6">
        <v>0.23000000000001819</v>
      </c>
      <c r="L79" s="6">
        <v>3.9999999999992042E-2</v>
      </c>
      <c r="M79" s="6">
        <v>0</v>
      </c>
      <c r="N79" s="6">
        <v>0</v>
      </c>
      <c r="O79" s="7">
        <v>0</v>
      </c>
      <c r="P79" s="196">
        <v>0</v>
      </c>
      <c r="Q79" s="8">
        <f t="shared" si="0"/>
        <v>1509200.0000000019</v>
      </c>
      <c r="R79" s="8">
        <f t="shared" si="1"/>
        <v>1644720.0000000037</v>
      </c>
      <c r="S79" s="8">
        <f t="shared" si="15"/>
        <v>1645600.0000000005</v>
      </c>
      <c r="T79" s="8">
        <f t="shared" si="15"/>
        <v>1665840.0000000021</v>
      </c>
      <c r="U79" s="8">
        <f t="shared" si="15"/>
        <v>1669360.0000000014</v>
      </c>
      <c r="V79" s="8">
        <f t="shared" si="15"/>
        <v>1669360.0000000014</v>
      </c>
      <c r="W79" s="8">
        <f t="shared" si="15"/>
        <v>1669360.0000000014</v>
      </c>
      <c r="X79" s="8">
        <f t="shared" si="15"/>
        <v>1669360.0000000014</v>
      </c>
      <c r="Y79" s="8">
        <f t="shared" si="15"/>
        <v>1669360.0000000014</v>
      </c>
      <c r="Z79" s="140">
        <f t="shared" si="3"/>
        <v>14812160.000000017</v>
      </c>
      <c r="AA79" s="138">
        <v>2.6685730323824557</v>
      </c>
      <c r="AB79" s="9">
        <v>2.7682301306118138</v>
      </c>
      <c r="AC79" s="165">
        <v>2.7895852230895328</v>
      </c>
      <c r="AD79" s="206">
        <v>5.9499999999999886</v>
      </c>
      <c r="AE79" s="216">
        <f t="shared" si="4"/>
        <v>523599.99999999901</v>
      </c>
    </row>
    <row r="80" spans="1:31" s="3" customFormat="1" ht="14.25" customHeight="1">
      <c r="A80" s="4">
        <v>55019</v>
      </c>
      <c r="B80" s="4" t="s">
        <v>4580</v>
      </c>
      <c r="C80" s="5" t="s">
        <v>4562</v>
      </c>
      <c r="D80" s="4" t="s">
        <v>4502</v>
      </c>
      <c r="E80" s="186">
        <v>59.69</v>
      </c>
      <c r="F80" s="133">
        <v>60.559999999999995</v>
      </c>
      <c r="G80" s="187">
        <v>61.44</v>
      </c>
      <c r="H80" s="132">
        <v>0.86999999999999744</v>
      </c>
      <c r="I80" s="6">
        <v>0</v>
      </c>
      <c r="J80" s="6">
        <v>3.0000000000001137E-2</v>
      </c>
      <c r="K80" s="6">
        <v>0.29999999999999716</v>
      </c>
      <c r="L80" s="6">
        <v>0</v>
      </c>
      <c r="M80" s="6">
        <v>0.39999999999999858</v>
      </c>
      <c r="N80" s="6">
        <v>6.0000000000002274E-2</v>
      </c>
      <c r="O80" s="7">
        <v>9.0000000000003411E-2</v>
      </c>
      <c r="P80" s="196">
        <v>0</v>
      </c>
      <c r="Q80" s="8">
        <f t="shared" si="0"/>
        <v>267959.99999999919</v>
      </c>
      <c r="R80" s="8">
        <f t="shared" si="1"/>
        <v>267959.99999999919</v>
      </c>
      <c r="S80" s="8">
        <f t="shared" si="15"/>
        <v>270599.9999999993</v>
      </c>
      <c r="T80" s="8">
        <f t="shared" si="15"/>
        <v>296999.99999999907</v>
      </c>
      <c r="U80" s="8">
        <f t="shared" si="15"/>
        <v>296999.99999999907</v>
      </c>
      <c r="V80" s="8">
        <f t="shared" si="15"/>
        <v>332199.99999999895</v>
      </c>
      <c r="W80" s="8">
        <f t="shared" si="15"/>
        <v>337479.99999999913</v>
      </c>
      <c r="X80" s="8">
        <f t="shared" si="15"/>
        <v>345399.99999999942</v>
      </c>
      <c r="Y80" s="8">
        <f t="shared" si="15"/>
        <v>345399.99999999942</v>
      </c>
      <c r="Z80" s="140">
        <f t="shared" si="3"/>
        <v>2760999.999999993</v>
      </c>
      <c r="AA80" s="138">
        <v>5.927625176269637</v>
      </c>
      <c r="AB80" s="9">
        <v>6.0140221255635655</v>
      </c>
      <c r="AC80" s="165">
        <v>6.1014121432401831</v>
      </c>
      <c r="AD80" s="206">
        <v>1.75</v>
      </c>
      <c r="AE80" s="216">
        <f t="shared" si="4"/>
        <v>154000</v>
      </c>
    </row>
    <row r="81" spans="1:31" s="3" customFormat="1" ht="14.25" customHeight="1">
      <c r="A81" s="4">
        <v>55020</v>
      </c>
      <c r="B81" s="4" t="s">
        <v>4581</v>
      </c>
      <c r="C81" s="5" t="s">
        <v>4562</v>
      </c>
      <c r="D81" s="4" t="s">
        <v>4502</v>
      </c>
      <c r="E81" s="186">
        <v>115.88</v>
      </c>
      <c r="F81" s="133">
        <v>120.69</v>
      </c>
      <c r="G81" s="187">
        <v>115.88</v>
      </c>
      <c r="H81" s="132">
        <v>4.8100000000000023</v>
      </c>
      <c r="I81" s="6">
        <v>0</v>
      </c>
      <c r="J81" s="6">
        <v>0.37999999999999545</v>
      </c>
      <c r="K81" s="6">
        <v>3.0000000000015348E-2</v>
      </c>
      <c r="L81" s="6">
        <v>-6.1300000000000097</v>
      </c>
      <c r="M81" s="6">
        <v>0.87000000000000455</v>
      </c>
      <c r="N81" s="6">
        <v>4.0000000000006253E-2</v>
      </c>
      <c r="O81" s="7">
        <v>0</v>
      </c>
      <c r="P81" s="196">
        <v>0</v>
      </c>
      <c r="Q81" s="8">
        <f t="shared" si="0"/>
        <v>1481480.0000000007</v>
      </c>
      <c r="R81" s="8">
        <f t="shared" si="1"/>
        <v>1481480.0000000007</v>
      </c>
      <c r="S81" s="8">
        <f t="shared" si="15"/>
        <v>1514920.0000000002</v>
      </c>
      <c r="T81" s="8">
        <f t="shared" si="15"/>
        <v>1517560.0000000016</v>
      </c>
      <c r="U81" s="8">
        <f t="shared" si="15"/>
        <v>978120.00000000081</v>
      </c>
      <c r="V81" s="8">
        <f t="shared" si="15"/>
        <v>1054680.0000000012</v>
      </c>
      <c r="W81" s="8">
        <f t="shared" si="15"/>
        <v>1058200.0000000016</v>
      </c>
      <c r="X81" s="8">
        <f t="shared" si="15"/>
        <v>1058200.0000000016</v>
      </c>
      <c r="Y81" s="8">
        <f t="shared" si="15"/>
        <v>1058200.0000000016</v>
      </c>
      <c r="Z81" s="140">
        <f t="shared" si="3"/>
        <v>11202840.000000011</v>
      </c>
      <c r="AA81" s="138">
        <v>2.2713151400755405</v>
      </c>
      <c r="AB81" s="9">
        <v>2.3655939269564814</v>
      </c>
      <c r="AC81" s="165">
        <v>2.2713151400755405</v>
      </c>
      <c r="AD81" s="206">
        <v>0</v>
      </c>
      <c r="AE81" s="216">
        <f t="shared" si="4"/>
        <v>0</v>
      </c>
    </row>
    <row r="82" spans="1:31" s="3" customFormat="1" ht="14.25" customHeight="1">
      <c r="A82" s="4">
        <v>55021</v>
      </c>
      <c r="B82" s="4" t="s">
        <v>4582</v>
      </c>
      <c r="C82" s="5" t="s">
        <v>4562</v>
      </c>
      <c r="D82" s="4" t="s">
        <v>4502</v>
      </c>
      <c r="E82" s="186">
        <v>100.65</v>
      </c>
      <c r="F82" s="133">
        <v>102</v>
      </c>
      <c r="G82" s="187">
        <v>102.10000000000001</v>
      </c>
      <c r="H82" s="132">
        <v>1.3499999999999943</v>
      </c>
      <c r="I82" s="6">
        <v>0</v>
      </c>
      <c r="J82" s="6">
        <v>1.9999999999996021E-2</v>
      </c>
      <c r="K82" s="6">
        <v>0</v>
      </c>
      <c r="L82" s="6">
        <v>6.0000000000002274E-2</v>
      </c>
      <c r="M82" s="6">
        <v>1.9999999999996021E-2</v>
      </c>
      <c r="N82" s="6">
        <v>0</v>
      </c>
      <c r="O82" s="7">
        <v>0</v>
      </c>
      <c r="P82" s="196">
        <v>0</v>
      </c>
      <c r="Q82" s="8">
        <f t="shared" si="0"/>
        <v>415799.99999999825</v>
      </c>
      <c r="R82" s="8">
        <f t="shared" si="1"/>
        <v>415799.99999999825</v>
      </c>
      <c r="S82" s="8">
        <f t="shared" si="15"/>
        <v>417559.9999999979</v>
      </c>
      <c r="T82" s="8">
        <f t="shared" si="15"/>
        <v>417559.9999999979</v>
      </c>
      <c r="U82" s="8">
        <f t="shared" si="15"/>
        <v>422839.99999999808</v>
      </c>
      <c r="V82" s="8">
        <f t="shared" si="15"/>
        <v>424599.99999999773</v>
      </c>
      <c r="W82" s="8">
        <f t="shared" si="15"/>
        <v>424599.99999999773</v>
      </c>
      <c r="X82" s="8">
        <f t="shared" si="15"/>
        <v>424599.99999999773</v>
      </c>
      <c r="Y82" s="8">
        <f t="shared" si="15"/>
        <v>424599.99999999773</v>
      </c>
      <c r="Z82" s="140">
        <f t="shared" si="3"/>
        <v>3787959.9999999814</v>
      </c>
      <c r="AA82" s="138">
        <v>4.1798519921261805</v>
      </c>
      <c r="AB82" s="9">
        <v>4.2359155806941917</v>
      </c>
      <c r="AC82" s="165">
        <v>4.2400684391066372</v>
      </c>
      <c r="AD82" s="206">
        <v>1.4500000000000028</v>
      </c>
      <c r="AE82" s="216">
        <f t="shared" si="4"/>
        <v>127600.00000000025</v>
      </c>
    </row>
    <row r="83" spans="1:31" s="3" customFormat="1" ht="14.25" customHeight="1">
      <c r="A83" s="4">
        <v>55022</v>
      </c>
      <c r="B83" s="4" t="s">
        <v>4583</v>
      </c>
      <c r="C83" s="5" t="s">
        <v>4562</v>
      </c>
      <c r="D83" s="4" t="s">
        <v>4502</v>
      </c>
      <c r="E83" s="186">
        <v>1131.2</v>
      </c>
      <c r="F83" s="133">
        <v>1231.31</v>
      </c>
      <c r="G83" s="187">
        <v>1267.6300000000001</v>
      </c>
      <c r="H83" s="132">
        <v>100.1099999999999</v>
      </c>
      <c r="I83" s="6">
        <v>28.480000000000018</v>
      </c>
      <c r="J83" s="6">
        <v>-0.17999999999983629</v>
      </c>
      <c r="K83" s="6">
        <v>1.9400000000000546</v>
      </c>
      <c r="L83" s="6">
        <v>1.6999999999998181</v>
      </c>
      <c r="M83" s="6">
        <v>1.9000000000000909</v>
      </c>
      <c r="N83" s="6">
        <v>1.7899999999999636</v>
      </c>
      <c r="O83" s="7">
        <v>0.45000000000004547</v>
      </c>
      <c r="P83" s="196">
        <v>0.24000000000000909</v>
      </c>
      <c r="Q83" s="8">
        <f t="shared" si="0"/>
        <v>30833879.99999997</v>
      </c>
      <c r="R83" s="8">
        <f t="shared" si="1"/>
        <v>35846359.99999997</v>
      </c>
      <c r="S83" s="8">
        <f t="shared" si="15"/>
        <v>35830519.999999985</v>
      </c>
      <c r="T83" s="8">
        <f t="shared" si="15"/>
        <v>36001239.999999993</v>
      </c>
      <c r="U83" s="8">
        <f t="shared" si="15"/>
        <v>36150839.999999978</v>
      </c>
      <c r="V83" s="8">
        <f t="shared" si="15"/>
        <v>36318039.999999985</v>
      </c>
      <c r="W83" s="8">
        <f t="shared" si="15"/>
        <v>36475559.999999985</v>
      </c>
      <c r="X83" s="8">
        <f t="shared" si="15"/>
        <v>36515159.999999993</v>
      </c>
      <c r="Y83" s="8">
        <f t="shared" si="15"/>
        <v>36536279.999999993</v>
      </c>
      <c r="Z83" s="140">
        <f t="shared" si="3"/>
        <v>320507879.99999988</v>
      </c>
      <c r="AA83" s="138">
        <v>5.7207821369184648</v>
      </c>
      <c r="AB83" s="9">
        <v>6.2270652873135379</v>
      </c>
      <c r="AC83" s="165">
        <v>6.4107452795455737</v>
      </c>
      <c r="AD83" s="206">
        <v>136.43000000000006</v>
      </c>
      <c r="AE83" s="216">
        <f t="shared" si="4"/>
        <v>12005840.000000006</v>
      </c>
    </row>
    <row r="84" spans="1:31" s="3" customFormat="1" ht="14.25" customHeight="1">
      <c r="A84" s="4">
        <v>55023</v>
      </c>
      <c r="B84" s="4" t="s">
        <v>4584</v>
      </c>
      <c r="C84" s="5" t="s">
        <v>4562</v>
      </c>
      <c r="D84" s="4" t="s">
        <v>4502</v>
      </c>
      <c r="E84" s="186">
        <v>1027.75</v>
      </c>
      <c r="F84" s="133">
        <v>1060.74</v>
      </c>
      <c r="G84" s="187">
        <v>1098.3500000000001</v>
      </c>
      <c r="H84" s="132">
        <v>32.990000000000009</v>
      </c>
      <c r="I84" s="6">
        <v>11.430000000000064</v>
      </c>
      <c r="J84" s="6">
        <v>-1.2400000000000091</v>
      </c>
      <c r="K84" s="6">
        <v>6.3399999999999181</v>
      </c>
      <c r="L84" s="6">
        <v>4.8399999999999181</v>
      </c>
      <c r="M84" s="6">
        <v>3.7800000000002001</v>
      </c>
      <c r="N84" s="6">
        <v>4.0099999999997635</v>
      </c>
      <c r="O84" s="7">
        <v>6.8000000000001819</v>
      </c>
      <c r="P84" s="196">
        <v>1.6500000000000909</v>
      </c>
      <c r="Q84" s="8">
        <f t="shared" si="0"/>
        <v>10160920.000000002</v>
      </c>
      <c r="R84" s="8">
        <f t="shared" si="1"/>
        <v>12172600.000000013</v>
      </c>
      <c r="S84" s="8">
        <f t="shared" si="15"/>
        <v>12063480.000000013</v>
      </c>
      <c r="T84" s="8">
        <f t="shared" si="15"/>
        <v>12621400.000000006</v>
      </c>
      <c r="U84" s="8">
        <f t="shared" si="15"/>
        <v>13047319.999999998</v>
      </c>
      <c r="V84" s="8">
        <f t="shared" si="15"/>
        <v>13379960.000000015</v>
      </c>
      <c r="W84" s="8">
        <f t="shared" si="15"/>
        <v>13732839.999999994</v>
      </c>
      <c r="X84" s="8">
        <f t="shared" si="15"/>
        <v>14331240.000000011</v>
      </c>
      <c r="Y84" s="8">
        <f t="shared" si="15"/>
        <v>14476440.000000019</v>
      </c>
      <c r="Z84" s="140">
        <f t="shared" si="3"/>
        <v>115986200.00000009</v>
      </c>
      <c r="AA84" s="138">
        <v>3.6569839765212908</v>
      </c>
      <c r="AB84" s="9">
        <v>3.7743704045295008</v>
      </c>
      <c r="AC84" s="165">
        <v>3.9081959139986973</v>
      </c>
      <c r="AD84" s="206">
        <v>70.600000000000136</v>
      </c>
      <c r="AE84" s="216">
        <f t="shared" si="4"/>
        <v>6212800.0000000121</v>
      </c>
    </row>
    <row r="85" spans="1:31" s="3" customFormat="1" ht="14.25" customHeight="1">
      <c r="A85" s="4">
        <v>55024</v>
      </c>
      <c r="B85" s="4" t="s">
        <v>4585</v>
      </c>
      <c r="C85" s="5" t="s">
        <v>4562</v>
      </c>
      <c r="D85" s="4" t="s">
        <v>4502</v>
      </c>
      <c r="E85" s="186">
        <v>114.41</v>
      </c>
      <c r="F85" s="133">
        <v>118.81</v>
      </c>
      <c r="G85" s="187">
        <v>120.58</v>
      </c>
      <c r="H85" s="132">
        <v>4.4000000000000057</v>
      </c>
      <c r="I85" s="6">
        <v>0.39000000000000057</v>
      </c>
      <c r="J85" s="6">
        <v>0</v>
      </c>
      <c r="K85" s="6">
        <v>1.0000000000005116E-2</v>
      </c>
      <c r="L85" s="6">
        <v>0</v>
      </c>
      <c r="M85" s="6">
        <v>0.65000000000000568</v>
      </c>
      <c r="N85" s="6">
        <v>9.9999999999980105E-2</v>
      </c>
      <c r="O85" s="7">
        <v>0.62000000000001876</v>
      </c>
      <c r="P85" s="196">
        <v>0</v>
      </c>
      <c r="Q85" s="8">
        <f t="shared" si="0"/>
        <v>1355200.0000000016</v>
      </c>
      <c r="R85" s="8">
        <f t="shared" si="1"/>
        <v>1423840.0000000019</v>
      </c>
      <c r="S85" s="8">
        <f t="shared" si="15"/>
        <v>1423840.0000000019</v>
      </c>
      <c r="T85" s="8">
        <f t="shared" si="15"/>
        <v>1424720.0000000023</v>
      </c>
      <c r="U85" s="8">
        <f t="shared" si="15"/>
        <v>1424720.0000000023</v>
      </c>
      <c r="V85" s="8">
        <f t="shared" si="15"/>
        <v>1481920.0000000028</v>
      </c>
      <c r="W85" s="8">
        <f t="shared" si="15"/>
        <v>1490720.0000000009</v>
      </c>
      <c r="X85" s="8">
        <f t="shared" si="15"/>
        <v>1545280.0000000026</v>
      </c>
      <c r="Y85" s="8">
        <f t="shared" si="15"/>
        <v>1545280.0000000026</v>
      </c>
      <c r="Z85" s="140">
        <f t="shared" si="3"/>
        <v>13115520.000000015</v>
      </c>
      <c r="AA85" s="138">
        <v>4.1791012065004178</v>
      </c>
      <c r="AB85" s="9">
        <v>4.3398218192842819</v>
      </c>
      <c r="AC85" s="165">
        <v>4.4044753385177904</v>
      </c>
      <c r="AD85" s="206">
        <v>6.1700000000000017</v>
      </c>
      <c r="AE85" s="216">
        <f t="shared" si="4"/>
        <v>542960.00000000012</v>
      </c>
    </row>
    <row r="86" spans="1:31" s="3" customFormat="1" ht="14.25" customHeight="1">
      <c r="A86" s="4">
        <v>55025</v>
      </c>
      <c r="B86" s="4" t="s">
        <v>4586</v>
      </c>
      <c r="C86" s="5" t="s">
        <v>4562</v>
      </c>
      <c r="D86" s="4" t="s">
        <v>4502</v>
      </c>
      <c r="E86" s="186">
        <v>63.620000000000005</v>
      </c>
      <c r="F86" s="133">
        <v>63.970000000000006</v>
      </c>
      <c r="G86" s="187">
        <v>64.360000000000014</v>
      </c>
      <c r="H86" s="132">
        <v>0.35000000000000142</v>
      </c>
      <c r="I86" s="6">
        <v>3.9999999999999147E-2</v>
      </c>
      <c r="J86" s="6">
        <v>0</v>
      </c>
      <c r="K86" s="6">
        <v>0</v>
      </c>
      <c r="L86" s="6">
        <v>-4.0000000000006253E-2</v>
      </c>
      <c r="M86" s="6">
        <v>7.9999999999998295E-2</v>
      </c>
      <c r="N86" s="6">
        <v>0.15999999999999659</v>
      </c>
      <c r="O86" s="7">
        <v>0</v>
      </c>
      <c r="P86" s="196">
        <v>0.15000000000000568</v>
      </c>
      <c r="Q86" s="8">
        <f t="shared" si="0"/>
        <v>107800.00000000042</v>
      </c>
      <c r="R86" s="8">
        <f t="shared" si="1"/>
        <v>114840.00000000028</v>
      </c>
      <c r="S86" s="8">
        <f t="shared" si="15"/>
        <v>114840.00000000028</v>
      </c>
      <c r="T86" s="8">
        <f t="shared" si="15"/>
        <v>114840.00000000028</v>
      </c>
      <c r="U86" s="8">
        <f t="shared" si="15"/>
        <v>111319.99999999972</v>
      </c>
      <c r="V86" s="8">
        <f t="shared" si="15"/>
        <v>118359.99999999958</v>
      </c>
      <c r="W86" s="8">
        <f t="shared" si="15"/>
        <v>132439.99999999927</v>
      </c>
      <c r="X86" s="8">
        <f t="shared" si="15"/>
        <v>132439.99999999927</v>
      </c>
      <c r="Y86" s="8">
        <f t="shared" si="15"/>
        <v>145639.99999999977</v>
      </c>
      <c r="Z86" s="140">
        <f t="shared" si="3"/>
        <v>1092519.9999999991</v>
      </c>
      <c r="AA86" s="138">
        <v>1.5880702525136541</v>
      </c>
      <c r="AB86" s="9">
        <v>1.5968068854652386</v>
      </c>
      <c r="AC86" s="165">
        <v>1.6065419907541463</v>
      </c>
      <c r="AD86" s="206">
        <v>0.74000000000000909</v>
      </c>
      <c r="AE86" s="216">
        <f t="shared" si="4"/>
        <v>65120.0000000008</v>
      </c>
    </row>
    <row r="87" spans="1:31" s="3" customFormat="1" ht="14.25" customHeight="1">
      <c r="A87" s="4">
        <v>55026</v>
      </c>
      <c r="B87" s="4" t="s">
        <v>4587</v>
      </c>
      <c r="C87" s="5" t="s">
        <v>4562</v>
      </c>
      <c r="D87" s="4" t="s">
        <v>4502</v>
      </c>
      <c r="E87" s="186">
        <v>54.2</v>
      </c>
      <c r="F87" s="133">
        <v>54.92</v>
      </c>
      <c r="G87" s="187">
        <v>55.64</v>
      </c>
      <c r="H87" s="132">
        <v>0.71999999999999886</v>
      </c>
      <c r="I87" s="6">
        <v>0.64000000000000057</v>
      </c>
      <c r="J87" s="6">
        <v>2.0000000000003126E-2</v>
      </c>
      <c r="K87" s="6">
        <v>5.9999999999995168E-2</v>
      </c>
      <c r="L87" s="6">
        <v>0</v>
      </c>
      <c r="M87" s="6">
        <v>0</v>
      </c>
      <c r="N87" s="6">
        <v>0</v>
      </c>
      <c r="O87" s="7">
        <v>0</v>
      </c>
      <c r="P87" s="196">
        <v>0</v>
      </c>
      <c r="Q87" s="8">
        <f t="shared" si="0"/>
        <v>221759.99999999965</v>
      </c>
      <c r="R87" s="8">
        <f t="shared" si="1"/>
        <v>334399.99999999977</v>
      </c>
      <c r="S87" s="8">
        <f t="shared" si="15"/>
        <v>336160.00000000006</v>
      </c>
      <c r="T87" s="8">
        <f t="shared" si="15"/>
        <v>341439.99999999965</v>
      </c>
      <c r="U87" s="8">
        <f t="shared" si="15"/>
        <v>341439.99999999965</v>
      </c>
      <c r="V87" s="8">
        <f t="shared" si="15"/>
        <v>341439.99999999965</v>
      </c>
      <c r="W87" s="8">
        <f t="shared" si="15"/>
        <v>341439.99999999965</v>
      </c>
      <c r="X87" s="8">
        <f t="shared" si="15"/>
        <v>341439.99999999965</v>
      </c>
      <c r="Y87" s="8">
        <f t="shared" si="15"/>
        <v>341439.99999999965</v>
      </c>
      <c r="Z87" s="140">
        <f t="shared" si="3"/>
        <v>2940959.9999999967</v>
      </c>
      <c r="AA87" s="138">
        <v>5.4249366923900748</v>
      </c>
      <c r="AB87" s="9">
        <v>5.497002272067582</v>
      </c>
      <c r="AC87" s="165">
        <v>5.5690678517450882</v>
      </c>
      <c r="AD87" s="206">
        <v>1.4399999999999977</v>
      </c>
      <c r="AE87" s="216">
        <f t="shared" si="4"/>
        <v>126719.9999999998</v>
      </c>
    </row>
    <row r="88" spans="1:31" s="3" customFormat="1" ht="14.25" customHeight="1">
      <c r="A88" s="4">
        <v>55027</v>
      </c>
      <c r="B88" s="4" t="s">
        <v>4588</v>
      </c>
      <c r="C88" s="5" t="s">
        <v>4562</v>
      </c>
      <c r="D88" s="4" t="s">
        <v>4502</v>
      </c>
      <c r="E88" s="186">
        <v>35.19</v>
      </c>
      <c r="F88" s="133">
        <v>35.19</v>
      </c>
      <c r="G88" s="187">
        <v>35.19</v>
      </c>
      <c r="H88" s="132">
        <v>0</v>
      </c>
      <c r="I88" s="6">
        <v>0</v>
      </c>
      <c r="J88" s="6">
        <v>0</v>
      </c>
      <c r="K88" s="6">
        <v>0</v>
      </c>
      <c r="L88" s="6">
        <v>0</v>
      </c>
      <c r="M88" s="6">
        <v>0</v>
      </c>
      <c r="N88" s="6">
        <v>0</v>
      </c>
      <c r="O88" s="7">
        <v>0</v>
      </c>
      <c r="P88" s="196">
        <v>0</v>
      </c>
      <c r="Q88" s="8">
        <f t="shared" si="0"/>
        <v>0</v>
      </c>
      <c r="R88" s="8">
        <f t="shared" si="1"/>
        <v>0</v>
      </c>
      <c r="S88" s="8">
        <f t="shared" si="15"/>
        <v>0</v>
      </c>
      <c r="T88" s="8">
        <f t="shared" si="15"/>
        <v>0</v>
      </c>
      <c r="U88" s="8">
        <f t="shared" si="15"/>
        <v>0</v>
      </c>
      <c r="V88" s="8">
        <f t="shared" si="15"/>
        <v>0</v>
      </c>
      <c r="W88" s="8">
        <f t="shared" si="15"/>
        <v>0</v>
      </c>
      <c r="X88" s="8">
        <f t="shared" si="15"/>
        <v>0</v>
      </c>
      <c r="Y88" s="8">
        <f t="shared" si="15"/>
        <v>0</v>
      </c>
      <c r="Z88" s="140">
        <f t="shared" si="3"/>
        <v>0</v>
      </c>
      <c r="AA88" s="138">
        <v>1.8013452501612455</v>
      </c>
      <c r="AB88" s="9">
        <v>1.8013452501612455</v>
      </c>
      <c r="AC88" s="165">
        <v>1.8013452501612455</v>
      </c>
      <c r="AD88" s="206">
        <v>0</v>
      </c>
      <c r="AE88" s="216">
        <f t="shared" si="4"/>
        <v>0</v>
      </c>
    </row>
    <row r="89" spans="1:31" s="3" customFormat="1" ht="14.25" customHeight="1">
      <c r="A89" s="4">
        <v>55028</v>
      </c>
      <c r="B89" s="4" t="s">
        <v>4589</v>
      </c>
      <c r="C89" s="5" t="s">
        <v>4562</v>
      </c>
      <c r="D89" s="4" t="s">
        <v>4502</v>
      </c>
      <c r="E89" s="186">
        <v>52.33</v>
      </c>
      <c r="F89" s="133">
        <v>56.4</v>
      </c>
      <c r="G89" s="187">
        <v>58.39</v>
      </c>
      <c r="H89" s="132">
        <v>4.07</v>
      </c>
      <c r="I89" s="6">
        <v>1.8400000000000034</v>
      </c>
      <c r="J89" s="6">
        <v>0</v>
      </c>
      <c r="K89" s="6">
        <v>2.0000000000003126E-2</v>
      </c>
      <c r="L89" s="6">
        <v>0</v>
      </c>
      <c r="M89" s="6">
        <v>3.0000000000001137E-2</v>
      </c>
      <c r="N89" s="6">
        <v>0</v>
      </c>
      <c r="O89" s="7">
        <v>0</v>
      </c>
      <c r="P89" s="196">
        <v>0.10000000000000142</v>
      </c>
      <c r="Q89" s="8">
        <f t="shared" si="0"/>
        <v>1253560</v>
      </c>
      <c r="R89" s="8">
        <f t="shared" si="1"/>
        <v>1577400.0000000007</v>
      </c>
      <c r="S89" s="8">
        <f t="shared" si="15"/>
        <v>1577400.0000000007</v>
      </c>
      <c r="T89" s="8">
        <f t="shared" si="15"/>
        <v>1579160.0000000009</v>
      </c>
      <c r="U89" s="8">
        <f t="shared" si="15"/>
        <v>1579160.0000000009</v>
      </c>
      <c r="V89" s="8">
        <f t="shared" si="15"/>
        <v>1581800.0000000009</v>
      </c>
      <c r="W89" s="8">
        <f t="shared" si="15"/>
        <v>1581800.0000000009</v>
      </c>
      <c r="X89" s="8">
        <f t="shared" si="15"/>
        <v>1581800.0000000009</v>
      </c>
      <c r="Y89" s="8">
        <f t="shared" si="15"/>
        <v>1590600.0000000012</v>
      </c>
      <c r="Z89" s="140">
        <f t="shared" si="3"/>
        <v>13902680.000000006</v>
      </c>
      <c r="AA89" s="138">
        <v>3.849322525120269</v>
      </c>
      <c r="AB89" s="9">
        <v>4.1487061038941935</v>
      </c>
      <c r="AC89" s="165">
        <v>4.2950877554323039</v>
      </c>
      <c r="AD89" s="206">
        <v>6.0600000000000023</v>
      </c>
      <c r="AE89" s="216">
        <f t="shared" si="4"/>
        <v>533280.00000000023</v>
      </c>
    </row>
    <row r="90" spans="1:31" s="3" customFormat="1" ht="14.25" customHeight="1">
      <c r="A90" s="4">
        <v>55029</v>
      </c>
      <c r="B90" s="4" t="s">
        <v>4590</v>
      </c>
      <c r="C90" s="5" t="s">
        <v>4562</v>
      </c>
      <c r="D90" s="4" t="s">
        <v>4502</v>
      </c>
      <c r="E90" s="186">
        <v>213.64000000000001</v>
      </c>
      <c r="F90" s="133">
        <v>222.39000000000001</v>
      </c>
      <c r="G90" s="187">
        <v>230.47</v>
      </c>
      <c r="H90" s="132">
        <v>8.75</v>
      </c>
      <c r="I90" s="6">
        <v>3.1100000000000136</v>
      </c>
      <c r="J90" s="6">
        <v>0</v>
      </c>
      <c r="K90" s="6">
        <v>1.1200000000000045</v>
      </c>
      <c r="L90" s="6">
        <v>3.0000000000001137E-2</v>
      </c>
      <c r="M90" s="6">
        <v>1.3400000000000034</v>
      </c>
      <c r="N90" s="6">
        <v>2.3000000000000114</v>
      </c>
      <c r="O90" s="7">
        <v>0.1799999999999784</v>
      </c>
      <c r="P90" s="196">
        <v>0</v>
      </c>
      <c r="Q90" s="8">
        <f t="shared" si="0"/>
        <v>2695000</v>
      </c>
      <c r="R90" s="8">
        <f t="shared" si="1"/>
        <v>3242360.0000000023</v>
      </c>
      <c r="S90" s="8">
        <f t="shared" si="15"/>
        <v>3242360.0000000023</v>
      </c>
      <c r="T90" s="8">
        <f t="shared" si="15"/>
        <v>3340920.0000000028</v>
      </c>
      <c r="U90" s="8">
        <f t="shared" si="15"/>
        <v>3343560.0000000028</v>
      </c>
      <c r="V90" s="8">
        <f t="shared" si="15"/>
        <v>3461480.0000000033</v>
      </c>
      <c r="W90" s="8">
        <f t="shared" si="15"/>
        <v>3663880.0000000042</v>
      </c>
      <c r="X90" s="8">
        <f t="shared" si="15"/>
        <v>3679720.0000000023</v>
      </c>
      <c r="Y90" s="8">
        <f t="shared" si="15"/>
        <v>3679720.0000000023</v>
      </c>
      <c r="Z90" s="140">
        <f t="shared" si="3"/>
        <v>30349000.000000026</v>
      </c>
      <c r="AA90" s="138">
        <v>7.667708695979873</v>
      </c>
      <c r="AB90" s="9">
        <v>7.9817531216015913</v>
      </c>
      <c r="AC90" s="165">
        <v>8.2717507169185609</v>
      </c>
      <c r="AD90" s="206">
        <v>16.829999999999984</v>
      </c>
      <c r="AE90" s="216">
        <f t="shared" si="4"/>
        <v>1481039.9999999986</v>
      </c>
    </row>
    <row r="91" spans="1:31" s="3" customFormat="1" ht="14.25" customHeight="1">
      <c r="A91" s="4">
        <v>55030</v>
      </c>
      <c r="B91" s="4" t="s">
        <v>4591</v>
      </c>
      <c r="C91" s="5" t="s">
        <v>4562</v>
      </c>
      <c r="D91" s="4" t="s">
        <v>4502</v>
      </c>
      <c r="E91" s="186">
        <v>237.61</v>
      </c>
      <c r="F91" s="133">
        <v>240.55</v>
      </c>
      <c r="G91" s="187">
        <v>243.41</v>
      </c>
      <c r="H91" s="132">
        <v>2.9399999999999977</v>
      </c>
      <c r="I91" s="6">
        <v>0.36000000000001364</v>
      </c>
      <c r="J91" s="6">
        <v>0</v>
      </c>
      <c r="K91" s="6">
        <v>5.0000000000011369E-2</v>
      </c>
      <c r="L91" s="6">
        <v>0.34000000000000341</v>
      </c>
      <c r="M91" s="6">
        <v>0.84000000000000341</v>
      </c>
      <c r="N91" s="6">
        <v>0.90999999999999659</v>
      </c>
      <c r="O91" s="7">
        <v>0.36000000000001364</v>
      </c>
      <c r="P91" s="196">
        <v>0</v>
      </c>
      <c r="Q91" s="8">
        <f t="shared" si="0"/>
        <v>905519.99999999919</v>
      </c>
      <c r="R91" s="8">
        <f t="shared" si="1"/>
        <v>968880.00000000163</v>
      </c>
      <c r="S91" s="8">
        <f t="shared" si="15"/>
        <v>968880.00000000163</v>
      </c>
      <c r="T91" s="8">
        <f t="shared" si="15"/>
        <v>973280.00000000268</v>
      </c>
      <c r="U91" s="8">
        <f t="shared" si="15"/>
        <v>1003200.000000003</v>
      </c>
      <c r="V91" s="8">
        <f t="shared" si="15"/>
        <v>1077120.0000000033</v>
      </c>
      <c r="W91" s="8">
        <f t="shared" si="15"/>
        <v>1157200.000000003</v>
      </c>
      <c r="X91" s="8">
        <f t="shared" si="15"/>
        <v>1188880.0000000042</v>
      </c>
      <c r="Y91" s="8">
        <f t="shared" si="15"/>
        <v>1188880.0000000042</v>
      </c>
      <c r="Z91" s="140">
        <f t="shared" si="3"/>
        <v>9431840.0000000224</v>
      </c>
      <c r="AA91" s="138">
        <v>1.4035595513051493</v>
      </c>
      <c r="AB91" s="9">
        <v>1.4209260976661491</v>
      </c>
      <c r="AC91" s="165">
        <v>1.4378200849424956</v>
      </c>
      <c r="AD91" s="206">
        <v>5.7999999999999829</v>
      </c>
      <c r="AE91" s="216">
        <f t="shared" si="4"/>
        <v>510399.99999999849</v>
      </c>
    </row>
    <row r="92" spans="1:31" s="3" customFormat="1" ht="14.25" customHeight="1">
      <c r="A92" s="4">
        <v>55031</v>
      </c>
      <c r="B92" s="4" t="s">
        <v>4592</v>
      </c>
      <c r="C92" s="5" t="s">
        <v>4562</v>
      </c>
      <c r="D92" s="4" t="s">
        <v>4502</v>
      </c>
      <c r="E92" s="186">
        <v>234.88</v>
      </c>
      <c r="F92" s="133">
        <v>237.46</v>
      </c>
      <c r="G92" s="187">
        <v>239.88</v>
      </c>
      <c r="H92" s="132">
        <v>2.5800000000000125</v>
      </c>
      <c r="I92" s="6">
        <v>2.0000000000010232E-2</v>
      </c>
      <c r="J92" s="6">
        <v>9.0000000000003411E-2</v>
      </c>
      <c r="K92" s="6">
        <v>0.23999999999998067</v>
      </c>
      <c r="L92" s="6">
        <v>0.41999999999998749</v>
      </c>
      <c r="M92" s="6">
        <v>1.0100000000000193</v>
      </c>
      <c r="N92" s="6">
        <v>0.25</v>
      </c>
      <c r="O92" s="7">
        <v>0</v>
      </c>
      <c r="P92" s="196">
        <v>0.38999999999998636</v>
      </c>
      <c r="Q92" s="8">
        <f t="shared" si="0"/>
        <v>794640.00000000384</v>
      </c>
      <c r="R92" s="8">
        <f t="shared" si="1"/>
        <v>798160.00000000559</v>
      </c>
      <c r="S92" s="8">
        <f t="shared" si="15"/>
        <v>806080.00000000594</v>
      </c>
      <c r="T92" s="8">
        <f t="shared" si="15"/>
        <v>827200.00000000419</v>
      </c>
      <c r="U92" s="8">
        <f t="shared" si="15"/>
        <v>864160.00000000314</v>
      </c>
      <c r="V92" s="8">
        <f t="shared" si="15"/>
        <v>953040.00000000489</v>
      </c>
      <c r="W92" s="8">
        <f t="shared" si="15"/>
        <v>975040.00000000489</v>
      </c>
      <c r="X92" s="8">
        <f t="shared" si="15"/>
        <v>975040.00000000489</v>
      </c>
      <c r="Y92" s="8">
        <f t="shared" si="15"/>
        <v>1009360.0000000037</v>
      </c>
      <c r="Z92" s="140">
        <f t="shared" si="3"/>
        <v>8002720.000000041</v>
      </c>
      <c r="AA92" s="138">
        <v>3.3057618607295813</v>
      </c>
      <c r="AB92" s="9">
        <v>3.3420734479259471</v>
      </c>
      <c r="AC92" s="165">
        <v>3.3761331537457937</v>
      </c>
      <c r="AD92" s="206">
        <v>5</v>
      </c>
      <c r="AE92" s="216">
        <f t="shared" si="4"/>
        <v>440000</v>
      </c>
    </row>
    <row r="93" spans="1:31" s="3" customFormat="1" ht="14.25" customHeight="1">
      <c r="A93" s="4">
        <v>55032</v>
      </c>
      <c r="B93" s="4" t="s">
        <v>4593</v>
      </c>
      <c r="C93" s="5" t="s">
        <v>4562</v>
      </c>
      <c r="D93" s="4" t="s">
        <v>4502</v>
      </c>
      <c r="E93" s="186">
        <v>2506.85</v>
      </c>
      <c r="F93" s="133">
        <v>2608.62</v>
      </c>
      <c r="G93" s="187">
        <v>2686.11</v>
      </c>
      <c r="H93" s="132">
        <v>101.76999999999998</v>
      </c>
      <c r="I93" s="6">
        <v>42.389999999999873</v>
      </c>
      <c r="J93" s="6">
        <v>3.3500000000003638</v>
      </c>
      <c r="K93" s="6">
        <v>-0.25</v>
      </c>
      <c r="L93" s="6">
        <v>2.7800000000002001</v>
      </c>
      <c r="M93" s="6">
        <v>15.2199999999998</v>
      </c>
      <c r="N93" s="6">
        <v>3.4400000000000546</v>
      </c>
      <c r="O93" s="7">
        <v>4.75</v>
      </c>
      <c r="P93" s="196">
        <v>5.8099999999999454</v>
      </c>
      <c r="Q93" s="8">
        <f t="shared" si="0"/>
        <v>31345159.999999993</v>
      </c>
      <c r="R93" s="8">
        <f t="shared" si="1"/>
        <v>38805799.99999997</v>
      </c>
      <c r="S93" s="8">
        <f t="shared" si="15"/>
        <v>39100600</v>
      </c>
      <c r="T93" s="8">
        <f t="shared" si="15"/>
        <v>39078600</v>
      </c>
      <c r="U93" s="8">
        <f t="shared" si="15"/>
        <v>39323240.000000015</v>
      </c>
      <c r="V93" s="8">
        <f t="shared" si="15"/>
        <v>40662600</v>
      </c>
      <c r="W93" s="8">
        <f t="shared" si="15"/>
        <v>40965320.000000007</v>
      </c>
      <c r="X93" s="8">
        <f t="shared" si="15"/>
        <v>41383320.000000007</v>
      </c>
      <c r="Y93" s="8">
        <f t="shared" si="15"/>
        <v>41894600</v>
      </c>
      <c r="Z93" s="140">
        <f t="shared" si="3"/>
        <v>352559240</v>
      </c>
      <c r="AA93" s="138">
        <v>11.817974390185261</v>
      </c>
      <c r="AB93" s="9">
        <v>12.297745917675599</v>
      </c>
      <c r="AC93" s="165">
        <v>12.663054905247833</v>
      </c>
      <c r="AD93" s="206">
        <v>179.26000000000022</v>
      </c>
      <c r="AE93" s="216">
        <f t="shared" si="4"/>
        <v>15774880.000000019</v>
      </c>
    </row>
    <row r="94" spans="1:31" s="3" customFormat="1" ht="14.25" customHeight="1">
      <c r="A94" s="4">
        <v>55033</v>
      </c>
      <c r="B94" s="4" t="s">
        <v>4594</v>
      </c>
      <c r="C94" s="5" t="s">
        <v>4562</v>
      </c>
      <c r="D94" s="4" t="s">
        <v>4502</v>
      </c>
      <c r="E94" s="193">
        <v>167.39000000000001</v>
      </c>
      <c r="F94" s="194">
        <v>169.11</v>
      </c>
      <c r="G94" s="195">
        <v>183.92</v>
      </c>
      <c r="H94" s="132">
        <v>1.7199999999999989</v>
      </c>
      <c r="I94" s="6">
        <v>9.5300000000000011</v>
      </c>
      <c r="J94" s="6">
        <v>-0.90000000000000568</v>
      </c>
      <c r="K94" s="6">
        <v>4.210000000000008</v>
      </c>
      <c r="L94" s="6">
        <v>2.0000000000010232E-2</v>
      </c>
      <c r="M94" s="6">
        <v>0.29999999999998295</v>
      </c>
      <c r="N94" s="6">
        <v>0.96999999999999886</v>
      </c>
      <c r="O94" s="7">
        <v>0.11000000000001364</v>
      </c>
      <c r="P94" s="199">
        <v>0.56999999999996476</v>
      </c>
      <c r="Q94" s="8">
        <f t="shared" si="0"/>
        <v>529759.99999999965</v>
      </c>
      <c r="R94" s="8">
        <f t="shared" si="1"/>
        <v>2207039.9999999995</v>
      </c>
      <c r="S94" s="8">
        <f t="shared" si="15"/>
        <v>2127839.9999999991</v>
      </c>
      <c r="T94" s="8">
        <f t="shared" si="15"/>
        <v>2498320</v>
      </c>
      <c r="U94" s="8">
        <f t="shared" si="15"/>
        <v>2500080.0000000009</v>
      </c>
      <c r="V94" s="8">
        <f t="shared" si="15"/>
        <v>2526479.9999999995</v>
      </c>
      <c r="W94" s="8">
        <f t="shared" si="15"/>
        <v>2611839.9999999995</v>
      </c>
      <c r="X94" s="8">
        <f t="shared" si="15"/>
        <v>2621520.0000000009</v>
      </c>
      <c r="Y94" s="8">
        <f t="shared" si="15"/>
        <v>2671679.9999999977</v>
      </c>
      <c r="Z94" s="142">
        <f t="shared" si="3"/>
        <v>20294559.999999996</v>
      </c>
      <c r="AA94" s="138">
        <v>3.2641655502709574</v>
      </c>
      <c r="AB94" s="9">
        <v>3.2977061724494994</v>
      </c>
      <c r="AC94" s="165">
        <v>3.5865065296961247</v>
      </c>
      <c r="AD94" s="208">
        <v>16.529999999999973</v>
      </c>
      <c r="AE94" s="218">
        <f t="shared" si="4"/>
        <v>1454639.9999999977</v>
      </c>
    </row>
    <row r="95" spans="1:31" s="81" customFormat="1" ht="31.5" customHeight="1">
      <c r="A95" s="69"/>
      <c r="B95" s="69"/>
      <c r="C95" s="70"/>
      <c r="D95" s="69"/>
      <c r="E95" s="71"/>
      <c r="F95" s="72"/>
      <c r="G95" s="73"/>
      <c r="H95" s="74"/>
      <c r="I95" s="69"/>
      <c r="J95" s="69"/>
      <c r="K95" s="69"/>
      <c r="L95" s="69"/>
      <c r="M95" s="69"/>
      <c r="N95" s="69"/>
      <c r="O95" s="75"/>
      <c r="P95" s="74"/>
      <c r="Q95" s="72"/>
      <c r="R95" s="72"/>
      <c r="S95" s="72"/>
      <c r="T95" s="72"/>
      <c r="U95" s="72"/>
      <c r="V95" s="72"/>
      <c r="W95" s="72"/>
      <c r="X95" s="72"/>
      <c r="Y95" s="72"/>
      <c r="Z95" s="76">
        <f>SUM(Z3:Z94)</f>
        <v>5180386640.000001</v>
      </c>
      <c r="AA95" s="71"/>
      <c r="AB95" s="71"/>
      <c r="AC95" s="77"/>
      <c r="AD95" s="78"/>
      <c r="AE95" s="79">
        <f>SUM(AE3:AE94)</f>
        <v>227495840.00000006</v>
      </c>
    </row>
    <row r="96" spans="1:31" s="30" customFormat="1" ht="14.25" customHeight="1">
      <c r="A96" s="24"/>
      <c r="B96" s="24"/>
      <c r="C96" s="25"/>
      <c r="D96" s="24"/>
      <c r="E96" s="32"/>
      <c r="F96" s="26"/>
      <c r="G96" s="33"/>
      <c r="H96" s="22"/>
      <c r="I96" s="20"/>
      <c r="J96" s="20"/>
      <c r="K96" s="20"/>
      <c r="L96" s="20"/>
      <c r="M96" s="20"/>
      <c r="N96" s="20"/>
      <c r="O96" s="27"/>
      <c r="P96" s="22"/>
      <c r="Q96" s="28"/>
      <c r="R96" s="28"/>
      <c r="S96" s="28"/>
      <c r="T96" s="28"/>
      <c r="U96" s="28"/>
      <c r="V96" s="28"/>
      <c r="W96" s="28"/>
      <c r="X96" s="28"/>
      <c r="Y96" s="28"/>
      <c r="Z96" s="34"/>
      <c r="AA96" s="35"/>
      <c r="AB96" s="35"/>
      <c r="AC96" s="36"/>
      <c r="AD96" s="29"/>
      <c r="AE96" s="23"/>
    </row>
    <row r="97" s="21" customFormat="1"/>
  </sheetData>
  <autoFilter ref="A2:BO2"/>
  <mergeCells count="5">
    <mergeCell ref="A1:D1"/>
    <mergeCell ref="E1:G1"/>
    <mergeCell ref="H1:P1"/>
    <mergeCell ref="Q1:Y1"/>
    <mergeCell ref="AA1:AC1"/>
  </mergeCells>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BO308"/>
  <sheetViews>
    <sheetView topLeftCell="T1" workbookViewId="0">
      <selection activeCell="G2" sqref="G2"/>
    </sheetView>
  </sheetViews>
  <sheetFormatPr defaultRowHeight="15"/>
  <cols>
    <col min="5" max="5" width="9.140625" style="296"/>
    <col min="6" max="6" width="9.140625" style="17"/>
    <col min="7" max="7" width="9.140625" style="297"/>
    <col min="16" max="16" width="9.140625" style="288"/>
    <col min="17" max="25" width="10.7109375" customWidth="1"/>
    <col min="26" max="26" width="18.85546875" style="288" customWidth="1"/>
    <col min="30" max="30" width="9.140625" style="288"/>
    <col min="31" max="31" width="16.140625" style="288" customWidth="1"/>
  </cols>
  <sheetData>
    <row r="1" spans="1:67" s="3" customFormat="1" ht="63" customHeight="1">
      <c r="A1" s="326"/>
      <c r="B1" s="327"/>
      <c r="C1" s="327"/>
      <c r="D1" s="327"/>
      <c r="E1" s="328" t="s">
        <v>1064</v>
      </c>
      <c r="F1" s="329"/>
      <c r="G1" s="330"/>
      <c r="H1" s="331" t="s">
        <v>8110</v>
      </c>
      <c r="I1" s="327"/>
      <c r="J1" s="327"/>
      <c r="K1" s="327"/>
      <c r="L1" s="327"/>
      <c r="M1" s="327"/>
      <c r="N1" s="327"/>
      <c r="O1" s="327"/>
      <c r="P1" s="327"/>
      <c r="Q1" s="332" t="s">
        <v>1065</v>
      </c>
      <c r="R1" s="333"/>
      <c r="S1" s="333"/>
      <c r="T1" s="333"/>
      <c r="U1" s="333"/>
      <c r="V1" s="333"/>
      <c r="W1" s="333"/>
      <c r="X1" s="333"/>
      <c r="Y1" s="334"/>
      <c r="Z1" s="143" t="s">
        <v>1066</v>
      </c>
      <c r="AA1" s="335" t="s">
        <v>1067</v>
      </c>
      <c r="AB1" s="329"/>
      <c r="AC1" s="330"/>
      <c r="AD1" s="290" t="s">
        <v>1068</v>
      </c>
      <c r="AE1" s="144" t="s">
        <v>1069</v>
      </c>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row>
    <row r="2" spans="1:67" s="3" customFormat="1" ht="150" customHeight="1">
      <c r="A2" s="145" t="s">
        <v>0</v>
      </c>
      <c r="B2" s="146" t="s">
        <v>1</v>
      </c>
      <c r="C2" s="147" t="s">
        <v>2</v>
      </c>
      <c r="D2" s="160" t="s">
        <v>3</v>
      </c>
      <c r="E2" s="161">
        <v>2006</v>
      </c>
      <c r="F2" s="162">
        <v>2012</v>
      </c>
      <c r="G2" s="298">
        <v>2022</v>
      </c>
      <c r="H2" s="149" t="s">
        <v>4</v>
      </c>
      <c r="I2" s="150" t="s">
        <v>5</v>
      </c>
      <c r="J2" s="150" t="s">
        <v>6</v>
      </c>
      <c r="K2" s="150" t="s">
        <v>7</v>
      </c>
      <c r="L2" s="150" t="s">
        <v>8</v>
      </c>
      <c r="M2" s="150" t="s">
        <v>9</v>
      </c>
      <c r="N2" s="150" t="s">
        <v>10</v>
      </c>
      <c r="O2" s="163" t="s">
        <v>11</v>
      </c>
      <c r="P2" s="164" t="s">
        <v>12</v>
      </c>
      <c r="Q2" s="151" t="s">
        <v>13</v>
      </c>
      <c r="R2" s="152" t="s">
        <v>14</v>
      </c>
      <c r="S2" s="152" t="s">
        <v>15</v>
      </c>
      <c r="T2" s="152" t="s">
        <v>16</v>
      </c>
      <c r="U2" s="152" t="s">
        <v>17</v>
      </c>
      <c r="V2" s="152" t="s">
        <v>18</v>
      </c>
      <c r="W2" s="152" t="s">
        <v>19</v>
      </c>
      <c r="X2" s="152" t="s">
        <v>20</v>
      </c>
      <c r="Y2" s="153" t="s">
        <v>21</v>
      </c>
      <c r="Z2" s="154" t="s">
        <v>22</v>
      </c>
      <c r="AA2" s="201">
        <v>2006</v>
      </c>
      <c r="AB2" s="156">
        <v>2012</v>
      </c>
      <c r="AC2" s="205">
        <v>2022</v>
      </c>
      <c r="AD2" s="292" t="s">
        <v>23</v>
      </c>
      <c r="AE2" s="159" t="s">
        <v>24</v>
      </c>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2"/>
    </row>
    <row r="3" spans="1:67" s="3" customFormat="1" ht="14.25" customHeight="1">
      <c r="A3" s="4">
        <v>66001</v>
      </c>
      <c r="B3" s="4" t="s">
        <v>5535</v>
      </c>
      <c r="C3" s="5" t="s">
        <v>5536</v>
      </c>
      <c r="D3" s="4" t="s">
        <v>5537</v>
      </c>
      <c r="E3" s="186">
        <v>55.64</v>
      </c>
      <c r="F3" s="133">
        <v>55.64</v>
      </c>
      <c r="G3" s="187">
        <v>55.680000000000007</v>
      </c>
      <c r="H3" s="132">
        <v>0</v>
      </c>
      <c r="I3" s="6">
        <v>0</v>
      </c>
      <c r="J3" s="6">
        <v>0</v>
      </c>
      <c r="K3" s="6">
        <v>0</v>
      </c>
      <c r="L3" s="6">
        <v>2.0000000000003126E-2</v>
      </c>
      <c r="M3" s="6">
        <v>0</v>
      </c>
      <c r="N3" s="6">
        <v>0</v>
      </c>
      <c r="O3" s="7">
        <v>0</v>
      </c>
      <c r="P3" s="135">
        <v>2.0000000000003126E-2</v>
      </c>
      <c r="Q3" s="8">
        <f t="shared" ref="Q3:Q257" si="0">((H3/6)*88000)*6+((H3/6)*88000)*5+((H3/6)*88000)*4+((H3/6)*88000)*3+((H3/6)*88000)*2+((H3/6)*88000)</f>
        <v>0</v>
      </c>
      <c r="R3" s="8">
        <f t="shared" ref="R3:R257" si="1">Q3+((I3/3)*88000+((I3/3)*88000)*2+((I3/3)*88000)*3)</f>
        <v>0</v>
      </c>
      <c r="S3" s="8">
        <f t="shared" ref="S3:Y39" si="2">R3+(J3*88000)</f>
        <v>0</v>
      </c>
      <c r="T3" s="8">
        <f t="shared" si="2"/>
        <v>0</v>
      </c>
      <c r="U3" s="8">
        <f t="shared" si="2"/>
        <v>1760.0000000002751</v>
      </c>
      <c r="V3" s="8">
        <f t="shared" si="2"/>
        <v>1760.0000000002751</v>
      </c>
      <c r="W3" s="8">
        <f t="shared" si="2"/>
        <v>1760.0000000002751</v>
      </c>
      <c r="X3" s="8">
        <f t="shared" si="2"/>
        <v>1760.0000000002751</v>
      </c>
      <c r="Y3" s="8">
        <f t="shared" si="2"/>
        <v>3520.0000000005502</v>
      </c>
      <c r="Z3" s="140">
        <f t="shared" ref="Z3:Z257" si="3">SUM(Q3:Y3)</f>
        <v>10560.000000001652</v>
      </c>
      <c r="AA3" s="138">
        <v>1.731828099564553</v>
      </c>
      <c r="AB3" s="9">
        <v>1.731828099564553</v>
      </c>
      <c r="AC3" s="165">
        <v>1.7330731233600702</v>
      </c>
      <c r="AD3" s="291">
        <v>4.0000000000006253E-2</v>
      </c>
      <c r="AE3" s="172">
        <f t="shared" ref="AE3:AE257" si="4">AD3*88000</f>
        <v>3520.0000000005502</v>
      </c>
    </row>
    <row r="4" spans="1:67" s="3" customFormat="1" ht="14.25" customHeight="1">
      <c r="A4" s="4">
        <v>66002</v>
      </c>
      <c r="B4" s="4" t="s">
        <v>5538</v>
      </c>
      <c r="C4" s="5" t="s">
        <v>5536</v>
      </c>
      <c r="D4" s="4" t="s">
        <v>5537</v>
      </c>
      <c r="E4" s="186">
        <v>137.03</v>
      </c>
      <c r="F4" s="133">
        <v>140.44999999999999</v>
      </c>
      <c r="G4" s="187">
        <v>143.04000000000002</v>
      </c>
      <c r="H4" s="132">
        <v>3.4199999999999875</v>
      </c>
      <c r="I4" s="6">
        <v>0.23000000000001819</v>
      </c>
      <c r="J4" s="6">
        <v>0</v>
      </c>
      <c r="K4" s="6">
        <v>0.19999999999998863</v>
      </c>
      <c r="L4" s="6">
        <v>0</v>
      </c>
      <c r="M4" s="6">
        <v>0.18000000000000682</v>
      </c>
      <c r="N4" s="6">
        <v>1.4499999999999886</v>
      </c>
      <c r="O4" s="7">
        <v>0.40999999999999659</v>
      </c>
      <c r="P4" s="135">
        <v>0.12000000000003297</v>
      </c>
      <c r="Q4" s="8">
        <f t="shared" si="0"/>
        <v>1053359.9999999963</v>
      </c>
      <c r="R4" s="8">
        <f t="shared" si="1"/>
        <v>1093839.9999999995</v>
      </c>
      <c r="S4" s="8">
        <f t="shared" si="2"/>
        <v>1093839.9999999995</v>
      </c>
      <c r="T4" s="8">
        <f t="shared" si="2"/>
        <v>1111439.9999999986</v>
      </c>
      <c r="U4" s="8">
        <f t="shared" si="2"/>
        <v>1111439.9999999986</v>
      </c>
      <c r="V4" s="8">
        <f t="shared" si="2"/>
        <v>1127279.9999999993</v>
      </c>
      <c r="W4" s="8">
        <f t="shared" si="2"/>
        <v>1254879.9999999984</v>
      </c>
      <c r="X4" s="8">
        <f t="shared" si="2"/>
        <v>1290959.9999999981</v>
      </c>
      <c r="Y4" s="8">
        <f t="shared" si="2"/>
        <v>1301520.0000000009</v>
      </c>
      <c r="Z4" s="140">
        <f t="shared" si="3"/>
        <v>10438559.999999989</v>
      </c>
      <c r="AA4" s="138">
        <v>3.6622880280090331</v>
      </c>
      <c r="AB4" s="9">
        <v>3.7536915531917736</v>
      </c>
      <c r="AC4" s="165">
        <v>3.8229123515026795</v>
      </c>
      <c r="AD4" s="291">
        <v>6.0100000000000202</v>
      </c>
      <c r="AE4" s="172">
        <f t="shared" si="4"/>
        <v>528880.00000000175</v>
      </c>
    </row>
    <row r="5" spans="1:67" s="3" customFormat="1" ht="14.25" customHeight="1">
      <c r="A5" s="4">
        <v>66003</v>
      </c>
      <c r="B5" s="4" t="s">
        <v>5539</v>
      </c>
      <c r="C5" s="5" t="s">
        <v>5536</v>
      </c>
      <c r="D5" s="4" t="s">
        <v>5537</v>
      </c>
      <c r="E5" s="186">
        <v>67.349999999999994</v>
      </c>
      <c r="F5" s="133">
        <v>68.66</v>
      </c>
      <c r="G5" s="187">
        <v>69.44</v>
      </c>
      <c r="H5" s="132">
        <v>1.3100000000000023</v>
      </c>
      <c r="I5" s="6">
        <v>0</v>
      </c>
      <c r="J5" s="6">
        <v>9.9999999999994316E-2</v>
      </c>
      <c r="K5" s="6">
        <v>0</v>
      </c>
      <c r="L5" s="6">
        <v>6.9999999999993179E-2</v>
      </c>
      <c r="M5" s="6">
        <v>0</v>
      </c>
      <c r="N5" s="6">
        <v>0</v>
      </c>
      <c r="O5" s="7">
        <v>0.60999999999999943</v>
      </c>
      <c r="P5" s="135">
        <v>0</v>
      </c>
      <c r="Q5" s="8">
        <f t="shared" si="0"/>
        <v>403480.0000000007</v>
      </c>
      <c r="R5" s="8">
        <f t="shared" si="1"/>
        <v>403480.0000000007</v>
      </c>
      <c r="S5" s="8">
        <f t="shared" si="2"/>
        <v>412280.00000000017</v>
      </c>
      <c r="T5" s="8">
        <f t="shared" si="2"/>
        <v>412280.00000000017</v>
      </c>
      <c r="U5" s="8">
        <f t="shared" si="2"/>
        <v>418439.99999999959</v>
      </c>
      <c r="V5" s="8">
        <f t="shared" si="2"/>
        <v>418439.99999999959</v>
      </c>
      <c r="W5" s="8">
        <f t="shared" si="2"/>
        <v>418439.99999999959</v>
      </c>
      <c r="X5" s="8">
        <f t="shared" si="2"/>
        <v>472119.99999999953</v>
      </c>
      <c r="Y5" s="8">
        <f t="shared" si="2"/>
        <v>472119.99999999953</v>
      </c>
      <c r="Z5" s="140">
        <f t="shared" si="3"/>
        <v>3831079.9999999995</v>
      </c>
      <c r="AA5" s="138">
        <v>1.6917222410609996</v>
      </c>
      <c r="AB5" s="9">
        <v>1.724627306180375</v>
      </c>
      <c r="AC5" s="165">
        <v>1.7442196350300792</v>
      </c>
      <c r="AD5" s="291">
        <v>2.0900000000000034</v>
      </c>
      <c r="AE5" s="172">
        <f t="shared" si="4"/>
        <v>183920.00000000029</v>
      </c>
    </row>
    <row r="6" spans="1:67" s="3" customFormat="1" ht="14.25" customHeight="1">
      <c r="A6" s="4">
        <v>66004</v>
      </c>
      <c r="B6" s="4" t="s">
        <v>5540</v>
      </c>
      <c r="C6" s="5" t="s">
        <v>5536</v>
      </c>
      <c r="D6" s="4" t="s">
        <v>5537</v>
      </c>
      <c r="E6" s="186">
        <v>44.63</v>
      </c>
      <c r="F6" s="133">
        <v>44.830000000000005</v>
      </c>
      <c r="G6" s="187">
        <v>45.35</v>
      </c>
      <c r="H6" s="132">
        <v>0.20000000000000284</v>
      </c>
      <c r="I6" s="6">
        <v>0.35999999999999233</v>
      </c>
      <c r="J6" s="6">
        <v>0</v>
      </c>
      <c r="K6" s="6">
        <v>0</v>
      </c>
      <c r="L6" s="6">
        <v>0</v>
      </c>
      <c r="M6" s="6">
        <v>0</v>
      </c>
      <c r="N6" s="6">
        <v>6.0000000000002274E-2</v>
      </c>
      <c r="O6" s="7">
        <v>0.10000000000000142</v>
      </c>
      <c r="P6" s="135">
        <v>0</v>
      </c>
      <c r="Q6" s="8">
        <f t="shared" si="0"/>
        <v>61600.000000000873</v>
      </c>
      <c r="R6" s="8">
        <f t="shared" si="1"/>
        <v>124959.99999999952</v>
      </c>
      <c r="S6" s="8">
        <f t="shared" si="2"/>
        <v>124959.99999999952</v>
      </c>
      <c r="T6" s="8">
        <f t="shared" si="2"/>
        <v>124959.99999999952</v>
      </c>
      <c r="U6" s="8">
        <f t="shared" si="2"/>
        <v>124959.99999999952</v>
      </c>
      <c r="V6" s="8">
        <f t="shared" si="2"/>
        <v>124959.99999999952</v>
      </c>
      <c r="W6" s="8">
        <f t="shared" si="2"/>
        <v>130239.99999999972</v>
      </c>
      <c r="X6" s="8">
        <f t="shared" si="2"/>
        <v>139039.99999999985</v>
      </c>
      <c r="Y6" s="8">
        <f t="shared" si="2"/>
        <v>139039.99999999985</v>
      </c>
      <c r="Z6" s="140">
        <f t="shared" si="3"/>
        <v>1094719.9999999979</v>
      </c>
      <c r="AA6" s="138">
        <v>1.3804217044480942</v>
      </c>
      <c r="AB6" s="9">
        <v>1.3866077752724191</v>
      </c>
      <c r="AC6" s="165">
        <v>1.4026915594156637</v>
      </c>
      <c r="AD6" s="291">
        <v>0.71999999999999886</v>
      </c>
      <c r="AE6" s="172">
        <f t="shared" si="4"/>
        <v>63359.999999999898</v>
      </c>
    </row>
    <row r="7" spans="1:67" s="3" customFormat="1" ht="14.25" customHeight="1">
      <c r="A7" s="4">
        <v>66005</v>
      </c>
      <c r="B7" s="4" t="s">
        <v>5541</v>
      </c>
      <c r="C7" s="5" t="s">
        <v>5536</v>
      </c>
      <c r="D7" s="4" t="s">
        <v>5537</v>
      </c>
      <c r="E7" s="186">
        <v>80.510000000000005</v>
      </c>
      <c r="F7" s="133">
        <v>81.010000000000005</v>
      </c>
      <c r="G7" s="187">
        <v>82.33</v>
      </c>
      <c r="H7" s="132">
        <v>0.5</v>
      </c>
      <c r="I7" s="6">
        <v>4.0000000000006253E-2</v>
      </c>
      <c r="J7" s="6">
        <v>8.99999999999892E-2</v>
      </c>
      <c r="K7" s="6">
        <v>0</v>
      </c>
      <c r="L7" s="6">
        <v>0</v>
      </c>
      <c r="M7" s="6">
        <v>0.14000000000000057</v>
      </c>
      <c r="N7" s="6">
        <v>0</v>
      </c>
      <c r="O7" s="7">
        <v>1.0499999999999972</v>
      </c>
      <c r="P7" s="135">
        <v>0</v>
      </c>
      <c r="Q7" s="8">
        <f t="shared" si="0"/>
        <v>154000</v>
      </c>
      <c r="R7" s="8">
        <f t="shared" si="1"/>
        <v>161040.00000000111</v>
      </c>
      <c r="S7" s="8">
        <f t="shared" si="2"/>
        <v>168960.00000000015</v>
      </c>
      <c r="T7" s="8">
        <f t="shared" si="2"/>
        <v>168960.00000000015</v>
      </c>
      <c r="U7" s="8">
        <f t="shared" si="2"/>
        <v>168960.00000000015</v>
      </c>
      <c r="V7" s="8">
        <f t="shared" si="2"/>
        <v>181280.0000000002</v>
      </c>
      <c r="W7" s="8">
        <f t="shared" si="2"/>
        <v>181280.0000000002</v>
      </c>
      <c r="X7" s="8">
        <f t="shared" si="2"/>
        <v>273679.99999999994</v>
      </c>
      <c r="Y7" s="8">
        <f t="shared" si="2"/>
        <v>273679.99999999994</v>
      </c>
      <c r="Z7" s="140">
        <f t="shared" si="3"/>
        <v>1731840.0000000019</v>
      </c>
      <c r="AA7" s="138">
        <v>1.9275475781756892</v>
      </c>
      <c r="AB7" s="9">
        <v>1.9395184363186257</v>
      </c>
      <c r="AC7" s="165">
        <v>1.9711215018159791</v>
      </c>
      <c r="AD7" s="291">
        <v>1.819999999999993</v>
      </c>
      <c r="AE7" s="172">
        <f t="shared" si="4"/>
        <v>160159.99999999939</v>
      </c>
    </row>
    <row r="8" spans="1:67" s="3" customFormat="1" ht="14.25" customHeight="1">
      <c r="A8" s="4">
        <v>66006</v>
      </c>
      <c r="B8" s="4" t="s">
        <v>5542</v>
      </c>
      <c r="C8" s="5" t="s">
        <v>5536</v>
      </c>
      <c r="D8" s="4" t="s">
        <v>5537</v>
      </c>
      <c r="E8" s="186">
        <v>1306.52</v>
      </c>
      <c r="F8" s="133">
        <v>1354.77</v>
      </c>
      <c r="G8" s="187">
        <v>1394.1000000000001</v>
      </c>
      <c r="H8" s="132">
        <v>48.25</v>
      </c>
      <c r="I8" s="6">
        <v>9.2300000000000182</v>
      </c>
      <c r="J8" s="6">
        <v>0.75</v>
      </c>
      <c r="K8" s="6">
        <v>3.4500000000000455</v>
      </c>
      <c r="L8" s="6">
        <v>9.5099999999999909</v>
      </c>
      <c r="M8" s="6">
        <v>3.6900000000000546</v>
      </c>
      <c r="N8" s="6">
        <v>7.2599999999999909</v>
      </c>
      <c r="O8" s="7">
        <v>3.75</v>
      </c>
      <c r="P8" s="135">
        <v>1.6900000000000546</v>
      </c>
      <c r="Q8" s="8">
        <f t="shared" si="0"/>
        <v>14861000</v>
      </c>
      <c r="R8" s="8">
        <f t="shared" si="1"/>
        <v>16485480.000000004</v>
      </c>
      <c r="S8" s="8">
        <f t="shared" si="2"/>
        <v>16551480.000000004</v>
      </c>
      <c r="T8" s="8">
        <f t="shared" si="2"/>
        <v>16855080.000000007</v>
      </c>
      <c r="U8" s="8">
        <f t="shared" si="2"/>
        <v>17691960.000000007</v>
      </c>
      <c r="V8" s="8">
        <f t="shared" si="2"/>
        <v>18016680.000000011</v>
      </c>
      <c r="W8" s="8">
        <f t="shared" si="2"/>
        <v>18655560.000000011</v>
      </c>
      <c r="X8" s="8">
        <f t="shared" si="2"/>
        <v>18985560.000000011</v>
      </c>
      <c r="Y8" s="8">
        <f t="shared" si="2"/>
        <v>19134280.000000015</v>
      </c>
      <c r="Z8" s="140">
        <f t="shared" si="3"/>
        <v>157237080.00000006</v>
      </c>
      <c r="AA8" s="138">
        <v>12.58423070254859</v>
      </c>
      <c r="AB8" s="9">
        <v>13.048968426730365</v>
      </c>
      <c r="AC8" s="165">
        <v>13.427789871125581</v>
      </c>
      <c r="AD8" s="291">
        <v>87.580000000000155</v>
      </c>
      <c r="AE8" s="172">
        <f t="shared" si="4"/>
        <v>7707040.000000014</v>
      </c>
    </row>
    <row r="9" spans="1:67" s="3" customFormat="1" ht="14.25" customHeight="1">
      <c r="A9" s="4">
        <v>66007</v>
      </c>
      <c r="B9" s="4" t="s">
        <v>5543</v>
      </c>
      <c r="C9" s="5" t="s">
        <v>5536</v>
      </c>
      <c r="D9" s="4" t="s">
        <v>5537</v>
      </c>
      <c r="E9" s="186">
        <v>156.77000000000001</v>
      </c>
      <c r="F9" s="133">
        <v>158.26000000000002</v>
      </c>
      <c r="G9" s="187">
        <v>159.82999999999998</v>
      </c>
      <c r="H9" s="132">
        <v>1.4900000000000091</v>
      </c>
      <c r="I9" s="6">
        <v>0.21999999999997044</v>
      </c>
      <c r="J9" s="6">
        <v>0</v>
      </c>
      <c r="K9" s="6">
        <v>0</v>
      </c>
      <c r="L9" s="6">
        <v>0.90999999999999659</v>
      </c>
      <c r="M9" s="6">
        <v>0</v>
      </c>
      <c r="N9" s="6">
        <v>6.0000000000002274E-2</v>
      </c>
      <c r="O9" s="7">
        <v>0.12000000000000455</v>
      </c>
      <c r="P9" s="135">
        <v>0.25999999999996248</v>
      </c>
      <c r="Q9" s="8">
        <f t="shared" si="0"/>
        <v>458920.00000000279</v>
      </c>
      <c r="R9" s="8">
        <f t="shared" si="1"/>
        <v>497639.99999999761</v>
      </c>
      <c r="S9" s="8">
        <f t="shared" si="2"/>
        <v>497639.99999999761</v>
      </c>
      <c r="T9" s="8">
        <f t="shared" si="2"/>
        <v>497639.99999999761</v>
      </c>
      <c r="U9" s="8">
        <f t="shared" si="2"/>
        <v>577719.99999999732</v>
      </c>
      <c r="V9" s="8">
        <f t="shared" si="2"/>
        <v>577719.99999999732</v>
      </c>
      <c r="W9" s="8">
        <f t="shared" si="2"/>
        <v>582999.99999999756</v>
      </c>
      <c r="X9" s="8">
        <f t="shared" si="2"/>
        <v>593559.9999999979</v>
      </c>
      <c r="Y9" s="8">
        <f t="shared" si="2"/>
        <v>616439.99999999464</v>
      </c>
      <c r="Z9" s="140">
        <f t="shared" si="3"/>
        <v>4900279.9999999804</v>
      </c>
      <c r="AA9" s="138">
        <v>2.6717817445574186</v>
      </c>
      <c r="AB9" s="9">
        <v>2.697175345370014</v>
      </c>
      <c r="AC9" s="165">
        <v>2.7239323609913386</v>
      </c>
      <c r="AD9" s="291">
        <v>3.0599999999999734</v>
      </c>
      <c r="AE9" s="172">
        <f t="shared" si="4"/>
        <v>269279.99999999767</v>
      </c>
    </row>
    <row r="10" spans="1:67" s="3" customFormat="1" ht="14.25" customHeight="1">
      <c r="A10" s="4">
        <v>66008</v>
      </c>
      <c r="B10" s="4" t="s">
        <v>5544</v>
      </c>
      <c r="C10" s="5" t="s">
        <v>5536</v>
      </c>
      <c r="D10" s="4" t="s">
        <v>5537</v>
      </c>
      <c r="E10" s="186">
        <v>68.73</v>
      </c>
      <c r="F10" s="133">
        <v>69.510000000000005</v>
      </c>
      <c r="G10" s="187">
        <v>72.02</v>
      </c>
      <c r="H10" s="132">
        <v>0.78000000000000114</v>
      </c>
      <c r="I10" s="6">
        <v>0.32999999999999829</v>
      </c>
      <c r="J10" s="6">
        <v>6.9999999999993179E-2</v>
      </c>
      <c r="K10" s="6">
        <v>0</v>
      </c>
      <c r="L10" s="6">
        <v>5.1599999999999966</v>
      </c>
      <c r="M10" s="6">
        <v>-3.769999999999996</v>
      </c>
      <c r="N10" s="6">
        <v>9.9999999999994316E-2</v>
      </c>
      <c r="O10" s="7">
        <v>0.51000000000001933</v>
      </c>
      <c r="P10" s="135">
        <v>0.10999999999998522</v>
      </c>
      <c r="Q10" s="8">
        <f t="shared" si="0"/>
        <v>240240.00000000041</v>
      </c>
      <c r="R10" s="8">
        <f t="shared" si="1"/>
        <v>298320.00000000012</v>
      </c>
      <c r="S10" s="8">
        <f t="shared" si="2"/>
        <v>304479.99999999953</v>
      </c>
      <c r="T10" s="8">
        <f t="shared" si="2"/>
        <v>304479.99999999953</v>
      </c>
      <c r="U10" s="8">
        <f t="shared" si="2"/>
        <v>758559.9999999993</v>
      </c>
      <c r="V10" s="8">
        <f t="shared" si="2"/>
        <v>426799.99999999965</v>
      </c>
      <c r="W10" s="8">
        <f t="shared" si="2"/>
        <v>435599.99999999913</v>
      </c>
      <c r="X10" s="8">
        <f t="shared" si="2"/>
        <v>480480.00000000081</v>
      </c>
      <c r="Y10" s="8">
        <f t="shared" si="2"/>
        <v>490159.99999999953</v>
      </c>
      <c r="Z10" s="140">
        <f t="shared" si="3"/>
        <v>3739119.9999999981</v>
      </c>
      <c r="AA10" s="138">
        <v>2.8015212101202049</v>
      </c>
      <c r="AB10" s="9">
        <v>2.8333149907675748</v>
      </c>
      <c r="AC10" s="165">
        <v>2.9356257464405231</v>
      </c>
      <c r="AD10" s="291">
        <v>3.289999999999992</v>
      </c>
      <c r="AE10" s="172">
        <f t="shared" si="4"/>
        <v>289519.9999999993</v>
      </c>
    </row>
    <row r="11" spans="1:67" s="3" customFormat="1" ht="14.25" customHeight="1">
      <c r="A11" s="4">
        <v>66009</v>
      </c>
      <c r="B11" s="4" t="s">
        <v>5545</v>
      </c>
      <c r="C11" s="5" t="s">
        <v>5536</v>
      </c>
      <c r="D11" s="4" t="s">
        <v>5537</v>
      </c>
      <c r="E11" s="186">
        <v>128.28</v>
      </c>
      <c r="F11" s="133">
        <v>135.19</v>
      </c>
      <c r="G11" s="187">
        <v>140.02000000000001</v>
      </c>
      <c r="H11" s="132">
        <v>6.9099999999999966</v>
      </c>
      <c r="I11" s="6">
        <v>0</v>
      </c>
      <c r="J11" s="6">
        <v>0</v>
      </c>
      <c r="K11" s="6">
        <v>1.0200000000000102</v>
      </c>
      <c r="L11" s="6">
        <v>0.93000000000000682</v>
      </c>
      <c r="M11" s="6">
        <v>0</v>
      </c>
      <c r="N11" s="6">
        <v>2.0699999999999932</v>
      </c>
      <c r="O11" s="7">
        <v>0.34000000000000341</v>
      </c>
      <c r="P11" s="135">
        <v>0.46999999999999886</v>
      </c>
      <c r="Q11" s="8">
        <f t="shared" si="0"/>
        <v>2128279.9999999995</v>
      </c>
      <c r="R11" s="8">
        <f t="shared" si="1"/>
        <v>2128279.9999999995</v>
      </c>
      <c r="S11" s="8">
        <f t="shared" si="2"/>
        <v>2128279.9999999995</v>
      </c>
      <c r="T11" s="8">
        <f t="shared" si="2"/>
        <v>2218040.0000000005</v>
      </c>
      <c r="U11" s="8">
        <f t="shared" si="2"/>
        <v>2299880.0000000009</v>
      </c>
      <c r="V11" s="8">
        <f t="shared" si="2"/>
        <v>2299880.0000000009</v>
      </c>
      <c r="W11" s="8">
        <f t="shared" si="2"/>
        <v>2482040.0000000005</v>
      </c>
      <c r="X11" s="8">
        <f t="shared" si="2"/>
        <v>2511960.0000000009</v>
      </c>
      <c r="Y11" s="8">
        <f t="shared" si="2"/>
        <v>2553320.0000000009</v>
      </c>
      <c r="Z11" s="140">
        <f t="shared" si="3"/>
        <v>20749960</v>
      </c>
      <c r="AA11" s="138">
        <v>1.6388730256677566</v>
      </c>
      <c r="AB11" s="9">
        <v>1.7271534482384159</v>
      </c>
      <c r="AC11" s="165">
        <v>1.788860313797936</v>
      </c>
      <c r="AD11" s="291">
        <v>11.740000000000009</v>
      </c>
      <c r="AE11" s="172">
        <f t="shared" si="4"/>
        <v>1033120.0000000008</v>
      </c>
    </row>
    <row r="12" spans="1:67" s="3" customFormat="1" ht="14.25" customHeight="1">
      <c r="A12" s="4">
        <v>66010</v>
      </c>
      <c r="B12" s="4" t="s">
        <v>5546</v>
      </c>
      <c r="C12" s="5" t="s">
        <v>5536</v>
      </c>
      <c r="D12" s="4" t="s">
        <v>5537</v>
      </c>
      <c r="E12" s="186">
        <v>45.93</v>
      </c>
      <c r="F12" s="133">
        <v>45.93</v>
      </c>
      <c r="G12" s="187">
        <v>46.25</v>
      </c>
      <c r="H12" s="132">
        <v>0</v>
      </c>
      <c r="I12" s="6">
        <v>0.24000000000000199</v>
      </c>
      <c r="J12" s="6">
        <v>0</v>
      </c>
      <c r="K12" s="6">
        <v>0</v>
      </c>
      <c r="L12" s="6">
        <v>0</v>
      </c>
      <c r="M12" s="6">
        <v>7.9999999999998295E-2</v>
      </c>
      <c r="N12" s="6">
        <v>0</v>
      </c>
      <c r="O12" s="7">
        <v>0</v>
      </c>
      <c r="P12" s="135">
        <v>0</v>
      </c>
      <c r="Q12" s="8">
        <f t="shared" si="0"/>
        <v>0</v>
      </c>
      <c r="R12" s="8">
        <f t="shared" si="1"/>
        <v>42240.000000000357</v>
      </c>
      <c r="S12" s="8">
        <f t="shared" si="2"/>
        <v>42240.000000000357</v>
      </c>
      <c r="T12" s="8">
        <f t="shared" si="2"/>
        <v>42240.000000000357</v>
      </c>
      <c r="U12" s="8">
        <f t="shared" si="2"/>
        <v>42240.000000000357</v>
      </c>
      <c r="V12" s="8">
        <f t="shared" si="2"/>
        <v>49280.000000000204</v>
      </c>
      <c r="W12" s="8">
        <f t="shared" si="2"/>
        <v>49280.000000000204</v>
      </c>
      <c r="X12" s="8">
        <f t="shared" si="2"/>
        <v>49280.000000000204</v>
      </c>
      <c r="Y12" s="8">
        <f t="shared" si="2"/>
        <v>49280.000000000204</v>
      </c>
      <c r="Z12" s="140">
        <f t="shared" si="3"/>
        <v>366080.00000000233</v>
      </c>
      <c r="AA12" s="138">
        <v>0.52909870058059161</v>
      </c>
      <c r="AB12" s="9">
        <v>0.52909870058059161</v>
      </c>
      <c r="AC12" s="165">
        <v>0.53278499677449087</v>
      </c>
      <c r="AD12" s="291">
        <v>0.32000000000000028</v>
      </c>
      <c r="AE12" s="172">
        <f t="shared" si="4"/>
        <v>28160.000000000025</v>
      </c>
    </row>
    <row r="13" spans="1:67" s="3" customFormat="1" ht="14.25" customHeight="1">
      <c r="A13" s="4">
        <v>66011</v>
      </c>
      <c r="B13" s="4" t="s">
        <v>5547</v>
      </c>
      <c r="C13" s="5" t="s">
        <v>5536</v>
      </c>
      <c r="D13" s="4" t="s">
        <v>5537</v>
      </c>
      <c r="E13" s="186">
        <v>32.21</v>
      </c>
      <c r="F13" s="133">
        <v>32.21</v>
      </c>
      <c r="G13" s="187">
        <v>36.61</v>
      </c>
      <c r="H13" s="132">
        <v>0</v>
      </c>
      <c r="I13" s="6">
        <v>0</v>
      </c>
      <c r="J13" s="6">
        <v>0</v>
      </c>
      <c r="K13" s="6">
        <v>0</v>
      </c>
      <c r="L13" s="6">
        <v>0</v>
      </c>
      <c r="M13" s="6">
        <v>0</v>
      </c>
      <c r="N13" s="6">
        <v>4.3999999999999986</v>
      </c>
      <c r="O13" s="7">
        <v>0</v>
      </c>
      <c r="P13" s="135">
        <v>0</v>
      </c>
      <c r="Q13" s="8">
        <f t="shared" si="0"/>
        <v>0</v>
      </c>
      <c r="R13" s="8">
        <f t="shared" si="1"/>
        <v>0</v>
      </c>
      <c r="S13" s="8">
        <f t="shared" si="2"/>
        <v>0</v>
      </c>
      <c r="T13" s="8">
        <f t="shared" si="2"/>
        <v>0</v>
      </c>
      <c r="U13" s="8">
        <f t="shared" si="2"/>
        <v>0</v>
      </c>
      <c r="V13" s="8">
        <f t="shared" si="2"/>
        <v>0</v>
      </c>
      <c r="W13" s="8">
        <f t="shared" si="2"/>
        <v>387199.99999999988</v>
      </c>
      <c r="X13" s="8">
        <f t="shared" si="2"/>
        <v>387199.99999999988</v>
      </c>
      <c r="Y13" s="8">
        <f t="shared" si="2"/>
        <v>387199.99999999988</v>
      </c>
      <c r="Z13" s="140">
        <f t="shared" si="3"/>
        <v>1161599.9999999995</v>
      </c>
      <c r="AA13" s="138">
        <v>0.69341140759717113</v>
      </c>
      <c r="AB13" s="9">
        <v>0.69341140759717113</v>
      </c>
      <c r="AC13" s="165">
        <v>0.78813386004757657</v>
      </c>
      <c r="AD13" s="291">
        <v>4.3999999999999986</v>
      </c>
      <c r="AE13" s="172">
        <f t="shared" si="4"/>
        <v>387199.99999999988</v>
      </c>
    </row>
    <row r="14" spans="1:67" s="3" customFormat="1" ht="14.25" customHeight="1">
      <c r="A14" s="4">
        <v>66012</v>
      </c>
      <c r="B14" s="4" t="s">
        <v>5548</v>
      </c>
      <c r="C14" s="5" t="s">
        <v>5536</v>
      </c>
      <c r="D14" s="4" t="s">
        <v>5537</v>
      </c>
      <c r="E14" s="186">
        <v>71.760000000000005</v>
      </c>
      <c r="F14" s="133">
        <v>72.12</v>
      </c>
      <c r="G14" s="187">
        <v>73.22</v>
      </c>
      <c r="H14" s="132">
        <v>0.35999999999999943</v>
      </c>
      <c r="I14" s="6">
        <v>0.12999999999999545</v>
      </c>
      <c r="J14" s="6">
        <v>0</v>
      </c>
      <c r="K14" s="6">
        <v>0</v>
      </c>
      <c r="L14" s="6">
        <v>0.18000000000000682</v>
      </c>
      <c r="M14" s="6">
        <v>9.9999999999994316E-2</v>
      </c>
      <c r="N14" s="6">
        <v>0.35999999999999943</v>
      </c>
      <c r="O14" s="7">
        <v>0.32999999999999829</v>
      </c>
      <c r="P14" s="135">
        <v>0</v>
      </c>
      <c r="Q14" s="8">
        <f t="shared" si="0"/>
        <v>110879.99999999983</v>
      </c>
      <c r="R14" s="8">
        <f t="shared" si="1"/>
        <v>133759.99999999901</v>
      </c>
      <c r="S14" s="8">
        <f t="shared" si="2"/>
        <v>133759.99999999901</v>
      </c>
      <c r="T14" s="8">
        <f t="shared" si="2"/>
        <v>133759.99999999901</v>
      </c>
      <c r="U14" s="8">
        <f t="shared" si="2"/>
        <v>149599.99999999962</v>
      </c>
      <c r="V14" s="8">
        <f t="shared" si="2"/>
        <v>158399.99999999913</v>
      </c>
      <c r="W14" s="8">
        <f t="shared" si="2"/>
        <v>190079.99999999907</v>
      </c>
      <c r="X14" s="8">
        <f t="shared" si="2"/>
        <v>219119.99999999892</v>
      </c>
      <c r="Y14" s="8">
        <f t="shared" si="2"/>
        <v>219119.99999999892</v>
      </c>
      <c r="Z14" s="140">
        <f t="shared" si="3"/>
        <v>1448479.9999999923</v>
      </c>
      <c r="AA14" s="138">
        <v>2.8656430325659401</v>
      </c>
      <c r="AB14" s="9">
        <v>2.8800191681808198</v>
      </c>
      <c r="AC14" s="165">
        <v>2.9239462492262844</v>
      </c>
      <c r="AD14" s="291">
        <v>1.4599999999999937</v>
      </c>
      <c r="AE14" s="172">
        <f t="shared" si="4"/>
        <v>128479.99999999945</v>
      </c>
    </row>
    <row r="15" spans="1:67" s="3" customFormat="1" ht="14.25" customHeight="1">
      <c r="A15" s="4">
        <v>66013</v>
      </c>
      <c r="B15" s="4" t="s">
        <v>5549</v>
      </c>
      <c r="C15" s="5" t="s">
        <v>5536</v>
      </c>
      <c r="D15" s="4" t="s">
        <v>5537</v>
      </c>
      <c r="E15" s="186">
        <v>174.05</v>
      </c>
      <c r="F15" s="133">
        <v>183.3</v>
      </c>
      <c r="G15" s="187">
        <v>193.93</v>
      </c>
      <c r="H15" s="132">
        <v>9.25</v>
      </c>
      <c r="I15" s="6">
        <v>4.2800000000000011</v>
      </c>
      <c r="J15" s="6">
        <v>0</v>
      </c>
      <c r="K15" s="6">
        <v>0.11000000000001364</v>
      </c>
      <c r="L15" s="6">
        <v>1.6099999999999852</v>
      </c>
      <c r="M15" s="6">
        <v>0.50999999999999091</v>
      </c>
      <c r="N15" s="6">
        <v>2.25</v>
      </c>
      <c r="O15" s="7">
        <v>1.5</v>
      </c>
      <c r="P15" s="135">
        <v>0.37000000000000455</v>
      </c>
      <c r="Q15" s="8">
        <f t="shared" si="0"/>
        <v>2849000.0000000005</v>
      </c>
      <c r="R15" s="8">
        <f t="shared" si="1"/>
        <v>3602280.0000000009</v>
      </c>
      <c r="S15" s="8">
        <f t="shared" si="2"/>
        <v>3602280.0000000009</v>
      </c>
      <c r="T15" s="8">
        <f t="shared" si="2"/>
        <v>3611960.0000000023</v>
      </c>
      <c r="U15" s="8">
        <f t="shared" si="2"/>
        <v>3753640.0000000009</v>
      </c>
      <c r="V15" s="8">
        <f t="shared" si="2"/>
        <v>3798520</v>
      </c>
      <c r="W15" s="8">
        <f t="shared" si="2"/>
        <v>3996520</v>
      </c>
      <c r="X15" s="8">
        <f t="shared" si="2"/>
        <v>4128520</v>
      </c>
      <c r="Y15" s="8">
        <f t="shared" si="2"/>
        <v>4161080.0000000005</v>
      </c>
      <c r="Z15" s="140">
        <f t="shared" si="3"/>
        <v>33503800.000000007</v>
      </c>
      <c r="AA15" s="138">
        <v>2.844646817607555</v>
      </c>
      <c r="AB15" s="9">
        <v>2.9958274154982178</v>
      </c>
      <c r="AC15" s="165">
        <v>3.1695625242093253</v>
      </c>
      <c r="AD15" s="291">
        <v>19.879999999999995</v>
      </c>
      <c r="AE15" s="172">
        <f t="shared" si="4"/>
        <v>1749439.9999999995</v>
      </c>
    </row>
    <row r="16" spans="1:67" s="3" customFormat="1" ht="14.25" customHeight="1">
      <c r="A16" s="4">
        <v>66014</v>
      </c>
      <c r="B16" s="4" t="s">
        <v>5550</v>
      </c>
      <c r="C16" s="5" t="s">
        <v>5536</v>
      </c>
      <c r="D16" s="4" t="s">
        <v>5537</v>
      </c>
      <c r="E16" s="186">
        <v>35.86</v>
      </c>
      <c r="F16" s="133">
        <v>35.86</v>
      </c>
      <c r="G16" s="187">
        <v>35.97</v>
      </c>
      <c r="H16" s="132">
        <v>0</v>
      </c>
      <c r="I16" s="6">
        <v>0</v>
      </c>
      <c r="J16" s="6">
        <v>0</v>
      </c>
      <c r="K16" s="6">
        <v>0</v>
      </c>
      <c r="L16" s="6">
        <v>0</v>
      </c>
      <c r="M16" s="6">
        <v>0</v>
      </c>
      <c r="N16" s="6">
        <v>0</v>
      </c>
      <c r="O16" s="7">
        <v>0.10999999999999943</v>
      </c>
      <c r="P16" s="135">
        <v>0</v>
      </c>
      <c r="Q16" s="8">
        <f t="shared" si="0"/>
        <v>0</v>
      </c>
      <c r="R16" s="8">
        <f t="shared" si="1"/>
        <v>0</v>
      </c>
      <c r="S16" s="8">
        <f t="shared" si="2"/>
        <v>0</v>
      </c>
      <c r="T16" s="8">
        <f t="shared" si="2"/>
        <v>0</v>
      </c>
      <c r="U16" s="8">
        <f t="shared" si="2"/>
        <v>0</v>
      </c>
      <c r="V16" s="8">
        <f t="shared" si="2"/>
        <v>0</v>
      </c>
      <c r="W16" s="8">
        <f t="shared" si="2"/>
        <v>0</v>
      </c>
      <c r="X16" s="8">
        <f t="shared" si="2"/>
        <v>9679.9999999999491</v>
      </c>
      <c r="Y16" s="8">
        <f t="shared" si="2"/>
        <v>9679.9999999999491</v>
      </c>
      <c r="Z16" s="140">
        <f t="shared" si="3"/>
        <v>19359.999999999898</v>
      </c>
      <c r="AA16" s="138">
        <v>0.91183246286304187</v>
      </c>
      <c r="AB16" s="9">
        <v>0.91183246286304187</v>
      </c>
      <c r="AC16" s="165">
        <v>0.91462949495771406</v>
      </c>
      <c r="AD16" s="291">
        <v>0.10999999999999942</v>
      </c>
      <c r="AE16" s="172">
        <f t="shared" si="4"/>
        <v>9679.9999999999491</v>
      </c>
    </row>
    <row r="17" spans="1:31" s="3" customFormat="1" ht="14.25" customHeight="1">
      <c r="A17" s="4">
        <v>66015</v>
      </c>
      <c r="B17" s="4" t="s">
        <v>5551</v>
      </c>
      <c r="C17" s="5" t="s">
        <v>5536</v>
      </c>
      <c r="D17" s="4" t="s">
        <v>5537</v>
      </c>
      <c r="E17" s="186">
        <v>74.58</v>
      </c>
      <c r="F17" s="133">
        <v>74.739999999999995</v>
      </c>
      <c r="G17" s="187">
        <v>76.16</v>
      </c>
      <c r="H17" s="132">
        <v>0.15999999999999659</v>
      </c>
      <c r="I17" s="6">
        <v>0</v>
      </c>
      <c r="J17" s="6">
        <v>0</v>
      </c>
      <c r="K17" s="6">
        <v>0</v>
      </c>
      <c r="L17" s="6">
        <v>6.0000000000002274E-2</v>
      </c>
      <c r="M17" s="6">
        <v>0</v>
      </c>
      <c r="N17" s="6">
        <v>1.3599999999999994</v>
      </c>
      <c r="O17" s="7">
        <v>0</v>
      </c>
      <c r="P17" s="135">
        <v>0</v>
      </c>
      <c r="Q17" s="8">
        <f t="shared" si="0"/>
        <v>49279.999999998967</v>
      </c>
      <c r="R17" s="8">
        <f t="shared" si="1"/>
        <v>49279.999999998967</v>
      </c>
      <c r="S17" s="8">
        <f t="shared" si="2"/>
        <v>49279.999999998967</v>
      </c>
      <c r="T17" s="8">
        <f t="shared" si="2"/>
        <v>49279.999999998967</v>
      </c>
      <c r="U17" s="8">
        <f t="shared" si="2"/>
        <v>54559.999999999171</v>
      </c>
      <c r="V17" s="8">
        <f t="shared" si="2"/>
        <v>54559.999999999171</v>
      </c>
      <c r="W17" s="8">
        <f t="shared" si="2"/>
        <v>174239.99999999913</v>
      </c>
      <c r="X17" s="8">
        <f t="shared" si="2"/>
        <v>174239.99999999913</v>
      </c>
      <c r="Y17" s="8">
        <f t="shared" si="2"/>
        <v>174239.99999999913</v>
      </c>
      <c r="Z17" s="140">
        <f t="shared" si="3"/>
        <v>828959.99999999162</v>
      </c>
      <c r="AA17" s="138">
        <v>2.5891877629806554</v>
      </c>
      <c r="AB17" s="9">
        <v>2.5947424699004316</v>
      </c>
      <c r="AC17" s="165">
        <v>2.6440404938134447</v>
      </c>
      <c r="AD17" s="291">
        <v>1.5799999999999983</v>
      </c>
      <c r="AE17" s="172">
        <f t="shared" si="4"/>
        <v>139039.99999999985</v>
      </c>
    </row>
    <row r="18" spans="1:31" s="3" customFormat="1" ht="14.25" customHeight="1">
      <c r="A18" s="4">
        <v>66016</v>
      </c>
      <c r="B18" s="4" t="s">
        <v>5552</v>
      </c>
      <c r="C18" s="5" t="s">
        <v>5536</v>
      </c>
      <c r="D18" s="4" t="s">
        <v>5537</v>
      </c>
      <c r="E18" s="186">
        <v>98.210000000000008</v>
      </c>
      <c r="F18" s="133">
        <v>98.9</v>
      </c>
      <c r="G18" s="187">
        <v>100.38</v>
      </c>
      <c r="H18" s="132">
        <v>0.68999999999999773</v>
      </c>
      <c r="I18" s="6">
        <v>0</v>
      </c>
      <c r="J18" s="6">
        <v>0</v>
      </c>
      <c r="K18" s="6">
        <v>0</v>
      </c>
      <c r="L18" s="6">
        <v>0</v>
      </c>
      <c r="M18" s="6">
        <v>0.56000000000000227</v>
      </c>
      <c r="N18" s="6">
        <v>0.92000000000000171</v>
      </c>
      <c r="O18" s="7">
        <v>0</v>
      </c>
      <c r="P18" s="135">
        <v>0</v>
      </c>
      <c r="Q18" s="8">
        <f t="shared" si="0"/>
        <v>212519.99999999927</v>
      </c>
      <c r="R18" s="8">
        <f t="shared" si="1"/>
        <v>212519.99999999927</v>
      </c>
      <c r="S18" s="8">
        <f t="shared" si="2"/>
        <v>212519.99999999927</v>
      </c>
      <c r="T18" s="8">
        <f t="shared" si="2"/>
        <v>212519.99999999927</v>
      </c>
      <c r="U18" s="8">
        <f t="shared" si="2"/>
        <v>212519.99999999927</v>
      </c>
      <c r="V18" s="8">
        <f t="shared" si="2"/>
        <v>261799.99999999948</v>
      </c>
      <c r="W18" s="8">
        <f t="shared" si="2"/>
        <v>342759.99999999965</v>
      </c>
      <c r="X18" s="8">
        <f t="shared" si="2"/>
        <v>342759.99999999965</v>
      </c>
      <c r="Y18" s="8">
        <f t="shared" si="2"/>
        <v>342759.99999999965</v>
      </c>
      <c r="Z18" s="140">
        <f t="shared" si="3"/>
        <v>2352679.9999999944</v>
      </c>
      <c r="AA18" s="138">
        <v>1.9032724425684977</v>
      </c>
      <c r="AB18" s="9">
        <v>1.9166443801041075</v>
      </c>
      <c r="AC18" s="165">
        <v>1.9453262171370098</v>
      </c>
      <c r="AD18" s="291">
        <v>2.1699999999999875</v>
      </c>
      <c r="AE18" s="172">
        <f t="shared" si="4"/>
        <v>190959.99999999889</v>
      </c>
    </row>
    <row r="19" spans="1:31" s="3" customFormat="1" ht="14.25" customHeight="1">
      <c r="A19" s="4">
        <v>66017</v>
      </c>
      <c r="B19" s="4" t="s">
        <v>5553</v>
      </c>
      <c r="C19" s="5" t="s">
        <v>5536</v>
      </c>
      <c r="D19" s="4" t="s">
        <v>5537</v>
      </c>
      <c r="E19" s="186">
        <v>52.82</v>
      </c>
      <c r="F19" s="133">
        <v>53.2</v>
      </c>
      <c r="G19" s="187">
        <v>53.370000000000005</v>
      </c>
      <c r="H19" s="132">
        <v>0.38000000000000256</v>
      </c>
      <c r="I19" s="6">
        <v>0</v>
      </c>
      <c r="J19" s="6">
        <v>0</v>
      </c>
      <c r="K19" s="6">
        <v>0</v>
      </c>
      <c r="L19" s="6">
        <v>0</v>
      </c>
      <c r="M19" s="6">
        <v>0</v>
      </c>
      <c r="N19" s="6">
        <v>0.17000000000000171</v>
      </c>
      <c r="O19" s="7">
        <v>0</v>
      </c>
      <c r="P19" s="135">
        <v>0</v>
      </c>
      <c r="Q19" s="8">
        <f t="shared" si="0"/>
        <v>117040.00000000079</v>
      </c>
      <c r="R19" s="8">
        <f t="shared" si="1"/>
        <v>117040.00000000079</v>
      </c>
      <c r="S19" s="8">
        <f t="shared" si="2"/>
        <v>117040.00000000079</v>
      </c>
      <c r="T19" s="8">
        <f t="shared" si="2"/>
        <v>117040.00000000079</v>
      </c>
      <c r="U19" s="8">
        <f t="shared" si="2"/>
        <v>117040.00000000079</v>
      </c>
      <c r="V19" s="8">
        <f t="shared" si="2"/>
        <v>117040.00000000079</v>
      </c>
      <c r="W19" s="8">
        <f t="shared" si="2"/>
        <v>132000.00000000093</v>
      </c>
      <c r="X19" s="8">
        <f t="shared" si="2"/>
        <v>132000.00000000093</v>
      </c>
      <c r="Y19" s="8">
        <f t="shared" si="2"/>
        <v>132000.00000000093</v>
      </c>
      <c r="Z19" s="140">
        <f t="shared" si="3"/>
        <v>1098240.0000000075</v>
      </c>
      <c r="AA19" s="138">
        <v>3.3294672348150574</v>
      </c>
      <c r="AB19" s="9">
        <v>3.3534202365043746</v>
      </c>
      <c r="AC19" s="165">
        <v>3.3641360530495956</v>
      </c>
      <c r="AD19" s="291">
        <v>0.55000000000000426</v>
      </c>
      <c r="AE19" s="172">
        <f t="shared" si="4"/>
        <v>48400.000000000378</v>
      </c>
    </row>
    <row r="20" spans="1:31" s="3" customFormat="1" ht="14.25" customHeight="1">
      <c r="A20" s="4">
        <v>66018</v>
      </c>
      <c r="B20" s="4" t="s">
        <v>5554</v>
      </c>
      <c r="C20" s="5" t="s">
        <v>5536</v>
      </c>
      <c r="D20" s="4" t="s">
        <v>5537</v>
      </c>
      <c r="E20" s="186">
        <v>51.370000000000005</v>
      </c>
      <c r="F20" s="133">
        <v>53.320000000000007</v>
      </c>
      <c r="G20" s="187">
        <v>53.51</v>
      </c>
      <c r="H20" s="132">
        <v>1.9500000000000028</v>
      </c>
      <c r="I20" s="6">
        <v>0</v>
      </c>
      <c r="J20" s="6">
        <v>0</v>
      </c>
      <c r="K20" s="6">
        <v>0</v>
      </c>
      <c r="L20" s="6">
        <v>0.10999999999999943</v>
      </c>
      <c r="M20" s="6">
        <v>0</v>
      </c>
      <c r="N20" s="6">
        <v>7.9999999999998295E-2</v>
      </c>
      <c r="O20" s="7">
        <v>0</v>
      </c>
      <c r="P20" s="135">
        <v>0</v>
      </c>
      <c r="Q20" s="8">
        <f t="shared" si="0"/>
        <v>600600.00000000081</v>
      </c>
      <c r="R20" s="8">
        <f t="shared" si="1"/>
        <v>600600.00000000081</v>
      </c>
      <c r="S20" s="8">
        <f t="shared" si="2"/>
        <v>600600.00000000081</v>
      </c>
      <c r="T20" s="8">
        <f t="shared" si="2"/>
        <v>600600.00000000081</v>
      </c>
      <c r="U20" s="8">
        <f t="shared" si="2"/>
        <v>610280.00000000081</v>
      </c>
      <c r="V20" s="8">
        <f t="shared" si="2"/>
        <v>610280.00000000081</v>
      </c>
      <c r="W20" s="8">
        <f t="shared" si="2"/>
        <v>617320.0000000007</v>
      </c>
      <c r="X20" s="8">
        <f t="shared" si="2"/>
        <v>617320.0000000007</v>
      </c>
      <c r="Y20" s="8">
        <f t="shared" si="2"/>
        <v>617320.0000000007</v>
      </c>
      <c r="Z20" s="140">
        <f t="shared" si="3"/>
        <v>5474920.0000000075</v>
      </c>
      <c r="AA20" s="138">
        <v>1.3672925106333145</v>
      </c>
      <c r="AB20" s="9">
        <v>1.4191947959308608</v>
      </c>
      <c r="AC20" s="165">
        <v>1.424251941677801</v>
      </c>
      <c r="AD20" s="291">
        <v>2.1399999999999935</v>
      </c>
      <c r="AE20" s="172">
        <f t="shared" si="4"/>
        <v>188319.99999999942</v>
      </c>
    </row>
    <row r="21" spans="1:31" s="3" customFormat="1" ht="14.25" customHeight="1">
      <c r="A21" s="4">
        <v>66019</v>
      </c>
      <c r="B21" s="4" t="s">
        <v>5555</v>
      </c>
      <c r="C21" s="5" t="s">
        <v>5536</v>
      </c>
      <c r="D21" s="4" t="s">
        <v>5537</v>
      </c>
      <c r="E21" s="186">
        <v>129.19</v>
      </c>
      <c r="F21" s="133">
        <v>129.41999999999999</v>
      </c>
      <c r="G21" s="187">
        <v>133.24</v>
      </c>
      <c r="H21" s="132">
        <v>0.22999999999998977</v>
      </c>
      <c r="I21" s="6">
        <v>0.48000000000001819</v>
      </c>
      <c r="J21" s="6">
        <v>0</v>
      </c>
      <c r="K21" s="6">
        <v>1.2299999999999898</v>
      </c>
      <c r="L21" s="6">
        <v>0.68000000000000682</v>
      </c>
      <c r="M21" s="6">
        <v>0.94999999999998863</v>
      </c>
      <c r="N21" s="6">
        <v>0.15000000000000568</v>
      </c>
      <c r="O21" s="7">
        <v>0.30000000000001137</v>
      </c>
      <c r="P21" s="135">
        <v>3.0000000000001137E-2</v>
      </c>
      <c r="Q21" s="8">
        <f t="shared" si="0"/>
        <v>70839.999999996857</v>
      </c>
      <c r="R21" s="8">
        <f t="shared" si="1"/>
        <v>155320.00000000006</v>
      </c>
      <c r="S21" s="8">
        <f t="shared" si="2"/>
        <v>155320.00000000006</v>
      </c>
      <c r="T21" s="8">
        <f t="shared" si="2"/>
        <v>263559.99999999919</v>
      </c>
      <c r="U21" s="8">
        <f t="shared" si="2"/>
        <v>323399.99999999977</v>
      </c>
      <c r="V21" s="8">
        <f t="shared" si="2"/>
        <v>406999.99999999878</v>
      </c>
      <c r="W21" s="8">
        <f t="shared" si="2"/>
        <v>420199.9999999993</v>
      </c>
      <c r="X21" s="8">
        <f t="shared" si="2"/>
        <v>446600.00000000029</v>
      </c>
      <c r="Y21" s="8">
        <f t="shared" si="2"/>
        <v>449240.00000000041</v>
      </c>
      <c r="Z21" s="140">
        <f t="shared" si="3"/>
        <v>2691479.9999999949</v>
      </c>
      <c r="AA21" s="138">
        <v>2.9682201248035587</v>
      </c>
      <c r="AB21" s="9">
        <v>2.9735045170065519</v>
      </c>
      <c r="AC21" s="165">
        <v>3.0612713788128043</v>
      </c>
      <c r="AD21" s="291">
        <v>4.0500000000000114</v>
      </c>
      <c r="AE21" s="172">
        <f t="shared" si="4"/>
        <v>356400.00000000099</v>
      </c>
    </row>
    <row r="22" spans="1:31" s="3" customFormat="1" ht="14.25" customHeight="1">
      <c r="A22" s="4">
        <v>66020</v>
      </c>
      <c r="B22" s="4" t="s">
        <v>5556</v>
      </c>
      <c r="C22" s="5" t="s">
        <v>5536</v>
      </c>
      <c r="D22" s="4" t="s">
        <v>5537</v>
      </c>
      <c r="E22" s="186">
        <v>209.65</v>
      </c>
      <c r="F22" s="133">
        <v>211.20000000000002</v>
      </c>
      <c r="G22" s="187">
        <v>216.89000000000001</v>
      </c>
      <c r="H22" s="132">
        <v>1.5500000000000114</v>
      </c>
      <c r="I22" s="6">
        <v>9.9999999999909051E-3</v>
      </c>
      <c r="J22" s="6">
        <v>0</v>
      </c>
      <c r="K22" s="6">
        <v>3.0000000000001137E-2</v>
      </c>
      <c r="L22" s="6">
        <v>1.4300000000000068</v>
      </c>
      <c r="M22" s="6">
        <v>0.58000000000001251</v>
      </c>
      <c r="N22" s="6">
        <v>1.5499999999999829</v>
      </c>
      <c r="O22" s="7">
        <v>0.37999999999999545</v>
      </c>
      <c r="P22" s="135">
        <v>1.710000000000008</v>
      </c>
      <c r="Q22" s="8">
        <f t="shared" si="0"/>
        <v>477400.00000000361</v>
      </c>
      <c r="R22" s="8">
        <f t="shared" si="1"/>
        <v>479160.00000000198</v>
      </c>
      <c r="S22" s="8">
        <f t="shared" si="2"/>
        <v>479160.00000000198</v>
      </c>
      <c r="T22" s="8">
        <f t="shared" si="2"/>
        <v>481800.0000000021</v>
      </c>
      <c r="U22" s="8">
        <f t="shared" si="2"/>
        <v>607640.00000000268</v>
      </c>
      <c r="V22" s="8">
        <f t="shared" si="2"/>
        <v>658680.00000000373</v>
      </c>
      <c r="W22" s="8">
        <f t="shared" si="2"/>
        <v>795080.00000000221</v>
      </c>
      <c r="X22" s="8">
        <f t="shared" si="2"/>
        <v>828520.00000000186</v>
      </c>
      <c r="Y22" s="8">
        <f t="shared" si="2"/>
        <v>979000.00000000256</v>
      </c>
      <c r="Z22" s="140">
        <f t="shared" si="3"/>
        <v>5786440.0000000233</v>
      </c>
      <c r="AA22" s="138">
        <v>3.4474593383969521</v>
      </c>
      <c r="AB22" s="9">
        <v>3.4729473516309866</v>
      </c>
      <c r="AC22" s="165">
        <v>3.5665130260191504</v>
      </c>
      <c r="AD22" s="291">
        <v>7.2400000000000091</v>
      </c>
      <c r="AE22" s="172">
        <f t="shared" si="4"/>
        <v>637120.00000000081</v>
      </c>
    </row>
    <row r="23" spans="1:31" s="3" customFormat="1" ht="14.25" customHeight="1">
      <c r="A23" s="4">
        <v>66021</v>
      </c>
      <c r="B23" s="4" t="s">
        <v>5557</v>
      </c>
      <c r="C23" s="5" t="s">
        <v>5536</v>
      </c>
      <c r="D23" s="4" t="s">
        <v>5537</v>
      </c>
      <c r="E23" s="186">
        <v>86.49</v>
      </c>
      <c r="F23" s="133">
        <v>87.22</v>
      </c>
      <c r="G23" s="187">
        <v>93.57</v>
      </c>
      <c r="H23" s="132">
        <v>0.73000000000000398</v>
      </c>
      <c r="I23" s="6">
        <v>0</v>
      </c>
      <c r="J23" s="6">
        <v>0</v>
      </c>
      <c r="K23" s="6">
        <v>1.230000000000004</v>
      </c>
      <c r="L23" s="6">
        <v>2.269999999999996</v>
      </c>
      <c r="M23" s="6">
        <v>3.0000000000001137E-2</v>
      </c>
      <c r="N23" s="6">
        <v>0.35999999999999943</v>
      </c>
      <c r="O23" s="7">
        <v>1.5799999999999983</v>
      </c>
      <c r="P23" s="135">
        <v>0.87999999999999545</v>
      </c>
      <c r="Q23" s="8">
        <f t="shared" si="0"/>
        <v>224840.00000000122</v>
      </c>
      <c r="R23" s="8">
        <f t="shared" si="1"/>
        <v>224840.00000000122</v>
      </c>
      <c r="S23" s="8">
        <f t="shared" si="2"/>
        <v>224840.00000000122</v>
      </c>
      <c r="T23" s="8">
        <f t="shared" si="2"/>
        <v>333080.00000000157</v>
      </c>
      <c r="U23" s="8">
        <f t="shared" si="2"/>
        <v>532840.00000000116</v>
      </c>
      <c r="V23" s="8">
        <f t="shared" si="2"/>
        <v>535480.00000000128</v>
      </c>
      <c r="W23" s="8">
        <f t="shared" si="2"/>
        <v>567160.00000000128</v>
      </c>
      <c r="X23" s="8">
        <f t="shared" si="2"/>
        <v>706200.00000000116</v>
      </c>
      <c r="Y23" s="8">
        <f t="shared" si="2"/>
        <v>783640.0000000007</v>
      </c>
      <c r="Z23" s="140">
        <f t="shared" si="3"/>
        <v>4132920.0000000112</v>
      </c>
      <c r="AA23" s="138">
        <v>2.8293091434870932</v>
      </c>
      <c r="AB23" s="9">
        <v>2.8531893108445403</v>
      </c>
      <c r="AC23" s="165">
        <v>3.0609140542963034</v>
      </c>
      <c r="AD23" s="291">
        <v>7.0799999999999983</v>
      </c>
      <c r="AE23" s="172">
        <f t="shared" si="4"/>
        <v>623039.99999999988</v>
      </c>
    </row>
    <row r="24" spans="1:31" s="3" customFormat="1" ht="14.25" customHeight="1">
      <c r="A24" s="4">
        <v>66022</v>
      </c>
      <c r="B24" s="4" t="s">
        <v>5558</v>
      </c>
      <c r="C24" s="5" t="s">
        <v>5536</v>
      </c>
      <c r="D24" s="4" t="s">
        <v>5537</v>
      </c>
      <c r="E24" s="186">
        <v>32.04</v>
      </c>
      <c r="F24" s="133">
        <v>32.29</v>
      </c>
      <c r="G24" s="187">
        <v>32.74</v>
      </c>
      <c r="H24" s="132">
        <v>0.25</v>
      </c>
      <c r="I24" s="6">
        <v>0.39000000000000057</v>
      </c>
      <c r="J24" s="6">
        <v>0</v>
      </c>
      <c r="K24" s="6">
        <v>0</v>
      </c>
      <c r="L24" s="6">
        <v>0</v>
      </c>
      <c r="M24" s="6">
        <v>0</v>
      </c>
      <c r="N24" s="6">
        <v>0</v>
      </c>
      <c r="O24" s="7">
        <v>0</v>
      </c>
      <c r="P24" s="135">
        <v>6.0000000000002274E-2</v>
      </c>
      <c r="Q24" s="8">
        <f t="shared" si="0"/>
        <v>77000</v>
      </c>
      <c r="R24" s="8">
        <f t="shared" si="1"/>
        <v>145640.00000000012</v>
      </c>
      <c r="S24" s="8">
        <f t="shared" si="2"/>
        <v>145640.00000000012</v>
      </c>
      <c r="T24" s="8">
        <f t="shared" si="2"/>
        <v>145640.00000000012</v>
      </c>
      <c r="U24" s="8">
        <f t="shared" si="2"/>
        <v>145640.00000000012</v>
      </c>
      <c r="V24" s="8">
        <f t="shared" si="2"/>
        <v>145640.00000000012</v>
      </c>
      <c r="W24" s="8">
        <f t="shared" si="2"/>
        <v>145640.00000000012</v>
      </c>
      <c r="X24" s="8">
        <f t="shared" si="2"/>
        <v>145640.00000000012</v>
      </c>
      <c r="Y24" s="8">
        <f t="shared" si="2"/>
        <v>150920.00000000032</v>
      </c>
      <c r="Z24" s="140">
        <f t="shared" si="3"/>
        <v>1247400.0000000012</v>
      </c>
      <c r="AA24" s="138">
        <v>1.7260885024404433</v>
      </c>
      <c r="AB24" s="9">
        <v>1.7395567335768389</v>
      </c>
      <c r="AC24" s="165">
        <v>1.7637995496223511</v>
      </c>
      <c r="AD24" s="291">
        <v>0.70000000000000284</v>
      </c>
      <c r="AE24" s="172">
        <f t="shared" si="4"/>
        <v>61600.000000000247</v>
      </c>
    </row>
    <row r="25" spans="1:31" s="3" customFormat="1" ht="14.25" customHeight="1">
      <c r="A25" s="4">
        <v>66023</v>
      </c>
      <c r="B25" s="4" t="s">
        <v>5559</v>
      </c>
      <c r="C25" s="5" t="s">
        <v>5536</v>
      </c>
      <c r="D25" s="4" t="s">
        <v>5537</v>
      </c>
      <c r="E25" s="186">
        <v>79.67</v>
      </c>
      <c r="F25" s="133">
        <v>80.95</v>
      </c>
      <c r="G25" s="187">
        <v>81.11</v>
      </c>
      <c r="H25" s="132">
        <v>1.2800000000000011</v>
      </c>
      <c r="I25" s="6">
        <v>7.9999999999998295E-2</v>
      </c>
      <c r="J25" s="6">
        <v>0</v>
      </c>
      <c r="K25" s="6">
        <v>3.0000000000001137E-2</v>
      </c>
      <c r="L25" s="6">
        <v>0</v>
      </c>
      <c r="M25" s="6">
        <v>0</v>
      </c>
      <c r="N25" s="6">
        <v>0</v>
      </c>
      <c r="O25" s="7">
        <v>0</v>
      </c>
      <c r="P25" s="135">
        <v>4.9999999999997158E-2</v>
      </c>
      <c r="Q25" s="8">
        <f t="shared" si="0"/>
        <v>394240.00000000035</v>
      </c>
      <c r="R25" s="8">
        <f t="shared" si="1"/>
        <v>408320.00000000006</v>
      </c>
      <c r="S25" s="8">
        <f t="shared" si="2"/>
        <v>408320.00000000006</v>
      </c>
      <c r="T25" s="8">
        <f t="shared" si="2"/>
        <v>410960.00000000017</v>
      </c>
      <c r="U25" s="8">
        <f t="shared" si="2"/>
        <v>410960.00000000017</v>
      </c>
      <c r="V25" s="8">
        <f t="shared" si="2"/>
        <v>410960.00000000017</v>
      </c>
      <c r="W25" s="8">
        <f t="shared" si="2"/>
        <v>410960.00000000017</v>
      </c>
      <c r="X25" s="8">
        <f t="shared" si="2"/>
        <v>410960.00000000017</v>
      </c>
      <c r="Y25" s="8">
        <f t="shared" si="2"/>
        <v>415359.99999999994</v>
      </c>
      <c r="Z25" s="140">
        <f t="shared" si="3"/>
        <v>3681040.0000000009</v>
      </c>
      <c r="AA25" s="138">
        <v>1.1644715590939718</v>
      </c>
      <c r="AB25" s="9">
        <v>1.1831802775029123</v>
      </c>
      <c r="AC25" s="165">
        <v>1.18551886730403</v>
      </c>
      <c r="AD25" s="291">
        <v>1.4399999999999977</v>
      </c>
      <c r="AE25" s="172">
        <f t="shared" si="4"/>
        <v>126719.9999999998</v>
      </c>
    </row>
    <row r="26" spans="1:31" s="3" customFormat="1" ht="14.25" customHeight="1">
      <c r="A26" s="4">
        <v>66024</v>
      </c>
      <c r="B26" s="4" t="s">
        <v>5560</v>
      </c>
      <c r="C26" s="5" t="s">
        <v>5536</v>
      </c>
      <c r="D26" s="4" t="s">
        <v>5537</v>
      </c>
      <c r="E26" s="186">
        <v>17.02</v>
      </c>
      <c r="F26" s="133">
        <v>17.34</v>
      </c>
      <c r="G26" s="187">
        <v>17.34</v>
      </c>
      <c r="H26" s="132">
        <v>0.32000000000000028</v>
      </c>
      <c r="I26" s="6">
        <v>0</v>
      </c>
      <c r="J26" s="6">
        <v>0</v>
      </c>
      <c r="K26" s="6">
        <v>0</v>
      </c>
      <c r="L26" s="6">
        <v>0</v>
      </c>
      <c r="M26" s="6">
        <v>0</v>
      </c>
      <c r="N26" s="6">
        <v>0</v>
      </c>
      <c r="O26" s="7">
        <v>0</v>
      </c>
      <c r="P26" s="135">
        <v>0</v>
      </c>
      <c r="Q26" s="8">
        <f t="shared" si="0"/>
        <v>98560.000000000087</v>
      </c>
      <c r="R26" s="8">
        <f t="shared" si="1"/>
        <v>98560.000000000087</v>
      </c>
      <c r="S26" s="8">
        <f t="shared" si="2"/>
        <v>98560.000000000087</v>
      </c>
      <c r="T26" s="8">
        <f t="shared" si="2"/>
        <v>98560.000000000087</v>
      </c>
      <c r="U26" s="8">
        <f t="shared" si="2"/>
        <v>98560.000000000087</v>
      </c>
      <c r="V26" s="8">
        <f t="shared" si="2"/>
        <v>98560.000000000087</v>
      </c>
      <c r="W26" s="8">
        <f t="shared" si="2"/>
        <v>98560.000000000087</v>
      </c>
      <c r="X26" s="8">
        <f t="shared" si="2"/>
        <v>98560.000000000087</v>
      </c>
      <c r="Y26" s="8">
        <f t="shared" si="2"/>
        <v>98560.000000000087</v>
      </c>
      <c r="Z26" s="140">
        <f t="shared" si="3"/>
        <v>887040.00000000093</v>
      </c>
      <c r="AA26" s="138">
        <v>1.1545166563786706</v>
      </c>
      <c r="AB26" s="9">
        <v>1.1762231975091744</v>
      </c>
      <c r="AC26" s="165">
        <v>1.1762231975091744</v>
      </c>
      <c r="AD26" s="291">
        <v>0.32000000000000028</v>
      </c>
      <c r="AE26" s="172">
        <f t="shared" si="4"/>
        <v>28160.000000000025</v>
      </c>
    </row>
    <row r="27" spans="1:31" s="3" customFormat="1" ht="14.25" customHeight="1">
      <c r="A27" s="4">
        <v>66025</v>
      </c>
      <c r="B27" s="4" t="s">
        <v>5561</v>
      </c>
      <c r="C27" s="5" t="s">
        <v>5536</v>
      </c>
      <c r="D27" s="4" t="s">
        <v>5537</v>
      </c>
      <c r="E27" s="186">
        <v>313.18</v>
      </c>
      <c r="F27" s="133">
        <v>319.8</v>
      </c>
      <c r="G27" s="187">
        <v>313.69000000000005</v>
      </c>
      <c r="H27" s="132">
        <v>6.6200000000000045</v>
      </c>
      <c r="I27" s="6">
        <v>0.10000000000002274</v>
      </c>
      <c r="J27" s="6">
        <v>1.2400000000000091</v>
      </c>
      <c r="K27" s="6">
        <v>0.15999999999996817</v>
      </c>
      <c r="L27" s="6">
        <v>1.4900000000000091</v>
      </c>
      <c r="M27" s="6">
        <v>0.12999999999999545</v>
      </c>
      <c r="N27" s="6">
        <v>-10.590000000000032</v>
      </c>
      <c r="O27" s="7">
        <v>0.31999999999999318</v>
      </c>
      <c r="P27" s="135">
        <v>1.0400000000000773</v>
      </c>
      <c r="Q27" s="8">
        <f t="shared" si="0"/>
        <v>2038960.0000000014</v>
      </c>
      <c r="R27" s="8">
        <f t="shared" si="1"/>
        <v>2056560.0000000054</v>
      </c>
      <c r="S27" s="8">
        <f t="shared" si="2"/>
        <v>2165680.0000000061</v>
      </c>
      <c r="T27" s="8">
        <f t="shared" si="2"/>
        <v>2179760.0000000033</v>
      </c>
      <c r="U27" s="8">
        <f t="shared" si="2"/>
        <v>2310880.0000000042</v>
      </c>
      <c r="V27" s="8">
        <f t="shared" si="2"/>
        <v>2322320.0000000037</v>
      </c>
      <c r="W27" s="8">
        <f t="shared" si="2"/>
        <v>1390400.0000000009</v>
      </c>
      <c r="X27" s="8">
        <f t="shared" si="2"/>
        <v>1418560.0000000002</v>
      </c>
      <c r="Y27" s="8">
        <f t="shared" si="2"/>
        <v>1510080.000000007</v>
      </c>
      <c r="Z27" s="140">
        <f t="shared" si="3"/>
        <v>17393200.000000034</v>
      </c>
      <c r="AA27" s="138">
        <v>3.2760784970082426</v>
      </c>
      <c r="AB27" s="9">
        <v>3.3453282564124018</v>
      </c>
      <c r="AC27" s="165">
        <v>3.2814134482614339</v>
      </c>
      <c r="AD27" s="291">
        <v>0.51000000000004775</v>
      </c>
      <c r="AE27" s="172">
        <f t="shared" si="4"/>
        <v>44880.000000004206</v>
      </c>
    </row>
    <row r="28" spans="1:31" s="3" customFormat="1" ht="14.25" customHeight="1">
      <c r="A28" s="4">
        <v>66026</v>
      </c>
      <c r="B28" s="4" t="s">
        <v>5562</v>
      </c>
      <c r="C28" s="5" t="s">
        <v>5536</v>
      </c>
      <c r="D28" s="4" t="s">
        <v>5537</v>
      </c>
      <c r="E28" s="186">
        <v>60.36</v>
      </c>
      <c r="F28" s="133">
        <v>60.36</v>
      </c>
      <c r="G28" s="187">
        <v>60.620000000000005</v>
      </c>
      <c r="H28" s="132">
        <v>0</v>
      </c>
      <c r="I28" s="6">
        <v>0</v>
      </c>
      <c r="J28" s="6">
        <v>0</v>
      </c>
      <c r="K28" s="6">
        <v>0</v>
      </c>
      <c r="L28" s="6">
        <v>0</v>
      </c>
      <c r="M28" s="6">
        <v>0</v>
      </c>
      <c r="N28" s="6">
        <v>0.24000000000000199</v>
      </c>
      <c r="O28" s="7">
        <v>0</v>
      </c>
      <c r="P28" s="135">
        <v>2.0000000000003126E-2</v>
      </c>
      <c r="Q28" s="8">
        <f t="shared" si="0"/>
        <v>0</v>
      </c>
      <c r="R28" s="8">
        <f t="shared" si="1"/>
        <v>0</v>
      </c>
      <c r="S28" s="8">
        <f t="shared" si="2"/>
        <v>0</v>
      </c>
      <c r="T28" s="8">
        <f t="shared" si="2"/>
        <v>0</v>
      </c>
      <c r="U28" s="8">
        <f t="shared" si="2"/>
        <v>0</v>
      </c>
      <c r="V28" s="8">
        <f t="shared" si="2"/>
        <v>0</v>
      </c>
      <c r="W28" s="8">
        <f t="shared" si="2"/>
        <v>21120.000000000175</v>
      </c>
      <c r="X28" s="8">
        <f t="shared" si="2"/>
        <v>21120.000000000175</v>
      </c>
      <c r="Y28" s="8">
        <f t="shared" si="2"/>
        <v>22880.000000000451</v>
      </c>
      <c r="Z28" s="140">
        <f t="shared" si="3"/>
        <v>65120.0000000008</v>
      </c>
      <c r="AA28" s="138">
        <v>1.0431806987375025</v>
      </c>
      <c r="AB28" s="9">
        <v>1.0431806987375025</v>
      </c>
      <c r="AC28" s="165">
        <v>1.04767418749946</v>
      </c>
      <c r="AD28" s="291">
        <v>0.26000000000000512</v>
      </c>
      <c r="AE28" s="172">
        <f t="shared" si="4"/>
        <v>22880.000000000451</v>
      </c>
    </row>
    <row r="29" spans="1:31" s="3" customFormat="1" ht="14.25" customHeight="1">
      <c r="A29" s="4">
        <v>66027</v>
      </c>
      <c r="B29" s="4" t="s">
        <v>5563</v>
      </c>
      <c r="C29" s="5" t="s">
        <v>5536</v>
      </c>
      <c r="D29" s="4" t="s">
        <v>5537</v>
      </c>
      <c r="E29" s="186">
        <v>44.89</v>
      </c>
      <c r="F29" s="133">
        <v>45.11</v>
      </c>
      <c r="G29" s="187">
        <v>45.51</v>
      </c>
      <c r="H29" s="132">
        <v>0.21999999999999886</v>
      </c>
      <c r="I29" s="6">
        <v>0.28000000000000114</v>
      </c>
      <c r="J29" s="6">
        <v>0</v>
      </c>
      <c r="K29" s="6">
        <v>0</v>
      </c>
      <c r="L29" s="6">
        <v>0</v>
      </c>
      <c r="M29" s="6">
        <v>0</v>
      </c>
      <c r="N29" s="6">
        <v>0.11999999999999744</v>
      </c>
      <c r="O29" s="7">
        <v>0</v>
      </c>
      <c r="P29" s="135">
        <v>0</v>
      </c>
      <c r="Q29" s="8">
        <f t="shared" si="0"/>
        <v>67759.999999999651</v>
      </c>
      <c r="R29" s="8">
        <f t="shared" si="1"/>
        <v>117039.99999999985</v>
      </c>
      <c r="S29" s="8">
        <f t="shared" si="2"/>
        <v>117039.99999999985</v>
      </c>
      <c r="T29" s="8">
        <f t="shared" si="2"/>
        <v>117039.99999999985</v>
      </c>
      <c r="U29" s="8">
        <f t="shared" si="2"/>
        <v>117039.99999999985</v>
      </c>
      <c r="V29" s="8">
        <f t="shared" si="2"/>
        <v>117039.99999999985</v>
      </c>
      <c r="W29" s="8">
        <f t="shared" si="2"/>
        <v>127599.99999999962</v>
      </c>
      <c r="X29" s="8">
        <f t="shared" si="2"/>
        <v>127599.99999999962</v>
      </c>
      <c r="Y29" s="8">
        <f t="shared" si="2"/>
        <v>127599.99999999962</v>
      </c>
      <c r="Z29" s="140">
        <f t="shared" si="3"/>
        <v>1035759.9999999979</v>
      </c>
      <c r="AA29" s="138">
        <v>2.3842403254761573</v>
      </c>
      <c r="AB29" s="9">
        <v>2.3959251744760408</v>
      </c>
      <c r="AC29" s="165">
        <v>2.4171703544758283</v>
      </c>
      <c r="AD29" s="291">
        <v>0.61999999999999744</v>
      </c>
      <c r="AE29" s="172">
        <f t="shared" si="4"/>
        <v>54559.999999999774</v>
      </c>
    </row>
    <row r="30" spans="1:31" s="3" customFormat="1" ht="14.25" customHeight="1">
      <c r="A30" s="4">
        <v>66028</v>
      </c>
      <c r="B30" s="4" t="s">
        <v>5564</v>
      </c>
      <c r="C30" s="5" t="s">
        <v>5536</v>
      </c>
      <c r="D30" s="4" t="s">
        <v>5537</v>
      </c>
      <c r="E30" s="186">
        <v>281.79000000000002</v>
      </c>
      <c r="F30" s="133">
        <v>296.45000000000005</v>
      </c>
      <c r="G30" s="187">
        <v>301.01</v>
      </c>
      <c r="H30" s="132">
        <v>14.660000000000025</v>
      </c>
      <c r="I30" s="6">
        <v>-5.8100000000000591</v>
      </c>
      <c r="J30" s="6">
        <v>0.37000000000000455</v>
      </c>
      <c r="K30" s="6">
        <v>0</v>
      </c>
      <c r="L30" s="6">
        <v>1.6999999999999886</v>
      </c>
      <c r="M30" s="6">
        <v>0.11000000000001364</v>
      </c>
      <c r="N30" s="6">
        <v>4.7099999999999795</v>
      </c>
      <c r="O30" s="7">
        <v>3.1700000000000728</v>
      </c>
      <c r="P30" s="135">
        <v>0.30999999999994543</v>
      </c>
      <c r="Q30" s="8">
        <f t="shared" si="0"/>
        <v>4515280.0000000075</v>
      </c>
      <c r="R30" s="8">
        <f t="shared" si="1"/>
        <v>3492719.9999999972</v>
      </c>
      <c r="S30" s="8">
        <f t="shared" si="2"/>
        <v>3525279.9999999977</v>
      </c>
      <c r="T30" s="8">
        <f t="shared" si="2"/>
        <v>3525279.9999999977</v>
      </c>
      <c r="U30" s="8">
        <f t="shared" si="2"/>
        <v>3674879.9999999967</v>
      </c>
      <c r="V30" s="8">
        <f t="shared" si="2"/>
        <v>3684559.9999999981</v>
      </c>
      <c r="W30" s="8">
        <f t="shared" si="2"/>
        <v>4099039.9999999963</v>
      </c>
      <c r="X30" s="8">
        <f t="shared" si="2"/>
        <v>4378000.0000000028</v>
      </c>
      <c r="Y30" s="8">
        <f t="shared" si="2"/>
        <v>4405279.9999999981</v>
      </c>
      <c r="Z30" s="140">
        <f t="shared" si="3"/>
        <v>35300319.999999993</v>
      </c>
      <c r="AA30" s="138">
        <v>3.3498015962644465</v>
      </c>
      <c r="AB30" s="9">
        <v>3.5240735413343098</v>
      </c>
      <c r="AC30" s="165">
        <v>3.5782809130613615</v>
      </c>
      <c r="AD30" s="291">
        <v>19.21999999999997</v>
      </c>
      <c r="AE30" s="172">
        <f t="shared" si="4"/>
        <v>1691359.9999999974</v>
      </c>
    </row>
    <row r="31" spans="1:31" s="3" customFormat="1" ht="14.25" customHeight="1">
      <c r="A31" s="4">
        <v>66029</v>
      </c>
      <c r="B31" s="4" t="s">
        <v>5565</v>
      </c>
      <c r="C31" s="5" t="s">
        <v>5536</v>
      </c>
      <c r="D31" s="4" t="s">
        <v>5537</v>
      </c>
      <c r="E31" s="186">
        <v>38.17</v>
      </c>
      <c r="F31" s="133">
        <v>38.17</v>
      </c>
      <c r="G31" s="187">
        <v>38.520000000000003</v>
      </c>
      <c r="H31" s="132">
        <v>0</v>
      </c>
      <c r="I31" s="6">
        <v>3.9999999999999147E-2</v>
      </c>
      <c r="J31" s="6">
        <v>0</v>
      </c>
      <c r="K31" s="6">
        <v>0</v>
      </c>
      <c r="L31" s="6">
        <v>0</v>
      </c>
      <c r="M31" s="6">
        <v>0</v>
      </c>
      <c r="N31" s="6">
        <v>0</v>
      </c>
      <c r="O31" s="7">
        <v>0</v>
      </c>
      <c r="P31" s="135">
        <v>0.31000000000000227</v>
      </c>
      <c r="Q31" s="8">
        <f t="shared" si="0"/>
        <v>0</v>
      </c>
      <c r="R31" s="8">
        <f t="shared" si="1"/>
        <v>7039.9999999998508</v>
      </c>
      <c r="S31" s="8">
        <f t="shared" si="2"/>
        <v>7039.9999999998508</v>
      </c>
      <c r="T31" s="8">
        <f t="shared" si="2"/>
        <v>7039.9999999998508</v>
      </c>
      <c r="U31" s="8">
        <f t="shared" si="2"/>
        <v>7039.9999999998508</v>
      </c>
      <c r="V31" s="8">
        <f t="shared" si="2"/>
        <v>7039.9999999998508</v>
      </c>
      <c r="W31" s="8">
        <f t="shared" si="2"/>
        <v>7039.9999999998508</v>
      </c>
      <c r="X31" s="8">
        <f t="shared" si="2"/>
        <v>7039.9999999998508</v>
      </c>
      <c r="Y31" s="8">
        <f t="shared" si="2"/>
        <v>34320.000000000051</v>
      </c>
      <c r="Z31" s="140">
        <f t="shared" si="3"/>
        <v>83599.99999999901</v>
      </c>
      <c r="AA31" s="138">
        <v>1.5875128410948305</v>
      </c>
      <c r="AB31" s="9">
        <v>1.5875128410948305</v>
      </c>
      <c r="AC31" s="165">
        <v>1.6020695477855094</v>
      </c>
      <c r="AD31" s="291">
        <v>0.35000000000000142</v>
      </c>
      <c r="AE31" s="172">
        <f t="shared" si="4"/>
        <v>30800.000000000124</v>
      </c>
    </row>
    <row r="32" spans="1:31" s="3" customFormat="1" ht="14.25" customHeight="1">
      <c r="A32" s="4">
        <v>66030</v>
      </c>
      <c r="B32" s="4" t="s">
        <v>5566</v>
      </c>
      <c r="C32" s="5" t="s">
        <v>5536</v>
      </c>
      <c r="D32" s="4" t="s">
        <v>5537</v>
      </c>
      <c r="E32" s="186">
        <v>21.55</v>
      </c>
      <c r="F32" s="133">
        <v>21.55</v>
      </c>
      <c r="G32" s="187">
        <v>21.82</v>
      </c>
      <c r="H32" s="132">
        <v>0</v>
      </c>
      <c r="I32" s="6">
        <v>0</v>
      </c>
      <c r="J32" s="6">
        <v>0</v>
      </c>
      <c r="K32" s="6">
        <v>0</v>
      </c>
      <c r="L32" s="6">
        <v>0</v>
      </c>
      <c r="M32" s="6">
        <v>0.26999999999999957</v>
      </c>
      <c r="N32" s="6">
        <v>0</v>
      </c>
      <c r="O32" s="7">
        <v>0</v>
      </c>
      <c r="P32" s="135">
        <v>0</v>
      </c>
      <c r="Q32" s="8">
        <f t="shared" si="0"/>
        <v>0</v>
      </c>
      <c r="R32" s="8">
        <f t="shared" si="1"/>
        <v>0</v>
      </c>
      <c r="S32" s="8">
        <f t="shared" si="2"/>
        <v>0</v>
      </c>
      <c r="T32" s="8">
        <f t="shared" si="2"/>
        <v>0</v>
      </c>
      <c r="U32" s="8">
        <f t="shared" si="2"/>
        <v>0</v>
      </c>
      <c r="V32" s="8">
        <f t="shared" si="2"/>
        <v>23759.999999999964</v>
      </c>
      <c r="W32" s="8">
        <f t="shared" si="2"/>
        <v>23759.999999999964</v>
      </c>
      <c r="X32" s="8">
        <f t="shared" si="2"/>
        <v>23759.999999999964</v>
      </c>
      <c r="Y32" s="8">
        <f t="shared" si="2"/>
        <v>23759.999999999964</v>
      </c>
      <c r="Z32" s="140">
        <f t="shared" si="3"/>
        <v>95039.999999999854</v>
      </c>
      <c r="AA32" s="138">
        <v>1.4106357352325094</v>
      </c>
      <c r="AB32" s="9">
        <v>1.4106357352325094</v>
      </c>
      <c r="AC32" s="165">
        <v>1.4283095936321744</v>
      </c>
      <c r="AD32" s="291">
        <v>0.26999999999999957</v>
      </c>
      <c r="AE32" s="172">
        <f t="shared" si="4"/>
        <v>23759.999999999964</v>
      </c>
    </row>
    <row r="33" spans="1:31" s="3" customFormat="1" ht="14.25" customHeight="1">
      <c r="A33" s="4">
        <v>66031</v>
      </c>
      <c r="B33" s="4" t="s">
        <v>5567</v>
      </c>
      <c r="C33" s="5" t="s">
        <v>5536</v>
      </c>
      <c r="D33" s="4" t="s">
        <v>5537</v>
      </c>
      <c r="E33" s="186">
        <v>68.989999999999995</v>
      </c>
      <c r="F33" s="133">
        <v>69.55</v>
      </c>
      <c r="G33" s="187">
        <v>70.94</v>
      </c>
      <c r="H33" s="132">
        <v>0.56000000000000227</v>
      </c>
      <c r="I33" s="6">
        <v>0.95999999999999375</v>
      </c>
      <c r="J33" s="6">
        <v>0</v>
      </c>
      <c r="K33" s="6">
        <v>0</v>
      </c>
      <c r="L33" s="6">
        <v>0.37000000000000455</v>
      </c>
      <c r="M33" s="6">
        <v>0</v>
      </c>
      <c r="N33" s="6">
        <v>6.0000000000002274E-2</v>
      </c>
      <c r="O33" s="7">
        <v>0</v>
      </c>
      <c r="P33" s="135">
        <v>0</v>
      </c>
      <c r="Q33" s="8">
        <f t="shared" si="0"/>
        <v>172480.0000000007</v>
      </c>
      <c r="R33" s="8">
        <f t="shared" si="1"/>
        <v>341439.99999999959</v>
      </c>
      <c r="S33" s="8">
        <f t="shared" si="2"/>
        <v>341439.99999999959</v>
      </c>
      <c r="T33" s="8">
        <f t="shared" si="2"/>
        <v>341439.99999999959</v>
      </c>
      <c r="U33" s="8">
        <f t="shared" si="2"/>
        <v>374000</v>
      </c>
      <c r="V33" s="8">
        <f t="shared" si="2"/>
        <v>374000</v>
      </c>
      <c r="W33" s="8">
        <f t="shared" si="2"/>
        <v>379280.00000000017</v>
      </c>
      <c r="X33" s="8">
        <f t="shared" si="2"/>
        <v>379280.00000000017</v>
      </c>
      <c r="Y33" s="8">
        <f t="shared" si="2"/>
        <v>379280.00000000017</v>
      </c>
      <c r="Z33" s="140">
        <f t="shared" si="3"/>
        <v>3082639.9999999995</v>
      </c>
      <c r="AA33" s="138">
        <v>3.5864298933272329</v>
      </c>
      <c r="AB33" s="9">
        <v>3.6155413694870138</v>
      </c>
      <c r="AC33" s="165">
        <v>3.6878002120978977</v>
      </c>
      <c r="AD33" s="291">
        <v>1.9500000000000031</v>
      </c>
      <c r="AE33" s="172">
        <f t="shared" si="4"/>
        <v>171600.00000000026</v>
      </c>
    </row>
    <row r="34" spans="1:31" s="3" customFormat="1" ht="14.25" customHeight="1">
      <c r="A34" s="4">
        <v>66032</v>
      </c>
      <c r="B34" s="4" t="s">
        <v>5568</v>
      </c>
      <c r="C34" s="5" t="s">
        <v>5536</v>
      </c>
      <c r="D34" s="4" t="s">
        <v>5537</v>
      </c>
      <c r="E34" s="186">
        <v>433.58</v>
      </c>
      <c r="F34" s="133">
        <v>444.84999999999997</v>
      </c>
      <c r="G34" s="187">
        <v>484.94</v>
      </c>
      <c r="H34" s="132">
        <v>11.269999999999982</v>
      </c>
      <c r="I34" s="6">
        <v>27.050000000000068</v>
      </c>
      <c r="J34" s="6">
        <v>0</v>
      </c>
      <c r="K34" s="6">
        <v>0.73000000000001819</v>
      </c>
      <c r="L34" s="6">
        <v>1.1899999999999409</v>
      </c>
      <c r="M34" s="6">
        <v>0.57999999999998408</v>
      </c>
      <c r="N34" s="6">
        <v>4.8300000000000409</v>
      </c>
      <c r="O34" s="7">
        <v>3.089999999999975</v>
      </c>
      <c r="P34" s="135">
        <v>2.6200000000000045</v>
      </c>
      <c r="Q34" s="8">
        <f t="shared" si="0"/>
        <v>3471159.9999999944</v>
      </c>
      <c r="R34" s="8">
        <f t="shared" si="1"/>
        <v>8231960.0000000056</v>
      </c>
      <c r="S34" s="8">
        <f t="shared" si="2"/>
        <v>8231960.0000000056</v>
      </c>
      <c r="T34" s="8">
        <f t="shared" si="2"/>
        <v>8296200.0000000075</v>
      </c>
      <c r="U34" s="8">
        <f t="shared" si="2"/>
        <v>8400920.0000000019</v>
      </c>
      <c r="V34" s="8">
        <f t="shared" si="2"/>
        <v>8451960</v>
      </c>
      <c r="W34" s="8">
        <f t="shared" si="2"/>
        <v>8877000.0000000037</v>
      </c>
      <c r="X34" s="8">
        <f t="shared" si="2"/>
        <v>9148920.0000000019</v>
      </c>
      <c r="Y34" s="8">
        <f t="shared" si="2"/>
        <v>9379480.0000000019</v>
      </c>
      <c r="Z34" s="140">
        <f t="shared" si="3"/>
        <v>72489560.000000015</v>
      </c>
      <c r="AA34" s="138">
        <v>5.2507099563429822</v>
      </c>
      <c r="AB34" s="9">
        <v>5.387191116008986</v>
      </c>
      <c r="AC34" s="165">
        <v>5.8726862083789984</v>
      </c>
      <c r="AD34" s="291">
        <v>51.360000000000014</v>
      </c>
      <c r="AE34" s="172">
        <f t="shared" si="4"/>
        <v>4519680.0000000009</v>
      </c>
    </row>
    <row r="35" spans="1:31" s="3" customFormat="1" ht="14.25" customHeight="1">
      <c r="A35" s="4">
        <v>66033</v>
      </c>
      <c r="B35" s="4" t="s">
        <v>5569</v>
      </c>
      <c r="C35" s="5" t="s">
        <v>5536</v>
      </c>
      <c r="D35" s="4" t="s">
        <v>5537</v>
      </c>
      <c r="E35" s="186">
        <v>92.070000000000007</v>
      </c>
      <c r="F35" s="133">
        <v>103.15</v>
      </c>
      <c r="G35" s="187">
        <v>113.96000000000001</v>
      </c>
      <c r="H35" s="132">
        <v>11.079999999999998</v>
      </c>
      <c r="I35" s="6">
        <v>10.680000000000007</v>
      </c>
      <c r="J35" s="6">
        <v>0</v>
      </c>
      <c r="K35" s="6">
        <v>0</v>
      </c>
      <c r="L35" s="6">
        <v>0</v>
      </c>
      <c r="M35" s="6">
        <v>1.9999999999996021E-2</v>
      </c>
      <c r="N35" s="6">
        <v>0.11000000000001364</v>
      </c>
      <c r="O35" s="7">
        <v>0</v>
      </c>
      <c r="P35" s="135">
        <v>0</v>
      </c>
      <c r="Q35" s="8">
        <f t="shared" si="0"/>
        <v>3412640</v>
      </c>
      <c r="R35" s="8">
        <f t="shared" si="1"/>
        <v>5292320.0000000009</v>
      </c>
      <c r="S35" s="8">
        <f t="shared" si="2"/>
        <v>5292320.0000000009</v>
      </c>
      <c r="T35" s="8">
        <f t="shared" si="2"/>
        <v>5292320.0000000009</v>
      </c>
      <c r="U35" s="8">
        <f t="shared" si="2"/>
        <v>5292320.0000000009</v>
      </c>
      <c r="V35" s="8">
        <f t="shared" si="2"/>
        <v>5294080.0000000009</v>
      </c>
      <c r="W35" s="8">
        <f t="shared" si="2"/>
        <v>5303760.0000000019</v>
      </c>
      <c r="X35" s="8">
        <f t="shared" si="2"/>
        <v>5303760.0000000019</v>
      </c>
      <c r="Y35" s="8">
        <f t="shared" si="2"/>
        <v>5303760.0000000019</v>
      </c>
      <c r="Z35" s="140">
        <f t="shared" si="3"/>
        <v>45787280</v>
      </c>
      <c r="AA35" s="138">
        <v>4.5793211841477008</v>
      </c>
      <c r="AB35" s="9">
        <v>5.1304114276619446</v>
      </c>
      <c r="AC35" s="165">
        <v>5.6680725767945255</v>
      </c>
      <c r="AD35" s="291">
        <v>21.89</v>
      </c>
      <c r="AE35" s="172">
        <f t="shared" si="4"/>
        <v>1926320</v>
      </c>
    </row>
    <row r="36" spans="1:31" s="3" customFormat="1" ht="14.25" customHeight="1">
      <c r="A36" s="4">
        <v>66034</v>
      </c>
      <c r="B36" s="4" t="s">
        <v>5570</v>
      </c>
      <c r="C36" s="5" t="s">
        <v>5536</v>
      </c>
      <c r="D36" s="4" t="s">
        <v>5537</v>
      </c>
      <c r="E36" s="186">
        <v>82.91</v>
      </c>
      <c r="F36" s="133">
        <v>82.91</v>
      </c>
      <c r="G36" s="187">
        <v>84.13</v>
      </c>
      <c r="H36" s="132">
        <v>0</v>
      </c>
      <c r="I36" s="6">
        <v>0</v>
      </c>
      <c r="J36" s="6">
        <v>0.20000000000000284</v>
      </c>
      <c r="K36" s="6">
        <v>0</v>
      </c>
      <c r="L36" s="6">
        <v>0.40999999999999659</v>
      </c>
      <c r="M36" s="6">
        <v>0</v>
      </c>
      <c r="N36" s="6">
        <v>4.9999999999997158E-2</v>
      </c>
      <c r="O36" s="7">
        <v>0.56000000000001648</v>
      </c>
      <c r="P36" s="135">
        <v>0</v>
      </c>
      <c r="Q36" s="8">
        <f t="shared" si="0"/>
        <v>0</v>
      </c>
      <c r="R36" s="8">
        <f t="shared" si="1"/>
        <v>0</v>
      </c>
      <c r="S36" s="8">
        <f t="shared" si="2"/>
        <v>17600.000000000251</v>
      </c>
      <c r="T36" s="8">
        <f t="shared" si="2"/>
        <v>17600.000000000251</v>
      </c>
      <c r="U36" s="8">
        <f t="shared" si="2"/>
        <v>53679.999999999956</v>
      </c>
      <c r="V36" s="8">
        <f t="shared" si="2"/>
        <v>53679.999999999956</v>
      </c>
      <c r="W36" s="8">
        <f t="shared" si="2"/>
        <v>58079.999999999709</v>
      </c>
      <c r="X36" s="8">
        <f t="shared" si="2"/>
        <v>107360.00000000116</v>
      </c>
      <c r="Y36" s="8">
        <f t="shared" si="2"/>
        <v>107360.00000000116</v>
      </c>
      <c r="Z36" s="140">
        <f t="shared" si="3"/>
        <v>415360.00000000244</v>
      </c>
      <c r="AA36" s="138">
        <v>2.9326145933919783</v>
      </c>
      <c r="AB36" s="9">
        <v>2.9326145933919783</v>
      </c>
      <c r="AC36" s="165">
        <v>2.97576728672135</v>
      </c>
      <c r="AD36" s="291">
        <v>1.2199999999999989</v>
      </c>
      <c r="AE36" s="172">
        <f t="shared" si="4"/>
        <v>107359.9999999999</v>
      </c>
    </row>
    <row r="37" spans="1:31" s="3" customFormat="1" ht="14.25" customHeight="1">
      <c r="A37" s="4">
        <v>66035</v>
      </c>
      <c r="B37" s="4" t="s">
        <v>5571</v>
      </c>
      <c r="C37" s="5" t="s">
        <v>5536</v>
      </c>
      <c r="D37" s="4" t="s">
        <v>5537</v>
      </c>
      <c r="E37" s="186">
        <v>21.09</v>
      </c>
      <c r="F37" s="133">
        <v>21.09</v>
      </c>
      <c r="G37" s="187">
        <v>21.09</v>
      </c>
      <c r="H37" s="132">
        <v>0</v>
      </c>
      <c r="I37" s="6">
        <v>0</v>
      </c>
      <c r="J37" s="6">
        <v>0</v>
      </c>
      <c r="K37" s="6">
        <v>0</v>
      </c>
      <c r="L37" s="6">
        <v>0</v>
      </c>
      <c r="M37" s="6">
        <v>0</v>
      </c>
      <c r="N37" s="6">
        <v>0</v>
      </c>
      <c r="O37" s="7">
        <v>0</v>
      </c>
      <c r="P37" s="135">
        <v>0</v>
      </c>
      <c r="Q37" s="8">
        <f t="shared" si="0"/>
        <v>0</v>
      </c>
      <c r="R37" s="8">
        <f t="shared" si="1"/>
        <v>0</v>
      </c>
      <c r="S37" s="8">
        <f t="shared" si="2"/>
        <v>0</v>
      </c>
      <c r="T37" s="8">
        <f t="shared" si="2"/>
        <v>0</v>
      </c>
      <c r="U37" s="8">
        <f t="shared" si="2"/>
        <v>0</v>
      </c>
      <c r="V37" s="8">
        <f t="shared" si="2"/>
        <v>0</v>
      </c>
      <c r="W37" s="8">
        <f t="shared" si="2"/>
        <v>0</v>
      </c>
      <c r="X37" s="8">
        <f t="shared" si="2"/>
        <v>0</v>
      </c>
      <c r="Y37" s="8">
        <f t="shared" si="2"/>
        <v>0</v>
      </c>
      <c r="Z37" s="140">
        <f t="shared" si="3"/>
        <v>0</v>
      </c>
      <c r="AA37" s="138">
        <v>0.71751289413878039</v>
      </c>
      <c r="AB37" s="9">
        <v>0.71751289413878039</v>
      </c>
      <c r="AC37" s="165">
        <v>0.71751289413878039</v>
      </c>
      <c r="AD37" s="291">
        <v>0</v>
      </c>
      <c r="AE37" s="172">
        <f t="shared" si="4"/>
        <v>0</v>
      </c>
    </row>
    <row r="38" spans="1:31" s="3" customFormat="1" ht="14.25" customHeight="1">
      <c r="A38" s="4">
        <v>66036</v>
      </c>
      <c r="B38" s="4" t="s">
        <v>5572</v>
      </c>
      <c r="C38" s="5" t="s">
        <v>5536</v>
      </c>
      <c r="D38" s="4" t="s">
        <v>5537</v>
      </c>
      <c r="E38" s="186">
        <v>119.31</v>
      </c>
      <c r="F38" s="133">
        <v>120.11</v>
      </c>
      <c r="G38" s="187">
        <v>120.78</v>
      </c>
      <c r="H38" s="132">
        <v>0.79999999999999716</v>
      </c>
      <c r="I38" s="6">
        <v>0</v>
      </c>
      <c r="J38" s="6">
        <v>0</v>
      </c>
      <c r="K38" s="6">
        <v>6.9999999999993179E-2</v>
      </c>
      <c r="L38" s="6">
        <v>0.49000000000000909</v>
      </c>
      <c r="M38" s="6">
        <v>4.9999999999997158E-2</v>
      </c>
      <c r="N38" s="6">
        <v>0</v>
      </c>
      <c r="O38" s="7">
        <v>3.0000000000001137E-2</v>
      </c>
      <c r="P38" s="135">
        <v>3.0000000000001137E-2</v>
      </c>
      <c r="Q38" s="8">
        <f t="shared" si="0"/>
        <v>246399.99999999916</v>
      </c>
      <c r="R38" s="8">
        <f t="shared" si="1"/>
        <v>246399.99999999916</v>
      </c>
      <c r="S38" s="8">
        <f t="shared" si="2"/>
        <v>246399.99999999916</v>
      </c>
      <c r="T38" s="8">
        <f t="shared" si="2"/>
        <v>252559.99999999854</v>
      </c>
      <c r="U38" s="8">
        <f t="shared" si="2"/>
        <v>295679.99999999936</v>
      </c>
      <c r="V38" s="8">
        <f t="shared" si="2"/>
        <v>300079.99999999913</v>
      </c>
      <c r="W38" s="8">
        <f t="shared" si="2"/>
        <v>300079.99999999913</v>
      </c>
      <c r="X38" s="8">
        <f t="shared" si="2"/>
        <v>302719.99999999924</v>
      </c>
      <c r="Y38" s="8">
        <f t="shared" si="2"/>
        <v>305359.99999999936</v>
      </c>
      <c r="Z38" s="140">
        <f t="shared" si="3"/>
        <v>2495679.9999999921</v>
      </c>
      <c r="AA38" s="138">
        <v>2.6315615343386689</v>
      </c>
      <c r="AB38" s="9">
        <v>2.6492067378209501</v>
      </c>
      <c r="AC38" s="165">
        <v>2.6639845957373605</v>
      </c>
      <c r="AD38" s="291">
        <v>1.4699999999999989</v>
      </c>
      <c r="AE38" s="172">
        <f t="shared" si="4"/>
        <v>129359.9999999999</v>
      </c>
    </row>
    <row r="39" spans="1:31" s="3" customFormat="1" ht="14.25" customHeight="1">
      <c r="A39" s="4">
        <v>66037</v>
      </c>
      <c r="B39" s="4" t="s">
        <v>5573</v>
      </c>
      <c r="C39" s="5" t="s">
        <v>5536</v>
      </c>
      <c r="D39" s="4" t="s">
        <v>5537</v>
      </c>
      <c r="E39" s="186">
        <v>58.13</v>
      </c>
      <c r="F39" s="133">
        <v>58.13</v>
      </c>
      <c r="G39" s="187">
        <v>59.03</v>
      </c>
      <c r="H39" s="132">
        <v>0</v>
      </c>
      <c r="I39" s="6">
        <v>0</v>
      </c>
      <c r="J39" s="6">
        <v>0.14999999999999858</v>
      </c>
      <c r="K39" s="6">
        <v>6.0000000000002274E-2</v>
      </c>
      <c r="L39" s="6">
        <v>0</v>
      </c>
      <c r="M39" s="6">
        <v>0</v>
      </c>
      <c r="N39" s="6">
        <v>0.25</v>
      </c>
      <c r="O39" s="7">
        <v>0.43999999999999773</v>
      </c>
      <c r="P39" s="135">
        <v>0</v>
      </c>
      <c r="Q39" s="8">
        <f t="shared" si="0"/>
        <v>0</v>
      </c>
      <c r="R39" s="8">
        <f t="shared" si="1"/>
        <v>0</v>
      </c>
      <c r="S39" s="8">
        <f t="shared" si="2"/>
        <v>13199.999999999874</v>
      </c>
      <c r="T39" s="8">
        <f t="shared" si="2"/>
        <v>18480.000000000073</v>
      </c>
      <c r="U39" s="8">
        <f t="shared" si="2"/>
        <v>18480.000000000073</v>
      </c>
      <c r="V39" s="8">
        <f t="shared" ref="V39:Y39" si="5">U39+(M39*88000)</f>
        <v>18480.000000000073</v>
      </c>
      <c r="W39" s="8">
        <f t="shared" si="5"/>
        <v>40480.000000000073</v>
      </c>
      <c r="X39" s="8">
        <f t="shared" si="5"/>
        <v>79199.999999999869</v>
      </c>
      <c r="Y39" s="8">
        <f t="shared" si="5"/>
        <v>79199.999999999869</v>
      </c>
      <c r="Z39" s="140">
        <f t="shared" si="3"/>
        <v>267519.99999999988</v>
      </c>
      <c r="AA39" s="138">
        <v>1.8449048507699535</v>
      </c>
      <c r="AB39" s="9">
        <v>1.8449048507699535</v>
      </c>
      <c r="AC39" s="165">
        <v>1.873468662324967</v>
      </c>
      <c r="AD39" s="291">
        <v>0.89999999999999847</v>
      </c>
      <c r="AE39" s="172">
        <f t="shared" si="4"/>
        <v>79199.999999999869</v>
      </c>
    </row>
    <row r="40" spans="1:31" s="3" customFormat="1" ht="14.25" customHeight="1">
      <c r="A40" s="4">
        <v>66038</v>
      </c>
      <c r="B40" s="4" t="s">
        <v>5574</v>
      </c>
      <c r="C40" s="5" t="s">
        <v>5536</v>
      </c>
      <c r="D40" s="4" t="s">
        <v>5537</v>
      </c>
      <c r="E40" s="186">
        <v>90.67</v>
      </c>
      <c r="F40" s="133">
        <v>98.600000000000009</v>
      </c>
      <c r="G40" s="187">
        <v>105.32000000000001</v>
      </c>
      <c r="H40" s="132">
        <v>7.9300000000000068</v>
      </c>
      <c r="I40" s="6">
        <v>6.5999999999999943</v>
      </c>
      <c r="J40" s="6">
        <v>0</v>
      </c>
      <c r="K40" s="6">
        <v>0</v>
      </c>
      <c r="L40" s="6">
        <v>0.12000000000000455</v>
      </c>
      <c r="M40" s="6">
        <v>0</v>
      </c>
      <c r="N40" s="6">
        <v>0</v>
      </c>
      <c r="O40" s="7">
        <v>0</v>
      </c>
      <c r="P40" s="135">
        <v>0</v>
      </c>
      <c r="Q40" s="8">
        <f t="shared" si="0"/>
        <v>2442440.0000000023</v>
      </c>
      <c r="R40" s="8">
        <f t="shared" si="1"/>
        <v>3604040.0000000014</v>
      </c>
      <c r="S40" s="8">
        <f t="shared" ref="S40:Y76" si="6">R40+(J40*88000)</f>
        <v>3604040.0000000014</v>
      </c>
      <c r="T40" s="8">
        <f t="shared" si="6"/>
        <v>3604040.0000000014</v>
      </c>
      <c r="U40" s="8">
        <f t="shared" si="6"/>
        <v>3614600.0000000019</v>
      </c>
      <c r="V40" s="8">
        <f t="shared" si="6"/>
        <v>3614600.0000000019</v>
      </c>
      <c r="W40" s="8">
        <f t="shared" si="6"/>
        <v>3614600.0000000019</v>
      </c>
      <c r="X40" s="8">
        <f t="shared" si="6"/>
        <v>3614600.0000000019</v>
      </c>
      <c r="Y40" s="8">
        <f t="shared" si="6"/>
        <v>3614600.0000000019</v>
      </c>
      <c r="Z40" s="140">
        <f t="shared" si="3"/>
        <v>31327560.000000007</v>
      </c>
      <c r="AA40" s="138">
        <v>3.7976327098184743</v>
      </c>
      <c r="AB40" s="9">
        <v>4.1297737420106051</v>
      </c>
      <c r="AC40" s="165">
        <v>4.4112349950157901</v>
      </c>
      <c r="AD40" s="291">
        <v>14.650000000000006</v>
      </c>
      <c r="AE40" s="172">
        <f t="shared" si="4"/>
        <v>1289200.0000000005</v>
      </c>
    </row>
    <row r="41" spans="1:31" s="3" customFormat="1" ht="14.25" customHeight="1">
      <c r="A41" s="4">
        <v>66039</v>
      </c>
      <c r="B41" s="4" t="s">
        <v>5575</v>
      </c>
      <c r="C41" s="5" t="s">
        <v>5536</v>
      </c>
      <c r="D41" s="4" t="s">
        <v>5537</v>
      </c>
      <c r="E41" s="186">
        <v>63</v>
      </c>
      <c r="F41" s="133">
        <v>63</v>
      </c>
      <c r="G41" s="187">
        <v>69.040000000000006</v>
      </c>
      <c r="H41" s="132">
        <v>0</v>
      </c>
      <c r="I41" s="6">
        <v>5.8100000000000023</v>
      </c>
      <c r="J41" s="6">
        <v>0</v>
      </c>
      <c r="K41" s="6">
        <v>0</v>
      </c>
      <c r="L41" s="6">
        <v>0</v>
      </c>
      <c r="M41" s="6">
        <v>0</v>
      </c>
      <c r="N41" s="6">
        <v>0.12000000000000455</v>
      </c>
      <c r="O41" s="7">
        <v>0.10999999999999943</v>
      </c>
      <c r="P41" s="135">
        <v>0</v>
      </c>
      <c r="Q41" s="8">
        <f t="shared" si="0"/>
        <v>0</v>
      </c>
      <c r="R41" s="8">
        <f t="shared" si="1"/>
        <v>1022560.0000000005</v>
      </c>
      <c r="S41" s="8">
        <f t="shared" si="6"/>
        <v>1022560.0000000005</v>
      </c>
      <c r="T41" s="8">
        <f t="shared" si="6"/>
        <v>1022560.0000000005</v>
      </c>
      <c r="U41" s="8">
        <f t="shared" si="6"/>
        <v>1022560.0000000005</v>
      </c>
      <c r="V41" s="8">
        <f t="shared" si="6"/>
        <v>1022560.0000000005</v>
      </c>
      <c r="W41" s="8">
        <f t="shared" si="6"/>
        <v>1033120.0000000008</v>
      </c>
      <c r="X41" s="8">
        <f t="shared" si="6"/>
        <v>1042800.0000000008</v>
      </c>
      <c r="Y41" s="8">
        <f t="shared" si="6"/>
        <v>1042800.0000000008</v>
      </c>
      <c r="Z41" s="140">
        <f t="shared" si="3"/>
        <v>8231520.0000000047</v>
      </c>
      <c r="AA41" s="138">
        <v>1.1694994542335879</v>
      </c>
      <c r="AB41" s="9">
        <v>1.1694994542335879</v>
      </c>
      <c r="AC41" s="165">
        <v>1.2816228939728083</v>
      </c>
      <c r="AD41" s="291">
        <v>6.0400000000000063</v>
      </c>
      <c r="AE41" s="172">
        <f t="shared" si="4"/>
        <v>531520.00000000058</v>
      </c>
    </row>
    <row r="42" spans="1:31" s="3" customFormat="1" ht="14.25" customHeight="1">
      <c r="A42" s="4">
        <v>66040</v>
      </c>
      <c r="B42" s="4" t="s">
        <v>5576</v>
      </c>
      <c r="C42" s="5" t="s">
        <v>5536</v>
      </c>
      <c r="D42" s="4" t="s">
        <v>5537</v>
      </c>
      <c r="E42" s="186">
        <v>24.2</v>
      </c>
      <c r="F42" s="133">
        <v>25.689999999999998</v>
      </c>
      <c r="G42" s="187">
        <v>26.990000000000002</v>
      </c>
      <c r="H42" s="132">
        <v>1.4899999999999984</v>
      </c>
      <c r="I42" s="6">
        <v>0.32000000000000384</v>
      </c>
      <c r="J42" s="6">
        <v>0</v>
      </c>
      <c r="K42" s="6">
        <v>0</v>
      </c>
      <c r="L42" s="6">
        <v>0.78999999999999915</v>
      </c>
      <c r="M42" s="6">
        <v>0</v>
      </c>
      <c r="N42" s="6">
        <v>0.17999999999999972</v>
      </c>
      <c r="O42" s="7">
        <v>1.0000000000001563E-2</v>
      </c>
      <c r="P42" s="135">
        <v>0</v>
      </c>
      <c r="Q42" s="8">
        <f t="shared" si="0"/>
        <v>458919.99999999953</v>
      </c>
      <c r="R42" s="8">
        <f t="shared" si="1"/>
        <v>515240.00000000023</v>
      </c>
      <c r="S42" s="8">
        <f t="shared" si="6"/>
        <v>515240.00000000023</v>
      </c>
      <c r="T42" s="8">
        <f t="shared" si="6"/>
        <v>515240.00000000023</v>
      </c>
      <c r="U42" s="8">
        <f t="shared" si="6"/>
        <v>584760.00000000012</v>
      </c>
      <c r="V42" s="8">
        <f t="shared" si="6"/>
        <v>584760.00000000012</v>
      </c>
      <c r="W42" s="8">
        <f t="shared" si="6"/>
        <v>600600.00000000012</v>
      </c>
      <c r="X42" s="8">
        <f t="shared" si="6"/>
        <v>601480.00000000023</v>
      </c>
      <c r="Y42" s="8">
        <f t="shared" si="6"/>
        <v>601480.00000000023</v>
      </c>
      <c r="Z42" s="140">
        <f t="shared" si="3"/>
        <v>4977720.0000000009</v>
      </c>
      <c r="AA42" s="138">
        <v>1.5958008018569318</v>
      </c>
      <c r="AB42" s="9">
        <v>1.6940546528803544</v>
      </c>
      <c r="AC42" s="165">
        <v>1.7797794893437433</v>
      </c>
      <c r="AD42" s="291">
        <v>2.7900000000000027</v>
      </c>
      <c r="AE42" s="172">
        <f t="shared" si="4"/>
        <v>245520.00000000023</v>
      </c>
    </row>
    <row r="43" spans="1:31" s="3" customFormat="1" ht="14.25" customHeight="1">
      <c r="A43" s="4">
        <v>66041</v>
      </c>
      <c r="B43" s="4" t="s">
        <v>5577</v>
      </c>
      <c r="C43" s="5" t="s">
        <v>5536</v>
      </c>
      <c r="D43" s="4" t="s">
        <v>5537</v>
      </c>
      <c r="E43" s="186">
        <v>78.56</v>
      </c>
      <c r="F43" s="133">
        <v>81.41</v>
      </c>
      <c r="G43" s="187">
        <v>82.33</v>
      </c>
      <c r="H43" s="132">
        <v>2.8499999999999943</v>
      </c>
      <c r="I43" s="6">
        <v>0.23000000000000398</v>
      </c>
      <c r="J43" s="6">
        <v>0</v>
      </c>
      <c r="K43" s="6">
        <v>0</v>
      </c>
      <c r="L43" s="6">
        <v>0.18999999999999773</v>
      </c>
      <c r="M43" s="6">
        <v>0</v>
      </c>
      <c r="N43" s="6">
        <v>0.45000000000000284</v>
      </c>
      <c r="O43" s="7">
        <v>4.9999999999997158E-2</v>
      </c>
      <c r="P43" s="135">
        <v>0</v>
      </c>
      <c r="Q43" s="8">
        <f t="shared" si="0"/>
        <v>877799.99999999825</v>
      </c>
      <c r="R43" s="8">
        <f t="shared" si="1"/>
        <v>918279.99999999895</v>
      </c>
      <c r="S43" s="8">
        <f t="shared" si="6"/>
        <v>918279.99999999895</v>
      </c>
      <c r="T43" s="8">
        <f t="shared" si="6"/>
        <v>918279.99999999895</v>
      </c>
      <c r="U43" s="8">
        <f t="shared" si="6"/>
        <v>934999.99999999872</v>
      </c>
      <c r="V43" s="8">
        <f t="shared" si="6"/>
        <v>934999.99999999872</v>
      </c>
      <c r="W43" s="8">
        <f t="shared" si="6"/>
        <v>974599.99999999895</v>
      </c>
      <c r="X43" s="8">
        <f t="shared" si="6"/>
        <v>978999.99999999872</v>
      </c>
      <c r="Y43" s="8">
        <f t="shared" si="6"/>
        <v>978999.99999999872</v>
      </c>
      <c r="Z43" s="140">
        <f t="shared" si="3"/>
        <v>8435239.9999999907</v>
      </c>
      <c r="AA43" s="138">
        <v>4.3907891795215743</v>
      </c>
      <c r="AB43" s="9">
        <v>4.5500782472613457</v>
      </c>
      <c r="AC43" s="165">
        <v>4.6014978761457632</v>
      </c>
      <c r="AD43" s="291">
        <v>3.769999999999996</v>
      </c>
      <c r="AE43" s="172">
        <f t="shared" si="4"/>
        <v>331759.99999999965</v>
      </c>
    </row>
    <row r="44" spans="1:31" s="3" customFormat="1" ht="14.25" customHeight="1">
      <c r="A44" s="4">
        <v>66042</v>
      </c>
      <c r="B44" s="4" t="s">
        <v>5578</v>
      </c>
      <c r="C44" s="5" t="s">
        <v>5536</v>
      </c>
      <c r="D44" s="4" t="s">
        <v>5537</v>
      </c>
      <c r="E44" s="186">
        <v>54.67</v>
      </c>
      <c r="F44" s="133">
        <v>57.260000000000005</v>
      </c>
      <c r="G44" s="187">
        <v>57.5</v>
      </c>
      <c r="H44" s="132">
        <v>2.5900000000000034</v>
      </c>
      <c r="I44" s="6">
        <v>0</v>
      </c>
      <c r="J44" s="6">
        <v>0</v>
      </c>
      <c r="K44" s="6">
        <v>0</v>
      </c>
      <c r="L44" s="6">
        <v>3.9999999999999147E-2</v>
      </c>
      <c r="M44" s="6">
        <v>0.20000000000000995</v>
      </c>
      <c r="N44" s="6">
        <v>0</v>
      </c>
      <c r="O44" s="7">
        <v>0</v>
      </c>
      <c r="P44" s="135">
        <v>0</v>
      </c>
      <c r="Q44" s="8">
        <f t="shared" si="0"/>
        <v>797720.00000000093</v>
      </c>
      <c r="R44" s="8">
        <f t="shared" si="1"/>
        <v>797720.00000000093</v>
      </c>
      <c r="S44" s="8">
        <f t="shared" si="6"/>
        <v>797720.00000000093</v>
      </c>
      <c r="T44" s="8">
        <f t="shared" si="6"/>
        <v>797720.00000000093</v>
      </c>
      <c r="U44" s="8">
        <f t="shared" si="6"/>
        <v>801240.00000000081</v>
      </c>
      <c r="V44" s="8">
        <f t="shared" si="6"/>
        <v>818840.00000000175</v>
      </c>
      <c r="W44" s="8">
        <f t="shared" si="6"/>
        <v>818840.00000000175</v>
      </c>
      <c r="X44" s="8">
        <f t="shared" si="6"/>
        <v>818840.00000000175</v>
      </c>
      <c r="Y44" s="8">
        <f t="shared" si="6"/>
        <v>818840.00000000175</v>
      </c>
      <c r="Z44" s="140">
        <f t="shared" si="3"/>
        <v>7267480.0000000121</v>
      </c>
      <c r="AA44" s="138">
        <v>2.2245642018913063</v>
      </c>
      <c r="AB44" s="9">
        <v>2.3299532870001141</v>
      </c>
      <c r="AC44" s="165">
        <v>2.3397190709484206</v>
      </c>
      <c r="AD44" s="291">
        <v>2.8299999999999983</v>
      </c>
      <c r="AE44" s="172">
        <f t="shared" si="4"/>
        <v>249039.99999999985</v>
      </c>
    </row>
    <row r="45" spans="1:31" s="3" customFormat="1" ht="14.25" customHeight="1">
      <c r="A45" s="4">
        <v>66043</v>
      </c>
      <c r="B45" s="4" t="s">
        <v>5579</v>
      </c>
      <c r="C45" s="5" t="s">
        <v>5536</v>
      </c>
      <c r="D45" s="4" t="s">
        <v>5537</v>
      </c>
      <c r="E45" s="186">
        <v>30.92</v>
      </c>
      <c r="F45" s="133">
        <v>33.090000000000003</v>
      </c>
      <c r="G45" s="187">
        <v>33.74</v>
      </c>
      <c r="H45" s="132">
        <v>2.1700000000000017</v>
      </c>
      <c r="I45" s="6">
        <v>0</v>
      </c>
      <c r="J45" s="6">
        <v>0</v>
      </c>
      <c r="K45" s="6">
        <v>0</v>
      </c>
      <c r="L45" s="6">
        <v>0.32000000000000028</v>
      </c>
      <c r="M45" s="6">
        <v>0.25</v>
      </c>
      <c r="N45" s="6">
        <v>7.9999999999998295E-2</v>
      </c>
      <c r="O45" s="7">
        <v>0</v>
      </c>
      <c r="P45" s="135">
        <v>0</v>
      </c>
      <c r="Q45" s="8">
        <f t="shared" si="0"/>
        <v>668360.00000000058</v>
      </c>
      <c r="R45" s="8">
        <f t="shared" si="1"/>
        <v>668360.00000000058</v>
      </c>
      <c r="S45" s="8">
        <f t="shared" si="6"/>
        <v>668360.00000000058</v>
      </c>
      <c r="T45" s="8">
        <f t="shared" si="6"/>
        <v>668360.00000000058</v>
      </c>
      <c r="U45" s="8">
        <f t="shared" si="6"/>
        <v>696520.00000000058</v>
      </c>
      <c r="V45" s="8">
        <f t="shared" si="6"/>
        <v>718520.00000000058</v>
      </c>
      <c r="W45" s="8">
        <f t="shared" si="6"/>
        <v>725560.00000000047</v>
      </c>
      <c r="X45" s="8">
        <f t="shared" si="6"/>
        <v>725560.00000000047</v>
      </c>
      <c r="Y45" s="8">
        <f t="shared" si="6"/>
        <v>725560.00000000047</v>
      </c>
      <c r="Z45" s="140">
        <f t="shared" si="3"/>
        <v>6265160.0000000037</v>
      </c>
      <c r="AA45" s="138">
        <v>1.8391406240706152</v>
      </c>
      <c r="AB45" s="9">
        <v>1.9682135592010566</v>
      </c>
      <c r="AC45" s="165">
        <v>2.0068759591249212</v>
      </c>
      <c r="AD45" s="291">
        <v>2.8200000000000003</v>
      </c>
      <c r="AE45" s="172">
        <f t="shared" si="4"/>
        <v>248160.00000000003</v>
      </c>
    </row>
    <row r="46" spans="1:31" s="3" customFormat="1" ht="14.25" customHeight="1">
      <c r="A46" s="4">
        <v>66044</v>
      </c>
      <c r="B46" s="4" t="s">
        <v>5580</v>
      </c>
      <c r="C46" s="5" t="s">
        <v>5536</v>
      </c>
      <c r="D46" s="4" t="s">
        <v>5537</v>
      </c>
      <c r="E46" s="186">
        <v>45.76</v>
      </c>
      <c r="F46" s="133">
        <v>50.66</v>
      </c>
      <c r="G46" s="187">
        <v>51.54</v>
      </c>
      <c r="H46" s="132">
        <v>4.8999999999999986</v>
      </c>
      <c r="I46" s="6">
        <v>0.21000000000000796</v>
      </c>
      <c r="J46" s="6">
        <v>0</v>
      </c>
      <c r="K46" s="6">
        <v>0.14000000000000057</v>
      </c>
      <c r="L46" s="6">
        <v>0.22999999999998977</v>
      </c>
      <c r="M46" s="6">
        <v>4.0000000000006253E-2</v>
      </c>
      <c r="N46" s="6">
        <v>0</v>
      </c>
      <c r="O46" s="7">
        <v>0.25999999999999801</v>
      </c>
      <c r="P46" s="135">
        <v>0</v>
      </c>
      <c r="Q46" s="8">
        <f t="shared" si="0"/>
        <v>1509199.9999999995</v>
      </c>
      <c r="R46" s="8">
        <f t="shared" si="1"/>
        <v>1546160.0000000009</v>
      </c>
      <c r="S46" s="8">
        <f t="shared" si="6"/>
        <v>1546160.0000000009</v>
      </c>
      <c r="T46" s="8">
        <f t="shared" si="6"/>
        <v>1558480.0000000009</v>
      </c>
      <c r="U46" s="8">
        <f t="shared" si="6"/>
        <v>1578720</v>
      </c>
      <c r="V46" s="8">
        <f t="shared" si="6"/>
        <v>1582240.0000000005</v>
      </c>
      <c r="W46" s="8">
        <f t="shared" si="6"/>
        <v>1582240.0000000005</v>
      </c>
      <c r="X46" s="8">
        <f t="shared" si="6"/>
        <v>1605120.0000000002</v>
      </c>
      <c r="Y46" s="8">
        <f t="shared" si="6"/>
        <v>1605120.0000000002</v>
      </c>
      <c r="Z46" s="140">
        <f t="shared" si="3"/>
        <v>14113440.000000004</v>
      </c>
      <c r="AA46" s="138">
        <v>5.2690363512844423</v>
      </c>
      <c r="AB46" s="9">
        <v>5.8332469745644637</v>
      </c>
      <c r="AC46" s="165">
        <v>5.9345745967045493</v>
      </c>
      <c r="AD46" s="291">
        <v>5.7800000000000011</v>
      </c>
      <c r="AE46" s="172">
        <f t="shared" si="4"/>
        <v>508640.00000000012</v>
      </c>
    </row>
    <row r="47" spans="1:31" s="3" customFormat="1" ht="14.25" customHeight="1">
      <c r="A47" s="4">
        <v>66045</v>
      </c>
      <c r="B47" s="4" t="s">
        <v>5581</v>
      </c>
      <c r="C47" s="5" t="s">
        <v>5536</v>
      </c>
      <c r="D47" s="4" t="s">
        <v>5537</v>
      </c>
      <c r="E47" s="186">
        <v>32.94</v>
      </c>
      <c r="F47" s="133">
        <v>33.369999999999997</v>
      </c>
      <c r="G47" s="187">
        <v>33.480000000000004</v>
      </c>
      <c r="H47" s="132">
        <v>0.42999999999999972</v>
      </c>
      <c r="I47" s="6">
        <v>0</v>
      </c>
      <c r="J47" s="6">
        <v>0</v>
      </c>
      <c r="K47" s="6">
        <v>0</v>
      </c>
      <c r="L47" s="6">
        <v>0</v>
      </c>
      <c r="M47" s="6">
        <v>0.10999999999999943</v>
      </c>
      <c r="N47" s="6">
        <v>0</v>
      </c>
      <c r="O47" s="7">
        <v>0</v>
      </c>
      <c r="P47" s="135">
        <v>0</v>
      </c>
      <c r="Q47" s="8">
        <f t="shared" si="0"/>
        <v>132439.99999999991</v>
      </c>
      <c r="R47" s="8">
        <f t="shared" si="1"/>
        <v>132439.99999999991</v>
      </c>
      <c r="S47" s="8">
        <f t="shared" si="6"/>
        <v>132439.99999999991</v>
      </c>
      <c r="T47" s="8">
        <f t="shared" si="6"/>
        <v>132439.99999999991</v>
      </c>
      <c r="U47" s="8">
        <f t="shared" si="6"/>
        <v>132439.99999999991</v>
      </c>
      <c r="V47" s="8">
        <f t="shared" si="6"/>
        <v>142119.99999999985</v>
      </c>
      <c r="W47" s="8">
        <f t="shared" si="6"/>
        <v>142119.99999999985</v>
      </c>
      <c r="X47" s="8">
        <f t="shared" si="6"/>
        <v>142119.99999999985</v>
      </c>
      <c r="Y47" s="8">
        <f t="shared" si="6"/>
        <v>142119.99999999985</v>
      </c>
      <c r="Z47" s="140">
        <f t="shared" si="3"/>
        <v>1230679.9999999988</v>
      </c>
      <c r="AA47" s="138">
        <v>1.0275222489448712</v>
      </c>
      <c r="AB47" s="9">
        <v>1.0409355630628523</v>
      </c>
      <c r="AC47" s="165">
        <v>1.0443668759767546</v>
      </c>
      <c r="AD47" s="291">
        <v>0.54000000000000625</v>
      </c>
      <c r="AE47" s="172">
        <f t="shared" si="4"/>
        <v>47520.000000000553</v>
      </c>
    </row>
    <row r="48" spans="1:31" s="3" customFormat="1" ht="14.25" customHeight="1">
      <c r="A48" s="4">
        <v>66046</v>
      </c>
      <c r="B48" s="4" t="s">
        <v>5582</v>
      </c>
      <c r="C48" s="5" t="s">
        <v>5536</v>
      </c>
      <c r="D48" s="4" t="s">
        <v>5537</v>
      </c>
      <c r="E48" s="186">
        <v>131.69</v>
      </c>
      <c r="F48" s="133">
        <v>131.69</v>
      </c>
      <c r="G48" s="187">
        <v>133.16</v>
      </c>
      <c r="H48" s="132">
        <v>0</v>
      </c>
      <c r="I48" s="6">
        <v>0</v>
      </c>
      <c r="J48" s="6">
        <v>0</v>
      </c>
      <c r="K48" s="6">
        <v>0</v>
      </c>
      <c r="L48" s="6">
        <v>0.38999999999998636</v>
      </c>
      <c r="M48" s="6">
        <v>0.37000000000003297</v>
      </c>
      <c r="N48" s="6">
        <v>0</v>
      </c>
      <c r="O48" s="7">
        <v>0.71000000000000796</v>
      </c>
      <c r="P48" s="135">
        <v>0</v>
      </c>
      <c r="Q48" s="8">
        <f t="shared" si="0"/>
        <v>0</v>
      </c>
      <c r="R48" s="8">
        <f t="shared" si="1"/>
        <v>0</v>
      </c>
      <c r="S48" s="8">
        <f t="shared" si="6"/>
        <v>0</v>
      </c>
      <c r="T48" s="8">
        <f t="shared" si="6"/>
        <v>0</v>
      </c>
      <c r="U48" s="8">
        <f t="shared" si="6"/>
        <v>34319.999999998799</v>
      </c>
      <c r="V48" s="8">
        <f t="shared" si="6"/>
        <v>66880.000000001703</v>
      </c>
      <c r="W48" s="8">
        <f t="shared" si="6"/>
        <v>66880.000000001703</v>
      </c>
      <c r="X48" s="8">
        <f t="shared" si="6"/>
        <v>129360.0000000024</v>
      </c>
      <c r="Y48" s="8">
        <f t="shared" si="6"/>
        <v>129360.0000000024</v>
      </c>
      <c r="Z48" s="140">
        <f t="shared" si="3"/>
        <v>426800.00000000698</v>
      </c>
      <c r="AA48" s="138">
        <v>2.2614674724078299</v>
      </c>
      <c r="AB48" s="9">
        <v>2.2614674724078299</v>
      </c>
      <c r="AC48" s="165">
        <v>2.2867112812349202</v>
      </c>
      <c r="AD48" s="291">
        <v>1.4699999999999989</v>
      </c>
      <c r="AE48" s="172">
        <f t="shared" si="4"/>
        <v>129359.9999999999</v>
      </c>
    </row>
    <row r="49" spans="1:31" s="3" customFormat="1" ht="14.25" customHeight="1">
      <c r="A49" s="4">
        <v>66047</v>
      </c>
      <c r="B49" s="4" t="s">
        <v>5583</v>
      </c>
      <c r="C49" s="5" t="s">
        <v>5536</v>
      </c>
      <c r="D49" s="4" t="s">
        <v>5537</v>
      </c>
      <c r="E49" s="186">
        <v>54.2</v>
      </c>
      <c r="F49" s="133">
        <v>54.540000000000006</v>
      </c>
      <c r="G49" s="187">
        <v>55.97</v>
      </c>
      <c r="H49" s="132">
        <v>0.34000000000000341</v>
      </c>
      <c r="I49" s="6">
        <v>0.10999999999999233</v>
      </c>
      <c r="J49" s="6">
        <v>0</v>
      </c>
      <c r="K49" s="6">
        <v>0.78999999999999915</v>
      </c>
      <c r="L49" s="6">
        <v>0.42000000000000171</v>
      </c>
      <c r="M49" s="6">
        <v>0</v>
      </c>
      <c r="N49" s="6">
        <v>0</v>
      </c>
      <c r="O49" s="7">
        <v>0.10999999999999943</v>
      </c>
      <c r="P49" s="135">
        <v>0</v>
      </c>
      <c r="Q49" s="8">
        <f t="shared" si="0"/>
        <v>104720.00000000103</v>
      </c>
      <c r="R49" s="8">
        <f t="shared" si="1"/>
        <v>124079.99999999968</v>
      </c>
      <c r="S49" s="8">
        <f t="shared" si="6"/>
        <v>124079.99999999968</v>
      </c>
      <c r="T49" s="8">
        <f t="shared" si="6"/>
        <v>193599.99999999959</v>
      </c>
      <c r="U49" s="8">
        <f t="shared" si="6"/>
        <v>230559.99999999974</v>
      </c>
      <c r="V49" s="8">
        <f t="shared" si="6"/>
        <v>230559.99999999974</v>
      </c>
      <c r="W49" s="8">
        <f t="shared" si="6"/>
        <v>230559.99999999974</v>
      </c>
      <c r="X49" s="8">
        <f t="shared" si="6"/>
        <v>240239.99999999968</v>
      </c>
      <c r="Y49" s="8">
        <f t="shared" si="6"/>
        <v>240239.99999999968</v>
      </c>
      <c r="Z49" s="140">
        <f t="shared" si="3"/>
        <v>1718639.9999999988</v>
      </c>
      <c r="AA49" s="138">
        <v>2.6863733464182515</v>
      </c>
      <c r="AB49" s="9">
        <v>2.7032251349382186</v>
      </c>
      <c r="AC49" s="165">
        <v>2.7741017748898438</v>
      </c>
      <c r="AD49" s="291">
        <v>1.769999999999996</v>
      </c>
      <c r="AE49" s="172">
        <f t="shared" si="4"/>
        <v>155759.99999999965</v>
      </c>
    </row>
    <row r="50" spans="1:31" s="3" customFormat="1" ht="14.25" customHeight="1">
      <c r="A50" s="4">
        <v>66048</v>
      </c>
      <c r="B50" s="4" t="s">
        <v>5584</v>
      </c>
      <c r="C50" s="5" t="s">
        <v>5536</v>
      </c>
      <c r="D50" s="4" t="s">
        <v>5537</v>
      </c>
      <c r="E50" s="186">
        <v>77.06</v>
      </c>
      <c r="F50" s="133">
        <v>77.850000000000009</v>
      </c>
      <c r="G50" s="187">
        <v>78.790000000000006</v>
      </c>
      <c r="H50" s="132">
        <v>0.79000000000000625</v>
      </c>
      <c r="I50" s="6">
        <v>6.9999999999993179E-2</v>
      </c>
      <c r="J50" s="6">
        <v>0</v>
      </c>
      <c r="K50" s="6">
        <v>4.0000000000006253E-2</v>
      </c>
      <c r="L50" s="6">
        <v>0.12999999999999545</v>
      </c>
      <c r="M50" s="6">
        <v>0.29999999999999716</v>
      </c>
      <c r="N50" s="6">
        <v>4.0000000000006253E-2</v>
      </c>
      <c r="O50" s="7">
        <v>0.35999999999999943</v>
      </c>
      <c r="P50" s="135">
        <v>0</v>
      </c>
      <c r="Q50" s="8">
        <f t="shared" si="0"/>
        <v>243320.00000000198</v>
      </c>
      <c r="R50" s="8">
        <f t="shared" si="1"/>
        <v>255640.00000000079</v>
      </c>
      <c r="S50" s="8">
        <f t="shared" si="6"/>
        <v>255640.00000000079</v>
      </c>
      <c r="T50" s="8">
        <f t="shared" si="6"/>
        <v>259160.00000000134</v>
      </c>
      <c r="U50" s="8">
        <f t="shared" si="6"/>
        <v>270600.00000000093</v>
      </c>
      <c r="V50" s="8">
        <f t="shared" si="6"/>
        <v>297000.0000000007</v>
      </c>
      <c r="W50" s="8">
        <f t="shared" si="6"/>
        <v>300520.00000000122</v>
      </c>
      <c r="X50" s="8">
        <f t="shared" si="6"/>
        <v>332200.00000000116</v>
      </c>
      <c r="Y50" s="8">
        <f t="shared" si="6"/>
        <v>332200.00000000116</v>
      </c>
      <c r="Z50" s="140">
        <f t="shared" si="3"/>
        <v>2546280.0000000102</v>
      </c>
      <c r="AA50" s="138">
        <v>2.0833840255867457</v>
      </c>
      <c r="AB50" s="9">
        <v>2.1047423616912564</v>
      </c>
      <c r="AC50" s="165">
        <v>2.1301560780687741</v>
      </c>
      <c r="AD50" s="291">
        <v>1.730000000000004</v>
      </c>
      <c r="AE50" s="172">
        <f t="shared" si="4"/>
        <v>152240.00000000035</v>
      </c>
    </row>
    <row r="51" spans="1:31" s="3" customFormat="1" ht="14.25" customHeight="1">
      <c r="A51" s="4">
        <v>66049</v>
      </c>
      <c r="B51" s="4" t="s">
        <v>5585</v>
      </c>
      <c r="C51" s="5" t="s">
        <v>5536</v>
      </c>
      <c r="D51" s="4" t="s">
        <v>5537</v>
      </c>
      <c r="E51" s="186">
        <v>2258.7400000000002</v>
      </c>
      <c r="F51" s="133">
        <v>2446.4900000000002</v>
      </c>
      <c r="G51" s="187">
        <v>2552.59</v>
      </c>
      <c r="H51" s="132">
        <v>187.75</v>
      </c>
      <c r="I51" s="6">
        <v>19.4399999999996</v>
      </c>
      <c r="J51" s="6">
        <v>4.7399999999997817</v>
      </c>
      <c r="K51" s="6">
        <v>6.1300000000005639</v>
      </c>
      <c r="L51" s="6">
        <v>32.829999999999927</v>
      </c>
      <c r="M51" s="6">
        <v>6.8599999999996726</v>
      </c>
      <c r="N51" s="6">
        <v>14.150000000000546</v>
      </c>
      <c r="O51" s="7">
        <v>12.389999999999418</v>
      </c>
      <c r="P51" s="135">
        <v>9.5600000000004002</v>
      </c>
      <c r="Q51" s="8">
        <f t="shared" si="0"/>
        <v>57827000</v>
      </c>
      <c r="R51" s="8">
        <f t="shared" si="1"/>
        <v>61248439.999999925</v>
      </c>
      <c r="S51" s="8">
        <f t="shared" si="6"/>
        <v>61665559.999999903</v>
      </c>
      <c r="T51" s="8">
        <f t="shared" si="6"/>
        <v>62204999.999999955</v>
      </c>
      <c r="U51" s="8">
        <f t="shared" si="6"/>
        <v>65094039.999999948</v>
      </c>
      <c r="V51" s="8">
        <f t="shared" si="6"/>
        <v>65697719.999999918</v>
      </c>
      <c r="W51" s="8">
        <f t="shared" si="6"/>
        <v>66942919.999999963</v>
      </c>
      <c r="X51" s="8">
        <f t="shared" si="6"/>
        <v>68033239.999999911</v>
      </c>
      <c r="Y51" s="8">
        <f t="shared" si="6"/>
        <v>68874519.99999994</v>
      </c>
      <c r="Z51" s="140">
        <f t="shared" si="3"/>
        <v>577588439.99999952</v>
      </c>
      <c r="AA51" s="138">
        <v>4.7778943538629468</v>
      </c>
      <c r="AB51" s="9">
        <v>5.1750404020746794</v>
      </c>
      <c r="AC51" s="165">
        <v>5.3994728692665017</v>
      </c>
      <c r="AD51" s="291">
        <v>293.84999999999991</v>
      </c>
      <c r="AE51" s="172">
        <f t="shared" si="4"/>
        <v>25858799.999999993</v>
      </c>
    </row>
    <row r="52" spans="1:31" s="3" customFormat="1" ht="14.25" customHeight="1">
      <c r="A52" s="4">
        <v>66050</v>
      </c>
      <c r="B52" s="4" t="s">
        <v>5586</v>
      </c>
      <c r="C52" s="5" t="s">
        <v>5536</v>
      </c>
      <c r="D52" s="4" t="s">
        <v>5537</v>
      </c>
      <c r="E52" s="186">
        <v>71.540000000000006</v>
      </c>
      <c r="F52" s="133">
        <v>72.02000000000001</v>
      </c>
      <c r="G52" s="187">
        <v>74.5</v>
      </c>
      <c r="H52" s="132">
        <v>0.48000000000000398</v>
      </c>
      <c r="I52" s="6">
        <v>1.6199999999999903</v>
      </c>
      <c r="J52" s="6">
        <v>0</v>
      </c>
      <c r="K52" s="6">
        <v>0</v>
      </c>
      <c r="L52" s="6">
        <v>0.43000000000000682</v>
      </c>
      <c r="M52" s="6">
        <v>0</v>
      </c>
      <c r="N52" s="6">
        <v>9.9999999999994316E-2</v>
      </c>
      <c r="O52" s="7">
        <v>0.32999999999999829</v>
      </c>
      <c r="P52" s="135">
        <v>0</v>
      </c>
      <c r="Q52" s="8">
        <f t="shared" si="0"/>
        <v>147840.00000000125</v>
      </c>
      <c r="R52" s="8">
        <f t="shared" si="1"/>
        <v>432959.99999999953</v>
      </c>
      <c r="S52" s="8">
        <f t="shared" si="6"/>
        <v>432959.99999999953</v>
      </c>
      <c r="T52" s="8">
        <f t="shared" si="6"/>
        <v>432959.99999999953</v>
      </c>
      <c r="U52" s="8">
        <f t="shared" si="6"/>
        <v>470800.00000000012</v>
      </c>
      <c r="V52" s="8">
        <f t="shared" si="6"/>
        <v>470800.00000000012</v>
      </c>
      <c r="W52" s="8">
        <f t="shared" si="6"/>
        <v>479599.99999999959</v>
      </c>
      <c r="X52" s="8">
        <f t="shared" si="6"/>
        <v>508639.99999999942</v>
      </c>
      <c r="Y52" s="8">
        <f t="shared" si="6"/>
        <v>508639.99999999942</v>
      </c>
      <c r="Z52" s="140">
        <f t="shared" si="3"/>
        <v>3885199.9999999986</v>
      </c>
      <c r="AA52" s="138">
        <v>1.0794628940288531</v>
      </c>
      <c r="AB52" s="9">
        <v>1.0867055860771317</v>
      </c>
      <c r="AC52" s="165">
        <v>1.1241261616599043</v>
      </c>
      <c r="AD52" s="291">
        <v>2.9599999999999937</v>
      </c>
      <c r="AE52" s="172">
        <f t="shared" si="4"/>
        <v>260479.99999999945</v>
      </c>
    </row>
    <row r="53" spans="1:31" s="3" customFormat="1" ht="14.25" customHeight="1">
      <c r="A53" s="4">
        <v>66051</v>
      </c>
      <c r="B53" s="4" t="s">
        <v>5587</v>
      </c>
      <c r="C53" s="5" t="s">
        <v>5536</v>
      </c>
      <c r="D53" s="4" t="s">
        <v>5537</v>
      </c>
      <c r="E53" s="186">
        <v>170.85</v>
      </c>
      <c r="F53" s="133">
        <v>172.59</v>
      </c>
      <c r="G53" s="187">
        <v>184.3</v>
      </c>
      <c r="H53" s="132">
        <v>1.7400000000000091</v>
      </c>
      <c r="I53" s="6">
        <v>1.25</v>
      </c>
      <c r="J53" s="6">
        <v>0</v>
      </c>
      <c r="K53" s="6">
        <v>1.789999999999992</v>
      </c>
      <c r="L53" s="6">
        <v>5.0099999999999909</v>
      </c>
      <c r="M53" s="6">
        <v>1.2800000000000296</v>
      </c>
      <c r="N53" s="6">
        <v>0.55000000000001137</v>
      </c>
      <c r="O53" s="7">
        <v>1.8099999999999739</v>
      </c>
      <c r="P53" s="135">
        <v>2.0000000000010232E-2</v>
      </c>
      <c r="Q53" s="8">
        <f t="shared" si="0"/>
        <v>535920.00000000291</v>
      </c>
      <c r="R53" s="8">
        <f t="shared" si="1"/>
        <v>755920.00000000291</v>
      </c>
      <c r="S53" s="8">
        <f t="shared" si="6"/>
        <v>755920.00000000291</v>
      </c>
      <c r="T53" s="8">
        <f t="shared" si="6"/>
        <v>913440.00000000221</v>
      </c>
      <c r="U53" s="8">
        <f t="shared" si="6"/>
        <v>1354320.0000000014</v>
      </c>
      <c r="V53" s="8">
        <f t="shared" si="6"/>
        <v>1466960.000000004</v>
      </c>
      <c r="W53" s="8">
        <f t="shared" si="6"/>
        <v>1515360.0000000049</v>
      </c>
      <c r="X53" s="8">
        <f t="shared" si="6"/>
        <v>1674640.0000000026</v>
      </c>
      <c r="Y53" s="8">
        <f t="shared" si="6"/>
        <v>1676400.0000000035</v>
      </c>
      <c r="Z53" s="140">
        <f t="shared" si="3"/>
        <v>10648880.000000028</v>
      </c>
      <c r="AA53" s="138">
        <v>3.8182098551605606</v>
      </c>
      <c r="AB53" s="9">
        <v>3.857095925678439</v>
      </c>
      <c r="AC53" s="165">
        <v>4.1187947106004765</v>
      </c>
      <c r="AD53" s="291">
        <v>13.450000000000015</v>
      </c>
      <c r="AE53" s="172">
        <f t="shared" si="4"/>
        <v>1183600.0000000014</v>
      </c>
    </row>
    <row r="54" spans="1:31" s="3" customFormat="1" ht="14.25" customHeight="1">
      <c r="A54" s="4">
        <v>66052</v>
      </c>
      <c r="B54" s="4" t="s">
        <v>5588</v>
      </c>
      <c r="C54" s="5" t="s">
        <v>5536</v>
      </c>
      <c r="D54" s="4" t="s">
        <v>5537</v>
      </c>
      <c r="E54" s="186">
        <v>108.57000000000001</v>
      </c>
      <c r="F54" s="133">
        <v>110.13000000000001</v>
      </c>
      <c r="G54" s="187">
        <v>112.96000000000001</v>
      </c>
      <c r="H54" s="132">
        <v>1.5600000000000023</v>
      </c>
      <c r="I54" s="6">
        <v>0</v>
      </c>
      <c r="J54" s="6">
        <v>0</v>
      </c>
      <c r="K54" s="6">
        <v>0</v>
      </c>
      <c r="L54" s="6">
        <v>0.34999999999999432</v>
      </c>
      <c r="M54" s="6">
        <v>0</v>
      </c>
      <c r="N54" s="6">
        <v>6.9999999999993179E-2</v>
      </c>
      <c r="O54" s="7">
        <v>0.70999999999999375</v>
      </c>
      <c r="P54" s="135">
        <v>1.7000000000000171</v>
      </c>
      <c r="Q54" s="8">
        <f t="shared" si="0"/>
        <v>480480.00000000081</v>
      </c>
      <c r="R54" s="8">
        <f t="shared" si="1"/>
        <v>480480.00000000081</v>
      </c>
      <c r="S54" s="8">
        <f t="shared" si="6"/>
        <v>480480.00000000081</v>
      </c>
      <c r="T54" s="8">
        <f t="shared" si="6"/>
        <v>480480.00000000081</v>
      </c>
      <c r="U54" s="8">
        <f t="shared" si="6"/>
        <v>511280.00000000029</v>
      </c>
      <c r="V54" s="8">
        <f t="shared" si="6"/>
        <v>511280.00000000029</v>
      </c>
      <c r="W54" s="8">
        <f t="shared" si="6"/>
        <v>517439.99999999971</v>
      </c>
      <c r="X54" s="8">
        <f t="shared" si="6"/>
        <v>579919.99999999919</v>
      </c>
      <c r="Y54" s="8">
        <f t="shared" si="6"/>
        <v>729520.0000000007</v>
      </c>
      <c r="Z54" s="140">
        <f t="shared" si="3"/>
        <v>4771360.0000000037</v>
      </c>
      <c r="AA54" s="138">
        <v>1.0520817788389794</v>
      </c>
      <c r="AB54" s="9">
        <v>1.0671987317264142</v>
      </c>
      <c r="AC54" s="165">
        <v>1.0946224347209277</v>
      </c>
      <c r="AD54" s="291">
        <v>4.3900000000000006</v>
      </c>
      <c r="AE54" s="172">
        <f t="shared" si="4"/>
        <v>386320.00000000006</v>
      </c>
    </row>
    <row r="55" spans="1:31" s="3" customFormat="1" ht="14.25" customHeight="1">
      <c r="A55" s="4">
        <v>66053</v>
      </c>
      <c r="B55" s="4" t="s">
        <v>5589</v>
      </c>
      <c r="C55" s="5" t="s">
        <v>5536</v>
      </c>
      <c r="D55" s="4" t="s">
        <v>5537</v>
      </c>
      <c r="E55" s="186">
        <v>288.88</v>
      </c>
      <c r="F55" s="133">
        <v>293.14</v>
      </c>
      <c r="G55" s="187">
        <v>296.41000000000003</v>
      </c>
      <c r="H55" s="132">
        <v>4.2599999999999909</v>
      </c>
      <c r="I55" s="6">
        <v>0.97000000000002728</v>
      </c>
      <c r="J55" s="6">
        <v>0</v>
      </c>
      <c r="K55" s="6">
        <v>0</v>
      </c>
      <c r="L55" s="6">
        <v>1.5099999999999909</v>
      </c>
      <c r="M55" s="6">
        <v>0.32999999999998408</v>
      </c>
      <c r="N55" s="6">
        <v>0.23000000000001819</v>
      </c>
      <c r="O55" s="7">
        <v>0.10000000000002274</v>
      </c>
      <c r="P55" s="135">
        <v>0.12999999999999545</v>
      </c>
      <c r="Q55" s="8">
        <f t="shared" si="0"/>
        <v>1312079.9999999972</v>
      </c>
      <c r="R55" s="8">
        <f t="shared" si="1"/>
        <v>1482800.0000000021</v>
      </c>
      <c r="S55" s="8">
        <f t="shared" si="6"/>
        <v>1482800.0000000021</v>
      </c>
      <c r="T55" s="8">
        <f t="shared" si="6"/>
        <v>1482800.0000000021</v>
      </c>
      <c r="U55" s="8">
        <f t="shared" si="6"/>
        <v>1615680.0000000014</v>
      </c>
      <c r="V55" s="8">
        <f t="shared" si="6"/>
        <v>1644720</v>
      </c>
      <c r="W55" s="8">
        <f t="shared" si="6"/>
        <v>1664960.0000000016</v>
      </c>
      <c r="X55" s="8">
        <f t="shared" si="6"/>
        <v>1673760.0000000037</v>
      </c>
      <c r="Y55" s="8">
        <f t="shared" si="6"/>
        <v>1685200.0000000033</v>
      </c>
      <c r="Z55" s="140">
        <f t="shared" si="3"/>
        <v>14044800.000000013</v>
      </c>
      <c r="AA55" s="138">
        <v>4.0830864560483047</v>
      </c>
      <c r="AB55" s="9">
        <v>4.143298129763223</v>
      </c>
      <c r="AC55" s="165">
        <v>4.1895169497274933</v>
      </c>
      <c r="AD55" s="291">
        <v>7.5300000000000287</v>
      </c>
      <c r="AE55" s="172">
        <f t="shared" si="4"/>
        <v>662640.00000000256</v>
      </c>
    </row>
    <row r="56" spans="1:31" s="3" customFormat="1" ht="14.25" customHeight="1">
      <c r="A56" s="4">
        <v>66054</v>
      </c>
      <c r="B56" s="4" t="s">
        <v>5590</v>
      </c>
      <c r="C56" s="5" t="s">
        <v>5536</v>
      </c>
      <c r="D56" s="4" t="s">
        <v>5537</v>
      </c>
      <c r="E56" s="186">
        <v>188.25</v>
      </c>
      <c r="F56" s="133">
        <v>194.06</v>
      </c>
      <c r="G56" s="187">
        <v>207.64000000000001</v>
      </c>
      <c r="H56" s="132">
        <v>5.8100000000000023</v>
      </c>
      <c r="I56" s="6">
        <v>1.2199999999999989</v>
      </c>
      <c r="J56" s="6">
        <v>0</v>
      </c>
      <c r="K56" s="6">
        <v>4.6500000000000057</v>
      </c>
      <c r="L56" s="6">
        <v>1</v>
      </c>
      <c r="M56" s="6">
        <v>2.2400000000000091</v>
      </c>
      <c r="N56" s="6">
        <v>3.1800000000000068</v>
      </c>
      <c r="O56" s="7">
        <v>0.38999999999995794</v>
      </c>
      <c r="P56" s="135">
        <v>0.90000000000003411</v>
      </c>
      <c r="Q56" s="8">
        <f t="shared" si="0"/>
        <v>1789480.0000000005</v>
      </c>
      <c r="R56" s="8">
        <f t="shared" si="1"/>
        <v>2004200.0000000002</v>
      </c>
      <c r="S56" s="8">
        <f t="shared" si="6"/>
        <v>2004200.0000000002</v>
      </c>
      <c r="T56" s="8">
        <f t="shared" si="6"/>
        <v>2413400.0000000009</v>
      </c>
      <c r="U56" s="8">
        <f t="shared" si="6"/>
        <v>2501400.0000000009</v>
      </c>
      <c r="V56" s="8">
        <f t="shared" si="6"/>
        <v>2698520.0000000019</v>
      </c>
      <c r="W56" s="8">
        <f t="shared" si="6"/>
        <v>2978360.0000000023</v>
      </c>
      <c r="X56" s="8">
        <f t="shared" si="6"/>
        <v>3012679.9999999986</v>
      </c>
      <c r="Y56" s="8">
        <f t="shared" si="6"/>
        <v>3091880.0000000014</v>
      </c>
      <c r="Z56" s="140">
        <f t="shared" si="3"/>
        <v>22494120.000000007</v>
      </c>
      <c r="AA56" s="138">
        <v>2.7536664355488463</v>
      </c>
      <c r="AB56" s="9">
        <v>2.838653431514524</v>
      </c>
      <c r="AC56" s="165">
        <v>3.0372977353379147</v>
      </c>
      <c r="AD56" s="291">
        <v>19.390000000000015</v>
      </c>
      <c r="AE56" s="172">
        <f t="shared" si="4"/>
        <v>1706320.0000000014</v>
      </c>
    </row>
    <row r="57" spans="1:31" s="3" customFormat="1" ht="14.25" customHeight="1">
      <c r="A57" s="4">
        <v>66055</v>
      </c>
      <c r="B57" s="4" t="s">
        <v>5591</v>
      </c>
      <c r="C57" s="5" t="s">
        <v>5536</v>
      </c>
      <c r="D57" s="4" t="s">
        <v>5537</v>
      </c>
      <c r="E57" s="186">
        <v>31.55</v>
      </c>
      <c r="F57" s="133">
        <v>31.55</v>
      </c>
      <c r="G57" s="187">
        <v>31.560000000000002</v>
      </c>
      <c r="H57" s="132">
        <v>0</v>
      </c>
      <c r="I57" s="6">
        <v>0</v>
      </c>
      <c r="J57" s="6">
        <v>0</v>
      </c>
      <c r="K57" s="6">
        <v>0</v>
      </c>
      <c r="L57" s="6">
        <v>0</v>
      </c>
      <c r="M57" s="6">
        <v>0</v>
      </c>
      <c r="N57" s="6">
        <v>0</v>
      </c>
      <c r="O57" s="7">
        <v>1.0000000000001563E-2</v>
      </c>
      <c r="P57" s="135">
        <v>0</v>
      </c>
      <c r="Q57" s="8">
        <f t="shared" si="0"/>
        <v>0</v>
      </c>
      <c r="R57" s="8">
        <f t="shared" si="1"/>
        <v>0</v>
      </c>
      <c r="S57" s="8">
        <f t="shared" si="6"/>
        <v>0</v>
      </c>
      <c r="T57" s="8">
        <f t="shared" si="6"/>
        <v>0</v>
      </c>
      <c r="U57" s="8">
        <f t="shared" si="6"/>
        <v>0</v>
      </c>
      <c r="V57" s="8">
        <f t="shared" si="6"/>
        <v>0</v>
      </c>
      <c r="W57" s="8">
        <f t="shared" si="6"/>
        <v>0</v>
      </c>
      <c r="X57" s="8">
        <f t="shared" si="6"/>
        <v>880.00000000013756</v>
      </c>
      <c r="Y57" s="8">
        <f t="shared" si="6"/>
        <v>880.00000000013756</v>
      </c>
      <c r="Z57" s="140">
        <f t="shared" si="3"/>
        <v>1760.0000000002751</v>
      </c>
      <c r="AA57" s="138">
        <v>2.5921635322438856</v>
      </c>
      <c r="AB57" s="9">
        <v>2.5921635322438856</v>
      </c>
      <c r="AC57" s="165">
        <v>2.5929851371669423</v>
      </c>
      <c r="AD57" s="291">
        <v>1.0000000000001563E-2</v>
      </c>
      <c r="AE57" s="172">
        <f t="shared" si="4"/>
        <v>880.00000000013756</v>
      </c>
    </row>
    <row r="58" spans="1:31" s="3" customFormat="1" ht="14.25" customHeight="1">
      <c r="A58" s="4">
        <v>66056</v>
      </c>
      <c r="B58" s="4" t="s">
        <v>5592</v>
      </c>
      <c r="C58" s="5" t="s">
        <v>5536</v>
      </c>
      <c r="D58" s="4" t="s">
        <v>5537</v>
      </c>
      <c r="E58" s="186">
        <v>344.66</v>
      </c>
      <c r="F58" s="133">
        <v>347.22</v>
      </c>
      <c r="G58" s="187">
        <v>370.32</v>
      </c>
      <c r="H58" s="132">
        <v>2.5600000000000023</v>
      </c>
      <c r="I58" s="6">
        <v>0.25999999999999091</v>
      </c>
      <c r="J58" s="6">
        <v>0.22000000000002728</v>
      </c>
      <c r="K58" s="6">
        <v>0.99999999999994316</v>
      </c>
      <c r="L58" s="6">
        <v>3.4599999999999795</v>
      </c>
      <c r="M58" s="6">
        <v>4.6800000000000637</v>
      </c>
      <c r="N58" s="6">
        <v>4.4700000000000273</v>
      </c>
      <c r="O58" s="7">
        <v>7.6399999999999295</v>
      </c>
      <c r="P58" s="135">
        <v>1.3700000000000045</v>
      </c>
      <c r="Q58" s="8">
        <f t="shared" si="0"/>
        <v>788480.0000000007</v>
      </c>
      <c r="R58" s="8">
        <f t="shared" si="1"/>
        <v>834239.99999999907</v>
      </c>
      <c r="S58" s="8">
        <f t="shared" si="6"/>
        <v>853600.00000000151</v>
      </c>
      <c r="T58" s="8">
        <f t="shared" si="6"/>
        <v>941599.99999999651</v>
      </c>
      <c r="U58" s="8">
        <f t="shared" si="6"/>
        <v>1246079.9999999946</v>
      </c>
      <c r="V58" s="8">
        <f t="shared" si="6"/>
        <v>1657920.0000000002</v>
      </c>
      <c r="W58" s="8">
        <f t="shared" si="6"/>
        <v>2051280.0000000026</v>
      </c>
      <c r="X58" s="8">
        <f t="shared" si="6"/>
        <v>2723599.9999999963</v>
      </c>
      <c r="Y58" s="8">
        <f t="shared" si="6"/>
        <v>2844159.9999999967</v>
      </c>
      <c r="Z58" s="140">
        <f t="shared" si="3"/>
        <v>13940959.999999989</v>
      </c>
      <c r="AA58" s="138">
        <v>3.3082903071298233</v>
      </c>
      <c r="AB58" s="9">
        <v>3.3328629966970857</v>
      </c>
      <c r="AC58" s="165">
        <v>3.5545931252141711</v>
      </c>
      <c r="AD58" s="291">
        <v>25.659999999999968</v>
      </c>
      <c r="AE58" s="172">
        <f t="shared" si="4"/>
        <v>2258079.9999999972</v>
      </c>
    </row>
    <row r="59" spans="1:31" s="3" customFormat="1" ht="14.25" customHeight="1">
      <c r="A59" s="4">
        <v>66057</v>
      </c>
      <c r="B59" s="4" t="s">
        <v>5593</v>
      </c>
      <c r="C59" s="5" t="s">
        <v>5536</v>
      </c>
      <c r="D59" s="4" t="s">
        <v>5537</v>
      </c>
      <c r="E59" s="186">
        <v>63.26</v>
      </c>
      <c r="F59" s="133">
        <v>63.41</v>
      </c>
      <c r="G59" s="187">
        <v>64.05</v>
      </c>
      <c r="H59" s="132">
        <v>0.14999999999999858</v>
      </c>
      <c r="I59" s="6">
        <v>0.12000000000000455</v>
      </c>
      <c r="J59" s="6">
        <v>0</v>
      </c>
      <c r="K59" s="6">
        <v>0</v>
      </c>
      <c r="L59" s="6">
        <v>0.25</v>
      </c>
      <c r="M59" s="6">
        <v>3.0000000000001137E-2</v>
      </c>
      <c r="N59" s="6">
        <v>0.17999999999999972</v>
      </c>
      <c r="O59" s="7">
        <v>5.9999999999995168E-2</v>
      </c>
      <c r="P59" s="135">
        <v>0</v>
      </c>
      <c r="Q59" s="8">
        <f t="shared" si="0"/>
        <v>46199.999999999549</v>
      </c>
      <c r="R59" s="8">
        <f t="shared" si="1"/>
        <v>67320.000000000349</v>
      </c>
      <c r="S59" s="8">
        <f t="shared" si="6"/>
        <v>67320.000000000349</v>
      </c>
      <c r="T59" s="8">
        <f t="shared" si="6"/>
        <v>67320.000000000349</v>
      </c>
      <c r="U59" s="8">
        <f t="shared" si="6"/>
        <v>89320.000000000349</v>
      </c>
      <c r="V59" s="8">
        <f t="shared" si="6"/>
        <v>91960.000000000451</v>
      </c>
      <c r="W59" s="8">
        <f t="shared" si="6"/>
        <v>107800.00000000042</v>
      </c>
      <c r="X59" s="8">
        <f t="shared" si="6"/>
        <v>113080</v>
      </c>
      <c r="Y59" s="8">
        <f t="shared" si="6"/>
        <v>113080</v>
      </c>
      <c r="Z59" s="140">
        <f t="shared" si="3"/>
        <v>763400.00000000186</v>
      </c>
      <c r="AA59" s="138">
        <v>1.2370182502234102</v>
      </c>
      <c r="AB59" s="9">
        <v>1.2399514265992166</v>
      </c>
      <c r="AC59" s="165">
        <v>1.2524663124693238</v>
      </c>
      <c r="AD59" s="291">
        <v>0.78999999999999915</v>
      </c>
      <c r="AE59" s="172">
        <f t="shared" si="4"/>
        <v>69519.999999999927</v>
      </c>
    </row>
    <row r="60" spans="1:31" s="3" customFormat="1" ht="14.25" customHeight="1">
      <c r="A60" s="4">
        <v>66058</v>
      </c>
      <c r="B60" s="4" t="s">
        <v>5594</v>
      </c>
      <c r="C60" s="5" t="s">
        <v>5536</v>
      </c>
      <c r="D60" s="4" t="s">
        <v>5537</v>
      </c>
      <c r="E60" s="186">
        <v>80.47</v>
      </c>
      <c r="F60" s="133">
        <v>85.1</v>
      </c>
      <c r="G60" s="187">
        <v>85.41</v>
      </c>
      <c r="H60" s="132">
        <v>4.6299999999999955</v>
      </c>
      <c r="I60" s="6">
        <v>4.0000000000020464E-2</v>
      </c>
      <c r="J60" s="6">
        <v>0</v>
      </c>
      <c r="K60" s="6">
        <v>0.15000000000000568</v>
      </c>
      <c r="L60" s="6">
        <v>0</v>
      </c>
      <c r="M60" s="6">
        <v>0</v>
      </c>
      <c r="N60" s="6">
        <v>0</v>
      </c>
      <c r="O60" s="7">
        <v>6.9999999999993179E-2</v>
      </c>
      <c r="P60" s="135">
        <v>4.9999999999997158E-2</v>
      </c>
      <c r="Q60" s="8">
        <f t="shared" si="0"/>
        <v>1426039.9999999986</v>
      </c>
      <c r="R60" s="8">
        <f t="shared" si="1"/>
        <v>1433080.0000000021</v>
      </c>
      <c r="S60" s="8">
        <f t="shared" si="6"/>
        <v>1433080.0000000021</v>
      </c>
      <c r="T60" s="8">
        <f t="shared" si="6"/>
        <v>1446280.0000000026</v>
      </c>
      <c r="U60" s="8">
        <f t="shared" si="6"/>
        <v>1446280.0000000026</v>
      </c>
      <c r="V60" s="8">
        <f t="shared" si="6"/>
        <v>1446280.0000000026</v>
      </c>
      <c r="W60" s="8">
        <f t="shared" si="6"/>
        <v>1446280.0000000026</v>
      </c>
      <c r="X60" s="8">
        <f t="shared" si="6"/>
        <v>1452440.0000000019</v>
      </c>
      <c r="Y60" s="8">
        <f t="shared" si="6"/>
        <v>1456840.0000000016</v>
      </c>
      <c r="Z60" s="140">
        <f t="shared" si="3"/>
        <v>12986600.000000017</v>
      </c>
      <c r="AA60" s="138">
        <v>1.9214284520406966</v>
      </c>
      <c r="AB60" s="9">
        <v>2.0319816238183583</v>
      </c>
      <c r="AC60" s="165">
        <v>2.0393836720367333</v>
      </c>
      <c r="AD60" s="291">
        <v>4.9399999999999977</v>
      </c>
      <c r="AE60" s="172">
        <f t="shared" si="4"/>
        <v>434719.99999999983</v>
      </c>
    </row>
    <row r="61" spans="1:31" s="3" customFormat="1" ht="14.25" customHeight="1">
      <c r="A61" s="4">
        <v>66059</v>
      </c>
      <c r="B61" s="4" t="s">
        <v>5595</v>
      </c>
      <c r="C61" s="5" t="s">
        <v>5536</v>
      </c>
      <c r="D61" s="4" t="s">
        <v>5537</v>
      </c>
      <c r="E61" s="186">
        <v>82.72</v>
      </c>
      <c r="F61" s="133">
        <v>87.78</v>
      </c>
      <c r="G61" s="187">
        <v>89.050000000000011</v>
      </c>
      <c r="H61" s="132">
        <v>5.0600000000000023</v>
      </c>
      <c r="I61" s="6">
        <v>0.34000000000000341</v>
      </c>
      <c r="J61" s="6">
        <v>0</v>
      </c>
      <c r="K61" s="6">
        <v>0.12999999999999545</v>
      </c>
      <c r="L61" s="6">
        <v>0.73999999999999488</v>
      </c>
      <c r="M61" s="6">
        <v>0</v>
      </c>
      <c r="N61" s="6">
        <v>1.9999999999996021E-2</v>
      </c>
      <c r="O61" s="7">
        <v>0</v>
      </c>
      <c r="P61" s="135">
        <v>4.0000000000006253E-2</v>
      </c>
      <c r="Q61" s="8">
        <f t="shared" si="0"/>
        <v>1558480.0000000005</v>
      </c>
      <c r="R61" s="8">
        <f t="shared" si="1"/>
        <v>1618320.0000000012</v>
      </c>
      <c r="S61" s="8">
        <f t="shared" si="6"/>
        <v>1618320.0000000012</v>
      </c>
      <c r="T61" s="8">
        <f t="shared" si="6"/>
        <v>1629760.0000000007</v>
      </c>
      <c r="U61" s="8">
        <f t="shared" si="6"/>
        <v>1694880.0000000002</v>
      </c>
      <c r="V61" s="8">
        <f t="shared" si="6"/>
        <v>1694880.0000000002</v>
      </c>
      <c r="W61" s="8">
        <f t="shared" si="6"/>
        <v>1696639.9999999998</v>
      </c>
      <c r="X61" s="8">
        <f t="shared" si="6"/>
        <v>1696639.9999999998</v>
      </c>
      <c r="Y61" s="8">
        <f t="shared" si="6"/>
        <v>1700160.0000000002</v>
      </c>
      <c r="Z61" s="140">
        <f t="shared" si="3"/>
        <v>14908080.000000004</v>
      </c>
      <c r="AA61" s="138">
        <v>3.5135559888035135</v>
      </c>
      <c r="AB61" s="9">
        <v>3.728480956203728</v>
      </c>
      <c r="AC61" s="165">
        <v>3.7824245745037821</v>
      </c>
      <c r="AD61" s="291">
        <v>6.3300000000000116</v>
      </c>
      <c r="AE61" s="172">
        <f t="shared" si="4"/>
        <v>557040.00000000105</v>
      </c>
    </row>
    <row r="62" spans="1:31" s="3" customFormat="1" ht="14.25" customHeight="1">
      <c r="A62" s="4">
        <v>66060</v>
      </c>
      <c r="B62" s="4" t="s">
        <v>5596</v>
      </c>
      <c r="C62" s="5" t="s">
        <v>5536</v>
      </c>
      <c r="D62" s="4" t="s">
        <v>5537</v>
      </c>
      <c r="E62" s="186">
        <v>83.65</v>
      </c>
      <c r="F62" s="133">
        <v>88.800000000000011</v>
      </c>
      <c r="G62" s="187">
        <v>89</v>
      </c>
      <c r="H62" s="132">
        <v>5.1500000000000057</v>
      </c>
      <c r="I62" s="6">
        <v>9.9999999999980105E-2</v>
      </c>
      <c r="J62" s="6">
        <v>0</v>
      </c>
      <c r="K62" s="6">
        <v>0</v>
      </c>
      <c r="L62" s="6">
        <v>0</v>
      </c>
      <c r="M62" s="6">
        <v>3.0000000000001137E-2</v>
      </c>
      <c r="N62" s="6">
        <v>0</v>
      </c>
      <c r="O62" s="7">
        <v>0</v>
      </c>
      <c r="P62" s="135">
        <v>6.9999999999993179E-2</v>
      </c>
      <c r="Q62" s="8">
        <f t="shared" si="0"/>
        <v>1586200.0000000016</v>
      </c>
      <c r="R62" s="8">
        <f t="shared" si="1"/>
        <v>1603799.9999999981</v>
      </c>
      <c r="S62" s="8">
        <f t="shared" si="6"/>
        <v>1603799.9999999981</v>
      </c>
      <c r="T62" s="8">
        <f t="shared" si="6"/>
        <v>1603799.9999999981</v>
      </c>
      <c r="U62" s="8">
        <f t="shared" si="6"/>
        <v>1603799.9999999981</v>
      </c>
      <c r="V62" s="8">
        <f t="shared" si="6"/>
        <v>1606439.9999999981</v>
      </c>
      <c r="W62" s="8">
        <f t="shared" si="6"/>
        <v>1606439.9999999981</v>
      </c>
      <c r="X62" s="8">
        <f t="shared" si="6"/>
        <v>1606439.9999999981</v>
      </c>
      <c r="Y62" s="8">
        <f t="shared" si="6"/>
        <v>1612599.9999999974</v>
      </c>
      <c r="Z62" s="140">
        <f t="shared" si="3"/>
        <v>14433319.999999987</v>
      </c>
      <c r="AA62" s="138">
        <v>2.2739072876485924</v>
      </c>
      <c r="AB62" s="9">
        <v>2.413902775172684</v>
      </c>
      <c r="AC62" s="165">
        <v>2.4193394931347845</v>
      </c>
      <c r="AD62" s="291">
        <v>5.3499999999999943</v>
      </c>
      <c r="AE62" s="172">
        <f t="shared" si="4"/>
        <v>470799.99999999948</v>
      </c>
    </row>
    <row r="63" spans="1:31" s="3" customFormat="1" ht="14.25" customHeight="1">
      <c r="A63" s="4">
        <v>66061</v>
      </c>
      <c r="B63" s="4" t="s">
        <v>5597</v>
      </c>
      <c r="C63" s="5" t="s">
        <v>5536</v>
      </c>
      <c r="D63" s="4" t="s">
        <v>5537</v>
      </c>
      <c r="E63" s="186">
        <v>43.67</v>
      </c>
      <c r="F63" s="133">
        <v>43.67</v>
      </c>
      <c r="G63" s="187">
        <v>43.81</v>
      </c>
      <c r="H63" s="132">
        <v>0</v>
      </c>
      <c r="I63" s="6">
        <v>6.0000000000002274E-2</v>
      </c>
      <c r="J63" s="6">
        <v>0</v>
      </c>
      <c r="K63" s="6">
        <v>0</v>
      </c>
      <c r="L63" s="6">
        <v>0</v>
      </c>
      <c r="M63" s="6">
        <v>7.9999999999998295E-2</v>
      </c>
      <c r="N63" s="6">
        <v>0</v>
      </c>
      <c r="O63" s="7">
        <v>0</v>
      </c>
      <c r="P63" s="135">
        <v>0</v>
      </c>
      <c r="Q63" s="8">
        <f t="shared" si="0"/>
        <v>0</v>
      </c>
      <c r="R63" s="8">
        <f t="shared" si="1"/>
        <v>10560.0000000004</v>
      </c>
      <c r="S63" s="8">
        <f t="shared" si="6"/>
        <v>10560.0000000004</v>
      </c>
      <c r="T63" s="8">
        <f t="shared" si="6"/>
        <v>10560.0000000004</v>
      </c>
      <c r="U63" s="8">
        <f t="shared" si="6"/>
        <v>10560.0000000004</v>
      </c>
      <c r="V63" s="8">
        <f t="shared" si="6"/>
        <v>17600.000000000251</v>
      </c>
      <c r="W63" s="8">
        <f t="shared" si="6"/>
        <v>17600.000000000251</v>
      </c>
      <c r="X63" s="8">
        <f t="shared" si="6"/>
        <v>17600.000000000251</v>
      </c>
      <c r="Y63" s="8">
        <f t="shared" si="6"/>
        <v>17600.000000000251</v>
      </c>
      <c r="Z63" s="140">
        <f t="shared" si="3"/>
        <v>112640.00000000259</v>
      </c>
      <c r="AA63" s="138">
        <v>0.87790894031747035</v>
      </c>
      <c r="AB63" s="9">
        <v>0.87790894031747035</v>
      </c>
      <c r="AC63" s="165">
        <v>0.88072339535856148</v>
      </c>
      <c r="AD63" s="291">
        <v>0.14000000000000057</v>
      </c>
      <c r="AE63" s="172">
        <f t="shared" si="4"/>
        <v>12320.000000000051</v>
      </c>
    </row>
    <row r="64" spans="1:31" s="3" customFormat="1" ht="14.25" customHeight="1">
      <c r="A64" s="4">
        <v>66062</v>
      </c>
      <c r="B64" s="4" t="s">
        <v>5598</v>
      </c>
      <c r="C64" s="5" t="s">
        <v>5536</v>
      </c>
      <c r="D64" s="4" t="s">
        <v>5537</v>
      </c>
      <c r="E64" s="186">
        <v>162.15</v>
      </c>
      <c r="F64" s="133">
        <v>174.6</v>
      </c>
      <c r="G64" s="187">
        <v>185.99</v>
      </c>
      <c r="H64" s="132">
        <v>12.449999999999989</v>
      </c>
      <c r="I64" s="6">
        <v>2.5600000000000023</v>
      </c>
      <c r="J64" s="6">
        <v>0.13999999999998636</v>
      </c>
      <c r="K64" s="6">
        <v>1.620000000000033</v>
      </c>
      <c r="L64" s="6">
        <v>0.15999999999999659</v>
      </c>
      <c r="M64" s="6">
        <v>3.3799999999999955</v>
      </c>
      <c r="N64" s="6">
        <v>1.3799999999999955</v>
      </c>
      <c r="O64" s="7">
        <v>0.99000000000000909</v>
      </c>
      <c r="P64" s="135">
        <v>1.1599999999999966</v>
      </c>
      <c r="Q64" s="8">
        <f t="shared" si="0"/>
        <v>3834599.9999999963</v>
      </c>
      <c r="R64" s="8">
        <f t="shared" si="1"/>
        <v>4285159.9999999963</v>
      </c>
      <c r="S64" s="8">
        <f t="shared" si="6"/>
        <v>4297479.9999999953</v>
      </c>
      <c r="T64" s="8">
        <f t="shared" si="6"/>
        <v>4440039.9999999981</v>
      </c>
      <c r="U64" s="8">
        <f t="shared" si="6"/>
        <v>4454119.9999999981</v>
      </c>
      <c r="V64" s="8">
        <f t="shared" si="6"/>
        <v>4751559.9999999981</v>
      </c>
      <c r="W64" s="8">
        <f t="shared" si="6"/>
        <v>4872999.9999999981</v>
      </c>
      <c r="X64" s="8">
        <f t="shared" si="6"/>
        <v>4960119.9999999991</v>
      </c>
      <c r="Y64" s="8">
        <f t="shared" si="6"/>
        <v>5062199.9999999991</v>
      </c>
      <c r="Z64" s="140">
        <f t="shared" si="3"/>
        <v>40958279.999999985</v>
      </c>
      <c r="AA64" s="138">
        <v>8.8498714681017105</v>
      </c>
      <c r="AB64" s="9">
        <v>9.529371312553554</v>
      </c>
      <c r="AC64" s="165">
        <v>10.151018158200662</v>
      </c>
      <c r="AD64" s="291">
        <v>23.840000000000007</v>
      </c>
      <c r="AE64" s="172">
        <f t="shared" si="4"/>
        <v>2097920.0000000005</v>
      </c>
    </row>
    <row r="65" spans="1:31" s="3" customFormat="1" ht="14.25" customHeight="1">
      <c r="A65" s="4">
        <v>66063</v>
      </c>
      <c r="B65" s="4" t="s">
        <v>5599</v>
      </c>
      <c r="C65" s="5" t="s">
        <v>5536</v>
      </c>
      <c r="D65" s="4" t="s">
        <v>5537</v>
      </c>
      <c r="E65" s="186">
        <v>102.67</v>
      </c>
      <c r="F65" s="133">
        <v>104</v>
      </c>
      <c r="G65" s="187">
        <v>104.81</v>
      </c>
      <c r="H65" s="132">
        <v>1.3299999999999983</v>
      </c>
      <c r="I65" s="6">
        <v>0</v>
      </c>
      <c r="J65" s="6">
        <v>0</v>
      </c>
      <c r="K65" s="6">
        <v>0</v>
      </c>
      <c r="L65" s="6">
        <v>0</v>
      </c>
      <c r="M65" s="6">
        <v>0</v>
      </c>
      <c r="N65" s="6">
        <v>0.17000000000000171</v>
      </c>
      <c r="O65" s="7">
        <v>0.64000000000000057</v>
      </c>
      <c r="P65" s="135">
        <v>0</v>
      </c>
      <c r="Q65" s="8">
        <f t="shared" si="0"/>
        <v>409639.99999999953</v>
      </c>
      <c r="R65" s="8">
        <f t="shared" si="1"/>
        <v>409639.99999999953</v>
      </c>
      <c r="S65" s="8">
        <f t="shared" si="6"/>
        <v>409639.99999999953</v>
      </c>
      <c r="T65" s="8">
        <f t="shared" si="6"/>
        <v>409639.99999999953</v>
      </c>
      <c r="U65" s="8">
        <f t="shared" si="6"/>
        <v>409639.99999999953</v>
      </c>
      <c r="V65" s="8">
        <f t="shared" si="6"/>
        <v>409639.99999999953</v>
      </c>
      <c r="W65" s="8">
        <f t="shared" si="6"/>
        <v>424599.99999999971</v>
      </c>
      <c r="X65" s="8">
        <f t="shared" si="6"/>
        <v>480919.99999999977</v>
      </c>
      <c r="Y65" s="8">
        <f t="shared" si="6"/>
        <v>480919.99999999977</v>
      </c>
      <c r="Z65" s="140">
        <f t="shared" si="3"/>
        <v>3844279.9999999963</v>
      </c>
      <c r="AA65" s="138">
        <v>1.8013987290023969</v>
      </c>
      <c r="AB65" s="9">
        <v>1.8247342730714839</v>
      </c>
      <c r="AC65" s="165">
        <v>1.8389461457752134</v>
      </c>
      <c r="AD65" s="291">
        <v>2.1400000000000006</v>
      </c>
      <c r="AE65" s="172">
        <f t="shared" si="4"/>
        <v>188320.00000000006</v>
      </c>
    </row>
    <row r="66" spans="1:31" s="3" customFormat="1" ht="14.25" customHeight="1">
      <c r="A66" s="4">
        <v>66064</v>
      </c>
      <c r="B66" s="4" t="s">
        <v>5600</v>
      </c>
      <c r="C66" s="5" t="s">
        <v>5536</v>
      </c>
      <c r="D66" s="4" t="s">
        <v>5537</v>
      </c>
      <c r="E66" s="186">
        <v>135.26</v>
      </c>
      <c r="F66" s="133">
        <v>142.69</v>
      </c>
      <c r="G66" s="187">
        <v>147.9</v>
      </c>
      <c r="H66" s="132">
        <v>7.4300000000000068</v>
      </c>
      <c r="I66" s="6">
        <v>2.6999999999999886</v>
      </c>
      <c r="J66" s="6">
        <v>0</v>
      </c>
      <c r="K66" s="6">
        <v>0</v>
      </c>
      <c r="L66" s="6">
        <v>0.46000000000000796</v>
      </c>
      <c r="M66" s="6">
        <v>0.60999999999998522</v>
      </c>
      <c r="N66" s="6">
        <v>0.19999999999998863</v>
      </c>
      <c r="O66" s="7">
        <v>1.1899999999999977</v>
      </c>
      <c r="P66" s="135">
        <v>5.0000000000011369E-2</v>
      </c>
      <c r="Q66" s="8">
        <f t="shared" si="0"/>
        <v>2288440.0000000023</v>
      </c>
      <c r="R66" s="8">
        <f t="shared" si="1"/>
        <v>2763640.0000000005</v>
      </c>
      <c r="S66" s="8">
        <f t="shared" si="6"/>
        <v>2763640.0000000005</v>
      </c>
      <c r="T66" s="8">
        <f t="shared" si="6"/>
        <v>2763640.0000000005</v>
      </c>
      <c r="U66" s="8">
        <f t="shared" si="6"/>
        <v>2804120.0000000009</v>
      </c>
      <c r="V66" s="8">
        <f t="shared" si="6"/>
        <v>2857799.9999999995</v>
      </c>
      <c r="W66" s="8">
        <f t="shared" si="6"/>
        <v>2875399.9999999986</v>
      </c>
      <c r="X66" s="8">
        <f t="shared" si="6"/>
        <v>2980119.9999999986</v>
      </c>
      <c r="Y66" s="8">
        <f t="shared" si="6"/>
        <v>2984519.9999999995</v>
      </c>
      <c r="Z66" s="140">
        <f t="shared" si="3"/>
        <v>25081320.000000004</v>
      </c>
      <c r="AA66" s="138">
        <v>3.4780149138596039</v>
      </c>
      <c r="AB66" s="9">
        <v>3.6690665980971975</v>
      </c>
      <c r="AC66" s="165">
        <v>3.8030341990228851</v>
      </c>
      <c r="AD66" s="291">
        <v>12.640000000000017</v>
      </c>
      <c r="AE66" s="172">
        <f t="shared" si="4"/>
        <v>1112320.0000000014</v>
      </c>
    </row>
    <row r="67" spans="1:31" s="3" customFormat="1" ht="14.25" customHeight="1">
      <c r="A67" s="4">
        <v>66065</v>
      </c>
      <c r="B67" s="4" t="s">
        <v>5601</v>
      </c>
      <c r="C67" s="5" t="s">
        <v>5536</v>
      </c>
      <c r="D67" s="4" t="s">
        <v>5537</v>
      </c>
      <c r="E67" s="186">
        <v>111.09</v>
      </c>
      <c r="F67" s="133">
        <v>113.28</v>
      </c>
      <c r="G67" s="187">
        <v>115.17</v>
      </c>
      <c r="H67" s="132">
        <v>2.1899999999999977</v>
      </c>
      <c r="I67" s="6">
        <v>0.15000000000000568</v>
      </c>
      <c r="J67" s="6">
        <v>0</v>
      </c>
      <c r="K67" s="6">
        <v>0.37999999999999545</v>
      </c>
      <c r="L67" s="6">
        <v>0.15000000000000568</v>
      </c>
      <c r="M67" s="6">
        <v>0</v>
      </c>
      <c r="N67" s="6">
        <v>0.29999999999999716</v>
      </c>
      <c r="O67" s="7">
        <v>0.29999999999999716</v>
      </c>
      <c r="P67" s="135">
        <v>0.60999999999999943</v>
      </c>
      <c r="Q67" s="8">
        <f t="shared" si="0"/>
        <v>674519.99999999919</v>
      </c>
      <c r="R67" s="8">
        <f t="shared" si="1"/>
        <v>700920.00000000023</v>
      </c>
      <c r="S67" s="8">
        <f t="shared" si="6"/>
        <v>700920.00000000023</v>
      </c>
      <c r="T67" s="8">
        <f t="shared" si="6"/>
        <v>734359.99999999988</v>
      </c>
      <c r="U67" s="8">
        <f t="shared" si="6"/>
        <v>747560.00000000035</v>
      </c>
      <c r="V67" s="8">
        <f t="shared" si="6"/>
        <v>747560.00000000035</v>
      </c>
      <c r="W67" s="8">
        <f t="shared" si="6"/>
        <v>773960.00000000012</v>
      </c>
      <c r="X67" s="8">
        <f t="shared" si="6"/>
        <v>800359.99999999988</v>
      </c>
      <c r="Y67" s="8">
        <f t="shared" si="6"/>
        <v>854039.99999999988</v>
      </c>
      <c r="Z67" s="140">
        <f t="shared" si="3"/>
        <v>6734200</v>
      </c>
      <c r="AA67" s="138">
        <v>1.8147572155753184</v>
      </c>
      <c r="AB67" s="9">
        <v>1.850532877670106</v>
      </c>
      <c r="AC67" s="165">
        <v>1.8814077641354703</v>
      </c>
      <c r="AD67" s="291">
        <v>4.0799999999999983</v>
      </c>
      <c r="AE67" s="172">
        <f t="shared" si="4"/>
        <v>359039.99999999983</v>
      </c>
    </row>
    <row r="68" spans="1:31" s="3" customFormat="1" ht="14.25" customHeight="1">
      <c r="A68" s="4">
        <v>66066</v>
      </c>
      <c r="B68" s="4" t="s">
        <v>5602</v>
      </c>
      <c r="C68" s="5" t="s">
        <v>5536</v>
      </c>
      <c r="D68" s="4" t="s">
        <v>5537</v>
      </c>
      <c r="E68" s="186">
        <v>78.95</v>
      </c>
      <c r="F68" s="133">
        <v>81.77</v>
      </c>
      <c r="G68" s="187">
        <v>86.28</v>
      </c>
      <c r="H68" s="132">
        <v>2.8199999999999932</v>
      </c>
      <c r="I68" s="6">
        <v>1.3599999999999994</v>
      </c>
      <c r="J68" s="6">
        <v>0</v>
      </c>
      <c r="K68" s="6">
        <v>0</v>
      </c>
      <c r="L68" s="6">
        <v>0.43999999999999773</v>
      </c>
      <c r="M68" s="6">
        <v>0.24000000000000909</v>
      </c>
      <c r="N68" s="6">
        <v>0.56000000000000227</v>
      </c>
      <c r="O68" s="7">
        <v>1.9099999999999966</v>
      </c>
      <c r="P68" s="135">
        <v>0</v>
      </c>
      <c r="Q68" s="8">
        <f t="shared" si="0"/>
        <v>868559.99999999767</v>
      </c>
      <c r="R68" s="8">
        <f t="shared" si="1"/>
        <v>1107919.9999999977</v>
      </c>
      <c r="S68" s="8">
        <f t="shared" si="6"/>
        <v>1107919.9999999977</v>
      </c>
      <c r="T68" s="8">
        <f t="shared" si="6"/>
        <v>1107919.9999999977</v>
      </c>
      <c r="U68" s="8">
        <f t="shared" si="6"/>
        <v>1146639.9999999974</v>
      </c>
      <c r="V68" s="8">
        <f t="shared" si="6"/>
        <v>1167759.9999999981</v>
      </c>
      <c r="W68" s="8">
        <f t="shared" si="6"/>
        <v>1217039.9999999984</v>
      </c>
      <c r="X68" s="8">
        <f t="shared" si="6"/>
        <v>1385119.9999999981</v>
      </c>
      <c r="Y68" s="8">
        <f t="shared" si="6"/>
        <v>1385119.9999999981</v>
      </c>
      <c r="Z68" s="140">
        <f t="shared" si="3"/>
        <v>10493999.99999998</v>
      </c>
      <c r="AA68" s="138">
        <v>1.0914102762602023</v>
      </c>
      <c r="AB68" s="9">
        <v>1.1303941518656964</v>
      </c>
      <c r="AC68" s="165">
        <v>1.1927407046957599</v>
      </c>
      <c r="AD68" s="291">
        <v>7.3299999999999983</v>
      </c>
      <c r="AE68" s="172">
        <f t="shared" si="4"/>
        <v>645039.99999999988</v>
      </c>
    </row>
    <row r="69" spans="1:31" s="3" customFormat="1" ht="14.25" customHeight="1">
      <c r="A69" s="4">
        <v>66067</v>
      </c>
      <c r="B69" s="4" t="s">
        <v>5603</v>
      </c>
      <c r="C69" s="5" t="s">
        <v>5536</v>
      </c>
      <c r="D69" s="4" t="s">
        <v>5537</v>
      </c>
      <c r="E69" s="186">
        <v>34.82</v>
      </c>
      <c r="F69" s="133">
        <v>40.89</v>
      </c>
      <c r="G69" s="187">
        <v>46.150000000000006</v>
      </c>
      <c r="H69" s="132">
        <v>6.07</v>
      </c>
      <c r="I69" s="6">
        <v>4.4399999999999977</v>
      </c>
      <c r="J69" s="6">
        <v>0</v>
      </c>
      <c r="K69" s="6">
        <v>7.0000000000000284E-2</v>
      </c>
      <c r="L69" s="6">
        <v>0.57999999999999829</v>
      </c>
      <c r="M69" s="6">
        <v>7.000000000000739E-2</v>
      </c>
      <c r="N69" s="6">
        <v>0</v>
      </c>
      <c r="O69" s="7">
        <v>0</v>
      </c>
      <c r="P69" s="135">
        <v>0.10000000000000142</v>
      </c>
      <c r="Q69" s="8">
        <f t="shared" si="0"/>
        <v>1869560</v>
      </c>
      <c r="R69" s="8">
        <f t="shared" si="1"/>
        <v>2650999.9999999995</v>
      </c>
      <c r="S69" s="8">
        <f t="shared" si="6"/>
        <v>2650999.9999999995</v>
      </c>
      <c r="T69" s="8">
        <f t="shared" si="6"/>
        <v>2657159.9999999995</v>
      </c>
      <c r="U69" s="8">
        <f t="shared" si="6"/>
        <v>2708199.9999999995</v>
      </c>
      <c r="V69" s="8">
        <f t="shared" si="6"/>
        <v>2714360</v>
      </c>
      <c r="W69" s="8">
        <f t="shared" si="6"/>
        <v>2714360</v>
      </c>
      <c r="X69" s="8">
        <f t="shared" si="6"/>
        <v>2714360</v>
      </c>
      <c r="Y69" s="8">
        <f t="shared" si="6"/>
        <v>2723160</v>
      </c>
      <c r="Z69" s="140">
        <f t="shared" si="3"/>
        <v>23403160</v>
      </c>
      <c r="AA69" s="138">
        <v>0.84784763092087168</v>
      </c>
      <c r="AB69" s="9">
        <v>0.99564875440420564</v>
      </c>
      <c r="AC69" s="165">
        <v>1.1237268284606039</v>
      </c>
      <c r="AD69" s="291">
        <v>11.330000000000005</v>
      </c>
      <c r="AE69" s="172">
        <f t="shared" si="4"/>
        <v>997040.00000000047</v>
      </c>
    </row>
    <row r="70" spans="1:31" s="3" customFormat="1" ht="14.25" customHeight="1">
      <c r="A70" s="4">
        <v>66068</v>
      </c>
      <c r="B70" s="4" t="s">
        <v>5604</v>
      </c>
      <c r="C70" s="5" t="s">
        <v>5536</v>
      </c>
      <c r="D70" s="4" t="s">
        <v>5537</v>
      </c>
      <c r="E70" s="186">
        <v>113.45</v>
      </c>
      <c r="F70" s="133">
        <v>113.87</v>
      </c>
      <c r="G70" s="187">
        <v>117.03</v>
      </c>
      <c r="H70" s="132">
        <v>0.42000000000000171</v>
      </c>
      <c r="I70" s="6">
        <v>0</v>
      </c>
      <c r="J70" s="6">
        <v>0</v>
      </c>
      <c r="K70" s="6">
        <v>0</v>
      </c>
      <c r="L70" s="6">
        <v>1.269999999999996</v>
      </c>
      <c r="M70" s="6">
        <v>-1.9999999999996021E-2</v>
      </c>
      <c r="N70" s="6">
        <v>0.15000000000000568</v>
      </c>
      <c r="O70" s="7">
        <v>1.6899999999999835</v>
      </c>
      <c r="P70" s="135">
        <v>7.000000000000739E-2</v>
      </c>
      <c r="Q70" s="8">
        <f t="shared" si="0"/>
        <v>129360.00000000052</v>
      </c>
      <c r="R70" s="8">
        <f t="shared" si="1"/>
        <v>129360.00000000052</v>
      </c>
      <c r="S70" s="8">
        <f t="shared" si="6"/>
        <v>129360.00000000052</v>
      </c>
      <c r="T70" s="8">
        <f t="shared" si="6"/>
        <v>129360.00000000052</v>
      </c>
      <c r="U70" s="8">
        <f t="shared" si="6"/>
        <v>241120.00000000017</v>
      </c>
      <c r="V70" s="8">
        <f t="shared" si="6"/>
        <v>239360.00000000052</v>
      </c>
      <c r="W70" s="8">
        <f t="shared" si="6"/>
        <v>252560.00000000102</v>
      </c>
      <c r="X70" s="8">
        <f t="shared" si="6"/>
        <v>401279.99999999953</v>
      </c>
      <c r="Y70" s="8">
        <f t="shared" si="6"/>
        <v>407440.00000000017</v>
      </c>
      <c r="Z70" s="140">
        <f t="shared" si="3"/>
        <v>2059200.0000000035</v>
      </c>
      <c r="AA70" s="138">
        <v>1.2483934293461036</v>
      </c>
      <c r="AB70" s="9">
        <v>1.2530150709532026</v>
      </c>
      <c r="AC70" s="165">
        <v>1.2877874220923271</v>
      </c>
      <c r="AD70" s="291">
        <v>3.5799999999999979</v>
      </c>
      <c r="AE70" s="172">
        <f t="shared" si="4"/>
        <v>315039.99999999983</v>
      </c>
    </row>
    <row r="71" spans="1:31" s="3" customFormat="1" ht="14.25" customHeight="1">
      <c r="A71" s="4">
        <v>66069</v>
      </c>
      <c r="B71" s="4" t="s">
        <v>5605</v>
      </c>
      <c r="C71" s="5" t="s">
        <v>5536</v>
      </c>
      <c r="D71" s="4" t="s">
        <v>5537</v>
      </c>
      <c r="E71" s="186">
        <v>206.46</v>
      </c>
      <c r="F71" s="133">
        <v>221.12</v>
      </c>
      <c r="G71" s="187">
        <v>223.21</v>
      </c>
      <c r="H71" s="132">
        <v>14.659999999999997</v>
      </c>
      <c r="I71" s="6">
        <v>-0.71999999999999886</v>
      </c>
      <c r="J71" s="6">
        <v>0.12000000000000455</v>
      </c>
      <c r="K71" s="6">
        <v>9.0000000000003411E-2</v>
      </c>
      <c r="L71" s="6">
        <v>0.25</v>
      </c>
      <c r="M71" s="6">
        <v>9.9999999999994316E-2</v>
      </c>
      <c r="N71" s="6">
        <v>1.1299999999999955</v>
      </c>
      <c r="O71" s="7">
        <v>1</v>
      </c>
      <c r="P71" s="135">
        <v>0.12000000000000455</v>
      </c>
      <c r="Q71" s="8">
        <f t="shared" si="0"/>
        <v>4515279.9999999991</v>
      </c>
      <c r="R71" s="8">
        <f t="shared" si="1"/>
        <v>4388559.9999999991</v>
      </c>
      <c r="S71" s="8">
        <f t="shared" si="6"/>
        <v>4399119.9999999991</v>
      </c>
      <c r="T71" s="8">
        <f t="shared" si="6"/>
        <v>4407039.9999999991</v>
      </c>
      <c r="U71" s="8">
        <f t="shared" si="6"/>
        <v>4429039.9999999991</v>
      </c>
      <c r="V71" s="8">
        <f t="shared" si="6"/>
        <v>4437839.9999999981</v>
      </c>
      <c r="W71" s="8">
        <f t="shared" si="6"/>
        <v>4537279.9999999981</v>
      </c>
      <c r="X71" s="8">
        <f t="shared" si="6"/>
        <v>4625279.9999999981</v>
      </c>
      <c r="Y71" s="8">
        <f t="shared" si="6"/>
        <v>4635839.9999999981</v>
      </c>
      <c r="Z71" s="140">
        <f t="shared" si="3"/>
        <v>40375279.999999993</v>
      </c>
      <c r="AA71" s="138">
        <v>4.2436251073958209</v>
      </c>
      <c r="AB71" s="9">
        <v>4.544950032681216</v>
      </c>
      <c r="AC71" s="165">
        <v>4.5879083610472788</v>
      </c>
      <c r="AD71" s="291">
        <v>16.75</v>
      </c>
      <c r="AE71" s="172">
        <f t="shared" si="4"/>
        <v>1474000</v>
      </c>
    </row>
    <row r="72" spans="1:31" s="3" customFormat="1" ht="14.25" customHeight="1">
      <c r="A72" s="4">
        <v>66070</v>
      </c>
      <c r="B72" s="4" t="s">
        <v>5606</v>
      </c>
      <c r="C72" s="5" t="s">
        <v>5536</v>
      </c>
      <c r="D72" s="4" t="s">
        <v>5537</v>
      </c>
      <c r="E72" s="186">
        <v>87.66</v>
      </c>
      <c r="F72" s="133">
        <v>88.63</v>
      </c>
      <c r="G72" s="187">
        <v>90.41</v>
      </c>
      <c r="H72" s="132">
        <v>0.96999999999999886</v>
      </c>
      <c r="I72" s="6">
        <v>0</v>
      </c>
      <c r="J72" s="6">
        <v>0</v>
      </c>
      <c r="K72" s="6">
        <v>0</v>
      </c>
      <c r="L72" s="6">
        <v>1.3599999999999994</v>
      </c>
      <c r="M72" s="6">
        <v>0.37999999999999545</v>
      </c>
      <c r="N72" s="6">
        <v>0</v>
      </c>
      <c r="O72" s="7">
        <v>4.0000000000006253E-2</v>
      </c>
      <c r="P72" s="135">
        <v>0</v>
      </c>
      <c r="Q72" s="8">
        <f t="shared" si="0"/>
        <v>298759.99999999965</v>
      </c>
      <c r="R72" s="8">
        <f t="shared" si="1"/>
        <v>298759.99999999965</v>
      </c>
      <c r="S72" s="8">
        <f t="shared" si="6"/>
        <v>298759.99999999965</v>
      </c>
      <c r="T72" s="8">
        <f t="shared" si="6"/>
        <v>298759.99999999965</v>
      </c>
      <c r="U72" s="8">
        <f t="shared" si="6"/>
        <v>418439.99999999959</v>
      </c>
      <c r="V72" s="8">
        <f t="shared" si="6"/>
        <v>451879.99999999919</v>
      </c>
      <c r="W72" s="8">
        <f t="shared" si="6"/>
        <v>451879.99999999919</v>
      </c>
      <c r="X72" s="8">
        <f t="shared" si="6"/>
        <v>455399.99999999971</v>
      </c>
      <c r="Y72" s="8">
        <f t="shared" si="6"/>
        <v>455399.99999999971</v>
      </c>
      <c r="Z72" s="140">
        <f t="shared" si="3"/>
        <v>3428039.9999999953</v>
      </c>
      <c r="AA72" s="138">
        <v>1.5976729308713931</v>
      </c>
      <c r="AB72" s="9">
        <v>1.6153519491573305</v>
      </c>
      <c r="AC72" s="165">
        <v>1.6477938590016277</v>
      </c>
      <c r="AD72" s="291">
        <v>2.75</v>
      </c>
      <c r="AE72" s="172">
        <f t="shared" si="4"/>
        <v>242000</v>
      </c>
    </row>
    <row r="73" spans="1:31" s="3" customFormat="1" ht="14.25" customHeight="1">
      <c r="A73" s="4">
        <v>66071</v>
      </c>
      <c r="B73" s="4" t="s">
        <v>5607</v>
      </c>
      <c r="C73" s="5" t="s">
        <v>5536</v>
      </c>
      <c r="D73" s="4" t="s">
        <v>5537</v>
      </c>
      <c r="E73" s="186">
        <v>92.42</v>
      </c>
      <c r="F73" s="133">
        <v>93.17</v>
      </c>
      <c r="G73" s="187">
        <v>95.04</v>
      </c>
      <c r="H73" s="132">
        <v>0.75</v>
      </c>
      <c r="I73" s="6">
        <v>0.12000000000000455</v>
      </c>
      <c r="J73" s="6">
        <v>0</v>
      </c>
      <c r="K73" s="6">
        <v>6.9999999999993179E-2</v>
      </c>
      <c r="L73" s="6">
        <v>0.26999999999999602</v>
      </c>
      <c r="M73" s="6">
        <v>0.56999999999999318</v>
      </c>
      <c r="N73" s="6">
        <v>0.26000000000001933</v>
      </c>
      <c r="O73" s="7">
        <v>0.57999999999999829</v>
      </c>
      <c r="P73" s="135">
        <v>0</v>
      </c>
      <c r="Q73" s="8">
        <f t="shared" si="0"/>
        <v>231000</v>
      </c>
      <c r="R73" s="8">
        <f t="shared" si="1"/>
        <v>252120.00000000081</v>
      </c>
      <c r="S73" s="8">
        <f t="shared" si="6"/>
        <v>252120.00000000081</v>
      </c>
      <c r="T73" s="8">
        <f t="shared" si="6"/>
        <v>258280.0000000002</v>
      </c>
      <c r="U73" s="8">
        <f t="shared" si="6"/>
        <v>282039.99999999988</v>
      </c>
      <c r="V73" s="8">
        <f t="shared" si="6"/>
        <v>332199.9999999993</v>
      </c>
      <c r="W73" s="8">
        <f t="shared" si="6"/>
        <v>355080.00000000099</v>
      </c>
      <c r="X73" s="8">
        <f t="shared" si="6"/>
        <v>406120.00000000081</v>
      </c>
      <c r="Y73" s="8">
        <f t="shared" si="6"/>
        <v>406120.00000000081</v>
      </c>
      <c r="Z73" s="140">
        <f t="shared" si="3"/>
        <v>2775080.0000000037</v>
      </c>
      <c r="AA73" s="138">
        <v>1.4754244918549926</v>
      </c>
      <c r="AB73" s="9">
        <v>1.4873977483891978</v>
      </c>
      <c r="AC73" s="165">
        <v>1.5172510680144828</v>
      </c>
      <c r="AD73" s="291">
        <v>2.6200000000000045</v>
      </c>
      <c r="AE73" s="172">
        <f t="shared" si="4"/>
        <v>230560.00000000041</v>
      </c>
    </row>
    <row r="74" spans="1:31" s="3" customFormat="1" ht="14.25" customHeight="1">
      <c r="A74" s="4">
        <v>66072</v>
      </c>
      <c r="B74" s="4" t="s">
        <v>5608</v>
      </c>
      <c r="C74" s="5" t="s">
        <v>5536</v>
      </c>
      <c r="D74" s="4" t="s">
        <v>5537</v>
      </c>
      <c r="E74" s="186">
        <v>204.32</v>
      </c>
      <c r="F74" s="133">
        <v>217.23</v>
      </c>
      <c r="G74" s="187">
        <v>228.04000000000002</v>
      </c>
      <c r="H74" s="132">
        <v>12.909999999999997</v>
      </c>
      <c r="I74" s="6">
        <v>1.160000000000025</v>
      </c>
      <c r="J74" s="6">
        <v>0.59000000000000341</v>
      </c>
      <c r="K74" s="6">
        <v>0.37000000000000455</v>
      </c>
      <c r="L74" s="6">
        <v>2.379999999999967</v>
      </c>
      <c r="M74" s="6">
        <v>8.0000000000012506E-2</v>
      </c>
      <c r="N74" s="6">
        <v>0.22999999999998977</v>
      </c>
      <c r="O74" s="7">
        <v>0.94999999999998863</v>
      </c>
      <c r="P74" s="135">
        <v>5.0500000000000398</v>
      </c>
      <c r="Q74" s="8">
        <f t="shared" si="0"/>
        <v>3976279.9999999986</v>
      </c>
      <c r="R74" s="8">
        <f t="shared" si="1"/>
        <v>4180440.0000000028</v>
      </c>
      <c r="S74" s="8">
        <f t="shared" si="6"/>
        <v>4232360.0000000028</v>
      </c>
      <c r="T74" s="8">
        <f t="shared" si="6"/>
        <v>4264920.0000000028</v>
      </c>
      <c r="U74" s="8">
        <f t="shared" si="6"/>
        <v>4474360</v>
      </c>
      <c r="V74" s="8">
        <f t="shared" si="6"/>
        <v>4481400.0000000009</v>
      </c>
      <c r="W74" s="8">
        <f t="shared" si="6"/>
        <v>4501640</v>
      </c>
      <c r="X74" s="8">
        <f t="shared" si="6"/>
        <v>4585239.9999999991</v>
      </c>
      <c r="Y74" s="8">
        <f t="shared" si="6"/>
        <v>5029640.0000000028</v>
      </c>
      <c r="Z74" s="140">
        <f t="shared" si="3"/>
        <v>39726280.000000007</v>
      </c>
      <c r="AA74" s="138">
        <v>3.6288847289170532</v>
      </c>
      <c r="AB74" s="9">
        <v>3.8581765351539321</v>
      </c>
      <c r="AC74" s="165">
        <v>4.0501706811973621</v>
      </c>
      <c r="AD74" s="291">
        <v>23.720000000000027</v>
      </c>
      <c r="AE74" s="172">
        <f t="shared" si="4"/>
        <v>2087360.0000000023</v>
      </c>
    </row>
    <row r="75" spans="1:31" s="3" customFormat="1" ht="14.25" customHeight="1">
      <c r="A75" s="4">
        <v>66073</v>
      </c>
      <c r="B75" s="4" t="s">
        <v>5609</v>
      </c>
      <c r="C75" s="5" t="s">
        <v>5536</v>
      </c>
      <c r="D75" s="4" t="s">
        <v>5537</v>
      </c>
      <c r="E75" s="186">
        <v>69.16</v>
      </c>
      <c r="F75" s="133">
        <v>84.57</v>
      </c>
      <c r="G75" s="187">
        <v>86.72</v>
      </c>
      <c r="H75" s="132">
        <v>15.409999999999997</v>
      </c>
      <c r="I75" s="6">
        <v>0.11000000000001364</v>
      </c>
      <c r="J75" s="6">
        <v>0</v>
      </c>
      <c r="K75" s="6">
        <v>0</v>
      </c>
      <c r="L75" s="6">
        <v>0.54999999999999716</v>
      </c>
      <c r="M75" s="6">
        <v>0</v>
      </c>
      <c r="N75" s="6">
        <v>0</v>
      </c>
      <c r="O75" s="7">
        <v>9.9999999999994316E-2</v>
      </c>
      <c r="P75" s="135">
        <v>1.3900000000000006</v>
      </c>
      <c r="Q75" s="8">
        <f t="shared" si="0"/>
        <v>4746279.9999999991</v>
      </c>
      <c r="R75" s="8">
        <f t="shared" si="1"/>
        <v>4765640.0000000019</v>
      </c>
      <c r="S75" s="8">
        <f t="shared" si="6"/>
        <v>4765640.0000000019</v>
      </c>
      <c r="T75" s="8">
        <f t="shared" si="6"/>
        <v>4765640.0000000019</v>
      </c>
      <c r="U75" s="8">
        <f t="shared" si="6"/>
        <v>4814040.0000000019</v>
      </c>
      <c r="V75" s="8">
        <f t="shared" si="6"/>
        <v>4814040.0000000019</v>
      </c>
      <c r="W75" s="8">
        <f t="shared" si="6"/>
        <v>4814040.0000000019</v>
      </c>
      <c r="X75" s="8">
        <f t="shared" si="6"/>
        <v>4822840.0000000009</v>
      </c>
      <c r="Y75" s="8">
        <f t="shared" si="6"/>
        <v>4945160.0000000009</v>
      </c>
      <c r="Z75" s="140">
        <f t="shared" si="3"/>
        <v>43253320.000000007</v>
      </c>
      <c r="AA75" s="138">
        <v>6.0530737991877883</v>
      </c>
      <c r="AB75" s="9">
        <v>7.4017994678616441</v>
      </c>
      <c r="AC75" s="165">
        <v>7.5899733930822011</v>
      </c>
      <c r="AD75" s="291">
        <v>17.560000000000002</v>
      </c>
      <c r="AE75" s="172">
        <f t="shared" si="4"/>
        <v>1545280.0000000002</v>
      </c>
    </row>
    <row r="76" spans="1:31" s="3" customFormat="1" ht="14.25" customHeight="1">
      <c r="A76" s="4">
        <v>66074</v>
      </c>
      <c r="B76" s="4" t="s">
        <v>5610</v>
      </c>
      <c r="C76" s="5" t="s">
        <v>5536</v>
      </c>
      <c r="D76" s="4" t="s">
        <v>5537</v>
      </c>
      <c r="E76" s="186">
        <v>41.62</v>
      </c>
      <c r="F76" s="133">
        <v>43.169999999999995</v>
      </c>
      <c r="G76" s="187">
        <v>43.64</v>
      </c>
      <c r="H76" s="132">
        <v>1.5499999999999972</v>
      </c>
      <c r="I76" s="6">
        <v>0</v>
      </c>
      <c r="J76" s="6">
        <v>0</v>
      </c>
      <c r="K76" s="6">
        <v>6.0000000000002274E-2</v>
      </c>
      <c r="L76" s="6">
        <v>0.40999999999999659</v>
      </c>
      <c r="M76" s="6">
        <v>0</v>
      </c>
      <c r="N76" s="6">
        <v>0</v>
      </c>
      <c r="O76" s="7">
        <v>0</v>
      </c>
      <c r="P76" s="135">
        <v>0</v>
      </c>
      <c r="Q76" s="8">
        <f t="shared" si="0"/>
        <v>477399.99999999919</v>
      </c>
      <c r="R76" s="8">
        <f t="shared" si="1"/>
        <v>477399.99999999919</v>
      </c>
      <c r="S76" s="8">
        <f t="shared" si="6"/>
        <v>477399.99999999919</v>
      </c>
      <c r="T76" s="8">
        <f t="shared" si="6"/>
        <v>482679.99999999936</v>
      </c>
      <c r="U76" s="8">
        <f t="shared" si="6"/>
        <v>518759.99999999907</v>
      </c>
      <c r="V76" s="8">
        <f t="shared" ref="V76:Y76" si="7">U76+(M76*88000)</f>
        <v>518759.99999999907</v>
      </c>
      <c r="W76" s="8">
        <f t="shared" si="7"/>
        <v>518759.99999999907</v>
      </c>
      <c r="X76" s="8">
        <f t="shared" si="7"/>
        <v>518759.99999999907</v>
      </c>
      <c r="Y76" s="8">
        <f t="shared" si="7"/>
        <v>518759.99999999907</v>
      </c>
      <c r="Z76" s="140">
        <f t="shared" si="3"/>
        <v>4508679.9999999925</v>
      </c>
      <c r="AA76" s="138">
        <v>2.1233610530074993</v>
      </c>
      <c r="AB76" s="9">
        <v>2.2024386510892295</v>
      </c>
      <c r="AC76" s="165">
        <v>2.2264170195398192</v>
      </c>
      <c r="AD76" s="291">
        <v>2.0200000000000031</v>
      </c>
      <c r="AE76" s="172">
        <f t="shared" si="4"/>
        <v>177760.00000000026</v>
      </c>
    </row>
    <row r="77" spans="1:31" s="3" customFormat="1" ht="14.25" customHeight="1">
      <c r="A77" s="4">
        <v>66075</v>
      </c>
      <c r="B77" s="4" t="s">
        <v>5611</v>
      </c>
      <c r="C77" s="5" t="s">
        <v>5536</v>
      </c>
      <c r="D77" s="4" t="s">
        <v>5537</v>
      </c>
      <c r="E77" s="186">
        <v>221.59</v>
      </c>
      <c r="F77" s="133">
        <v>227.49</v>
      </c>
      <c r="G77" s="187">
        <v>235.89000000000001</v>
      </c>
      <c r="H77" s="132">
        <v>5.9000000000000057</v>
      </c>
      <c r="I77" s="6">
        <v>3.0500000000000114</v>
      </c>
      <c r="J77" s="6">
        <v>0</v>
      </c>
      <c r="K77" s="6">
        <v>0.36000000000001364</v>
      </c>
      <c r="L77" s="6">
        <v>2.3499999999999943</v>
      </c>
      <c r="M77" s="6">
        <v>1.4199999999999875</v>
      </c>
      <c r="N77" s="6">
        <v>0.42000000000001592</v>
      </c>
      <c r="O77" s="7">
        <v>0.80000000000001137</v>
      </c>
      <c r="P77" s="135">
        <v>0</v>
      </c>
      <c r="Q77" s="8">
        <f t="shared" si="0"/>
        <v>1817200.0000000016</v>
      </c>
      <c r="R77" s="8">
        <f t="shared" si="1"/>
        <v>2354000.0000000037</v>
      </c>
      <c r="S77" s="8">
        <f t="shared" ref="S77:Y113" si="8">R77+(J77*88000)</f>
        <v>2354000.0000000037</v>
      </c>
      <c r="T77" s="8">
        <f t="shared" si="8"/>
        <v>2385680.0000000051</v>
      </c>
      <c r="U77" s="8">
        <f t="shared" si="8"/>
        <v>2592480.0000000047</v>
      </c>
      <c r="V77" s="8">
        <f t="shared" si="8"/>
        <v>2717440.0000000037</v>
      </c>
      <c r="W77" s="8">
        <f t="shared" si="8"/>
        <v>2754400.0000000051</v>
      </c>
      <c r="X77" s="8">
        <f t="shared" si="8"/>
        <v>2824800.0000000061</v>
      </c>
      <c r="Y77" s="8">
        <f t="shared" si="8"/>
        <v>2824800.0000000061</v>
      </c>
      <c r="Z77" s="140">
        <f t="shared" si="3"/>
        <v>22624800.000000041</v>
      </c>
      <c r="AA77" s="138">
        <v>7.7530798540283898</v>
      </c>
      <c r="AB77" s="9">
        <v>7.9595114219636196</v>
      </c>
      <c r="AC77" s="165">
        <v>8.2534139932612334</v>
      </c>
      <c r="AD77" s="291">
        <v>14.300000000000011</v>
      </c>
      <c r="AE77" s="172">
        <f t="shared" si="4"/>
        <v>1258400.0000000009</v>
      </c>
    </row>
    <row r="78" spans="1:31" s="3" customFormat="1" ht="14.25" customHeight="1">
      <c r="A78" s="4">
        <v>66076</v>
      </c>
      <c r="B78" s="4" t="s">
        <v>5612</v>
      </c>
      <c r="C78" s="5" t="s">
        <v>5536</v>
      </c>
      <c r="D78" s="4" t="s">
        <v>5537</v>
      </c>
      <c r="E78" s="186">
        <v>86.66</v>
      </c>
      <c r="F78" s="133">
        <v>86.66</v>
      </c>
      <c r="G78" s="187">
        <v>89.76</v>
      </c>
      <c r="H78" s="132">
        <v>0</v>
      </c>
      <c r="I78" s="6">
        <v>3.0600000000000023</v>
      </c>
      <c r="J78" s="6">
        <v>0</v>
      </c>
      <c r="K78" s="6">
        <v>1.9999999999996021E-2</v>
      </c>
      <c r="L78" s="6">
        <v>0</v>
      </c>
      <c r="M78" s="6">
        <v>1.9999999999996021E-2</v>
      </c>
      <c r="N78" s="6">
        <v>0</v>
      </c>
      <c r="O78" s="7">
        <v>0</v>
      </c>
      <c r="P78" s="135">
        <v>0</v>
      </c>
      <c r="Q78" s="8">
        <f t="shared" si="0"/>
        <v>0</v>
      </c>
      <c r="R78" s="8">
        <f t="shared" si="1"/>
        <v>538560.00000000035</v>
      </c>
      <c r="S78" s="8">
        <f t="shared" si="8"/>
        <v>538560.00000000035</v>
      </c>
      <c r="T78" s="8">
        <f t="shared" si="8"/>
        <v>540320</v>
      </c>
      <c r="U78" s="8">
        <f t="shared" si="8"/>
        <v>540320</v>
      </c>
      <c r="V78" s="8">
        <f t="shared" si="8"/>
        <v>542079.99999999965</v>
      </c>
      <c r="W78" s="8">
        <f t="shared" si="8"/>
        <v>542079.99999999965</v>
      </c>
      <c r="X78" s="8">
        <f t="shared" si="8"/>
        <v>542079.99999999965</v>
      </c>
      <c r="Y78" s="8">
        <f t="shared" si="8"/>
        <v>542079.99999999965</v>
      </c>
      <c r="Z78" s="140">
        <f t="shared" si="3"/>
        <v>4326079.9999999991</v>
      </c>
      <c r="AA78" s="138">
        <v>4.0253056371000708</v>
      </c>
      <c r="AB78" s="9">
        <v>4.0253056371000708</v>
      </c>
      <c r="AC78" s="165">
        <v>4.169298799747315</v>
      </c>
      <c r="AD78" s="291">
        <v>3.1000000000000085</v>
      </c>
      <c r="AE78" s="172">
        <f t="shared" si="4"/>
        <v>272800.00000000076</v>
      </c>
    </row>
    <row r="79" spans="1:31" s="3" customFormat="1" ht="14.25" customHeight="1">
      <c r="A79" s="4">
        <v>66077</v>
      </c>
      <c r="B79" s="4" t="s">
        <v>5613</v>
      </c>
      <c r="C79" s="5" t="s">
        <v>5536</v>
      </c>
      <c r="D79" s="4" t="s">
        <v>5537</v>
      </c>
      <c r="E79" s="186">
        <v>181.46</v>
      </c>
      <c r="F79" s="133">
        <v>187.71</v>
      </c>
      <c r="G79" s="187">
        <v>190.27</v>
      </c>
      <c r="H79" s="132">
        <v>6.25</v>
      </c>
      <c r="I79" s="6">
        <v>0.88999999999998636</v>
      </c>
      <c r="J79" s="6">
        <v>0</v>
      </c>
      <c r="K79" s="6">
        <v>0.41999999999998749</v>
      </c>
      <c r="L79" s="6">
        <v>0</v>
      </c>
      <c r="M79" s="6">
        <v>9.9999999999994316E-2</v>
      </c>
      <c r="N79" s="6">
        <v>0.83000000000001251</v>
      </c>
      <c r="O79" s="7">
        <v>0.31999999999999318</v>
      </c>
      <c r="P79" s="135">
        <v>0</v>
      </c>
      <c r="Q79" s="8">
        <f t="shared" si="0"/>
        <v>1925000</v>
      </c>
      <c r="R79" s="8">
        <f t="shared" si="1"/>
        <v>2081639.9999999977</v>
      </c>
      <c r="S79" s="8">
        <f t="shared" si="8"/>
        <v>2081639.9999999977</v>
      </c>
      <c r="T79" s="8">
        <f t="shared" si="8"/>
        <v>2118599.9999999967</v>
      </c>
      <c r="U79" s="8">
        <f t="shared" si="8"/>
        <v>2118599.9999999967</v>
      </c>
      <c r="V79" s="8">
        <f t="shared" si="8"/>
        <v>2127399.9999999963</v>
      </c>
      <c r="W79" s="8">
        <f t="shared" si="8"/>
        <v>2200439.9999999972</v>
      </c>
      <c r="X79" s="8">
        <f t="shared" si="8"/>
        <v>2228599.9999999967</v>
      </c>
      <c r="Y79" s="8">
        <f t="shared" si="8"/>
        <v>2228599.9999999967</v>
      </c>
      <c r="Z79" s="140">
        <f t="shared" si="3"/>
        <v>19110519.999999974</v>
      </c>
      <c r="AA79" s="138">
        <v>6.2780889643886422</v>
      </c>
      <c r="AB79" s="9">
        <v>6.494324256064103</v>
      </c>
      <c r="AC79" s="165">
        <v>6.5828942315343708</v>
      </c>
      <c r="AD79" s="291">
        <v>8.8100000000000023</v>
      </c>
      <c r="AE79" s="172">
        <f t="shared" si="4"/>
        <v>775280.00000000023</v>
      </c>
    </row>
    <row r="80" spans="1:31" s="3" customFormat="1" ht="14.25" customHeight="1">
      <c r="A80" s="4">
        <v>66078</v>
      </c>
      <c r="B80" s="4" t="s">
        <v>5614</v>
      </c>
      <c r="C80" s="5" t="s">
        <v>5536</v>
      </c>
      <c r="D80" s="4" t="s">
        <v>5537</v>
      </c>
      <c r="E80" s="186">
        <v>84.52</v>
      </c>
      <c r="F80" s="133">
        <v>85.509999999999991</v>
      </c>
      <c r="G80" s="187">
        <v>87.34</v>
      </c>
      <c r="H80" s="132">
        <v>0.98999999999999488</v>
      </c>
      <c r="I80" s="6">
        <v>0</v>
      </c>
      <c r="J80" s="6">
        <v>0</v>
      </c>
      <c r="K80" s="6">
        <v>0</v>
      </c>
      <c r="L80" s="6">
        <v>0</v>
      </c>
      <c r="M80" s="6">
        <v>0.37000000000000455</v>
      </c>
      <c r="N80" s="6">
        <v>0.98999999999998067</v>
      </c>
      <c r="O80" s="7">
        <v>0.47000000000001307</v>
      </c>
      <c r="P80" s="135">
        <v>0</v>
      </c>
      <c r="Q80" s="8">
        <f t="shared" si="0"/>
        <v>304919.99999999843</v>
      </c>
      <c r="R80" s="8">
        <f t="shared" si="1"/>
        <v>304919.99999999843</v>
      </c>
      <c r="S80" s="8">
        <f t="shared" si="8"/>
        <v>304919.99999999843</v>
      </c>
      <c r="T80" s="8">
        <f t="shared" si="8"/>
        <v>304919.99999999843</v>
      </c>
      <c r="U80" s="8">
        <f t="shared" si="8"/>
        <v>304919.99999999843</v>
      </c>
      <c r="V80" s="8">
        <f t="shared" si="8"/>
        <v>337479.99999999884</v>
      </c>
      <c r="W80" s="8">
        <f t="shared" si="8"/>
        <v>424599.99999999715</v>
      </c>
      <c r="X80" s="8">
        <f t="shared" si="8"/>
        <v>465959.99999999831</v>
      </c>
      <c r="Y80" s="8">
        <f t="shared" si="8"/>
        <v>465959.99999999831</v>
      </c>
      <c r="Z80" s="140">
        <f t="shared" si="3"/>
        <v>3218599.9999999842</v>
      </c>
      <c r="AA80" s="138">
        <v>2.6505767168223184</v>
      </c>
      <c r="AB80" s="9">
        <v>2.6816234625588788</v>
      </c>
      <c r="AC80" s="165">
        <v>2.7390129016476727</v>
      </c>
      <c r="AD80" s="291">
        <v>2.8200000000000074</v>
      </c>
      <c r="AE80" s="172">
        <f t="shared" si="4"/>
        <v>248160.00000000064</v>
      </c>
    </row>
    <row r="81" spans="1:31" s="3" customFormat="1" ht="14.25" customHeight="1">
      <c r="A81" s="4">
        <v>66079</v>
      </c>
      <c r="B81" s="4" t="s">
        <v>5615</v>
      </c>
      <c r="C81" s="5" t="s">
        <v>5536</v>
      </c>
      <c r="D81" s="4" t="s">
        <v>5537</v>
      </c>
      <c r="E81" s="186">
        <v>40.410000000000004</v>
      </c>
      <c r="F81" s="133">
        <v>41.000000000000007</v>
      </c>
      <c r="G81" s="187">
        <v>42.86</v>
      </c>
      <c r="H81" s="132">
        <v>0.59000000000000341</v>
      </c>
      <c r="I81" s="6">
        <v>0</v>
      </c>
      <c r="J81" s="6">
        <v>0</v>
      </c>
      <c r="K81" s="6">
        <v>7.0000000000000284E-2</v>
      </c>
      <c r="L81" s="6">
        <v>1.7899999999999991</v>
      </c>
      <c r="M81" s="6">
        <v>0</v>
      </c>
      <c r="N81" s="6">
        <v>0</v>
      </c>
      <c r="O81" s="7">
        <v>0</v>
      </c>
      <c r="P81" s="135">
        <v>0</v>
      </c>
      <c r="Q81" s="8">
        <f t="shared" si="0"/>
        <v>181720.00000000105</v>
      </c>
      <c r="R81" s="8">
        <f t="shared" si="1"/>
        <v>181720.00000000105</v>
      </c>
      <c r="S81" s="8">
        <f t="shared" si="8"/>
        <v>181720.00000000105</v>
      </c>
      <c r="T81" s="8">
        <f t="shared" si="8"/>
        <v>187880.00000000108</v>
      </c>
      <c r="U81" s="8">
        <f t="shared" si="8"/>
        <v>345400.00000000099</v>
      </c>
      <c r="V81" s="8">
        <f t="shared" si="8"/>
        <v>345400.00000000099</v>
      </c>
      <c r="W81" s="8">
        <f t="shared" si="8"/>
        <v>345400.00000000099</v>
      </c>
      <c r="X81" s="8">
        <f t="shared" si="8"/>
        <v>345400.00000000099</v>
      </c>
      <c r="Y81" s="8">
        <f t="shared" si="8"/>
        <v>345400.00000000099</v>
      </c>
      <c r="Z81" s="140">
        <f t="shared" si="3"/>
        <v>2460040.0000000088</v>
      </c>
      <c r="AA81" s="138">
        <v>2.3425543755507121</v>
      </c>
      <c r="AB81" s="9">
        <v>2.3767564810091364</v>
      </c>
      <c r="AC81" s="165">
        <v>2.484580067708575</v>
      </c>
      <c r="AD81" s="291">
        <v>2.4499999999999957</v>
      </c>
      <c r="AE81" s="172">
        <f t="shared" si="4"/>
        <v>215599.99999999962</v>
      </c>
    </row>
    <row r="82" spans="1:31" s="3" customFormat="1" ht="14.25" customHeight="1">
      <c r="A82" s="4">
        <v>66080</v>
      </c>
      <c r="B82" s="4" t="s">
        <v>5616</v>
      </c>
      <c r="C82" s="5" t="s">
        <v>5536</v>
      </c>
      <c r="D82" s="4" t="s">
        <v>5537</v>
      </c>
      <c r="E82" s="186">
        <v>63.15</v>
      </c>
      <c r="F82" s="133">
        <v>63.15</v>
      </c>
      <c r="G82" s="187">
        <v>63.32</v>
      </c>
      <c r="H82" s="132">
        <v>0</v>
      </c>
      <c r="I82" s="6">
        <v>0</v>
      </c>
      <c r="J82" s="6">
        <v>0</v>
      </c>
      <c r="K82" s="6">
        <v>0</v>
      </c>
      <c r="L82" s="6">
        <v>0</v>
      </c>
      <c r="M82" s="6">
        <v>0.13000000000000256</v>
      </c>
      <c r="N82" s="6">
        <v>3.9999999999999147E-2</v>
      </c>
      <c r="O82" s="7">
        <v>0</v>
      </c>
      <c r="P82" s="135">
        <v>0</v>
      </c>
      <c r="Q82" s="8">
        <f t="shared" si="0"/>
        <v>0</v>
      </c>
      <c r="R82" s="8">
        <f t="shared" si="1"/>
        <v>0</v>
      </c>
      <c r="S82" s="8">
        <f t="shared" si="8"/>
        <v>0</v>
      </c>
      <c r="T82" s="8">
        <f t="shared" si="8"/>
        <v>0</v>
      </c>
      <c r="U82" s="8">
        <f t="shared" si="8"/>
        <v>0</v>
      </c>
      <c r="V82" s="8">
        <f t="shared" si="8"/>
        <v>11440.000000000226</v>
      </c>
      <c r="W82" s="8">
        <f t="shared" si="8"/>
        <v>14960.000000000151</v>
      </c>
      <c r="X82" s="8">
        <f t="shared" si="8"/>
        <v>14960.000000000151</v>
      </c>
      <c r="Y82" s="8">
        <f t="shared" si="8"/>
        <v>14960.000000000151</v>
      </c>
      <c r="Z82" s="140">
        <f t="shared" si="3"/>
        <v>56320.000000000684</v>
      </c>
      <c r="AA82" s="138">
        <v>2.0342750378507231</v>
      </c>
      <c r="AB82" s="9">
        <v>2.0342750378507231</v>
      </c>
      <c r="AC82" s="165">
        <v>2.0397513126952935</v>
      </c>
      <c r="AD82" s="291">
        <v>0.17000000000000171</v>
      </c>
      <c r="AE82" s="172">
        <f t="shared" si="4"/>
        <v>14960.000000000149</v>
      </c>
    </row>
    <row r="83" spans="1:31" s="3" customFormat="1" ht="14.25" customHeight="1">
      <c r="A83" s="4">
        <v>66081</v>
      </c>
      <c r="B83" s="4" t="s">
        <v>5617</v>
      </c>
      <c r="C83" s="5" t="s">
        <v>5536</v>
      </c>
      <c r="D83" s="4" t="s">
        <v>5537</v>
      </c>
      <c r="E83" s="186">
        <v>64.84</v>
      </c>
      <c r="F83" s="133">
        <v>70.150000000000006</v>
      </c>
      <c r="G83" s="187">
        <v>72.23</v>
      </c>
      <c r="H83" s="132">
        <v>5.3100000000000023</v>
      </c>
      <c r="I83" s="6">
        <v>0</v>
      </c>
      <c r="J83" s="6">
        <v>0</v>
      </c>
      <c r="K83" s="6">
        <v>0</v>
      </c>
      <c r="L83" s="6">
        <v>1.6899999999999977</v>
      </c>
      <c r="M83" s="6">
        <v>0</v>
      </c>
      <c r="N83" s="6">
        <v>0</v>
      </c>
      <c r="O83" s="7">
        <v>0</v>
      </c>
      <c r="P83" s="135">
        <v>0.39000000000000057</v>
      </c>
      <c r="Q83" s="8">
        <f t="shared" si="0"/>
        <v>1635480.0000000005</v>
      </c>
      <c r="R83" s="8">
        <f t="shared" si="1"/>
        <v>1635480.0000000005</v>
      </c>
      <c r="S83" s="8">
        <f t="shared" si="8"/>
        <v>1635480.0000000005</v>
      </c>
      <c r="T83" s="8">
        <f t="shared" si="8"/>
        <v>1635480.0000000005</v>
      </c>
      <c r="U83" s="8">
        <f t="shared" si="8"/>
        <v>1784200.0000000002</v>
      </c>
      <c r="V83" s="8">
        <f t="shared" si="8"/>
        <v>1784200.0000000002</v>
      </c>
      <c r="W83" s="8">
        <f t="shared" si="8"/>
        <v>1784200.0000000002</v>
      </c>
      <c r="X83" s="8">
        <f t="shared" si="8"/>
        <v>1784200.0000000002</v>
      </c>
      <c r="Y83" s="8">
        <f t="shared" si="8"/>
        <v>1818520.0000000002</v>
      </c>
      <c r="Z83" s="140">
        <f t="shared" si="3"/>
        <v>15497240.000000002</v>
      </c>
      <c r="AA83" s="138">
        <v>2.3538209658507192</v>
      </c>
      <c r="AB83" s="9">
        <v>2.5465845273662544</v>
      </c>
      <c r="AC83" s="165">
        <v>2.6220926644570857</v>
      </c>
      <c r="AD83" s="291">
        <v>7.39</v>
      </c>
      <c r="AE83" s="172">
        <f t="shared" si="4"/>
        <v>650320</v>
      </c>
    </row>
    <row r="84" spans="1:31" s="3" customFormat="1" ht="14.25" customHeight="1">
      <c r="A84" s="4">
        <v>66082</v>
      </c>
      <c r="B84" s="4" t="s">
        <v>5618</v>
      </c>
      <c r="C84" s="5" t="s">
        <v>5536</v>
      </c>
      <c r="D84" s="4" t="s">
        <v>5537</v>
      </c>
      <c r="E84" s="186">
        <v>127.45</v>
      </c>
      <c r="F84" s="133">
        <v>128.32</v>
      </c>
      <c r="G84" s="187">
        <v>129.54999999999998</v>
      </c>
      <c r="H84" s="132">
        <v>0.86999999999999034</v>
      </c>
      <c r="I84" s="6">
        <v>0.12999999999999545</v>
      </c>
      <c r="J84" s="6">
        <v>6.0000000000002274E-2</v>
      </c>
      <c r="K84" s="6">
        <v>0.30000000000001137</v>
      </c>
      <c r="L84" s="6">
        <v>0</v>
      </c>
      <c r="M84" s="6">
        <v>0</v>
      </c>
      <c r="N84" s="6">
        <v>0.19999999999998863</v>
      </c>
      <c r="O84" s="7">
        <v>6.0000000000002274E-2</v>
      </c>
      <c r="P84" s="135">
        <v>0.47999999999998977</v>
      </c>
      <c r="Q84" s="8">
        <f t="shared" si="0"/>
        <v>267959.99999999703</v>
      </c>
      <c r="R84" s="8">
        <f t="shared" si="1"/>
        <v>290839.99999999622</v>
      </c>
      <c r="S84" s="8">
        <f t="shared" si="8"/>
        <v>296119.99999999639</v>
      </c>
      <c r="T84" s="8">
        <f t="shared" si="8"/>
        <v>322519.99999999738</v>
      </c>
      <c r="U84" s="8">
        <f t="shared" si="8"/>
        <v>322519.99999999738</v>
      </c>
      <c r="V84" s="8">
        <f t="shared" si="8"/>
        <v>322519.99999999738</v>
      </c>
      <c r="W84" s="8">
        <f t="shared" si="8"/>
        <v>340119.99999999639</v>
      </c>
      <c r="X84" s="8">
        <f t="shared" si="8"/>
        <v>345399.99999999657</v>
      </c>
      <c r="Y84" s="8">
        <f t="shared" si="8"/>
        <v>387639.99999999569</v>
      </c>
      <c r="Z84" s="140">
        <f t="shared" si="3"/>
        <v>2895639.9999999707</v>
      </c>
      <c r="AA84" s="138">
        <v>1.4112376371375293</v>
      </c>
      <c r="AB84" s="9">
        <v>1.4208710364651846</v>
      </c>
      <c r="AC84" s="165">
        <v>1.4344906699973867</v>
      </c>
      <c r="AD84" s="291">
        <v>2.0999999999999801</v>
      </c>
      <c r="AE84" s="172">
        <f t="shared" si="4"/>
        <v>184799.99999999825</v>
      </c>
    </row>
    <row r="85" spans="1:31" s="3" customFormat="1" ht="14.25" customHeight="1">
      <c r="A85" s="4">
        <v>66083</v>
      </c>
      <c r="B85" s="4" t="s">
        <v>5619</v>
      </c>
      <c r="C85" s="5" t="s">
        <v>5536</v>
      </c>
      <c r="D85" s="4" t="s">
        <v>5537</v>
      </c>
      <c r="E85" s="186">
        <v>43.25</v>
      </c>
      <c r="F85" s="133">
        <v>43.3</v>
      </c>
      <c r="G85" s="187">
        <v>43.46</v>
      </c>
      <c r="H85" s="132">
        <v>4.9999999999997158E-2</v>
      </c>
      <c r="I85" s="6">
        <v>0</v>
      </c>
      <c r="J85" s="6">
        <v>0</v>
      </c>
      <c r="K85" s="6">
        <v>0</v>
      </c>
      <c r="L85" s="6">
        <v>0.15999999999999659</v>
      </c>
      <c r="M85" s="6">
        <v>0</v>
      </c>
      <c r="N85" s="6">
        <v>0</v>
      </c>
      <c r="O85" s="7">
        <v>0</v>
      </c>
      <c r="P85" s="135">
        <v>0</v>
      </c>
      <c r="Q85" s="8">
        <f t="shared" si="0"/>
        <v>15399.999999999123</v>
      </c>
      <c r="R85" s="8">
        <f t="shared" si="1"/>
        <v>15399.999999999123</v>
      </c>
      <c r="S85" s="8">
        <f t="shared" si="8"/>
        <v>15399.999999999123</v>
      </c>
      <c r="T85" s="8">
        <f t="shared" si="8"/>
        <v>15399.999999999123</v>
      </c>
      <c r="U85" s="8">
        <f t="shared" si="8"/>
        <v>29479.999999998821</v>
      </c>
      <c r="V85" s="8">
        <f t="shared" si="8"/>
        <v>29479.999999998821</v>
      </c>
      <c r="W85" s="8">
        <f t="shared" si="8"/>
        <v>29479.999999998821</v>
      </c>
      <c r="X85" s="8">
        <f t="shared" si="8"/>
        <v>29479.999999998821</v>
      </c>
      <c r="Y85" s="8">
        <f t="shared" si="8"/>
        <v>29479.999999998821</v>
      </c>
      <c r="Z85" s="140">
        <f t="shared" si="3"/>
        <v>208999.99999999063</v>
      </c>
      <c r="AA85" s="138">
        <v>0.96522511504590658</v>
      </c>
      <c r="AB85" s="9">
        <v>0.96634098223093068</v>
      </c>
      <c r="AC85" s="165">
        <v>0.96991175722300826</v>
      </c>
      <c r="AD85" s="291">
        <v>0.21000000000000088</v>
      </c>
      <c r="AE85" s="172">
        <f t="shared" si="4"/>
        <v>18480.000000000076</v>
      </c>
    </row>
    <row r="86" spans="1:31" s="3" customFormat="1" ht="14.25" customHeight="1">
      <c r="A86" s="4">
        <v>66084</v>
      </c>
      <c r="B86" s="4" t="s">
        <v>5620</v>
      </c>
      <c r="C86" s="5" t="s">
        <v>5536</v>
      </c>
      <c r="D86" s="4" t="s">
        <v>5537</v>
      </c>
      <c r="E86" s="186">
        <v>148.97999999999999</v>
      </c>
      <c r="F86" s="133">
        <v>150.38999999999999</v>
      </c>
      <c r="G86" s="187">
        <v>165.91</v>
      </c>
      <c r="H86" s="132">
        <v>1.4099999999999966</v>
      </c>
      <c r="I86" s="6">
        <v>0.10000000000002274</v>
      </c>
      <c r="J86" s="6">
        <v>3.7400000000000091</v>
      </c>
      <c r="K86" s="6">
        <v>2.7999999999999829</v>
      </c>
      <c r="L86" s="6">
        <v>5.9300000000000068</v>
      </c>
      <c r="M86" s="6">
        <v>0.37000000000000455</v>
      </c>
      <c r="N86" s="6">
        <v>1.6599999999999966</v>
      </c>
      <c r="O86" s="7">
        <v>0.87999999999999545</v>
      </c>
      <c r="P86" s="135">
        <v>3.9999999999992042E-2</v>
      </c>
      <c r="Q86" s="8">
        <f t="shared" si="0"/>
        <v>434279.99999999884</v>
      </c>
      <c r="R86" s="8">
        <f t="shared" si="1"/>
        <v>451880.00000000285</v>
      </c>
      <c r="S86" s="8">
        <f t="shared" si="8"/>
        <v>781000.00000000373</v>
      </c>
      <c r="T86" s="8">
        <f t="shared" si="8"/>
        <v>1027400.0000000022</v>
      </c>
      <c r="U86" s="8">
        <f t="shared" si="8"/>
        <v>1549240.0000000028</v>
      </c>
      <c r="V86" s="8">
        <f t="shared" si="8"/>
        <v>1581800.0000000033</v>
      </c>
      <c r="W86" s="8">
        <f t="shared" si="8"/>
        <v>1727880.000000003</v>
      </c>
      <c r="X86" s="8">
        <f t="shared" si="8"/>
        <v>1805320.0000000026</v>
      </c>
      <c r="Y86" s="8">
        <f t="shared" si="8"/>
        <v>1808840.0000000019</v>
      </c>
      <c r="Z86" s="140">
        <f t="shared" si="3"/>
        <v>11167640.00000002</v>
      </c>
      <c r="AA86" s="138">
        <v>2.9954760229214843</v>
      </c>
      <c r="AB86" s="9">
        <v>3.0238262792801849</v>
      </c>
      <c r="AC86" s="165">
        <v>3.3358801648738314</v>
      </c>
      <c r="AD86" s="291">
        <v>16.930000000000007</v>
      </c>
      <c r="AE86" s="172">
        <f t="shared" si="4"/>
        <v>1489840.0000000007</v>
      </c>
    </row>
    <row r="87" spans="1:31" s="3" customFormat="1" ht="14.25" customHeight="1">
      <c r="A87" s="4">
        <v>66085</v>
      </c>
      <c r="B87" s="4" t="s">
        <v>5621</v>
      </c>
      <c r="C87" s="5" t="s">
        <v>5536</v>
      </c>
      <c r="D87" s="4" t="s">
        <v>5537</v>
      </c>
      <c r="E87" s="186">
        <v>165.51</v>
      </c>
      <c r="F87" s="133">
        <v>179.95999999999998</v>
      </c>
      <c r="G87" s="187">
        <v>191.15</v>
      </c>
      <c r="H87" s="132">
        <v>14.449999999999989</v>
      </c>
      <c r="I87" s="6">
        <v>5.4700000000000273</v>
      </c>
      <c r="J87" s="6">
        <v>2.0000000000010232E-2</v>
      </c>
      <c r="K87" s="6">
        <v>1.4199999999999875</v>
      </c>
      <c r="L87" s="6">
        <v>0.15000000000000568</v>
      </c>
      <c r="M87" s="6">
        <v>0</v>
      </c>
      <c r="N87" s="6">
        <v>2.039999999999992</v>
      </c>
      <c r="O87" s="7">
        <v>2.0900000000000034</v>
      </c>
      <c r="P87" s="135">
        <v>0</v>
      </c>
      <c r="Q87" s="8">
        <f t="shared" si="0"/>
        <v>4450599.9999999963</v>
      </c>
      <c r="R87" s="8">
        <f t="shared" si="1"/>
        <v>5413320.0000000009</v>
      </c>
      <c r="S87" s="8">
        <f t="shared" si="8"/>
        <v>5415080.0000000019</v>
      </c>
      <c r="T87" s="8">
        <f t="shared" si="8"/>
        <v>5540040.0000000009</v>
      </c>
      <c r="U87" s="8">
        <f t="shared" si="8"/>
        <v>5553240.0000000019</v>
      </c>
      <c r="V87" s="8">
        <f t="shared" si="8"/>
        <v>5553240.0000000019</v>
      </c>
      <c r="W87" s="8">
        <f t="shared" si="8"/>
        <v>5732760.0000000009</v>
      </c>
      <c r="X87" s="8">
        <f t="shared" si="8"/>
        <v>5916680.0000000009</v>
      </c>
      <c r="Y87" s="8">
        <f t="shared" si="8"/>
        <v>5916680.0000000009</v>
      </c>
      <c r="Z87" s="140">
        <f t="shared" si="3"/>
        <v>49491640</v>
      </c>
      <c r="AA87" s="138">
        <v>9.8990418545676384</v>
      </c>
      <c r="AB87" s="9">
        <v>10.763286642184713</v>
      </c>
      <c r="AC87" s="165">
        <v>11.43255302096915</v>
      </c>
      <c r="AD87" s="291">
        <v>25.640000000000015</v>
      </c>
      <c r="AE87" s="172">
        <f t="shared" si="4"/>
        <v>2256320.0000000014</v>
      </c>
    </row>
    <row r="88" spans="1:31" s="3" customFormat="1" ht="14.25" customHeight="1">
      <c r="A88" s="4">
        <v>66086</v>
      </c>
      <c r="B88" s="4" t="s">
        <v>5622</v>
      </c>
      <c r="C88" s="5" t="s">
        <v>5536</v>
      </c>
      <c r="D88" s="4" t="s">
        <v>5537</v>
      </c>
      <c r="E88" s="186">
        <v>25.02</v>
      </c>
      <c r="F88" s="133">
        <v>25.36</v>
      </c>
      <c r="G88" s="187">
        <v>25.400000000000002</v>
      </c>
      <c r="H88" s="132">
        <v>0.33999999999999986</v>
      </c>
      <c r="I88" s="6">
        <v>0</v>
      </c>
      <c r="J88" s="6">
        <v>0</v>
      </c>
      <c r="K88" s="6">
        <v>0</v>
      </c>
      <c r="L88" s="6">
        <v>0</v>
      </c>
      <c r="M88" s="6">
        <v>0</v>
      </c>
      <c r="N88" s="6">
        <v>3.9999999999999147E-2</v>
      </c>
      <c r="O88" s="7">
        <v>0</v>
      </c>
      <c r="P88" s="135">
        <v>0</v>
      </c>
      <c r="Q88" s="8">
        <f t="shared" si="0"/>
        <v>104719.99999999997</v>
      </c>
      <c r="R88" s="8">
        <f t="shared" si="1"/>
        <v>104719.99999999997</v>
      </c>
      <c r="S88" s="8">
        <f t="shared" si="8"/>
        <v>104719.99999999997</v>
      </c>
      <c r="T88" s="8">
        <f t="shared" si="8"/>
        <v>104719.99999999997</v>
      </c>
      <c r="U88" s="8">
        <f t="shared" si="8"/>
        <v>104719.99999999997</v>
      </c>
      <c r="V88" s="8">
        <f t="shared" si="8"/>
        <v>104719.99999999997</v>
      </c>
      <c r="W88" s="8">
        <f t="shared" si="8"/>
        <v>108239.9999999999</v>
      </c>
      <c r="X88" s="8">
        <f t="shared" si="8"/>
        <v>108239.9999999999</v>
      </c>
      <c r="Y88" s="8">
        <f t="shared" si="8"/>
        <v>108239.9999999999</v>
      </c>
      <c r="Z88" s="140">
        <f t="shared" si="3"/>
        <v>953039.99999999953</v>
      </c>
      <c r="AA88" s="138">
        <v>1.3140756302521008</v>
      </c>
      <c r="AB88" s="9">
        <v>1.3319327731092436</v>
      </c>
      <c r="AC88" s="165">
        <v>1.3340336134453781</v>
      </c>
      <c r="AD88" s="291">
        <v>0.38000000000000256</v>
      </c>
      <c r="AE88" s="172">
        <f t="shared" si="4"/>
        <v>33440.000000000226</v>
      </c>
    </row>
    <row r="89" spans="1:31" s="3" customFormat="1" ht="14.25" customHeight="1">
      <c r="A89" s="4">
        <v>66087</v>
      </c>
      <c r="B89" s="4" t="s">
        <v>5623</v>
      </c>
      <c r="C89" s="5" t="s">
        <v>5536</v>
      </c>
      <c r="D89" s="4" t="s">
        <v>5537</v>
      </c>
      <c r="E89" s="186">
        <v>83.18</v>
      </c>
      <c r="F89" s="133">
        <v>92.17</v>
      </c>
      <c r="G89" s="187">
        <v>95.5</v>
      </c>
      <c r="H89" s="132">
        <v>8.9899999999999949</v>
      </c>
      <c r="I89" s="6">
        <v>1.6500000000000057</v>
      </c>
      <c r="J89" s="6">
        <v>0</v>
      </c>
      <c r="K89" s="6">
        <v>0.46999999999999886</v>
      </c>
      <c r="L89" s="6">
        <v>0.34000000000000341</v>
      </c>
      <c r="M89" s="6">
        <v>6.9999999999978968E-2</v>
      </c>
      <c r="N89" s="6">
        <v>0.63000000000000966</v>
      </c>
      <c r="O89" s="7">
        <v>0.17000000000000171</v>
      </c>
      <c r="P89" s="135">
        <v>0</v>
      </c>
      <c r="Q89" s="8">
        <f t="shared" si="0"/>
        <v>2768919.9999999981</v>
      </c>
      <c r="R89" s="8">
        <f t="shared" si="1"/>
        <v>3059319.9999999991</v>
      </c>
      <c r="S89" s="8">
        <f t="shared" si="8"/>
        <v>3059319.9999999991</v>
      </c>
      <c r="T89" s="8">
        <f t="shared" si="8"/>
        <v>3100679.9999999991</v>
      </c>
      <c r="U89" s="8">
        <f t="shared" si="8"/>
        <v>3130599.9999999995</v>
      </c>
      <c r="V89" s="8">
        <f t="shared" si="8"/>
        <v>3136759.9999999977</v>
      </c>
      <c r="W89" s="8">
        <f t="shared" si="8"/>
        <v>3192199.9999999986</v>
      </c>
      <c r="X89" s="8">
        <f t="shared" si="8"/>
        <v>3207159.9999999986</v>
      </c>
      <c r="Y89" s="8">
        <f t="shared" si="8"/>
        <v>3207159.9999999986</v>
      </c>
      <c r="Z89" s="140">
        <f t="shared" si="3"/>
        <v>27862119.999999993</v>
      </c>
      <c r="AA89" s="138">
        <v>5.0564120021397656</v>
      </c>
      <c r="AB89" s="9">
        <v>5.602903272868744</v>
      </c>
      <c r="AC89" s="165">
        <v>5.8053299615814815</v>
      </c>
      <c r="AD89" s="291">
        <v>12.319999999999991</v>
      </c>
      <c r="AE89" s="172">
        <f t="shared" si="4"/>
        <v>1084159.9999999993</v>
      </c>
    </row>
    <row r="90" spans="1:31" s="3" customFormat="1" ht="14.25" customHeight="1">
      <c r="A90" s="4">
        <v>66088</v>
      </c>
      <c r="B90" s="4" t="s">
        <v>5624</v>
      </c>
      <c r="C90" s="5" t="s">
        <v>5536</v>
      </c>
      <c r="D90" s="4" t="s">
        <v>5537</v>
      </c>
      <c r="E90" s="186">
        <v>61.52</v>
      </c>
      <c r="F90" s="133">
        <v>65.040000000000006</v>
      </c>
      <c r="G90" s="187">
        <v>69.91</v>
      </c>
      <c r="H90" s="132">
        <v>3.5200000000000031</v>
      </c>
      <c r="I90" s="6">
        <v>0.18999999999999773</v>
      </c>
      <c r="J90" s="6">
        <v>7.9999999999998295E-2</v>
      </c>
      <c r="K90" s="6">
        <v>0.68000000000000682</v>
      </c>
      <c r="L90" s="6">
        <v>1.569999999999979</v>
      </c>
      <c r="M90" s="6">
        <v>0.23000000000001819</v>
      </c>
      <c r="N90" s="6">
        <v>0.64000000000000057</v>
      </c>
      <c r="O90" s="7">
        <v>1.480000000000004</v>
      </c>
      <c r="P90" s="135">
        <v>0</v>
      </c>
      <c r="Q90" s="8">
        <f t="shared" si="0"/>
        <v>1084160.0000000009</v>
      </c>
      <c r="R90" s="8">
        <f t="shared" si="1"/>
        <v>1117600.0000000005</v>
      </c>
      <c r="S90" s="8">
        <f t="shared" si="8"/>
        <v>1124640.0000000002</v>
      </c>
      <c r="T90" s="8">
        <f t="shared" si="8"/>
        <v>1184480.0000000009</v>
      </c>
      <c r="U90" s="8">
        <f t="shared" si="8"/>
        <v>1322639.9999999991</v>
      </c>
      <c r="V90" s="8">
        <f t="shared" si="8"/>
        <v>1342880.0000000007</v>
      </c>
      <c r="W90" s="8">
        <f t="shared" si="8"/>
        <v>1399200.0000000007</v>
      </c>
      <c r="X90" s="8">
        <f t="shared" si="8"/>
        <v>1529440.0000000009</v>
      </c>
      <c r="Y90" s="8">
        <f t="shared" si="8"/>
        <v>1529440.0000000009</v>
      </c>
      <c r="Z90" s="140">
        <f t="shared" si="3"/>
        <v>11634480.000000004</v>
      </c>
      <c r="AA90" s="138">
        <v>3.5840164053806856</v>
      </c>
      <c r="AB90" s="9">
        <v>3.7890836639460304</v>
      </c>
      <c r="AC90" s="165">
        <v>4.0727988767906966</v>
      </c>
      <c r="AD90" s="291">
        <v>8.3899999999999935</v>
      </c>
      <c r="AE90" s="172">
        <f t="shared" si="4"/>
        <v>738319.99999999942</v>
      </c>
    </row>
    <row r="91" spans="1:31" s="3" customFormat="1" ht="14.25" customHeight="1">
      <c r="A91" s="4">
        <v>66089</v>
      </c>
      <c r="B91" s="4" t="s">
        <v>5625</v>
      </c>
      <c r="C91" s="5" t="s">
        <v>5536</v>
      </c>
      <c r="D91" s="4" t="s">
        <v>5537</v>
      </c>
      <c r="E91" s="186">
        <v>114.58</v>
      </c>
      <c r="F91" s="133">
        <v>117.94</v>
      </c>
      <c r="G91" s="187">
        <v>119.03</v>
      </c>
      <c r="H91" s="132">
        <v>3.3599999999999994</v>
      </c>
      <c r="I91" s="6">
        <v>0</v>
      </c>
      <c r="J91" s="6">
        <v>-0.21999999999999886</v>
      </c>
      <c r="K91" s="6">
        <v>0</v>
      </c>
      <c r="L91" s="6">
        <v>0.43999999999999773</v>
      </c>
      <c r="M91" s="6">
        <v>0.12000000000000455</v>
      </c>
      <c r="N91" s="6">
        <v>0</v>
      </c>
      <c r="O91" s="7">
        <v>0.28000000000000114</v>
      </c>
      <c r="P91" s="135">
        <v>0.46999999999999886</v>
      </c>
      <c r="Q91" s="8">
        <f t="shared" si="0"/>
        <v>1034879.9999999999</v>
      </c>
      <c r="R91" s="8">
        <f t="shared" si="1"/>
        <v>1034879.9999999999</v>
      </c>
      <c r="S91" s="8">
        <f t="shared" si="8"/>
        <v>1015520</v>
      </c>
      <c r="T91" s="8">
        <f t="shared" si="8"/>
        <v>1015520</v>
      </c>
      <c r="U91" s="8">
        <f t="shared" si="8"/>
        <v>1054239.9999999998</v>
      </c>
      <c r="V91" s="8">
        <f t="shared" si="8"/>
        <v>1064800.0000000002</v>
      </c>
      <c r="W91" s="8">
        <f t="shared" si="8"/>
        <v>1064800.0000000002</v>
      </c>
      <c r="X91" s="8">
        <f t="shared" si="8"/>
        <v>1089440.0000000002</v>
      </c>
      <c r="Y91" s="8">
        <f t="shared" si="8"/>
        <v>1130800.0000000002</v>
      </c>
      <c r="Z91" s="140">
        <f t="shared" si="3"/>
        <v>9504880</v>
      </c>
      <c r="AA91" s="138">
        <v>2.8135328523791516</v>
      </c>
      <c r="AB91" s="9">
        <v>2.8960382667969728</v>
      </c>
      <c r="AC91" s="165">
        <v>2.9228034161170395</v>
      </c>
      <c r="AD91" s="291">
        <v>4.4500000000000028</v>
      </c>
      <c r="AE91" s="172">
        <f t="shared" si="4"/>
        <v>391600.00000000023</v>
      </c>
    </row>
    <row r="92" spans="1:31" s="3" customFormat="1" ht="14.25" customHeight="1">
      <c r="A92" s="4">
        <v>66090</v>
      </c>
      <c r="B92" s="4" t="s">
        <v>5626</v>
      </c>
      <c r="C92" s="5" t="s">
        <v>5536</v>
      </c>
      <c r="D92" s="4" t="s">
        <v>5537</v>
      </c>
      <c r="E92" s="186">
        <v>28.72</v>
      </c>
      <c r="F92" s="133">
        <v>31.23</v>
      </c>
      <c r="G92" s="187">
        <v>31.94</v>
      </c>
      <c r="H92" s="132">
        <v>2.5100000000000016</v>
      </c>
      <c r="I92" s="6">
        <v>5.0000000000000711E-2</v>
      </c>
      <c r="J92" s="6">
        <v>0</v>
      </c>
      <c r="K92" s="6">
        <v>7.9999999999998295E-2</v>
      </c>
      <c r="L92" s="6">
        <v>0.51999999999999957</v>
      </c>
      <c r="M92" s="6">
        <v>0</v>
      </c>
      <c r="N92" s="6">
        <v>0</v>
      </c>
      <c r="O92" s="7">
        <v>5.9999999999998721E-2</v>
      </c>
      <c r="P92" s="135">
        <v>0</v>
      </c>
      <c r="Q92" s="8">
        <f t="shared" si="0"/>
        <v>773080.0000000007</v>
      </c>
      <c r="R92" s="8">
        <f t="shared" si="1"/>
        <v>781880.00000000081</v>
      </c>
      <c r="S92" s="8">
        <f t="shared" si="8"/>
        <v>781880.00000000081</v>
      </c>
      <c r="T92" s="8">
        <f t="shared" si="8"/>
        <v>788920.0000000007</v>
      </c>
      <c r="U92" s="8">
        <f t="shared" si="8"/>
        <v>834680.0000000007</v>
      </c>
      <c r="V92" s="8">
        <f t="shared" si="8"/>
        <v>834680.0000000007</v>
      </c>
      <c r="W92" s="8">
        <f t="shared" si="8"/>
        <v>834680.0000000007</v>
      </c>
      <c r="X92" s="8">
        <f t="shared" si="8"/>
        <v>839960.00000000058</v>
      </c>
      <c r="Y92" s="8">
        <f t="shared" si="8"/>
        <v>839960.00000000058</v>
      </c>
      <c r="Z92" s="140">
        <f t="shared" si="3"/>
        <v>7309720.0000000075</v>
      </c>
      <c r="AA92" s="138">
        <v>3.6256217335319514</v>
      </c>
      <c r="AB92" s="9">
        <v>3.9424849142828289</v>
      </c>
      <c r="AC92" s="165">
        <v>4.0321155351326787</v>
      </c>
      <c r="AD92" s="291">
        <v>3.2200000000000029</v>
      </c>
      <c r="AE92" s="172">
        <f t="shared" si="4"/>
        <v>283360.00000000023</v>
      </c>
    </row>
    <row r="93" spans="1:31" s="3" customFormat="1" ht="14.25" customHeight="1">
      <c r="A93" s="4">
        <v>66091</v>
      </c>
      <c r="B93" s="4" t="s">
        <v>5627</v>
      </c>
      <c r="C93" s="5" t="s">
        <v>5536</v>
      </c>
      <c r="D93" s="4" t="s">
        <v>5537</v>
      </c>
      <c r="E93" s="186">
        <v>36.69</v>
      </c>
      <c r="F93" s="133">
        <v>36.989999999999995</v>
      </c>
      <c r="G93" s="187">
        <v>36.99</v>
      </c>
      <c r="H93" s="132">
        <v>0.29999999999999716</v>
      </c>
      <c r="I93" s="6">
        <v>0</v>
      </c>
      <c r="J93" s="6">
        <v>0</v>
      </c>
      <c r="K93" s="6">
        <v>0</v>
      </c>
      <c r="L93" s="6">
        <v>0</v>
      </c>
      <c r="M93" s="6">
        <v>0</v>
      </c>
      <c r="N93" s="6">
        <v>0</v>
      </c>
      <c r="O93" s="7">
        <v>0</v>
      </c>
      <c r="P93" s="135">
        <v>0</v>
      </c>
      <c r="Q93" s="8">
        <f t="shared" si="0"/>
        <v>92399.999999999098</v>
      </c>
      <c r="R93" s="8">
        <f t="shared" si="1"/>
        <v>92399.999999999098</v>
      </c>
      <c r="S93" s="8">
        <f t="shared" si="8"/>
        <v>92399.999999999098</v>
      </c>
      <c r="T93" s="8">
        <f t="shared" si="8"/>
        <v>92399.999999999098</v>
      </c>
      <c r="U93" s="8">
        <f t="shared" si="8"/>
        <v>92399.999999999098</v>
      </c>
      <c r="V93" s="8">
        <f t="shared" si="8"/>
        <v>92399.999999999098</v>
      </c>
      <c r="W93" s="8">
        <f t="shared" si="8"/>
        <v>92399.999999999098</v>
      </c>
      <c r="X93" s="8">
        <f t="shared" si="8"/>
        <v>92399.999999999098</v>
      </c>
      <c r="Y93" s="8">
        <f t="shared" si="8"/>
        <v>92399.999999999098</v>
      </c>
      <c r="Z93" s="140">
        <f t="shared" si="3"/>
        <v>831599.99999999173</v>
      </c>
      <c r="AA93" s="138">
        <v>1.0918310563294358</v>
      </c>
      <c r="AB93" s="9">
        <v>1.1007585383926366</v>
      </c>
      <c r="AC93" s="165">
        <v>1.1007585383926366</v>
      </c>
      <c r="AD93" s="291">
        <v>0.29999999999999716</v>
      </c>
      <c r="AE93" s="172">
        <f t="shared" si="4"/>
        <v>26399.999999999749</v>
      </c>
    </row>
    <row r="94" spans="1:31" s="3" customFormat="1" ht="14.25" customHeight="1">
      <c r="A94" s="4">
        <v>66092</v>
      </c>
      <c r="B94" s="4" t="s">
        <v>5628</v>
      </c>
      <c r="C94" s="5" t="s">
        <v>5536</v>
      </c>
      <c r="D94" s="4" t="s">
        <v>5537</v>
      </c>
      <c r="E94" s="186">
        <v>123.5</v>
      </c>
      <c r="F94" s="133">
        <v>123.82</v>
      </c>
      <c r="G94" s="187">
        <v>124.60000000000001</v>
      </c>
      <c r="H94" s="132">
        <v>0.31999999999999318</v>
      </c>
      <c r="I94" s="6">
        <v>0</v>
      </c>
      <c r="J94" s="6">
        <v>0</v>
      </c>
      <c r="K94" s="6">
        <v>0</v>
      </c>
      <c r="L94" s="6">
        <v>0.70000000000000284</v>
      </c>
      <c r="M94" s="6">
        <v>0</v>
      </c>
      <c r="N94" s="6">
        <v>0</v>
      </c>
      <c r="O94" s="7">
        <v>6.9999999999993179E-2</v>
      </c>
      <c r="P94" s="135">
        <v>1.0000000000019327E-2</v>
      </c>
      <c r="Q94" s="8">
        <f t="shared" si="0"/>
        <v>98559.999999997934</v>
      </c>
      <c r="R94" s="8">
        <f t="shared" si="1"/>
        <v>98559.999999997934</v>
      </c>
      <c r="S94" s="8">
        <f t="shared" si="8"/>
        <v>98559.999999997934</v>
      </c>
      <c r="T94" s="8">
        <f t="shared" si="8"/>
        <v>98559.999999997934</v>
      </c>
      <c r="U94" s="8">
        <f t="shared" si="8"/>
        <v>160159.9999999982</v>
      </c>
      <c r="V94" s="8">
        <f t="shared" si="8"/>
        <v>160159.9999999982</v>
      </c>
      <c r="W94" s="8">
        <f t="shared" si="8"/>
        <v>160159.9999999982</v>
      </c>
      <c r="X94" s="8">
        <f t="shared" si="8"/>
        <v>166319.99999999758</v>
      </c>
      <c r="Y94" s="8">
        <f t="shared" si="8"/>
        <v>167199.99999999927</v>
      </c>
      <c r="Z94" s="140">
        <f t="shared" si="3"/>
        <v>1208239.999999983</v>
      </c>
      <c r="AA94" s="138">
        <v>2.6895770721721326</v>
      </c>
      <c r="AB94" s="9">
        <v>2.6965460168125786</v>
      </c>
      <c r="AC94" s="165">
        <v>2.7135328193736661</v>
      </c>
      <c r="AD94" s="291">
        <v>1.1000000000000085</v>
      </c>
      <c r="AE94" s="172">
        <f t="shared" si="4"/>
        <v>96800.000000000757</v>
      </c>
    </row>
    <row r="95" spans="1:31" s="3" customFormat="1" ht="14.25" customHeight="1">
      <c r="A95" s="4">
        <v>66093</v>
      </c>
      <c r="B95" s="4" t="s">
        <v>5629</v>
      </c>
      <c r="C95" s="5" t="s">
        <v>5536</v>
      </c>
      <c r="D95" s="4" t="s">
        <v>5537</v>
      </c>
      <c r="E95" s="186">
        <v>101.43</v>
      </c>
      <c r="F95" s="133">
        <v>101.65</v>
      </c>
      <c r="G95" s="187">
        <v>102.21000000000001</v>
      </c>
      <c r="H95" s="132">
        <v>0.21999999999999886</v>
      </c>
      <c r="I95" s="6">
        <v>0</v>
      </c>
      <c r="J95" s="6">
        <v>0</v>
      </c>
      <c r="K95" s="6">
        <v>0</v>
      </c>
      <c r="L95" s="6">
        <v>0.14000000000000057</v>
      </c>
      <c r="M95" s="6">
        <v>0.12000000000000455</v>
      </c>
      <c r="N95" s="6">
        <v>0</v>
      </c>
      <c r="O95" s="7">
        <v>0.29999999999999716</v>
      </c>
      <c r="P95" s="135">
        <v>0</v>
      </c>
      <c r="Q95" s="8">
        <f t="shared" si="0"/>
        <v>67759.999999999651</v>
      </c>
      <c r="R95" s="8">
        <f t="shared" si="1"/>
        <v>67759.999999999651</v>
      </c>
      <c r="S95" s="8">
        <f t="shared" si="8"/>
        <v>67759.999999999651</v>
      </c>
      <c r="T95" s="8">
        <f t="shared" si="8"/>
        <v>67759.999999999651</v>
      </c>
      <c r="U95" s="8">
        <f t="shared" si="8"/>
        <v>80079.999999999709</v>
      </c>
      <c r="V95" s="8">
        <f t="shared" si="8"/>
        <v>90640.000000000116</v>
      </c>
      <c r="W95" s="8">
        <f t="shared" si="8"/>
        <v>90640.000000000116</v>
      </c>
      <c r="X95" s="8">
        <f t="shared" si="8"/>
        <v>117039.99999999987</v>
      </c>
      <c r="Y95" s="8">
        <f t="shared" si="8"/>
        <v>117039.99999999987</v>
      </c>
      <c r="Z95" s="140">
        <f t="shared" si="3"/>
        <v>766479.99999999837</v>
      </c>
      <c r="AA95" s="138">
        <v>0.75559657713186179</v>
      </c>
      <c r="AB95" s="9">
        <v>0.75723545366709799</v>
      </c>
      <c r="AC95" s="165">
        <v>0.76140713939315385</v>
      </c>
      <c r="AD95" s="291">
        <v>0.78000000000000114</v>
      </c>
      <c r="AE95" s="172">
        <f t="shared" si="4"/>
        <v>68640.000000000102</v>
      </c>
    </row>
    <row r="96" spans="1:31" s="3" customFormat="1" ht="14.25" customHeight="1">
      <c r="A96" s="4">
        <v>66094</v>
      </c>
      <c r="B96" s="4" t="s">
        <v>5630</v>
      </c>
      <c r="C96" s="5" t="s">
        <v>5536</v>
      </c>
      <c r="D96" s="4" t="s">
        <v>5537</v>
      </c>
      <c r="E96" s="186">
        <v>49.29</v>
      </c>
      <c r="F96" s="133">
        <v>49.29</v>
      </c>
      <c r="G96" s="187">
        <v>49.76</v>
      </c>
      <c r="H96" s="132">
        <v>0</v>
      </c>
      <c r="I96" s="6">
        <v>0</v>
      </c>
      <c r="J96" s="6">
        <v>0.25999999999999801</v>
      </c>
      <c r="K96" s="6">
        <v>0</v>
      </c>
      <c r="L96" s="6">
        <v>0</v>
      </c>
      <c r="M96" s="6">
        <v>0.10000000000000142</v>
      </c>
      <c r="N96" s="6">
        <v>0</v>
      </c>
      <c r="O96" s="7">
        <v>0.10999999999999943</v>
      </c>
      <c r="P96" s="135">
        <v>0</v>
      </c>
      <c r="Q96" s="8">
        <f t="shared" si="0"/>
        <v>0</v>
      </c>
      <c r="R96" s="8">
        <f t="shared" si="1"/>
        <v>0</v>
      </c>
      <c r="S96" s="8">
        <f t="shared" si="8"/>
        <v>22879.999999999825</v>
      </c>
      <c r="T96" s="8">
        <f t="shared" si="8"/>
        <v>22879.999999999825</v>
      </c>
      <c r="U96" s="8">
        <f t="shared" si="8"/>
        <v>22879.999999999825</v>
      </c>
      <c r="V96" s="8">
        <f t="shared" si="8"/>
        <v>31679.999999999949</v>
      </c>
      <c r="W96" s="8">
        <f t="shared" si="8"/>
        <v>31679.999999999949</v>
      </c>
      <c r="X96" s="8">
        <f t="shared" si="8"/>
        <v>41359.999999999898</v>
      </c>
      <c r="Y96" s="8">
        <f t="shared" si="8"/>
        <v>41359.999999999898</v>
      </c>
      <c r="Z96" s="140">
        <f t="shared" si="3"/>
        <v>214719.99999999913</v>
      </c>
      <c r="AA96" s="138">
        <v>2.3160852567476131</v>
      </c>
      <c r="AB96" s="9">
        <v>2.3160852567476131</v>
      </c>
      <c r="AC96" s="165">
        <v>2.3381700624013226</v>
      </c>
      <c r="AD96" s="291">
        <v>0.46999999999999886</v>
      </c>
      <c r="AE96" s="172">
        <f t="shared" si="4"/>
        <v>41359.999999999898</v>
      </c>
    </row>
    <row r="97" spans="1:31" s="3" customFormat="1" ht="14.25" customHeight="1">
      <c r="A97" s="4">
        <v>66095</v>
      </c>
      <c r="B97" s="4" t="s">
        <v>5631</v>
      </c>
      <c r="C97" s="5" t="s">
        <v>5536</v>
      </c>
      <c r="D97" s="4" t="s">
        <v>5537</v>
      </c>
      <c r="E97" s="186">
        <v>189.34</v>
      </c>
      <c r="F97" s="133">
        <v>200.29</v>
      </c>
      <c r="G97" s="187">
        <v>207.48</v>
      </c>
      <c r="H97" s="132">
        <v>10.949999999999989</v>
      </c>
      <c r="I97" s="6">
        <v>1.8899999999999864</v>
      </c>
      <c r="J97" s="6">
        <v>0</v>
      </c>
      <c r="K97" s="6">
        <v>0.28999999999999204</v>
      </c>
      <c r="L97" s="6">
        <v>1.0900000000000034</v>
      </c>
      <c r="M97" s="6">
        <v>0.41999999999998749</v>
      </c>
      <c r="N97" s="6">
        <v>0.41000000000002501</v>
      </c>
      <c r="O97" s="7">
        <v>1.1500000000000057</v>
      </c>
      <c r="P97" s="135">
        <v>1.9399999999999693</v>
      </c>
      <c r="Q97" s="8">
        <f t="shared" si="0"/>
        <v>3372599.9999999963</v>
      </c>
      <c r="R97" s="8">
        <f t="shared" si="1"/>
        <v>3705239.9999999939</v>
      </c>
      <c r="S97" s="8">
        <f t="shared" si="8"/>
        <v>3705239.9999999939</v>
      </c>
      <c r="T97" s="8">
        <f t="shared" si="8"/>
        <v>3730759.9999999935</v>
      </c>
      <c r="U97" s="8">
        <f t="shared" si="8"/>
        <v>3826679.9999999939</v>
      </c>
      <c r="V97" s="8">
        <f t="shared" si="8"/>
        <v>3863639.999999993</v>
      </c>
      <c r="W97" s="8">
        <f t="shared" si="8"/>
        <v>3899719.9999999953</v>
      </c>
      <c r="X97" s="8">
        <f t="shared" si="8"/>
        <v>4000919.9999999958</v>
      </c>
      <c r="Y97" s="8">
        <f t="shared" si="8"/>
        <v>4171639.999999993</v>
      </c>
      <c r="Z97" s="140">
        <f t="shared" si="3"/>
        <v>34276439.999999948</v>
      </c>
      <c r="AA97" s="138">
        <v>3.580092612726403</v>
      </c>
      <c r="AB97" s="9">
        <v>3.787138213810981</v>
      </c>
      <c r="AC97" s="165">
        <v>3.9230887043861524</v>
      </c>
      <c r="AD97" s="291">
        <v>18.139999999999986</v>
      </c>
      <c r="AE97" s="172">
        <f t="shared" si="4"/>
        <v>1596319.9999999988</v>
      </c>
    </row>
    <row r="98" spans="1:31" s="3" customFormat="1" ht="14.25" customHeight="1">
      <c r="A98" s="4">
        <v>66096</v>
      </c>
      <c r="B98" s="4" t="s">
        <v>5632</v>
      </c>
      <c r="C98" s="5" t="s">
        <v>5536</v>
      </c>
      <c r="D98" s="4" t="s">
        <v>5537</v>
      </c>
      <c r="E98" s="186">
        <v>199.74</v>
      </c>
      <c r="F98" s="133">
        <v>212.97</v>
      </c>
      <c r="G98" s="187">
        <v>217.45000000000002</v>
      </c>
      <c r="H98" s="132">
        <v>13.22999999999999</v>
      </c>
      <c r="I98" s="6">
        <v>2.3000000000000114</v>
      </c>
      <c r="J98" s="6">
        <v>2.0000000000010232E-2</v>
      </c>
      <c r="K98" s="6">
        <v>-1.5300000000000296</v>
      </c>
      <c r="L98" s="6">
        <v>0.43000000000000682</v>
      </c>
      <c r="M98" s="6">
        <v>0</v>
      </c>
      <c r="N98" s="6">
        <v>0.25999999999999091</v>
      </c>
      <c r="O98" s="7">
        <v>0.39000000000001478</v>
      </c>
      <c r="P98" s="135">
        <v>2.6100000000000136</v>
      </c>
      <c r="Q98" s="8">
        <f t="shared" si="0"/>
        <v>4074839.9999999967</v>
      </c>
      <c r="R98" s="8">
        <f t="shared" si="1"/>
        <v>4479639.9999999991</v>
      </c>
      <c r="S98" s="8">
        <f t="shared" si="8"/>
        <v>4481400</v>
      </c>
      <c r="T98" s="8">
        <f t="shared" si="8"/>
        <v>4346759.9999999972</v>
      </c>
      <c r="U98" s="8">
        <f t="shared" si="8"/>
        <v>4384599.9999999981</v>
      </c>
      <c r="V98" s="8">
        <f t="shared" si="8"/>
        <v>4384599.9999999981</v>
      </c>
      <c r="W98" s="8">
        <f t="shared" si="8"/>
        <v>4407479.9999999972</v>
      </c>
      <c r="X98" s="8">
        <f t="shared" si="8"/>
        <v>4441799.9999999981</v>
      </c>
      <c r="Y98" s="8">
        <f t="shared" si="8"/>
        <v>4671479.9999999991</v>
      </c>
      <c r="Z98" s="140">
        <f t="shared" si="3"/>
        <v>39672599.999999985</v>
      </c>
      <c r="AA98" s="138">
        <v>6.5903174398923055</v>
      </c>
      <c r="AB98" s="9">
        <v>7.0268344106031053</v>
      </c>
      <c r="AC98" s="165">
        <v>7.1746496811083516</v>
      </c>
      <c r="AD98" s="291">
        <v>17.710000000000008</v>
      </c>
      <c r="AE98" s="172">
        <f t="shared" si="4"/>
        <v>1558480.0000000007</v>
      </c>
    </row>
    <row r="99" spans="1:31" s="3" customFormat="1" ht="14.25" customHeight="1">
      <c r="A99" s="4">
        <v>66097</v>
      </c>
      <c r="B99" s="4" t="s">
        <v>5633</v>
      </c>
      <c r="C99" s="5" t="s">
        <v>5536</v>
      </c>
      <c r="D99" s="4" t="s">
        <v>5537</v>
      </c>
      <c r="E99" s="186">
        <v>44.19</v>
      </c>
      <c r="F99" s="133">
        <v>44.339999999999996</v>
      </c>
      <c r="G99" s="187">
        <v>44.57</v>
      </c>
      <c r="H99" s="132">
        <v>0.14999999999999858</v>
      </c>
      <c r="I99" s="6">
        <v>0</v>
      </c>
      <c r="J99" s="6">
        <v>0</v>
      </c>
      <c r="K99" s="6">
        <v>0</v>
      </c>
      <c r="L99" s="6">
        <v>0</v>
      </c>
      <c r="M99" s="6">
        <v>0</v>
      </c>
      <c r="N99" s="6">
        <v>0</v>
      </c>
      <c r="O99" s="7">
        <v>0.21999999999999886</v>
      </c>
      <c r="P99" s="135">
        <v>9.9999999999980105E-3</v>
      </c>
      <c r="Q99" s="8">
        <f t="shared" si="0"/>
        <v>46199.999999999549</v>
      </c>
      <c r="R99" s="8">
        <f t="shared" si="1"/>
        <v>46199.999999999549</v>
      </c>
      <c r="S99" s="8">
        <f t="shared" si="8"/>
        <v>46199.999999999549</v>
      </c>
      <c r="T99" s="8">
        <f t="shared" si="8"/>
        <v>46199.999999999549</v>
      </c>
      <c r="U99" s="8">
        <f t="shared" si="8"/>
        <v>46199.999999999549</v>
      </c>
      <c r="V99" s="8">
        <f t="shared" si="8"/>
        <v>46199.999999999549</v>
      </c>
      <c r="W99" s="8">
        <f t="shared" si="8"/>
        <v>46199.999999999549</v>
      </c>
      <c r="X99" s="8">
        <f t="shared" si="8"/>
        <v>65559.999999999447</v>
      </c>
      <c r="Y99" s="8">
        <f t="shared" si="8"/>
        <v>66439.999999999272</v>
      </c>
      <c r="Z99" s="140">
        <f t="shared" si="3"/>
        <v>455399.99999999558</v>
      </c>
      <c r="AA99" s="138">
        <v>1.3292304360381173</v>
      </c>
      <c r="AB99" s="9">
        <v>1.3337424198671672</v>
      </c>
      <c r="AC99" s="165">
        <v>1.3406607950717104</v>
      </c>
      <c r="AD99" s="291">
        <v>0.38000000000000256</v>
      </c>
      <c r="AE99" s="172">
        <f t="shared" si="4"/>
        <v>33440.000000000226</v>
      </c>
    </row>
    <row r="100" spans="1:31" s="3" customFormat="1" ht="14.25" customHeight="1">
      <c r="A100" s="4">
        <v>66098</v>
      </c>
      <c r="B100" s="4" t="s">
        <v>5634</v>
      </c>
      <c r="C100" s="5" t="s">
        <v>5536</v>
      </c>
      <c r="D100" s="4" t="s">
        <v>5537</v>
      </c>
      <c r="E100" s="186">
        <v>622.11</v>
      </c>
      <c r="F100" s="133">
        <v>631.99</v>
      </c>
      <c r="G100" s="187">
        <v>650.77</v>
      </c>
      <c r="H100" s="132">
        <v>9.8799999999999955</v>
      </c>
      <c r="I100" s="6">
        <v>8.4900000000000091</v>
      </c>
      <c r="J100" s="6">
        <v>-1.17999999999995</v>
      </c>
      <c r="K100" s="6">
        <v>0.62000000000000455</v>
      </c>
      <c r="L100" s="6">
        <v>3.8899999999998727</v>
      </c>
      <c r="M100" s="6">
        <v>0.63000000000010914</v>
      </c>
      <c r="N100" s="6">
        <v>4.0399999999999636</v>
      </c>
      <c r="O100" s="7">
        <v>2.2899999999999636</v>
      </c>
      <c r="P100" s="135">
        <v>0</v>
      </c>
      <c r="Q100" s="8">
        <f t="shared" si="0"/>
        <v>3043039.9999999986</v>
      </c>
      <c r="R100" s="8">
        <f t="shared" si="1"/>
        <v>4537280</v>
      </c>
      <c r="S100" s="8">
        <f t="shared" si="8"/>
        <v>4433440.0000000047</v>
      </c>
      <c r="T100" s="8">
        <f t="shared" si="8"/>
        <v>4488000.0000000047</v>
      </c>
      <c r="U100" s="8">
        <f t="shared" si="8"/>
        <v>4830319.9999999935</v>
      </c>
      <c r="V100" s="8">
        <f t="shared" si="8"/>
        <v>4885760.0000000028</v>
      </c>
      <c r="W100" s="8">
        <f t="shared" si="8"/>
        <v>5241280</v>
      </c>
      <c r="X100" s="8">
        <f t="shared" si="8"/>
        <v>5442799.9999999972</v>
      </c>
      <c r="Y100" s="8">
        <f t="shared" si="8"/>
        <v>5442799.9999999972</v>
      </c>
      <c r="Z100" s="140">
        <f t="shared" si="3"/>
        <v>42344720</v>
      </c>
      <c r="AA100" s="138">
        <v>10.775228976430325</v>
      </c>
      <c r="AB100" s="9">
        <v>10.946355083207472</v>
      </c>
      <c r="AC100" s="165">
        <v>11.271633249733263</v>
      </c>
      <c r="AD100" s="291">
        <v>28.659999999999968</v>
      </c>
      <c r="AE100" s="172">
        <f t="shared" si="4"/>
        <v>2522079.9999999972</v>
      </c>
    </row>
    <row r="101" spans="1:31" s="3" customFormat="1" ht="14.25" customHeight="1">
      <c r="A101" s="4">
        <v>66099</v>
      </c>
      <c r="B101" s="4" t="s">
        <v>5635</v>
      </c>
      <c r="C101" s="5" t="s">
        <v>5536</v>
      </c>
      <c r="D101" s="4" t="s">
        <v>5537</v>
      </c>
      <c r="E101" s="186">
        <v>346.59000000000003</v>
      </c>
      <c r="F101" s="133">
        <v>357.98</v>
      </c>
      <c r="G101" s="187">
        <v>362.42</v>
      </c>
      <c r="H101" s="132">
        <v>11.389999999999986</v>
      </c>
      <c r="I101" s="6">
        <v>1.1399999999999864</v>
      </c>
      <c r="J101" s="6">
        <v>7.9999999999984084E-2</v>
      </c>
      <c r="K101" s="6">
        <v>-4.9999999999954525E-2</v>
      </c>
      <c r="L101" s="6">
        <v>0.35000000000002274</v>
      </c>
      <c r="M101" s="6">
        <v>0.43999999999994088</v>
      </c>
      <c r="N101" s="6">
        <v>0.49000000000000909</v>
      </c>
      <c r="O101" s="7">
        <v>1.0600000000000023</v>
      </c>
      <c r="P101" s="135">
        <v>0.93000000000000682</v>
      </c>
      <c r="Q101" s="8">
        <f t="shared" si="0"/>
        <v>3508119.9999999963</v>
      </c>
      <c r="R101" s="8">
        <f t="shared" si="1"/>
        <v>3708759.9999999939</v>
      </c>
      <c r="S101" s="8">
        <f t="shared" si="8"/>
        <v>3715799.9999999925</v>
      </c>
      <c r="T101" s="8">
        <f t="shared" si="8"/>
        <v>3711399.9999999967</v>
      </c>
      <c r="U101" s="8">
        <f t="shared" si="8"/>
        <v>3742199.9999999986</v>
      </c>
      <c r="V101" s="8">
        <f t="shared" si="8"/>
        <v>3780919.9999999935</v>
      </c>
      <c r="W101" s="8">
        <f t="shared" si="8"/>
        <v>3824039.9999999944</v>
      </c>
      <c r="X101" s="8">
        <f t="shared" si="8"/>
        <v>3917319.9999999944</v>
      </c>
      <c r="Y101" s="8">
        <f t="shared" si="8"/>
        <v>3999159.9999999949</v>
      </c>
      <c r="Z101" s="140">
        <f t="shared" si="3"/>
        <v>33907719.999999948</v>
      </c>
      <c r="AA101" s="138">
        <v>3.9719594037075749</v>
      </c>
      <c r="AB101" s="9">
        <v>4.1024900526248231</v>
      </c>
      <c r="AC101" s="165">
        <v>4.1533729394722849</v>
      </c>
      <c r="AD101" s="291">
        <v>15.829999999999984</v>
      </c>
      <c r="AE101" s="172">
        <f t="shared" si="4"/>
        <v>1393039.9999999986</v>
      </c>
    </row>
    <row r="102" spans="1:31" s="3" customFormat="1" ht="14.25" customHeight="1">
      <c r="A102" s="4">
        <v>66100</v>
      </c>
      <c r="B102" s="4" t="s">
        <v>5636</v>
      </c>
      <c r="C102" s="5" t="s">
        <v>5536</v>
      </c>
      <c r="D102" s="4" t="s">
        <v>5537</v>
      </c>
      <c r="E102" s="186">
        <v>55.09</v>
      </c>
      <c r="F102" s="133">
        <v>55.81</v>
      </c>
      <c r="G102" s="187">
        <v>56.21</v>
      </c>
      <c r="H102" s="132">
        <v>0.71999999999999886</v>
      </c>
      <c r="I102" s="6">
        <v>0</v>
      </c>
      <c r="J102" s="6">
        <v>0</v>
      </c>
      <c r="K102" s="6">
        <v>9.0000000000003411E-2</v>
      </c>
      <c r="L102" s="6">
        <v>0.20999999999999375</v>
      </c>
      <c r="M102" s="6">
        <v>0</v>
      </c>
      <c r="N102" s="6">
        <v>0</v>
      </c>
      <c r="O102" s="7">
        <v>7.0000000000000284E-2</v>
      </c>
      <c r="P102" s="135">
        <v>3.0000000000001137E-2</v>
      </c>
      <c r="Q102" s="8">
        <f t="shared" si="0"/>
        <v>221759.99999999965</v>
      </c>
      <c r="R102" s="8">
        <f t="shared" si="1"/>
        <v>221759.99999999965</v>
      </c>
      <c r="S102" s="8">
        <f t="shared" si="8"/>
        <v>221759.99999999965</v>
      </c>
      <c r="T102" s="8">
        <f t="shared" si="8"/>
        <v>229679.99999999994</v>
      </c>
      <c r="U102" s="8">
        <f t="shared" si="8"/>
        <v>248159.99999999939</v>
      </c>
      <c r="V102" s="8">
        <f t="shared" si="8"/>
        <v>248159.99999999939</v>
      </c>
      <c r="W102" s="8">
        <f t="shared" si="8"/>
        <v>248159.99999999939</v>
      </c>
      <c r="X102" s="8">
        <f t="shared" si="8"/>
        <v>254319.99999999942</v>
      </c>
      <c r="Y102" s="8">
        <f t="shared" si="8"/>
        <v>256959.99999999951</v>
      </c>
      <c r="Z102" s="140">
        <f t="shared" si="3"/>
        <v>2150719.9999999958</v>
      </c>
      <c r="AA102" s="138">
        <v>1.3930401096428013</v>
      </c>
      <c r="AB102" s="9">
        <v>1.4112464788376247</v>
      </c>
      <c r="AC102" s="165">
        <v>1.4213611283903038</v>
      </c>
      <c r="AD102" s="291">
        <v>1.1199999999999974</v>
      </c>
      <c r="AE102" s="172">
        <f t="shared" si="4"/>
        <v>98559.999999999782</v>
      </c>
    </row>
    <row r="103" spans="1:31" s="3" customFormat="1" ht="14.25" customHeight="1">
      <c r="A103" s="4">
        <v>66101</v>
      </c>
      <c r="B103" s="4" t="s">
        <v>5637</v>
      </c>
      <c r="C103" s="5" t="s">
        <v>5536</v>
      </c>
      <c r="D103" s="4" t="s">
        <v>5537</v>
      </c>
      <c r="E103" s="186">
        <v>177.85</v>
      </c>
      <c r="F103" s="133">
        <v>179.42</v>
      </c>
      <c r="G103" s="187">
        <v>182.63000000000002</v>
      </c>
      <c r="H103" s="132">
        <v>1.5699999999999932</v>
      </c>
      <c r="I103" s="6">
        <v>0.38000000000002387</v>
      </c>
      <c r="J103" s="6">
        <v>0.25</v>
      </c>
      <c r="K103" s="6">
        <v>8.0000000000012506E-2</v>
      </c>
      <c r="L103" s="6">
        <v>0.29999999999998295</v>
      </c>
      <c r="M103" s="6">
        <v>0.34999999999999432</v>
      </c>
      <c r="N103" s="6">
        <v>0.53999999999999204</v>
      </c>
      <c r="O103" s="7">
        <v>0.31999999999999318</v>
      </c>
      <c r="P103" s="135">
        <v>0.99000000000003752</v>
      </c>
      <c r="Q103" s="8">
        <f t="shared" si="0"/>
        <v>483559.99999999796</v>
      </c>
      <c r="R103" s="8">
        <f t="shared" si="1"/>
        <v>550440.0000000021</v>
      </c>
      <c r="S103" s="8">
        <f t="shared" si="8"/>
        <v>572440.0000000021</v>
      </c>
      <c r="T103" s="8">
        <f t="shared" si="8"/>
        <v>579480.00000000314</v>
      </c>
      <c r="U103" s="8">
        <f t="shared" si="8"/>
        <v>605880.00000000163</v>
      </c>
      <c r="V103" s="8">
        <f t="shared" si="8"/>
        <v>636680.00000000116</v>
      </c>
      <c r="W103" s="8">
        <f t="shared" si="8"/>
        <v>684200.00000000047</v>
      </c>
      <c r="X103" s="8">
        <f t="shared" si="8"/>
        <v>712359.99999999988</v>
      </c>
      <c r="Y103" s="8">
        <f t="shared" si="8"/>
        <v>799480.00000000314</v>
      </c>
      <c r="Z103" s="140">
        <f t="shared" si="3"/>
        <v>5624520.0000000102</v>
      </c>
      <c r="AA103" s="138">
        <v>2.7024029125475977</v>
      </c>
      <c r="AB103" s="9">
        <v>2.7262588168079276</v>
      </c>
      <c r="AC103" s="165">
        <v>2.7750342643720427</v>
      </c>
      <c r="AD103" s="291">
        <v>4.7800000000000296</v>
      </c>
      <c r="AE103" s="172">
        <f t="shared" si="4"/>
        <v>420640.00000000262</v>
      </c>
    </row>
    <row r="104" spans="1:31" s="3" customFormat="1" ht="14.25" customHeight="1">
      <c r="A104" s="4">
        <v>66102</v>
      </c>
      <c r="B104" s="4" t="s">
        <v>5638</v>
      </c>
      <c r="C104" s="5" t="s">
        <v>5536</v>
      </c>
      <c r="D104" s="4" t="s">
        <v>5537</v>
      </c>
      <c r="E104" s="186">
        <v>198.11</v>
      </c>
      <c r="F104" s="133">
        <v>199.14000000000001</v>
      </c>
      <c r="G104" s="187">
        <v>206.8</v>
      </c>
      <c r="H104" s="132">
        <v>1.0300000000000011</v>
      </c>
      <c r="I104" s="6">
        <v>0.58000000000001251</v>
      </c>
      <c r="J104" s="6">
        <v>0</v>
      </c>
      <c r="K104" s="6">
        <v>0.81999999999999318</v>
      </c>
      <c r="L104" s="6">
        <v>1.4699999999999989</v>
      </c>
      <c r="M104" s="6">
        <v>0.94999999999998863</v>
      </c>
      <c r="N104" s="6">
        <v>1.370000000000033</v>
      </c>
      <c r="O104" s="7">
        <v>2.1899999999999977</v>
      </c>
      <c r="P104" s="135">
        <v>0.28000000000000114</v>
      </c>
      <c r="Q104" s="8">
        <f t="shared" si="0"/>
        <v>317240.00000000035</v>
      </c>
      <c r="R104" s="8">
        <f t="shared" si="1"/>
        <v>419320.00000000256</v>
      </c>
      <c r="S104" s="8">
        <f t="shared" si="8"/>
        <v>419320.00000000256</v>
      </c>
      <c r="T104" s="8">
        <f t="shared" si="8"/>
        <v>491480.00000000198</v>
      </c>
      <c r="U104" s="8">
        <f t="shared" si="8"/>
        <v>620840.00000000186</v>
      </c>
      <c r="V104" s="8">
        <f t="shared" si="8"/>
        <v>704440.00000000081</v>
      </c>
      <c r="W104" s="8">
        <f t="shared" si="8"/>
        <v>825000.00000000373</v>
      </c>
      <c r="X104" s="8">
        <f t="shared" si="8"/>
        <v>1017720.0000000035</v>
      </c>
      <c r="Y104" s="8">
        <f t="shared" si="8"/>
        <v>1042360.0000000036</v>
      </c>
      <c r="Z104" s="140">
        <f t="shared" si="3"/>
        <v>5857720.0000000214</v>
      </c>
      <c r="AA104" s="138">
        <v>3.8611310340526388</v>
      </c>
      <c r="AB104" s="9">
        <v>3.8812055631782463</v>
      </c>
      <c r="AC104" s="165">
        <v>4.0304976924036424</v>
      </c>
      <c r="AD104" s="291">
        <v>8.6899999999999977</v>
      </c>
      <c r="AE104" s="172">
        <f t="shared" si="4"/>
        <v>764719.99999999977</v>
      </c>
    </row>
    <row r="105" spans="1:31" s="3" customFormat="1" ht="14.25" customHeight="1">
      <c r="A105" s="4">
        <v>66103</v>
      </c>
      <c r="B105" s="4" t="s">
        <v>5639</v>
      </c>
      <c r="C105" s="5" t="s">
        <v>5536</v>
      </c>
      <c r="D105" s="4" t="s">
        <v>5537</v>
      </c>
      <c r="E105" s="186">
        <v>38.160000000000004</v>
      </c>
      <c r="F105" s="133">
        <v>42.67</v>
      </c>
      <c r="G105" s="187">
        <v>44.660000000000004</v>
      </c>
      <c r="H105" s="132">
        <v>4.509999999999998</v>
      </c>
      <c r="I105" s="6">
        <v>0.13000000000000256</v>
      </c>
      <c r="J105" s="6">
        <v>7.0000000000000284E-2</v>
      </c>
      <c r="K105" s="6">
        <v>2.6699999999999946</v>
      </c>
      <c r="L105" s="6">
        <v>4.9999999999997158E-2</v>
      </c>
      <c r="M105" s="6">
        <v>0.32000000000000739</v>
      </c>
      <c r="N105" s="6">
        <v>-2.0700000000000003</v>
      </c>
      <c r="O105" s="7">
        <v>0.82000000000000028</v>
      </c>
      <c r="P105" s="135">
        <v>0</v>
      </c>
      <c r="Q105" s="8">
        <f t="shared" si="0"/>
        <v>1389079.9999999995</v>
      </c>
      <c r="R105" s="8">
        <f t="shared" si="1"/>
        <v>1411960</v>
      </c>
      <c r="S105" s="8">
        <f t="shared" si="8"/>
        <v>1418120</v>
      </c>
      <c r="T105" s="8">
        <f t="shared" si="8"/>
        <v>1653079.9999999995</v>
      </c>
      <c r="U105" s="8">
        <f t="shared" si="8"/>
        <v>1657479.9999999993</v>
      </c>
      <c r="V105" s="8">
        <f t="shared" si="8"/>
        <v>1685640</v>
      </c>
      <c r="W105" s="8">
        <f t="shared" si="8"/>
        <v>1503480</v>
      </c>
      <c r="X105" s="8">
        <f t="shared" si="8"/>
        <v>1575640</v>
      </c>
      <c r="Y105" s="8">
        <f t="shared" si="8"/>
        <v>1575640</v>
      </c>
      <c r="Z105" s="140">
        <f t="shared" si="3"/>
        <v>13870120</v>
      </c>
      <c r="AA105" s="138">
        <v>1.1529676226387731</v>
      </c>
      <c r="AB105" s="9">
        <v>1.2892329260481248</v>
      </c>
      <c r="AC105" s="165">
        <v>1.3493588581511429</v>
      </c>
      <c r="AD105" s="291">
        <v>6.5</v>
      </c>
      <c r="AE105" s="172">
        <f t="shared" si="4"/>
        <v>572000</v>
      </c>
    </row>
    <row r="106" spans="1:31" s="3" customFormat="1" ht="14.25" customHeight="1">
      <c r="A106" s="4">
        <v>66104</v>
      </c>
      <c r="B106" s="4" t="s">
        <v>5640</v>
      </c>
      <c r="C106" s="5" t="s">
        <v>5536</v>
      </c>
      <c r="D106" s="4" t="s">
        <v>5537</v>
      </c>
      <c r="E106" s="186">
        <v>34.480000000000004</v>
      </c>
      <c r="F106" s="133">
        <v>34.480000000000004</v>
      </c>
      <c r="G106" s="187">
        <v>36.19</v>
      </c>
      <c r="H106" s="132">
        <v>0</v>
      </c>
      <c r="I106" s="6">
        <v>0</v>
      </c>
      <c r="J106" s="6">
        <v>0</v>
      </c>
      <c r="K106" s="6">
        <v>0</v>
      </c>
      <c r="L106" s="6">
        <v>1.6599999999999966</v>
      </c>
      <c r="M106" s="6">
        <v>4.9999999999997158E-2</v>
      </c>
      <c r="N106" s="6">
        <v>0</v>
      </c>
      <c r="O106" s="7">
        <v>0</v>
      </c>
      <c r="P106" s="135">
        <v>0</v>
      </c>
      <c r="Q106" s="8">
        <f t="shared" si="0"/>
        <v>0</v>
      </c>
      <c r="R106" s="8">
        <f t="shared" si="1"/>
        <v>0</v>
      </c>
      <c r="S106" s="8">
        <f t="shared" si="8"/>
        <v>0</v>
      </c>
      <c r="T106" s="8">
        <f t="shared" si="8"/>
        <v>0</v>
      </c>
      <c r="U106" s="8">
        <f t="shared" si="8"/>
        <v>146079.99999999971</v>
      </c>
      <c r="V106" s="8">
        <f t="shared" si="8"/>
        <v>150479.99999999945</v>
      </c>
      <c r="W106" s="8">
        <f t="shared" si="8"/>
        <v>150479.99999999945</v>
      </c>
      <c r="X106" s="8">
        <f t="shared" si="8"/>
        <v>150479.99999999945</v>
      </c>
      <c r="Y106" s="8">
        <f t="shared" si="8"/>
        <v>150479.99999999945</v>
      </c>
      <c r="Z106" s="140">
        <f t="shared" si="3"/>
        <v>747999.99999999744</v>
      </c>
      <c r="AA106" s="138">
        <v>1.2813556802556767</v>
      </c>
      <c r="AB106" s="9">
        <v>1.2813556802556767</v>
      </c>
      <c r="AC106" s="165">
        <v>1.3449031922405141</v>
      </c>
      <c r="AD106" s="291">
        <v>1.7099999999999937</v>
      </c>
      <c r="AE106" s="172">
        <f t="shared" si="4"/>
        <v>150479.99999999945</v>
      </c>
    </row>
    <row r="107" spans="1:31" s="3" customFormat="1" ht="14.25" customHeight="1">
      <c r="A107" s="4">
        <v>66105</v>
      </c>
      <c r="B107" s="4" t="s">
        <v>5641</v>
      </c>
      <c r="C107" s="5" t="s">
        <v>5536</v>
      </c>
      <c r="D107" s="4" t="s">
        <v>5537</v>
      </c>
      <c r="E107" s="186">
        <v>25.75</v>
      </c>
      <c r="F107" s="133">
        <v>28.990000000000002</v>
      </c>
      <c r="G107" s="187">
        <v>29.16</v>
      </c>
      <c r="H107" s="132">
        <v>3.240000000000002</v>
      </c>
      <c r="I107" s="6">
        <v>0</v>
      </c>
      <c r="J107" s="6">
        <v>0</v>
      </c>
      <c r="K107" s="6">
        <v>0</v>
      </c>
      <c r="L107" s="6">
        <v>3.9999999999999147E-2</v>
      </c>
      <c r="M107" s="6">
        <v>0</v>
      </c>
      <c r="N107" s="6">
        <v>0.12999999999999901</v>
      </c>
      <c r="O107" s="7">
        <v>0</v>
      </c>
      <c r="P107" s="135">
        <v>0</v>
      </c>
      <c r="Q107" s="8">
        <f t="shared" si="0"/>
        <v>997920.0000000007</v>
      </c>
      <c r="R107" s="8">
        <f t="shared" si="1"/>
        <v>997920.0000000007</v>
      </c>
      <c r="S107" s="8">
        <f t="shared" si="8"/>
        <v>997920.0000000007</v>
      </c>
      <c r="T107" s="8">
        <f t="shared" si="8"/>
        <v>997920.0000000007</v>
      </c>
      <c r="U107" s="8">
        <f t="shared" si="8"/>
        <v>1001440.0000000006</v>
      </c>
      <c r="V107" s="8">
        <f t="shared" si="8"/>
        <v>1001440.0000000006</v>
      </c>
      <c r="W107" s="8">
        <f t="shared" si="8"/>
        <v>1012880.0000000005</v>
      </c>
      <c r="X107" s="8">
        <f t="shared" si="8"/>
        <v>1012880.0000000005</v>
      </c>
      <c r="Y107" s="8">
        <f t="shared" si="8"/>
        <v>1012880.0000000005</v>
      </c>
      <c r="Z107" s="140">
        <f t="shared" si="3"/>
        <v>9033200.0000000056</v>
      </c>
      <c r="AA107" s="138">
        <v>4.9499240691259292</v>
      </c>
      <c r="AB107" s="9">
        <v>5.5727494665615804</v>
      </c>
      <c r="AC107" s="165">
        <v>5.6054285769208585</v>
      </c>
      <c r="AD107" s="291">
        <v>3.41</v>
      </c>
      <c r="AE107" s="172">
        <f t="shared" si="4"/>
        <v>300080</v>
      </c>
    </row>
    <row r="108" spans="1:31" s="3" customFormat="1" ht="14.25" customHeight="1">
      <c r="A108" s="4">
        <v>66106</v>
      </c>
      <c r="B108" s="4" t="s">
        <v>5642</v>
      </c>
      <c r="C108" s="5" t="s">
        <v>5536</v>
      </c>
      <c r="D108" s="4" t="s">
        <v>5537</v>
      </c>
      <c r="E108" s="186">
        <v>39.65</v>
      </c>
      <c r="F108" s="133">
        <v>39.65</v>
      </c>
      <c r="G108" s="187">
        <v>44.85</v>
      </c>
      <c r="H108" s="132">
        <v>0</v>
      </c>
      <c r="I108" s="6">
        <v>5.07</v>
      </c>
      <c r="J108" s="6">
        <v>0</v>
      </c>
      <c r="K108" s="6">
        <v>0</v>
      </c>
      <c r="L108" s="6">
        <v>0</v>
      </c>
      <c r="M108" s="6">
        <v>6.0000000000002274E-2</v>
      </c>
      <c r="N108" s="6">
        <v>4.9999999999997158E-2</v>
      </c>
      <c r="O108" s="7">
        <v>2.0000000000003126E-2</v>
      </c>
      <c r="P108" s="135">
        <v>0</v>
      </c>
      <c r="Q108" s="8">
        <f t="shared" si="0"/>
        <v>0</v>
      </c>
      <c r="R108" s="8">
        <f t="shared" si="1"/>
        <v>892320.00000000023</v>
      </c>
      <c r="S108" s="8">
        <f t="shared" si="8"/>
        <v>892320.00000000023</v>
      </c>
      <c r="T108" s="8">
        <f t="shared" si="8"/>
        <v>892320.00000000023</v>
      </c>
      <c r="U108" s="8">
        <f t="shared" si="8"/>
        <v>892320.00000000023</v>
      </c>
      <c r="V108" s="8">
        <f t="shared" si="8"/>
        <v>897600.00000000047</v>
      </c>
      <c r="W108" s="8">
        <f t="shared" si="8"/>
        <v>902000.00000000023</v>
      </c>
      <c r="X108" s="8">
        <f t="shared" si="8"/>
        <v>903760.00000000047</v>
      </c>
      <c r="Y108" s="8">
        <f t="shared" si="8"/>
        <v>903760.00000000047</v>
      </c>
      <c r="Z108" s="140">
        <f t="shared" si="3"/>
        <v>7176400.0000000019</v>
      </c>
      <c r="AA108" s="138">
        <v>0.53930463026689124</v>
      </c>
      <c r="AB108" s="9">
        <v>0.53930463026689124</v>
      </c>
      <c r="AC108" s="165">
        <v>0.61003310636746699</v>
      </c>
      <c r="AD108" s="291">
        <v>5.2000000000000028</v>
      </c>
      <c r="AE108" s="172">
        <f t="shared" si="4"/>
        <v>457600.00000000023</v>
      </c>
    </row>
    <row r="109" spans="1:31" s="3" customFormat="1" ht="14.25" customHeight="1">
      <c r="A109" s="4">
        <v>66107</v>
      </c>
      <c r="B109" s="4" t="s">
        <v>5643</v>
      </c>
      <c r="C109" s="5" t="s">
        <v>5536</v>
      </c>
      <c r="D109" s="4" t="s">
        <v>5537</v>
      </c>
      <c r="E109" s="186">
        <v>42.99</v>
      </c>
      <c r="F109" s="133">
        <v>43.68</v>
      </c>
      <c r="G109" s="187">
        <v>43.82</v>
      </c>
      <c r="H109" s="132">
        <v>0.68999999999999773</v>
      </c>
      <c r="I109" s="6">
        <v>0</v>
      </c>
      <c r="J109" s="6">
        <v>0</v>
      </c>
      <c r="K109" s="6">
        <v>0</v>
      </c>
      <c r="L109" s="6">
        <v>0</v>
      </c>
      <c r="M109" s="6">
        <v>0</v>
      </c>
      <c r="N109" s="6">
        <v>0.14000000000000057</v>
      </c>
      <c r="O109" s="7">
        <v>0</v>
      </c>
      <c r="P109" s="135">
        <v>0</v>
      </c>
      <c r="Q109" s="8">
        <f t="shared" si="0"/>
        <v>212519.99999999927</v>
      </c>
      <c r="R109" s="8">
        <f t="shared" si="1"/>
        <v>212519.99999999927</v>
      </c>
      <c r="S109" s="8">
        <f t="shared" si="8"/>
        <v>212519.99999999927</v>
      </c>
      <c r="T109" s="8">
        <f t="shared" si="8"/>
        <v>212519.99999999927</v>
      </c>
      <c r="U109" s="8">
        <f t="shared" si="8"/>
        <v>212519.99999999927</v>
      </c>
      <c r="V109" s="8">
        <f t="shared" si="8"/>
        <v>212519.99999999927</v>
      </c>
      <c r="W109" s="8">
        <f t="shared" si="8"/>
        <v>224839.99999999933</v>
      </c>
      <c r="X109" s="8">
        <f t="shared" si="8"/>
        <v>224839.99999999933</v>
      </c>
      <c r="Y109" s="8">
        <f t="shared" si="8"/>
        <v>224839.99999999933</v>
      </c>
      <c r="Z109" s="140">
        <f t="shared" si="3"/>
        <v>1949639.9999999935</v>
      </c>
      <c r="AA109" s="138">
        <v>2.1015838873680091</v>
      </c>
      <c r="AB109" s="9">
        <v>2.1353148220570981</v>
      </c>
      <c r="AC109" s="165">
        <v>2.1421587798201016</v>
      </c>
      <c r="AD109" s="291">
        <v>0.82999999999999829</v>
      </c>
      <c r="AE109" s="172">
        <f t="shared" si="4"/>
        <v>73039.999999999854</v>
      </c>
    </row>
    <row r="110" spans="1:31" s="3" customFormat="1" ht="14.25" customHeight="1">
      <c r="A110" s="4">
        <v>66108</v>
      </c>
      <c r="B110" s="4" t="s">
        <v>5644</v>
      </c>
      <c r="C110" s="5" t="s">
        <v>5536</v>
      </c>
      <c r="D110" s="4" t="s">
        <v>5537</v>
      </c>
      <c r="E110" s="186">
        <v>35.300000000000004</v>
      </c>
      <c r="F110" s="133">
        <v>35.630000000000003</v>
      </c>
      <c r="G110" s="187">
        <v>35.78</v>
      </c>
      <c r="H110" s="132">
        <v>0.32999999999999829</v>
      </c>
      <c r="I110" s="6">
        <v>3.0000000000001137E-2</v>
      </c>
      <c r="J110" s="6">
        <v>0</v>
      </c>
      <c r="K110" s="6">
        <v>0</v>
      </c>
      <c r="L110" s="6">
        <v>0</v>
      </c>
      <c r="M110" s="6">
        <v>0</v>
      </c>
      <c r="N110" s="6">
        <v>0</v>
      </c>
      <c r="O110" s="7">
        <v>0.11999999999999744</v>
      </c>
      <c r="P110" s="135">
        <v>0</v>
      </c>
      <c r="Q110" s="8">
        <f t="shared" si="0"/>
        <v>101639.99999999948</v>
      </c>
      <c r="R110" s="8">
        <f t="shared" si="1"/>
        <v>106919.99999999968</v>
      </c>
      <c r="S110" s="8">
        <f t="shared" si="8"/>
        <v>106919.99999999968</v>
      </c>
      <c r="T110" s="8">
        <f t="shared" si="8"/>
        <v>106919.99999999968</v>
      </c>
      <c r="U110" s="8">
        <f t="shared" si="8"/>
        <v>106919.99999999968</v>
      </c>
      <c r="V110" s="8">
        <f t="shared" si="8"/>
        <v>106919.99999999968</v>
      </c>
      <c r="W110" s="8">
        <f t="shared" si="8"/>
        <v>106919.99999999968</v>
      </c>
      <c r="X110" s="8">
        <f t="shared" si="8"/>
        <v>117479.99999999945</v>
      </c>
      <c r="Y110" s="8">
        <f t="shared" si="8"/>
        <v>117479.99999999945</v>
      </c>
      <c r="Z110" s="140">
        <f t="shared" si="3"/>
        <v>978119.99999999627</v>
      </c>
      <c r="AA110" s="138">
        <v>2.4942942136613842</v>
      </c>
      <c r="AB110" s="9">
        <v>2.5176119782650166</v>
      </c>
      <c r="AC110" s="165">
        <v>2.5282109621757596</v>
      </c>
      <c r="AD110" s="291">
        <v>0.47999999999999687</v>
      </c>
      <c r="AE110" s="172">
        <f t="shared" si="4"/>
        <v>42239.999999999724</v>
      </c>
    </row>
    <row r="111" spans="1:31" s="3" customFormat="1" ht="14.25" customHeight="1">
      <c r="A111" s="4">
        <v>67001</v>
      </c>
      <c r="B111" s="4" t="s">
        <v>5645</v>
      </c>
      <c r="C111" s="5" t="s">
        <v>5646</v>
      </c>
      <c r="D111" s="4" t="s">
        <v>5537</v>
      </c>
      <c r="E111" s="186">
        <v>285.89</v>
      </c>
      <c r="F111" s="133">
        <v>292.62</v>
      </c>
      <c r="G111" s="187">
        <v>298.2</v>
      </c>
      <c r="H111" s="132">
        <v>6.7300000000000182</v>
      </c>
      <c r="I111" s="6">
        <v>1.0199999999999818</v>
      </c>
      <c r="J111" s="6">
        <v>0.43999999999999773</v>
      </c>
      <c r="K111" s="6">
        <v>0.16000000000002501</v>
      </c>
      <c r="L111" s="6">
        <v>2.3799999999999955</v>
      </c>
      <c r="M111" s="6">
        <v>0.62000000000000455</v>
      </c>
      <c r="N111" s="6">
        <v>0.55000000000001137</v>
      </c>
      <c r="O111" s="7">
        <v>0.15999999999996817</v>
      </c>
      <c r="P111" s="135">
        <v>0.25</v>
      </c>
      <c r="Q111" s="8">
        <f t="shared" si="0"/>
        <v>2072840.0000000056</v>
      </c>
      <c r="R111" s="8">
        <f t="shared" si="1"/>
        <v>2252360.0000000023</v>
      </c>
      <c r="S111" s="8">
        <f t="shared" si="8"/>
        <v>2291080.0000000023</v>
      </c>
      <c r="T111" s="8">
        <f t="shared" si="8"/>
        <v>2305160.0000000047</v>
      </c>
      <c r="U111" s="8">
        <f t="shared" si="8"/>
        <v>2514600.0000000042</v>
      </c>
      <c r="V111" s="8">
        <f t="shared" si="8"/>
        <v>2569160.0000000047</v>
      </c>
      <c r="W111" s="8">
        <f t="shared" si="8"/>
        <v>2617560.0000000056</v>
      </c>
      <c r="X111" s="8">
        <f t="shared" si="8"/>
        <v>2631640.0000000028</v>
      </c>
      <c r="Y111" s="8">
        <f t="shared" si="8"/>
        <v>2653640.0000000028</v>
      </c>
      <c r="Z111" s="140">
        <f t="shared" si="3"/>
        <v>21908040.000000034</v>
      </c>
      <c r="AA111" s="138">
        <v>29.885117548059331</v>
      </c>
      <c r="AB111" s="9">
        <v>30.588628832463961</v>
      </c>
      <c r="AC111" s="165">
        <v>31.171926450142685</v>
      </c>
      <c r="AD111" s="291">
        <v>12.310000000000002</v>
      </c>
      <c r="AE111" s="172">
        <f t="shared" si="4"/>
        <v>1083280.0000000002</v>
      </c>
    </row>
    <row r="112" spans="1:31" s="3" customFormat="1" ht="14.25" customHeight="1">
      <c r="A112" s="4">
        <v>67002</v>
      </c>
      <c r="B112" s="4" t="s">
        <v>5647</v>
      </c>
      <c r="C112" s="5" t="s">
        <v>5646</v>
      </c>
      <c r="D112" s="4" t="s">
        <v>5537</v>
      </c>
      <c r="E112" s="186">
        <v>147.69</v>
      </c>
      <c r="F112" s="133">
        <v>158.99</v>
      </c>
      <c r="G112" s="187">
        <v>163.88</v>
      </c>
      <c r="H112" s="132">
        <v>11.300000000000011</v>
      </c>
      <c r="I112" s="6">
        <v>0.15000000000000568</v>
      </c>
      <c r="J112" s="6">
        <v>0</v>
      </c>
      <c r="K112" s="6">
        <v>0.78999999999999204</v>
      </c>
      <c r="L112" s="6">
        <v>0.27000000000001023</v>
      </c>
      <c r="M112" s="6">
        <v>0.5</v>
      </c>
      <c r="N112" s="6">
        <v>0.47999999999998977</v>
      </c>
      <c r="O112" s="7">
        <v>2.7000000000000171</v>
      </c>
      <c r="P112" s="135">
        <v>0</v>
      </c>
      <c r="Q112" s="8">
        <f t="shared" si="0"/>
        <v>3480400.0000000037</v>
      </c>
      <c r="R112" s="8">
        <f t="shared" si="1"/>
        <v>3506800.0000000047</v>
      </c>
      <c r="S112" s="8">
        <f t="shared" si="8"/>
        <v>3506800.0000000047</v>
      </c>
      <c r="T112" s="8">
        <f t="shared" si="8"/>
        <v>3576320.0000000037</v>
      </c>
      <c r="U112" s="8">
        <f t="shared" si="8"/>
        <v>3600080.0000000047</v>
      </c>
      <c r="V112" s="8">
        <f t="shared" si="8"/>
        <v>3644080.0000000047</v>
      </c>
      <c r="W112" s="8">
        <f t="shared" si="8"/>
        <v>3686320.0000000037</v>
      </c>
      <c r="X112" s="8">
        <f t="shared" si="8"/>
        <v>3923920.0000000051</v>
      </c>
      <c r="Y112" s="8">
        <f t="shared" si="8"/>
        <v>3923920.0000000051</v>
      </c>
      <c r="Z112" s="140">
        <f t="shared" si="3"/>
        <v>32848640.000000037</v>
      </c>
      <c r="AA112" s="138">
        <v>10.639723362870109</v>
      </c>
      <c r="AB112" s="9">
        <v>11.453785750306174</v>
      </c>
      <c r="AC112" s="165">
        <v>11.806065845400187</v>
      </c>
      <c r="AD112" s="291">
        <v>16.189999999999998</v>
      </c>
      <c r="AE112" s="172">
        <f t="shared" si="4"/>
        <v>1424719.9999999998</v>
      </c>
    </row>
    <row r="113" spans="1:31" s="3" customFormat="1" ht="14.25" customHeight="1">
      <c r="A113" s="4">
        <v>67003</v>
      </c>
      <c r="B113" s="4" t="s">
        <v>5648</v>
      </c>
      <c r="C113" s="5" t="s">
        <v>5646</v>
      </c>
      <c r="D113" s="4" t="s">
        <v>5537</v>
      </c>
      <c r="E113" s="186">
        <v>67.87</v>
      </c>
      <c r="F113" s="133">
        <v>68.33</v>
      </c>
      <c r="G113" s="187">
        <v>69.95</v>
      </c>
      <c r="H113" s="132">
        <v>0.45999999999999375</v>
      </c>
      <c r="I113" s="6">
        <v>0.18000000000000682</v>
      </c>
      <c r="J113" s="6">
        <v>0</v>
      </c>
      <c r="K113" s="6">
        <v>0</v>
      </c>
      <c r="L113" s="6">
        <v>0.25</v>
      </c>
      <c r="M113" s="6">
        <v>1.1400000000000006</v>
      </c>
      <c r="N113" s="6">
        <v>0</v>
      </c>
      <c r="O113" s="7">
        <v>4.9999999999997158E-2</v>
      </c>
      <c r="P113" s="135">
        <v>0</v>
      </c>
      <c r="Q113" s="8">
        <f t="shared" si="0"/>
        <v>141679.99999999805</v>
      </c>
      <c r="R113" s="8">
        <f t="shared" si="1"/>
        <v>173359.99999999924</v>
      </c>
      <c r="S113" s="8">
        <f t="shared" si="8"/>
        <v>173359.99999999924</v>
      </c>
      <c r="T113" s="8">
        <f t="shared" si="8"/>
        <v>173359.99999999924</v>
      </c>
      <c r="U113" s="8">
        <f t="shared" si="8"/>
        <v>195359.99999999924</v>
      </c>
      <c r="V113" s="8">
        <f t="shared" ref="V113:Y113" si="9">U113+(M113*88000)</f>
        <v>295679.9999999993</v>
      </c>
      <c r="W113" s="8">
        <f t="shared" si="9"/>
        <v>295679.9999999993</v>
      </c>
      <c r="X113" s="8">
        <f t="shared" si="9"/>
        <v>300079.99999999907</v>
      </c>
      <c r="Y113" s="8">
        <f t="shared" si="9"/>
        <v>300079.99999999907</v>
      </c>
      <c r="Z113" s="140">
        <f t="shared" si="3"/>
        <v>2048639.9999999919</v>
      </c>
      <c r="AA113" s="138">
        <v>1.9942291644629362</v>
      </c>
      <c r="AB113" s="9">
        <v>2.0077453780426171</v>
      </c>
      <c r="AC113" s="165">
        <v>2.055345956301494</v>
      </c>
      <c r="AD113" s="291">
        <v>2.0799999999999983</v>
      </c>
      <c r="AE113" s="172">
        <f t="shared" si="4"/>
        <v>183039.99999999985</v>
      </c>
    </row>
    <row r="114" spans="1:31" s="3" customFormat="1" ht="14.25" customHeight="1">
      <c r="A114" s="4">
        <v>67004</v>
      </c>
      <c r="B114" s="4" t="s">
        <v>5649</v>
      </c>
      <c r="C114" s="5" t="s">
        <v>5646</v>
      </c>
      <c r="D114" s="4" t="s">
        <v>5537</v>
      </c>
      <c r="E114" s="186">
        <v>508.15000000000003</v>
      </c>
      <c r="F114" s="133">
        <v>524.40000000000009</v>
      </c>
      <c r="G114" s="187">
        <v>549.27</v>
      </c>
      <c r="H114" s="132">
        <v>16.250000000000057</v>
      </c>
      <c r="I114" s="6">
        <v>8.1899999999999409</v>
      </c>
      <c r="J114" s="6">
        <v>0</v>
      </c>
      <c r="K114" s="6">
        <v>0.87000000000000455</v>
      </c>
      <c r="L114" s="6">
        <v>1.4800000000000182</v>
      </c>
      <c r="M114" s="6">
        <v>5.57000000000005</v>
      </c>
      <c r="N114" s="6">
        <v>3.1399999999998727</v>
      </c>
      <c r="O114" s="7">
        <v>2.9900000000000091</v>
      </c>
      <c r="P114" s="135">
        <v>2.6299999999999955</v>
      </c>
      <c r="Q114" s="8">
        <f t="shared" si="0"/>
        <v>5005000.0000000168</v>
      </c>
      <c r="R114" s="8">
        <f t="shared" si="1"/>
        <v>6446440.0000000065</v>
      </c>
      <c r="S114" s="8">
        <f t="shared" ref="S114:Y150" si="10">R114+(J114*88000)</f>
        <v>6446440.0000000065</v>
      </c>
      <c r="T114" s="8">
        <f t="shared" si="10"/>
        <v>6523000.0000000065</v>
      </c>
      <c r="U114" s="8">
        <f t="shared" si="10"/>
        <v>6653240.0000000084</v>
      </c>
      <c r="V114" s="8">
        <f t="shared" si="10"/>
        <v>7143400.000000013</v>
      </c>
      <c r="W114" s="8">
        <f t="shared" si="10"/>
        <v>7419720.0000000019</v>
      </c>
      <c r="X114" s="8">
        <f t="shared" si="10"/>
        <v>7682840.0000000028</v>
      </c>
      <c r="Y114" s="8">
        <f t="shared" si="10"/>
        <v>7914280.0000000028</v>
      </c>
      <c r="Z114" s="140">
        <f t="shared" si="3"/>
        <v>61234360.00000006</v>
      </c>
      <c r="AA114" s="138">
        <v>5.5308361940793995</v>
      </c>
      <c r="AB114" s="9">
        <v>5.7077054022930964</v>
      </c>
      <c r="AC114" s="165">
        <v>5.9783969228023048</v>
      </c>
      <c r="AD114" s="291">
        <v>41.119999999999948</v>
      </c>
      <c r="AE114" s="172">
        <f t="shared" si="4"/>
        <v>3618559.9999999953</v>
      </c>
    </row>
    <row r="115" spans="1:31" s="3" customFormat="1" ht="14.25" customHeight="1">
      <c r="A115" s="4">
        <v>67005</v>
      </c>
      <c r="B115" s="4" t="s">
        <v>5650</v>
      </c>
      <c r="C115" s="5" t="s">
        <v>5646</v>
      </c>
      <c r="D115" s="4" t="s">
        <v>5537</v>
      </c>
      <c r="E115" s="186">
        <v>167.97</v>
      </c>
      <c r="F115" s="133">
        <v>174.51</v>
      </c>
      <c r="G115" s="187">
        <v>180.42</v>
      </c>
      <c r="H115" s="132">
        <v>6.539999999999992</v>
      </c>
      <c r="I115" s="6">
        <v>3.8799999999999955</v>
      </c>
      <c r="J115" s="6">
        <v>0.78000000000002956</v>
      </c>
      <c r="K115" s="6">
        <v>0.91999999999998749</v>
      </c>
      <c r="L115" s="6">
        <v>-2.1699999999999875</v>
      </c>
      <c r="M115" s="6">
        <v>8.0000000000012506E-2</v>
      </c>
      <c r="N115" s="6">
        <v>0.46999999999997044</v>
      </c>
      <c r="O115" s="7">
        <v>1.5999999999999943</v>
      </c>
      <c r="P115" s="135">
        <v>0.34999999999999432</v>
      </c>
      <c r="Q115" s="8">
        <f t="shared" si="0"/>
        <v>2014319.9999999972</v>
      </c>
      <c r="R115" s="8">
        <f t="shared" si="1"/>
        <v>2697199.9999999963</v>
      </c>
      <c r="S115" s="8">
        <f t="shared" si="10"/>
        <v>2765839.9999999991</v>
      </c>
      <c r="T115" s="8">
        <f t="shared" si="10"/>
        <v>2846799.9999999981</v>
      </c>
      <c r="U115" s="8">
        <f t="shared" si="10"/>
        <v>2655839.9999999991</v>
      </c>
      <c r="V115" s="8">
        <f t="shared" si="10"/>
        <v>2662880</v>
      </c>
      <c r="W115" s="8">
        <f t="shared" si="10"/>
        <v>2704239.9999999972</v>
      </c>
      <c r="X115" s="8">
        <f t="shared" si="10"/>
        <v>2845039.9999999967</v>
      </c>
      <c r="Y115" s="8">
        <f t="shared" si="10"/>
        <v>2875839.9999999963</v>
      </c>
      <c r="Z115" s="140">
        <f t="shared" si="3"/>
        <v>24067999.999999978</v>
      </c>
      <c r="AA115" s="138">
        <v>8.9364283016157611</v>
      </c>
      <c r="AB115" s="9">
        <v>9.284372822021588</v>
      </c>
      <c r="AC115" s="165">
        <v>9.5987997510121765</v>
      </c>
      <c r="AD115" s="291">
        <v>12.449999999999989</v>
      </c>
      <c r="AE115" s="172">
        <f t="shared" si="4"/>
        <v>1095599.9999999991</v>
      </c>
    </row>
    <row r="116" spans="1:31" s="3" customFormat="1" ht="14.25" customHeight="1">
      <c r="A116" s="4">
        <v>67006</v>
      </c>
      <c r="B116" s="4" t="s">
        <v>5651</v>
      </c>
      <c r="C116" s="5" t="s">
        <v>5646</v>
      </c>
      <c r="D116" s="4" t="s">
        <v>5537</v>
      </c>
      <c r="E116" s="186">
        <v>269.42</v>
      </c>
      <c r="F116" s="133">
        <v>288.93</v>
      </c>
      <c r="G116" s="187">
        <v>304.24</v>
      </c>
      <c r="H116" s="132">
        <v>19.509999999999991</v>
      </c>
      <c r="I116" s="6">
        <v>4.4500000000000455</v>
      </c>
      <c r="J116" s="6">
        <v>-2.0000000000038654E-2</v>
      </c>
      <c r="K116" s="6">
        <v>0</v>
      </c>
      <c r="L116" s="6">
        <v>0.13999999999998636</v>
      </c>
      <c r="M116" s="6">
        <v>0.68999999999999773</v>
      </c>
      <c r="N116" s="6">
        <v>0.75999999999999091</v>
      </c>
      <c r="O116" s="7">
        <v>7.7700000000000387</v>
      </c>
      <c r="P116" s="135">
        <v>1.5199999999999818</v>
      </c>
      <c r="Q116" s="8">
        <f t="shared" si="0"/>
        <v>6009079.9999999981</v>
      </c>
      <c r="R116" s="8">
        <f t="shared" si="1"/>
        <v>6792280.0000000065</v>
      </c>
      <c r="S116" s="8">
        <f t="shared" si="10"/>
        <v>6790520.0000000028</v>
      </c>
      <c r="T116" s="8">
        <f t="shared" si="10"/>
        <v>6790520.0000000028</v>
      </c>
      <c r="U116" s="8">
        <f t="shared" si="10"/>
        <v>6802840.0000000019</v>
      </c>
      <c r="V116" s="8">
        <f t="shared" si="10"/>
        <v>6863560.0000000019</v>
      </c>
      <c r="W116" s="8">
        <f t="shared" si="10"/>
        <v>6930440.0000000009</v>
      </c>
      <c r="X116" s="8">
        <f t="shared" si="10"/>
        <v>7614200.0000000047</v>
      </c>
      <c r="Y116" s="8">
        <f t="shared" si="10"/>
        <v>7747960.0000000028</v>
      </c>
      <c r="Z116" s="140">
        <f t="shared" si="3"/>
        <v>62341400.000000022</v>
      </c>
      <c r="AA116" s="138">
        <v>5.399966728732946</v>
      </c>
      <c r="AB116" s="9">
        <v>5.7910043312775965</v>
      </c>
      <c r="AC116" s="165">
        <v>6.0978616195891604</v>
      </c>
      <c r="AD116" s="291">
        <v>34.819999999999993</v>
      </c>
      <c r="AE116" s="172">
        <f t="shared" si="4"/>
        <v>3064159.9999999995</v>
      </c>
    </row>
    <row r="117" spans="1:31" s="3" customFormat="1" ht="14.25" customHeight="1">
      <c r="A117" s="4">
        <v>67007</v>
      </c>
      <c r="B117" s="4" t="s">
        <v>5652</v>
      </c>
      <c r="C117" s="5" t="s">
        <v>5646</v>
      </c>
      <c r="D117" s="4" t="s">
        <v>5537</v>
      </c>
      <c r="E117" s="186">
        <v>138.54</v>
      </c>
      <c r="F117" s="133">
        <v>142.97999999999999</v>
      </c>
      <c r="G117" s="187">
        <v>144.91</v>
      </c>
      <c r="H117" s="132">
        <v>4.4399999999999977</v>
      </c>
      <c r="I117" s="6">
        <v>9.9999999999994316E-2</v>
      </c>
      <c r="J117" s="6">
        <v>0</v>
      </c>
      <c r="K117" s="6">
        <v>0</v>
      </c>
      <c r="L117" s="6">
        <v>0.58000000000001251</v>
      </c>
      <c r="M117" s="6">
        <v>1.0199999999999818</v>
      </c>
      <c r="N117" s="6">
        <v>0</v>
      </c>
      <c r="O117" s="7">
        <v>0.22999999999998977</v>
      </c>
      <c r="P117" s="135">
        <v>0</v>
      </c>
      <c r="Q117" s="8">
        <f t="shared" si="0"/>
        <v>1367519.9999999995</v>
      </c>
      <c r="R117" s="8">
        <f t="shared" si="1"/>
        <v>1385119.9999999986</v>
      </c>
      <c r="S117" s="8">
        <f t="shared" si="10"/>
        <v>1385119.9999999986</v>
      </c>
      <c r="T117" s="8">
        <f t="shared" si="10"/>
        <v>1385119.9999999986</v>
      </c>
      <c r="U117" s="8">
        <f t="shared" si="10"/>
        <v>1436159.9999999998</v>
      </c>
      <c r="V117" s="8">
        <f t="shared" si="10"/>
        <v>1525919.9999999981</v>
      </c>
      <c r="W117" s="8">
        <f t="shared" si="10"/>
        <v>1525919.9999999981</v>
      </c>
      <c r="X117" s="8">
        <f t="shared" si="10"/>
        <v>1546159.9999999972</v>
      </c>
      <c r="Y117" s="8">
        <f t="shared" si="10"/>
        <v>1546159.9999999972</v>
      </c>
      <c r="Z117" s="140">
        <f t="shared" si="3"/>
        <v>13103199.999999985</v>
      </c>
      <c r="AA117" s="138">
        <v>4.5005944916933585</v>
      </c>
      <c r="AB117" s="9">
        <v>4.6448318205739598</v>
      </c>
      <c r="AC117" s="165">
        <v>4.7075295783981863</v>
      </c>
      <c r="AD117" s="291">
        <v>6.3700000000000037</v>
      </c>
      <c r="AE117" s="172">
        <f t="shared" si="4"/>
        <v>560560.00000000035</v>
      </c>
    </row>
    <row r="118" spans="1:31" s="3" customFormat="1" ht="14.25" customHeight="1">
      <c r="A118" s="4">
        <v>67008</v>
      </c>
      <c r="B118" s="4" t="s">
        <v>5653</v>
      </c>
      <c r="C118" s="5" t="s">
        <v>5646</v>
      </c>
      <c r="D118" s="4" t="s">
        <v>5537</v>
      </c>
      <c r="E118" s="186">
        <v>346.91</v>
      </c>
      <c r="F118" s="133">
        <v>375.65000000000003</v>
      </c>
      <c r="G118" s="187">
        <v>390.99</v>
      </c>
      <c r="H118" s="132">
        <v>28.740000000000009</v>
      </c>
      <c r="I118" s="6">
        <v>6.0199999999999818</v>
      </c>
      <c r="J118" s="6">
        <v>0.68999999999999773</v>
      </c>
      <c r="K118" s="6">
        <v>0.25</v>
      </c>
      <c r="L118" s="6">
        <v>1.6700000000000159</v>
      </c>
      <c r="M118" s="6">
        <v>-4.0000000000020464E-2</v>
      </c>
      <c r="N118" s="6">
        <v>-1.8799999999999955</v>
      </c>
      <c r="O118" s="7">
        <v>6.2399999999999523</v>
      </c>
      <c r="P118" s="135">
        <v>2.3900000000000432</v>
      </c>
      <c r="Q118" s="8">
        <f t="shared" si="0"/>
        <v>8851920.0000000037</v>
      </c>
      <c r="R118" s="8">
        <f t="shared" si="1"/>
        <v>9911440</v>
      </c>
      <c r="S118" s="8">
        <f t="shared" si="10"/>
        <v>9972160</v>
      </c>
      <c r="T118" s="8">
        <f t="shared" si="10"/>
        <v>9994160</v>
      </c>
      <c r="U118" s="8">
        <f t="shared" si="10"/>
        <v>10141120.000000002</v>
      </c>
      <c r="V118" s="8">
        <f t="shared" si="10"/>
        <v>10137600</v>
      </c>
      <c r="W118" s="8">
        <f t="shared" si="10"/>
        <v>9972160</v>
      </c>
      <c r="X118" s="8">
        <f t="shared" si="10"/>
        <v>10521279.999999996</v>
      </c>
      <c r="Y118" s="8">
        <f t="shared" si="10"/>
        <v>10731600</v>
      </c>
      <c r="Z118" s="140">
        <f t="shared" si="3"/>
        <v>90233440</v>
      </c>
      <c r="AA118" s="138">
        <v>4.7381460984151103</v>
      </c>
      <c r="AB118" s="9">
        <v>5.1306811042334788</v>
      </c>
      <c r="AC118" s="165">
        <v>5.3401970050425858</v>
      </c>
      <c r="AD118" s="291">
        <v>44.079999999999984</v>
      </c>
      <c r="AE118" s="172">
        <f t="shared" si="4"/>
        <v>3879039.9999999986</v>
      </c>
    </row>
    <row r="119" spans="1:31" s="3" customFormat="1" ht="14.25" customHeight="1">
      <c r="A119" s="4">
        <v>67009</v>
      </c>
      <c r="B119" s="4" t="s">
        <v>5654</v>
      </c>
      <c r="C119" s="5" t="s">
        <v>5646</v>
      </c>
      <c r="D119" s="4" t="s">
        <v>5537</v>
      </c>
      <c r="E119" s="186">
        <v>86.27</v>
      </c>
      <c r="F119" s="133">
        <v>90.36999999999999</v>
      </c>
      <c r="G119" s="187">
        <v>93.22999999999999</v>
      </c>
      <c r="H119" s="132">
        <v>4.0999999999999943</v>
      </c>
      <c r="I119" s="6">
        <v>0.67000000000000171</v>
      </c>
      <c r="J119" s="6">
        <v>0</v>
      </c>
      <c r="K119" s="6">
        <v>1.0000000000005116E-2</v>
      </c>
      <c r="L119" s="6">
        <v>0.56999999999999318</v>
      </c>
      <c r="M119" s="6">
        <v>0.5</v>
      </c>
      <c r="N119" s="6">
        <v>0</v>
      </c>
      <c r="O119" s="7">
        <v>0.29000000000000625</v>
      </c>
      <c r="P119" s="135">
        <v>0.81999999999997897</v>
      </c>
      <c r="Q119" s="8">
        <f t="shared" si="0"/>
        <v>1262799.9999999981</v>
      </c>
      <c r="R119" s="8">
        <f t="shared" si="1"/>
        <v>1380719.9999999984</v>
      </c>
      <c r="S119" s="8">
        <f t="shared" si="10"/>
        <v>1380719.9999999984</v>
      </c>
      <c r="T119" s="8">
        <f t="shared" si="10"/>
        <v>1381599.9999999988</v>
      </c>
      <c r="U119" s="8">
        <f t="shared" si="10"/>
        <v>1431759.9999999981</v>
      </c>
      <c r="V119" s="8">
        <f t="shared" si="10"/>
        <v>1475759.9999999981</v>
      </c>
      <c r="W119" s="8">
        <f t="shared" si="10"/>
        <v>1475759.9999999981</v>
      </c>
      <c r="X119" s="8">
        <f t="shared" si="10"/>
        <v>1501279.9999999986</v>
      </c>
      <c r="Y119" s="8">
        <f t="shared" si="10"/>
        <v>1573439.9999999967</v>
      </c>
      <c r="Z119" s="140">
        <f t="shared" si="3"/>
        <v>12863839.999999983</v>
      </c>
      <c r="AA119" s="138">
        <v>5.1700476433044678</v>
      </c>
      <c r="AB119" s="9">
        <v>5.415755251251011</v>
      </c>
      <c r="AC119" s="165">
        <v>5.5871512899649405</v>
      </c>
      <c r="AD119" s="291">
        <v>6.9599999999999937</v>
      </c>
      <c r="AE119" s="172">
        <f t="shared" si="4"/>
        <v>612479.99999999942</v>
      </c>
    </row>
    <row r="120" spans="1:31" s="3" customFormat="1" ht="14.25" customHeight="1">
      <c r="A120" s="4">
        <v>67010</v>
      </c>
      <c r="B120" s="4" t="s">
        <v>5655</v>
      </c>
      <c r="C120" s="5" t="s">
        <v>5646</v>
      </c>
      <c r="D120" s="4" t="s">
        <v>5537</v>
      </c>
      <c r="E120" s="186">
        <v>48.370000000000005</v>
      </c>
      <c r="F120" s="133">
        <v>48.370000000000005</v>
      </c>
      <c r="G120" s="187">
        <v>50.14</v>
      </c>
      <c r="H120" s="132">
        <v>0</v>
      </c>
      <c r="I120" s="6">
        <v>6.0000000000002274E-2</v>
      </c>
      <c r="J120" s="6">
        <v>0</v>
      </c>
      <c r="K120" s="6">
        <v>0.25999999999999801</v>
      </c>
      <c r="L120" s="6">
        <v>1.0200000000000031</v>
      </c>
      <c r="M120" s="6">
        <v>0.36999999999999744</v>
      </c>
      <c r="N120" s="6">
        <v>-0.42999999999999261</v>
      </c>
      <c r="O120" s="7">
        <v>0.1699999999999946</v>
      </c>
      <c r="P120" s="135">
        <v>0.32000000000000028</v>
      </c>
      <c r="Q120" s="8">
        <f t="shared" si="0"/>
        <v>0</v>
      </c>
      <c r="R120" s="8">
        <f t="shared" si="1"/>
        <v>10560.0000000004</v>
      </c>
      <c r="S120" s="8">
        <f t="shared" si="10"/>
        <v>10560.0000000004</v>
      </c>
      <c r="T120" s="8">
        <f t="shared" si="10"/>
        <v>33440.000000000226</v>
      </c>
      <c r="U120" s="8">
        <f t="shared" si="10"/>
        <v>123200.00000000049</v>
      </c>
      <c r="V120" s="8">
        <f t="shared" si="10"/>
        <v>155760.00000000026</v>
      </c>
      <c r="W120" s="8">
        <f t="shared" si="10"/>
        <v>117920.0000000009</v>
      </c>
      <c r="X120" s="8">
        <f t="shared" si="10"/>
        <v>132880.00000000044</v>
      </c>
      <c r="Y120" s="8">
        <f t="shared" si="10"/>
        <v>161040.00000000047</v>
      </c>
      <c r="Z120" s="140">
        <f t="shared" si="3"/>
        <v>745360.00000000361</v>
      </c>
      <c r="AA120" s="138">
        <v>2.6717852408307556</v>
      </c>
      <c r="AB120" s="9">
        <v>2.6717852408307556</v>
      </c>
      <c r="AC120" s="165">
        <v>2.769553689792311</v>
      </c>
      <c r="AD120" s="291">
        <v>1.769999999999996</v>
      </c>
      <c r="AE120" s="172">
        <f t="shared" si="4"/>
        <v>155759.99999999965</v>
      </c>
    </row>
    <row r="121" spans="1:31" s="3" customFormat="1" ht="14.25" customHeight="1">
      <c r="A121" s="4">
        <v>67011</v>
      </c>
      <c r="B121" s="4" t="s">
        <v>5656</v>
      </c>
      <c r="C121" s="5" t="s">
        <v>5646</v>
      </c>
      <c r="D121" s="4" t="s">
        <v>5537</v>
      </c>
      <c r="E121" s="186">
        <v>331.96</v>
      </c>
      <c r="F121" s="133">
        <v>350.53999999999996</v>
      </c>
      <c r="G121" s="187">
        <v>368.18</v>
      </c>
      <c r="H121" s="132">
        <v>18.579999999999984</v>
      </c>
      <c r="I121" s="6">
        <v>3.2200000000000273</v>
      </c>
      <c r="J121" s="6">
        <v>0</v>
      </c>
      <c r="K121" s="6">
        <v>1.9499999999999886</v>
      </c>
      <c r="L121" s="6">
        <v>2.4599999999999795</v>
      </c>
      <c r="M121" s="6">
        <v>1.3400000000000318</v>
      </c>
      <c r="N121" s="6">
        <v>2.1899999999999977</v>
      </c>
      <c r="O121" s="7">
        <v>2.1299999999999955</v>
      </c>
      <c r="P121" s="135">
        <v>4.3500000000000227</v>
      </c>
      <c r="Q121" s="8">
        <f t="shared" si="0"/>
        <v>5722639.9999999953</v>
      </c>
      <c r="R121" s="8">
        <f t="shared" si="1"/>
        <v>6289360</v>
      </c>
      <c r="S121" s="8">
        <f t="shared" si="10"/>
        <v>6289360</v>
      </c>
      <c r="T121" s="8">
        <f t="shared" si="10"/>
        <v>6460959.9999999991</v>
      </c>
      <c r="U121" s="8">
        <f t="shared" si="10"/>
        <v>6677439.9999999972</v>
      </c>
      <c r="V121" s="8">
        <f t="shared" si="10"/>
        <v>6795360</v>
      </c>
      <c r="W121" s="8">
        <f t="shared" si="10"/>
        <v>6988080</v>
      </c>
      <c r="X121" s="8">
        <f t="shared" si="10"/>
        <v>7175520</v>
      </c>
      <c r="Y121" s="8">
        <f t="shared" si="10"/>
        <v>7558320.0000000019</v>
      </c>
      <c r="Z121" s="140">
        <f t="shared" si="3"/>
        <v>59957039.999999993</v>
      </c>
      <c r="AA121" s="138">
        <v>9.7433549356626283</v>
      </c>
      <c r="AB121" s="9">
        <v>10.288696346388653</v>
      </c>
      <c r="AC121" s="165">
        <v>10.806447825678596</v>
      </c>
      <c r="AD121" s="291">
        <v>36.220000000000027</v>
      </c>
      <c r="AE121" s="172">
        <f t="shared" si="4"/>
        <v>3187360.0000000023</v>
      </c>
    </row>
    <row r="122" spans="1:31" s="3" customFormat="1" ht="14.25" customHeight="1">
      <c r="A122" s="4">
        <v>67012</v>
      </c>
      <c r="B122" s="4" t="s">
        <v>5657</v>
      </c>
      <c r="C122" s="5" t="s">
        <v>5646</v>
      </c>
      <c r="D122" s="4" t="s">
        <v>5537</v>
      </c>
      <c r="E122" s="186">
        <v>97.06</v>
      </c>
      <c r="F122" s="133">
        <v>97.36</v>
      </c>
      <c r="G122" s="187">
        <v>100.22</v>
      </c>
      <c r="H122" s="132">
        <v>0.29999999999999716</v>
      </c>
      <c r="I122" s="6">
        <v>1.3499999999999943</v>
      </c>
      <c r="J122" s="6">
        <v>0</v>
      </c>
      <c r="K122" s="6">
        <v>0</v>
      </c>
      <c r="L122" s="6">
        <v>1.25</v>
      </c>
      <c r="M122" s="6">
        <v>0.14000000000000057</v>
      </c>
      <c r="N122" s="6">
        <v>0</v>
      </c>
      <c r="O122" s="7">
        <v>0.12000000000000455</v>
      </c>
      <c r="P122" s="135">
        <v>0</v>
      </c>
      <c r="Q122" s="8">
        <f t="shared" si="0"/>
        <v>92399.999999999098</v>
      </c>
      <c r="R122" s="8">
        <f t="shared" si="1"/>
        <v>329999.99999999814</v>
      </c>
      <c r="S122" s="8">
        <f t="shared" si="10"/>
        <v>329999.99999999814</v>
      </c>
      <c r="T122" s="8">
        <f t="shared" si="10"/>
        <v>329999.99999999814</v>
      </c>
      <c r="U122" s="8">
        <f t="shared" si="10"/>
        <v>439999.99999999814</v>
      </c>
      <c r="V122" s="8">
        <f t="shared" si="10"/>
        <v>452319.9999999982</v>
      </c>
      <c r="W122" s="8">
        <f t="shared" si="10"/>
        <v>452319.9999999982</v>
      </c>
      <c r="X122" s="8">
        <f t="shared" si="10"/>
        <v>462879.9999999986</v>
      </c>
      <c r="Y122" s="8">
        <f t="shared" si="10"/>
        <v>462879.9999999986</v>
      </c>
      <c r="Z122" s="140">
        <f t="shared" si="3"/>
        <v>3352799.9999999851</v>
      </c>
      <c r="AA122" s="138">
        <v>1.9593197894124863</v>
      </c>
      <c r="AB122" s="9">
        <v>1.9653757953554472</v>
      </c>
      <c r="AC122" s="165">
        <v>2.0231097186783371</v>
      </c>
      <c r="AD122" s="291">
        <v>3.1599999999999966</v>
      </c>
      <c r="AE122" s="172">
        <f t="shared" si="4"/>
        <v>278079.99999999971</v>
      </c>
    </row>
    <row r="123" spans="1:31" s="3" customFormat="1" ht="14.25" customHeight="1">
      <c r="A123" s="4">
        <v>67013</v>
      </c>
      <c r="B123" s="4" t="s">
        <v>5658</v>
      </c>
      <c r="C123" s="5" t="s">
        <v>5646</v>
      </c>
      <c r="D123" s="4" t="s">
        <v>5537</v>
      </c>
      <c r="E123" s="186">
        <v>145.38</v>
      </c>
      <c r="F123" s="133">
        <v>146.46</v>
      </c>
      <c r="G123" s="187">
        <v>150.22</v>
      </c>
      <c r="H123" s="132">
        <v>1.0800000000000125</v>
      </c>
      <c r="I123" s="6">
        <v>0.87999999999999545</v>
      </c>
      <c r="J123" s="6">
        <v>0.24000000000000909</v>
      </c>
      <c r="K123" s="6">
        <v>0.43999999999999773</v>
      </c>
      <c r="L123" s="6">
        <v>1.0300000000000011</v>
      </c>
      <c r="M123" s="6">
        <v>0.75999999999999091</v>
      </c>
      <c r="N123" s="6">
        <v>0</v>
      </c>
      <c r="O123" s="7">
        <v>0.22999999999998977</v>
      </c>
      <c r="P123" s="135">
        <v>0.18000000000000682</v>
      </c>
      <c r="Q123" s="8">
        <f t="shared" si="0"/>
        <v>332640.00000000378</v>
      </c>
      <c r="R123" s="8">
        <f t="shared" si="1"/>
        <v>487520.00000000303</v>
      </c>
      <c r="S123" s="8">
        <f t="shared" si="10"/>
        <v>508640.00000000384</v>
      </c>
      <c r="T123" s="8">
        <f t="shared" si="10"/>
        <v>547360.00000000361</v>
      </c>
      <c r="U123" s="8">
        <f t="shared" si="10"/>
        <v>638000.00000000373</v>
      </c>
      <c r="V123" s="8">
        <f t="shared" si="10"/>
        <v>704880.00000000291</v>
      </c>
      <c r="W123" s="8">
        <f t="shared" si="10"/>
        <v>704880.00000000291</v>
      </c>
      <c r="X123" s="8">
        <f t="shared" si="10"/>
        <v>725120.00000000198</v>
      </c>
      <c r="Y123" s="8">
        <f t="shared" si="10"/>
        <v>740960.00000000256</v>
      </c>
      <c r="Z123" s="140">
        <f t="shared" si="3"/>
        <v>5390000.0000000289</v>
      </c>
      <c r="AA123" s="138">
        <v>4.7529064065176732</v>
      </c>
      <c r="AB123" s="9">
        <v>4.788214832154206</v>
      </c>
      <c r="AC123" s="165">
        <v>4.9111404621480599</v>
      </c>
      <c r="AD123" s="291">
        <v>4.8400000000000034</v>
      </c>
      <c r="AE123" s="172">
        <f t="shared" si="4"/>
        <v>425920.00000000029</v>
      </c>
    </row>
    <row r="124" spans="1:31" s="3" customFormat="1" ht="14.25" customHeight="1">
      <c r="A124" s="4">
        <v>67014</v>
      </c>
      <c r="B124" s="4" t="s">
        <v>5659</v>
      </c>
      <c r="C124" s="5" t="s">
        <v>5646</v>
      </c>
      <c r="D124" s="4" t="s">
        <v>5537</v>
      </c>
      <c r="E124" s="186">
        <v>119.66</v>
      </c>
      <c r="F124" s="133">
        <v>121.75999999999999</v>
      </c>
      <c r="G124" s="187">
        <v>132.58000000000001</v>
      </c>
      <c r="H124" s="132">
        <v>2.0999999999999943</v>
      </c>
      <c r="I124" s="6">
        <v>2.3100000000000165</v>
      </c>
      <c r="J124" s="6">
        <v>0</v>
      </c>
      <c r="K124" s="6">
        <v>2.6800000000000068</v>
      </c>
      <c r="L124" s="6">
        <v>0</v>
      </c>
      <c r="M124" s="6">
        <v>0</v>
      </c>
      <c r="N124" s="6">
        <v>4.9999999999997158E-2</v>
      </c>
      <c r="O124" s="7">
        <v>5.7799999999999869</v>
      </c>
      <c r="P124" s="135">
        <v>0</v>
      </c>
      <c r="Q124" s="8">
        <f t="shared" si="0"/>
        <v>646799.99999999825</v>
      </c>
      <c r="R124" s="8">
        <f t="shared" si="1"/>
        <v>1053360.0000000012</v>
      </c>
      <c r="S124" s="8">
        <f t="shared" si="10"/>
        <v>1053360.0000000012</v>
      </c>
      <c r="T124" s="8">
        <f t="shared" si="10"/>
        <v>1289200.0000000019</v>
      </c>
      <c r="U124" s="8">
        <f t="shared" si="10"/>
        <v>1289200.0000000019</v>
      </c>
      <c r="V124" s="8">
        <f t="shared" si="10"/>
        <v>1289200.0000000019</v>
      </c>
      <c r="W124" s="8">
        <f t="shared" si="10"/>
        <v>1293600.0000000016</v>
      </c>
      <c r="X124" s="8">
        <f t="shared" si="10"/>
        <v>1802240.0000000005</v>
      </c>
      <c r="Y124" s="8">
        <f t="shared" si="10"/>
        <v>1802240.0000000005</v>
      </c>
      <c r="Z124" s="140">
        <f t="shared" si="3"/>
        <v>11519200.000000009</v>
      </c>
      <c r="AA124" s="138">
        <v>5.0450496030491223</v>
      </c>
      <c r="AB124" s="9">
        <v>5.1335888322518901</v>
      </c>
      <c r="AC124" s="165">
        <v>5.5897766703347207</v>
      </c>
      <c r="AD124" s="291">
        <v>12.920000000000016</v>
      </c>
      <c r="AE124" s="172">
        <f t="shared" si="4"/>
        <v>1136960.0000000014</v>
      </c>
    </row>
    <row r="125" spans="1:31" s="3" customFormat="1" ht="14.25" customHeight="1">
      <c r="A125" s="4">
        <v>67015</v>
      </c>
      <c r="B125" s="4" t="s">
        <v>5660</v>
      </c>
      <c r="C125" s="5" t="s">
        <v>5646</v>
      </c>
      <c r="D125" s="4" t="s">
        <v>5537</v>
      </c>
      <c r="E125" s="186">
        <v>218.44</v>
      </c>
      <c r="F125" s="133">
        <v>222.67</v>
      </c>
      <c r="G125" s="187">
        <v>234.49</v>
      </c>
      <c r="H125" s="132">
        <v>4.2299999999999898</v>
      </c>
      <c r="I125" s="6">
        <v>1.0600000000000307</v>
      </c>
      <c r="J125" s="6">
        <v>3.0000000000001137E-2</v>
      </c>
      <c r="K125" s="6">
        <v>0.24999999999997158</v>
      </c>
      <c r="L125" s="6">
        <v>2.0200000000000102</v>
      </c>
      <c r="M125" s="6">
        <v>7.3900000000000148</v>
      </c>
      <c r="N125" s="6">
        <v>0.56000000000000227</v>
      </c>
      <c r="O125" s="7">
        <v>3.1399999999999864</v>
      </c>
      <c r="P125" s="135">
        <v>-2.6299999999999955</v>
      </c>
      <c r="Q125" s="8">
        <f t="shared" si="0"/>
        <v>1302839.9999999967</v>
      </c>
      <c r="R125" s="8">
        <f t="shared" si="1"/>
        <v>1489400.0000000021</v>
      </c>
      <c r="S125" s="8">
        <f t="shared" si="10"/>
        <v>1492040.0000000021</v>
      </c>
      <c r="T125" s="8">
        <f t="shared" si="10"/>
        <v>1514039.9999999995</v>
      </c>
      <c r="U125" s="8">
        <f t="shared" si="10"/>
        <v>1691800.0000000005</v>
      </c>
      <c r="V125" s="8">
        <f t="shared" si="10"/>
        <v>2342120.0000000019</v>
      </c>
      <c r="W125" s="8">
        <f t="shared" si="10"/>
        <v>2391400.0000000019</v>
      </c>
      <c r="X125" s="8">
        <f t="shared" si="10"/>
        <v>2667720.0000000005</v>
      </c>
      <c r="Y125" s="8">
        <f t="shared" si="10"/>
        <v>2436280.0000000009</v>
      </c>
      <c r="Z125" s="140">
        <f t="shared" si="3"/>
        <v>17327640.000000004</v>
      </c>
      <c r="AA125" s="138">
        <v>4.9867136634675973</v>
      </c>
      <c r="AB125" s="9">
        <v>5.0832793052752683</v>
      </c>
      <c r="AC125" s="165">
        <v>5.3531152121704668</v>
      </c>
      <c r="AD125" s="291">
        <v>16.050000000000011</v>
      </c>
      <c r="AE125" s="172">
        <f t="shared" si="4"/>
        <v>1412400.0000000009</v>
      </c>
    </row>
    <row r="126" spans="1:31" s="3" customFormat="1" ht="14.25" customHeight="1">
      <c r="A126" s="4">
        <v>67016</v>
      </c>
      <c r="B126" s="4" t="s">
        <v>5661</v>
      </c>
      <c r="C126" s="5" t="s">
        <v>5646</v>
      </c>
      <c r="D126" s="4" t="s">
        <v>5537</v>
      </c>
      <c r="E126" s="186">
        <v>110.57000000000001</v>
      </c>
      <c r="F126" s="133">
        <v>111.37</v>
      </c>
      <c r="G126" s="187">
        <v>114.10000000000001</v>
      </c>
      <c r="H126" s="132">
        <v>0.79999999999999716</v>
      </c>
      <c r="I126" s="6">
        <v>0.34999999999999432</v>
      </c>
      <c r="J126" s="6">
        <v>0</v>
      </c>
      <c r="K126" s="6">
        <v>0</v>
      </c>
      <c r="L126" s="6">
        <v>1.2399999999999949</v>
      </c>
      <c r="M126" s="6">
        <v>0.85000000000000853</v>
      </c>
      <c r="N126" s="6">
        <v>0.54000000000000625</v>
      </c>
      <c r="O126" s="7">
        <v>0</v>
      </c>
      <c r="P126" s="135">
        <v>-0.25</v>
      </c>
      <c r="Q126" s="8">
        <f t="shared" si="0"/>
        <v>246399.99999999916</v>
      </c>
      <c r="R126" s="8">
        <f t="shared" si="1"/>
        <v>307999.99999999814</v>
      </c>
      <c r="S126" s="8">
        <f t="shared" si="10"/>
        <v>307999.99999999814</v>
      </c>
      <c r="T126" s="8">
        <f t="shared" si="10"/>
        <v>307999.99999999814</v>
      </c>
      <c r="U126" s="8">
        <f t="shared" si="10"/>
        <v>417119.99999999767</v>
      </c>
      <c r="V126" s="8">
        <f t="shared" si="10"/>
        <v>491919.99999999843</v>
      </c>
      <c r="W126" s="8">
        <f t="shared" si="10"/>
        <v>539439.99999999895</v>
      </c>
      <c r="X126" s="8">
        <f t="shared" si="10"/>
        <v>539439.99999999895</v>
      </c>
      <c r="Y126" s="8">
        <f t="shared" si="10"/>
        <v>517439.99999999895</v>
      </c>
      <c r="Z126" s="140">
        <f t="shared" si="3"/>
        <v>3675759.9999999865</v>
      </c>
      <c r="AA126" s="138">
        <v>4.2070138458201898</v>
      </c>
      <c r="AB126" s="9">
        <v>4.2374525821560516</v>
      </c>
      <c r="AC126" s="165">
        <v>4.3413247699021777</v>
      </c>
      <c r="AD126" s="291">
        <v>3.5300000000000011</v>
      </c>
      <c r="AE126" s="172">
        <f t="shared" si="4"/>
        <v>310640.00000000012</v>
      </c>
    </row>
    <row r="127" spans="1:31" s="3" customFormat="1" ht="14.25" customHeight="1">
      <c r="A127" s="4">
        <v>67017</v>
      </c>
      <c r="B127" s="4" t="s">
        <v>5662</v>
      </c>
      <c r="C127" s="5" t="s">
        <v>5646</v>
      </c>
      <c r="D127" s="4" t="s">
        <v>5537</v>
      </c>
      <c r="E127" s="186">
        <v>355.85</v>
      </c>
      <c r="F127" s="133">
        <v>364.20000000000005</v>
      </c>
      <c r="G127" s="187">
        <v>372.72</v>
      </c>
      <c r="H127" s="132">
        <v>8.3500000000000227</v>
      </c>
      <c r="I127" s="6">
        <v>1</v>
      </c>
      <c r="J127" s="6">
        <v>0.63999999999992951</v>
      </c>
      <c r="K127" s="6">
        <v>0.66000000000002501</v>
      </c>
      <c r="L127" s="6">
        <v>0.55000000000001137</v>
      </c>
      <c r="M127" s="6">
        <v>-1.089999999999975</v>
      </c>
      <c r="N127" s="6">
        <v>0.62999999999999545</v>
      </c>
      <c r="O127" s="7">
        <v>4.7599999999999909</v>
      </c>
      <c r="P127" s="135">
        <v>1.3700000000000045</v>
      </c>
      <c r="Q127" s="8">
        <f t="shared" si="0"/>
        <v>2571800.000000007</v>
      </c>
      <c r="R127" s="8">
        <f t="shared" si="1"/>
        <v>2747800.000000007</v>
      </c>
      <c r="S127" s="8">
        <f t="shared" si="10"/>
        <v>2804120.0000000009</v>
      </c>
      <c r="T127" s="8">
        <f t="shared" si="10"/>
        <v>2862200.0000000033</v>
      </c>
      <c r="U127" s="8">
        <f t="shared" si="10"/>
        <v>2910600.0000000042</v>
      </c>
      <c r="V127" s="8">
        <f t="shared" si="10"/>
        <v>2814680.0000000065</v>
      </c>
      <c r="W127" s="8">
        <f t="shared" si="10"/>
        <v>2870120.0000000061</v>
      </c>
      <c r="X127" s="8">
        <f t="shared" si="10"/>
        <v>3289000.0000000051</v>
      </c>
      <c r="Y127" s="8">
        <f t="shared" si="10"/>
        <v>3409560.0000000056</v>
      </c>
      <c r="Z127" s="140">
        <f t="shared" si="3"/>
        <v>26279880.000000045</v>
      </c>
      <c r="AA127" s="138">
        <v>4.5902624776194871</v>
      </c>
      <c r="AB127" s="9">
        <v>4.6979727254433543</v>
      </c>
      <c r="AC127" s="165">
        <v>4.8078758765163281</v>
      </c>
      <c r="AD127" s="291">
        <v>16.870000000000005</v>
      </c>
      <c r="AE127" s="172">
        <f t="shared" si="4"/>
        <v>1484560.0000000005</v>
      </c>
    </row>
    <row r="128" spans="1:31" s="3" customFormat="1" ht="14.25" customHeight="1">
      <c r="A128" s="4">
        <v>67018</v>
      </c>
      <c r="B128" s="4" t="s">
        <v>5663</v>
      </c>
      <c r="C128" s="5" t="s">
        <v>5646</v>
      </c>
      <c r="D128" s="4" t="s">
        <v>5537</v>
      </c>
      <c r="E128" s="186">
        <v>132.86000000000001</v>
      </c>
      <c r="F128" s="133">
        <v>137.34</v>
      </c>
      <c r="G128" s="187">
        <v>144.52000000000001</v>
      </c>
      <c r="H128" s="132">
        <v>4.4799999999999898</v>
      </c>
      <c r="I128" s="6">
        <v>0.65999999999999659</v>
      </c>
      <c r="J128" s="6">
        <v>0</v>
      </c>
      <c r="K128" s="6">
        <v>0.61000000000001364</v>
      </c>
      <c r="L128" s="6">
        <v>4.0200000000000102</v>
      </c>
      <c r="M128" s="6">
        <v>0.53999999999996362</v>
      </c>
      <c r="N128" s="6">
        <v>1.0800000000000409</v>
      </c>
      <c r="O128" s="7">
        <v>0.15999999999996817</v>
      </c>
      <c r="P128" s="135">
        <v>0.11000000000001364</v>
      </c>
      <c r="Q128" s="8">
        <f t="shared" si="0"/>
        <v>1379839.9999999967</v>
      </c>
      <c r="R128" s="8">
        <f t="shared" si="1"/>
        <v>1495999.999999996</v>
      </c>
      <c r="S128" s="8">
        <f t="shared" si="10"/>
        <v>1495999.999999996</v>
      </c>
      <c r="T128" s="8">
        <f t="shared" si="10"/>
        <v>1549679.9999999972</v>
      </c>
      <c r="U128" s="8">
        <f t="shared" si="10"/>
        <v>1903439.9999999981</v>
      </c>
      <c r="V128" s="8">
        <f t="shared" si="10"/>
        <v>1950959.9999999949</v>
      </c>
      <c r="W128" s="8">
        <f t="shared" si="10"/>
        <v>2045999.9999999986</v>
      </c>
      <c r="X128" s="8">
        <f t="shared" si="10"/>
        <v>2060079.9999999958</v>
      </c>
      <c r="Y128" s="8">
        <f t="shared" si="10"/>
        <v>2069759.999999997</v>
      </c>
      <c r="Z128" s="140">
        <f t="shared" si="3"/>
        <v>15951759.99999997</v>
      </c>
      <c r="AA128" s="138">
        <v>7.3965617066761675</v>
      </c>
      <c r="AB128" s="9">
        <v>7.6459715850888523</v>
      </c>
      <c r="AC128" s="165">
        <v>8.0456954527234679</v>
      </c>
      <c r="AD128" s="291">
        <v>11.659999999999997</v>
      </c>
      <c r="AE128" s="172">
        <f t="shared" si="4"/>
        <v>1026079.9999999997</v>
      </c>
    </row>
    <row r="129" spans="1:31" s="3" customFormat="1" ht="14.25" customHeight="1">
      <c r="A129" s="4">
        <v>67019</v>
      </c>
      <c r="B129" s="4" t="s">
        <v>5664</v>
      </c>
      <c r="C129" s="5" t="s">
        <v>5646</v>
      </c>
      <c r="D129" s="4" t="s">
        <v>5537</v>
      </c>
      <c r="E129" s="186">
        <v>254.73000000000002</v>
      </c>
      <c r="F129" s="133">
        <v>271.81</v>
      </c>
      <c r="G129" s="187">
        <v>277.04000000000002</v>
      </c>
      <c r="H129" s="132">
        <v>17.079999999999984</v>
      </c>
      <c r="I129" s="6">
        <v>2.0600000000000023</v>
      </c>
      <c r="J129" s="6">
        <v>0.14999999999997726</v>
      </c>
      <c r="K129" s="6">
        <v>0.10000000000002274</v>
      </c>
      <c r="L129" s="6">
        <v>0.32999999999998408</v>
      </c>
      <c r="M129" s="6">
        <v>1.0299999999999727</v>
      </c>
      <c r="N129" s="6">
        <v>0.25000000000005684</v>
      </c>
      <c r="O129" s="7">
        <v>8.9999999999974989E-2</v>
      </c>
      <c r="P129" s="135">
        <v>1.2200000000000273</v>
      </c>
      <c r="Q129" s="8">
        <f t="shared" si="0"/>
        <v>5260639.9999999944</v>
      </c>
      <c r="R129" s="8">
        <f t="shared" si="1"/>
        <v>5623199.9999999944</v>
      </c>
      <c r="S129" s="8">
        <f t="shared" si="10"/>
        <v>5636399.9999999925</v>
      </c>
      <c r="T129" s="8">
        <f t="shared" si="10"/>
        <v>5645199.9999999944</v>
      </c>
      <c r="U129" s="8">
        <f t="shared" si="10"/>
        <v>5674239.9999999925</v>
      </c>
      <c r="V129" s="8">
        <f t="shared" si="10"/>
        <v>5764879.9999999898</v>
      </c>
      <c r="W129" s="8">
        <f t="shared" si="10"/>
        <v>5786879.9999999944</v>
      </c>
      <c r="X129" s="8">
        <f t="shared" si="10"/>
        <v>5794799.9999999925</v>
      </c>
      <c r="Y129" s="8">
        <f t="shared" si="10"/>
        <v>5902159.9999999953</v>
      </c>
      <c r="Z129" s="140">
        <f t="shared" si="3"/>
        <v>51088399.99999994</v>
      </c>
      <c r="AA129" s="138">
        <v>11.811538425870113</v>
      </c>
      <c r="AB129" s="9">
        <v>12.603518468714933</v>
      </c>
      <c r="AC129" s="165">
        <v>12.846027580194935</v>
      </c>
      <c r="AD129" s="291">
        <v>22.310000000000002</v>
      </c>
      <c r="AE129" s="172">
        <f t="shared" si="4"/>
        <v>1963280.0000000002</v>
      </c>
    </row>
    <row r="130" spans="1:31" s="3" customFormat="1" ht="14.25" customHeight="1">
      <c r="A130" s="4">
        <v>67020</v>
      </c>
      <c r="B130" s="4" t="s">
        <v>5665</v>
      </c>
      <c r="C130" s="5" t="s">
        <v>5646</v>
      </c>
      <c r="D130" s="4" t="s">
        <v>5537</v>
      </c>
      <c r="E130" s="186">
        <v>191.33</v>
      </c>
      <c r="F130" s="133">
        <v>199.4</v>
      </c>
      <c r="G130" s="187">
        <v>204.08</v>
      </c>
      <c r="H130" s="132">
        <v>8.0699999999999932</v>
      </c>
      <c r="I130" s="6">
        <v>1.0499999999999829</v>
      </c>
      <c r="J130" s="6">
        <v>0.5600000000000307</v>
      </c>
      <c r="K130" s="6">
        <v>-1.1700000000000159</v>
      </c>
      <c r="L130" s="6">
        <v>-0.61000000000001364</v>
      </c>
      <c r="M130" s="6">
        <v>2.160000000000025</v>
      </c>
      <c r="N130" s="6">
        <v>0.87999999999999545</v>
      </c>
      <c r="O130" s="7">
        <v>0.25999999999999091</v>
      </c>
      <c r="P130" s="135">
        <v>1.5500000000000114</v>
      </c>
      <c r="Q130" s="8">
        <f t="shared" si="0"/>
        <v>2485559.9999999981</v>
      </c>
      <c r="R130" s="8">
        <f t="shared" si="1"/>
        <v>2670359.9999999953</v>
      </c>
      <c r="S130" s="8">
        <f t="shared" si="10"/>
        <v>2719639.9999999981</v>
      </c>
      <c r="T130" s="8">
        <f t="shared" si="10"/>
        <v>2616679.9999999967</v>
      </c>
      <c r="U130" s="8">
        <f t="shared" si="10"/>
        <v>2562999.9999999953</v>
      </c>
      <c r="V130" s="8">
        <f t="shared" si="10"/>
        <v>2753079.9999999977</v>
      </c>
      <c r="W130" s="8">
        <f t="shared" si="10"/>
        <v>2830519.9999999972</v>
      </c>
      <c r="X130" s="8">
        <f t="shared" si="10"/>
        <v>2853399.9999999963</v>
      </c>
      <c r="Y130" s="8">
        <f t="shared" si="10"/>
        <v>2989799.9999999972</v>
      </c>
      <c r="Z130" s="140">
        <f t="shared" si="3"/>
        <v>24482039.999999974</v>
      </c>
      <c r="AA130" s="138">
        <v>8.4120326404277019</v>
      </c>
      <c r="AB130" s="9">
        <v>8.7668390137525947</v>
      </c>
      <c r="AC130" s="165">
        <v>8.9726003306250224</v>
      </c>
      <c r="AD130" s="291">
        <v>12.75</v>
      </c>
      <c r="AE130" s="172">
        <f t="shared" si="4"/>
        <v>1122000</v>
      </c>
    </row>
    <row r="131" spans="1:31" s="3" customFormat="1" ht="14.25" customHeight="1">
      <c r="A131" s="4">
        <v>67021</v>
      </c>
      <c r="B131" s="4" t="s">
        <v>5666</v>
      </c>
      <c r="C131" s="5" t="s">
        <v>5646</v>
      </c>
      <c r="D131" s="4" t="s">
        <v>5537</v>
      </c>
      <c r="E131" s="186">
        <v>247.69</v>
      </c>
      <c r="F131" s="133">
        <v>256.14</v>
      </c>
      <c r="G131" s="187">
        <v>265.85000000000002</v>
      </c>
      <c r="H131" s="132">
        <v>8.4499999999999886</v>
      </c>
      <c r="I131" s="6">
        <v>3.6200000000000045</v>
      </c>
      <c r="J131" s="6">
        <v>-1.2400000000000091</v>
      </c>
      <c r="K131" s="6">
        <v>0.33999999999997499</v>
      </c>
      <c r="L131" s="6">
        <v>1.5100000000000477</v>
      </c>
      <c r="M131" s="6">
        <v>1.5099999999999909</v>
      </c>
      <c r="N131" s="6">
        <v>1.5199999999999818</v>
      </c>
      <c r="O131" s="7">
        <v>0.72000000000002728</v>
      </c>
      <c r="P131" s="135">
        <v>1.7300000000000182</v>
      </c>
      <c r="Q131" s="8">
        <f t="shared" si="0"/>
        <v>2602599.9999999967</v>
      </c>
      <c r="R131" s="8">
        <f t="shared" si="1"/>
        <v>3239719.9999999972</v>
      </c>
      <c r="S131" s="8">
        <f t="shared" si="10"/>
        <v>3130599.9999999963</v>
      </c>
      <c r="T131" s="8">
        <f t="shared" si="10"/>
        <v>3160519.9999999939</v>
      </c>
      <c r="U131" s="8">
        <f t="shared" si="10"/>
        <v>3293399.9999999981</v>
      </c>
      <c r="V131" s="8">
        <f t="shared" si="10"/>
        <v>3426279.9999999972</v>
      </c>
      <c r="W131" s="8">
        <f t="shared" si="10"/>
        <v>3560039.9999999958</v>
      </c>
      <c r="X131" s="8">
        <f t="shared" si="10"/>
        <v>3623399.9999999981</v>
      </c>
      <c r="Y131" s="8">
        <f t="shared" si="10"/>
        <v>3775639.9999999995</v>
      </c>
      <c r="Z131" s="140">
        <f t="shared" si="3"/>
        <v>29812199.999999978</v>
      </c>
      <c r="AA131" s="138">
        <v>11.23596015314547</v>
      </c>
      <c r="AB131" s="9">
        <v>11.619277458220681</v>
      </c>
      <c r="AC131" s="165">
        <v>12.05975213659705</v>
      </c>
      <c r="AD131" s="291">
        <v>18.160000000000025</v>
      </c>
      <c r="AE131" s="172">
        <f t="shared" si="4"/>
        <v>1598080.0000000021</v>
      </c>
    </row>
    <row r="132" spans="1:31" s="3" customFormat="1" ht="14.25" customHeight="1">
      <c r="A132" s="4">
        <v>67022</v>
      </c>
      <c r="B132" s="4" t="s">
        <v>5667</v>
      </c>
      <c r="C132" s="5" t="s">
        <v>5646</v>
      </c>
      <c r="D132" s="4" t="s">
        <v>5537</v>
      </c>
      <c r="E132" s="186">
        <v>84.41</v>
      </c>
      <c r="F132" s="133">
        <v>86.21</v>
      </c>
      <c r="G132" s="187">
        <v>86.850000000000009</v>
      </c>
      <c r="H132" s="132">
        <v>1.7999999999999972</v>
      </c>
      <c r="I132" s="6">
        <v>0.29000000000002046</v>
      </c>
      <c r="J132" s="6">
        <v>0</v>
      </c>
      <c r="K132" s="6">
        <v>0.14000000000000057</v>
      </c>
      <c r="L132" s="6">
        <v>0.17000000000000171</v>
      </c>
      <c r="M132" s="6">
        <v>4.0000000000006253E-2</v>
      </c>
      <c r="N132" s="6">
        <v>0</v>
      </c>
      <c r="O132" s="7">
        <v>0</v>
      </c>
      <c r="P132" s="135">
        <v>0</v>
      </c>
      <c r="Q132" s="8">
        <f t="shared" si="0"/>
        <v>554399.99999999919</v>
      </c>
      <c r="R132" s="8">
        <f t="shared" si="1"/>
        <v>605440.00000000279</v>
      </c>
      <c r="S132" s="8">
        <f t="shared" si="10"/>
        <v>605440.00000000279</v>
      </c>
      <c r="T132" s="8">
        <f t="shared" si="10"/>
        <v>617760.00000000279</v>
      </c>
      <c r="U132" s="8">
        <f t="shared" si="10"/>
        <v>632720.00000000291</v>
      </c>
      <c r="V132" s="8">
        <f t="shared" si="10"/>
        <v>636240.00000000349</v>
      </c>
      <c r="W132" s="8">
        <f t="shared" si="10"/>
        <v>636240.00000000349</v>
      </c>
      <c r="X132" s="8">
        <f t="shared" si="10"/>
        <v>636240.00000000349</v>
      </c>
      <c r="Y132" s="8">
        <f t="shared" si="10"/>
        <v>636240.00000000349</v>
      </c>
      <c r="Z132" s="140">
        <f t="shared" si="3"/>
        <v>5560720.0000000251</v>
      </c>
      <c r="AA132" s="138">
        <v>1.3444658053972951</v>
      </c>
      <c r="AB132" s="9">
        <v>1.3731358498199362</v>
      </c>
      <c r="AC132" s="165">
        <v>1.3833296433924307</v>
      </c>
      <c r="AD132" s="291">
        <v>2.4400000000000119</v>
      </c>
      <c r="AE132" s="172">
        <f t="shared" si="4"/>
        <v>214720.00000000105</v>
      </c>
    </row>
    <row r="133" spans="1:31" s="3" customFormat="1" ht="14.25" customHeight="1">
      <c r="A133" s="4">
        <v>67023</v>
      </c>
      <c r="B133" s="4" t="s">
        <v>5668</v>
      </c>
      <c r="C133" s="5" t="s">
        <v>5646</v>
      </c>
      <c r="D133" s="4" t="s">
        <v>5537</v>
      </c>
      <c r="E133" s="186">
        <v>135.36000000000001</v>
      </c>
      <c r="F133" s="133">
        <v>136.09</v>
      </c>
      <c r="G133" s="187">
        <v>140.08000000000001</v>
      </c>
      <c r="H133" s="132">
        <v>0.72999999999998977</v>
      </c>
      <c r="I133" s="6">
        <v>0</v>
      </c>
      <c r="J133" s="6">
        <v>0</v>
      </c>
      <c r="K133" s="6">
        <v>0.50999999999999091</v>
      </c>
      <c r="L133" s="6">
        <v>0.71000000000000796</v>
      </c>
      <c r="M133" s="6">
        <v>2.789999999999992</v>
      </c>
      <c r="N133" s="6">
        <v>0</v>
      </c>
      <c r="O133" s="7">
        <v>-1.999999999998181E-2</v>
      </c>
      <c r="P133" s="135">
        <v>0</v>
      </c>
      <c r="Q133" s="8">
        <f t="shared" si="0"/>
        <v>224839.99999999686</v>
      </c>
      <c r="R133" s="8">
        <f t="shared" si="1"/>
        <v>224839.99999999686</v>
      </c>
      <c r="S133" s="8">
        <f t="shared" si="10"/>
        <v>224839.99999999686</v>
      </c>
      <c r="T133" s="8">
        <f t="shared" si="10"/>
        <v>269719.99999999604</v>
      </c>
      <c r="U133" s="8">
        <f t="shared" si="10"/>
        <v>332199.99999999674</v>
      </c>
      <c r="V133" s="8">
        <f t="shared" si="10"/>
        <v>577719.99999999604</v>
      </c>
      <c r="W133" s="8">
        <f t="shared" si="10"/>
        <v>577719.99999999604</v>
      </c>
      <c r="X133" s="8">
        <f t="shared" si="10"/>
        <v>575959.99999999767</v>
      </c>
      <c r="Y133" s="8">
        <f t="shared" si="10"/>
        <v>575959.99999999767</v>
      </c>
      <c r="Z133" s="140">
        <f t="shared" si="3"/>
        <v>3583799.9999999707</v>
      </c>
      <c r="AA133" s="138">
        <v>1.0917308805951611</v>
      </c>
      <c r="AB133" s="9">
        <v>1.0976186136243757</v>
      </c>
      <c r="AC133" s="165">
        <v>1.1297995105922738</v>
      </c>
      <c r="AD133" s="291">
        <v>4.7199999999999989</v>
      </c>
      <c r="AE133" s="172">
        <f t="shared" si="4"/>
        <v>415359.99999999988</v>
      </c>
    </row>
    <row r="134" spans="1:31" s="3" customFormat="1" ht="14.25" customHeight="1">
      <c r="A134" s="4">
        <v>67024</v>
      </c>
      <c r="B134" s="4" t="s">
        <v>5669</v>
      </c>
      <c r="C134" s="5" t="s">
        <v>5646</v>
      </c>
      <c r="D134" s="4" t="s">
        <v>5537</v>
      </c>
      <c r="E134" s="186">
        <v>53.800000000000004</v>
      </c>
      <c r="F134" s="133">
        <v>53.800000000000004</v>
      </c>
      <c r="G134" s="187">
        <v>54.370000000000005</v>
      </c>
      <c r="H134" s="132">
        <v>0</v>
      </c>
      <c r="I134" s="6">
        <v>0</v>
      </c>
      <c r="J134" s="6">
        <v>0</v>
      </c>
      <c r="K134" s="6">
        <v>0</v>
      </c>
      <c r="L134" s="6">
        <v>0</v>
      </c>
      <c r="M134" s="6">
        <v>0.13000000000000256</v>
      </c>
      <c r="N134" s="6">
        <v>0</v>
      </c>
      <c r="O134" s="7">
        <v>0.44000000000000483</v>
      </c>
      <c r="P134" s="135">
        <v>0</v>
      </c>
      <c r="Q134" s="8">
        <f t="shared" si="0"/>
        <v>0</v>
      </c>
      <c r="R134" s="8">
        <f t="shared" si="1"/>
        <v>0</v>
      </c>
      <c r="S134" s="8">
        <f t="shared" si="10"/>
        <v>0</v>
      </c>
      <c r="T134" s="8">
        <f t="shared" si="10"/>
        <v>0</v>
      </c>
      <c r="U134" s="8">
        <f t="shared" si="10"/>
        <v>0</v>
      </c>
      <c r="V134" s="8">
        <f t="shared" si="10"/>
        <v>11440.000000000226</v>
      </c>
      <c r="W134" s="8">
        <f t="shared" si="10"/>
        <v>11440.000000000226</v>
      </c>
      <c r="X134" s="8">
        <f t="shared" si="10"/>
        <v>50160.000000000648</v>
      </c>
      <c r="Y134" s="8">
        <f t="shared" si="10"/>
        <v>50160.000000000648</v>
      </c>
      <c r="Z134" s="140">
        <f t="shared" si="3"/>
        <v>123200.00000000175</v>
      </c>
      <c r="AA134" s="138">
        <v>1.5078179520020627</v>
      </c>
      <c r="AB134" s="9">
        <v>1.5078179520020627</v>
      </c>
      <c r="AC134" s="165">
        <v>1.523792974913609</v>
      </c>
      <c r="AD134" s="291">
        <v>0.57000000000000028</v>
      </c>
      <c r="AE134" s="172">
        <f t="shared" si="4"/>
        <v>50160.000000000022</v>
      </c>
    </row>
    <row r="135" spans="1:31" s="3" customFormat="1" ht="14.25" customHeight="1">
      <c r="A135" s="4">
        <v>67025</v>
      </c>
      <c r="B135" s="4" t="s">
        <v>5670</v>
      </c>
      <c r="C135" s="5" t="s">
        <v>5646</v>
      </c>
      <c r="D135" s="4" t="s">
        <v>5537</v>
      </c>
      <c r="E135" s="186">
        <v>601.16</v>
      </c>
      <c r="F135" s="133">
        <v>627.91</v>
      </c>
      <c r="G135" s="187">
        <v>647.92000000000007</v>
      </c>
      <c r="H135" s="132">
        <v>26.75</v>
      </c>
      <c r="I135" s="6">
        <v>1.17999999999995</v>
      </c>
      <c r="J135" s="6">
        <v>3.1800000000000637</v>
      </c>
      <c r="K135" s="6">
        <v>4.4500000000000455</v>
      </c>
      <c r="L135" s="6">
        <v>1.3700000000000045</v>
      </c>
      <c r="M135" s="6">
        <v>6.1499999999999773</v>
      </c>
      <c r="N135" s="6">
        <v>0.82000000000005002</v>
      </c>
      <c r="O135" s="7">
        <v>2.5</v>
      </c>
      <c r="P135" s="135">
        <v>0.36000000000001364</v>
      </c>
      <c r="Q135" s="8">
        <f t="shared" si="0"/>
        <v>8238999.9999999991</v>
      </c>
      <c r="R135" s="8">
        <f t="shared" si="1"/>
        <v>8446679.9999999907</v>
      </c>
      <c r="S135" s="8">
        <f t="shared" si="10"/>
        <v>8726519.9999999963</v>
      </c>
      <c r="T135" s="8">
        <f t="shared" si="10"/>
        <v>9118120</v>
      </c>
      <c r="U135" s="8">
        <f t="shared" si="10"/>
        <v>9238680</v>
      </c>
      <c r="V135" s="8">
        <f t="shared" si="10"/>
        <v>9779879.9999999981</v>
      </c>
      <c r="W135" s="8">
        <f t="shared" si="10"/>
        <v>9852040.0000000019</v>
      </c>
      <c r="X135" s="8">
        <f t="shared" si="10"/>
        <v>10072040.000000002</v>
      </c>
      <c r="Y135" s="8">
        <f t="shared" si="10"/>
        <v>10103720.000000004</v>
      </c>
      <c r="Z135" s="140">
        <f t="shared" si="3"/>
        <v>83576679.999999985</v>
      </c>
      <c r="AA135" s="138">
        <v>21.537149756204162</v>
      </c>
      <c r="AB135" s="9">
        <v>22.495494882257898</v>
      </c>
      <c r="AC135" s="165">
        <v>23.212372862532114</v>
      </c>
      <c r="AD135" s="291">
        <v>46.760000000000105</v>
      </c>
      <c r="AE135" s="172">
        <f t="shared" si="4"/>
        <v>4114880.0000000093</v>
      </c>
    </row>
    <row r="136" spans="1:31" s="3" customFormat="1" ht="14.25" customHeight="1">
      <c r="A136" s="4">
        <v>67026</v>
      </c>
      <c r="B136" s="4" t="s">
        <v>5671</v>
      </c>
      <c r="C136" s="5" t="s">
        <v>5646</v>
      </c>
      <c r="D136" s="4" t="s">
        <v>5537</v>
      </c>
      <c r="E136" s="186">
        <v>208.27</v>
      </c>
      <c r="F136" s="133">
        <v>208.86</v>
      </c>
      <c r="G136" s="187">
        <v>220.92999999999998</v>
      </c>
      <c r="H136" s="132">
        <v>0.59000000000000341</v>
      </c>
      <c r="I136" s="6">
        <v>0.78000000000000114</v>
      </c>
      <c r="J136" s="6">
        <v>-0.69000000000002615</v>
      </c>
      <c r="K136" s="6">
        <v>2.7600000000000193</v>
      </c>
      <c r="L136" s="6">
        <v>3.5</v>
      </c>
      <c r="M136" s="6">
        <v>2.5699999999999932</v>
      </c>
      <c r="N136" s="6">
        <v>0.84000000000000341</v>
      </c>
      <c r="O136" s="7">
        <v>1.9199999999999875</v>
      </c>
      <c r="P136" s="135">
        <v>0.38999999999998636</v>
      </c>
      <c r="Q136" s="8">
        <f t="shared" si="0"/>
        <v>181720.00000000105</v>
      </c>
      <c r="R136" s="8">
        <f t="shared" si="1"/>
        <v>319000.00000000128</v>
      </c>
      <c r="S136" s="8">
        <f t="shared" si="10"/>
        <v>258279.99999999898</v>
      </c>
      <c r="T136" s="8">
        <f t="shared" si="10"/>
        <v>501160.0000000007</v>
      </c>
      <c r="U136" s="8">
        <f t="shared" si="10"/>
        <v>809160.0000000007</v>
      </c>
      <c r="V136" s="8">
        <f t="shared" si="10"/>
        <v>1035320.0000000001</v>
      </c>
      <c r="W136" s="8">
        <f t="shared" si="10"/>
        <v>1109240.0000000005</v>
      </c>
      <c r="X136" s="8">
        <f t="shared" si="10"/>
        <v>1278199.9999999993</v>
      </c>
      <c r="Y136" s="8">
        <f t="shared" si="10"/>
        <v>1312519.9999999981</v>
      </c>
      <c r="Z136" s="140">
        <f t="shared" si="3"/>
        <v>6804600.0000000009</v>
      </c>
      <c r="AA136" s="138">
        <v>2.4849248449531935</v>
      </c>
      <c r="AB136" s="9">
        <v>2.4919642921060356</v>
      </c>
      <c r="AC136" s="165">
        <v>2.6359746770802754</v>
      </c>
      <c r="AD136" s="291">
        <v>12.659999999999968</v>
      </c>
      <c r="AE136" s="172">
        <f t="shared" si="4"/>
        <v>1114079.9999999972</v>
      </c>
    </row>
    <row r="137" spans="1:31" s="3" customFormat="1" ht="14.25" customHeight="1">
      <c r="A137" s="4">
        <v>67027</v>
      </c>
      <c r="B137" s="4" t="s">
        <v>5672</v>
      </c>
      <c r="C137" s="5" t="s">
        <v>5646</v>
      </c>
      <c r="D137" s="4" t="s">
        <v>5537</v>
      </c>
      <c r="E137" s="186">
        <v>89.08</v>
      </c>
      <c r="F137" s="133">
        <v>90.73</v>
      </c>
      <c r="G137" s="187">
        <v>93.350000000000009</v>
      </c>
      <c r="H137" s="132">
        <v>1.6500000000000057</v>
      </c>
      <c r="I137" s="6">
        <v>1.4000000000000057</v>
      </c>
      <c r="J137" s="6">
        <v>0</v>
      </c>
      <c r="K137" s="6">
        <v>0</v>
      </c>
      <c r="L137" s="6">
        <v>0.79000000000000625</v>
      </c>
      <c r="M137" s="6">
        <v>1.9999999999996021E-2</v>
      </c>
      <c r="N137" s="6">
        <v>1.9899999999999949</v>
      </c>
      <c r="O137" s="7">
        <v>-1.6099999999999994</v>
      </c>
      <c r="P137" s="135">
        <v>3.0000000000015348E-2</v>
      </c>
      <c r="Q137" s="8">
        <f t="shared" si="0"/>
        <v>508200.00000000175</v>
      </c>
      <c r="R137" s="8">
        <f t="shared" si="1"/>
        <v>754600.00000000279</v>
      </c>
      <c r="S137" s="8">
        <f t="shared" si="10"/>
        <v>754600.00000000279</v>
      </c>
      <c r="T137" s="8">
        <f t="shared" si="10"/>
        <v>754600.00000000279</v>
      </c>
      <c r="U137" s="8">
        <f t="shared" si="10"/>
        <v>824120.00000000338</v>
      </c>
      <c r="V137" s="8">
        <f t="shared" si="10"/>
        <v>825880.00000000303</v>
      </c>
      <c r="W137" s="8">
        <f t="shared" si="10"/>
        <v>1001000.0000000026</v>
      </c>
      <c r="X137" s="8">
        <f t="shared" si="10"/>
        <v>859320.00000000256</v>
      </c>
      <c r="Y137" s="8">
        <f t="shared" si="10"/>
        <v>861960.00000000396</v>
      </c>
      <c r="Z137" s="140">
        <f t="shared" si="3"/>
        <v>7144280.0000000261</v>
      </c>
      <c r="AA137" s="138">
        <v>4.8060685517591137</v>
      </c>
      <c r="AB137" s="9">
        <v>4.8950898035597712</v>
      </c>
      <c r="AC137" s="165">
        <v>5.0364447609644518</v>
      </c>
      <c r="AD137" s="291">
        <v>4.2700000000000102</v>
      </c>
      <c r="AE137" s="172">
        <f t="shared" si="4"/>
        <v>375760.00000000087</v>
      </c>
    </row>
    <row r="138" spans="1:31" s="3" customFormat="1" ht="14.25" customHeight="1">
      <c r="A138" s="4">
        <v>67028</v>
      </c>
      <c r="B138" s="4" t="s">
        <v>5673</v>
      </c>
      <c r="C138" s="5" t="s">
        <v>5646</v>
      </c>
      <c r="D138" s="4" t="s">
        <v>5537</v>
      </c>
      <c r="E138" s="186">
        <v>277.72000000000003</v>
      </c>
      <c r="F138" s="133">
        <v>284.54000000000002</v>
      </c>
      <c r="G138" s="187">
        <v>292.14</v>
      </c>
      <c r="H138" s="132">
        <v>6.8199999999999932</v>
      </c>
      <c r="I138" s="6">
        <v>0.67000000000001592</v>
      </c>
      <c r="J138" s="6">
        <v>0</v>
      </c>
      <c r="K138" s="6">
        <v>1.5400000000000205</v>
      </c>
      <c r="L138" s="6">
        <v>1.8899999999999864</v>
      </c>
      <c r="M138" s="6">
        <v>2.1399999999999864</v>
      </c>
      <c r="N138" s="6">
        <v>0.43000000000006366</v>
      </c>
      <c r="O138" s="7">
        <v>1.3699999999999477</v>
      </c>
      <c r="P138" s="135">
        <v>-0.43999999999999773</v>
      </c>
      <c r="Q138" s="8">
        <f t="shared" si="0"/>
        <v>2100559.9999999981</v>
      </c>
      <c r="R138" s="8">
        <f t="shared" si="1"/>
        <v>2218480.0000000009</v>
      </c>
      <c r="S138" s="8">
        <f t="shared" si="10"/>
        <v>2218480.0000000009</v>
      </c>
      <c r="T138" s="8">
        <f t="shared" si="10"/>
        <v>2354000.0000000028</v>
      </c>
      <c r="U138" s="8">
        <f t="shared" si="10"/>
        <v>2520320.0000000014</v>
      </c>
      <c r="V138" s="8">
        <f t="shared" si="10"/>
        <v>2708640</v>
      </c>
      <c r="W138" s="8">
        <f t="shared" si="10"/>
        <v>2746480.0000000056</v>
      </c>
      <c r="X138" s="8">
        <f t="shared" si="10"/>
        <v>2867040.0000000009</v>
      </c>
      <c r="Y138" s="8">
        <f t="shared" si="10"/>
        <v>2828320.0000000009</v>
      </c>
      <c r="Z138" s="140">
        <f t="shared" si="3"/>
        <v>22562320.000000011</v>
      </c>
      <c r="AA138" s="138">
        <v>5.1989381975566573</v>
      </c>
      <c r="AB138" s="9">
        <v>5.3266090837273916</v>
      </c>
      <c r="AC138" s="165">
        <v>5.4688816255012291</v>
      </c>
      <c r="AD138" s="291">
        <v>14.419999999999961</v>
      </c>
      <c r="AE138" s="172">
        <f t="shared" si="4"/>
        <v>1268959.9999999965</v>
      </c>
    </row>
    <row r="139" spans="1:31" s="3" customFormat="1" ht="14.25" customHeight="1">
      <c r="A139" s="4">
        <v>67029</v>
      </c>
      <c r="B139" s="4" t="s">
        <v>5674</v>
      </c>
      <c r="C139" s="5" t="s">
        <v>5646</v>
      </c>
      <c r="D139" s="4" t="s">
        <v>5537</v>
      </c>
      <c r="E139" s="186">
        <v>212.02</v>
      </c>
      <c r="F139" s="133">
        <v>225.73000000000002</v>
      </c>
      <c r="G139" s="187">
        <v>245.28</v>
      </c>
      <c r="H139" s="132">
        <v>13.710000000000008</v>
      </c>
      <c r="I139" s="6">
        <v>13.27000000000001</v>
      </c>
      <c r="J139" s="6">
        <v>2.1199999999999761</v>
      </c>
      <c r="K139" s="6">
        <v>4.6399999999999864</v>
      </c>
      <c r="L139" s="6">
        <v>0.69000000000002615</v>
      </c>
      <c r="M139" s="6">
        <v>-5.1300000000000239</v>
      </c>
      <c r="N139" s="6">
        <v>0.92000000000001592</v>
      </c>
      <c r="O139" s="7">
        <v>4.5499999999999829</v>
      </c>
      <c r="P139" s="135">
        <v>-1.5099999999999909</v>
      </c>
      <c r="Q139" s="8">
        <f t="shared" si="0"/>
        <v>4222680.0000000028</v>
      </c>
      <c r="R139" s="8">
        <f t="shared" si="1"/>
        <v>6558200.0000000047</v>
      </c>
      <c r="S139" s="8">
        <f t="shared" si="10"/>
        <v>6744760.0000000028</v>
      </c>
      <c r="T139" s="8">
        <f t="shared" si="10"/>
        <v>7153080.0000000019</v>
      </c>
      <c r="U139" s="8">
        <f t="shared" si="10"/>
        <v>7213800.0000000037</v>
      </c>
      <c r="V139" s="8">
        <f t="shared" si="10"/>
        <v>6762360.0000000019</v>
      </c>
      <c r="W139" s="8">
        <f t="shared" si="10"/>
        <v>6843320.0000000037</v>
      </c>
      <c r="X139" s="8">
        <f t="shared" si="10"/>
        <v>7243720.0000000019</v>
      </c>
      <c r="Y139" s="8">
        <f t="shared" si="10"/>
        <v>7110840.0000000028</v>
      </c>
      <c r="Z139" s="140">
        <f t="shared" si="3"/>
        <v>59852760.00000003</v>
      </c>
      <c r="AA139" s="138">
        <v>7.40497553445259</v>
      </c>
      <c r="AB139" s="9">
        <v>7.8838087321572647</v>
      </c>
      <c r="AC139" s="165">
        <v>8.5666088062000334</v>
      </c>
      <c r="AD139" s="291">
        <v>33.259999999999991</v>
      </c>
      <c r="AE139" s="172">
        <f t="shared" si="4"/>
        <v>2926879.9999999991</v>
      </c>
    </row>
    <row r="140" spans="1:31" s="3" customFormat="1" ht="14.25" customHeight="1">
      <c r="A140" s="4">
        <v>67030</v>
      </c>
      <c r="B140" s="4" t="s">
        <v>5675</v>
      </c>
      <c r="C140" s="5" t="s">
        <v>5646</v>
      </c>
      <c r="D140" s="4" t="s">
        <v>5537</v>
      </c>
      <c r="E140" s="186">
        <v>460.39</v>
      </c>
      <c r="F140" s="133">
        <v>473.2</v>
      </c>
      <c r="G140" s="187">
        <v>497.4</v>
      </c>
      <c r="H140" s="132">
        <v>12.810000000000002</v>
      </c>
      <c r="I140" s="6">
        <v>14.730000000000018</v>
      </c>
      <c r="J140" s="6">
        <v>0.87000000000000455</v>
      </c>
      <c r="K140" s="6">
        <v>1.3100000000000023</v>
      </c>
      <c r="L140" s="6">
        <v>0.52999999999997272</v>
      </c>
      <c r="M140" s="6">
        <v>5.8700000000000045</v>
      </c>
      <c r="N140" s="6">
        <v>-7.1699999999999591</v>
      </c>
      <c r="O140" s="7">
        <v>1.2899999999999636</v>
      </c>
      <c r="P140" s="135">
        <v>6.7699999999999818</v>
      </c>
      <c r="Q140" s="8">
        <f t="shared" si="0"/>
        <v>3945480.0000000005</v>
      </c>
      <c r="R140" s="8">
        <f t="shared" si="1"/>
        <v>6537960.0000000037</v>
      </c>
      <c r="S140" s="8">
        <f t="shared" si="10"/>
        <v>6614520.0000000037</v>
      </c>
      <c r="T140" s="8">
        <f t="shared" si="10"/>
        <v>6729800.0000000037</v>
      </c>
      <c r="U140" s="8">
        <f t="shared" si="10"/>
        <v>6776440.0000000009</v>
      </c>
      <c r="V140" s="8">
        <f t="shared" si="10"/>
        <v>7293000.0000000009</v>
      </c>
      <c r="W140" s="8">
        <f t="shared" si="10"/>
        <v>6662040.0000000047</v>
      </c>
      <c r="X140" s="8">
        <f t="shared" si="10"/>
        <v>6775560.0000000019</v>
      </c>
      <c r="Y140" s="8">
        <f t="shared" si="10"/>
        <v>7371320</v>
      </c>
      <c r="Z140" s="140">
        <f t="shared" si="3"/>
        <v>58706120.000000022</v>
      </c>
      <c r="AA140" s="138">
        <v>9.5330485504440485</v>
      </c>
      <c r="AB140" s="9">
        <v>9.7982983428617576</v>
      </c>
      <c r="AC140" s="165">
        <v>10.299394750083342</v>
      </c>
      <c r="AD140" s="291">
        <v>37.009999999999991</v>
      </c>
      <c r="AE140" s="172">
        <f t="shared" si="4"/>
        <v>3256879.9999999991</v>
      </c>
    </row>
    <row r="141" spans="1:31" s="3" customFormat="1" ht="14.25" customHeight="1">
      <c r="A141" s="4">
        <v>67031</v>
      </c>
      <c r="B141" s="4" t="s">
        <v>5676</v>
      </c>
      <c r="C141" s="5" t="s">
        <v>5646</v>
      </c>
      <c r="D141" s="4" t="s">
        <v>5537</v>
      </c>
      <c r="E141" s="186">
        <v>134.65</v>
      </c>
      <c r="F141" s="133">
        <v>138.80000000000001</v>
      </c>
      <c r="G141" s="187">
        <v>144.13000000000002</v>
      </c>
      <c r="H141" s="132">
        <v>4.1500000000000057</v>
      </c>
      <c r="I141" s="6">
        <v>2.289999999999992</v>
      </c>
      <c r="J141" s="6">
        <v>0.75999999999999091</v>
      </c>
      <c r="K141" s="6">
        <v>0.19999999999998863</v>
      </c>
      <c r="L141" s="6">
        <v>6.0000000000030695E-2</v>
      </c>
      <c r="M141" s="6">
        <v>0.12999999999999545</v>
      </c>
      <c r="N141" s="6">
        <v>0</v>
      </c>
      <c r="O141" s="7">
        <v>0.40000000000000568</v>
      </c>
      <c r="P141" s="135">
        <v>1.4900000000000091</v>
      </c>
      <c r="Q141" s="8">
        <f t="shared" si="0"/>
        <v>1278200.0000000019</v>
      </c>
      <c r="R141" s="8">
        <f t="shared" si="1"/>
        <v>1681240.0000000005</v>
      </c>
      <c r="S141" s="8">
        <f t="shared" si="10"/>
        <v>1748119.9999999998</v>
      </c>
      <c r="T141" s="8">
        <f t="shared" si="10"/>
        <v>1765719.9999999988</v>
      </c>
      <c r="U141" s="8">
        <f t="shared" si="10"/>
        <v>1771000.0000000016</v>
      </c>
      <c r="V141" s="8">
        <f t="shared" si="10"/>
        <v>1782440.0000000012</v>
      </c>
      <c r="W141" s="8">
        <f t="shared" si="10"/>
        <v>1782440.0000000012</v>
      </c>
      <c r="X141" s="8">
        <f t="shared" si="10"/>
        <v>1817640.0000000016</v>
      </c>
      <c r="Y141" s="8">
        <f t="shared" si="10"/>
        <v>1948760.0000000023</v>
      </c>
      <c r="Z141" s="140">
        <f t="shared" si="3"/>
        <v>15575560.000000009</v>
      </c>
      <c r="AA141" s="138">
        <v>19.262957611479091</v>
      </c>
      <c r="AB141" s="9">
        <v>19.856654411238754</v>
      </c>
      <c r="AC141" s="165">
        <v>20.619161385387912</v>
      </c>
      <c r="AD141" s="291">
        <v>9.4800000000000182</v>
      </c>
      <c r="AE141" s="172">
        <f t="shared" si="4"/>
        <v>834240.00000000163</v>
      </c>
    </row>
    <row r="142" spans="1:31" s="3" customFormat="1" ht="14.25" customHeight="1">
      <c r="A142" s="4">
        <v>67032</v>
      </c>
      <c r="B142" s="4" t="s">
        <v>5677</v>
      </c>
      <c r="C142" s="5" t="s">
        <v>5646</v>
      </c>
      <c r="D142" s="4" t="s">
        <v>5537</v>
      </c>
      <c r="E142" s="186">
        <v>332.8</v>
      </c>
      <c r="F142" s="133">
        <v>345.39</v>
      </c>
      <c r="G142" s="187">
        <v>370.05</v>
      </c>
      <c r="H142" s="132">
        <v>12.589999999999975</v>
      </c>
      <c r="I142" s="6">
        <v>8.4500000000000455</v>
      </c>
      <c r="J142" s="6">
        <v>4.0500000000000114</v>
      </c>
      <c r="K142" s="6">
        <v>0.90999999999996817</v>
      </c>
      <c r="L142" s="6">
        <v>0.56999999999999318</v>
      </c>
      <c r="M142" s="6">
        <v>6.4499999999999886</v>
      </c>
      <c r="N142" s="6">
        <v>1.8100000000000591</v>
      </c>
      <c r="O142" s="7">
        <v>1.8099999999999454</v>
      </c>
      <c r="P142" s="135">
        <v>0.61000000000001364</v>
      </c>
      <c r="Q142" s="8">
        <f t="shared" si="0"/>
        <v>3877719.9999999925</v>
      </c>
      <c r="R142" s="8">
        <f t="shared" si="1"/>
        <v>5364920.0000000009</v>
      </c>
      <c r="S142" s="8">
        <f t="shared" si="10"/>
        <v>5721320.0000000019</v>
      </c>
      <c r="T142" s="8">
        <f t="shared" si="10"/>
        <v>5801399.9999999991</v>
      </c>
      <c r="U142" s="8">
        <f t="shared" si="10"/>
        <v>5851559.9999999981</v>
      </c>
      <c r="V142" s="8">
        <f t="shared" si="10"/>
        <v>6419159.9999999972</v>
      </c>
      <c r="W142" s="8">
        <f t="shared" si="10"/>
        <v>6578440.0000000028</v>
      </c>
      <c r="X142" s="8">
        <f t="shared" si="10"/>
        <v>6737719.9999999981</v>
      </c>
      <c r="Y142" s="8">
        <f t="shared" si="10"/>
        <v>6791399.9999999991</v>
      </c>
      <c r="Z142" s="140">
        <f t="shared" si="3"/>
        <v>53143639.999999993</v>
      </c>
      <c r="AA142" s="138">
        <v>8.7504108328403323</v>
      </c>
      <c r="AB142" s="9">
        <v>9.0814435022677973</v>
      </c>
      <c r="AC142" s="165">
        <v>9.7298363241964108</v>
      </c>
      <c r="AD142" s="291">
        <v>37.25</v>
      </c>
      <c r="AE142" s="172">
        <f t="shared" si="4"/>
        <v>3278000</v>
      </c>
    </row>
    <row r="143" spans="1:31" s="3" customFormat="1" ht="14.25" customHeight="1">
      <c r="A143" s="4">
        <v>67033</v>
      </c>
      <c r="B143" s="4" t="s">
        <v>5678</v>
      </c>
      <c r="C143" s="5" t="s">
        <v>5646</v>
      </c>
      <c r="D143" s="4" t="s">
        <v>5537</v>
      </c>
      <c r="E143" s="186">
        <v>80.97</v>
      </c>
      <c r="F143" s="133">
        <v>81.39</v>
      </c>
      <c r="G143" s="187">
        <v>82.94</v>
      </c>
      <c r="H143" s="132">
        <v>0.42000000000000171</v>
      </c>
      <c r="I143" s="6">
        <v>0.31000000000000227</v>
      </c>
      <c r="J143" s="6">
        <v>0</v>
      </c>
      <c r="K143" s="6">
        <v>0</v>
      </c>
      <c r="L143" s="6">
        <v>0.82999999999999829</v>
      </c>
      <c r="M143" s="6">
        <v>0.15999999999999659</v>
      </c>
      <c r="N143" s="6">
        <v>0</v>
      </c>
      <c r="O143" s="7">
        <v>0.25</v>
      </c>
      <c r="P143" s="135">
        <v>0</v>
      </c>
      <c r="Q143" s="8">
        <f t="shared" si="0"/>
        <v>129360.00000000052</v>
      </c>
      <c r="R143" s="8">
        <f t="shared" si="1"/>
        <v>183920.00000000093</v>
      </c>
      <c r="S143" s="8">
        <f t="shared" si="10"/>
        <v>183920.00000000093</v>
      </c>
      <c r="T143" s="8">
        <f t="shared" si="10"/>
        <v>183920.00000000093</v>
      </c>
      <c r="U143" s="8">
        <f t="shared" si="10"/>
        <v>256960.00000000079</v>
      </c>
      <c r="V143" s="8">
        <f t="shared" si="10"/>
        <v>271040.00000000047</v>
      </c>
      <c r="W143" s="8">
        <f t="shared" si="10"/>
        <v>271040.00000000047</v>
      </c>
      <c r="X143" s="8">
        <f t="shared" si="10"/>
        <v>293040.00000000047</v>
      </c>
      <c r="Y143" s="8">
        <f t="shared" si="10"/>
        <v>293040.00000000047</v>
      </c>
      <c r="Z143" s="140">
        <f t="shared" si="3"/>
        <v>2066240.0000000061</v>
      </c>
      <c r="AA143" s="138">
        <v>7.3172715442452265</v>
      </c>
      <c r="AB143" s="9">
        <v>7.3552270098322712</v>
      </c>
      <c r="AC143" s="165">
        <v>7.4953007518796992</v>
      </c>
      <c r="AD143" s="291">
        <v>1.9699999999999991</v>
      </c>
      <c r="AE143" s="172">
        <f t="shared" si="4"/>
        <v>173359.99999999991</v>
      </c>
    </row>
    <row r="144" spans="1:31" s="3" customFormat="1" ht="14.25" customHeight="1">
      <c r="A144" s="4">
        <v>67034</v>
      </c>
      <c r="B144" s="4" t="s">
        <v>5679</v>
      </c>
      <c r="C144" s="5" t="s">
        <v>5646</v>
      </c>
      <c r="D144" s="4" t="s">
        <v>5537</v>
      </c>
      <c r="E144" s="186">
        <v>42.32</v>
      </c>
      <c r="F144" s="133">
        <v>43.15</v>
      </c>
      <c r="G144" s="187">
        <v>43.4</v>
      </c>
      <c r="H144" s="132">
        <v>0.82999999999999829</v>
      </c>
      <c r="I144" s="6">
        <v>0</v>
      </c>
      <c r="J144" s="6">
        <v>0</v>
      </c>
      <c r="K144" s="6">
        <v>0</v>
      </c>
      <c r="L144" s="6">
        <v>0</v>
      </c>
      <c r="M144" s="6">
        <v>0</v>
      </c>
      <c r="N144" s="6">
        <v>0</v>
      </c>
      <c r="O144" s="7">
        <v>0.25</v>
      </c>
      <c r="P144" s="135">
        <v>0</v>
      </c>
      <c r="Q144" s="8">
        <f t="shared" si="0"/>
        <v>255639.99999999948</v>
      </c>
      <c r="R144" s="8">
        <f t="shared" si="1"/>
        <v>255639.99999999948</v>
      </c>
      <c r="S144" s="8">
        <f t="shared" si="10"/>
        <v>255639.99999999948</v>
      </c>
      <c r="T144" s="8">
        <f t="shared" si="10"/>
        <v>255639.99999999948</v>
      </c>
      <c r="U144" s="8">
        <f t="shared" si="10"/>
        <v>255639.99999999948</v>
      </c>
      <c r="V144" s="8">
        <f t="shared" si="10"/>
        <v>255639.99999999948</v>
      </c>
      <c r="W144" s="8">
        <f t="shared" si="10"/>
        <v>255639.99999999948</v>
      </c>
      <c r="X144" s="8">
        <f t="shared" si="10"/>
        <v>277639.99999999948</v>
      </c>
      <c r="Y144" s="8">
        <f t="shared" si="10"/>
        <v>277639.99999999948</v>
      </c>
      <c r="Z144" s="140">
        <f t="shared" si="3"/>
        <v>2344759.9999999953</v>
      </c>
      <c r="AA144" s="138">
        <v>0.95391585614624308</v>
      </c>
      <c r="AB144" s="9">
        <v>0.97262450833436653</v>
      </c>
      <c r="AC144" s="165">
        <v>0.97825964453560843</v>
      </c>
      <c r="AD144" s="291">
        <v>1.0799999999999983</v>
      </c>
      <c r="AE144" s="172">
        <f t="shared" si="4"/>
        <v>95039.999999999854</v>
      </c>
    </row>
    <row r="145" spans="1:31" s="3" customFormat="1" ht="14.25" customHeight="1">
      <c r="A145" s="4">
        <v>67035</v>
      </c>
      <c r="B145" s="4" t="s">
        <v>5680</v>
      </c>
      <c r="C145" s="5" t="s">
        <v>5646</v>
      </c>
      <c r="D145" s="4" t="s">
        <v>5537</v>
      </c>
      <c r="E145" s="186">
        <v>492.92</v>
      </c>
      <c r="F145" s="133">
        <v>512.88</v>
      </c>
      <c r="G145" s="187">
        <v>525.98</v>
      </c>
      <c r="H145" s="132">
        <v>19.95999999999998</v>
      </c>
      <c r="I145" s="6">
        <v>2.5299999999999727</v>
      </c>
      <c r="J145" s="6">
        <v>0</v>
      </c>
      <c r="K145" s="6">
        <v>1.1399999999999864</v>
      </c>
      <c r="L145" s="6">
        <v>1.2200000000000273</v>
      </c>
      <c r="M145" s="6">
        <v>2.7100000000000364</v>
      </c>
      <c r="N145" s="6">
        <v>2.5399999999999636</v>
      </c>
      <c r="O145" s="7">
        <v>2.07000000000005</v>
      </c>
      <c r="P145" s="135">
        <v>0.88999999999998636</v>
      </c>
      <c r="Q145" s="8">
        <f t="shared" si="0"/>
        <v>6147679.9999999935</v>
      </c>
      <c r="R145" s="8">
        <f t="shared" si="1"/>
        <v>6592959.9999999888</v>
      </c>
      <c r="S145" s="8">
        <f t="shared" si="10"/>
        <v>6592959.9999999888</v>
      </c>
      <c r="T145" s="8">
        <f t="shared" si="10"/>
        <v>6693279.9999999879</v>
      </c>
      <c r="U145" s="8">
        <f t="shared" si="10"/>
        <v>6800639.9999999907</v>
      </c>
      <c r="V145" s="8">
        <f t="shared" si="10"/>
        <v>7039119.9999999935</v>
      </c>
      <c r="W145" s="8">
        <f t="shared" si="10"/>
        <v>7262639.9999999907</v>
      </c>
      <c r="X145" s="8">
        <f t="shared" si="10"/>
        <v>7444799.9999999953</v>
      </c>
      <c r="Y145" s="8">
        <f t="shared" si="10"/>
        <v>7523119.9999999944</v>
      </c>
      <c r="Z145" s="140">
        <f t="shared" si="3"/>
        <v>62097199.999999918</v>
      </c>
      <c r="AA145" s="138">
        <v>12.978478033059679</v>
      </c>
      <c r="AB145" s="9">
        <v>13.504020558296778</v>
      </c>
      <c r="AC145" s="165">
        <v>13.848940752715919</v>
      </c>
      <c r="AD145" s="291">
        <v>33.06</v>
      </c>
      <c r="AE145" s="172">
        <f t="shared" si="4"/>
        <v>2909280</v>
      </c>
    </row>
    <row r="146" spans="1:31" s="3" customFormat="1" ht="14.25" customHeight="1">
      <c r="A146" s="4">
        <v>67036</v>
      </c>
      <c r="B146" s="4" t="s">
        <v>5681</v>
      </c>
      <c r="C146" s="5" t="s">
        <v>5646</v>
      </c>
      <c r="D146" s="4" t="s">
        <v>5537</v>
      </c>
      <c r="E146" s="186">
        <v>106.68</v>
      </c>
      <c r="F146" s="133">
        <v>107.28</v>
      </c>
      <c r="G146" s="187">
        <v>108.2</v>
      </c>
      <c r="H146" s="132">
        <v>0.59999999999999432</v>
      </c>
      <c r="I146" s="6">
        <v>0</v>
      </c>
      <c r="J146" s="6">
        <v>0.40000000000000568</v>
      </c>
      <c r="K146" s="6">
        <v>0.15999999999999659</v>
      </c>
      <c r="L146" s="6">
        <v>0.12999999999999545</v>
      </c>
      <c r="M146" s="6">
        <v>7.9999999999998295E-2</v>
      </c>
      <c r="N146" s="6">
        <v>0</v>
      </c>
      <c r="O146" s="7">
        <v>0.15000000000000568</v>
      </c>
      <c r="P146" s="135">
        <v>0</v>
      </c>
      <c r="Q146" s="8">
        <f t="shared" si="0"/>
        <v>184799.9999999982</v>
      </c>
      <c r="R146" s="8">
        <f t="shared" si="1"/>
        <v>184799.9999999982</v>
      </c>
      <c r="S146" s="8">
        <f t="shared" si="10"/>
        <v>219999.99999999869</v>
      </c>
      <c r="T146" s="8">
        <f t="shared" si="10"/>
        <v>234079.9999999984</v>
      </c>
      <c r="U146" s="8">
        <f t="shared" si="10"/>
        <v>245519.99999999799</v>
      </c>
      <c r="V146" s="8">
        <f t="shared" si="10"/>
        <v>252559.99999999785</v>
      </c>
      <c r="W146" s="8">
        <f t="shared" si="10"/>
        <v>252559.99999999785</v>
      </c>
      <c r="X146" s="8">
        <f t="shared" si="10"/>
        <v>265759.99999999837</v>
      </c>
      <c r="Y146" s="8">
        <f t="shared" si="10"/>
        <v>265759.99999999837</v>
      </c>
      <c r="Z146" s="140">
        <f t="shared" si="3"/>
        <v>2105839.9999999842</v>
      </c>
      <c r="AA146" s="138">
        <v>1.7306241635235431</v>
      </c>
      <c r="AB146" s="9">
        <v>1.7403577077503347</v>
      </c>
      <c r="AC146" s="165">
        <v>1.7552824755647483</v>
      </c>
      <c r="AD146" s="291">
        <v>1.519999999999996</v>
      </c>
      <c r="AE146" s="172">
        <f t="shared" si="4"/>
        <v>133759.99999999965</v>
      </c>
    </row>
    <row r="147" spans="1:31" s="3" customFormat="1" ht="14.25" customHeight="1">
      <c r="A147" s="4">
        <v>67037</v>
      </c>
      <c r="B147" s="4" t="s">
        <v>5682</v>
      </c>
      <c r="C147" s="5" t="s">
        <v>5646</v>
      </c>
      <c r="D147" s="4" t="s">
        <v>5537</v>
      </c>
      <c r="E147" s="186">
        <v>737.74</v>
      </c>
      <c r="F147" s="133">
        <v>761.88</v>
      </c>
      <c r="G147" s="187">
        <v>792.12</v>
      </c>
      <c r="H147" s="132">
        <v>24.139999999999986</v>
      </c>
      <c r="I147" s="6">
        <v>12.299999999999955</v>
      </c>
      <c r="J147" s="6">
        <v>0.30000000000006821</v>
      </c>
      <c r="K147" s="6">
        <v>2.9500000000000455</v>
      </c>
      <c r="L147" s="6">
        <v>1.5499999999999545</v>
      </c>
      <c r="M147" s="6">
        <v>4</v>
      </c>
      <c r="N147" s="6">
        <v>0.79999999999995453</v>
      </c>
      <c r="O147" s="7">
        <v>2.7900000000000773</v>
      </c>
      <c r="P147" s="135">
        <v>5.5499999999999545</v>
      </c>
      <c r="Q147" s="8">
        <f t="shared" si="0"/>
        <v>7435119.9999999944</v>
      </c>
      <c r="R147" s="8">
        <f t="shared" si="1"/>
        <v>9599919.999999987</v>
      </c>
      <c r="S147" s="8">
        <f t="shared" si="10"/>
        <v>9626319.9999999925</v>
      </c>
      <c r="T147" s="8">
        <f t="shared" si="10"/>
        <v>9885919.9999999963</v>
      </c>
      <c r="U147" s="8">
        <f t="shared" si="10"/>
        <v>10022319.999999993</v>
      </c>
      <c r="V147" s="8">
        <f t="shared" si="10"/>
        <v>10374319.999999993</v>
      </c>
      <c r="W147" s="8">
        <f t="shared" si="10"/>
        <v>10444719.999999989</v>
      </c>
      <c r="X147" s="8">
        <f t="shared" si="10"/>
        <v>10690239.999999996</v>
      </c>
      <c r="Y147" s="8">
        <f t="shared" si="10"/>
        <v>11178639.999999993</v>
      </c>
      <c r="Z147" s="140">
        <f t="shared" si="3"/>
        <v>89257519.99999994</v>
      </c>
      <c r="AA147" s="138">
        <v>13.895449802419188</v>
      </c>
      <c r="AB147" s="9">
        <v>14.350130527648128</v>
      </c>
      <c r="AC147" s="165">
        <v>14.919705719484217</v>
      </c>
      <c r="AD147" s="291">
        <v>54.38</v>
      </c>
      <c r="AE147" s="172">
        <f t="shared" si="4"/>
        <v>4785440</v>
      </c>
    </row>
    <row r="148" spans="1:31" s="3" customFormat="1" ht="14.25" customHeight="1">
      <c r="A148" s="4">
        <v>67038</v>
      </c>
      <c r="B148" s="4" t="s">
        <v>5683</v>
      </c>
      <c r="C148" s="5" t="s">
        <v>5646</v>
      </c>
      <c r="D148" s="4" t="s">
        <v>5537</v>
      </c>
      <c r="E148" s="186">
        <v>330.97</v>
      </c>
      <c r="F148" s="133">
        <v>350.83000000000004</v>
      </c>
      <c r="G148" s="187">
        <v>361.75</v>
      </c>
      <c r="H148" s="132">
        <v>19.860000000000014</v>
      </c>
      <c r="I148" s="6">
        <v>5.2699999999999818</v>
      </c>
      <c r="J148" s="6">
        <v>0.97000000000002728</v>
      </c>
      <c r="K148" s="6">
        <v>0.50999999999993406</v>
      </c>
      <c r="L148" s="6">
        <v>1.3500000000000227</v>
      </c>
      <c r="M148" s="6">
        <v>1.6899999999999977</v>
      </c>
      <c r="N148" s="6">
        <v>-1.8500000000000227</v>
      </c>
      <c r="O148" s="7">
        <v>2.4500000000000455</v>
      </c>
      <c r="P148" s="135">
        <v>0.52999999999997272</v>
      </c>
      <c r="Q148" s="8">
        <f t="shared" si="0"/>
        <v>6116880.0000000037</v>
      </c>
      <c r="R148" s="8">
        <f t="shared" si="1"/>
        <v>7044400</v>
      </c>
      <c r="S148" s="8">
        <f t="shared" si="10"/>
        <v>7129760.0000000028</v>
      </c>
      <c r="T148" s="8">
        <f t="shared" si="10"/>
        <v>7174639.9999999972</v>
      </c>
      <c r="U148" s="8">
        <f t="shared" si="10"/>
        <v>7293439.9999999991</v>
      </c>
      <c r="V148" s="8">
        <f t="shared" si="10"/>
        <v>7442159.9999999991</v>
      </c>
      <c r="W148" s="8">
        <f t="shared" si="10"/>
        <v>7279359.9999999972</v>
      </c>
      <c r="X148" s="8">
        <f t="shared" si="10"/>
        <v>7494960.0000000009</v>
      </c>
      <c r="Y148" s="8">
        <f t="shared" si="10"/>
        <v>7541599.9999999981</v>
      </c>
      <c r="Z148" s="140">
        <f t="shared" si="3"/>
        <v>64517200</v>
      </c>
      <c r="AA148" s="138">
        <v>18.075421206411622</v>
      </c>
      <c r="AB148" s="9">
        <v>19.160044783047976</v>
      </c>
      <c r="AC148" s="165">
        <v>19.75642390977854</v>
      </c>
      <c r="AD148" s="291">
        <v>30.779999999999973</v>
      </c>
      <c r="AE148" s="172">
        <f t="shared" si="4"/>
        <v>2708639.9999999977</v>
      </c>
    </row>
    <row r="149" spans="1:31" s="3" customFormat="1" ht="14.25" customHeight="1">
      <c r="A149" s="4">
        <v>67039</v>
      </c>
      <c r="B149" s="4" t="s">
        <v>5684</v>
      </c>
      <c r="C149" s="5" t="s">
        <v>5646</v>
      </c>
      <c r="D149" s="4" t="s">
        <v>5537</v>
      </c>
      <c r="E149" s="186">
        <v>266.31</v>
      </c>
      <c r="F149" s="133">
        <v>274.61</v>
      </c>
      <c r="G149" s="187">
        <v>295.97000000000003</v>
      </c>
      <c r="H149" s="132">
        <v>8.3000000000000114</v>
      </c>
      <c r="I149" s="6">
        <v>20.600000000000023</v>
      </c>
      <c r="J149" s="6">
        <v>0.25999999999993406</v>
      </c>
      <c r="K149" s="6">
        <v>-0.34999999999996589</v>
      </c>
      <c r="L149" s="6">
        <v>-2</v>
      </c>
      <c r="M149" s="6">
        <v>-0.98000000000001819</v>
      </c>
      <c r="N149" s="6">
        <v>1.3899999999999864</v>
      </c>
      <c r="O149" s="7">
        <v>1.9600000000000364</v>
      </c>
      <c r="P149" s="135">
        <v>0.48000000000001819</v>
      </c>
      <c r="Q149" s="8">
        <f t="shared" si="0"/>
        <v>2556400.0000000037</v>
      </c>
      <c r="R149" s="8">
        <f t="shared" si="1"/>
        <v>6182000.0000000075</v>
      </c>
      <c r="S149" s="8">
        <f t="shared" si="10"/>
        <v>6204880.0000000019</v>
      </c>
      <c r="T149" s="8">
        <f t="shared" si="10"/>
        <v>6174080.0000000047</v>
      </c>
      <c r="U149" s="8">
        <f t="shared" si="10"/>
        <v>5998080.0000000047</v>
      </c>
      <c r="V149" s="8">
        <f t="shared" si="10"/>
        <v>5911840.0000000028</v>
      </c>
      <c r="W149" s="8">
        <f t="shared" si="10"/>
        <v>6034160.0000000019</v>
      </c>
      <c r="X149" s="8">
        <f t="shared" si="10"/>
        <v>6206640.0000000047</v>
      </c>
      <c r="Y149" s="8">
        <f t="shared" si="10"/>
        <v>6248880.0000000065</v>
      </c>
      <c r="Z149" s="140">
        <f t="shared" si="3"/>
        <v>51516960.000000045</v>
      </c>
      <c r="AA149" s="138">
        <v>7.8104561745159344</v>
      </c>
      <c r="AB149" s="9">
        <v>8.0538822052638679</v>
      </c>
      <c r="AC149" s="165">
        <v>8.6803376289718042</v>
      </c>
      <c r="AD149" s="291">
        <v>29.660000000000025</v>
      </c>
      <c r="AE149" s="172">
        <f t="shared" si="4"/>
        <v>2610080.0000000023</v>
      </c>
    </row>
    <row r="150" spans="1:31" s="3" customFormat="1" ht="14.25" customHeight="1">
      <c r="A150" s="4">
        <v>67040</v>
      </c>
      <c r="B150" s="4" t="s">
        <v>5685</v>
      </c>
      <c r="C150" s="5" t="s">
        <v>5646</v>
      </c>
      <c r="D150" s="4" t="s">
        <v>5537</v>
      </c>
      <c r="E150" s="186">
        <v>397.91</v>
      </c>
      <c r="F150" s="133">
        <v>412.07000000000005</v>
      </c>
      <c r="G150" s="187">
        <v>414.8</v>
      </c>
      <c r="H150" s="132">
        <v>14.160000000000025</v>
      </c>
      <c r="I150" s="6">
        <v>0.3599999999999568</v>
      </c>
      <c r="J150" s="6">
        <v>-2.0299999999999727</v>
      </c>
      <c r="K150" s="6">
        <v>1.5199999999999818</v>
      </c>
      <c r="L150" s="6">
        <v>0</v>
      </c>
      <c r="M150" s="6">
        <v>-0.86000000000001364</v>
      </c>
      <c r="N150" s="6">
        <v>1.0600000000000023</v>
      </c>
      <c r="O150" s="7">
        <v>2.1800000000000068</v>
      </c>
      <c r="P150" s="135">
        <v>0.5</v>
      </c>
      <c r="Q150" s="8">
        <f t="shared" si="0"/>
        <v>4361280.0000000075</v>
      </c>
      <c r="R150" s="8">
        <f t="shared" si="1"/>
        <v>4424640</v>
      </c>
      <c r="S150" s="8">
        <f t="shared" si="10"/>
        <v>4246000.0000000028</v>
      </c>
      <c r="T150" s="8">
        <f t="shared" si="10"/>
        <v>4379760.0000000009</v>
      </c>
      <c r="U150" s="8">
        <f t="shared" si="10"/>
        <v>4379760.0000000009</v>
      </c>
      <c r="V150" s="8">
        <f t="shared" ref="V150:Y150" si="11">U150+(M150*88000)</f>
        <v>4304080</v>
      </c>
      <c r="W150" s="8">
        <f t="shared" si="11"/>
        <v>4397360</v>
      </c>
      <c r="X150" s="8">
        <f t="shared" si="11"/>
        <v>4589200.0000000009</v>
      </c>
      <c r="Y150" s="8">
        <f t="shared" si="11"/>
        <v>4633200.0000000009</v>
      </c>
      <c r="Z150" s="140">
        <f t="shared" si="3"/>
        <v>39715280.000000015</v>
      </c>
      <c r="AA150" s="138">
        <v>19.358589519671899</v>
      </c>
      <c r="AB150" s="9">
        <v>20.047483057402928</v>
      </c>
      <c r="AC150" s="165">
        <v>20.18029939624514</v>
      </c>
      <c r="AD150" s="291">
        <v>16.889999999999986</v>
      </c>
      <c r="AE150" s="172">
        <f t="shared" si="4"/>
        <v>1486319.9999999988</v>
      </c>
    </row>
    <row r="151" spans="1:31" s="3" customFormat="1" ht="14.25" customHeight="1">
      <c r="A151" s="4">
        <v>67041</v>
      </c>
      <c r="B151" s="4" t="s">
        <v>5686</v>
      </c>
      <c r="C151" s="5" t="s">
        <v>5646</v>
      </c>
      <c r="D151" s="4" t="s">
        <v>5537</v>
      </c>
      <c r="E151" s="186">
        <v>1438.47</v>
      </c>
      <c r="F151" s="133">
        <v>1465.99</v>
      </c>
      <c r="G151" s="187">
        <v>1517.24</v>
      </c>
      <c r="H151" s="132">
        <v>27.519999999999982</v>
      </c>
      <c r="I151" s="6">
        <v>14.549999999999955</v>
      </c>
      <c r="J151" s="6">
        <v>3.5</v>
      </c>
      <c r="K151" s="6">
        <v>4.8199999999999363</v>
      </c>
      <c r="L151" s="6">
        <v>4.8900000000001</v>
      </c>
      <c r="M151" s="6">
        <v>3.2000000000000455</v>
      </c>
      <c r="N151" s="6">
        <v>3.2599999999999909</v>
      </c>
      <c r="O151" s="7">
        <v>12.919999999999845</v>
      </c>
      <c r="P151" s="135">
        <v>4.1100000000001273</v>
      </c>
      <c r="Q151" s="8">
        <f t="shared" si="0"/>
        <v>8476159.9999999944</v>
      </c>
      <c r="R151" s="8">
        <f t="shared" si="1"/>
        <v>11036959.999999987</v>
      </c>
      <c r="S151" s="8">
        <f t="shared" ref="S151:Y187" si="12">R151+(J151*88000)</f>
        <v>11344959.999999987</v>
      </c>
      <c r="T151" s="8">
        <f t="shared" si="12"/>
        <v>11769119.999999981</v>
      </c>
      <c r="U151" s="8">
        <f t="shared" si="12"/>
        <v>12199439.999999991</v>
      </c>
      <c r="V151" s="8">
        <f t="shared" si="12"/>
        <v>12481039.999999994</v>
      </c>
      <c r="W151" s="8">
        <f t="shared" si="12"/>
        <v>12767919.999999994</v>
      </c>
      <c r="X151" s="8">
        <f t="shared" si="12"/>
        <v>13904879.999999981</v>
      </c>
      <c r="Y151" s="8">
        <f t="shared" si="12"/>
        <v>14266559.999999993</v>
      </c>
      <c r="Z151" s="140">
        <f t="shared" si="3"/>
        <v>108247039.99999991</v>
      </c>
      <c r="AA151" s="138">
        <v>9.4385751489633094</v>
      </c>
      <c r="AB151" s="9">
        <v>9.6191486667283463</v>
      </c>
      <c r="AC151" s="165">
        <v>9.9554274743394657</v>
      </c>
      <c r="AD151" s="291">
        <v>78.769999999999982</v>
      </c>
      <c r="AE151" s="172">
        <f t="shared" si="4"/>
        <v>6931759.9999999981</v>
      </c>
    </row>
    <row r="152" spans="1:31" s="3" customFormat="1" ht="14.25" customHeight="1">
      <c r="A152" s="4">
        <v>67042</v>
      </c>
      <c r="B152" s="4" t="s">
        <v>5687</v>
      </c>
      <c r="C152" s="5" t="s">
        <v>5646</v>
      </c>
      <c r="D152" s="4" t="s">
        <v>5537</v>
      </c>
      <c r="E152" s="186">
        <v>68.16</v>
      </c>
      <c r="F152" s="133">
        <v>72.16</v>
      </c>
      <c r="G152" s="187">
        <v>72.680000000000007</v>
      </c>
      <c r="H152" s="132">
        <v>4</v>
      </c>
      <c r="I152" s="6">
        <v>0.20999999999999375</v>
      </c>
      <c r="J152" s="6">
        <v>1.0000000000019327E-2</v>
      </c>
      <c r="K152" s="6">
        <v>0</v>
      </c>
      <c r="L152" s="6">
        <v>0</v>
      </c>
      <c r="M152" s="6">
        <v>7.9999999999998295E-2</v>
      </c>
      <c r="N152" s="6">
        <v>0</v>
      </c>
      <c r="O152" s="7">
        <v>0.21999999999999886</v>
      </c>
      <c r="P152" s="135">
        <v>0</v>
      </c>
      <c r="Q152" s="8">
        <f t="shared" si="0"/>
        <v>1232000</v>
      </c>
      <c r="R152" s="8">
        <f t="shared" si="1"/>
        <v>1268959.9999999988</v>
      </c>
      <c r="S152" s="8">
        <f t="shared" si="12"/>
        <v>1269840.0000000005</v>
      </c>
      <c r="T152" s="8">
        <f t="shared" si="12"/>
        <v>1269840.0000000005</v>
      </c>
      <c r="U152" s="8">
        <f t="shared" si="12"/>
        <v>1269840.0000000005</v>
      </c>
      <c r="V152" s="8">
        <f t="shared" si="12"/>
        <v>1276880.0000000002</v>
      </c>
      <c r="W152" s="8">
        <f t="shared" si="12"/>
        <v>1276880.0000000002</v>
      </c>
      <c r="X152" s="8">
        <f t="shared" si="12"/>
        <v>1296240.0000000002</v>
      </c>
      <c r="Y152" s="8">
        <f t="shared" si="12"/>
        <v>1296240.0000000002</v>
      </c>
      <c r="Z152" s="140">
        <f t="shared" si="3"/>
        <v>11456720</v>
      </c>
      <c r="AA152" s="138">
        <v>6.6913403296584626</v>
      </c>
      <c r="AB152" s="9">
        <v>7.0840246213050868</v>
      </c>
      <c r="AC152" s="165">
        <v>7.1350735792191475</v>
      </c>
      <c r="AD152" s="291">
        <v>4.5200000000000102</v>
      </c>
      <c r="AE152" s="172">
        <f t="shared" si="4"/>
        <v>397760.00000000087</v>
      </c>
    </row>
    <row r="153" spans="1:31" s="3" customFormat="1" ht="14.25" customHeight="1">
      <c r="A153" s="4">
        <v>67043</v>
      </c>
      <c r="B153" s="4" t="s">
        <v>5688</v>
      </c>
      <c r="C153" s="5" t="s">
        <v>5646</v>
      </c>
      <c r="D153" s="4" t="s">
        <v>5537</v>
      </c>
      <c r="E153" s="186">
        <v>186.24</v>
      </c>
      <c r="F153" s="133">
        <v>188.33</v>
      </c>
      <c r="G153" s="187">
        <v>193.51000000000002</v>
      </c>
      <c r="H153" s="132">
        <v>2.0900000000000034</v>
      </c>
      <c r="I153" s="6">
        <v>1.0699999999999932</v>
      </c>
      <c r="J153" s="6">
        <v>0</v>
      </c>
      <c r="K153" s="6">
        <v>0.50999999999999091</v>
      </c>
      <c r="L153" s="6">
        <v>0.93999999999999773</v>
      </c>
      <c r="M153" s="6">
        <v>0.83000000000001251</v>
      </c>
      <c r="N153" s="6">
        <v>0.82999999999998408</v>
      </c>
      <c r="O153" s="7">
        <v>0.66999999999998749</v>
      </c>
      <c r="P153" s="135">
        <v>0.33000000000004093</v>
      </c>
      <c r="Q153" s="8">
        <f t="shared" si="0"/>
        <v>643720.00000000105</v>
      </c>
      <c r="R153" s="8">
        <f t="shared" si="1"/>
        <v>832039.99999999988</v>
      </c>
      <c r="S153" s="8">
        <f t="shared" si="12"/>
        <v>832039.99999999988</v>
      </c>
      <c r="T153" s="8">
        <f t="shared" si="12"/>
        <v>876919.99999999907</v>
      </c>
      <c r="U153" s="8">
        <f t="shared" si="12"/>
        <v>959639.99999999884</v>
      </c>
      <c r="V153" s="8">
        <f t="shared" si="12"/>
        <v>1032680</v>
      </c>
      <c r="W153" s="8">
        <f t="shared" si="12"/>
        <v>1105719.9999999986</v>
      </c>
      <c r="X153" s="8">
        <f t="shared" si="12"/>
        <v>1164679.9999999974</v>
      </c>
      <c r="Y153" s="8">
        <f t="shared" si="12"/>
        <v>1193720.0000000009</v>
      </c>
      <c r="Z153" s="140">
        <f t="shared" si="3"/>
        <v>8641159.9999999963</v>
      </c>
      <c r="AA153" s="138">
        <v>3.4339955231200978</v>
      </c>
      <c r="AB153" s="9">
        <v>3.4725320922960052</v>
      </c>
      <c r="AC153" s="165">
        <v>3.5680437804927525</v>
      </c>
      <c r="AD153" s="291">
        <v>7.2700000000000102</v>
      </c>
      <c r="AE153" s="172">
        <f t="shared" si="4"/>
        <v>639760.00000000093</v>
      </c>
    </row>
    <row r="154" spans="1:31" s="3" customFormat="1" ht="14.25" customHeight="1">
      <c r="A154" s="4">
        <v>67044</v>
      </c>
      <c r="B154" s="4" t="s">
        <v>5689</v>
      </c>
      <c r="C154" s="5" t="s">
        <v>5646</v>
      </c>
      <c r="D154" s="4" t="s">
        <v>5537</v>
      </c>
      <c r="E154" s="186">
        <v>422.27</v>
      </c>
      <c r="F154" s="133">
        <v>440.88</v>
      </c>
      <c r="G154" s="187">
        <v>453.21</v>
      </c>
      <c r="H154" s="132">
        <v>18.610000000000014</v>
      </c>
      <c r="I154" s="6">
        <v>1.1700000000000159</v>
      </c>
      <c r="J154" s="6">
        <v>0.64999999999997726</v>
      </c>
      <c r="K154" s="6">
        <v>3.2099999999999795</v>
      </c>
      <c r="L154" s="6">
        <v>1.2600000000000477</v>
      </c>
      <c r="M154" s="6">
        <v>2.4900000000000091</v>
      </c>
      <c r="N154" s="6">
        <v>0.37000000000000455</v>
      </c>
      <c r="O154" s="7">
        <v>-1.999999999998181E-2</v>
      </c>
      <c r="P154" s="135">
        <v>3.1999999999999318</v>
      </c>
      <c r="Q154" s="8">
        <f t="shared" si="0"/>
        <v>5731880.0000000047</v>
      </c>
      <c r="R154" s="8">
        <f t="shared" si="1"/>
        <v>5937800.0000000075</v>
      </c>
      <c r="S154" s="8">
        <f t="shared" si="12"/>
        <v>5995000.0000000056</v>
      </c>
      <c r="T154" s="8">
        <f t="shared" si="12"/>
        <v>6277480.0000000037</v>
      </c>
      <c r="U154" s="8">
        <f t="shared" si="12"/>
        <v>6388360.0000000084</v>
      </c>
      <c r="V154" s="8">
        <f t="shared" si="12"/>
        <v>6607480.0000000093</v>
      </c>
      <c r="W154" s="8">
        <f t="shared" si="12"/>
        <v>6640040.0000000093</v>
      </c>
      <c r="X154" s="8">
        <f t="shared" si="12"/>
        <v>6638280.0000000112</v>
      </c>
      <c r="Y154" s="8">
        <f t="shared" si="12"/>
        <v>6919880.0000000056</v>
      </c>
      <c r="Z154" s="140">
        <f t="shared" si="3"/>
        <v>57136200.000000067</v>
      </c>
      <c r="AA154" s="138">
        <v>18.438288693465143</v>
      </c>
      <c r="AB154" s="9">
        <v>19.250888576443774</v>
      </c>
      <c r="AC154" s="165">
        <v>19.789274205520965</v>
      </c>
      <c r="AD154" s="291">
        <v>30.94</v>
      </c>
      <c r="AE154" s="172">
        <f t="shared" si="4"/>
        <v>2722720</v>
      </c>
    </row>
    <row r="155" spans="1:31" s="3" customFormat="1" ht="14.25" customHeight="1">
      <c r="A155" s="4">
        <v>67045</v>
      </c>
      <c r="B155" s="4" t="s">
        <v>5690</v>
      </c>
      <c r="C155" s="5" t="s">
        <v>5646</v>
      </c>
      <c r="D155" s="4" t="s">
        <v>5537</v>
      </c>
      <c r="E155" s="186">
        <v>77.150000000000006</v>
      </c>
      <c r="F155" s="133">
        <v>77.34</v>
      </c>
      <c r="G155" s="187">
        <v>81.13</v>
      </c>
      <c r="H155" s="132">
        <v>0.18999999999999773</v>
      </c>
      <c r="I155" s="6">
        <v>-0.26999999999999602</v>
      </c>
      <c r="J155" s="6">
        <v>0</v>
      </c>
      <c r="K155" s="6">
        <v>0.26000000000000512</v>
      </c>
      <c r="L155" s="6">
        <v>2.2099999999999795</v>
      </c>
      <c r="M155" s="6">
        <v>1.0300000000000153</v>
      </c>
      <c r="N155" s="6">
        <v>0</v>
      </c>
      <c r="O155" s="7">
        <v>0.57999999999999829</v>
      </c>
      <c r="P155" s="135">
        <v>-2.0000000000010232E-2</v>
      </c>
      <c r="Q155" s="8">
        <f t="shared" si="0"/>
        <v>58519.999999999294</v>
      </c>
      <c r="R155" s="8">
        <f t="shared" si="1"/>
        <v>10999.999999999993</v>
      </c>
      <c r="S155" s="8">
        <f t="shared" si="12"/>
        <v>10999.999999999993</v>
      </c>
      <c r="T155" s="8">
        <f t="shared" si="12"/>
        <v>33880.000000000444</v>
      </c>
      <c r="U155" s="8">
        <f t="shared" si="12"/>
        <v>228359.99999999863</v>
      </c>
      <c r="V155" s="8">
        <f t="shared" si="12"/>
        <v>319000</v>
      </c>
      <c r="W155" s="8">
        <f t="shared" si="12"/>
        <v>319000</v>
      </c>
      <c r="X155" s="8">
        <f t="shared" si="12"/>
        <v>370039.99999999983</v>
      </c>
      <c r="Y155" s="8">
        <f t="shared" si="12"/>
        <v>368279.99999999895</v>
      </c>
      <c r="Z155" s="140">
        <f t="shared" si="3"/>
        <v>1719079.9999999972</v>
      </c>
      <c r="AA155" s="138">
        <v>2.8507029763334377</v>
      </c>
      <c r="AB155" s="9">
        <v>2.8577235021338701</v>
      </c>
      <c r="AC155" s="165">
        <v>2.9977645167845988</v>
      </c>
      <c r="AD155" s="291">
        <v>3.9799999999999902</v>
      </c>
      <c r="AE155" s="172">
        <f t="shared" si="4"/>
        <v>350239.99999999913</v>
      </c>
    </row>
    <row r="156" spans="1:31" s="3" customFormat="1" ht="14.25" customHeight="1">
      <c r="A156" s="4">
        <v>67046</v>
      </c>
      <c r="B156" s="4" t="s">
        <v>5691</v>
      </c>
      <c r="C156" s="5" t="s">
        <v>5646</v>
      </c>
      <c r="D156" s="4" t="s">
        <v>5537</v>
      </c>
      <c r="E156" s="186">
        <v>182.8</v>
      </c>
      <c r="F156" s="133">
        <v>184.3</v>
      </c>
      <c r="G156" s="187">
        <v>187.49</v>
      </c>
      <c r="H156" s="132">
        <v>1.5</v>
      </c>
      <c r="I156" s="6">
        <v>0</v>
      </c>
      <c r="J156" s="6">
        <v>0.69999999999998863</v>
      </c>
      <c r="K156" s="6">
        <v>1.3400000000000034</v>
      </c>
      <c r="L156" s="6">
        <v>3.0000000000001137E-2</v>
      </c>
      <c r="M156" s="6">
        <v>1.7299999999999898</v>
      </c>
      <c r="N156" s="6">
        <v>-0.96999999999999886</v>
      </c>
      <c r="O156" s="7">
        <v>0.36000000000001364</v>
      </c>
      <c r="P156" s="135">
        <v>0</v>
      </c>
      <c r="Q156" s="8">
        <f t="shared" si="0"/>
        <v>462000</v>
      </c>
      <c r="R156" s="8">
        <f t="shared" si="1"/>
        <v>462000</v>
      </c>
      <c r="S156" s="8">
        <f t="shared" si="12"/>
        <v>523599.99999999901</v>
      </c>
      <c r="T156" s="8">
        <f t="shared" si="12"/>
        <v>641519.9999999993</v>
      </c>
      <c r="U156" s="8">
        <f t="shared" si="12"/>
        <v>644159.99999999942</v>
      </c>
      <c r="V156" s="8">
        <f t="shared" si="12"/>
        <v>796399.99999999849</v>
      </c>
      <c r="W156" s="8">
        <f t="shared" si="12"/>
        <v>711039.9999999986</v>
      </c>
      <c r="X156" s="8">
        <f t="shared" si="12"/>
        <v>742719.99999999977</v>
      </c>
      <c r="Y156" s="8">
        <f t="shared" si="12"/>
        <v>742719.99999999977</v>
      </c>
      <c r="Z156" s="140">
        <f t="shared" si="3"/>
        <v>5726159.9999999944</v>
      </c>
      <c r="AA156" s="138">
        <v>1.390989916084044</v>
      </c>
      <c r="AB156" s="9">
        <v>1.402403947124121</v>
      </c>
      <c r="AC156" s="165">
        <v>1.4266777864693512</v>
      </c>
      <c r="AD156" s="291">
        <v>4.6899999999999977</v>
      </c>
      <c r="AE156" s="172">
        <f t="shared" si="4"/>
        <v>412719.99999999983</v>
      </c>
    </row>
    <row r="157" spans="1:31" s="3" customFormat="1" ht="14.25" customHeight="1">
      <c r="A157" s="4">
        <v>67047</v>
      </c>
      <c r="B157" s="4" t="s">
        <v>5692</v>
      </c>
      <c r="C157" s="5" t="s">
        <v>5646</v>
      </c>
      <c r="D157" s="4" t="s">
        <v>5537</v>
      </c>
      <c r="E157" s="186">
        <v>464.09000000000003</v>
      </c>
      <c r="F157" s="133">
        <v>472.58000000000004</v>
      </c>
      <c r="G157" s="187">
        <v>481.11</v>
      </c>
      <c r="H157" s="132">
        <v>8.4900000000000091</v>
      </c>
      <c r="I157" s="6">
        <v>3.0999999999999659</v>
      </c>
      <c r="J157" s="6">
        <v>0.87000000000000455</v>
      </c>
      <c r="K157" s="6">
        <v>0.26999999999998181</v>
      </c>
      <c r="L157" s="6">
        <v>0</v>
      </c>
      <c r="M157" s="6">
        <v>2.1899999999999977</v>
      </c>
      <c r="N157" s="6">
        <v>2.6299999999999955</v>
      </c>
      <c r="O157" s="7">
        <v>-1.1999999999999886</v>
      </c>
      <c r="P157" s="135">
        <v>0.67000000000001592</v>
      </c>
      <c r="Q157" s="8">
        <f t="shared" si="0"/>
        <v>2614920.0000000033</v>
      </c>
      <c r="R157" s="8">
        <f t="shared" si="1"/>
        <v>3160519.9999999972</v>
      </c>
      <c r="S157" s="8">
        <f t="shared" si="12"/>
        <v>3237079.9999999977</v>
      </c>
      <c r="T157" s="8">
        <f t="shared" si="12"/>
        <v>3260839.9999999963</v>
      </c>
      <c r="U157" s="8">
        <f t="shared" si="12"/>
        <v>3260839.9999999963</v>
      </c>
      <c r="V157" s="8">
        <f t="shared" si="12"/>
        <v>3453559.9999999963</v>
      </c>
      <c r="W157" s="8">
        <f t="shared" si="12"/>
        <v>3684999.9999999958</v>
      </c>
      <c r="X157" s="8">
        <f t="shared" si="12"/>
        <v>3579399.9999999967</v>
      </c>
      <c r="Y157" s="8">
        <f t="shared" si="12"/>
        <v>3638359.9999999981</v>
      </c>
      <c r="Z157" s="140">
        <f t="shared" si="3"/>
        <v>29890519.999999978</v>
      </c>
      <c r="AA157" s="138">
        <v>31.761316196498722</v>
      </c>
      <c r="AB157" s="9">
        <v>32.342353440370111</v>
      </c>
      <c r="AC157" s="165">
        <v>32.926128197757976</v>
      </c>
      <c r="AD157" s="291">
        <v>17.019999999999982</v>
      </c>
      <c r="AE157" s="172">
        <f t="shared" si="4"/>
        <v>1497759.9999999984</v>
      </c>
    </row>
    <row r="158" spans="1:31" s="3" customFormat="1" ht="14.25" customHeight="1">
      <c r="A158" s="4">
        <v>68001</v>
      </c>
      <c r="B158" s="4" t="s">
        <v>5693</v>
      </c>
      <c r="C158" s="5" t="s">
        <v>5694</v>
      </c>
      <c r="D158" s="4" t="s">
        <v>5537</v>
      </c>
      <c r="E158" s="186">
        <v>34.04</v>
      </c>
      <c r="F158" s="133">
        <v>34.479999999999997</v>
      </c>
      <c r="G158" s="187">
        <v>37.169999999999995</v>
      </c>
      <c r="H158" s="132">
        <v>0.43999999999999773</v>
      </c>
      <c r="I158" s="6">
        <v>0.17000000000000881</v>
      </c>
      <c r="J158" s="6">
        <v>0.14999999999999147</v>
      </c>
      <c r="K158" s="6">
        <v>0.55000000000000426</v>
      </c>
      <c r="L158" s="6">
        <v>0.84000000000000341</v>
      </c>
      <c r="M158" s="6">
        <v>-0.15000000000000568</v>
      </c>
      <c r="N158" s="6">
        <v>0</v>
      </c>
      <c r="O158" s="7">
        <v>0.57999999999999829</v>
      </c>
      <c r="P158" s="135">
        <v>0.54999999999999716</v>
      </c>
      <c r="Q158" s="8">
        <f t="shared" si="0"/>
        <v>135519.9999999993</v>
      </c>
      <c r="R158" s="8">
        <f t="shared" si="1"/>
        <v>165440.00000000084</v>
      </c>
      <c r="S158" s="8">
        <f t="shared" si="12"/>
        <v>178640.00000000009</v>
      </c>
      <c r="T158" s="8">
        <f t="shared" si="12"/>
        <v>227040.00000000047</v>
      </c>
      <c r="U158" s="8">
        <f t="shared" si="12"/>
        <v>300960.00000000076</v>
      </c>
      <c r="V158" s="8">
        <f t="shared" si="12"/>
        <v>287760.00000000023</v>
      </c>
      <c r="W158" s="8">
        <f t="shared" si="12"/>
        <v>287760.00000000023</v>
      </c>
      <c r="X158" s="8">
        <f t="shared" si="12"/>
        <v>338800.00000000006</v>
      </c>
      <c r="Y158" s="8">
        <f t="shared" si="12"/>
        <v>387199.99999999983</v>
      </c>
      <c r="Z158" s="140">
        <f t="shared" si="3"/>
        <v>2309120.0000000019</v>
      </c>
      <c r="AA158" s="138">
        <v>2.2183988947107736</v>
      </c>
      <c r="AB158" s="9">
        <v>2.2470738510466357</v>
      </c>
      <c r="AC158" s="165">
        <v>2.422382106827246</v>
      </c>
      <c r="AD158" s="291">
        <v>3.1299999999999955</v>
      </c>
      <c r="AE158" s="172">
        <f t="shared" si="4"/>
        <v>275439.99999999959</v>
      </c>
    </row>
    <row r="159" spans="1:31" s="3" customFormat="1" ht="14.25" customHeight="1">
      <c r="A159" s="4">
        <v>68002</v>
      </c>
      <c r="B159" s="4" t="s">
        <v>5695</v>
      </c>
      <c r="C159" s="5" t="s">
        <v>5694</v>
      </c>
      <c r="D159" s="4" t="s">
        <v>5537</v>
      </c>
      <c r="E159" s="186">
        <v>225.11</v>
      </c>
      <c r="F159" s="133">
        <v>231.4</v>
      </c>
      <c r="G159" s="187">
        <v>238.17000000000002</v>
      </c>
      <c r="H159" s="132">
        <v>6.289999999999992</v>
      </c>
      <c r="I159" s="6">
        <v>0.55000000000001137</v>
      </c>
      <c r="J159" s="6">
        <v>0.81000000000000227</v>
      </c>
      <c r="K159" s="6">
        <v>0.39999999999997726</v>
      </c>
      <c r="L159" s="6">
        <v>2.4699999999999989</v>
      </c>
      <c r="M159" s="6">
        <v>0.71000000000000796</v>
      </c>
      <c r="N159" s="6">
        <v>0</v>
      </c>
      <c r="O159" s="7">
        <v>1.6399999999999864</v>
      </c>
      <c r="P159" s="135">
        <v>0.19000000000002615</v>
      </c>
      <c r="Q159" s="8">
        <f t="shared" si="0"/>
        <v>1937319.9999999974</v>
      </c>
      <c r="R159" s="8">
        <f t="shared" si="1"/>
        <v>2034119.9999999995</v>
      </c>
      <c r="S159" s="8">
        <f t="shared" si="12"/>
        <v>2105399.9999999995</v>
      </c>
      <c r="T159" s="8">
        <f t="shared" si="12"/>
        <v>2140599.9999999977</v>
      </c>
      <c r="U159" s="8">
        <f t="shared" si="12"/>
        <v>2357959.9999999977</v>
      </c>
      <c r="V159" s="8">
        <f t="shared" si="12"/>
        <v>2420439.9999999981</v>
      </c>
      <c r="W159" s="8">
        <f t="shared" si="12"/>
        <v>2420439.9999999981</v>
      </c>
      <c r="X159" s="8">
        <f t="shared" si="12"/>
        <v>2564759.9999999967</v>
      </c>
      <c r="Y159" s="8">
        <f t="shared" si="12"/>
        <v>2581479.9999999991</v>
      </c>
      <c r="Z159" s="140">
        <f t="shared" si="3"/>
        <v>20562519.999999985</v>
      </c>
      <c r="AA159" s="138">
        <v>6.9435961973855491</v>
      </c>
      <c r="AB159" s="9">
        <v>7.1376134337657851</v>
      </c>
      <c r="AC159" s="165">
        <v>7.3464364369922084</v>
      </c>
      <c r="AD159" s="291">
        <v>13.060000000000002</v>
      </c>
      <c r="AE159" s="172">
        <f t="shared" si="4"/>
        <v>1149280.0000000002</v>
      </c>
    </row>
    <row r="160" spans="1:31" s="3" customFormat="1" ht="14.25" customHeight="1">
      <c r="A160" s="4">
        <v>68003</v>
      </c>
      <c r="B160" s="4" t="s">
        <v>5696</v>
      </c>
      <c r="C160" s="5" t="s">
        <v>5694</v>
      </c>
      <c r="D160" s="4" t="s">
        <v>5537</v>
      </c>
      <c r="E160" s="186">
        <v>64.540000000000006</v>
      </c>
      <c r="F160" s="133">
        <v>65.06</v>
      </c>
      <c r="G160" s="187">
        <v>66.929999999999993</v>
      </c>
      <c r="H160" s="132">
        <v>0.51999999999999602</v>
      </c>
      <c r="I160" s="6">
        <v>4.0000000000006253E-2</v>
      </c>
      <c r="J160" s="6">
        <v>0</v>
      </c>
      <c r="K160" s="6">
        <v>6.0000000000002274E-2</v>
      </c>
      <c r="L160" s="6">
        <v>0</v>
      </c>
      <c r="M160" s="6">
        <v>0</v>
      </c>
      <c r="N160" s="6">
        <v>0.34999999999999432</v>
      </c>
      <c r="O160" s="7">
        <v>0.76000000000001933</v>
      </c>
      <c r="P160" s="135">
        <v>0.65999999999998238</v>
      </c>
      <c r="Q160" s="8">
        <f t="shared" si="0"/>
        <v>160159.99999999878</v>
      </c>
      <c r="R160" s="8">
        <f t="shared" si="1"/>
        <v>167199.99999999988</v>
      </c>
      <c r="S160" s="8">
        <f t="shared" si="12"/>
        <v>167199.99999999988</v>
      </c>
      <c r="T160" s="8">
        <f t="shared" si="12"/>
        <v>172480.00000000009</v>
      </c>
      <c r="U160" s="8">
        <f t="shared" si="12"/>
        <v>172480.00000000009</v>
      </c>
      <c r="V160" s="8">
        <f t="shared" si="12"/>
        <v>172480.00000000009</v>
      </c>
      <c r="W160" s="8">
        <f t="shared" si="12"/>
        <v>203279.99999999959</v>
      </c>
      <c r="X160" s="8">
        <f t="shared" si="12"/>
        <v>270160.00000000128</v>
      </c>
      <c r="Y160" s="8">
        <f t="shared" si="12"/>
        <v>328239.99999999971</v>
      </c>
      <c r="Z160" s="140">
        <f t="shared" si="3"/>
        <v>1813679.9999999993</v>
      </c>
      <c r="AA160" s="138">
        <v>3.8192739000503009</v>
      </c>
      <c r="AB160" s="9">
        <v>3.8500458620587632</v>
      </c>
      <c r="AC160" s="165">
        <v>3.9607065715891934</v>
      </c>
      <c r="AD160" s="291">
        <v>2.3899999999999864</v>
      </c>
      <c r="AE160" s="172">
        <f t="shared" si="4"/>
        <v>210319.99999999881</v>
      </c>
    </row>
    <row r="161" spans="1:31" s="3" customFormat="1" ht="14.25" customHeight="1">
      <c r="A161" s="4">
        <v>68004</v>
      </c>
      <c r="B161" s="4" t="s">
        <v>5697</v>
      </c>
      <c r="C161" s="5" t="s">
        <v>5694</v>
      </c>
      <c r="D161" s="4" t="s">
        <v>5537</v>
      </c>
      <c r="E161" s="186">
        <v>50.01</v>
      </c>
      <c r="F161" s="133">
        <v>50.01</v>
      </c>
      <c r="G161" s="187">
        <v>51.019999999999996</v>
      </c>
      <c r="H161" s="132">
        <v>0</v>
      </c>
      <c r="I161" s="6">
        <v>0</v>
      </c>
      <c r="J161" s="6">
        <v>0</v>
      </c>
      <c r="K161" s="6">
        <v>0</v>
      </c>
      <c r="L161" s="6">
        <v>0.25</v>
      </c>
      <c r="M161" s="6">
        <v>0</v>
      </c>
      <c r="N161" s="6">
        <v>0</v>
      </c>
      <c r="O161" s="7">
        <v>0</v>
      </c>
      <c r="P161" s="135">
        <v>0.75999999999999801</v>
      </c>
      <c r="Q161" s="8">
        <f t="shared" si="0"/>
        <v>0</v>
      </c>
      <c r="R161" s="8">
        <f t="shared" si="1"/>
        <v>0</v>
      </c>
      <c r="S161" s="8">
        <f t="shared" si="12"/>
        <v>0</v>
      </c>
      <c r="T161" s="8">
        <f t="shared" si="12"/>
        <v>0</v>
      </c>
      <c r="U161" s="8">
        <f t="shared" si="12"/>
        <v>22000</v>
      </c>
      <c r="V161" s="8">
        <f t="shared" si="12"/>
        <v>22000</v>
      </c>
      <c r="W161" s="8">
        <f t="shared" si="12"/>
        <v>22000</v>
      </c>
      <c r="X161" s="8">
        <f t="shared" si="12"/>
        <v>22000</v>
      </c>
      <c r="Y161" s="8">
        <f t="shared" si="12"/>
        <v>88879.999999999825</v>
      </c>
      <c r="Z161" s="140">
        <f t="shared" si="3"/>
        <v>176879.99999999983</v>
      </c>
      <c r="AA161" s="138">
        <v>3.1382761758338305</v>
      </c>
      <c r="AB161" s="9">
        <v>3.1382761758338305</v>
      </c>
      <c r="AC161" s="165">
        <v>3.201656678485143</v>
      </c>
      <c r="AD161" s="291">
        <v>1.009999999999998</v>
      </c>
      <c r="AE161" s="172">
        <f t="shared" si="4"/>
        <v>88879.999999999825</v>
      </c>
    </row>
    <row r="162" spans="1:31" s="3" customFormat="1" ht="14.25" customHeight="1">
      <c r="A162" s="4">
        <v>68005</v>
      </c>
      <c r="B162" s="4" t="s">
        <v>5698</v>
      </c>
      <c r="C162" s="5" t="s">
        <v>5694</v>
      </c>
      <c r="D162" s="4" t="s">
        <v>5537</v>
      </c>
      <c r="E162" s="186">
        <v>109.94</v>
      </c>
      <c r="F162" s="133">
        <v>111.7</v>
      </c>
      <c r="G162" s="187">
        <v>116.23</v>
      </c>
      <c r="H162" s="132">
        <v>1.7600000000000051</v>
      </c>
      <c r="I162" s="6">
        <v>9.9999999999994316E-2</v>
      </c>
      <c r="J162" s="6">
        <v>0</v>
      </c>
      <c r="K162" s="6">
        <v>0.70000000000000284</v>
      </c>
      <c r="L162" s="6">
        <v>0.12000000000000455</v>
      </c>
      <c r="M162" s="6">
        <v>0.43999999999999773</v>
      </c>
      <c r="N162" s="6">
        <v>0</v>
      </c>
      <c r="O162" s="7">
        <v>3.1700000000000017</v>
      </c>
      <c r="P162" s="135">
        <v>0</v>
      </c>
      <c r="Q162" s="8">
        <f t="shared" si="0"/>
        <v>542080.00000000163</v>
      </c>
      <c r="R162" s="8">
        <f t="shared" si="1"/>
        <v>559680.00000000058</v>
      </c>
      <c r="S162" s="8">
        <f t="shared" si="12"/>
        <v>559680.00000000058</v>
      </c>
      <c r="T162" s="8">
        <f t="shared" si="12"/>
        <v>621280.00000000081</v>
      </c>
      <c r="U162" s="8">
        <f t="shared" si="12"/>
        <v>631840.00000000116</v>
      </c>
      <c r="V162" s="8">
        <f t="shared" si="12"/>
        <v>670560.00000000093</v>
      </c>
      <c r="W162" s="8">
        <f t="shared" si="12"/>
        <v>670560.00000000093</v>
      </c>
      <c r="X162" s="8">
        <f t="shared" si="12"/>
        <v>949520.00000000116</v>
      </c>
      <c r="Y162" s="8">
        <f t="shared" si="12"/>
        <v>949520.00000000116</v>
      </c>
      <c r="Z162" s="140">
        <f t="shared" si="3"/>
        <v>6154720.0000000084</v>
      </c>
      <c r="AA162" s="138">
        <v>4.2559945493538969</v>
      </c>
      <c r="AB162" s="9">
        <v>4.3241276256397159</v>
      </c>
      <c r="AC162" s="165">
        <v>4.499492873125372</v>
      </c>
      <c r="AD162" s="291">
        <v>6.2900000000000063</v>
      </c>
      <c r="AE162" s="172">
        <f t="shared" si="4"/>
        <v>553520.00000000058</v>
      </c>
    </row>
    <row r="163" spans="1:31" s="3" customFormat="1" ht="14.25" customHeight="1">
      <c r="A163" s="4">
        <v>68006</v>
      </c>
      <c r="B163" s="4" t="s">
        <v>5699</v>
      </c>
      <c r="C163" s="5" t="s">
        <v>5694</v>
      </c>
      <c r="D163" s="4" t="s">
        <v>5537</v>
      </c>
      <c r="E163" s="186">
        <v>91.19</v>
      </c>
      <c r="F163" s="133">
        <v>94.45</v>
      </c>
      <c r="G163" s="187">
        <v>98.08</v>
      </c>
      <c r="H163" s="132">
        <v>3.2600000000000051</v>
      </c>
      <c r="I163" s="6">
        <v>0.18000000000000682</v>
      </c>
      <c r="J163" s="6">
        <v>0</v>
      </c>
      <c r="K163" s="6">
        <v>1.5900000000000034</v>
      </c>
      <c r="L163" s="6">
        <v>0</v>
      </c>
      <c r="M163" s="6">
        <v>0.98999999999999488</v>
      </c>
      <c r="N163" s="6">
        <v>0</v>
      </c>
      <c r="O163" s="7">
        <v>0.56999999999999318</v>
      </c>
      <c r="P163" s="135">
        <v>0.29999999999999716</v>
      </c>
      <c r="Q163" s="8">
        <f t="shared" si="0"/>
        <v>1004080.0000000015</v>
      </c>
      <c r="R163" s="8">
        <f t="shared" si="1"/>
        <v>1035760.0000000027</v>
      </c>
      <c r="S163" s="8">
        <f t="shared" si="12"/>
        <v>1035760.0000000027</v>
      </c>
      <c r="T163" s="8">
        <f t="shared" si="12"/>
        <v>1175680.000000003</v>
      </c>
      <c r="U163" s="8">
        <f t="shared" si="12"/>
        <v>1175680.000000003</v>
      </c>
      <c r="V163" s="8">
        <f t="shared" si="12"/>
        <v>1262800.0000000026</v>
      </c>
      <c r="W163" s="8">
        <f t="shared" si="12"/>
        <v>1262800.0000000026</v>
      </c>
      <c r="X163" s="8">
        <f t="shared" si="12"/>
        <v>1312960.0000000019</v>
      </c>
      <c r="Y163" s="8">
        <f t="shared" si="12"/>
        <v>1339360.0000000016</v>
      </c>
      <c r="Z163" s="140">
        <f t="shared" si="3"/>
        <v>10604880.000000022</v>
      </c>
      <c r="AA163" s="138">
        <v>16.904254333117059</v>
      </c>
      <c r="AB163" s="9">
        <v>17.508573547131338</v>
      </c>
      <c r="AC163" s="165">
        <v>18.181481138196311</v>
      </c>
      <c r="AD163" s="291">
        <v>6.89</v>
      </c>
      <c r="AE163" s="172">
        <f t="shared" si="4"/>
        <v>606320</v>
      </c>
    </row>
    <row r="164" spans="1:31" s="3" customFormat="1" ht="14.25" customHeight="1">
      <c r="A164" s="4">
        <v>68007</v>
      </c>
      <c r="B164" s="4" t="s">
        <v>5700</v>
      </c>
      <c r="C164" s="5" t="s">
        <v>5694</v>
      </c>
      <c r="D164" s="4" t="s">
        <v>5537</v>
      </c>
      <c r="E164" s="186">
        <v>120.11</v>
      </c>
      <c r="F164" s="133">
        <v>120.38</v>
      </c>
      <c r="G164" s="187">
        <v>121.66</v>
      </c>
      <c r="H164" s="132">
        <v>0.26999999999999602</v>
      </c>
      <c r="I164" s="6">
        <v>0.21999999999999886</v>
      </c>
      <c r="J164" s="6">
        <v>0</v>
      </c>
      <c r="K164" s="6">
        <v>0</v>
      </c>
      <c r="L164" s="6">
        <v>0.18999999999999773</v>
      </c>
      <c r="M164" s="6">
        <v>9.0000000000003411E-2</v>
      </c>
      <c r="N164" s="6">
        <v>0</v>
      </c>
      <c r="O164" s="7">
        <v>0.40000000000000568</v>
      </c>
      <c r="P164" s="135">
        <v>0.37999999999999545</v>
      </c>
      <c r="Q164" s="8">
        <f t="shared" si="0"/>
        <v>83159.999999998778</v>
      </c>
      <c r="R164" s="8">
        <f t="shared" si="1"/>
        <v>121879.99999999857</v>
      </c>
      <c r="S164" s="8">
        <f t="shared" si="12"/>
        <v>121879.99999999857</v>
      </c>
      <c r="T164" s="8">
        <f t="shared" si="12"/>
        <v>121879.99999999857</v>
      </c>
      <c r="U164" s="8">
        <f t="shared" si="12"/>
        <v>138599.99999999837</v>
      </c>
      <c r="V164" s="8">
        <f t="shared" si="12"/>
        <v>146519.99999999866</v>
      </c>
      <c r="W164" s="8">
        <f t="shared" si="12"/>
        <v>146519.99999999866</v>
      </c>
      <c r="X164" s="8">
        <f t="shared" si="12"/>
        <v>181719.99999999916</v>
      </c>
      <c r="Y164" s="8">
        <f t="shared" si="12"/>
        <v>215159.99999999875</v>
      </c>
      <c r="Z164" s="140">
        <f t="shared" si="3"/>
        <v>1277319.9999999881</v>
      </c>
      <c r="AA164" s="138">
        <v>1.4181340751253306</v>
      </c>
      <c r="AB164" s="9">
        <v>1.4213219545715372</v>
      </c>
      <c r="AC164" s="165">
        <v>1.4364348645387375</v>
      </c>
      <c r="AD164" s="291">
        <v>1.5499999999999969</v>
      </c>
      <c r="AE164" s="172">
        <f t="shared" si="4"/>
        <v>136399.99999999974</v>
      </c>
    </row>
    <row r="165" spans="1:31" s="3" customFormat="1" ht="14.25" customHeight="1">
      <c r="A165" s="4">
        <v>68008</v>
      </c>
      <c r="B165" s="4" t="s">
        <v>5701</v>
      </c>
      <c r="C165" s="5" t="s">
        <v>5694</v>
      </c>
      <c r="D165" s="4" t="s">
        <v>5537</v>
      </c>
      <c r="E165" s="186">
        <v>44.97</v>
      </c>
      <c r="F165" s="133">
        <v>44.97</v>
      </c>
      <c r="G165" s="187">
        <v>45.699999999999996</v>
      </c>
      <c r="H165" s="132">
        <v>0</v>
      </c>
      <c r="I165" s="6">
        <v>9.9999999999980105E-3</v>
      </c>
      <c r="J165" s="6">
        <v>0</v>
      </c>
      <c r="K165" s="6">
        <v>0.24000000000000199</v>
      </c>
      <c r="L165" s="6">
        <v>8.9999999999996305E-2</v>
      </c>
      <c r="M165" s="6">
        <v>4.9999999999997158E-2</v>
      </c>
      <c r="N165" s="6">
        <v>0</v>
      </c>
      <c r="O165" s="7">
        <v>0.14999999999999858</v>
      </c>
      <c r="P165" s="135">
        <v>0.18999999999999773</v>
      </c>
      <c r="Q165" s="8">
        <f t="shared" si="0"/>
        <v>0</v>
      </c>
      <c r="R165" s="8">
        <f t="shared" si="1"/>
        <v>1759.9999999996496</v>
      </c>
      <c r="S165" s="8">
        <f t="shared" si="12"/>
        <v>1759.9999999996496</v>
      </c>
      <c r="T165" s="8">
        <f t="shared" si="12"/>
        <v>22879.999999999825</v>
      </c>
      <c r="U165" s="8">
        <f t="shared" si="12"/>
        <v>30799.999999999498</v>
      </c>
      <c r="V165" s="8">
        <f t="shared" si="12"/>
        <v>35199.999999999251</v>
      </c>
      <c r="W165" s="8">
        <f t="shared" si="12"/>
        <v>35199.999999999251</v>
      </c>
      <c r="X165" s="8">
        <f t="shared" si="12"/>
        <v>48399.999999999127</v>
      </c>
      <c r="Y165" s="8">
        <f t="shared" si="12"/>
        <v>65119.999999998923</v>
      </c>
      <c r="Z165" s="140">
        <f t="shared" si="3"/>
        <v>241119.99999999517</v>
      </c>
      <c r="AA165" s="138">
        <v>1.8731958462288238</v>
      </c>
      <c r="AB165" s="9">
        <v>1.8731958462288238</v>
      </c>
      <c r="AC165" s="165">
        <v>1.9036035172928005</v>
      </c>
      <c r="AD165" s="291">
        <v>0.72999999999999687</v>
      </c>
      <c r="AE165" s="172">
        <f t="shared" si="4"/>
        <v>64239.999999999724</v>
      </c>
    </row>
    <row r="166" spans="1:31" s="3" customFormat="1" ht="14.25" customHeight="1">
      <c r="A166" s="4">
        <v>68009</v>
      </c>
      <c r="B166" s="4" t="s">
        <v>5702</v>
      </c>
      <c r="C166" s="5" t="s">
        <v>5694</v>
      </c>
      <c r="D166" s="4" t="s">
        <v>5537</v>
      </c>
      <c r="E166" s="186">
        <v>87.22</v>
      </c>
      <c r="F166" s="133">
        <v>87.22</v>
      </c>
      <c r="G166" s="187">
        <v>88.55</v>
      </c>
      <c r="H166" s="132">
        <v>0</v>
      </c>
      <c r="I166" s="6">
        <v>0.34000000000000341</v>
      </c>
      <c r="J166" s="6">
        <v>0</v>
      </c>
      <c r="K166" s="6">
        <v>0</v>
      </c>
      <c r="L166" s="6">
        <v>0.12000000000000455</v>
      </c>
      <c r="M166" s="6">
        <v>0.32999999999999829</v>
      </c>
      <c r="N166" s="6">
        <v>0.34000000000000341</v>
      </c>
      <c r="O166" s="7">
        <v>0.15000000000000568</v>
      </c>
      <c r="P166" s="135">
        <v>4.9999999999982947E-2</v>
      </c>
      <c r="Q166" s="8">
        <f t="shared" si="0"/>
        <v>0</v>
      </c>
      <c r="R166" s="8">
        <f t="shared" si="1"/>
        <v>59840.000000000597</v>
      </c>
      <c r="S166" s="8">
        <f t="shared" si="12"/>
        <v>59840.000000000597</v>
      </c>
      <c r="T166" s="8">
        <f t="shared" si="12"/>
        <v>59840.000000000597</v>
      </c>
      <c r="U166" s="8">
        <f t="shared" si="12"/>
        <v>70400.00000000099</v>
      </c>
      <c r="V166" s="8">
        <f t="shared" si="12"/>
        <v>99440.000000000844</v>
      </c>
      <c r="W166" s="8">
        <f t="shared" si="12"/>
        <v>129360.00000000114</v>
      </c>
      <c r="X166" s="8">
        <f t="shared" si="12"/>
        <v>142560.00000000163</v>
      </c>
      <c r="Y166" s="8">
        <f t="shared" si="12"/>
        <v>146960.00000000012</v>
      </c>
      <c r="Z166" s="140">
        <f t="shared" si="3"/>
        <v>768240.00000000652</v>
      </c>
      <c r="AA166" s="138">
        <v>5.2800445552945732</v>
      </c>
      <c r="AB166" s="9">
        <v>5.2800445552945732</v>
      </c>
      <c r="AC166" s="165">
        <v>5.3605588783688889</v>
      </c>
      <c r="AD166" s="291">
        <v>1.3299999999999983</v>
      </c>
      <c r="AE166" s="172">
        <f t="shared" si="4"/>
        <v>117039.99999999985</v>
      </c>
    </row>
    <row r="167" spans="1:31" s="3" customFormat="1" ht="14.25" customHeight="1">
      <c r="A167" s="4">
        <v>68010</v>
      </c>
      <c r="B167" s="4" t="s">
        <v>5703</v>
      </c>
      <c r="C167" s="5" t="s">
        <v>5694</v>
      </c>
      <c r="D167" s="4" t="s">
        <v>5537</v>
      </c>
      <c r="E167" s="186">
        <v>60.35</v>
      </c>
      <c r="F167" s="133">
        <v>61.88</v>
      </c>
      <c r="G167" s="187">
        <v>64.78</v>
      </c>
      <c r="H167" s="132">
        <v>1.5300000000000011</v>
      </c>
      <c r="I167" s="6">
        <v>3.8999999999999986</v>
      </c>
      <c r="J167" s="6">
        <v>0</v>
      </c>
      <c r="K167" s="6">
        <v>0</v>
      </c>
      <c r="L167" s="6">
        <v>4.0000000000006253E-2</v>
      </c>
      <c r="M167" s="6">
        <v>-1.3500000000000085</v>
      </c>
      <c r="N167" s="6">
        <v>0</v>
      </c>
      <c r="O167" s="7">
        <v>0.31000000000000227</v>
      </c>
      <c r="P167" s="135">
        <v>0</v>
      </c>
      <c r="Q167" s="8">
        <f t="shared" si="0"/>
        <v>471240.00000000035</v>
      </c>
      <c r="R167" s="8">
        <f t="shared" si="1"/>
        <v>1157640</v>
      </c>
      <c r="S167" s="8">
        <f t="shared" si="12"/>
        <v>1157640</v>
      </c>
      <c r="T167" s="8">
        <f t="shared" si="12"/>
        <v>1157640</v>
      </c>
      <c r="U167" s="8">
        <f t="shared" si="12"/>
        <v>1161160.0000000005</v>
      </c>
      <c r="V167" s="8">
        <f t="shared" si="12"/>
        <v>1042359.9999999998</v>
      </c>
      <c r="W167" s="8">
        <f t="shared" si="12"/>
        <v>1042359.9999999998</v>
      </c>
      <c r="X167" s="8">
        <f t="shared" si="12"/>
        <v>1069640</v>
      </c>
      <c r="Y167" s="8">
        <f t="shared" si="12"/>
        <v>1069640</v>
      </c>
      <c r="Z167" s="140">
        <f t="shared" si="3"/>
        <v>9329320</v>
      </c>
      <c r="AA167" s="138">
        <v>3.5565063144929847</v>
      </c>
      <c r="AB167" s="9">
        <v>3.646671263311116</v>
      </c>
      <c r="AC167" s="165">
        <v>3.817572146691889</v>
      </c>
      <c r="AD167" s="291">
        <v>4.43</v>
      </c>
      <c r="AE167" s="172">
        <f t="shared" si="4"/>
        <v>389840</v>
      </c>
    </row>
    <row r="168" spans="1:31" s="3" customFormat="1" ht="14.25" customHeight="1">
      <c r="A168" s="4">
        <v>68011</v>
      </c>
      <c r="B168" s="4" t="s">
        <v>5704</v>
      </c>
      <c r="C168" s="5" t="s">
        <v>5694</v>
      </c>
      <c r="D168" s="4" t="s">
        <v>5537</v>
      </c>
      <c r="E168" s="186">
        <v>410.92</v>
      </c>
      <c r="F168" s="133">
        <v>440.64</v>
      </c>
      <c r="G168" s="187">
        <v>473.53999999999996</v>
      </c>
      <c r="H168" s="132">
        <v>29.71999999999997</v>
      </c>
      <c r="I168" s="6">
        <v>8.8400000000000318</v>
      </c>
      <c r="J168" s="6">
        <v>4.0000000000020464E-2</v>
      </c>
      <c r="K168" s="6">
        <v>2.1399999999999295</v>
      </c>
      <c r="L168" s="6">
        <v>3.0800000000000409</v>
      </c>
      <c r="M168" s="6">
        <v>3.1899999999999977</v>
      </c>
      <c r="N168" s="6">
        <v>0.31000000000000227</v>
      </c>
      <c r="O168" s="7">
        <v>5.2800000000000296</v>
      </c>
      <c r="P168" s="135">
        <v>10.019999999999925</v>
      </c>
      <c r="Q168" s="8">
        <f t="shared" si="0"/>
        <v>9153759.9999999907</v>
      </c>
      <c r="R168" s="8">
        <f t="shared" si="1"/>
        <v>10709599.999999996</v>
      </c>
      <c r="S168" s="8">
        <f t="shared" si="12"/>
        <v>10713119.999999998</v>
      </c>
      <c r="T168" s="8">
        <f t="shared" si="12"/>
        <v>10901439.999999993</v>
      </c>
      <c r="U168" s="8">
        <f t="shared" si="12"/>
        <v>11172479.999999996</v>
      </c>
      <c r="V168" s="8">
        <f t="shared" si="12"/>
        <v>11453199.999999996</v>
      </c>
      <c r="W168" s="8">
        <f t="shared" si="12"/>
        <v>11480479.999999996</v>
      </c>
      <c r="X168" s="8">
        <f t="shared" si="12"/>
        <v>11945119.999999998</v>
      </c>
      <c r="Y168" s="8">
        <f t="shared" si="12"/>
        <v>12826879.999999991</v>
      </c>
      <c r="Z168" s="140">
        <f t="shared" si="3"/>
        <v>100356079.99999996</v>
      </c>
      <c r="AA168" s="138">
        <v>13.380265638584346</v>
      </c>
      <c r="AB168" s="9">
        <v>14.348000221419754</v>
      </c>
      <c r="AC168" s="165">
        <v>15.419281102149398</v>
      </c>
      <c r="AD168" s="291">
        <v>62.619999999999948</v>
      </c>
      <c r="AE168" s="172">
        <f t="shared" si="4"/>
        <v>5510559.9999999953</v>
      </c>
    </row>
    <row r="169" spans="1:31" s="3" customFormat="1" ht="14.25" customHeight="1">
      <c r="A169" s="4">
        <v>68012</v>
      </c>
      <c r="B169" s="4" t="s">
        <v>5705</v>
      </c>
      <c r="C169" s="5" t="s">
        <v>5694</v>
      </c>
      <c r="D169" s="4" t="s">
        <v>5537</v>
      </c>
      <c r="E169" s="186">
        <v>533.04999999999995</v>
      </c>
      <c r="F169" s="133">
        <v>572.72</v>
      </c>
      <c r="G169" s="187">
        <v>597.59</v>
      </c>
      <c r="H169" s="132">
        <v>39.670000000000073</v>
      </c>
      <c r="I169" s="6">
        <v>5.92999999999995</v>
      </c>
      <c r="J169" s="6">
        <v>0.36000000000001364</v>
      </c>
      <c r="K169" s="6">
        <v>5.1100000000000136</v>
      </c>
      <c r="L169" s="6">
        <v>1.6100000000000136</v>
      </c>
      <c r="M169" s="6">
        <v>1.6500000000000909</v>
      </c>
      <c r="N169" s="6">
        <v>0.66999999999984539</v>
      </c>
      <c r="O169" s="7">
        <v>8.2500000000001137</v>
      </c>
      <c r="P169" s="135">
        <v>1.2899999999999636</v>
      </c>
      <c r="Q169" s="8">
        <f t="shared" si="0"/>
        <v>12218360.000000022</v>
      </c>
      <c r="R169" s="8">
        <f t="shared" si="1"/>
        <v>13262040.000000013</v>
      </c>
      <c r="S169" s="8">
        <f t="shared" si="12"/>
        <v>13293720.000000015</v>
      </c>
      <c r="T169" s="8">
        <f t="shared" si="12"/>
        <v>13743400.000000017</v>
      </c>
      <c r="U169" s="8">
        <f t="shared" si="12"/>
        <v>13885080.000000019</v>
      </c>
      <c r="V169" s="8">
        <f t="shared" si="12"/>
        <v>14030280.000000026</v>
      </c>
      <c r="W169" s="8">
        <f t="shared" si="12"/>
        <v>14089240.000000013</v>
      </c>
      <c r="X169" s="8">
        <f t="shared" si="12"/>
        <v>14815240.000000022</v>
      </c>
      <c r="Y169" s="8">
        <f t="shared" si="12"/>
        <v>14928760.000000019</v>
      </c>
      <c r="Z169" s="140">
        <f t="shared" si="3"/>
        <v>124266120.00000016</v>
      </c>
      <c r="AA169" s="138">
        <v>8.6239811552138619</v>
      </c>
      <c r="AB169" s="9">
        <v>9.2657846116013207</v>
      </c>
      <c r="AC169" s="165">
        <v>9.6681453870073231</v>
      </c>
      <c r="AD169" s="291">
        <v>64.540000000000077</v>
      </c>
      <c r="AE169" s="172">
        <f t="shared" si="4"/>
        <v>5679520.0000000065</v>
      </c>
    </row>
    <row r="170" spans="1:31" s="3" customFormat="1" ht="14.25" customHeight="1">
      <c r="A170" s="4">
        <v>68013</v>
      </c>
      <c r="B170" s="4" t="s">
        <v>5706</v>
      </c>
      <c r="C170" s="5" t="s">
        <v>5694</v>
      </c>
      <c r="D170" s="4" t="s">
        <v>5537</v>
      </c>
      <c r="E170" s="186">
        <v>82.86</v>
      </c>
      <c r="F170" s="133">
        <v>83.03</v>
      </c>
      <c r="G170" s="187">
        <v>84.3</v>
      </c>
      <c r="H170" s="132">
        <v>0.17000000000000171</v>
      </c>
      <c r="I170" s="6">
        <v>0.23000000000000398</v>
      </c>
      <c r="J170" s="6">
        <v>0</v>
      </c>
      <c r="K170" s="6">
        <v>0.31000000000000227</v>
      </c>
      <c r="L170" s="6">
        <v>0.10999999999998522</v>
      </c>
      <c r="M170" s="6">
        <v>0.27000000000001023</v>
      </c>
      <c r="N170" s="6">
        <v>0</v>
      </c>
      <c r="O170" s="7">
        <v>0.34999999999999432</v>
      </c>
      <c r="P170" s="135">
        <v>0</v>
      </c>
      <c r="Q170" s="8">
        <f t="shared" si="0"/>
        <v>52360.000000000517</v>
      </c>
      <c r="R170" s="8">
        <f t="shared" si="1"/>
        <v>92840.000000001222</v>
      </c>
      <c r="S170" s="8">
        <f t="shared" si="12"/>
        <v>92840.000000001222</v>
      </c>
      <c r="T170" s="8">
        <f t="shared" si="12"/>
        <v>120120.00000000143</v>
      </c>
      <c r="U170" s="8">
        <f t="shared" si="12"/>
        <v>129800.00000000013</v>
      </c>
      <c r="V170" s="8">
        <f t="shared" si="12"/>
        <v>153560.00000000105</v>
      </c>
      <c r="W170" s="8">
        <f t="shared" si="12"/>
        <v>153560.00000000105</v>
      </c>
      <c r="X170" s="8">
        <f t="shared" si="12"/>
        <v>184360.00000000055</v>
      </c>
      <c r="Y170" s="8">
        <f t="shared" si="12"/>
        <v>184360.00000000055</v>
      </c>
      <c r="Z170" s="140">
        <f t="shared" si="3"/>
        <v>1163800.0000000077</v>
      </c>
      <c r="AA170" s="138">
        <v>3.7994882658816405</v>
      </c>
      <c r="AB170" s="9">
        <v>3.8072834988673985</v>
      </c>
      <c r="AC170" s="165">
        <v>3.865518474702176</v>
      </c>
      <c r="AD170" s="291">
        <v>1.4399999999999977</v>
      </c>
      <c r="AE170" s="172">
        <f t="shared" si="4"/>
        <v>126719.9999999998</v>
      </c>
    </row>
    <row r="171" spans="1:31" s="3" customFormat="1" ht="14.25" customHeight="1">
      <c r="A171" s="4">
        <v>68014</v>
      </c>
      <c r="B171" s="4" t="s">
        <v>5707</v>
      </c>
      <c r="C171" s="5" t="s">
        <v>5694</v>
      </c>
      <c r="D171" s="4" t="s">
        <v>5537</v>
      </c>
      <c r="E171" s="186">
        <v>107.87</v>
      </c>
      <c r="F171" s="133">
        <v>110.94</v>
      </c>
      <c r="G171" s="187">
        <v>114.21000000000001</v>
      </c>
      <c r="H171" s="132">
        <v>3.0699999999999932</v>
      </c>
      <c r="I171" s="6">
        <v>0.48000000000000398</v>
      </c>
      <c r="J171" s="6">
        <v>0</v>
      </c>
      <c r="K171" s="6">
        <v>0.20000000000000284</v>
      </c>
      <c r="L171" s="6">
        <v>1.3499999999999943</v>
      </c>
      <c r="M171" s="6">
        <v>0.45000000000000284</v>
      </c>
      <c r="N171" s="6">
        <v>0.20999999999999375</v>
      </c>
      <c r="O171" s="7">
        <v>0.57999999999999829</v>
      </c>
      <c r="P171" s="135">
        <v>0</v>
      </c>
      <c r="Q171" s="8">
        <f t="shared" si="0"/>
        <v>945559.99999999779</v>
      </c>
      <c r="R171" s="8">
        <f t="shared" si="1"/>
        <v>1030039.9999999985</v>
      </c>
      <c r="S171" s="8">
        <f t="shared" si="12"/>
        <v>1030039.9999999985</v>
      </c>
      <c r="T171" s="8">
        <f t="shared" si="12"/>
        <v>1047639.9999999987</v>
      </c>
      <c r="U171" s="8">
        <f t="shared" si="12"/>
        <v>1166439.9999999981</v>
      </c>
      <c r="V171" s="8">
        <f t="shared" si="12"/>
        <v>1206039.9999999984</v>
      </c>
      <c r="W171" s="8">
        <f t="shared" si="12"/>
        <v>1224519.9999999979</v>
      </c>
      <c r="X171" s="8">
        <f t="shared" si="12"/>
        <v>1275559.9999999977</v>
      </c>
      <c r="Y171" s="8">
        <f t="shared" si="12"/>
        <v>1275559.9999999977</v>
      </c>
      <c r="Z171" s="140">
        <f t="shared" si="3"/>
        <v>10201399.999999983</v>
      </c>
      <c r="AA171" s="138">
        <v>3.4800366489444068</v>
      </c>
      <c r="AB171" s="9">
        <v>3.5790791307489798</v>
      </c>
      <c r="AC171" s="165">
        <v>3.6845738914984771</v>
      </c>
      <c r="AD171" s="291">
        <v>6.3400000000000043</v>
      </c>
      <c r="AE171" s="172">
        <f t="shared" si="4"/>
        <v>557920.00000000035</v>
      </c>
    </row>
    <row r="172" spans="1:31" s="3" customFormat="1" ht="14.25" customHeight="1">
      <c r="A172" s="4">
        <v>68015</v>
      </c>
      <c r="B172" s="4" t="s">
        <v>5708</v>
      </c>
      <c r="C172" s="5" t="s">
        <v>5694</v>
      </c>
      <c r="D172" s="4" t="s">
        <v>5537</v>
      </c>
      <c r="E172" s="186">
        <v>220.56</v>
      </c>
      <c r="F172" s="133">
        <v>233.1</v>
      </c>
      <c r="G172" s="187">
        <v>247.82</v>
      </c>
      <c r="H172" s="132">
        <v>12.539999999999992</v>
      </c>
      <c r="I172" s="6">
        <v>2.9000000000000057</v>
      </c>
      <c r="J172" s="6">
        <v>-0.40000000000000568</v>
      </c>
      <c r="K172" s="6">
        <v>3.5300000000000011</v>
      </c>
      <c r="L172" s="6">
        <v>0.24000000000000909</v>
      </c>
      <c r="M172" s="6">
        <v>1.1299999999999955</v>
      </c>
      <c r="N172" s="6">
        <v>1.3000000000000114</v>
      </c>
      <c r="O172" s="7">
        <v>5.7299999999999898</v>
      </c>
      <c r="P172" s="135">
        <v>0.28999999999999204</v>
      </c>
      <c r="Q172" s="8">
        <f t="shared" si="0"/>
        <v>3862319.9999999972</v>
      </c>
      <c r="R172" s="8">
        <f t="shared" si="1"/>
        <v>4372719.9999999981</v>
      </c>
      <c r="S172" s="8">
        <f t="shared" si="12"/>
        <v>4337519.9999999972</v>
      </c>
      <c r="T172" s="8">
        <f t="shared" si="12"/>
        <v>4648159.9999999972</v>
      </c>
      <c r="U172" s="8">
        <f t="shared" si="12"/>
        <v>4669279.9999999981</v>
      </c>
      <c r="V172" s="8">
        <f t="shared" si="12"/>
        <v>4768719.9999999981</v>
      </c>
      <c r="W172" s="8">
        <f t="shared" si="12"/>
        <v>4883119.9999999991</v>
      </c>
      <c r="X172" s="8">
        <f t="shared" si="12"/>
        <v>5387359.9999999981</v>
      </c>
      <c r="Y172" s="8">
        <f t="shared" si="12"/>
        <v>5412879.9999999972</v>
      </c>
      <c r="Z172" s="140">
        <f t="shared" si="3"/>
        <v>42342079.999999985</v>
      </c>
      <c r="AA172" s="138">
        <v>6.9194425795440999</v>
      </c>
      <c r="AB172" s="9">
        <v>7.3128494073799857</v>
      </c>
      <c r="AC172" s="165">
        <v>7.7746475338348677</v>
      </c>
      <c r="AD172" s="291">
        <v>27.259999999999991</v>
      </c>
      <c r="AE172" s="172">
        <f t="shared" si="4"/>
        <v>2398879.9999999991</v>
      </c>
    </row>
    <row r="173" spans="1:31" s="3" customFormat="1" ht="14.25" customHeight="1">
      <c r="A173" s="4">
        <v>68016</v>
      </c>
      <c r="B173" s="4" t="s">
        <v>5709</v>
      </c>
      <c r="C173" s="5" t="s">
        <v>5694</v>
      </c>
      <c r="D173" s="4" t="s">
        <v>5537</v>
      </c>
      <c r="E173" s="186">
        <v>43.050000000000004</v>
      </c>
      <c r="F173" s="133">
        <v>43.050000000000004</v>
      </c>
      <c r="G173" s="187">
        <v>44.81</v>
      </c>
      <c r="H173" s="132">
        <v>0</v>
      </c>
      <c r="I173" s="6">
        <v>0</v>
      </c>
      <c r="J173" s="6">
        <v>0</v>
      </c>
      <c r="K173" s="6">
        <v>0</v>
      </c>
      <c r="L173" s="6">
        <v>1.4600000000000009</v>
      </c>
      <c r="M173" s="6">
        <v>0</v>
      </c>
      <c r="N173" s="6">
        <v>0</v>
      </c>
      <c r="O173" s="7">
        <v>0.29999999999999716</v>
      </c>
      <c r="P173" s="135">
        <v>0</v>
      </c>
      <c r="Q173" s="8">
        <f t="shared" si="0"/>
        <v>0</v>
      </c>
      <c r="R173" s="8">
        <f t="shared" si="1"/>
        <v>0</v>
      </c>
      <c r="S173" s="8">
        <f t="shared" si="12"/>
        <v>0</v>
      </c>
      <c r="T173" s="8">
        <f t="shared" si="12"/>
        <v>0</v>
      </c>
      <c r="U173" s="8">
        <f t="shared" si="12"/>
        <v>128480.00000000007</v>
      </c>
      <c r="V173" s="8">
        <f t="shared" si="12"/>
        <v>128480.00000000007</v>
      </c>
      <c r="W173" s="8">
        <f t="shared" si="12"/>
        <v>128480.00000000007</v>
      </c>
      <c r="X173" s="8">
        <f t="shared" si="12"/>
        <v>154879.99999999983</v>
      </c>
      <c r="Y173" s="8">
        <f t="shared" si="12"/>
        <v>154879.99999999983</v>
      </c>
      <c r="Z173" s="140">
        <f t="shared" si="3"/>
        <v>695199.99999999977</v>
      </c>
      <c r="AA173" s="138">
        <v>3.1450676134744784</v>
      </c>
      <c r="AB173" s="9">
        <v>3.1450676134744784</v>
      </c>
      <c r="AC173" s="165">
        <v>3.2736464520276738</v>
      </c>
      <c r="AD173" s="291">
        <v>1.759999999999998</v>
      </c>
      <c r="AE173" s="172">
        <f t="shared" si="4"/>
        <v>154879.99999999983</v>
      </c>
    </row>
    <row r="174" spans="1:31" s="3" customFormat="1" ht="14.25" customHeight="1">
      <c r="A174" s="4">
        <v>68017</v>
      </c>
      <c r="B174" s="4" t="s">
        <v>5710</v>
      </c>
      <c r="C174" s="5" t="s">
        <v>5694</v>
      </c>
      <c r="D174" s="4" t="s">
        <v>5537</v>
      </c>
      <c r="E174" s="186">
        <v>76.59</v>
      </c>
      <c r="F174" s="133">
        <v>77.05</v>
      </c>
      <c r="G174" s="187">
        <v>78.37</v>
      </c>
      <c r="H174" s="132">
        <v>0.45999999999999375</v>
      </c>
      <c r="I174" s="6">
        <v>0.18000000000000682</v>
      </c>
      <c r="J174" s="6">
        <v>0</v>
      </c>
      <c r="K174" s="6">
        <v>0.25</v>
      </c>
      <c r="L174" s="6">
        <v>1.9999999999996021E-2</v>
      </c>
      <c r="M174" s="6">
        <v>0.31999999999999318</v>
      </c>
      <c r="N174" s="6">
        <v>0</v>
      </c>
      <c r="O174" s="7">
        <v>0.45999999999999375</v>
      </c>
      <c r="P174" s="135">
        <v>9.0000000000003411E-2</v>
      </c>
      <c r="Q174" s="8">
        <f t="shared" si="0"/>
        <v>141679.99999999805</v>
      </c>
      <c r="R174" s="8">
        <f t="shared" si="1"/>
        <v>173359.99999999924</v>
      </c>
      <c r="S174" s="8">
        <f t="shared" si="12"/>
        <v>173359.99999999924</v>
      </c>
      <c r="T174" s="8">
        <f t="shared" si="12"/>
        <v>195359.99999999924</v>
      </c>
      <c r="U174" s="8">
        <f t="shared" si="12"/>
        <v>197119.99999999889</v>
      </c>
      <c r="V174" s="8">
        <f t="shared" si="12"/>
        <v>225279.99999999828</v>
      </c>
      <c r="W174" s="8">
        <f t="shared" si="12"/>
        <v>225279.99999999828</v>
      </c>
      <c r="X174" s="8">
        <f t="shared" si="12"/>
        <v>265759.99999999773</v>
      </c>
      <c r="Y174" s="8">
        <f t="shared" si="12"/>
        <v>273679.99999999802</v>
      </c>
      <c r="Z174" s="140">
        <f t="shared" si="3"/>
        <v>1870879.999999987</v>
      </c>
      <c r="AA174" s="138">
        <v>4.8134694185374194</v>
      </c>
      <c r="AB174" s="9">
        <v>4.8423791447748812</v>
      </c>
      <c r="AC174" s="165">
        <v>4.9253374896302073</v>
      </c>
      <c r="AD174" s="291">
        <v>1.7800000000000009</v>
      </c>
      <c r="AE174" s="172">
        <f t="shared" si="4"/>
        <v>156640.00000000009</v>
      </c>
    </row>
    <row r="175" spans="1:31" s="3" customFormat="1" ht="14.25" customHeight="1">
      <c r="A175" s="4">
        <v>68018</v>
      </c>
      <c r="B175" s="4" t="s">
        <v>5711</v>
      </c>
      <c r="C175" s="5" t="s">
        <v>5694</v>
      </c>
      <c r="D175" s="4" t="s">
        <v>5537</v>
      </c>
      <c r="E175" s="186">
        <v>93.66</v>
      </c>
      <c r="F175" s="133">
        <v>94.81</v>
      </c>
      <c r="G175" s="187">
        <v>98.36</v>
      </c>
      <c r="H175" s="132">
        <v>1.1500000000000057</v>
      </c>
      <c r="I175" s="6">
        <v>0.18000000000000682</v>
      </c>
      <c r="J175" s="6">
        <v>0.22999999999998977</v>
      </c>
      <c r="K175" s="6">
        <v>1.0000000000005116E-2</v>
      </c>
      <c r="L175" s="6">
        <v>6.0000000000002274E-2</v>
      </c>
      <c r="M175" s="6">
        <v>0.29000000000000625</v>
      </c>
      <c r="N175" s="6">
        <v>7.9999999999984084E-2</v>
      </c>
      <c r="O175" s="7">
        <v>2.1400000000000148</v>
      </c>
      <c r="P175" s="135">
        <v>0.55999999999998806</v>
      </c>
      <c r="Q175" s="8">
        <f t="shared" si="0"/>
        <v>354200.00000000175</v>
      </c>
      <c r="R175" s="8">
        <f t="shared" si="1"/>
        <v>385880.00000000297</v>
      </c>
      <c r="S175" s="8">
        <f t="shared" si="12"/>
        <v>406120.0000000021</v>
      </c>
      <c r="T175" s="8">
        <f t="shared" si="12"/>
        <v>407000.00000000256</v>
      </c>
      <c r="U175" s="8">
        <f t="shared" si="12"/>
        <v>412280.00000000274</v>
      </c>
      <c r="V175" s="8">
        <f t="shared" si="12"/>
        <v>437800.00000000326</v>
      </c>
      <c r="W175" s="8">
        <f t="shared" si="12"/>
        <v>444840.00000000186</v>
      </c>
      <c r="X175" s="8">
        <f t="shared" si="12"/>
        <v>633160.00000000314</v>
      </c>
      <c r="Y175" s="8">
        <f t="shared" si="12"/>
        <v>682440.0000000021</v>
      </c>
      <c r="Z175" s="140">
        <f t="shared" si="3"/>
        <v>4163720.0000000224</v>
      </c>
      <c r="AA175" s="138">
        <v>6.567838209306891</v>
      </c>
      <c r="AB175" s="9">
        <v>6.6484811085243054</v>
      </c>
      <c r="AC175" s="165">
        <v>6.897422232195451</v>
      </c>
      <c r="AD175" s="291">
        <v>4.7000000000000028</v>
      </c>
      <c r="AE175" s="172">
        <f t="shared" si="4"/>
        <v>413600.00000000023</v>
      </c>
    </row>
    <row r="176" spans="1:31" s="3" customFormat="1" ht="14.25" customHeight="1">
      <c r="A176" s="4">
        <v>68019</v>
      </c>
      <c r="B176" s="4" t="s">
        <v>5712</v>
      </c>
      <c r="C176" s="5" t="s">
        <v>5694</v>
      </c>
      <c r="D176" s="4" t="s">
        <v>5537</v>
      </c>
      <c r="E176" s="186">
        <v>111.86</v>
      </c>
      <c r="F176" s="133">
        <v>112.15</v>
      </c>
      <c r="G176" s="187">
        <v>113.16000000000001</v>
      </c>
      <c r="H176" s="132">
        <v>0.29000000000000625</v>
      </c>
      <c r="I176" s="6">
        <v>0.20999999999999375</v>
      </c>
      <c r="J176" s="6">
        <v>0</v>
      </c>
      <c r="K176" s="6">
        <v>0</v>
      </c>
      <c r="L176" s="6">
        <v>0.34000000000000341</v>
      </c>
      <c r="M176" s="6">
        <v>3.0000000000001137E-2</v>
      </c>
      <c r="N176" s="6">
        <v>0</v>
      </c>
      <c r="O176" s="7">
        <v>0.28000000000000114</v>
      </c>
      <c r="P176" s="135">
        <v>0.15000000000000568</v>
      </c>
      <c r="Q176" s="8">
        <f t="shared" si="0"/>
        <v>89320.000000001921</v>
      </c>
      <c r="R176" s="8">
        <f t="shared" si="1"/>
        <v>126280.00000000081</v>
      </c>
      <c r="S176" s="8">
        <f t="shared" si="12"/>
        <v>126280.00000000081</v>
      </c>
      <c r="T176" s="8">
        <f t="shared" si="12"/>
        <v>126280.00000000081</v>
      </c>
      <c r="U176" s="8">
        <f t="shared" si="12"/>
        <v>156200.00000000111</v>
      </c>
      <c r="V176" s="8">
        <f t="shared" si="12"/>
        <v>158840.00000000119</v>
      </c>
      <c r="W176" s="8">
        <f t="shared" si="12"/>
        <v>158840.00000000119</v>
      </c>
      <c r="X176" s="8">
        <f t="shared" si="12"/>
        <v>183480.00000000128</v>
      </c>
      <c r="Y176" s="8">
        <f t="shared" si="12"/>
        <v>196680.00000000178</v>
      </c>
      <c r="Z176" s="140">
        <f t="shared" si="3"/>
        <v>1322200.0000000109</v>
      </c>
      <c r="AA176" s="138">
        <v>2.4674364997959612</v>
      </c>
      <c r="AB176" s="9">
        <v>2.4738333939935369</v>
      </c>
      <c r="AC176" s="165">
        <v>2.4961122324057841</v>
      </c>
      <c r="AD176" s="291">
        <v>1.3000000000000114</v>
      </c>
      <c r="AE176" s="172">
        <f t="shared" si="4"/>
        <v>114400.000000001</v>
      </c>
    </row>
    <row r="177" spans="1:31" s="3" customFormat="1" ht="14.25" customHeight="1">
      <c r="A177" s="4">
        <v>68020</v>
      </c>
      <c r="B177" s="4" t="s">
        <v>5713</v>
      </c>
      <c r="C177" s="5" t="s">
        <v>5694</v>
      </c>
      <c r="D177" s="4" t="s">
        <v>5537</v>
      </c>
      <c r="E177" s="186">
        <v>71.34</v>
      </c>
      <c r="F177" s="133">
        <v>74.83</v>
      </c>
      <c r="G177" s="187">
        <v>78.34</v>
      </c>
      <c r="H177" s="132">
        <v>3.4899999999999949</v>
      </c>
      <c r="I177" s="6">
        <v>0.12999999999999545</v>
      </c>
      <c r="J177" s="6">
        <v>0</v>
      </c>
      <c r="K177" s="6">
        <v>0</v>
      </c>
      <c r="L177" s="6">
        <v>0.68000000000000682</v>
      </c>
      <c r="M177" s="6">
        <v>0.81999999999997897</v>
      </c>
      <c r="N177" s="6">
        <v>0</v>
      </c>
      <c r="O177" s="7">
        <v>1.5499999999999972</v>
      </c>
      <c r="P177" s="135">
        <v>0.32999999999999829</v>
      </c>
      <c r="Q177" s="8">
        <f t="shared" si="0"/>
        <v>1074919.9999999984</v>
      </c>
      <c r="R177" s="8">
        <f t="shared" si="1"/>
        <v>1097799.9999999977</v>
      </c>
      <c r="S177" s="8">
        <f t="shared" si="12"/>
        <v>1097799.9999999977</v>
      </c>
      <c r="T177" s="8">
        <f t="shared" si="12"/>
        <v>1097799.9999999977</v>
      </c>
      <c r="U177" s="8">
        <f t="shared" si="12"/>
        <v>1157639.9999999984</v>
      </c>
      <c r="V177" s="8">
        <f t="shared" si="12"/>
        <v>1229799.9999999965</v>
      </c>
      <c r="W177" s="8">
        <f t="shared" si="12"/>
        <v>1229799.9999999965</v>
      </c>
      <c r="X177" s="8">
        <f t="shared" si="12"/>
        <v>1366199.9999999963</v>
      </c>
      <c r="Y177" s="8">
        <f t="shared" si="12"/>
        <v>1395239.999999996</v>
      </c>
      <c r="Z177" s="140">
        <f t="shared" si="3"/>
        <v>10746999.999999974</v>
      </c>
      <c r="AA177" s="138">
        <v>4.7505210657042207</v>
      </c>
      <c r="AB177" s="9">
        <v>4.9829196992801634</v>
      </c>
      <c r="AC177" s="165">
        <v>5.2166501301831891</v>
      </c>
      <c r="AD177" s="291">
        <v>7</v>
      </c>
      <c r="AE177" s="172">
        <f t="shared" si="4"/>
        <v>616000</v>
      </c>
    </row>
    <row r="178" spans="1:31" s="3" customFormat="1" ht="14.25" customHeight="1">
      <c r="A178" s="4">
        <v>68021</v>
      </c>
      <c r="B178" s="4" t="s">
        <v>5714</v>
      </c>
      <c r="C178" s="5" t="s">
        <v>5694</v>
      </c>
      <c r="D178" s="4" t="s">
        <v>5537</v>
      </c>
      <c r="E178" s="186">
        <v>296.57</v>
      </c>
      <c r="F178" s="133">
        <v>305.5</v>
      </c>
      <c r="G178" s="187">
        <v>323.5</v>
      </c>
      <c r="H178" s="132">
        <v>8.9300000000000068</v>
      </c>
      <c r="I178" s="6">
        <v>2.4399999999999977</v>
      </c>
      <c r="J178" s="6">
        <v>0</v>
      </c>
      <c r="K178" s="6">
        <v>1.4200000000000159</v>
      </c>
      <c r="L178" s="6">
        <v>5.8600000000000136</v>
      </c>
      <c r="M178" s="6">
        <v>1.839999999999975</v>
      </c>
      <c r="N178" s="6">
        <v>0.81999999999999318</v>
      </c>
      <c r="O178" s="7">
        <v>3.5099999999999909</v>
      </c>
      <c r="P178" s="135">
        <v>2.1100000000000136</v>
      </c>
      <c r="Q178" s="8">
        <f t="shared" si="0"/>
        <v>2750440.0000000023</v>
      </c>
      <c r="R178" s="8">
        <f t="shared" si="1"/>
        <v>3179880.0000000019</v>
      </c>
      <c r="S178" s="8">
        <f t="shared" si="12"/>
        <v>3179880.0000000019</v>
      </c>
      <c r="T178" s="8">
        <f t="shared" si="12"/>
        <v>3304840.0000000033</v>
      </c>
      <c r="U178" s="8">
        <f t="shared" si="12"/>
        <v>3820520.0000000047</v>
      </c>
      <c r="V178" s="8">
        <f t="shared" si="12"/>
        <v>3982440.0000000023</v>
      </c>
      <c r="W178" s="8">
        <f t="shared" si="12"/>
        <v>4054600.0000000019</v>
      </c>
      <c r="X178" s="8">
        <f t="shared" si="12"/>
        <v>4363480.0000000009</v>
      </c>
      <c r="Y178" s="8">
        <f t="shared" si="12"/>
        <v>4549160.0000000019</v>
      </c>
      <c r="Z178" s="140">
        <f t="shared" si="3"/>
        <v>33185240.000000022</v>
      </c>
      <c r="AA178" s="138">
        <v>5.0012141734514231</v>
      </c>
      <c r="AB178" s="9">
        <v>5.151805408468185</v>
      </c>
      <c r="AC178" s="165">
        <v>5.4553487713239219</v>
      </c>
      <c r="AD178" s="291">
        <v>26.930000000000007</v>
      </c>
      <c r="AE178" s="172">
        <f t="shared" si="4"/>
        <v>2369840.0000000005</v>
      </c>
    </row>
    <row r="179" spans="1:31" s="3" customFormat="1" ht="14.25" customHeight="1">
      <c r="A179" s="4">
        <v>68022</v>
      </c>
      <c r="B179" s="4" t="s">
        <v>5715</v>
      </c>
      <c r="C179" s="5" t="s">
        <v>5694</v>
      </c>
      <c r="D179" s="4" t="s">
        <v>5537</v>
      </c>
      <c r="E179" s="186">
        <v>326.23</v>
      </c>
      <c r="F179" s="133">
        <v>347.43</v>
      </c>
      <c r="G179" s="187">
        <v>356.36</v>
      </c>
      <c r="H179" s="132">
        <v>21.199999999999989</v>
      </c>
      <c r="I179" s="6">
        <v>0.25</v>
      </c>
      <c r="J179" s="6">
        <v>0</v>
      </c>
      <c r="K179" s="6">
        <v>1.1100000000000136</v>
      </c>
      <c r="L179" s="6">
        <v>1.2899999999999636</v>
      </c>
      <c r="M179" s="6">
        <v>1.5199999999999818</v>
      </c>
      <c r="N179" s="6">
        <v>2.0400000000000773</v>
      </c>
      <c r="O179" s="7">
        <v>0.83999999999991815</v>
      </c>
      <c r="P179" s="135">
        <v>1.8800000000000523</v>
      </c>
      <c r="Q179" s="8">
        <f t="shared" si="0"/>
        <v>6529599.9999999944</v>
      </c>
      <c r="R179" s="8">
        <f t="shared" si="1"/>
        <v>6573599.9999999944</v>
      </c>
      <c r="S179" s="8">
        <f t="shared" si="12"/>
        <v>6573599.9999999944</v>
      </c>
      <c r="T179" s="8">
        <f t="shared" si="12"/>
        <v>6671279.9999999953</v>
      </c>
      <c r="U179" s="8">
        <f t="shared" si="12"/>
        <v>6784799.9999999925</v>
      </c>
      <c r="V179" s="8">
        <f t="shared" si="12"/>
        <v>6918559.9999999907</v>
      </c>
      <c r="W179" s="8">
        <f t="shared" si="12"/>
        <v>7098079.9999999972</v>
      </c>
      <c r="X179" s="8">
        <f t="shared" si="12"/>
        <v>7171999.9999999898</v>
      </c>
      <c r="Y179" s="8">
        <f t="shared" si="12"/>
        <v>7337439.9999999944</v>
      </c>
      <c r="Z179" s="140">
        <f t="shared" si="3"/>
        <v>61658959.999999948</v>
      </c>
      <c r="AA179" s="138">
        <v>8.3384027113930657</v>
      </c>
      <c r="AB179" s="9">
        <v>8.8802723661811989</v>
      </c>
      <c r="AC179" s="165">
        <v>9.1085221783160133</v>
      </c>
      <c r="AD179" s="291">
        <v>30.129999999999995</v>
      </c>
      <c r="AE179" s="172">
        <f t="shared" si="4"/>
        <v>2651439.9999999995</v>
      </c>
    </row>
    <row r="180" spans="1:31" s="3" customFormat="1" ht="14.25" customHeight="1">
      <c r="A180" s="4">
        <v>68023</v>
      </c>
      <c r="B180" s="4" t="s">
        <v>5716</v>
      </c>
      <c r="C180" s="5" t="s">
        <v>5694</v>
      </c>
      <c r="D180" s="4" t="s">
        <v>5537</v>
      </c>
      <c r="E180" s="186">
        <v>62.49</v>
      </c>
      <c r="F180" s="133">
        <v>64.350000000000009</v>
      </c>
      <c r="G180" s="187">
        <v>65.289999999999992</v>
      </c>
      <c r="H180" s="132">
        <v>1.8600000000000065</v>
      </c>
      <c r="I180" s="6">
        <v>7.9999999999984084E-2</v>
      </c>
      <c r="J180" s="6">
        <v>0</v>
      </c>
      <c r="K180" s="6">
        <v>0</v>
      </c>
      <c r="L180" s="6">
        <v>0.12999999999999545</v>
      </c>
      <c r="M180" s="6">
        <v>0.39000000000000057</v>
      </c>
      <c r="N180" s="6">
        <v>0</v>
      </c>
      <c r="O180" s="7">
        <v>0.29000000000000625</v>
      </c>
      <c r="P180" s="135">
        <v>4.9999999999982947E-2</v>
      </c>
      <c r="Q180" s="8">
        <f t="shared" si="0"/>
        <v>572880.0000000021</v>
      </c>
      <c r="R180" s="8">
        <f t="shared" si="1"/>
        <v>586959.9999999993</v>
      </c>
      <c r="S180" s="8">
        <f t="shared" si="12"/>
        <v>586959.9999999993</v>
      </c>
      <c r="T180" s="8">
        <f t="shared" si="12"/>
        <v>586959.9999999993</v>
      </c>
      <c r="U180" s="8">
        <f t="shared" si="12"/>
        <v>598399.99999999895</v>
      </c>
      <c r="V180" s="8">
        <f t="shared" si="12"/>
        <v>632719.99999999895</v>
      </c>
      <c r="W180" s="8">
        <f t="shared" si="12"/>
        <v>632719.99999999895</v>
      </c>
      <c r="X180" s="8">
        <f t="shared" si="12"/>
        <v>658239.99999999953</v>
      </c>
      <c r="Y180" s="8">
        <f t="shared" si="12"/>
        <v>662639.99999999802</v>
      </c>
      <c r="Z180" s="140">
        <f t="shared" si="3"/>
        <v>5518479.9999999944</v>
      </c>
      <c r="AA180" s="138">
        <v>2.9157879019765209</v>
      </c>
      <c r="AB180" s="9">
        <v>3.0025756359767826</v>
      </c>
      <c r="AC180" s="165">
        <v>3.046436103697344</v>
      </c>
      <c r="AD180" s="291">
        <v>2.7999999999999901</v>
      </c>
      <c r="AE180" s="172">
        <f t="shared" si="4"/>
        <v>246399.99999999913</v>
      </c>
    </row>
    <row r="181" spans="1:31" s="3" customFormat="1" ht="14.25" customHeight="1">
      <c r="A181" s="4">
        <v>68024</v>
      </c>
      <c r="B181" s="4" t="s">
        <v>5717</v>
      </c>
      <c r="C181" s="5" t="s">
        <v>5694</v>
      </c>
      <c r="D181" s="4" t="s">
        <v>5537</v>
      </c>
      <c r="E181" s="186">
        <v>757.24</v>
      </c>
      <c r="F181" s="133">
        <v>781.99</v>
      </c>
      <c r="G181" s="187">
        <v>805.21</v>
      </c>
      <c r="H181" s="132">
        <v>24.75</v>
      </c>
      <c r="I181" s="6">
        <v>5.9400000000000546</v>
      </c>
      <c r="J181" s="6">
        <v>-1.0900000000000318</v>
      </c>
      <c r="K181" s="6">
        <v>2.4600000000000364</v>
      </c>
      <c r="L181" s="6">
        <v>2.5599999999999454</v>
      </c>
      <c r="M181" s="6">
        <v>2.4100000000000819</v>
      </c>
      <c r="N181" s="6">
        <v>1.6599999999998545</v>
      </c>
      <c r="O181" s="7">
        <v>7.3300000000001546</v>
      </c>
      <c r="P181" s="135">
        <v>1.9499999999999318</v>
      </c>
      <c r="Q181" s="8">
        <f t="shared" si="0"/>
        <v>7623000</v>
      </c>
      <c r="R181" s="8">
        <f t="shared" si="1"/>
        <v>8668440.0000000093</v>
      </c>
      <c r="S181" s="8">
        <f t="shared" si="12"/>
        <v>8572520.0000000075</v>
      </c>
      <c r="T181" s="8">
        <f t="shared" si="12"/>
        <v>8789000.0000000112</v>
      </c>
      <c r="U181" s="8">
        <f t="shared" si="12"/>
        <v>9014280.0000000056</v>
      </c>
      <c r="V181" s="8">
        <f t="shared" si="12"/>
        <v>9226360.000000013</v>
      </c>
      <c r="W181" s="8">
        <f t="shared" si="12"/>
        <v>9372440</v>
      </c>
      <c r="X181" s="8">
        <f t="shared" si="12"/>
        <v>10017480.000000013</v>
      </c>
      <c r="Y181" s="8">
        <f t="shared" si="12"/>
        <v>10189080.000000007</v>
      </c>
      <c r="Z181" s="140">
        <f t="shared" si="3"/>
        <v>81472600.00000006</v>
      </c>
      <c r="AA181" s="138">
        <v>32.226544213402335</v>
      </c>
      <c r="AB181" s="9">
        <v>33.279852238971124</v>
      </c>
      <c r="AC181" s="165">
        <v>34.268046677504749</v>
      </c>
      <c r="AD181" s="291">
        <v>47.970000000000034</v>
      </c>
      <c r="AE181" s="172">
        <f t="shared" si="4"/>
        <v>4221360.0000000028</v>
      </c>
    </row>
    <row r="182" spans="1:31" s="3" customFormat="1" ht="14.25" customHeight="1">
      <c r="A182" s="4">
        <v>68025</v>
      </c>
      <c r="B182" s="4" t="s">
        <v>5718</v>
      </c>
      <c r="C182" s="5" t="s">
        <v>5694</v>
      </c>
      <c r="D182" s="4" t="s">
        <v>5537</v>
      </c>
      <c r="E182" s="186">
        <v>125.69</v>
      </c>
      <c r="F182" s="133">
        <v>127.6</v>
      </c>
      <c r="G182" s="187">
        <v>132.35</v>
      </c>
      <c r="H182" s="132">
        <v>1.9099999999999966</v>
      </c>
      <c r="I182" s="6">
        <v>0.64000000000001478</v>
      </c>
      <c r="J182" s="6">
        <v>0</v>
      </c>
      <c r="K182" s="6">
        <v>0.88999999999998636</v>
      </c>
      <c r="L182" s="6">
        <v>9.9999999999994316E-2</v>
      </c>
      <c r="M182" s="6">
        <v>1.539999999999992</v>
      </c>
      <c r="N182" s="6">
        <v>0</v>
      </c>
      <c r="O182" s="7">
        <v>1.539999999999992</v>
      </c>
      <c r="P182" s="135">
        <v>3.9999999999992042E-2</v>
      </c>
      <c r="Q182" s="8">
        <f t="shared" si="0"/>
        <v>588279.99999999884</v>
      </c>
      <c r="R182" s="8">
        <f t="shared" si="1"/>
        <v>700920.0000000014</v>
      </c>
      <c r="S182" s="8">
        <f t="shared" si="12"/>
        <v>700920.0000000014</v>
      </c>
      <c r="T182" s="8">
        <f t="shared" si="12"/>
        <v>779240.00000000023</v>
      </c>
      <c r="U182" s="8">
        <f t="shared" si="12"/>
        <v>788039.99999999977</v>
      </c>
      <c r="V182" s="8">
        <f t="shared" si="12"/>
        <v>923559.99999999907</v>
      </c>
      <c r="W182" s="8">
        <f t="shared" si="12"/>
        <v>923559.99999999907</v>
      </c>
      <c r="X182" s="8">
        <f t="shared" si="12"/>
        <v>1059079.9999999984</v>
      </c>
      <c r="Y182" s="8">
        <f t="shared" si="12"/>
        <v>1062599.9999999977</v>
      </c>
      <c r="Z182" s="140">
        <f t="shared" si="3"/>
        <v>7526199.9999999963</v>
      </c>
      <c r="AA182" s="138">
        <v>6.2267469222957068</v>
      </c>
      <c r="AB182" s="9">
        <v>6.3213692997448669</v>
      </c>
      <c r="AC182" s="165">
        <v>6.5566867305739267</v>
      </c>
      <c r="AD182" s="291">
        <v>6.6599999999999957</v>
      </c>
      <c r="AE182" s="172">
        <f t="shared" si="4"/>
        <v>586079.99999999965</v>
      </c>
    </row>
    <row r="183" spans="1:31" s="3" customFormat="1" ht="14.25" customHeight="1">
      <c r="A183" s="4">
        <v>68026</v>
      </c>
      <c r="B183" s="4" t="s">
        <v>5719</v>
      </c>
      <c r="C183" s="5" t="s">
        <v>5694</v>
      </c>
      <c r="D183" s="4" t="s">
        <v>5537</v>
      </c>
      <c r="E183" s="186">
        <v>72.710000000000008</v>
      </c>
      <c r="F183" s="133">
        <v>74.470000000000013</v>
      </c>
      <c r="G183" s="187">
        <v>75.42</v>
      </c>
      <c r="H183" s="132">
        <v>1.7600000000000051</v>
      </c>
      <c r="I183" s="6">
        <v>0.25999999999999091</v>
      </c>
      <c r="J183" s="6">
        <v>0</v>
      </c>
      <c r="K183" s="6">
        <v>7.9999999999998295E-2</v>
      </c>
      <c r="L183" s="6">
        <v>0.23999999999999488</v>
      </c>
      <c r="M183" s="6">
        <v>0.31999999999999318</v>
      </c>
      <c r="N183" s="6">
        <v>0</v>
      </c>
      <c r="O183" s="7">
        <v>3.0000000000001137E-2</v>
      </c>
      <c r="P183" s="135">
        <v>1.9999999999996021E-2</v>
      </c>
      <c r="Q183" s="8">
        <f t="shared" si="0"/>
        <v>542080.00000000163</v>
      </c>
      <c r="R183" s="8">
        <f t="shared" si="1"/>
        <v>587840</v>
      </c>
      <c r="S183" s="8">
        <f t="shared" si="12"/>
        <v>587840</v>
      </c>
      <c r="T183" s="8">
        <f t="shared" si="12"/>
        <v>594879.99999999988</v>
      </c>
      <c r="U183" s="8">
        <f t="shared" si="12"/>
        <v>615999.99999999942</v>
      </c>
      <c r="V183" s="8">
        <f t="shared" si="12"/>
        <v>644159.99999999884</v>
      </c>
      <c r="W183" s="8">
        <f t="shared" si="12"/>
        <v>644159.99999999884</v>
      </c>
      <c r="X183" s="8">
        <f t="shared" si="12"/>
        <v>646799.99999999895</v>
      </c>
      <c r="Y183" s="8">
        <f t="shared" si="12"/>
        <v>648559.9999999986</v>
      </c>
      <c r="Z183" s="140">
        <f t="shared" si="3"/>
        <v>5512319.9999999963</v>
      </c>
      <c r="AA183" s="138">
        <v>5.3006830889911134</v>
      </c>
      <c r="AB183" s="9">
        <v>5.4289900926580694</v>
      </c>
      <c r="AC183" s="165">
        <v>5.4982467139555737</v>
      </c>
      <c r="AD183" s="291">
        <v>2.7099999999999937</v>
      </c>
      <c r="AE183" s="172">
        <f t="shared" si="4"/>
        <v>238479.99999999945</v>
      </c>
    </row>
    <row r="184" spans="1:31" s="3" customFormat="1" ht="14.25" customHeight="1">
      <c r="A184" s="4">
        <v>68027</v>
      </c>
      <c r="B184" s="4" t="s">
        <v>5720</v>
      </c>
      <c r="C184" s="5" t="s">
        <v>5694</v>
      </c>
      <c r="D184" s="4" t="s">
        <v>5537</v>
      </c>
      <c r="E184" s="186">
        <v>383.78000000000003</v>
      </c>
      <c r="F184" s="133">
        <v>395.14000000000004</v>
      </c>
      <c r="G184" s="187">
        <v>406.1</v>
      </c>
      <c r="H184" s="132">
        <v>11.360000000000014</v>
      </c>
      <c r="I184" s="6">
        <v>0.84999999999996589</v>
      </c>
      <c r="J184" s="6">
        <v>0</v>
      </c>
      <c r="K184" s="6">
        <v>1.1200000000000045</v>
      </c>
      <c r="L184" s="6">
        <v>1.6399999999999864</v>
      </c>
      <c r="M184" s="6">
        <v>2.2599999999999909</v>
      </c>
      <c r="N184" s="6">
        <v>1.7599999999999909</v>
      </c>
      <c r="O184" s="7">
        <v>1.5799999999999841</v>
      </c>
      <c r="P184" s="135">
        <v>1.7500000000000568</v>
      </c>
      <c r="Q184" s="8">
        <f t="shared" si="0"/>
        <v>3498880.0000000037</v>
      </c>
      <c r="R184" s="8">
        <f t="shared" si="1"/>
        <v>3648479.9999999977</v>
      </c>
      <c r="S184" s="8">
        <f t="shared" si="12"/>
        <v>3648479.9999999977</v>
      </c>
      <c r="T184" s="8">
        <f t="shared" si="12"/>
        <v>3747039.9999999981</v>
      </c>
      <c r="U184" s="8">
        <f t="shared" si="12"/>
        <v>3891359.9999999967</v>
      </c>
      <c r="V184" s="8">
        <f t="shared" si="12"/>
        <v>4090239.9999999958</v>
      </c>
      <c r="W184" s="8">
        <f t="shared" si="12"/>
        <v>4245119.9999999953</v>
      </c>
      <c r="X184" s="8">
        <f t="shared" si="12"/>
        <v>4384159.9999999944</v>
      </c>
      <c r="Y184" s="8">
        <f t="shared" si="12"/>
        <v>4538159.9999999991</v>
      </c>
      <c r="Z184" s="140">
        <f t="shared" si="3"/>
        <v>35691919.999999985</v>
      </c>
      <c r="AA184" s="138">
        <v>4.2217653354982279</v>
      </c>
      <c r="AB184" s="9">
        <v>4.3467308214830638</v>
      </c>
      <c r="AC184" s="165">
        <v>4.4672961142994172</v>
      </c>
      <c r="AD184" s="291">
        <v>22.319999999999993</v>
      </c>
      <c r="AE184" s="172">
        <f t="shared" si="4"/>
        <v>1964159.9999999993</v>
      </c>
    </row>
    <row r="185" spans="1:31" s="3" customFormat="1" ht="14.25" customHeight="1">
      <c r="A185" s="4">
        <v>68028</v>
      </c>
      <c r="B185" s="4" t="s">
        <v>5721</v>
      </c>
      <c r="C185" s="5" t="s">
        <v>5694</v>
      </c>
      <c r="D185" s="4" t="s">
        <v>5537</v>
      </c>
      <c r="E185" s="186">
        <v>1707.8899999999999</v>
      </c>
      <c r="F185" s="133">
        <v>1739.12</v>
      </c>
      <c r="G185" s="187">
        <v>1761.8</v>
      </c>
      <c r="H185" s="132">
        <v>31.230000000000018</v>
      </c>
      <c r="I185" s="6">
        <v>1.8800000000001091</v>
      </c>
      <c r="J185" s="6">
        <v>0.46000000000003638</v>
      </c>
      <c r="K185" s="6">
        <v>2.7899999999999636</v>
      </c>
      <c r="L185" s="6">
        <v>6.25</v>
      </c>
      <c r="M185" s="6">
        <v>-0.89999999999986358</v>
      </c>
      <c r="N185" s="6">
        <v>2.1500000000000909</v>
      </c>
      <c r="O185" s="7">
        <v>6.8299999999996999</v>
      </c>
      <c r="P185" s="135">
        <v>3.2200000000000273</v>
      </c>
      <c r="Q185" s="8">
        <f t="shared" si="0"/>
        <v>9618840.0000000037</v>
      </c>
      <c r="R185" s="8">
        <f t="shared" si="1"/>
        <v>9949720.0000000224</v>
      </c>
      <c r="S185" s="8">
        <f t="shared" si="12"/>
        <v>9990200.0000000261</v>
      </c>
      <c r="T185" s="8">
        <f t="shared" si="12"/>
        <v>10235720.000000022</v>
      </c>
      <c r="U185" s="8">
        <f t="shared" si="12"/>
        <v>10785720.000000022</v>
      </c>
      <c r="V185" s="8">
        <f t="shared" si="12"/>
        <v>10706520.000000034</v>
      </c>
      <c r="W185" s="8">
        <f t="shared" si="12"/>
        <v>10895720.000000041</v>
      </c>
      <c r="X185" s="8">
        <f t="shared" si="12"/>
        <v>11496760.000000015</v>
      </c>
      <c r="Y185" s="8">
        <f t="shared" si="12"/>
        <v>11780120.000000017</v>
      </c>
      <c r="Z185" s="140">
        <f t="shared" si="3"/>
        <v>95459320.000000209</v>
      </c>
      <c r="AA185" s="138">
        <v>49.934361907100907</v>
      </c>
      <c r="AB185" s="9">
        <v>50.84744771611598</v>
      </c>
      <c r="AC185" s="165">
        <v>51.510553260415115</v>
      </c>
      <c r="AD185" s="291">
        <v>53.910000000000082</v>
      </c>
      <c r="AE185" s="172">
        <f t="shared" si="4"/>
        <v>4744080.0000000075</v>
      </c>
    </row>
    <row r="186" spans="1:31" s="3" customFormat="1" ht="14.25" customHeight="1">
      <c r="A186" s="4">
        <v>68029</v>
      </c>
      <c r="B186" s="4" t="s">
        <v>5722</v>
      </c>
      <c r="C186" s="5" t="s">
        <v>5694</v>
      </c>
      <c r="D186" s="4" t="s">
        <v>5537</v>
      </c>
      <c r="E186" s="186">
        <v>45.79</v>
      </c>
      <c r="F186" s="133">
        <v>45.9</v>
      </c>
      <c r="G186" s="187">
        <v>46.43</v>
      </c>
      <c r="H186" s="132">
        <v>0.10999999999999943</v>
      </c>
      <c r="I186" s="6">
        <v>0</v>
      </c>
      <c r="J186" s="6">
        <v>0</v>
      </c>
      <c r="K186" s="6">
        <v>0.25999999999999801</v>
      </c>
      <c r="L186" s="6">
        <v>0.10000000000000853</v>
      </c>
      <c r="M186" s="6">
        <v>0</v>
      </c>
      <c r="N186" s="6">
        <v>0</v>
      </c>
      <c r="O186" s="7">
        <v>0.17000000000000171</v>
      </c>
      <c r="P186" s="135">
        <v>0</v>
      </c>
      <c r="Q186" s="8">
        <f t="shared" si="0"/>
        <v>33879.999999999825</v>
      </c>
      <c r="R186" s="8">
        <f t="shared" si="1"/>
        <v>33879.999999999825</v>
      </c>
      <c r="S186" s="8">
        <f t="shared" si="12"/>
        <v>33879.999999999825</v>
      </c>
      <c r="T186" s="8">
        <f t="shared" si="12"/>
        <v>56759.999999999651</v>
      </c>
      <c r="U186" s="8">
        <f t="shared" si="12"/>
        <v>65560.000000000407</v>
      </c>
      <c r="V186" s="8">
        <f t="shared" si="12"/>
        <v>65560.000000000407</v>
      </c>
      <c r="W186" s="8">
        <f t="shared" si="12"/>
        <v>65560.000000000407</v>
      </c>
      <c r="X186" s="8">
        <f t="shared" si="12"/>
        <v>80520.000000000553</v>
      </c>
      <c r="Y186" s="8">
        <f t="shared" si="12"/>
        <v>80520.000000000553</v>
      </c>
      <c r="Z186" s="140">
        <f t="shared" si="3"/>
        <v>516120.00000000151</v>
      </c>
      <c r="AA186" s="138">
        <v>2.5039508724729456</v>
      </c>
      <c r="AB186" s="9">
        <v>2.5099660416359071</v>
      </c>
      <c r="AC186" s="165">
        <v>2.5389482203301781</v>
      </c>
      <c r="AD186" s="291">
        <v>0.64000000000000057</v>
      </c>
      <c r="AE186" s="172">
        <f t="shared" si="4"/>
        <v>56320.000000000051</v>
      </c>
    </row>
    <row r="187" spans="1:31" s="3" customFormat="1" ht="14.25" customHeight="1">
      <c r="A187" s="4">
        <v>68030</v>
      </c>
      <c r="B187" s="4" t="s">
        <v>5723</v>
      </c>
      <c r="C187" s="5" t="s">
        <v>5694</v>
      </c>
      <c r="D187" s="4" t="s">
        <v>5537</v>
      </c>
      <c r="E187" s="186">
        <v>284.44</v>
      </c>
      <c r="F187" s="133">
        <v>299.20999999999998</v>
      </c>
      <c r="G187" s="187">
        <v>313.77000000000004</v>
      </c>
      <c r="H187" s="132">
        <v>14.769999999999982</v>
      </c>
      <c r="I187" s="6">
        <v>2.589999999999975</v>
      </c>
      <c r="J187" s="6">
        <v>0</v>
      </c>
      <c r="K187" s="6">
        <v>1.7699999999999818</v>
      </c>
      <c r="L187" s="6">
        <v>0.70999999999997954</v>
      </c>
      <c r="M187" s="6">
        <v>3.230000000000075</v>
      </c>
      <c r="N187" s="6">
        <v>0.27999999999991587</v>
      </c>
      <c r="O187" s="7">
        <v>5.5100000000000477</v>
      </c>
      <c r="P187" s="135">
        <v>0.47000000000002728</v>
      </c>
      <c r="Q187" s="8">
        <f t="shared" si="0"/>
        <v>4549159.9999999944</v>
      </c>
      <c r="R187" s="8">
        <f t="shared" si="1"/>
        <v>5004999.9999999898</v>
      </c>
      <c r="S187" s="8">
        <f t="shared" si="12"/>
        <v>5004999.9999999898</v>
      </c>
      <c r="T187" s="8">
        <f t="shared" si="12"/>
        <v>5160759.9999999879</v>
      </c>
      <c r="U187" s="8">
        <f t="shared" si="12"/>
        <v>5223239.999999986</v>
      </c>
      <c r="V187" s="8">
        <f t="shared" ref="V187:Y187" si="13">U187+(M187*88000)</f>
        <v>5507479.9999999925</v>
      </c>
      <c r="W187" s="8">
        <f t="shared" si="13"/>
        <v>5532119.9999999851</v>
      </c>
      <c r="X187" s="8">
        <f t="shared" si="13"/>
        <v>6016999.9999999888</v>
      </c>
      <c r="Y187" s="8">
        <f t="shared" si="13"/>
        <v>6058359.9999999916</v>
      </c>
      <c r="Z187" s="140">
        <f t="shared" si="3"/>
        <v>48058119.999999903</v>
      </c>
      <c r="AA187" s="138">
        <v>6.0667720310803697</v>
      </c>
      <c r="AB187" s="9">
        <v>6.3817988307536115</v>
      </c>
      <c r="AC187" s="165">
        <v>6.6923465764030627</v>
      </c>
      <c r="AD187" s="291">
        <v>29.330000000000041</v>
      </c>
      <c r="AE187" s="172">
        <f t="shared" si="4"/>
        <v>2581040.0000000037</v>
      </c>
    </row>
    <row r="188" spans="1:31" s="3" customFormat="1" ht="14.25" customHeight="1">
      <c r="A188" s="4">
        <v>68031</v>
      </c>
      <c r="B188" s="4" t="s">
        <v>5724</v>
      </c>
      <c r="C188" s="5" t="s">
        <v>5694</v>
      </c>
      <c r="D188" s="4" t="s">
        <v>5537</v>
      </c>
      <c r="E188" s="186">
        <v>49.74</v>
      </c>
      <c r="F188" s="133">
        <v>50.13</v>
      </c>
      <c r="G188" s="187">
        <v>52.16</v>
      </c>
      <c r="H188" s="132">
        <v>0.39000000000000057</v>
      </c>
      <c r="I188" s="6">
        <v>0.25</v>
      </c>
      <c r="J188" s="6">
        <v>0</v>
      </c>
      <c r="K188" s="6">
        <v>0</v>
      </c>
      <c r="L188" s="6">
        <v>0</v>
      </c>
      <c r="M188" s="6">
        <v>0.64000000000000057</v>
      </c>
      <c r="N188" s="6">
        <v>0</v>
      </c>
      <c r="O188" s="7">
        <v>0.90999999999999659</v>
      </c>
      <c r="P188" s="135">
        <v>0.22999999999999687</v>
      </c>
      <c r="Q188" s="8">
        <f t="shared" si="0"/>
        <v>120120.0000000002</v>
      </c>
      <c r="R188" s="8">
        <f t="shared" si="1"/>
        <v>164120.0000000002</v>
      </c>
      <c r="S188" s="8">
        <f t="shared" ref="S188:Y224" si="14">R188+(J188*88000)</f>
        <v>164120.0000000002</v>
      </c>
      <c r="T188" s="8">
        <f t="shared" si="14"/>
        <v>164120.0000000002</v>
      </c>
      <c r="U188" s="8">
        <f t="shared" si="14"/>
        <v>164120.0000000002</v>
      </c>
      <c r="V188" s="8">
        <f t="shared" si="14"/>
        <v>220440.00000000026</v>
      </c>
      <c r="W188" s="8">
        <f t="shared" si="14"/>
        <v>220440.00000000026</v>
      </c>
      <c r="X188" s="8">
        <f t="shared" si="14"/>
        <v>300519.99999999994</v>
      </c>
      <c r="Y188" s="8">
        <f t="shared" si="14"/>
        <v>320759.99999999965</v>
      </c>
      <c r="Z188" s="140">
        <f t="shared" si="3"/>
        <v>1838760.0000000014</v>
      </c>
      <c r="AA188" s="138">
        <v>6.6033853302356462</v>
      </c>
      <c r="AB188" s="9">
        <v>6.6551609691337541</v>
      </c>
      <c r="AC188" s="165">
        <v>6.9246598075008299</v>
      </c>
      <c r="AD188" s="291">
        <v>2.4199999999999946</v>
      </c>
      <c r="AE188" s="172">
        <f t="shared" si="4"/>
        <v>212959.99999999953</v>
      </c>
    </row>
    <row r="189" spans="1:31" s="3" customFormat="1" ht="14.25" customHeight="1">
      <c r="A189" s="4">
        <v>68032</v>
      </c>
      <c r="B189" s="4" t="s">
        <v>5725</v>
      </c>
      <c r="C189" s="5" t="s">
        <v>5694</v>
      </c>
      <c r="D189" s="4" t="s">
        <v>5537</v>
      </c>
      <c r="E189" s="186">
        <v>41.26</v>
      </c>
      <c r="F189" s="133">
        <v>41.26</v>
      </c>
      <c r="G189" s="187">
        <v>41.87</v>
      </c>
      <c r="H189" s="132">
        <v>0</v>
      </c>
      <c r="I189" s="6">
        <v>0</v>
      </c>
      <c r="J189" s="6">
        <v>0</v>
      </c>
      <c r="K189" s="6">
        <v>6.0000000000002274E-2</v>
      </c>
      <c r="L189" s="6">
        <v>0.46000000000000085</v>
      </c>
      <c r="M189" s="6">
        <v>0</v>
      </c>
      <c r="N189" s="6">
        <v>0</v>
      </c>
      <c r="O189" s="7">
        <v>9.0000000000003411E-2</v>
      </c>
      <c r="P189" s="135">
        <v>0</v>
      </c>
      <c r="Q189" s="8">
        <f t="shared" si="0"/>
        <v>0</v>
      </c>
      <c r="R189" s="8">
        <f t="shared" si="1"/>
        <v>0</v>
      </c>
      <c r="S189" s="8">
        <f t="shared" si="14"/>
        <v>0</v>
      </c>
      <c r="T189" s="8">
        <f t="shared" si="14"/>
        <v>5280.0000000002001</v>
      </c>
      <c r="U189" s="8">
        <f t="shared" si="14"/>
        <v>45760.000000000276</v>
      </c>
      <c r="V189" s="8">
        <f t="shared" si="14"/>
        <v>45760.000000000276</v>
      </c>
      <c r="W189" s="8">
        <f t="shared" si="14"/>
        <v>45760.000000000276</v>
      </c>
      <c r="X189" s="8">
        <f t="shared" si="14"/>
        <v>53680.000000000575</v>
      </c>
      <c r="Y189" s="8">
        <f t="shared" si="14"/>
        <v>53680.000000000575</v>
      </c>
      <c r="Z189" s="140">
        <f t="shared" si="3"/>
        <v>249920.00000000221</v>
      </c>
      <c r="AA189" s="138">
        <v>2.8022086239566422</v>
      </c>
      <c r="AB189" s="9">
        <v>2.8022086239566422</v>
      </c>
      <c r="AC189" s="165">
        <v>2.843637302110146</v>
      </c>
      <c r="AD189" s="291">
        <v>0.60999999999999943</v>
      </c>
      <c r="AE189" s="172">
        <f t="shared" si="4"/>
        <v>53679.999999999949</v>
      </c>
    </row>
    <row r="190" spans="1:31" s="3" customFormat="1" ht="14.25" customHeight="1">
      <c r="A190" s="4">
        <v>68033</v>
      </c>
      <c r="B190" s="4" t="s">
        <v>5726</v>
      </c>
      <c r="C190" s="5" t="s">
        <v>5694</v>
      </c>
      <c r="D190" s="4" t="s">
        <v>5537</v>
      </c>
      <c r="E190" s="186">
        <v>186.21</v>
      </c>
      <c r="F190" s="133">
        <v>196.62</v>
      </c>
      <c r="G190" s="187">
        <v>207.34</v>
      </c>
      <c r="H190" s="132">
        <v>10.409999999999997</v>
      </c>
      <c r="I190" s="6">
        <v>1.0500000000000114</v>
      </c>
      <c r="J190" s="6">
        <v>0</v>
      </c>
      <c r="K190" s="6">
        <v>1.75</v>
      </c>
      <c r="L190" s="6">
        <v>0.83000000000001251</v>
      </c>
      <c r="M190" s="6">
        <v>1.2599999999999625</v>
      </c>
      <c r="N190" s="6">
        <v>0.31999999999999318</v>
      </c>
      <c r="O190" s="7">
        <v>4.2100000000000364</v>
      </c>
      <c r="P190" s="135">
        <v>1.2999999999999829</v>
      </c>
      <c r="Q190" s="8">
        <f t="shared" si="0"/>
        <v>3206279.9999999991</v>
      </c>
      <c r="R190" s="8">
        <f t="shared" si="1"/>
        <v>3391080.0000000009</v>
      </c>
      <c r="S190" s="8">
        <f t="shared" si="14"/>
        <v>3391080.0000000009</v>
      </c>
      <c r="T190" s="8">
        <f t="shared" si="14"/>
        <v>3545080.0000000009</v>
      </c>
      <c r="U190" s="8">
        <f t="shared" si="14"/>
        <v>3618120.0000000019</v>
      </c>
      <c r="V190" s="8">
        <f t="shared" si="14"/>
        <v>3728999.9999999986</v>
      </c>
      <c r="W190" s="8">
        <f t="shared" si="14"/>
        <v>3757159.9999999981</v>
      </c>
      <c r="X190" s="8">
        <f t="shared" si="14"/>
        <v>4127640.0000000014</v>
      </c>
      <c r="Y190" s="8">
        <f t="shared" si="14"/>
        <v>4242040</v>
      </c>
      <c r="Z190" s="140">
        <f t="shared" si="3"/>
        <v>33007480</v>
      </c>
      <c r="AA190" s="138">
        <v>5.3310239196094997</v>
      </c>
      <c r="AB190" s="9">
        <v>5.6290528063671115</v>
      </c>
      <c r="AC190" s="165">
        <v>5.9359567128072257</v>
      </c>
      <c r="AD190" s="291">
        <v>21.129999999999995</v>
      </c>
      <c r="AE190" s="172">
        <f t="shared" si="4"/>
        <v>1859439.9999999995</v>
      </c>
    </row>
    <row r="191" spans="1:31" s="3" customFormat="1" ht="14.25" customHeight="1">
      <c r="A191" s="4">
        <v>68034</v>
      </c>
      <c r="B191" s="4" t="s">
        <v>5727</v>
      </c>
      <c r="C191" s="5" t="s">
        <v>5694</v>
      </c>
      <c r="D191" s="4" t="s">
        <v>5537</v>
      </c>
      <c r="E191" s="186">
        <v>52.230000000000004</v>
      </c>
      <c r="F191" s="133">
        <v>52.230000000000004</v>
      </c>
      <c r="G191" s="187">
        <v>52.96</v>
      </c>
      <c r="H191" s="132">
        <v>0</v>
      </c>
      <c r="I191" s="6">
        <v>3.9999999999999147E-2</v>
      </c>
      <c r="J191" s="6">
        <v>0</v>
      </c>
      <c r="K191" s="6">
        <v>0</v>
      </c>
      <c r="L191" s="6">
        <v>0.14999999999999858</v>
      </c>
      <c r="M191" s="6">
        <v>0.14000000000000057</v>
      </c>
      <c r="N191" s="6">
        <v>0</v>
      </c>
      <c r="O191" s="7">
        <v>0.32000000000000028</v>
      </c>
      <c r="P191" s="135">
        <v>7.9999999999998295E-2</v>
      </c>
      <c r="Q191" s="8">
        <f t="shared" si="0"/>
        <v>0</v>
      </c>
      <c r="R191" s="8">
        <f t="shared" si="1"/>
        <v>7039.9999999998508</v>
      </c>
      <c r="S191" s="8">
        <f t="shared" si="14"/>
        <v>7039.9999999998508</v>
      </c>
      <c r="T191" s="8">
        <f t="shared" si="14"/>
        <v>7039.9999999998508</v>
      </c>
      <c r="U191" s="8">
        <f t="shared" si="14"/>
        <v>20239.999999999724</v>
      </c>
      <c r="V191" s="8">
        <f t="shared" si="14"/>
        <v>32559.999999999774</v>
      </c>
      <c r="W191" s="8">
        <f t="shared" si="14"/>
        <v>32559.999999999774</v>
      </c>
      <c r="X191" s="8">
        <f t="shared" si="14"/>
        <v>60719.999999999796</v>
      </c>
      <c r="Y191" s="8">
        <f t="shared" si="14"/>
        <v>67759.999999999651</v>
      </c>
      <c r="Z191" s="140">
        <f t="shared" si="3"/>
        <v>234959.99999999825</v>
      </c>
      <c r="AA191" s="138">
        <v>2.0916681684387579</v>
      </c>
      <c r="AB191" s="9">
        <v>2.0916681684387579</v>
      </c>
      <c r="AC191" s="165">
        <v>2.1209026651448708</v>
      </c>
      <c r="AD191" s="291">
        <v>0.72999999999999687</v>
      </c>
      <c r="AE191" s="172">
        <f t="shared" si="4"/>
        <v>64239.999999999724</v>
      </c>
    </row>
    <row r="192" spans="1:31" s="3" customFormat="1" ht="14.25" customHeight="1">
      <c r="A192" s="4">
        <v>68035</v>
      </c>
      <c r="B192" s="4" t="s">
        <v>5728</v>
      </c>
      <c r="C192" s="5" t="s">
        <v>5694</v>
      </c>
      <c r="D192" s="4" t="s">
        <v>5537</v>
      </c>
      <c r="E192" s="186">
        <v>182.12</v>
      </c>
      <c r="F192" s="133">
        <v>201.05</v>
      </c>
      <c r="G192" s="187">
        <v>216.74</v>
      </c>
      <c r="H192" s="132">
        <v>18.930000000000007</v>
      </c>
      <c r="I192" s="6">
        <v>9.1699999999999875</v>
      </c>
      <c r="J192" s="6">
        <v>4.0000000000020464E-2</v>
      </c>
      <c r="K192" s="6">
        <v>0.40999999999996817</v>
      </c>
      <c r="L192" s="6">
        <v>8.0000000000012506E-2</v>
      </c>
      <c r="M192" s="6">
        <v>1.6700000000000159</v>
      </c>
      <c r="N192" s="6">
        <v>0.56000000000000227</v>
      </c>
      <c r="O192" s="7">
        <v>2.4399999999999977</v>
      </c>
      <c r="P192" s="135">
        <v>1.3199999999999932</v>
      </c>
      <c r="Q192" s="8">
        <f t="shared" si="0"/>
        <v>5830440.0000000019</v>
      </c>
      <c r="R192" s="8">
        <f t="shared" si="1"/>
        <v>7444360</v>
      </c>
      <c r="S192" s="8">
        <f t="shared" si="14"/>
        <v>7447880.0000000019</v>
      </c>
      <c r="T192" s="8">
        <f t="shared" si="14"/>
        <v>7483959.9999999991</v>
      </c>
      <c r="U192" s="8">
        <f t="shared" si="14"/>
        <v>7491000</v>
      </c>
      <c r="V192" s="8">
        <f t="shared" si="14"/>
        <v>7637960.0000000019</v>
      </c>
      <c r="W192" s="8">
        <f t="shared" si="14"/>
        <v>7687240.0000000019</v>
      </c>
      <c r="X192" s="8">
        <f t="shared" si="14"/>
        <v>7901960.0000000019</v>
      </c>
      <c r="Y192" s="8">
        <f t="shared" si="14"/>
        <v>8018120.0000000009</v>
      </c>
      <c r="Z192" s="140">
        <f t="shared" si="3"/>
        <v>66942920</v>
      </c>
      <c r="AA192" s="138">
        <v>6.5756787983824383</v>
      </c>
      <c r="AB192" s="9">
        <v>7.2591709994222988</v>
      </c>
      <c r="AC192" s="165">
        <v>7.8256787983824374</v>
      </c>
      <c r="AD192" s="291">
        <v>34.620000000000005</v>
      </c>
      <c r="AE192" s="172">
        <f t="shared" si="4"/>
        <v>3046560.0000000005</v>
      </c>
    </row>
    <row r="193" spans="1:31" s="3" customFormat="1" ht="14.25" customHeight="1">
      <c r="A193" s="4">
        <v>68036</v>
      </c>
      <c r="B193" s="4" t="s">
        <v>5729</v>
      </c>
      <c r="C193" s="5" t="s">
        <v>5694</v>
      </c>
      <c r="D193" s="4" t="s">
        <v>5537</v>
      </c>
      <c r="E193" s="186">
        <v>15.120000000000001</v>
      </c>
      <c r="F193" s="133">
        <v>15.120000000000001</v>
      </c>
      <c r="G193" s="187">
        <v>15.16</v>
      </c>
      <c r="H193" s="132">
        <v>0</v>
      </c>
      <c r="I193" s="6">
        <v>0</v>
      </c>
      <c r="J193" s="6">
        <v>0</v>
      </c>
      <c r="K193" s="6">
        <v>0</v>
      </c>
      <c r="L193" s="6">
        <v>1.9999999999999574E-2</v>
      </c>
      <c r="M193" s="6">
        <v>0</v>
      </c>
      <c r="N193" s="6">
        <v>0</v>
      </c>
      <c r="O193" s="7">
        <v>0</v>
      </c>
      <c r="P193" s="135">
        <v>1.9999999999999574E-2</v>
      </c>
      <c r="Q193" s="8">
        <f t="shared" si="0"/>
        <v>0</v>
      </c>
      <c r="R193" s="8">
        <f t="shared" si="1"/>
        <v>0</v>
      </c>
      <c r="S193" s="8">
        <f t="shared" si="14"/>
        <v>0</v>
      </c>
      <c r="T193" s="8">
        <f t="shared" si="14"/>
        <v>0</v>
      </c>
      <c r="U193" s="8">
        <f t="shared" si="14"/>
        <v>1759.9999999999625</v>
      </c>
      <c r="V193" s="8">
        <f t="shared" si="14"/>
        <v>1759.9999999999625</v>
      </c>
      <c r="W193" s="8">
        <f t="shared" si="14"/>
        <v>1759.9999999999625</v>
      </c>
      <c r="X193" s="8">
        <f t="shared" si="14"/>
        <v>1759.9999999999625</v>
      </c>
      <c r="Y193" s="8">
        <f t="shared" si="14"/>
        <v>3519.999999999925</v>
      </c>
      <c r="Z193" s="140">
        <f t="shared" si="3"/>
        <v>10559.999999999774</v>
      </c>
      <c r="AA193" s="138">
        <v>0.69567777972044065</v>
      </c>
      <c r="AB193" s="9">
        <v>0.69567777972044065</v>
      </c>
      <c r="AC193" s="165">
        <v>0.69751819712710839</v>
      </c>
      <c r="AD193" s="291">
        <v>3.9999999999999147E-2</v>
      </c>
      <c r="AE193" s="172">
        <f t="shared" si="4"/>
        <v>3519.999999999925</v>
      </c>
    </row>
    <row r="194" spans="1:31" s="3" customFormat="1" ht="14.25" customHeight="1">
      <c r="A194" s="4">
        <v>68037</v>
      </c>
      <c r="B194" s="4" t="s">
        <v>5730</v>
      </c>
      <c r="C194" s="5" t="s">
        <v>5694</v>
      </c>
      <c r="D194" s="4" t="s">
        <v>5537</v>
      </c>
      <c r="E194" s="186">
        <v>36.86</v>
      </c>
      <c r="F194" s="133">
        <v>36.86</v>
      </c>
      <c r="G194" s="187">
        <v>37.18</v>
      </c>
      <c r="H194" s="132">
        <v>0</v>
      </c>
      <c r="I194" s="6">
        <v>0</v>
      </c>
      <c r="J194" s="6">
        <v>0</v>
      </c>
      <c r="K194" s="6">
        <v>0</v>
      </c>
      <c r="L194" s="6">
        <v>0.20000000000000284</v>
      </c>
      <c r="M194" s="6">
        <v>0</v>
      </c>
      <c r="N194" s="6">
        <v>0</v>
      </c>
      <c r="O194" s="7">
        <v>0.11999999999999744</v>
      </c>
      <c r="P194" s="135">
        <v>0</v>
      </c>
      <c r="Q194" s="8">
        <f t="shared" si="0"/>
        <v>0</v>
      </c>
      <c r="R194" s="8">
        <f t="shared" si="1"/>
        <v>0</v>
      </c>
      <c r="S194" s="8">
        <f t="shared" si="14"/>
        <v>0</v>
      </c>
      <c r="T194" s="8">
        <f t="shared" si="14"/>
        <v>0</v>
      </c>
      <c r="U194" s="8">
        <f t="shared" si="14"/>
        <v>17600.000000000251</v>
      </c>
      <c r="V194" s="8">
        <f t="shared" si="14"/>
        <v>17600.000000000251</v>
      </c>
      <c r="W194" s="8">
        <f t="shared" si="14"/>
        <v>17600.000000000251</v>
      </c>
      <c r="X194" s="8">
        <f t="shared" si="14"/>
        <v>28160.000000000025</v>
      </c>
      <c r="Y194" s="8">
        <f t="shared" si="14"/>
        <v>28160.000000000025</v>
      </c>
      <c r="Z194" s="140">
        <f t="shared" si="3"/>
        <v>109120.00000000081</v>
      </c>
      <c r="AA194" s="138">
        <v>0.91513523444443889</v>
      </c>
      <c r="AB194" s="9">
        <v>0.91513523444443889</v>
      </c>
      <c r="AC194" s="165">
        <v>0.92307997874780912</v>
      </c>
      <c r="AD194" s="291">
        <v>0.32000000000000028</v>
      </c>
      <c r="AE194" s="172">
        <f t="shared" si="4"/>
        <v>28160.000000000025</v>
      </c>
    </row>
    <row r="195" spans="1:31" s="3" customFormat="1" ht="14.25" customHeight="1">
      <c r="A195" s="4">
        <v>68038</v>
      </c>
      <c r="B195" s="4" t="s">
        <v>5731</v>
      </c>
      <c r="C195" s="5" t="s">
        <v>5694</v>
      </c>
      <c r="D195" s="4" t="s">
        <v>5537</v>
      </c>
      <c r="E195" s="186">
        <v>74.58</v>
      </c>
      <c r="F195" s="133">
        <v>76.819999999999993</v>
      </c>
      <c r="G195" s="187">
        <v>80.3</v>
      </c>
      <c r="H195" s="132">
        <v>2.2399999999999949</v>
      </c>
      <c r="I195" s="6">
        <v>1.7500000000000142</v>
      </c>
      <c r="J195" s="6">
        <v>0</v>
      </c>
      <c r="K195" s="6">
        <v>0.60999999999999943</v>
      </c>
      <c r="L195" s="6">
        <v>7.9999999999998295E-2</v>
      </c>
      <c r="M195" s="6">
        <v>-1.4000000000000057</v>
      </c>
      <c r="N195" s="6">
        <v>0</v>
      </c>
      <c r="O195" s="7">
        <v>2.3799999999999955</v>
      </c>
      <c r="P195" s="135">
        <v>6.0000000000002274E-2</v>
      </c>
      <c r="Q195" s="8">
        <f t="shared" si="0"/>
        <v>689919.99999999837</v>
      </c>
      <c r="R195" s="8">
        <f t="shared" si="1"/>
        <v>997920.00000000093</v>
      </c>
      <c r="S195" s="8">
        <f t="shared" si="14"/>
        <v>997920.00000000093</v>
      </c>
      <c r="T195" s="8">
        <f t="shared" si="14"/>
        <v>1051600.0000000009</v>
      </c>
      <c r="U195" s="8">
        <f t="shared" si="14"/>
        <v>1058640.0000000007</v>
      </c>
      <c r="V195" s="8">
        <f t="shared" si="14"/>
        <v>935440.00000000023</v>
      </c>
      <c r="W195" s="8">
        <f t="shared" si="14"/>
        <v>935440.00000000023</v>
      </c>
      <c r="X195" s="8">
        <f t="shared" si="14"/>
        <v>1144879.9999999998</v>
      </c>
      <c r="Y195" s="8">
        <f t="shared" si="14"/>
        <v>1150160</v>
      </c>
      <c r="Z195" s="140">
        <f t="shared" si="3"/>
        <v>8961920.0000000019</v>
      </c>
      <c r="AA195" s="138">
        <v>4.5630865995276615</v>
      </c>
      <c r="AB195" s="9">
        <v>4.7001382753514998</v>
      </c>
      <c r="AC195" s="165">
        <v>4.913057843149252</v>
      </c>
      <c r="AD195" s="291">
        <v>5.7199999999999989</v>
      </c>
      <c r="AE195" s="172">
        <f t="shared" si="4"/>
        <v>503359.99999999988</v>
      </c>
    </row>
    <row r="196" spans="1:31" s="3" customFormat="1" ht="14.25" customHeight="1">
      <c r="A196" s="4">
        <v>68039</v>
      </c>
      <c r="B196" s="4" t="s">
        <v>5732</v>
      </c>
      <c r="C196" s="5" t="s">
        <v>5694</v>
      </c>
      <c r="D196" s="4" t="s">
        <v>5537</v>
      </c>
      <c r="E196" s="186">
        <v>117.81</v>
      </c>
      <c r="F196" s="133">
        <v>120.7</v>
      </c>
      <c r="G196" s="187">
        <v>128.91999999999999</v>
      </c>
      <c r="H196" s="132">
        <v>2.8900000000000006</v>
      </c>
      <c r="I196" s="6">
        <v>0.18999999999999773</v>
      </c>
      <c r="J196" s="6">
        <v>0.32999999999999829</v>
      </c>
      <c r="K196" s="6">
        <v>1.2999999999999972</v>
      </c>
      <c r="L196" s="6">
        <v>2.8400000000000034</v>
      </c>
      <c r="M196" s="6">
        <v>-0.47999999999998977</v>
      </c>
      <c r="N196" s="6">
        <v>1</v>
      </c>
      <c r="O196" s="7">
        <v>2.5299999999999869</v>
      </c>
      <c r="P196" s="135">
        <v>0.50999999999999091</v>
      </c>
      <c r="Q196" s="8">
        <f t="shared" si="0"/>
        <v>890120</v>
      </c>
      <c r="R196" s="8">
        <f t="shared" si="1"/>
        <v>923559.99999999965</v>
      </c>
      <c r="S196" s="8">
        <f t="shared" si="14"/>
        <v>952599.99999999953</v>
      </c>
      <c r="T196" s="8">
        <f t="shared" si="14"/>
        <v>1066999.9999999993</v>
      </c>
      <c r="U196" s="8">
        <f t="shared" si="14"/>
        <v>1316919.9999999995</v>
      </c>
      <c r="V196" s="8">
        <f t="shared" si="14"/>
        <v>1274680.0000000005</v>
      </c>
      <c r="W196" s="8">
        <f t="shared" si="14"/>
        <v>1362680.0000000005</v>
      </c>
      <c r="X196" s="8">
        <f t="shared" si="14"/>
        <v>1585319.9999999993</v>
      </c>
      <c r="Y196" s="8">
        <f t="shared" si="14"/>
        <v>1630199.9999999986</v>
      </c>
      <c r="Z196" s="140">
        <f t="shared" si="3"/>
        <v>11003079.999999996</v>
      </c>
      <c r="AA196" s="138">
        <v>11.431537886800509</v>
      </c>
      <c r="AB196" s="9">
        <v>11.711965223128949</v>
      </c>
      <c r="AC196" s="165">
        <v>12.509582075938559</v>
      </c>
      <c r="AD196" s="291">
        <v>11.109999999999985</v>
      </c>
      <c r="AE196" s="172">
        <f t="shared" si="4"/>
        <v>977679.99999999872</v>
      </c>
    </row>
    <row r="197" spans="1:31" s="3" customFormat="1" ht="14.25" customHeight="1">
      <c r="A197" s="4">
        <v>68040</v>
      </c>
      <c r="B197" s="4" t="s">
        <v>5733</v>
      </c>
      <c r="C197" s="5" t="s">
        <v>5694</v>
      </c>
      <c r="D197" s="4" t="s">
        <v>5537</v>
      </c>
      <c r="E197" s="186">
        <v>42.9</v>
      </c>
      <c r="F197" s="133">
        <v>42.9</v>
      </c>
      <c r="G197" s="187">
        <v>43.050000000000004</v>
      </c>
      <c r="H197" s="132">
        <v>0</v>
      </c>
      <c r="I197" s="6">
        <v>0</v>
      </c>
      <c r="J197" s="6">
        <v>0</v>
      </c>
      <c r="K197" s="6">
        <v>0</v>
      </c>
      <c r="L197" s="6">
        <v>0</v>
      </c>
      <c r="M197" s="6">
        <v>0</v>
      </c>
      <c r="N197" s="6">
        <v>0</v>
      </c>
      <c r="O197" s="7">
        <v>6.0000000000002274E-2</v>
      </c>
      <c r="P197" s="135">
        <v>9.0000000000003411E-2</v>
      </c>
      <c r="Q197" s="8">
        <f t="shared" si="0"/>
        <v>0</v>
      </c>
      <c r="R197" s="8">
        <f t="shared" si="1"/>
        <v>0</v>
      </c>
      <c r="S197" s="8">
        <f t="shared" si="14"/>
        <v>0</v>
      </c>
      <c r="T197" s="8">
        <f t="shared" si="14"/>
        <v>0</v>
      </c>
      <c r="U197" s="8">
        <f t="shared" si="14"/>
        <v>0</v>
      </c>
      <c r="V197" s="8">
        <f t="shared" si="14"/>
        <v>0</v>
      </c>
      <c r="W197" s="8">
        <f t="shared" si="14"/>
        <v>0</v>
      </c>
      <c r="X197" s="8">
        <f t="shared" si="14"/>
        <v>5280.0000000002001</v>
      </c>
      <c r="Y197" s="8">
        <f t="shared" si="14"/>
        <v>13200.0000000005</v>
      </c>
      <c r="Z197" s="140">
        <f t="shared" si="3"/>
        <v>18480.000000000698</v>
      </c>
      <c r="AA197" s="138">
        <v>1.8021575480575345</v>
      </c>
      <c r="AB197" s="9">
        <v>1.8021575480575345</v>
      </c>
      <c r="AC197" s="165">
        <v>1.8084587982255682</v>
      </c>
      <c r="AD197" s="291">
        <v>0.15000000000000568</v>
      </c>
      <c r="AE197" s="172">
        <f t="shared" si="4"/>
        <v>13200.0000000005</v>
      </c>
    </row>
    <row r="198" spans="1:31" s="3" customFormat="1" ht="14.25" customHeight="1">
      <c r="A198" s="4">
        <v>68041</v>
      </c>
      <c r="B198" s="4" t="s">
        <v>5734</v>
      </c>
      <c r="C198" s="5" t="s">
        <v>5694</v>
      </c>
      <c r="D198" s="4" t="s">
        <v>5537</v>
      </c>
      <c r="E198" s="186">
        <v>429.82</v>
      </c>
      <c r="F198" s="133">
        <v>443.31</v>
      </c>
      <c r="G198" s="187">
        <v>458.86</v>
      </c>
      <c r="H198" s="132">
        <v>13.490000000000009</v>
      </c>
      <c r="I198" s="6">
        <v>-0.21999999999997044</v>
      </c>
      <c r="J198" s="6">
        <v>0.43000000000000682</v>
      </c>
      <c r="K198" s="6">
        <v>1.3199999999999363</v>
      </c>
      <c r="L198" s="6">
        <v>3.1200000000000614</v>
      </c>
      <c r="M198" s="6">
        <v>0.5</v>
      </c>
      <c r="N198" s="6">
        <v>0.92000000000001592</v>
      </c>
      <c r="O198" s="7">
        <v>2.92999999999995</v>
      </c>
      <c r="P198" s="135">
        <v>6.5500000000000114</v>
      </c>
      <c r="Q198" s="8">
        <f t="shared" si="0"/>
        <v>4154920.0000000028</v>
      </c>
      <c r="R198" s="8">
        <f t="shared" si="1"/>
        <v>4116200.0000000079</v>
      </c>
      <c r="S198" s="8">
        <f t="shared" si="14"/>
        <v>4154040.0000000084</v>
      </c>
      <c r="T198" s="8">
        <f t="shared" si="14"/>
        <v>4270200.0000000028</v>
      </c>
      <c r="U198" s="8">
        <f t="shared" si="14"/>
        <v>4544760.0000000084</v>
      </c>
      <c r="V198" s="8">
        <f t="shared" si="14"/>
        <v>4588760.0000000084</v>
      </c>
      <c r="W198" s="8">
        <f t="shared" si="14"/>
        <v>4669720.0000000093</v>
      </c>
      <c r="X198" s="8">
        <f t="shared" si="14"/>
        <v>4927560.0000000047</v>
      </c>
      <c r="Y198" s="8">
        <f t="shared" si="14"/>
        <v>5503960.0000000056</v>
      </c>
      <c r="Z198" s="140">
        <f t="shared" si="3"/>
        <v>40930120.00000006</v>
      </c>
      <c r="AA198" s="138">
        <v>11.653480969758753</v>
      </c>
      <c r="AB198" s="9">
        <v>12.019228162262698</v>
      </c>
      <c r="AC198" s="165">
        <v>12.440827038722027</v>
      </c>
      <c r="AD198" s="291">
        <v>29.04000000000002</v>
      </c>
      <c r="AE198" s="172">
        <f t="shared" si="4"/>
        <v>2555520.0000000019</v>
      </c>
    </row>
    <row r="199" spans="1:31" s="3" customFormat="1" ht="14.25" customHeight="1">
      <c r="A199" s="4">
        <v>68042</v>
      </c>
      <c r="B199" s="4" t="s">
        <v>5735</v>
      </c>
      <c r="C199" s="5" t="s">
        <v>5694</v>
      </c>
      <c r="D199" s="4" t="s">
        <v>5537</v>
      </c>
      <c r="E199" s="186">
        <v>118.03</v>
      </c>
      <c r="F199" s="133">
        <v>120.27</v>
      </c>
      <c r="G199" s="187">
        <v>125.63</v>
      </c>
      <c r="H199" s="132">
        <v>2.2399999999999949</v>
      </c>
      <c r="I199" s="6">
        <v>0.87999999999999545</v>
      </c>
      <c r="J199" s="6">
        <v>0</v>
      </c>
      <c r="K199" s="6">
        <v>0.51000000000000512</v>
      </c>
      <c r="L199" s="6">
        <v>1.6599999999999824</v>
      </c>
      <c r="M199" s="6">
        <v>1.1400000000000006</v>
      </c>
      <c r="N199" s="6">
        <v>5.0000000000011369E-2</v>
      </c>
      <c r="O199" s="7">
        <v>0.79999999999999716</v>
      </c>
      <c r="P199" s="135">
        <v>0.31999999999999318</v>
      </c>
      <c r="Q199" s="8">
        <f t="shared" si="0"/>
        <v>689919.99999999837</v>
      </c>
      <c r="R199" s="8">
        <f t="shared" si="1"/>
        <v>844799.99999999756</v>
      </c>
      <c r="S199" s="8">
        <f t="shared" si="14"/>
        <v>844799.99999999756</v>
      </c>
      <c r="T199" s="8">
        <f t="shared" si="14"/>
        <v>889679.99999999802</v>
      </c>
      <c r="U199" s="8">
        <f t="shared" si="14"/>
        <v>1035759.9999999965</v>
      </c>
      <c r="V199" s="8">
        <f t="shared" si="14"/>
        <v>1136079.9999999965</v>
      </c>
      <c r="W199" s="8">
        <f t="shared" si="14"/>
        <v>1140479.9999999974</v>
      </c>
      <c r="X199" s="8">
        <f t="shared" si="14"/>
        <v>1210879.9999999972</v>
      </c>
      <c r="Y199" s="8">
        <f t="shared" si="14"/>
        <v>1239039.9999999965</v>
      </c>
      <c r="Z199" s="140">
        <f t="shared" si="3"/>
        <v>9031439.9999999758</v>
      </c>
      <c r="AA199" s="138">
        <v>3.9911270715616558</v>
      </c>
      <c r="AB199" s="9">
        <v>4.066871582620692</v>
      </c>
      <c r="AC199" s="165">
        <v>4.24811737694053</v>
      </c>
      <c r="AD199" s="291">
        <v>7.5999999999999943</v>
      </c>
      <c r="AE199" s="172">
        <f t="shared" si="4"/>
        <v>668799.99999999953</v>
      </c>
    </row>
    <row r="200" spans="1:31" s="3" customFormat="1" ht="14.25" customHeight="1">
      <c r="A200" s="4">
        <v>68043</v>
      </c>
      <c r="B200" s="4" t="s">
        <v>5736</v>
      </c>
      <c r="C200" s="5" t="s">
        <v>5694</v>
      </c>
      <c r="D200" s="4" t="s">
        <v>5537</v>
      </c>
      <c r="E200" s="186">
        <v>73.44</v>
      </c>
      <c r="F200" s="133">
        <v>73.539999999999992</v>
      </c>
      <c r="G200" s="187">
        <v>74.92</v>
      </c>
      <c r="H200" s="132">
        <v>9.9999999999994316E-2</v>
      </c>
      <c r="I200" s="6">
        <v>0.1600000000000108</v>
      </c>
      <c r="J200" s="6">
        <v>0</v>
      </c>
      <c r="K200" s="6">
        <v>0.14000000000000057</v>
      </c>
      <c r="L200" s="6">
        <v>0.40999999999999659</v>
      </c>
      <c r="M200" s="6">
        <v>0.29999999999999716</v>
      </c>
      <c r="N200" s="6">
        <v>0</v>
      </c>
      <c r="O200" s="7">
        <v>4.9999999999997158E-2</v>
      </c>
      <c r="P200" s="135">
        <v>0.32000000000000739</v>
      </c>
      <c r="Q200" s="8">
        <f t="shared" si="0"/>
        <v>30799.999999998246</v>
      </c>
      <c r="R200" s="8">
        <f t="shared" si="1"/>
        <v>58960.000000000146</v>
      </c>
      <c r="S200" s="8">
        <f t="shared" si="14"/>
        <v>58960.000000000146</v>
      </c>
      <c r="T200" s="8">
        <f t="shared" si="14"/>
        <v>71280.000000000204</v>
      </c>
      <c r="U200" s="8">
        <f t="shared" si="14"/>
        <v>107359.99999999991</v>
      </c>
      <c r="V200" s="8">
        <f t="shared" si="14"/>
        <v>133759.99999999965</v>
      </c>
      <c r="W200" s="8">
        <f t="shared" si="14"/>
        <v>133759.99999999965</v>
      </c>
      <c r="X200" s="8">
        <f t="shared" si="14"/>
        <v>138159.99999999939</v>
      </c>
      <c r="Y200" s="8">
        <f t="shared" si="14"/>
        <v>166320.00000000003</v>
      </c>
      <c r="Z200" s="140">
        <f t="shared" si="3"/>
        <v>899359.99999999732</v>
      </c>
      <c r="AA200" s="138">
        <v>12.45252306022789</v>
      </c>
      <c r="AB200" s="9">
        <v>12.4694791101465</v>
      </c>
      <c r="AC200" s="165">
        <v>12.703472599023332</v>
      </c>
      <c r="AD200" s="291">
        <v>1.480000000000004</v>
      </c>
      <c r="AE200" s="172">
        <f t="shared" si="4"/>
        <v>130240.00000000035</v>
      </c>
    </row>
    <row r="201" spans="1:31" s="3" customFormat="1" ht="14.25" customHeight="1">
      <c r="A201" s="4">
        <v>68044</v>
      </c>
      <c r="B201" s="4" t="s">
        <v>5737</v>
      </c>
      <c r="C201" s="5" t="s">
        <v>5694</v>
      </c>
      <c r="D201" s="4" t="s">
        <v>5537</v>
      </c>
      <c r="E201" s="186">
        <v>48.36</v>
      </c>
      <c r="F201" s="133">
        <v>51.519999999999996</v>
      </c>
      <c r="G201" s="187">
        <v>50.75</v>
      </c>
      <c r="H201" s="132">
        <v>3.1599999999999966</v>
      </c>
      <c r="I201" s="6">
        <v>1.3100000000000094</v>
      </c>
      <c r="J201" s="6">
        <v>0</v>
      </c>
      <c r="K201" s="6">
        <v>0</v>
      </c>
      <c r="L201" s="6">
        <v>-2.1099999999999994</v>
      </c>
      <c r="M201" s="6">
        <v>0</v>
      </c>
      <c r="N201" s="6">
        <v>0</v>
      </c>
      <c r="O201" s="7">
        <v>3.0000000000001137E-2</v>
      </c>
      <c r="P201" s="135">
        <v>0</v>
      </c>
      <c r="Q201" s="8">
        <f t="shared" si="0"/>
        <v>973279.99999999895</v>
      </c>
      <c r="R201" s="8">
        <f t="shared" si="1"/>
        <v>1203840.0000000005</v>
      </c>
      <c r="S201" s="8">
        <f t="shared" si="14"/>
        <v>1203840.0000000005</v>
      </c>
      <c r="T201" s="8">
        <f t="shared" si="14"/>
        <v>1203840.0000000005</v>
      </c>
      <c r="U201" s="8">
        <f t="shared" si="14"/>
        <v>1018160.0000000005</v>
      </c>
      <c r="V201" s="8">
        <f t="shared" si="14"/>
        <v>1018160.0000000005</v>
      </c>
      <c r="W201" s="8">
        <f t="shared" si="14"/>
        <v>1018160.0000000005</v>
      </c>
      <c r="X201" s="8">
        <f t="shared" si="14"/>
        <v>1020800.0000000006</v>
      </c>
      <c r="Y201" s="8">
        <f t="shared" si="14"/>
        <v>1020800.0000000006</v>
      </c>
      <c r="Z201" s="140">
        <f t="shared" si="3"/>
        <v>9680880</v>
      </c>
      <c r="AA201" s="138">
        <v>7.9360651164317249</v>
      </c>
      <c r="AB201" s="9">
        <v>8.454633473915683</v>
      </c>
      <c r="AC201" s="165">
        <v>8.3282734627566182</v>
      </c>
      <c r="AD201" s="291">
        <v>2.3900000000000006</v>
      </c>
      <c r="AE201" s="172">
        <f t="shared" si="4"/>
        <v>210320.00000000006</v>
      </c>
    </row>
    <row r="202" spans="1:31" s="3" customFormat="1" ht="14.25" customHeight="1">
      <c r="A202" s="4">
        <v>68045</v>
      </c>
      <c r="B202" s="4" t="s">
        <v>5738</v>
      </c>
      <c r="C202" s="5" t="s">
        <v>5694</v>
      </c>
      <c r="D202" s="4" t="s">
        <v>5537</v>
      </c>
      <c r="E202" s="186">
        <v>32.49</v>
      </c>
      <c r="F202" s="133">
        <v>35.29</v>
      </c>
      <c r="G202" s="187">
        <v>38.229999999999997</v>
      </c>
      <c r="H202" s="132">
        <v>2.7999999999999972</v>
      </c>
      <c r="I202" s="6">
        <v>0.49000000000000199</v>
      </c>
      <c r="J202" s="6">
        <v>0</v>
      </c>
      <c r="K202" s="6">
        <v>0.25</v>
      </c>
      <c r="L202" s="6">
        <v>1.0700000000000003</v>
      </c>
      <c r="M202" s="6">
        <v>0.11999999999999744</v>
      </c>
      <c r="N202" s="6">
        <v>0</v>
      </c>
      <c r="O202" s="7">
        <v>0.14000000000000057</v>
      </c>
      <c r="P202" s="135">
        <v>0.86999999999999744</v>
      </c>
      <c r="Q202" s="8">
        <f t="shared" si="0"/>
        <v>862399.99999999907</v>
      </c>
      <c r="R202" s="8">
        <f t="shared" si="1"/>
        <v>948639.99999999942</v>
      </c>
      <c r="S202" s="8">
        <f t="shared" si="14"/>
        <v>948639.99999999942</v>
      </c>
      <c r="T202" s="8">
        <f t="shared" si="14"/>
        <v>970639.99999999942</v>
      </c>
      <c r="U202" s="8">
        <f t="shared" si="14"/>
        <v>1064799.9999999995</v>
      </c>
      <c r="V202" s="8">
        <f t="shared" si="14"/>
        <v>1075359.9999999993</v>
      </c>
      <c r="W202" s="8">
        <f t="shared" si="14"/>
        <v>1075359.9999999993</v>
      </c>
      <c r="X202" s="8">
        <f t="shared" si="14"/>
        <v>1087679.9999999993</v>
      </c>
      <c r="Y202" s="8">
        <f t="shared" si="14"/>
        <v>1164239.9999999991</v>
      </c>
      <c r="Z202" s="140">
        <f t="shared" si="3"/>
        <v>9197759.9999999925</v>
      </c>
      <c r="AA202" s="138">
        <v>3.4934732586395998</v>
      </c>
      <c r="AB202" s="9">
        <v>3.7945420528590783</v>
      </c>
      <c r="AC202" s="165">
        <v>4.1106642867895307</v>
      </c>
      <c r="AD202" s="291">
        <v>5.7399999999999949</v>
      </c>
      <c r="AE202" s="172">
        <f t="shared" si="4"/>
        <v>505119.99999999953</v>
      </c>
    </row>
    <row r="203" spans="1:31" s="3" customFormat="1" ht="14.25" customHeight="1">
      <c r="A203" s="4">
        <v>68046</v>
      </c>
      <c r="B203" s="4" t="s">
        <v>5739</v>
      </c>
      <c r="C203" s="5" t="s">
        <v>5694</v>
      </c>
      <c r="D203" s="4" t="s">
        <v>5537</v>
      </c>
      <c r="E203" s="186">
        <v>41.230000000000004</v>
      </c>
      <c r="F203" s="133">
        <v>41.230000000000004</v>
      </c>
      <c r="G203" s="187">
        <v>42.35</v>
      </c>
      <c r="H203" s="132">
        <v>0</v>
      </c>
      <c r="I203" s="6">
        <v>4.9999999999997158E-2</v>
      </c>
      <c r="J203" s="6">
        <v>0</v>
      </c>
      <c r="K203" s="6">
        <v>0.10999999999999943</v>
      </c>
      <c r="L203" s="6">
        <v>0.56000000000000227</v>
      </c>
      <c r="M203" s="6">
        <v>0.34000000000000341</v>
      </c>
      <c r="N203" s="6">
        <v>0</v>
      </c>
      <c r="O203" s="7">
        <v>6.0000000000002274E-2</v>
      </c>
      <c r="P203" s="135">
        <v>0</v>
      </c>
      <c r="Q203" s="8">
        <f t="shared" si="0"/>
        <v>0</v>
      </c>
      <c r="R203" s="8">
        <f t="shared" si="1"/>
        <v>8799.9999999994998</v>
      </c>
      <c r="S203" s="8">
        <f t="shared" si="14"/>
        <v>8799.9999999994998</v>
      </c>
      <c r="T203" s="8">
        <f t="shared" si="14"/>
        <v>18479.999999999447</v>
      </c>
      <c r="U203" s="8">
        <f t="shared" si="14"/>
        <v>67759.999999999651</v>
      </c>
      <c r="V203" s="8">
        <f t="shared" si="14"/>
        <v>97679.999999999942</v>
      </c>
      <c r="W203" s="8">
        <f t="shared" si="14"/>
        <v>97679.999999999942</v>
      </c>
      <c r="X203" s="8">
        <f t="shared" si="14"/>
        <v>102960.00000000015</v>
      </c>
      <c r="Y203" s="8">
        <f t="shared" si="14"/>
        <v>102960.00000000015</v>
      </c>
      <c r="Z203" s="140">
        <f t="shared" si="3"/>
        <v>505119.99999999825</v>
      </c>
      <c r="AA203" s="138">
        <v>3.1373653132038717</v>
      </c>
      <c r="AB203" s="9">
        <v>3.1373653132038717</v>
      </c>
      <c r="AC203" s="165">
        <v>3.2225908565167103</v>
      </c>
      <c r="AD203" s="291">
        <v>1.1199999999999974</v>
      </c>
      <c r="AE203" s="172">
        <f t="shared" si="4"/>
        <v>98559.999999999782</v>
      </c>
    </row>
    <row r="204" spans="1:31" s="3" customFormat="1" ht="14.25" customHeight="1">
      <c r="A204" s="4">
        <v>69001</v>
      </c>
      <c r="B204" s="4" t="s">
        <v>5740</v>
      </c>
      <c r="C204" s="5" t="s">
        <v>5741</v>
      </c>
      <c r="D204" s="4" t="s">
        <v>5537</v>
      </c>
      <c r="E204" s="186">
        <v>110.83</v>
      </c>
      <c r="F204" s="133">
        <v>112.3</v>
      </c>
      <c r="G204" s="187">
        <v>113.9</v>
      </c>
      <c r="H204" s="132">
        <v>1.4699999999999989</v>
      </c>
      <c r="I204" s="6">
        <v>0</v>
      </c>
      <c r="J204" s="6">
        <v>0</v>
      </c>
      <c r="K204" s="6">
        <v>0</v>
      </c>
      <c r="L204" s="6">
        <v>0.18000000000000682</v>
      </c>
      <c r="M204" s="6">
        <v>6.0000000000002274E-2</v>
      </c>
      <c r="N204" s="6">
        <v>0.17000000000000171</v>
      </c>
      <c r="O204" s="7">
        <v>1.0999999999999943</v>
      </c>
      <c r="P204" s="135">
        <v>9.0000000000003411E-2</v>
      </c>
      <c r="Q204" s="8">
        <f t="shared" si="0"/>
        <v>452759.99999999959</v>
      </c>
      <c r="R204" s="8">
        <f t="shared" si="1"/>
        <v>452759.99999999959</v>
      </c>
      <c r="S204" s="8">
        <f t="shared" si="14"/>
        <v>452759.99999999959</v>
      </c>
      <c r="T204" s="8">
        <f t="shared" si="14"/>
        <v>452759.99999999959</v>
      </c>
      <c r="U204" s="8">
        <f t="shared" si="14"/>
        <v>468600.00000000017</v>
      </c>
      <c r="V204" s="8">
        <f t="shared" si="14"/>
        <v>473880.00000000035</v>
      </c>
      <c r="W204" s="8">
        <f t="shared" si="14"/>
        <v>488840.00000000052</v>
      </c>
      <c r="X204" s="8">
        <f t="shared" si="14"/>
        <v>585640</v>
      </c>
      <c r="Y204" s="8">
        <f t="shared" si="14"/>
        <v>593560.00000000035</v>
      </c>
      <c r="Z204" s="140">
        <f t="shared" si="3"/>
        <v>4421560</v>
      </c>
      <c r="AA204" s="138">
        <v>7.258022265880812</v>
      </c>
      <c r="AB204" s="9">
        <v>7.3542894564505561</v>
      </c>
      <c r="AC204" s="165">
        <v>7.4590700720366723</v>
      </c>
      <c r="AD204" s="291">
        <v>3.0700000000000074</v>
      </c>
      <c r="AE204" s="172">
        <f t="shared" si="4"/>
        <v>270160.00000000064</v>
      </c>
    </row>
    <row r="205" spans="1:31" s="3" customFormat="1" ht="14.25" customHeight="1">
      <c r="A205" s="4">
        <v>69002</v>
      </c>
      <c r="B205" s="4" t="s">
        <v>5742</v>
      </c>
      <c r="C205" s="5" t="s">
        <v>5741</v>
      </c>
      <c r="D205" s="4" t="s">
        <v>5537</v>
      </c>
      <c r="E205" s="186">
        <v>120.13</v>
      </c>
      <c r="F205" s="133">
        <v>120.46</v>
      </c>
      <c r="G205" s="187">
        <v>120.85000000000001</v>
      </c>
      <c r="H205" s="132">
        <v>0.32999999999999829</v>
      </c>
      <c r="I205" s="6">
        <v>4.0000000000020464E-2</v>
      </c>
      <c r="J205" s="6">
        <v>0</v>
      </c>
      <c r="K205" s="6">
        <v>0</v>
      </c>
      <c r="L205" s="6">
        <v>9.0000000000003411E-2</v>
      </c>
      <c r="M205" s="6">
        <v>0</v>
      </c>
      <c r="N205" s="6">
        <v>0</v>
      </c>
      <c r="O205" s="7">
        <v>0.21999999999999886</v>
      </c>
      <c r="P205" s="135">
        <v>4.0000000000006253E-2</v>
      </c>
      <c r="Q205" s="8">
        <f t="shared" si="0"/>
        <v>101639.99999999948</v>
      </c>
      <c r="R205" s="8">
        <f t="shared" si="1"/>
        <v>108680.00000000309</v>
      </c>
      <c r="S205" s="8">
        <f t="shared" si="14"/>
        <v>108680.00000000309</v>
      </c>
      <c r="T205" s="8">
        <f t="shared" si="14"/>
        <v>108680.00000000309</v>
      </c>
      <c r="U205" s="8">
        <f t="shared" si="14"/>
        <v>116600.00000000339</v>
      </c>
      <c r="V205" s="8">
        <f t="shared" si="14"/>
        <v>116600.00000000339</v>
      </c>
      <c r="W205" s="8">
        <f t="shared" si="14"/>
        <v>116600.00000000339</v>
      </c>
      <c r="X205" s="8">
        <f t="shared" si="14"/>
        <v>135960.00000000329</v>
      </c>
      <c r="Y205" s="8">
        <f t="shared" si="14"/>
        <v>139480.00000000384</v>
      </c>
      <c r="Z205" s="140">
        <f t="shared" si="3"/>
        <v>1052920.0000000261</v>
      </c>
      <c r="AA205" s="138">
        <v>4.2257187380181014</v>
      </c>
      <c r="AB205" s="9">
        <v>4.2373268890506992</v>
      </c>
      <c r="AC205" s="165">
        <v>4.2510456129983147</v>
      </c>
      <c r="AD205" s="291">
        <v>0.72000000000001307</v>
      </c>
      <c r="AE205" s="172">
        <f t="shared" si="4"/>
        <v>63360.00000000115</v>
      </c>
    </row>
    <row r="206" spans="1:31" s="3" customFormat="1" ht="14.25" customHeight="1">
      <c r="A206" s="4">
        <v>69003</v>
      </c>
      <c r="B206" s="4" t="s">
        <v>5743</v>
      </c>
      <c r="C206" s="5" t="s">
        <v>5741</v>
      </c>
      <c r="D206" s="4" t="s">
        <v>5537</v>
      </c>
      <c r="E206" s="186">
        <v>63.39</v>
      </c>
      <c r="F206" s="133">
        <v>65.070000000000007</v>
      </c>
      <c r="G206" s="187">
        <v>65.5</v>
      </c>
      <c r="H206" s="132">
        <v>1.6800000000000068</v>
      </c>
      <c r="I206" s="6">
        <v>1.9999999999996021E-2</v>
      </c>
      <c r="J206" s="6">
        <v>0</v>
      </c>
      <c r="K206" s="6">
        <v>0</v>
      </c>
      <c r="L206" s="6">
        <v>0.15000000000000568</v>
      </c>
      <c r="M206" s="6">
        <v>0</v>
      </c>
      <c r="N206" s="6">
        <v>1.3199999999999932</v>
      </c>
      <c r="O206" s="7">
        <v>-1.2199999999999989</v>
      </c>
      <c r="P206" s="135">
        <v>0.1600000000000108</v>
      </c>
      <c r="Q206" s="8">
        <f t="shared" si="0"/>
        <v>517440.0000000021</v>
      </c>
      <c r="R206" s="8">
        <f t="shared" si="1"/>
        <v>520960.0000000014</v>
      </c>
      <c r="S206" s="8">
        <f t="shared" si="14"/>
        <v>520960.0000000014</v>
      </c>
      <c r="T206" s="8">
        <f t="shared" si="14"/>
        <v>520960.0000000014</v>
      </c>
      <c r="U206" s="8">
        <f t="shared" si="14"/>
        <v>534160.00000000186</v>
      </c>
      <c r="V206" s="8">
        <f t="shared" si="14"/>
        <v>534160.00000000186</v>
      </c>
      <c r="W206" s="8">
        <f t="shared" si="14"/>
        <v>650320.00000000128</v>
      </c>
      <c r="X206" s="8">
        <f t="shared" si="14"/>
        <v>542960.0000000014</v>
      </c>
      <c r="Y206" s="8">
        <f t="shared" si="14"/>
        <v>557040.00000000233</v>
      </c>
      <c r="Z206" s="140">
        <f t="shared" si="3"/>
        <v>4898960.0000000149</v>
      </c>
      <c r="AA206" s="138">
        <v>5.5857110128121521</v>
      </c>
      <c r="AB206" s="9">
        <v>5.7337468938899967</v>
      </c>
      <c r="AC206" s="165">
        <v>5.771637030118252</v>
      </c>
      <c r="AD206" s="291">
        <v>2.1099999999999994</v>
      </c>
      <c r="AE206" s="172">
        <f t="shared" si="4"/>
        <v>185679.99999999994</v>
      </c>
    </row>
    <row r="207" spans="1:31" s="3" customFormat="1" ht="14.25" customHeight="1">
      <c r="A207" s="4">
        <v>69004</v>
      </c>
      <c r="B207" s="4" t="s">
        <v>5744</v>
      </c>
      <c r="C207" s="5" t="s">
        <v>5741</v>
      </c>
      <c r="D207" s="4" t="s">
        <v>5537</v>
      </c>
      <c r="E207" s="186">
        <v>88.91</v>
      </c>
      <c r="F207" s="133">
        <v>99.82</v>
      </c>
      <c r="G207" s="187">
        <v>101.9</v>
      </c>
      <c r="H207" s="132">
        <v>10.909999999999997</v>
      </c>
      <c r="I207" s="6">
        <v>2.0000000000010232E-2</v>
      </c>
      <c r="J207" s="6">
        <v>0</v>
      </c>
      <c r="K207" s="6">
        <v>0.10999999999999943</v>
      </c>
      <c r="L207" s="6">
        <v>0.26000000000000512</v>
      </c>
      <c r="M207" s="6">
        <v>1.2999999999999972</v>
      </c>
      <c r="N207" s="6">
        <v>0.12999999999999545</v>
      </c>
      <c r="O207" s="7">
        <v>0.17000000000000171</v>
      </c>
      <c r="P207" s="135">
        <v>9.0000000000003411E-2</v>
      </c>
      <c r="Q207" s="8">
        <f t="shared" si="0"/>
        <v>3360279.9999999991</v>
      </c>
      <c r="R207" s="8">
        <f t="shared" si="1"/>
        <v>3363800.0000000009</v>
      </c>
      <c r="S207" s="8">
        <f t="shared" si="14"/>
        <v>3363800.0000000009</v>
      </c>
      <c r="T207" s="8">
        <f t="shared" si="14"/>
        <v>3373480.0000000009</v>
      </c>
      <c r="U207" s="8">
        <f t="shared" si="14"/>
        <v>3396360.0000000014</v>
      </c>
      <c r="V207" s="8">
        <f t="shared" si="14"/>
        <v>3510760.0000000009</v>
      </c>
      <c r="W207" s="8">
        <f t="shared" si="14"/>
        <v>3522200.0000000005</v>
      </c>
      <c r="X207" s="8">
        <f t="shared" si="14"/>
        <v>3537160.0000000005</v>
      </c>
      <c r="Y207" s="8">
        <f t="shared" si="14"/>
        <v>3545080.0000000009</v>
      </c>
      <c r="Z207" s="140">
        <f t="shared" si="3"/>
        <v>30972920</v>
      </c>
      <c r="AA207" s="138">
        <v>7.6176359710750869</v>
      </c>
      <c r="AB207" s="9">
        <v>8.55238356352171</v>
      </c>
      <c r="AC207" s="165">
        <v>8.7305939202851359</v>
      </c>
      <c r="AD207" s="291">
        <v>12.990000000000007</v>
      </c>
      <c r="AE207" s="172">
        <f t="shared" si="4"/>
        <v>1143120.0000000007</v>
      </c>
    </row>
    <row r="208" spans="1:31" s="3" customFormat="1" ht="14.25" customHeight="1">
      <c r="A208" s="4">
        <v>69005</v>
      </c>
      <c r="B208" s="4" t="s">
        <v>5745</v>
      </c>
      <c r="C208" s="5" t="s">
        <v>5741</v>
      </c>
      <c r="D208" s="4" t="s">
        <v>5537</v>
      </c>
      <c r="E208" s="186">
        <v>766.06000000000006</v>
      </c>
      <c r="F208" s="133">
        <v>774.23</v>
      </c>
      <c r="G208" s="187">
        <v>799.7</v>
      </c>
      <c r="H208" s="132">
        <v>8.1699999999999591</v>
      </c>
      <c r="I208" s="6">
        <v>6.2799999999999727</v>
      </c>
      <c r="J208" s="6">
        <v>1.0499999999999545</v>
      </c>
      <c r="K208" s="6">
        <v>1.9800000000001319</v>
      </c>
      <c r="L208" s="6">
        <v>3.7699999999998681</v>
      </c>
      <c r="M208" s="6">
        <v>6.6300000000001091</v>
      </c>
      <c r="N208" s="6">
        <v>2.8299999999999272</v>
      </c>
      <c r="O208" s="7">
        <v>1.7400000000001228</v>
      </c>
      <c r="P208" s="135">
        <v>1.1899999999999409</v>
      </c>
      <c r="Q208" s="8">
        <f t="shared" si="0"/>
        <v>2516359.9999999874</v>
      </c>
      <c r="R208" s="8">
        <f t="shared" si="1"/>
        <v>3621639.9999999828</v>
      </c>
      <c r="S208" s="8">
        <f t="shared" si="14"/>
        <v>3714039.9999999786</v>
      </c>
      <c r="T208" s="8">
        <f t="shared" si="14"/>
        <v>3888279.9999999902</v>
      </c>
      <c r="U208" s="8">
        <f t="shared" si="14"/>
        <v>4220039.9999999786</v>
      </c>
      <c r="V208" s="8">
        <f t="shared" si="14"/>
        <v>4803479.9999999879</v>
      </c>
      <c r="W208" s="8">
        <f t="shared" si="14"/>
        <v>5052519.9999999814</v>
      </c>
      <c r="X208" s="8">
        <f t="shared" si="14"/>
        <v>5205639.9999999925</v>
      </c>
      <c r="Y208" s="8">
        <f t="shared" si="14"/>
        <v>5310359.999999987</v>
      </c>
      <c r="Z208" s="140">
        <f t="shared" si="3"/>
        <v>38332359.999999866</v>
      </c>
      <c r="AA208" s="138">
        <v>6.9320799859559452</v>
      </c>
      <c r="AB208" s="9">
        <v>7.0060103484409471</v>
      </c>
      <c r="AC208" s="165">
        <v>7.2364884797130378</v>
      </c>
      <c r="AD208" s="291">
        <v>33.639999999999986</v>
      </c>
      <c r="AE208" s="172">
        <f t="shared" si="4"/>
        <v>2960319.9999999986</v>
      </c>
    </row>
    <row r="209" spans="1:31" s="3" customFormat="1" ht="14.25" customHeight="1">
      <c r="A209" s="4">
        <v>69006</v>
      </c>
      <c r="B209" s="4" t="s">
        <v>5746</v>
      </c>
      <c r="C209" s="5" t="s">
        <v>5741</v>
      </c>
      <c r="D209" s="4" t="s">
        <v>5537</v>
      </c>
      <c r="E209" s="186">
        <v>67.14</v>
      </c>
      <c r="F209" s="133">
        <v>67.23</v>
      </c>
      <c r="G209" s="187">
        <v>67.23</v>
      </c>
      <c r="H209" s="132">
        <v>9.0000000000003411E-2</v>
      </c>
      <c r="I209" s="6">
        <v>0</v>
      </c>
      <c r="J209" s="6">
        <v>0</v>
      </c>
      <c r="K209" s="6">
        <v>0</v>
      </c>
      <c r="L209" s="6">
        <v>0</v>
      </c>
      <c r="M209" s="6">
        <v>0</v>
      </c>
      <c r="N209" s="6">
        <v>0</v>
      </c>
      <c r="O209" s="7">
        <v>0</v>
      </c>
      <c r="P209" s="135">
        <v>0</v>
      </c>
      <c r="Q209" s="8">
        <f t="shared" si="0"/>
        <v>27720.000000001048</v>
      </c>
      <c r="R209" s="8">
        <f t="shared" si="1"/>
        <v>27720.000000001048</v>
      </c>
      <c r="S209" s="8">
        <f t="shared" si="14"/>
        <v>27720.000000001048</v>
      </c>
      <c r="T209" s="8">
        <f t="shared" si="14"/>
        <v>27720.000000001048</v>
      </c>
      <c r="U209" s="8">
        <f t="shared" si="14"/>
        <v>27720.000000001048</v>
      </c>
      <c r="V209" s="8">
        <f t="shared" si="14"/>
        <v>27720.000000001048</v>
      </c>
      <c r="W209" s="8">
        <f t="shared" si="14"/>
        <v>27720.000000001048</v>
      </c>
      <c r="X209" s="8">
        <f t="shared" si="14"/>
        <v>27720.000000001048</v>
      </c>
      <c r="Y209" s="8">
        <f t="shared" si="14"/>
        <v>27720.000000001048</v>
      </c>
      <c r="Z209" s="140">
        <f t="shared" si="3"/>
        <v>249480.00000000943</v>
      </c>
      <c r="AA209" s="138">
        <v>3.9057818835478972</v>
      </c>
      <c r="AB209" s="9">
        <v>3.9110175160995699</v>
      </c>
      <c r="AC209" s="165">
        <v>3.9110175160995699</v>
      </c>
      <c r="AD209" s="291">
        <v>9.0000000000003411E-2</v>
      </c>
      <c r="AE209" s="172">
        <f t="shared" si="4"/>
        <v>7920.0000000003001</v>
      </c>
    </row>
    <row r="210" spans="1:31" s="3" customFormat="1" ht="14.25" customHeight="1">
      <c r="A210" s="4">
        <v>69007</v>
      </c>
      <c r="B210" s="4" t="s">
        <v>5747</v>
      </c>
      <c r="C210" s="5" t="s">
        <v>5741</v>
      </c>
      <c r="D210" s="4" t="s">
        <v>5537</v>
      </c>
      <c r="E210" s="186">
        <v>44.22</v>
      </c>
      <c r="F210" s="133">
        <v>46.089999999999996</v>
      </c>
      <c r="G210" s="187">
        <v>47.27</v>
      </c>
      <c r="H210" s="132">
        <v>1.8699999999999974</v>
      </c>
      <c r="I210" s="6">
        <v>0</v>
      </c>
      <c r="J210" s="6">
        <v>0</v>
      </c>
      <c r="K210" s="6">
        <v>0</v>
      </c>
      <c r="L210" s="6">
        <v>0</v>
      </c>
      <c r="M210" s="6">
        <v>0.28999999999999915</v>
      </c>
      <c r="N210" s="6">
        <v>0.67999999999999972</v>
      </c>
      <c r="O210" s="7">
        <v>0.79999999999999716</v>
      </c>
      <c r="P210" s="135">
        <v>-0.58999999999999631</v>
      </c>
      <c r="Q210" s="8">
        <f t="shared" si="0"/>
        <v>575959.9999999993</v>
      </c>
      <c r="R210" s="8">
        <f t="shared" si="1"/>
        <v>575959.9999999993</v>
      </c>
      <c r="S210" s="8">
        <f t="shared" si="14"/>
        <v>575959.9999999993</v>
      </c>
      <c r="T210" s="8">
        <f t="shared" si="14"/>
        <v>575959.9999999993</v>
      </c>
      <c r="U210" s="8">
        <f t="shared" si="14"/>
        <v>575959.9999999993</v>
      </c>
      <c r="V210" s="8">
        <f t="shared" si="14"/>
        <v>601479.99999999919</v>
      </c>
      <c r="W210" s="8">
        <f t="shared" si="14"/>
        <v>661319.99999999919</v>
      </c>
      <c r="X210" s="8">
        <f t="shared" si="14"/>
        <v>731719.99999999895</v>
      </c>
      <c r="Y210" s="8">
        <f t="shared" si="14"/>
        <v>679799.9999999993</v>
      </c>
      <c r="Z210" s="140">
        <f t="shared" si="3"/>
        <v>5554119.9999999925</v>
      </c>
      <c r="AA210" s="138">
        <v>3.0597629410258715</v>
      </c>
      <c r="AB210" s="9">
        <v>3.1891559012185078</v>
      </c>
      <c r="AC210" s="165">
        <v>3.2708049349229524</v>
      </c>
      <c r="AD210" s="291">
        <v>3.0500000000000038</v>
      </c>
      <c r="AE210" s="172">
        <f t="shared" si="4"/>
        <v>268400.00000000035</v>
      </c>
    </row>
    <row r="211" spans="1:31" s="3" customFormat="1" ht="14.25" customHeight="1">
      <c r="A211" s="4">
        <v>69008</v>
      </c>
      <c r="B211" s="4" t="s">
        <v>5748</v>
      </c>
      <c r="C211" s="5" t="s">
        <v>5741</v>
      </c>
      <c r="D211" s="4" t="s">
        <v>5537</v>
      </c>
      <c r="E211" s="186">
        <v>187.59</v>
      </c>
      <c r="F211" s="133">
        <v>190.47</v>
      </c>
      <c r="G211" s="187">
        <v>196.70000000000002</v>
      </c>
      <c r="H211" s="132">
        <v>2.8799999999999955</v>
      </c>
      <c r="I211" s="6">
        <v>0.62999999999999545</v>
      </c>
      <c r="J211" s="6">
        <v>0</v>
      </c>
      <c r="K211" s="6">
        <v>2.0000000000010232E-2</v>
      </c>
      <c r="L211" s="6">
        <v>0.62000000000000455</v>
      </c>
      <c r="M211" s="6">
        <v>0.77000000000001023</v>
      </c>
      <c r="N211" s="6">
        <v>6.9999999999964757E-2</v>
      </c>
      <c r="O211" s="7">
        <v>6.1000000000000227</v>
      </c>
      <c r="P211" s="135">
        <v>-1.9799999999999898</v>
      </c>
      <c r="Q211" s="8">
        <f t="shared" si="0"/>
        <v>887039.9999999986</v>
      </c>
      <c r="R211" s="8">
        <f t="shared" si="1"/>
        <v>997919.99999999779</v>
      </c>
      <c r="S211" s="8">
        <f t="shared" si="14"/>
        <v>997919.99999999779</v>
      </c>
      <c r="T211" s="8">
        <f t="shared" si="14"/>
        <v>999679.99999999872</v>
      </c>
      <c r="U211" s="8">
        <f t="shared" si="14"/>
        <v>1054239.9999999991</v>
      </c>
      <c r="V211" s="8">
        <f t="shared" si="14"/>
        <v>1122000</v>
      </c>
      <c r="W211" s="8">
        <f t="shared" si="14"/>
        <v>1128159.999999997</v>
      </c>
      <c r="X211" s="8">
        <f t="shared" si="14"/>
        <v>1664959.9999999991</v>
      </c>
      <c r="Y211" s="8">
        <f t="shared" si="14"/>
        <v>1490720</v>
      </c>
      <c r="Z211" s="140">
        <f t="shared" si="3"/>
        <v>10342639.999999989</v>
      </c>
      <c r="AA211" s="138">
        <v>4.9446725956697541</v>
      </c>
      <c r="AB211" s="9">
        <v>5.0205863281476528</v>
      </c>
      <c r="AC211" s="165">
        <v>5.184802492500884</v>
      </c>
      <c r="AD211" s="291">
        <v>9.1100000000000136</v>
      </c>
      <c r="AE211" s="172">
        <f t="shared" si="4"/>
        <v>801680.00000000116</v>
      </c>
    </row>
    <row r="212" spans="1:31" s="3" customFormat="1" ht="14.25" customHeight="1">
      <c r="A212" s="4">
        <v>69009</v>
      </c>
      <c r="B212" s="4" t="s">
        <v>5749</v>
      </c>
      <c r="C212" s="5" t="s">
        <v>5741</v>
      </c>
      <c r="D212" s="4" t="s">
        <v>5537</v>
      </c>
      <c r="E212" s="186">
        <v>16.12</v>
      </c>
      <c r="F212" s="133">
        <v>16.12</v>
      </c>
      <c r="G212" s="187">
        <v>17.64</v>
      </c>
      <c r="H212" s="132">
        <v>0</v>
      </c>
      <c r="I212" s="6">
        <v>0</v>
      </c>
      <c r="J212" s="6">
        <v>0</v>
      </c>
      <c r="K212" s="6">
        <v>0</v>
      </c>
      <c r="L212" s="6">
        <v>0</v>
      </c>
      <c r="M212" s="6">
        <v>1.5199999999999996</v>
      </c>
      <c r="N212" s="6">
        <v>0</v>
      </c>
      <c r="O212" s="7">
        <v>0</v>
      </c>
      <c r="P212" s="135">
        <v>0</v>
      </c>
      <c r="Q212" s="8">
        <f t="shared" si="0"/>
        <v>0</v>
      </c>
      <c r="R212" s="8">
        <f t="shared" si="1"/>
        <v>0</v>
      </c>
      <c r="S212" s="8">
        <f t="shared" si="14"/>
        <v>0</v>
      </c>
      <c r="T212" s="8">
        <f t="shared" si="14"/>
        <v>0</v>
      </c>
      <c r="U212" s="8">
        <f t="shared" si="14"/>
        <v>0</v>
      </c>
      <c r="V212" s="8">
        <f t="shared" si="14"/>
        <v>133759.99999999997</v>
      </c>
      <c r="W212" s="8">
        <f t="shared" si="14"/>
        <v>133759.99999999997</v>
      </c>
      <c r="X212" s="8">
        <f t="shared" si="14"/>
        <v>133759.99999999997</v>
      </c>
      <c r="Y212" s="8">
        <f t="shared" si="14"/>
        <v>133759.99999999997</v>
      </c>
      <c r="Z212" s="140">
        <f t="shared" si="3"/>
        <v>535039.99999999988</v>
      </c>
      <c r="AA212" s="138">
        <v>3.0073504719973139</v>
      </c>
      <c r="AB212" s="9">
        <v>3.0073504719973139</v>
      </c>
      <c r="AC212" s="165">
        <v>3.2909219805231151</v>
      </c>
      <c r="AD212" s="291">
        <v>1.5199999999999996</v>
      </c>
      <c r="AE212" s="172">
        <f t="shared" si="4"/>
        <v>133759.99999999997</v>
      </c>
    </row>
    <row r="213" spans="1:31" s="3" customFormat="1" ht="14.25" customHeight="1">
      <c r="A213" s="4">
        <v>69010</v>
      </c>
      <c r="B213" s="4" t="s">
        <v>5750</v>
      </c>
      <c r="C213" s="5" t="s">
        <v>5741</v>
      </c>
      <c r="D213" s="4" t="s">
        <v>5537</v>
      </c>
      <c r="E213" s="186">
        <v>70.680000000000007</v>
      </c>
      <c r="F213" s="133">
        <v>76.28</v>
      </c>
      <c r="G213" s="187">
        <v>77.45</v>
      </c>
      <c r="H213" s="132">
        <v>5.5999999999999943</v>
      </c>
      <c r="I213" s="6">
        <v>0</v>
      </c>
      <c r="J213" s="6">
        <v>0</v>
      </c>
      <c r="K213" s="6">
        <v>0</v>
      </c>
      <c r="L213" s="6">
        <v>0.90000000000000568</v>
      </c>
      <c r="M213" s="6">
        <v>9.9999999999994316E-2</v>
      </c>
      <c r="N213" s="6">
        <v>0</v>
      </c>
      <c r="O213" s="7">
        <v>1.0000000000005116E-2</v>
      </c>
      <c r="P213" s="135">
        <v>0.15999999999999659</v>
      </c>
      <c r="Q213" s="8">
        <f t="shared" si="0"/>
        <v>1724799.9999999981</v>
      </c>
      <c r="R213" s="8">
        <f t="shared" si="1"/>
        <v>1724799.9999999981</v>
      </c>
      <c r="S213" s="8">
        <f t="shared" si="14"/>
        <v>1724799.9999999981</v>
      </c>
      <c r="T213" s="8">
        <f t="shared" si="14"/>
        <v>1724799.9999999981</v>
      </c>
      <c r="U213" s="8">
        <f t="shared" si="14"/>
        <v>1803999.9999999986</v>
      </c>
      <c r="V213" s="8">
        <f t="shared" si="14"/>
        <v>1812799.9999999981</v>
      </c>
      <c r="W213" s="8">
        <f t="shared" si="14"/>
        <v>1812799.9999999981</v>
      </c>
      <c r="X213" s="8">
        <f t="shared" si="14"/>
        <v>1813679.9999999986</v>
      </c>
      <c r="Y213" s="8">
        <f t="shared" si="14"/>
        <v>1827759.9999999984</v>
      </c>
      <c r="Z213" s="140">
        <f t="shared" si="3"/>
        <v>15970239.999999983</v>
      </c>
      <c r="AA213" s="138">
        <v>5.0996038932459831</v>
      </c>
      <c r="AB213" s="9">
        <v>5.5036472124618507</v>
      </c>
      <c r="AC213" s="165">
        <v>5.58806340594088</v>
      </c>
      <c r="AD213" s="291">
        <v>6.769999999999996</v>
      </c>
      <c r="AE213" s="172">
        <f t="shared" si="4"/>
        <v>595759.99999999965</v>
      </c>
    </row>
    <row r="214" spans="1:31" s="3" customFormat="1" ht="14.25" customHeight="1">
      <c r="A214" s="4">
        <v>69011</v>
      </c>
      <c r="B214" s="4" t="s">
        <v>5751</v>
      </c>
      <c r="C214" s="5" t="s">
        <v>5741</v>
      </c>
      <c r="D214" s="4" t="s">
        <v>5537</v>
      </c>
      <c r="E214" s="186">
        <v>60.79</v>
      </c>
      <c r="F214" s="133">
        <v>64.489999999999995</v>
      </c>
      <c r="G214" s="187">
        <v>69.19</v>
      </c>
      <c r="H214" s="132">
        <v>3.6999999999999957</v>
      </c>
      <c r="I214" s="6">
        <v>4.3499999999999943</v>
      </c>
      <c r="J214" s="6">
        <v>0</v>
      </c>
      <c r="K214" s="6">
        <v>0</v>
      </c>
      <c r="L214" s="6">
        <v>0</v>
      </c>
      <c r="M214" s="6">
        <v>0</v>
      </c>
      <c r="N214" s="6">
        <v>0</v>
      </c>
      <c r="O214" s="7">
        <v>0.29999999999999716</v>
      </c>
      <c r="P214" s="135">
        <v>4.9999999999997158E-2</v>
      </c>
      <c r="Q214" s="8">
        <f t="shared" si="0"/>
        <v>1139599.9999999984</v>
      </c>
      <c r="R214" s="8">
        <f t="shared" si="1"/>
        <v>1905199.9999999974</v>
      </c>
      <c r="S214" s="8">
        <f t="shared" si="14"/>
        <v>1905199.9999999974</v>
      </c>
      <c r="T214" s="8">
        <f t="shared" si="14"/>
        <v>1905199.9999999974</v>
      </c>
      <c r="U214" s="8">
        <f t="shared" si="14"/>
        <v>1905199.9999999974</v>
      </c>
      <c r="V214" s="8">
        <f t="shared" si="14"/>
        <v>1905199.9999999974</v>
      </c>
      <c r="W214" s="8">
        <f t="shared" si="14"/>
        <v>1905199.9999999974</v>
      </c>
      <c r="X214" s="8">
        <f t="shared" si="14"/>
        <v>1931599.9999999972</v>
      </c>
      <c r="Y214" s="8">
        <f t="shared" si="14"/>
        <v>1935999.999999997</v>
      </c>
      <c r="Z214" s="140">
        <f t="shared" si="3"/>
        <v>16438399.999999978</v>
      </c>
      <c r="AA214" s="138">
        <v>2.0449216713256839</v>
      </c>
      <c r="AB214" s="9">
        <v>2.1693863889421507</v>
      </c>
      <c r="AC214" s="165">
        <v>2.3274902194279332</v>
      </c>
      <c r="AD214" s="291">
        <v>8.3999999999999986</v>
      </c>
      <c r="AE214" s="172">
        <f t="shared" si="4"/>
        <v>739199.99999999988</v>
      </c>
    </row>
    <row r="215" spans="1:31" s="3" customFormat="1" ht="14.25" customHeight="1">
      <c r="A215" s="4">
        <v>69012</v>
      </c>
      <c r="B215" s="4" t="s">
        <v>5752</v>
      </c>
      <c r="C215" s="5" t="s">
        <v>5741</v>
      </c>
      <c r="D215" s="4" t="s">
        <v>5537</v>
      </c>
      <c r="E215" s="186">
        <v>73.31</v>
      </c>
      <c r="F215" s="133">
        <v>73.31</v>
      </c>
      <c r="G215" s="187">
        <v>73.83</v>
      </c>
      <c r="H215" s="132">
        <v>0</v>
      </c>
      <c r="I215" s="6">
        <v>9.9999999999994316E-2</v>
      </c>
      <c r="J215" s="6">
        <v>0</v>
      </c>
      <c r="K215" s="6">
        <v>0</v>
      </c>
      <c r="L215" s="6">
        <v>0</v>
      </c>
      <c r="M215" s="6">
        <v>0</v>
      </c>
      <c r="N215" s="6">
        <v>9.9999999999994316E-2</v>
      </c>
      <c r="O215" s="7">
        <v>0.32000000000000739</v>
      </c>
      <c r="P215" s="135">
        <v>0</v>
      </c>
      <c r="Q215" s="8">
        <f t="shared" si="0"/>
        <v>0</v>
      </c>
      <c r="R215" s="8">
        <f t="shared" si="1"/>
        <v>17599.999999999</v>
      </c>
      <c r="S215" s="8">
        <f t="shared" si="14"/>
        <v>17599.999999999</v>
      </c>
      <c r="T215" s="8">
        <f t="shared" si="14"/>
        <v>17599.999999999</v>
      </c>
      <c r="U215" s="8">
        <f t="shared" si="14"/>
        <v>17599.999999999</v>
      </c>
      <c r="V215" s="8">
        <f t="shared" si="14"/>
        <v>17599.999999999</v>
      </c>
      <c r="W215" s="8">
        <f t="shared" si="14"/>
        <v>26399.999999998501</v>
      </c>
      <c r="X215" s="8">
        <f t="shared" si="14"/>
        <v>54559.999999999156</v>
      </c>
      <c r="Y215" s="8">
        <f t="shared" si="14"/>
        <v>54559.999999999156</v>
      </c>
      <c r="Z215" s="140">
        <f t="shared" si="3"/>
        <v>223519.99999999182</v>
      </c>
      <c r="AA215" s="138">
        <v>2.2611189932761708</v>
      </c>
      <c r="AB215" s="9">
        <v>2.2611189932761708</v>
      </c>
      <c r="AC215" s="165">
        <v>2.2771574856578867</v>
      </c>
      <c r="AD215" s="291">
        <v>0.51999999999999602</v>
      </c>
      <c r="AE215" s="172">
        <f t="shared" si="4"/>
        <v>45759.999999999651</v>
      </c>
    </row>
    <row r="216" spans="1:31" s="3" customFormat="1" ht="14.25" customHeight="1">
      <c r="A216" s="4">
        <v>69013</v>
      </c>
      <c r="B216" s="4" t="s">
        <v>5753</v>
      </c>
      <c r="C216" s="5" t="s">
        <v>5741</v>
      </c>
      <c r="D216" s="4" t="s">
        <v>5537</v>
      </c>
      <c r="E216" s="186">
        <v>78.900000000000006</v>
      </c>
      <c r="F216" s="133">
        <v>78.900000000000006</v>
      </c>
      <c r="G216" s="187">
        <v>81.5</v>
      </c>
      <c r="H216" s="132">
        <v>0</v>
      </c>
      <c r="I216" s="6">
        <v>0.98999999999999488</v>
      </c>
      <c r="J216" s="6">
        <v>0</v>
      </c>
      <c r="K216" s="6">
        <v>0.15999999999999659</v>
      </c>
      <c r="L216" s="6">
        <v>0.46999999999999886</v>
      </c>
      <c r="M216" s="6">
        <v>0.25</v>
      </c>
      <c r="N216" s="6">
        <v>0</v>
      </c>
      <c r="O216" s="7">
        <v>0.73000000000000398</v>
      </c>
      <c r="P216" s="135">
        <v>0</v>
      </c>
      <c r="Q216" s="8">
        <f t="shared" si="0"/>
        <v>0</v>
      </c>
      <c r="R216" s="8">
        <f t="shared" si="1"/>
        <v>174239.9999999991</v>
      </c>
      <c r="S216" s="8">
        <f t="shared" si="14"/>
        <v>174239.9999999991</v>
      </c>
      <c r="T216" s="8">
        <f t="shared" si="14"/>
        <v>188319.99999999881</v>
      </c>
      <c r="U216" s="8">
        <f t="shared" si="14"/>
        <v>229679.99999999872</v>
      </c>
      <c r="V216" s="8">
        <f t="shared" si="14"/>
        <v>251679.99999999872</v>
      </c>
      <c r="W216" s="8">
        <f t="shared" si="14"/>
        <v>251679.99999999872</v>
      </c>
      <c r="X216" s="8">
        <f t="shared" si="14"/>
        <v>315919.99999999907</v>
      </c>
      <c r="Y216" s="8">
        <f t="shared" si="14"/>
        <v>315919.99999999907</v>
      </c>
      <c r="Z216" s="140">
        <f t="shared" si="3"/>
        <v>1901679.9999999912</v>
      </c>
      <c r="AA216" s="138">
        <v>6.3163456458043141</v>
      </c>
      <c r="AB216" s="9">
        <v>6.3163456458043141</v>
      </c>
      <c r="AC216" s="165">
        <v>6.5244888483276489</v>
      </c>
      <c r="AD216" s="291">
        <v>2.5999999999999943</v>
      </c>
      <c r="AE216" s="172">
        <f t="shared" si="4"/>
        <v>228799.99999999951</v>
      </c>
    </row>
    <row r="217" spans="1:31" s="3" customFormat="1" ht="14.25" customHeight="1">
      <c r="A217" s="4">
        <v>69014</v>
      </c>
      <c r="B217" s="4" t="s">
        <v>5754</v>
      </c>
      <c r="C217" s="5" t="s">
        <v>5741</v>
      </c>
      <c r="D217" s="4" t="s">
        <v>5537</v>
      </c>
      <c r="E217" s="186">
        <v>46.32</v>
      </c>
      <c r="F217" s="133">
        <v>46.32</v>
      </c>
      <c r="G217" s="187">
        <v>46.72</v>
      </c>
      <c r="H217" s="132">
        <v>0</v>
      </c>
      <c r="I217" s="6">
        <v>0.13000000000000256</v>
      </c>
      <c r="J217" s="6">
        <v>0.15999999999999659</v>
      </c>
      <c r="K217" s="6">
        <v>0</v>
      </c>
      <c r="L217" s="6">
        <v>0</v>
      </c>
      <c r="M217" s="6">
        <v>2.0000000000003126E-2</v>
      </c>
      <c r="N217" s="6">
        <v>0</v>
      </c>
      <c r="O217" s="7">
        <v>9.0000000000003411E-2</v>
      </c>
      <c r="P217" s="135">
        <v>0</v>
      </c>
      <c r="Q217" s="8">
        <f t="shared" si="0"/>
        <v>0</v>
      </c>
      <c r="R217" s="8">
        <f t="shared" si="1"/>
        <v>22880.000000000451</v>
      </c>
      <c r="S217" s="8">
        <f t="shared" si="14"/>
        <v>36960.000000000153</v>
      </c>
      <c r="T217" s="8">
        <f t="shared" si="14"/>
        <v>36960.000000000153</v>
      </c>
      <c r="U217" s="8">
        <f t="shared" si="14"/>
        <v>36960.000000000153</v>
      </c>
      <c r="V217" s="8">
        <f t="shared" si="14"/>
        <v>38720.000000000429</v>
      </c>
      <c r="W217" s="8">
        <f t="shared" si="14"/>
        <v>38720.000000000429</v>
      </c>
      <c r="X217" s="8">
        <f t="shared" si="14"/>
        <v>46640.000000000728</v>
      </c>
      <c r="Y217" s="8">
        <f t="shared" si="14"/>
        <v>46640.000000000728</v>
      </c>
      <c r="Z217" s="140">
        <f t="shared" si="3"/>
        <v>304480.00000000326</v>
      </c>
      <c r="AA217" s="138">
        <v>3.4033548614631779</v>
      </c>
      <c r="AB217" s="9">
        <v>3.4033548614631779</v>
      </c>
      <c r="AC217" s="165">
        <v>3.4327447998177822</v>
      </c>
      <c r="AD217" s="291">
        <v>0.39999999999999858</v>
      </c>
      <c r="AE217" s="172">
        <f t="shared" si="4"/>
        <v>35199.999999999876</v>
      </c>
    </row>
    <row r="218" spans="1:31" s="3" customFormat="1" ht="14.25" customHeight="1">
      <c r="A218" s="4">
        <v>69015</v>
      </c>
      <c r="B218" s="4" t="s">
        <v>5755</v>
      </c>
      <c r="C218" s="5" t="s">
        <v>5741</v>
      </c>
      <c r="D218" s="4" t="s">
        <v>5537</v>
      </c>
      <c r="E218" s="186">
        <v>270.09000000000003</v>
      </c>
      <c r="F218" s="133">
        <v>281.67</v>
      </c>
      <c r="G218" s="187">
        <v>289.19</v>
      </c>
      <c r="H218" s="132">
        <v>11.579999999999984</v>
      </c>
      <c r="I218" s="6">
        <v>-3</v>
      </c>
      <c r="J218" s="6">
        <v>1.6299999999999955</v>
      </c>
      <c r="K218" s="6">
        <v>6.0000000000002274E-2</v>
      </c>
      <c r="L218" s="6">
        <v>0.32999999999998408</v>
      </c>
      <c r="M218" s="6">
        <v>2.8199999999999932</v>
      </c>
      <c r="N218" s="6">
        <v>11.660000000000025</v>
      </c>
      <c r="O218" s="7">
        <v>-6.5300000000000296</v>
      </c>
      <c r="P218" s="135">
        <v>0.55000000000001137</v>
      </c>
      <c r="Q218" s="8">
        <f t="shared" si="0"/>
        <v>3566639.9999999944</v>
      </c>
      <c r="R218" s="8">
        <f t="shared" si="1"/>
        <v>3038639.9999999944</v>
      </c>
      <c r="S218" s="8">
        <f t="shared" si="14"/>
        <v>3182079.9999999939</v>
      </c>
      <c r="T218" s="8">
        <f t="shared" si="14"/>
        <v>3187359.9999999939</v>
      </c>
      <c r="U218" s="8">
        <f t="shared" si="14"/>
        <v>3216399.9999999925</v>
      </c>
      <c r="V218" s="8">
        <f t="shared" si="14"/>
        <v>3464559.9999999921</v>
      </c>
      <c r="W218" s="8">
        <f t="shared" si="14"/>
        <v>4490639.9999999944</v>
      </c>
      <c r="X218" s="8">
        <f t="shared" si="14"/>
        <v>3915999.9999999916</v>
      </c>
      <c r="Y218" s="8">
        <f t="shared" si="14"/>
        <v>3964399.9999999925</v>
      </c>
      <c r="Z218" s="140">
        <f t="shared" si="3"/>
        <v>32026719.99999994</v>
      </c>
      <c r="AA218" s="138">
        <v>5.8955010488312256</v>
      </c>
      <c r="AB218" s="9">
        <v>6.148268282514314</v>
      </c>
      <c r="AC218" s="165">
        <v>6.3124141890166312</v>
      </c>
      <c r="AD218" s="291">
        <v>19.099999999999966</v>
      </c>
      <c r="AE218" s="172">
        <f t="shared" si="4"/>
        <v>1680799.999999997</v>
      </c>
    </row>
    <row r="219" spans="1:31" s="3" customFormat="1" ht="14.25" customHeight="1">
      <c r="A219" s="4">
        <v>69016</v>
      </c>
      <c r="B219" s="4" t="s">
        <v>5756</v>
      </c>
      <c r="C219" s="5" t="s">
        <v>5741</v>
      </c>
      <c r="D219" s="4" t="s">
        <v>5537</v>
      </c>
      <c r="E219" s="186">
        <v>92.36</v>
      </c>
      <c r="F219" s="133">
        <v>95.05</v>
      </c>
      <c r="G219" s="187">
        <v>95.82</v>
      </c>
      <c r="H219" s="132">
        <v>2.6899999999999977</v>
      </c>
      <c r="I219" s="6">
        <v>-0.50999999999999091</v>
      </c>
      <c r="J219" s="6">
        <v>0</v>
      </c>
      <c r="K219" s="6">
        <v>1.1899999999999977</v>
      </c>
      <c r="L219" s="6">
        <v>-0.76999999999999602</v>
      </c>
      <c r="M219" s="6">
        <v>0.45000000000000284</v>
      </c>
      <c r="N219" s="6">
        <v>0.3499999999999801</v>
      </c>
      <c r="O219" s="7">
        <v>1.0000000000019327E-2</v>
      </c>
      <c r="P219" s="135">
        <v>4.9999999999982947E-2</v>
      </c>
      <c r="Q219" s="8">
        <f t="shared" si="0"/>
        <v>828519.9999999993</v>
      </c>
      <c r="R219" s="8">
        <f t="shared" si="1"/>
        <v>738760.00000000093</v>
      </c>
      <c r="S219" s="8">
        <f t="shared" si="14"/>
        <v>738760.00000000093</v>
      </c>
      <c r="T219" s="8">
        <f t="shared" si="14"/>
        <v>843480.0000000007</v>
      </c>
      <c r="U219" s="8">
        <f t="shared" si="14"/>
        <v>775720.00000000105</v>
      </c>
      <c r="V219" s="8">
        <f t="shared" si="14"/>
        <v>815320.00000000128</v>
      </c>
      <c r="W219" s="8">
        <f t="shared" si="14"/>
        <v>846119.99999999953</v>
      </c>
      <c r="X219" s="8">
        <f t="shared" si="14"/>
        <v>847000.00000000128</v>
      </c>
      <c r="Y219" s="8">
        <f t="shared" si="14"/>
        <v>851399.99999999977</v>
      </c>
      <c r="Z219" s="140">
        <f t="shared" si="3"/>
        <v>7285080.0000000047</v>
      </c>
      <c r="AA219" s="138">
        <v>5.7931380543185096</v>
      </c>
      <c r="AB219" s="9">
        <v>5.9618641410023212</v>
      </c>
      <c r="AC219" s="165">
        <v>6.0101611992724076</v>
      </c>
      <c r="AD219" s="291">
        <v>3.4599999999999942</v>
      </c>
      <c r="AE219" s="172">
        <f t="shared" si="4"/>
        <v>304479.99999999948</v>
      </c>
    </row>
    <row r="220" spans="1:31" s="3" customFormat="1" ht="14.25" customHeight="1">
      <c r="A220" s="4">
        <v>69017</v>
      </c>
      <c r="B220" s="4" t="s">
        <v>5757</v>
      </c>
      <c r="C220" s="5" t="s">
        <v>5741</v>
      </c>
      <c r="D220" s="4" t="s">
        <v>5537</v>
      </c>
      <c r="E220" s="186">
        <v>367.35</v>
      </c>
      <c r="F220" s="133">
        <v>374.99</v>
      </c>
      <c r="G220" s="187">
        <v>385.01000000000005</v>
      </c>
      <c r="H220" s="132">
        <v>7.6399999999999864</v>
      </c>
      <c r="I220" s="6">
        <v>-1.1899999999999977</v>
      </c>
      <c r="J220" s="6">
        <v>1.6200000000000045</v>
      </c>
      <c r="K220" s="6">
        <v>0.37000000000000455</v>
      </c>
      <c r="L220" s="6">
        <v>3.3899999999999864</v>
      </c>
      <c r="M220" s="6">
        <v>1.7400000000000091</v>
      </c>
      <c r="N220" s="6">
        <v>1.0099999999999909</v>
      </c>
      <c r="O220" s="7">
        <v>2.4300000000000068</v>
      </c>
      <c r="P220" s="135">
        <v>0.65000000000003411</v>
      </c>
      <c r="Q220" s="8">
        <f t="shared" si="0"/>
        <v>2353119.9999999953</v>
      </c>
      <c r="R220" s="8">
        <f t="shared" si="1"/>
        <v>2143679.9999999958</v>
      </c>
      <c r="S220" s="8">
        <f t="shared" si="14"/>
        <v>2286239.9999999963</v>
      </c>
      <c r="T220" s="8">
        <f t="shared" si="14"/>
        <v>2318799.9999999967</v>
      </c>
      <c r="U220" s="8">
        <f t="shared" si="14"/>
        <v>2617119.9999999953</v>
      </c>
      <c r="V220" s="8">
        <f t="shared" si="14"/>
        <v>2770239.9999999963</v>
      </c>
      <c r="W220" s="8">
        <f t="shared" si="14"/>
        <v>2859119.9999999953</v>
      </c>
      <c r="X220" s="8">
        <f t="shared" si="14"/>
        <v>3072959.9999999958</v>
      </c>
      <c r="Y220" s="8">
        <f t="shared" si="14"/>
        <v>3130159.9999999986</v>
      </c>
      <c r="Z220" s="140">
        <f t="shared" si="3"/>
        <v>23551439.999999966</v>
      </c>
      <c r="AA220" s="138">
        <v>5.5014257131560971</v>
      </c>
      <c r="AB220" s="9">
        <v>5.6158421891286379</v>
      </c>
      <c r="AC220" s="165">
        <v>5.7659014940036188</v>
      </c>
      <c r="AD220" s="291">
        <v>17.660000000000025</v>
      </c>
      <c r="AE220" s="172">
        <f t="shared" si="4"/>
        <v>1554080.0000000021</v>
      </c>
    </row>
    <row r="221" spans="1:31" s="3" customFormat="1" ht="14.25" customHeight="1">
      <c r="A221" s="4">
        <v>69018</v>
      </c>
      <c r="B221" s="4" t="s">
        <v>5758</v>
      </c>
      <c r="C221" s="5" t="s">
        <v>5741</v>
      </c>
      <c r="D221" s="4" t="s">
        <v>5537</v>
      </c>
      <c r="E221" s="186">
        <v>158.65</v>
      </c>
      <c r="F221" s="133">
        <v>159.39000000000001</v>
      </c>
      <c r="G221" s="187">
        <v>165.72000000000003</v>
      </c>
      <c r="H221" s="132">
        <v>0.74000000000000909</v>
      </c>
      <c r="I221" s="6">
        <v>0</v>
      </c>
      <c r="J221" s="6">
        <v>0</v>
      </c>
      <c r="K221" s="6">
        <v>0.11000000000001364</v>
      </c>
      <c r="L221" s="6">
        <v>0.41999999999995907</v>
      </c>
      <c r="M221" s="6">
        <v>0.90000000000003411</v>
      </c>
      <c r="N221" s="6">
        <v>-0.41000000000002501</v>
      </c>
      <c r="O221" s="7">
        <v>5.7999999999999829</v>
      </c>
      <c r="P221" s="135">
        <v>-0.48999999999995225</v>
      </c>
      <c r="Q221" s="8">
        <f t="shared" si="0"/>
        <v>227920.00000000282</v>
      </c>
      <c r="R221" s="8">
        <f t="shared" si="1"/>
        <v>227920.00000000282</v>
      </c>
      <c r="S221" s="8">
        <f t="shared" si="14"/>
        <v>227920.00000000282</v>
      </c>
      <c r="T221" s="8">
        <f t="shared" si="14"/>
        <v>237600.00000000402</v>
      </c>
      <c r="U221" s="8">
        <f t="shared" si="14"/>
        <v>274560.00000000041</v>
      </c>
      <c r="V221" s="8">
        <f t="shared" si="14"/>
        <v>353760.00000000338</v>
      </c>
      <c r="W221" s="8">
        <f t="shared" si="14"/>
        <v>317680.00000000116</v>
      </c>
      <c r="X221" s="8">
        <f t="shared" si="14"/>
        <v>828079.99999999965</v>
      </c>
      <c r="Y221" s="8">
        <f t="shared" si="14"/>
        <v>784960.00000000384</v>
      </c>
      <c r="Z221" s="140">
        <f t="shared" si="3"/>
        <v>3480400.000000021</v>
      </c>
      <c r="AA221" s="138">
        <v>7.2778233963787509</v>
      </c>
      <c r="AB221" s="9">
        <v>7.3117697519622382</v>
      </c>
      <c r="AC221" s="165">
        <v>7.6021487125615295</v>
      </c>
      <c r="AD221" s="291">
        <v>7.0700000000000216</v>
      </c>
      <c r="AE221" s="172">
        <f t="shared" si="4"/>
        <v>622160.00000000186</v>
      </c>
    </row>
    <row r="222" spans="1:31" s="3" customFormat="1" ht="14.25" customHeight="1">
      <c r="A222" s="4">
        <v>69019</v>
      </c>
      <c r="B222" s="4" t="s">
        <v>5759</v>
      </c>
      <c r="C222" s="5" t="s">
        <v>5741</v>
      </c>
      <c r="D222" s="4" t="s">
        <v>5537</v>
      </c>
      <c r="E222" s="186">
        <v>34.89</v>
      </c>
      <c r="F222" s="133">
        <v>35.08</v>
      </c>
      <c r="G222" s="187">
        <v>35.369999999999997</v>
      </c>
      <c r="H222" s="132">
        <v>0.18999999999999773</v>
      </c>
      <c r="I222" s="6">
        <v>9.0000000000003411E-2</v>
      </c>
      <c r="J222" s="6">
        <v>0</v>
      </c>
      <c r="K222" s="6">
        <v>3.9999999999999147E-2</v>
      </c>
      <c r="L222" s="6">
        <v>0</v>
      </c>
      <c r="M222" s="6">
        <v>9.0000000000003411E-2</v>
      </c>
      <c r="N222" s="6">
        <v>-9.0000000000003411E-2</v>
      </c>
      <c r="O222" s="7">
        <v>0.15999999999999659</v>
      </c>
      <c r="P222" s="135">
        <v>0</v>
      </c>
      <c r="Q222" s="8">
        <f t="shared" si="0"/>
        <v>58519.999999999294</v>
      </c>
      <c r="R222" s="8">
        <f t="shared" si="1"/>
        <v>74359.999999999898</v>
      </c>
      <c r="S222" s="8">
        <f t="shared" si="14"/>
        <v>74359.999999999898</v>
      </c>
      <c r="T222" s="8">
        <f t="shared" si="14"/>
        <v>77879.999999999825</v>
      </c>
      <c r="U222" s="8">
        <f t="shared" si="14"/>
        <v>77879.999999999825</v>
      </c>
      <c r="V222" s="8">
        <f t="shared" si="14"/>
        <v>85800.000000000131</v>
      </c>
      <c r="W222" s="8">
        <f t="shared" si="14"/>
        <v>77879.999999999825</v>
      </c>
      <c r="X222" s="8">
        <f t="shared" si="14"/>
        <v>91959.99999999952</v>
      </c>
      <c r="Y222" s="8">
        <f t="shared" si="14"/>
        <v>91959.99999999952</v>
      </c>
      <c r="Z222" s="140">
        <f t="shared" si="3"/>
        <v>710599.99999999767</v>
      </c>
      <c r="AA222" s="138">
        <v>2.3251009609617612</v>
      </c>
      <c r="AB222" s="9">
        <v>2.3377627317437257</v>
      </c>
      <c r="AC222" s="165">
        <v>2.3570885924109346</v>
      </c>
      <c r="AD222" s="291">
        <v>0.47999999999999687</v>
      </c>
      <c r="AE222" s="172">
        <f t="shared" si="4"/>
        <v>42239.999999999724</v>
      </c>
    </row>
    <row r="223" spans="1:31" s="3" customFormat="1" ht="14.25" customHeight="1">
      <c r="A223" s="4">
        <v>69020</v>
      </c>
      <c r="B223" s="4" t="s">
        <v>5760</v>
      </c>
      <c r="C223" s="5" t="s">
        <v>5741</v>
      </c>
      <c r="D223" s="4" t="s">
        <v>5537</v>
      </c>
      <c r="E223" s="186">
        <v>106.15</v>
      </c>
      <c r="F223" s="133">
        <v>107.32000000000001</v>
      </c>
      <c r="G223" s="187">
        <v>118.7</v>
      </c>
      <c r="H223" s="132">
        <v>1.1700000000000017</v>
      </c>
      <c r="I223" s="6">
        <v>0</v>
      </c>
      <c r="J223" s="6">
        <v>0</v>
      </c>
      <c r="K223" s="6">
        <v>0.84999999999999432</v>
      </c>
      <c r="L223" s="6">
        <v>5.3100000000000023</v>
      </c>
      <c r="M223" s="6">
        <v>1.269999999999996</v>
      </c>
      <c r="N223" s="6">
        <v>1.1299999999999955</v>
      </c>
      <c r="O223" s="7">
        <v>2.8199999999999932</v>
      </c>
      <c r="P223" s="135">
        <v>0</v>
      </c>
      <c r="Q223" s="8">
        <f t="shared" si="0"/>
        <v>360360.00000000052</v>
      </c>
      <c r="R223" s="8">
        <f t="shared" si="1"/>
        <v>360360.00000000052</v>
      </c>
      <c r="S223" s="8">
        <f t="shared" si="14"/>
        <v>360360.00000000052</v>
      </c>
      <c r="T223" s="8">
        <f t="shared" si="14"/>
        <v>435160</v>
      </c>
      <c r="U223" s="8">
        <f t="shared" si="14"/>
        <v>902440.00000000023</v>
      </c>
      <c r="V223" s="8">
        <f t="shared" si="14"/>
        <v>1014199.9999999999</v>
      </c>
      <c r="W223" s="8">
        <f t="shared" si="14"/>
        <v>1113639.9999999995</v>
      </c>
      <c r="X223" s="8">
        <f t="shared" si="14"/>
        <v>1361799.9999999988</v>
      </c>
      <c r="Y223" s="8">
        <f t="shared" si="14"/>
        <v>1361799.9999999988</v>
      </c>
      <c r="Z223" s="140">
        <f t="shared" si="3"/>
        <v>7270120</v>
      </c>
      <c r="AA223" s="138">
        <v>2.2214316357814776</v>
      </c>
      <c r="AB223" s="9">
        <v>2.2459165629021967</v>
      </c>
      <c r="AC223" s="165">
        <v>2.4840691019054297</v>
      </c>
      <c r="AD223" s="291">
        <v>12.549999999999997</v>
      </c>
      <c r="AE223" s="172">
        <f t="shared" si="4"/>
        <v>1104399.9999999998</v>
      </c>
    </row>
    <row r="224" spans="1:31" s="3" customFormat="1" ht="14.25" customHeight="1">
      <c r="A224" s="4">
        <v>69021</v>
      </c>
      <c r="B224" s="4" t="s">
        <v>5761</v>
      </c>
      <c r="C224" s="5" t="s">
        <v>5741</v>
      </c>
      <c r="D224" s="4" t="s">
        <v>5537</v>
      </c>
      <c r="E224" s="186">
        <v>63.5</v>
      </c>
      <c r="F224" s="133">
        <v>63.5</v>
      </c>
      <c r="G224" s="187">
        <v>63.7</v>
      </c>
      <c r="H224" s="132">
        <v>0</v>
      </c>
      <c r="I224" s="6">
        <v>4.9999999999997158E-2</v>
      </c>
      <c r="J224" s="6">
        <v>1.0000000000005116E-2</v>
      </c>
      <c r="K224" s="6">
        <v>0</v>
      </c>
      <c r="L224" s="6">
        <v>0</v>
      </c>
      <c r="M224" s="6">
        <v>0</v>
      </c>
      <c r="N224" s="6">
        <v>3.0000000000001137E-2</v>
      </c>
      <c r="O224" s="7">
        <v>0.10999999999999943</v>
      </c>
      <c r="P224" s="135">
        <v>0</v>
      </c>
      <c r="Q224" s="8">
        <f t="shared" si="0"/>
        <v>0</v>
      </c>
      <c r="R224" s="8">
        <f t="shared" si="1"/>
        <v>8799.9999999994998</v>
      </c>
      <c r="S224" s="8">
        <f t="shared" si="14"/>
        <v>9679.9999999999491</v>
      </c>
      <c r="T224" s="8">
        <f t="shared" si="14"/>
        <v>9679.9999999999491</v>
      </c>
      <c r="U224" s="8">
        <f t="shared" si="14"/>
        <v>9679.9999999999491</v>
      </c>
      <c r="V224" s="8">
        <f t="shared" ref="V224:Y224" si="15">U224+(M224*88000)</f>
        <v>9679.9999999999491</v>
      </c>
      <c r="W224" s="8">
        <f t="shared" si="15"/>
        <v>12320.000000000049</v>
      </c>
      <c r="X224" s="8">
        <f t="shared" si="15"/>
        <v>22000</v>
      </c>
      <c r="Y224" s="8">
        <f t="shared" si="15"/>
        <v>22000</v>
      </c>
      <c r="Z224" s="140">
        <f t="shared" si="3"/>
        <v>103839.99999999935</v>
      </c>
      <c r="AA224" s="138">
        <v>2.8125595177457003</v>
      </c>
      <c r="AB224" s="9">
        <v>2.8125595177457003</v>
      </c>
      <c r="AC224" s="165">
        <v>2.8214179729197024</v>
      </c>
      <c r="AD224" s="291">
        <v>0.20000000000000284</v>
      </c>
      <c r="AE224" s="172">
        <f t="shared" si="4"/>
        <v>17600.000000000251</v>
      </c>
    </row>
    <row r="225" spans="1:31" s="3" customFormat="1" ht="14.25" customHeight="1">
      <c r="A225" s="4">
        <v>69022</v>
      </c>
      <c r="B225" s="4" t="s">
        <v>5762</v>
      </c>
      <c r="C225" s="5" t="s">
        <v>5741</v>
      </c>
      <c r="D225" s="4" t="s">
        <v>5537</v>
      </c>
      <c r="E225" s="186">
        <v>1196.72</v>
      </c>
      <c r="F225" s="133">
        <v>1223.76</v>
      </c>
      <c r="G225" s="187">
        <v>1255.5</v>
      </c>
      <c r="H225" s="132">
        <v>27.039999999999964</v>
      </c>
      <c r="I225" s="6">
        <v>-4.9999999999954525E-2</v>
      </c>
      <c r="J225" s="6">
        <v>2.8800000000001091</v>
      </c>
      <c r="K225" s="6">
        <v>4.4499999999998181</v>
      </c>
      <c r="L225" s="6">
        <v>2.4800000000000182</v>
      </c>
      <c r="M225" s="6">
        <v>7.5499999999999545</v>
      </c>
      <c r="N225" s="6">
        <v>5.4100000000000819</v>
      </c>
      <c r="O225" s="7">
        <v>10.279999999999973</v>
      </c>
      <c r="P225" s="135">
        <v>-1.2599999999999909</v>
      </c>
      <c r="Q225" s="8">
        <f t="shared" si="0"/>
        <v>8328319.9999999888</v>
      </c>
      <c r="R225" s="8">
        <f t="shared" si="1"/>
        <v>8319519.9999999972</v>
      </c>
      <c r="S225" s="8">
        <f t="shared" ref="S225:Y261" si="16">R225+(J225*88000)</f>
        <v>8572960.0000000075</v>
      </c>
      <c r="T225" s="8">
        <f t="shared" si="16"/>
        <v>8964559.9999999907</v>
      </c>
      <c r="U225" s="8">
        <f t="shared" si="16"/>
        <v>9182799.9999999925</v>
      </c>
      <c r="V225" s="8">
        <f t="shared" si="16"/>
        <v>9847199.9999999888</v>
      </c>
      <c r="W225" s="8">
        <f t="shared" si="16"/>
        <v>10323279.999999996</v>
      </c>
      <c r="X225" s="8">
        <f t="shared" si="16"/>
        <v>11227919.999999994</v>
      </c>
      <c r="Y225" s="8">
        <f t="shared" si="16"/>
        <v>11117039.999999994</v>
      </c>
      <c r="Z225" s="140">
        <f t="shared" si="3"/>
        <v>85883599.99999997</v>
      </c>
      <c r="AA225" s="138">
        <v>20.163536403108974</v>
      </c>
      <c r="AB225" s="9">
        <v>20.619133388485729</v>
      </c>
      <c r="AC225" s="165">
        <v>21.15392067827338</v>
      </c>
      <c r="AD225" s="291">
        <v>58.779999999999966</v>
      </c>
      <c r="AE225" s="172">
        <f t="shared" si="4"/>
        <v>5172639.9999999972</v>
      </c>
    </row>
    <row r="226" spans="1:31" s="3" customFormat="1" ht="14.25" customHeight="1">
      <c r="A226" s="4">
        <v>69023</v>
      </c>
      <c r="B226" s="4" t="s">
        <v>5763</v>
      </c>
      <c r="C226" s="5" t="s">
        <v>5741</v>
      </c>
      <c r="D226" s="4" t="s">
        <v>5537</v>
      </c>
      <c r="E226" s="186">
        <v>54.85</v>
      </c>
      <c r="F226" s="133">
        <v>55.79</v>
      </c>
      <c r="G226" s="187">
        <v>56.08</v>
      </c>
      <c r="H226" s="132">
        <v>0.93999999999999773</v>
      </c>
      <c r="I226" s="6">
        <v>0</v>
      </c>
      <c r="J226" s="6">
        <v>0</v>
      </c>
      <c r="K226" s="6">
        <v>0</v>
      </c>
      <c r="L226" s="6">
        <v>0</v>
      </c>
      <c r="M226" s="6">
        <v>0</v>
      </c>
      <c r="N226" s="6">
        <v>0</v>
      </c>
      <c r="O226" s="7">
        <v>0.17000000000000171</v>
      </c>
      <c r="P226" s="135">
        <v>0.11999999999999744</v>
      </c>
      <c r="Q226" s="8">
        <f t="shared" si="0"/>
        <v>289519.9999999993</v>
      </c>
      <c r="R226" s="8">
        <f t="shared" si="1"/>
        <v>289519.9999999993</v>
      </c>
      <c r="S226" s="8">
        <f t="shared" si="16"/>
        <v>289519.9999999993</v>
      </c>
      <c r="T226" s="8">
        <f t="shared" si="16"/>
        <v>289519.9999999993</v>
      </c>
      <c r="U226" s="8">
        <f t="shared" si="16"/>
        <v>289519.9999999993</v>
      </c>
      <c r="V226" s="8">
        <f t="shared" si="16"/>
        <v>289519.9999999993</v>
      </c>
      <c r="W226" s="8">
        <f t="shared" si="16"/>
        <v>289519.9999999993</v>
      </c>
      <c r="X226" s="8">
        <f t="shared" si="16"/>
        <v>304479.99999999948</v>
      </c>
      <c r="Y226" s="8">
        <f t="shared" si="16"/>
        <v>315039.99999999924</v>
      </c>
      <c r="Z226" s="140">
        <f t="shared" si="3"/>
        <v>2646159.9999999935</v>
      </c>
      <c r="AA226" s="138">
        <v>2.4517144121472727</v>
      </c>
      <c r="AB226" s="9">
        <v>2.4937310310610092</v>
      </c>
      <c r="AC226" s="165">
        <v>2.5066936049812041</v>
      </c>
      <c r="AD226" s="291">
        <v>1.2299999999999969</v>
      </c>
      <c r="AE226" s="172">
        <f t="shared" si="4"/>
        <v>108239.99999999972</v>
      </c>
    </row>
    <row r="227" spans="1:31" s="3" customFormat="1" ht="14.25" customHeight="1">
      <c r="A227" s="4">
        <v>69024</v>
      </c>
      <c r="B227" s="4" t="s">
        <v>5764</v>
      </c>
      <c r="C227" s="5" t="s">
        <v>5741</v>
      </c>
      <c r="D227" s="4" t="s">
        <v>5537</v>
      </c>
      <c r="E227" s="186">
        <v>50.43</v>
      </c>
      <c r="F227" s="133">
        <v>51.52</v>
      </c>
      <c r="G227" s="187">
        <v>51.76</v>
      </c>
      <c r="H227" s="132">
        <v>1.0900000000000034</v>
      </c>
      <c r="I227" s="6">
        <v>3.0000000000001137E-2</v>
      </c>
      <c r="J227" s="6">
        <v>0</v>
      </c>
      <c r="K227" s="6">
        <v>0.10999999999999943</v>
      </c>
      <c r="L227" s="6">
        <v>0</v>
      </c>
      <c r="M227" s="6">
        <v>3.0000000000001137E-2</v>
      </c>
      <c r="N227" s="6">
        <v>0</v>
      </c>
      <c r="O227" s="7">
        <v>7.0000000000000284E-2</v>
      </c>
      <c r="P227" s="135">
        <v>0</v>
      </c>
      <c r="Q227" s="8">
        <f t="shared" si="0"/>
        <v>335720.00000000105</v>
      </c>
      <c r="R227" s="8">
        <f t="shared" si="1"/>
        <v>341000.00000000122</v>
      </c>
      <c r="S227" s="8">
        <f t="shared" si="16"/>
        <v>341000.00000000122</v>
      </c>
      <c r="T227" s="8">
        <f t="shared" si="16"/>
        <v>350680.00000000116</v>
      </c>
      <c r="U227" s="8">
        <f t="shared" si="16"/>
        <v>350680.00000000116</v>
      </c>
      <c r="V227" s="8">
        <f t="shared" si="16"/>
        <v>353320.00000000128</v>
      </c>
      <c r="W227" s="8">
        <f t="shared" si="16"/>
        <v>353320.00000000128</v>
      </c>
      <c r="X227" s="8">
        <f t="shared" si="16"/>
        <v>359480.00000000128</v>
      </c>
      <c r="Y227" s="8">
        <f t="shared" si="16"/>
        <v>359480.00000000128</v>
      </c>
      <c r="Z227" s="140">
        <f t="shared" si="3"/>
        <v>3144680.0000000112</v>
      </c>
      <c r="AA227" s="138">
        <v>3.9785726683181597</v>
      </c>
      <c r="AB227" s="9">
        <v>4.0645660097511724</v>
      </c>
      <c r="AC227" s="165">
        <v>4.083500323461192</v>
      </c>
      <c r="AD227" s="291">
        <v>1.3299999999999983</v>
      </c>
      <c r="AE227" s="172">
        <f t="shared" si="4"/>
        <v>117039.99999999985</v>
      </c>
    </row>
    <row r="228" spans="1:31" s="3" customFormat="1" ht="14.25" customHeight="1">
      <c r="A228" s="4">
        <v>69025</v>
      </c>
      <c r="B228" s="4" t="s">
        <v>5765</v>
      </c>
      <c r="C228" s="5" t="s">
        <v>5741</v>
      </c>
      <c r="D228" s="4" t="s">
        <v>5537</v>
      </c>
      <c r="E228" s="186">
        <v>26.310000000000002</v>
      </c>
      <c r="F228" s="133">
        <v>26.310000000000002</v>
      </c>
      <c r="G228" s="187">
        <v>26.310000000000002</v>
      </c>
      <c r="H228" s="132">
        <v>0</v>
      </c>
      <c r="I228" s="6">
        <v>0</v>
      </c>
      <c r="J228" s="6">
        <v>0</v>
      </c>
      <c r="K228" s="6">
        <v>0</v>
      </c>
      <c r="L228" s="6">
        <v>0</v>
      </c>
      <c r="M228" s="6">
        <v>0</v>
      </c>
      <c r="N228" s="6">
        <v>0</v>
      </c>
      <c r="O228" s="7">
        <v>0</v>
      </c>
      <c r="P228" s="135">
        <v>0</v>
      </c>
      <c r="Q228" s="8">
        <f t="shared" si="0"/>
        <v>0</v>
      </c>
      <c r="R228" s="8">
        <f t="shared" si="1"/>
        <v>0</v>
      </c>
      <c r="S228" s="8">
        <f t="shared" si="16"/>
        <v>0</v>
      </c>
      <c r="T228" s="8">
        <f t="shared" si="16"/>
        <v>0</v>
      </c>
      <c r="U228" s="8">
        <f t="shared" si="16"/>
        <v>0</v>
      </c>
      <c r="V228" s="8">
        <f t="shared" si="16"/>
        <v>0</v>
      </c>
      <c r="W228" s="8">
        <f t="shared" si="16"/>
        <v>0</v>
      </c>
      <c r="X228" s="8">
        <f t="shared" si="16"/>
        <v>0</v>
      </c>
      <c r="Y228" s="8">
        <f t="shared" si="16"/>
        <v>0</v>
      </c>
      <c r="Z228" s="140">
        <f t="shared" si="3"/>
        <v>0</v>
      </c>
      <c r="AA228" s="138">
        <v>2.3383548860151984</v>
      </c>
      <c r="AB228" s="9">
        <v>2.3383548860151984</v>
      </c>
      <c r="AC228" s="165">
        <v>2.3383548860151984</v>
      </c>
      <c r="AD228" s="291">
        <v>0</v>
      </c>
      <c r="AE228" s="172">
        <f t="shared" si="4"/>
        <v>0</v>
      </c>
    </row>
    <row r="229" spans="1:31" s="3" customFormat="1" ht="14.25" customHeight="1">
      <c r="A229" s="4">
        <v>69026</v>
      </c>
      <c r="B229" s="4" t="s">
        <v>5766</v>
      </c>
      <c r="C229" s="5" t="s">
        <v>5741</v>
      </c>
      <c r="D229" s="4" t="s">
        <v>5537</v>
      </c>
      <c r="E229" s="186">
        <v>37.89</v>
      </c>
      <c r="F229" s="133">
        <v>37.89</v>
      </c>
      <c r="G229" s="187">
        <v>38.300000000000004</v>
      </c>
      <c r="H229" s="132">
        <v>0</v>
      </c>
      <c r="I229" s="6">
        <v>0</v>
      </c>
      <c r="J229" s="6">
        <v>0</v>
      </c>
      <c r="K229" s="6">
        <v>0</v>
      </c>
      <c r="L229" s="6">
        <v>0</v>
      </c>
      <c r="M229" s="6">
        <v>0</v>
      </c>
      <c r="N229" s="6">
        <v>0.34000000000000341</v>
      </c>
      <c r="O229" s="7">
        <v>7.0000000000000284E-2</v>
      </c>
      <c r="P229" s="135">
        <v>0</v>
      </c>
      <c r="Q229" s="8">
        <f t="shared" si="0"/>
        <v>0</v>
      </c>
      <c r="R229" s="8">
        <f t="shared" si="1"/>
        <v>0</v>
      </c>
      <c r="S229" s="8">
        <f t="shared" si="16"/>
        <v>0</v>
      </c>
      <c r="T229" s="8">
        <f t="shared" si="16"/>
        <v>0</v>
      </c>
      <c r="U229" s="8">
        <f t="shared" si="16"/>
        <v>0</v>
      </c>
      <c r="V229" s="8">
        <f t="shared" si="16"/>
        <v>0</v>
      </c>
      <c r="W229" s="8">
        <f t="shared" si="16"/>
        <v>29920.000000000298</v>
      </c>
      <c r="X229" s="8">
        <f t="shared" si="16"/>
        <v>36080.00000000032</v>
      </c>
      <c r="Y229" s="8">
        <f t="shared" si="16"/>
        <v>36080.00000000032</v>
      </c>
      <c r="Z229" s="140">
        <f t="shared" si="3"/>
        <v>102080.00000000093</v>
      </c>
      <c r="AA229" s="138">
        <v>3.4443575804956086</v>
      </c>
      <c r="AB229" s="9">
        <v>3.4443575804956086</v>
      </c>
      <c r="AC229" s="165">
        <v>3.4816282748213738</v>
      </c>
      <c r="AD229" s="291">
        <v>0.41000000000000369</v>
      </c>
      <c r="AE229" s="172">
        <f t="shared" si="4"/>
        <v>36080.000000000327</v>
      </c>
    </row>
    <row r="230" spans="1:31" s="3" customFormat="1" ht="14.25" customHeight="1">
      <c r="A230" s="4">
        <v>69027</v>
      </c>
      <c r="B230" s="4" t="s">
        <v>5767</v>
      </c>
      <c r="C230" s="5" t="s">
        <v>5741</v>
      </c>
      <c r="D230" s="4" t="s">
        <v>5537</v>
      </c>
      <c r="E230" s="186">
        <v>126.23</v>
      </c>
      <c r="F230" s="133">
        <v>128.26</v>
      </c>
      <c r="G230" s="187">
        <v>130.82000000000002</v>
      </c>
      <c r="H230" s="132">
        <v>2.0299999999999869</v>
      </c>
      <c r="I230" s="6">
        <v>1</v>
      </c>
      <c r="J230" s="6">
        <v>3.0000000000001137E-2</v>
      </c>
      <c r="K230" s="6">
        <v>0.34000000000000341</v>
      </c>
      <c r="L230" s="6">
        <v>0.18999999999999773</v>
      </c>
      <c r="M230" s="6">
        <v>0.24000000000000909</v>
      </c>
      <c r="N230" s="6">
        <v>0.33000000000001251</v>
      </c>
      <c r="O230" s="7">
        <v>0.34999999999999432</v>
      </c>
      <c r="P230" s="135">
        <v>8.0000000000012506E-2</v>
      </c>
      <c r="Q230" s="8">
        <f t="shared" si="0"/>
        <v>625239.99999999604</v>
      </c>
      <c r="R230" s="8">
        <f t="shared" si="1"/>
        <v>801239.99999999604</v>
      </c>
      <c r="S230" s="8">
        <f t="shared" si="16"/>
        <v>803879.99999999616</v>
      </c>
      <c r="T230" s="8">
        <f t="shared" si="16"/>
        <v>833799.99999999651</v>
      </c>
      <c r="U230" s="8">
        <f t="shared" si="16"/>
        <v>850519.99999999627</v>
      </c>
      <c r="V230" s="8">
        <f t="shared" si="16"/>
        <v>871639.99999999709</v>
      </c>
      <c r="W230" s="8">
        <f t="shared" si="16"/>
        <v>900679.99999999814</v>
      </c>
      <c r="X230" s="8">
        <f t="shared" si="16"/>
        <v>931479.99999999767</v>
      </c>
      <c r="Y230" s="8">
        <f t="shared" si="16"/>
        <v>938519.99999999872</v>
      </c>
      <c r="Z230" s="140">
        <f t="shared" si="3"/>
        <v>7556999.999999973</v>
      </c>
      <c r="AA230" s="138">
        <v>6.5885140742519219</v>
      </c>
      <c r="AB230" s="9">
        <v>6.6944689468711989</v>
      </c>
      <c r="AC230" s="165">
        <v>6.8280869143122587</v>
      </c>
      <c r="AD230" s="291">
        <v>4.5900000000000176</v>
      </c>
      <c r="AE230" s="172">
        <f t="shared" si="4"/>
        <v>403920.00000000157</v>
      </c>
    </row>
    <row r="231" spans="1:31" s="3" customFormat="1" ht="14.25" customHeight="1">
      <c r="A231" s="4">
        <v>69028</v>
      </c>
      <c r="B231" s="4" t="s">
        <v>5768</v>
      </c>
      <c r="C231" s="5" t="s">
        <v>5741</v>
      </c>
      <c r="D231" s="4" t="s">
        <v>5537</v>
      </c>
      <c r="E231" s="186">
        <v>276.07</v>
      </c>
      <c r="F231" s="133">
        <v>297.7</v>
      </c>
      <c r="G231" s="187">
        <v>327.87</v>
      </c>
      <c r="H231" s="132">
        <v>21.629999999999995</v>
      </c>
      <c r="I231" s="6">
        <v>-2.1599999999999682</v>
      </c>
      <c r="J231" s="6">
        <v>11.21999999999997</v>
      </c>
      <c r="K231" s="6">
        <v>3.839999999999975</v>
      </c>
      <c r="L231" s="6">
        <v>1.3000000000000682</v>
      </c>
      <c r="M231" s="6">
        <v>1.1999999999999886</v>
      </c>
      <c r="N231" s="6">
        <v>19.480000000000018</v>
      </c>
      <c r="O231" s="7">
        <v>-12.450000000000045</v>
      </c>
      <c r="P231" s="135">
        <v>7.7400000000000091</v>
      </c>
      <c r="Q231" s="8">
        <f t="shared" si="0"/>
        <v>6662039.9999999991</v>
      </c>
      <c r="R231" s="8">
        <f t="shared" si="1"/>
        <v>6281880.0000000047</v>
      </c>
      <c r="S231" s="8">
        <f t="shared" si="16"/>
        <v>7269240.0000000019</v>
      </c>
      <c r="T231" s="8">
        <f t="shared" si="16"/>
        <v>7607160</v>
      </c>
      <c r="U231" s="8">
        <f t="shared" si="16"/>
        <v>7721560.0000000056</v>
      </c>
      <c r="V231" s="8">
        <f t="shared" si="16"/>
        <v>7827160.0000000047</v>
      </c>
      <c r="W231" s="8">
        <f t="shared" si="16"/>
        <v>9541400.0000000056</v>
      </c>
      <c r="X231" s="8">
        <f t="shared" si="16"/>
        <v>8445800.0000000019</v>
      </c>
      <c r="Y231" s="8">
        <f t="shared" si="16"/>
        <v>9126920.0000000019</v>
      </c>
      <c r="Z231" s="140">
        <f t="shared" si="3"/>
        <v>70483160.00000003</v>
      </c>
      <c r="AA231" s="138">
        <v>5.7317435238377987</v>
      </c>
      <c r="AB231" s="9">
        <v>6.1808238745481683</v>
      </c>
      <c r="AC231" s="165">
        <v>6.8072110303933773</v>
      </c>
      <c r="AD231" s="291">
        <v>51.800000000000011</v>
      </c>
      <c r="AE231" s="172">
        <f t="shared" si="4"/>
        <v>4558400.0000000009</v>
      </c>
    </row>
    <row r="232" spans="1:31" s="3" customFormat="1" ht="14.25" customHeight="1">
      <c r="A232" s="4">
        <v>69029</v>
      </c>
      <c r="B232" s="4" t="s">
        <v>5769</v>
      </c>
      <c r="C232" s="5" t="s">
        <v>5741</v>
      </c>
      <c r="D232" s="4" t="s">
        <v>5537</v>
      </c>
      <c r="E232" s="186">
        <v>47.7</v>
      </c>
      <c r="F232" s="133">
        <v>50.18</v>
      </c>
      <c r="G232" s="187">
        <v>51.47</v>
      </c>
      <c r="H232" s="132">
        <v>2.4799999999999969</v>
      </c>
      <c r="I232" s="6">
        <v>0</v>
      </c>
      <c r="J232" s="6">
        <v>0</v>
      </c>
      <c r="K232" s="6">
        <v>0</v>
      </c>
      <c r="L232" s="6">
        <v>1.0700000000000003</v>
      </c>
      <c r="M232" s="6">
        <v>3.9999999999999147E-2</v>
      </c>
      <c r="N232" s="6">
        <v>0</v>
      </c>
      <c r="O232" s="7">
        <v>0.17999999999999972</v>
      </c>
      <c r="P232" s="135">
        <v>0</v>
      </c>
      <c r="Q232" s="8">
        <f t="shared" si="0"/>
        <v>763839.99999999919</v>
      </c>
      <c r="R232" s="8">
        <f t="shared" si="1"/>
        <v>763839.99999999919</v>
      </c>
      <c r="S232" s="8">
        <f t="shared" si="16"/>
        <v>763839.99999999919</v>
      </c>
      <c r="T232" s="8">
        <f t="shared" si="16"/>
        <v>763839.99999999919</v>
      </c>
      <c r="U232" s="8">
        <f t="shared" si="16"/>
        <v>857999.99999999919</v>
      </c>
      <c r="V232" s="8">
        <f t="shared" si="16"/>
        <v>861519.99999999907</v>
      </c>
      <c r="W232" s="8">
        <f t="shared" si="16"/>
        <v>861519.99999999907</v>
      </c>
      <c r="X232" s="8">
        <f t="shared" si="16"/>
        <v>877359.99999999907</v>
      </c>
      <c r="Y232" s="8">
        <f t="shared" si="16"/>
        <v>877359.99999999907</v>
      </c>
      <c r="Z232" s="140">
        <f t="shared" si="3"/>
        <v>7391119.9999999916</v>
      </c>
      <c r="AA232" s="138">
        <v>4.0451496366149646</v>
      </c>
      <c r="AB232" s="9">
        <v>4.2554634961286979</v>
      </c>
      <c r="AC232" s="165">
        <v>4.3648606246660835</v>
      </c>
      <c r="AD232" s="291">
        <v>3.769999999999996</v>
      </c>
      <c r="AE232" s="172">
        <f t="shared" si="4"/>
        <v>331759.99999999965</v>
      </c>
    </row>
    <row r="233" spans="1:31" s="3" customFormat="1" ht="14.25" customHeight="1">
      <c r="A233" s="4">
        <v>69030</v>
      </c>
      <c r="B233" s="4" t="s">
        <v>5770</v>
      </c>
      <c r="C233" s="5" t="s">
        <v>5741</v>
      </c>
      <c r="D233" s="4" t="s">
        <v>5537</v>
      </c>
      <c r="E233" s="186">
        <v>89.3</v>
      </c>
      <c r="F233" s="133">
        <v>90.45</v>
      </c>
      <c r="G233" s="187">
        <v>92.6</v>
      </c>
      <c r="H233" s="132">
        <v>1.1500000000000057</v>
      </c>
      <c r="I233" s="6">
        <v>0.23000000000000398</v>
      </c>
      <c r="J233" s="6">
        <v>0</v>
      </c>
      <c r="K233" s="6">
        <v>0.10999999999999943</v>
      </c>
      <c r="L233" s="6">
        <v>0.23000000000000398</v>
      </c>
      <c r="M233" s="6">
        <v>7.9999999999984084E-2</v>
      </c>
      <c r="N233" s="6">
        <v>4.0000000000020464E-2</v>
      </c>
      <c r="O233" s="7">
        <v>1.3899999999999864</v>
      </c>
      <c r="P233" s="135">
        <v>6.9999999999993179E-2</v>
      </c>
      <c r="Q233" s="8">
        <f t="shared" si="0"/>
        <v>354200.00000000175</v>
      </c>
      <c r="R233" s="8">
        <f t="shared" si="1"/>
        <v>394680.00000000244</v>
      </c>
      <c r="S233" s="8">
        <f t="shared" si="16"/>
        <v>394680.00000000244</v>
      </c>
      <c r="T233" s="8">
        <f t="shared" si="16"/>
        <v>404360.00000000239</v>
      </c>
      <c r="U233" s="8">
        <f t="shared" si="16"/>
        <v>424600.00000000274</v>
      </c>
      <c r="V233" s="8">
        <f t="shared" si="16"/>
        <v>431640.00000000134</v>
      </c>
      <c r="W233" s="8">
        <f t="shared" si="16"/>
        <v>435160.00000000314</v>
      </c>
      <c r="X233" s="8">
        <f t="shared" si="16"/>
        <v>557480.00000000198</v>
      </c>
      <c r="Y233" s="8">
        <f t="shared" si="16"/>
        <v>563640.0000000014</v>
      </c>
      <c r="Z233" s="140">
        <f t="shared" si="3"/>
        <v>3960440.0000000196</v>
      </c>
      <c r="AA233" s="138">
        <v>5.9898313724964103</v>
      </c>
      <c r="AB233" s="9">
        <v>6.0669680587043713</v>
      </c>
      <c r="AC233" s="165">
        <v>6.2111801242236027</v>
      </c>
      <c r="AD233" s="291">
        <v>3.2999999999999972</v>
      </c>
      <c r="AE233" s="172">
        <f t="shared" si="4"/>
        <v>290399.99999999977</v>
      </c>
    </row>
    <row r="234" spans="1:31" s="3" customFormat="1" ht="14.25" customHeight="1">
      <c r="A234" s="4">
        <v>69031</v>
      </c>
      <c r="B234" s="4" t="s">
        <v>5771</v>
      </c>
      <c r="C234" s="5" t="s">
        <v>5741</v>
      </c>
      <c r="D234" s="4" t="s">
        <v>5537</v>
      </c>
      <c r="E234" s="186">
        <v>60.6</v>
      </c>
      <c r="F234" s="133">
        <v>60.6</v>
      </c>
      <c r="G234" s="187">
        <v>61.24</v>
      </c>
      <c r="H234" s="132">
        <v>0</v>
      </c>
      <c r="I234" s="6">
        <v>7.9999999999998295E-2</v>
      </c>
      <c r="J234" s="6">
        <v>0</v>
      </c>
      <c r="K234" s="6">
        <v>0</v>
      </c>
      <c r="L234" s="6">
        <v>0.35000000000000142</v>
      </c>
      <c r="M234" s="6">
        <v>0</v>
      </c>
      <c r="N234" s="6">
        <v>0</v>
      </c>
      <c r="O234" s="7">
        <v>0.21000000000000085</v>
      </c>
      <c r="P234" s="135">
        <v>0</v>
      </c>
      <c r="Q234" s="8">
        <f t="shared" si="0"/>
        <v>0</v>
      </c>
      <c r="R234" s="8">
        <f t="shared" si="1"/>
        <v>14079.999999999702</v>
      </c>
      <c r="S234" s="8">
        <f t="shared" si="16"/>
        <v>14079.999999999702</v>
      </c>
      <c r="T234" s="8">
        <f t="shared" si="16"/>
        <v>14079.999999999702</v>
      </c>
      <c r="U234" s="8">
        <f t="shared" si="16"/>
        <v>44879.999999999825</v>
      </c>
      <c r="V234" s="8">
        <f t="shared" si="16"/>
        <v>44879.999999999825</v>
      </c>
      <c r="W234" s="8">
        <f t="shared" si="16"/>
        <v>44879.999999999825</v>
      </c>
      <c r="X234" s="8">
        <f t="shared" si="16"/>
        <v>63359.999999999898</v>
      </c>
      <c r="Y234" s="8">
        <f t="shared" si="16"/>
        <v>63359.999999999898</v>
      </c>
      <c r="Z234" s="140">
        <f t="shared" si="3"/>
        <v>303599.99999999837</v>
      </c>
      <c r="AA234" s="138">
        <v>1.360959768591923</v>
      </c>
      <c r="AB234" s="9">
        <v>1.360959768591923</v>
      </c>
      <c r="AC234" s="165">
        <v>1.3753329410655013</v>
      </c>
      <c r="AD234" s="291">
        <v>0.64000000000000057</v>
      </c>
      <c r="AE234" s="172">
        <f t="shared" si="4"/>
        <v>56320.000000000051</v>
      </c>
    </row>
    <row r="235" spans="1:31" s="3" customFormat="1" ht="14.25" customHeight="1">
      <c r="A235" s="4">
        <v>69032</v>
      </c>
      <c r="B235" s="4" t="s">
        <v>5772</v>
      </c>
      <c r="C235" s="5" t="s">
        <v>5741</v>
      </c>
      <c r="D235" s="4" t="s">
        <v>5537</v>
      </c>
      <c r="E235" s="186">
        <v>69.900000000000006</v>
      </c>
      <c r="F235" s="133">
        <v>71.98</v>
      </c>
      <c r="G235" s="187">
        <v>74.31</v>
      </c>
      <c r="H235" s="132">
        <v>2.0799999999999983</v>
      </c>
      <c r="I235" s="6">
        <v>4.0000000000006253E-2</v>
      </c>
      <c r="J235" s="6">
        <v>0</v>
      </c>
      <c r="K235" s="6">
        <v>1.9999999999996021E-2</v>
      </c>
      <c r="L235" s="6">
        <v>0.48000000000001819</v>
      </c>
      <c r="M235" s="6">
        <v>0.16999999999998749</v>
      </c>
      <c r="N235" s="6">
        <v>0</v>
      </c>
      <c r="O235" s="7">
        <v>4.1599999999999966</v>
      </c>
      <c r="P235" s="135">
        <v>-2.539999999999992</v>
      </c>
      <c r="Q235" s="8">
        <f t="shared" si="0"/>
        <v>640639.99999999942</v>
      </c>
      <c r="R235" s="8">
        <f t="shared" si="1"/>
        <v>647680.00000000047</v>
      </c>
      <c r="S235" s="8">
        <f t="shared" si="16"/>
        <v>647680.00000000047</v>
      </c>
      <c r="T235" s="8">
        <f t="shared" si="16"/>
        <v>649440.00000000012</v>
      </c>
      <c r="U235" s="8">
        <f t="shared" si="16"/>
        <v>691680.00000000175</v>
      </c>
      <c r="V235" s="8">
        <f t="shared" si="16"/>
        <v>706640.0000000007</v>
      </c>
      <c r="W235" s="8">
        <f t="shared" si="16"/>
        <v>706640.0000000007</v>
      </c>
      <c r="X235" s="8">
        <f t="shared" si="16"/>
        <v>1072720.0000000005</v>
      </c>
      <c r="Y235" s="8">
        <f t="shared" si="16"/>
        <v>849200.00000000116</v>
      </c>
      <c r="Z235" s="140">
        <f t="shared" si="3"/>
        <v>6612320.0000000047</v>
      </c>
      <c r="AA235" s="138">
        <v>5.1852676087682212</v>
      </c>
      <c r="AB235" s="9">
        <v>5.3395645562108234</v>
      </c>
      <c r="AC235" s="165">
        <v>5.5124068098364312</v>
      </c>
      <c r="AD235" s="291">
        <v>4.4099999999999966</v>
      </c>
      <c r="AE235" s="172">
        <f t="shared" si="4"/>
        <v>388079.99999999971</v>
      </c>
    </row>
    <row r="236" spans="1:31" s="3" customFormat="1" ht="14.25" customHeight="1">
      <c r="A236" s="4">
        <v>69033</v>
      </c>
      <c r="B236" s="4" t="s">
        <v>5773</v>
      </c>
      <c r="C236" s="5" t="s">
        <v>5741</v>
      </c>
      <c r="D236" s="4" t="s">
        <v>5537</v>
      </c>
      <c r="E236" s="186">
        <v>332.17</v>
      </c>
      <c r="F236" s="133">
        <v>341.35</v>
      </c>
      <c r="G236" s="187">
        <v>348.64</v>
      </c>
      <c r="H236" s="132">
        <v>9.1800000000000068</v>
      </c>
      <c r="I236" s="6">
        <v>-6.3700000000000045</v>
      </c>
      <c r="J236" s="6">
        <v>0.85000000000002274</v>
      </c>
      <c r="K236" s="6">
        <v>1.5699999999999363</v>
      </c>
      <c r="L236" s="6">
        <v>1.6900000000000546</v>
      </c>
      <c r="M236" s="6">
        <v>1.2200000000000273</v>
      </c>
      <c r="N236" s="6">
        <v>1.5899999999999181</v>
      </c>
      <c r="O236" s="7">
        <v>3.480000000000075</v>
      </c>
      <c r="P236" s="135">
        <v>3.2599999999999341</v>
      </c>
      <c r="Q236" s="8">
        <f t="shared" si="0"/>
        <v>2827440.0000000019</v>
      </c>
      <c r="R236" s="8">
        <f t="shared" si="1"/>
        <v>1706320.0000000012</v>
      </c>
      <c r="S236" s="8">
        <f t="shared" si="16"/>
        <v>1781120.0000000033</v>
      </c>
      <c r="T236" s="8">
        <f t="shared" si="16"/>
        <v>1919279.9999999977</v>
      </c>
      <c r="U236" s="8">
        <f t="shared" si="16"/>
        <v>2068000.0000000026</v>
      </c>
      <c r="V236" s="8">
        <f t="shared" si="16"/>
        <v>2175360.0000000051</v>
      </c>
      <c r="W236" s="8">
        <f t="shared" si="16"/>
        <v>2315279.9999999981</v>
      </c>
      <c r="X236" s="8">
        <f t="shared" si="16"/>
        <v>2621520.0000000047</v>
      </c>
      <c r="Y236" s="8">
        <f t="shared" si="16"/>
        <v>2908399.9999999991</v>
      </c>
      <c r="Z236" s="140">
        <f t="shared" si="3"/>
        <v>20322720.000000015</v>
      </c>
      <c r="AA236" s="138">
        <v>11.066873675653346</v>
      </c>
      <c r="AB236" s="9">
        <v>11.372722790090222</v>
      </c>
      <c r="AC236" s="165">
        <v>11.615602969201861</v>
      </c>
      <c r="AD236" s="291">
        <v>16.46999999999997</v>
      </c>
      <c r="AE236" s="172">
        <f t="shared" si="4"/>
        <v>1449359.9999999974</v>
      </c>
    </row>
    <row r="237" spans="1:31" s="3" customFormat="1" ht="14.25" customHeight="1">
      <c r="A237" s="4">
        <v>69034</v>
      </c>
      <c r="B237" s="4" t="s">
        <v>5774</v>
      </c>
      <c r="C237" s="5" t="s">
        <v>5741</v>
      </c>
      <c r="D237" s="4" t="s">
        <v>5537</v>
      </c>
      <c r="E237" s="186">
        <v>39.28</v>
      </c>
      <c r="F237" s="133">
        <v>39.28</v>
      </c>
      <c r="G237" s="187">
        <v>39.43</v>
      </c>
      <c r="H237" s="132">
        <v>0</v>
      </c>
      <c r="I237" s="6">
        <v>0</v>
      </c>
      <c r="J237" s="6">
        <v>0</v>
      </c>
      <c r="K237" s="6">
        <v>0</v>
      </c>
      <c r="L237" s="6">
        <v>0</v>
      </c>
      <c r="M237" s="6">
        <v>0</v>
      </c>
      <c r="N237" s="6">
        <v>0</v>
      </c>
      <c r="O237" s="7">
        <v>0.14999999999999858</v>
      </c>
      <c r="P237" s="135">
        <v>0</v>
      </c>
      <c r="Q237" s="8">
        <f t="shared" si="0"/>
        <v>0</v>
      </c>
      <c r="R237" s="8">
        <f t="shared" si="1"/>
        <v>0</v>
      </c>
      <c r="S237" s="8">
        <f t="shared" si="16"/>
        <v>0</v>
      </c>
      <c r="T237" s="8">
        <f t="shared" si="16"/>
        <v>0</v>
      </c>
      <c r="U237" s="8">
        <f t="shared" si="16"/>
        <v>0</v>
      </c>
      <c r="V237" s="8">
        <f t="shared" si="16"/>
        <v>0</v>
      </c>
      <c r="W237" s="8">
        <f t="shared" si="16"/>
        <v>0</v>
      </c>
      <c r="X237" s="8">
        <f t="shared" si="16"/>
        <v>13199.999999999874</v>
      </c>
      <c r="Y237" s="8">
        <f t="shared" si="16"/>
        <v>13199.999999999874</v>
      </c>
      <c r="Z237" s="140">
        <f t="shared" si="3"/>
        <v>26399.999999999749</v>
      </c>
      <c r="AA237" s="138">
        <v>2.4524096423153048</v>
      </c>
      <c r="AB237" s="9">
        <v>2.4524096423153048</v>
      </c>
      <c r="AC237" s="165">
        <v>2.461774750419869</v>
      </c>
      <c r="AD237" s="291">
        <v>0.14999999999999858</v>
      </c>
      <c r="AE237" s="172">
        <f t="shared" si="4"/>
        <v>13199.999999999874</v>
      </c>
    </row>
    <row r="238" spans="1:31" s="3" customFormat="1" ht="14.25" customHeight="1">
      <c r="A238" s="4">
        <v>69035</v>
      </c>
      <c r="B238" s="4" t="s">
        <v>5775</v>
      </c>
      <c r="C238" s="5" t="s">
        <v>5741</v>
      </c>
      <c r="D238" s="4" t="s">
        <v>5537</v>
      </c>
      <c r="E238" s="186">
        <v>504.53000000000003</v>
      </c>
      <c r="F238" s="133">
        <v>511.47</v>
      </c>
      <c r="G238" s="187">
        <v>523.28000000000009</v>
      </c>
      <c r="H238" s="132">
        <v>6.9399999999999977</v>
      </c>
      <c r="I238" s="6">
        <v>0.23000000000001819</v>
      </c>
      <c r="J238" s="6">
        <v>0.32999999999992724</v>
      </c>
      <c r="K238" s="6">
        <v>1.3700000000000045</v>
      </c>
      <c r="L238" s="6">
        <v>0.79999999999995453</v>
      </c>
      <c r="M238" s="6">
        <v>2.2400000000001228</v>
      </c>
      <c r="N238" s="6">
        <v>1.1499999999999773</v>
      </c>
      <c r="O238" s="7">
        <v>4.8699999999998909</v>
      </c>
      <c r="P238" s="135">
        <v>0.82000000000016371</v>
      </c>
      <c r="Q238" s="8">
        <f t="shared" si="0"/>
        <v>2137519.9999999995</v>
      </c>
      <c r="R238" s="8">
        <f t="shared" si="1"/>
        <v>2178000.0000000028</v>
      </c>
      <c r="S238" s="8">
        <f t="shared" si="16"/>
        <v>2207039.9999999963</v>
      </c>
      <c r="T238" s="8">
        <f t="shared" si="16"/>
        <v>2327599.9999999967</v>
      </c>
      <c r="U238" s="8">
        <f t="shared" si="16"/>
        <v>2397999.9999999925</v>
      </c>
      <c r="V238" s="8">
        <f t="shared" si="16"/>
        <v>2595120.0000000033</v>
      </c>
      <c r="W238" s="8">
        <f t="shared" si="16"/>
        <v>2696320.0000000014</v>
      </c>
      <c r="X238" s="8">
        <f t="shared" si="16"/>
        <v>3124879.9999999916</v>
      </c>
      <c r="Y238" s="8">
        <f t="shared" si="16"/>
        <v>3197040.0000000061</v>
      </c>
      <c r="Z238" s="140">
        <f t="shared" si="3"/>
        <v>22861519.999999993</v>
      </c>
      <c r="AA238" s="138">
        <v>21.914458338943739</v>
      </c>
      <c r="AB238" s="9">
        <v>22.215899959605085</v>
      </c>
      <c r="AC238" s="165">
        <v>22.728871939433692</v>
      </c>
      <c r="AD238" s="291">
        <v>18.750000000000057</v>
      </c>
      <c r="AE238" s="172">
        <f t="shared" si="4"/>
        <v>1650000.0000000049</v>
      </c>
    </row>
    <row r="239" spans="1:31" s="3" customFormat="1" ht="14.25" customHeight="1">
      <c r="A239" s="4">
        <v>69036</v>
      </c>
      <c r="B239" s="4" t="s">
        <v>5776</v>
      </c>
      <c r="C239" s="5" t="s">
        <v>5741</v>
      </c>
      <c r="D239" s="4" t="s">
        <v>5537</v>
      </c>
      <c r="E239" s="186">
        <v>96.06</v>
      </c>
      <c r="F239" s="133">
        <v>99.94</v>
      </c>
      <c r="G239" s="187">
        <v>107.56</v>
      </c>
      <c r="H239" s="132">
        <v>3.8799999999999955</v>
      </c>
      <c r="I239" s="6">
        <v>6.6599999999999966</v>
      </c>
      <c r="J239" s="6">
        <v>8.0000000000012506E-2</v>
      </c>
      <c r="K239" s="6">
        <v>0.26999999999999602</v>
      </c>
      <c r="L239" s="6">
        <v>0.29000000000000625</v>
      </c>
      <c r="M239" s="6">
        <v>0.15999999999999659</v>
      </c>
      <c r="N239" s="6">
        <v>0</v>
      </c>
      <c r="O239" s="7">
        <v>0.15999999999999659</v>
      </c>
      <c r="P239" s="135">
        <v>0</v>
      </c>
      <c r="Q239" s="8">
        <f t="shared" si="0"/>
        <v>1195039.9999999986</v>
      </c>
      <c r="R239" s="8">
        <f t="shared" si="1"/>
        <v>2367199.9999999981</v>
      </c>
      <c r="S239" s="8">
        <f t="shared" si="16"/>
        <v>2374239.9999999991</v>
      </c>
      <c r="T239" s="8">
        <f t="shared" si="16"/>
        <v>2397999.9999999986</v>
      </c>
      <c r="U239" s="8">
        <f t="shared" si="16"/>
        <v>2423519.9999999991</v>
      </c>
      <c r="V239" s="8">
        <f t="shared" si="16"/>
        <v>2437599.9999999986</v>
      </c>
      <c r="W239" s="8">
        <f t="shared" si="16"/>
        <v>2437599.9999999986</v>
      </c>
      <c r="X239" s="8">
        <f t="shared" si="16"/>
        <v>2451679.9999999981</v>
      </c>
      <c r="Y239" s="8">
        <f t="shared" si="16"/>
        <v>2451679.9999999981</v>
      </c>
      <c r="Z239" s="140">
        <f t="shared" si="3"/>
        <v>20536559.999999985</v>
      </c>
      <c r="AA239" s="138">
        <v>3.837227417441289</v>
      </c>
      <c r="AB239" s="9">
        <v>3.9922184894761861</v>
      </c>
      <c r="AC239" s="165">
        <v>4.2966081721838965</v>
      </c>
      <c r="AD239" s="291">
        <v>11.5</v>
      </c>
      <c r="AE239" s="172">
        <f t="shared" si="4"/>
        <v>1012000</v>
      </c>
    </row>
    <row r="240" spans="1:31" s="3" customFormat="1" ht="14.25" customHeight="1">
      <c r="A240" s="4">
        <v>69037</v>
      </c>
      <c r="B240" s="4" t="s">
        <v>5777</v>
      </c>
      <c r="C240" s="5" t="s">
        <v>5741</v>
      </c>
      <c r="D240" s="4" t="s">
        <v>5537</v>
      </c>
      <c r="E240" s="186">
        <v>73.94</v>
      </c>
      <c r="F240" s="133">
        <v>74.81</v>
      </c>
      <c r="G240" s="187">
        <v>75.199999999999989</v>
      </c>
      <c r="H240" s="132">
        <v>0.87000000000000455</v>
      </c>
      <c r="I240" s="6">
        <v>-4.9999999999997158E-2</v>
      </c>
      <c r="J240" s="6">
        <v>0</v>
      </c>
      <c r="K240" s="6">
        <v>0</v>
      </c>
      <c r="L240" s="6">
        <v>0.12000000000000455</v>
      </c>
      <c r="M240" s="6">
        <v>-6.0000000000002274E-2</v>
      </c>
      <c r="N240" s="6">
        <v>0</v>
      </c>
      <c r="O240" s="7">
        <v>0.31000000000000227</v>
      </c>
      <c r="P240" s="135">
        <v>6.9999999999978968E-2</v>
      </c>
      <c r="Q240" s="8">
        <f t="shared" si="0"/>
        <v>267960.00000000146</v>
      </c>
      <c r="R240" s="8">
        <f t="shared" si="1"/>
        <v>259160.00000000195</v>
      </c>
      <c r="S240" s="8">
        <f t="shared" si="16"/>
        <v>259160.00000000195</v>
      </c>
      <c r="T240" s="8">
        <f t="shared" si="16"/>
        <v>259160.00000000195</v>
      </c>
      <c r="U240" s="8">
        <f t="shared" si="16"/>
        <v>269720.00000000233</v>
      </c>
      <c r="V240" s="8">
        <f t="shared" si="16"/>
        <v>264440.00000000215</v>
      </c>
      <c r="W240" s="8">
        <f t="shared" si="16"/>
        <v>264440.00000000215</v>
      </c>
      <c r="X240" s="8">
        <f t="shared" si="16"/>
        <v>291720.00000000233</v>
      </c>
      <c r="Y240" s="8">
        <f t="shared" si="16"/>
        <v>297880.00000000047</v>
      </c>
      <c r="Z240" s="140">
        <f t="shared" si="3"/>
        <v>2433640.0000000168</v>
      </c>
      <c r="AA240" s="138">
        <v>6.4621569655654607</v>
      </c>
      <c r="AB240" s="9">
        <v>6.5381926236671912</v>
      </c>
      <c r="AC240" s="165">
        <v>6.572277573850724</v>
      </c>
      <c r="AD240" s="291">
        <v>1.2599999999999909</v>
      </c>
      <c r="AE240" s="172">
        <f t="shared" si="4"/>
        <v>110879.9999999992</v>
      </c>
    </row>
    <row r="241" spans="1:31" s="3" customFormat="1" ht="14.25" customHeight="1">
      <c r="A241" s="4">
        <v>69038</v>
      </c>
      <c r="B241" s="4" t="s">
        <v>5778</v>
      </c>
      <c r="C241" s="5" t="s">
        <v>5741</v>
      </c>
      <c r="D241" s="4" t="s">
        <v>5537</v>
      </c>
      <c r="E241" s="186">
        <v>72.56</v>
      </c>
      <c r="F241" s="133">
        <v>77.03</v>
      </c>
      <c r="G241" s="187">
        <v>79.87</v>
      </c>
      <c r="H241" s="132">
        <v>4.4699999999999989</v>
      </c>
      <c r="I241" s="6">
        <v>1.6299999999999955</v>
      </c>
      <c r="J241" s="6">
        <v>0</v>
      </c>
      <c r="K241" s="6">
        <v>0</v>
      </c>
      <c r="L241" s="6">
        <v>0</v>
      </c>
      <c r="M241" s="6">
        <v>0.15999999999999659</v>
      </c>
      <c r="N241" s="6">
        <v>0.25000000000001421</v>
      </c>
      <c r="O241" s="7">
        <v>0.75</v>
      </c>
      <c r="P241" s="135">
        <v>4.9999999999997158E-2</v>
      </c>
      <c r="Q241" s="8">
        <f t="shared" si="0"/>
        <v>1376759.9999999998</v>
      </c>
      <c r="R241" s="8">
        <f t="shared" si="1"/>
        <v>1663639.9999999991</v>
      </c>
      <c r="S241" s="8">
        <f t="shared" si="16"/>
        <v>1663639.9999999991</v>
      </c>
      <c r="T241" s="8">
        <f t="shared" si="16"/>
        <v>1663639.9999999991</v>
      </c>
      <c r="U241" s="8">
        <f t="shared" si="16"/>
        <v>1663639.9999999991</v>
      </c>
      <c r="V241" s="8">
        <f t="shared" si="16"/>
        <v>1677719.9999999988</v>
      </c>
      <c r="W241" s="8">
        <f t="shared" si="16"/>
        <v>1699720</v>
      </c>
      <c r="X241" s="8">
        <f t="shared" si="16"/>
        <v>1765720</v>
      </c>
      <c r="Y241" s="8">
        <f t="shared" si="16"/>
        <v>1770119.9999999998</v>
      </c>
      <c r="Z241" s="140">
        <f t="shared" si="3"/>
        <v>14944599.999999994</v>
      </c>
      <c r="AA241" s="138">
        <v>2.8039694562092312</v>
      </c>
      <c r="AB241" s="9">
        <v>2.9767057223235538</v>
      </c>
      <c r="AC241" s="165">
        <v>3.0864531486691198</v>
      </c>
      <c r="AD241" s="291">
        <v>7.3100000000000023</v>
      </c>
      <c r="AE241" s="172">
        <f t="shared" si="4"/>
        <v>643280.00000000023</v>
      </c>
    </row>
    <row r="242" spans="1:31" s="3" customFormat="1" ht="14.25" customHeight="1">
      <c r="A242" s="4">
        <v>69039</v>
      </c>
      <c r="B242" s="4" t="s">
        <v>5779</v>
      </c>
      <c r="C242" s="5" t="s">
        <v>5741</v>
      </c>
      <c r="D242" s="4" t="s">
        <v>5537</v>
      </c>
      <c r="E242" s="186">
        <v>44.43</v>
      </c>
      <c r="F242" s="133">
        <v>44.43</v>
      </c>
      <c r="G242" s="187">
        <v>47.800000000000004</v>
      </c>
      <c r="H242" s="132">
        <v>0</v>
      </c>
      <c r="I242" s="6">
        <v>9.9999999999980105E-3</v>
      </c>
      <c r="J242" s="6">
        <v>3.0000000000001137E-2</v>
      </c>
      <c r="K242" s="6">
        <v>0</v>
      </c>
      <c r="L242" s="6">
        <v>3.2000000000000028</v>
      </c>
      <c r="M242" s="6">
        <v>0.70000000000000284</v>
      </c>
      <c r="N242" s="6">
        <v>-0.70000000000000284</v>
      </c>
      <c r="O242" s="7">
        <v>0.13000000000000256</v>
      </c>
      <c r="P242" s="135">
        <v>0</v>
      </c>
      <c r="Q242" s="8">
        <f t="shared" si="0"/>
        <v>0</v>
      </c>
      <c r="R242" s="8">
        <f t="shared" si="1"/>
        <v>1759.9999999996496</v>
      </c>
      <c r="S242" s="8">
        <f t="shared" si="16"/>
        <v>4399.9999999997499</v>
      </c>
      <c r="T242" s="8">
        <f t="shared" si="16"/>
        <v>4399.9999999997499</v>
      </c>
      <c r="U242" s="8">
        <f t="shared" si="16"/>
        <v>286000</v>
      </c>
      <c r="V242" s="8">
        <f t="shared" si="16"/>
        <v>347600.00000000023</v>
      </c>
      <c r="W242" s="8">
        <f t="shared" si="16"/>
        <v>286000</v>
      </c>
      <c r="X242" s="8">
        <f t="shared" si="16"/>
        <v>297440.00000000023</v>
      </c>
      <c r="Y242" s="8">
        <f t="shared" si="16"/>
        <v>297440.00000000023</v>
      </c>
      <c r="Z242" s="140">
        <f t="shared" si="3"/>
        <v>1525039.9999999998</v>
      </c>
      <c r="AA242" s="138">
        <v>2.8661927309791375</v>
      </c>
      <c r="AB242" s="9">
        <v>2.8661927309791375</v>
      </c>
      <c r="AC242" s="165">
        <v>3.08359244971422</v>
      </c>
      <c r="AD242" s="291">
        <v>3.3700000000000045</v>
      </c>
      <c r="AE242" s="172">
        <f t="shared" si="4"/>
        <v>296560.00000000041</v>
      </c>
    </row>
    <row r="243" spans="1:31" s="3" customFormat="1" ht="14.25" customHeight="1">
      <c r="A243" s="4">
        <v>69040</v>
      </c>
      <c r="B243" s="4" t="s">
        <v>5780</v>
      </c>
      <c r="C243" s="5" t="s">
        <v>5741</v>
      </c>
      <c r="D243" s="4" t="s">
        <v>5537</v>
      </c>
      <c r="E243" s="186">
        <v>78.350000000000009</v>
      </c>
      <c r="F243" s="133">
        <v>81.080000000000013</v>
      </c>
      <c r="G243" s="187">
        <v>82.64</v>
      </c>
      <c r="H243" s="132">
        <v>2.730000000000004</v>
      </c>
      <c r="I243" s="6">
        <v>-5.0000000000011369E-2</v>
      </c>
      <c r="J243" s="6">
        <v>0</v>
      </c>
      <c r="K243" s="6">
        <v>0.20000000000000284</v>
      </c>
      <c r="L243" s="6">
        <v>0.82999999999999829</v>
      </c>
      <c r="M243" s="6">
        <v>0.29000000000000625</v>
      </c>
      <c r="N243" s="6">
        <v>0</v>
      </c>
      <c r="O243" s="7">
        <v>0.21999999999999886</v>
      </c>
      <c r="P243" s="135">
        <v>6.9999999999993179E-2</v>
      </c>
      <c r="Q243" s="8">
        <f t="shared" si="0"/>
        <v>840840.0000000014</v>
      </c>
      <c r="R243" s="8">
        <f t="shared" si="1"/>
        <v>832039.99999999942</v>
      </c>
      <c r="S243" s="8">
        <f t="shared" si="16"/>
        <v>832039.99999999942</v>
      </c>
      <c r="T243" s="8">
        <f t="shared" si="16"/>
        <v>849639.99999999965</v>
      </c>
      <c r="U243" s="8">
        <f t="shared" si="16"/>
        <v>922679.99999999953</v>
      </c>
      <c r="V243" s="8">
        <f t="shared" si="16"/>
        <v>948200.00000000012</v>
      </c>
      <c r="W243" s="8">
        <f t="shared" si="16"/>
        <v>948200.00000000012</v>
      </c>
      <c r="X243" s="8">
        <f t="shared" si="16"/>
        <v>967560</v>
      </c>
      <c r="Y243" s="8">
        <f t="shared" si="16"/>
        <v>973719.99999999942</v>
      </c>
      <c r="Z243" s="140">
        <f t="shared" si="3"/>
        <v>8114919.9999999991</v>
      </c>
      <c r="AA243" s="138">
        <v>2.4994736271238351</v>
      </c>
      <c r="AB243" s="9">
        <v>2.5865644120893498</v>
      </c>
      <c r="AC243" s="165">
        <v>2.6363305749267862</v>
      </c>
      <c r="AD243" s="291">
        <v>4.289999999999992</v>
      </c>
      <c r="AE243" s="172">
        <f t="shared" si="4"/>
        <v>377519.9999999993</v>
      </c>
    </row>
    <row r="244" spans="1:31" s="3" customFormat="1" ht="14.25" customHeight="1">
      <c r="A244" s="4">
        <v>69041</v>
      </c>
      <c r="B244" s="4" t="s">
        <v>5781</v>
      </c>
      <c r="C244" s="5" t="s">
        <v>5741</v>
      </c>
      <c r="D244" s="4" t="s">
        <v>5537</v>
      </c>
      <c r="E244" s="186">
        <v>157.25</v>
      </c>
      <c r="F244" s="133">
        <v>162.34</v>
      </c>
      <c r="G244" s="187">
        <v>165.46</v>
      </c>
      <c r="H244" s="132">
        <v>5.0900000000000034</v>
      </c>
      <c r="I244" s="6">
        <v>9.9999999999994316E-2</v>
      </c>
      <c r="J244" s="6">
        <v>2.0000000000010232E-2</v>
      </c>
      <c r="K244" s="6">
        <v>6.9999999999993179E-2</v>
      </c>
      <c r="L244" s="6">
        <v>6.0000000000002274E-2</v>
      </c>
      <c r="M244" s="6">
        <v>0.33000000000001251</v>
      </c>
      <c r="N244" s="6">
        <v>0</v>
      </c>
      <c r="O244" s="7">
        <v>0.83000000000001251</v>
      </c>
      <c r="P244" s="135">
        <v>1.7099999999999795</v>
      </c>
      <c r="Q244" s="8">
        <f t="shared" si="0"/>
        <v>1567720.0000000012</v>
      </c>
      <c r="R244" s="8">
        <f t="shared" si="1"/>
        <v>1585320.0000000002</v>
      </c>
      <c r="S244" s="8">
        <f t="shared" si="16"/>
        <v>1587080.0000000012</v>
      </c>
      <c r="T244" s="8">
        <f t="shared" si="16"/>
        <v>1593240.0000000005</v>
      </c>
      <c r="U244" s="8">
        <f t="shared" si="16"/>
        <v>1598520.0000000007</v>
      </c>
      <c r="V244" s="8">
        <f t="shared" si="16"/>
        <v>1627560.0000000019</v>
      </c>
      <c r="W244" s="8">
        <f t="shared" si="16"/>
        <v>1627560.0000000019</v>
      </c>
      <c r="X244" s="8">
        <f t="shared" si="16"/>
        <v>1700600.000000003</v>
      </c>
      <c r="Y244" s="8">
        <f t="shared" si="16"/>
        <v>1851080.0000000012</v>
      </c>
      <c r="Z244" s="140">
        <f t="shared" si="3"/>
        <v>14738680.000000015</v>
      </c>
      <c r="AA244" s="138">
        <v>4.3100140332412398</v>
      </c>
      <c r="AB244" s="9">
        <v>4.4495241854141998</v>
      </c>
      <c r="AC244" s="165">
        <v>4.5350392492215938</v>
      </c>
      <c r="AD244" s="291">
        <v>8.210000000000008</v>
      </c>
      <c r="AE244" s="172">
        <f t="shared" si="4"/>
        <v>722480.0000000007</v>
      </c>
    </row>
    <row r="245" spans="1:31" s="3" customFormat="1" ht="14.25" customHeight="1">
      <c r="A245" s="4">
        <v>69042</v>
      </c>
      <c r="B245" s="4" t="s">
        <v>5782</v>
      </c>
      <c r="C245" s="5" t="s">
        <v>5741</v>
      </c>
      <c r="D245" s="4" t="s">
        <v>5537</v>
      </c>
      <c r="E245" s="186">
        <v>57.620000000000005</v>
      </c>
      <c r="F245" s="133">
        <v>58.320000000000007</v>
      </c>
      <c r="G245" s="187">
        <v>59.61</v>
      </c>
      <c r="H245" s="132">
        <v>0.70000000000000284</v>
      </c>
      <c r="I245" s="6">
        <v>0</v>
      </c>
      <c r="J245" s="6">
        <v>0</v>
      </c>
      <c r="K245" s="6">
        <v>0</v>
      </c>
      <c r="L245" s="6">
        <v>0</v>
      </c>
      <c r="M245" s="6">
        <v>0.84000000000000341</v>
      </c>
      <c r="N245" s="6">
        <v>0</v>
      </c>
      <c r="O245" s="7">
        <v>0.17000000000000171</v>
      </c>
      <c r="P245" s="135">
        <v>0.27999999999999403</v>
      </c>
      <c r="Q245" s="8">
        <f t="shared" si="0"/>
        <v>215600.00000000084</v>
      </c>
      <c r="R245" s="8">
        <f t="shared" si="1"/>
        <v>215600.00000000084</v>
      </c>
      <c r="S245" s="8">
        <f t="shared" si="16"/>
        <v>215600.00000000084</v>
      </c>
      <c r="T245" s="8">
        <f t="shared" si="16"/>
        <v>215600.00000000084</v>
      </c>
      <c r="U245" s="8">
        <f t="shared" si="16"/>
        <v>215600.00000000084</v>
      </c>
      <c r="V245" s="8">
        <f t="shared" si="16"/>
        <v>289520.00000000116</v>
      </c>
      <c r="W245" s="8">
        <f t="shared" si="16"/>
        <v>289520.00000000116</v>
      </c>
      <c r="X245" s="8">
        <f t="shared" si="16"/>
        <v>304480.00000000134</v>
      </c>
      <c r="Y245" s="8">
        <f t="shared" si="16"/>
        <v>329120.00000000081</v>
      </c>
      <c r="Z245" s="140">
        <f t="shared" si="3"/>
        <v>2290640.0000000088</v>
      </c>
      <c r="AA245" s="138">
        <v>5.8500431493984468</v>
      </c>
      <c r="AB245" s="9">
        <v>5.9211127468399418</v>
      </c>
      <c r="AC245" s="165">
        <v>6.0520838621249808</v>
      </c>
      <c r="AD245" s="291">
        <v>1.9899999999999951</v>
      </c>
      <c r="AE245" s="172">
        <f t="shared" si="4"/>
        <v>175119.99999999956</v>
      </c>
    </row>
    <row r="246" spans="1:31" s="3" customFormat="1" ht="14.25" customHeight="1">
      <c r="A246" s="4">
        <v>69043</v>
      </c>
      <c r="B246" s="4" t="s">
        <v>5783</v>
      </c>
      <c r="C246" s="5" t="s">
        <v>5741</v>
      </c>
      <c r="D246" s="4" t="s">
        <v>5537</v>
      </c>
      <c r="E246" s="186">
        <v>312.09000000000003</v>
      </c>
      <c r="F246" s="133">
        <v>315.12</v>
      </c>
      <c r="G246" s="187">
        <v>323.93</v>
      </c>
      <c r="H246" s="132">
        <v>3.0299999999999727</v>
      </c>
      <c r="I246" s="6">
        <v>3.9700000000000273</v>
      </c>
      <c r="J246" s="6">
        <v>4.0000000000020464E-2</v>
      </c>
      <c r="K246" s="6">
        <v>0.33999999999991815</v>
      </c>
      <c r="L246" s="6">
        <v>1.07000000000005</v>
      </c>
      <c r="M246" s="6">
        <v>2.2400000000000091</v>
      </c>
      <c r="N246" s="6">
        <v>0</v>
      </c>
      <c r="O246" s="7">
        <v>0.79000000000002046</v>
      </c>
      <c r="P246" s="135">
        <v>0.3599999999999568</v>
      </c>
      <c r="Q246" s="8">
        <f t="shared" si="0"/>
        <v>933239.99999999162</v>
      </c>
      <c r="R246" s="8">
        <f t="shared" si="1"/>
        <v>1631959.9999999963</v>
      </c>
      <c r="S246" s="8">
        <f t="shared" si="16"/>
        <v>1635479.9999999981</v>
      </c>
      <c r="T246" s="8">
        <f t="shared" si="16"/>
        <v>1665399.9999999909</v>
      </c>
      <c r="U246" s="8">
        <f t="shared" si="16"/>
        <v>1759559.9999999953</v>
      </c>
      <c r="V246" s="8">
        <f t="shared" si="16"/>
        <v>1956679.9999999963</v>
      </c>
      <c r="W246" s="8">
        <f t="shared" si="16"/>
        <v>1956679.9999999963</v>
      </c>
      <c r="X246" s="8">
        <f t="shared" si="16"/>
        <v>2026199.9999999981</v>
      </c>
      <c r="Y246" s="8">
        <f t="shared" si="16"/>
        <v>2057879.9999999944</v>
      </c>
      <c r="Z246" s="140">
        <f t="shared" si="3"/>
        <v>15623079.999999957</v>
      </c>
      <c r="AA246" s="138">
        <v>5.5445210346787954</v>
      </c>
      <c r="AB246" s="9">
        <v>5.5983513359863561</v>
      </c>
      <c r="AC246" s="165">
        <v>5.7548678226264922</v>
      </c>
      <c r="AD246" s="291">
        <v>11.839999999999975</v>
      </c>
      <c r="AE246" s="172">
        <f t="shared" si="4"/>
        <v>1041919.9999999978</v>
      </c>
    </row>
    <row r="247" spans="1:31" s="3" customFormat="1" ht="14.25" customHeight="1">
      <c r="A247" s="4">
        <v>69044</v>
      </c>
      <c r="B247" s="4" t="s">
        <v>5784</v>
      </c>
      <c r="C247" s="5" t="s">
        <v>5741</v>
      </c>
      <c r="D247" s="4" t="s">
        <v>5537</v>
      </c>
      <c r="E247" s="186">
        <v>37.28</v>
      </c>
      <c r="F247" s="133">
        <v>37.28</v>
      </c>
      <c r="G247" s="187">
        <v>39.44</v>
      </c>
      <c r="H247" s="132">
        <v>0</v>
      </c>
      <c r="I247" s="6">
        <v>1.8599999999999994</v>
      </c>
      <c r="J247" s="6">
        <v>0</v>
      </c>
      <c r="K247" s="6">
        <v>0</v>
      </c>
      <c r="L247" s="6">
        <v>0</v>
      </c>
      <c r="M247" s="6">
        <v>0</v>
      </c>
      <c r="N247" s="6">
        <v>0</v>
      </c>
      <c r="O247" s="7">
        <v>0</v>
      </c>
      <c r="P247" s="135">
        <v>0.29999999999999716</v>
      </c>
      <c r="Q247" s="8">
        <f t="shared" si="0"/>
        <v>0</v>
      </c>
      <c r="R247" s="8">
        <f t="shared" si="1"/>
        <v>327359.99999999988</v>
      </c>
      <c r="S247" s="8">
        <f t="shared" si="16"/>
        <v>327359.99999999988</v>
      </c>
      <c r="T247" s="8">
        <f t="shared" si="16"/>
        <v>327359.99999999988</v>
      </c>
      <c r="U247" s="8">
        <f t="shared" si="16"/>
        <v>327359.99999999988</v>
      </c>
      <c r="V247" s="8">
        <f t="shared" si="16"/>
        <v>327359.99999999988</v>
      </c>
      <c r="W247" s="8">
        <f t="shared" si="16"/>
        <v>327359.99999999988</v>
      </c>
      <c r="X247" s="8">
        <f t="shared" si="16"/>
        <v>327359.99999999988</v>
      </c>
      <c r="Y247" s="8">
        <f t="shared" si="16"/>
        <v>353759.99999999965</v>
      </c>
      <c r="Z247" s="140">
        <f t="shared" si="3"/>
        <v>2645279.9999999991</v>
      </c>
      <c r="AA247" s="138">
        <v>2.9804210004556979</v>
      </c>
      <c r="AB247" s="9">
        <v>2.9804210004556979</v>
      </c>
      <c r="AC247" s="165">
        <v>3.1531063373919714</v>
      </c>
      <c r="AD247" s="291">
        <v>2.1599999999999966</v>
      </c>
      <c r="AE247" s="172">
        <f t="shared" si="4"/>
        <v>190079.99999999971</v>
      </c>
    </row>
    <row r="248" spans="1:31" s="3" customFormat="1" ht="14.25" customHeight="1">
      <c r="A248" s="4">
        <v>69045</v>
      </c>
      <c r="B248" s="4" t="s">
        <v>5785</v>
      </c>
      <c r="C248" s="5" t="s">
        <v>5741</v>
      </c>
      <c r="D248" s="4" t="s">
        <v>5537</v>
      </c>
      <c r="E248" s="186">
        <v>52.96</v>
      </c>
      <c r="F248" s="133">
        <v>52.96</v>
      </c>
      <c r="G248" s="187">
        <v>55.180000000000007</v>
      </c>
      <c r="H248" s="132">
        <v>0</v>
      </c>
      <c r="I248" s="6">
        <v>0.27000000000000313</v>
      </c>
      <c r="J248" s="6">
        <v>0</v>
      </c>
      <c r="K248" s="6">
        <v>0</v>
      </c>
      <c r="L248" s="6">
        <v>0.18999999999999773</v>
      </c>
      <c r="M248" s="6">
        <v>0.11999999999999744</v>
      </c>
      <c r="N248" s="6">
        <v>0</v>
      </c>
      <c r="O248" s="7">
        <v>1.5499999999999972</v>
      </c>
      <c r="P248" s="135">
        <v>9.0000000000010516E-2</v>
      </c>
      <c r="Q248" s="8">
        <f t="shared" si="0"/>
        <v>0</v>
      </c>
      <c r="R248" s="8">
        <f t="shared" si="1"/>
        <v>47520.000000000546</v>
      </c>
      <c r="S248" s="8">
        <f t="shared" si="16"/>
        <v>47520.000000000546</v>
      </c>
      <c r="T248" s="8">
        <f t="shared" si="16"/>
        <v>47520.000000000546</v>
      </c>
      <c r="U248" s="8">
        <f t="shared" si="16"/>
        <v>64240.000000000349</v>
      </c>
      <c r="V248" s="8">
        <f t="shared" si="16"/>
        <v>74800.000000000116</v>
      </c>
      <c r="W248" s="8">
        <f t="shared" si="16"/>
        <v>74800.000000000116</v>
      </c>
      <c r="X248" s="8">
        <f t="shared" si="16"/>
        <v>211199.99999999985</v>
      </c>
      <c r="Y248" s="8">
        <f t="shared" si="16"/>
        <v>219120.00000000079</v>
      </c>
      <c r="Z248" s="140">
        <f t="shared" si="3"/>
        <v>786720.00000000291</v>
      </c>
      <c r="AA248" s="138">
        <v>1.694497681904134</v>
      </c>
      <c r="AB248" s="9">
        <v>1.694497681904134</v>
      </c>
      <c r="AC248" s="165">
        <v>1.7655283626788167</v>
      </c>
      <c r="AD248" s="291">
        <v>2.220000000000006</v>
      </c>
      <c r="AE248" s="172">
        <f t="shared" si="4"/>
        <v>195360.00000000052</v>
      </c>
    </row>
    <row r="249" spans="1:31" s="3" customFormat="1" ht="14.25" customHeight="1">
      <c r="A249" s="4">
        <v>69046</v>
      </c>
      <c r="B249" s="4" t="s">
        <v>5786</v>
      </c>
      <c r="C249" s="5" t="s">
        <v>5741</v>
      </c>
      <c r="D249" s="4" t="s">
        <v>5537</v>
      </c>
      <c r="E249" s="186">
        <v>875.22</v>
      </c>
      <c r="F249" s="133">
        <v>883.48</v>
      </c>
      <c r="G249" s="187">
        <v>929.31000000000006</v>
      </c>
      <c r="H249" s="132">
        <v>8.2599999999999909</v>
      </c>
      <c r="I249" s="6">
        <v>18.509999999999991</v>
      </c>
      <c r="J249" s="6">
        <v>0.71000000000003638</v>
      </c>
      <c r="K249" s="6">
        <v>0.36000000000001364</v>
      </c>
      <c r="L249" s="6">
        <v>1.5299999999999727</v>
      </c>
      <c r="M249" s="6">
        <v>3.32000000000005</v>
      </c>
      <c r="N249" s="6">
        <v>11.179999999999836</v>
      </c>
      <c r="O249" s="7">
        <v>18.150000000000091</v>
      </c>
      <c r="P249" s="135">
        <v>-7.92999999999995</v>
      </c>
      <c r="Q249" s="8">
        <f t="shared" si="0"/>
        <v>2544079.9999999972</v>
      </c>
      <c r="R249" s="8">
        <f t="shared" si="1"/>
        <v>5801839.9999999963</v>
      </c>
      <c r="S249" s="8">
        <f t="shared" si="16"/>
        <v>5864319.9999999991</v>
      </c>
      <c r="T249" s="8">
        <f t="shared" si="16"/>
        <v>5896000</v>
      </c>
      <c r="U249" s="8">
        <f t="shared" si="16"/>
        <v>6030639.9999999972</v>
      </c>
      <c r="V249" s="8">
        <f t="shared" si="16"/>
        <v>6322800.0000000019</v>
      </c>
      <c r="W249" s="8">
        <f t="shared" si="16"/>
        <v>7306639.999999987</v>
      </c>
      <c r="X249" s="8">
        <f t="shared" si="16"/>
        <v>8903839.9999999944</v>
      </c>
      <c r="Y249" s="8">
        <f t="shared" si="16"/>
        <v>8205999.9999999991</v>
      </c>
      <c r="Z249" s="140">
        <f t="shared" si="3"/>
        <v>56876159.99999997</v>
      </c>
      <c r="AA249" s="138">
        <v>13.126560730703183</v>
      </c>
      <c r="AB249" s="9">
        <v>13.250444316128116</v>
      </c>
      <c r="AC249" s="165">
        <v>13.93780324107056</v>
      </c>
      <c r="AD249" s="291">
        <v>54.090000000000032</v>
      </c>
      <c r="AE249" s="172">
        <f t="shared" si="4"/>
        <v>4759920.0000000028</v>
      </c>
    </row>
    <row r="250" spans="1:31" s="3" customFormat="1" ht="14.25" customHeight="1">
      <c r="A250" s="4">
        <v>69047</v>
      </c>
      <c r="B250" s="4" t="s">
        <v>5787</v>
      </c>
      <c r="C250" s="5" t="s">
        <v>5741</v>
      </c>
      <c r="D250" s="4" t="s">
        <v>5537</v>
      </c>
      <c r="E250" s="186">
        <v>93.49</v>
      </c>
      <c r="F250" s="133">
        <v>93.86</v>
      </c>
      <c r="G250" s="187">
        <v>96.34</v>
      </c>
      <c r="H250" s="132">
        <v>0.37000000000000455</v>
      </c>
      <c r="I250" s="6">
        <v>0</v>
      </c>
      <c r="J250" s="6">
        <v>0</v>
      </c>
      <c r="K250" s="6">
        <v>0</v>
      </c>
      <c r="L250" s="6">
        <v>0</v>
      </c>
      <c r="M250" s="6">
        <v>0</v>
      </c>
      <c r="N250" s="6">
        <v>0</v>
      </c>
      <c r="O250" s="7">
        <v>0.25</v>
      </c>
      <c r="P250" s="135">
        <v>2.230000000000004</v>
      </c>
      <c r="Q250" s="8">
        <f t="shared" si="0"/>
        <v>113960.00000000141</v>
      </c>
      <c r="R250" s="8">
        <f t="shared" si="1"/>
        <v>113960.00000000141</v>
      </c>
      <c r="S250" s="8">
        <f t="shared" si="16"/>
        <v>113960.00000000141</v>
      </c>
      <c r="T250" s="8">
        <f t="shared" si="16"/>
        <v>113960.00000000141</v>
      </c>
      <c r="U250" s="8">
        <f t="shared" si="16"/>
        <v>113960.00000000141</v>
      </c>
      <c r="V250" s="8">
        <f t="shared" si="16"/>
        <v>113960.00000000141</v>
      </c>
      <c r="W250" s="8">
        <f t="shared" si="16"/>
        <v>113960.00000000141</v>
      </c>
      <c r="X250" s="8">
        <f t="shared" si="16"/>
        <v>135960.0000000014</v>
      </c>
      <c r="Y250" s="8">
        <f t="shared" si="16"/>
        <v>332200.00000000175</v>
      </c>
      <c r="Z250" s="140">
        <f t="shared" si="3"/>
        <v>1265880.000000013</v>
      </c>
      <c r="AA250" s="138">
        <v>7.4444789501763777</v>
      </c>
      <c r="AB250" s="9">
        <v>7.4739415366729585</v>
      </c>
      <c r="AC250" s="165">
        <v>7.671420494812196</v>
      </c>
      <c r="AD250" s="291">
        <v>2.8500000000000085</v>
      </c>
      <c r="AE250" s="172">
        <f t="shared" si="4"/>
        <v>250800.00000000076</v>
      </c>
    </row>
    <row r="251" spans="1:31" s="3" customFormat="1" ht="14.25" customHeight="1">
      <c r="A251" s="4">
        <v>69048</v>
      </c>
      <c r="B251" s="4" t="s">
        <v>5788</v>
      </c>
      <c r="C251" s="5" t="s">
        <v>5741</v>
      </c>
      <c r="D251" s="4" t="s">
        <v>5537</v>
      </c>
      <c r="E251" s="186">
        <v>36.61</v>
      </c>
      <c r="F251" s="133">
        <v>36.659999999999997</v>
      </c>
      <c r="G251" s="187">
        <v>43.42</v>
      </c>
      <c r="H251" s="132">
        <v>4.9999999999997158E-2</v>
      </c>
      <c r="I251" s="6">
        <v>6.7600000000000051</v>
      </c>
      <c r="J251" s="6">
        <v>0</v>
      </c>
      <c r="K251" s="6">
        <v>0</v>
      </c>
      <c r="L251" s="6">
        <v>0</v>
      </c>
      <c r="M251" s="6">
        <v>0</v>
      </c>
      <c r="N251" s="6">
        <v>0</v>
      </c>
      <c r="O251" s="7">
        <v>0</v>
      </c>
      <c r="P251" s="135">
        <v>0</v>
      </c>
      <c r="Q251" s="8">
        <f t="shared" si="0"/>
        <v>15399.999999999123</v>
      </c>
      <c r="R251" s="8">
        <f t="shared" si="1"/>
        <v>1205160</v>
      </c>
      <c r="S251" s="8">
        <f t="shared" si="16"/>
        <v>1205160</v>
      </c>
      <c r="T251" s="8">
        <f t="shared" si="16"/>
        <v>1205160</v>
      </c>
      <c r="U251" s="8">
        <f t="shared" si="16"/>
        <v>1205160</v>
      </c>
      <c r="V251" s="8">
        <f t="shared" si="16"/>
        <v>1205160</v>
      </c>
      <c r="W251" s="8">
        <f t="shared" si="16"/>
        <v>1205160</v>
      </c>
      <c r="X251" s="8">
        <f t="shared" si="16"/>
        <v>1205160</v>
      </c>
      <c r="Y251" s="8">
        <f t="shared" si="16"/>
        <v>1205160</v>
      </c>
      <c r="Z251" s="140">
        <f t="shared" si="3"/>
        <v>9656680</v>
      </c>
      <c r="AA251" s="138">
        <v>1.7388124210386324</v>
      </c>
      <c r="AB251" s="9">
        <v>1.7411871989968937</v>
      </c>
      <c r="AC251" s="165">
        <v>2.0622571789537676</v>
      </c>
      <c r="AD251" s="291">
        <v>6.8100000000000023</v>
      </c>
      <c r="AE251" s="172">
        <f t="shared" si="4"/>
        <v>599280.00000000023</v>
      </c>
    </row>
    <row r="252" spans="1:31" s="3" customFormat="1" ht="14.25" customHeight="1">
      <c r="A252" s="4">
        <v>69049</v>
      </c>
      <c r="B252" s="4" t="s">
        <v>5789</v>
      </c>
      <c r="C252" s="5" t="s">
        <v>5741</v>
      </c>
      <c r="D252" s="4" t="s">
        <v>5537</v>
      </c>
      <c r="E252" s="186">
        <v>36.25</v>
      </c>
      <c r="F252" s="133">
        <v>36.619999999999997</v>
      </c>
      <c r="G252" s="187">
        <v>36.880000000000003</v>
      </c>
      <c r="H252" s="132">
        <v>0.36999999999999744</v>
      </c>
      <c r="I252" s="6">
        <v>0</v>
      </c>
      <c r="J252" s="6">
        <v>0</v>
      </c>
      <c r="K252" s="6">
        <v>0</v>
      </c>
      <c r="L252" s="6">
        <v>0.25999999999999801</v>
      </c>
      <c r="M252" s="6">
        <v>0</v>
      </c>
      <c r="N252" s="6">
        <v>0</v>
      </c>
      <c r="O252" s="7">
        <v>0</v>
      </c>
      <c r="P252" s="135">
        <v>0</v>
      </c>
      <c r="Q252" s="8">
        <f t="shared" si="0"/>
        <v>113959.9999999992</v>
      </c>
      <c r="R252" s="8">
        <f t="shared" si="1"/>
        <v>113959.9999999992</v>
      </c>
      <c r="S252" s="8">
        <f t="shared" si="16"/>
        <v>113959.9999999992</v>
      </c>
      <c r="T252" s="8">
        <f t="shared" si="16"/>
        <v>113959.9999999992</v>
      </c>
      <c r="U252" s="8">
        <f t="shared" si="16"/>
        <v>136839.99999999901</v>
      </c>
      <c r="V252" s="8">
        <f t="shared" si="16"/>
        <v>136839.99999999901</v>
      </c>
      <c r="W252" s="8">
        <f t="shared" si="16"/>
        <v>136839.99999999901</v>
      </c>
      <c r="X252" s="8">
        <f t="shared" si="16"/>
        <v>136839.99999999901</v>
      </c>
      <c r="Y252" s="8">
        <f t="shared" si="16"/>
        <v>136839.99999999901</v>
      </c>
      <c r="Z252" s="140">
        <f t="shared" si="3"/>
        <v>1140039.9999999921</v>
      </c>
      <c r="AA252" s="138">
        <v>4.4517856265658002</v>
      </c>
      <c r="AB252" s="9">
        <v>4.4972245419266095</v>
      </c>
      <c r="AC252" s="165">
        <v>4.5291545905585302</v>
      </c>
      <c r="AD252" s="291">
        <v>0.63000000000000256</v>
      </c>
      <c r="AE252" s="172">
        <f t="shared" si="4"/>
        <v>55440.000000000226</v>
      </c>
    </row>
    <row r="253" spans="1:31" s="3" customFormat="1" ht="14.25" customHeight="1">
      <c r="A253" s="4">
        <v>69050</v>
      </c>
      <c r="B253" s="4" t="s">
        <v>5790</v>
      </c>
      <c r="C253" s="5" t="s">
        <v>5741</v>
      </c>
      <c r="D253" s="4" t="s">
        <v>5537</v>
      </c>
      <c r="E253" s="186">
        <v>251.56</v>
      </c>
      <c r="F253" s="133">
        <v>256.35000000000002</v>
      </c>
      <c r="G253" s="187">
        <v>260.68</v>
      </c>
      <c r="H253" s="132">
        <v>4.7900000000000205</v>
      </c>
      <c r="I253" s="6">
        <v>-9.0000000000031832E-2</v>
      </c>
      <c r="J253" s="6">
        <v>0</v>
      </c>
      <c r="K253" s="6">
        <v>0.18999999999999773</v>
      </c>
      <c r="L253" s="6">
        <v>-0.20999999999997954</v>
      </c>
      <c r="M253" s="6">
        <v>1.3999999999999773</v>
      </c>
      <c r="N253" s="6">
        <v>0.66000000000002501</v>
      </c>
      <c r="O253" s="7">
        <v>1.8999999999999773</v>
      </c>
      <c r="P253" s="135">
        <v>0.48000000000001819</v>
      </c>
      <c r="Q253" s="8">
        <f t="shared" si="0"/>
        <v>1475320.0000000065</v>
      </c>
      <c r="R253" s="8">
        <f t="shared" si="1"/>
        <v>1459480.0000000009</v>
      </c>
      <c r="S253" s="8">
        <f t="shared" si="16"/>
        <v>1459480.0000000009</v>
      </c>
      <c r="T253" s="8">
        <f t="shared" si="16"/>
        <v>1476200.0000000007</v>
      </c>
      <c r="U253" s="8">
        <f t="shared" si="16"/>
        <v>1457720.0000000026</v>
      </c>
      <c r="V253" s="8">
        <f t="shared" si="16"/>
        <v>1580920.0000000005</v>
      </c>
      <c r="W253" s="8">
        <f t="shared" si="16"/>
        <v>1639000.0000000026</v>
      </c>
      <c r="X253" s="8">
        <f t="shared" si="16"/>
        <v>1806200.0000000005</v>
      </c>
      <c r="Y253" s="8">
        <f t="shared" si="16"/>
        <v>1848440.0000000021</v>
      </c>
      <c r="Z253" s="140">
        <f t="shared" si="3"/>
        <v>14202760.000000017</v>
      </c>
      <c r="AA253" s="138">
        <v>11.10831445591073</v>
      </c>
      <c r="AB253" s="9">
        <v>11.319829904486864</v>
      </c>
      <c r="AC253" s="165">
        <v>11.511032804765501</v>
      </c>
      <c r="AD253" s="291">
        <v>9.1200000000000045</v>
      </c>
      <c r="AE253" s="172">
        <f t="shared" si="4"/>
        <v>802560.00000000035</v>
      </c>
    </row>
    <row r="254" spans="1:31" s="3" customFormat="1" ht="14.25" customHeight="1">
      <c r="A254" s="4">
        <v>69051</v>
      </c>
      <c r="B254" s="4" t="s">
        <v>5791</v>
      </c>
      <c r="C254" s="5" t="s">
        <v>5741</v>
      </c>
      <c r="D254" s="4" t="s">
        <v>5537</v>
      </c>
      <c r="E254" s="186">
        <v>100.87</v>
      </c>
      <c r="F254" s="133">
        <v>100.94</v>
      </c>
      <c r="G254" s="187">
        <v>112.04</v>
      </c>
      <c r="H254" s="132">
        <v>6.9999999999993179E-2</v>
      </c>
      <c r="I254" s="6">
        <v>4.6899999999999977</v>
      </c>
      <c r="J254" s="6">
        <v>0</v>
      </c>
      <c r="K254" s="6">
        <v>0.10999999999999943</v>
      </c>
      <c r="L254" s="6">
        <v>2.480000000000004</v>
      </c>
      <c r="M254" s="6">
        <v>0</v>
      </c>
      <c r="N254" s="6">
        <v>0</v>
      </c>
      <c r="O254" s="7">
        <v>3.9599999999999937</v>
      </c>
      <c r="P254" s="135">
        <v>-0.13999999999998636</v>
      </c>
      <c r="Q254" s="8">
        <f t="shared" si="0"/>
        <v>21559.999999997894</v>
      </c>
      <c r="R254" s="8">
        <f t="shared" si="1"/>
        <v>846999.99999999744</v>
      </c>
      <c r="S254" s="8">
        <f t="shared" si="16"/>
        <v>846999.99999999744</v>
      </c>
      <c r="T254" s="8">
        <f t="shared" si="16"/>
        <v>856679.99999999744</v>
      </c>
      <c r="U254" s="8">
        <f t="shared" si="16"/>
        <v>1074919.9999999977</v>
      </c>
      <c r="V254" s="8">
        <f t="shared" si="16"/>
        <v>1074919.9999999977</v>
      </c>
      <c r="W254" s="8">
        <f t="shared" si="16"/>
        <v>1074919.9999999977</v>
      </c>
      <c r="X254" s="8">
        <f t="shared" si="16"/>
        <v>1423399.9999999972</v>
      </c>
      <c r="Y254" s="8">
        <f t="shared" si="16"/>
        <v>1411079.9999999984</v>
      </c>
      <c r="Z254" s="140">
        <f t="shared" si="3"/>
        <v>8631479.9999999795</v>
      </c>
      <c r="AA254" s="138">
        <v>2.5669279315960916</v>
      </c>
      <c r="AB254" s="9">
        <v>2.5687092833876224</v>
      </c>
      <c r="AC254" s="165">
        <v>2.8511807817589578</v>
      </c>
      <c r="AD254" s="291">
        <v>11.170000000000002</v>
      </c>
      <c r="AE254" s="172">
        <f t="shared" si="4"/>
        <v>982960.00000000012</v>
      </c>
    </row>
    <row r="255" spans="1:31" s="3" customFormat="1" ht="14.25" customHeight="1">
      <c r="A255" s="4">
        <v>69052</v>
      </c>
      <c r="B255" s="4" t="s">
        <v>5792</v>
      </c>
      <c r="C255" s="5" t="s">
        <v>5741</v>
      </c>
      <c r="D255" s="4" t="s">
        <v>5537</v>
      </c>
      <c r="E255" s="186">
        <v>37.800000000000004</v>
      </c>
      <c r="F255" s="133">
        <v>37.800000000000004</v>
      </c>
      <c r="G255" s="187">
        <v>37.800000000000004</v>
      </c>
      <c r="H255" s="132">
        <v>0</v>
      </c>
      <c r="I255" s="6">
        <v>0</v>
      </c>
      <c r="J255" s="6">
        <v>0</v>
      </c>
      <c r="K255" s="6">
        <v>0</v>
      </c>
      <c r="L255" s="6">
        <v>0</v>
      </c>
      <c r="M255" s="6">
        <v>0</v>
      </c>
      <c r="N255" s="6">
        <v>0</v>
      </c>
      <c r="O255" s="7">
        <v>0</v>
      </c>
      <c r="P255" s="135">
        <v>0</v>
      </c>
      <c r="Q255" s="8">
        <f t="shared" si="0"/>
        <v>0</v>
      </c>
      <c r="R255" s="8">
        <f t="shared" si="1"/>
        <v>0</v>
      </c>
      <c r="S255" s="8">
        <f t="shared" si="16"/>
        <v>0</v>
      </c>
      <c r="T255" s="8">
        <f t="shared" si="16"/>
        <v>0</v>
      </c>
      <c r="U255" s="8">
        <f t="shared" si="16"/>
        <v>0</v>
      </c>
      <c r="V255" s="8">
        <f t="shared" si="16"/>
        <v>0</v>
      </c>
      <c r="W255" s="8">
        <f t="shared" si="16"/>
        <v>0</v>
      </c>
      <c r="X255" s="8">
        <f t="shared" si="16"/>
        <v>0</v>
      </c>
      <c r="Y255" s="8">
        <f t="shared" si="16"/>
        <v>0</v>
      </c>
      <c r="Z255" s="140">
        <f t="shared" si="3"/>
        <v>0</v>
      </c>
      <c r="AA255" s="138">
        <v>2.4829380119417497</v>
      </c>
      <c r="AB255" s="9">
        <v>2.4829380119417497</v>
      </c>
      <c r="AC255" s="165">
        <v>2.4829380119417497</v>
      </c>
      <c r="AD255" s="291">
        <v>0</v>
      </c>
      <c r="AE255" s="172">
        <f t="shared" si="4"/>
        <v>0</v>
      </c>
    </row>
    <row r="256" spans="1:31" s="3" customFormat="1" ht="14.25" customHeight="1">
      <c r="A256" s="4">
        <v>69053</v>
      </c>
      <c r="B256" s="4" t="s">
        <v>5793</v>
      </c>
      <c r="C256" s="5" t="s">
        <v>5741</v>
      </c>
      <c r="D256" s="4" t="s">
        <v>5537</v>
      </c>
      <c r="E256" s="186">
        <v>22.97</v>
      </c>
      <c r="F256" s="133">
        <v>23.049999999999997</v>
      </c>
      <c r="G256" s="187">
        <v>23.19</v>
      </c>
      <c r="H256" s="132">
        <v>7.9999999999998295E-2</v>
      </c>
      <c r="I256" s="6">
        <v>0</v>
      </c>
      <c r="J256" s="6">
        <v>0</v>
      </c>
      <c r="K256" s="6">
        <v>0</v>
      </c>
      <c r="L256" s="6">
        <v>3.9999999999999147E-2</v>
      </c>
      <c r="M256" s="6">
        <v>0</v>
      </c>
      <c r="N256" s="6">
        <v>0</v>
      </c>
      <c r="O256" s="7">
        <v>0.10000000000000142</v>
      </c>
      <c r="P256" s="135">
        <v>0</v>
      </c>
      <c r="Q256" s="8">
        <f t="shared" si="0"/>
        <v>24639.999999999483</v>
      </c>
      <c r="R256" s="8">
        <f t="shared" si="1"/>
        <v>24639.999999999483</v>
      </c>
      <c r="S256" s="8">
        <f t="shared" si="16"/>
        <v>24639.999999999483</v>
      </c>
      <c r="T256" s="8">
        <f t="shared" si="16"/>
        <v>24639.999999999483</v>
      </c>
      <c r="U256" s="8">
        <f t="shared" si="16"/>
        <v>28159.999999999407</v>
      </c>
      <c r="V256" s="8">
        <f t="shared" si="16"/>
        <v>28159.999999999407</v>
      </c>
      <c r="W256" s="8">
        <f t="shared" si="16"/>
        <v>28159.999999999407</v>
      </c>
      <c r="X256" s="8">
        <f t="shared" si="16"/>
        <v>36959.999999999534</v>
      </c>
      <c r="Y256" s="8">
        <f t="shared" si="16"/>
        <v>36959.999999999534</v>
      </c>
      <c r="Z256" s="140">
        <f t="shared" si="3"/>
        <v>256959.99999999523</v>
      </c>
      <c r="AA256" s="138">
        <v>2.7893139040680017</v>
      </c>
      <c r="AB256" s="9">
        <v>2.7990285367334544</v>
      </c>
      <c r="AC256" s="165">
        <v>2.8160291438979961</v>
      </c>
      <c r="AD256" s="291">
        <v>0.22000000000000239</v>
      </c>
      <c r="AE256" s="172">
        <f t="shared" si="4"/>
        <v>19360.000000000211</v>
      </c>
    </row>
    <row r="257" spans="1:31" s="3" customFormat="1" ht="14.25" customHeight="1">
      <c r="A257" s="4">
        <v>69054</v>
      </c>
      <c r="B257" s="4" t="s">
        <v>5794</v>
      </c>
      <c r="C257" s="5" t="s">
        <v>5741</v>
      </c>
      <c r="D257" s="4" t="s">
        <v>5537</v>
      </c>
      <c r="E257" s="186">
        <v>62.88</v>
      </c>
      <c r="F257" s="133">
        <v>64.23</v>
      </c>
      <c r="G257" s="187">
        <v>67.599999999999994</v>
      </c>
      <c r="H257" s="132">
        <v>1.3500000000000014</v>
      </c>
      <c r="I257" s="6">
        <v>3.0100000000000051</v>
      </c>
      <c r="J257" s="6">
        <v>9.9999999999909051E-3</v>
      </c>
      <c r="K257" s="6">
        <v>0</v>
      </c>
      <c r="L257" s="6">
        <v>0</v>
      </c>
      <c r="M257" s="6">
        <v>0.34999999999999432</v>
      </c>
      <c r="N257" s="6">
        <v>0</v>
      </c>
      <c r="O257" s="7">
        <v>9.0000000000003411E-2</v>
      </c>
      <c r="P257" s="135">
        <v>-9.0000000000003411E-2</v>
      </c>
      <c r="Q257" s="8">
        <f t="shared" si="0"/>
        <v>415800.00000000047</v>
      </c>
      <c r="R257" s="8">
        <f t="shared" si="1"/>
        <v>945560.00000000128</v>
      </c>
      <c r="S257" s="8">
        <f t="shared" si="16"/>
        <v>946440.00000000047</v>
      </c>
      <c r="T257" s="8">
        <f t="shared" si="16"/>
        <v>946440.00000000047</v>
      </c>
      <c r="U257" s="8">
        <f t="shared" si="16"/>
        <v>946440.00000000047</v>
      </c>
      <c r="V257" s="8">
        <f t="shared" si="16"/>
        <v>977240</v>
      </c>
      <c r="W257" s="8">
        <f t="shared" si="16"/>
        <v>977240</v>
      </c>
      <c r="X257" s="8">
        <f t="shared" si="16"/>
        <v>985160.00000000035</v>
      </c>
      <c r="Y257" s="8">
        <f t="shared" si="16"/>
        <v>977240</v>
      </c>
      <c r="Z257" s="140">
        <f t="shared" si="3"/>
        <v>8117560.0000000037</v>
      </c>
      <c r="AA257" s="138">
        <v>2.1042768221671908</v>
      </c>
      <c r="AB257" s="9">
        <v>2.1494545211163909</v>
      </c>
      <c r="AC257" s="165">
        <v>2.2622314436784681</v>
      </c>
      <c r="AD257" s="291">
        <v>4.7199999999999918</v>
      </c>
      <c r="AE257" s="172">
        <f t="shared" si="4"/>
        <v>415359.9999999993</v>
      </c>
    </row>
    <row r="258" spans="1:31" s="3" customFormat="1" ht="14.25" customHeight="1">
      <c r="A258" s="4">
        <v>69055</v>
      </c>
      <c r="B258" s="4" t="s">
        <v>5795</v>
      </c>
      <c r="C258" s="5" t="s">
        <v>5741</v>
      </c>
      <c r="D258" s="4" t="s">
        <v>5537</v>
      </c>
      <c r="E258" s="186">
        <v>108.44</v>
      </c>
      <c r="F258" s="133">
        <v>111</v>
      </c>
      <c r="G258" s="187">
        <v>128.35</v>
      </c>
      <c r="H258" s="132">
        <v>2.5600000000000023</v>
      </c>
      <c r="I258" s="6">
        <v>14.769999999999996</v>
      </c>
      <c r="J258" s="6">
        <v>0.15999999999999659</v>
      </c>
      <c r="K258" s="6">
        <v>-1.0499999999999829</v>
      </c>
      <c r="L258" s="6">
        <v>2.2900000000000063</v>
      </c>
      <c r="M258" s="6">
        <v>0.29999999999998295</v>
      </c>
      <c r="N258" s="6">
        <v>6.6800000000000068</v>
      </c>
      <c r="O258" s="7">
        <v>-6.1900000000000119</v>
      </c>
      <c r="P258" s="135">
        <v>0.39000000000000057</v>
      </c>
      <c r="Q258" s="8">
        <f t="shared" ref="Q258:Q307" si="17">((H258/6)*88000)*6+((H258/6)*88000)*5+((H258/6)*88000)*4+((H258/6)*88000)*3+((H258/6)*88000)*2+((H258/6)*88000)</f>
        <v>788480.0000000007</v>
      </c>
      <c r="R258" s="8">
        <f t="shared" ref="R258:R307" si="18">Q258+((I258/3)*88000+((I258/3)*88000)*2+((I258/3)*88000)*3)</f>
        <v>3388000</v>
      </c>
      <c r="S258" s="8">
        <f t="shared" si="16"/>
        <v>3402079.9999999995</v>
      </c>
      <c r="T258" s="8">
        <f t="shared" si="16"/>
        <v>3309680.0000000009</v>
      </c>
      <c r="U258" s="8">
        <f t="shared" si="16"/>
        <v>3511200.0000000014</v>
      </c>
      <c r="V258" s="8">
        <f t="shared" si="16"/>
        <v>3537600</v>
      </c>
      <c r="W258" s="8">
        <f t="shared" si="16"/>
        <v>4125440.0000000005</v>
      </c>
      <c r="X258" s="8">
        <f t="shared" si="16"/>
        <v>3580719.9999999995</v>
      </c>
      <c r="Y258" s="8">
        <f t="shared" si="16"/>
        <v>3615039.9999999995</v>
      </c>
      <c r="Z258" s="140">
        <f t="shared" ref="Z258:Z307" si="19">SUM(Q258:Y258)</f>
        <v>29258240</v>
      </c>
      <c r="AA258" s="138">
        <v>4.3206802162730744</v>
      </c>
      <c r="AB258" s="9">
        <v>4.422680782057463</v>
      </c>
      <c r="AC258" s="165">
        <v>5.1139736790727506</v>
      </c>
      <c r="AD258" s="291">
        <v>19.909999999999997</v>
      </c>
      <c r="AE258" s="172">
        <f t="shared" ref="AE258:AE307" si="20">AD258*88000</f>
        <v>1752079.9999999998</v>
      </c>
    </row>
    <row r="259" spans="1:31" s="3" customFormat="1" ht="14.25" customHeight="1">
      <c r="A259" s="4">
        <v>69056</v>
      </c>
      <c r="B259" s="4" t="s">
        <v>5796</v>
      </c>
      <c r="C259" s="5" t="s">
        <v>5741</v>
      </c>
      <c r="D259" s="4" t="s">
        <v>5537</v>
      </c>
      <c r="E259" s="186">
        <v>149.49</v>
      </c>
      <c r="F259" s="133">
        <v>168.53</v>
      </c>
      <c r="G259" s="187">
        <v>182.41</v>
      </c>
      <c r="H259" s="132">
        <v>19.039999999999992</v>
      </c>
      <c r="I259" s="6">
        <v>6.3900000000000148</v>
      </c>
      <c r="J259" s="6">
        <v>0</v>
      </c>
      <c r="K259" s="6">
        <v>0.34999999999999432</v>
      </c>
      <c r="L259" s="6">
        <v>6.9999999999993179E-2</v>
      </c>
      <c r="M259" s="6">
        <v>6.8799999999999955</v>
      </c>
      <c r="N259" s="6">
        <v>1.9399999999999977</v>
      </c>
      <c r="O259" s="7">
        <v>-1.1400000000000148</v>
      </c>
      <c r="P259" s="135">
        <v>-0.60999999999998522</v>
      </c>
      <c r="Q259" s="8">
        <f t="shared" si="17"/>
        <v>5864319.9999999972</v>
      </c>
      <c r="R259" s="8">
        <f t="shared" si="18"/>
        <v>6988960</v>
      </c>
      <c r="S259" s="8">
        <f t="shared" si="16"/>
        <v>6988960</v>
      </c>
      <c r="T259" s="8">
        <f t="shared" si="16"/>
        <v>7019759.9999999991</v>
      </c>
      <c r="U259" s="8">
        <f t="shared" si="16"/>
        <v>7025919.9999999981</v>
      </c>
      <c r="V259" s="8">
        <f t="shared" si="16"/>
        <v>7631359.9999999981</v>
      </c>
      <c r="W259" s="8">
        <f t="shared" si="16"/>
        <v>7802079.9999999981</v>
      </c>
      <c r="X259" s="8">
        <f t="shared" si="16"/>
        <v>7701759.9999999972</v>
      </c>
      <c r="Y259" s="8">
        <f t="shared" si="16"/>
        <v>7648079.9999999981</v>
      </c>
      <c r="Z259" s="140">
        <f t="shared" si="19"/>
        <v>64671199.999999993</v>
      </c>
      <c r="AA259" s="138">
        <v>10.64447909768654</v>
      </c>
      <c r="AB259" s="9">
        <v>12.000227856934327</v>
      </c>
      <c r="AC259" s="165">
        <v>12.988557309579246</v>
      </c>
      <c r="AD259" s="291">
        <v>32.919999999999987</v>
      </c>
      <c r="AE259" s="172">
        <f t="shared" si="20"/>
        <v>2896959.9999999991</v>
      </c>
    </row>
    <row r="260" spans="1:31" s="3" customFormat="1" ht="14.25" customHeight="1">
      <c r="A260" s="4">
        <v>69057</v>
      </c>
      <c r="B260" s="4" t="s">
        <v>5797</v>
      </c>
      <c r="C260" s="5" t="s">
        <v>5741</v>
      </c>
      <c r="D260" s="4" t="s">
        <v>5537</v>
      </c>
      <c r="E260" s="186">
        <v>119.38</v>
      </c>
      <c r="F260" s="133">
        <v>119.38</v>
      </c>
      <c r="G260" s="187">
        <v>133.94</v>
      </c>
      <c r="H260" s="132">
        <v>0</v>
      </c>
      <c r="I260" s="6">
        <v>3.3800000000000097</v>
      </c>
      <c r="J260" s="6">
        <v>0</v>
      </c>
      <c r="K260" s="6">
        <v>1.9999999999996021E-2</v>
      </c>
      <c r="L260" s="6">
        <v>0.39000000000000057</v>
      </c>
      <c r="M260" s="6">
        <v>0.39000000000000057</v>
      </c>
      <c r="N260" s="6">
        <v>0</v>
      </c>
      <c r="O260" s="7">
        <v>13.620000000000005</v>
      </c>
      <c r="P260" s="135">
        <v>-3.2400000000000091</v>
      </c>
      <c r="Q260" s="8">
        <f t="shared" si="17"/>
        <v>0</v>
      </c>
      <c r="R260" s="8">
        <f t="shared" si="18"/>
        <v>594880.00000000163</v>
      </c>
      <c r="S260" s="8">
        <f t="shared" si="16"/>
        <v>594880.00000000163</v>
      </c>
      <c r="T260" s="8">
        <f t="shared" si="16"/>
        <v>596640.00000000128</v>
      </c>
      <c r="U260" s="8">
        <f t="shared" si="16"/>
        <v>630960.00000000128</v>
      </c>
      <c r="V260" s="8">
        <f t="shared" si="16"/>
        <v>665280.00000000128</v>
      </c>
      <c r="W260" s="8">
        <f t="shared" si="16"/>
        <v>665280.00000000128</v>
      </c>
      <c r="X260" s="8">
        <f t="shared" si="16"/>
        <v>1863840.0000000019</v>
      </c>
      <c r="Y260" s="8">
        <f t="shared" si="16"/>
        <v>1578720.0000000009</v>
      </c>
      <c r="Z260" s="140">
        <f t="shared" si="19"/>
        <v>7190480.0000000121</v>
      </c>
      <c r="AA260" s="138">
        <v>4.7094745728611489</v>
      </c>
      <c r="AB260" s="9">
        <v>4.7094745728611489</v>
      </c>
      <c r="AC260" s="165">
        <v>5.2838584711762646</v>
      </c>
      <c r="AD260" s="291">
        <v>14.560000000000002</v>
      </c>
      <c r="AE260" s="172">
        <f t="shared" si="20"/>
        <v>1281280.0000000002</v>
      </c>
    </row>
    <row r="261" spans="1:31" s="3" customFormat="1" ht="14.25" customHeight="1">
      <c r="A261" s="4">
        <v>69058</v>
      </c>
      <c r="B261" s="4" t="s">
        <v>5798</v>
      </c>
      <c r="C261" s="5" t="s">
        <v>5741</v>
      </c>
      <c r="D261" s="4" t="s">
        <v>5537</v>
      </c>
      <c r="E261" s="186">
        <v>830.83</v>
      </c>
      <c r="F261" s="133">
        <v>860.8900000000001</v>
      </c>
      <c r="G261" s="187">
        <v>881.56000000000006</v>
      </c>
      <c r="H261" s="132">
        <v>30.060000000000059</v>
      </c>
      <c r="I261" s="6">
        <v>0.7199999999999136</v>
      </c>
      <c r="J261" s="6">
        <v>0.52999999999997272</v>
      </c>
      <c r="K261" s="6">
        <v>0.62000000000000455</v>
      </c>
      <c r="L261" s="6">
        <v>0.34000000000003183</v>
      </c>
      <c r="M261" s="6">
        <v>4.9199999999999591</v>
      </c>
      <c r="N261" s="6">
        <v>0.32000000000005002</v>
      </c>
      <c r="O261" s="7">
        <v>5.32000000000005</v>
      </c>
      <c r="P261" s="135">
        <v>7.8999999999999773</v>
      </c>
      <c r="Q261" s="8">
        <f t="shared" si="17"/>
        <v>9258480.0000000168</v>
      </c>
      <c r="R261" s="8">
        <f t="shared" si="18"/>
        <v>9385200.0000000019</v>
      </c>
      <c r="S261" s="8">
        <f t="shared" si="16"/>
        <v>9431840</v>
      </c>
      <c r="T261" s="8">
        <f t="shared" si="16"/>
        <v>9486400</v>
      </c>
      <c r="U261" s="8">
        <f t="shared" si="16"/>
        <v>9516320.0000000037</v>
      </c>
      <c r="V261" s="8">
        <f t="shared" ref="V261:Y261" si="21">U261+(M261*88000)</f>
        <v>9949280</v>
      </c>
      <c r="W261" s="8">
        <f t="shared" si="21"/>
        <v>9977440.0000000037</v>
      </c>
      <c r="X261" s="8">
        <f t="shared" si="21"/>
        <v>10445600.000000007</v>
      </c>
      <c r="Y261" s="8">
        <f t="shared" si="21"/>
        <v>11140800.000000006</v>
      </c>
      <c r="Z261" s="140">
        <f t="shared" si="19"/>
        <v>88591360.00000003</v>
      </c>
      <c r="AA261" s="138">
        <v>11.770047528988432</v>
      </c>
      <c r="AB261" s="9">
        <v>12.195895932056921</v>
      </c>
      <c r="AC261" s="165">
        <v>12.48871983396729</v>
      </c>
      <c r="AD261" s="291">
        <v>50.730000000000018</v>
      </c>
      <c r="AE261" s="172">
        <f t="shared" si="20"/>
        <v>4464240.0000000019</v>
      </c>
    </row>
    <row r="262" spans="1:31" s="3" customFormat="1" ht="14.25" customHeight="1">
      <c r="A262" s="4">
        <v>69059</v>
      </c>
      <c r="B262" s="4" t="s">
        <v>5799</v>
      </c>
      <c r="C262" s="5" t="s">
        <v>5741</v>
      </c>
      <c r="D262" s="4" t="s">
        <v>5537</v>
      </c>
      <c r="E262" s="186">
        <v>329.29</v>
      </c>
      <c r="F262" s="133">
        <v>343.76000000000005</v>
      </c>
      <c r="G262" s="187">
        <v>361.21000000000004</v>
      </c>
      <c r="H262" s="132">
        <v>14.470000000000027</v>
      </c>
      <c r="I262" s="6">
        <v>7.2499999999999432</v>
      </c>
      <c r="J262" s="6">
        <v>0.35000000000002274</v>
      </c>
      <c r="K262" s="6">
        <v>4.0000000000020464E-2</v>
      </c>
      <c r="L262" s="6">
        <v>-0.46000000000003638</v>
      </c>
      <c r="M262" s="6">
        <v>3.2799999999999727</v>
      </c>
      <c r="N262" s="6">
        <v>11.750000000000057</v>
      </c>
      <c r="O262" s="7">
        <v>-5.4000000000000341</v>
      </c>
      <c r="P262" s="135">
        <v>0.6400000000000432</v>
      </c>
      <c r="Q262" s="8">
        <f t="shared" si="17"/>
        <v>4456760.0000000084</v>
      </c>
      <c r="R262" s="8">
        <f t="shared" si="18"/>
        <v>5732759.9999999981</v>
      </c>
      <c r="S262" s="8">
        <f t="shared" ref="S262:Y298" si="22">R262+(J262*88000)</f>
        <v>5763560</v>
      </c>
      <c r="T262" s="8">
        <f t="shared" si="22"/>
        <v>5767080.0000000019</v>
      </c>
      <c r="U262" s="8">
        <f t="shared" si="22"/>
        <v>5726599.9999999991</v>
      </c>
      <c r="V262" s="8">
        <f t="shared" si="22"/>
        <v>6015239.9999999963</v>
      </c>
      <c r="W262" s="8">
        <f t="shared" si="22"/>
        <v>7049240.0000000009</v>
      </c>
      <c r="X262" s="8">
        <f t="shared" si="22"/>
        <v>6574039.9999999981</v>
      </c>
      <c r="Y262" s="8">
        <f t="shared" si="22"/>
        <v>6630360.0000000019</v>
      </c>
      <c r="Z262" s="140">
        <f t="shared" si="19"/>
        <v>53715640.000000007</v>
      </c>
      <c r="AA262" s="138">
        <v>9.7903324592230536</v>
      </c>
      <c r="AB262" s="9">
        <v>10.220549321821244</v>
      </c>
      <c r="AC262" s="165">
        <v>10.739366478168055</v>
      </c>
      <c r="AD262" s="291">
        <v>31.920000000000016</v>
      </c>
      <c r="AE262" s="172">
        <f t="shared" si="20"/>
        <v>2808960.0000000014</v>
      </c>
    </row>
    <row r="263" spans="1:31" s="3" customFormat="1" ht="14.25" customHeight="1">
      <c r="A263" s="4">
        <v>69060</v>
      </c>
      <c r="B263" s="4" t="s">
        <v>5800</v>
      </c>
      <c r="C263" s="5" t="s">
        <v>5741</v>
      </c>
      <c r="D263" s="4" t="s">
        <v>5537</v>
      </c>
      <c r="E263" s="186">
        <v>102.91</v>
      </c>
      <c r="F263" s="133">
        <v>106.11</v>
      </c>
      <c r="G263" s="187">
        <v>108.68</v>
      </c>
      <c r="H263" s="132">
        <v>3.2000000000000028</v>
      </c>
      <c r="I263" s="6">
        <v>1.4699999999999989</v>
      </c>
      <c r="J263" s="6">
        <v>0.20000000000000284</v>
      </c>
      <c r="K263" s="6">
        <v>0</v>
      </c>
      <c r="L263" s="6">
        <v>0</v>
      </c>
      <c r="M263" s="6">
        <v>1.9999999999996021E-2</v>
      </c>
      <c r="N263" s="6">
        <v>0.40999999999999659</v>
      </c>
      <c r="O263" s="7">
        <v>0.47000000000001307</v>
      </c>
      <c r="P263" s="135">
        <v>0</v>
      </c>
      <c r="Q263" s="8">
        <f t="shared" si="17"/>
        <v>985600.00000000081</v>
      </c>
      <c r="R263" s="8">
        <f t="shared" si="18"/>
        <v>1244320.0000000005</v>
      </c>
      <c r="S263" s="8">
        <f t="shared" si="22"/>
        <v>1261920.0000000007</v>
      </c>
      <c r="T263" s="8">
        <f t="shared" si="22"/>
        <v>1261920.0000000007</v>
      </c>
      <c r="U263" s="8">
        <f t="shared" si="22"/>
        <v>1261920.0000000007</v>
      </c>
      <c r="V263" s="8">
        <f t="shared" si="22"/>
        <v>1263680.0000000002</v>
      </c>
      <c r="W263" s="8">
        <f t="shared" si="22"/>
        <v>1299760</v>
      </c>
      <c r="X263" s="8">
        <f t="shared" si="22"/>
        <v>1341120.0000000012</v>
      </c>
      <c r="Y263" s="8">
        <f t="shared" si="22"/>
        <v>1341120.0000000012</v>
      </c>
      <c r="Z263" s="140">
        <f t="shared" si="19"/>
        <v>11261360.000000007</v>
      </c>
      <c r="AA263" s="138">
        <v>1.1031429551496439</v>
      </c>
      <c r="AB263" s="9">
        <v>1.1374453305891432</v>
      </c>
      <c r="AC263" s="165">
        <v>1.164994425863991</v>
      </c>
      <c r="AD263" s="291">
        <v>5.7700000000000102</v>
      </c>
      <c r="AE263" s="172">
        <f t="shared" si="20"/>
        <v>507760.00000000087</v>
      </c>
    </row>
    <row r="264" spans="1:31" s="3" customFormat="1" ht="14.25" customHeight="1">
      <c r="A264" s="4">
        <v>69061</v>
      </c>
      <c r="B264" s="4" t="s">
        <v>5801</v>
      </c>
      <c r="C264" s="5" t="s">
        <v>5741</v>
      </c>
      <c r="D264" s="4" t="s">
        <v>5537</v>
      </c>
      <c r="E264" s="186">
        <v>86.24</v>
      </c>
      <c r="F264" s="133">
        <v>89.31</v>
      </c>
      <c r="G264" s="187">
        <v>89.95</v>
      </c>
      <c r="H264" s="132">
        <v>3.0700000000000074</v>
      </c>
      <c r="I264" s="6">
        <v>0</v>
      </c>
      <c r="J264" s="6">
        <v>1.0000000000005116E-2</v>
      </c>
      <c r="K264" s="6">
        <v>0</v>
      </c>
      <c r="L264" s="6">
        <v>0</v>
      </c>
      <c r="M264" s="6">
        <v>0.17000000000000171</v>
      </c>
      <c r="N264" s="6">
        <v>0</v>
      </c>
      <c r="O264" s="7">
        <v>0.35999999999999943</v>
      </c>
      <c r="P264" s="135">
        <v>0.10000000000000853</v>
      </c>
      <c r="Q264" s="8">
        <f t="shared" si="17"/>
        <v>945560.00000000244</v>
      </c>
      <c r="R264" s="8">
        <f t="shared" si="18"/>
        <v>945560.00000000244</v>
      </c>
      <c r="S264" s="8">
        <f t="shared" si="22"/>
        <v>946440.00000000291</v>
      </c>
      <c r="T264" s="8">
        <f t="shared" si="22"/>
        <v>946440.00000000291</v>
      </c>
      <c r="U264" s="8">
        <f t="shared" si="22"/>
        <v>946440.00000000291</v>
      </c>
      <c r="V264" s="8">
        <f t="shared" si="22"/>
        <v>961400.00000000303</v>
      </c>
      <c r="W264" s="8">
        <f t="shared" si="22"/>
        <v>961400.00000000303</v>
      </c>
      <c r="X264" s="8">
        <f t="shared" si="22"/>
        <v>993080.00000000303</v>
      </c>
      <c r="Y264" s="8">
        <f t="shared" si="22"/>
        <v>1001880.0000000037</v>
      </c>
      <c r="Z264" s="140">
        <f t="shared" si="19"/>
        <v>8648200.0000000261</v>
      </c>
      <c r="AA264" s="138">
        <v>2.6429665951578301</v>
      </c>
      <c r="AB264" s="9">
        <v>2.7370517928286855</v>
      </c>
      <c r="AC264" s="165">
        <v>2.7566656451118603</v>
      </c>
      <c r="AD264" s="291">
        <v>3.710000000000008</v>
      </c>
      <c r="AE264" s="172">
        <f t="shared" si="20"/>
        <v>326480.0000000007</v>
      </c>
    </row>
    <row r="265" spans="1:31" s="3" customFormat="1" ht="14.25" customHeight="1">
      <c r="A265" s="4">
        <v>69062</v>
      </c>
      <c r="B265" s="4" t="s">
        <v>5802</v>
      </c>
      <c r="C265" s="5" t="s">
        <v>5741</v>
      </c>
      <c r="D265" s="4" t="s">
        <v>5537</v>
      </c>
      <c r="E265" s="186">
        <v>68.02</v>
      </c>
      <c r="F265" s="133">
        <v>68.02</v>
      </c>
      <c r="G265" s="187">
        <v>68.56</v>
      </c>
      <c r="H265" s="132">
        <v>0</v>
      </c>
      <c r="I265" s="6">
        <v>4.0000000000006253E-2</v>
      </c>
      <c r="J265" s="6">
        <v>0</v>
      </c>
      <c r="K265" s="6">
        <v>6.9999999999993179E-2</v>
      </c>
      <c r="L265" s="6">
        <v>0.20999999999999375</v>
      </c>
      <c r="M265" s="6">
        <v>0.17000000000001592</v>
      </c>
      <c r="N265" s="6">
        <v>0</v>
      </c>
      <c r="O265" s="7">
        <v>4.9999999999997158E-2</v>
      </c>
      <c r="P265" s="135">
        <v>0</v>
      </c>
      <c r="Q265" s="8">
        <f t="shared" si="17"/>
        <v>0</v>
      </c>
      <c r="R265" s="8">
        <f t="shared" si="18"/>
        <v>7040.0000000011005</v>
      </c>
      <c r="S265" s="8">
        <f t="shared" si="22"/>
        <v>7040.0000000011005</v>
      </c>
      <c r="T265" s="8">
        <f t="shared" si="22"/>
        <v>13200.0000000005</v>
      </c>
      <c r="U265" s="8">
        <f t="shared" si="22"/>
        <v>31679.999999999949</v>
      </c>
      <c r="V265" s="8">
        <f t="shared" si="22"/>
        <v>46640.000000001353</v>
      </c>
      <c r="W265" s="8">
        <f t="shared" si="22"/>
        <v>46640.000000001353</v>
      </c>
      <c r="X265" s="8">
        <f t="shared" si="22"/>
        <v>51040.000000001106</v>
      </c>
      <c r="Y265" s="8">
        <f t="shared" si="22"/>
        <v>51040.000000001106</v>
      </c>
      <c r="Z265" s="140">
        <f t="shared" si="19"/>
        <v>254320.00000000757</v>
      </c>
      <c r="AA265" s="138">
        <v>3.9713910378047004</v>
      </c>
      <c r="AB265" s="9">
        <v>3.9713910378047004</v>
      </c>
      <c r="AC265" s="165">
        <v>4.0029192818566637</v>
      </c>
      <c r="AD265" s="291">
        <v>0.54000000000000625</v>
      </c>
      <c r="AE265" s="172">
        <f t="shared" si="20"/>
        <v>47520.000000000553</v>
      </c>
    </row>
    <row r="266" spans="1:31" s="3" customFormat="1" ht="14.25" customHeight="1">
      <c r="A266" s="4">
        <v>69063</v>
      </c>
      <c r="B266" s="4" t="s">
        <v>5803</v>
      </c>
      <c r="C266" s="5" t="s">
        <v>5741</v>
      </c>
      <c r="D266" s="4" t="s">
        <v>5537</v>
      </c>
      <c r="E266" s="186">
        <v>27.54</v>
      </c>
      <c r="F266" s="133">
        <v>27.54</v>
      </c>
      <c r="G266" s="187">
        <v>27.58</v>
      </c>
      <c r="H266" s="132">
        <v>0</v>
      </c>
      <c r="I266" s="6">
        <v>0</v>
      </c>
      <c r="J266" s="6">
        <v>0</v>
      </c>
      <c r="K266" s="6">
        <v>0</v>
      </c>
      <c r="L266" s="6">
        <v>0</v>
      </c>
      <c r="M266" s="6">
        <v>0</v>
      </c>
      <c r="N266" s="6">
        <v>0</v>
      </c>
      <c r="O266" s="7">
        <v>0</v>
      </c>
      <c r="P266" s="135">
        <v>3.9999999999999147E-2</v>
      </c>
      <c r="Q266" s="8">
        <f t="shared" si="17"/>
        <v>0</v>
      </c>
      <c r="R266" s="8">
        <f t="shared" si="18"/>
        <v>0</v>
      </c>
      <c r="S266" s="8">
        <f t="shared" si="22"/>
        <v>0</v>
      </c>
      <c r="T266" s="8">
        <f t="shared" si="22"/>
        <v>0</v>
      </c>
      <c r="U266" s="8">
        <f t="shared" si="22"/>
        <v>0</v>
      </c>
      <c r="V266" s="8">
        <f t="shared" si="22"/>
        <v>0</v>
      </c>
      <c r="W266" s="8">
        <f t="shared" si="22"/>
        <v>0</v>
      </c>
      <c r="X266" s="8">
        <f t="shared" si="22"/>
        <v>0</v>
      </c>
      <c r="Y266" s="8">
        <f t="shared" si="22"/>
        <v>3519.999999999925</v>
      </c>
      <c r="Z266" s="140">
        <f t="shared" si="19"/>
        <v>3519.999999999925</v>
      </c>
      <c r="AA266" s="138">
        <v>2.508950777556096</v>
      </c>
      <c r="AB266" s="9">
        <v>2.508950777556096</v>
      </c>
      <c r="AC266" s="165">
        <v>2.5125948600216828</v>
      </c>
      <c r="AD266" s="291">
        <v>3.9999999999999147E-2</v>
      </c>
      <c r="AE266" s="172">
        <f t="shared" si="20"/>
        <v>3519.999999999925</v>
      </c>
    </row>
    <row r="267" spans="1:31" s="3" customFormat="1" ht="14.25" customHeight="1">
      <c r="A267" s="4">
        <v>69064</v>
      </c>
      <c r="B267" s="4" t="s">
        <v>5804</v>
      </c>
      <c r="C267" s="5" t="s">
        <v>5741</v>
      </c>
      <c r="D267" s="4" t="s">
        <v>5537</v>
      </c>
      <c r="E267" s="186">
        <v>49.5</v>
      </c>
      <c r="F267" s="133">
        <v>49.5</v>
      </c>
      <c r="G267" s="187">
        <v>51.18</v>
      </c>
      <c r="H267" s="132">
        <v>0</v>
      </c>
      <c r="I267" s="6">
        <v>0</v>
      </c>
      <c r="J267" s="6">
        <v>0</v>
      </c>
      <c r="K267" s="6">
        <v>0</v>
      </c>
      <c r="L267" s="6">
        <v>0</v>
      </c>
      <c r="M267" s="6">
        <v>0</v>
      </c>
      <c r="N267" s="6">
        <v>0.90999999999999659</v>
      </c>
      <c r="O267" s="7">
        <v>0.77000000000001023</v>
      </c>
      <c r="P267" s="135">
        <v>0</v>
      </c>
      <c r="Q267" s="8">
        <f t="shared" si="17"/>
        <v>0</v>
      </c>
      <c r="R267" s="8">
        <f t="shared" si="18"/>
        <v>0</v>
      </c>
      <c r="S267" s="8">
        <f t="shared" si="22"/>
        <v>0</v>
      </c>
      <c r="T267" s="8">
        <f t="shared" si="22"/>
        <v>0</v>
      </c>
      <c r="U267" s="8">
        <f t="shared" si="22"/>
        <v>0</v>
      </c>
      <c r="V267" s="8">
        <f t="shared" si="22"/>
        <v>0</v>
      </c>
      <c r="W267" s="8">
        <f t="shared" si="22"/>
        <v>80079.999999999694</v>
      </c>
      <c r="X267" s="8">
        <f t="shared" si="22"/>
        <v>147840.00000000058</v>
      </c>
      <c r="Y267" s="8">
        <f t="shared" si="22"/>
        <v>147840.00000000058</v>
      </c>
      <c r="Z267" s="140">
        <f t="shared" si="19"/>
        <v>375760.00000000087</v>
      </c>
      <c r="AA267" s="138">
        <v>1.0564124234100993</v>
      </c>
      <c r="AB267" s="9">
        <v>1.0564124234100993</v>
      </c>
      <c r="AC267" s="165">
        <v>1.0922664208106845</v>
      </c>
      <c r="AD267" s="291">
        <v>1.6799999999999997</v>
      </c>
      <c r="AE267" s="172">
        <f t="shared" si="20"/>
        <v>147839.99999999997</v>
      </c>
    </row>
    <row r="268" spans="1:31" s="3" customFormat="1" ht="14.25" customHeight="1">
      <c r="A268" s="4">
        <v>69065</v>
      </c>
      <c r="B268" s="4" t="s">
        <v>5805</v>
      </c>
      <c r="C268" s="5" t="s">
        <v>5741</v>
      </c>
      <c r="D268" s="4" t="s">
        <v>5537</v>
      </c>
      <c r="E268" s="186">
        <v>63.13</v>
      </c>
      <c r="F268" s="133">
        <v>63.57</v>
      </c>
      <c r="G268" s="187">
        <v>64.900000000000006</v>
      </c>
      <c r="H268" s="132">
        <v>0.43999999999999773</v>
      </c>
      <c r="I268" s="6">
        <v>0.52999999999999403</v>
      </c>
      <c r="J268" s="6">
        <v>0</v>
      </c>
      <c r="K268" s="6">
        <v>0.37999999999999545</v>
      </c>
      <c r="L268" s="6">
        <v>0.27000000000001023</v>
      </c>
      <c r="M268" s="6">
        <v>9.0000000000003411E-2</v>
      </c>
      <c r="N268" s="6">
        <v>0</v>
      </c>
      <c r="O268" s="7">
        <v>0</v>
      </c>
      <c r="P268" s="135">
        <v>6.0000000000002274E-2</v>
      </c>
      <c r="Q268" s="8">
        <f t="shared" si="17"/>
        <v>135519.9999999993</v>
      </c>
      <c r="R268" s="8">
        <f t="shared" si="18"/>
        <v>228799.99999999825</v>
      </c>
      <c r="S268" s="8">
        <f t="shared" si="22"/>
        <v>228799.99999999825</v>
      </c>
      <c r="T268" s="8">
        <f t="shared" si="22"/>
        <v>262239.99999999785</v>
      </c>
      <c r="U268" s="8">
        <f t="shared" si="22"/>
        <v>285999.99999999872</v>
      </c>
      <c r="V268" s="8">
        <f t="shared" si="22"/>
        <v>293919.99999999901</v>
      </c>
      <c r="W268" s="8">
        <f t="shared" si="22"/>
        <v>293919.99999999901</v>
      </c>
      <c r="X268" s="8">
        <f t="shared" si="22"/>
        <v>293919.99999999901</v>
      </c>
      <c r="Y268" s="8">
        <f t="shared" si="22"/>
        <v>299199.99999999919</v>
      </c>
      <c r="Z268" s="140">
        <f t="shared" si="19"/>
        <v>2322319.9999999888</v>
      </c>
      <c r="AA268" s="138">
        <v>9.7795609808994151</v>
      </c>
      <c r="AB268" s="9">
        <v>9.8477220268616463</v>
      </c>
      <c r="AC268" s="165">
        <v>10.053754279429308</v>
      </c>
      <c r="AD268" s="291">
        <v>1.7700000000000029</v>
      </c>
      <c r="AE268" s="172">
        <f t="shared" si="20"/>
        <v>155760.00000000026</v>
      </c>
    </row>
    <row r="269" spans="1:31" s="3" customFormat="1" ht="14.25" customHeight="1">
      <c r="A269" s="4">
        <v>69066</v>
      </c>
      <c r="B269" s="4" t="s">
        <v>5806</v>
      </c>
      <c r="C269" s="5" t="s">
        <v>5741</v>
      </c>
      <c r="D269" s="4" t="s">
        <v>5537</v>
      </c>
      <c r="E269" s="186">
        <v>82.52</v>
      </c>
      <c r="F269" s="133">
        <v>82.72999999999999</v>
      </c>
      <c r="G269" s="187">
        <v>97.82</v>
      </c>
      <c r="H269" s="132">
        <v>0.20999999999999375</v>
      </c>
      <c r="I269" s="6">
        <v>2.5400000000000205</v>
      </c>
      <c r="J269" s="6">
        <v>0.10999999999998522</v>
      </c>
      <c r="K269" s="6">
        <v>0</v>
      </c>
      <c r="L269" s="6">
        <v>1.980000000000004</v>
      </c>
      <c r="M269" s="6">
        <v>3.8900000000000006</v>
      </c>
      <c r="N269" s="6">
        <v>1.3900000000000006</v>
      </c>
      <c r="O269" s="7">
        <v>1.0799999999999983</v>
      </c>
      <c r="P269" s="135">
        <v>4.0999999999999943</v>
      </c>
      <c r="Q269" s="8">
        <f t="shared" si="17"/>
        <v>64679.999999998065</v>
      </c>
      <c r="R269" s="8">
        <f t="shared" si="18"/>
        <v>511720.00000000169</v>
      </c>
      <c r="S269" s="8">
        <f t="shared" si="22"/>
        <v>521400.00000000041</v>
      </c>
      <c r="T269" s="8">
        <f t="shared" si="22"/>
        <v>521400.00000000041</v>
      </c>
      <c r="U269" s="8">
        <f t="shared" si="22"/>
        <v>695640.0000000007</v>
      </c>
      <c r="V269" s="8">
        <f t="shared" si="22"/>
        <v>1037960.0000000007</v>
      </c>
      <c r="W269" s="8">
        <f t="shared" si="22"/>
        <v>1160280.0000000007</v>
      </c>
      <c r="X269" s="8">
        <f t="shared" si="22"/>
        <v>1255320.0000000005</v>
      </c>
      <c r="Y269" s="8">
        <f t="shared" si="22"/>
        <v>1616120</v>
      </c>
      <c r="Z269" s="140">
        <f t="shared" si="19"/>
        <v>7384520.0000000037</v>
      </c>
      <c r="AA269" s="138">
        <v>2.6789250537278351</v>
      </c>
      <c r="AB269" s="9">
        <v>2.6857424829726586</v>
      </c>
      <c r="AC269" s="165">
        <v>3.1756234701364137</v>
      </c>
      <c r="AD269" s="291">
        <v>15.299999999999997</v>
      </c>
      <c r="AE269" s="172">
        <f t="shared" si="20"/>
        <v>1346399.9999999998</v>
      </c>
    </row>
    <row r="270" spans="1:31" s="3" customFormat="1" ht="14.25" customHeight="1">
      <c r="A270" s="4">
        <v>69067</v>
      </c>
      <c r="B270" s="4" t="s">
        <v>5807</v>
      </c>
      <c r="C270" s="5" t="s">
        <v>5741</v>
      </c>
      <c r="D270" s="4" t="s">
        <v>5537</v>
      </c>
      <c r="E270" s="186">
        <v>52.1</v>
      </c>
      <c r="F270" s="133">
        <v>53.01</v>
      </c>
      <c r="G270" s="187">
        <v>53.9</v>
      </c>
      <c r="H270" s="132">
        <v>0.90999999999999659</v>
      </c>
      <c r="I270" s="6">
        <v>0.14999999999999858</v>
      </c>
      <c r="J270" s="6">
        <v>0</v>
      </c>
      <c r="K270" s="6">
        <v>0</v>
      </c>
      <c r="L270" s="6">
        <v>6.0000000000002274E-2</v>
      </c>
      <c r="M270" s="6">
        <v>0.1699999999999946</v>
      </c>
      <c r="N270" s="6">
        <v>0</v>
      </c>
      <c r="O270" s="7">
        <v>0.43999999999999773</v>
      </c>
      <c r="P270" s="135">
        <v>7.0000000000000284E-2</v>
      </c>
      <c r="Q270" s="8">
        <f t="shared" si="17"/>
        <v>280279.99999999895</v>
      </c>
      <c r="R270" s="8">
        <f t="shared" si="18"/>
        <v>306679.99999999872</v>
      </c>
      <c r="S270" s="8">
        <f t="shared" si="22"/>
        <v>306679.99999999872</v>
      </c>
      <c r="T270" s="8">
        <f t="shared" si="22"/>
        <v>306679.99999999872</v>
      </c>
      <c r="U270" s="8">
        <f t="shared" si="22"/>
        <v>311959.99999999889</v>
      </c>
      <c r="V270" s="8">
        <f t="shared" si="22"/>
        <v>326919.99999999843</v>
      </c>
      <c r="W270" s="8">
        <f t="shared" si="22"/>
        <v>326919.99999999843</v>
      </c>
      <c r="X270" s="8">
        <f t="shared" si="22"/>
        <v>365639.99999999825</v>
      </c>
      <c r="Y270" s="8">
        <f t="shared" si="22"/>
        <v>371799.99999999825</v>
      </c>
      <c r="Z270" s="140">
        <f t="shared" si="19"/>
        <v>2903559.999999987</v>
      </c>
      <c r="AA270" s="138">
        <v>5.258695520520015</v>
      </c>
      <c r="AB270" s="9">
        <v>5.3505460564830329</v>
      </c>
      <c r="AC270" s="165">
        <v>5.4403778993479621</v>
      </c>
      <c r="AD270" s="291">
        <v>1.7999999999999969</v>
      </c>
      <c r="AE270" s="172">
        <f t="shared" si="20"/>
        <v>158399.99999999974</v>
      </c>
    </row>
    <row r="271" spans="1:31" s="3" customFormat="1" ht="14.25" customHeight="1">
      <c r="A271" s="4">
        <v>69068</v>
      </c>
      <c r="B271" s="4" t="s">
        <v>5808</v>
      </c>
      <c r="C271" s="5" t="s">
        <v>5741</v>
      </c>
      <c r="D271" s="4" t="s">
        <v>5537</v>
      </c>
      <c r="E271" s="186">
        <v>112.79</v>
      </c>
      <c r="F271" s="133">
        <v>114.11</v>
      </c>
      <c r="G271" s="187">
        <v>118.95</v>
      </c>
      <c r="H271" s="132">
        <v>1.3199999999999932</v>
      </c>
      <c r="I271" s="6">
        <v>1.3700000000000045</v>
      </c>
      <c r="J271" s="6">
        <v>9.0000000000003411E-2</v>
      </c>
      <c r="K271" s="6">
        <v>0.34999999999999432</v>
      </c>
      <c r="L271" s="6">
        <v>0.5</v>
      </c>
      <c r="M271" s="6">
        <v>1.2199999999999989</v>
      </c>
      <c r="N271" s="6">
        <v>3.3900000000000006</v>
      </c>
      <c r="O271" s="7">
        <v>-1.75</v>
      </c>
      <c r="P271" s="135">
        <v>-0.32999999999999829</v>
      </c>
      <c r="Q271" s="8">
        <f t="shared" si="17"/>
        <v>406559.9999999979</v>
      </c>
      <c r="R271" s="8">
        <f t="shared" si="18"/>
        <v>647679.9999999986</v>
      </c>
      <c r="S271" s="8">
        <f t="shared" si="22"/>
        <v>655599.99999999895</v>
      </c>
      <c r="T271" s="8">
        <f t="shared" si="22"/>
        <v>686399.99999999849</v>
      </c>
      <c r="U271" s="8">
        <f t="shared" si="22"/>
        <v>730399.99999999849</v>
      </c>
      <c r="V271" s="8">
        <f t="shared" si="22"/>
        <v>837759.99999999837</v>
      </c>
      <c r="W271" s="8">
        <f t="shared" si="22"/>
        <v>1136079.9999999984</v>
      </c>
      <c r="X271" s="8">
        <f t="shared" si="22"/>
        <v>982079.99999999837</v>
      </c>
      <c r="Y271" s="8">
        <f t="shared" si="22"/>
        <v>953039.99999999849</v>
      </c>
      <c r="Z271" s="140">
        <f t="shared" si="19"/>
        <v>7035599.9999999851</v>
      </c>
      <c r="AA271" s="138">
        <v>4.3296341365107276</v>
      </c>
      <c r="AB271" s="9">
        <v>4.3803045599542427</v>
      </c>
      <c r="AC271" s="165">
        <v>4.5660961125804684</v>
      </c>
      <c r="AD271" s="291">
        <v>6.1599999999999957</v>
      </c>
      <c r="AE271" s="172">
        <f t="shared" si="20"/>
        <v>542079.99999999965</v>
      </c>
    </row>
    <row r="272" spans="1:31" s="3" customFormat="1" ht="14.25" customHeight="1">
      <c r="A272" s="4">
        <v>69069</v>
      </c>
      <c r="B272" s="4" t="s">
        <v>5809</v>
      </c>
      <c r="C272" s="5" t="s">
        <v>5741</v>
      </c>
      <c r="D272" s="4" t="s">
        <v>5537</v>
      </c>
      <c r="E272" s="186">
        <v>74.790000000000006</v>
      </c>
      <c r="F272" s="133">
        <v>74.790000000000006</v>
      </c>
      <c r="G272" s="187">
        <v>83.15</v>
      </c>
      <c r="H272" s="132">
        <v>0</v>
      </c>
      <c r="I272" s="6">
        <v>0.42000000000000171</v>
      </c>
      <c r="J272" s="6">
        <v>0.15000000000000568</v>
      </c>
      <c r="K272" s="6">
        <v>1.8699999999999903</v>
      </c>
      <c r="L272" s="6">
        <v>1.4500000000000028</v>
      </c>
      <c r="M272" s="6">
        <v>0.43000000000000682</v>
      </c>
      <c r="N272" s="6">
        <v>0</v>
      </c>
      <c r="O272" s="7">
        <v>2.0300000000000011</v>
      </c>
      <c r="P272" s="135">
        <v>2.0100000000000051</v>
      </c>
      <c r="Q272" s="8">
        <f t="shared" si="17"/>
        <v>0</v>
      </c>
      <c r="R272" s="8">
        <f t="shared" si="18"/>
        <v>73920.000000000306</v>
      </c>
      <c r="S272" s="8">
        <f t="shared" si="22"/>
        <v>87120.0000000008</v>
      </c>
      <c r="T272" s="8">
        <f t="shared" si="22"/>
        <v>251679.99999999994</v>
      </c>
      <c r="U272" s="8">
        <f t="shared" si="22"/>
        <v>379280.00000000017</v>
      </c>
      <c r="V272" s="8">
        <f t="shared" si="22"/>
        <v>417120.00000000076</v>
      </c>
      <c r="W272" s="8">
        <f t="shared" si="22"/>
        <v>417120.00000000076</v>
      </c>
      <c r="X272" s="8">
        <f t="shared" si="22"/>
        <v>595760.00000000081</v>
      </c>
      <c r="Y272" s="8">
        <f t="shared" si="22"/>
        <v>772640.00000000128</v>
      </c>
      <c r="Z272" s="140">
        <f t="shared" si="19"/>
        <v>2994640.0000000047</v>
      </c>
      <c r="AA272" s="138">
        <v>2.873024531534508</v>
      </c>
      <c r="AB272" s="9">
        <v>2.873024531534508</v>
      </c>
      <c r="AC272" s="165">
        <v>3.1941702072081064</v>
      </c>
      <c r="AD272" s="291">
        <v>8.36</v>
      </c>
      <c r="AE272" s="172">
        <f t="shared" si="20"/>
        <v>735680</v>
      </c>
    </row>
    <row r="273" spans="1:31" s="3" customFormat="1" ht="14.25" customHeight="1">
      <c r="A273" s="4">
        <v>69070</v>
      </c>
      <c r="B273" s="4" t="s">
        <v>5810</v>
      </c>
      <c r="C273" s="5" t="s">
        <v>5741</v>
      </c>
      <c r="D273" s="4" t="s">
        <v>5537</v>
      </c>
      <c r="E273" s="186">
        <v>26.94</v>
      </c>
      <c r="F273" s="133">
        <v>27.07</v>
      </c>
      <c r="G273" s="187">
        <v>32.770000000000003</v>
      </c>
      <c r="H273" s="132">
        <v>0.12999999999999901</v>
      </c>
      <c r="I273" s="6">
        <v>0</v>
      </c>
      <c r="J273" s="6">
        <v>0</v>
      </c>
      <c r="K273" s="6">
        <v>0</v>
      </c>
      <c r="L273" s="6">
        <v>0</v>
      </c>
      <c r="M273" s="6">
        <v>0.53999999999999915</v>
      </c>
      <c r="N273" s="6">
        <v>0.82999999999999829</v>
      </c>
      <c r="O273" s="7">
        <v>4.0700000000000074</v>
      </c>
      <c r="P273" s="135">
        <v>0.25999999999999801</v>
      </c>
      <c r="Q273" s="8">
        <f t="shared" si="17"/>
        <v>40039.999999999694</v>
      </c>
      <c r="R273" s="8">
        <f t="shared" si="18"/>
        <v>40039.999999999694</v>
      </c>
      <c r="S273" s="8">
        <f t="shared" si="22"/>
        <v>40039.999999999694</v>
      </c>
      <c r="T273" s="8">
        <f t="shared" si="22"/>
        <v>40039.999999999694</v>
      </c>
      <c r="U273" s="8">
        <f t="shared" si="22"/>
        <v>40039.999999999694</v>
      </c>
      <c r="V273" s="8">
        <f t="shared" si="22"/>
        <v>87559.999999999622</v>
      </c>
      <c r="W273" s="8">
        <f t="shared" si="22"/>
        <v>160599.99999999948</v>
      </c>
      <c r="X273" s="8">
        <f t="shared" si="22"/>
        <v>518760.00000000012</v>
      </c>
      <c r="Y273" s="8">
        <f t="shared" si="22"/>
        <v>541640</v>
      </c>
      <c r="Z273" s="140">
        <f t="shared" si="19"/>
        <v>1508759.9999999977</v>
      </c>
      <c r="AA273" s="138">
        <v>3.6323432254237056</v>
      </c>
      <c r="AB273" s="9">
        <v>3.6498712365337678</v>
      </c>
      <c r="AC273" s="165">
        <v>4.4184071082826595</v>
      </c>
      <c r="AD273" s="291">
        <v>5.8300000000000018</v>
      </c>
      <c r="AE273" s="172">
        <f t="shared" si="20"/>
        <v>513040.00000000017</v>
      </c>
    </row>
    <row r="274" spans="1:31" s="3" customFormat="1" ht="14.25" customHeight="1">
      <c r="A274" s="4">
        <v>69071</v>
      </c>
      <c r="B274" s="4" t="s">
        <v>5811</v>
      </c>
      <c r="C274" s="5" t="s">
        <v>5741</v>
      </c>
      <c r="D274" s="4" t="s">
        <v>5537</v>
      </c>
      <c r="E274" s="186">
        <v>92.850000000000009</v>
      </c>
      <c r="F274" s="133">
        <v>92.93</v>
      </c>
      <c r="G274" s="187">
        <v>97.13</v>
      </c>
      <c r="H274" s="132">
        <v>7.9999999999998295E-2</v>
      </c>
      <c r="I274" s="6">
        <v>0.56999999999999318</v>
      </c>
      <c r="J274" s="6">
        <v>0</v>
      </c>
      <c r="K274" s="6">
        <v>0</v>
      </c>
      <c r="L274" s="6">
        <v>0</v>
      </c>
      <c r="M274" s="6">
        <v>1.7099999999999937</v>
      </c>
      <c r="N274" s="6">
        <v>0</v>
      </c>
      <c r="O274" s="7">
        <v>1.9200000000000017</v>
      </c>
      <c r="P274" s="135">
        <v>0</v>
      </c>
      <c r="Q274" s="8">
        <f t="shared" si="17"/>
        <v>24639.999999999483</v>
      </c>
      <c r="R274" s="8">
        <f t="shared" si="18"/>
        <v>124959.99999999828</v>
      </c>
      <c r="S274" s="8">
        <f t="shared" si="22"/>
        <v>124959.99999999828</v>
      </c>
      <c r="T274" s="8">
        <f t="shared" si="22"/>
        <v>124959.99999999828</v>
      </c>
      <c r="U274" s="8">
        <f t="shared" si="22"/>
        <v>124959.99999999828</v>
      </c>
      <c r="V274" s="8">
        <f t="shared" si="22"/>
        <v>275439.99999999773</v>
      </c>
      <c r="W274" s="8">
        <f t="shared" si="22"/>
        <v>275439.99999999773</v>
      </c>
      <c r="X274" s="8">
        <f t="shared" si="22"/>
        <v>444399.9999999979</v>
      </c>
      <c r="Y274" s="8">
        <f t="shared" si="22"/>
        <v>444399.9999999979</v>
      </c>
      <c r="Z274" s="140">
        <f t="shared" si="19"/>
        <v>1964159.9999999837</v>
      </c>
      <c r="AA274" s="138">
        <v>4.5913296312596126</v>
      </c>
      <c r="AB274" s="9">
        <v>4.5952855426274173</v>
      </c>
      <c r="AC274" s="165">
        <v>4.8029708894372218</v>
      </c>
      <c r="AD274" s="291">
        <v>4.2799999999999869</v>
      </c>
      <c r="AE274" s="172">
        <f t="shared" si="20"/>
        <v>376639.99999999884</v>
      </c>
    </row>
    <row r="275" spans="1:31" s="3" customFormat="1" ht="14.25" customHeight="1">
      <c r="A275" s="4">
        <v>69072</v>
      </c>
      <c r="B275" s="4" t="s">
        <v>5812</v>
      </c>
      <c r="C275" s="5" t="s">
        <v>5741</v>
      </c>
      <c r="D275" s="4" t="s">
        <v>5537</v>
      </c>
      <c r="E275" s="186">
        <v>180.84</v>
      </c>
      <c r="F275" s="133">
        <v>184.28</v>
      </c>
      <c r="G275" s="187">
        <v>189.55</v>
      </c>
      <c r="H275" s="132">
        <v>3.4399999999999977</v>
      </c>
      <c r="I275" s="6">
        <v>0.31000000000000227</v>
      </c>
      <c r="J275" s="6">
        <v>0</v>
      </c>
      <c r="K275" s="6">
        <v>0.18999999999999773</v>
      </c>
      <c r="L275" s="6">
        <v>0.25999999999999091</v>
      </c>
      <c r="M275" s="6">
        <v>0.99000000000000909</v>
      </c>
      <c r="N275" s="6">
        <v>0.21000000000000796</v>
      </c>
      <c r="O275" s="7">
        <v>3.0800000000000125</v>
      </c>
      <c r="P275" s="135">
        <v>0.22999999999998977</v>
      </c>
      <c r="Q275" s="8">
        <f t="shared" si="17"/>
        <v>1059519.9999999993</v>
      </c>
      <c r="R275" s="8">
        <f t="shared" si="18"/>
        <v>1114079.9999999998</v>
      </c>
      <c r="S275" s="8">
        <f t="shared" si="22"/>
        <v>1114079.9999999998</v>
      </c>
      <c r="T275" s="8">
        <f t="shared" si="22"/>
        <v>1130799.9999999995</v>
      </c>
      <c r="U275" s="8">
        <f t="shared" si="22"/>
        <v>1153679.9999999988</v>
      </c>
      <c r="V275" s="8">
        <f t="shared" si="22"/>
        <v>1240799.9999999995</v>
      </c>
      <c r="W275" s="8">
        <f t="shared" si="22"/>
        <v>1259280.0000000002</v>
      </c>
      <c r="X275" s="8">
        <f t="shared" si="22"/>
        <v>1530320.0000000014</v>
      </c>
      <c r="Y275" s="8">
        <f t="shared" si="22"/>
        <v>1550560.0000000005</v>
      </c>
      <c r="Z275" s="140">
        <f t="shared" si="19"/>
        <v>11153119.999999998</v>
      </c>
      <c r="AA275" s="138">
        <v>9.0037789583219237</v>
      </c>
      <c r="AB275" s="9">
        <v>9.1750519046646986</v>
      </c>
      <c r="AC275" s="165">
        <v>9.4374380753700535</v>
      </c>
      <c r="AD275" s="291">
        <v>8.710000000000008</v>
      </c>
      <c r="AE275" s="172">
        <f t="shared" si="20"/>
        <v>766480.0000000007</v>
      </c>
    </row>
    <row r="276" spans="1:31" s="3" customFormat="1" ht="14.25" customHeight="1">
      <c r="A276" s="4">
        <v>69073</v>
      </c>
      <c r="B276" s="4" t="s">
        <v>5813</v>
      </c>
      <c r="C276" s="5" t="s">
        <v>5741</v>
      </c>
      <c r="D276" s="4" t="s">
        <v>5537</v>
      </c>
      <c r="E276" s="186">
        <v>75.39</v>
      </c>
      <c r="F276" s="133">
        <v>75.39</v>
      </c>
      <c r="G276" s="187">
        <v>75.89</v>
      </c>
      <c r="H276" s="132">
        <v>0</v>
      </c>
      <c r="I276" s="6">
        <v>0</v>
      </c>
      <c r="J276" s="6">
        <v>0</v>
      </c>
      <c r="K276" s="6">
        <v>0</v>
      </c>
      <c r="L276" s="6">
        <v>0</v>
      </c>
      <c r="M276" s="6">
        <v>0.20000000000000284</v>
      </c>
      <c r="N276" s="6">
        <v>0</v>
      </c>
      <c r="O276" s="7">
        <v>0.57999999999999829</v>
      </c>
      <c r="P276" s="135">
        <v>-0.28000000000000114</v>
      </c>
      <c r="Q276" s="8">
        <f t="shared" si="17"/>
        <v>0</v>
      </c>
      <c r="R276" s="8">
        <f t="shared" si="18"/>
        <v>0</v>
      </c>
      <c r="S276" s="8">
        <f t="shared" si="22"/>
        <v>0</v>
      </c>
      <c r="T276" s="8">
        <f t="shared" si="22"/>
        <v>0</v>
      </c>
      <c r="U276" s="8">
        <f t="shared" si="22"/>
        <v>0</v>
      </c>
      <c r="V276" s="8">
        <f t="shared" si="22"/>
        <v>17600.000000000251</v>
      </c>
      <c r="W276" s="8">
        <f t="shared" si="22"/>
        <v>17600.000000000251</v>
      </c>
      <c r="X276" s="8">
        <f t="shared" si="22"/>
        <v>68640.000000000102</v>
      </c>
      <c r="Y276" s="8">
        <f t="shared" si="22"/>
        <v>44000</v>
      </c>
      <c r="Z276" s="140">
        <f t="shared" si="19"/>
        <v>147840.00000000061</v>
      </c>
      <c r="AA276" s="138">
        <v>4.1532384682763972</v>
      </c>
      <c r="AB276" s="9">
        <v>4.1532384682763972</v>
      </c>
      <c r="AC276" s="165">
        <v>4.1807834906154104</v>
      </c>
      <c r="AD276" s="291">
        <v>0.5</v>
      </c>
      <c r="AE276" s="172">
        <f t="shared" si="20"/>
        <v>44000</v>
      </c>
    </row>
    <row r="277" spans="1:31" s="3" customFormat="1" ht="14.25" customHeight="1">
      <c r="A277" s="4">
        <v>69074</v>
      </c>
      <c r="B277" s="4" t="s">
        <v>5814</v>
      </c>
      <c r="C277" s="5" t="s">
        <v>5741</v>
      </c>
      <c r="D277" s="4" t="s">
        <v>5537</v>
      </c>
      <c r="E277" s="186">
        <v>166.31</v>
      </c>
      <c r="F277" s="133">
        <v>170.29</v>
      </c>
      <c r="G277" s="187">
        <v>174.51000000000002</v>
      </c>
      <c r="H277" s="132">
        <v>3.9799999999999898</v>
      </c>
      <c r="I277" s="6">
        <v>1.1699999999999875</v>
      </c>
      <c r="J277" s="6">
        <v>0.16000000000002501</v>
      </c>
      <c r="K277" s="6">
        <v>1.0500000000000114</v>
      </c>
      <c r="L277" s="6">
        <v>0.25</v>
      </c>
      <c r="M277" s="6">
        <v>0.72999999999998977</v>
      </c>
      <c r="N277" s="6">
        <v>-0.56999999999999318</v>
      </c>
      <c r="O277" s="7">
        <v>1.0600000000000023</v>
      </c>
      <c r="P277" s="135">
        <v>0.37000000000000455</v>
      </c>
      <c r="Q277" s="8">
        <f t="shared" si="17"/>
        <v>1225839.9999999967</v>
      </c>
      <c r="R277" s="8">
        <f t="shared" si="18"/>
        <v>1431759.9999999946</v>
      </c>
      <c r="S277" s="8">
        <f t="shared" si="22"/>
        <v>1445839.9999999967</v>
      </c>
      <c r="T277" s="8">
        <f t="shared" si="22"/>
        <v>1538239.9999999977</v>
      </c>
      <c r="U277" s="8">
        <f t="shared" si="22"/>
        <v>1560239.9999999977</v>
      </c>
      <c r="V277" s="8">
        <f t="shared" si="22"/>
        <v>1624479.9999999967</v>
      </c>
      <c r="W277" s="8">
        <f t="shared" si="22"/>
        <v>1574319.9999999974</v>
      </c>
      <c r="X277" s="8">
        <f t="shared" si="22"/>
        <v>1667599.9999999977</v>
      </c>
      <c r="Y277" s="8">
        <f t="shared" si="22"/>
        <v>1700159.9999999981</v>
      </c>
      <c r="Z277" s="140">
        <f t="shared" si="19"/>
        <v>13768479.999999974</v>
      </c>
      <c r="AA277" s="138">
        <v>7.6964370832118529</v>
      </c>
      <c r="AB277" s="9">
        <v>7.8806221568164663</v>
      </c>
      <c r="AC277" s="165">
        <v>8.0759138680253777</v>
      </c>
      <c r="AD277" s="291">
        <v>8.2000000000000171</v>
      </c>
      <c r="AE277" s="172">
        <f t="shared" si="20"/>
        <v>721600.00000000151</v>
      </c>
    </row>
    <row r="278" spans="1:31" s="3" customFormat="1" ht="14.25" customHeight="1">
      <c r="A278" s="4">
        <v>69075</v>
      </c>
      <c r="B278" s="4" t="s">
        <v>5815</v>
      </c>
      <c r="C278" s="5" t="s">
        <v>5741</v>
      </c>
      <c r="D278" s="4" t="s">
        <v>5537</v>
      </c>
      <c r="E278" s="186">
        <v>73.710000000000008</v>
      </c>
      <c r="F278" s="133">
        <v>75.580000000000013</v>
      </c>
      <c r="G278" s="187">
        <v>77.23</v>
      </c>
      <c r="H278" s="132">
        <v>1.8700000000000045</v>
      </c>
      <c r="I278" s="6">
        <v>1.6299999999999812</v>
      </c>
      <c r="J278" s="6">
        <v>0</v>
      </c>
      <c r="K278" s="6">
        <v>0</v>
      </c>
      <c r="L278" s="6">
        <v>0</v>
      </c>
      <c r="M278" s="6">
        <v>0</v>
      </c>
      <c r="N278" s="6">
        <v>0</v>
      </c>
      <c r="O278" s="7">
        <v>1.9999999999996021E-2</v>
      </c>
      <c r="P278" s="135">
        <v>0</v>
      </c>
      <c r="Q278" s="8">
        <f t="shared" si="17"/>
        <v>575960.0000000014</v>
      </c>
      <c r="R278" s="8">
        <f t="shared" si="18"/>
        <v>862839.99999999814</v>
      </c>
      <c r="S278" s="8">
        <f t="shared" si="22"/>
        <v>862839.99999999814</v>
      </c>
      <c r="T278" s="8">
        <f t="shared" si="22"/>
        <v>862839.99999999814</v>
      </c>
      <c r="U278" s="8">
        <f t="shared" si="22"/>
        <v>862839.99999999814</v>
      </c>
      <c r="V278" s="8">
        <f t="shared" si="22"/>
        <v>862839.99999999814</v>
      </c>
      <c r="W278" s="8">
        <f t="shared" si="22"/>
        <v>862839.99999999814</v>
      </c>
      <c r="X278" s="8">
        <f t="shared" si="22"/>
        <v>864599.99999999779</v>
      </c>
      <c r="Y278" s="8">
        <f t="shared" si="22"/>
        <v>864599.99999999779</v>
      </c>
      <c r="Z278" s="140">
        <f t="shared" si="19"/>
        <v>7482199.999999987</v>
      </c>
      <c r="AA278" s="138">
        <v>3.2167966448605889</v>
      </c>
      <c r="AB278" s="9">
        <v>3.2984057850842934</v>
      </c>
      <c r="AC278" s="165">
        <v>3.3704138499875627</v>
      </c>
      <c r="AD278" s="291">
        <v>3.519999999999996</v>
      </c>
      <c r="AE278" s="172">
        <f t="shared" si="20"/>
        <v>309759.99999999965</v>
      </c>
    </row>
    <row r="279" spans="1:31" s="3" customFormat="1" ht="14.25" customHeight="1">
      <c r="A279" s="4">
        <v>69076</v>
      </c>
      <c r="B279" s="4" t="s">
        <v>5816</v>
      </c>
      <c r="C279" s="5" t="s">
        <v>5741</v>
      </c>
      <c r="D279" s="4" t="s">
        <v>5537</v>
      </c>
      <c r="E279" s="186">
        <v>107.60000000000001</v>
      </c>
      <c r="F279" s="133">
        <v>107.60000000000001</v>
      </c>
      <c r="G279" s="187">
        <v>114.23</v>
      </c>
      <c r="H279" s="132">
        <v>0</v>
      </c>
      <c r="I279" s="6">
        <v>2.4599999999999937</v>
      </c>
      <c r="J279" s="6">
        <v>0</v>
      </c>
      <c r="K279" s="6">
        <v>0.12000000000000455</v>
      </c>
      <c r="L279" s="6">
        <v>0.31999999999999318</v>
      </c>
      <c r="M279" s="6">
        <v>-0.31999999999999318</v>
      </c>
      <c r="N279" s="6">
        <v>0.68999999999999773</v>
      </c>
      <c r="O279" s="7">
        <v>3.1299999999999955</v>
      </c>
      <c r="P279" s="135">
        <v>0.23000000000000398</v>
      </c>
      <c r="Q279" s="8">
        <f t="shared" si="17"/>
        <v>0</v>
      </c>
      <c r="R279" s="8">
        <f t="shared" si="18"/>
        <v>432959.99999999895</v>
      </c>
      <c r="S279" s="8">
        <f t="shared" si="22"/>
        <v>432959.99999999895</v>
      </c>
      <c r="T279" s="8">
        <f t="shared" si="22"/>
        <v>443519.99999999936</v>
      </c>
      <c r="U279" s="8">
        <f t="shared" si="22"/>
        <v>471679.99999999878</v>
      </c>
      <c r="V279" s="8">
        <f t="shared" si="22"/>
        <v>443519.99999999936</v>
      </c>
      <c r="W279" s="8">
        <f t="shared" si="22"/>
        <v>504239.99999999919</v>
      </c>
      <c r="X279" s="8">
        <f t="shared" si="22"/>
        <v>779679.99999999884</v>
      </c>
      <c r="Y279" s="8">
        <f t="shared" si="22"/>
        <v>799919.99999999919</v>
      </c>
      <c r="Z279" s="140">
        <f t="shared" si="19"/>
        <v>4308479.9999999925</v>
      </c>
      <c r="AA279" s="138">
        <v>3.2737207844759917</v>
      </c>
      <c r="AB279" s="9">
        <v>3.2737207844759917</v>
      </c>
      <c r="AC279" s="165">
        <v>3.475437966642124</v>
      </c>
      <c r="AD279" s="291">
        <v>6.6299999999999963</v>
      </c>
      <c r="AE279" s="172">
        <f t="shared" si="20"/>
        <v>583439.99999999965</v>
      </c>
    </row>
    <row r="280" spans="1:31" s="3" customFormat="1" ht="14.25" customHeight="1">
      <c r="A280" s="4">
        <v>69077</v>
      </c>
      <c r="B280" s="4" t="s">
        <v>5817</v>
      </c>
      <c r="C280" s="5" t="s">
        <v>5741</v>
      </c>
      <c r="D280" s="4" t="s">
        <v>5537</v>
      </c>
      <c r="E280" s="186">
        <v>21.45</v>
      </c>
      <c r="F280" s="133">
        <v>21.61</v>
      </c>
      <c r="G280" s="187">
        <v>22.650000000000002</v>
      </c>
      <c r="H280" s="132">
        <v>0.16000000000000014</v>
      </c>
      <c r="I280" s="6">
        <v>0</v>
      </c>
      <c r="J280" s="6">
        <v>0</v>
      </c>
      <c r="K280" s="6">
        <v>0</v>
      </c>
      <c r="L280" s="6">
        <v>0</v>
      </c>
      <c r="M280" s="6">
        <v>0.23000000000000043</v>
      </c>
      <c r="N280" s="6">
        <v>0</v>
      </c>
      <c r="O280" s="7">
        <v>0.80999999999999872</v>
      </c>
      <c r="P280" s="135">
        <v>0</v>
      </c>
      <c r="Q280" s="8">
        <f t="shared" si="17"/>
        <v>49280.000000000044</v>
      </c>
      <c r="R280" s="8">
        <f t="shared" si="18"/>
        <v>49280.000000000044</v>
      </c>
      <c r="S280" s="8">
        <f t="shared" si="22"/>
        <v>49280.000000000044</v>
      </c>
      <c r="T280" s="8">
        <f t="shared" si="22"/>
        <v>49280.000000000044</v>
      </c>
      <c r="U280" s="8">
        <f t="shared" si="22"/>
        <v>49280.000000000044</v>
      </c>
      <c r="V280" s="8">
        <f t="shared" si="22"/>
        <v>69520.000000000087</v>
      </c>
      <c r="W280" s="8">
        <f t="shared" si="22"/>
        <v>69520.000000000087</v>
      </c>
      <c r="X280" s="8">
        <f t="shared" si="22"/>
        <v>140799.99999999997</v>
      </c>
      <c r="Y280" s="8">
        <f t="shared" si="22"/>
        <v>140799.99999999997</v>
      </c>
      <c r="Z280" s="140">
        <f t="shared" si="19"/>
        <v>667040.00000000047</v>
      </c>
      <c r="AA280" s="138">
        <v>1.8234214016117511</v>
      </c>
      <c r="AB280" s="9">
        <v>1.8370226801319327</v>
      </c>
      <c r="AC280" s="165">
        <v>1.9254309905131082</v>
      </c>
      <c r="AD280" s="291">
        <v>1.2000000000000028</v>
      </c>
      <c r="AE280" s="172">
        <f t="shared" si="20"/>
        <v>105600.00000000025</v>
      </c>
    </row>
    <row r="281" spans="1:31" s="3" customFormat="1" ht="14.25" customHeight="1">
      <c r="A281" s="4">
        <v>69078</v>
      </c>
      <c r="B281" s="4" t="s">
        <v>5818</v>
      </c>
      <c r="C281" s="5" t="s">
        <v>5741</v>
      </c>
      <c r="D281" s="4" t="s">
        <v>5537</v>
      </c>
      <c r="E281" s="186">
        <v>43.19</v>
      </c>
      <c r="F281" s="133">
        <v>43.19</v>
      </c>
      <c r="G281" s="187">
        <v>44.26</v>
      </c>
      <c r="H281" s="132">
        <v>0</v>
      </c>
      <c r="I281" s="6">
        <v>7.9999999999998295E-2</v>
      </c>
      <c r="J281" s="6">
        <v>0</v>
      </c>
      <c r="K281" s="6">
        <v>0</v>
      </c>
      <c r="L281" s="6">
        <v>0</v>
      </c>
      <c r="M281" s="6">
        <v>0</v>
      </c>
      <c r="N281" s="6">
        <v>0</v>
      </c>
      <c r="O281" s="7">
        <v>0.99000000000000199</v>
      </c>
      <c r="P281" s="135">
        <v>0</v>
      </c>
      <c r="Q281" s="8">
        <f t="shared" si="17"/>
        <v>0</v>
      </c>
      <c r="R281" s="8">
        <f t="shared" si="18"/>
        <v>14079.999999999702</v>
      </c>
      <c r="S281" s="8">
        <f t="shared" si="22"/>
        <v>14079.999999999702</v>
      </c>
      <c r="T281" s="8">
        <f t="shared" si="22"/>
        <v>14079.999999999702</v>
      </c>
      <c r="U281" s="8">
        <f t="shared" si="22"/>
        <v>14079.999999999702</v>
      </c>
      <c r="V281" s="8">
        <f t="shared" si="22"/>
        <v>14079.999999999702</v>
      </c>
      <c r="W281" s="8">
        <f t="shared" si="22"/>
        <v>14079.999999999702</v>
      </c>
      <c r="X281" s="8">
        <f t="shared" si="22"/>
        <v>101199.99999999988</v>
      </c>
      <c r="Y281" s="8">
        <f t="shared" si="22"/>
        <v>101199.99999999988</v>
      </c>
      <c r="Z281" s="140">
        <f t="shared" si="19"/>
        <v>286879.99999999802</v>
      </c>
      <c r="AA281" s="138">
        <v>2.2551640593997369</v>
      </c>
      <c r="AB281" s="9">
        <v>2.2551640593997369</v>
      </c>
      <c r="AC281" s="165">
        <v>2.3110340650389518</v>
      </c>
      <c r="AD281" s="291">
        <v>1.0700000000000003</v>
      </c>
      <c r="AE281" s="172">
        <f t="shared" si="20"/>
        <v>94160.000000000029</v>
      </c>
    </row>
    <row r="282" spans="1:31" s="3" customFormat="1" ht="14.25" customHeight="1">
      <c r="A282" s="4">
        <v>69079</v>
      </c>
      <c r="B282" s="4" t="s">
        <v>5819</v>
      </c>
      <c r="C282" s="5" t="s">
        <v>5741</v>
      </c>
      <c r="D282" s="4" t="s">
        <v>5537</v>
      </c>
      <c r="E282" s="186">
        <v>79.66</v>
      </c>
      <c r="F282" s="133">
        <v>80.009999999999991</v>
      </c>
      <c r="G282" s="187">
        <v>80.72</v>
      </c>
      <c r="H282" s="132">
        <v>0.34999999999999432</v>
      </c>
      <c r="I282" s="6">
        <v>0.13000000000000966</v>
      </c>
      <c r="J282" s="6">
        <v>0</v>
      </c>
      <c r="K282" s="6">
        <v>0</v>
      </c>
      <c r="L282" s="6">
        <v>0</v>
      </c>
      <c r="M282" s="6">
        <v>6.0000000000002274E-2</v>
      </c>
      <c r="N282" s="6">
        <v>0</v>
      </c>
      <c r="O282" s="7">
        <v>0.51999999999999602</v>
      </c>
      <c r="P282" s="135">
        <v>0</v>
      </c>
      <c r="Q282" s="8">
        <f t="shared" si="17"/>
        <v>107799.99999999824</v>
      </c>
      <c r="R282" s="8">
        <f t="shared" si="18"/>
        <v>130679.99999999994</v>
      </c>
      <c r="S282" s="8">
        <f t="shared" si="22"/>
        <v>130679.99999999994</v>
      </c>
      <c r="T282" s="8">
        <f t="shared" si="22"/>
        <v>130679.99999999994</v>
      </c>
      <c r="U282" s="8">
        <f t="shared" si="22"/>
        <v>130679.99999999994</v>
      </c>
      <c r="V282" s="8">
        <f t="shared" si="22"/>
        <v>135960.00000000015</v>
      </c>
      <c r="W282" s="8">
        <f t="shared" si="22"/>
        <v>135960.00000000015</v>
      </c>
      <c r="X282" s="8">
        <f t="shared" si="22"/>
        <v>181719.9999999998</v>
      </c>
      <c r="Y282" s="8">
        <f t="shared" si="22"/>
        <v>181719.9999999998</v>
      </c>
      <c r="Z282" s="140">
        <f t="shared" si="19"/>
        <v>1265879.9999999979</v>
      </c>
      <c r="AA282" s="138">
        <v>3.1668667657886158</v>
      </c>
      <c r="AB282" s="9">
        <v>3.1807809431426954</v>
      </c>
      <c r="AC282" s="165">
        <v>3.2090068457752579</v>
      </c>
      <c r="AD282" s="291">
        <v>1.0600000000000023</v>
      </c>
      <c r="AE282" s="172">
        <f t="shared" si="20"/>
        <v>93280.000000000204</v>
      </c>
    </row>
    <row r="283" spans="1:31" s="3" customFormat="1" ht="14.25" customHeight="1">
      <c r="A283" s="4">
        <v>69080</v>
      </c>
      <c r="B283" s="4" t="s">
        <v>5820</v>
      </c>
      <c r="C283" s="5" t="s">
        <v>5741</v>
      </c>
      <c r="D283" s="4" t="s">
        <v>5537</v>
      </c>
      <c r="E283" s="186">
        <v>35.82</v>
      </c>
      <c r="F283" s="133">
        <v>35.82</v>
      </c>
      <c r="G283" s="187">
        <v>36.14</v>
      </c>
      <c r="H283" s="132">
        <v>0</v>
      </c>
      <c r="I283" s="6">
        <v>0.32000000000000028</v>
      </c>
      <c r="J283" s="6">
        <v>0</v>
      </c>
      <c r="K283" s="6">
        <v>0</v>
      </c>
      <c r="L283" s="6">
        <v>0</v>
      </c>
      <c r="M283" s="6">
        <v>0</v>
      </c>
      <c r="N283" s="6">
        <v>0</v>
      </c>
      <c r="O283" s="7">
        <v>0</v>
      </c>
      <c r="P283" s="135">
        <v>0</v>
      </c>
      <c r="Q283" s="8">
        <f t="shared" si="17"/>
        <v>0</v>
      </c>
      <c r="R283" s="8">
        <f t="shared" si="18"/>
        <v>56320.000000000051</v>
      </c>
      <c r="S283" s="8">
        <f t="shared" si="22"/>
        <v>56320.000000000051</v>
      </c>
      <c r="T283" s="8">
        <f t="shared" si="22"/>
        <v>56320.000000000051</v>
      </c>
      <c r="U283" s="8">
        <f t="shared" si="22"/>
        <v>56320.000000000051</v>
      </c>
      <c r="V283" s="8">
        <f t="shared" si="22"/>
        <v>56320.000000000051</v>
      </c>
      <c r="W283" s="8">
        <f t="shared" si="22"/>
        <v>56320.000000000051</v>
      </c>
      <c r="X283" s="8">
        <f t="shared" si="22"/>
        <v>56320.000000000051</v>
      </c>
      <c r="Y283" s="8">
        <f t="shared" si="22"/>
        <v>56320.000000000051</v>
      </c>
      <c r="Z283" s="140">
        <f t="shared" si="19"/>
        <v>450560.00000000041</v>
      </c>
      <c r="AA283" s="138">
        <v>4.14818589246216</v>
      </c>
      <c r="AB283" s="9">
        <v>4.14818589246216</v>
      </c>
      <c r="AC283" s="165">
        <v>4.1852439462194999</v>
      </c>
      <c r="AD283" s="291">
        <v>0.32000000000000028</v>
      </c>
      <c r="AE283" s="172">
        <f t="shared" si="20"/>
        <v>28160.000000000025</v>
      </c>
    </row>
    <row r="284" spans="1:31" s="3" customFormat="1" ht="14.25" customHeight="1">
      <c r="A284" s="4">
        <v>69081</v>
      </c>
      <c r="B284" s="4" t="s">
        <v>5821</v>
      </c>
      <c r="C284" s="5" t="s">
        <v>5741</v>
      </c>
      <c r="D284" s="4" t="s">
        <v>5537</v>
      </c>
      <c r="E284" s="186">
        <v>486.13</v>
      </c>
      <c r="F284" s="133">
        <v>500.07</v>
      </c>
      <c r="G284" s="187">
        <v>519.33000000000004</v>
      </c>
      <c r="H284" s="132">
        <v>13.939999999999998</v>
      </c>
      <c r="I284" s="6">
        <v>5.9500000000000455</v>
      </c>
      <c r="J284" s="6">
        <v>0.18000000000000682</v>
      </c>
      <c r="K284" s="6">
        <v>2.0299999999999159</v>
      </c>
      <c r="L284" s="6">
        <v>3.6000000000000796</v>
      </c>
      <c r="M284" s="6">
        <v>0.93999999999994088</v>
      </c>
      <c r="N284" s="6">
        <v>2.2699999999999818</v>
      </c>
      <c r="O284" s="7">
        <v>2.9700000000000273</v>
      </c>
      <c r="P284" s="135">
        <v>1.32000000000005</v>
      </c>
      <c r="Q284" s="8">
        <f t="shared" si="17"/>
        <v>4293519.9999999991</v>
      </c>
      <c r="R284" s="8">
        <f t="shared" si="18"/>
        <v>5340720.0000000075</v>
      </c>
      <c r="S284" s="8">
        <f t="shared" si="22"/>
        <v>5356560.0000000084</v>
      </c>
      <c r="T284" s="8">
        <f t="shared" si="22"/>
        <v>5535200.0000000009</v>
      </c>
      <c r="U284" s="8">
        <f t="shared" si="22"/>
        <v>5852000.0000000075</v>
      </c>
      <c r="V284" s="8">
        <f t="shared" si="22"/>
        <v>5934720.0000000019</v>
      </c>
      <c r="W284" s="8">
        <f t="shared" si="22"/>
        <v>6134480</v>
      </c>
      <c r="X284" s="8">
        <f t="shared" si="22"/>
        <v>6395840.0000000028</v>
      </c>
      <c r="Y284" s="8">
        <f t="shared" si="22"/>
        <v>6512000.0000000075</v>
      </c>
      <c r="Z284" s="140">
        <f t="shared" si="19"/>
        <v>51355040.00000003</v>
      </c>
      <c r="AA284" s="138">
        <v>27.518921275042029</v>
      </c>
      <c r="AB284" s="9">
        <v>28.3080389237658</v>
      </c>
      <c r="AC284" s="165">
        <v>29.398311944886302</v>
      </c>
      <c r="AD284" s="291">
        <v>33.200000000000045</v>
      </c>
      <c r="AE284" s="172">
        <f t="shared" si="20"/>
        <v>2921600.0000000042</v>
      </c>
    </row>
    <row r="285" spans="1:31" s="3" customFormat="1" ht="14.25" customHeight="1">
      <c r="A285" s="4">
        <v>69082</v>
      </c>
      <c r="B285" s="4" t="s">
        <v>5822</v>
      </c>
      <c r="C285" s="5" t="s">
        <v>5741</v>
      </c>
      <c r="D285" s="4" t="s">
        <v>5537</v>
      </c>
      <c r="E285" s="186">
        <v>50.29</v>
      </c>
      <c r="F285" s="133">
        <v>50.29</v>
      </c>
      <c r="G285" s="187">
        <v>50.82</v>
      </c>
      <c r="H285" s="132">
        <v>0</v>
      </c>
      <c r="I285" s="6">
        <v>0</v>
      </c>
      <c r="J285" s="6">
        <v>0</v>
      </c>
      <c r="K285" s="6">
        <v>3.9999999999999147E-2</v>
      </c>
      <c r="L285" s="6">
        <v>0.42999999999999972</v>
      </c>
      <c r="M285" s="6">
        <v>6.0000000000002274E-2</v>
      </c>
      <c r="N285" s="6">
        <v>0</v>
      </c>
      <c r="O285" s="7">
        <v>0</v>
      </c>
      <c r="P285" s="135">
        <v>0</v>
      </c>
      <c r="Q285" s="8">
        <f t="shared" si="17"/>
        <v>0</v>
      </c>
      <c r="R285" s="8">
        <f t="shared" si="18"/>
        <v>0</v>
      </c>
      <c r="S285" s="8">
        <f t="shared" si="22"/>
        <v>0</v>
      </c>
      <c r="T285" s="8">
        <f t="shared" si="22"/>
        <v>3519.999999999925</v>
      </c>
      <c r="U285" s="8">
        <f t="shared" si="22"/>
        <v>41359.999999999905</v>
      </c>
      <c r="V285" s="8">
        <f t="shared" si="22"/>
        <v>46640.000000000102</v>
      </c>
      <c r="W285" s="8">
        <f t="shared" si="22"/>
        <v>46640.000000000102</v>
      </c>
      <c r="X285" s="8">
        <f t="shared" si="22"/>
        <v>46640.000000000102</v>
      </c>
      <c r="Y285" s="8">
        <f t="shared" si="22"/>
        <v>46640.000000000102</v>
      </c>
      <c r="Z285" s="140">
        <f t="shared" si="19"/>
        <v>231440.00000000029</v>
      </c>
      <c r="AA285" s="138">
        <v>6.8152866242038215</v>
      </c>
      <c r="AB285" s="9">
        <v>6.8152866242038215</v>
      </c>
      <c r="AC285" s="165">
        <v>6.8871120748068835</v>
      </c>
      <c r="AD285" s="291">
        <v>0.53000000000000114</v>
      </c>
      <c r="AE285" s="172">
        <f t="shared" si="20"/>
        <v>46640.000000000102</v>
      </c>
    </row>
    <row r="286" spans="1:31" s="3" customFormat="1" ht="14.25" customHeight="1">
      <c r="A286" s="4">
        <v>69083</v>
      </c>
      <c r="B286" s="4" t="s">
        <v>5823</v>
      </c>
      <c r="C286" s="5" t="s">
        <v>5741</v>
      </c>
      <c r="D286" s="4" t="s">
        <v>5537</v>
      </c>
      <c r="E286" s="186">
        <v>607.28</v>
      </c>
      <c r="F286" s="133">
        <v>628.45999999999992</v>
      </c>
      <c r="G286" s="187">
        <v>659.24</v>
      </c>
      <c r="H286" s="132">
        <v>21.17999999999995</v>
      </c>
      <c r="I286" s="6">
        <v>1.0300000000000864</v>
      </c>
      <c r="J286" s="6">
        <v>0.14999999999997726</v>
      </c>
      <c r="K286" s="6">
        <v>2.9099999999999682</v>
      </c>
      <c r="L286" s="6">
        <v>2.3700000000000045</v>
      </c>
      <c r="M286" s="6">
        <v>2.1599999999999682</v>
      </c>
      <c r="N286" s="6">
        <v>0.2800000000000864</v>
      </c>
      <c r="O286" s="7">
        <v>16.629999999999995</v>
      </c>
      <c r="P286" s="135">
        <v>5.25</v>
      </c>
      <c r="Q286" s="8">
        <f t="shared" si="17"/>
        <v>6523439.999999986</v>
      </c>
      <c r="R286" s="8">
        <f t="shared" si="18"/>
        <v>6704720.0000000009</v>
      </c>
      <c r="S286" s="8">
        <f t="shared" si="22"/>
        <v>6717919.9999999991</v>
      </c>
      <c r="T286" s="8">
        <f t="shared" si="22"/>
        <v>6973999.9999999963</v>
      </c>
      <c r="U286" s="8">
        <f t="shared" si="22"/>
        <v>7182559.9999999963</v>
      </c>
      <c r="V286" s="8">
        <f t="shared" si="22"/>
        <v>7372639.9999999935</v>
      </c>
      <c r="W286" s="8">
        <f t="shared" si="22"/>
        <v>7397280.0000000009</v>
      </c>
      <c r="X286" s="8">
        <f t="shared" si="22"/>
        <v>8860720</v>
      </c>
      <c r="Y286" s="8">
        <f t="shared" si="22"/>
        <v>9322720</v>
      </c>
      <c r="Z286" s="140">
        <f t="shared" si="19"/>
        <v>67055999.99999997</v>
      </c>
      <c r="AA286" s="138">
        <v>30.971032231742146</v>
      </c>
      <c r="AB286" s="9">
        <v>32.05120359037128</v>
      </c>
      <c r="AC286" s="165">
        <v>33.620971032231743</v>
      </c>
      <c r="AD286" s="291">
        <v>51.960000000000029</v>
      </c>
      <c r="AE286" s="172">
        <f t="shared" si="20"/>
        <v>4572480.0000000028</v>
      </c>
    </row>
    <row r="287" spans="1:31" s="3" customFormat="1" ht="14.25" customHeight="1">
      <c r="A287" s="4">
        <v>69084</v>
      </c>
      <c r="B287" s="4" t="s">
        <v>5824</v>
      </c>
      <c r="C287" s="5" t="s">
        <v>5741</v>
      </c>
      <c r="D287" s="4" t="s">
        <v>5537</v>
      </c>
      <c r="E287" s="186">
        <v>68.820000000000007</v>
      </c>
      <c r="F287" s="133">
        <v>73.070000000000007</v>
      </c>
      <c r="G287" s="187">
        <v>76.84</v>
      </c>
      <c r="H287" s="132">
        <v>4.25</v>
      </c>
      <c r="I287" s="6">
        <v>0.14000000000000057</v>
      </c>
      <c r="J287" s="6">
        <v>0</v>
      </c>
      <c r="K287" s="6">
        <v>0.31999999999999318</v>
      </c>
      <c r="L287" s="6">
        <v>0.17000000000000171</v>
      </c>
      <c r="M287" s="6">
        <v>0.65000000000000568</v>
      </c>
      <c r="N287" s="6">
        <v>3.0000000000001137E-2</v>
      </c>
      <c r="O287" s="7">
        <v>1.7099999999999795</v>
      </c>
      <c r="P287" s="135">
        <v>0.75000000000001421</v>
      </c>
      <c r="Q287" s="8">
        <f t="shared" si="17"/>
        <v>1309000</v>
      </c>
      <c r="R287" s="8">
        <f t="shared" si="18"/>
        <v>1333640</v>
      </c>
      <c r="S287" s="8">
        <f t="shared" si="22"/>
        <v>1333640</v>
      </c>
      <c r="T287" s="8">
        <f t="shared" si="22"/>
        <v>1361799.9999999993</v>
      </c>
      <c r="U287" s="8">
        <f t="shared" si="22"/>
        <v>1376759.9999999995</v>
      </c>
      <c r="V287" s="8">
        <f t="shared" si="22"/>
        <v>1433960</v>
      </c>
      <c r="W287" s="8">
        <f t="shared" si="22"/>
        <v>1436600</v>
      </c>
      <c r="X287" s="8">
        <f t="shared" si="22"/>
        <v>1587079.9999999981</v>
      </c>
      <c r="Y287" s="8">
        <f t="shared" si="22"/>
        <v>1653079.9999999993</v>
      </c>
      <c r="Z287" s="140">
        <f t="shared" si="19"/>
        <v>12825559.999999996</v>
      </c>
      <c r="AA287" s="138">
        <v>12.105327962568822</v>
      </c>
      <c r="AB287" s="9">
        <v>12.85289616717384</v>
      </c>
      <c r="AC287" s="165">
        <v>13.516033139258765</v>
      </c>
      <c r="AD287" s="291">
        <v>8.019999999999996</v>
      </c>
      <c r="AE287" s="172">
        <f t="shared" si="20"/>
        <v>705759.99999999965</v>
      </c>
    </row>
    <row r="288" spans="1:31" s="3" customFormat="1" ht="14.25" customHeight="1">
      <c r="A288" s="4">
        <v>69085</v>
      </c>
      <c r="B288" s="4" t="s">
        <v>5825</v>
      </c>
      <c r="C288" s="5" t="s">
        <v>5741</v>
      </c>
      <c r="D288" s="4" t="s">
        <v>5537</v>
      </c>
      <c r="E288" s="186">
        <v>150.85</v>
      </c>
      <c r="F288" s="133">
        <v>151.28</v>
      </c>
      <c r="G288" s="187">
        <v>157.34</v>
      </c>
      <c r="H288" s="132">
        <v>0.43000000000000682</v>
      </c>
      <c r="I288" s="6">
        <v>4.2299999999999898</v>
      </c>
      <c r="J288" s="6">
        <v>5.0000000000011369E-2</v>
      </c>
      <c r="K288" s="6">
        <v>0</v>
      </c>
      <c r="L288" s="6">
        <v>2.0000000000010232E-2</v>
      </c>
      <c r="M288" s="6">
        <v>0.53000000000000114</v>
      </c>
      <c r="N288" s="6">
        <v>0.34000000000000341</v>
      </c>
      <c r="O288" s="7">
        <v>0.5</v>
      </c>
      <c r="P288" s="135">
        <v>0.38999999999998636</v>
      </c>
      <c r="Q288" s="8">
        <f t="shared" si="17"/>
        <v>132440.0000000021</v>
      </c>
      <c r="R288" s="8">
        <f t="shared" si="18"/>
        <v>876920.00000000023</v>
      </c>
      <c r="S288" s="8">
        <f t="shared" si="22"/>
        <v>881320.00000000128</v>
      </c>
      <c r="T288" s="8">
        <f t="shared" si="22"/>
        <v>881320.00000000128</v>
      </c>
      <c r="U288" s="8">
        <f t="shared" si="22"/>
        <v>883080.00000000221</v>
      </c>
      <c r="V288" s="8">
        <f t="shared" si="22"/>
        <v>929720.00000000233</v>
      </c>
      <c r="W288" s="8">
        <f t="shared" si="22"/>
        <v>959640.00000000268</v>
      </c>
      <c r="X288" s="8">
        <f t="shared" si="22"/>
        <v>1003640.0000000027</v>
      </c>
      <c r="Y288" s="8">
        <f t="shared" si="22"/>
        <v>1037960.0000000015</v>
      </c>
      <c r="Z288" s="140">
        <f t="shared" si="19"/>
        <v>7586040.0000000168</v>
      </c>
      <c r="AA288" s="138">
        <v>6.3566374925730376</v>
      </c>
      <c r="AB288" s="9">
        <v>6.3747571751836194</v>
      </c>
      <c r="AC288" s="165">
        <v>6.6301182836025303</v>
      </c>
      <c r="AD288" s="291">
        <v>6.4900000000000091</v>
      </c>
      <c r="AE288" s="172">
        <f t="shared" si="20"/>
        <v>571120.00000000081</v>
      </c>
    </row>
    <row r="289" spans="1:31" s="3" customFormat="1" ht="14.25" customHeight="1">
      <c r="A289" s="4">
        <v>69086</v>
      </c>
      <c r="B289" s="4" t="s">
        <v>5826</v>
      </c>
      <c r="C289" s="5" t="s">
        <v>5741</v>
      </c>
      <c r="D289" s="4" t="s">
        <v>5537</v>
      </c>
      <c r="E289" s="186">
        <v>191.94</v>
      </c>
      <c r="F289" s="133">
        <v>202.47</v>
      </c>
      <c r="G289" s="187">
        <v>207.16</v>
      </c>
      <c r="H289" s="132">
        <v>10.530000000000001</v>
      </c>
      <c r="I289" s="6">
        <v>1.1899999999999977</v>
      </c>
      <c r="J289" s="6">
        <v>0.34000000000000341</v>
      </c>
      <c r="K289" s="6">
        <v>0.31000000000000227</v>
      </c>
      <c r="L289" s="6">
        <v>0.12999999999999545</v>
      </c>
      <c r="M289" s="6">
        <v>0.87999999999999545</v>
      </c>
      <c r="N289" s="6">
        <v>0.22999999999998977</v>
      </c>
      <c r="O289" s="7">
        <v>1.2300000000000182</v>
      </c>
      <c r="P289" s="135">
        <v>0.37999999999999545</v>
      </c>
      <c r="Q289" s="8">
        <f t="shared" si="17"/>
        <v>3243240</v>
      </c>
      <c r="R289" s="8">
        <f t="shared" si="18"/>
        <v>3452679.9999999995</v>
      </c>
      <c r="S289" s="8">
        <f t="shared" si="22"/>
        <v>3482600</v>
      </c>
      <c r="T289" s="8">
        <f t="shared" si="22"/>
        <v>3509880</v>
      </c>
      <c r="U289" s="8">
        <f t="shared" si="22"/>
        <v>3521319.9999999995</v>
      </c>
      <c r="V289" s="8">
        <f t="shared" si="22"/>
        <v>3598759.9999999991</v>
      </c>
      <c r="W289" s="8">
        <f t="shared" si="22"/>
        <v>3618999.9999999981</v>
      </c>
      <c r="X289" s="8">
        <f t="shared" si="22"/>
        <v>3727239.9999999995</v>
      </c>
      <c r="Y289" s="8">
        <f t="shared" si="22"/>
        <v>3760679.9999999991</v>
      </c>
      <c r="Z289" s="140">
        <f t="shared" si="19"/>
        <v>31915400</v>
      </c>
      <c r="AA289" s="138">
        <v>11.337672924025659</v>
      </c>
      <c r="AB289" s="9">
        <v>11.95966779685045</v>
      </c>
      <c r="AC289" s="165">
        <v>12.236700650938603</v>
      </c>
      <c r="AD289" s="291">
        <v>15.22</v>
      </c>
      <c r="AE289" s="172">
        <f t="shared" si="20"/>
        <v>1339360</v>
      </c>
    </row>
    <row r="290" spans="1:31" s="3" customFormat="1" ht="14.25" customHeight="1">
      <c r="A290" s="4">
        <v>69087</v>
      </c>
      <c r="B290" s="4" t="s">
        <v>5827</v>
      </c>
      <c r="C290" s="5" t="s">
        <v>5741</v>
      </c>
      <c r="D290" s="4" t="s">
        <v>5537</v>
      </c>
      <c r="E290" s="186">
        <v>129.27000000000001</v>
      </c>
      <c r="F290" s="133">
        <v>131.29000000000002</v>
      </c>
      <c r="G290" s="187">
        <v>136.76000000000002</v>
      </c>
      <c r="H290" s="132">
        <v>2.0200000000000102</v>
      </c>
      <c r="I290" s="6">
        <v>0</v>
      </c>
      <c r="J290" s="6">
        <v>6.0000000000002274E-2</v>
      </c>
      <c r="K290" s="6">
        <v>3.0000000000001137E-2</v>
      </c>
      <c r="L290" s="6">
        <v>3.960000000000008</v>
      </c>
      <c r="M290" s="6">
        <v>0.84999999999999432</v>
      </c>
      <c r="N290" s="6">
        <v>16.379999999999995</v>
      </c>
      <c r="O290" s="7">
        <v>-15.469999999999999</v>
      </c>
      <c r="P290" s="135">
        <v>-0.33999999999997499</v>
      </c>
      <c r="Q290" s="8">
        <f t="shared" si="17"/>
        <v>622160.00000000314</v>
      </c>
      <c r="R290" s="8">
        <f t="shared" si="18"/>
        <v>622160.00000000314</v>
      </c>
      <c r="S290" s="8">
        <f t="shared" si="22"/>
        <v>627440.00000000338</v>
      </c>
      <c r="T290" s="8">
        <f t="shared" si="22"/>
        <v>630080.00000000349</v>
      </c>
      <c r="U290" s="8">
        <f t="shared" si="22"/>
        <v>978560.00000000419</v>
      </c>
      <c r="V290" s="8">
        <f t="shared" si="22"/>
        <v>1053360.0000000037</v>
      </c>
      <c r="W290" s="8">
        <f t="shared" si="22"/>
        <v>2494800.0000000033</v>
      </c>
      <c r="X290" s="8">
        <f t="shared" si="22"/>
        <v>1133440.0000000033</v>
      </c>
      <c r="Y290" s="8">
        <f t="shared" si="22"/>
        <v>1103520.0000000054</v>
      </c>
      <c r="Z290" s="140">
        <f t="shared" si="19"/>
        <v>9265520.0000000335</v>
      </c>
      <c r="AA290" s="138">
        <v>3.1475452945086571</v>
      </c>
      <c r="AB290" s="9">
        <v>3.1967294942062479</v>
      </c>
      <c r="AC290" s="165">
        <v>3.329916411209128</v>
      </c>
      <c r="AD290" s="291">
        <v>7.4900000000000091</v>
      </c>
      <c r="AE290" s="172">
        <f t="shared" si="20"/>
        <v>659120.00000000081</v>
      </c>
    </row>
    <row r="291" spans="1:31" s="3" customFormat="1" ht="14.25" customHeight="1">
      <c r="A291" s="4">
        <v>69088</v>
      </c>
      <c r="B291" s="4" t="s">
        <v>5828</v>
      </c>
      <c r="C291" s="5" t="s">
        <v>5741</v>
      </c>
      <c r="D291" s="4" t="s">
        <v>5537</v>
      </c>
      <c r="E291" s="186">
        <v>138.4</v>
      </c>
      <c r="F291" s="133">
        <v>138.57</v>
      </c>
      <c r="G291" s="187">
        <v>142.06</v>
      </c>
      <c r="H291" s="132">
        <v>0.16999999999998749</v>
      </c>
      <c r="I291" s="6">
        <v>0</v>
      </c>
      <c r="J291" s="6">
        <v>0</v>
      </c>
      <c r="K291" s="6">
        <v>0.15999999999999659</v>
      </c>
      <c r="L291" s="6">
        <v>2.4199999999999875</v>
      </c>
      <c r="M291" s="6">
        <v>0</v>
      </c>
      <c r="N291" s="6">
        <v>0.90999999999999659</v>
      </c>
      <c r="O291" s="7">
        <v>0</v>
      </c>
      <c r="P291" s="135">
        <v>0</v>
      </c>
      <c r="Q291" s="8">
        <f t="shared" si="17"/>
        <v>52359.999999996144</v>
      </c>
      <c r="R291" s="8">
        <f t="shared" si="18"/>
        <v>52359.999999996144</v>
      </c>
      <c r="S291" s="8">
        <f t="shared" si="22"/>
        <v>52359.999999996144</v>
      </c>
      <c r="T291" s="8">
        <f t="shared" si="22"/>
        <v>66439.999999995838</v>
      </c>
      <c r="U291" s="8">
        <f t="shared" si="22"/>
        <v>279399.99999999476</v>
      </c>
      <c r="V291" s="8">
        <f t="shared" si="22"/>
        <v>279399.99999999476</v>
      </c>
      <c r="W291" s="8">
        <f t="shared" si="22"/>
        <v>359479.99999999447</v>
      </c>
      <c r="X291" s="8">
        <f t="shared" si="22"/>
        <v>359479.99999999447</v>
      </c>
      <c r="Y291" s="8">
        <f t="shared" si="22"/>
        <v>359479.99999999447</v>
      </c>
      <c r="Z291" s="140">
        <f t="shared" si="19"/>
        <v>1860759.9999999572</v>
      </c>
      <c r="AA291" s="138">
        <v>3.0501713517504325</v>
      </c>
      <c r="AB291" s="9">
        <v>3.0539179495090854</v>
      </c>
      <c r="AC291" s="165">
        <v>3.1308333976131961</v>
      </c>
      <c r="AD291" s="291">
        <v>3.6599999999999966</v>
      </c>
      <c r="AE291" s="172">
        <f t="shared" si="20"/>
        <v>322079.99999999971</v>
      </c>
    </row>
    <row r="292" spans="1:31" s="3" customFormat="1" ht="14.25" customHeight="1">
      <c r="A292" s="4">
        <v>69089</v>
      </c>
      <c r="B292" s="4" t="s">
        <v>5829</v>
      </c>
      <c r="C292" s="5" t="s">
        <v>5741</v>
      </c>
      <c r="D292" s="4" t="s">
        <v>5537</v>
      </c>
      <c r="E292" s="186">
        <v>27.07</v>
      </c>
      <c r="F292" s="133">
        <v>27.07</v>
      </c>
      <c r="G292" s="187">
        <v>29.330000000000002</v>
      </c>
      <c r="H292" s="132">
        <v>0</v>
      </c>
      <c r="I292" s="6">
        <v>2.0799999999999983</v>
      </c>
      <c r="J292" s="6">
        <v>0</v>
      </c>
      <c r="K292" s="6">
        <v>8.9999999999999858E-2</v>
      </c>
      <c r="L292" s="6">
        <v>8.9999999999999858E-2</v>
      </c>
      <c r="M292" s="6">
        <v>0</v>
      </c>
      <c r="N292" s="6">
        <v>0</v>
      </c>
      <c r="O292" s="7">
        <v>0</v>
      </c>
      <c r="P292" s="135">
        <v>0</v>
      </c>
      <c r="Q292" s="8">
        <f t="shared" si="17"/>
        <v>0</v>
      </c>
      <c r="R292" s="8">
        <f t="shared" si="18"/>
        <v>366079.99999999971</v>
      </c>
      <c r="S292" s="8">
        <f t="shared" si="22"/>
        <v>366079.99999999971</v>
      </c>
      <c r="T292" s="8">
        <f t="shared" si="22"/>
        <v>373999.99999999971</v>
      </c>
      <c r="U292" s="8">
        <f t="shared" si="22"/>
        <v>381919.99999999971</v>
      </c>
      <c r="V292" s="8">
        <f t="shared" si="22"/>
        <v>381919.99999999971</v>
      </c>
      <c r="W292" s="8">
        <f t="shared" si="22"/>
        <v>381919.99999999971</v>
      </c>
      <c r="X292" s="8">
        <f t="shared" si="22"/>
        <v>381919.99999999971</v>
      </c>
      <c r="Y292" s="8">
        <f t="shared" si="22"/>
        <v>381919.99999999971</v>
      </c>
      <c r="Z292" s="140">
        <f t="shared" si="19"/>
        <v>3015759.9999999972</v>
      </c>
      <c r="AA292" s="138">
        <v>1.2407129860070305</v>
      </c>
      <c r="AB292" s="9">
        <v>1.2407129860070305</v>
      </c>
      <c r="AC292" s="165">
        <v>1.3442967077793209</v>
      </c>
      <c r="AD292" s="291">
        <v>2.2600000000000016</v>
      </c>
      <c r="AE292" s="172">
        <f t="shared" si="20"/>
        <v>198880.00000000015</v>
      </c>
    </row>
    <row r="293" spans="1:31" s="3" customFormat="1" ht="14.25" customHeight="1">
      <c r="A293" s="4">
        <v>69090</v>
      </c>
      <c r="B293" s="4" t="s">
        <v>5830</v>
      </c>
      <c r="C293" s="5" t="s">
        <v>5741</v>
      </c>
      <c r="D293" s="4" t="s">
        <v>5537</v>
      </c>
      <c r="E293" s="186">
        <v>138.66</v>
      </c>
      <c r="F293" s="133">
        <v>139.24</v>
      </c>
      <c r="G293" s="187">
        <v>143.45000000000002</v>
      </c>
      <c r="H293" s="132">
        <v>0.58000000000001251</v>
      </c>
      <c r="I293" s="6">
        <v>0.25</v>
      </c>
      <c r="J293" s="6">
        <v>-2.6299999999999955</v>
      </c>
      <c r="K293" s="6">
        <v>0.33000000000001251</v>
      </c>
      <c r="L293" s="6">
        <v>2.3999999999999773</v>
      </c>
      <c r="M293" s="6">
        <v>0.21999999999999886</v>
      </c>
      <c r="N293" s="6">
        <v>0.12999999999999545</v>
      </c>
      <c r="O293" s="7">
        <v>1.2299999999999898</v>
      </c>
      <c r="P293" s="135">
        <v>2.2800000000000296</v>
      </c>
      <c r="Q293" s="8">
        <f t="shared" si="17"/>
        <v>178640.00000000384</v>
      </c>
      <c r="R293" s="8">
        <f t="shared" si="18"/>
        <v>222640.00000000384</v>
      </c>
      <c r="S293" s="8">
        <f t="shared" si="22"/>
        <v>-8799.9999999957508</v>
      </c>
      <c r="T293" s="8">
        <f t="shared" si="22"/>
        <v>20240.000000005348</v>
      </c>
      <c r="U293" s="8">
        <f t="shared" si="22"/>
        <v>231440.00000000335</v>
      </c>
      <c r="V293" s="8">
        <f t="shared" si="22"/>
        <v>250800.00000000326</v>
      </c>
      <c r="W293" s="8">
        <f t="shared" si="22"/>
        <v>262240.00000000285</v>
      </c>
      <c r="X293" s="8">
        <f t="shared" si="22"/>
        <v>370480.00000000198</v>
      </c>
      <c r="Y293" s="8">
        <f t="shared" si="22"/>
        <v>571120.00000000454</v>
      </c>
      <c r="Z293" s="140">
        <f t="shared" si="19"/>
        <v>2098800.0000000335</v>
      </c>
      <c r="AA293" s="138">
        <v>9.3056030924721664</v>
      </c>
      <c r="AB293" s="9">
        <v>9.344527438308269</v>
      </c>
      <c r="AC293" s="165">
        <v>9.6270645003254884</v>
      </c>
      <c r="AD293" s="291">
        <v>4.7900000000000205</v>
      </c>
      <c r="AE293" s="172">
        <f t="shared" si="20"/>
        <v>421520.0000000018</v>
      </c>
    </row>
    <row r="294" spans="1:31" s="3" customFormat="1" ht="14.25" customHeight="1">
      <c r="A294" s="4">
        <v>69091</v>
      </c>
      <c r="B294" s="4" t="s">
        <v>5831</v>
      </c>
      <c r="C294" s="5" t="s">
        <v>5741</v>
      </c>
      <c r="D294" s="4" t="s">
        <v>5537</v>
      </c>
      <c r="E294" s="186">
        <v>180.67000000000002</v>
      </c>
      <c r="F294" s="133">
        <v>181.84</v>
      </c>
      <c r="G294" s="187">
        <v>196.84</v>
      </c>
      <c r="H294" s="132">
        <v>1.1699999999999875</v>
      </c>
      <c r="I294" s="6">
        <v>4.6500000000000057</v>
      </c>
      <c r="J294" s="6">
        <v>0.31000000000000227</v>
      </c>
      <c r="K294" s="6">
        <v>0</v>
      </c>
      <c r="L294" s="6">
        <v>3.2700000000000102</v>
      </c>
      <c r="M294" s="6">
        <v>3.6399999999999579</v>
      </c>
      <c r="N294" s="6">
        <v>1.3600000000000421</v>
      </c>
      <c r="O294" s="7">
        <v>2.3199999999999648</v>
      </c>
      <c r="P294" s="135">
        <v>-0.54999999999998295</v>
      </c>
      <c r="Q294" s="8">
        <f t="shared" si="17"/>
        <v>360359.99999999622</v>
      </c>
      <c r="R294" s="8">
        <f t="shared" si="18"/>
        <v>1178759.9999999972</v>
      </c>
      <c r="S294" s="8">
        <f t="shared" si="22"/>
        <v>1206039.9999999974</v>
      </c>
      <c r="T294" s="8">
        <f t="shared" si="22"/>
        <v>1206039.9999999974</v>
      </c>
      <c r="U294" s="8">
        <f t="shared" si="22"/>
        <v>1493799.9999999984</v>
      </c>
      <c r="V294" s="8">
        <f t="shared" si="22"/>
        <v>1814119.9999999946</v>
      </c>
      <c r="W294" s="8">
        <f t="shared" si="22"/>
        <v>1933799.9999999984</v>
      </c>
      <c r="X294" s="8">
        <f t="shared" si="22"/>
        <v>2137959.9999999953</v>
      </c>
      <c r="Y294" s="8">
        <f t="shared" si="22"/>
        <v>2089559.9999999967</v>
      </c>
      <c r="Z294" s="140">
        <f t="shared" si="19"/>
        <v>13420439.99999997</v>
      </c>
      <c r="AA294" s="138">
        <v>5.6500161053760687</v>
      </c>
      <c r="AB294" s="9">
        <v>5.6866050179973673</v>
      </c>
      <c r="AC294" s="165">
        <v>6.1556936413473471</v>
      </c>
      <c r="AD294" s="291">
        <v>16.169999999999987</v>
      </c>
      <c r="AE294" s="172">
        <f t="shared" si="20"/>
        <v>1422959.9999999988</v>
      </c>
    </row>
    <row r="295" spans="1:31" s="3" customFormat="1" ht="14.25" customHeight="1">
      <c r="A295" s="4">
        <v>69092</v>
      </c>
      <c r="B295" s="4" t="s">
        <v>5832</v>
      </c>
      <c r="C295" s="5" t="s">
        <v>5741</v>
      </c>
      <c r="D295" s="4" t="s">
        <v>5537</v>
      </c>
      <c r="E295" s="186">
        <v>82.73</v>
      </c>
      <c r="F295" s="133">
        <v>83.09</v>
      </c>
      <c r="G295" s="187">
        <v>83.72</v>
      </c>
      <c r="H295" s="132">
        <v>0.35999999999999943</v>
      </c>
      <c r="I295" s="6">
        <v>6.0000000000002274E-2</v>
      </c>
      <c r="J295" s="6">
        <v>0</v>
      </c>
      <c r="K295" s="6">
        <v>0</v>
      </c>
      <c r="L295" s="6">
        <v>0</v>
      </c>
      <c r="M295" s="6">
        <v>0.28000000000000114</v>
      </c>
      <c r="N295" s="6">
        <v>0.21999999999999886</v>
      </c>
      <c r="O295" s="7">
        <v>0</v>
      </c>
      <c r="P295" s="135">
        <v>6.9999999999993179E-2</v>
      </c>
      <c r="Q295" s="8">
        <f t="shared" si="17"/>
        <v>110879.99999999983</v>
      </c>
      <c r="R295" s="8">
        <f t="shared" si="18"/>
        <v>121440.00000000023</v>
      </c>
      <c r="S295" s="8">
        <f t="shared" si="22"/>
        <v>121440.00000000023</v>
      </c>
      <c r="T295" s="8">
        <f t="shared" si="22"/>
        <v>121440.00000000023</v>
      </c>
      <c r="U295" s="8">
        <f t="shared" si="22"/>
        <v>121440.00000000023</v>
      </c>
      <c r="V295" s="8">
        <f t="shared" si="22"/>
        <v>146080.00000000035</v>
      </c>
      <c r="W295" s="8">
        <f t="shared" si="22"/>
        <v>165440.00000000023</v>
      </c>
      <c r="X295" s="8">
        <f t="shared" si="22"/>
        <v>165440.00000000023</v>
      </c>
      <c r="Y295" s="8">
        <f t="shared" si="22"/>
        <v>171599.99999999962</v>
      </c>
      <c r="Z295" s="140">
        <f t="shared" si="19"/>
        <v>1245200.0000000009</v>
      </c>
      <c r="AA295" s="138">
        <v>3.0176580230747065</v>
      </c>
      <c r="AB295" s="9">
        <v>3.030789376734889</v>
      </c>
      <c r="AC295" s="165">
        <v>3.0537692456402086</v>
      </c>
      <c r="AD295" s="291">
        <v>0.98999999999999488</v>
      </c>
      <c r="AE295" s="172">
        <f t="shared" si="20"/>
        <v>87119.999999999549</v>
      </c>
    </row>
    <row r="296" spans="1:31" s="3" customFormat="1" ht="14.25" customHeight="1">
      <c r="A296" s="4">
        <v>69093</v>
      </c>
      <c r="B296" s="4" t="s">
        <v>5833</v>
      </c>
      <c r="C296" s="5" t="s">
        <v>5741</v>
      </c>
      <c r="D296" s="4" t="s">
        <v>5537</v>
      </c>
      <c r="E296" s="186">
        <v>58.15</v>
      </c>
      <c r="F296" s="133">
        <v>58.15</v>
      </c>
      <c r="G296" s="187">
        <v>61.21</v>
      </c>
      <c r="H296" s="132">
        <v>0</v>
      </c>
      <c r="I296" s="6">
        <v>0</v>
      </c>
      <c r="J296" s="6">
        <v>3.9999999999999147E-2</v>
      </c>
      <c r="K296" s="6">
        <v>0</v>
      </c>
      <c r="L296" s="6">
        <v>3.2199999999999989</v>
      </c>
      <c r="M296" s="6">
        <v>-0.19999999999999574</v>
      </c>
      <c r="N296" s="6">
        <v>0</v>
      </c>
      <c r="O296" s="7">
        <v>0</v>
      </c>
      <c r="P296" s="135">
        <v>0</v>
      </c>
      <c r="Q296" s="8">
        <f t="shared" si="17"/>
        <v>0</v>
      </c>
      <c r="R296" s="8">
        <f t="shared" si="18"/>
        <v>0</v>
      </c>
      <c r="S296" s="8">
        <f t="shared" si="22"/>
        <v>3519.999999999925</v>
      </c>
      <c r="T296" s="8">
        <f t="shared" si="22"/>
        <v>3519.999999999925</v>
      </c>
      <c r="U296" s="8">
        <f t="shared" si="22"/>
        <v>286879.99999999983</v>
      </c>
      <c r="V296" s="8">
        <f t="shared" si="22"/>
        <v>269280.00000000017</v>
      </c>
      <c r="W296" s="8">
        <f t="shared" si="22"/>
        <v>269280.00000000017</v>
      </c>
      <c r="X296" s="8">
        <f t="shared" si="22"/>
        <v>269280.00000000017</v>
      </c>
      <c r="Y296" s="8">
        <f t="shared" si="22"/>
        <v>269280.00000000017</v>
      </c>
      <c r="Z296" s="140">
        <f t="shared" si="19"/>
        <v>1371040.0000000005</v>
      </c>
      <c r="AA296" s="138">
        <v>2.507719376929844</v>
      </c>
      <c r="AB296" s="9">
        <v>2.507719376929844</v>
      </c>
      <c r="AC296" s="165">
        <v>2.6396819099204776</v>
      </c>
      <c r="AD296" s="291">
        <v>3.0600000000000018</v>
      </c>
      <c r="AE296" s="172">
        <f t="shared" si="20"/>
        <v>269280.00000000017</v>
      </c>
    </row>
    <row r="297" spans="1:31" s="3" customFormat="1" ht="14.25" customHeight="1">
      <c r="A297" s="4">
        <v>69094</v>
      </c>
      <c r="B297" s="4" t="s">
        <v>5834</v>
      </c>
      <c r="C297" s="5" t="s">
        <v>5741</v>
      </c>
      <c r="D297" s="4" t="s">
        <v>5537</v>
      </c>
      <c r="E297" s="186">
        <v>132.5</v>
      </c>
      <c r="F297" s="133">
        <v>133.82</v>
      </c>
      <c r="G297" s="187">
        <v>137.17999999999998</v>
      </c>
      <c r="H297" s="132">
        <v>1.3199999999999932</v>
      </c>
      <c r="I297" s="6">
        <v>0.25999999999999091</v>
      </c>
      <c r="J297" s="6">
        <v>0.19000000000002615</v>
      </c>
      <c r="K297" s="6">
        <v>0.11000000000001364</v>
      </c>
      <c r="L297" s="6">
        <v>0.39999999999997726</v>
      </c>
      <c r="M297" s="6">
        <v>0.13999999999998636</v>
      </c>
      <c r="N297" s="6">
        <v>0.20000000000001705</v>
      </c>
      <c r="O297" s="7">
        <v>2.8700000000000045</v>
      </c>
      <c r="P297" s="135">
        <v>-0.8100000000000307</v>
      </c>
      <c r="Q297" s="8">
        <f t="shared" si="17"/>
        <v>406559.9999999979</v>
      </c>
      <c r="R297" s="8">
        <f t="shared" si="18"/>
        <v>452319.99999999627</v>
      </c>
      <c r="S297" s="8">
        <f t="shared" si="22"/>
        <v>469039.9999999986</v>
      </c>
      <c r="T297" s="8">
        <f t="shared" si="22"/>
        <v>478719.99999999983</v>
      </c>
      <c r="U297" s="8">
        <f t="shared" si="22"/>
        <v>513919.99999999785</v>
      </c>
      <c r="V297" s="8">
        <f t="shared" si="22"/>
        <v>526239.99999999662</v>
      </c>
      <c r="W297" s="8">
        <f t="shared" si="22"/>
        <v>543839.99999999814</v>
      </c>
      <c r="X297" s="8">
        <f t="shared" si="22"/>
        <v>796399.9999999986</v>
      </c>
      <c r="Y297" s="8">
        <f t="shared" si="22"/>
        <v>725119.99999999593</v>
      </c>
      <c r="Z297" s="140">
        <f t="shared" si="19"/>
        <v>4912159.9999999795</v>
      </c>
      <c r="AA297" s="138">
        <v>9.061625895049275</v>
      </c>
      <c r="AB297" s="9">
        <v>9.1519002058527832</v>
      </c>
      <c r="AC297" s="165">
        <v>9.3816893606253533</v>
      </c>
      <c r="AD297" s="291">
        <v>4.6799999999999784</v>
      </c>
      <c r="AE297" s="172">
        <f t="shared" si="20"/>
        <v>411839.99999999808</v>
      </c>
    </row>
    <row r="298" spans="1:31" s="3" customFormat="1" ht="14.25" customHeight="1">
      <c r="A298" s="4">
        <v>69095</v>
      </c>
      <c r="B298" s="4" t="s">
        <v>5835</v>
      </c>
      <c r="C298" s="5" t="s">
        <v>5741</v>
      </c>
      <c r="D298" s="4" t="s">
        <v>5537</v>
      </c>
      <c r="E298" s="186">
        <v>100.27</v>
      </c>
      <c r="F298" s="133">
        <v>100.27</v>
      </c>
      <c r="G298" s="187">
        <v>102.56</v>
      </c>
      <c r="H298" s="132">
        <v>0</v>
      </c>
      <c r="I298" s="6">
        <v>1.6700000000000017</v>
      </c>
      <c r="J298" s="6">
        <v>0</v>
      </c>
      <c r="K298" s="6">
        <v>0</v>
      </c>
      <c r="L298" s="6">
        <v>0.23000000000000398</v>
      </c>
      <c r="M298" s="6">
        <v>0.29999999999999716</v>
      </c>
      <c r="N298" s="6">
        <v>-0.14999999999999147</v>
      </c>
      <c r="O298" s="7">
        <v>0.23999999999999488</v>
      </c>
      <c r="P298" s="135">
        <v>0</v>
      </c>
      <c r="Q298" s="8">
        <f t="shared" si="17"/>
        <v>0</v>
      </c>
      <c r="R298" s="8">
        <f t="shared" si="18"/>
        <v>293920.00000000029</v>
      </c>
      <c r="S298" s="8">
        <f t="shared" si="22"/>
        <v>293920.00000000029</v>
      </c>
      <c r="T298" s="8">
        <f t="shared" si="22"/>
        <v>293920.00000000029</v>
      </c>
      <c r="U298" s="8">
        <f t="shared" si="22"/>
        <v>314160.00000000064</v>
      </c>
      <c r="V298" s="8">
        <f t="shared" ref="V298:Y298" si="23">U298+(M298*88000)</f>
        <v>340560.00000000041</v>
      </c>
      <c r="W298" s="8">
        <f t="shared" si="23"/>
        <v>327360.00000000116</v>
      </c>
      <c r="X298" s="8">
        <f t="shared" si="23"/>
        <v>348480.0000000007</v>
      </c>
      <c r="Y298" s="8">
        <f t="shared" si="23"/>
        <v>348480.0000000007</v>
      </c>
      <c r="Z298" s="140">
        <f t="shared" si="19"/>
        <v>2560800.0000000047</v>
      </c>
      <c r="AA298" s="138">
        <v>2.7870661452209613</v>
      </c>
      <c r="AB298" s="9">
        <v>2.7870661452209613</v>
      </c>
      <c r="AC298" s="165">
        <v>2.8507180996695101</v>
      </c>
      <c r="AD298" s="291">
        <v>2.2900000000000063</v>
      </c>
      <c r="AE298" s="172">
        <f t="shared" si="20"/>
        <v>201520.00000000055</v>
      </c>
    </row>
    <row r="299" spans="1:31" s="3" customFormat="1" ht="14.25" customHeight="1">
      <c r="A299" s="4">
        <v>69096</v>
      </c>
      <c r="B299" s="4" t="s">
        <v>5836</v>
      </c>
      <c r="C299" s="5" t="s">
        <v>5741</v>
      </c>
      <c r="D299" s="4" t="s">
        <v>5537</v>
      </c>
      <c r="E299" s="186">
        <v>75.72</v>
      </c>
      <c r="F299" s="133">
        <v>77.209999999999994</v>
      </c>
      <c r="G299" s="187">
        <v>78.72</v>
      </c>
      <c r="H299" s="132">
        <v>1.4899999999999949</v>
      </c>
      <c r="I299" s="6">
        <v>0.32000000000000739</v>
      </c>
      <c r="J299" s="6">
        <v>0</v>
      </c>
      <c r="K299" s="6">
        <v>1.9999999999996021E-2</v>
      </c>
      <c r="L299" s="6">
        <v>0.10999999999999943</v>
      </c>
      <c r="M299" s="6">
        <v>0.21999999999999886</v>
      </c>
      <c r="N299" s="6">
        <v>0</v>
      </c>
      <c r="O299" s="7">
        <v>0.62999999999999545</v>
      </c>
      <c r="P299" s="135">
        <v>0.21000000000000796</v>
      </c>
      <c r="Q299" s="8">
        <f t="shared" si="17"/>
        <v>458919.99999999843</v>
      </c>
      <c r="R299" s="8">
        <f t="shared" si="18"/>
        <v>515239.99999999971</v>
      </c>
      <c r="S299" s="8">
        <f t="shared" ref="S299:Y307" si="24">R299+(J299*88000)</f>
        <v>515239.99999999971</v>
      </c>
      <c r="T299" s="8">
        <f t="shared" si="24"/>
        <v>516999.99999999936</v>
      </c>
      <c r="U299" s="8">
        <f t="shared" si="24"/>
        <v>526679.9999999993</v>
      </c>
      <c r="V299" s="8">
        <f t="shared" si="24"/>
        <v>546039.99999999919</v>
      </c>
      <c r="W299" s="8">
        <f t="shared" si="24"/>
        <v>546039.99999999919</v>
      </c>
      <c r="X299" s="8">
        <f t="shared" si="24"/>
        <v>601479.99999999884</v>
      </c>
      <c r="Y299" s="8">
        <f t="shared" si="24"/>
        <v>619959.99999999953</v>
      </c>
      <c r="Z299" s="140">
        <f t="shared" si="19"/>
        <v>4846599.9999999925</v>
      </c>
      <c r="AA299" s="138">
        <v>15.611727351449426</v>
      </c>
      <c r="AB299" s="9">
        <v>15.918931178095749</v>
      </c>
      <c r="AC299" s="165">
        <v>16.230258546039337</v>
      </c>
      <c r="AD299" s="291">
        <v>3</v>
      </c>
      <c r="AE299" s="172">
        <f t="shared" si="20"/>
        <v>264000</v>
      </c>
    </row>
    <row r="300" spans="1:31" s="3" customFormat="1" ht="14.25" customHeight="1">
      <c r="A300" s="4">
        <v>69097</v>
      </c>
      <c r="B300" s="4" t="s">
        <v>5837</v>
      </c>
      <c r="C300" s="5" t="s">
        <v>5741</v>
      </c>
      <c r="D300" s="4" t="s">
        <v>5537</v>
      </c>
      <c r="E300" s="186">
        <v>62.730000000000004</v>
      </c>
      <c r="F300" s="133">
        <v>62.980000000000004</v>
      </c>
      <c r="G300" s="187">
        <v>68.55</v>
      </c>
      <c r="H300" s="132">
        <v>0.25</v>
      </c>
      <c r="I300" s="6">
        <v>5.2099999999999937</v>
      </c>
      <c r="J300" s="6">
        <v>0</v>
      </c>
      <c r="K300" s="6">
        <v>0</v>
      </c>
      <c r="L300" s="6">
        <v>0</v>
      </c>
      <c r="M300" s="6">
        <v>1.9999999999996021E-2</v>
      </c>
      <c r="N300" s="6">
        <v>0.13000000000000966</v>
      </c>
      <c r="O300" s="7">
        <v>0.20999999999999375</v>
      </c>
      <c r="P300" s="135">
        <v>0</v>
      </c>
      <c r="Q300" s="8">
        <f t="shared" si="17"/>
        <v>77000</v>
      </c>
      <c r="R300" s="8">
        <f t="shared" si="18"/>
        <v>993959.99999999884</v>
      </c>
      <c r="S300" s="8">
        <f t="shared" si="24"/>
        <v>993959.99999999884</v>
      </c>
      <c r="T300" s="8">
        <f t="shared" si="24"/>
        <v>993959.99999999884</v>
      </c>
      <c r="U300" s="8">
        <f t="shared" si="24"/>
        <v>993959.99999999884</v>
      </c>
      <c r="V300" s="8">
        <f t="shared" si="24"/>
        <v>995719.99999999849</v>
      </c>
      <c r="W300" s="8">
        <f t="shared" si="24"/>
        <v>1007159.9999999993</v>
      </c>
      <c r="X300" s="8">
        <f t="shared" si="24"/>
        <v>1025639.9999999987</v>
      </c>
      <c r="Y300" s="8">
        <f t="shared" si="24"/>
        <v>1025639.9999999987</v>
      </c>
      <c r="Z300" s="140">
        <f t="shared" si="19"/>
        <v>8106999.9999999907</v>
      </c>
      <c r="AA300" s="138">
        <v>2.9394812680115274</v>
      </c>
      <c r="AB300" s="9">
        <v>2.9511960825660131</v>
      </c>
      <c r="AC300" s="165">
        <v>3.2122021508399516</v>
      </c>
      <c r="AD300" s="291">
        <v>5.8199999999999932</v>
      </c>
      <c r="AE300" s="172">
        <f t="shared" si="20"/>
        <v>512159.99999999942</v>
      </c>
    </row>
    <row r="301" spans="1:31" s="3" customFormat="1" ht="14.25" customHeight="1">
      <c r="A301" s="4">
        <v>69098</v>
      </c>
      <c r="B301" s="4" t="s">
        <v>5838</v>
      </c>
      <c r="C301" s="5" t="s">
        <v>5741</v>
      </c>
      <c r="D301" s="4" t="s">
        <v>5537</v>
      </c>
      <c r="E301" s="186">
        <v>87.24</v>
      </c>
      <c r="F301" s="133">
        <v>87.949999999999989</v>
      </c>
      <c r="G301" s="187">
        <v>89.76</v>
      </c>
      <c r="H301" s="132">
        <v>0.70999999999999375</v>
      </c>
      <c r="I301" s="6">
        <v>0.14000000000001478</v>
      </c>
      <c r="J301" s="6">
        <v>0</v>
      </c>
      <c r="K301" s="6">
        <v>0.5</v>
      </c>
      <c r="L301" s="6">
        <v>0.21999999999999886</v>
      </c>
      <c r="M301" s="6">
        <v>0.12999999999999545</v>
      </c>
      <c r="N301" s="6">
        <v>0</v>
      </c>
      <c r="O301" s="7">
        <v>0.81999999999999318</v>
      </c>
      <c r="P301" s="135">
        <v>0</v>
      </c>
      <c r="Q301" s="8">
        <f t="shared" si="17"/>
        <v>218679.99999999802</v>
      </c>
      <c r="R301" s="8">
        <f t="shared" si="18"/>
        <v>243320.00000000064</v>
      </c>
      <c r="S301" s="8">
        <f t="shared" si="24"/>
        <v>243320.00000000064</v>
      </c>
      <c r="T301" s="8">
        <f t="shared" si="24"/>
        <v>287320.00000000064</v>
      </c>
      <c r="U301" s="8">
        <f t="shared" si="24"/>
        <v>306680.00000000052</v>
      </c>
      <c r="V301" s="8">
        <f t="shared" si="24"/>
        <v>318120.00000000012</v>
      </c>
      <c r="W301" s="8">
        <f t="shared" si="24"/>
        <v>318120.00000000012</v>
      </c>
      <c r="X301" s="8">
        <f t="shared" si="24"/>
        <v>390279.99999999953</v>
      </c>
      <c r="Y301" s="8">
        <f t="shared" si="24"/>
        <v>390279.99999999953</v>
      </c>
      <c r="Z301" s="140">
        <f t="shared" si="19"/>
        <v>2716119.9999999995</v>
      </c>
      <c r="AA301" s="138">
        <v>7.1354375403842525</v>
      </c>
      <c r="AB301" s="9">
        <v>7.1935090746996204</v>
      </c>
      <c r="AC301" s="165">
        <v>7.3415505917571133</v>
      </c>
      <c r="AD301" s="291">
        <v>2.5200000000000102</v>
      </c>
      <c r="AE301" s="172">
        <f t="shared" si="20"/>
        <v>221760.0000000009</v>
      </c>
    </row>
    <row r="302" spans="1:31" s="3" customFormat="1" ht="14.25" customHeight="1">
      <c r="A302" s="4">
        <v>69099</v>
      </c>
      <c r="B302" s="4" t="s">
        <v>5839</v>
      </c>
      <c r="C302" s="5" t="s">
        <v>5741</v>
      </c>
      <c r="D302" s="4" t="s">
        <v>5537</v>
      </c>
      <c r="E302" s="186">
        <v>1004.48</v>
      </c>
      <c r="F302" s="133">
        <v>1028.03</v>
      </c>
      <c r="G302" s="187">
        <v>1050.49</v>
      </c>
      <c r="H302" s="132">
        <v>23.549999999999955</v>
      </c>
      <c r="I302" s="6">
        <v>5.5299999999999727</v>
      </c>
      <c r="J302" s="6">
        <v>0.75</v>
      </c>
      <c r="K302" s="6">
        <v>0.95000000000004547</v>
      </c>
      <c r="L302" s="6">
        <v>0.98000000000001819</v>
      </c>
      <c r="M302" s="6">
        <v>4.1400000000001</v>
      </c>
      <c r="N302" s="6">
        <v>4.5599999999999454</v>
      </c>
      <c r="O302" s="7">
        <v>3.1499999999998636</v>
      </c>
      <c r="P302" s="135">
        <v>2.4000000000000909</v>
      </c>
      <c r="Q302" s="8">
        <f t="shared" si="17"/>
        <v>7253399.999999986</v>
      </c>
      <c r="R302" s="8">
        <f t="shared" si="18"/>
        <v>8226679.9999999814</v>
      </c>
      <c r="S302" s="8">
        <f t="shared" si="24"/>
        <v>8292679.9999999814</v>
      </c>
      <c r="T302" s="8">
        <f t="shared" si="24"/>
        <v>8376279.9999999851</v>
      </c>
      <c r="U302" s="8">
        <f t="shared" si="24"/>
        <v>8462519.999999987</v>
      </c>
      <c r="V302" s="8">
        <f t="shared" si="24"/>
        <v>8826839.9999999963</v>
      </c>
      <c r="W302" s="8">
        <f t="shared" si="24"/>
        <v>9228119.9999999907</v>
      </c>
      <c r="X302" s="8">
        <f t="shared" si="24"/>
        <v>9505319.9999999795</v>
      </c>
      <c r="Y302" s="8">
        <f t="shared" si="24"/>
        <v>9716519.999999987</v>
      </c>
      <c r="Z302" s="140">
        <f t="shared" si="19"/>
        <v>77888359.999999866</v>
      </c>
      <c r="AA302" s="138">
        <v>14.145414090774668</v>
      </c>
      <c r="AB302" s="9">
        <v>14.477052850966752</v>
      </c>
      <c r="AC302" s="165">
        <v>14.793341876610667</v>
      </c>
      <c r="AD302" s="291">
        <v>46.009999999999991</v>
      </c>
      <c r="AE302" s="172">
        <f t="shared" si="20"/>
        <v>4048879.9999999991</v>
      </c>
    </row>
    <row r="303" spans="1:31" s="3" customFormat="1" ht="14.25" customHeight="1">
      <c r="A303" s="4">
        <v>69100</v>
      </c>
      <c r="B303" s="4" t="s">
        <v>5840</v>
      </c>
      <c r="C303" s="5" t="s">
        <v>5741</v>
      </c>
      <c r="D303" s="4" t="s">
        <v>5537</v>
      </c>
      <c r="E303" s="186">
        <v>42.07</v>
      </c>
      <c r="F303" s="133">
        <v>42.07</v>
      </c>
      <c r="G303" s="187">
        <v>43.32</v>
      </c>
      <c r="H303" s="132">
        <v>0</v>
      </c>
      <c r="I303" s="6">
        <v>0.34000000000000341</v>
      </c>
      <c r="J303" s="6">
        <v>0</v>
      </c>
      <c r="K303" s="6">
        <v>4.9999999999997158E-2</v>
      </c>
      <c r="L303" s="6">
        <v>0</v>
      </c>
      <c r="M303" s="6">
        <v>0.20000000000000284</v>
      </c>
      <c r="N303" s="6">
        <v>0.53000000000000114</v>
      </c>
      <c r="O303" s="7">
        <v>0.12999999999999545</v>
      </c>
      <c r="P303" s="135">
        <v>0</v>
      </c>
      <c r="Q303" s="8">
        <f t="shared" si="17"/>
        <v>0</v>
      </c>
      <c r="R303" s="8">
        <f t="shared" si="18"/>
        <v>59840.000000000597</v>
      </c>
      <c r="S303" s="8">
        <f t="shared" si="24"/>
        <v>59840.000000000597</v>
      </c>
      <c r="T303" s="8">
        <f t="shared" si="24"/>
        <v>64240.000000000349</v>
      </c>
      <c r="U303" s="8">
        <f t="shared" si="24"/>
        <v>64240.000000000349</v>
      </c>
      <c r="V303" s="8">
        <f t="shared" si="24"/>
        <v>81840.000000000597</v>
      </c>
      <c r="W303" s="8">
        <f t="shared" si="24"/>
        <v>128480.0000000007</v>
      </c>
      <c r="X303" s="8">
        <f t="shared" si="24"/>
        <v>139920.00000000029</v>
      </c>
      <c r="Y303" s="8">
        <f t="shared" si="24"/>
        <v>139920.00000000029</v>
      </c>
      <c r="Z303" s="140">
        <f t="shared" si="19"/>
        <v>738320.00000000373</v>
      </c>
      <c r="AA303" s="138">
        <v>4.6289266655663752</v>
      </c>
      <c r="AB303" s="9">
        <v>4.6289266655663752</v>
      </c>
      <c r="AC303" s="165">
        <v>4.766463112724872</v>
      </c>
      <c r="AD303" s="291">
        <v>1.25</v>
      </c>
      <c r="AE303" s="172">
        <f t="shared" si="20"/>
        <v>110000</v>
      </c>
    </row>
    <row r="304" spans="1:31" s="3" customFormat="1" ht="14.25" customHeight="1">
      <c r="A304" s="4">
        <v>69101</v>
      </c>
      <c r="B304" s="4" t="s">
        <v>5841</v>
      </c>
      <c r="C304" s="5" t="s">
        <v>5741</v>
      </c>
      <c r="D304" s="4" t="s">
        <v>5537</v>
      </c>
      <c r="E304" s="186">
        <v>108.38</v>
      </c>
      <c r="F304" s="133">
        <v>109.5</v>
      </c>
      <c r="G304" s="187">
        <v>109.12</v>
      </c>
      <c r="H304" s="132">
        <v>1.1200000000000045</v>
      </c>
      <c r="I304" s="6">
        <v>-1.730000000000004</v>
      </c>
      <c r="J304" s="6">
        <v>0</v>
      </c>
      <c r="K304" s="6">
        <v>0.31000000000000227</v>
      </c>
      <c r="L304" s="6">
        <v>0.42000000000000171</v>
      </c>
      <c r="M304" s="6">
        <v>0.12000000000000455</v>
      </c>
      <c r="N304" s="6">
        <v>0</v>
      </c>
      <c r="O304" s="7">
        <v>0.43999999999999773</v>
      </c>
      <c r="P304" s="135">
        <v>6.0000000000002274E-2</v>
      </c>
      <c r="Q304" s="8">
        <f t="shared" si="17"/>
        <v>344960.0000000014</v>
      </c>
      <c r="R304" s="8">
        <f t="shared" si="18"/>
        <v>40480.000000000698</v>
      </c>
      <c r="S304" s="8">
        <f t="shared" si="24"/>
        <v>40480.000000000698</v>
      </c>
      <c r="T304" s="8">
        <f t="shared" si="24"/>
        <v>67760.000000000902</v>
      </c>
      <c r="U304" s="8">
        <f t="shared" si="24"/>
        <v>104720.00000000105</v>
      </c>
      <c r="V304" s="8">
        <f t="shared" si="24"/>
        <v>115280.00000000146</v>
      </c>
      <c r="W304" s="8">
        <f t="shared" si="24"/>
        <v>115280.00000000146</v>
      </c>
      <c r="X304" s="8">
        <f t="shared" si="24"/>
        <v>154000.00000000125</v>
      </c>
      <c r="Y304" s="8">
        <f t="shared" si="24"/>
        <v>159280.00000000146</v>
      </c>
      <c r="Z304" s="140">
        <f t="shared" si="19"/>
        <v>1142240.0000000105</v>
      </c>
      <c r="AA304" s="138">
        <v>8.5434780895023543</v>
      </c>
      <c r="AB304" s="9">
        <v>8.6317664772145015</v>
      </c>
      <c r="AC304" s="165">
        <v>8.6018114885264509</v>
      </c>
      <c r="AD304" s="291">
        <v>0.74000000000000909</v>
      </c>
      <c r="AE304" s="172">
        <f t="shared" si="20"/>
        <v>65120.0000000008</v>
      </c>
    </row>
    <row r="305" spans="1:31" s="3" customFormat="1" ht="14.25" customHeight="1">
      <c r="A305" s="4">
        <v>69102</v>
      </c>
      <c r="B305" s="4" t="s">
        <v>5842</v>
      </c>
      <c r="C305" s="5" t="s">
        <v>5741</v>
      </c>
      <c r="D305" s="4" t="s">
        <v>5537</v>
      </c>
      <c r="E305" s="186">
        <v>79.81</v>
      </c>
      <c r="F305" s="133">
        <v>80.27</v>
      </c>
      <c r="G305" s="187">
        <v>81.08</v>
      </c>
      <c r="H305" s="132">
        <v>0.45999999999999375</v>
      </c>
      <c r="I305" s="6">
        <v>0</v>
      </c>
      <c r="J305" s="6">
        <v>0</v>
      </c>
      <c r="K305" s="6">
        <v>0</v>
      </c>
      <c r="L305" s="6">
        <v>0</v>
      </c>
      <c r="M305" s="6">
        <v>7.9999999999998295E-2</v>
      </c>
      <c r="N305" s="6">
        <v>0</v>
      </c>
      <c r="O305" s="7">
        <v>0.40999999999999659</v>
      </c>
      <c r="P305" s="135">
        <v>0.31999999999999318</v>
      </c>
      <c r="Q305" s="8">
        <f t="shared" si="17"/>
        <v>141679.99999999805</v>
      </c>
      <c r="R305" s="8">
        <f t="shared" si="18"/>
        <v>141679.99999999805</v>
      </c>
      <c r="S305" s="8">
        <f t="shared" si="24"/>
        <v>141679.99999999805</v>
      </c>
      <c r="T305" s="8">
        <f t="shared" si="24"/>
        <v>141679.99999999805</v>
      </c>
      <c r="U305" s="8">
        <f t="shared" si="24"/>
        <v>141679.99999999805</v>
      </c>
      <c r="V305" s="8">
        <f t="shared" si="24"/>
        <v>148719.9999999979</v>
      </c>
      <c r="W305" s="8">
        <f t="shared" si="24"/>
        <v>148719.9999999979</v>
      </c>
      <c r="X305" s="8">
        <f t="shared" si="24"/>
        <v>184799.99999999761</v>
      </c>
      <c r="Y305" s="8">
        <f t="shared" si="24"/>
        <v>212959.999999997</v>
      </c>
      <c r="Z305" s="140">
        <f t="shared" si="19"/>
        <v>1403599.9999999807</v>
      </c>
      <c r="AA305" s="138">
        <v>4.9379126012361798</v>
      </c>
      <c r="AB305" s="9">
        <v>4.9663731925977714</v>
      </c>
      <c r="AC305" s="165">
        <v>5.0164885817344871</v>
      </c>
      <c r="AD305" s="291">
        <v>1.269999999999996</v>
      </c>
      <c r="AE305" s="172">
        <f t="shared" si="20"/>
        <v>111759.99999999965</v>
      </c>
    </row>
    <row r="306" spans="1:31" s="3" customFormat="1" ht="14.25" customHeight="1">
      <c r="A306" s="4">
        <v>69103</v>
      </c>
      <c r="B306" s="4" t="s">
        <v>5843</v>
      </c>
      <c r="C306" s="5" t="s">
        <v>5741</v>
      </c>
      <c r="D306" s="4" t="s">
        <v>5537</v>
      </c>
      <c r="E306" s="186">
        <v>16.87</v>
      </c>
      <c r="F306" s="133">
        <v>16.87</v>
      </c>
      <c r="G306" s="187">
        <v>16.87</v>
      </c>
      <c r="H306" s="132">
        <v>0</v>
      </c>
      <c r="I306" s="6">
        <v>0</v>
      </c>
      <c r="J306" s="6">
        <v>0</v>
      </c>
      <c r="K306" s="6">
        <v>0</v>
      </c>
      <c r="L306" s="6">
        <v>0</v>
      </c>
      <c r="M306" s="6">
        <v>0</v>
      </c>
      <c r="N306" s="6">
        <v>0</v>
      </c>
      <c r="O306" s="7">
        <v>0</v>
      </c>
      <c r="P306" s="135">
        <v>0</v>
      </c>
      <c r="Q306" s="8">
        <f t="shared" si="17"/>
        <v>0</v>
      </c>
      <c r="R306" s="8">
        <f t="shared" si="18"/>
        <v>0</v>
      </c>
      <c r="S306" s="8">
        <f t="shared" si="24"/>
        <v>0</v>
      </c>
      <c r="T306" s="8">
        <f t="shared" si="24"/>
        <v>0</v>
      </c>
      <c r="U306" s="8">
        <f t="shared" si="24"/>
        <v>0</v>
      </c>
      <c r="V306" s="8">
        <f t="shared" si="24"/>
        <v>0</v>
      </c>
      <c r="W306" s="8">
        <f t="shared" si="24"/>
        <v>0</v>
      </c>
      <c r="X306" s="8">
        <f t="shared" si="24"/>
        <v>0</v>
      </c>
      <c r="Y306" s="8">
        <f t="shared" si="24"/>
        <v>0</v>
      </c>
      <c r="Z306" s="140">
        <f t="shared" si="19"/>
        <v>0</v>
      </c>
      <c r="AA306" s="138">
        <v>3.8782500747143613</v>
      </c>
      <c r="AB306" s="9">
        <v>3.8782500747143613</v>
      </c>
      <c r="AC306" s="165">
        <v>3.8782500747143613</v>
      </c>
      <c r="AD306" s="291">
        <v>0</v>
      </c>
      <c r="AE306" s="172">
        <f t="shared" si="20"/>
        <v>0</v>
      </c>
    </row>
    <row r="307" spans="1:31" s="3" customFormat="1" ht="14.25" customHeight="1">
      <c r="A307" s="4">
        <v>69104</v>
      </c>
      <c r="B307" s="4" t="s">
        <v>5844</v>
      </c>
      <c r="C307" s="5" t="s">
        <v>5741</v>
      </c>
      <c r="D307" s="4" t="s">
        <v>5537</v>
      </c>
      <c r="E307" s="186">
        <v>21.97</v>
      </c>
      <c r="F307" s="133">
        <v>22.23</v>
      </c>
      <c r="G307" s="187">
        <v>22.23</v>
      </c>
      <c r="H307" s="132">
        <v>0.26000000000000156</v>
      </c>
      <c r="I307" s="6">
        <v>0</v>
      </c>
      <c r="J307" s="6">
        <v>0</v>
      </c>
      <c r="K307" s="6">
        <v>0</v>
      </c>
      <c r="L307" s="6">
        <v>0</v>
      </c>
      <c r="M307" s="6">
        <v>0</v>
      </c>
      <c r="N307" s="6">
        <v>0</v>
      </c>
      <c r="O307" s="7">
        <v>0</v>
      </c>
      <c r="P307" s="135">
        <v>0</v>
      </c>
      <c r="Q307" s="8">
        <f t="shared" si="17"/>
        <v>80080.00000000048</v>
      </c>
      <c r="R307" s="8">
        <f t="shared" si="18"/>
        <v>80080.00000000048</v>
      </c>
      <c r="S307" s="8">
        <f t="shared" si="24"/>
        <v>80080.00000000048</v>
      </c>
      <c r="T307" s="8">
        <f t="shared" si="24"/>
        <v>80080.00000000048</v>
      </c>
      <c r="U307" s="8">
        <f t="shared" si="24"/>
        <v>80080.00000000048</v>
      </c>
      <c r="V307" s="8">
        <f t="shared" si="24"/>
        <v>80080.00000000048</v>
      </c>
      <c r="W307" s="8">
        <f t="shared" si="24"/>
        <v>80080.00000000048</v>
      </c>
      <c r="X307" s="8">
        <f t="shared" si="24"/>
        <v>80080.00000000048</v>
      </c>
      <c r="Y307" s="8">
        <f t="shared" si="24"/>
        <v>80080.00000000048</v>
      </c>
      <c r="Z307" s="140">
        <f t="shared" si="19"/>
        <v>720720.00000000431</v>
      </c>
      <c r="AA307" s="138">
        <v>3.6168776649161218</v>
      </c>
      <c r="AB307" s="9">
        <v>3.6596809508914605</v>
      </c>
      <c r="AC307" s="165">
        <v>3.6596809508914605</v>
      </c>
      <c r="AD307" s="291">
        <v>0.26000000000000156</v>
      </c>
      <c r="AE307" s="172">
        <f t="shared" si="20"/>
        <v>22880.000000000138</v>
      </c>
    </row>
    <row r="308" spans="1:31" s="83" customFormat="1" ht="43.5" customHeight="1">
      <c r="E308" s="294"/>
      <c r="F308" s="286"/>
      <c r="G308" s="295"/>
      <c r="P308" s="287"/>
      <c r="Z308" s="289">
        <f>SUM(Z3:Z307)</f>
        <v>5459569719.999999</v>
      </c>
      <c r="AD308" s="287"/>
      <c r="AE308" s="293">
        <f>SUM(AE3:AE307)</f>
        <v>298685200</v>
      </c>
    </row>
  </sheetData>
  <autoFilter ref="A2:BO2"/>
  <mergeCells count="5">
    <mergeCell ref="A1:D1"/>
    <mergeCell ref="E1:G1"/>
    <mergeCell ref="H1:P1"/>
    <mergeCell ref="Q1:Y1"/>
    <mergeCell ref="AA1:AC1"/>
  </mergeCells>
  <pageMargins left="0.7" right="0.7" top="0.75" bottom="0.75" header="0.3" footer="0.3"/>
</worksheet>
</file>

<file path=xl/worksheets/sheet20.xml><?xml version="1.0" encoding="utf-8"?>
<worksheet xmlns="http://schemas.openxmlformats.org/spreadsheetml/2006/main" xmlns:r="http://schemas.openxmlformats.org/officeDocument/2006/relationships">
  <dimension ref="A1:BO77"/>
  <sheetViews>
    <sheetView workbookViewId="0">
      <selection activeCell="H4" sqref="H4"/>
    </sheetView>
  </sheetViews>
  <sheetFormatPr defaultRowHeight="15"/>
  <cols>
    <col min="17" max="18" width="10.7109375" customWidth="1"/>
    <col min="19" max="19" width="10.85546875" customWidth="1"/>
    <col min="20" max="20" width="11.7109375" customWidth="1"/>
    <col min="21" max="21" width="12.5703125" customWidth="1"/>
    <col min="22" max="22" width="10.5703125" customWidth="1"/>
    <col min="23" max="23" width="13.140625" customWidth="1"/>
    <col min="24" max="24" width="11.5703125" customWidth="1"/>
    <col min="25" max="25" width="14" customWidth="1"/>
    <col min="26" max="26" width="20.42578125" customWidth="1"/>
    <col min="31" max="31" width="18.42578125" customWidth="1"/>
  </cols>
  <sheetData>
    <row r="1" spans="1:67" s="3" customFormat="1" ht="63" customHeight="1">
      <c r="A1" s="336"/>
      <c r="B1" s="337"/>
      <c r="C1" s="337"/>
      <c r="D1" s="337"/>
      <c r="E1" s="328" t="s">
        <v>1064</v>
      </c>
      <c r="F1" s="350"/>
      <c r="G1" s="351"/>
      <c r="H1" s="343" t="s">
        <v>8110</v>
      </c>
      <c r="I1" s="343"/>
      <c r="J1" s="343"/>
      <c r="K1" s="343"/>
      <c r="L1" s="343"/>
      <c r="M1" s="343"/>
      <c r="N1" s="343"/>
      <c r="O1" s="343"/>
      <c r="P1" s="352"/>
      <c r="Q1" s="332" t="s">
        <v>1065</v>
      </c>
      <c r="R1" s="345"/>
      <c r="S1" s="345"/>
      <c r="T1" s="345"/>
      <c r="U1" s="345"/>
      <c r="V1" s="345"/>
      <c r="W1" s="345"/>
      <c r="X1" s="345"/>
      <c r="Y1" s="345"/>
      <c r="Z1" s="143" t="s">
        <v>1066</v>
      </c>
      <c r="AA1" s="348" t="s">
        <v>1067</v>
      </c>
      <c r="AB1" s="348"/>
      <c r="AC1" s="348"/>
      <c r="AD1" s="210" t="s">
        <v>1068</v>
      </c>
      <c r="AE1" s="144" t="s">
        <v>1069</v>
      </c>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row>
    <row r="2" spans="1:67" s="3" customFormat="1" ht="150" customHeight="1">
      <c r="A2" s="145" t="s">
        <v>0</v>
      </c>
      <c r="B2" s="146" t="s">
        <v>1</v>
      </c>
      <c r="C2" s="147" t="s">
        <v>2</v>
      </c>
      <c r="D2" s="160" t="s">
        <v>3</v>
      </c>
      <c r="E2" s="161">
        <v>2006</v>
      </c>
      <c r="F2" s="162">
        <v>2012</v>
      </c>
      <c r="G2" s="298">
        <v>2022</v>
      </c>
      <c r="H2" s="149" t="s">
        <v>4</v>
      </c>
      <c r="I2" s="150" t="s">
        <v>5</v>
      </c>
      <c r="J2" s="150" t="s">
        <v>6</v>
      </c>
      <c r="K2" s="150" t="s">
        <v>7</v>
      </c>
      <c r="L2" s="150" t="s">
        <v>8</v>
      </c>
      <c r="M2" s="150" t="s">
        <v>9</v>
      </c>
      <c r="N2" s="150" t="s">
        <v>10</v>
      </c>
      <c r="O2" s="163" t="s">
        <v>11</v>
      </c>
      <c r="P2" s="200" t="s">
        <v>12</v>
      </c>
      <c r="Q2" s="151" t="s">
        <v>13</v>
      </c>
      <c r="R2" s="152" t="s">
        <v>14</v>
      </c>
      <c r="S2" s="152" t="s">
        <v>15</v>
      </c>
      <c r="T2" s="152" t="s">
        <v>16</v>
      </c>
      <c r="U2" s="152" t="s">
        <v>17</v>
      </c>
      <c r="V2" s="152" t="s">
        <v>18</v>
      </c>
      <c r="W2" s="152" t="s">
        <v>19</v>
      </c>
      <c r="X2" s="152" t="s">
        <v>20</v>
      </c>
      <c r="Y2" s="153" t="s">
        <v>21</v>
      </c>
      <c r="Z2" s="154" t="s">
        <v>22</v>
      </c>
      <c r="AA2" s="201">
        <v>2006</v>
      </c>
      <c r="AB2" s="156">
        <v>2012</v>
      </c>
      <c r="AC2" s="205">
        <v>2022</v>
      </c>
      <c r="AD2" s="209" t="s">
        <v>23</v>
      </c>
      <c r="AE2" s="159" t="s">
        <v>24</v>
      </c>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2"/>
    </row>
    <row r="3" spans="1:67" s="3" customFormat="1" ht="14.25" customHeight="1">
      <c r="A3" s="4">
        <v>7001</v>
      </c>
      <c r="B3" s="4" t="s">
        <v>1070</v>
      </c>
      <c r="C3" s="5" t="s">
        <v>1071</v>
      </c>
      <c r="D3" s="4" t="s">
        <v>1072</v>
      </c>
      <c r="E3" s="186">
        <v>39.92</v>
      </c>
      <c r="F3" s="133">
        <v>39.92</v>
      </c>
      <c r="G3" s="187">
        <v>40.17</v>
      </c>
      <c r="H3" s="132">
        <v>0</v>
      </c>
      <c r="I3" s="6">
        <v>0</v>
      </c>
      <c r="J3" s="6">
        <v>0.15999999999999659</v>
      </c>
      <c r="K3" s="6">
        <v>0</v>
      </c>
      <c r="L3" s="6">
        <v>0</v>
      </c>
      <c r="M3" s="6">
        <v>0</v>
      </c>
      <c r="N3" s="6">
        <v>9.9999999999980105E-3</v>
      </c>
      <c r="O3" s="7">
        <v>8.00000000000054E-2</v>
      </c>
      <c r="P3" s="196">
        <v>0</v>
      </c>
      <c r="Q3" s="8">
        <f t="shared" ref="Q3:Q5" si="0">((H3/6)*88000)*6+((H3/6)*88000)*5+((H3/6)*88000)*4+((H3/6)*88000)*3+((H3/6)*88000)*2+((H3/6)*88000)</f>
        <v>0</v>
      </c>
      <c r="R3" s="8">
        <f t="shared" ref="R3:R5" si="1">Q3+((I3/3)*88000+((I3/3)*88000)*2+((I3/3)*88000)*3)</f>
        <v>0</v>
      </c>
      <c r="S3" s="8">
        <f t="shared" ref="S3:Y5" si="2">R3+(J3*88000)</f>
        <v>14079.9999999997</v>
      </c>
      <c r="T3" s="8">
        <f t="shared" si="2"/>
        <v>14079.9999999997</v>
      </c>
      <c r="U3" s="8">
        <f t="shared" si="2"/>
        <v>14079.9999999997</v>
      </c>
      <c r="V3" s="8">
        <f t="shared" si="2"/>
        <v>14079.9999999997</v>
      </c>
      <c r="W3" s="8">
        <f t="shared" si="2"/>
        <v>14959.999999999525</v>
      </c>
      <c r="X3" s="8">
        <f t="shared" si="2"/>
        <v>22000</v>
      </c>
      <c r="Y3" s="8">
        <f t="shared" si="2"/>
        <v>22000</v>
      </c>
      <c r="Z3" s="140">
        <f t="shared" ref="Z3:Z34" si="3">SUM(Q3:Y3)</f>
        <v>115279.99999999833</v>
      </c>
      <c r="AA3" s="138">
        <v>5.0111092979174776</v>
      </c>
      <c r="AB3" s="9">
        <v>5.0111092979174776</v>
      </c>
      <c r="AC3" s="165">
        <v>5.0424914954244757</v>
      </c>
      <c r="AD3" s="212">
        <v>0.25</v>
      </c>
      <c r="AE3" s="172">
        <f t="shared" ref="AE3:AE34" si="4">AD3*88000</f>
        <v>22000</v>
      </c>
    </row>
    <row r="4" spans="1:67" s="3" customFormat="1" ht="14.25" customHeight="1">
      <c r="A4" s="4">
        <v>7002</v>
      </c>
      <c r="B4" s="4" t="s">
        <v>1073</v>
      </c>
      <c r="C4" s="5" t="s">
        <v>1071</v>
      </c>
      <c r="D4" s="4" t="s">
        <v>1072</v>
      </c>
      <c r="E4" s="186">
        <v>80.55</v>
      </c>
      <c r="F4" s="133">
        <v>80.55</v>
      </c>
      <c r="G4" s="187">
        <v>81.39</v>
      </c>
      <c r="H4" s="132">
        <v>0</v>
      </c>
      <c r="I4" s="6">
        <v>0.65999999999999659</v>
      </c>
      <c r="J4" s="6">
        <v>0</v>
      </c>
      <c r="K4" s="6">
        <v>0.60999999999999943</v>
      </c>
      <c r="L4" s="6">
        <v>1.9999999999996021E-2</v>
      </c>
      <c r="M4" s="6">
        <v>0</v>
      </c>
      <c r="N4" s="6">
        <v>0.12999999999999545</v>
      </c>
      <c r="O4" s="7">
        <v>-0.48999999999999488</v>
      </c>
      <c r="P4" s="196">
        <v>-9.0000000000003411E-2</v>
      </c>
      <c r="Q4" s="8">
        <f t="shared" si="0"/>
        <v>0</v>
      </c>
      <c r="R4" s="8">
        <f t="shared" si="1"/>
        <v>116159.99999999939</v>
      </c>
      <c r="S4" s="8">
        <f t="shared" si="2"/>
        <v>116159.99999999939</v>
      </c>
      <c r="T4" s="8">
        <f t="shared" si="2"/>
        <v>169839.99999999933</v>
      </c>
      <c r="U4" s="8">
        <f t="shared" si="2"/>
        <v>171599.99999999898</v>
      </c>
      <c r="V4" s="8">
        <f t="shared" si="2"/>
        <v>171599.99999999898</v>
      </c>
      <c r="W4" s="8">
        <f t="shared" si="2"/>
        <v>183039.99999999857</v>
      </c>
      <c r="X4" s="8">
        <f t="shared" si="2"/>
        <v>139919.99999999901</v>
      </c>
      <c r="Y4" s="8">
        <f t="shared" si="2"/>
        <v>131999.99999999872</v>
      </c>
      <c r="Z4" s="140">
        <f t="shared" si="3"/>
        <v>1200319.9999999925</v>
      </c>
      <c r="AA4" s="138">
        <v>6.818470394040717</v>
      </c>
      <c r="AB4" s="9">
        <v>6.818470394040717</v>
      </c>
      <c r="AC4" s="165">
        <v>6.8895754856731699</v>
      </c>
      <c r="AD4" s="212">
        <v>0.84000000000000352</v>
      </c>
      <c r="AE4" s="172">
        <f t="shared" si="4"/>
        <v>73920.000000000306</v>
      </c>
    </row>
    <row r="5" spans="1:67" s="3" customFormat="1" ht="14.25" customHeight="1">
      <c r="A5" s="4">
        <v>7003</v>
      </c>
      <c r="B5" s="4" t="s">
        <v>1074</v>
      </c>
      <c r="C5" s="5" t="s">
        <v>1071</v>
      </c>
      <c r="D5" s="4" t="s">
        <v>1072</v>
      </c>
      <c r="E5" s="186">
        <v>618.16</v>
      </c>
      <c r="F5" s="133">
        <v>618.16</v>
      </c>
      <c r="G5" s="187">
        <v>625.61</v>
      </c>
      <c r="H5" s="132">
        <v>0</v>
      </c>
      <c r="I5" s="6">
        <v>2.7899999999999636</v>
      </c>
      <c r="J5" s="6">
        <v>0.75000000000011369</v>
      </c>
      <c r="K5" s="6">
        <v>0.74000000000000909</v>
      </c>
      <c r="L5" s="6">
        <v>0.33999999999991815</v>
      </c>
      <c r="M5" s="6">
        <v>-3.999999999996362E-2</v>
      </c>
      <c r="N5" s="6">
        <v>1.1100000000000136</v>
      </c>
      <c r="O5" s="7">
        <v>0.97000000000002728</v>
      </c>
      <c r="P5" s="196">
        <v>0.78999999999996362</v>
      </c>
      <c r="Q5" s="8">
        <f t="shared" si="0"/>
        <v>0</v>
      </c>
      <c r="R5" s="8">
        <f t="shared" si="1"/>
        <v>491039.99999999354</v>
      </c>
      <c r="S5" s="8">
        <f t="shared" si="2"/>
        <v>557040.00000000349</v>
      </c>
      <c r="T5" s="8">
        <f t="shared" si="2"/>
        <v>622160.00000000431</v>
      </c>
      <c r="U5" s="8">
        <f t="shared" si="2"/>
        <v>652079.99999999709</v>
      </c>
      <c r="V5" s="8">
        <f t="shared" si="2"/>
        <v>648560.00000000023</v>
      </c>
      <c r="W5" s="8">
        <f t="shared" si="2"/>
        <v>746240.0000000014</v>
      </c>
      <c r="X5" s="8">
        <f t="shared" si="2"/>
        <v>831600.00000000384</v>
      </c>
      <c r="Y5" s="8">
        <f t="shared" si="2"/>
        <v>901120.0000000007</v>
      </c>
      <c r="Z5" s="140">
        <f t="shared" si="3"/>
        <v>5449840.0000000056</v>
      </c>
      <c r="AA5" s="138">
        <v>28.888276171471567</v>
      </c>
      <c r="AB5" s="9">
        <v>28.888276171471567</v>
      </c>
      <c r="AC5" s="165">
        <v>29.236434670043881</v>
      </c>
      <c r="AD5" s="212">
        <v>7.4500000000000446</v>
      </c>
      <c r="AE5" s="172">
        <f t="shared" si="4"/>
        <v>655600.00000000396</v>
      </c>
    </row>
    <row r="6" spans="1:67" s="41" customFormat="1" ht="14.25" customHeight="1">
      <c r="A6" s="37">
        <v>7004</v>
      </c>
      <c r="B6" s="37" t="s">
        <v>1075</v>
      </c>
      <c r="C6" s="38" t="s">
        <v>1071</v>
      </c>
      <c r="D6" s="37" t="s">
        <v>1072</v>
      </c>
      <c r="E6" s="191">
        <v>105.74000000000001</v>
      </c>
      <c r="F6" s="39">
        <v>105.74000000000001</v>
      </c>
      <c r="G6" s="192">
        <v>105.89</v>
      </c>
      <c r="H6" s="22">
        <v>0</v>
      </c>
      <c r="I6" s="22">
        <v>-0.20000000000001705</v>
      </c>
      <c r="J6" s="22">
        <v>7.000000000000739E-2</v>
      </c>
      <c r="K6" s="22">
        <v>0</v>
      </c>
      <c r="L6" s="22">
        <v>0.34000000000000341</v>
      </c>
      <c r="M6" s="22">
        <v>0.15000000000000568</v>
      </c>
      <c r="N6" s="22">
        <v>-0.20999999999999375</v>
      </c>
      <c r="O6" s="32">
        <v>0</v>
      </c>
      <c r="P6" s="198">
        <v>0</v>
      </c>
      <c r="Q6" s="40">
        <v>0</v>
      </c>
      <c r="R6" s="40">
        <v>0</v>
      </c>
      <c r="S6" s="40">
        <f t="shared" ref="S6" si="5">R6+(J6*88000)</f>
        <v>6160.0000000006503</v>
      </c>
      <c r="T6" s="40">
        <f t="shared" ref="T6" si="6">S6+(K6*88000)</f>
        <v>6160.0000000006503</v>
      </c>
      <c r="U6" s="40">
        <f t="shared" ref="U6" si="7">T6+(L6*88000)</f>
        <v>36080.000000000946</v>
      </c>
      <c r="V6" s="40">
        <f t="shared" ref="V6" si="8">U6+(M6*88000)</f>
        <v>49280.000000001448</v>
      </c>
      <c r="W6" s="40">
        <f t="shared" ref="W6" si="9">V6+(N6*88000)</f>
        <v>30800.000000001997</v>
      </c>
      <c r="X6" s="40">
        <f t="shared" ref="X6" si="10">W6+(O6*88000)</f>
        <v>30800.000000001997</v>
      </c>
      <c r="Y6" s="40">
        <f t="shared" ref="Y6" si="11">X6+(P6*88000)</f>
        <v>30800.000000001997</v>
      </c>
      <c r="Z6" s="203">
        <f t="shared" si="3"/>
        <v>190080.00000000969</v>
      </c>
      <c r="AA6" s="35">
        <v>3.6644406477749634</v>
      </c>
      <c r="AB6" s="35">
        <v>3.6644406477749634</v>
      </c>
      <c r="AC6" s="36">
        <v>3.6696389274909293</v>
      </c>
      <c r="AD6" s="169">
        <v>0.15</v>
      </c>
      <c r="AE6" s="173">
        <f t="shared" si="4"/>
        <v>13200</v>
      </c>
      <c r="AG6" s="225"/>
    </row>
    <row r="7" spans="1:67" s="3" customFormat="1" ht="14.25" customHeight="1">
      <c r="A7" s="4">
        <v>7005</v>
      </c>
      <c r="B7" s="4" t="s">
        <v>1076</v>
      </c>
      <c r="C7" s="5" t="s">
        <v>1071</v>
      </c>
      <c r="D7" s="4" t="s">
        <v>1072</v>
      </c>
      <c r="E7" s="186">
        <v>77.94</v>
      </c>
      <c r="F7" s="133">
        <v>77.94</v>
      </c>
      <c r="G7" s="187">
        <v>80.990000000000009</v>
      </c>
      <c r="H7" s="132">
        <v>0</v>
      </c>
      <c r="I7" s="6">
        <v>0.29999999999999716</v>
      </c>
      <c r="J7" s="6">
        <v>1.3100000000000023</v>
      </c>
      <c r="K7" s="6">
        <v>1.4000000000000057</v>
      </c>
      <c r="L7" s="6">
        <v>0.26999999999999602</v>
      </c>
      <c r="M7" s="6">
        <v>0.18000000000000682</v>
      </c>
      <c r="N7" s="6">
        <v>-7.000000000000739E-2</v>
      </c>
      <c r="O7" s="7">
        <v>-0.42999999999999261</v>
      </c>
      <c r="P7" s="196">
        <v>9.0000000000003411E-2</v>
      </c>
      <c r="Q7" s="8">
        <f t="shared" ref="Q7:Q38" si="12">((H7/6)*88000)*6+((H7/6)*88000)*5+((H7/6)*88000)*4+((H7/6)*88000)*3+((H7/6)*88000)*2+((H7/6)*88000)</f>
        <v>0</v>
      </c>
      <c r="R7" s="8">
        <f t="shared" ref="R7:R38" si="13">Q7+((I7/3)*88000+((I7/3)*88000)*2+((I7/3)*88000)*3)</f>
        <v>52799.999999999498</v>
      </c>
      <c r="S7" s="8">
        <f t="shared" ref="S7:S39" si="14">R7+(J7*88000)</f>
        <v>168079.99999999971</v>
      </c>
      <c r="T7" s="8">
        <f t="shared" ref="T7:T39" si="15">S7+(K7*88000)</f>
        <v>291280.00000000023</v>
      </c>
      <c r="U7" s="8">
        <f t="shared" ref="U7:U39" si="16">T7+(L7*88000)</f>
        <v>315039.99999999988</v>
      </c>
      <c r="V7" s="8">
        <f t="shared" ref="V7:V39" si="17">U7+(M7*88000)</f>
        <v>330880.00000000047</v>
      </c>
      <c r="W7" s="8">
        <f t="shared" ref="W7:W39" si="18">V7+(N7*88000)</f>
        <v>324719.99999999983</v>
      </c>
      <c r="X7" s="8">
        <f t="shared" ref="X7:X39" si="19">W7+(O7*88000)</f>
        <v>286880.00000000047</v>
      </c>
      <c r="Y7" s="8">
        <f t="shared" ref="Y7:Y39" si="20">X7+(P7*88000)</f>
        <v>294800.00000000076</v>
      </c>
      <c r="Z7" s="140">
        <f t="shared" si="3"/>
        <v>2064480.0000000007</v>
      </c>
      <c r="AA7" s="138">
        <v>2.3356028096756405</v>
      </c>
      <c r="AB7" s="9">
        <v>2.3356028096756405</v>
      </c>
      <c r="AC7" s="165">
        <v>2.427001174693741</v>
      </c>
      <c r="AD7" s="212">
        <v>3.0500000000000114</v>
      </c>
      <c r="AE7" s="172">
        <f t="shared" si="4"/>
        <v>268400.00000000099</v>
      </c>
    </row>
    <row r="8" spans="1:67" s="3" customFormat="1" ht="14.25" customHeight="1">
      <c r="A8" s="4">
        <v>7006</v>
      </c>
      <c r="B8" s="4" t="s">
        <v>1077</v>
      </c>
      <c r="C8" s="5" t="s">
        <v>1071</v>
      </c>
      <c r="D8" s="4" t="s">
        <v>1072</v>
      </c>
      <c r="E8" s="186">
        <v>50.31</v>
      </c>
      <c r="F8" s="133">
        <v>50.31</v>
      </c>
      <c r="G8" s="187">
        <v>53.22</v>
      </c>
      <c r="H8" s="132">
        <v>0</v>
      </c>
      <c r="I8" s="6">
        <v>1.3699999999999974</v>
      </c>
      <c r="J8" s="6">
        <v>0.28999999999999915</v>
      </c>
      <c r="K8" s="6">
        <v>0</v>
      </c>
      <c r="L8" s="6">
        <v>1.0799999999999983</v>
      </c>
      <c r="M8" s="6">
        <v>3.0000000000008242E-2</v>
      </c>
      <c r="N8" s="6">
        <v>0.45999999999999375</v>
      </c>
      <c r="O8" s="7">
        <v>0</v>
      </c>
      <c r="P8" s="196">
        <v>-0.32000000000000028</v>
      </c>
      <c r="Q8" s="8">
        <f t="shared" si="12"/>
        <v>0</v>
      </c>
      <c r="R8" s="8">
        <f t="shared" si="13"/>
        <v>241119.99999999953</v>
      </c>
      <c r="S8" s="8">
        <f t="shared" si="14"/>
        <v>266639.99999999948</v>
      </c>
      <c r="T8" s="8">
        <f t="shared" si="15"/>
        <v>266639.99999999948</v>
      </c>
      <c r="U8" s="8">
        <f t="shared" si="16"/>
        <v>361679.9999999993</v>
      </c>
      <c r="V8" s="8">
        <f t="shared" si="17"/>
        <v>364320</v>
      </c>
      <c r="W8" s="8">
        <f t="shared" si="18"/>
        <v>404799.99999999942</v>
      </c>
      <c r="X8" s="8">
        <f t="shared" si="19"/>
        <v>404799.99999999942</v>
      </c>
      <c r="Y8" s="8">
        <f t="shared" si="20"/>
        <v>376639.99999999942</v>
      </c>
      <c r="Z8" s="140">
        <f t="shared" si="3"/>
        <v>2686639.9999999963</v>
      </c>
      <c r="AA8" s="138">
        <v>0.95590051490566397</v>
      </c>
      <c r="AB8" s="9">
        <v>0.95590051490566397</v>
      </c>
      <c r="AC8" s="165">
        <v>1.011191123102354</v>
      </c>
      <c r="AD8" s="212">
        <v>2.9099999999999966</v>
      </c>
      <c r="AE8" s="172">
        <f t="shared" si="4"/>
        <v>256079.99999999971</v>
      </c>
    </row>
    <row r="9" spans="1:67" s="3" customFormat="1" ht="14.25" customHeight="1">
      <c r="A9" s="4">
        <v>7007</v>
      </c>
      <c r="B9" s="4" t="s">
        <v>1078</v>
      </c>
      <c r="C9" s="5" t="s">
        <v>1071</v>
      </c>
      <c r="D9" s="4" t="s">
        <v>1072</v>
      </c>
      <c r="E9" s="186">
        <v>145.26</v>
      </c>
      <c r="F9" s="133">
        <v>145.76999999999998</v>
      </c>
      <c r="G9" s="187">
        <v>153.22999999999999</v>
      </c>
      <c r="H9" s="132">
        <v>0.50999999999999091</v>
      </c>
      <c r="I9" s="6">
        <v>1.9800000000000466</v>
      </c>
      <c r="J9" s="6">
        <v>3.6699999999999591</v>
      </c>
      <c r="K9" s="6">
        <v>0.75000000000002842</v>
      </c>
      <c r="L9" s="6">
        <v>2.0599999999999739</v>
      </c>
      <c r="M9" s="6">
        <v>-2.6099999999999852</v>
      </c>
      <c r="N9" s="6">
        <v>0.28000000000000114</v>
      </c>
      <c r="O9" s="7">
        <v>0.88999999999998636</v>
      </c>
      <c r="P9" s="196">
        <v>0.43999999999999773</v>
      </c>
      <c r="Q9" s="8">
        <f t="shared" si="12"/>
        <v>157079.99999999718</v>
      </c>
      <c r="R9" s="8">
        <f t="shared" si="13"/>
        <v>505560.00000000536</v>
      </c>
      <c r="S9" s="8">
        <f t="shared" si="14"/>
        <v>828520.00000000175</v>
      </c>
      <c r="T9" s="8">
        <f t="shared" si="15"/>
        <v>894520.00000000419</v>
      </c>
      <c r="U9" s="8">
        <f t="shared" si="16"/>
        <v>1075800.0000000019</v>
      </c>
      <c r="V9" s="8">
        <f t="shared" si="17"/>
        <v>846120.00000000314</v>
      </c>
      <c r="W9" s="8">
        <f t="shared" si="18"/>
        <v>870760.00000000326</v>
      </c>
      <c r="X9" s="8">
        <f t="shared" si="19"/>
        <v>949080.0000000021</v>
      </c>
      <c r="Y9" s="8">
        <f t="shared" si="20"/>
        <v>987800.00000000186</v>
      </c>
      <c r="Z9" s="140">
        <f t="shared" si="3"/>
        <v>7115240.0000000205</v>
      </c>
      <c r="AA9" s="138">
        <v>1.1217438846965282</v>
      </c>
      <c r="AB9" s="9">
        <v>1.1256822667782795</v>
      </c>
      <c r="AC9" s="165">
        <v>1.1832907576211555</v>
      </c>
      <c r="AD9" s="212">
        <v>7.9699999999999989</v>
      </c>
      <c r="AE9" s="172">
        <f t="shared" si="4"/>
        <v>701359.99999999988</v>
      </c>
    </row>
    <row r="10" spans="1:67" s="3" customFormat="1" ht="14.25" customHeight="1">
      <c r="A10" s="4">
        <v>7008</v>
      </c>
      <c r="B10" s="4" t="s">
        <v>1079</v>
      </c>
      <c r="C10" s="5" t="s">
        <v>1071</v>
      </c>
      <c r="D10" s="4" t="s">
        <v>1072</v>
      </c>
      <c r="E10" s="186">
        <v>104.24000000000001</v>
      </c>
      <c r="F10" s="133">
        <v>104.24000000000001</v>
      </c>
      <c r="G10" s="187">
        <v>106.94</v>
      </c>
      <c r="H10" s="132">
        <v>0</v>
      </c>
      <c r="I10" s="6">
        <v>0.76999999999999602</v>
      </c>
      <c r="J10" s="6">
        <v>-0.13000000000000966</v>
      </c>
      <c r="K10" s="6">
        <v>0.5</v>
      </c>
      <c r="L10" s="6">
        <v>0.46999999999999886</v>
      </c>
      <c r="M10" s="6">
        <v>0</v>
      </c>
      <c r="N10" s="6">
        <v>0.62000000000000455</v>
      </c>
      <c r="O10" s="7">
        <v>-2.0000000000010232E-2</v>
      </c>
      <c r="P10" s="196">
        <v>0.48999999999999488</v>
      </c>
      <c r="Q10" s="8">
        <f t="shared" si="12"/>
        <v>0</v>
      </c>
      <c r="R10" s="8">
        <f t="shared" si="13"/>
        <v>135519.9999999993</v>
      </c>
      <c r="S10" s="8">
        <f t="shared" si="14"/>
        <v>124079.99999999846</v>
      </c>
      <c r="T10" s="8">
        <f t="shared" si="15"/>
        <v>168079.99999999846</v>
      </c>
      <c r="U10" s="8">
        <f t="shared" si="16"/>
        <v>209439.99999999837</v>
      </c>
      <c r="V10" s="8">
        <f t="shared" si="17"/>
        <v>209439.99999999837</v>
      </c>
      <c r="W10" s="8">
        <f t="shared" si="18"/>
        <v>263999.99999999878</v>
      </c>
      <c r="X10" s="8">
        <f t="shared" si="19"/>
        <v>262239.9999999979</v>
      </c>
      <c r="Y10" s="8">
        <f t="shared" si="20"/>
        <v>305359.99999999744</v>
      </c>
      <c r="Z10" s="140">
        <f t="shared" si="3"/>
        <v>1678159.9999999872</v>
      </c>
      <c r="AA10" s="138">
        <v>1.9570698773827384</v>
      </c>
      <c r="AB10" s="9">
        <v>1.9570698773827384</v>
      </c>
      <c r="AC10" s="165">
        <v>2.007761441743189</v>
      </c>
      <c r="AD10" s="212">
        <v>2.6999999999999886</v>
      </c>
      <c r="AE10" s="172">
        <f t="shared" si="4"/>
        <v>237599.99999999901</v>
      </c>
    </row>
    <row r="11" spans="1:67" s="3" customFormat="1" ht="14.25" customHeight="1">
      <c r="A11" s="4">
        <v>7009</v>
      </c>
      <c r="B11" s="4" t="s">
        <v>1080</v>
      </c>
      <c r="C11" s="5" t="s">
        <v>1071</v>
      </c>
      <c r="D11" s="4" t="s">
        <v>1072</v>
      </c>
      <c r="E11" s="186">
        <v>19.11</v>
      </c>
      <c r="F11" s="133">
        <v>19.11</v>
      </c>
      <c r="G11" s="187">
        <v>19.22</v>
      </c>
      <c r="H11" s="132">
        <v>0</v>
      </c>
      <c r="I11" s="6">
        <v>0</v>
      </c>
      <c r="J11" s="6">
        <v>0.10999999999999943</v>
      </c>
      <c r="K11" s="6">
        <v>0</v>
      </c>
      <c r="L11" s="6">
        <v>0</v>
      </c>
      <c r="M11" s="6">
        <v>0</v>
      </c>
      <c r="N11" s="6">
        <v>0</v>
      </c>
      <c r="O11" s="7">
        <v>0</v>
      </c>
      <c r="P11" s="196">
        <v>0</v>
      </c>
      <c r="Q11" s="8">
        <f t="shared" si="12"/>
        <v>0</v>
      </c>
      <c r="R11" s="8">
        <f t="shared" si="13"/>
        <v>0</v>
      </c>
      <c r="S11" s="8">
        <f t="shared" si="14"/>
        <v>9679.9999999999491</v>
      </c>
      <c r="T11" s="8">
        <f t="shared" si="15"/>
        <v>9679.9999999999491</v>
      </c>
      <c r="U11" s="8">
        <f t="shared" si="16"/>
        <v>9679.9999999999491</v>
      </c>
      <c r="V11" s="8">
        <f t="shared" si="17"/>
        <v>9679.9999999999491</v>
      </c>
      <c r="W11" s="8">
        <f t="shared" si="18"/>
        <v>9679.9999999999491</v>
      </c>
      <c r="X11" s="8">
        <f t="shared" si="19"/>
        <v>9679.9999999999491</v>
      </c>
      <c r="Y11" s="8">
        <f t="shared" si="20"/>
        <v>9679.9999999999491</v>
      </c>
      <c r="Z11" s="140">
        <f t="shared" si="3"/>
        <v>67759.999999999651</v>
      </c>
      <c r="AA11" s="138">
        <v>6.298823296746761</v>
      </c>
      <c r="AB11" s="9">
        <v>6.298823296746761</v>
      </c>
      <c r="AC11" s="165">
        <v>6.3350802597316989</v>
      </c>
      <c r="AD11" s="212">
        <v>0.10999999999999942</v>
      </c>
      <c r="AE11" s="172">
        <f t="shared" si="4"/>
        <v>9679.9999999999491</v>
      </c>
    </row>
    <row r="12" spans="1:67" s="3" customFormat="1" ht="14.25" customHeight="1">
      <c r="A12" s="4">
        <v>7010</v>
      </c>
      <c r="B12" s="4" t="s">
        <v>1081</v>
      </c>
      <c r="C12" s="5" t="s">
        <v>1071</v>
      </c>
      <c r="D12" s="4" t="s">
        <v>1072</v>
      </c>
      <c r="E12" s="186">
        <v>34.82</v>
      </c>
      <c r="F12" s="133">
        <v>35.15</v>
      </c>
      <c r="G12" s="187">
        <v>36.450000000000003</v>
      </c>
      <c r="H12" s="132">
        <v>0.32999999999999829</v>
      </c>
      <c r="I12" s="6">
        <v>0.18999999999999773</v>
      </c>
      <c r="J12" s="6">
        <v>0</v>
      </c>
      <c r="K12" s="6">
        <v>0.36999999999999744</v>
      </c>
      <c r="L12" s="6">
        <v>0.39999999999999858</v>
      </c>
      <c r="M12" s="6">
        <v>0.21000000000000085</v>
      </c>
      <c r="N12" s="6">
        <v>0</v>
      </c>
      <c r="O12" s="7">
        <v>0</v>
      </c>
      <c r="P12" s="196">
        <v>0.13000000000000256</v>
      </c>
      <c r="Q12" s="8">
        <f t="shared" si="12"/>
        <v>101639.99999999948</v>
      </c>
      <c r="R12" s="8">
        <f t="shared" si="13"/>
        <v>135079.99999999907</v>
      </c>
      <c r="S12" s="8">
        <f t="shared" si="14"/>
        <v>135079.99999999907</v>
      </c>
      <c r="T12" s="8">
        <f t="shared" si="15"/>
        <v>167639.99999999884</v>
      </c>
      <c r="U12" s="8">
        <f t="shared" si="16"/>
        <v>202839.99999999872</v>
      </c>
      <c r="V12" s="8">
        <f t="shared" si="17"/>
        <v>221319.99999999881</v>
      </c>
      <c r="W12" s="8">
        <f t="shared" si="18"/>
        <v>221319.99999999881</v>
      </c>
      <c r="X12" s="8">
        <f t="shared" si="19"/>
        <v>221319.99999999881</v>
      </c>
      <c r="Y12" s="8">
        <f t="shared" si="20"/>
        <v>232759.99999999904</v>
      </c>
      <c r="Z12" s="140">
        <f t="shared" si="3"/>
        <v>1638999.9999999907</v>
      </c>
      <c r="AA12" s="138">
        <v>0.24493855784510346</v>
      </c>
      <c r="AB12" s="9">
        <v>0.24725991695161934</v>
      </c>
      <c r="AC12" s="165">
        <v>0.25640466494698505</v>
      </c>
      <c r="AD12" s="212">
        <v>1.6300000000000026</v>
      </c>
      <c r="AE12" s="172">
        <f t="shared" si="4"/>
        <v>143440.00000000023</v>
      </c>
    </row>
    <row r="13" spans="1:67" s="3" customFormat="1" ht="14.25" customHeight="1">
      <c r="A13" s="4">
        <v>7011</v>
      </c>
      <c r="B13" s="4" t="s">
        <v>1082</v>
      </c>
      <c r="C13" s="5" t="s">
        <v>1071</v>
      </c>
      <c r="D13" s="4" t="s">
        <v>1072</v>
      </c>
      <c r="E13" s="186">
        <v>109.16</v>
      </c>
      <c r="F13" s="133">
        <v>109.78999999999999</v>
      </c>
      <c r="G13" s="187">
        <v>118.18</v>
      </c>
      <c r="H13" s="132">
        <v>0.62999999999999545</v>
      </c>
      <c r="I13" s="6">
        <v>1.5300000000000153</v>
      </c>
      <c r="J13" s="6">
        <v>7.9999999999998295E-2</v>
      </c>
      <c r="K13" s="6">
        <v>0.87000000000000455</v>
      </c>
      <c r="L13" s="6">
        <v>6.5600000000000023</v>
      </c>
      <c r="M13" s="6">
        <v>0.31999999999997897</v>
      </c>
      <c r="N13" s="6">
        <v>0.11000000000001364</v>
      </c>
      <c r="O13" s="7">
        <v>-1.0799999999999983</v>
      </c>
      <c r="P13" s="196">
        <v>0</v>
      </c>
      <c r="Q13" s="8">
        <f t="shared" si="12"/>
        <v>194039.9999999986</v>
      </c>
      <c r="R13" s="8">
        <f t="shared" si="13"/>
        <v>463320.00000000128</v>
      </c>
      <c r="S13" s="8">
        <f t="shared" si="14"/>
        <v>470360.00000000111</v>
      </c>
      <c r="T13" s="8">
        <f t="shared" si="15"/>
        <v>546920.00000000151</v>
      </c>
      <c r="U13" s="8">
        <f t="shared" si="16"/>
        <v>1124200.0000000019</v>
      </c>
      <c r="V13" s="8">
        <f t="shared" si="17"/>
        <v>1152360</v>
      </c>
      <c r="W13" s="8">
        <f t="shared" si="18"/>
        <v>1162040.0000000012</v>
      </c>
      <c r="X13" s="8">
        <f t="shared" si="19"/>
        <v>1067000.0000000014</v>
      </c>
      <c r="Y13" s="8">
        <f t="shared" si="20"/>
        <v>1067000.0000000014</v>
      </c>
      <c r="Z13" s="140">
        <f t="shared" si="3"/>
        <v>7247240.0000000093</v>
      </c>
      <c r="AA13" s="138">
        <v>4.276457544915341</v>
      </c>
      <c r="AB13" s="9">
        <v>4.3011384559935442</v>
      </c>
      <c r="AC13" s="165">
        <v>4.6298255098762828</v>
      </c>
      <c r="AD13" s="212">
        <v>9.0200000000000102</v>
      </c>
      <c r="AE13" s="172">
        <f t="shared" si="4"/>
        <v>793760.00000000093</v>
      </c>
    </row>
    <row r="14" spans="1:67" s="3" customFormat="1" ht="14.25" customHeight="1">
      <c r="A14" s="4">
        <v>7012</v>
      </c>
      <c r="B14" s="4" t="s">
        <v>1083</v>
      </c>
      <c r="C14" s="5" t="s">
        <v>1071</v>
      </c>
      <c r="D14" s="4" t="s">
        <v>1072</v>
      </c>
      <c r="E14" s="186">
        <v>109.98</v>
      </c>
      <c r="F14" s="133">
        <v>110.48</v>
      </c>
      <c r="G14" s="187">
        <v>111.19</v>
      </c>
      <c r="H14" s="132">
        <v>0.5</v>
      </c>
      <c r="I14" s="6">
        <v>9.0000000000003411E-2</v>
      </c>
      <c r="J14" s="6">
        <v>0.45000000000000284</v>
      </c>
      <c r="K14" s="6">
        <v>1.1099999999999852</v>
      </c>
      <c r="L14" s="6">
        <v>-0.50999999999999091</v>
      </c>
      <c r="M14" s="6">
        <v>0</v>
      </c>
      <c r="N14" s="6">
        <v>1.9999999999996021E-2</v>
      </c>
      <c r="O14" s="7">
        <v>-0.45000000000000284</v>
      </c>
      <c r="P14" s="196">
        <v>0</v>
      </c>
      <c r="Q14" s="8">
        <f t="shared" si="12"/>
        <v>154000</v>
      </c>
      <c r="R14" s="8">
        <f t="shared" si="13"/>
        <v>169840.00000000061</v>
      </c>
      <c r="S14" s="8">
        <f t="shared" si="14"/>
        <v>209440.00000000087</v>
      </c>
      <c r="T14" s="8">
        <f t="shared" si="15"/>
        <v>307119.99999999959</v>
      </c>
      <c r="U14" s="8">
        <f t="shared" si="16"/>
        <v>262240.00000000041</v>
      </c>
      <c r="V14" s="8">
        <f t="shared" si="17"/>
        <v>262240.00000000041</v>
      </c>
      <c r="W14" s="8">
        <f t="shared" si="18"/>
        <v>264000.00000000006</v>
      </c>
      <c r="X14" s="8">
        <f t="shared" si="19"/>
        <v>224399.99999999983</v>
      </c>
      <c r="Y14" s="8">
        <f t="shared" si="20"/>
        <v>224399.99999999983</v>
      </c>
      <c r="Z14" s="140">
        <f t="shared" si="3"/>
        <v>2077680.0000000014</v>
      </c>
      <c r="AA14" s="138">
        <v>1.9892452697093186</v>
      </c>
      <c r="AB14" s="9">
        <v>1.9982889379658622</v>
      </c>
      <c r="AC14" s="165">
        <v>2.0111309468901539</v>
      </c>
      <c r="AD14" s="212">
        <v>1.2099999999999937</v>
      </c>
      <c r="AE14" s="172">
        <f t="shared" si="4"/>
        <v>106479.99999999945</v>
      </c>
    </row>
    <row r="15" spans="1:67" s="3" customFormat="1" ht="14.25" customHeight="1">
      <c r="A15" s="4">
        <v>7013</v>
      </c>
      <c r="B15" s="4" t="s">
        <v>1084</v>
      </c>
      <c r="C15" s="5" t="s">
        <v>1071</v>
      </c>
      <c r="D15" s="4" t="s">
        <v>1072</v>
      </c>
      <c r="E15" s="186">
        <v>62.54</v>
      </c>
      <c r="F15" s="133">
        <v>63.04</v>
      </c>
      <c r="G15" s="187">
        <v>65.050000000000011</v>
      </c>
      <c r="H15" s="132">
        <v>0.5</v>
      </c>
      <c r="I15" s="6">
        <v>0.53999999999999915</v>
      </c>
      <c r="J15" s="6">
        <v>0.18000000000000682</v>
      </c>
      <c r="K15" s="6">
        <v>0</v>
      </c>
      <c r="L15" s="6">
        <v>4.9999999999997158E-2</v>
      </c>
      <c r="M15" s="6">
        <v>5.0000000000004263E-2</v>
      </c>
      <c r="N15" s="6">
        <v>2.3400000000000034</v>
      </c>
      <c r="O15" s="7">
        <v>-1.6600000000000108</v>
      </c>
      <c r="P15" s="196">
        <v>0.51000000000001933</v>
      </c>
      <c r="Q15" s="8">
        <f t="shared" si="12"/>
        <v>154000</v>
      </c>
      <c r="R15" s="8">
        <f t="shared" si="13"/>
        <v>249039.99999999985</v>
      </c>
      <c r="S15" s="8">
        <f t="shared" si="14"/>
        <v>264880.00000000047</v>
      </c>
      <c r="T15" s="8">
        <f t="shared" si="15"/>
        <v>264880.00000000047</v>
      </c>
      <c r="U15" s="8">
        <f t="shared" si="16"/>
        <v>269280.00000000023</v>
      </c>
      <c r="V15" s="8">
        <f t="shared" si="17"/>
        <v>273680.00000000058</v>
      </c>
      <c r="W15" s="8">
        <f t="shared" si="18"/>
        <v>479600.00000000087</v>
      </c>
      <c r="X15" s="8">
        <f t="shared" si="19"/>
        <v>333519.99999999988</v>
      </c>
      <c r="Y15" s="8">
        <f t="shared" si="20"/>
        <v>378400.00000000157</v>
      </c>
      <c r="Z15" s="140">
        <f t="shared" si="3"/>
        <v>2667280.0000000037</v>
      </c>
      <c r="AA15" s="138">
        <v>2.2334278510667169</v>
      </c>
      <c r="AB15" s="9">
        <v>2.251283846038469</v>
      </c>
      <c r="AC15" s="165">
        <v>2.3230649458249113</v>
      </c>
      <c r="AD15" s="212">
        <v>2.5100000000000122</v>
      </c>
      <c r="AE15" s="172">
        <f t="shared" si="4"/>
        <v>220880.00000000108</v>
      </c>
    </row>
    <row r="16" spans="1:67" s="3" customFormat="1" ht="14.25" customHeight="1">
      <c r="A16" s="4">
        <v>7014</v>
      </c>
      <c r="B16" s="4" t="s">
        <v>1085</v>
      </c>
      <c r="C16" s="5" t="s">
        <v>1071</v>
      </c>
      <c r="D16" s="4" t="s">
        <v>1072</v>
      </c>
      <c r="E16" s="186">
        <v>51.77</v>
      </c>
      <c r="F16" s="133">
        <v>52.27</v>
      </c>
      <c r="G16" s="187">
        <v>52.580000000000005</v>
      </c>
      <c r="H16" s="132">
        <v>0.5</v>
      </c>
      <c r="I16" s="6">
        <v>0.32999999999999829</v>
      </c>
      <c r="J16" s="6">
        <v>-0.14999999999999858</v>
      </c>
      <c r="K16" s="6">
        <v>3.0000000000001137E-2</v>
      </c>
      <c r="L16" s="6">
        <v>0</v>
      </c>
      <c r="M16" s="6">
        <v>0</v>
      </c>
      <c r="N16" s="6">
        <v>2.0000000000003126E-2</v>
      </c>
      <c r="O16" s="7">
        <v>5.9999999999995168E-2</v>
      </c>
      <c r="P16" s="196">
        <v>2.0000000000003126E-2</v>
      </c>
      <c r="Q16" s="8">
        <f t="shared" si="12"/>
        <v>154000</v>
      </c>
      <c r="R16" s="8">
        <f t="shared" si="13"/>
        <v>212079.99999999971</v>
      </c>
      <c r="S16" s="8">
        <f t="shared" si="14"/>
        <v>198879.99999999983</v>
      </c>
      <c r="T16" s="8">
        <f t="shared" si="15"/>
        <v>201519.99999999991</v>
      </c>
      <c r="U16" s="8">
        <f t="shared" si="16"/>
        <v>201519.99999999991</v>
      </c>
      <c r="V16" s="8">
        <f t="shared" si="17"/>
        <v>201519.99999999991</v>
      </c>
      <c r="W16" s="8">
        <f t="shared" si="18"/>
        <v>203280.00000000017</v>
      </c>
      <c r="X16" s="8">
        <f t="shared" si="19"/>
        <v>208559.99999999974</v>
      </c>
      <c r="Y16" s="8">
        <f t="shared" si="20"/>
        <v>210320</v>
      </c>
      <c r="Z16" s="140">
        <f t="shared" si="3"/>
        <v>1791679.9999999993</v>
      </c>
      <c r="AA16" s="138">
        <v>2.0566420759491657</v>
      </c>
      <c r="AB16" s="9">
        <v>2.0765053372583142</v>
      </c>
      <c r="AC16" s="165">
        <v>2.0888205592699856</v>
      </c>
      <c r="AD16" s="212">
        <v>0.81000000000000227</v>
      </c>
      <c r="AE16" s="172">
        <f t="shared" si="4"/>
        <v>71280.000000000204</v>
      </c>
    </row>
    <row r="17" spans="1:31" s="3" customFormat="1" ht="14.25" customHeight="1">
      <c r="A17" s="4">
        <v>7015</v>
      </c>
      <c r="B17" s="4" t="s">
        <v>1086</v>
      </c>
      <c r="C17" s="5" t="s">
        <v>1071</v>
      </c>
      <c r="D17" s="4" t="s">
        <v>1072</v>
      </c>
      <c r="E17" s="186">
        <v>81.33</v>
      </c>
      <c r="F17" s="133">
        <v>82.87</v>
      </c>
      <c r="G17" s="187">
        <v>85.61</v>
      </c>
      <c r="H17" s="132">
        <v>1.5400000000000063</v>
      </c>
      <c r="I17" s="6">
        <v>3.1800000000000068</v>
      </c>
      <c r="J17" s="6">
        <v>-1.460000000000008</v>
      </c>
      <c r="K17" s="6">
        <v>0.25</v>
      </c>
      <c r="L17" s="6">
        <v>1.2600000000000051</v>
      </c>
      <c r="M17" s="6">
        <v>-5.0000000000011369E-2</v>
      </c>
      <c r="N17" s="6">
        <v>4.0000000000006253E-2</v>
      </c>
      <c r="O17" s="7">
        <v>-0.62000000000000455</v>
      </c>
      <c r="P17" s="196">
        <v>0.14000000000000057</v>
      </c>
      <c r="Q17" s="8">
        <f t="shared" si="12"/>
        <v>474320.00000000198</v>
      </c>
      <c r="R17" s="8">
        <f t="shared" si="13"/>
        <v>1034000.0000000031</v>
      </c>
      <c r="S17" s="8">
        <f t="shared" si="14"/>
        <v>905520.00000000244</v>
      </c>
      <c r="T17" s="8">
        <f t="shared" si="15"/>
        <v>927520.00000000244</v>
      </c>
      <c r="U17" s="8">
        <f t="shared" si="16"/>
        <v>1038400.0000000029</v>
      </c>
      <c r="V17" s="8">
        <f t="shared" si="17"/>
        <v>1034000.0000000019</v>
      </c>
      <c r="W17" s="8">
        <f t="shared" si="18"/>
        <v>1037520.0000000024</v>
      </c>
      <c r="X17" s="8">
        <f t="shared" si="19"/>
        <v>982960.0000000021</v>
      </c>
      <c r="Y17" s="8">
        <f t="shared" si="20"/>
        <v>995280.0000000021</v>
      </c>
      <c r="Z17" s="140">
        <f t="shared" si="3"/>
        <v>8429520.0000000224</v>
      </c>
      <c r="AA17" s="138">
        <v>3.7740139211136894</v>
      </c>
      <c r="AB17" s="9">
        <v>3.8454756380510444</v>
      </c>
      <c r="AC17" s="165">
        <v>3.9726218097447794</v>
      </c>
      <c r="AD17" s="212">
        <v>4.2800000000000011</v>
      </c>
      <c r="AE17" s="172">
        <f t="shared" si="4"/>
        <v>376640.00000000012</v>
      </c>
    </row>
    <row r="18" spans="1:31" s="3" customFormat="1" ht="14.25" customHeight="1">
      <c r="A18" s="4">
        <v>7016</v>
      </c>
      <c r="B18" s="4" t="s">
        <v>1087</v>
      </c>
      <c r="C18" s="5" t="s">
        <v>1071</v>
      </c>
      <c r="D18" s="4" t="s">
        <v>1072</v>
      </c>
      <c r="E18" s="186">
        <v>14.44</v>
      </c>
      <c r="F18" s="133">
        <v>14.44</v>
      </c>
      <c r="G18" s="187">
        <v>14.73</v>
      </c>
      <c r="H18" s="132">
        <v>0</v>
      </c>
      <c r="I18" s="6">
        <v>0</v>
      </c>
      <c r="J18" s="6">
        <v>0</v>
      </c>
      <c r="K18" s="6">
        <v>5.0000000000000711E-2</v>
      </c>
      <c r="L18" s="6">
        <v>5.0000000000000711E-2</v>
      </c>
      <c r="M18" s="6">
        <v>0</v>
      </c>
      <c r="N18" s="6">
        <v>0</v>
      </c>
      <c r="O18" s="7">
        <v>0.1899999999999995</v>
      </c>
      <c r="P18" s="196">
        <v>0</v>
      </c>
      <c r="Q18" s="8">
        <f t="shared" si="12"/>
        <v>0</v>
      </c>
      <c r="R18" s="8">
        <f t="shared" si="13"/>
        <v>0</v>
      </c>
      <c r="S18" s="8">
        <f t="shared" si="14"/>
        <v>0</v>
      </c>
      <c r="T18" s="8">
        <f t="shared" si="15"/>
        <v>4400.0000000000628</v>
      </c>
      <c r="U18" s="8">
        <f t="shared" si="16"/>
        <v>8800.0000000001255</v>
      </c>
      <c r="V18" s="8">
        <f t="shared" si="17"/>
        <v>8800.0000000001255</v>
      </c>
      <c r="W18" s="8">
        <f t="shared" si="18"/>
        <v>8800.0000000001255</v>
      </c>
      <c r="X18" s="8">
        <f t="shared" si="19"/>
        <v>25520.00000000008</v>
      </c>
      <c r="Y18" s="8">
        <f t="shared" si="20"/>
        <v>25520.00000000008</v>
      </c>
      <c r="Z18" s="140">
        <f t="shared" si="3"/>
        <v>81840.000000000597</v>
      </c>
      <c r="AA18" s="138">
        <v>0.99345721735660564</v>
      </c>
      <c r="AB18" s="9">
        <v>0.99345721735660564</v>
      </c>
      <c r="AC18" s="165">
        <v>1.0134089204752634</v>
      </c>
      <c r="AD18" s="212">
        <v>0.29000000000000092</v>
      </c>
      <c r="AE18" s="172">
        <f t="shared" si="4"/>
        <v>25520.00000000008</v>
      </c>
    </row>
    <row r="19" spans="1:31" s="3" customFormat="1" ht="14.25" customHeight="1">
      <c r="A19" s="4">
        <v>7017</v>
      </c>
      <c r="B19" s="4" t="s">
        <v>1088</v>
      </c>
      <c r="C19" s="5" t="s">
        <v>1071</v>
      </c>
      <c r="D19" s="4" t="s">
        <v>1072</v>
      </c>
      <c r="E19" s="186">
        <v>66.099999999999994</v>
      </c>
      <c r="F19" s="133">
        <v>66.099999999999994</v>
      </c>
      <c r="G19" s="187">
        <v>67.19</v>
      </c>
      <c r="H19" s="132">
        <v>0</v>
      </c>
      <c r="I19" s="6">
        <v>0.42000000000000171</v>
      </c>
      <c r="J19" s="6">
        <v>0.48999999999999488</v>
      </c>
      <c r="K19" s="6">
        <v>0</v>
      </c>
      <c r="L19" s="6">
        <v>0</v>
      </c>
      <c r="M19" s="6">
        <v>0</v>
      </c>
      <c r="N19" s="6">
        <v>0</v>
      </c>
      <c r="O19" s="7">
        <v>-2.0000000000010232E-2</v>
      </c>
      <c r="P19" s="196">
        <v>0.20000000000000284</v>
      </c>
      <c r="Q19" s="8">
        <f t="shared" si="12"/>
        <v>0</v>
      </c>
      <c r="R19" s="8">
        <f t="shared" si="13"/>
        <v>73920.000000000306</v>
      </c>
      <c r="S19" s="8">
        <f t="shared" si="14"/>
        <v>117039.99999999985</v>
      </c>
      <c r="T19" s="8">
        <f t="shared" si="15"/>
        <v>117039.99999999985</v>
      </c>
      <c r="U19" s="8">
        <f t="shared" si="16"/>
        <v>117039.99999999985</v>
      </c>
      <c r="V19" s="8">
        <f t="shared" si="17"/>
        <v>117039.99999999985</v>
      </c>
      <c r="W19" s="8">
        <f t="shared" si="18"/>
        <v>117039.99999999985</v>
      </c>
      <c r="X19" s="8">
        <f t="shared" si="19"/>
        <v>115279.99999999895</v>
      </c>
      <c r="Y19" s="8">
        <f t="shared" si="20"/>
        <v>132879.99999999921</v>
      </c>
      <c r="Z19" s="140">
        <f t="shared" si="3"/>
        <v>907279.99999999779</v>
      </c>
      <c r="AA19" s="138">
        <v>1.3540531460738601</v>
      </c>
      <c r="AB19" s="9">
        <v>1.3540531460738601</v>
      </c>
      <c r="AC19" s="165">
        <v>1.3763817077867275</v>
      </c>
      <c r="AD19" s="212">
        <v>1.0900000000000034</v>
      </c>
      <c r="AE19" s="172">
        <f t="shared" si="4"/>
        <v>95920.000000000306</v>
      </c>
    </row>
    <row r="20" spans="1:31" s="3" customFormat="1" ht="14.25" customHeight="1">
      <c r="A20" s="4">
        <v>7018</v>
      </c>
      <c r="B20" s="4" t="s">
        <v>1089</v>
      </c>
      <c r="C20" s="5" t="s">
        <v>1071</v>
      </c>
      <c r="D20" s="4" t="s">
        <v>1072</v>
      </c>
      <c r="E20" s="186">
        <v>39.619999999999997</v>
      </c>
      <c r="F20" s="133">
        <v>39.619999999999997</v>
      </c>
      <c r="G20" s="187">
        <v>39.67</v>
      </c>
      <c r="H20" s="132">
        <v>0</v>
      </c>
      <c r="I20" s="6">
        <v>4.9999999999997158E-2</v>
      </c>
      <c r="J20" s="6">
        <v>0</v>
      </c>
      <c r="K20" s="6">
        <v>0</v>
      </c>
      <c r="L20" s="6">
        <v>0</v>
      </c>
      <c r="M20" s="6">
        <v>0</v>
      </c>
      <c r="N20" s="6">
        <v>0</v>
      </c>
      <c r="O20" s="7">
        <v>0</v>
      </c>
      <c r="P20" s="196">
        <v>0</v>
      </c>
      <c r="Q20" s="8">
        <f t="shared" si="12"/>
        <v>0</v>
      </c>
      <c r="R20" s="8">
        <f t="shared" si="13"/>
        <v>8799.9999999994998</v>
      </c>
      <c r="S20" s="8">
        <f t="shared" si="14"/>
        <v>8799.9999999994998</v>
      </c>
      <c r="T20" s="8">
        <f t="shared" si="15"/>
        <v>8799.9999999994998</v>
      </c>
      <c r="U20" s="8">
        <f t="shared" si="16"/>
        <v>8799.9999999994998</v>
      </c>
      <c r="V20" s="8">
        <f t="shared" si="17"/>
        <v>8799.9999999994998</v>
      </c>
      <c r="W20" s="8">
        <f t="shared" si="18"/>
        <v>8799.9999999994998</v>
      </c>
      <c r="X20" s="8">
        <f t="shared" si="19"/>
        <v>8799.9999999994998</v>
      </c>
      <c r="Y20" s="8">
        <f t="shared" si="20"/>
        <v>8799.9999999994998</v>
      </c>
      <c r="Z20" s="140">
        <f t="shared" si="3"/>
        <v>70399.999999995998</v>
      </c>
      <c r="AA20" s="138">
        <v>0.57867040178304097</v>
      </c>
      <c r="AB20" s="9">
        <v>0.57867040178304097</v>
      </c>
      <c r="AC20" s="165">
        <v>0.57940067740366563</v>
      </c>
      <c r="AD20" s="212">
        <v>5.0000000000004256E-2</v>
      </c>
      <c r="AE20" s="172">
        <f t="shared" si="4"/>
        <v>4400.0000000003747</v>
      </c>
    </row>
    <row r="21" spans="1:31" s="3" customFormat="1" ht="14.25" customHeight="1">
      <c r="A21" s="4">
        <v>7019</v>
      </c>
      <c r="B21" s="4" t="s">
        <v>1090</v>
      </c>
      <c r="C21" s="5" t="s">
        <v>1071</v>
      </c>
      <c r="D21" s="4" t="s">
        <v>1072</v>
      </c>
      <c r="E21" s="186">
        <v>96.05</v>
      </c>
      <c r="F21" s="133">
        <v>96.96</v>
      </c>
      <c r="G21" s="187">
        <v>98.710000000000008</v>
      </c>
      <c r="H21" s="132">
        <v>0.90999999999999659</v>
      </c>
      <c r="I21" s="6">
        <v>0.92000000000001592</v>
      </c>
      <c r="J21" s="6">
        <v>0.22999999999998977</v>
      </c>
      <c r="K21" s="6">
        <v>4.9999999999997158E-2</v>
      </c>
      <c r="L21" s="6">
        <v>0.26000000000000512</v>
      </c>
      <c r="M21" s="6">
        <v>-4.9999999999997158E-2</v>
      </c>
      <c r="N21" s="6">
        <v>9.9999999999994316E-2</v>
      </c>
      <c r="O21" s="7">
        <v>0.23999999999999488</v>
      </c>
      <c r="P21" s="196">
        <v>0</v>
      </c>
      <c r="Q21" s="8">
        <f t="shared" si="12"/>
        <v>280279.99999999895</v>
      </c>
      <c r="R21" s="8">
        <f t="shared" si="13"/>
        <v>442200.00000000175</v>
      </c>
      <c r="S21" s="8">
        <f t="shared" si="14"/>
        <v>462440.00000000081</v>
      </c>
      <c r="T21" s="8">
        <f t="shared" si="15"/>
        <v>466840.00000000058</v>
      </c>
      <c r="U21" s="8">
        <f t="shared" si="16"/>
        <v>489720.00000000105</v>
      </c>
      <c r="V21" s="8">
        <f t="shared" si="17"/>
        <v>485320.00000000128</v>
      </c>
      <c r="W21" s="8">
        <f t="shared" si="18"/>
        <v>494120.00000000076</v>
      </c>
      <c r="X21" s="8">
        <f t="shared" si="19"/>
        <v>515240.00000000029</v>
      </c>
      <c r="Y21" s="8">
        <f t="shared" si="20"/>
        <v>515240.00000000029</v>
      </c>
      <c r="Z21" s="140">
        <f t="shared" si="3"/>
        <v>4151400.0000000061</v>
      </c>
      <c r="AA21" s="138">
        <v>3.7123068479596801</v>
      </c>
      <c r="AB21" s="9">
        <v>3.7474781049262949</v>
      </c>
      <c r="AC21" s="165">
        <v>3.8151151375543995</v>
      </c>
      <c r="AD21" s="212">
        <v>2.6600000000000108</v>
      </c>
      <c r="AE21" s="172">
        <f t="shared" si="4"/>
        <v>234080.00000000096</v>
      </c>
    </row>
    <row r="22" spans="1:31" s="3" customFormat="1" ht="14.25" customHeight="1">
      <c r="A22" s="4">
        <v>7020</v>
      </c>
      <c r="B22" s="4" t="s">
        <v>1091</v>
      </c>
      <c r="C22" s="5" t="s">
        <v>1071</v>
      </c>
      <c r="D22" s="4" t="s">
        <v>1072</v>
      </c>
      <c r="E22" s="186">
        <v>187.79000000000002</v>
      </c>
      <c r="F22" s="133">
        <v>189.61</v>
      </c>
      <c r="G22" s="187">
        <v>190.12</v>
      </c>
      <c r="H22" s="132">
        <v>1.8199999999999932</v>
      </c>
      <c r="I22" s="6">
        <v>0.28000000000000114</v>
      </c>
      <c r="J22" s="6">
        <v>-0.68999999999999773</v>
      </c>
      <c r="K22" s="6">
        <v>0</v>
      </c>
      <c r="L22" s="6">
        <v>0.46999999999999886</v>
      </c>
      <c r="M22" s="6">
        <v>0.24000000000000909</v>
      </c>
      <c r="N22" s="6">
        <v>0.14999999999997726</v>
      </c>
      <c r="O22" s="7">
        <v>2.0000000000010232E-2</v>
      </c>
      <c r="P22" s="196">
        <v>3.9999999999992042E-2</v>
      </c>
      <c r="Q22" s="8">
        <f t="shared" si="12"/>
        <v>560559.9999999979</v>
      </c>
      <c r="R22" s="8">
        <f t="shared" si="13"/>
        <v>609839.99999999814</v>
      </c>
      <c r="S22" s="8">
        <f t="shared" si="14"/>
        <v>549119.99999999837</v>
      </c>
      <c r="T22" s="8">
        <f t="shared" si="15"/>
        <v>549119.99999999837</v>
      </c>
      <c r="U22" s="8">
        <f t="shared" si="16"/>
        <v>590479.99999999825</v>
      </c>
      <c r="V22" s="8">
        <f t="shared" si="17"/>
        <v>611599.99999999907</v>
      </c>
      <c r="W22" s="8">
        <f t="shared" si="18"/>
        <v>624799.99999999709</v>
      </c>
      <c r="X22" s="8">
        <f t="shared" si="19"/>
        <v>626559.99999999802</v>
      </c>
      <c r="Y22" s="8">
        <f t="shared" si="20"/>
        <v>630079.99999999732</v>
      </c>
      <c r="Z22" s="140">
        <f t="shared" si="3"/>
        <v>5352159.9999999823</v>
      </c>
      <c r="AA22" s="138">
        <v>4.7297739762944611</v>
      </c>
      <c r="AB22" s="9">
        <v>4.7756134173555171</v>
      </c>
      <c r="AC22" s="165">
        <v>4.7884585354550442</v>
      </c>
      <c r="AD22" s="212">
        <v>2.3299999999999841</v>
      </c>
      <c r="AE22" s="172">
        <f t="shared" si="4"/>
        <v>205039.9999999986</v>
      </c>
    </row>
    <row r="23" spans="1:31" s="3" customFormat="1" ht="14.25" customHeight="1">
      <c r="A23" s="4">
        <v>7021</v>
      </c>
      <c r="B23" s="4" t="s">
        <v>1092</v>
      </c>
      <c r="C23" s="5" t="s">
        <v>1071</v>
      </c>
      <c r="D23" s="4" t="s">
        <v>1072</v>
      </c>
      <c r="E23" s="186">
        <v>107.92</v>
      </c>
      <c r="F23" s="133">
        <v>109.76</v>
      </c>
      <c r="G23" s="187">
        <v>111.46000000000001</v>
      </c>
      <c r="H23" s="132">
        <v>1.8400000000000034</v>
      </c>
      <c r="I23" s="6">
        <v>0.46999999999999886</v>
      </c>
      <c r="J23" s="6">
        <v>-0.51000000000000512</v>
      </c>
      <c r="K23" s="6">
        <v>0.20000000000000284</v>
      </c>
      <c r="L23" s="6">
        <v>0.32999999999999829</v>
      </c>
      <c r="M23" s="6">
        <v>0.42000000000000171</v>
      </c>
      <c r="N23" s="6">
        <v>0.70999999999999375</v>
      </c>
      <c r="O23" s="7">
        <v>8.0000000000012506E-2</v>
      </c>
      <c r="P23" s="196">
        <v>0</v>
      </c>
      <c r="Q23" s="8">
        <f t="shared" si="12"/>
        <v>566720.00000000116</v>
      </c>
      <c r="R23" s="8">
        <f t="shared" si="13"/>
        <v>649440.00000000093</v>
      </c>
      <c r="S23" s="8">
        <f t="shared" si="14"/>
        <v>604560.00000000047</v>
      </c>
      <c r="T23" s="8">
        <f t="shared" si="15"/>
        <v>622160.0000000007</v>
      </c>
      <c r="U23" s="8">
        <f t="shared" si="16"/>
        <v>651200.00000000058</v>
      </c>
      <c r="V23" s="8">
        <f t="shared" si="17"/>
        <v>688160.0000000007</v>
      </c>
      <c r="W23" s="8">
        <f t="shared" si="18"/>
        <v>750640.00000000012</v>
      </c>
      <c r="X23" s="8">
        <f t="shared" si="19"/>
        <v>757680.00000000116</v>
      </c>
      <c r="Y23" s="8">
        <f t="shared" si="20"/>
        <v>757680.00000000116</v>
      </c>
      <c r="Z23" s="140">
        <f t="shared" si="3"/>
        <v>6048240.0000000065</v>
      </c>
      <c r="AA23" s="138">
        <v>0.50638304461397909</v>
      </c>
      <c r="AB23" s="9">
        <v>0.51501670660517374</v>
      </c>
      <c r="AC23" s="165">
        <v>0.52299345953182086</v>
      </c>
      <c r="AD23" s="212">
        <v>3.5400000000000058</v>
      </c>
      <c r="AE23" s="172">
        <f t="shared" si="4"/>
        <v>311520.00000000052</v>
      </c>
    </row>
    <row r="24" spans="1:31" s="3" customFormat="1" ht="14.25" customHeight="1">
      <c r="A24" s="4">
        <v>7022</v>
      </c>
      <c r="B24" s="4" t="s">
        <v>1093</v>
      </c>
      <c r="C24" s="5" t="s">
        <v>1071</v>
      </c>
      <c r="D24" s="4" t="s">
        <v>1072</v>
      </c>
      <c r="E24" s="186">
        <v>193.79</v>
      </c>
      <c r="F24" s="133">
        <v>196.42999999999998</v>
      </c>
      <c r="G24" s="187">
        <v>214.46</v>
      </c>
      <c r="H24" s="132">
        <v>2.6399999999999864</v>
      </c>
      <c r="I24" s="6">
        <v>5.4200000000000159</v>
      </c>
      <c r="J24" s="6">
        <v>0.22999999999998977</v>
      </c>
      <c r="K24" s="6">
        <v>1.660000000000025</v>
      </c>
      <c r="L24" s="6">
        <v>0.22999999999998977</v>
      </c>
      <c r="M24" s="6">
        <v>5.0000000000011369E-2</v>
      </c>
      <c r="N24" s="6">
        <v>1.8899999999999864</v>
      </c>
      <c r="O24" s="7">
        <v>1.0099999999999909</v>
      </c>
      <c r="P24" s="196">
        <v>7.5400000000000205</v>
      </c>
      <c r="Q24" s="8">
        <f t="shared" si="12"/>
        <v>813119.99999999581</v>
      </c>
      <c r="R24" s="8">
        <f t="shared" si="13"/>
        <v>1767039.9999999986</v>
      </c>
      <c r="S24" s="8">
        <f t="shared" si="14"/>
        <v>1787279.9999999977</v>
      </c>
      <c r="T24" s="8">
        <f t="shared" si="15"/>
        <v>1933360</v>
      </c>
      <c r="U24" s="8">
        <f t="shared" si="16"/>
        <v>1953599.9999999991</v>
      </c>
      <c r="V24" s="8">
        <f t="shared" si="17"/>
        <v>1958000</v>
      </c>
      <c r="W24" s="8">
        <f t="shared" si="18"/>
        <v>2124319.9999999986</v>
      </c>
      <c r="X24" s="8">
        <f t="shared" si="19"/>
        <v>2213199.9999999977</v>
      </c>
      <c r="Y24" s="8">
        <f t="shared" si="20"/>
        <v>2876719.9999999995</v>
      </c>
      <c r="Z24" s="140">
        <f t="shared" si="3"/>
        <v>17426639.999999989</v>
      </c>
      <c r="AA24" s="138">
        <v>0.92438934922589122</v>
      </c>
      <c r="AB24" s="9">
        <v>0.93698229974942882</v>
      </c>
      <c r="AC24" s="165">
        <v>1.0229864277567711</v>
      </c>
      <c r="AD24" s="212">
        <v>20.670000000000016</v>
      </c>
      <c r="AE24" s="172">
        <f t="shared" si="4"/>
        <v>1818960.0000000014</v>
      </c>
    </row>
    <row r="25" spans="1:31" s="3" customFormat="1" ht="14.25" customHeight="1">
      <c r="A25" s="4">
        <v>7023</v>
      </c>
      <c r="B25" s="4" t="s">
        <v>1094</v>
      </c>
      <c r="C25" s="5" t="s">
        <v>1071</v>
      </c>
      <c r="D25" s="4" t="s">
        <v>1072</v>
      </c>
      <c r="E25" s="186">
        <v>112.07000000000001</v>
      </c>
      <c r="F25" s="133">
        <v>112.07000000000001</v>
      </c>
      <c r="G25" s="187">
        <v>115.13</v>
      </c>
      <c r="H25" s="132">
        <v>0</v>
      </c>
      <c r="I25" s="6">
        <v>0.29999999999999716</v>
      </c>
      <c r="J25" s="6">
        <v>0.10999999999999943</v>
      </c>
      <c r="K25" s="6">
        <v>9.0000000000003411E-2</v>
      </c>
      <c r="L25" s="6">
        <v>0</v>
      </c>
      <c r="M25" s="6">
        <v>0.68999999999999773</v>
      </c>
      <c r="N25" s="6">
        <v>1.0499999999999972</v>
      </c>
      <c r="O25" s="7">
        <v>0.81999999999999318</v>
      </c>
      <c r="P25" s="196">
        <v>0</v>
      </c>
      <c r="Q25" s="8">
        <f t="shared" si="12"/>
        <v>0</v>
      </c>
      <c r="R25" s="8">
        <f t="shared" si="13"/>
        <v>52799.999999999498</v>
      </c>
      <c r="S25" s="8">
        <f t="shared" si="14"/>
        <v>62479.999999999447</v>
      </c>
      <c r="T25" s="8">
        <f t="shared" si="15"/>
        <v>70399.999999999753</v>
      </c>
      <c r="U25" s="8">
        <f t="shared" si="16"/>
        <v>70399.999999999753</v>
      </c>
      <c r="V25" s="8">
        <f t="shared" si="17"/>
        <v>131119.99999999953</v>
      </c>
      <c r="W25" s="8">
        <f t="shared" si="18"/>
        <v>223519.9999999993</v>
      </c>
      <c r="X25" s="8">
        <f t="shared" si="19"/>
        <v>295679.99999999872</v>
      </c>
      <c r="Y25" s="8">
        <f t="shared" si="20"/>
        <v>295679.99999999872</v>
      </c>
      <c r="Z25" s="140">
        <f t="shared" si="3"/>
        <v>1202079.9999999949</v>
      </c>
      <c r="AA25" s="138">
        <v>3.2967000641278323</v>
      </c>
      <c r="AB25" s="9">
        <v>3.2967000641278323</v>
      </c>
      <c r="AC25" s="165">
        <v>3.3867143605160819</v>
      </c>
      <c r="AD25" s="212">
        <v>3.0599999999999881</v>
      </c>
      <c r="AE25" s="172">
        <f t="shared" si="4"/>
        <v>269279.99999999895</v>
      </c>
    </row>
    <row r="26" spans="1:31" s="3" customFormat="1" ht="14.25" customHeight="1">
      <c r="A26" s="4">
        <v>7024</v>
      </c>
      <c r="B26" s="4" t="s">
        <v>1095</v>
      </c>
      <c r="C26" s="5" t="s">
        <v>1071</v>
      </c>
      <c r="D26" s="4" t="s">
        <v>1072</v>
      </c>
      <c r="E26" s="186">
        <v>60.39</v>
      </c>
      <c r="F26" s="133">
        <v>62.95</v>
      </c>
      <c r="G26" s="187">
        <v>64.28</v>
      </c>
      <c r="H26" s="132">
        <v>2.5600000000000023</v>
      </c>
      <c r="I26" s="6">
        <v>0.50999999999999801</v>
      </c>
      <c r="J26" s="6">
        <v>0.34000000000000341</v>
      </c>
      <c r="K26" s="6">
        <v>0.61999999999999744</v>
      </c>
      <c r="L26" s="6">
        <v>-0.34999999999999432</v>
      </c>
      <c r="M26" s="6">
        <v>0</v>
      </c>
      <c r="N26" s="6">
        <v>6.9999999999993179E-2</v>
      </c>
      <c r="O26" s="7">
        <v>0.14000000000000057</v>
      </c>
      <c r="P26" s="196">
        <v>0</v>
      </c>
      <c r="Q26" s="8">
        <f t="shared" si="12"/>
        <v>788480.0000000007</v>
      </c>
      <c r="R26" s="8">
        <f t="shared" si="13"/>
        <v>878240.00000000035</v>
      </c>
      <c r="S26" s="8">
        <f t="shared" si="14"/>
        <v>908160.0000000007</v>
      </c>
      <c r="T26" s="8">
        <f t="shared" si="15"/>
        <v>962720.00000000047</v>
      </c>
      <c r="U26" s="8">
        <f t="shared" si="16"/>
        <v>931920.00000000093</v>
      </c>
      <c r="V26" s="8">
        <f t="shared" si="17"/>
        <v>931920.00000000093</v>
      </c>
      <c r="W26" s="8">
        <f t="shared" si="18"/>
        <v>938080.00000000035</v>
      </c>
      <c r="X26" s="8">
        <f t="shared" si="19"/>
        <v>950400.00000000035</v>
      </c>
      <c r="Y26" s="8">
        <f t="shared" si="20"/>
        <v>950400.00000000035</v>
      </c>
      <c r="Z26" s="140">
        <f t="shared" si="3"/>
        <v>8240320.0000000047</v>
      </c>
      <c r="AA26" s="138">
        <v>3.7139764578541472</v>
      </c>
      <c r="AB26" s="9">
        <v>3.8714160957429797</v>
      </c>
      <c r="AC26" s="165">
        <v>3.9532109076149125</v>
      </c>
      <c r="AD26" s="212">
        <v>3.8900000000000006</v>
      </c>
      <c r="AE26" s="172">
        <f t="shared" si="4"/>
        <v>342320.00000000006</v>
      </c>
    </row>
    <row r="27" spans="1:31" s="3" customFormat="1" ht="14.25" customHeight="1">
      <c r="A27" s="4">
        <v>7025</v>
      </c>
      <c r="B27" s="4" t="s">
        <v>1096</v>
      </c>
      <c r="C27" s="5" t="s">
        <v>1071</v>
      </c>
      <c r="D27" s="4" t="s">
        <v>1072</v>
      </c>
      <c r="E27" s="186">
        <v>36.68</v>
      </c>
      <c r="F27" s="133">
        <v>36.68</v>
      </c>
      <c r="G27" s="187">
        <v>45.07</v>
      </c>
      <c r="H27" s="132">
        <v>0</v>
      </c>
      <c r="I27" s="6">
        <v>2.9699999999999989</v>
      </c>
      <c r="J27" s="6">
        <v>7.0000000000000284E-2</v>
      </c>
      <c r="K27" s="6">
        <v>7.0000000000000284E-2</v>
      </c>
      <c r="L27" s="6">
        <v>-1.3299999999999983</v>
      </c>
      <c r="M27" s="6">
        <v>0</v>
      </c>
      <c r="N27" s="6">
        <v>3.0000000000001137E-2</v>
      </c>
      <c r="O27" s="7">
        <v>2.8999999999999986</v>
      </c>
      <c r="P27" s="196">
        <v>3.6799999999999997</v>
      </c>
      <c r="Q27" s="8">
        <f t="shared" si="12"/>
        <v>0</v>
      </c>
      <c r="R27" s="8">
        <f t="shared" si="13"/>
        <v>522719.99999999983</v>
      </c>
      <c r="S27" s="8">
        <f t="shared" si="14"/>
        <v>528879.99999999988</v>
      </c>
      <c r="T27" s="8">
        <f t="shared" si="15"/>
        <v>535039.99999999988</v>
      </c>
      <c r="U27" s="8">
        <f t="shared" si="16"/>
        <v>418000</v>
      </c>
      <c r="V27" s="8">
        <f t="shared" si="17"/>
        <v>418000</v>
      </c>
      <c r="W27" s="8">
        <f t="shared" si="18"/>
        <v>420640.00000000012</v>
      </c>
      <c r="X27" s="8">
        <f t="shared" si="19"/>
        <v>675840</v>
      </c>
      <c r="Y27" s="8">
        <f t="shared" si="20"/>
        <v>999680</v>
      </c>
      <c r="Z27" s="140">
        <f t="shared" si="3"/>
        <v>4518800</v>
      </c>
      <c r="AA27" s="138">
        <v>3.5822061624102743</v>
      </c>
      <c r="AB27" s="9">
        <v>3.5822061624102743</v>
      </c>
      <c r="AC27" s="165">
        <v>4.4015821085013913</v>
      </c>
      <c r="AD27" s="212">
        <v>8.39</v>
      </c>
      <c r="AE27" s="172">
        <f t="shared" si="4"/>
        <v>738320</v>
      </c>
    </row>
    <row r="28" spans="1:31" s="3" customFormat="1" ht="14.25" customHeight="1">
      <c r="A28" s="4">
        <v>7026</v>
      </c>
      <c r="B28" s="4" t="s">
        <v>1097</v>
      </c>
      <c r="C28" s="5" t="s">
        <v>1071</v>
      </c>
      <c r="D28" s="4" t="s">
        <v>1072</v>
      </c>
      <c r="E28" s="186">
        <v>51.480000000000004</v>
      </c>
      <c r="F28" s="133">
        <v>57.6</v>
      </c>
      <c r="G28" s="187">
        <v>60.2</v>
      </c>
      <c r="H28" s="132">
        <v>6.1199999999999974</v>
      </c>
      <c r="I28" s="6">
        <v>1.8699999999999974</v>
      </c>
      <c r="J28" s="6">
        <v>9.9999999999980105E-3</v>
      </c>
      <c r="K28" s="6">
        <v>0.15000000000000568</v>
      </c>
      <c r="L28" s="6">
        <v>-0.32999999999999829</v>
      </c>
      <c r="M28" s="6">
        <v>0.82000000000000028</v>
      </c>
      <c r="N28" s="6">
        <v>3.9999999999999147E-2</v>
      </c>
      <c r="O28" s="7">
        <v>3.9999999999999147E-2</v>
      </c>
      <c r="P28" s="196">
        <v>0</v>
      </c>
      <c r="Q28" s="8">
        <f t="shared" si="12"/>
        <v>1884959.9999999991</v>
      </c>
      <c r="R28" s="8">
        <f t="shared" si="13"/>
        <v>2214079.9999999986</v>
      </c>
      <c r="S28" s="8">
        <f t="shared" si="14"/>
        <v>2214959.9999999986</v>
      </c>
      <c r="T28" s="8">
        <f t="shared" si="15"/>
        <v>2228159.9999999991</v>
      </c>
      <c r="U28" s="8">
        <f t="shared" si="16"/>
        <v>2199119.9999999991</v>
      </c>
      <c r="V28" s="8">
        <f t="shared" si="17"/>
        <v>2271279.9999999991</v>
      </c>
      <c r="W28" s="8">
        <f t="shared" si="18"/>
        <v>2274799.9999999991</v>
      </c>
      <c r="X28" s="8">
        <f t="shared" si="19"/>
        <v>2278319.9999999991</v>
      </c>
      <c r="Y28" s="8">
        <f t="shared" si="20"/>
        <v>2278319.9999999991</v>
      </c>
      <c r="Z28" s="140">
        <f t="shared" si="3"/>
        <v>19843999.999999996</v>
      </c>
      <c r="AA28" s="138">
        <v>1.3005813204386811</v>
      </c>
      <c r="AB28" s="9">
        <v>1.4551958830083143</v>
      </c>
      <c r="AC28" s="165">
        <v>1.5208818082829951</v>
      </c>
      <c r="AD28" s="212">
        <v>8.7199999999999989</v>
      </c>
      <c r="AE28" s="172">
        <f t="shared" si="4"/>
        <v>767359.99999999988</v>
      </c>
    </row>
    <row r="29" spans="1:31" s="3" customFormat="1" ht="14.25" customHeight="1">
      <c r="A29" s="4">
        <v>7027</v>
      </c>
      <c r="B29" s="4" t="s">
        <v>1098</v>
      </c>
      <c r="C29" s="5" t="s">
        <v>1071</v>
      </c>
      <c r="D29" s="4" t="s">
        <v>1072</v>
      </c>
      <c r="E29" s="186">
        <v>113.78</v>
      </c>
      <c r="F29" s="133">
        <v>115.1</v>
      </c>
      <c r="G29" s="187">
        <v>116.75999999999999</v>
      </c>
      <c r="H29" s="132">
        <v>1.3199999999999932</v>
      </c>
      <c r="I29" s="6">
        <v>0.69000000000001194</v>
      </c>
      <c r="J29" s="6">
        <v>2.1200000000000045</v>
      </c>
      <c r="K29" s="6">
        <v>-0.77000000000001023</v>
      </c>
      <c r="L29" s="6">
        <v>0.73000000000000398</v>
      </c>
      <c r="M29" s="6">
        <v>-1.1800000000000068</v>
      </c>
      <c r="N29" s="6">
        <v>8.0000000000012506E-2</v>
      </c>
      <c r="O29" s="7">
        <v>-8.0000000000012506E-2</v>
      </c>
      <c r="P29" s="196">
        <v>6.9999999999993179E-2</v>
      </c>
      <c r="Q29" s="8">
        <f t="shared" si="12"/>
        <v>406559.9999999979</v>
      </c>
      <c r="R29" s="8">
        <f t="shared" si="13"/>
        <v>528000</v>
      </c>
      <c r="S29" s="8">
        <f t="shared" si="14"/>
        <v>714560.00000000047</v>
      </c>
      <c r="T29" s="8">
        <f t="shared" si="15"/>
        <v>646799.99999999953</v>
      </c>
      <c r="U29" s="8">
        <f t="shared" si="16"/>
        <v>711039.99999999988</v>
      </c>
      <c r="V29" s="8">
        <f t="shared" si="17"/>
        <v>607199.9999999993</v>
      </c>
      <c r="W29" s="8">
        <f t="shared" si="18"/>
        <v>614240.00000000035</v>
      </c>
      <c r="X29" s="8">
        <f t="shared" si="19"/>
        <v>607199.9999999993</v>
      </c>
      <c r="Y29" s="8">
        <f t="shared" si="20"/>
        <v>613359.99999999872</v>
      </c>
      <c r="Z29" s="140">
        <f t="shared" si="3"/>
        <v>5448959.9999999953</v>
      </c>
      <c r="AA29" s="138">
        <v>1.6694544707574026</v>
      </c>
      <c r="AB29" s="9">
        <v>1.6888223728614606</v>
      </c>
      <c r="AC29" s="165">
        <v>1.7131789770226249</v>
      </c>
      <c r="AD29" s="212">
        <v>2.9799999999999902</v>
      </c>
      <c r="AE29" s="172">
        <f t="shared" si="4"/>
        <v>262239.99999999913</v>
      </c>
    </row>
    <row r="30" spans="1:31" s="3" customFormat="1" ht="14.25" customHeight="1">
      <c r="A30" s="4">
        <v>7028</v>
      </c>
      <c r="B30" s="4" t="s">
        <v>1099</v>
      </c>
      <c r="C30" s="5" t="s">
        <v>1071</v>
      </c>
      <c r="D30" s="4" t="s">
        <v>1072</v>
      </c>
      <c r="E30" s="186">
        <v>67.64</v>
      </c>
      <c r="F30" s="133">
        <v>67.64</v>
      </c>
      <c r="G30" s="187">
        <v>71.75</v>
      </c>
      <c r="H30" s="132">
        <v>0</v>
      </c>
      <c r="I30" s="6">
        <v>1.0099999999999909</v>
      </c>
      <c r="J30" s="6">
        <v>0.73000000000001819</v>
      </c>
      <c r="K30" s="6">
        <v>0.92999999999999261</v>
      </c>
      <c r="L30" s="6">
        <v>0.18000000000000682</v>
      </c>
      <c r="M30" s="6">
        <v>0.11999999999999034</v>
      </c>
      <c r="N30" s="6">
        <v>0.22999999999998977</v>
      </c>
      <c r="O30" s="7">
        <v>0.9100000000000108</v>
      </c>
      <c r="P30" s="196">
        <v>0</v>
      </c>
      <c r="Q30" s="8">
        <f t="shared" si="12"/>
        <v>0</v>
      </c>
      <c r="R30" s="8">
        <f t="shared" si="13"/>
        <v>177759.9999999984</v>
      </c>
      <c r="S30" s="8">
        <f t="shared" si="14"/>
        <v>242000</v>
      </c>
      <c r="T30" s="8">
        <f t="shared" si="15"/>
        <v>323839.99999999936</v>
      </c>
      <c r="U30" s="8">
        <f t="shared" si="16"/>
        <v>339679.99999999994</v>
      </c>
      <c r="V30" s="8">
        <f t="shared" si="17"/>
        <v>350239.99999999907</v>
      </c>
      <c r="W30" s="8">
        <f t="shared" si="18"/>
        <v>370479.99999999814</v>
      </c>
      <c r="X30" s="8">
        <f t="shared" si="19"/>
        <v>450559.99999999907</v>
      </c>
      <c r="Y30" s="8">
        <f t="shared" si="20"/>
        <v>450559.99999999907</v>
      </c>
      <c r="Z30" s="140">
        <f t="shared" si="3"/>
        <v>2705119.999999993</v>
      </c>
      <c r="AA30" s="138">
        <v>2.1317432453301146</v>
      </c>
      <c r="AB30" s="9">
        <v>2.1317432453301146</v>
      </c>
      <c r="AC30" s="165">
        <v>2.2612740664168496</v>
      </c>
      <c r="AD30" s="212">
        <v>4.1099999999999994</v>
      </c>
      <c r="AE30" s="172">
        <f t="shared" si="4"/>
        <v>361679.99999999994</v>
      </c>
    </row>
    <row r="31" spans="1:31" s="3" customFormat="1" ht="14.25" customHeight="1">
      <c r="A31" s="4">
        <v>7029</v>
      </c>
      <c r="B31" s="4" t="s">
        <v>1100</v>
      </c>
      <c r="C31" s="5" t="s">
        <v>1071</v>
      </c>
      <c r="D31" s="4" t="s">
        <v>1072</v>
      </c>
      <c r="E31" s="186">
        <v>35</v>
      </c>
      <c r="F31" s="133">
        <v>35.119999999999997</v>
      </c>
      <c r="G31" s="187">
        <v>35.53</v>
      </c>
      <c r="H31" s="132">
        <v>0.11999999999999744</v>
      </c>
      <c r="I31" s="6">
        <v>0.93999999999999773</v>
      </c>
      <c r="J31" s="6">
        <v>2.0000000000010232E-2</v>
      </c>
      <c r="K31" s="6">
        <v>-0.60000000000000142</v>
      </c>
      <c r="L31" s="6">
        <v>4.9999999999997158E-2</v>
      </c>
      <c r="M31" s="6">
        <v>4.9999999999997158E-2</v>
      </c>
      <c r="N31" s="6">
        <v>-4.9999999999997158E-2</v>
      </c>
      <c r="O31" s="7">
        <v>0</v>
      </c>
      <c r="P31" s="196">
        <v>0</v>
      </c>
      <c r="Q31" s="8">
        <f t="shared" si="12"/>
        <v>36959.999999999214</v>
      </c>
      <c r="R31" s="8">
        <f t="shared" si="13"/>
        <v>202399.99999999881</v>
      </c>
      <c r="S31" s="8">
        <f t="shared" si="14"/>
        <v>204159.99999999971</v>
      </c>
      <c r="T31" s="8">
        <f t="shared" si="15"/>
        <v>151359.99999999959</v>
      </c>
      <c r="U31" s="8">
        <f t="shared" si="16"/>
        <v>155759.99999999933</v>
      </c>
      <c r="V31" s="8">
        <f t="shared" si="17"/>
        <v>160159.99999999907</v>
      </c>
      <c r="W31" s="8">
        <f t="shared" si="18"/>
        <v>155759.99999999933</v>
      </c>
      <c r="X31" s="8">
        <f t="shared" si="19"/>
        <v>155759.99999999933</v>
      </c>
      <c r="Y31" s="8">
        <f t="shared" si="20"/>
        <v>155759.99999999933</v>
      </c>
      <c r="Z31" s="140">
        <f t="shared" si="3"/>
        <v>1378079.9999999937</v>
      </c>
      <c r="AA31" s="138">
        <v>1.0636713680941137</v>
      </c>
      <c r="AB31" s="9">
        <v>1.0673182413561506</v>
      </c>
      <c r="AC31" s="165">
        <v>1.0797783916681103</v>
      </c>
      <c r="AD31" s="212">
        <v>0.53000000000000114</v>
      </c>
      <c r="AE31" s="172">
        <f t="shared" si="4"/>
        <v>46640.000000000102</v>
      </c>
    </row>
    <row r="32" spans="1:31" s="3" customFormat="1" ht="14.25" customHeight="1">
      <c r="A32" s="4">
        <v>7030</v>
      </c>
      <c r="B32" s="4" t="s">
        <v>1101</v>
      </c>
      <c r="C32" s="5" t="s">
        <v>1071</v>
      </c>
      <c r="D32" s="4" t="s">
        <v>1072</v>
      </c>
      <c r="E32" s="186">
        <v>118.23</v>
      </c>
      <c r="F32" s="133">
        <v>118.23</v>
      </c>
      <c r="G32" s="187">
        <v>119.01</v>
      </c>
      <c r="H32" s="132">
        <v>0</v>
      </c>
      <c r="I32" s="6">
        <v>0</v>
      </c>
      <c r="J32" s="6">
        <v>3.0000000000001137E-2</v>
      </c>
      <c r="K32" s="6">
        <v>0.21999999999999886</v>
      </c>
      <c r="L32" s="6">
        <v>1.9999999999996021E-2</v>
      </c>
      <c r="M32" s="6">
        <v>0</v>
      </c>
      <c r="N32" s="6">
        <v>0.31000000000000227</v>
      </c>
      <c r="O32" s="7">
        <v>0.10999999999999943</v>
      </c>
      <c r="P32" s="196">
        <v>9.0000000000003411E-2</v>
      </c>
      <c r="Q32" s="8">
        <f t="shared" si="12"/>
        <v>0</v>
      </c>
      <c r="R32" s="8">
        <f t="shared" si="13"/>
        <v>0</v>
      </c>
      <c r="S32" s="8">
        <f t="shared" si="14"/>
        <v>2640.0000000001</v>
      </c>
      <c r="T32" s="8">
        <f t="shared" si="15"/>
        <v>22000</v>
      </c>
      <c r="U32" s="8">
        <f t="shared" si="16"/>
        <v>23759.999999999651</v>
      </c>
      <c r="V32" s="8">
        <f t="shared" si="17"/>
        <v>23759.999999999651</v>
      </c>
      <c r="W32" s="8">
        <f t="shared" si="18"/>
        <v>51039.999999999854</v>
      </c>
      <c r="X32" s="8">
        <f t="shared" si="19"/>
        <v>60719.999999999804</v>
      </c>
      <c r="Y32" s="8">
        <f t="shared" si="20"/>
        <v>68640.000000000102</v>
      </c>
      <c r="Z32" s="140">
        <f t="shared" si="3"/>
        <v>252559.99999999919</v>
      </c>
      <c r="AA32" s="138">
        <v>4.5485497962905255</v>
      </c>
      <c r="AB32" s="9">
        <v>4.5485497962905255</v>
      </c>
      <c r="AC32" s="165">
        <v>4.5785579908359582</v>
      </c>
      <c r="AD32" s="212">
        <v>0.78000000000000114</v>
      </c>
      <c r="AE32" s="172">
        <f t="shared" si="4"/>
        <v>68640.000000000102</v>
      </c>
    </row>
    <row r="33" spans="1:31" s="3" customFormat="1" ht="14.25" customHeight="1">
      <c r="A33" s="4">
        <v>7031</v>
      </c>
      <c r="B33" s="4" t="s">
        <v>1102</v>
      </c>
      <c r="C33" s="5" t="s">
        <v>1071</v>
      </c>
      <c r="D33" s="4" t="s">
        <v>1072</v>
      </c>
      <c r="E33" s="186">
        <v>155.57</v>
      </c>
      <c r="F33" s="133">
        <v>155.79999999999998</v>
      </c>
      <c r="G33" s="187">
        <v>157.16</v>
      </c>
      <c r="H33" s="132">
        <v>0.22999999999998977</v>
      </c>
      <c r="I33" s="6">
        <v>8.0000000000040927E-2</v>
      </c>
      <c r="J33" s="6">
        <v>0.39999999999997726</v>
      </c>
      <c r="K33" s="6">
        <v>0.25</v>
      </c>
      <c r="L33" s="6">
        <v>3.0000000000001137E-2</v>
      </c>
      <c r="M33" s="6">
        <v>9.9999999999994316E-2</v>
      </c>
      <c r="N33" s="6">
        <v>0.24000000000000909</v>
      </c>
      <c r="O33" s="7">
        <v>0.11999999999997613</v>
      </c>
      <c r="P33" s="196">
        <v>0.14000000000001478</v>
      </c>
      <c r="Q33" s="8">
        <f t="shared" si="12"/>
        <v>70839.999999996857</v>
      </c>
      <c r="R33" s="8">
        <f t="shared" si="13"/>
        <v>84920.00000000406</v>
      </c>
      <c r="S33" s="8">
        <f t="shared" si="14"/>
        <v>120120.00000000207</v>
      </c>
      <c r="T33" s="8">
        <f t="shared" si="15"/>
        <v>142120.00000000207</v>
      </c>
      <c r="U33" s="8">
        <f t="shared" si="16"/>
        <v>144760.00000000215</v>
      </c>
      <c r="V33" s="8">
        <f t="shared" si="17"/>
        <v>153560.00000000166</v>
      </c>
      <c r="W33" s="8">
        <f t="shared" si="18"/>
        <v>174680.00000000244</v>
      </c>
      <c r="X33" s="8">
        <f t="shared" si="19"/>
        <v>185240.00000000035</v>
      </c>
      <c r="Y33" s="8">
        <f t="shared" si="20"/>
        <v>197560.00000000166</v>
      </c>
      <c r="Z33" s="140">
        <f t="shared" si="3"/>
        <v>1273800.0000000133</v>
      </c>
      <c r="AA33" s="138">
        <v>6.1481370239807775</v>
      </c>
      <c r="AB33" s="9">
        <v>6.1572266396876323</v>
      </c>
      <c r="AC33" s="165">
        <v>6.2109739325629549</v>
      </c>
      <c r="AD33" s="212">
        <v>1.5900000000000034</v>
      </c>
      <c r="AE33" s="172">
        <f t="shared" si="4"/>
        <v>139920.00000000029</v>
      </c>
    </row>
    <row r="34" spans="1:31" s="3" customFormat="1" ht="14.25" customHeight="1">
      <c r="A34" s="4">
        <v>7032</v>
      </c>
      <c r="B34" s="4" t="s">
        <v>1103</v>
      </c>
      <c r="C34" s="5" t="s">
        <v>1071</v>
      </c>
      <c r="D34" s="4" t="s">
        <v>1072</v>
      </c>
      <c r="E34" s="186">
        <v>44.27</v>
      </c>
      <c r="F34" s="133">
        <v>45.6</v>
      </c>
      <c r="G34" s="187">
        <v>46.02</v>
      </c>
      <c r="H34" s="132">
        <v>1.3299999999999983</v>
      </c>
      <c r="I34" s="6">
        <v>0.32999999999999829</v>
      </c>
      <c r="J34" s="6">
        <v>0.28999999999999915</v>
      </c>
      <c r="K34" s="6">
        <v>0.14000000000000057</v>
      </c>
      <c r="L34" s="6">
        <v>0.35999999999999943</v>
      </c>
      <c r="M34" s="6">
        <v>-0.82999999999999829</v>
      </c>
      <c r="N34" s="6">
        <v>-0.22999999999999687</v>
      </c>
      <c r="O34" s="7">
        <v>0.33999999999999631</v>
      </c>
      <c r="P34" s="196">
        <v>2.0000000000003126E-2</v>
      </c>
      <c r="Q34" s="8">
        <f t="shared" si="12"/>
        <v>409639.99999999953</v>
      </c>
      <c r="R34" s="8">
        <f t="shared" si="13"/>
        <v>467719.99999999924</v>
      </c>
      <c r="S34" s="8">
        <f t="shared" si="14"/>
        <v>493239.99999999919</v>
      </c>
      <c r="T34" s="8">
        <f t="shared" si="15"/>
        <v>505559.99999999924</v>
      </c>
      <c r="U34" s="8">
        <f t="shared" si="16"/>
        <v>537239.99999999919</v>
      </c>
      <c r="V34" s="8">
        <f t="shared" si="17"/>
        <v>464199.9999999993</v>
      </c>
      <c r="W34" s="8">
        <f t="shared" si="18"/>
        <v>443959.99999999959</v>
      </c>
      <c r="X34" s="8">
        <f t="shared" si="19"/>
        <v>473879.99999999924</v>
      </c>
      <c r="Y34" s="8">
        <f t="shared" si="20"/>
        <v>475639.99999999953</v>
      </c>
      <c r="Z34" s="140">
        <f t="shared" si="3"/>
        <v>4271079.9999999944</v>
      </c>
      <c r="AA34" s="138">
        <v>0.66514915898522309</v>
      </c>
      <c r="AB34" s="9">
        <v>0.68513218092898509</v>
      </c>
      <c r="AC34" s="165">
        <v>0.69144260891122578</v>
      </c>
      <c r="AD34" s="212">
        <v>1.75</v>
      </c>
      <c r="AE34" s="172">
        <f t="shared" si="4"/>
        <v>154000</v>
      </c>
    </row>
    <row r="35" spans="1:31" s="3" customFormat="1" ht="14.25" customHeight="1">
      <c r="A35" s="4">
        <v>7033</v>
      </c>
      <c r="B35" s="4" t="s">
        <v>1104</v>
      </c>
      <c r="C35" s="5" t="s">
        <v>1071</v>
      </c>
      <c r="D35" s="4" t="s">
        <v>1072</v>
      </c>
      <c r="E35" s="186">
        <v>89.14</v>
      </c>
      <c r="F35" s="133">
        <v>89.14</v>
      </c>
      <c r="G35" s="187">
        <v>91.34</v>
      </c>
      <c r="H35" s="132">
        <v>0</v>
      </c>
      <c r="I35" s="6">
        <v>1.2199999999999989</v>
      </c>
      <c r="J35" s="6">
        <v>0.18999999999999773</v>
      </c>
      <c r="K35" s="6">
        <v>0.34999999999999432</v>
      </c>
      <c r="L35" s="6">
        <v>-0.10999999999999943</v>
      </c>
      <c r="M35" s="6">
        <v>0.25000000000001421</v>
      </c>
      <c r="N35" s="6">
        <v>-0.10999999999999943</v>
      </c>
      <c r="O35" s="7">
        <v>0.40999999999999659</v>
      </c>
      <c r="P35" s="196">
        <v>0</v>
      </c>
      <c r="Q35" s="8">
        <f t="shared" si="12"/>
        <v>0</v>
      </c>
      <c r="R35" s="8">
        <f t="shared" si="13"/>
        <v>214719.99999999983</v>
      </c>
      <c r="S35" s="8">
        <f t="shared" si="14"/>
        <v>231439.99999999962</v>
      </c>
      <c r="T35" s="8">
        <f t="shared" si="15"/>
        <v>262239.99999999913</v>
      </c>
      <c r="U35" s="8">
        <f t="shared" si="16"/>
        <v>252559.99999999919</v>
      </c>
      <c r="V35" s="8">
        <f t="shared" si="17"/>
        <v>274560.00000000047</v>
      </c>
      <c r="W35" s="8">
        <f t="shared" si="18"/>
        <v>264880.00000000052</v>
      </c>
      <c r="X35" s="8">
        <f t="shared" si="19"/>
        <v>300960.00000000023</v>
      </c>
      <c r="Y35" s="8">
        <f t="shared" si="20"/>
        <v>300960.00000000023</v>
      </c>
      <c r="Z35" s="140">
        <f t="shared" ref="Z35:Z66" si="21">SUM(Q35:Y35)</f>
        <v>2102319.9999999991</v>
      </c>
      <c r="AA35" s="138">
        <v>1.279133506869208</v>
      </c>
      <c r="AB35" s="9">
        <v>1.279133506869208</v>
      </c>
      <c r="AC35" s="165">
        <v>1.3107028776916476</v>
      </c>
      <c r="AD35" s="212">
        <v>2.2000000000000028</v>
      </c>
      <c r="AE35" s="172">
        <f t="shared" ref="AE35:AE66" si="22">AD35*88000</f>
        <v>193600.00000000026</v>
      </c>
    </row>
    <row r="36" spans="1:31" s="3" customFormat="1" ht="14.25" customHeight="1">
      <c r="A36" s="4">
        <v>7034</v>
      </c>
      <c r="B36" s="4" t="s">
        <v>1105</v>
      </c>
      <c r="C36" s="5" t="s">
        <v>1071</v>
      </c>
      <c r="D36" s="4" t="s">
        <v>1072</v>
      </c>
      <c r="E36" s="186">
        <v>73.2</v>
      </c>
      <c r="F36" s="133">
        <v>73.2</v>
      </c>
      <c r="G36" s="187">
        <v>75.540000000000006</v>
      </c>
      <c r="H36" s="132">
        <v>0</v>
      </c>
      <c r="I36" s="6">
        <v>1.9899999999999949</v>
      </c>
      <c r="J36" s="6">
        <v>0</v>
      </c>
      <c r="K36" s="6">
        <v>0.51000000000000512</v>
      </c>
      <c r="L36" s="6">
        <v>-0.26999999999999602</v>
      </c>
      <c r="M36" s="6">
        <v>1.9999999999996021E-2</v>
      </c>
      <c r="N36" s="6">
        <v>0</v>
      </c>
      <c r="O36" s="7">
        <v>9.0000000000003411E-2</v>
      </c>
      <c r="P36" s="196">
        <v>0</v>
      </c>
      <c r="Q36" s="8">
        <f t="shared" si="12"/>
        <v>0</v>
      </c>
      <c r="R36" s="8">
        <f t="shared" si="13"/>
        <v>350239.99999999907</v>
      </c>
      <c r="S36" s="8">
        <f t="shared" si="14"/>
        <v>350239.99999999907</v>
      </c>
      <c r="T36" s="8">
        <f t="shared" si="15"/>
        <v>395119.99999999953</v>
      </c>
      <c r="U36" s="8">
        <f t="shared" si="16"/>
        <v>371359.99999999988</v>
      </c>
      <c r="V36" s="8">
        <f t="shared" si="17"/>
        <v>373119.99999999953</v>
      </c>
      <c r="W36" s="8">
        <f t="shared" si="18"/>
        <v>373119.99999999953</v>
      </c>
      <c r="X36" s="8">
        <f t="shared" si="19"/>
        <v>381039.99999999983</v>
      </c>
      <c r="Y36" s="8">
        <f t="shared" si="20"/>
        <v>381039.99999999983</v>
      </c>
      <c r="Z36" s="140">
        <f t="shared" si="21"/>
        <v>2975279.9999999967</v>
      </c>
      <c r="AA36" s="138">
        <v>5.7891698235568594</v>
      </c>
      <c r="AB36" s="9">
        <v>5.7891698235568594</v>
      </c>
      <c r="AC36" s="165">
        <v>5.9742334490640054</v>
      </c>
      <c r="AD36" s="212">
        <v>2.3400000000000034</v>
      </c>
      <c r="AE36" s="172">
        <f t="shared" si="22"/>
        <v>205920.00000000029</v>
      </c>
    </row>
    <row r="37" spans="1:31" s="3" customFormat="1" ht="14.25" customHeight="1">
      <c r="A37" s="4">
        <v>7035</v>
      </c>
      <c r="B37" s="4" t="s">
        <v>1106</v>
      </c>
      <c r="C37" s="5" t="s">
        <v>1071</v>
      </c>
      <c r="D37" s="4" t="s">
        <v>1072</v>
      </c>
      <c r="E37" s="186">
        <v>58.39</v>
      </c>
      <c r="F37" s="133">
        <v>58.410000000000004</v>
      </c>
      <c r="G37" s="187">
        <v>58.76</v>
      </c>
      <c r="H37" s="132">
        <v>2.0000000000003126E-2</v>
      </c>
      <c r="I37" s="6">
        <v>0</v>
      </c>
      <c r="J37" s="6">
        <v>2.0000000000003126E-2</v>
      </c>
      <c r="K37" s="6">
        <v>0</v>
      </c>
      <c r="L37" s="6">
        <v>9.9999999999980105E-3</v>
      </c>
      <c r="M37" s="6">
        <v>0</v>
      </c>
      <c r="N37" s="6">
        <v>0.17999999999999972</v>
      </c>
      <c r="O37" s="7">
        <v>0.17999999999999972</v>
      </c>
      <c r="P37" s="196">
        <v>-3.9999999999999147E-2</v>
      </c>
      <c r="Q37" s="8">
        <f t="shared" si="12"/>
        <v>6160.0000000009622</v>
      </c>
      <c r="R37" s="8">
        <f t="shared" si="13"/>
        <v>6160.0000000009622</v>
      </c>
      <c r="S37" s="8">
        <f t="shared" si="14"/>
        <v>7920.0000000012369</v>
      </c>
      <c r="T37" s="8">
        <f t="shared" si="15"/>
        <v>7920.0000000012369</v>
      </c>
      <c r="U37" s="8">
        <f t="shared" si="16"/>
        <v>8800.0000000010623</v>
      </c>
      <c r="V37" s="8">
        <f t="shared" si="17"/>
        <v>8800.0000000010623</v>
      </c>
      <c r="W37" s="8">
        <f t="shared" si="18"/>
        <v>24640.000000001037</v>
      </c>
      <c r="X37" s="8">
        <f t="shared" si="19"/>
        <v>40480.000000001011</v>
      </c>
      <c r="Y37" s="8">
        <f t="shared" si="20"/>
        <v>36960.000000001084</v>
      </c>
      <c r="Z37" s="140">
        <f t="shared" si="21"/>
        <v>147840.00000000963</v>
      </c>
      <c r="AA37" s="138">
        <v>2.9129458717884757</v>
      </c>
      <c r="AB37" s="9">
        <v>2.9139436268396111</v>
      </c>
      <c r="AC37" s="165">
        <v>2.9314043402344723</v>
      </c>
      <c r="AD37" s="212">
        <v>0.36999999999999744</v>
      </c>
      <c r="AE37" s="172">
        <f t="shared" si="22"/>
        <v>32559.999999999774</v>
      </c>
    </row>
    <row r="38" spans="1:31" s="3" customFormat="1" ht="14.25" customHeight="1">
      <c r="A38" s="4">
        <v>7036</v>
      </c>
      <c r="B38" s="4" t="s">
        <v>1107</v>
      </c>
      <c r="C38" s="5" t="s">
        <v>1071</v>
      </c>
      <c r="D38" s="4" t="s">
        <v>1072</v>
      </c>
      <c r="E38" s="186">
        <v>32.93</v>
      </c>
      <c r="F38" s="133">
        <v>32.93</v>
      </c>
      <c r="G38" s="187">
        <v>33.33</v>
      </c>
      <c r="H38" s="132">
        <v>0</v>
      </c>
      <c r="I38" s="6">
        <v>0</v>
      </c>
      <c r="J38" s="6">
        <v>0.10000000000000142</v>
      </c>
      <c r="K38" s="6">
        <v>9.9999999999980105E-3</v>
      </c>
      <c r="L38" s="6">
        <v>0.25</v>
      </c>
      <c r="M38" s="6">
        <v>4.9999999999997158E-2</v>
      </c>
      <c r="N38" s="6">
        <v>0</v>
      </c>
      <c r="O38" s="7">
        <v>-1.0000000000005116E-2</v>
      </c>
      <c r="P38" s="196">
        <v>0</v>
      </c>
      <c r="Q38" s="8">
        <f t="shared" si="12"/>
        <v>0</v>
      </c>
      <c r="R38" s="8">
        <f t="shared" si="13"/>
        <v>0</v>
      </c>
      <c r="S38" s="8">
        <f t="shared" si="14"/>
        <v>8800.0000000001255</v>
      </c>
      <c r="T38" s="8">
        <f t="shared" si="15"/>
        <v>9679.9999999999509</v>
      </c>
      <c r="U38" s="8">
        <f t="shared" si="16"/>
        <v>31679.999999999949</v>
      </c>
      <c r="V38" s="8">
        <f t="shared" si="17"/>
        <v>36079.999999999702</v>
      </c>
      <c r="W38" s="8">
        <f t="shared" si="18"/>
        <v>36079.999999999702</v>
      </c>
      <c r="X38" s="8">
        <f t="shared" si="19"/>
        <v>35199.999999999251</v>
      </c>
      <c r="Y38" s="8">
        <f t="shared" si="20"/>
        <v>35199.999999999251</v>
      </c>
      <c r="Z38" s="140">
        <f t="shared" si="21"/>
        <v>192719.99999999793</v>
      </c>
      <c r="AA38" s="138">
        <v>0.94919377619434686</v>
      </c>
      <c r="AB38" s="9">
        <v>0.94919377619434686</v>
      </c>
      <c r="AC38" s="165">
        <v>0.96072361252832006</v>
      </c>
      <c r="AD38" s="212">
        <v>0.39999999999999858</v>
      </c>
      <c r="AE38" s="172">
        <f t="shared" si="22"/>
        <v>35199.999999999876</v>
      </c>
    </row>
    <row r="39" spans="1:31" s="3" customFormat="1" ht="14.25" customHeight="1">
      <c r="A39" s="4">
        <v>7037</v>
      </c>
      <c r="B39" s="4" t="s">
        <v>1108</v>
      </c>
      <c r="C39" s="5" t="s">
        <v>1071</v>
      </c>
      <c r="D39" s="4" t="s">
        <v>1072</v>
      </c>
      <c r="E39" s="186">
        <v>108.72</v>
      </c>
      <c r="F39" s="133">
        <v>108.72</v>
      </c>
      <c r="G39" s="187">
        <v>110.61</v>
      </c>
      <c r="H39" s="132">
        <v>0</v>
      </c>
      <c r="I39" s="6">
        <v>0.26999999999999602</v>
      </c>
      <c r="J39" s="6">
        <v>1.1500000000000199</v>
      </c>
      <c r="K39" s="6">
        <v>8.99999999999892E-2</v>
      </c>
      <c r="L39" s="6">
        <v>1.0000000000005116E-2</v>
      </c>
      <c r="M39" s="6">
        <v>0.10999999999999943</v>
      </c>
      <c r="N39" s="6">
        <v>0.17000000000000171</v>
      </c>
      <c r="O39" s="7">
        <v>8.99999999999892E-2</v>
      </c>
      <c r="P39" s="196">
        <v>0</v>
      </c>
      <c r="Q39" s="8">
        <f t="shared" ref="Q39:Q70" si="23">((H39/6)*88000)*6+((H39/6)*88000)*5+((H39/6)*88000)*4+((H39/6)*88000)*3+((H39/6)*88000)*2+((H39/6)*88000)</f>
        <v>0</v>
      </c>
      <c r="R39" s="8">
        <f t="shared" ref="R39:R69" si="24">Q39+((I39/3)*88000+((I39/3)*88000)*2+((I39/3)*88000)*3)</f>
        <v>47519.999999999302</v>
      </c>
      <c r="S39" s="8">
        <f t="shared" si="14"/>
        <v>148720.00000000105</v>
      </c>
      <c r="T39" s="8">
        <f t="shared" si="15"/>
        <v>156640.00000000009</v>
      </c>
      <c r="U39" s="8">
        <f t="shared" si="16"/>
        <v>157520.00000000052</v>
      </c>
      <c r="V39" s="8">
        <f t="shared" si="17"/>
        <v>167200.00000000047</v>
      </c>
      <c r="W39" s="8">
        <f t="shared" si="18"/>
        <v>182160.00000000061</v>
      </c>
      <c r="X39" s="8">
        <f t="shared" si="19"/>
        <v>190079.99999999965</v>
      </c>
      <c r="Y39" s="8">
        <f t="shared" si="20"/>
        <v>190079.99999999965</v>
      </c>
      <c r="Z39" s="140">
        <f t="shared" si="21"/>
        <v>1239920.0000000014</v>
      </c>
      <c r="AA39" s="138">
        <v>4.6017684132110377</v>
      </c>
      <c r="AB39" s="9">
        <v>4.6017684132110377</v>
      </c>
      <c r="AC39" s="165">
        <v>4.6817660429108976</v>
      </c>
      <c r="AD39" s="212">
        <v>1.8900000000000006</v>
      </c>
      <c r="AE39" s="172">
        <f t="shared" si="22"/>
        <v>166320.00000000006</v>
      </c>
    </row>
    <row r="40" spans="1:31" s="3" customFormat="1" ht="14.25" customHeight="1">
      <c r="A40" s="4">
        <v>7038</v>
      </c>
      <c r="B40" s="4" t="s">
        <v>1109</v>
      </c>
      <c r="C40" s="5" t="s">
        <v>1071</v>
      </c>
      <c r="D40" s="4" t="s">
        <v>1072</v>
      </c>
      <c r="E40" s="186">
        <v>39.230000000000004</v>
      </c>
      <c r="F40" s="133">
        <v>39.230000000000004</v>
      </c>
      <c r="G40" s="187">
        <v>40.440000000000005</v>
      </c>
      <c r="H40" s="132">
        <v>0</v>
      </c>
      <c r="I40" s="6">
        <v>0</v>
      </c>
      <c r="J40" s="6">
        <v>0.85000000000000142</v>
      </c>
      <c r="K40" s="6">
        <v>0.23999999999999488</v>
      </c>
      <c r="L40" s="6">
        <v>-0.45999999999999375</v>
      </c>
      <c r="M40" s="6">
        <v>0.14999999999999147</v>
      </c>
      <c r="N40" s="6">
        <v>0.14999999999999858</v>
      </c>
      <c r="O40" s="7">
        <v>0.14000000000000057</v>
      </c>
      <c r="P40" s="196">
        <v>0.14000000000000767</v>
      </c>
      <c r="Q40" s="8">
        <f t="shared" si="23"/>
        <v>0</v>
      </c>
      <c r="R40" s="8">
        <f t="shared" si="24"/>
        <v>0</v>
      </c>
      <c r="S40" s="8">
        <f t="shared" ref="S40:S76" si="25">R40+(J40*88000)</f>
        <v>74800.000000000131</v>
      </c>
      <c r="T40" s="8">
        <f t="shared" ref="T40:T76" si="26">S40+(K40*88000)</f>
        <v>95919.99999999968</v>
      </c>
      <c r="U40" s="8">
        <f t="shared" ref="U40:Y40" si="27">T40+(L40*88000)</f>
        <v>55440.000000000233</v>
      </c>
      <c r="V40" s="8">
        <f t="shared" si="27"/>
        <v>68639.999999999476</v>
      </c>
      <c r="W40" s="8">
        <f t="shared" si="27"/>
        <v>81839.999999999345</v>
      </c>
      <c r="X40" s="8">
        <f t="shared" si="27"/>
        <v>94159.999999999389</v>
      </c>
      <c r="Y40" s="8">
        <f t="shared" si="27"/>
        <v>106480.00000000006</v>
      </c>
      <c r="Z40" s="140">
        <f t="shared" si="21"/>
        <v>577279.99999999837</v>
      </c>
      <c r="AA40" s="138">
        <v>5.5919833509137042</v>
      </c>
      <c r="AB40" s="9">
        <v>5.5919833509137042</v>
      </c>
      <c r="AC40" s="165">
        <v>5.7644610428485903</v>
      </c>
      <c r="AD40" s="212">
        <v>1.2100000000000009</v>
      </c>
      <c r="AE40" s="172">
        <f t="shared" si="22"/>
        <v>106480.00000000007</v>
      </c>
    </row>
    <row r="41" spans="1:31" s="3" customFormat="1" ht="14.25" customHeight="1">
      <c r="A41" s="4">
        <v>7039</v>
      </c>
      <c r="B41" s="4" t="s">
        <v>1110</v>
      </c>
      <c r="C41" s="5" t="s">
        <v>1071</v>
      </c>
      <c r="D41" s="4" t="s">
        <v>1072</v>
      </c>
      <c r="E41" s="186">
        <v>20.96</v>
      </c>
      <c r="F41" s="133">
        <v>20.96</v>
      </c>
      <c r="G41" s="187">
        <v>21.11</v>
      </c>
      <c r="H41" s="132">
        <v>0</v>
      </c>
      <c r="I41" s="6">
        <v>0.12000000000000099</v>
      </c>
      <c r="J41" s="6">
        <v>0</v>
      </c>
      <c r="K41" s="6">
        <v>0</v>
      </c>
      <c r="L41" s="6">
        <v>0</v>
      </c>
      <c r="M41" s="6">
        <v>0</v>
      </c>
      <c r="N41" s="6">
        <v>0</v>
      </c>
      <c r="O41" s="7">
        <v>3.0000000000001137E-2</v>
      </c>
      <c r="P41" s="196">
        <v>0</v>
      </c>
      <c r="Q41" s="8">
        <f t="shared" si="23"/>
        <v>0</v>
      </c>
      <c r="R41" s="8">
        <f t="shared" si="24"/>
        <v>21120.000000000178</v>
      </c>
      <c r="S41" s="8">
        <f t="shared" si="25"/>
        <v>21120.000000000178</v>
      </c>
      <c r="T41" s="8">
        <f t="shared" si="26"/>
        <v>21120.000000000178</v>
      </c>
      <c r="U41" s="8">
        <f t="shared" ref="U41:U76" si="28">T41+(L41*88000)</f>
        <v>21120.000000000178</v>
      </c>
      <c r="V41" s="8">
        <f t="shared" ref="V41:V76" si="29">U41+(M41*88000)</f>
        <v>21120.000000000178</v>
      </c>
      <c r="W41" s="8">
        <f t="shared" ref="W41:W76" si="30">V41+(N41*88000)</f>
        <v>21120.000000000178</v>
      </c>
      <c r="X41" s="8">
        <f t="shared" ref="X41:X76" si="31">W41+(O41*88000)</f>
        <v>23760.000000000276</v>
      </c>
      <c r="Y41" s="8">
        <f t="shared" ref="Y41:Y76" si="32">X41+(P41*88000)</f>
        <v>23760.000000000276</v>
      </c>
      <c r="Z41" s="140">
        <f t="shared" si="21"/>
        <v>174240.00000000163</v>
      </c>
      <c r="AA41" s="138">
        <v>2.3445452409982215</v>
      </c>
      <c r="AB41" s="9">
        <v>2.3445452409982215</v>
      </c>
      <c r="AC41" s="165">
        <v>2.3613239521694873</v>
      </c>
      <c r="AD41" s="212">
        <v>0.14999999999999858</v>
      </c>
      <c r="AE41" s="172">
        <f t="shared" si="22"/>
        <v>13199.999999999874</v>
      </c>
    </row>
    <row r="42" spans="1:31" s="3" customFormat="1" ht="14.25" customHeight="1">
      <c r="A42" s="4">
        <v>7040</v>
      </c>
      <c r="B42" s="4" t="s">
        <v>1111</v>
      </c>
      <c r="C42" s="5" t="s">
        <v>1071</v>
      </c>
      <c r="D42" s="4" t="s">
        <v>1072</v>
      </c>
      <c r="E42" s="186">
        <v>141.80000000000001</v>
      </c>
      <c r="F42" s="133">
        <v>143.32000000000002</v>
      </c>
      <c r="G42" s="187">
        <v>147.71</v>
      </c>
      <c r="H42" s="132">
        <v>1.5200000000000102</v>
      </c>
      <c r="I42" s="6">
        <v>2.5099999999999625</v>
      </c>
      <c r="J42" s="6">
        <v>0.24000000000003752</v>
      </c>
      <c r="K42" s="6">
        <v>0.59999999999996589</v>
      </c>
      <c r="L42" s="6">
        <v>-6.9999999999993179E-2</v>
      </c>
      <c r="M42" s="6">
        <v>2.0000000000010232E-2</v>
      </c>
      <c r="N42" s="6">
        <v>0.61000000000001364</v>
      </c>
      <c r="O42" s="7">
        <v>0.4299999999999784</v>
      </c>
      <c r="P42" s="196">
        <v>5.0000000000011369E-2</v>
      </c>
      <c r="Q42" s="8">
        <f t="shared" si="23"/>
        <v>468160.00000000314</v>
      </c>
      <c r="R42" s="8">
        <f t="shared" si="24"/>
        <v>909919.99999999651</v>
      </c>
      <c r="S42" s="8">
        <f t="shared" si="25"/>
        <v>931039.99999999977</v>
      </c>
      <c r="T42" s="8">
        <f t="shared" si="26"/>
        <v>983839.99999999674</v>
      </c>
      <c r="U42" s="8">
        <f t="shared" si="28"/>
        <v>977679.99999999732</v>
      </c>
      <c r="V42" s="8">
        <f t="shared" si="29"/>
        <v>979439.99999999825</v>
      </c>
      <c r="W42" s="8">
        <f t="shared" si="30"/>
        <v>1033119.9999999994</v>
      </c>
      <c r="X42" s="8">
        <f t="shared" si="31"/>
        <v>1070959.9999999974</v>
      </c>
      <c r="Y42" s="8">
        <f t="shared" si="32"/>
        <v>1075359.9999999984</v>
      </c>
      <c r="Z42" s="140">
        <f t="shared" si="21"/>
        <v>8429519.999999987</v>
      </c>
      <c r="AA42" s="138">
        <v>1.6888230404055085</v>
      </c>
      <c r="AB42" s="9">
        <v>1.7069260800487835</v>
      </c>
      <c r="AC42" s="165">
        <v>1.7592105169132413</v>
      </c>
      <c r="AD42" s="212">
        <v>5.9099999999999966</v>
      </c>
      <c r="AE42" s="172">
        <f t="shared" si="22"/>
        <v>520079.99999999971</v>
      </c>
    </row>
    <row r="43" spans="1:31" s="3" customFormat="1" ht="14.25" customHeight="1">
      <c r="A43" s="4">
        <v>7041</v>
      </c>
      <c r="B43" s="4" t="s">
        <v>1112</v>
      </c>
      <c r="C43" s="5" t="s">
        <v>1071</v>
      </c>
      <c r="D43" s="4" t="s">
        <v>1072</v>
      </c>
      <c r="E43" s="186">
        <v>105.11</v>
      </c>
      <c r="F43" s="133">
        <v>108.19</v>
      </c>
      <c r="G43" s="187">
        <v>109.91</v>
      </c>
      <c r="H43" s="132">
        <v>3.0799999999999983</v>
      </c>
      <c r="I43" s="6">
        <v>-0.26999999999999602</v>
      </c>
      <c r="J43" s="6">
        <v>0.15999999999999659</v>
      </c>
      <c r="K43" s="6">
        <v>1.0600000000000023</v>
      </c>
      <c r="L43" s="6">
        <v>1.0000000000005116E-2</v>
      </c>
      <c r="M43" s="6">
        <v>0</v>
      </c>
      <c r="N43" s="6">
        <v>0.37000000000000455</v>
      </c>
      <c r="O43" s="7">
        <v>0.10999999999999943</v>
      </c>
      <c r="P43" s="196">
        <v>0.27999999999998693</v>
      </c>
      <c r="Q43" s="8">
        <f t="shared" si="23"/>
        <v>948639.99999999977</v>
      </c>
      <c r="R43" s="8">
        <f t="shared" si="24"/>
        <v>901120.00000000047</v>
      </c>
      <c r="S43" s="8">
        <f t="shared" si="25"/>
        <v>915200.00000000012</v>
      </c>
      <c r="T43" s="8">
        <f t="shared" si="26"/>
        <v>1008480.0000000003</v>
      </c>
      <c r="U43" s="8">
        <f t="shared" si="28"/>
        <v>1009360.0000000008</v>
      </c>
      <c r="V43" s="8">
        <f t="shared" si="29"/>
        <v>1009360.0000000008</v>
      </c>
      <c r="W43" s="8">
        <f t="shared" si="30"/>
        <v>1041920.0000000012</v>
      </c>
      <c r="X43" s="8">
        <f t="shared" si="31"/>
        <v>1051600.0000000012</v>
      </c>
      <c r="Y43" s="8">
        <f t="shared" si="32"/>
        <v>1076240</v>
      </c>
      <c r="Z43" s="140">
        <f t="shared" si="21"/>
        <v>8961920.0000000037</v>
      </c>
      <c r="AA43" s="138">
        <v>0.8363097345625623</v>
      </c>
      <c r="AB43" s="9">
        <v>0.86081581374106775</v>
      </c>
      <c r="AC43" s="165">
        <v>0.87450102678880459</v>
      </c>
      <c r="AD43" s="212">
        <v>4.7999999999999972</v>
      </c>
      <c r="AE43" s="172">
        <f t="shared" si="22"/>
        <v>422399.99999999977</v>
      </c>
    </row>
    <row r="44" spans="1:31" s="3" customFormat="1" ht="14.25" customHeight="1">
      <c r="A44" s="4">
        <v>7042</v>
      </c>
      <c r="B44" s="4" t="s">
        <v>1113</v>
      </c>
      <c r="C44" s="5" t="s">
        <v>1071</v>
      </c>
      <c r="D44" s="4" t="s">
        <v>1072</v>
      </c>
      <c r="E44" s="186">
        <v>42.69</v>
      </c>
      <c r="F44" s="133">
        <v>42.72</v>
      </c>
      <c r="G44" s="187">
        <v>43.19</v>
      </c>
      <c r="H44" s="132">
        <v>3.0000000000001137E-2</v>
      </c>
      <c r="I44" s="6">
        <v>-0.14999999999999858</v>
      </c>
      <c r="J44" s="6">
        <v>0.13000000000000256</v>
      </c>
      <c r="K44" s="6">
        <v>3.0000000000001137E-2</v>
      </c>
      <c r="L44" s="6">
        <v>0.13000000000000256</v>
      </c>
      <c r="M44" s="6">
        <v>0</v>
      </c>
      <c r="N44" s="6">
        <v>0</v>
      </c>
      <c r="O44" s="7">
        <v>0.32999999999999829</v>
      </c>
      <c r="P44" s="196">
        <v>0</v>
      </c>
      <c r="Q44" s="8">
        <f t="shared" si="23"/>
        <v>9240.0000000003492</v>
      </c>
      <c r="R44" s="8">
        <f t="shared" si="24"/>
        <v>-17159.9999999994</v>
      </c>
      <c r="S44" s="8">
        <f t="shared" si="25"/>
        <v>-5719.9999999991742</v>
      </c>
      <c r="T44" s="8">
        <f t="shared" si="26"/>
        <v>-3079.9999999990741</v>
      </c>
      <c r="U44" s="8">
        <f t="shared" si="28"/>
        <v>8360.0000000011514</v>
      </c>
      <c r="V44" s="8">
        <f t="shared" si="29"/>
        <v>8360.0000000011514</v>
      </c>
      <c r="W44" s="8">
        <f t="shared" si="30"/>
        <v>8360.0000000011514</v>
      </c>
      <c r="X44" s="8">
        <f t="shared" si="31"/>
        <v>37400.000000001004</v>
      </c>
      <c r="Y44" s="8">
        <f t="shared" si="32"/>
        <v>37400.000000001004</v>
      </c>
      <c r="Z44" s="140">
        <f t="shared" si="21"/>
        <v>83160.000000008164</v>
      </c>
      <c r="AA44" s="138">
        <v>2.3006903687895099</v>
      </c>
      <c r="AB44" s="9">
        <v>2.3023071575237264</v>
      </c>
      <c r="AC44" s="165">
        <v>2.3276368476931113</v>
      </c>
      <c r="AD44" s="212">
        <v>0.5</v>
      </c>
      <c r="AE44" s="172">
        <f t="shared" si="22"/>
        <v>44000</v>
      </c>
    </row>
    <row r="45" spans="1:31" s="3" customFormat="1" ht="14.25" customHeight="1">
      <c r="A45" s="4">
        <v>7043</v>
      </c>
      <c r="B45" s="4" t="s">
        <v>1114</v>
      </c>
      <c r="C45" s="5" t="s">
        <v>1071</v>
      </c>
      <c r="D45" s="4" t="s">
        <v>1072</v>
      </c>
      <c r="E45" s="186">
        <v>123.76</v>
      </c>
      <c r="F45" s="133">
        <v>123.76</v>
      </c>
      <c r="G45" s="187">
        <v>125.27</v>
      </c>
      <c r="H45" s="132">
        <v>0</v>
      </c>
      <c r="I45" s="6">
        <v>0.62999999999999545</v>
      </c>
      <c r="J45" s="6">
        <v>0.17000000000000171</v>
      </c>
      <c r="K45" s="6">
        <v>0.20000000000000284</v>
      </c>
      <c r="L45" s="6">
        <v>-0.39999999999999147</v>
      </c>
      <c r="M45" s="6">
        <v>9.9999999999980105E-2</v>
      </c>
      <c r="N45" s="6">
        <v>0.33000000000001251</v>
      </c>
      <c r="O45" s="7">
        <v>-0.12999999999999545</v>
      </c>
      <c r="P45" s="196">
        <v>0.60999999999998522</v>
      </c>
      <c r="Q45" s="8">
        <f t="shared" si="23"/>
        <v>0</v>
      </c>
      <c r="R45" s="8">
        <f t="shared" si="24"/>
        <v>110879.99999999921</v>
      </c>
      <c r="S45" s="8">
        <f t="shared" si="25"/>
        <v>125839.99999999936</v>
      </c>
      <c r="T45" s="8">
        <f t="shared" si="26"/>
        <v>143439.99999999962</v>
      </c>
      <c r="U45" s="8">
        <f t="shared" si="28"/>
        <v>108240.00000000038</v>
      </c>
      <c r="V45" s="8">
        <f t="shared" si="29"/>
        <v>117039.99999999863</v>
      </c>
      <c r="W45" s="8">
        <f t="shared" si="30"/>
        <v>146079.99999999974</v>
      </c>
      <c r="X45" s="8">
        <f t="shared" si="31"/>
        <v>134640.00000000015</v>
      </c>
      <c r="Y45" s="8">
        <f t="shared" si="32"/>
        <v>188319.99999999884</v>
      </c>
      <c r="Z45" s="140">
        <f t="shared" si="21"/>
        <v>1074479.9999999958</v>
      </c>
      <c r="AA45" s="138">
        <v>6.594378579992008</v>
      </c>
      <c r="AB45" s="9">
        <v>6.594378579992008</v>
      </c>
      <c r="AC45" s="165">
        <v>6.6748368189689629</v>
      </c>
      <c r="AD45" s="212">
        <v>1.5099999999999907</v>
      </c>
      <c r="AE45" s="172">
        <f t="shared" si="22"/>
        <v>132879.99999999919</v>
      </c>
    </row>
    <row r="46" spans="1:31" s="3" customFormat="1" ht="14.25" customHeight="1">
      <c r="A46" s="4">
        <v>7044</v>
      </c>
      <c r="B46" s="4" t="s">
        <v>1115</v>
      </c>
      <c r="C46" s="5" t="s">
        <v>1071</v>
      </c>
      <c r="D46" s="4" t="s">
        <v>1072</v>
      </c>
      <c r="E46" s="186">
        <v>144.19</v>
      </c>
      <c r="F46" s="133">
        <v>147.97999999999999</v>
      </c>
      <c r="G46" s="187">
        <v>151.47</v>
      </c>
      <c r="H46" s="132">
        <v>3.789999999999992</v>
      </c>
      <c r="I46" s="6">
        <v>0.44999999999998863</v>
      </c>
      <c r="J46" s="6">
        <v>0</v>
      </c>
      <c r="K46" s="6">
        <v>0.81999999999999318</v>
      </c>
      <c r="L46" s="6">
        <v>0.21000000000000796</v>
      </c>
      <c r="M46" s="6">
        <v>0.18000000000000682</v>
      </c>
      <c r="N46" s="6">
        <v>0.56000000000000227</v>
      </c>
      <c r="O46" s="7">
        <v>0.72999999999998977</v>
      </c>
      <c r="P46" s="196">
        <v>0.53999999999999204</v>
      </c>
      <c r="Q46" s="8">
        <f t="shared" si="23"/>
        <v>1167319.9999999977</v>
      </c>
      <c r="R46" s="8">
        <f t="shared" si="24"/>
        <v>1246519.9999999956</v>
      </c>
      <c r="S46" s="8">
        <f t="shared" si="25"/>
        <v>1246519.9999999956</v>
      </c>
      <c r="T46" s="8">
        <f t="shared" si="26"/>
        <v>1318679.9999999949</v>
      </c>
      <c r="U46" s="8">
        <f t="shared" si="28"/>
        <v>1337159.9999999956</v>
      </c>
      <c r="V46" s="8">
        <f t="shared" si="29"/>
        <v>1352999.9999999963</v>
      </c>
      <c r="W46" s="8">
        <f t="shared" si="30"/>
        <v>1402279.9999999965</v>
      </c>
      <c r="X46" s="8">
        <f t="shared" si="31"/>
        <v>1466519.9999999956</v>
      </c>
      <c r="Y46" s="8">
        <f t="shared" si="32"/>
        <v>1514039.9999999949</v>
      </c>
      <c r="Z46" s="140">
        <f t="shared" si="21"/>
        <v>12052039.999999963</v>
      </c>
      <c r="AA46" s="138">
        <v>3.3041923989138038</v>
      </c>
      <c r="AB46" s="9">
        <v>3.3910423135533989</v>
      </c>
      <c r="AC46" s="165">
        <v>3.4710175647650581</v>
      </c>
      <c r="AD46" s="212">
        <v>7.2800000000000011</v>
      </c>
      <c r="AE46" s="172">
        <f t="shared" si="22"/>
        <v>640640.00000000012</v>
      </c>
    </row>
    <row r="47" spans="1:31" s="3" customFormat="1" ht="14.25" customHeight="1">
      <c r="A47" s="4">
        <v>7045</v>
      </c>
      <c r="B47" s="4" t="s">
        <v>1116</v>
      </c>
      <c r="C47" s="5" t="s">
        <v>1071</v>
      </c>
      <c r="D47" s="4" t="s">
        <v>1072</v>
      </c>
      <c r="E47" s="186">
        <v>174.15</v>
      </c>
      <c r="F47" s="133">
        <v>177.63</v>
      </c>
      <c r="G47" s="187">
        <v>181.69</v>
      </c>
      <c r="H47" s="132">
        <v>3.4799999999999898</v>
      </c>
      <c r="I47" s="6">
        <v>2.2800000000000011</v>
      </c>
      <c r="J47" s="6">
        <v>0.59999999999999432</v>
      </c>
      <c r="K47" s="6">
        <v>7.00000000000216E-2</v>
      </c>
      <c r="L47" s="6">
        <v>0.25</v>
      </c>
      <c r="M47" s="6">
        <v>0.22999999999998977</v>
      </c>
      <c r="N47" s="6">
        <v>0.21999999999999886</v>
      </c>
      <c r="O47" s="7">
        <v>-0.23000000000001819</v>
      </c>
      <c r="P47" s="196">
        <v>0.64000000000001478</v>
      </c>
      <c r="Q47" s="8">
        <f t="shared" si="23"/>
        <v>1071839.9999999967</v>
      </c>
      <c r="R47" s="8">
        <f t="shared" si="24"/>
        <v>1473119.999999997</v>
      </c>
      <c r="S47" s="8">
        <f t="shared" si="25"/>
        <v>1525919.9999999965</v>
      </c>
      <c r="T47" s="8">
        <f t="shared" si="26"/>
        <v>1532079.9999999984</v>
      </c>
      <c r="U47" s="8">
        <f t="shared" si="28"/>
        <v>1554079.9999999984</v>
      </c>
      <c r="V47" s="8">
        <f t="shared" si="29"/>
        <v>1574319.9999999974</v>
      </c>
      <c r="W47" s="8">
        <f t="shared" si="30"/>
        <v>1593679.9999999974</v>
      </c>
      <c r="X47" s="8">
        <f t="shared" si="31"/>
        <v>1573439.9999999958</v>
      </c>
      <c r="Y47" s="8">
        <f t="shared" si="32"/>
        <v>1629759.9999999972</v>
      </c>
      <c r="Z47" s="140">
        <f t="shared" si="21"/>
        <v>13528239.999999974</v>
      </c>
      <c r="AA47" s="138">
        <v>3.0350402057867059</v>
      </c>
      <c r="AB47" s="9">
        <v>3.0956887266947599</v>
      </c>
      <c r="AC47" s="165">
        <v>3.1664453344208239</v>
      </c>
      <c r="AD47" s="212">
        <v>7.539999999999992</v>
      </c>
      <c r="AE47" s="172">
        <f t="shared" si="22"/>
        <v>663519.9999999993</v>
      </c>
    </row>
    <row r="48" spans="1:31" s="3" customFormat="1" ht="14.25" customHeight="1">
      <c r="A48" s="4">
        <v>7046</v>
      </c>
      <c r="B48" s="4" t="s">
        <v>1117</v>
      </c>
      <c r="C48" s="5" t="s">
        <v>1071</v>
      </c>
      <c r="D48" s="4" t="s">
        <v>1072</v>
      </c>
      <c r="E48" s="186">
        <v>29.27</v>
      </c>
      <c r="F48" s="133">
        <v>29.74</v>
      </c>
      <c r="G48" s="187">
        <v>29.94</v>
      </c>
      <c r="H48" s="132">
        <v>0.46999999999999886</v>
      </c>
      <c r="I48" s="6">
        <v>1.7500000000000036</v>
      </c>
      <c r="J48" s="6">
        <v>-0.42999999999999972</v>
      </c>
      <c r="K48" s="6">
        <v>0</v>
      </c>
      <c r="L48" s="6">
        <v>-1.3500000000000014</v>
      </c>
      <c r="M48" s="6">
        <v>0</v>
      </c>
      <c r="N48" s="6">
        <v>0</v>
      </c>
      <c r="O48" s="7">
        <v>0.23000000000000043</v>
      </c>
      <c r="P48" s="196">
        <v>0</v>
      </c>
      <c r="Q48" s="8">
        <f t="shared" si="23"/>
        <v>144759.99999999965</v>
      </c>
      <c r="R48" s="8">
        <f t="shared" si="24"/>
        <v>452760.00000000029</v>
      </c>
      <c r="S48" s="8">
        <f t="shared" si="25"/>
        <v>414920.00000000029</v>
      </c>
      <c r="T48" s="8">
        <f t="shared" si="26"/>
        <v>414920.00000000029</v>
      </c>
      <c r="U48" s="8">
        <f t="shared" si="28"/>
        <v>296120.00000000017</v>
      </c>
      <c r="V48" s="8">
        <f t="shared" si="29"/>
        <v>296120.00000000017</v>
      </c>
      <c r="W48" s="8">
        <f t="shared" si="30"/>
        <v>296120.00000000017</v>
      </c>
      <c r="X48" s="8">
        <f t="shared" si="31"/>
        <v>316360.00000000023</v>
      </c>
      <c r="Y48" s="8">
        <f t="shared" si="32"/>
        <v>316360.00000000023</v>
      </c>
      <c r="Z48" s="140">
        <f t="shared" si="21"/>
        <v>2948440.0000000009</v>
      </c>
      <c r="AA48" s="138">
        <v>0.54707519433598673</v>
      </c>
      <c r="AB48" s="9">
        <v>0.55585979772983418</v>
      </c>
      <c r="AC48" s="165">
        <v>0.5595979268335991</v>
      </c>
      <c r="AD48" s="212">
        <v>0.67000000000000171</v>
      </c>
      <c r="AE48" s="172">
        <f t="shared" si="22"/>
        <v>58960.000000000153</v>
      </c>
    </row>
    <row r="49" spans="1:31" s="3" customFormat="1" ht="14.25" customHeight="1">
      <c r="A49" s="4">
        <v>7047</v>
      </c>
      <c r="B49" s="4" t="s">
        <v>1118</v>
      </c>
      <c r="C49" s="5" t="s">
        <v>1071</v>
      </c>
      <c r="D49" s="4" t="s">
        <v>1072</v>
      </c>
      <c r="E49" s="186">
        <v>19.52</v>
      </c>
      <c r="F49" s="133">
        <v>19.52</v>
      </c>
      <c r="G49" s="187">
        <v>20.03</v>
      </c>
      <c r="H49" s="132">
        <v>0</v>
      </c>
      <c r="I49" s="6">
        <v>3.9999999999999147E-2</v>
      </c>
      <c r="J49" s="6">
        <v>0.21000000000000085</v>
      </c>
      <c r="K49" s="6">
        <v>0.19000000000000128</v>
      </c>
      <c r="L49" s="6">
        <v>0</v>
      </c>
      <c r="M49" s="6">
        <v>3.9999999999999147E-2</v>
      </c>
      <c r="N49" s="6">
        <v>0</v>
      </c>
      <c r="O49" s="7">
        <v>0</v>
      </c>
      <c r="P49" s="196">
        <v>3.0000000000001137E-2</v>
      </c>
      <c r="Q49" s="8">
        <f t="shared" si="23"/>
        <v>0</v>
      </c>
      <c r="R49" s="8">
        <f t="shared" si="24"/>
        <v>7039.9999999998508</v>
      </c>
      <c r="S49" s="8">
        <f t="shared" si="25"/>
        <v>25519.999999999927</v>
      </c>
      <c r="T49" s="8">
        <f t="shared" si="26"/>
        <v>42240.000000000044</v>
      </c>
      <c r="U49" s="8">
        <f t="shared" si="28"/>
        <v>42240.000000000044</v>
      </c>
      <c r="V49" s="8">
        <f t="shared" si="29"/>
        <v>45759.999999999971</v>
      </c>
      <c r="W49" s="8">
        <f t="shared" si="30"/>
        <v>45759.999999999971</v>
      </c>
      <c r="X49" s="8">
        <f t="shared" si="31"/>
        <v>45759.999999999971</v>
      </c>
      <c r="Y49" s="8">
        <f t="shared" si="32"/>
        <v>48400.000000000073</v>
      </c>
      <c r="Z49" s="140">
        <f t="shared" si="21"/>
        <v>302719.99999999983</v>
      </c>
      <c r="AA49" s="138">
        <v>0.63853868850957485</v>
      </c>
      <c r="AB49" s="9">
        <v>0.63853868850957485</v>
      </c>
      <c r="AC49" s="165">
        <v>0.6552218202278064</v>
      </c>
      <c r="AD49" s="212">
        <v>0.51000000000000156</v>
      </c>
      <c r="AE49" s="172">
        <f t="shared" si="22"/>
        <v>44880.000000000138</v>
      </c>
    </row>
    <row r="50" spans="1:31" s="3" customFormat="1" ht="14.25" customHeight="1">
      <c r="A50" s="4">
        <v>7048</v>
      </c>
      <c r="B50" s="4" t="s">
        <v>1119</v>
      </c>
      <c r="C50" s="5" t="s">
        <v>1071</v>
      </c>
      <c r="D50" s="4" t="s">
        <v>1072</v>
      </c>
      <c r="E50" s="186">
        <v>55.550000000000004</v>
      </c>
      <c r="F50" s="133">
        <v>55.550000000000004</v>
      </c>
      <c r="G50" s="187">
        <v>57.26</v>
      </c>
      <c r="H50" s="132">
        <v>0</v>
      </c>
      <c r="I50" s="6">
        <v>1.3599999999999994</v>
      </c>
      <c r="J50" s="6">
        <v>9.0000000000003411E-2</v>
      </c>
      <c r="K50" s="6">
        <v>0.34999999999999432</v>
      </c>
      <c r="L50" s="6">
        <v>-0.28999999999999915</v>
      </c>
      <c r="M50" s="6">
        <v>0</v>
      </c>
      <c r="N50" s="6">
        <v>0</v>
      </c>
      <c r="O50" s="7">
        <v>0.20000000000000284</v>
      </c>
      <c r="P50" s="196">
        <v>0</v>
      </c>
      <c r="Q50" s="8">
        <f t="shared" si="23"/>
        <v>0</v>
      </c>
      <c r="R50" s="8">
        <f t="shared" si="24"/>
        <v>239359.99999999988</v>
      </c>
      <c r="S50" s="8">
        <f t="shared" si="25"/>
        <v>247280.00000000017</v>
      </c>
      <c r="T50" s="8">
        <f t="shared" si="26"/>
        <v>278079.99999999965</v>
      </c>
      <c r="U50" s="8">
        <f t="shared" si="28"/>
        <v>252559.99999999974</v>
      </c>
      <c r="V50" s="8">
        <f t="shared" si="29"/>
        <v>252559.99999999974</v>
      </c>
      <c r="W50" s="8">
        <f t="shared" si="30"/>
        <v>252559.99999999974</v>
      </c>
      <c r="X50" s="8">
        <f t="shared" si="31"/>
        <v>270160</v>
      </c>
      <c r="Y50" s="8">
        <f t="shared" si="32"/>
        <v>270160</v>
      </c>
      <c r="Z50" s="140">
        <f t="shared" si="21"/>
        <v>2062719.9999999991</v>
      </c>
      <c r="AA50" s="138">
        <v>2.3858199403867135</v>
      </c>
      <c r="AB50" s="9">
        <v>2.3858199403867135</v>
      </c>
      <c r="AC50" s="165">
        <v>2.4592628224400217</v>
      </c>
      <c r="AD50" s="212">
        <v>1.7099999999999937</v>
      </c>
      <c r="AE50" s="172">
        <f t="shared" si="22"/>
        <v>150479.99999999945</v>
      </c>
    </row>
    <row r="51" spans="1:31" s="3" customFormat="1" ht="14.25" customHeight="1">
      <c r="A51" s="4">
        <v>7049</v>
      </c>
      <c r="B51" s="4" t="s">
        <v>1120</v>
      </c>
      <c r="C51" s="5" t="s">
        <v>1071</v>
      </c>
      <c r="D51" s="4" t="s">
        <v>1072</v>
      </c>
      <c r="E51" s="186">
        <v>94.94</v>
      </c>
      <c r="F51" s="133">
        <v>95.45</v>
      </c>
      <c r="G51" s="187">
        <v>100.98</v>
      </c>
      <c r="H51" s="132">
        <v>0.51000000000000512</v>
      </c>
      <c r="I51" s="6">
        <v>3.2199999999999989</v>
      </c>
      <c r="J51" s="6">
        <v>0.40999999999999659</v>
      </c>
      <c r="K51" s="6">
        <v>0.84999999999999432</v>
      </c>
      <c r="L51" s="6">
        <v>-0.12999999999999545</v>
      </c>
      <c r="M51" s="6">
        <v>4.9999999999997158E-2</v>
      </c>
      <c r="N51" s="6">
        <v>0</v>
      </c>
      <c r="O51" s="7">
        <v>1.1299999999999955</v>
      </c>
      <c r="P51" s="196">
        <v>0</v>
      </c>
      <c r="Q51" s="8">
        <f t="shared" si="23"/>
        <v>157080.00000000157</v>
      </c>
      <c r="R51" s="8">
        <f t="shared" si="24"/>
        <v>723800.0000000014</v>
      </c>
      <c r="S51" s="8">
        <f t="shared" si="25"/>
        <v>759880.00000000105</v>
      </c>
      <c r="T51" s="8">
        <f t="shared" si="26"/>
        <v>834680.00000000058</v>
      </c>
      <c r="U51" s="8">
        <f t="shared" si="28"/>
        <v>823240.00000000093</v>
      </c>
      <c r="V51" s="8">
        <f t="shared" si="29"/>
        <v>827640.0000000007</v>
      </c>
      <c r="W51" s="8">
        <f t="shared" si="30"/>
        <v>827640.0000000007</v>
      </c>
      <c r="X51" s="8">
        <f t="shared" si="31"/>
        <v>927080.00000000023</v>
      </c>
      <c r="Y51" s="8">
        <f t="shared" si="32"/>
        <v>927080.00000000023</v>
      </c>
      <c r="Z51" s="140">
        <f t="shared" si="21"/>
        <v>6808120.0000000075</v>
      </c>
      <c r="AA51" s="138">
        <v>6.1911065608513915</v>
      </c>
      <c r="AB51" s="9">
        <v>6.2243640323706062</v>
      </c>
      <c r="AC51" s="165">
        <v>6.5849793608044394</v>
      </c>
      <c r="AD51" s="212">
        <v>6.0400000000000063</v>
      </c>
      <c r="AE51" s="172">
        <f t="shared" si="22"/>
        <v>531520.00000000058</v>
      </c>
    </row>
    <row r="52" spans="1:31" s="3" customFormat="1" ht="14.25" customHeight="1">
      <c r="A52" s="4">
        <v>7050</v>
      </c>
      <c r="B52" s="4" t="s">
        <v>1121</v>
      </c>
      <c r="C52" s="5" t="s">
        <v>1071</v>
      </c>
      <c r="D52" s="4" t="s">
        <v>1072</v>
      </c>
      <c r="E52" s="186">
        <v>24.52</v>
      </c>
      <c r="F52" s="133">
        <v>24.52</v>
      </c>
      <c r="G52" s="187">
        <v>24.52</v>
      </c>
      <c r="H52" s="132">
        <v>0</v>
      </c>
      <c r="I52" s="6">
        <v>0</v>
      </c>
      <c r="J52" s="6">
        <v>0</v>
      </c>
      <c r="K52" s="6">
        <v>0</v>
      </c>
      <c r="L52" s="6">
        <v>0</v>
      </c>
      <c r="M52" s="6">
        <v>0</v>
      </c>
      <c r="N52" s="6">
        <v>0</v>
      </c>
      <c r="O52" s="7">
        <v>0</v>
      </c>
      <c r="P52" s="196">
        <v>0</v>
      </c>
      <c r="Q52" s="8">
        <f t="shared" si="23"/>
        <v>0</v>
      </c>
      <c r="R52" s="8">
        <f t="shared" si="24"/>
        <v>0</v>
      </c>
      <c r="S52" s="8">
        <f t="shared" si="25"/>
        <v>0</v>
      </c>
      <c r="T52" s="8">
        <f t="shared" si="26"/>
        <v>0</v>
      </c>
      <c r="U52" s="8">
        <f t="shared" si="28"/>
        <v>0</v>
      </c>
      <c r="V52" s="8">
        <f t="shared" si="29"/>
        <v>0</v>
      </c>
      <c r="W52" s="8">
        <f t="shared" si="30"/>
        <v>0</v>
      </c>
      <c r="X52" s="8">
        <f t="shared" si="31"/>
        <v>0</v>
      </c>
      <c r="Y52" s="8">
        <f t="shared" si="32"/>
        <v>0</v>
      </c>
      <c r="Z52" s="140">
        <f t="shared" si="21"/>
        <v>0</v>
      </c>
      <c r="AA52" s="138">
        <v>0.73020959278605324</v>
      </c>
      <c r="AB52" s="9">
        <v>0.73020959278605324</v>
      </c>
      <c r="AC52" s="165">
        <v>0.73020959278605324</v>
      </c>
      <c r="AD52" s="212">
        <v>0</v>
      </c>
      <c r="AE52" s="172">
        <f t="shared" si="22"/>
        <v>0</v>
      </c>
    </row>
    <row r="53" spans="1:31" s="3" customFormat="1" ht="14.25" customHeight="1">
      <c r="A53" s="4">
        <v>7051</v>
      </c>
      <c r="B53" s="4" t="s">
        <v>1122</v>
      </c>
      <c r="C53" s="5" t="s">
        <v>1071</v>
      </c>
      <c r="D53" s="4" t="s">
        <v>1072</v>
      </c>
      <c r="E53" s="186">
        <v>62.550000000000004</v>
      </c>
      <c r="F53" s="133">
        <v>62.550000000000004</v>
      </c>
      <c r="G53" s="187">
        <v>63.49</v>
      </c>
      <c r="H53" s="132">
        <v>0</v>
      </c>
      <c r="I53" s="6">
        <v>0.39000000000000057</v>
      </c>
      <c r="J53" s="6">
        <v>0</v>
      </c>
      <c r="K53" s="6">
        <v>0.45000000000000284</v>
      </c>
      <c r="L53" s="6">
        <v>0.12999999999999545</v>
      </c>
      <c r="M53" s="6">
        <v>0.10000000000000142</v>
      </c>
      <c r="N53" s="6">
        <v>0</v>
      </c>
      <c r="O53" s="7">
        <v>-0.13000000000000256</v>
      </c>
      <c r="P53" s="196">
        <v>0</v>
      </c>
      <c r="Q53" s="8">
        <f t="shared" si="23"/>
        <v>0</v>
      </c>
      <c r="R53" s="8">
        <f t="shared" si="24"/>
        <v>68640.000000000116</v>
      </c>
      <c r="S53" s="8">
        <f t="shared" si="25"/>
        <v>68640.000000000116</v>
      </c>
      <c r="T53" s="8">
        <f t="shared" si="26"/>
        <v>108240.00000000036</v>
      </c>
      <c r="U53" s="8">
        <f t="shared" si="28"/>
        <v>119679.99999999997</v>
      </c>
      <c r="V53" s="8">
        <f t="shared" si="29"/>
        <v>128480.0000000001</v>
      </c>
      <c r="W53" s="8">
        <f t="shared" si="30"/>
        <v>128480.0000000001</v>
      </c>
      <c r="X53" s="8">
        <f t="shared" si="31"/>
        <v>117039.99999999988</v>
      </c>
      <c r="Y53" s="8">
        <f t="shared" si="32"/>
        <v>117039.99999999988</v>
      </c>
      <c r="Z53" s="140">
        <f t="shared" si="21"/>
        <v>856240.00000000058</v>
      </c>
      <c r="AA53" s="138">
        <v>3.9681280966307395</v>
      </c>
      <c r="AB53" s="9">
        <v>3.9681280966307395</v>
      </c>
      <c r="AC53" s="165">
        <v>4.0277610368518886</v>
      </c>
      <c r="AD53" s="212">
        <v>0.93999999999999773</v>
      </c>
      <c r="AE53" s="172">
        <f t="shared" si="22"/>
        <v>82719.999999999796</v>
      </c>
    </row>
    <row r="54" spans="1:31" s="3" customFormat="1" ht="14.25" customHeight="1">
      <c r="A54" s="4">
        <v>7052</v>
      </c>
      <c r="B54" s="4" t="s">
        <v>1123</v>
      </c>
      <c r="C54" s="5" t="s">
        <v>1071</v>
      </c>
      <c r="D54" s="4" t="s">
        <v>1072</v>
      </c>
      <c r="E54" s="186">
        <v>121.59</v>
      </c>
      <c r="F54" s="133">
        <v>121.59</v>
      </c>
      <c r="G54" s="187">
        <v>122.47</v>
      </c>
      <c r="H54" s="132">
        <v>0</v>
      </c>
      <c r="I54" s="6">
        <v>0.31999999999999318</v>
      </c>
      <c r="J54" s="6">
        <v>0</v>
      </c>
      <c r="K54" s="6">
        <v>4.9999999999997158E-2</v>
      </c>
      <c r="L54" s="6">
        <v>0.4000000000000199</v>
      </c>
      <c r="M54" s="6">
        <v>0</v>
      </c>
      <c r="N54" s="6">
        <v>0</v>
      </c>
      <c r="O54" s="7">
        <v>0.35999999999999943</v>
      </c>
      <c r="P54" s="196">
        <v>-0.25</v>
      </c>
      <c r="Q54" s="8">
        <f t="shared" si="23"/>
        <v>0</v>
      </c>
      <c r="R54" s="8">
        <f t="shared" si="24"/>
        <v>56319.999999998807</v>
      </c>
      <c r="S54" s="8">
        <f t="shared" si="25"/>
        <v>56319.999999998807</v>
      </c>
      <c r="T54" s="8">
        <f t="shared" si="26"/>
        <v>60719.999999998559</v>
      </c>
      <c r="U54" s="8">
        <f t="shared" si="28"/>
        <v>95920.00000000032</v>
      </c>
      <c r="V54" s="8">
        <f t="shared" si="29"/>
        <v>95920.00000000032</v>
      </c>
      <c r="W54" s="8">
        <f t="shared" si="30"/>
        <v>95920.00000000032</v>
      </c>
      <c r="X54" s="8">
        <f t="shared" si="31"/>
        <v>127600.00000000026</v>
      </c>
      <c r="Y54" s="8">
        <f t="shared" si="32"/>
        <v>105600.00000000026</v>
      </c>
      <c r="Z54" s="140">
        <f t="shared" si="21"/>
        <v>694319.99999999767</v>
      </c>
      <c r="AA54" s="138">
        <v>17.557615664529543</v>
      </c>
      <c r="AB54" s="9">
        <v>17.557615664529543</v>
      </c>
      <c r="AC54" s="165">
        <v>17.684687806850345</v>
      </c>
      <c r="AD54" s="212">
        <v>0.87999999999999534</v>
      </c>
      <c r="AE54" s="172">
        <f t="shared" si="22"/>
        <v>77439.999999999593</v>
      </c>
    </row>
    <row r="55" spans="1:31" s="3" customFormat="1" ht="14.25" customHeight="1">
      <c r="A55" s="4">
        <v>7053</v>
      </c>
      <c r="B55" s="4" t="s">
        <v>1124</v>
      </c>
      <c r="C55" s="5" t="s">
        <v>1071</v>
      </c>
      <c r="D55" s="4" t="s">
        <v>1072</v>
      </c>
      <c r="E55" s="186">
        <v>80.59</v>
      </c>
      <c r="F55" s="133">
        <v>82.23</v>
      </c>
      <c r="G55" s="187">
        <v>83.54</v>
      </c>
      <c r="H55" s="132">
        <v>1.6400000000000006</v>
      </c>
      <c r="I55" s="6">
        <v>0.90000000000000568</v>
      </c>
      <c r="J55" s="6">
        <v>8.99999999999892E-2</v>
      </c>
      <c r="K55" s="6">
        <v>0.31999999999999318</v>
      </c>
      <c r="L55" s="6">
        <v>-0.21999999999999886</v>
      </c>
      <c r="M55" s="6">
        <v>0</v>
      </c>
      <c r="N55" s="6">
        <v>0</v>
      </c>
      <c r="O55" s="7">
        <v>0.21999999999999886</v>
      </c>
      <c r="P55" s="196">
        <v>0</v>
      </c>
      <c r="Q55" s="8">
        <f t="shared" si="23"/>
        <v>505120.00000000012</v>
      </c>
      <c r="R55" s="8">
        <f t="shared" si="24"/>
        <v>663520.00000000116</v>
      </c>
      <c r="S55" s="8">
        <f t="shared" si="25"/>
        <v>671440.00000000023</v>
      </c>
      <c r="T55" s="8">
        <f t="shared" si="26"/>
        <v>699599.99999999965</v>
      </c>
      <c r="U55" s="8">
        <f t="shared" si="28"/>
        <v>680239.99999999977</v>
      </c>
      <c r="V55" s="8">
        <f t="shared" si="29"/>
        <v>680239.99999999977</v>
      </c>
      <c r="W55" s="8">
        <f t="shared" si="30"/>
        <v>680239.99999999977</v>
      </c>
      <c r="X55" s="8">
        <f t="shared" si="31"/>
        <v>699599.99999999965</v>
      </c>
      <c r="Y55" s="8">
        <f t="shared" si="32"/>
        <v>699599.99999999965</v>
      </c>
      <c r="Z55" s="140">
        <f t="shared" si="21"/>
        <v>5979600.0000000009</v>
      </c>
      <c r="AA55" s="138">
        <v>2.412195370165283</v>
      </c>
      <c r="AB55" s="9">
        <v>2.4612833513921233</v>
      </c>
      <c r="AC55" s="165">
        <v>2.5004938729818558</v>
      </c>
      <c r="AD55" s="212">
        <v>2.9500000000000028</v>
      </c>
      <c r="AE55" s="172">
        <f t="shared" si="22"/>
        <v>259600.00000000026</v>
      </c>
    </row>
    <row r="56" spans="1:31" s="3" customFormat="1" ht="14.25" customHeight="1">
      <c r="A56" s="4">
        <v>7054</v>
      </c>
      <c r="B56" s="4" t="s">
        <v>1125</v>
      </c>
      <c r="C56" s="5" t="s">
        <v>1071</v>
      </c>
      <c r="D56" s="4" t="s">
        <v>1072</v>
      </c>
      <c r="E56" s="186">
        <v>225.4</v>
      </c>
      <c r="F56" s="133">
        <v>227.79</v>
      </c>
      <c r="G56" s="187">
        <v>233.31</v>
      </c>
      <c r="H56" s="132">
        <v>2.3899999999999864</v>
      </c>
      <c r="I56" s="6">
        <v>2.6899999999999977</v>
      </c>
      <c r="J56" s="6">
        <v>0.43000000000003524</v>
      </c>
      <c r="K56" s="6">
        <v>0.59999999999996589</v>
      </c>
      <c r="L56" s="6">
        <v>8.0000000000012506E-2</v>
      </c>
      <c r="M56" s="6">
        <v>0.12000000000000455</v>
      </c>
      <c r="N56" s="6">
        <v>0.62000000000000455</v>
      </c>
      <c r="O56" s="7">
        <v>0.74000000000000909</v>
      </c>
      <c r="P56" s="196">
        <v>0.23999999999998067</v>
      </c>
      <c r="Q56" s="8">
        <f t="shared" si="23"/>
        <v>736119.99999999581</v>
      </c>
      <c r="R56" s="8">
        <f t="shared" si="24"/>
        <v>1209559.9999999953</v>
      </c>
      <c r="S56" s="8">
        <f t="shared" si="25"/>
        <v>1247399.9999999984</v>
      </c>
      <c r="T56" s="8">
        <f t="shared" si="26"/>
        <v>1300199.9999999953</v>
      </c>
      <c r="U56" s="8">
        <f t="shared" si="28"/>
        <v>1307239.9999999965</v>
      </c>
      <c r="V56" s="8">
        <f t="shared" si="29"/>
        <v>1317799.999999997</v>
      </c>
      <c r="W56" s="8">
        <f t="shared" si="30"/>
        <v>1372359.9999999974</v>
      </c>
      <c r="X56" s="8">
        <f t="shared" si="31"/>
        <v>1437479.9999999981</v>
      </c>
      <c r="Y56" s="8">
        <f t="shared" si="32"/>
        <v>1458599.9999999965</v>
      </c>
      <c r="Z56" s="140">
        <f t="shared" si="21"/>
        <v>11386759.99999997</v>
      </c>
      <c r="AA56" s="138">
        <v>3.6307755748996464</v>
      </c>
      <c r="AB56" s="9">
        <v>3.6692740381827433</v>
      </c>
      <c r="AC56" s="165">
        <v>3.7581909910374285</v>
      </c>
      <c r="AD56" s="212">
        <v>7.9099999999999957</v>
      </c>
      <c r="AE56" s="172">
        <f t="shared" si="22"/>
        <v>696079.99999999965</v>
      </c>
    </row>
    <row r="57" spans="1:31" s="3" customFormat="1" ht="14.25" customHeight="1">
      <c r="A57" s="4">
        <v>7055</v>
      </c>
      <c r="B57" s="4" t="s">
        <v>1126</v>
      </c>
      <c r="C57" s="5" t="s">
        <v>1071</v>
      </c>
      <c r="D57" s="4" t="s">
        <v>1072</v>
      </c>
      <c r="E57" s="186">
        <v>24.400000000000002</v>
      </c>
      <c r="F57" s="133">
        <v>25.39</v>
      </c>
      <c r="G57" s="187">
        <v>26.330000000000002</v>
      </c>
      <c r="H57" s="132">
        <v>0.98999999999999844</v>
      </c>
      <c r="I57" s="6">
        <v>0.30999999999999872</v>
      </c>
      <c r="J57" s="6">
        <v>8.9999999999999858E-2</v>
      </c>
      <c r="K57" s="6">
        <v>0.37000000000000099</v>
      </c>
      <c r="L57" s="6">
        <v>0</v>
      </c>
      <c r="M57" s="6">
        <v>0</v>
      </c>
      <c r="N57" s="6">
        <v>3.0000000000001137E-2</v>
      </c>
      <c r="O57" s="7">
        <v>0</v>
      </c>
      <c r="P57" s="196">
        <v>0.14000000000000057</v>
      </c>
      <c r="Q57" s="8">
        <f t="shared" si="23"/>
        <v>304919.99999999953</v>
      </c>
      <c r="R57" s="8">
        <f t="shared" si="24"/>
        <v>359479.9999999993</v>
      </c>
      <c r="S57" s="8">
        <f t="shared" si="25"/>
        <v>367399.9999999993</v>
      </c>
      <c r="T57" s="8">
        <f t="shared" si="26"/>
        <v>399959.99999999942</v>
      </c>
      <c r="U57" s="8">
        <f t="shared" si="28"/>
        <v>399959.99999999942</v>
      </c>
      <c r="V57" s="8">
        <f t="shared" si="29"/>
        <v>399959.99999999942</v>
      </c>
      <c r="W57" s="8">
        <f t="shared" si="30"/>
        <v>402599.99999999953</v>
      </c>
      <c r="X57" s="8">
        <f t="shared" si="31"/>
        <v>402599.99999999953</v>
      </c>
      <c r="Y57" s="8">
        <f t="shared" si="32"/>
        <v>414919.99999999959</v>
      </c>
      <c r="Z57" s="140">
        <f t="shared" si="21"/>
        <v>3451799.9999999953</v>
      </c>
      <c r="AA57" s="138">
        <v>0.28092539588605486</v>
      </c>
      <c r="AB57" s="9">
        <v>0.29232359842405459</v>
      </c>
      <c r="AC57" s="165">
        <v>0.30314613416720593</v>
      </c>
      <c r="AD57" s="212">
        <v>1.9299999999999997</v>
      </c>
      <c r="AE57" s="172">
        <f t="shared" si="22"/>
        <v>169839.99999999997</v>
      </c>
    </row>
    <row r="58" spans="1:31" s="3" customFormat="1" ht="14.25" customHeight="1">
      <c r="A58" s="4">
        <v>7056</v>
      </c>
      <c r="B58" s="4" t="s">
        <v>1127</v>
      </c>
      <c r="C58" s="5" t="s">
        <v>1071</v>
      </c>
      <c r="D58" s="4" t="s">
        <v>1072</v>
      </c>
      <c r="E58" s="186">
        <v>36.78</v>
      </c>
      <c r="F58" s="133">
        <v>37.26</v>
      </c>
      <c r="G58" s="187">
        <v>39.840000000000003</v>
      </c>
      <c r="H58" s="132">
        <v>0.47999999999999687</v>
      </c>
      <c r="I58" s="6">
        <v>4.1099999999999994</v>
      </c>
      <c r="J58" s="6">
        <v>1.0799999999999983</v>
      </c>
      <c r="K58" s="6">
        <v>0</v>
      </c>
      <c r="L58" s="6">
        <v>-1.7900000000000063</v>
      </c>
      <c r="M58" s="6">
        <v>0</v>
      </c>
      <c r="N58" s="6">
        <v>-1.1900000000000048</v>
      </c>
      <c r="O58" s="7">
        <v>0.36999999999999744</v>
      </c>
      <c r="P58" s="196">
        <v>0</v>
      </c>
      <c r="Q58" s="8">
        <f t="shared" si="23"/>
        <v>147839.99999999901</v>
      </c>
      <c r="R58" s="8">
        <f t="shared" si="24"/>
        <v>871199.99999999884</v>
      </c>
      <c r="S58" s="8">
        <f t="shared" si="25"/>
        <v>966239.99999999872</v>
      </c>
      <c r="T58" s="8">
        <f t="shared" si="26"/>
        <v>966239.99999999872</v>
      </c>
      <c r="U58" s="8">
        <f t="shared" si="28"/>
        <v>808719.99999999814</v>
      </c>
      <c r="V58" s="8">
        <f t="shared" si="29"/>
        <v>808719.99999999814</v>
      </c>
      <c r="W58" s="8">
        <f t="shared" si="30"/>
        <v>703999.99999999767</v>
      </c>
      <c r="X58" s="8">
        <f t="shared" si="31"/>
        <v>736559.99999999744</v>
      </c>
      <c r="Y58" s="8">
        <f t="shared" si="32"/>
        <v>736559.99999999744</v>
      </c>
      <c r="Z58" s="140">
        <f t="shared" si="21"/>
        <v>6746079.9999999832</v>
      </c>
      <c r="AA58" s="138">
        <v>1.0119101661480558</v>
      </c>
      <c r="AB58" s="9">
        <v>1.0251161715790253</v>
      </c>
      <c r="AC58" s="165">
        <v>1.0960984507704881</v>
      </c>
      <c r="AD58" s="212">
        <v>3.0600000000000018</v>
      </c>
      <c r="AE58" s="172">
        <f t="shared" si="22"/>
        <v>269280.00000000017</v>
      </c>
    </row>
    <row r="59" spans="1:31" s="3" customFormat="1" ht="14.25" customHeight="1">
      <c r="A59" s="4">
        <v>7057</v>
      </c>
      <c r="B59" s="4" t="s">
        <v>1128</v>
      </c>
      <c r="C59" s="5" t="s">
        <v>1071</v>
      </c>
      <c r="D59" s="4" t="s">
        <v>1072</v>
      </c>
      <c r="E59" s="186">
        <v>51.15</v>
      </c>
      <c r="F59" s="133">
        <v>51.18</v>
      </c>
      <c r="G59" s="187">
        <v>53.95</v>
      </c>
      <c r="H59" s="132">
        <v>3.0000000000001137E-2</v>
      </c>
      <c r="I59" s="6">
        <v>0.38000000000000256</v>
      </c>
      <c r="J59" s="6">
        <v>3.9999999999999147E-2</v>
      </c>
      <c r="K59" s="6">
        <v>2.4299999999999997</v>
      </c>
      <c r="L59" s="6">
        <v>7.0000000000000284E-2</v>
      </c>
      <c r="M59" s="6">
        <v>0</v>
      </c>
      <c r="N59" s="6">
        <v>2.0000000000003126E-2</v>
      </c>
      <c r="O59" s="7">
        <v>-0.23000000000000398</v>
      </c>
      <c r="P59" s="196">
        <v>6.0000000000002274E-2</v>
      </c>
      <c r="Q59" s="8">
        <f t="shared" si="23"/>
        <v>9240.0000000003492</v>
      </c>
      <c r="R59" s="8">
        <f t="shared" si="24"/>
        <v>76120.000000000786</v>
      </c>
      <c r="S59" s="8">
        <f t="shared" si="25"/>
        <v>79640.000000000713</v>
      </c>
      <c r="T59" s="8">
        <f t="shared" si="26"/>
        <v>293480.0000000007</v>
      </c>
      <c r="U59" s="8">
        <f t="shared" si="28"/>
        <v>299640.0000000007</v>
      </c>
      <c r="V59" s="8">
        <f t="shared" si="29"/>
        <v>299640.0000000007</v>
      </c>
      <c r="W59" s="8">
        <f t="shared" si="30"/>
        <v>301400.00000000099</v>
      </c>
      <c r="X59" s="8">
        <f t="shared" si="31"/>
        <v>281160.00000000064</v>
      </c>
      <c r="Y59" s="8">
        <f t="shared" si="32"/>
        <v>286440.00000000081</v>
      </c>
      <c r="Z59" s="140">
        <f t="shared" si="21"/>
        <v>1926760.0000000065</v>
      </c>
      <c r="AA59" s="138">
        <v>3.4921588573847382</v>
      </c>
      <c r="AB59" s="9">
        <v>3.494207044397867</v>
      </c>
      <c r="AC59" s="165">
        <v>3.6833229786101005</v>
      </c>
      <c r="AD59" s="212">
        <v>2.8000000000000043</v>
      </c>
      <c r="AE59" s="172">
        <f t="shared" si="22"/>
        <v>246400.00000000038</v>
      </c>
    </row>
    <row r="60" spans="1:31" s="3" customFormat="1" ht="14.25" customHeight="1">
      <c r="A60" s="4">
        <v>7058</v>
      </c>
      <c r="B60" s="4" t="s">
        <v>1129</v>
      </c>
      <c r="C60" s="5" t="s">
        <v>1071</v>
      </c>
      <c r="D60" s="4" t="s">
        <v>1072</v>
      </c>
      <c r="E60" s="186">
        <v>160.64000000000001</v>
      </c>
      <c r="F60" s="133">
        <v>165.3</v>
      </c>
      <c r="G60" s="187">
        <v>171.56</v>
      </c>
      <c r="H60" s="132">
        <v>4.6599999999999966</v>
      </c>
      <c r="I60" s="6">
        <v>1.3000000000000114</v>
      </c>
      <c r="J60" s="6">
        <v>1.1999999999999602</v>
      </c>
      <c r="K60" s="6">
        <v>1.7800000000000296</v>
      </c>
      <c r="L60" s="6">
        <v>0.44999999999998863</v>
      </c>
      <c r="M60" s="6">
        <v>0.28000000000000114</v>
      </c>
      <c r="N60" s="6">
        <v>0.59999999999999432</v>
      </c>
      <c r="O60" s="7">
        <v>0.48000000000001819</v>
      </c>
      <c r="P60" s="196">
        <v>0.16999999999998749</v>
      </c>
      <c r="Q60" s="8">
        <f t="shared" si="23"/>
        <v>1435279.9999999988</v>
      </c>
      <c r="R60" s="8">
        <f t="shared" si="24"/>
        <v>1664080.0000000009</v>
      </c>
      <c r="S60" s="8">
        <f t="shared" si="25"/>
        <v>1769679.9999999974</v>
      </c>
      <c r="T60" s="8">
        <f t="shared" si="26"/>
        <v>1926320</v>
      </c>
      <c r="U60" s="8">
        <f t="shared" si="28"/>
        <v>1965919.9999999991</v>
      </c>
      <c r="V60" s="8">
        <f t="shared" si="29"/>
        <v>1990559.9999999991</v>
      </c>
      <c r="W60" s="8">
        <f t="shared" si="30"/>
        <v>2043359.9999999986</v>
      </c>
      <c r="X60" s="8">
        <f t="shared" si="31"/>
        <v>2085600.0000000002</v>
      </c>
      <c r="Y60" s="8">
        <f t="shared" si="32"/>
        <v>2100559.9999999991</v>
      </c>
      <c r="Z60" s="140">
        <f t="shared" si="21"/>
        <v>16981359.999999993</v>
      </c>
      <c r="AA60" s="138">
        <v>10.897570704638115</v>
      </c>
      <c r="AB60" s="9">
        <v>11.213697942459417</v>
      </c>
      <c r="AC60" s="165">
        <v>11.638366721163566</v>
      </c>
      <c r="AD60" s="212">
        <v>10.919999999999987</v>
      </c>
      <c r="AE60" s="172">
        <f t="shared" si="22"/>
        <v>960959.99999999895</v>
      </c>
    </row>
    <row r="61" spans="1:31" s="3" customFormat="1" ht="14.25" customHeight="1">
      <c r="A61" s="4">
        <v>7059</v>
      </c>
      <c r="B61" s="4" t="s">
        <v>1130</v>
      </c>
      <c r="C61" s="5" t="s">
        <v>1071</v>
      </c>
      <c r="D61" s="4" t="s">
        <v>1072</v>
      </c>
      <c r="E61" s="186">
        <v>44.67</v>
      </c>
      <c r="F61" s="133">
        <v>47.56</v>
      </c>
      <c r="G61" s="187">
        <v>44.870000000000005</v>
      </c>
      <c r="H61" s="132">
        <v>2.8900000000000006</v>
      </c>
      <c r="I61" s="6">
        <v>9.9999999999980105E-3</v>
      </c>
      <c r="J61" s="6">
        <v>0</v>
      </c>
      <c r="K61" s="6">
        <v>-2.7199999999999989</v>
      </c>
      <c r="L61" s="6">
        <v>0</v>
      </c>
      <c r="M61" s="6">
        <v>0</v>
      </c>
      <c r="N61" s="6">
        <v>0</v>
      </c>
      <c r="O61" s="7">
        <v>0</v>
      </c>
      <c r="P61" s="196">
        <v>2.0000000000003126E-2</v>
      </c>
      <c r="Q61" s="8">
        <f t="shared" si="23"/>
        <v>890120</v>
      </c>
      <c r="R61" s="8">
        <f t="shared" si="24"/>
        <v>891879.99999999965</v>
      </c>
      <c r="S61" s="8">
        <f t="shared" si="25"/>
        <v>891879.99999999965</v>
      </c>
      <c r="T61" s="8">
        <f t="shared" si="26"/>
        <v>652519.99999999977</v>
      </c>
      <c r="U61" s="8">
        <f t="shared" si="28"/>
        <v>652519.99999999977</v>
      </c>
      <c r="V61" s="8">
        <f t="shared" si="29"/>
        <v>652519.99999999977</v>
      </c>
      <c r="W61" s="8">
        <f t="shared" si="30"/>
        <v>652519.99999999977</v>
      </c>
      <c r="X61" s="8">
        <f t="shared" si="31"/>
        <v>652519.99999999977</v>
      </c>
      <c r="Y61" s="8">
        <f t="shared" si="32"/>
        <v>654280</v>
      </c>
      <c r="Z61" s="140">
        <f t="shared" si="21"/>
        <v>6590759.9999999991</v>
      </c>
      <c r="AA61" s="138">
        <v>3.9212415948313692</v>
      </c>
      <c r="AB61" s="9">
        <v>4.1749328464333999</v>
      </c>
      <c r="AC61" s="165">
        <v>3.9387980828315112</v>
      </c>
      <c r="AD61" s="212">
        <v>0.20000000000000284</v>
      </c>
      <c r="AE61" s="172">
        <f t="shared" si="22"/>
        <v>17600.000000000251</v>
      </c>
    </row>
    <row r="62" spans="1:31" s="3" customFormat="1" ht="14.25" customHeight="1">
      <c r="A62" s="4">
        <v>7060</v>
      </c>
      <c r="B62" s="4" t="s">
        <v>1131</v>
      </c>
      <c r="C62" s="5" t="s">
        <v>1071</v>
      </c>
      <c r="D62" s="4" t="s">
        <v>1072</v>
      </c>
      <c r="E62" s="186">
        <v>89.39</v>
      </c>
      <c r="F62" s="133">
        <v>90.87</v>
      </c>
      <c r="G62" s="187">
        <v>92.44</v>
      </c>
      <c r="H62" s="132">
        <v>1.480000000000004</v>
      </c>
      <c r="I62" s="6">
        <v>0.20000000000000284</v>
      </c>
      <c r="J62" s="6">
        <v>0</v>
      </c>
      <c r="K62" s="6">
        <v>0.56000000000000227</v>
      </c>
      <c r="L62" s="6">
        <v>4.9999999999982947E-2</v>
      </c>
      <c r="M62" s="6">
        <v>0</v>
      </c>
      <c r="N62" s="6">
        <v>0.59999999999999432</v>
      </c>
      <c r="O62" s="7">
        <v>1.9999999999996021E-2</v>
      </c>
      <c r="P62" s="196">
        <v>0.14000000000000057</v>
      </c>
      <c r="Q62" s="8">
        <f t="shared" si="23"/>
        <v>455840.00000000122</v>
      </c>
      <c r="R62" s="8">
        <f t="shared" si="24"/>
        <v>491040.00000000175</v>
      </c>
      <c r="S62" s="8">
        <f t="shared" si="25"/>
        <v>491040.00000000175</v>
      </c>
      <c r="T62" s="8">
        <f t="shared" si="26"/>
        <v>540320.00000000198</v>
      </c>
      <c r="U62" s="8">
        <f t="shared" si="28"/>
        <v>544720.00000000047</v>
      </c>
      <c r="V62" s="8">
        <f t="shared" si="29"/>
        <v>544720.00000000047</v>
      </c>
      <c r="W62" s="8">
        <f t="shared" si="30"/>
        <v>597520</v>
      </c>
      <c r="X62" s="8">
        <f t="shared" si="31"/>
        <v>599279.99999999965</v>
      </c>
      <c r="Y62" s="8">
        <f t="shared" si="32"/>
        <v>611599.99999999965</v>
      </c>
      <c r="Z62" s="140">
        <f t="shared" si="21"/>
        <v>4876080.0000000075</v>
      </c>
      <c r="AA62" s="138">
        <v>2.1082696339832592</v>
      </c>
      <c r="AB62" s="9">
        <v>2.1431755413363773</v>
      </c>
      <c r="AC62" s="165">
        <v>2.1802041052177259</v>
      </c>
      <c r="AD62" s="212">
        <v>3.0499999999999972</v>
      </c>
      <c r="AE62" s="172">
        <f t="shared" si="22"/>
        <v>268399.99999999977</v>
      </c>
    </row>
    <row r="63" spans="1:31" s="3" customFormat="1" ht="14.25" customHeight="1">
      <c r="A63" s="4">
        <v>7061</v>
      </c>
      <c r="B63" s="4" t="s">
        <v>1132</v>
      </c>
      <c r="C63" s="5" t="s">
        <v>1071</v>
      </c>
      <c r="D63" s="4" t="s">
        <v>1072</v>
      </c>
      <c r="E63" s="186">
        <v>50.57</v>
      </c>
      <c r="F63" s="133">
        <v>50.57</v>
      </c>
      <c r="G63" s="187">
        <v>51.57</v>
      </c>
      <c r="H63" s="132">
        <v>0</v>
      </c>
      <c r="I63" s="6">
        <v>0.29999999999999716</v>
      </c>
      <c r="J63" s="6">
        <v>0.17000000000000881</v>
      </c>
      <c r="K63" s="6">
        <v>0.27999999999999403</v>
      </c>
      <c r="L63" s="6">
        <v>2.0000000000003126E-2</v>
      </c>
      <c r="M63" s="6">
        <v>3.9999999999999147E-2</v>
      </c>
      <c r="N63" s="6">
        <v>-3.9999999999999147E-2</v>
      </c>
      <c r="O63" s="7">
        <v>7.0000000000000284E-2</v>
      </c>
      <c r="P63" s="196">
        <v>0.15999999999999659</v>
      </c>
      <c r="Q63" s="8">
        <f t="shared" si="23"/>
        <v>0</v>
      </c>
      <c r="R63" s="8">
        <f t="shared" si="24"/>
        <v>52799.999999999498</v>
      </c>
      <c r="S63" s="8">
        <f t="shared" si="25"/>
        <v>67760.000000000276</v>
      </c>
      <c r="T63" s="8">
        <f t="shared" si="26"/>
        <v>92399.999999999753</v>
      </c>
      <c r="U63" s="8">
        <f t="shared" si="28"/>
        <v>94160.000000000029</v>
      </c>
      <c r="V63" s="8">
        <f t="shared" si="29"/>
        <v>97679.999999999956</v>
      </c>
      <c r="W63" s="8">
        <f t="shared" si="30"/>
        <v>94160.000000000029</v>
      </c>
      <c r="X63" s="8">
        <f t="shared" si="31"/>
        <v>100320.00000000006</v>
      </c>
      <c r="Y63" s="8">
        <f t="shared" si="32"/>
        <v>114399.99999999975</v>
      </c>
      <c r="Z63" s="140">
        <f t="shared" si="21"/>
        <v>713679.9999999993</v>
      </c>
      <c r="AA63" s="138">
        <v>3.270641193134046</v>
      </c>
      <c r="AB63" s="9">
        <v>3.270641193134046</v>
      </c>
      <c r="AC63" s="165">
        <v>3.3353167160356487</v>
      </c>
      <c r="AD63" s="212">
        <v>1</v>
      </c>
      <c r="AE63" s="172">
        <f t="shared" si="22"/>
        <v>88000</v>
      </c>
    </row>
    <row r="64" spans="1:31" s="3" customFormat="1" ht="14.25" customHeight="1">
      <c r="A64" s="4">
        <v>7062</v>
      </c>
      <c r="B64" s="4" t="s">
        <v>1133</v>
      </c>
      <c r="C64" s="5" t="s">
        <v>1071</v>
      </c>
      <c r="D64" s="4" t="s">
        <v>1072</v>
      </c>
      <c r="E64" s="186">
        <v>23.36</v>
      </c>
      <c r="F64" s="133">
        <v>23.5</v>
      </c>
      <c r="G64" s="187">
        <v>24.29</v>
      </c>
      <c r="H64" s="132">
        <v>0.14000000000000057</v>
      </c>
      <c r="I64" s="6">
        <v>1.9999999999999574E-2</v>
      </c>
      <c r="J64" s="6">
        <v>0</v>
      </c>
      <c r="K64" s="6">
        <v>7.0000000000000284E-2</v>
      </c>
      <c r="L64" s="6">
        <v>-0.14000000000000057</v>
      </c>
      <c r="M64" s="6">
        <v>0.57000000000000028</v>
      </c>
      <c r="N64" s="6">
        <v>0</v>
      </c>
      <c r="O64" s="7">
        <v>0.26999999999999957</v>
      </c>
      <c r="P64" s="196">
        <v>0</v>
      </c>
      <c r="Q64" s="8">
        <f t="shared" si="23"/>
        <v>43120.000000000175</v>
      </c>
      <c r="R64" s="8">
        <f t="shared" si="24"/>
        <v>46640.000000000102</v>
      </c>
      <c r="S64" s="8">
        <f t="shared" si="25"/>
        <v>46640.000000000102</v>
      </c>
      <c r="T64" s="8">
        <f t="shared" si="26"/>
        <v>52800.000000000131</v>
      </c>
      <c r="U64" s="8">
        <f t="shared" si="28"/>
        <v>40480.00000000008</v>
      </c>
      <c r="V64" s="8">
        <f t="shared" si="29"/>
        <v>90640.000000000102</v>
      </c>
      <c r="W64" s="8">
        <f t="shared" si="30"/>
        <v>90640.000000000102</v>
      </c>
      <c r="X64" s="8">
        <f t="shared" si="31"/>
        <v>114400.00000000006</v>
      </c>
      <c r="Y64" s="8">
        <f t="shared" si="32"/>
        <v>114400.00000000006</v>
      </c>
      <c r="Z64" s="140">
        <f t="shared" si="21"/>
        <v>639760.00000000093</v>
      </c>
      <c r="AA64" s="138">
        <v>2.4788565001008096</v>
      </c>
      <c r="AB64" s="9">
        <v>2.4937126606322355</v>
      </c>
      <c r="AC64" s="165">
        <v>2.5775438522024259</v>
      </c>
      <c r="AD64" s="212">
        <v>0.92999999999999972</v>
      </c>
      <c r="AE64" s="172">
        <f t="shared" si="22"/>
        <v>81839.999999999971</v>
      </c>
    </row>
    <row r="65" spans="1:37" s="3" customFormat="1" ht="14.25" customHeight="1">
      <c r="A65" s="4">
        <v>7063</v>
      </c>
      <c r="B65" s="4" t="s">
        <v>1134</v>
      </c>
      <c r="C65" s="5" t="s">
        <v>1071</v>
      </c>
      <c r="D65" s="4" t="s">
        <v>1072</v>
      </c>
      <c r="E65" s="186">
        <v>144.51</v>
      </c>
      <c r="F65" s="133">
        <v>144.75</v>
      </c>
      <c r="G65" s="187">
        <v>146.26000000000002</v>
      </c>
      <c r="H65" s="132">
        <v>0.24000000000000909</v>
      </c>
      <c r="I65" s="6">
        <v>0.53000000000000114</v>
      </c>
      <c r="J65" s="6">
        <v>9.0000000000003411E-2</v>
      </c>
      <c r="K65" s="6">
        <v>0.46000000000000796</v>
      </c>
      <c r="L65" s="6">
        <v>5.0000000000011369E-2</v>
      </c>
      <c r="M65" s="6">
        <v>6.9999999999964757E-2</v>
      </c>
      <c r="N65" s="6">
        <v>0.13000000000002387</v>
      </c>
      <c r="O65" s="7">
        <v>0.12999999999999545</v>
      </c>
      <c r="P65" s="196">
        <v>5.0000000000011369E-2</v>
      </c>
      <c r="Q65" s="8">
        <f t="shared" si="23"/>
        <v>73920.000000002794</v>
      </c>
      <c r="R65" s="8">
        <f t="shared" si="24"/>
        <v>167200.000000003</v>
      </c>
      <c r="S65" s="8">
        <f t="shared" si="25"/>
        <v>175120.00000000329</v>
      </c>
      <c r="T65" s="8">
        <f t="shared" si="26"/>
        <v>215600.00000000399</v>
      </c>
      <c r="U65" s="8">
        <f t="shared" si="28"/>
        <v>220000.00000000498</v>
      </c>
      <c r="V65" s="8">
        <f t="shared" si="29"/>
        <v>226160.00000000186</v>
      </c>
      <c r="W65" s="8">
        <f t="shared" si="30"/>
        <v>237600.00000000396</v>
      </c>
      <c r="X65" s="8">
        <f t="shared" si="31"/>
        <v>249040.00000000355</v>
      </c>
      <c r="Y65" s="8">
        <f t="shared" si="32"/>
        <v>253440.00000000454</v>
      </c>
      <c r="Z65" s="140">
        <f t="shared" si="21"/>
        <v>1818080.0000000321</v>
      </c>
      <c r="AA65" s="138">
        <v>5.5190614043798067</v>
      </c>
      <c r="AB65" s="9">
        <v>5.5282273772332511</v>
      </c>
      <c r="AC65" s="165">
        <v>5.5858966231028351</v>
      </c>
      <c r="AD65" s="212">
        <v>1.7500000000000284</v>
      </c>
      <c r="AE65" s="172">
        <f t="shared" si="22"/>
        <v>154000.0000000025</v>
      </c>
    </row>
    <row r="66" spans="1:37" s="3" customFormat="1" ht="14.25" customHeight="1">
      <c r="A66" s="4">
        <v>7064</v>
      </c>
      <c r="B66" s="4" t="s">
        <v>1135</v>
      </c>
      <c r="C66" s="5" t="s">
        <v>1071</v>
      </c>
      <c r="D66" s="4" t="s">
        <v>1072</v>
      </c>
      <c r="E66" s="186">
        <v>85.67</v>
      </c>
      <c r="F66" s="133">
        <v>86.83</v>
      </c>
      <c r="G66" s="187">
        <v>87.73</v>
      </c>
      <c r="H66" s="132">
        <v>1.1599999999999966</v>
      </c>
      <c r="I66" s="6">
        <v>0.64000000000000057</v>
      </c>
      <c r="J66" s="6">
        <v>0</v>
      </c>
      <c r="K66" s="6">
        <v>0</v>
      </c>
      <c r="L66" s="6">
        <v>0</v>
      </c>
      <c r="M66" s="6">
        <v>0</v>
      </c>
      <c r="N66" s="6">
        <v>0</v>
      </c>
      <c r="O66" s="7">
        <v>0</v>
      </c>
      <c r="P66" s="196">
        <v>0.26000000000000512</v>
      </c>
      <c r="Q66" s="8">
        <f t="shared" si="23"/>
        <v>357279.99999999895</v>
      </c>
      <c r="R66" s="8">
        <f t="shared" si="24"/>
        <v>469919.99999999907</v>
      </c>
      <c r="S66" s="8">
        <f t="shared" si="25"/>
        <v>469919.99999999907</v>
      </c>
      <c r="T66" s="8">
        <f t="shared" si="26"/>
        <v>469919.99999999907</v>
      </c>
      <c r="U66" s="8">
        <f t="shared" si="28"/>
        <v>469919.99999999907</v>
      </c>
      <c r="V66" s="8">
        <f t="shared" si="29"/>
        <v>469919.99999999907</v>
      </c>
      <c r="W66" s="8">
        <f t="shared" si="30"/>
        <v>469919.99999999907</v>
      </c>
      <c r="X66" s="8">
        <f t="shared" si="31"/>
        <v>469919.99999999907</v>
      </c>
      <c r="Y66" s="8">
        <f t="shared" si="32"/>
        <v>492799.99999999953</v>
      </c>
      <c r="Z66" s="140">
        <f t="shared" si="21"/>
        <v>4139519.9999999921</v>
      </c>
      <c r="AA66" s="138">
        <v>1.3201345560282858</v>
      </c>
      <c r="AB66" s="9">
        <v>1.3380096124656946</v>
      </c>
      <c r="AC66" s="165">
        <v>1.3518781907360979</v>
      </c>
      <c r="AD66" s="212">
        <v>2.0600000000000023</v>
      </c>
      <c r="AE66" s="172">
        <f t="shared" si="22"/>
        <v>181280.0000000002</v>
      </c>
    </row>
    <row r="67" spans="1:37" s="3" customFormat="1" ht="14.25" customHeight="1">
      <c r="A67" s="4">
        <v>7065</v>
      </c>
      <c r="B67" s="4" t="s">
        <v>1136</v>
      </c>
      <c r="C67" s="5" t="s">
        <v>1071</v>
      </c>
      <c r="D67" s="4" t="s">
        <v>1072</v>
      </c>
      <c r="E67" s="186">
        <v>153.02000000000001</v>
      </c>
      <c r="F67" s="133">
        <v>153.09</v>
      </c>
      <c r="G67" s="187">
        <v>155.33000000000001</v>
      </c>
      <c r="H67" s="132">
        <v>6.9999999999993179E-2</v>
      </c>
      <c r="I67" s="6">
        <v>1.1299999999999955</v>
      </c>
      <c r="J67" s="6">
        <v>0.25</v>
      </c>
      <c r="K67" s="6">
        <v>0.52000000000001023</v>
      </c>
      <c r="L67" s="6">
        <v>-0.23000000000001819</v>
      </c>
      <c r="M67" s="6">
        <v>0</v>
      </c>
      <c r="N67" s="6">
        <v>0.40999999999999659</v>
      </c>
      <c r="O67" s="7">
        <v>0.16000000000002501</v>
      </c>
      <c r="P67" s="196">
        <v>0</v>
      </c>
      <c r="Q67" s="8">
        <f t="shared" si="23"/>
        <v>21559.999999997894</v>
      </c>
      <c r="R67" s="8">
        <f t="shared" si="24"/>
        <v>220439.99999999709</v>
      </c>
      <c r="S67" s="8">
        <f t="shared" si="25"/>
        <v>242439.99999999709</v>
      </c>
      <c r="T67" s="8">
        <f t="shared" si="26"/>
        <v>288199.99999999802</v>
      </c>
      <c r="U67" s="8">
        <f t="shared" si="28"/>
        <v>267959.99999999639</v>
      </c>
      <c r="V67" s="8">
        <f t="shared" si="29"/>
        <v>267959.99999999639</v>
      </c>
      <c r="W67" s="8">
        <f t="shared" si="30"/>
        <v>304039.9999999961</v>
      </c>
      <c r="X67" s="8">
        <f t="shared" si="31"/>
        <v>318119.99999999831</v>
      </c>
      <c r="Y67" s="8">
        <f t="shared" si="32"/>
        <v>318119.99999999831</v>
      </c>
      <c r="Z67" s="140">
        <f t="shared" ref="Z67:Z76" si="33">SUM(Q67:Y67)</f>
        <v>2248839.9999999753</v>
      </c>
      <c r="AA67" s="138">
        <v>7.4338570359790523</v>
      </c>
      <c r="AB67" s="9">
        <v>7.437257702509692</v>
      </c>
      <c r="AC67" s="165">
        <v>7.5460790314901729</v>
      </c>
      <c r="AD67" s="212">
        <v>2.3100000000000023</v>
      </c>
      <c r="AE67" s="172">
        <f t="shared" ref="AE67:AE76" si="34">AD67*88000</f>
        <v>203280.0000000002</v>
      </c>
    </row>
    <row r="68" spans="1:37" s="3" customFormat="1" ht="14.25" customHeight="1">
      <c r="A68" s="4">
        <v>7066</v>
      </c>
      <c r="B68" s="4" t="s">
        <v>1137</v>
      </c>
      <c r="C68" s="5" t="s">
        <v>1071</v>
      </c>
      <c r="D68" s="4" t="s">
        <v>1072</v>
      </c>
      <c r="E68" s="186">
        <v>147.03</v>
      </c>
      <c r="F68" s="133">
        <v>147.19999999999999</v>
      </c>
      <c r="G68" s="187">
        <v>149.69</v>
      </c>
      <c r="H68" s="132">
        <v>0.16999999999998749</v>
      </c>
      <c r="I68" s="6">
        <v>0.51000000000001933</v>
      </c>
      <c r="J68" s="6">
        <v>0.12999999999999545</v>
      </c>
      <c r="K68" s="6">
        <v>0.38999999999998636</v>
      </c>
      <c r="L68" s="6">
        <v>0.30000000000001137</v>
      </c>
      <c r="M68" s="6">
        <v>0.18999999999999773</v>
      </c>
      <c r="N68" s="6">
        <v>0.34000000000000341</v>
      </c>
      <c r="O68" s="7">
        <v>0.62999999999999545</v>
      </c>
      <c r="P68" s="196">
        <v>0</v>
      </c>
      <c r="Q68" s="8">
        <f t="shared" si="23"/>
        <v>52359.999999996144</v>
      </c>
      <c r="R68" s="8">
        <f t="shared" si="24"/>
        <v>142119.99999999953</v>
      </c>
      <c r="S68" s="8">
        <f t="shared" si="25"/>
        <v>153559.99999999913</v>
      </c>
      <c r="T68" s="8">
        <f t="shared" si="26"/>
        <v>187879.99999999793</v>
      </c>
      <c r="U68" s="8">
        <f t="shared" si="28"/>
        <v>214279.99999999892</v>
      </c>
      <c r="V68" s="8">
        <f t="shared" si="29"/>
        <v>230999.99999999872</v>
      </c>
      <c r="W68" s="8">
        <f t="shared" si="30"/>
        <v>260919.99999999901</v>
      </c>
      <c r="X68" s="8">
        <f t="shared" si="31"/>
        <v>316359.9999999986</v>
      </c>
      <c r="Y68" s="8">
        <f t="shared" si="32"/>
        <v>316359.9999999986</v>
      </c>
      <c r="Z68" s="140">
        <f t="shared" si="33"/>
        <v>1874839.9999999867</v>
      </c>
      <c r="AA68" s="138">
        <v>5.1954797947674169</v>
      </c>
      <c r="AB68" s="9">
        <v>5.2014869468119684</v>
      </c>
      <c r="AC68" s="165">
        <v>5.2894740561704054</v>
      </c>
      <c r="AD68" s="212">
        <v>2.6599999999999966</v>
      </c>
      <c r="AE68" s="172">
        <f t="shared" si="34"/>
        <v>234079.99999999971</v>
      </c>
    </row>
    <row r="69" spans="1:37" s="3" customFormat="1" ht="14.25" customHeight="1">
      <c r="A69" s="4">
        <v>7067</v>
      </c>
      <c r="B69" s="4" t="s">
        <v>1138</v>
      </c>
      <c r="C69" s="5" t="s">
        <v>1071</v>
      </c>
      <c r="D69" s="4" t="s">
        <v>1072</v>
      </c>
      <c r="E69" s="186">
        <v>71.63</v>
      </c>
      <c r="F69" s="133">
        <v>71.63</v>
      </c>
      <c r="G69" s="187">
        <v>77.97</v>
      </c>
      <c r="H69" s="132">
        <v>0</v>
      </c>
      <c r="I69" s="6">
        <v>0.73000000000000398</v>
      </c>
      <c r="J69" s="6">
        <v>-9.9999999999909051E-3</v>
      </c>
      <c r="K69" s="6">
        <v>0.35999999999999943</v>
      </c>
      <c r="L69" s="6">
        <v>0.68999999999999773</v>
      </c>
      <c r="M69" s="6">
        <v>0</v>
      </c>
      <c r="N69" s="6">
        <v>0</v>
      </c>
      <c r="O69" s="7">
        <v>2.1200000000000045</v>
      </c>
      <c r="P69" s="196">
        <v>2.4499999999999886</v>
      </c>
      <c r="Q69" s="8">
        <f t="shared" si="23"/>
        <v>0</v>
      </c>
      <c r="R69" s="8">
        <f t="shared" si="24"/>
        <v>128480.0000000007</v>
      </c>
      <c r="S69" s="8">
        <f t="shared" si="25"/>
        <v>127600.0000000015</v>
      </c>
      <c r="T69" s="8">
        <f t="shared" si="26"/>
        <v>159280.00000000146</v>
      </c>
      <c r="U69" s="8">
        <f t="shared" si="28"/>
        <v>220000.00000000125</v>
      </c>
      <c r="V69" s="8">
        <f t="shared" si="29"/>
        <v>220000.00000000125</v>
      </c>
      <c r="W69" s="8">
        <f t="shared" si="30"/>
        <v>220000.00000000125</v>
      </c>
      <c r="X69" s="8">
        <f t="shared" si="31"/>
        <v>406560.00000000163</v>
      </c>
      <c r="Y69" s="8">
        <f t="shared" si="32"/>
        <v>622160.0000000007</v>
      </c>
      <c r="Z69" s="140">
        <f t="shared" si="33"/>
        <v>2104080.0000000098</v>
      </c>
      <c r="AA69" s="138">
        <v>1.685923492071711</v>
      </c>
      <c r="AB69" s="9">
        <v>1.685923492071711</v>
      </c>
      <c r="AC69" s="165">
        <v>1.8351452558541297</v>
      </c>
      <c r="AD69" s="212">
        <v>6.3400000000000043</v>
      </c>
      <c r="AE69" s="172">
        <f t="shared" si="34"/>
        <v>557920.00000000035</v>
      </c>
    </row>
    <row r="70" spans="1:37" s="17" customFormat="1">
      <c r="A70" s="12">
        <v>7068</v>
      </c>
      <c r="B70" s="12" t="s">
        <v>1139</v>
      </c>
      <c r="C70" s="12" t="s">
        <v>1071</v>
      </c>
      <c r="D70" s="12" t="s">
        <v>1072</v>
      </c>
      <c r="E70" s="130">
        <v>48.06</v>
      </c>
      <c r="F70" s="12">
        <v>48.34</v>
      </c>
      <c r="G70" s="188">
        <v>48.26</v>
      </c>
      <c r="H70" s="12">
        <v>0.28000000000000114</v>
      </c>
      <c r="I70" s="12">
        <v>-1.5600000000000023</v>
      </c>
      <c r="J70" s="12">
        <v>0</v>
      </c>
      <c r="K70" s="12">
        <v>1.6099999999999994</v>
      </c>
      <c r="L70" s="12">
        <v>-0.12999999999999545</v>
      </c>
      <c r="M70" s="12">
        <v>0</v>
      </c>
      <c r="N70" s="12">
        <v>0</v>
      </c>
      <c r="O70" s="13">
        <v>0</v>
      </c>
      <c r="P70" s="136">
        <v>0</v>
      </c>
      <c r="Q70" s="14">
        <f t="shared" si="23"/>
        <v>86240.000000000349</v>
      </c>
      <c r="R70" s="14">
        <v>0</v>
      </c>
      <c r="S70" s="14">
        <f t="shared" si="25"/>
        <v>0</v>
      </c>
      <c r="T70" s="14">
        <f t="shared" si="26"/>
        <v>141679.99999999994</v>
      </c>
      <c r="U70" s="14">
        <f t="shared" si="28"/>
        <v>130240.00000000035</v>
      </c>
      <c r="V70" s="14">
        <f t="shared" si="29"/>
        <v>130240.00000000035</v>
      </c>
      <c r="W70" s="14">
        <f t="shared" si="30"/>
        <v>130240.00000000035</v>
      </c>
      <c r="X70" s="14">
        <f t="shared" si="31"/>
        <v>130240.00000000035</v>
      </c>
      <c r="Y70" s="14">
        <f t="shared" si="32"/>
        <v>130240.00000000035</v>
      </c>
      <c r="Z70" s="141">
        <f t="shared" si="33"/>
        <v>879120.0000000021</v>
      </c>
      <c r="AA70" s="13">
        <v>0.42342716982195971</v>
      </c>
      <c r="AB70" s="13">
        <v>0.42589407801068524</v>
      </c>
      <c r="AC70" s="13">
        <v>0.42518924709962075</v>
      </c>
      <c r="AD70" s="169">
        <v>0.2</v>
      </c>
      <c r="AE70" s="173">
        <f t="shared" si="34"/>
        <v>17600</v>
      </c>
      <c r="AG70" s="13"/>
      <c r="AH70" s="14"/>
      <c r="AI70" s="15"/>
      <c r="AJ70" s="16"/>
      <c r="AK70" s="16"/>
    </row>
    <row r="71" spans="1:37" s="3" customFormat="1" ht="14.25" customHeight="1">
      <c r="A71" s="4">
        <v>7069</v>
      </c>
      <c r="B71" s="4" t="s">
        <v>1140</v>
      </c>
      <c r="C71" s="5" t="s">
        <v>1071</v>
      </c>
      <c r="D71" s="4" t="s">
        <v>1072</v>
      </c>
      <c r="E71" s="186">
        <v>45.32</v>
      </c>
      <c r="F71" s="133">
        <v>45.76</v>
      </c>
      <c r="G71" s="187">
        <v>49.68</v>
      </c>
      <c r="H71" s="132">
        <v>0.43999999999999773</v>
      </c>
      <c r="I71" s="6">
        <v>0.79999999999999716</v>
      </c>
      <c r="J71" s="6">
        <v>0</v>
      </c>
      <c r="K71" s="6">
        <v>0.71999999999999886</v>
      </c>
      <c r="L71" s="6">
        <v>0.10999999999999943</v>
      </c>
      <c r="M71" s="6">
        <v>2.2899999999999991</v>
      </c>
      <c r="N71" s="6">
        <v>0</v>
      </c>
      <c r="O71" s="7">
        <v>0</v>
      </c>
      <c r="P71" s="196">
        <v>0</v>
      </c>
      <c r="Q71" s="8">
        <f t="shared" ref="Q71:Q76" si="35">((H71/6)*88000)*6+((H71/6)*88000)*5+((H71/6)*88000)*4+((H71/6)*88000)*3+((H71/6)*88000)*2+((H71/6)*88000)</f>
        <v>135519.9999999993</v>
      </c>
      <c r="R71" s="8">
        <f t="shared" ref="R71:R76" si="36">Q71+((I71/3)*88000+((I71/3)*88000)*2+((I71/3)*88000)*3)</f>
        <v>276319.99999999884</v>
      </c>
      <c r="S71" s="8">
        <f t="shared" si="25"/>
        <v>276319.99999999884</v>
      </c>
      <c r="T71" s="8">
        <f t="shared" si="26"/>
        <v>339679.99999999872</v>
      </c>
      <c r="U71" s="8">
        <f t="shared" si="28"/>
        <v>349359.99999999866</v>
      </c>
      <c r="V71" s="8">
        <f t="shared" si="29"/>
        <v>550879.9999999986</v>
      </c>
      <c r="W71" s="8">
        <f t="shared" si="30"/>
        <v>550879.9999999986</v>
      </c>
      <c r="X71" s="8">
        <f t="shared" si="31"/>
        <v>550879.9999999986</v>
      </c>
      <c r="Y71" s="8">
        <f t="shared" si="32"/>
        <v>550879.9999999986</v>
      </c>
      <c r="Z71" s="140">
        <f t="shared" si="33"/>
        <v>3580719.9999999888</v>
      </c>
      <c r="AA71" s="138">
        <v>1.4405685986560623</v>
      </c>
      <c r="AB71" s="9">
        <v>1.4545547015556357</v>
      </c>
      <c r="AC71" s="165">
        <v>1.5791581637518357</v>
      </c>
      <c r="AD71" s="212">
        <v>4.3599999999999994</v>
      </c>
      <c r="AE71" s="172">
        <f t="shared" si="34"/>
        <v>383679.99999999994</v>
      </c>
    </row>
    <row r="72" spans="1:37" s="3" customFormat="1" ht="14.25" customHeight="1">
      <c r="A72" s="4">
        <v>7070</v>
      </c>
      <c r="B72" s="4" t="s">
        <v>1141</v>
      </c>
      <c r="C72" s="5" t="s">
        <v>1071</v>
      </c>
      <c r="D72" s="4" t="s">
        <v>1072</v>
      </c>
      <c r="E72" s="186">
        <v>54.14</v>
      </c>
      <c r="F72" s="133">
        <v>54.71</v>
      </c>
      <c r="G72" s="187">
        <v>56.28</v>
      </c>
      <c r="H72" s="132">
        <v>0.57000000000000028</v>
      </c>
      <c r="I72" s="6">
        <v>0.10999999999999943</v>
      </c>
      <c r="J72" s="6">
        <v>0</v>
      </c>
      <c r="K72" s="6">
        <v>0.17999999999999972</v>
      </c>
      <c r="L72" s="6">
        <v>1</v>
      </c>
      <c r="M72" s="6">
        <v>0</v>
      </c>
      <c r="N72" s="6">
        <v>0</v>
      </c>
      <c r="O72" s="7">
        <v>0.21999999999999886</v>
      </c>
      <c r="P72" s="196">
        <v>6.0000000000002274E-2</v>
      </c>
      <c r="Q72" s="8">
        <f t="shared" si="35"/>
        <v>175560.00000000006</v>
      </c>
      <c r="R72" s="8">
        <f t="shared" si="36"/>
        <v>194919.99999999997</v>
      </c>
      <c r="S72" s="8">
        <f t="shared" si="25"/>
        <v>194919.99999999997</v>
      </c>
      <c r="T72" s="8">
        <f t="shared" si="26"/>
        <v>210759.99999999994</v>
      </c>
      <c r="U72" s="8">
        <f t="shared" si="28"/>
        <v>298759.99999999994</v>
      </c>
      <c r="V72" s="8">
        <f t="shared" si="29"/>
        <v>298759.99999999994</v>
      </c>
      <c r="W72" s="8">
        <f t="shared" si="30"/>
        <v>298759.99999999994</v>
      </c>
      <c r="X72" s="8">
        <f t="shared" si="31"/>
        <v>318119.99999999983</v>
      </c>
      <c r="Y72" s="8">
        <f t="shared" si="32"/>
        <v>323400</v>
      </c>
      <c r="Z72" s="140">
        <f t="shared" si="33"/>
        <v>2313960</v>
      </c>
      <c r="AA72" s="138">
        <v>0.39159920609662252</v>
      </c>
      <c r="AB72" s="9">
        <v>0.39572206438024038</v>
      </c>
      <c r="AC72" s="165">
        <v>0.40707800737195993</v>
      </c>
      <c r="AD72" s="212">
        <v>2.1400000000000006</v>
      </c>
      <c r="AE72" s="172">
        <f t="shared" si="34"/>
        <v>188320.00000000006</v>
      </c>
    </row>
    <row r="73" spans="1:37" s="3" customFormat="1" ht="14.25" customHeight="1">
      <c r="A73" s="4">
        <v>7071</v>
      </c>
      <c r="B73" s="4" t="s">
        <v>1142</v>
      </c>
      <c r="C73" s="5" t="s">
        <v>1071</v>
      </c>
      <c r="D73" s="4" t="s">
        <v>1072</v>
      </c>
      <c r="E73" s="186">
        <v>164</v>
      </c>
      <c r="F73" s="133">
        <v>164</v>
      </c>
      <c r="G73" s="187">
        <v>172.28</v>
      </c>
      <c r="H73" s="132">
        <v>0</v>
      </c>
      <c r="I73" s="6">
        <v>2.3000000000000114</v>
      </c>
      <c r="J73" s="6">
        <v>1.5800000000000125</v>
      </c>
      <c r="K73" s="6">
        <v>0.88999999999995794</v>
      </c>
      <c r="L73" s="6">
        <v>0.83000000000001251</v>
      </c>
      <c r="M73" s="6">
        <v>5.0000000000011369E-2</v>
      </c>
      <c r="N73" s="6">
        <v>-0.90000000000000568</v>
      </c>
      <c r="O73" s="7">
        <v>1.6200000000000045</v>
      </c>
      <c r="P73" s="196">
        <v>1.9099999999999966</v>
      </c>
      <c r="Q73" s="8">
        <f t="shared" si="35"/>
        <v>0</v>
      </c>
      <c r="R73" s="8">
        <f t="shared" si="36"/>
        <v>404800.00000000204</v>
      </c>
      <c r="S73" s="8">
        <f t="shared" si="25"/>
        <v>543840.00000000314</v>
      </c>
      <c r="T73" s="8">
        <f t="shared" si="26"/>
        <v>622159.99999999942</v>
      </c>
      <c r="U73" s="8">
        <f t="shared" si="28"/>
        <v>695200.00000000047</v>
      </c>
      <c r="V73" s="8">
        <f t="shared" si="29"/>
        <v>699600.00000000151</v>
      </c>
      <c r="W73" s="8">
        <f t="shared" si="30"/>
        <v>620400.00000000105</v>
      </c>
      <c r="X73" s="8">
        <f t="shared" si="31"/>
        <v>762960.0000000014</v>
      </c>
      <c r="Y73" s="8">
        <f t="shared" si="32"/>
        <v>931040.00000000116</v>
      </c>
      <c r="Z73" s="140">
        <f t="shared" si="33"/>
        <v>5280000.0000000102</v>
      </c>
      <c r="AA73" s="138">
        <v>1.4112467762907099</v>
      </c>
      <c r="AB73" s="9">
        <v>1.4112467762907099</v>
      </c>
      <c r="AC73" s="165">
        <v>1.4824975281668507</v>
      </c>
      <c r="AD73" s="212">
        <v>8.2800000000000011</v>
      </c>
      <c r="AE73" s="172">
        <f t="shared" si="34"/>
        <v>728640.00000000012</v>
      </c>
    </row>
    <row r="74" spans="1:37" s="3" customFormat="1" ht="14.25" customHeight="1">
      <c r="A74" s="4">
        <v>7072</v>
      </c>
      <c r="B74" s="4" t="s">
        <v>1143</v>
      </c>
      <c r="C74" s="5" t="s">
        <v>1071</v>
      </c>
      <c r="D74" s="4" t="s">
        <v>1072</v>
      </c>
      <c r="E74" s="186">
        <v>128.37</v>
      </c>
      <c r="F74" s="133">
        <v>128.80000000000001</v>
      </c>
      <c r="G74" s="187">
        <v>130.22999999999999</v>
      </c>
      <c r="H74" s="132">
        <v>0.43000000000000682</v>
      </c>
      <c r="I74" s="6">
        <v>1.210000000000008</v>
      </c>
      <c r="J74" s="6">
        <v>-0.42000000000001592</v>
      </c>
      <c r="K74" s="6">
        <v>0.15000000000000568</v>
      </c>
      <c r="L74" s="6">
        <v>-9.0000000000003411E-2</v>
      </c>
      <c r="M74" s="6">
        <v>0</v>
      </c>
      <c r="N74" s="6">
        <v>0.11000000000001364</v>
      </c>
      <c r="O74" s="7">
        <v>-1.0000000000019327E-2</v>
      </c>
      <c r="P74" s="196">
        <v>0.47999999999998977</v>
      </c>
      <c r="Q74" s="8">
        <f t="shared" si="35"/>
        <v>132440.0000000021</v>
      </c>
      <c r="R74" s="8">
        <f t="shared" si="36"/>
        <v>345400.00000000349</v>
      </c>
      <c r="S74" s="8">
        <f t="shared" si="25"/>
        <v>308440.0000000021</v>
      </c>
      <c r="T74" s="8">
        <f t="shared" si="26"/>
        <v>321640.00000000262</v>
      </c>
      <c r="U74" s="8">
        <f t="shared" si="28"/>
        <v>313720.00000000233</v>
      </c>
      <c r="V74" s="8">
        <f t="shared" si="29"/>
        <v>313720.00000000233</v>
      </c>
      <c r="W74" s="8">
        <f t="shared" si="30"/>
        <v>323400.00000000355</v>
      </c>
      <c r="X74" s="8">
        <f t="shared" si="31"/>
        <v>322520.00000000186</v>
      </c>
      <c r="Y74" s="8">
        <f t="shared" si="32"/>
        <v>364760.00000000093</v>
      </c>
      <c r="Z74" s="140">
        <f t="shared" si="33"/>
        <v>2746040.0000000214</v>
      </c>
      <c r="AA74" s="138">
        <v>5.739284388985511</v>
      </c>
      <c r="AB74" s="9">
        <v>5.7585092256861703</v>
      </c>
      <c r="AC74" s="165">
        <v>5.8224429849465054</v>
      </c>
      <c r="AD74" s="212">
        <v>1.8599999999999852</v>
      </c>
      <c r="AE74" s="172">
        <f t="shared" si="34"/>
        <v>163679.99999999869</v>
      </c>
    </row>
    <row r="75" spans="1:37" s="3" customFormat="1" ht="14.25" customHeight="1">
      <c r="A75" s="4">
        <v>7073</v>
      </c>
      <c r="B75" s="4" t="s">
        <v>1144</v>
      </c>
      <c r="C75" s="5" t="s">
        <v>1071</v>
      </c>
      <c r="D75" s="4" t="s">
        <v>1072</v>
      </c>
      <c r="E75" s="186">
        <v>121.39</v>
      </c>
      <c r="F75" s="133">
        <v>121.39</v>
      </c>
      <c r="G75" s="187">
        <v>121.68</v>
      </c>
      <c r="H75" s="132">
        <v>0</v>
      </c>
      <c r="I75" s="6">
        <v>0</v>
      </c>
      <c r="J75" s="6">
        <v>6.9999999999993179E-2</v>
      </c>
      <c r="K75" s="6">
        <v>1.0000000000019327E-2</v>
      </c>
      <c r="L75" s="6">
        <v>0</v>
      </c>
      <c r="M75" s="6">
        <v>0</v>
      </c>
      <c r="N75" s="6">
        <v>0.64000000000000057</v>
      </c>
      <c r="O75" s="7">
        <v>-0.42999999999999261</v>
      </c>
      <c r="P75" s="196">
        <v>0</v>
      </c>
      <c r="Q75" s="8">
        <f t="shared" si="35"/>
        <v>0</v>
      </c>
      <c r="R75" s="8">
        <f t="shared" si="36"/>
        <v>0</v>
      </c>
      <c r="S75" s="8">
        <f t="shared" si="25"/>
        <v>6159.9999999993997</v>
      </c>
      <c r="T75" s="8">
        <f t="shared" si="26"/>
        <v>7040.0000000011005</v>
      </c>
      <c r="U75" s="8">
        <f t="shared" si="28"/>
        <v>7040.0000000011005</v>
      </c>
      <c r="V75" s="8">
        <f t="shared" si="29"/>
        <v>7040.0000000011005</v>
      </c>
      <c r="W75" s="8">
        <f t="shared" si="30"/>
        <v>63360.00000000115</v>
      </c>
      <c r="X75" s="8">
        <f t="shared" si="31"/>
        <v>25520.000000001797</v>
      </c>
      <c r="Y75" s="8">
        <f t="shared" si="32"/>
        <v>25520.000000001797</v>
      </c>
      <c r="Z75" s="140">
        <f t="shared" si="33"/>
        <v>141680.00000000745</v>
      </c>
      <c r="AA75" s="138">
        <v>14.5146054786986</v>
      </c>
      <c r="AB75" s="9">
        <v>14.5146054786986</v>
      </c>
      <c r="AC75" s="165">
        <v>14.549280786292496</v>
      </c>
      <c r="AD75" s="212">
        <v>0.29000000000000625</v>
      </c>
      <c r="AE75" s="172">
        <f t="shared" si="34"/>
        <v>25520.000000000549</v>
      </c>
    </row>
    <row r="76" spans="1:37" s="3" customFormat="1" ht="14.25" customHeight="1">
      <c r="A76" s="4">
        <v>7074</v>
      </c>
      <c r="B76" s="4" t="s">
        <v>1145</v>
      </c>
      <c r="C76" s="5" t="s">
        <v>1071</v>
      </c>
      <c r="D76" s="4" t="s">
        <v>1072</v>
      </c>
      <c r="E76" s="193">
        <v>94.67</v>
      </c>
      <c r="F76" s="194">
        <v>94.67</v>
      </c>
      <c r="G76" s="195">
        <v>95.72</v>
      </c>
      <c r="H76" s="132">
        <v>0</v>
      </c>
      <c r="I76" s="6">
        <v>0.76999999999999602</v>
      </c>
      <c r="J76" s="6">
        <v>0.18999999999999773</v>
      </c>
      <c r="K76" s="6">
        <v>0</v>
      </c>
      <c r="L76" s="6">
        <v>-0.92999999999999261</v>
      </c>
      <c r="M76" s="6">
        <v>0.75</v>
      </c>
      <c r="N76" s="6">
        <v>-1.0000000000005116E-2</v>
      </c>
      <c r="O76" s="7">
        <v>0.17000000000000171</v>
      </c>
      <c r="P76" s="199">
        <v>0.10999999999999943</v>
      </c>
      <c r="Q76" s="8">
        <f t="shared" si="35"/>
        <v>0</v>
      </c>
      <c r="R76" s="8">
        <f t="shared" si="36"/>
        <v>135519.9999999993</v>
      </c>
      <c r="S76" s="8">
        <f t="shared" si="25"/>
        <v>152239.9999999991</v>
      </c>
      <c r="T76" s="8">
        <f t="shared" si="26"/>
        <v>152239.9999999991</v>
      </c>
      <c r="U76" s="8">
        <f t="shared" si="28"/>
        <v>70399.999999999753</v>
      </c>
      <c r="V76" s="8">
        <f t="shared" si="29"/>
        <v>136399.99999999977</v>
      </c>
      <c r="W76" s="8">
        <f t="shared" si="30"/>
        <v>135519.99999999933</v>
      </c>
      <c r="X76" s="8">
        <f t="shared" si="31"/>
        <v>150479.99999999948</v>
      </c>
      <c r="Y76" s="8">
        <f t="shared" si="32"/>
        <v>160159.99999999942</v>
      </c>
      <c r="Z76" s="142">
        <f t="shared" si="33"/>
        <v>1092959.9999999953</v>
      </c>
      <c r="AA76" s="138">
        <v>10.75599890928922</v>
      </c>
      <c r="AB76" s="9">
        <v>10.75599890928922</v>
      </c>
      <c r="AC76" s="165">
        <v>10.87529540083621</v>
      </c>
      <c r="AD76" s="214">
        <v>1.0499999999999972</v>
      </c>
      <c r="AE76" s="174">
        <f t="shared" si="34"/>
        <v>92399.999999999753</v>
      </c>
    </row>
    <row r="77" spans="1:37" s="68" customFormat="1" ht="42" customHeight="1">
      <c r="A77" s="55"/>
      <c r="B77" s="55"/>
      <c r="C77" s="56"/>
      <c r="D77" s="55"/>
      <c r="E77" s="57"/>
      <c r="F77" s="58"/>
      <c r="G77" s="59"/>
      <c r="H77" s="60"/>
      <c r="I77" s="56"/>
      <c r="J77" s="56"/>
      <c r="K77" s="56"/>
      <c r="L77" s="56"/>
      <c r="M77" s="56"/>
      <c r="N77" s="56"/>
      <c r="O77" s="61"/>
      <c r="P77" s="60"/>
      <c r="Q77" s="62"/>
      <c r="R77" s="62"/>
      <c r="S77" s="62"/>
      <c r="T77" s="62"/>
      <c r="U77" s="62"/>
      <c r="V77" s="62"/>
      <c r="W77" s="62"/>
      <c r="X77" s="62"/>
      <c r="Y77" s="62"/>
      <c r="Z77" s="63">
        <f>SUM(Z3:Z76)</f>
        <v>280316959.99999994</v>
      </c>
      <c r="AA77" s="64"/>
      <c r="AB77" s="64"/>
      <c r="AC77" s="65"/>
      <c r="AD77" s="66"/>
      <c r="AE77" s="67">
        <f>SUM(AE3:AE76)</f>
        <v>19907360.000000007</v>
      </c>
    </row>
  </sheetData>
  <autoFilter ref="A2:BO77"/>
  <mergeCells count="5">
    <mergeCell ref="A1:D1"/>
    <mergeCell ref="E1:G1"/>
    <mergeCell ref="H1:P1"/>
    <mergeCell ref="Q1:Y1"/>
    <mergeCell ref="AA1:AC1"/>
  </mergeCells>
  <pageMargins left="0.7" right="0.7" top="0.75" bottom="0.75" header="0.3" footer="0.3"/>
  <pageSetup paperSize="9" orientation="portrait" horizontalDpi="0" verticalDpi="0" r:id="rId1"/>
</worksheet>
</file>

<file path=xl/worksheets/sheet21.xml><?xml version="1.0" encoding="utf-8"?>
<worksheet xmlns="http://schemas.openxmlformats.org/spreadsheetml/2006/main" xmlns:r="http://schemas.openxmlformats.org/officeDocument/2006/relationships">
  <dimension ref="A1:BR625"/>
  <sheetViews>
    <sheetView topLeftCell="A547" workbookViewId="0">
      <selection activeCell="AK17" sqref="AK17"/>
    </sheetView>
  </sheetViews>
  <sheetFormatPr defaultRowHeight="15"/>
  <cols>
    <col min="2" max="2" width="16.140625" customWidth="1"/>
    <col min="9" max="9" width="9.7109375" bestFit="1" customWidth="1"/>
    <col min="17" max="17" width="13.5703125" customWidth="1"/>
    <col min="18" max="18" width="13.85546875" customWidth="1"/>
    <col min="19" max="19" width="12.28515625" customWidth="1"/>
    <col min="20" max="20" width="11.42578125" customWidth="1"/>
    <col min="21" max="21" width="13.5703125" customWidth="1"/>
    <col min="22" max="22" width="12.28515625" customWidth="1"/>
    <col min="23" max="23" width="12.85546875" customWidth="1"/>
    <col min="24" max="24" width="12.28515625" customWidth="1"/>
    <col min="25" max="25" width="11.85546875" customWidth="1"/>
    <col min="26" max="26" width="19.28515625" customWidth="1"/>
    <col min="28" max="28" width="9.140625" style="17"/>
    <col min="31" max="31" width="18.28515625" customWidth="1"/>
    <col min="35" max="35" width="12" customWidth="1"/>
  </cols>
  <sheetData>
    <row r="1" spans="1:67" s="3" customFormat="1" ht="63" customHeight="1">
      <c r="A1" s="336"/>
      <c r="B1" s="337"/>
      <c r="C1" s="337"/>
      <c r="D1" s="338"/>
      <c r="E1" s="339" t="s">
        <v>1064</v>
      </c>
      <c r="F1" s="340"/>
      <c r="G1" s="341"/>
      <c r="H1" s="342" t="s">
        <v>8110</v>
      </c>
      <c r="I1" s="343"/>
      <c r="J1" s="343"/>
      <c r="K1" s="343"/>
      <c r="L1" s="343"/>
      <c r="M1" s="343"/>
      <c r="N1" s="343"/>
      <c r="O1" s="343"/>
      <c r="P1" s="331"/>
      <c r="Q1" s="332" t="s">
        <v>1065</v>
      </c>
      <c r="R1" s="345"/>
      <c r="S1" s="345"/>
      <c r="T1" s="345"/>
      <c r="U1" s="345"/>
      <c r="V1" s="345"/>
      <c r="W1" s="345"/>
      <c r="X1" s="345"/>
      <c r="Y1" s="346"/>
      <c r="Z1" s="221" t="s">
        <v>1066</v>
      </c>
      <c r="AA1" s="348" t="s">
        <v>1067</v>
      </c>
      <c r="AB1" s="348"/>
      <c r="AC1" s="348"/>
      <c r="AD1" s="210" t="s">
        <v>1068</v>
      </c>
      <c r="AE1" s="215" t="s">
        <v>1069</v>
      </c>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row>
    <row r="2" spans="1:67" s="3" customFormat="1" ht="150" customHeight="1">
      <c r="A2" s="145" t="s">
        <v>0</v>
      </c>
      <c r="B2" s="146" t="s">
        <v>1</v>
      </c>
      <c r="C2" s="147" t="s">
        <v>2</v>
      </c>
      <c r="D2" s="160" t="s">
        <v>3</v>
      </c>
      <c r="E2" s="181">
        <v>2006</v>
      </c>
      <c r="F2" s="182">
        <v>2012</v>
      </c>
      <c r="G2" s="220">
        <v>2022</v>
      </c>
      <c r="H2" s="149" t="s">
        <v>4</v>
      </c>
      <c r="I2" s="150" t="s">
        <v>5</v>
      </c>
      <c r="J2" s="150" t="s">
        <v>6</v>
      </c>
      <c r="K2" s="150" t="s">
        <v>7</v>
      </c>
      <c r="L2" s="150" t="s">
        <v>8</v>
      </c>
      <c r="M2" s="150" t="s">
        <v>9</v>
      </c>
      <c r="N2" s="150" t="s">
        <v>10</v>
      </c>
      <c r="O2" s="163" t="s">
        <v>11</v>
      </c>
      <c r="P2" s="200" t="s">
        <v>12</v>
      </c>
      <c r="Q2" s="222" t="s">
        <v>13</v>
      </c>
      <c r="R2" s="223" t="s">
        <v>14</v>
      </c>
      <c r="S2" s="223" t="s">
        <v>15</v>
      </c>
      <c r="T2" s="223" t="s">
        <v>16</v>
      </c>
      <c r="U2" s="223" t="s">
        <v>17</v>
      </c>
      <c r="V2" s="223" t="s">
        <v>18</v>
      </c>
      <c r="W2" s="223" t="s">
        <v>19</v>
      </c>
      <c r="X2" s="223" t="s">
        <v>20</v>
      </c>
      <c r="Y2" s="224" t="s">
        <v>21</v>
      </c>
      <c r="Z2" s="154" t="s">
        <v>22</v>
      </c>
      <c r="AA2" s="311">
        <v>2006</v>
      </c>
      <c r="AB2" s="313">
        <v>2012</v>
      </c>
      <c r="AC2" s="312">
        <v>2022</v>
      </c>
      <c r="AD2" s="211" t="s">
        <v>23</v>
      </c>
      <c r="AE2" s="219" t="s">
        <v>24</v>
      </c>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2"/>
    </row>
    <row r="3" spans="1:67" s="3" customFormat="1" ht="14.25" customHeight="1">
      <c r="A3" s="4">
        <v>23001</v>
      </c>
      <c r="B3" s="4" t="s">
        <v>2983</v>
      </c>
      <c r="C3" s="5" t="s">
        <v>2984</v>
      </c>
      <c r="D3" s="4" t="s">
        <v>2985</v>
      </c>
      <c r="E3" s="183">
        <v>190.9</v>
      </c>
      <c r="F3" s="184">
        <v>197.61</v>
      </c>
      <c r="G3" s="185">
        <v>209</v>
      </c>
      <c r="H3" s="132">
        <v>6.710000000000008</v>
      </c>
      <c r="I3" s="6">
        <v>-1.1700000000000159</v>
      </c>
      <c r="J3" s="6">
        <v>-0.11999999999997613</v>
      </c>
      <c r="K3" s="6">
        <v>1.2499999999999716</v>
      </c>
      <c r="L3" s="6">
        <v>1.6699999999999875</v>
      </c>
      <c r="M3" s="6">
        <v>5.5200000000000102</v>
      </c>
      <c r="N3" s="6">
        <v>0.38000000000002387</v>
      </c>
      <c r="O3" s="7">
        <v>1.039999999999992</v>
      </c>
      <c r="P3" s="196">
        <v>2.8199999999999932</v>
      </c>
      <c r="Q3" s="8">
        <f t="shared" ref="Q3:Q82" si="0">((H3/6)*88000)*6+((H3/6)*88000)*5+((H3/6)*88000)*4+((H3/6)*88000)*3+((H3/6)*88000)*2+((H3/6)*88000)</f>
        <v>2066680.0000000028</v>
      </c>
      <c r="R3" s="8">
        <f t="shared" ref="R3:R48" si="1">Q3+((I3/3)*88000+((I3/3)*88000)*2+((I3/3)*88000)*3)</f>
        <v>1860760</v>
      </c>
      <c r="S3" s="8">
        <f t="shared" ref="S3:Y39" si="2">R3+(J3*88000)</f>
        <v>1850200.0000000021</v>
      </c>
      <c r="T3" s="8">
        <f t="shared" si="2"/>
        <v>1960199.9999999995</v>
      </c>
      <c r="U3" s="8">
        <f t="shared" si="2"/>
        <v>2107159.9999999986</v>
      </c>
      <c r="V3" s="8">
        <f t="shared" si="2"/>
        <v>2592919.9999999995</v>
      </c>
      <c r="W3" s="8">
        <f t="shared" si="2"/>
        <v>2626360.0000000019</v>
      </c>
      <c r="X3" s="8">
        <f t="shared" si="2"/>
        <v>2717880.0000000009</v>
      </c>
      <c r="Y3" s="8">
        <f t="shared" si="2"/>
        <v>2966040.0000000005</v>
      </c>
      <c r="Z3" s="140">
        <f t="shared" ref="Z3:Z102" si="3">SUM(Q3:Y3)</f>
        <v>20748200.000000004</v>
      </c>
      <c r="AA3" s="138">
        <v>19.312479766914858</v>
      </c>
      <c r="AB3" s="244">
        <v>19.99129977338945</v>
      </c>
      <c r="AC3" s="165">
        <v>21.143573972159274</v>
      </c>
      <c r="AD3" s="212">
        <v>18.099999999999994</v>
      </c>
      <c r="AE3" s="216">
        <f t="shared" ref="AE3:AE257" si="4">AD3*88000</f>
        <v>1592799.9999999995</v>
      </c>
    </row>
    <row r="4" spans="1:67" s="3" customFormat="1" ht="14.25" customHeight="1">
      <c r="A4" s="4">
        <v>23002</v>
      </c>
      <c r="B4" s="4" t="s">
        <v>2986</v>
      </c>
      <c r="C4" s="5" t="s">
        <v>2984</v>
      </c>
      <c r="D4" s="4" t="s">
        <v>2985</v>
      </c>
      <c r="E4" s="186">
        <v>319.83</v>
      </c>
      <c r="F4" s="133">
        <v>329.03999999999996</v>
      </c>
      <c r="G4" s="187">
        <v>342.71000000000004</v>
      </c>
      <c r="H4" s="132">
        <v>9.2099999999999795</v>
      </c>
      <c r="I4" s="6">
        <v>5.480000000000075</v>
      </c>
      <c r="J4" s="6">
        <v>0.38999999999992951</v>
      </c>
      <c r="K4" s="6">
        <v>2.1000000000000796</v>
      </c>
      <c r="L4" s="6">
        <v>0.97999999999996135</v>
      </c>
      <c r="M4" s="6">
        <v>1.5200000000000387</v>
      </c>
      <c r="N4" s="6">
        <v>0.8699999999999477</v>
      </c>
      <c r="O4" s="7">
        <v>2.0199999999999818</v>
      </c>
      <c r="P4" s="196">
        <v>0.31000000000005912</v>
      </c>
      <c r="Q4" s="8">
        <f t="shared" si="0"/>
        <v>2836679.9999999939</v>
      </c>
      <c r="R4" s="8">
        <f t="shared" si="1"/>
        <v>3801160.0000000075</v>
      </c>
      <c r="S4" s="8">
        <f t="shared" si="2"/>
        <v>3835480.0000000014</v>
      </c>
      <c r="T4" s="8">
        <f t="shared" si="2"/>
        <v>4020280.0000000084</v>
      </c>
      <c r="U4" s="8">
        <f t="shared" si="2"/>
        <v>4106520.0000000051</v>
      </c>
      <c r="V4" s="8">
        <f t="shared" si="2"/>
        <v>4240280.0000000084</v>
      </c>
      <c r="W4" s="8">
        <f t="shared" si="2"/>
        <v>4316840.0000000037</v>
      </c>
      <c r="X4" s="8">
        <f t="shared" si="2"/>
        <v>4494600.0000000019</v>
      </c>
      <c r="Y4" s="8">
        <f t="shared" si="2"/>
        <v>4521880.0000000075</v>
      </c>
      <c r="Z4" s="140">
        <f t="shared" si="3"/>
        <v>36173720.000000037</v>
      </c>
      <c r="AA4" s="138">
        <v>11.320454191502312</v>
      </c>
      <c r="AB4" s="244">
        <v>11.64644419589132</v>
      </c>
      <c r="AC4" s="165">
        <v>12.130296895131034</v>
      </c>
      <c r="AD4" s="212">
        <v>22.880000000000052</v>
      </c>
      <c r="AE4" s="216">
        <f t="shared" si="4"/>
        <v>2013440.0000000047</v>
      </c>
    </row>
    <row r="5" spans="1:67" s="3" customFormat="1" ht="14.25" customHeight="1">
      <c r="A5" s="4">
        <v>23003</v>
      </c>
      <c r="B5" s="4" t="s">
        <v>2987</v>
      </c>
      <c r="C5" s="5" t="s">
        <v>2984</v>
      </c>
      <c r="D5" s="4" t="s">
        <v>2985</v>
      </c>
      <c r="E5" s="186">
        <v>172.11</v>
      </c>
      <c r="F5" s="133">
        <v>186.18</v>
      </c>
      <c r="G5" s="187">
        <v>192.29000000000002</v>
      </c>
      <c r="H5" s="132">
        <v>14.069999999999993</v>
      </c>
      <c r="I5" s="6">
        <v>0.75</v>
      </c>
      <c r="J5" s="6">
        <v>2.0000000000010232E-2</v>
      </c>
      <c r="K5" s="6">
        <v>0.65000000000000568</v>
      </c>
      <c r="L5" s="6">
        <v>0.80999999999997385</v>
      </c>
      <c r="M5" s="6">
        <v>0.33000000000001251</v>
      </c>
      <c r="N5" s="6">
        <v>0.90999999999999659</v>
      </c>
      <c r="O5" s="7">
        <v>0.49000000000000909</v>
      </c>
      <c r="P5" s="196">
        <v>2.1500000000000057</v>
      </c>
      <c r="Q5" s="8">
        <f t="shared" si="0"/>
        <v>4333559.9999999981</v>
      </c>
      <c r="R5" s="8">
        <f t="shared" si="1"/>
        <v>4465559.9999999981</v>
      </c>
      <c r="S5" s="8">
        <f t="shared" si="2"/>
        <v>4467319.9999999991</v>
      </c>
      <c r="T5" s="8">
        <f t="shared" si="2"/>
        <v>4524520</v>
      </c>
      <c r="U5" s="8">
        <f t="shared" si="2"/>
        <v>4595799.9999999981</v>
      </c>
      <c r="V5" s="8">
        <f t="shared" si="2"/>
        <v>4624839.9999999991</v>
      </c>
      <c r="W5" s="8">
        <f t="shared" si="2"/>
        <v>4704919.9999999991</v>
      </c>
      <c r="X5" s="8">
        <f t="shared" si="2"/>
        <v>4748040</v>
      </c>
      <c r="Y5" s="8">
        <f t="shared" si="2"/>
        <v>4937240.0000000009</v>
      </c>
      <c r="Z5" s="140">
        <f t="shared" si="3"/>
        <v>41401799.999999993</v>
      </c>
      <c r="AA5" s="138">
        <v>12.777472568263819</v>
      </c>
      <c r="AB5" s="244">
        <v>13.822031507520528</v>
      </c>
      <c r="AC5" s="165">
        <v>14.275638836508339</v>
      </c>
      <c r="AD5" s="212">
        <v>20.180000000000007</v>
      </c>
      <c r="AE5" s="216">
        <f t="shared" si="4"/>
        <v>1775840.0000000007</v>
      </c>
    </row>
    <row r="6" spans="1:67" s="3" customFormat="1" ht="14.25" customHeight="1">
      <c r="A6" s="4">
        <v>23004</v>
      </c>
      <c r="B6" s="4" t="s">
        <v>2988</v>
      </c>
      <c r="C6" s="5" t="s">
        <v>2984</v>
      </c>
      <c r="D6" s="4" t="s">
        <v>2985</v>
      </c>
      <c r="E6" s="186">
        <v>300.92</v>
      </c>
      <c r="F6" s="133">
        <v>306.42</v>
      </c>
      <c r="G6" s="187">
        <v>321.55</v>
      </c>
      <c r="H6" s="132">
        <v>5.5</v>
      </c>
      <c r="I6" s="6">
        <v>0.87999999999999545</v>
      </c>
      <c r="J6" s="6">
        <v>0.50999999999999091</v>
      </c>
      <c r="K6" s="6">
        <v>9.0400000000000205</v>
      </c>
      <c r="L6" s="6">
        <v>1.7699999999999818</v>
      </c>
      <c r="M6" s="6">
        <v>1.1999999999999886</v>
      </c>
      <c r="N6" s="6">
        <v>0.37000000000000455</v>
      </c>
      <c r="O6" s="7">
        <v>1.1499999999999773</v>
      </c>
      <c r="P6" s="196">
        <v>0.21000000000003638</v>
      </c>
      <c r="Q6" s="8">
        <f t="shared" si="0"/>
        <v>1694000</v>
      </c>
      <c r="R6" s="8">
        <f t="shared" si="1"/>
        <v>1848879.9999999993</v>
      </c>
      <c r="S6" s="8">
        <f t="shared" si="2"/>
        <v>1893759.9999999986</v>
      </c>
      <c r="T6" s="8">
        <f t="shared" si="2"/>
        <v>2689280.0000000005</v>
      </c>
      <c r="U6" s="8">
        <f t="shared" si="2"/>
        <v>2845039.9999999991</v>
      </c>
      <c r="V6" s="8">
        <f t="shared" si="2"/>
        <v>2950639.9999999981</v>
      </c>
      <c r="W6" s="8">
        <f t="shared" si="2"/>
        <v>2983199.9999999986</v>
      </c>
      <c r="X6" s="8">
        <f t="shared" si="2"/>
        <v>3084399.9999999967</v>
      </c>
      <c r="Y6" s="8">
        <f t="shared" si="2"/>
        <v>3102880</v>
      </c>
      <c r="Z6" s="140">
        <f t="shared" si="3"/>
        <v>23092079.999999989</v>
      </c>
      <c r="AA6" s="138">
        <v>15.950556032609272</v>
      </c>
      <c r="AB6" s="244">
        <v>16.242088859205548</v>
      </c>
      <c r="AC6" s="165">
        <v>17.044069162187665</v>
      </c>
      <c r="AD6" s="212">
        <v>20.629999999999995</v>
      </c>
      <c r="AE6" s="216">
        <f t="shared" si="4"/>
        <v>1815439.9999999995</v>
      </c>
    </row>
    <row r="7" spans="1:67" s="3" customFormat="1" ht="14.25" customHeight="1">
      <c r="A7" s="4">
        <v>23005</v>
      </c>
      <c r="B7" s="4" t="s">
        <v>2989</v>
      </c>
      <c r="C7" s="5" t="s">
        <v>2984</v>
      </c>
      <c r="D7" s="4" t="s">
        <v>2985</v>
      </c>
      <c r="E7" s="186">
        <v>188.12</v>
      </c>
      <c r="F7" s="133">
        <v>188.93</v>
      </c>
      <c r="G7" s="187">
        <v>191.5</v>
      </c>
      <c r="H7" s="132">
        <v>0.81000000000000227</v>
      </c>
      <c r="I7" s="6">
        <v>0.88999999999998636</v>
      </c>
      <c r="J7" s="6">
        <v>0</v>
      </c>
      <c r="K7" s="6">
        <v>0.24000000000000909</v>
      </c>
      <c r="L7" s="6">
        <v>0.12000000000000455</v>
      </c>
      <c r="M7" s="6">
        <v>-0.15999999999999659</v>
      </c>
      <c r="N7" s="6">
        <v>0.40000000000000568</v>
      </c>
      <c r="O7" s="7">
        <v>1.0800000000000125</v>
      </c>
      <c r="P7" s="196">
        <v>0</v>
      </c>
      <c r="Q7" s="8">
        <f t="shared" si="0"/>
        <v>249480.00000000067</v>
      </c>
      <c r="R7" s="8">
        <f t="shared" si="1"/>
        <v>406119.99999999825</v>
      </c>
      <c r="S7" s="8">
        <f t="shared" si="2"/>
        <v>406119.99999999825</v>
      </c>
      <c r="T7" s="8">
        <f t="shared" si="2"/>
        <v>427239.99999999907</v>
      </c>
      <c r="U7" s="8">
        <f t="shared" si="2"/>
        <v>437799.99999999948</v>
      </c>
      <c r="V7" s="8">
        <f t="shared" si="2"/>
        <v>423719.99999999977</v>
      </c>
      <c r="W7" s="8">
        <f t="shared" si="2"/>
        <v>458920.00000000029</v>
      </c>
      <c r="X7" s="8">
        <f t="shared" si="2"/>
        <v>553960.0000000014</v>
      </c>
      <c r="Y7" s="8">
        <f t="shared" si="2"/>
        <v>553960.0000000014</v>
      </c>
      <c r="Z7" s="140">
        <f t="shared" si="3"/>
        <v>3917319.9999999986</v>
      </c>
      <c r="AA7" s="138">
        <v>6.9826917437799052</v>
      </c>
      <c r="AB7" s="244">
        <v>7.0127575544989229</v>
      </c>
      <c r="AC7" s="165">
        <v>7.108151546533338</v>
      </c>
      <c r="AD7" s="212">
        <v>3.3799999999999955</v>
      </c>
      <c r="AE7" s="216">
        <f t="shared" si="4"/>
        <v>297439.99999999959</v>
      </c>
    </row>
    <row r="8" spans="1:67" s="3" customFormat="1" ht="14.25" customHeight="1">
      <c r="A8" s="4">
        <v>23006</v>
      </c>
      <c r="B8" s="4" t="s">
        <v>2990</v>
      </c>
      <c r="C8" s="5" t="s">
        <v>2984</v>
      </c>
      <c r="D8" s="4" t="s">
        <v>2985</v>
      </c>
      <c r="E8" s="186">
        <v>354.98</v>
      </c>
      <c r="F8" s="133">
        <v>357.72</v>
      </c>
      <c r="G8" s="187">
        <v>375.69</v>
      </c>
      <c r="H8" s="132">
        <v>2.7400000000000091</v>
      </c>
      <c r="I8" s="6">
        <v>2.1399999999999864</v>
      </c>
      <c r="J8" s="6">
        <v>0.72000000000002728</v>
      </c>
      <c r="K8" s="6">
        <v>5.1599999999999682</v>
      </c>
      <c r="L8" s="6">
        <v>2.0799999999999841</v>
      </c>
      <c r="M8" s="6">
        <v>1.2300000000000182</v>
      </c>
      <c r="N8" s="6">
        <v>2.1200000000000045</v>
      </c>
      <c r="O8" s="7">
        <v>1.8500000000000227</v>
      </c>
      <c r="P8" s="196">
        <v>2.6699999999999591</v>
      </c>
      <c r="Q8" s="8">
        <f t="shared" si="0"/>
        <v>843920.00000000268</v>
      </c>
      <c r="R8" s="8">
        <f t="shared" si="1"/>
        <v>1220560.0000000002</v>
      </c>
      <c r="S8" s="8">
        <f t="shared" si="2"/>
        <v>1283920.0000000026</v>
      </c>
      <c r="T8" s="8">
        <f t="shared" si="2"/>
        <v>1737999.9999999998</v>
      </c>
      <c r="U8" s="8">
        <f t="shared" si="2"/>
        <v>1921039.9999999984</v>
      </c>
      <c r="V8" s="8">
        <f t="shared" si="2"/>
        <v>2029280</v>
      </c>
      <c r="W8" s="8">
        <f t="shared" si="2"/>
        <v>2215840.0000000005</v>
      </c>
      <c r="X8" s="8">
        <f t="shared" si="2"/>
        <v>2378640.0000000023</v>
      </c>
      <c r="Y8" s="8">
        <f t="shared" si="2"/>
        <v>2613599.9999999986</v>
      </c>
      <c r="Z8" s="140">
        <f t="shared" si="3"/>
        <v>16244800.000000004</v>
      </c>
      <c r="AA8" s="138">
        <v>6.1904678862284861</v>
      </c>
      <c r="AB8" s="244">
        <v>6.2382505275273354</v>
      </c>
      <c r="AC8" s="165">
        <v>6.5516279231989962</v>
      </c>
      <c r="AD8" s="212">
        <v>20.70999999999998</v>
      </c>
      <c r="AE8" s="216">
        <f t="shared" si="4"/>
        <v>1822479.9999999981</v>
      </c>
    </row>
    <row r="9" spans="1:67" s="3" customFormat="1" ht="14.25" customHeight="1">
      <c r="A9" s="4">
        <v>23007</v>
      </c>
      <c r="B9" s="4" t="s">
        <v>2991</v>
      </c>
      <c r="C9" s="5" t="s">
        <v>2984</v>
      </c>
      <c r="D9" s="4" t="s">
        <v>2985</v>
      </c>
      <c r="E9" s="186">
        <v>283.85000000000002</v>
      </c>
      <c r="F9" s="133">
        <v>285.32000000000005</v>
      </c>
      <c r="G9" s="187">
        <v>307.98</v>
      </c>
      <c r="H9" s="132">
        <v>1.4700000000000273</v>
      </c>
      <c r="I9" s="6">
        <v>1.2399999999999523</v>
      </c>
      <c r="J9" s="6">
        <v>0.26000000000004775</v>
      </c>
      <c r="K9" s="6">
        <v>1.7199999999999704</v>
      </c>
      <c r="L9" s="6">
        <v>5.0000000000011369E-2</v>
      </c>
      <c r="M9" s="6">
        <v>1.5300000000000296</v>
      </c>
      <c r="N9" s="6">
        <v>0.95999999999992269</v>
      </c>
      <c r="O9" s="7">
        <v>1.0299999999999727</v>
      </c>
      <c r="P9" s="196">
        <v>15.870000000000061</v>
      </c>
      <c r="Q9" s="8">
        <f t="shared" si="0"/>
        <v>452760.0000000085</v>
      </c>
      <c r="R9" s="8">
        <f t="shared" si="1"/>
        <v>671000.00000000012</v>
      </c>
      <c r="S9" s="8">
        <f t="shared" si="2"/>
        <v>693880.00000000431</v>
      </c>
      <c r="T9" s="8">
        <f t="shared" si="2"/>
        <v>845240.00000000175</v>
      </c>
      <c r="U9" s="8">
        <f t="shared" si="2"/>
        <v>849640.00000000279</v>
      </c>
      <c r="V9" s="8">
        <f t="shared" si="2"/>
        <v>984280.00000000536</v>
      </c>
      <c r="W9" s="8">
        <f t="shared" si="2"/>
        <v>1068759.9999999986</v>
      </c>
      <c r="X9" s="8">
        <f t="shared" si="2"/>
        <v>1159399.9999999963</v>
      </c>
      <c r="Y9" s="8">
        <f t="shared" si="2"/>
        <v>2555960.0000000019</v>
      </c>
      <c r="Z9" s="140">
        <f t="shared" si="3"/>
        <v>9280920.0000000205</v>
      </c>
      <c r="AA9" s="138">
        <v>10.731284994347979</v>
      </c>
      <c r="AB9" s="244">
        <v>10.78686008309799</v>
      </c>
      <c r="AC9" s="165">
        <v>11.643548185870317</v>
      </c>
      <c r="AD9" s="212">
        <v>24.129999999999995</v>
      </c>
      <c r="AE9" s="216">
        <f t="shared" si="4"/>
        <v>2123439.9999999995</v>
      </c>
    </row>
    <row r="10" spans="1:67" s="3" customFormat="1" ht="14.25" customHeight="1">
      <c r="A10" s="4">
        <v>23008</v>
      </c>
      <c r="B10" s="4" t="s">
        <v>2992</v>
      </c>
      <c r="C10" s="5" t="s">
        <v>2984</v>
      </c>
      <c r="D10" s="4" t="s">
        <v>2985</v>
      </c>
      <c r="E10" s="186">
        <v>108.96000000000001</v>
      </c>
      <c r="F10" s="133">
        <v>113.38000000000001</v>
      </c>
      <c r="G10" s="187">
        <v>114.51</v>
      </c>
      <c r="H10" s="132">
        <v>4.4200000000000017</v>
      </c>
      <c r="I10" s="6">
        <v>0.42999999999999261</v>
      </c>
      <c r="J10" s="6">
        <v>0</v>
      </c>
      <c r="K10" s="6">
        <v>0.20000000000000284</v>
      </c>
      <c r="L10" s="6">
        <v>0</v>
      </c>
      <c r="M10" s="6">
        <v>-4.0000000000006253E-2</v>
      </c>
      <c r="N10" s="6">
        <v>0.46999999999999886</v>
      </c>
      <c r="O10" s="7">
        <v>6.9999999999993179E-2</v>
      </c>
      <c r="P10" s="196">
        <v>0</v>
      </c>
      <c r="Q10" s="8">
        <f t="shared" si="0"/>
        <v>1361360.0000000002</v>
      </c>
      <c r="R10" s="8">
        <f t="shared" si="1"/>
        <v>1437039.9999999988</v>
      </c>
      <c r="S10" s="8">
        <f t="shared" si="2"/>
        <v>1437039.9999999988</v>
      </c>
      <c r="T10" s="8">
        <f t="shared" si="2"/>
        <v>1454639.9999999991</v>
      </c>
      <c r="U10" s="8">
        <f t="shared" si="2"/>
        <v>1454639.9999999991</v>
      </c>
      <c r="V10" s="8">
        <f t="shared" si="2"/>
        <v>1451119.9999999986</v>
      </c>
      <c r="W10" s="8">
        <f t="shared" si="2"/>
        <v>1492479.9999999986</v>
      </c>
      <c r="X10" s="8">
        <f t="shared" si="2"/>
        <v>1498639.9999999979</v>
      </c>
      <c r="Y10" s="8">
        <f t="shared" si="2"/>
        <v>1498639.9999999979</v>
      </c>
      <c r="Z10" s="140">
        <f t="shared" si="3"/>
        <v>13085599.999999989</v>
      </c>
      <c r="AA10" s="138">
        <v>8.9304155397098608</v>
      </c>
      <c r="AB10" s="244">
        <v>9.2926809277928033</v>
      </c>
      <c r="AC10" s="165">
        <v>9.3852962871895755</v>
      </c>
      <c r="AD10" s="212">
        <v>5.5499999999999972</v>
      </c>
      <c r="AE10" s="216">
        <f t="shared" si="4"/>
        <v>488399.99999999977</v>
      </c>
    </row>
    <row r="11" spans="1:67" s="3" customFormat="1" ht="14.25" customHeight="1">
      <c r="A11" s="4">
        <v>23009</v>
      </c>
      <c r="B11" s="4" t="s">
        <v>2993</v>
      </c>
      <c r="C11" s="5" t="s">
        <v>2984</v>
      </c>
      <c r="D11" s="4" t="s">
        <v>2985</v>
      </c>
      <c r="E11" s="186">
        <v>152.93</v>
      </c>
      <c r="F11" s="133">
        <v>155.95000000000002</v>
      </c>
      <c r="G11" s="187">
        <v>159.05000000000001</v>
      </c>
      <c r="H11" s="132">
        <v>3.0200000000000102</v>
      </c>
      <c r="I11" s="6">
        <v>0.37999999999999545</v>
      </c>
      <c r="J11" s="6">
        <v>5.0000000000011369E-2</v>
      </c>
      <c r="K11" s="6">
        <v>1.7199999999999704</v>
      </c>
      <c r="L11" s="6">
        <v>0.58000000000001251</v>
      </c>
      <c r="M11" s="6">
        <v>3.9999999999992042E-2</v>
      </c>
      <c r="N11" s="6">
        <v>0.18999999999999773</v>
      </c>
      <c r="O11" s="7">
        <v>3.9999999999992042E-2</v>
      </c>
      <c r="P11" s="196">
        <v>0.10000000000002274</v>
      </c>
      <c r="Q11" s="8">
        <f t="shared" si="0"/>
        <v>930160.00000000326</v>
      </c>
      <c r="R11" s="8">
        <f t="shared" si="1"/>
        <v>997040.00000000244</v>
      </c>
      <c r="S11" s="8">
        <f t="shared" si="2"/>
        <v>1001440.0000000035</v>
      </c>
      <c r="T11" s="8">
        <f t="shared" si="2"/>
        <v>1152800.0000000009</v>
      </c>
      <c r="U11" s="8">
        <f t="shared" si="2"/>
        <v>1203840.0000000021</v>
      </c>
      <c r="V11" s="8">
        <f t="shared" si="2"/>
        <v>1207360.0000000014</v>
      </c>
      <c r="W11" s="8">
        <f t="shared" si="2"/>
        <v>1224080.0000000012</v>
      </c>
      <c r="X11" s="8">
        <f t="shared" si="2"/>
        <v>1227600.0000000005</v>
      </c>
      <c r="Y11" s="8">
        <f t="shared" si="2"/>
        <v>1236400.0000000026</v>
      </c>
      <c r="Z11" s="140">
        <f t="shared" si="3"/>
        <v>10180720.000000017</v>
      </c>
      <c r="AA11" s="138">
        <v>8.499180259538166</v>
      </c>
      <c r="AB11" s="244">
        <v>8.6670186456220311</v>
      </c>
      <c r="AC11" s="165">
        <v>8.8393030816683797</v>
      </c>
      <c r="AD11" s="212">
        <v>6.1200000000000037</v>
      </c>
      <c r="AE11" s="216">
        <f t="shared" si="4"/>
        <v>538560.00000000035</v>
      </c>
    </row>
    <row r="12" spans="1:67" s="3" customFormat="1" ht="14.25" customHeight="1">
      <c r="A12" s="4">
        <v>23010</v>
      </c>
      <c r="B12" s="4" t="s">
        <v>2994</v>
      </c>
      <c r="C12" s="5" t="s">
        <v>2984</v>
      </c>
      <c r="D12" s="4" t="s">
        <v>2985</v>
      </c>
      <c r="E12" s="186">
        <v>90.61</v>
      </c>
      <c r="F12" s="133">
        <v>92.17</v>
      </c>
      <c r="G12" s="187">
        <v>92.56</v>
      </c>
      <c r="H12" s="132">
        <v>1.5600000000000023</v>
      </c>
      <c r="I12" s="6">
        <v>0</v>
      </c>
      <c r="J12" s="6">
        <v>-0.15000000000000568</v>
      </c>
      <c r="K12" s="6">
        <v>7.9999999999998295E-2</v>
      </c>
      <c r="L12" s="6">
        <v>0</v>
      </c>
      <c r="M12" s="6">
        <v>0.18000000000000682</v>
      </c>
      <c r="N12" s="6">
        <v>0</v>
      </c>
      <c r="O12" s="7">
        <v>0</v>
      </c>
      <c r="P12" s="196">
        <v>0.28000000000000114</v>
      </c>
      <c r="Q12" s="8">
        <f t="shared" si="0"/>
        <v>480480.00000000081</v>
      </c>
      <c r="R12" s="8">
        <f t="shared" si="1"/>
        <v>480480.00000000081</v>
      </c>
      <c r="S12" s="8">
        <f t="shared" si="2"/>
        <v>467280.00000000029</v>
      </c>
      <c r="T12" s="8">
        <f t="shared" si="2"/>
        <v>474320.00000000012</v>
      </c>
      <c r="U12" s="8">
        <f t="shared" si="2"/>
        <v>474320.00000000012</v>
      </c>
      <c r="V12" s="8">
        <f t="shared" si="2"/>
        <v>490160.0000000007</v>
      </c>
      <c r="W12" s="8">
        <f t="shared" si="2"/>
        <v>490160.0000000007</v>
      </c>
      <c r="X12" s="8">
        <f t="shared" si="2"/>
        <v>490160.0000000007</v>
      </c>
      <c r="Y12" s="8">
        <f t="shared" si="2"/>
        <v>514800.00000000081</v>
      </c>
      <c r="Z12" s="140">
        <f t="shared" si="3"/>
        <v>4362160.0000000056</v>
      </c>
      <c r="AA12" s="138">
        <v>10.103814716934846</v>
      </c>
      <c r="AB12" s="244">
        <v>10.277768485375619</v>
      </c>
      <c r="AC12" s="165">
        <v>10.321256927485811</v>
      </c>
      <c r="AD12" s="212">
        <v>1.9500000000000031</v>
      </c>
      <c r="AE12" s="216">
        <f t="shared" si="4"/>
        <v>171600.00000000026</v>
      </c>
    </row>
    <row r="13" spans="1:67" s="3" customFormat="1" ht="14.25" customHeight="1">
      <c r="A13" s="4">
        <v>23011</v>
      </c>
      <c r="B13" s="4" t="s">
        <v>2995</v>
      </c>
      <c r="C13" s="5" t="s">
        <v>2984</v>
      </c>
      <c r="D13" s="4" t="s">
        <v>2985</v>
      </c>
      <c r="E13" s="186">
        <v>317.78000000000003</v>
      </c>
      <c r="F13" s="133">
        <v>318.69000000000005</v>
      </c>
      <c r="G13" s="187">
        <v>324.31</v>
      </c>
      <c r="H13" s="132">
        <v>0.91000000000002501</v>
      </c>
      <c r="I13" s="6">
        <v>0.25999999999993406</v>
      </c>
      <c r="J13" s="6">
        <v>1.3700000000000045</v>
      </c>
      <c r="K13" s="6">
        <v>1.3799999999999955</v>
      </c>
      <c r="L13" s="6">
        <v>0.44999999999998863</v>
      </c>
      <c r="M13" s="6">
        <v>-0.24000000000000909</v>
      </c>
      <c r="N13" s="6">
        <v>0.87000000000000455</v>
      </c>
      <c r="O13" s="7">
        <v>0.54000000000007731</v>
      </c>
      <c r="P13" s="196">
        <v>0.98999999999995225</v>
      </c>
      <c r="Q13" s="8">
        <f t="shared" si="0"/>
        <v>280280.00000000768</v>
      </c>
      <c r="R13" s="8">
        <f t="shared" si="1"/>
        <v>326039.9999999961</v>
      </c>
      <c r="S13" s="8">
        <f t="shared" si="2"/>
        <v>446599.99999999651</v>
      </c>
      <c r="T13" s="8">
        <f t="shared" si="2"/>
        <v>568039.99999999604</v>
      </c>
      <c r="U13" s="8">
        <f t="shared" si="2"/>
        <v>607639.99999999499</v>
      </c>
      <c r="V13" s="8">
        <f t="shared" si="2"/>
        <v>586519.99999999418</v>
      </c>
      <c r="W13" s="8">
        <f t="shared" si="2"/>
        <v>663079.99999999464</v>
      </c>
      <c r="X13" s="8">
        <f t="shared" si="2"/>
        <v>710600.0000000014</v>
      </c>
      <c r="Y13" s="8">
        <f t="shared" si="2"/>
        <v>797719.99999999721</v>
      </c>
      <c r="Z13" s="140">
        <f t="shared" si="3"/>
        <v>4986519.9999999776</v>
      </c>
      <c r="AA13" s="138">
        <v>4.9031043633894962</v>
      </c>
      <c r="AB13" s="244">
        <v>4.9171449731531203</v>
      </c>
      <c r="AC13" s="165">
        <v>5.003857310374622</v>
      </c>
      <c r="AD13" s="212">
        <v>6.5299999999999718</v>
      </c>
      <c r="AE13" s="216">
        <f t="shared" si="4"/>
        <v>574639.99999999756</v>
      </c>
    </row>
    <row r="14" spans="1:67" s="3" customFormat="1" ht="14.25" customHeight="1">
      <c r="A14" s="4">
        <v>23012</v>
      </c>
      <c r="B14" s="4" t="s">
        <v>2996</v>
      </c>
      <c r="C14" s="5" t="s">
        <v>2984</v>
      </c>
      <c r="D14" s="4" t="s">
        <v>2985</v>
      </c>
      <c r="E14" s="186">
        <v>666.03</v>
      </c>
      <c r="F14" s="133">
        <v>704.06</v>
      </c>
      <c r="G14" s="187">
        <v>716.33999999999992</v>
      </c>
      <c r="H14" s="132">
        <v>38.029999999999973</v>
      </c>
      <c r="I14" s="6">
        <v>1.9500000000001592</v>
      </c>
      <c r="J14" s="6">
        <v>8.8999999999998636</v>
      </c>
      <c r="K14" s="6">
        <v>5.2400000000001228</v>
      </c>
      <c r="L14" s="6">
        <v>-8.5800000000000409</v>
      </c>
      <c r="M14" s="6">
        <v>-0.76000000000010459</v>
      </c>
      <c r="N14" s="6">
        <v>1.5100000000001046</v>
      </c>
      <c r="O14" s="7">
        <v>1.3500000000000227</v>
      </c>
      <c r="P14" s="196">
        <v>2.6699999999998454</v>
      </c>
      <c r="Q14" s="8">
        <f t="shared" si="0"/>
        <v>11713239.999999991</v>
      </c>
      <c r="R14" s="8">
        <f t="shared" si="1"/>
        <v>12056440.000000019</v>
      </c>
      <c r="S14" s="8">
        <f t="shared" si="2"/>
        <v>12839640.000000007</v>
      </c>
      <c r="T14" s="8">
        <f t="shared" si="2"/>
        <v>13300760.000000019</v>
      </c>
      <c r="U14" s="8">
        <f t="shared" si="2"/>
        <v>12545720.000000015</v>
      </c>
      <c r="V14" s="8">
        <f t="shared" si="2"/>
        <v>12478840.000000006</v>
      </c>
      <c r="W14" s="8">
        <f t="shared" si="2"/>
        <v>12611720.000000015</v>
      </c>
      <c r="X14" s="8">
        <f t="shared" si="2"/>
        <v>12730520.000000017</v>
      </c>
      <c r="Y14" s="8">
        <f t="shared" si="2"/>
        <v>12965480.000000004</v>
      </c>
      <c r="Z14" s="140">
        <f t="shared" si="3"/>
        <v>113242360.00000007</v>
      </c>
      <c r="AA14" s="138">
        <v>16.135503048891277</v>
      </c>
      <c r="AB14" s="244">
        <v>17.056832690122658</v>
      </c>
      <c r="AC14" s="165">
        <v>17.354332768858427</v>
      </c>
      <c r="AD14" s="212">
        <v>50.309999999999945</v>
      </c>
      <c r="AE14" s="216">
        <f t="shared" si="4"/>
        <v>4427279.9999999953</v>
      </c>
    </row>
    <row r="15" spans="1:67" s="3" customFormat="1" ht="14.25" customHeight="1">
      <c r="A15" s="4">
        <v>23013</v>
      </c>
      <c r="B15" s="4" t="s">
        <v>2997</v>
      </c>
      <c r="C15" s="5" t="s">
        <v>2984</v>
      </c>
      <c r="D15" s="4" t="s">
        <v>2985</v>
      </c>
      <c r="E15" s="186">
        <v>114.54</v>
      </c>
      <c r="F15" s="133">
        <v>114.54</v>
      </c>
      <c r="G15" s="187">
        <v>116.16</v>
      </c>
      <c r="H15" s="132">
        <v>0</v>
      </c>
      <c r="I15" s="6">
        <v>0</v>
      </c>
      <c r="J15" s="6">
        <v>7.9999999999998295E-2</v>
      </c>
      <c r="K15" s="6">
        <v>0.12000000000000455</v>
      </c>
      <c r="L15" s="6">
        <v>7.9999999999998295E-2</v>
      </c>
      <c r="M15" s="6">
        <v>0.21999999999999886</v>
      </c>
      <c r="N15" s="6">
        <v>0.34000000000000341</v>
      </c>
      <c r="O15" s="7">
        <v>0</v>
      </c>
      <c r="P15" s="196">
        <v>0.78000000000000114</v>
      </c>
      <c r="Q15" s="8">
        <f t="shared" si="0"/>
        <v>0</v>
      </c>
      <c r="R15" s="8">
        <f t="shared" si="1"/>
        <v>0</v>
      </c>
      <c r="S15" s="8">
        <f t="shared" si="2"/>
        <v>7039.9999999998499</v>
      </c>
      <c r="T15" s="8">
        <f t="shared" si="2"/>
        <v>17600.000000000251</v>
      </c>
      <c r="U15" s="8">
        <f t="shared" si="2"/>
        <v>24640.000000000102</v>
      </c>
      <c r="V15" s="8">
        <f t="shared" si="2"/>
        <v>44000</v>
      </c>
      <c r="W15" s="8">
        <f t="shared" si="2"/>
        <v>73920.000000000291</v>
      </c>
      <c r="X15" s="8">
        <f t="shared" si="2"/>
        <v>73920.000000000291</v>
      </c>
      <c r="Y15" s="8">
        <f t="shared" si="2"/>
        <v>142560.00000000041</v>
      </c>
      <c r="Z15" s="140">
        <f t="shared" si="3"/>
        <v>383680.00000000116</v>
      </c>
      <c r="AA15" s="138">
        <v>4.4070287761203222</v>
      </c>
      <c r="AB15" s="244">
        <v>4.4070287761203222</v>
      </c>
      <c r="AC15" s="165">
        <v>4.4693597226657635</v>
      </c>
      <c r="AD15" s="212">
        <v>1.6199999999999903</v>
      </c>
      <c r="AE15" s="216">
        <f t="shared" si="4"/>
        <v>142559.99999999916</v>
      </c>
    </row>
    <row r="16" spans="1:67" s="3" customFormat="1" ht="14.25" customHeight="1">
      <c r="A16" s="4">
        <v>23014</v>
      </c>
      <c r="B16" s="4" t="s">
        <v>2998</v>
      </c>
      <c r="C16" s="5" t="s">
        <v>2984</v>
      </c>
      <c r="D16" s="4" t="s">
        <v>2985</v>
      </c>
      <c r="E16" s="186">
        <v>118.21000000000001</v>
      </c>
      <c r="F16" s="133">
        <v>118.29</v>
      </c>
      <c r="G16" s="187">
        <v>120.95</v>
      </c>
      <c r="H16" s="132">
        <v>7.9999999999998295E-2</v>
      </c>
      <c r="I16" s="6">
        <v>0</v>
      </c>
      <c r="J16" s="6">
        <v>9.0000000000017621E-2</v>
      </c>
      <c r="K16" s="6">
        <v>0</v>
      </c>
      <c r="L16" s="6">
        <v>0.59000000000000341</v>
      </c>
      <c r="M16" s="6">
        <v>0.81999999999999318</v>
      </c>
      <c r="N16" s="6">
        <v>0.3200000000000216</v>
      </c>
      <c r="O16" s="7">
        <v>3.9999999999992042E-2</v>
      </c>
      <c r="P16" s="196">
        <v>0.79999999999999716</v>
      </c>
      <c r="Q16" s="8">
        <f t="shared" si="0"/>
        <v>24639.999999999483</v>
      </c>
      <c r="R16" s="8">
        <f t="shared" si="1"/>
        <v>24639.999999999483</v>
      </c>
      <c r="S16" s="8">
        <f t="shared" si="2"/>
        <v>32560.000000001033</v>
      </c>
      <c r="T16" s="8">
        <f t="shared" si="2"/>
        <v>32560.000000001033</v>
      </c>
      <c r="U16" s="8">
        <f t="shared" si="2"/>
        <v>84480.000000001339</v>
      </c>
      <c r="V16" s="8">
        <f t="shared" si="2"/>
        <v>156640.00000000076</v>
      </c>
      <c r="W16" s="8">
        <f t="shared" si="2"/>
        <v>184800.00000000265</v>
      </c>
      <c r="X16" s="8">
        <f t="shared" si="2"/>
        <v>188320.00000000195</v>
      </c>
      <c r="Y16" s="8">
        <f t="shared" si="2"/>
        <v>258720.00000000169</v>
      </c>
      <c r="Z16" s="140">
        <f t="shared" si="3"/>
        <v>987360.00000000955</v>
      </c>
      <c r="AA16" s="138">
        <v>2.2909403107430584</v>
      </c>
      <c r="AB16" s="244">
        <v>2.2924907313915606</v>
      </c>
      <c r="AC16" s="165">
        <v>2.3440422179542586</v>
      </c>
      <c r="AD16" s="212">
        <v>2.7399999999999949</v>
      </c>
      <c r="AE16" s="216">
        <f t="shared" si="4"/>
        <v>241119.99999999956</v>
      </c>
    </row>
    <row r="17" spans="1:31" s="3" customFormat="1" ht="14.25" customHeight="1">
      <c r="A17" s="4">
        <v>23015</v>
      </c>
      <c r="B17" s="4" t="s">
        <v>2999</v>
      </c>
      <c r="C17" s="5" t="s">
        <v>2984</v>
      </c>
      <c r="D17" s="4" t="s">
        <v>2985</v>
      </c>
      <c r="E17" s="186">
        <v>638.66</v>
      </c>
      <c r="F17" s="133">
        <v>650.37</v>
      </c>
      <c r="G17" s="187">
        <v>667.89</v>
      </c>
      <c r="H17" s="132">
        <v>11.710000000000036</v>
      </c>
      <c r="I17" s="6">
        <v>1.17999999999995</v>
      </c>
      <c r="J17" s="6">
        <v>5.3300000000000409</v>
      </c>
      <c r="K17" s="6">
        <v>2.8300000000000409</v>
      </c>
      <c r="L17" s="6">
        <v>0.85000000000002274</v>
      </c>
      <c r="M17" s="6">
        <v>8.9999999999918145E-2</v>
      </c>
      <c r="N17" s="6">
        <v>5.1699999999999591</v>
      </c>
      <c r="O17" s="7">
        <v>0.60000000000013642</v>
      </c>
      <c r="P17" s="196">
        <v>1.4699999999999136</v>
      </c>
      <c r="Q17" s="8">
        <f t="shared" si="0"/>
        <v>3606680.0000000107</v>
      </c>
      <c r="R17" s="8">
        <f t="shared" si="1"/>
        <v>3814360.0000000019</v>
      </c>
      <c r="S17" s="8">
        <f t="shared" si="2"/>
        <v>4283400.0000000056</v>
      </c>
      <c r="T17" s="8">
        <f t="shared" si="2"/>
        <v>4532440.0000000093</v>
      </c>
      <c r="U17" s="8">
        <f t="shared" si="2"/>
        <v>4607240.0000000112</v>
      </c>
      <c r="V17" s="8">
        <f t="shared" si="2"/>
        <v>4615160.0000000037</v>
      </c>
      <c r="W17" s="8">
        <f t="shared" si="2"/>
        <v>5070120</v>
      </c>
      <c r="X17" s="8">
        <f t="shared" si="2"/>
        <v>5122920.0000000121</v>
      </c>
      <c r="Y17" s="8">
        <f t="shared" si="2"/>
        <v>5252280.0000000047</v>
      </c>
      <c r="Z17" s="140">
        <f t="shared" si="3"/>
        <v>40904600.00000006</v>
      </c>
      <c r="AA17" s="138">
        <v>26.355840575762823</v>
      </c>
      <c r="AB17" s="244">
        <v>26.839081882784061</v>
      </c>
      <c r="AC17" s="165">
        <v>27.56208681011217</v>
      </c>
      <c r="AD17" s="212">
        <v>29.230000000000015</v>
      </c>
      <c r="AE17" s="216">
        <f t="shared" si="4"/>
        <v>2572240.0000000014</v>
      </c>
    </row>
    <row r="18" spans="1:31" s="3" customFormat="1" ht="14.25" customHeight="1">
      <c r="A18" s="4">
        <v>23016</v>
      </c>
      <c r="B18" s="4" t="s">
        <v>3000</v>
      </c>
      <c r="C18" s="5" t="s">
        <v>2984</v>
      </c>
      <c r="D18" s="4" t="s">
        <v>2985</v>
      </c>
      <c r="E18" s="186">
        <v>287.11</v>
      </c>
      <c r="F18" s="133">
        <v>301.82</v>
      </c>
      <c r="G18" s="187">
        <v>306.14</v>
      </c>
      <c r="H18" s="132">
        <v>14.70999999999998</v>
      </c>
      <c r="I18" s="6">
        <v>7.1899999999999977</v>
      </c>
      <c r="J18" s="6">
        <v>0</v>
      </c>
      <c r="K18" s="6">
        <v>-6.1200000000000045</v>
      </c>
      <c r="L18" s="6">
        <v>1.5100000000000477</v>
      </c>
      <c r="M18" s="6">
        <v>0.40999999999996817</v>
      </c>
      <c r="N18" s="6">
        <v>-9.0000000000031832E-2</v>
      </c>
      <c r="O18" s="7">
        <v>1.2900000000000773</v>
      </c>
      <c r="P18" s="196">
        <v>0.12999999999993861</v>
      </c>
      <c r="Q18" s="8">
        <f t="shared" si="0"/>
        <v>4530679.9999999935</v>
      </c>
      <c r="R18" s="8">
        <f t="shared" si="1"/>
        <v>5796119.9999999925</v>
      </c>
      <c r="S18" s="8">
        <f t="shared" si="2"/>
        <v>5796119.9999999925</v>
      </c>
      <c r="T18" s="8">
        <f t="shared" si="2"/>
        <v>5257559.9999999925</v>
      </c>
      <c r="U18" s="8">
        <f t="shared" si="2"/>
        <v>5390439.9999999963</v>
      </c>
      <c r="V18" s="8">
        <f t="shared" si="2"/>
        <v>5426519.9999999935</v>
      </c>
      <c r="W18" s="8">
        <f t="shared" si="2"/>
        <v>5418599.9999999907</v>
      </c>
      <c r="X18" s="8">
        <f t="shared" si="2"/>
        <v>5532119.9999999972</v>
      </c>
      <c r="Y18" s="8">
        <f t="shared" si="2"/>
        <v>5543559.9999999916</v>
      </c>
      <c r="Z18" s="140">
        <f t="shared" si="3"/>
        <v>48691719.99999994</v>
      </c>
      <c r="AA18" s="138">
        <v>16.621895443756149</v>
      </c>
      <c r="AB18" s="244">
        <v>17.473513576101428</v>
      </c>
      <c r="AC18" s="165">
        <v>17.723614890291202</v>
      </c>
      <c r="AD18" s="212">
        <v>19.029999999999973</v>
      </c>
      <c r="AE18" s="216">
        <f t="shared" si="4"/>
        <v>1674639.9999999977</v>
      </c>
    </row>
    <row r="19" spans="1:31" s="3" customFormat="1" ht="14.25" customHeight="1">
      <c r="A19" s="4">
        <v>23017</v>
      </c>
      <c r="B19" s="4" t="s">
        <v>3001</v>
      </c>
      <c r="C19" s="5" t="s">
        <v>2984</v>
      </c>
      <c r="D19" s="4" t="s">
        <v>2985</v>
      </c>
      <c r="E19" s="186">
        <v>202.43</v>
      </c>
      <c r="F19" s="133">
        <v>205.81</v>
      </c>
      <c r="G19" s="187">
        <v>213.22</v>
      </c>
      <c r="H19" s="132">
        <v>3.3799999999999955</v>
      </c>
      <c r="I19" s="6">
        <v>1.4199999999999875</v>
      </c>
      <c r="J19" s="6">
        <v>2.1400000000000148</v>
      </c>
      <c r="K19" s="6">
        <v>0.15999999999999659</v>
      </c>
      <c r="L19" s="6">
        <v>1.3799999999999955</v>
      </c>
      <c r="M19" s="6">
        <v>1.2400000000000091</v>
      </c>
      <c r="N19" s="6">
        <v>-0.25</v>
      </c>
      <c r="O19" s="7">
        <v>0.34999999999999432</v>
      </c>
      <c r="P19" s="196">
        <v>0.96999999999999886</v>
      </c>
      <c r="Q19" s="8">
        <f t="shared" si="0"/>
        <v>1041039.9999999986</v>
      </c>
      <c r="R19" s="8">
        <f t="shared" si="1"/>
        <v>1290959.9999999963</v>
      </c>
      <c r="S19" s="8">
        <f t="shared" si="2"/>
        <v>1479279.9999999977</v>
      </c>
      <c r="T19" s="8">
        <f t="shared" si="2"/>
        <v>1493359.9999999974</v>
      </c>
      <c r="U19" s="8">
        <f t="shared" si="2"/>
        <v>1614799.999999997</v>
      </c>
      <c r="V19" s="8">
        <f t="shared" si="2"/>
        <v>1723919.9999999977</v>
      </c>
      <c r="W19" s="8">
        <f t="shared" si="2"/>
        <v>1701919.9999999977</v>
      </c>
      <c r="X19" s="8">
        <f t="shared" si="2"/>
        <v>1732719.9999999972</v>
      </c>
      <c r="Y19" s="8">
        <f t="shared" si="2"/>
        <v>1818079.9999999972</v>
      </c>
      <c r="Z19" s="140">
        <f t="shared" si="3"/>
        <v>13896079.999999978</v>
      </c>
      <c r="AA19" s="138">
        <v>19.512829904956526</v>
      </c>
      <c r="AB19" s="244">
        <v>19.838638160050895</v>
      </c>
      <c r="AC19" s="165">
        <v>20.552910103911625</v>
      </c>
      <c r="AD19" s="212">
        <v>10.789999999999992</v>
      </c>
      <c r="AE19" s="216">
        <f t="shared" si="4"/>
        <v>949519.9999999993</v>
      </c>
    </row>
    <row r="20" spans="1:31" s="3" customFormat="1" ht="14.25" customHeight="1">
      <c r="A20" s="4">
        <v>23018</v>
      </c>
      <c r="B20" s="4" t="s">
        <v>3002</v>
      </c>
      <c r="C20" s="5" t="s">
        <v>2984</v>
      </c>
      <c r="D20" s="4" t="s">
        <v>2985</v>
      </c>
      <c r="E20" s="186">
        <v>398.94</v>
      </c>
      <c r="F20" s="133">
        <v>408.11</v>
      </c>
      <c r="G20" s="187">
        <v>423.41</v>
      </c>
      <c r="H20" s="132">
        <v>9.1700000000000159</v>
      </c>
      <c r="I20" s="6">
        <v>1.3499999999999659</v>
      </c>
      <c r="J20" s="6">
        <v>2.4900000000000659</v>
      </c>
      <c r="K20" s="6">
        <v>1.2599999999999341</v>
      </c>
      <c r="L20" s="6">
        <v>3.1200000000000614</v>
      </c>
      <c r="M20" s="6">
        <v>3.4599999999999795</v>
      </c>
      <c r="N20" s="6">
        <v>0.25999999999999091</v>
      </c>
      <c r="O20" s="7">
        <v>-1.4600000000000364</v>
      </c>
      <c r="P20" s="196">
        <v>4.82000000000005</v>
      </c>
      <c r="Q20" s="8">
        <f t="shared" si="0"/>
        <v>2824360.0000000051</v>
      </c>
      <c r="R20" s="8">
        <f t="shared" si="1"/>
        <v>3061959.9999999991</v>
      </c>
      <c r="S20" s="8">
        <f t="shared" si="2"/>
        <v>3281080.0000000047</v>
      </c>
      <c r="T20" s="8">
        <f t="shared" si="2"/>
        <v>3391959.9999999991</v>
      </c>
      <c r="U20" s="8">
        <f t="shared" si="2"/>
        <v>3666520.0000000047</v>
      </c>
      <c r="V20" s="8">
        <f t="shared" si="2"/>
        <v>3971000.0000000028</v>
      </c>
      <c r="W20" s="8">
        <f t="shared" si="2"/>
        <v>3993880.0000000019</v>
      </c>
      <c r="X20" s="8">
        <f t="shared" si="2"/>
        <v>3865399.9999999986</v>
      </c>
      <c r="Y20" s="8">
        <f t="shared" si="2"/>
        <v>4289560.0000000028</v>
      </c>
      <c r="Z20" s="140">
        <f t="shared" si="3"/>
        <v>32345720.000000019</v>
      </c>
      <c r="AA20" s="138">
        <v>8.4285294757680305</v>
      </c>
      <c r="AB20" s="244">
        <v>8.6222669182225165</v>
      </c>
      <c r="AC20" s="165">
        <v>8.9455147774977242</v>
      </c>
      <c r="AD20" s="212">
        <v>24.470000000000027</v>
      </c>
      <c r="AE20" s="216">
        <f t="shared" si="4"/>
        <v>2153360.0000000023</v>
      </c>
    </row>
    <row r="21" spans="1:31" s="3" customFormat="1" ht="14.25" customHeight="1">
      <c r="A21" s="4">
        <v>23019</v>
      </c>
      <c r="B21" s="4" t="s">
        <v>3003</v>
      </c>
      <c r="C21" s="5" t="s">
        <v>2984</v>
      </c>
      <c r="D21" s="4" t="s">
        <v>2985</v>
      </c>
      <c r="E21" s="186">
        <v>328.96999999999997</v>
      </c>
      <c r="F21" s="133">
        <v>341.79</v>
      </c>
      <c r="G21" s="187">
        <v>342.06</v>
      </c>
      <c r="H21" s="132">
        <v>12.82000000000005</v>
      </c>
      <c r="I21" s="6">
        <v>1.2099999999999795</v>
      </c>
      <c r="J21" s="6">
        <v>9.9999999999909051E-3</v>
      </c>
      <c r="K21" s="6">
        <v>0.60000000000002274</v>
      </c>
      <c r="L21" s="6">
        <v>6.9999999999993179E-2</v>
      </c>
      <c r="M21" s="6">
        <v>-2.8799999999999955</v>
      </c>
      <c r="N21" s="6">
        <v>0.26999999999998181</v>
      </c>
      <c r="O21" s="7">
        <v>0.43999999999999773</v>
      </c>
      <c r="P21" s="196">
        <v>0.55000000000001137</v>
      </c>
      <c r="Q21" s="8">
        <f t="shared" si="0"/>
        <v>3948560.0000000158</v>
      </c>
      <c r="R21" s="8">
        <f t="shared" si="1"/>
        <v>4161520.0000000121</v>
      </c>
      <c r="S21" s="8">
        <f t="shared" si="2"/>
        <v>4162400.0000000112</v>
      </c>
      <c r="T21" s="8">
        <f t="shared" si="2"/>
        <v>4215200.000000013</v>
      </c>
      <c r="U21" s="8">
        <f t="shared" si="2"/>
        <v>4221360.0000000121</v>
      </c>
      <c r="V21" s="8">
        <f t="shared" si="2"/>
        <v>3967920.0000000126</v>
      </c>
      <c r="W21" s="8">
        <f t="shared" si="2"/>
        <v>3991680.0000000112</v>
      </c>
      <c r="X21" s="8">
        <f t="shared" si="2"/>
        <v>4030400.0000000112</v>
      </c>
      <c r="Y21" s="8">
        <f t="shared" si="2"/>
        <v>4078800.0000000121</v>
      </c>
      <c r="Z21" s="140">
        <f t="shared" si="3"/>
        <v>36777840.000000112</v>
      </c>
      <c r="AA21" s="138">
        <v>8.5209715311432355</v>
      </c>
      <c r="AB21" s="244">
        <v>8.8530348044789697</v>
      </c>
      <c r="AC21" s="165">
        <v>8.8600283367567112</v>
      </c>
      <c r="AD21" s="212">
        <v>13.090000000000032</v>
      </c>
      <c r="AE21" s="216">
        <f t="shared" si="4"/>
        <v>1151920.0000000028</v>
      </c>
    </row>
    <row r="22" spans="1:31" s="3" customFormat="1" ht="14.25" customHeight="1">
      <c r="A22" s="4">
        <v>23020</v>
      </c>
      <c r="B22" s="4" t="s">
        <v>3004</v>
      </c>
      <c r="C22" s="5" t="s">
        <v>2984</v>
      </c>
      <c r="D22" s="4" t="s">
        <v>2985</v>
      </c>
      <c r="E22" s="186">
        <v>294.7</v>
      </c>
      <c r="F22" s="133">
        <v>307.15999999999997</v>
      </c>
      <c r="G22" s="187">
        <v>311.27</v>
      </c>
      <c r="H22" s="132">
        <v>12.45999999999998</v>
      </c>
      <c r="I22" s="6">
        <v>1.57000000000005</v>
      </c>
      <c r="J22" s="6">
        <v>0.13999999999998636</v>
      </c>
      <c r="K22" s="6">
        <v>1.5600000000000023</v>
      </c>
      <c r="L22" s="6">
        <v>0</v>
      </c>
      <c r="M22" s="6">
        <v>-4.0000000000020464E-2</v>
      </c>
      <c r="N22" s="6">
        <v>0.60000000000002274</v>
      </c>
      <c r="O22" s="7">
        <v>8.9999999999974989E-2</v>
      </c>
      <c r="P22" s="196">
        <v>0.18999999999999773</v>
      </c>
      <c r="Q22" s="8">
        <f t="shared" si="0"/>
        <v>3837679.9999999935</v>
      </c>
      <c r="R22" s="8">
        <f t="shared" si="1"/>
        <v>4114000.0000000023</v>
      </c>
      <c r="S22" s="8">
        <f t="shared" si="2"/>
        <v>4126320.0000000009</v>
      </c>
      <c r="T22" s="8">
        <f t="shared" si="2"/>
        <v>4263600.0000000009</v>
      </c>
      <c r="U22" s="8">
        <f t="shared" si="2"/>
        <v>4263600.0000000009</v>
      </c>
      <c r="V22" s="8">
        <f t="shared" si="2"/>
        <v>4260079.9999999991</v>
      </c>
      <c r="W22" s="8">
        <f t="shared" si="2"/>
        <v>4312880.0000000009</v>
      </c>
      <c r="X22" s="8">
        <f t="shared" si="2"/>
        <v>4320799.9999999991</v>
      </c>
      <c r="Y22" s="8">
        <f t="shared" si="2"/>
        <v>4337519.9999999991</v>
      </c>
      <c r="Z22" s="140">
        <f t="shared" si="3"/>
        <v>37836479.999999993</v>
      </c>
      <c r="AA22" s="138">
        <v>8.4704110463127691</v>
      </c>
      <c r="AB22" s="244">
        <v>8.8285424397198167</v>
      </c>
      <c r="AC22" s="165">
        <v>8.946674063066764</v>
      </c>
      <c r="AD22" s="212">
        <v>16.569999999999993</v>
      </c>
      <c r="AE22" s="216">
        <f t="shared" si="4"/>
        <v>1458159.9999999993</v>
      </c>
    </row>
    <row r="23" spans="1:31" s="3" customFormat="1" ht="14.25" customHeight="1">
      <c r="A23" s="4">
        <v>23021</v>
      </c>
      <c r="B23" s="4" t="s">
        <v>3005</v>
      </c>
      <c r="C23" s="5" t="s">
        <v>2984</v>
      </c>
      <c r="D23" s="4" t="s">
        <v>2985</v>
      </c>
      <c r="E23" s="186">
        <v>272.85000000000002</v>
      </c>
      <c r="F23" s="133">
        <v>275.56</v>
      </c>
      <c r="G23" s="187">
        <v>291.49</v>
      </c>
      <c r="H23" s="132">
        <v>2.7099999999999795</v>
      </c>
      <c r="I23" s="6">
        <v>4.910000000000025</v>
      </c>
      <c r="J23" s="6">
        <v>0.29000000000002046</v>
      </c>
      <c r="K23" s="6">
        <v>2.3299999999999272</v>
      </c>
      <c r="L23" s="6">
        <v>1.0300000000000296</v>
      </c>
      <c r="M23" s="6">
        <v>3.6500000000000341</v>
      </c>
      <c r="N23" s="6">
        <v>2.7099999999999795</v>
      </c>
      <c r="O23" s="7">
        <v>1.0699999999999932</v>
      </c>
      <c r="P23" s="196">
        <v>-6.0000000000002274E-2</v>
      </c>
      <c r="Q23" s="8">
        <f t="shared" si="0"/>
        <v>834679.9999999936</v>
      </c>
      <c r="R23" s="8">
        <f t="shared" si="1"/>
        <v>1698839.9999999979</v>
      </c>
      <c r="S23" s="8">
        <f t="shared" si="2"/>
        <v>1724359.9999999998</v>
      </c>
      <c r="T23" s="8">
        <f t="shared" si="2"/>
        <v>1929399.9999999935</v>
      </c>
      <c r="U23" s="8">
        <f t="shared" si="2"/>
        <v>2020039.999999996</v>
      </c>
      <c r="V23" s="8">
        <f t="shared" si="2"/>
        <v>2341239.9999999991</v>
      </c>
      <c r="W23" s="8">
        <f t="shared" si="2"/>
        <v>2579719.9999999972</v>
      </c>
      <c r="X23" s="8">
        <f t="shared" si="2"/>
        <v>2673879.9999999967</v>
      </c>
      <c r="Y23" s="8">
        <f t="shared" si="2"/>
        <v>2668599.9999999967</v>
      </c>
      <c r="Z23" s="140">
        <f t="shared" si="3"/>
        <v>18470759.99999997</v>
      </c>
      <c r="AA23" s="138">
        <v>28.0551128476685</v>
      </c>
      <c r="AB23" s="244">
        <v>28.333761760320808</v>
      </c>
      <c r="AC23" s="165">
        <v>29.971723818826796</v>
      </c>
      <c r="AD23" s="212">
        <v>18.639999999999986</v>
      </c>
      <c r="AE23" s="216">
        <f t="shared" si="4"/>
        <v>1640319.9999999988</v>
      </c>
    </row>
    <row r="24" spans="1:31" s="3" customFormat="1" ht="14.25" customHeight="1">
      <c r="A24" s="4">
        <v>23022</v>
      </c>
      <c r="B24" s="4" t="s">
        <v>3006</v>
      </c>
      <c r="C24" s="5" t="s">
        <v>2984</v>
      </c>
      <c r="D24" s="4" t="s">
        <v>2985</v>
      </c>
      <c r="E24" s="186">
        <v>544.19000000000005</v>
      </c>
      <c r="F24" s="133">
        <v>560.7600000000001</v>
      </c>
      <c r="G24" s="187">
        <v>632.55999999999995</v>
      </c>
      <c r="H24" s="132">
        <v>16.57000000000005</v>
      </c>
      <c r="I24" s="6">
        <v>8.2399999999998954</v>
      </c>
      <c r="J24" s="6">
        <v>3.4900000000000091</v>
      </c>
      <c r="K24" s="6">
        <v>19.240000000000009</v>
      </c>
      <c r="L24" s="6">
        <v>0.85999999999989996</v>
      </c>
      <c r="M24" s="6">
        <v>1.3700000000001182</v>
      </c>
      <c r="N24" s="6">
        <v>7.4499999999999318</v>
      </c>
      <c r="O24" s="7">
        <v>8.9700000000000273</v>
      </c>
      <c r="P24" s="196">
        <v>22.17999999999995</v>
      </c>
      <c r="Q24" s="8">
        <f t="shared" si="0"/>
        <v>5103560.0000000149</v>
      </c>
      <c r="R24" s="8">
        <f t="shared" si="1"/>
        <v>6553799.9999999963</v>
      </c>
      <c r="S24" s="8">
        <f t="shared" si="2"/>
        <v>6860919.9999999972</v>
      </c>
      <c r="T24" s="8">
        <f t="shared" si="2"/>
        <v>8554039.9999999981</v>
      </c>
      <c r="U24" s="8">
        <f t="shared" si="2"/>
        <v>8629719.9999999888</v>
      </c>
      <c r="V24" s="8">
        <f t="shared" si="2"/>
        <v>8750280</v>
      </c>
      <c r="W24" s="8">
        <f t="shared" si="2"/>
        <v>9405879.9999999944</v>
      </c>
      <c r="X24" s="8">
        <f t="shared" si="2"/>
        <v>10195239.999999996</v>
      </c>
      <c r="Y24" s="8">
        <f t="shared" si="2"/>
        <v>12147079.999999993</v>
      </c>
      <c r="Z24" s="140">
        <f t="shared" si="3"/>
        <v>76200519.99999997</v>
      </c>
      <c r="AA24" s="138">
        <v>15.801057488218676</v>
      </c>
      <c r="AB24" s="244">
        <v>16.282182688203577</v>
      </c>
      <c r="AC24" s="165">
        <v>18.366961768403691</v>
      </c>
      <c r="AD24" s="212">
        <v>88.369999999999891</v>
      </c>
      <c r="AE24" s="216">
        <f t="shared" si="4"/>
        <v>7776559.9999999907</v>
      </c>
    </row>
    <row r="25" spans="1:31" s="3" customFormat="1" ht="14.25" customHeight="1">
      <c r="A25" s="4">
        <v>23023</v>
      </c>
      <c r="B25" s="4" t="s">
        <v>3007</v>
      </c>
      <c r="C25" s="5" t="s">
        <v>2984</v>
      </c>
      <c r="D25" s="4" t="s">
        <v>2985</v>
      </c>
      <c r="E25" s="186">
        <v>269.98</v>
      </c>
      <c r="F25" s="133">
        <v>278.76</v>
      </c>
      <c r="G25" s="187">
        <v>290.39999999999998</v>
      </c>
      <c r="H25" s="132">
        <v>8.7799999999999727</v>
      </c>
      <c r="I25" s="6">
        <v>1.4900000000000091</v>
      </c>
      <c r="J25" s="6">
        <v>0.29000000000002046</v>
      </c>
      <c r="K25" s="6">
        <v>1.9300000000000068</v>
      </c>
      <c r="L25" s="6">
        <v>3.3000000000000114</v>
      </c>
      <c r="M25" s="6">
        <v>1.1099999999999568</v>
      </c>
      <c r="N25" s="6">
        <v>1.7200000000000273</v>
      </c>
      <c r="O25" s="7">
        <v>0.48000000000001819</v>
      </c>
      <c r="P25" s="196">
        <v>1.3199999999999363</v>
      </c>
      <c r="Q25" s="8">
        <f t="shared" si="0"/>
        <v>2704239.9999999916</v>
      </c>
      <c r="R25" s="8">
        <f t="shared" si="1"/>
        <v>2966479.9999999935</v>
      </c>
      <c r="S25" s="8">
        <f t="shared" si="2"/>
        <v>2991999.9999999953</v>
      </c>
      <c r="T25" s="8">
        <f t="shared" si="2"/>
        <v>3161839.9999999958</v>
      </c>
      <c r="U25" s="8">
        <f t="shared" si="2"/>
        <v>3452239.9999999967</v>
      </c>
      <c r="V25" s="8">
        <f t="shared" si="2"/>
        <v>3549919.999999993</v>
      </c>
      <c r="W25" s="8">
        <f t="shared" si="2"/>
        <v>3701279.9999999953</v>
      </c>
      <c r="X25" s="8">
        <f t="shared" si="2"/>
        <v>3743519.9999999967</v>
      </c>
      <c r="Y25" s="8">
        <f t="shared" si="2"/>
        <v>3859679.9999999912</v>
      </c>
      <c r="Z25" s="140">
        <f t="shared" si="3"/>
        <v>30131199.999999952</v>
      </c>
      <c r="AA25" s="138">
        <v>20.906155382959451</v>
      </c>
      <c r="AB25" s="244">
        <v>21.586042945972945</v>
      </c>
      <c r="AC25" s="165">
        <v>22.487397300583094</v>
      </c>
      <c r="AD25" s="212">
        <v>20.419999999999959</v>
      </c>
      <c r="AE25" s="216">
        <f t="shared" si="4"/>
        <v>1796959.9999999965</v>
      </c>
    </row>
    <row r="26" spans="1:31" s="3" customFormat="1" ht="14.25" customHeight="1">
      <c r="A26" s="4">
        <v>23024</v>
      </c>
      <c r="B26" s="4" t="s">
        <v>3008</v>
      </c>
      <c r="C26" s="5" t="s">
        <v>2984</v>
      </c>
      <c r="D26" s="4" t="s">
        <v>2985</v>
      </c>
      <c r="E26" s="186">
        <v>94.05</v>
      </c>
      <c r="F26" s="133">
        <v>94.71</v>
      </c>
      <c r="G26" s="187">
        <v>99.57</v>
      </c>
      <c r="H26" s="132">
        <v>0.65999999999999659</v>
      </c>
      <c r="I26" s="6">
        <v>0.24000000000000909</v>
      </c>
      <c r="J26" s="6">
        <v>0.76000000000000512</v>
      </c>
      <c r="K26" s="6">
        <v>1.5699999999999932</v>
      </c>
      <c r="L26" s="6">
        <v>1.1099999999999994</v>
      </c>
      <c r="M26" s="6">
        <v>8.0000000000012506E-2</v>
      </c>
      <c r="N26" s="6">
        <v>-0.34000000000001762</v>
      </c>
      <c r="O26" s="7">
        <v>0.78000000000000114</v>
      </c>
      <c r="P26" s="196">
        <v>0.65999999999999659</v>
      </c>
      <c r="Q26" s="8">
        <f t="shared" si="0"/>
        <v>203279.99999999895</v>
      </c>
      <c r="R26" s="8">
        <f t="shared" si="1"/>
        <v>245520.00000000055</v>
      </c>
      <c r="S26" s="8">
        <f t="shared" si="2"/>
        <v>312400.00000000099</v>
      </c>
      <c r="T26" s="8">
        <f t="shared" si="2"/>
        <v>450560.00000000035</v>
      </c>
      <c r="U26" s="8">
        <f t="shared" si="2"/>
        <v>548240.00000000035</v>
      </c>
      <c r="V26" s="8">
        <f t="shared" si="2"/>
        <v>555280.0000000014</v>
      </c>
      <c r="W26" s="8">
        <f t="shared" si="2"/>
        <v>525359.99999999988</v>
      </c>
      <c r="X26" s="8">
        <f t="shared" si="2"/>
        <v>594000</v>
      </c>
      <c r="Y26" s="8">
        <f t="shared" si="2"/>
        <v>652079.99999999965</v>
      </c>
      <c r="Z26" s="140">
        <f t="shared" si="3"/>
        <v>4086720.0000000023</v>
      </c>
      <c r="AA26" s="138">
        <v>7.6643495693132637</v>
      </c>
      <c r="AB26" s="244">
        <v>7.718134478571602</v>
      </c>
      <c r="AC26" s="165">
        <v>8.1141869922011889</v>
      </c>
      <c r="AD26" s="212">
        <v>5.519999999999996</v>
      </c>
      <c r="AE26" s="216">
        <f t="shared" si="4"/>
        <v>485759.99999999965</v>
      </c>
    </row>
    <row r="27" spans="1:31" s="3" customFormat="1" ht="14.25" customHeight="1">
      <c r="A27" s="4">
        <v>23025</v>
      </c>
      <c r="B27" s="4" t="s">
        <v>3009</v>
      </c>
      <c r="C27" s="5" t="s">
        <v>2984</v>
      </c>
      <c r="D27" s="4" t="s">
        <v>2985</v>
      </c>
      <c r="E27" s="186">
        <v>930.46</v>
      </c>
      <c r="F27" s="133">
        <v>956.61</v>
      </c>
      <c r="G27" s="187">
        <v>996.24</v>
      </c>
      <c r="H27" s="132">
        <v>26.149999999999977</v>
      </c>
      <c r="I27" s="6">
        <v>14.079999999999927</v>
      </c>
      <c r="J27" s="6">
        <v>0.70000000000004547</v>
      </c>
      <c r="K27" s="6">
        <v>7.42999999999995</v>
      </c>
      <c r="L27" s="6">
        <v>0.24000000000012278</v>
      </c>
      <c r="M27" s="6">
        <v>-0.11000000000001364</v>
      </c>
      <c r="N27" s="6">
        <v>3.6199999999998909</v>
      </c>
      <c r="O27" s="7">
        <v>3.2600000000001046</v>
      </c>
      <c r="P27" s="196">
        <v>10.409999999999968</v>
      </c>
      <c r="Q27" s="8">
        <f t="shared" si="0"/>
        <v>8054199.9999999935</v>
      </c>
      <c r="R27" s="8">
        <f t="shared" si="1"/>
        <v>10532279.999999981</v>
      </c>
      <c r="S27" s="8">
        <f t="shared" si="2"/>
        <v>10593879.999999985</v>
      </c>
      <c r="T27" s="8">
        <f t="shared" si="2"/>
        <v>11247719.999999981</v>
      </c>
      <c r="U27" s="8">
        <f t="shared" si="2"/>
        <v>11268839.999999993</v>
      </c>
      <c r="V27" s="8">
        <f t="shared" si="2"/>
        <v>11259159.999999991</v>
      </c>
      <c r="W27" s="8">
        <f t="shared" si="2"/>
        <v>11577719.999999981</v>
      </c>
      <c r="X27" s="8">
        <f t="shared" si="2"/>
        <v>11864599.999999991</v>
      </c>
      <c r="Y27" s="8">
        <f t="shared" si="2"/>
        <v>12780679.999999989</v>
      </c>
      <c r="Z27" s="140">
        <f t="shared" si="3"/>
        <v>99179079.999999881</v>
      </c>
      <c r="AA27" s="138">
        <v>13.2357313251521</v>
      </c>
      <c r="AB27" s="244">
        <v>13.607713327766643</v>
      </c>
      <c r="AC27" s="165">
        <v>14.171447429625699</v>
      </c>
      <c r="AD27" s="212">
        <v>65.779999999999973</v>
      </c>
      <c r="AE27" s="216">
        <f t="shared" si="4"/>
        <v>5788639.9999999972</v>
      </c>
    </row>
    <row r="28" spans="1:31" s="3" customFormat="1" ht="14.25" customHeight="1">
      <c r="A28" s="4">
        <v>23026</v>
      </c>
      <c r="B28" s="4" t="s">
        <v>3010</v>
      </c>
      <c r="C28" s="5" t="s">
        <v>2984</v>
      </c>
      <c r="D28" s="4" t="s">
        <v>2985</v>
      </c>
      <c r="E28" s="186">
        <v>119.69</v>
      </c>
      <c r="F28" s="133">
        <v>119.78999999999999</v>
      </c>
      <c r="G28" s="187">
        <v>122.18</v>
      </c>
      <c r="H28" s="132">
        <v>9.9999999999994316E-2</v>
      </c>
      <c r="I28" s="6">
        <v>0.52000000000001023</v>
      </c>
      <c r="J28" s="6">
        <v>1.0000000000005116E-2</v>
      </c>
      <c r="K28" s="6">
        <v>9.9999999999994316E-2</v>
      </c>
      <c r="L28" s="6">
        <v>0</v>
      </c>
      <c r="M28" s="6">
        <v>1.6700000000000017</v>
      </c>
      <c r="N28" s="6">
        <v>3.0000000000001137E-2</v>
      </c>
      <c r="O28" s="7">
        <v>-0.37999999999999545</v>
      </c>
      <c r="P28" s="196">
        <v>0.43999999999999773</v>
      </c>
      <c r="Q28" s="8">
        <f t="shared" si="0"/>
        <v>30799.999999998246</v>
      </c>
      <c r="R28" s="8">
        <f t="shared" si="1"/>
        <v>122320.00000000006</v>
      </c>
      <c r="S28" s="8">
        <f t="shared" si="2"/>
        <v>123200.00000000051</v>
      </c>
      <c r="T28" s="8">
        <f t="shared" si="2"/>
        <v>132000</v>
      </c>
      <c r="U28" s="8">
        <f t="shared" si="2"/>
        <v>132000</v>
      </c>
      <c r="V28" s="8">
        <f t="shared" si="2"/>
        <v>278960.00000000012</v>
      </c>
      <c r="W28" s="8">
        <f t="shared" si="2"/>
        <v>281600.00000000023</v>
      </c>
      <c r="X28" s="8">
        <f t="shared" si="2"/>
        <v>248160.00000000064</v>
      </c>
      <c r="Y28" s="8">
        <f t="shared" si="2"/>
        <v>286880.00000000047</v>
      </c>
      <c r="Z28" s="140">
        <f t="shared" si="3"/>
        <v>1635920.0000000002</v>
      </c>
      <c r="AA28" s="138">
        <v>11.899625185170457</v>
      </c>
      <c r="AB28" s="244">
        <v>11.909567223089388</v>
      </c>
      <c r="AC28" s="165">
        <v>12.147181929351881</v>
      </c>
      <c r="AD28" s="212">
        <v>2.4900000000000091</v>
      </c>
      <c r="AE28" s="216">
        <f t="shared" si="4"/>
        <v>219120.00000000081</v>
      </c>
    </row>
    <row r="29" spans="1:31" s="3" customFormat="1" ht="14.25" customHeight="1">
      <c r="A29" s="4">
        <v>23027</v>
      </c>
      <c r="B29" s="4" t="s">
        <v>3011</v>
      </c>
      <c r="C29" s="5" t="s">
        <v>2984</v>
      </c>
      <c r="D29" s="4" t="s">
        <v>2985</v>
      </c>
      <c r="E29" s="186">
        <v>504.59000000000003</v>
      </c>
      <c r="F29" s="133">
        <v>518.38</v>
      </c>
      <c r="G29" s="187">
        <v>530.52</v>
      </c>
      <c r="H29" s="132">
        <v>13.789999999999964</v>
      </c>
      <c r="I29" s="6">
        <v>3.07000000000005</v>
      </c>
      <c r="J29" s="6">
        <v>0.66999999999995907</v>
      </c>
      <c r="K29" s="6">
        <v>0.73999999999989541</v>
      </c>
      <c r="L29" s="6">
        <v>2.0500000000001819</v>
      </c>
      <c r="M29" s="6">
        <v>3.3299999999999272</v>
      </c>
      <c r="N29" s="6">
        <v>-6.0000000000059117E-2</v>
      </c>
      <c r="O29" s="7">
        <v>1.8200000000001637</v>
      </c>
      <c r="P29" s="196">
        <v>0.51999999999986812</v>
      </c>
      <c r="Q29" s="8">
        <f t="shared" si="0"/>
        <v>4247319.9999999879</v>
      </c>
      <c r="R29" s="8">
        <f t="shared" si="1"/>
        <v>4787639.9999999963</v>
      </c>
      <c r="S29" s="8">
        <f t="shared" si="2"/>
        <v>4846599.9999999925</v>
      </c>
      <c r="T29" s="8">
        <f t="shared" si="2"/>
        <v>4911719.9999999832</v>
      </c>
      <c r="U29" s="8">
        <f t="shared" si="2"/>
        <v>5092119.9999999991</v>
      </c>
      <c r="V29" s="8">
        <f t="shared" si="2"/>
        <v>5385159.9999999925</v>
      </c>
      <c r="W29" s="8">
        <f t="shared" si="2"/>
        <v>5379879.999999987</v>
      </c>
      <c r="X29" s="8">
        <f t="shared" si="2"/>
        <v>5540040.0000000009</v>
      </c>
      <c r="Y29" s="8">
        <f t="shared" si="2"/>
        <v>5585799.9999999898</v>
      </c>
      <c r="Z29" s="140">
        <f t="shared" si="3"/>
        <v>45776279.999999933</v>
      </c>
      <c r="AA29" s="138">
        <v>11.780815521286906</v>
      </c>
      <c r="AB29" s="244">
        <v>12.102774826938118</v>
      </c>
      <c r="AC29" s="165">
        <v>12.386211082964641</v>
      </c>
      <c r="AD29" s="212">
        <v>25.929999999999954</v>
      </c>
      <c r="AE29" s="216">
        <f t="shared" si="4"/>
        <v>2281839.9999999958</v>
      </c>
    </row>
    <row r="30" spans="1:31" s="3" customFormat="1" ht="14.25" customHeight="1">
      <c r="A30" s="4">
        <v>23028</v>
      </c>
      <c r="B30" s="4" t="s">
        <v>3012</v>
      </c>
      <c r="C30" s="5" t="s">
        <v>2984</v>
      </c>
      <c r="D30" s="4" t="s">
        <v>2985</v>
      </c>
      <c r="E30" s="186">
        <v>383.27</v>
      </c>
      <c r="F30" s="133">
        <v>390.15</v>
      </c>
      <c r="G30" s="187">
        <v>401.58</v>
      </c>
      <c r="H30" s="132">
        <v>6.8799999999999955</v>
      </c>
      <c r="I30" s="6">
        <v>4.8000000000000114</v>
      </c>
      <c r="J30" s="6">
        <v>1.9499999999999886</v>
      </c>
      <c r="K30" s="6">
        <v>3.1200000000000614</v>
      </c>
      <c r="L30" s="6">
        <v>0.30999999999994543</v>
      </c>
      <c r="M30" s="6">
        <v>1.3300000000000409</v>
      </c>
      <c r="N30" s="6">
        <v>-0.34999999999996589</v>
      </c>
      <c r="O30" s="7">
        <v>6.9999999999993179E-2</v>
      </c>
      <c r="P30" s="196">
        <v>0.19999999999993179</v>
      </c>
      <c r="Q30" s="8">
        <f t="shared" si="0"/>
        <v>2119039.9999999986</v>
      </c>
      <c r="R30" s="8">
        <f t="shared" si="1"/>
        <v>2963840.0000000009</v>
      </c>
      <c r="S30" s="8">
        <f t="shared" si="2"/>
        <v>3135440</v>
      </c>
      <c r="T30" s="8">
        <f t="shared" si="2"/>
        <v>3410000.0000000056</v>
      </c>
      <c r="U30" s="8">
        <f t="shared" si="2"/>
        <v>3437280.0000000009</v>
      </c>
      <c r="V30" s="8">
        <f t="shared" si="2"/>
        <v>3554320.0000000047</v>
      </c>
      <c r="W30" s="8">
        <f t="shared" si="2"/>
        <v>3523520.0000000075</v>
      </c>
      <c r="X30" s="8">
        <f t="shared" si="2"/>
        <v>3529680.000000007</v>
      </c>
      <c r="Y30" s="8">
        <f t="shared" si="2"/>
        <v>3547280.0000000009</v>
      </c>
      <c r="Z30" s="140">
        <f t="shared" si="3"/>
        <v>29220400.000000026</v>
      </c>
      <c r="AA30" s="138">
        <v>18.338365255336146</v>
      </c>
      <c r="AB30" s="244">
        <v>18.667553433270012</v>
      </c>
      <c r="AC30" s="165">
        <v>19.214446002133979</v>
      </c>
      <c r="AD30" s="212">
        <v>18.310000000000002</v>
      </c>
      <c r="AE30" s="216">
        <f t="shared" si="4"/>
        <v>1611280.0000000002</v>
      </c>
    </row>
    <row r="31" spans="1:31" s="3" customFormat="1" ht="14.25" customHeight="1">
      <c r="A31" s="4">
        <v>23029</v>
      </c>
      <c r="B31" s="4" t="s">
        <v>3013</v>
      </c>
      <c r="C31" s="5" t="s">
        <v>2984</v>
      </c>
      <c r="D31" s="4" t="s">
        <v>2985</v>
      </c>
      <c r="E31" s="186">
        <v>101</v>
      </c>
      <c r="F31" s="133">
        <v>105.93</v>
      </c>
      <c r="G31" s="187">
        <v>107.36</v>
      </c>
      <c r="H31" s="132">
        <v>4.9300000000000068</v>
      </c>
      <c r="I31" s="6">
        <v>0.21999999999999886</v>
      </c>
      <c r="J31" s="6">
        <v>5.9099999999999966</v>
      </c>
      <c r="K31" s="6">
        <v>0.51999999999999602</v>
      </c>
      <c r="L31" s="6">
        <v>-5.9200000000000017</v>
      </c>
      <c r="M31" s="6">
        <v>-9.9999999999909051E-3</v>
      </c>
      <c r="N31" s="6">
        <v>0.59999999999999432</v>
      </c>
      <c r="O31" s="7">
        <v>0.10999999999999943</v>
      </c>
      <c r="P31" s="196">
        <v>0</v>
      </c>
      <c r="Q31" s="8">
        <f t="shared" si="0"/>
        <v>1518440.0000000019</v>
      </c>
      <c r="R31" s="8">
        <f t="shared" si="1"/>
        <v>1557160.0000000016</v>
      </c>
      <c r="S31" s="8">
        <f t="shared" si="2"/>
        <v>2077240.0000000014</v>
      </c>
      <c r="T31" s="8">
        <f t="shared" si="2"/>
        <v>2123000.0000000009</v>
      </c>
      <c r="U31" s="8">
        <f t="shared" si="2"/>
        <v>1602040.0000000007</v>
      </c>
      <c r="V31" s="8">
        <f t="shared" si="2"/>
        <v>1601160.0000000014</v>
      </c>
      <c r="W31" s="8">
        <f t="shared" si="2"/>
        <v>1653960.0000000009</v>
      </c>
      <c r="X31" s="8">
        <f t="shared" si="2"/>
        <v>1663640.0000000009</v>
      </c>
      <c r="Y31" s="8">
        <f t="shared" si="2"/>
        <v>1663640.0000000009</v>
      </c>
      <c r="Z31" s="140">
        <f t="shared" si="3"/>
        <v>15460280.000000011</v>
      </c>
      <c r="AA31" s="138">
        <v>12.761064854005838</v>
      </c>
      <c r="AB31" s="244">
        <v>13.383956435493449</v>
      </c>
      <c r="AC31" s="165">
        <v>13.564632898277887</v>
      </c>
      <c r="AD31" s="212">
        <v>6.36</v>
      </c>
      <c r="AE31" s="216">
        <f t="shared" si="4"/>
        <v>559680</v>
      </c>
    </row>
    <row r="32" spans="1:31" s="3" customFormat="1" ht="14.25" customHeight="1">
      <c r="A32" s="4">
        <v>23030</v>
      </c>
      <c r="B32" s="4" t="s">
        <v>3014</v>
      </c>
      <c r="C32" s="5" t="s">
        <v>2984</v>
      </c>
      <c r="D32" s="4" t="s">
        <v>2985</v>
      </c>
      <c r="E32" s="186">
        <v>178.23</v>
      </c>
      <c r="F32" s="133">
        <v>178.29</v>
      </c>
      <c r="G32" s="187">
        <v>199.24</v>
      </c>
      <c r="H32" s="132">
        <v>6.0000000000002274E-2</v>
      </c>
      <c r="I32" s="6">
        <v>0.74000000000000909</v>
      </c>
      <c r="J32" s="6">
        <v>1.1699999999999875</v>
      </c>
      <c r="K32" s="6">
        <v>3.7700000000000387</v>
      </c>
      <c r="L32" s="6">
        <v>4.5499999999999829</v>
      </c>
      <c r="M32" s="6">
        <v>6.9199999999999875</v>
      </c>
      <c r="N32" s="6">
        <v>0.10999999999998522</v>
      </c>
      <c r="O32" s="7">
        <v>1.6000000000000227</v>
      </c>
      <c r="P32" s="196">
        <v>2.0900000000000034</v>
      </c>
      <c r="Q32" s="8">
        <f t="shared" si="0"/>
        <v>18480.000000000698</v>
      </c>
      <c r="R32" s="8">
        <f t="shared" si="1"/>
        <v>148720.0000000023</v>
      </c>
      <c r="S32" s="8">
        <f t="shared" si="2"/>
        <v>251680.00000000119</v>
      </c>
      <c r="T32" s="8">
        <f t="shared" si="2"/>
        <v>583440.00000000454</v>
      </c>
      <c r="U32" s="8">
        <f t="shared" si="2"/>
        <v>983840.00000000303</v>
      </c>
      <c r="V32" s="8">
        <f t="shared" si="2"/>
        <v>1592800.0000000019</v>
      </c>
      <c r="W32" s="8">
        <f t="shared" si="2"/>
        <v>1602480.0000000005</v>
      </c>
      <c r="X32" s="8">
        <f t="shared" si="2"/>
        <v>1743280.0000000026</v>
      </c>
      <c r="Y32" s="8">
        <f t="shared" si="2"/>
        <v>1927200.0000000028</v>
      </c>
      <c r="Z32" s="140">
        <f t="shared" si="3"/>
        <v>8851920.0000000186</v>
      </c>
      <c r="AA32" s="138">
        <v>10.64218540080609</v>
      </c>
      <c r="AB32" s="244">
        <v>10.64576802507837</v>
      </c>
      <c r="AC32" s="165">
        <v>11.896701000149276</v>
      </c>
      <c r="AD32" s="212">
        <v>21.010000000000019</v>
      </c>
      <c r="AE32" s="216">
        <f t="shared" si="4"/>
        <v>1848880.0000000016</v>
      </c>
    </row>
    <row r="33" spans="1:70" s="3" customFormat="1" ht="14.25" customHeight="1">
      <c r="A33" s="4">
        <v>23031</v>
      </c>
      <c r="B33" s="4" t="s">
        <v>3015</v>
      </c>
      <c r="C33" s="5" t="s">
        <v>2984</v>
      </c>
      <c r="D33" s="4" t="s">
        <v>2985</v>
      </c>
      <c r="E33" s="186">
        <v>344.8</v>
      </c>
      <c r="F33" s="133">
        <v>345.77000000000004</v>
      </c>
      <c r="G33" s="187">
        <v>347.7</v>
      </c>
      <c r="H33" s="132">
        <v>0.97000000000002728</v>
      </c>
      <c r="I33" s="6">
        <v>0.70999999999997954</v>
      </c>
      <c r="J33" s="6">
        <v>6.9999999999993179E-2</v>
      </c>
      <c r="K33" s="6">
        <v>1.0600000000000023</v>
      </c>
      <c r="L33" s="6">
        <v>0.48000000000001819</v>
      </c>
      <c r="M33" s="6">
        <v>-2.6800000000000068</v>
      </c>
      <c r="N33" s="6">
        <v>6.9999999999993179E-2</v>
      </c>
      <c r="O33" s="7">
        <v>0.41000000000002501</v>
      </c>
      <c r="P33" s="196">
        <v>1.8099999999999454</v>
      </c>
      <c r="Q33" s="8">
        <f t="shared" si="0"/>
        <v>298760.00000000844</v>
      </c>
      <c r="R33" s="8">
        <f t="shared" si="1"/>
        <v>423720.00000000483</v>
      </c>
      <c r="S33" s="8">
        <f t="shared" si="2"/>
        <v>429880.00000000425</v>
      </c>
      <c r="T33" s="8">
        <f t="shared" si="2"/>
        <v>523160.00000000442</v>
      </c>
      <c r="U33" s="8">
        <f t="shared" si="2"/>
        <v>565400.00000000605</v>
      </c>
      <c r="V33" s="8">
        <f t="shared" si="2"/>
        <v>329560.00000000547</v>
      </c>
      <c r="W33" s="8">
        <f t="shared" si="2"/>
        <v>335720.00000000489</v>
      </c>
      <c r="X33" s="8">
        <f t="shared" si="2"/>
        <v>371800.0000000071</v>
      </c>
      <c r="Y33" s="8">
        <f t="shared" si="2"/>
        <v>531080.00000000233</v>
      </c>
      <c r="Z33" s="140">
        <f t="shared" si="3"/>
        <v>3809080.0000000475</v>
      </c>
      <c r="AA33" s="138">
        <v>11.138389972864712</v>
      </c>
      <c r="AB33" s="244">
        <v>11.169724770642201</v>
      </c>
      <c r="AC33" s="165">
        <v>11.232071327044837</v>
      </c>
      <c r="AD33" s="212">
        <v>2.8999999999999773</v>
      </c>
      <c r="AE33" s="216">
        <f t="shared" si="4"/>
        <v>255199.99999999799</v>
      </c>
    </row>
    <row r="34" spans="1:70" s="3" customFormat="1" ht="14.25" customHeight="1">
      <c r="A34" s="4">
        <v>23032</v>
      </c>
      <c r="B34" s="4" t="s">
        <v>3016</v>
      </c>
      <c r="C34" s="5" t="s">
        <v>2984</v>
      </c>
      <c r="D34" s="4" t="s">
        <v>2985</v>
      </c>
      <c r="E34" s="186">
        <v>137.43</v>
      </c>
      <c r="F34" s="133">
        <v>140.57</v>
      </c>
      <c r="G34" s="187">
        <v>142.81</v>
      </c>
      <c r="H34" s="132">
        <v>3.1399999999999864</v>
      </c>
      <c r="I34" s="6">
        <v>0.40999999999999659</v>
      </c>
      <c r="J34" s="6">
        <v>0.31999999999999318</v>
      </c>
      <c r="K34" s="6">
        <v>0</v>
      </c>
      <c r="L34" s="6">
        <v>1.8700000000000045</v>
      </c>
      <c r="M34" s="6">
        <v>-7.00000000000216E-2</v>
      </c>
      <c r="N34" s="6">
        <v>-0.14999999999997726</v>
      </c>
      <c r="O34" s="7">
        <v>-0.21000000000000796</v>
      </c>
      <c r="P34" s="196">
        <v>6.9999999999993179E-2</v>
      </c>
      <c r="Q34" s="8">
        <f t="shared" si="0"/>
        <v>967119.99999999593</v>
      </c>
      <c r="R34" s="8">
        <f t="shared" si="1"/>
        <v>1039279.9999999953</v>
      </c>
      <c r="S34" s="8">
        <f t="shared" si="2"/>
        <v>1067439.9999999946</v>
      </c>
      <c r="T34" s="8">
        <f t="shared" si="2"/>
        <v>1067439.9999999946</v>
      </c>
      <c r="U34" s="8">
        <f t="shared" si="2"/>
        <v>1231999.9999999951</v>
      </c>
      <c r="V34" s="8">
        <f t="shared" si="2"/>
        <v>1225839.9999999932</v>
      </c>
      <c r="W34" s="8">
        <f t="shared" si="2"/>
        <v>1212639.9999999953</v>
      </c>
      <c r="X34" s="8">
        <f t="shared" si="2"/>
        <v>1194159.9999999946</v>
      </c>
      <c r="Y34" s="8">
        <f t="shared" si="2"/>
        <v>1200319.9999999939</v>
      </c>
      <c r="Z34" s="140">
        <f t="shared" si="3"/>
        <v>10206239.999999953</v>
      </c>
      <c r="AA34" s="138">
        <v>8.5323151424846326</v>
      </c>
      <c r="AB34" s="244">
        <v>8.7272614391258454</v>
      </c>
      <c r="AC34" s="165">
        <v>8.8663314087042888</v>
      </c>
      <c r="AD34" s="212">
        <v>5.3799999999999955</v>
      </c>
      <c r="AE34" s="216">
        <f t="shared" si="4"/>
        <v>473439.99999999959</v>
      </c>
    </row>
    <row r="35" spans="1:70" s="3" customFormat="1" ht="14.25" customHeight="1">
      <c r="A35" s="4">
        <v>23033</v>
      </c>
      <c r="B35" s="4" t="s">
        <v>3017</v>
      </c>
      <c r="C35" s="5" t="s">
        <v>2984</v>
      </c>
      <c r="D35" s="4" t="s">
        <v>2985</v>
      </c>
      <c r="E35" s="186">
        <v>130.82</v>
      </c>
      <c r="F35" s="133">
        <v>130.97999999999999</v>
      </c>
      <c r="G35" s="187">
        <v>134.82999999999998</v>
      </c>
      <c r="H35" s="132">
        <v>0.15999999999999659</v>
      </c>
      <c r="I35" s="6">
        <v>0</v>
      </c>
      <c r="J35" s="6">
        <v>6.0000000000002274E-2</v>
      </c>
      <c r="K35" s="6">
        <v>0.38000000000002387</v>
      </c>
      <c r="L35" s="6">
        <v>1.0699999999999932</v>
      </c>
      <c r="M35" s="6">
        <v>0.37999999999996703</v>
      </c>
      <c r="N35" s="6">
        <v>0.63000000000002387</v>
      </c>
      <c r="O35" s="7">
        <v>0.59999999999999432</v>
      </c>
      <c r="P35" s="196">
        <v>0.72999999999998977</v>
      </c>
      <c r="Q35" s="8">
        <f t="shared" si="0"/>
        <v>49279.999999998967</v>
      </c>
      <c r="R35" s="8">
        <f t="shared" si="1"/>
        <v>49279.999999998967</v>
      </c>
      <c r="S35" s="8">
        <f t="shared" si="2"/>
        <v>54559.999999999171</v>
      </c>
      <c r="T35" s="8">
        <f t="shared" si="2"/>
        <v>88000.000000001281</v>
      </c>
      <c r="U35" s="8">
        <f t="shared" si="2"/>
        <v>182160.0000000007</v>
      </c>
      <c r="V35" s="8">
        <f t="shared" si="2"/>
        <v>215599.99999999779</v>
      </c>
      <c r="W35" s="8">
        <f t="shared" si="2"/>
        <v>271039.99999999988</v>
      </c>
      <c r="X35" s="8">
        <f t="shared" si="2"/>
        <v>323839.99999999936</v>
      </c>
      <c r="Y35" s="8">
        <f t="shared" si="2"/>
        <v>388079.99999999849</v>
      </c>
      <c r="Z35" s="140">
        <f t="shared" si="3"/>
        <v>1621839.9999999944</v>
      </c>
      <c r="AA35" s="138">
        <v>4.0914493025583285</v>
      </c>
      <c r="AB35" s="244">
        <v>4.0964533683617939</v>
      </c>
      <c r="AC35" s="165">
        <v>4.2168637017576778</v>
      </c>
      <c r="AD35" s="212">
        <v>4.0099999999999909</v>
      </c>
      <c r="AE35" s="216">
        <f t="shared" si="4"/>
        <v>352879.99999999919</v>
      </c>
    </row>
    <row r="36" spans="1:70" s="3" customFormat="1" ht="14.25" customHeight="1">
      <c r="A36" s="4">
        <v>23034</v>
      </c>
      <c r="B36" s="4" t="s">
        <v>3018</v>
      </c>
      <c r="C36" s="5" t="s">
        <v>2984</v>
      </c>
      <c r="D36" s="4" t="s">
        <v>2985</v>
      </c>
      <c r="E36" s="186">
        <v>59.550000000000004</v>
      </c>
      <c r="F36" s="133">
        <v>59.550000000000004</v>
      </c>
      <c r="G36" s="187">
        <v>60.080000000000005</v>
      </c>
      <c r="H36" s="132">
        <v>0</v>
      </c>
      <c r="I36" s="6">
        <v>0.28000000000000114</v>
      </c>
      <c r="J36" s="6">
        <v>0</v>
      </c>
      <c r="K36" s="6">
        <v>4.9999999999997158E-2</v>
      </c>
      <c r="L36" s="6">
        <v>0</v>
      </c>
      <c r="M36" s="6">
        <v>0</v>
      </c>
      <c r="N36" s="6">
        <v>7.0000000000000284E-2</v>
      </c>
      <c r="O36" s="7">
        <v>0</v>
      </c>
      <c r="P36" s="196">
        <v>0.13000000000000256</v>
      </c>
      <c r="Q36" s="8">
        <f t="shared" si="0"/>
        <v>0</v>
      </c>
      <c r="R36" s="8">
        <f t="shared" si="1"/>
        <v>49280.000000000204</v>
      </c>
      <c r="S36" s="8">
        <f t="shared" si="2"/>
        <v>49280.000000000204</v>
      </c>
      <c r="T36" s="8">
        <f t="shared" si="2"/>
        <v>53679.999999999956</v>
      </c>
      <c r="U36" s="8">
        <f t="shared" si="2"/>
        <v>53679.999999999956</v>
      </c>
      <c r="V36" s="8">
        <f t="shared" si="2"/>
        <v>53679.999999999956</v>
      </c>
      <c r="W36" s="8">
        <f t="shared" si="2"/>
        <v>59839.999999999985</v>
      </c>
      <c r="X36" s="8">
        <f t="shared" si="2"/>
        <v>59839.999999999985</v>
      </c>
      <c r="Y36" s="8">
        <f t="shared" si="2"/>
        <v>71280.000000000204</v>
      </c>
      <c r="Z36" s="140">
        <f t="shared" si="3"/>
        <v>450560.00000000047</v>
      </c>
      <c r="AA36" s="138">
        <v>2.2138451758250337</v>
      </c>
      <c r="AB36" s="244">
        <v>2.2138451758250337</v>
      </c>
      <c r="AC36" s="165">
        <v>2.2335485837710842</v>
      </c>
      <c r="AD36" s="212">
        <v>0.53000000000000114</v>
      </c>
      <c r="AE36" s="216">
        <f t="shared" si="4"/>
        <v>46640.000000000102</v>
      </c>
    </row>
    <row r="37" spans="1:70" s="3" customFormat="1" ht="14.25" customHeight="1">
      <c r="A37" s="4">
        <v>23035</v>
      </c>
      <c r="B37" s="4" t="s">
        <v>3019</v>
      </c>
      <c r="C37" s="5" t="s">
        <v>2984</v>
      </c>
      <c r="D37" s="4" t="s">
        <v>2985</v>
      </c>
      <c r="E37" s="186">
        <v>279.74</v>
      </c>
      <c r="F37" s="133">
        <v>280.42</v>
      </c>
      <c r="G37" s="187">
        <v>286.88000000000005</v>
      </c>
      <c r="H37" s="132">
        <v>0.68000000000000682</v>
      </c>
      <c r="I37" s="6">
        <v>0.29000000000002046</v>
      </c>
      <c r="J37" s="6">
        <v>-0.67000000000001592</v>
      </c>
      <c r="K37" s="6">
        <v>0.6199999999999477</v>
      </c>
      <c r="L37" s="6">
        <v>3.4700000000000273</v>
      </c>
      <c r="M37" s="6">
        <v>1.0199999999999818</v>
      </c>
      <c r="N37" s="6">
        <v>0.10000000000002274</v>
      </c>
      <c r="O37" s="7">
        <v>0.12000000000000455</v>
      </c>
      <c r="P37" s="196">
        <v>1.5100000000000477</v>
      </c>
      <c r="Q37" s="8">
        <f t="shared" si="0"/>
        <v>209440.00000000207</v>
      </c>
      <c r="R37" s="8">
        <f t="shared" si="1"/>
        <v>260480.00000000568</v>
      </c>
      <c r="S37" s="8">
        <f t="shared" si="2"/>
        <v>201520.00000000428</v>
      </c>
      <c r="T37" s="8">
        <f t="shared" si="2"/>
        <v>256079.99999999968</v>
      </c>
      <c r="U37" s="8">
        <f t="shared" si="2"/>
        <v>561440.0000000021</v>
      </c>
      <c r="V37" s="8">
        <f t="shared" si="2"/>
        <v>651200.00000000047</v>
      </c>
      <c r="W37" s="8">
        <f t="shared" si="2"/>
        <v>660000.00000000244</v>
      </c>
      <c r="X37" s="8">
        <f t="shared" si="2"/>
        <v>670560.00000000279</v>
      </c>
      <c r="Y37" s="8">
        <f t="shared" si="2"/>
        <v>803440.00000000698</v>
      </c>
      <c r="Z37" s="140">
        <f t="shared" si="3"/>
        <v>4274160.0000000261</v>
      </c>
      <c r="AA37" s="138">
        <v>8.1735334593616962</v>
      </c>
      <c r="AB37" s="244">
        <v>8.193401918475038</v>
      </c>
      <c r="AC37" s="165">
        <v>8.3821522800517752</v>
      </c>
      <c r="AD37" s="212">
        <v>7.1400000000000441</v>
      </c>
      <c r="AE37" s="216">
        <f t="shared" si="4"/>
        <v>628320.00000000384</v>
      </c>
    </row>
    <row r="38" spans="1:70" s="3" customFormat="1" ht="14.25" customHeight="1">
      <c r="A38" s="4">
        <v>23036</v>
      </c>
      <c r="B38" s="4" t="s">
        <v>3020</v>
      </c>
      <c r="C38" s="5" t="s">
        <v>2984</v>
      </c>
      <c r="D38" s="4" t="s">
        <v>2985</v>
      </c>
      <c r="E38" s="186">
        <v>136.88</v>
      </c>
      <c r="F38" s="133">
        <v>137.97</v>
      </c>
      <c r="G38" s="187">
        <v>153.01000000000002</v>
      </c>
      <c r="H38" s="132">
        <v>1.0900000000000034</v>
      </c>
      <c r="I38" s="6">
        <v>0.22999999999998977</v>
      </c>
      <c r="J38" s="6">
        <v>0.25000000000002842</v>
      </c>
      <c r="K38" s="6">
        <v>1.4699999999999989</v>
      </c>
      <c r="L38" s="6">
        <v>3.9799999999999898</v>
      </c>
      <c r="M38" s="6">
        <v>1.9899999999999807</v>
      </c>
      <c r="N38" s="6">
        <v>1.6200000000000045</v>
      </c>
      <c r="O38" s="7">
        <v>7.6699999999999875</v>
      </c>
      <c r="P38" s="196">
        <v>-2.1699999999999591</v>
      </c>
      <c r="Q38" s="8">
        <f t="shared" si="0"/>
        <v>335720.00000000105</v>
      </c>
      <c r="R38" s="8">
        <f t="shared" si="1"/>
        <v>376199.99999999924</v>
      </c>
      <c r="S38" s="8">
        <f t="shared" si="2"/>
        <v>398200.00000000175</v>
      </c>
      <c r="T38" s="8">
        <f t="shared" si="2"/>
        <v>527560.00000000163</v>
      </c>
      <c r="U38" s="8">
        <f t="shared" si="2"/>
        <v>877800.0000000007</v>
      </c>
      <c r="V38" s="8">
        <f t="shared" si="2"/>
        <v>1052919.9999999991</v>
      </c>
      <c r="W38" s="8">
        <f t="shared" si="2"/>
        <v>1195479.9999999995</v>
      </c>
      <c r="X38" s="8">
        <f t="shared" si="2"/>
        <v>1870439.9999999986</v>
      </c>
      <c r="Y38" s="8">
        <f t="shared" si="2"/>
        <v>1679480.0000000023</v>
      </c>
      <c r="Z38" s="140">
        <f t="shared" si="3"/>
        <v>8313800.0000000037</v>
      </c>
      <c r="AA38" s="138">
        <v>9.5218882388541459</v>
      </c>
      <c r="AB38" s="244">
        <v>9.597712743386225</v>
      </c>
      <c r="AC38" s="165">
        <v>10.643951778397669</v>
      </c>
      <c r="AD38" s="212">
        <v>16.130000000000024</v>
      </c>
      <c r="AE38" s="216">
        <f t="shared" si="4"/>
        <v>1419440.0000000021</v>
      </c>
    </row>
    <row r="39" spans="1:70" s="3" customFormat="1" ht="14.25" customHeight="1">
      <c r="A39" s="4">
        <v>23037</v>
      </c>
      <c r="B39" s="4" t="s">
        <v>3021</v>
      </c>
      <c r="C39" s="5" t="s">
        <v>2984</v>
      </c>
      <c r="D39" s="4" t="s">
        <v>2985</v>
      </c>
      <c r="E39" s="186">
        <v>442.12</v>
      </c>
      <c r="F39" s="133">
        <v>458.91</v>
      </c>
      <c r="G39" s="187">
        <v>470.01</v>
      </c>
      <c r="H39" s="132">
        <v>16.79000000000002</v>
      </c>
      <c r="I39" s="6">
        <v>4.6499999999999773</v>
      </c>
      <c r="J39" s="6">
        <v>1.4499999999999886</v>
      </c>
      <c r="K39" s="6">
        <v>1.089999999999975</v>
      </c>
      <c r="L39" s="6">
        <v>1.32000000000005</v>
      </c>
      <c r="M39" s="6">
        <v>-0.11000000000001364</v>
      </c>
      <c r="N39" s="6">
        <v>1.9399999999999977</v>
      </c>
      <c r="O39" s="7">
        <v>0.31000000000000227</v>
      </c>
      <c r="P39" s="196">
        <v>0.44999999999998863</v>
      </c>
      <c r="Q39" s="8">
        <f t="shared" si="0"/>
        <v>5171320.0000000065</v>
      </c>
      <c r="R39" s="8">
        <f t="shared" si="1"/>
        <v>5989720.0000000028</v>
      </c>
      <c r="S39" s="8">
        <f t="shared" si="2"/>
        <v>6117320.0000000019</v>
      </c>
      <c r="T39" s="8">
        <f t="shared" si="2"/>
        <v>6213240</v>
      </c>
      <c r="U39" s="8">
        <f t="shared" si="2"/>
        <v>6329400.0000000047</v>
      </c>
      <c r="V39" s="8">
        <f t="shared" ref="V39:Y39" si="5">U39+(M39*88000)</f>
        <v>6319720.0000000037</v>
      </c>
      <c r="W39" s="8">
        <f t="shared" si="5"/>
        <v>6490440.0000000037</v>
      </c>
      <c r="X39" s="8">
        <f t="shared" si="5"/>
        <v>6517720.0000000037</v>
      </c>
      <c r="Y39" s="8">
        <f t="shared" si="5"/>
        <v>6557320.0000000028</v>
      </c>
      <c r="Z39" s="140">
        <f t="shared" si="3"/>
        <v>55706200.000000015</v>
      </c>
      <c r="AA39" s="138">
        <v>7.8028428524533453</v>
      </c>
      <c r="AB39" s="244">
        <v>8.0991645105839254</v>
      </c>
      <c r="AC39" s="165">
        <v>8.2950650707536333</v>
      </c>
      <c r="AD39" s="212">
        <v>27.889999999999983</v>
      </c>
      <c r="AE39" s="216">
        <f t="shared" si="4"/>
        <v>2454319.9999999986</v>
      </c>
    </row>
    <row r="40" spans="1:70" s="3" customFormat="1" ht="14.25" customHeight="1">
      <c r="A40" s="4">
        <v>23038</v>
      </c>
      <c r="B40" s="4" t="s">
        <v>3022</v>
      </c>
      <c r="C40" s="5" t="s">
        <v>2984</v>
      </c>
      <c r="D40" s="4" t="s">
        <v>2985</v>
      </c>
      <c r="E40" s="186">
        <v>605.42999999999995</v>
      </c>
      <c r="F40" s="133">
        <v>609.35</v>
      </c>
      <c r="G40" s="187">
        <v>623.6</v>
      </c>
      <c r="H40" s="132">
        <v>3.9200000000000728</v>
      </c>
      <c r="I40" s="6">
        <v>3.7400000000000091</v>
      </c>
      <c r="J40" s="6">
        <v>1.2399999999998954</v>
      </c>
      <c r="K40" s="6">
        <v>2.970000000000141</v>
      </c>
      <c r="L40" s="6">
        <v>1.67999999999995</v>
      </c>
      <c r="M40" s="6">
        <v>3.0800000000000409</v>
      </c>
      <c r="N40" s="6">
        <v>-0.63999999999998636</v>
      </c>
      <c r="O40" s="7">
        <v>1.0099999999999909</v>
      </c>
      <c r="P40" s="196">
        <v>1.1699999999999591</v>
      </c>
      <c r="Q40" s="8">
        <f t="shared" si="0"/>
        <v>1207360.0000000224</v>
      </c>
      <c r="R40" s="8">
        <f t="shared" si="1"/>
        <v>1865600.000000024</v>
      </c>
      <c r="S40" s="8">
        <f t="shared" ref="S40:Y77" si="6">R40+(J40*88000)</f>
        <v>1974720.0000000149</v>
      </c>
      <c r="T40" s="8">
        <f t="shared" si="6"/>
        <v>2236080.0000000275</v>
      </c>
      <c r="U40" s="8">
        <f t="shared" si="6"/>
        <v>2383920.0000000233</v>
      </c>
      <c r="V40" s="8">
        <f t="shared" si="6"/>
        <v>2654960.000000027</v>
      </c>
      <c r="W40" s="8">
        <f t="shared" si="6"/>
        <v>2598640.0000000284</v>
      </c>
      <c r="X40" s="8">
        <f t="shared" si="6"/>
        <v>2687520.0000000275</v>
      </c>
      <c r="Y40" s="8">
        <f t="shared" si="6"/>
        <v>2790480.0000000237</v>
      </c>
      <c r="Z40" s="140">
        <f t="shared" si="3"/>
        <v>20399280.000000216</v>
      </c>
      <c r="AA40" s="138">
        <v>12.232317660821547</v>
      </c>
      <c r="AB40" s="244">
        <v>12.311518700133146</v>
      </c>
      <c r="AC40" s="165">
        <v>12.599430641508214</v>
      </c>
      <c r="AD40" s="212">
        <v>18.170000000000073</v>
      </c>
      <c r="AE40" s="216">
        <f t="shared" si="4"/>
        <v>1598960.0000000065</v>
      </c>
    </row>
    <row r="41" spans="1:70" s="3" customFormat="1" ht="14.25" customHeight="1">
      <c r="A41" s="4">
        <v>23039</v>
      </c>
      <c r="B41" s="4" t="s">
        <v>3023</v>
      </c>
      <c r="C41" s="5" t="s">
        <v>2984</v>
      </c>
      <c r="D41" s="4" t="s">
        <v>2985</v>
      </c>
      <c r="E41" s="186">
        <v>263.55</v>
      </c>
      <c r="F41" s="133">
        <v>266.5</v>
      </c>
      <c r="G41" s="187">
        <v>272.64</v>
      </c>
      <c r="H41" s="132">
        <v>2.9499999999999886</v>
      </c>
      <c r="I41" s="6">
        <v>0.98000000000001819</v>
      </c>
      <c r="J41" s="6">
        <v>0.12000000000000455</v>
      </c>
      <c r="K41" s="6">
        <v>3.5099999999999909</v>
      </c>
      <c r="L41" s="6">
        <v>2.7699999999999818</v>
      </c>
      <c r="M41" s="6">
        <v>-0.36000000000001364</v>
      </c>
      <c r="N41" s="6">
        <v>-0.98000000000001819</v>
      </c>
      <c r="O41" s="7">
        <v>0.26000000000004775</v>
      </c>
      <c r="P41" s="196">
        <v>-0.16000000000002501</v>
      </c>
      <c r="Q41" s="8">
        <f t="shared" si="0"/>
        <v>908599.99999999651</v>
      </c>
      <c r="R41" s="8">
        <f t="shared" si="1"/>
        <v>1081079.9999999998</v>
      </c>
      <c r="S41" s="8">
        <f t="shared" si="6"/>
        <v>1091640.0000000002</v>
      </c>
      <c r="T41" s="8">
        <f t="shared" si="6"/>
        <v>1400519.9999999995</v>
      </c>
      <c r="U41" s="8">
        <f t="shared" si="6"/>
        <v>1644279.9999999979</v>
      </c>
      <c r="V41" s="8">
        <f t="shared" si="6"/>
        <v>1612599.9999999967</v>
      </c>
      <c r="W41" s="8">
        <f t="shared" si="6"/>
        <v>1526359.9999999951</v>
      </c>
      <c r="X41" s="8">
        <f t="shared" si="6"/>
        <v>1549239.9999999993</v>
      </c>
      <c r="Y41" s="8">
        <f t="shared" si="6"/>
        <v>1535159.9999999972</v>
      </c>
      <c r="Z41" s="140">
        <f t="shared" si="3"/>
        <v>12349479.999999981</v>
      </c>
      <c r="AA41" s="138">
        <v>10.540144934491527</v>
      </c>
      <c r="AB41" s="244">
        <v>10.658124170146053</v>
      </c>
      <c r="AC41" s="165">
        <v>10.903680952152421</v>
      </c>
      <c r="AD41" s="212">
        <v>9.089999999999975</v>
      </c>
      <c r="AE41" s="216">
        <f t="shared" si="4"/>
        <v>799919.99999999779</v>
      </c>
    </row>
    <row r="42" spans="1:70" s="3" customFormat="1" ht="14.25" customHeight="1">
      <c r="A42" s="4">
        <v>23040</v>
      </c>
      <c r="B42" s="4" t="s">
        <v>3024</v>
      </c>
      <c r="C42" s="5" t="s">
        <v>2984</v>
      </c>
      <c r="D42" s="4" t="s">
        <v>2985</v>
      </c>
      <c r="E42" s="186">
        <v>711.69</v>
      </c>
      <c r="F42" s="133">
        <v>719.97</v>
      </c>
      <c r="G42" s="187">
        <v>737.81</v>
      </c>
      <c r="H42" s="132">
        <v>8.2799999999999727</v>
      </c>
      <c r="I42" s="6">
        <v>10.279999999999973</v>
      </c>
      <c r="J42" s="6">
        <v>5.0900000000000318</v>
      </c>
      <c r="K42" s="6">
        <v>-6.0000000000059117E-2</v>
      </c>
      <c r="L42" s="6">
        <v>-4.57000000000005</v>
      </c>
      <c r="M42" s="6">
        <v>4.1600000000001955</v>
      </c>
      <c r="N42" s="6">
        <v>0.2199999999999136</v>
      </c>
      <c r="O42" s="7">
        <v>1.8300000000000409</v>
      </c>
      <c r="P42" s="196">
        <v>0.88999999999987267</v>
      </c>
      <c r="Q42" s="8">
        <f t="shared" si="0"/>
        <v>2550239.9999999912</v>
      </c>
      <c r="R42" s="8">
        <f t="shared" si="1"/>
        <v>4359519.999999987</v>
      </c>
      <c r="S42" s="8">
        <f t="shared" si="6"/>
        <v>4807439.9999999898</v>
      </c>
      <c r="T42" s="8">
        <f t="shared" si="6"/>
        <v>4802159.9999999842</v>
      </c>
      <c r="U42" s="8">
        <f t="shared" si="6"/>
        <v>4399999.9999999795</v>
      </c>
      <c r="V42" s="8">
        <f t="shared" si="6"/>
        <v>4766079.9999999963</v>
      </c>
      <c r="W42" s="8">
        <f t="shared" si="6"/>
        <v>4785439.9999999888</v>
      </c>
      <c r="X42" s="8">
        <f t="shared" si="6"/>
        <v>4946479.9999999925</v>
      </c>
      <c r="Y42" s="8">
        <f t="shared" si="6"/>
        <v>5024799.9999999814</v>
      </c>
      <c r="Z42" s="140">
        <f t="shared" si="3"/>
        <v>40442159.999999896</v>
      </c>
      <c r="AA42" s="138">
        <v>10.189927336507141</v>
      </c>
      <c r="AB42" s="244">
        <v>10.308479793821814</v>
      </c>
      <c r="AC42" s="165">
        <v>10.563911658374197</v>
      </c>
      <c r="AD42" s="212">
        <v>26.119999999999887</v>
      </c>
      <c r="AE42" s="216">
        <f t="shared" si="4"/>
        <v>2298559.9999999902</v>
      </c>
    </row>
    <row r="43" spans="1:70" s="3" customFormat="1" ht="14.25" customHeight="1">
      <c r="A43" s="4">
        <v>23041</v>
      </c>
      <c r="B43" s="4" t="s">
        <v>3025</v>
      </c>
      <c r="C43" s="5" t="s">
        <v>2984</v>
      </c>
      <c r="D43" s="4" t="s">
        <v>2985</v>
      </c>
      <c r="E43" s="186">
        <v>273.17</v>
      </c>
      <c r="F43" s="133">
        <v>282.19</v>
      </c>
      <c r="G43" s="187">
        <v>291.94</v>
      </c>
      <c r="H43" s="132">
        <v>9.0199999999999818</v>
      </c>
      <c r="I43" s="6">
        <v>0.11000000000001364</v>
      </c>
      <c r="J43" s="6">
        <v>0.24000000000000909</v>
      </c>
      <c r="K43" s="6">
        <v>6.1100000000000136</v>
      </c>
      <c r="L43" s="6">
        <v>1.1100000000000136</v>
      </c>
      <c r="M43" s="6">
        <v>1.3199999999999363</v>
      </c>
      <c r="N43" s="6">
        <v>0.41000000000002501</v>
      </c>
      <c r="O43" s="7">
        <v>0.20999999999997954</v>
      </c>
      <c r="P43" s="196">
        <v>0.24000000000000909</v>
      </c>
      <c r="Q43" s="8">
        <f t="shared" si="0"/>
        <v>2778159.9999999944</v>
      </c>
      <c r="R43" s="8">
        <f t="shared" si="1"/>
        <v>2797519.9999999967</v>
      </c>
      <c r="S43" s="8">
        <f t="shared" si="6"/>
        <v>2818639.9999999977</v>
      </c>
      <c r="T43" s="8">
        <f t="shared" si="6"/>
        <v>3356319.9999999991</v>
      </c>
      <c r="U43" s="8">
        <f t="shared" si="6"/>
        <v>3454000.0000000005</v>
      </c>
      <c r="V43" s="8">
        <f t="shared" si="6"/>
        <v>3570159.9999999949</v>
      </c>
      <c r="W43" s="8">
        <f t="shared" si="6"/>
        <v>3606239.9999999972</v>
      </c>
      <c r="X43" s="8">
        <f t="shared" si="6"/>
        <v>3624719.9999999953</v>
      </c>
      <c r="Y43" s="8">
        <f t="shared" si="6"/>
        <v>3645839.9999999963</v>
      </c>
      <c r="Z43" s="140">
        <f t="shared" si="3"/>
        <v>29651599.999999974</v>
      </c>
      <c r="AA43" s="138">
        <v>16.377883831358819</v>
      </c>
      <c r="AB43" s="244">
        <v>16.918677154779605</v>
      </c>
      <c r="AC43" s="165">
        <v>17.503237565350855</v>
      </c>
      <c r="AD43" s="212">
        <v>18.769999999999982</v>
      </c>
      <c r="AE43" s="216">
        <f t="shared" si="4"/>
        <v>1651759.9999999984</v>
      </c>
    </row>
    <row r="44" spans="1:70" s="3" customFormat="1" ht="14.25" customHeight="1">
      <c r="A44" s="4">
        <v>23042</v>
      </c>
      <c r="B44" s="4" t="s">
        <v>3026</v>
      </c>
      <c r="C44" s="5" t="s">
        <v>2984</v>
      </c>
      <c r="D44" s="4" t="s">
        <v>2985</v>
      </c>
      <c r="E44" s="186">
        <v>250.01000000000002</v>
      </c>
      <c r="F44" s="133">
        <v>253.62000000000003</v>
      </c>
      <c r="G44" s="187">
        <v>268.59000000000003</v>
      </c>
      <c r="H44" s="132">
        <v>3.6100000000000136</v>
      </c>
      <c r="I44" s="6">
        <v>5.3999999999999488</v>
      </c>
      <c r="J44" s="6">
        <v>1.3500000000000227</v>
      </c>
      <c r="K44" s="6">
        <v>2.5300000000000296</v>
      </c>
      <c r="L44" s="6">
        <v>0.8699999999999477</v>
      </c>
      <c r="M44" s="6">
        <v>0.92000000000001592</v>
      </c>
      <c r="N44" s="6">
        <v>-9.9999999999965894E-2</v>
      </c>
      <c r="O44" s="7">
        <v>0.81999999999993634</v>
      </c>
      <c r="P44" s="196">
        <v>3.1800000000000637</v>
      </c>
      <c r="Q44" s="8">
        <f t="shared" si="0"/>
        <v>1111880.0000000042</v>
      </c>
      <c r="R44" s="8">
        <f t="shared" si="1"/>
        <v>2062279.9999999951</v>
      </c>
      <c r="S44" s="8">
        <f t="shared" si="6"/>
        <v>2181079.9999999972</v>
      </c>
      <c r="T44" s="8">
        <f t="shared" si="6"/>
        <v>2403720</v>
      </c>
      <c r="U44" s="8">
        <f t="shared" si="6"/>
        <v>2480279.9999999953</v>
      </c>
      <c r="V44" s="8">
        <f t="shared" si="6"/>
        <v>2561239.9999999967</v>
      </c>
      <c r="W44" s="8">
        <f t="shared" si="6"/>
        <v>2552439.9999999995</v>
      </c>
      <c r="X44" s="8">
        <f t="shared" si="6"/>
        <v>2624599.9999999939</v>
      </c>
      <c r="Y44" s="8">
        <f t="shared" si="6"/>
        <v>2904439.9999999995</v>
      </c>
      <c r="Z44" s="140">
        <f t="shared" si="3"/>
        <v>20881959.999999981</v>
      </c>
      <c r="AA44" s="138">
        <v>17.077885705698321</v>
      </c>
      <c r="AB44" s="244">
        <v>17.324480511496372</v>
      </c>
      <c r="AC44" s="165">
        <v>18.347063404237879</v>
      </c>
      <c r="AD44" s="212">
        <v>18.580000000000013</v>
      </c>
      <c r="AE44" s="216">
        <f t="shared" si="4"/>
        <v>1635040.0000000012</v>
      </c>
    </row>
    <row r="45" spans="1:70" s="3" customFormat="1" ht="14.25" customHeight="1">
      <c r="A45" s="4">
        <v>23043</v>
      </c>
      <c r="B45" s="4" t="s">
        <v>3027</v>
      </c>
      <c r="C45" s="5" t="s">
        <v>2984</v>
      </c>
      <c r="D45" s="4" t="s">
        <v>2985</v>
      </c>
      <c r="E45" s="186">
        <v>532.19000000000005</v>
      </c>
      <c r="F45" s="133">
        <v>538.12</v>
      </c>
      <c r="G45" s="187">
        <v>584.61</v>
      </c>
      <c r="H45" s="132">
        <v>5.92999999999995</v>
      </c>
      <c r="I45" s="6">
        <v>2.1399999999999864</v>
      </c>
      <c r="J45" s="6">
        <v>1.6699999999999591</v>
      </c>
      <c r="K45" s="6">
        <v>11.960000000000036</v>
      </c>
      <c r="L45" s="6">
        <v>3.7800000000000864</v>
      </c>
      <c r="M45" s="6">
        <v>11.399999999999977</v>
      </c>
      <c r="N45" s="6">
        <v>6.2299999999999045</v>
      </c>
      <c r="O45" s="7">
        <v>1.7800000000000864</v>
      </c>
      <c r="P45" s="196">
        <v>7.5299999999999727</v>
      </c>
      <c r="Q45" s="8">
        <f t="shared" si="0"/>
        <v>1826439.9999999846</v>
      </c>
      <c r="R45" s="8">
        <f t="shared" si="1"/>
        <v>2203079.9999999823</v>
      </c>
      <c r="S45" s="8">
        <f t="shared" si="6"/>
        <v>2350039.9999999786</v>
      </c>
      <c r="T45" s="8">
        <f t="shared" si="6"/>
        <v>3402519.9999999818</v>
      </c>
      <c r="U45" s="8">
        <f t="shared" si="6"/>
        <v>3735159.9999999893</v>
      </c>
      <c r="V45" s="8">
        <f t="shared" si="6"/>
        <v>4738359.999999987</v>
      </c>
      <c r="W45" s="8">
        <f t="shared" si="6"/>
        <v>5286599.9999999786</v>
      </c>
      <c r="X45" s="8">
        <f t="shared" si="6"/>
        <v>5443239.999999986</v>
      </c>
      <c r="Y45" s="8">
        <f t="shared" si="6"/>
        <v>6105879.9999999832</v>
      </c>
      <c r="Z45" s="140">
        <f t="shared" si="3"/>
        <v>35091319.999999851</v>
      </c>
      <c r="AA45" s="138">
        <v>8.4247135907652524</v>
      </c>
      <c r="AB45" s="244">
        <v>8.5185871163730962</v>
      </c>
      <c r="AC45" s="165">
        <v>9.2545365608096226</v>
      </c>
      <c r="AD45" s="212">
        <v>52.419999999999959</v>
      </c>
      <c r="AE45" s="216">
        <f t="shared" si="4"/>
        <v>4612959.9999999963</v>
      </c>
    </row>
    <row r="46" spans="1:70" s="3" customFormat="1" ht="14.25" customHeight="1">
      <c r="A46" s="4">
        <v>23044</v>
      </c>
      <c r="B46" s="4" t="s">
        <v>3028</v>
      </c>
      <c r="C46" s="5" t="s">
        <v>2984</v>
      </c>
      <c r="D46" s="4" t="s">
        <v>2985</v>
      </c>
      <c r="E46" s="186">
        <v>1120.3100000000002</v>
      </c>
      <c r="F46" s="133">
        <v>1192.53</v>
      </c>
      <c r="G46" s="187">
        <v>1221.71</v>
      </c>
      <c r="H46" s="132">
        <v>72.2199999999998</v>
      </c>
      <c r="I46" s="6">
        <v>0.69000000000005457</v>
      </c>
      <c r="J46" s="6">
        <v>4.2799999999999727</v>
      </c>
      <c r="K46" s="6">
        <v>4.3699999999998909</v>
      </c>
      <c r="L46" s="6">
        <v>0.70000000000004547</v>
      </c>
      <c r="M46" s="6">
        <v>-0.72000000000002728</v>
      </c>
      <c r="N46" s="6">
        <v>9.5</v>
      </c>
      <c r="O46" s="7">
        <v>3.8500000000001364</v>
      </c>
      <c r="P46" s="196">
        <v>6.5099999999999909</v>
      </c>
      <c r="Q46" s="8">
        <f t="shared" si="0"/>
        <v>22243759.99999994</v>
      </c>
      <c r="R46" s="8">
        <f t="shared" si="1"/>
        <v>22365199.999999952</v>
      </c>
      <c r="S46" s="8">
        <f t="shared" si="6"/>
        <v>22741839.999999948</v>
      </c>
      <c r="T46" s="8">
        <f t="shared" si="6"/>
        <v>23126399.999999937</v>
      </c>
      <c r="U46" s="8">
        <f t="shared" si="6"/>
        <v>23187999.99999994</v>
      </c>
      <c r="V46" s="8">
        <f t="shared" si="6"/>
        <v>23124639.999999937</v>
      </c>
      <c r="W46" s="8">
        <f t="shared" si="6"/>
        <v>23960639.999999937</v>
      </c>
      <c r="X46" s="8">
        <f t="shared" si="6"/>
        <v>24299439.999999948</v>
      </c>
      <c r="Y46" s="8">
        <f t="shared" si="6"/>
        <v>24872319.999999948</v>
      </c>
      <c r="Z46" s="140">
        <f t="shared" si="3"/>
        <v>209922239.99999949</v>
      </c>
      <c r="AA46" s="138">
        <v>14.132320124531841</v>
      </c>
      <c r="AB46" s="244">
        <v>15.043350249580879</v>
      </c>
      <c r="AC46" s="165">
        <v>15.411445777813098</v>
      </c>
      <c r="AD46" s="212">
        <v>101.39999999999988</v>
      </c>
      <c r="AE46" s="216">
        <f t="shared" si="4"/>
        <v>8923199.9999999888</v>
      </c>
    </row>
    <row r="47" spans="1:70" s="3" customFormat="1" ht="14.25" customHeight="1">
      <c r="A47" s="4">
        <v>23045</v>
      </c>
      <c r="B47" s="4" t="s">
        <v>3029</v>
      </c>
      <c r="C47" s="5" t="s">
        <v>2984</v>
      </c>
      <c r="D47" s="4" t="s">
        <v>2985</v>
      </c>
      <c r="E47" s="186">
        <v>207.51</v>
      </c>
      <c r="F47" s="133">
        <v>207.51</v>
      </c>
      <c r="G47" s="187">
        <v>210.65</v>
      </c>
      <c r="H47" s="132">
        <v>0</v>
      </c>
      <c r="I47" s="6">
        <v>6.0000000000002274E-2</v>
      </c>
      <c r="J47" s="6">
        <v>6.0000000000002274E-2</v>
      </c>
      <c r="K47" s="6">
        <v>6.9999999999993179E-2</v>
      </c>
      <c r="L47" s="6">
        <v>0.8100000000000307</v>
      </c>
      <c r="M47" s="6">
        <v>0.77999999999997272</v>
      </c>
      <c r="N47" s="6">
        <v>0.50999999999999091</v>
      </c>
      <c r="O47" s="7">
        <v>0.20000000000001705</v>
      </c>
      <c r="P47" s="196">
        <v>0.65000000000000568</v>
      </c>
      <c r="Q47" s="8">
        <f t="shared" si="0"/>
        <v>0</v>
      </c>
      <c r="R47" s="8">
        <f t="shared" si="1"/>
        <v>10560.0000000004</v>
      </c>
      <c r="S47" s="8">
        <f t="shared" si="6"/>
        <v>15840.0000000006</v>
      </c>
      <c r="T47" s="8">
        <f t="shared" si="6"/>
        <v>22000</v>
      </c>
      <c r="U47" s="8">
        <f t="shared" si="6"/>
        <v>93280.000000002707</v>
      </c>
      <c r="V47" s="8">
        <f t="shared" si="6"/>
        <v>161920.00000000029</v>
      </c>
      <c r="W47" s="8">
        <f t="shared" si="6"/>
        <v>206799.99999999948</v>
      </c>
      <c r="X47" s="8">
        <f t="shared" si="6"/>
        <v>224400.00000000099</v>
      </c>
      <c r="Y47" s="8">
        <f t="shared" si="6"/>
        <v>281600.00000000151</v>
      </c>
      <c r="Z47" s="140">
        <f t="shared" si="3"/>
        <v>1016400.0000000059</v>
      </c>
      <c r="AA47" s="138">
        <v>2.9944327879639703</v>
      </c>
      <c r="AB47" s="244">
        <v>2.9944327879639703</v>
      </c>
      <c r="AC47" s="165">
        <v>3.0397439486511995</v>
      </c>
      <c r="AD47" s="212">
        <v>3.1400000000000143</v>
      </c>
      <c r="AE47" s="216">
        <f t="shared" si="4"/>
        <v>276320.00000000128</v>
      </c>
    </row>
    <row r="48" spans="1:70" s="18" customFormat="1">
      <c r="A48" s="12">
        <v>23046</v>
      </c>
      <c r="B48" s="12" t="s">
        <v>3030</v>
      </c>
      <c r="C48" s="12" t="s">
        <v>2984</v>
      </c>
      <c r="D48" s="12" t="s">
        <v>2985</v>
      </c>
      <c r="E48" s="130">
        <v>177.41000000000003</v>
      </c>
      <c r="F48" s="12">
        <v>177.41000000000003</v>
      </c>
      <c r="G48" s="188">
        <v>169.39</v>
      </c>
      <c r="H48" s="12">
        <v>0</v>
      </c>
      <c r="I48" s="12">
        <v>-0.21000000000003638</v>
      </c>
      <c r="J48" s="12">
        <v>0.36000000000004206</v>
      </c>
      <c r="K48" s="12">
        <v>-5.0900000000000318</v>
      </c>
      <c r="L48" s="12">
        <v>-1.6400000000000148</v>
      </c>
      <c r="M48" s="12">
        <v>0.50000000000002842</v>
      </c>
      <c r="N48" s="12">
        <v>0.87000000000000455</v>
      </c>
      <c r="O48" s="13">
        <v>-3.0100000000000193</v>
      </c>
      <c r="P48" s="136">
        <v>0.19999999999998863</v>
      </c>
      <c r="Q48" s="14">
        <f t="shared" si="0"/>
        <v>0</v>
      </c>
      <c r="R48" s="14">
        <f t="shared" si="1"/>
        <v>-36960.000000006403</v>
      </c>
      <c r="S48" s="14">
        <f>R48+(J48*88000)</f>
        <v>-5280.0000000026994</v>
      </c>
      <c r="T48" s="14">
        <f>S48</f>
        <v>-5280.0000000026994</v>
      </c>
      <c r="U48" s="14">
        <f>T48</f>
        <v>-5280.0000000026994</v>
      </c>
      <c r="V48" s="14">
        <f t="shared" ref="V48" si="7">U48+(M48*88000)</f>
        <v>38719.999999999804</v>
      </c>
      <c r="W48" s="14">
        <f t="shared" ref="W48" si="8">V48+(N48*88000)</f>
        <v>115280.0000000002</v>
      </c>
      <c r="X48" s="14">
        <f>W48</f>
        <v>115280.0000000002</v>
      </c>
      <c r="Y48" s="14">
        <f t="shared" ref="Y48" si="9">X48+(P48*88000)</f>
        <v>132879.99999999921</v>
      </c>
      <c r="Z48" s="141">
        <f t="shared" si="3"/>
        <v>349359.99999998492</v>
      </c>
      <c r="AA48" s="13">
        <v>9.5255225587526251</v>
      </c>
      <c r="AB48" s="245">
        <v>9.5255225587526251</v>
      </c>
      <c r="AC48" s="13">
        <v>9.0949115958914781</v>
      </c>
      <c r="AD48" s="169">
        <f>M48+N48+P48</f>
        <v>1.5700000000000216</v>
      </c>
      <c r="AE48" s="173">
        <f t="shared" ref="AE48" si="10">AD48*88000</f>
        <v>138160.00000000189</v>
      </c>
      <c r="AG48" s="13"/>
      <c r="AH48" s="14"/>
      <c r="AI48" s="15"/>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row>
    <row r="49" spans="1:31" s="3" customFormat="1" ht="14.25" customHeight="1">
      <c r="A49" s="4">
        <v>23047</v>
      </c>
      <c r="B49" s="4" t="s">
        <v>3031</v>
      </c>
      <c r="C49" s="5" t="s">
        <v>2984</v>
      </c>
      <c r="D49" s="4" t="s">
        <v>2985</v>
      </c>
      <c r="E49" s="186">
        <v>132.91</v>
      </c>
      <c r="F49" s="133">
        <v>133.07</v>
      </c>
      <c r="G49" s="187">
        <v>135.4</v>
      </c>
      <c r="H49" s="132">
        <v>0.15999999999999659</v>
      </c>
      <c r="I49" s="6">
        <v>6.9999999999993179E-2</v>
      </c>
      <c r="J49" s="6">
        <v>-0.22999999999998977</v>
      </c>
      <c r="K49" s="6">
        <v>0.69999999999998863</v>
      </c>
      <c r="L49" s="6">
        <v>-0.14999999999997726</v>
      </c>
      <c r="M49" s="6">
        <v>0.75</v>
      </c>
      <c r="N49" s="6">
        <v>0.87999999999999545</v>
      </c>
      <c r="O49" s="7">
        <v>-0.10999999999998522</v>
      </c>
      <c r="P49" s="196">
        <v>0.41999999999998749</v>
      </c>
      <c r="Q49" s="8">
        <f t="shared" si="0"/>
        <v>49279.999999998967</v>
      </c>
      <c r="R49" s="8">
        <f t="shared" ref="R49:R82" si="11">Q49+((I49/3)*88000+((I49/3)*88000)*2+((I49/3)*88000)*3)</f>
        <v>61599.999999997766</v>
      </c>
      <c r="S49" s="8">
        <f t="shared" si="6"/>
        <v>41359.999999998668</v>
      </c>
      <c r="T49" s="8">
        <f t="shared" si="6"/>
        <v>102959.99999999767</v>
      </c>
      <c r="U49" s="8">
        <f t="shared" si="6"/>
        <v>89759.99999999968</v>
      </c>
      <c r="V49" s="8">
        <f t="shared" si="6"/>
        <v>155759.99999999968</v>
      </c>
      <c r="W49" s="8">
        <f t="shared" si="6"/>
        <v>233199.99999999927</v>
      </c>
      <c r="X49" s="8">
        <f t="shared" si="6"/>
        <v>223520.00000000058</v>
      </c>
      <c r="Y49" s="8">
        <f t="shared" si="6"/>
        <v>260479.99999999948</v>
      </c>
      <c r="Z49" s="140">
        <f t="shared" si="3"/>
        <v>1217919.9999999919</v>
      </c>
      <c r="AA49" s="138">
        <v>6.743893404775676</v>
      </c>
      <c r="AB49" s="244">
        <v>6.7520118529343112</v>
      </c>
      <c r="AC49" s="165">
        <v>6.8702367542444254</v>
      </c>
      <c r="AD49" s="212">
        <v>2.4900000000000091</v>
      </c>
      <c r="AE49" s="216">
        <f t="shared" si="4"/>
        <v>219120.00000000081</v>
      </c>
    </row>
    <row r="50" spans="1:31" s="3" customFormat="1" ht="14.25" customHeight="1">
      <c r="A50" s="4">
        <v>23048</v>
      </c>
      <c r="B50" s="4" t="s">
        <v>3032</v>
      </c>
      <c r="C50" s="5" t="s">
        <v>2984</v>
      </c>
      <c r="D50" s="4" t="s">
        <v>2985</v>
      </c>
      <c r="E50" s="186">
        <v>323.95</v>
      </c>
      <c r="F50" s="133">
        <v>335.74</v>
      </c>
      <c r="G50" s="187">
        <v>339.01</v>
      </c>
      <c r="H50" s="132">
        <v>11.79000000000002</v>
      </c>
      <c r="I50" s="6">
        <v>1.3700000000000045</v>
      </c>
      <c r="J50" s="6">
        <v>-0.27999999999997272</v>
      </c>
      <c r="K50" s="6">
        <v>1.6599999999999682</v>
      </c>
      <c r="L50" s="6">
        <v>6.0000000000002274E-2</v>
      </c>
      <c r="M50" s="6">
        <v>-2.0000000000038654E-2</v>
      </c>
      <c r="N50" s="6">
        <v>0.19000000000005457</v>
      </c>
      <c r="O50" s="7">
        <v>0.24000000000000909</v>
      </c>
      <c r="P50" s="196">
        <v>4.9999999999954525E-2</v>
      </c>
      <c r="Q50" s="8">
        <f t="shared" si="0"/>
        <v>3631320.0000000065</v>
      </c>
      <c r="R50" s="8">
        <f t="shared" si="11"/>
        <v>3872440.0000000075</v>
      </c>
      <c r="S50" s="8">
        <f t="shared" si="6"/>
        <v>3847800.0000000098</v>
      </c>
      <c r="T50" s="8">
        <f t="shared" si="6"/>
        <v>3993880.000000007</v>
      </c>
      <c r="U50" s="8">
        <f t="shared" si="6"/>
        <v>3999160.000000007</v>
      </c>
      <c r="V50" s="8">
        <f t="shared" si="6"/>
        <v>3997400.0000000037</v>
      </c>
      <c r="W50" s="8">
        <f t="shared" si="6"/>
        <v>4014120.0000000084</v>
      </c>
      <c r="X50" s="8">
        <f t="shared" si="6"/>
        <v>4035240.0000000093</v>
      </c>
      <c r="Y50" s="8">
        <f t="shared" si="6"/>
        <v>4039640.0000000051</v>
      </c>
      <c r="Z50" s="140">
        <f t="shared" si="3"/>
        <v>35431000.000000067</v>
      </c>
      <c r="AA50" s="138">
        <v>10.925653616814612</v>
      </c>
      <c r="AB50" s="244">
        <v>11.323287375549739</v>
      </c>
      <c r="AC50" s="165">
        <v>11.433572565631492</v>
      </c>
      <c r="AD50" s="212">
        <v>15.060000000000002</v>
      </c>
      <c r="AE50" s="216">
        <f t="shared" si="4"/>
        <v>1325280.0000000002</v>
      </c>
    </row>
    <row r="51" spans="1:31" s="3" customFormat="1" ht="14.25" customHeight="1">
      <c r="A51" s="4">
        <v>23049</v>
      </c>
      <c r="B51" s="4" t="s">
        <v>3033</v>
      </c>
      <c r="C51" s="5" t="s">
        <v>2984</v>
      </c>
      <c r="D51" s="4" t="s">
        <v>2985</v>
      </c>
      <c r="E51" s="186">
        <v>221.3</v>
      </c>
      <c r="F51" s="133">
        <v>221.91000000000003</v>
      </c>
      <c r="G51" s="187">
        <v>226.63000000000002</v>
      </c>
      <c r="H51" s="132">
        <v>0.61000000000001364</v>
      </c>
      <c r="I51" s="6">
        <v>0.73999999999998067</v>
      </c>
      <c r="J51" s="6">
        <v>9.0000000000003411E-2</v>
      </c>
      <c r="K51" s="6">
        <v>3.0200000000000102</v>
      </c>
      <c r="L51" s="6">
        <v>1.879999999999967</v>
      </c>
      <c r="M51" s="6">
        <v>-0.58999999999997499</v>
      </c>
      <c r="N51" s="6">
        <v>-0.56999999999999318</v>
      </c>
      <c r="O51" s="7">
        <v>0</v>
      </c>
      <c r="P51" s="196">
        <v>0.15000000000000568</v>
      </c>
      <c r="Q51" s="8">
        <f t="shared" si="0"/>
        <v>187880.00000000425</v>
      </c>
      <c r="R51" s="8">
        <f t="shared" si="11"/>
        <v>318120.00000000081</v>
      </c>
      <c r="S51" s="8">
        <f t="shared" si="6"/>
        <v>326040.00000000111</v>
      </c>
      <c r="T51" s="8">
        <f t="shared" si="6"/>
        <v>591800.00000000198</v>
      </c>
      <c r="U51" s="8">
        <f t="shared" si="6"/>
        <v>757239.99999999907</v>
      </c>
      <c r="V51" s="8">
        <f t="shared" si="6"/>
        <v>705320.00000000128</v>
      </c>
      <c r="W51" s="8">
        <f t="shared" si="6"/>
        <v>655160.00000000186</v>
      </c>
      <c r="X51" s="8">
        <f t="shared" si="6"/>
        <v>655160.00000000186</v>
      </c>
      <c r="Y51" s="8">
        <f t="shared" si="6"/>
        <v>668360.00000000233</v>
      </c>
      <c r="Z51" s="140">
        <f t="shared" si="3"/>
        <v>4865080.0000000149</v>
      </c>
      <c r="AA51" s="138">
        <v>10.506625393464338</v>
      </c>
      <c r="AB51" s="244">
        <v>10.535586267797884</v>
      </c>
      <c r="AC51" s="165">
        <v>10.759676967559075</v>
      </c>
      <c r="AD51" s="212">
        <v>5.3300000000000125</v>
      </c>
      <c r="AE51" s="216">
        <f t="shared" si="4"/>
        <v>469040.00000000111</v>
      </c>
    </row>
    <row r="52" spans="1:31" s="3" customFormat="1" ht="14.25" customHeight="1">
      <c r="A52" s="4">
        <v>23050</v>
      </c>
      <c r="B52" s="4" t="s">
        <v>3034</v>
      </c>
      <c r="C52" s="5" t="s">
        <v>2984</v>
      </c>
      <c r="D52" s="4" t="s">
        <v>2985</v>
      </c>
      <c r="E52" s="186">
        <v>300.17</v>
      </c>
      <c r="F52" s="133">
        <v>301.93</v>
      </c>
      <c r="G52" s="187">
        <v>305.71999999999997</v>
      </c>
      <c r="H52" s="132">
        <v>1.7599999999999909</v>
      </c>
      <c r="I52" s="6">
        <v>0.44999999999998863</v>
      </c>
      <c r="J52" s="6">
        <v>0.31000000000000227</v>
      </c>
      <c r="K52" s="6">
        <v>0.99000000000000909</v>
      </c>
      <c r="L52" s="6">
        <v>1.4599999999999795</v>
      </c>
      <c r="M52" s="6">
        <v>0.94999999999998863</v>
      </c>
      <c r="N52" s="6">
        <v>-0.56999999999999318</v>
      </c>
      <c r="O52" s="7">
        <v>0.12000000000000455</v>
      </c>
      <c r="P52" s="196">
        <v>7.9999999999984084E-2</v>
      </c>
      <c r="Q52" s="8">
        <f t="shared" si="0"/>
        <v>542079.99999999721</v>
      </c>
      <c r="R52" s="8">
        <f t="shared" si="11"/>
        <v>621279.99999999523</v>
      </c>
      <c r="S52" s="8">
        <f t="shared" si="6"/>
        <v>648559.99999999546</v>
      </c>
      <c r="T52" s="8">
        <f t="shared" si="6"/>
        <v>735679.99999999627</v>
      </c>
      <c r="U52" s="8">
        <f t="shared" si="6"/>
        <v>864159.99999999441</v>
      </c>
      <c r="V52" s="8">
        <f t="shared" si="6"/>
        <v>947759.99999999336</v>
      </c>
      <c r="W52" s="8">
        <f t="shared" si="6"/>
        <v>897599.99999999395</v>
      </c>
      <c r="X52" s="8">
        <f t="shared" si="6"/>
        <v>908159.9999999943</v>
      </c>
      <c r="Y52" s="8">
        <f t="shared" si="6"/>
        <v>915199.9999999929</v>
      </c>
      <c r="Z52" s="140">
        <f t="shared" si="3"/>
        <v>7080479.9999999534</v>
      </c>
      <c r="AA52" s="138">
        <v>14.662752300748355</v>
      </c>
      <c r="AB52" s="244">
        <v>14.748725063014126</v>
      </c>
      <c r="AC52" s="165">
        <v>14.933859590847806</v>
      </c>
      <c r="AD52" s="212">
        <v>5.5499999999999545</v>
      </c>
      <c r="AE52" s="216">
        <f t="shared" si="4"/>
        <v>488399.99999999598</v>
      </c>
    </row>
    <row r="53" spans="1:31" s="3" customFormat="1" ht="14.25" customHeight="1">
      <c r="A53" s="4">
        <v>23051</v>
      </c>
      <c r="B53" s="4" t="s">
        <v>3035</v>
      </c>
      <c r="C53" s="5" t="s">
        <v>2984</v>
      </c>
      <c r="D53" s="4" t="s">
        <v>2985</v>
      </c>
      <c r="E53" s="186">
        <v>314.63</v>
      </c>
      <c r="F53" s="133">
        <v>325.64</v>
      </c>
      <c r="G53" s="187">
        <v>336.76</v>
      </c>
      <c r="H53" s="132">
        <v>11.009999999999991</v>
      </c>
      <c r="I53" s="6">
        <v>2.5799999999999841</v>
      </c>
      <c r="J53" s="6">
        <v>0.55000000000006821</v>
      </c>
      <c r="K53" s="6">
        <v>0.51999999999992497</v>
      </c>
      <c r="L53" s="6">
        <v>0.83000000000004093</v>
      </c>
      <c r="M53" s="6">
        <v>3.0799999999999841</v>
      </c>
      <c r="N53" s="6">
        <v>0.73000000000001819</v>
      </c>
      <c r="O53" s="7">
        <v>1.7599999999999909</v>
      </c>
      <c r="P53" s="196">
        <v>1.0699999999999932</v>
      </c>
      <c r="Q53" s="8">
        <f t="shared" si="0"/>
        <v>3391079.9999999967</v>
      </c>
      <c r="R53" s="8">
        <f t="shared" si="11"/>
        <v>3845159.9999999939</v>
      </c>
      <c r="S53" s="8">
        <f t="shared" si="6"/>
        <v>3893560</v>
      </c>
      <c r="T53" s="8">
        <f t="shared" si="6"/>
        <v>3939319.9999999935</v>
      </c>
      <c r="U53" s="8">
        <f t="shared" si="6"/>
        <v>4012359.9999999972</v>
      </c>
      <c r="V53" s="8">
        <f t="shared" si="6"/>
        <v>4283399.9999999963</v>
      </c>
      <c r="W53" s="8">
        <f t="shared" si="6"/>
        <v>4347639.9999999981</v>
      </c>
      <c r="X53" s="8">
        <f t="shared" si="6"/>
        <v>4502519.9999999972</v>
      </c>
      <c r="Y53" s="8">
        <f t="shared" si="6"/>
        <v>4596679.9999999963</v>
      </c>
      <c r="Z53" s="140">
        <f t="shared" si="3"/>
        <v>36811719.99999997</v>
      </c>
      <c r="AA53" s="138">
        <v>12.656532215566935</v>
      </c>
      <c r="AB53" s="244">
        <v>13.099428378340328</v>
      </c>
      <c r="AC53" s="165">
        <v>13.546749480069673</v>
      </c>
      <c r="AD53" s="212">
        <v>22.129999999999995</v>
      </c>
      <c r="AE53" s="216">
        <f t="shared" si="4"/>
        <v>1947439.9999999995</v>
      </c>
    </row>
    <row r="54" spans="1:31" s="3" customFormat="1" ht="14.25" customHeight="1">
      <c r="A54" s="4">
        <v>23052</v>
      </c>
      <c r="B54" s="4" t="s">
        <v>3036</v>
      </c>
      <c r="C54" s="5" t="s">
        <v>2984</v>
      </c>
      <c r="D54" s="4" t="s">
        <v>2985</v>
      </c>
      <c r="E54" s="186">
        <v>597.51</v>
      </c>
      <c r="F54" s="133">
        <v>601.91999999999996</v>
      </c>
      <c r="G54" s="187">
        <v>611.79000000000008</v>
      </c>
      <c r="H54" s="132">
        <v>4.4099999999999682</v>
      </c>
      <c r="I54" s="6">
        <v>1.0599999999999454</v>
      </c>
      <c r="J54" s="6">
        <v>-0.12999999999988177</v>
      </c>
      <c r="K54" s="6">
        <v>2.5</v>
      </c>
      <c r="L54" s="6">
        <v>3.8799999999999955</v>
      </c>
      <c r="M54" s="6">
        <v>-4.9999999999954525E-2</v>
      </c>
      <c r="N54" s="6">
        <v>1.3399999999999181</v>
      </c>
      <c r="O54" s="7">
        <v>1.1000000000000227</v>
      </c>
      <c r="P54" s="196">
        <v>0.17000000000007276</v>
      </c>
      <c r="Q54" s="8">
        <f t="shared" si="0"/>
        <v>1358279.99999999</v>
      </c>
      <c r="R54" s="8">
        <f t="shared" si="11"/>
        <v>1544839.9999999804</v>
      </c>
      <c r="S54" s="8">
        <f t="shared" si="6"/>
        <v>1533399.9999999909</v>
      </c>
      <c r="T54" s="8">
        <f t="shared" si="6"/>
        <v>1753399.9999999909</v>
      </c>
      <c r="U54" s="8">
        <f t="shared" si="6"/>
        <v>2094839.9999999905</v>
      </c>
      <c r="V54" s="8">
        <f t="shared" si="6"/>
        <v>2090439.9999999944</v>
      </c>
      <c r="W54" s="8">
        <f t="shared" si="6"/>
        <v>2208359.9999999874</v>
      </c>
      <c r="X54" s="8">
        <f t="shared" si="6"/>
        <v>2305159.9999999893</v>
      </c>
      <c r="Y54" s="8">
        <f t="shared" si="6"/>
        <v>2320119.9999999958</v>
      </c>
      <c r="Z54" s="140">
        <f t="shared" si="3"/>
        <v>17208839.999999907</v>
      </c>
      <c r="AA54" s="138">
        <v>14.778219124550477</v>
      </c>
      <c r="AB54" s="244">
        <v>14.887291686246961</v>
      </c>
      <c r="AC54" s="165">
        <v>15.13140646718672</v>
      </c>
      <c r="AD54" s="212">
        <v>14.280000000000088</v>
      </c>
      <c r="AE54" s="216">
        <f t="shared" si="4"/>
        <v>1256640.0000000077</v>
      </c>
    </row>
    <row r="55" spans="1:31" s="3" customFormat="1" ht="14.25" customHeight="1">
      <c r="A55" s="4">
        <v>23053</v>
      </c>
      <c r="B55" s="4" t="s">
        <v>3037</v>
      </c>
      <c r="C55" s="5" t="s">
        <v>2984</v>
      </c>
      <c r="D55" s="4" t="s">
        <v>2985</v>
      </c>
      <c r="E55" s="186">
        <v>484.97</v>
      </c>
      <c r="F55" s="133">
        <v>495.3</v>
      </c>
      <c r="G55" s="187">
        <v>507.42</v>
      </c>
      <c r="H55" s="132">
        <v>10.329999999999984</v>
      </c>
      <c r="I55" s="6">
        <v>4.1800000000000068</v>
      </c>
      <c r="J55" s="6">
        <v>5.3599999999999568</v>
      </c>
      <c r="K55" s="6">
        <v>3.1700000000000728</v>
      </c>
      <c r="L55" s="6">
        <v>-2.2900000000000205</v>
      </c>
      <c r="M55" s="6">
        <v>0.63999999999998636</v>
      </c>
      <c r="N55" s="6">
        <v>-0.26999999999998181</v>
      </c>
      <c r="O55" s="7">
        <v>-6.0000000000002274E-2</v>
      </c>
      <c r="P55" s="196">
        <v>1.3899999999999864</v>
      </c>
      <c r="Q55" s="8">
        <f t="shared" si="0"/>
        <v>3181639.9999999949</v>
      </c>
      <c r="R55" s="8">
        <f t="shared" si="11"/>
        <v>3917319.9999999963</v>
      </c>
      <c r="S55" s="8">
        <f t="shared" si="6"/>
        <v>4388999.9999999925</v>
      </c>
      <c r="T55" s="8">
        <f t="shared" si="6"/>
        <v>4667959.9999999991</v>
      </c>
      <c r="U55" s="8">
        <f t="shared" si="6"/>
        <v>4466439.9999999972</v>
      </c>
      <c r="V55" s="8">
        <f t="shared" si="6"/>
        <v>4522759.9999999963</v>
      </c>
      <c r="W55" s="8">
        <f t="shared" si="6"/>
        <v>4498999.9999999981</v>
      </c>
      <c r="X55" s="8">
        <f t="shared" si="6"/>
        <v>4493719.9999999981</v>
      </c>
      <c r="Y55" s="8">
        <f t="shared" si="6"/>
        <v>4616039.9999999972</v>
      </c>
      <c r="Z55" s="140">
        <f t="shared" si="3"/>
        <v>38753879.99999997</v>
      </c>
      <c r="AA55" s="138">
        <v>12.50509259498012</v>
      </c>
      <c r="AB55" s="244">
        <v>12.77145465140865</v>
      </c>
      <c r="AC55" s="165">
        <v>13.083972378796238</v>
      </c>
      <c r="AD55" s="212">
        <v>22.449999999999989</v>
      </c>
      <c r="AE55" s="216">
        <f t="shared" si="4"/>
        <v>1975599.9999999991</v>
      </c>
    </row>
    <row r="56" spans="1:31" s="3" customFormat="1" ht="14.25" customHeight="1">
      <c r="A56" s="4">
        <v>23054</v>
      </c>
      <c r="B56" s="4" t="s">
        <v>3038</v>
      </c>
      <c r="C56" s="5" t="s">
        <v>2984</v>
      </c>
      <c r="D56" s="4" t="s">
        <v>2985</v>
      </c>
      <c r="E56" s="186">
        <v>352.64000000000004</v>
      </c>
      <c r="F56" s="133">
        <v>373.09000000000003</v>
      </c>
      <c r="G56" s="187">
        <v>456.25</v>
      </c>
      <c r="H56" s="132">
        <v>20.449999999999989</v>
      </c>
      <c r="I56" s="6">
        <v>3.2099999999999795</v>
      </c>
      <c r="J56" s="6">
        <v>3.1700000000000159</v>
      </c>
      <c r="K56" s="6">
        <v>6.7599999999999909</v>
      </c>
      <c r="L56" s="6">
        <v>42.600000000000023</v>
      </c>
      <c r="M56" s="6">
        <v>2.339999999999975</v>
      </c>
      <c r="N56" s="6">
        <v>12.160000000000025</v>
      </c>
      <c r="O56" s="7">
        <v>10.879999999999995</v>
      </c>
      <c r="P56" s="196">
        <v>2.0399999999999636</v>
      </c>
      <c r="Q56" s="8">
        <f t="shared" si="0"/>
        <v>6298599.9999999944</v>
      </c>
      <c r="R56" s="8">
        <f t="shared" si="11"/>
        <v>6863559.9999999907</v>
      </c>
      <c r="S56" s="8">
        <f t="shared" si="6"/>
        <v>7142519.9999999925</v>
      </c>
      <c r="T56" s="8">
        <f t="shared" si="6"/>
        <v>7737399.9999999916</v>
      </c>
      <c r="U56" s="8">
        <f t="shared" si="6"/>
        <v>11486199.999999993</v>
      </c>
      <c r="V56" s="8">
        <f t="shared" si="6"/>
        <v>11692119.999999991</v>
      </c>
      <c r="W56" s="8">
        <f t="shared" si="6"/>
        <v>12762199.999999993</v>
      </c>
      <c r="X56" s="8">
        <f t="shared" si="6"/>
        <v>13719639.999999993</v>
      </c>
      <c r="Y56" s="8">
        <f t="shared" si="6"/>
        <v>13899159.999999989</v>
      </c>
      <c r="Z56" s="140">
        <f t="shared" si="3"/>
        <v>91601399.999999925</v>
      </c>
      <c r="AA56" s="138">
        <v>12.100332841505681</v>
      </c>
      <c r="AB56" s="244">
        <v>12.802045088014275</v>
      </c>
      <c r="AC56" s="165">
        <v>15.655560511958274</v>
      </c>
      <c r="AD56" s="212">
        <v>103.60999999999996</v>
      </c>
      <c r="AE56" s="216">
        <f t="shared" si="4"/>
        <v>9117679.9999999963</v>
      </c>
    </row>
    <row r="57" spans="1:31" s="3" customFormat="1" ht="14.25" customHeight="1">
      <c r="A57" s="4">
        <v>23055</v>
      </c>
      <c r="B57" s="4" t="s">
        <v>3039</v>
      </c>
      <c r="C57" s="5" t="s">
        <v>2984</v>
      </c>
      <c r="D57" s="4" t="s">
        <v>2985</v>
      </c>
      <c r="E57" s="186">
        <v>687.81000000000006</v>
      </c>
      <c r="F57" s="133">
        <v>751.7</v>
      </c>
      <c r="G57" s="187">
        <v>830.87</v>
      </c>
      <c r="H57" s="132">
        <v>63.889999999999986</v>
      </c>
      <c r="I57" s="6">
        <v>6.5999999999999091</v>
      </c>
      <c r="J57" s="6">
        <v>0.17000000000007276</v>
      </c>
      <c r="K57" s="6">
        <v>35.780000000000086</v>
      </c>
      <c r="L57" s="6">
        <v>-0.57000000000005002</v>
      </c>
      <c r="M57" s="6">
        <v>9.2599999999999909</v>
      </c>
      <c r="N57" s="6">
        <v>6.7199999999999136</v>
      </c>
      <c r="O57" s="7">
        <v>4.5800000000000409</v>
      </c>
      <c r="P57" s="196">
        <v>16.629999999999995</v>
      </c>
      <c r="Q57" s="8">
        <f t="shared" si="0"/>
        <v>19678119.999999996</v>
      </c>
      <c r="R57" s="8">
        <f t="shared" si="11"/>
        <v>20839719.999999981</v>
      </c>
      <c r="S57" s="8">
        <f t="shared" si="6"/>
        <v>20854679.999999989</v>
      </c>
      <c r="T57" s="8">
        <f t="shared" si="6"/>
        <v>24003319.999999996</v>
      </c>
      <c r="U57" s="8">
        <f t="shared" si="6"/>
        <v>23953159.999999993</v>
      </c>
      <c r="V57" s="8">
        <f t="shared" si="6"/>
        <v>24768039.999999993</v>
      </c>
      <c r="W57" s="8">
        <f t="shared" si="6"/>
        <v>25359399.999999985</v>
      </c>
      <c r="X57" s="8">
        <f t="shared" si="6"/>
        <v>25762439.999999989</v>
      </c>
      <c r="Y57" s="8">
        <f t="shared" si="6"/>
        <v>27225879.999999989</v>
      </c>
      <c r="Z57" s="140">
        <f t="shared" si="3"/>
        <v>212444759.99999994</v>
      </c>
      <c r="AA57" s="138">
        <v>14.717865320009416</v>
      </c>
      <c r="AB57" s="244">
        <v>16.084993473562577</v>
      </c>
      <c r="AC57" s="165">
        <v>17.779085442834827</v>
      </c>
      <c r="AD57" s="212">
        <v>143.05999999999995</v>
      </c>
      <c r="AE57" s="216">
        <f t="shared" si="4"/>
        <v>12589279.999999994</v>
      </c>
    </row>
    <row r="58" spans="1:31" s="3" customFormat="1" ht="14.25" customHeight="1">
      <c r="A58" s="4">
        <v>23056</v>
      </c>
      <c r="B58" s="4" t="s">
        <v>3040</v>
      </c>
      <c r="C58" s="5" t="s">
        <v>2984</v>
      </c>
      <c r="D58" s="4" t="s">
        <v>2985</v>
      </c>
      <c r="E58" s="186">
        <v>81.8</v>
      </c>
      <c r="F58" s="133">
        <v>84.96</v>
      </c>
      <c r="G58" s="187">
        <v>87.06</v>
      </c>
      <c r="H58" s="132">
        <v>3.1599999999999966</v>
      </c>
      <c r="I58" s="6">
        <v>0.60000000000000853</v>
      </c>
      <c r="J58" s="6">
        <v>0</v>
      </c>
      <c r="K58" s="6">
        <v>0.70000000000000284</v>
      </c>
      <c r="L58" s="6">
        <v>-0.58000000000001251</v>
      </c>
      <c r="M58" s="6">
        <v>1.0400000000000205</v>
      </c>
      <c r="N58" s="6">
        <v>2.9999999999986926E-2</v>
      </c>
      <c r="O58" s="7">
        <v>0.31000000000000227</v>
      </c>
      <c r="P58" s="196">
        <v>0</v>
      </c>
      <c r="Q58" s="8">
        <f t="shared" si="0"/>
        <v>973279.99999999895</v>
      </c>
      <c r="R58" s="8">
        <f t="shared" si="11"/>
        <v>1078880.0000000005</v>
      </c>
      <c r="S58" s="8">
        <f t="shared" si="6"/>
        <v>1078880.0000000005</v>
      </c>
      <c r="T58" s="8">
        <f t="shared" si="6"/>
        <v>1140480.0000000007</v>
      </c>
      <c r="U58" s="8">
        <f t="shared" si="6"/>
        <v>1089439.9999999995</v>
      </c>
      <c r="V58" s="8">
        <f t="shared" si="6"/>
        <v>1180960.0000000014</v>
      </c>
      <c r="W58" s="8">
        <f t="shared" si="6"/>
        <v>1183600.0000000002</v>
      </c>
      <c r="X58" s="8">
        <f t="shared" si="6"/>
        <v>1210880.0000000005</v>
      </c>
      <c r="Y58" s="8">
        <f t="shared" si="6"/>
        <v>1210880.0000000005</v>
      </c>
      <c r="Z58" s="140">
        <f t="shared" si="3"/>
        <v>10147280.000000002</v>
      </c>
      <c r="AA58" s="138">
        <v>6.0097566709768415</v>
      </c>
      <c r="AB58" s="244">
        <v>6.2419184201246019</v>
      </c>
      <c r="AC58" s="165">
        <v>6.3962031268367232</v>
      </c>
      <c r="AD58" s="212">
        <v>5.2600000000000051</v>
      </c>
      <c r="AE58" s="216">
        <f t="shared" si="4"/>
        <v>462880.00000000047</v>
      </c>
    </row>
    <row r="59" spans="1:31" s="3" customFormat="1" ht="14.25" customHeight="1">
      <c r="A59" s="4">
        <v>23057</v>
      </c>
      <c r="B59" s="4" t="s">
        <v>3041</v>
      </c>
      <c r="C59" s="5" t="s">
        <v>2984</v>
      </c>
      <c r="D59" s="4" t="s">
        <v>2985</v>
      </c>
      <c r="E59" s="186">
        <v>159.28</v>
      </c>
      <c r="F59" s="133">
        <v>163</v>
      </c>
      <c r="G59" s="187">
        <v>168.32</v>
      </c>
      <c r="H59" s="132">
        <v>3.7199999999999989</v>
      </c>
      <c r="I59" s="6">
        <v>1.0500000000000114</v>
      </c>
      <c r="J59" s="6">
        <v>0</v>
      </c>
      <c r="K59" s="6">
        <v>1.5099999999999909</v>
      </c>
      <c r="L59" s="6">
        <v>0.96999999999999886</v>
      </c>
      <c r="M59" s="6">
        <v>0.53000000000000114</v>
      </c>
      <c r="N59" s="6">
        <v>0.18999999999999773</v>
      </c>
      <c r="O59" s="7">
        <v>0.65999999999999659</v>
      </c>
      <c r="P59" s="196">
        <v>0.40999999999999659</v>
      </c>
      <c r="Q59" s="8">
        <f t="shared" si="0"/>
        <v>1145759.9999999995</v>
      </c>
      <c r="R59" s="8">
        <f t="shared" si="11"/>
        <v>1330560.0000000016</v>
      </c>
      <c r="S59" s="8">
        <f t="shared" si="6"/>
        <v>1330560.0000000016</v>
      </c>
      <c r="T59" s="8">
        <f t="shared" si="6"/>
        <v>1463440.0000000009</v>
      </c>
      <c r="U59" s="8">
        <f t="shared" si="6"/>
        <v>1548800.0000000009</v>
      </c>
      <c r="V59" s="8">
        <f t="shared" si="6"/>
        <v>1595440.0000000009</v>
      </c>
      <c r="W59" s="8">
        <f t="shared" si="6"/>
        <v>1612160.0000000007</v>
      </c>
      <c r="X59" s="8">
        <f t="shared" si="6"/>
        <v>1670240.0000000005</v>
      </c>
      <c r="Y59" s="8">
        <f t="shared" si="6"/>
        <v>1706320.0000000002</v>
      </c>
      <c r="Z59" s="140">
        <f t="shared" si="3"/>
        <v>13403280.000000006</v>
      </c>
      <c r="AA59" s="138">
        <v>17.687361886888834</v>
      </c>
      <c r="AB59" s="244">
        <v>18.100451956070316</v>
      </c>
      <c r="AC59" s="165">
        <v>18.691215173286842</v>
      </c>
      <c r="AD59" s="212">
        <v>9.039999999999992</v>
      </c>
      <c r="AE59" s="216">
        <f t="shared" si="4"/>
        <v>795519.9999999993</v>
      </c>
    </row>
    <row r="60" spans="1:31" s="3" customFormat="1" ht="14.25" customHeight="1">
      <c r="A60" s="4">
        <v>23058</v>
      </c>
      <c r="B60" s="4" t="s">
        <v>3042</v>
      </c>
      <c r="C60" s="5" t="s">
        <v>2984</v>
      </c>
      <c r="D60" s="4" t="s">
        <v>2985</v>
      </c>
      <c r="E60" s="186">
        <v>530.25</v>
      </c>
      <c r="F60" s="133">
        <v>543.26</v>
      </c>
      <c r="G60" s="187">
        <v>561.03</v>
      </c>
      <c r="H60" s="132">
        <v>13.009999999999991</v>
      </c>
      <c r="I60" s="6">
        <v>2.5299999999999727</v>
      </c>
      <c r="J60" s="6">
        <v>9.0000000000031832E-2</v>
      </c>
      <c r="K60" s="6">
        <v>4.1399999999999864</v>
      </c>
      <c r="L60" s="6">
        <v>3.1100000000001273</v>
      </c>
      <c r="M60" s="6">
        <v>5.0799999999999272</v>
      </c>
      <c r="N60" s="6">
        <v>1.0199999999999818</v>
      </c>
      <c r="O60" s="7">
        <v>0.25</v>
      </c>
      <c r="P60" s="196">
        <v>1.5499999999999545</v>
      </c>
      <c r="Q60" s="8">
        <f t="shared" si="0"/>
        <v>4007079.9999999972</v>
      </c>
      <c r="R60" s="8">
        <f t="shared" si="11"/>
        <v>4452359.9999999925</v>
      </c>
      <c r="S60" s="8">
        <f t="shared" si="6"/>
        <v>4460279.9999999953</v>
      </c>
      <c r="T60" s="8">
        <f t="shared" si="6"/>
        <v>4824599.9999999944</v>
      </c>
      <c r="U60" s="8">
        <f t="shared" si="6"/>
        <v>5098280.0000000056</v>
      </c>
      <c r="V60" s="8">
        <f t="shared" si="6"/>
        <v>5545319.9999999991</v>
      </c>
      <c r="W60" s="8">
        <f t="shared" si="6"/>
        <v>5635079.9999999972</v>
      </c>
      <c r="X60" s="8">
        <f t="shared" si="6"/>
        <v>5657079.9999999972</v>
      </c>
      <c r="Y60" s="8">
        <f t="shared" si="6"/>
        <v>5793479.9999999935</v>
      </c>
      <c r="Z60" s="140">
        <f t="shared" si="3"/>
        <v>45473559.999999978</v>
      </c>
      <c r="AA60" s="138">
        <v>26.872048002270375</v>
      </c>
      <c r="AB60" s="244">
        <v>27.531369726946544</v>
      </c>
      <c r="AC60" s="165">
        <v>28.431919077253653</v>
      </c>
      <c r="AD60" s="212">
        <v>30.779999999999973</v>
      </c>
      <c r="AE60" s="216">
        <f t="shared" si="4"/>
        <v>2708639.9999999977</v>
      </c>
    </row>
    <row r="61" spans="1:31" s="3" customFormat="1" ht="14.25" customHeight="1">
      <c r="A61" s="4">
        <v>23059</v>
      </c>
      <c r="B61" s="4" t="s">
        <v>3043</v>
      </c>
      <c r="C61" s="5" t="s">
        <v>2984</v>
      </c>
      <c r="D61" s="4" t="s">
        <v>2985</v>
      </c>
      <c r="E61" s="186">
        <v>524.5</v>
      </c>
      <c r="F61" s="133">
        <v>533.82000000000005</v>
      </c>
      <c r="G61" s="187">
        <v>585.97</v>
      </c>
      <c r="H61" s="132">
        <v>9.32000000000005</v>
      </c>
      <c r="I61" s="6">
        <v>0.60000000000002274</v>
      </c>
      <c r="J61" s="6">
        <v>1.4199999999998454</v>
      </c>
      <c r="K61" s="6">
        <v>3.4500000000000455</v>
      </c>
      <c r="L61" s="6">
        <v>3.5300000000000864</v>
      </c>
      <c r="M61" s="6">
        <v>9.4899999999998954</v>
      </c>
      <c r="N61" s="6">
        <v>6.0100000000001046</v>
      </c>
      <c r="O61" s="7">
        <v>22.67999999999995</v>
      </c>
      <c r="P61" s="196">
        <v>4.9700000000000273</v>
      </c>
      <c r="Q61" s="8">
        <f t="shared" si="0"/>
        <v>2870560.0000000158</v>
      </c>
      <c r="R61" s="8">
        <f t="shared" si="11"/>
        <v>2976160.00000002</v>
      </c>
      <c r="S61" s="8">
        <f t="shared" si="6"/>
        <v>3101120.0000000065</v>
      </c>
      <c r="T61" s="8">
        <f t="shared" si="6"/>
        <v>3404720.0000000107</v>
      </c>
      <c r="U61" s="8">
        <f t="shared" si="6"/>
        <v>3715360.0000000182</v>
      </c>
      <c r="V61" s="8">
        <f t="shared" si="6"/>
        <v>4550480.0000000093</v>
      </c>
      <c r="W61" s="8">
        <f t="shared" si="6"/>
        <v>5079360.0000000186</v>
      </c>
      <c r="X61" s="8">
        <f t="shared" si="6"/>
        <v>7075200.000000014</v>
      </c>
      <c r="Y61" s="8">
        <f t="shared" si="6"/>
        <v>7512560.0000000168</v>
      </c>
      <c r="Z61" s="140">
        <f t="shared" si="3"/>
        <v>40285520.000000134</v>
      </c>
      <c r="AA61" s="138">
        <v>28.713608443826438</v>
      </c>
      <c r="AB61" s="244">
        <v>29.223829284048485</v>
      </c>
      <c r="AC61" s="165">
        <v>32.078766710827409</v>
      </c>
      <c r="AD61" s="212">
        <v>61.470000000000034</v>
      </c>
      <c r="AE61" s="216">
        <f t="shared" si="4"/>
        <v>5409360.0000000028</v>
      </c>
    </row>
    <row r="62" spans="1:31" s="3" customFormat="1" ht="14.25" customHeight="1">
      <c r="A62" s="4">
        <v>23060</v>
      </c>
      <c r="B62" s="4" t="s">
        <v>3044</v>
      </c>
      <c r="C62" s="5" t="s">
        <v>2984</v>
      </c>
      <c r="D62" s="4" t="s">
        <v>2985</v>
      </c>
      <c r="E62" s="186">
        <v>261.7</v>
      </c>
      <c r="F62" s="133">
        <v>268.89</v>
      </c>
      <c r="G62" s="187">
        <v>274.89000000000004</v>
      </c>
      <c r="H62" s="132">
        <v>7.1899999999999977</v>
      </c>
      <c r="I62" s="6">
        <v>-5.999999999994543E-2</v>
      </c>
      <c r="J62" s="6">
        <v>0.18999999999994088</v>
      </c>
      <c r="K62" s="6">
        <v>1.6299999999999955</v>
      </c>
      <c r="L62" s="6">
        <v>1.8500000000000227</v>
      </c>
      <c r="M62" s="6">
        <v>3.999999999996362E-2</v>
      </c>
      <c r="N62" s="6">
        <v>0.51000000000004775</v>
      </c>
      <c r="O62" s="7">
        <v>0.66000000000002501</v>
      </c>
      <c r="P62" s="196">
        <v>1.1800000000000068</v>
      </c>
      <c r="Q62" s="8">
        <f t="shared" si="0"/>
        <v>2214519.9999999995</v>
      </c>
      <c r="R62" s="8">
        <f t="shared" si="11"/>
        <v>2203960.0000000093</v>
      </c>
      <c r="S62" s="8">
        <f t="shared" si="6"/>
        <v>2220680.0000000042</v>
      </c>
      <c r="T62" s="8">
        <f t="shared" si="6"/>
        <v>2364120.0000000037</v>
      </c>
      <c r="U62" s="8">
        <f t="shared" si="6"/>
        <v>2526920.0000000056</v>
      </c>
      <c r="V62" s="8">
        <f t="shared" si="6"/>
        <v>2530440.0000000023</v>
      </c>
      <c r="W62" s="8">
        <f t="shared" si="6"/>
        <v>2575320.0000000065</v>
      </c>
      <c r="X62" s="8">
        <f t="shared" si="6"/>
        <v>2633400.0000000088</v>
      </c>
      <c r="Y62" s="8">
        <f t="shared" si="6"/>
        <v>2737240.0000000093</v>
      </c>
      <c r="Z62" s="140">
        <f t="shared" si="3"/>
        <v>22006600.000000045</v>
      </c>
      <c r="AA62" s="138">
        <v>14.120376615318206</v>
      </c>
      <c r="AB62" s="244">
        <v>14.508322766881593</v>
      </c>
      <c r="AC62" s="165">
        <v>14.832060862762026</v>
      </c>
      <c r="AD62" s="212">
        <v>13.190000000000056</v>
      </c>
      <c r="AE62" s="216">
        <f t="shared" si="4"/>
        <v>1160720.0000000049</v>
      </c>
    </row>
    <row r="63" spans="1:31" s="3" customFormat="1" ht="14.25" customHeight="1">
      <c r="A63" s="4">
        <v>23061</v>
      </c>
      <c r="B63" s="4" t="s">
        <v>3045</v>
      </c>
      <c r="C63" s="5" t="s">
        <v>2984</v>
      </c>
      <c r="D63" s="4" t="s">
        <v>2985</v>
      </c>
      <c r="E63" s="186">
        <v>168.34</v>
      </c>
      <c r="F63" s="133">
        <v>174.71</v>
      </c>
      <c r="G63" s="187">
        <v>178.05</v>
      </c>
      <c r="H63" s="132">
        <v>6.3700000000000045</v>
      </c>
      <c r="I63" s="6">
        <v>0.75</v>
      </c>
      <c r="J63" s="6">
        <v>0</v>
      </c>
      <c r="K63" s="6">
        <v>8.0000000000012506E-2</v>
      </c>
      <c r="L63" s="6">
        <v>0.65999999999999659</v>
      </c>
      <c r="M63" s="6">
        <v>0.41999999999998749</v>
      </c>
      <c r="N63" s="6">
        <v>0.60999999999998522</v>
      </c>
      <c r="O63" s="7">
        <v>0.49000000000000909</v>
      </c>
      <c r="P63" s="196">
        <v>0.33000000000001251</v>
      </c>
      <c r="Q63" s="8">
        <f t="shared" si="0"/>
        <v>1961960.0000000014</v>
      </c>
      <c r="R63" s="8">
        <f t="shared" si="11"/>
        <v>2093960.0000000014</v>
      </c>
      <c r="S63" s="8">
        <f t="shared" si="6"/>
        <v>2093960.0000000014</v>
      </c>
      <c r="T63" s="8">
        <f t="shared" si="6"/>
        <v>2101000.0000000023</v>
      </c>
      <c r="U63" s="8">
        <f t="shared" si="6"/>
        <v>2159080.0000000019</v>
      </c>
      <c r="V63" s="8">
        <f t="shared" si="6"/>
        <v>2196040.0000000009</v>
      </c>
      <c r="W63" s="8">
        <f t="shared" si="6"/>
        <v>2249719.9999999995</v>
      </c>
      <c r="X63" s="8">
        <f t="shared" si="6"/>
        <v>2292840.0000000005</v>
      </c>
      <c r="Y63" s="8">
        <f t="shared" si="6"/>
        <v>2321880.0000000014</v>
      </c>
      <c r="Z63" s="140">
        <f t="shared" si="3"/>
        <v>19470440.000000007</v>
      </c>
      <c r="AA63" s="138">
        <v>9.6803316867837097</v>
      </c>
      <c r="AB63" s="244">
        <v>10.046636265878469</v>
      </c>
      <c r="AC63" s="165">
        <v>10.238701775168344</v>
      </c>
      <c r="AD63" s="212">
        <v>9.710000000000008</v>
      </c>
      <c r="AE63" s="216">
        <f t="shared" si="4"/>
        <v>854480.0000000007</v>
      </c>
    </row>
    <row r="64" spans="1:31" s="3" customFormat="1" ht="14.25" customHeight="1">
      <c r="A64" s="4">
        <v>23062</v>
      </c>
      <c r="B64" s="4" t="s">
        <v>3046</v>
      </c>
      <c r="C64" s="5" t="s">
        <v>2984</v>
      </c>
      <c r="D64" s="4" t="s">
        <v>2985</v>
      </c>
      <c r="E64" s="186">
        <v>247.25</v>
      </c>
      <c r="F64" s="133">
        <v>252.21</v>
      </c>
      <c r="G64" s="187">
        <v>263.44</v>
      </c>
      <c r="H64" s="132">
        <v>4.960000000000008</v>
      </c>
      <c r="I64" s="6">
        <v>0.94999999999998863</v>
      </c>
      <c r="J64" s="6">
        <v>0.56999999999999318</v>
      </c>
      <c r="K64" s="6">
        <v>5.2300000000000466</v>
      </c>
      <c r="L64" s="6">
        <v>1.3499999999999659</v>
      </c>
      <c r="M64" s="6">
        <v>1.2299999999999613</v>
      </c>
      <c r="N64" s="6">
        <v>0.18000000000006366</v>
      </c>
      <c r="O64" s="7">
        <v>0.12999999999999545</v>
      </c>
      <c r="P64" s="196">
        <v>1.589999999999975</v>
      </c>
      <c r="Q64" s="8">
        <f t="shared" si="0"/>
        <v>1527680.0000000026</v>
      </c>
      <c r="R64" s="8">
        <f t="shared" si="11"/>
        <v>1694880.0000000005</v>
      </c>
      <c r="S64" s="8">
        <f t="shared" si="6"/>
        <v>1745039.9999999998</v>
      </c>
      <c r="T64" s="8">
        <f t="shared" si="6"/>
        <v>2205280.0000000037</v>
      </c>
      <c r="U64" s="8">
        <f t="shared" si="6"/>
        <v>2324080.0000000009</v>
      </c>
      <c r="V64" s="8">
        <f t="shared" si="6"/>
        <v>2432319.9999999977</v>
      </c>
      <c r="W64" s="8">
        <f t="shared" si="6"/>
        <v>2448160.0000000033</v>
      </c>
      <c r="X64" s="8">
        <f t="shared" si="6"/>
        <v>2459600.0000000028</v>
      </c>
      <c r="Y64" s="8">
        <f t="shared" si="6"/>
        <v>2599520.0000000005</v>
      </c>
      <c r="Z64" s="140">
        <f t="shared" si="3"/>
        <v>19436560.000000011</v>
      </c>
      <c r="AA64" s="138">
        <v>13.413370512827466</v>
      </c>
      <c r="AB64" s="244">
        <v>13.682451676603499</v>
      </c>
      <c r="AC64" s="165">
        <v>14.291681811523832</v>
      </c>
      <c r="AD64" s="212">
        <v>16.189999999999998</v>
      </c>
      <c r="AE64" s="216">
        <f t="shared" si="4"/>
        <v>1424719.9999999998</v>
      </c>
    </row>
    <row r="65" spans="1:31" s="3" customFormat="1" ht="14.25" customHeight="1">
      <c r="A65" s="4">
        <v>23063</v>
      </c>
      <c r="B65" s="4" t="s">
        <v>3047</v>
      </c>
      <c r="C65" s="5" t="s">
        <v>2984</v>
      </c>
      <c r="D65" s="4" t="s">
        <v>2985</v>
      </c>
      <c r="E65" s="186">
        <v>191.67000000000002</v>
      </c>
      <c r="F65" s="133">
        <v>191.89000000000001</v>
      </c>
      <c r="G65" s="187">
        <v>195.83</v>
      </c>
      <c r="H65" s="132">
        <v>0.21999999999999886</v>
      </c>
      <c r="I65" s="6">
        <v>0.47999999999998977</v>
      </c>
      <c r="J65" s="6">
        <v>3.9999999999992042E-2</v>
      </c>
      <c r="K65" s="6">
        <v>0.86000000000001364</v>
      </c>
      <c r="L65" s="6">
        <v>1.7400000000000091</v>
      </c>
      <c r="M65" s="6">
        <v>-0.58000000000001251</v>
      </c>
      <c r="N65" s="6">
        <v>0.27000000000001023</v>
      </c>
      <c r="O65" s="7">
        <v>0.63999999999998636</v>
      </c>
      <c r="P65" s="196">
        <v>0.49000000000000909</v>
      </c>
      <c r="Q65" s="8">
        <f t="shared" si="0"/>
        <v>67759.999999999651</v>
      </c>
      <c r="R65" s="8">
        <f t="shared" si="11"/>
        <v>152239.99999999785</v>
      </c>
      <c r="S65" s="8">
        <f t="shared" si="6"/>
        <v>155759.99999999715</v>
      </c>
      <c r="T65" s="8">
        <f t="shared" si="6"/>
        <v>231439.99999999834</v>
      </c>
      <c r="U65" s="8">
        <f t="shared" si="6"/>
        <v>384559.99999999919</v>
      </c>
      <c r="V65" s="8">
        <f t="shared" si="6"/>
        <v>333519.99999999808</v>
      </c>
      <c r="W65" s="8">
        <f t="shared" si="6"/>
        <v>357279.99999999895</v>
      </c>
      <c r="X65" s="8">
        <f t="shared" si="6"/>
        <v>413599.99999999773</v>
      </c>
      <c r="Y65" s="8">
        <f t="shared" si="6"/>
        <v>456719.99999999854</v>
      </c>
      <c r="Z65" s="140">
        <f t="shared" si="3"/>
        <v>2552879.9999999856</v>
      </c>
      <c r="AA65" s="138">
        <v>10.560621504724649</v>
      </c>
      <c r="AB65" s="244">
        <v>10.57274305077275</v>
      </c>
      <c r="AC65" s="165">
        <v>10.789828920906913</v>
      </c>
      <c r="AD65" s="212">
        <v>4.1599999999999966</v>
      </c>
      <c r="AE65" s="216">
        <f t="shared" si="4"/>
        <v>366079.99999999971</v>
      </c>
    </row>
    <row r="66" spans="1:31" s="3" customFormat="1" ht="14.25" customHeight="1">
      <c r="A66" s="4">
        <v>23064</v>
      </c>
      <c r="B66" s="4" t="s">
        <v>3048</v>
      </c>
      <c r="C66" s="5" t="s">
        <v>2984</v>
      </c>
      <c r="D66" s="4" t="s">
        <v>2985</v>
      </c>
      <c r="E66" s="186">
        <v>768.56000000000006</v>
      </c>
      <c r="F66" s="133">
        <v>781.5200000000001</v>
      </c>
      <c r="G66" s="187">
        <v>792.51</v>
      </c>
      <c r="H66" s="132">
        <v>12.960000000000036</v>
      </c>
      <c r="I66" s="6">
        <v>3.2199999999999136</v>
      </c>
      <c r="J66" s="6">
        <v>0</v>
      </c>
      <c r="K66" s="6">
        <v>0.85000000000002274</v>
      </c>
      <c r="L66" s="6">
        <v>1.4500000000000455</v>
      </c>
      <c r="M66" s="6">
        <v>3.0799999999999272</v>
      </c>
      <c r="N66" s="6">
        <v>-0.67999999999994998</v>
      </c>
      <c r="O66" s="7">
        <v>2.42999999999995</v>
      </c>
      <c r="P66" s="196">
        <v>0.63999999999998636</v>
      </c>
      <c r="Q66" s="8">
        <f t="shared" si="0"/>
        <v>3991680.0000000107</v>
      </c>
      <c r="R66" s="8">
        <f t="shared" si="11"/>
        <v>4558399.9999999953</v>
      </c>
      <c r="S66" s="8">
        <f t="shared" si="6"/>
        <v>4558399.9999999953</v>
      </c>
      <c r="T66" s="8">
        <f t="shared" si="6"/>
        <v>4633199.9999999972</v>
      </c>
      <c r="U66" s="8">
        <f t="shared" si="6"/>
        <v>4760800.0000000009</v>
      </c>
      <c r="V66" s="8">
        <f t="shared" si="6"/>
        <v>5031839.9999999944</v>
      </c>
      <c r="W66" s="8">
        <f t="shared" si="6"/>
        <v>4971999.9999999991</v>
      </c>
      <c r="X66" s="8">
        <f t="shared" si="6"/>
        <v>5185839.9999999944</v>
      </c>
      <c r="Y66" s="8">
        <f t="shared" si="6"/>
        <v>5242159.9999999935</v>
      </c>
      <c r="Z66" s="140">
        <f t="shared" si="3"/>
        <v>42934319.999999978</v>
      </c>
      <c r="AA66" s="138">
        <v>17.950382802610253</v>
      </c>
      <c r="AB66" s="244">
        <v>18.253074799489909</v>
      </c>
      <c r="AC66" s="165">
        <v>18.50975574437474</v>
      </c>
      <c r="AD66" s="212">
        <v>23.949999999999932</v>
      </c>
      <c r="AE66" s="216">
        <f t="shared" si="4"/>
        <v>2107599.9999999939</v>
      </c>
    </row>
    <row r="67" spans="1:31" s="3" customFormat="1" ht="14.25" customHeight="1">
      <c r="A67" s="4">
        <v>23065</v>
      </c>
      <c r="B67" s="4" t="s">
        <v>3049</v>
      </c>
      <c r="C67" s="5" t="s">
        <v>2984</v>
      </c>
      <c r="D67" s="4" t="s">
        <v>2985</v>
      </c>
      <c r="E67" s="186">
        <v>244.69</v>
      </c>
      <c r="F67" s="133">
        <v>247.32999999999998</v>
      </c>
      <c r="G67" s="187">
        <v>251.01000000000002</v>
      </c>
      <c r="H67" s="132">
        <v>2.6399999999999864</v>
      </c>
      <c r="I67" s="6">
        <v>0.41000000000002501</v>
      </c>
      <c r="J67" s="6">
        <v>0</v>
      </c>
      <c r="K67" s="6">
        <v>0.68999999999999773</v>
      </c>
      <c r="L67" s="6">
        <v>0.28999999999999204</v>
      </c>
      <c r="M67" s="6">
        <v>0.78999999999999204</v>
      </c>
      <c r="N67" s="6">
        <v>0.61000000000004206</v>
      </c>
      <c r="O67" s="7">
        <v>0.70999999999997954</v>
      </c>
      <c r="P67" s="196">
        <v>0.18000000000000682</v>
      </c>
      <c r="Q67" s="8">
        <f t="shared" si="0"/>
        <v>813119.99999999581</v>
      </c>
      <c r="R67" s="8">
        <f t="shared" si="11"/>
        <v>885280.00000000023</v>
      </c>
      <c r="S67" s="8">
        <f t="shared" si="6"/>
        <v>885280.00000000023</v>
      </c>
      <c r="T67" s="8">
        <f t="shared" si="6"/>
        <v>946000</v>
      </c>
      <c r="U67" s="8">
        <f t="shared" si="6"/>
        <v>971519.9999999993</v>
      </c>
      <c r="V67" s="8">
        <f t="shared" si="6"/>
        <v>1041039.9999999986</v>
      </c>
      <c r="W67" s="8">
        <f t="shared" si="6"/>
        <v>1094720.0000000023</v>
      </c>
      <c r="X67" s="8">
        <f t="shared" si="6"/>
        <v>1157200.0000000005</v>
      </c>
      <c r="Y67" s="8">
        <f t="shared" si="6"/>
        <v>1173040.0000000012</v>
      </c>
      <c r="Z67" s="140">
        <f t="shared" si="3"/>
        <v>8967199.9999999981</v>
      </c>
      <c r="AA67" s="138">
        <v>12.452417302798981</v>
      </c>
      <c r="AB67" s="244">
        <v>12.586768447837148</v>
      </c>
      <c r="AC67" s="165">
        <v>12.774045801526718</v>
      </c>
      <c r="AD67" s="212">
        <v>6.3200000000000216</v>
      </c>
      <c r="AE67" s="216">
        <f t="shared" si="4"/>
        <v>556160.00000000186</v>
      </c>
    </row>
    <row r="68" spans="1:31" s="3" customFormat="1" ht="14.25" customHeight="1">
      <c r="A68" s="4">
        <v>23066</v>
      </c>
      <c r="B68" s="4" t="s">
        <v>3050</v>
      </c>
      <c r="C68" s="5" t="s">
        <v>2984</v>
      </c>
      <c r="D68" s="4" t="s">
        <v>2985</v>
      </c>
      <c r="E68" s="186">
        <v>115.25</v>
      </c>
      <c r="F68" s="133">
        <v>116.76</v>
      </c>
      <c r="G68" s="187">
        <v>119.85000000000001</v>
      </c>
      <c r="H68" s="132">
        <v>1.5100000000000051</v>
      </c>
      <c r="I68" s="6">
        <v>0.48999999999999488</v>
      </c>
      <c r="J68" s="6">
        <v>0.34999999999999432</v>
      </c>
      <c r="K68" s="6">
        <v>0.68000000000000682</v>
      </c>
      <c r="L68" s="6">
        <v>0.10000000000000853</v>
      </c>
      <c r="M68" s="6">
        <v>0.96999999999998465</v>
      </c>
      <c r="N68" s="6">
        <v>0.39000000000001478</v>
      </c>
      <c r="O68" s="7">
        <v>0</v>
      </c>
      <c r="P68" s="196">
        <v>0.10999999999999943</v>
      </c>
      <c r="Q68" s="8">
        <f t="shared" si="0"/>
        <v>465080.00000000163</v>
      </c>
      <c r="R68" s="8">
        <f t="shared" si="11"/>
        <v>551320.0000000007</v>
      </c>
      <c r="S68" s="8">
        <f t="shared" si="6"/>
        <v>582120.00000000023</v>
      </c>
      <c r="T68" s="8">
        <f t="shared" si="6"/>
        <v>641960.00000000081</v>
      </c>
      <c r="U68" s="8">
        <f t="shared" si="6"/>
        <v>650760.00000000151</v>
      </c>
      <c r="V68" s="8">
        <f t="shared" si="6"/>
        <v>736120.00000000012</v>
      </c>
      <c r="W68" s="8">
        <f t="shared" si="6"/>
        <v>770440.0000000014</v>
      </c>
      <c r="X68" s="8">
        <f t="shared" si="6"/>
        <v>770440.0000000014</v>
      </c>
      <c r="Y68" s="8">
        <f t="shared" si="6"/>
        <v>780120.0000000014</v>
      </c>
      <c r="Z68" s="140">
        <f t="shared" si="3"/>
        <v>5948360.0000000093</v>
      </c>
      <c r="AA68" s="138">
        <v>11.345402281877874</v>
      </c>
      <c r="AB68" s="244">
        <v>11.494049201145861</v>
      </c>
      <c r="AC68" s="165">
        <v>11.798233956469096</v>
      </c>
      <c r="AD68" s="212">
        <v>4.6000000000000085</v>
      </c>
      <c r="AE68" s="216">
        <f t="shared" si="4"/>
        <v>404800.00000000076</v>
      </c>
    </row>
    <row r="69" spans="1:31" s="3" customFormat="1" ht="14.25" customHeight="1">
      <c r="A69" s="4">
        <v>23067</v>
      </c>
      <c r="B69" s="4" t="s">
        <v>3051</v>
      </c>
      <c r="C69" s="5" t="s">
        <v>2984</v>
      </c>
      <c r="D69" s="4" t="s">
        <v>2985</v>
      </c>
      <c r="E69" s="186">
        <v>217.67000000000002</v>
      </c>
      <c r="F69" s="133">
        <v>218.98000000000002</v>
      </c>
      <c r="G69" s="187">
        <v>222.26000000000002</v>
      </c>
      <c r="H69" s="132">
        <v>1.3100000000000023</v>
      </c>
      <c r="I69" s="6">
        <v>-0.80000000000001137</v>
      </c>
      <c r="J69" s="6">
        <v>1.2599999999999909</v>
      </c>
      <c r="K69" s="6">
        <v>6.6800000000000068</v>
      </c>
      <c r="L69" s="6">
        <v>0.38999999999998636</v>
      </c>
      <c r="M69" s="6">
        <v>-5.1099999999999852</v>
      </c>
      <c r="N69" s="6">
        <v>0.82999999999998408</v>
      </c>
      <c r="O69" s="7">
        <v>0.15999999999999659</v>
      </c>
      <c r="P69" s="196">
        <v>-0.12999999999996703</v>
      </c>
      <c r="Q69" s="8">
        <f t="shared" si="0"/>
        <v>403480.0000000007</v>
      </c>
      <c r="R69" s="8">
        <f t="shared" si="11"/>
        <v>262679.99999999872</v>
      </c>
      <c r="S69" s="8">
        <f t="shared" si="6"/>
        <v>373559.9999999979</v>
      </c>
      <c r="T69" s="8">
        <f t="shared" si="6"/>
        <v>961399.99999999849</v>
      </c>
      <c r="U69" s="8">
        <f t="shared" si="6"/>
        <v>995719.99999999732</v>
      </c>
      <c r="V69" s="8">
        <f t="shared" si="6"/>
        <v>546039.9999999986</v>
      </c>
      <c r="W69" s="8">
        <f t="shared" si="6"/>
        <v>619079.99999999721</v>
      </c>
      <c r="X69" s="8">
        <f t="shared" si="6"/>
        <v>633159.99999999686</v>
      </c>
      <c r="Y69" s="8">
        <f t="shared" si="6"/>
        <v>621719.99999999977</v>
      </c>
      <c r="Z69" s="140">
        <f t="shared" si="3"/>
        <v>5416839.999999986</v>
      </c>
      <c r="AA69" s="138">
        <v>5.9550451135636155</v>
      </c>
      <c r="AB69" s="244">
        <v>5.9908842696198858</v>
      </c>
      <c r="AC69" s="165">
        <v>6.0806189504325321</v>
      </c>
      <c r="AD69" s="212">
        <v>4.5900000000000034</v>
      </c>
      <c r="AE69" s="216">
        <f t="shared" si="4"/>
        <v>403920.00000000029</v>
      </c>
    </row>
    <row r="70" spans="1:31" s="3" customFormat="1" ht="14.25" customHeight="1">
      <c r="A70" s="4">
        <v>23068</v>
      </c>
      <c r="B70" s="4" t="s">
        <v>3052</v>
      </c>
      <c r="C70" s="5" t="s">
        <v>2984</v>
      </c>
      <c r="D70" s="4" t="s">
        <v>2985</v>
      </c>
      <c r="E70" s="186">
        <v>293.99</v>
      </c>
      <c r="F70" s="133">
        <v>305.22000000000003</v>
      </c>
      <c r="G70" s="187">
        <v>312.67</v>
      </c>
      <c r="H70" s="132">
        <v>11.230000000000018</v>
      </c>
      <c r="I70" s="6">
        <v>4.1899999999999977</v>
      </c>
      <c r="J70" s="6">
        <v>6.9199999999999591</v>
      </c>
      <c r="K70" s="6">
        <v>1.910000000000025</v>
      </c>
      <c r="L70" s="6">
        <v>-6.7199999999999704</v>
      </c>
      <c r="M70" s="6">
        <v>0.57999999999992724</v>
      </c>
      <c r="N70" s="6">
        <v>0.1300000000000523</v>
      </c>
      <c r="O70" s="7">
        <v>0.31999999999999318</v>
      </c>
      <c r="P70" s="196">
        <v>0.12000000000000455</v>
      </c>
      <c r="Q70" s="8">
        <f t="shared" si="0"/>
        <v>3458840.0000000056</v>
      </c>
      <c r="R70" s="8">
        <f t="shared" si="11"/>
        <v>4196280.0000000056</v>
      </c>
      <c r="S70" s="8">
        <f t="shared" si="6"/>
        <v>4805240.0000000019</v>
      </c>
      <c r="T70" s="8">
        <f t="shared" si="6"/>
        <v>4973320.0000000037</v>
      </c>
      <c r="U70" s="8">
        <f t="shared" si="6"/>
        <v>4381960.0000000065</v>
      </c>
      <c r="V70" s="8">
        <f t="shared" si="6"/>
        <v>4433000</v>
      </c>
      <c r="W70" s="8">
        <f t="shared" si="6"/>
        <v>4444440.0000000047</v>
      </c>
      <c r="X70" s="8">
        <f t="shared" si="6"/>
        <v>4472600.0000000037</v>
      </c>
      <c r="Y70" s="8">
        <f t="shared" si="6"/>
        <v>4483160.0000000037</v>
      </c>
      <c r="Z70" s="140">
        <f t="shared" si="3"/>
        <v>39648840.00000003</v>
      </c>
      <c r="AA70" s="138">
        <v>9.5762838845855658</v>
      </c>
      <c r="AB70" s="244">
        <v>9.9420843132528542</v>
      </c>
      <c r="AC70" s="165">
        <v>10.184756903953772</v>
      </c>
      <c r="AD70" s="212">
        <v>18.680000000000007</v>
      </c>
      <c r="AE70" s="216">
        <f t="shared" si="4"/>
        <v>1643840.0000000007</v>
      </c>
    </row>
    <row r="71" spans="1:31" s="3" customFormat="1" ht="14.25" customHeight="1">
      <c r="A71" s="4">
        <v>23069</v>
      </c>
      <c r="B71" s="4" t="s">
        <v>3053</v>
      </c>
      <c r="C71" s="5" t="s">
        <v>2984</v>
      </c>
      <c r="D71" s="4" t="s">
        <v>2985</v>
      </c>
      <c r="E71" s="186">
        <v>784.81000000000006</v>
      </c>
      <c r="F71" s="133">
        <v>802.13000000000011</v>
      </c>
      <c r="G71" s="187">
        <v>848.88000000000011</v>
      </c>
      <c r="H71" s="132">
        <v>17.32000000000005</v>
      </c>
      <c r="I71" s="6">
        <v>4.2599999999998772</v>
      </c>
      <c r="J71" s="6">
        <v>1.9700000000000273</v>
      </c>
      <c r="K71" s="6">
        <v>6.2000000000000455</v>
      </c>
      <c r="L71" s="6">
        <v>2.7299999999999045</v>
      </c>
      <c r="M71" s="6">
        <v>11.340000000000032</v>
      </c>
      <c r="N71" s="6">
        <v>5.8999999999999773</v>
      </c>
      <c r="O71" s="7">
        <v>0.26000000000010459</v>
      </c>
      <c r="P71" s="196">
        <v>14.090000000000032</v>
      </c>
      <c r="Q71" s="8">
        <f t="shared" si="0"/>
        <v>5334560.0000000149</v>
      </c>
      <c r="R71" s="8">
        <f t="shared" si="11"/>
        <v>6084319.9999999935</v>
      </c>
      <c r="S71" s="8">
        <f t="shared" si="6"/>
        <v>6257679.9999999963</v>
      </c>
      <c r="T71" s="8">
        <f t="shared" si="6"/>
        <v>6803280</v>
      </c>
      <c r="U71" s="8">
        <f t="shared" si="6"/>
        <v>7043519.9999999916</v>
      </c>
      <c r="V71" s="8">
        <f t="shared" si="6"/>
        <v>8041439.9999999944</v>
      </c>
      <c r="W71" s="8">
        <f t="shared" si="6"/>
        <v>8560639.9999999925</v>
      </c>
      <c r="X71" s="8">
        <f t="shared" si="6"/>
        <v>8583520.0000000019</v>
      </c>
      <c r="Y71" s="8">
        <f t="shared" si="6"/>
        <v>9823440.0000000037</v>
      </c>
      <c r="Z71" s="140">
        <f t="shared" si="3"/>
        <v>66532399.999999985</v>
      </c>
      <c r="AA71" s="138">
        <v>23.225621250817532</v>
      </c>
      <c r="AB71" s="244">
        <v>23.738188318087523</v>
      </c>
      <c r="AC71" s="165">
        <v>25.121705084535094</v>
      </c>
      <c r="AD71" s="212">
        <v>64.07000000000005</v>
      </c>
      <c r="AE71" s="216">
        <f t="shared" si="4"/>
        <v>5638160.0000000047</v>
      </c>
    </row>
    <row r="72" spans="1:31" s="3" customFormat="1" ht="14.25" customHeight="1">
      <c r="A72" s="4">
        <v>23070</v>
      </c>
      <c r="B72" s="4" t="s">
        <v>3054</v>
      </c>
      <c r="C72" s="5" t="s">
        <v>2984</v>
      </c>
      <c r="D72" s="4" t="s">
        <v>2985</v>
      </c>
      <c r="E72" s="186">
        <v>246.34</v>
      </c>
      <c r="F72" s="133">
        <v>247.39000000000001</v>
      </c>
      <c r="G72" s="187">
        <v>250.42000000000002</v>
      </c>
      <c r="H72" s="132">
        <v>1.0500000000000114</v>
      </c>
      <c r="I72" s="6">
        <v>0.38999999999998636</v>
      </c>
      <c r="J72" s="6">
        <v>0.13999999999998636</v>
      </c>
      <c r="K72" s="6">
        <v>0.85000000000002274</v>
      </c>
      <c r="L72" s="6">
        <v>0.37999999999999545</v>
      </c>
      <c r="M72" s="6">
        <v>2.5600000000000023</v>
      </c>
      <c r="N72" s="6">
        <v>-1.2699999999999818</v>
      </c>
      <c r="O72" s="7">
        <v>9.9999999999965894E-2</v>
      </c>
      <c r="P72" s="196">
        <v>-0.11999999999997613</v>
      </c>
      <c r="Q72" s="8">
        <f t="shared" si="0"/>
        <v>323400.00000000355</v>
      </c>
      <c r="R72" s="8">
        <f t="shared" si="11"/>
        <v>392040.00000000116</v>
      </c>
      <c r="S72" s="8">
        <f t="shared" si="6"/>
        <v>404359.99999999994</v>
      </c>
      <c r="T72" s="8">
        <f t="shared" si="6"/>
        <v>479160.00000000198</v>
      </c>
      <c r="U72" s="8">
        <f t="shared" si="6"/>
        <v>512600.00000000157</v>
      </c>
      <c r="V72" s="8">
        <f t="shared" si="6"/>
        <v>737880.00000000175</v>
      </c>
      <c r="W72" s="8">
        <f t="shared" si="6"/>
        <v>626120.00000000338</v>
      </c>
      <c r="X72" s="8">
        <f t="shared" si="6"/>
        <v>634920.00000000035</v>
      </c>
      <c r="Y72" s="8">
        <f t="shared" si="6"/>
        <v>624360.00000000244</v>
      </c>
      <c r="Z72" s="140">
        <f t="shared" si="3"/>
        <v>4734840.0000000158</v>
      </c>
      <c r="AA72" s="138">
        <v>9.6967072762699509</v>
      </c>
      <c r="AB72" s="244">
        <v>9.7380385364797597</v>
      </c>
      <c r="AC72" s="165">
        <v>9.8573087445137677</v>
      </c>
      <c r="AD72" s="212">
        <v>4.0800000000000125</v>
      </c>
      <c r="AE72" s="216">
        <f t="shared" si="4"/>
        <v>359040.00000000111</v>
      </c>
    </row>
    <row r="73" spans="1:31" s="3" customFormat="1" ht="14.25" customHeight="1">
      <c r="A73" s="4">
        <v>23071</v>
      </c>
      <c r="B73" s="4" t="s">
        <v>3055</v>
      </c>
      <c r="C73" s="5" t="s">
        <v>2984</v>
      </c>
      <c r="D73" s="4" t="s">
        <v>2985</v>
      </c>
      <c r="E73" s="186">
        <v>679.49</v>
      </c>
      <c r="F73" s="133">
        <v>685.34</v>
      </c>
      <c r="G73" s="187">
        <v>695.9</v>
      </c>
      <c r="H73" s="132">
        <v>5.8500000000000227</v>
      </c>
      <c r="I73" s="6">
        <v>3.0299999999999727</v>
      </c>
      <c r="J73" s="6">
        <v>0.45000000000004547</v>
      </c>
      <c r="K73" s="6">
        <v>4.4700000000000273</v>
      </c>
      <c r="L73" s="6">
        <v>3.0800000000000409</v>
      </c>
      <c r="M73" s="6">
        <v>-2.0900000000001455</v>
      </c>
      <c r="N73" s="6">
        <v>0.40000000000009095</v>
      </c>
      <c r="O73" s="7">
        <v>-0.44000000000005457</v>
      </c>
      <c r="P73" s="196">
        <v>1.6599999999999682</v>
      </c>
      <c r="Q73" s="8">
        <f t="shared" si="0"/>
        <v>1801800.000000007</v>
      </c>
      <c r="R73" s="8">
        <f t="shared" si="11"/>
        <v>2335080.0000000023</v>
      </c>
      <c r="S73" s="8">
        <f t="shared" si="6"/>
        <v>2374680.0000000065</v>
      </c>
      <c r="T73" s="8">
        <f t="shared" si="6"/>
        <v>2768040.0000000088</v>
      </c>
      <c r="U73" s="8">
        <f t="shared" si="6"/>
        <v>3039080.0000000126</v>
      </c>
      <c r="V73" s="8">
        <f t="shared" si="6"/>
        <v>2855160</v>
      </c>
      <c r="W73" s="8">
        <f t="shared" si="6"/>
        <v>2890360.0000000079</v>
      </c>
      <c r="X73" s="8">
        <f t="shared" si="6"/>
        <v>2851640.0000000033</v>
      </c>
      <c r="Y73" s="8">
        <f t="shared" si="6"/>
        <v>2997720.0000000005</v>
      </c>
      <c r="Z73" s="140">
        <f t="shared" si="3"/>
        <v>23913560.000000048</v>
      </c>
      <c r="AA73" s="138">
        <v>35.735547795355096</v>
      </c>
      <c r="AB73" s="244">
        <v>36.043209357118819</v>
      </c>
      <c r="AC73" s="165">
        <v>36.598577919892286</v>
      </c>
      <c r="AD73" s="212">
        <v>16.409999999999968</v>
      </c>
      <c r="AE73" s="216">
        <f t="shared" si="4"/>
        <v>1444079.9999999972</v>
      </c>
    </row>
    <row r="74" spans="1:31" s="3" customFormat="1" ht="14.25" customHeight="1">
      <c r="A74" s="4">
        <v>23072</v>
      </c>
      <c r="B74" s="4" t="s">
        <v>3056</v>
      </c>
      <c r="C74" s="5" t="s">
        <v>2984</v>
      </c>
      <c r="D74" s="4" t="s">
        <v>2985</v>
      </c>
      <c r="E74" s="186">
        <v>213.84000000000003</v>
      </c>
      <c r="F74" s="133">
        <v>215.74</v>
      </c>
      <c r="G74" s="187">
        <v>216.89000000000001</v>
      </c>
      <c r="H74" s="132">
        <v>1.8999999999999773</v>
      </c>
      <c r="I74" s="6">
        <v>0.25</v>
      </c>
      <c r="J74" s="6">
        <v>9.9999999999994316E-2</v>
      </c>
      <c r="K74" s="6">
        <v>0</v>
      </c>
      <c r="L74" s="6">
        <v>2.0000000000010232E-2</v>
      </c>
      <c r="M74" s="6">
        <v>-2.0000000000010232E-2</v>
      </c>
      <c r="N74" s="6">
        <v>0.15999999999999659</v>
      </c>
      <c r="O74" s="7">
        <v>0.36000000000001364</v>
      </c>
      <c r="P74" s="196">
        <v>0.28000000000000114</v>
      </c>
      <c r="Q74" s="8">
        <f t="shared" si="0"/>
        <v>585199.9999999929</v>
      </c>
      <c r="R74" s="8">
        <f t="shared" si="11"/>
        <v>629199.9999999929</v>
      </c>
      <c r="S74" s="8">
        <f t="shared" si="6"/>
        <v>637999.99999999243</v>
      </c>
      <c r="T74" s="8">
        <f t="shared" si="6"/>
        <v>637999.99999999243</v>
      </c>
      <c r="U74" s="8">
        <f t="shared" si="6"/>
        <v>639759.99999999336</v>
      </c>
      <c r="V74" s="8">
        <f t="shared" si="6"/>
        <v>637999.99999999243</v>
      </c>
      <c r="W74" s="8">
        <f t="shared" si="6"/>
        <v>652079.99999999208</v>
      </c>
      <c r="X74" s="8">
        <f t="shared" si="6"/>
        <v>683759.99999999325</v>
      </c>
      <c r="Y74" s="8">
        <f t="shared" si="6"/>
        <v>708399.99999999336</v>
      </c>
      <c r="Z74" s="140">
        <f t="shared" si="3"/>
        <v>5812399.9999999357</v>
      </c>
      <c r="AA74" s="138">
        <v>15.832259784105551</v>
      </c>
      <c r="AB74" s="244">
        <v>15.972931751884268</v>
      </c>
      <c r="AC74" s="165">
        <v>16.058075311329276</v>
      </c>
      <c r="AD74" s="212">
        <v>3.0499999999999829</v>
      </c>
      <c r="AE74" s="216">
        <f t="shared" si="4"/>
        <v>268399.99999999849</v>
      </c>
    </row>
    <row r="75" spans="1:31" s="3" customFormat="1" ht="14.25" customHeight="1">
      <c r="A75" s="4">
        <v>23073</v>
      </c>
      <c r="B75" s="4" t="s">
        <v>3057</v>
      </c>
      <c r="C75" s="5" t="s">
        <v>2984</v>
      </c>
      <c r="D75" s="4" t="s">
        <v>2985</v>
      </c>
      <c r="E75" s="186">
        <v>650.72</v>
      </c>
      <c r="F75" s="133">
        <v>680.14</v>
      </c>
      <c r="G75" s="187">
        <v>718.13</v>
      </c>
      <c r="H75" s="132">
        <v>29.419999999999959</v>
      </c>
      <c r="I75" s="6">
        <v>1.4500000000000455</v>
      </c>
      <c r="J75" s="6">
        <v>0.68000000000006366</v>
      </c>
      <c r="K75" s="6">
        <v>2.8499999999999091</v>
      </c>
      <c r="L75" s="6">
        <v>4.8399999999999181</v>
      </c>
      <c r="M75" s="6">
        <v>5.3200000000001637</v>
      </c>
      <c r="N75" s="6">
        <v>0.27999999999985903</v>
      </c>
      <c r="O75" s="7">
        <v>1.07000000000005</v>
      </c>
      <c r="P75" s="196">
        <v>21.5</v>
      </c>
      <c r="Q75" s="8">
        <f t="shared" si="0"/>
        <v>9061359.999999987</v>
      </c>
      <c r="R75" s="8">
        <f t="shared" si="11"/>
        <v>9316559.9999999944</v>
      </c>
      <c r="S75" s="8">
        <f t="shared" si="6"/>
        <v>9376400</v>
      </c>
      <c r="T75" s="8">
        <f t="shared" si="6"/>
        <v>9627199.9999999925</v>
      </c>
      <c r="U75" s="8">
        <f t="shared" si="6"/>
        <v>10053119.999999985</v>
      </c>
      <c r="V75" s="8">
        <f t="shared" si="6"/>
        <v>10521280</v>
      </c>
      <c r="W75" s="8">
        <f t="shared" si="6"/>
        <v>10545919.999999987</v>
      </c>
      <c r="X75" s="8">
        <f t="shared" si="6"/>
        <v>10640079.999999991</v>
      </c>
      <c r="Y75" s="8">
        <f t="shared" si="6"/>
        <v>12532079.999999991</v>
      </c>
      <c r="Z75" s="140">
        <f t="shared" si="3"/>
        <v>91673999.999999911</v>
      </c>
      <c r="AA75" s="138">
        <v>18.722091792109744</v>
      </c>
      <c r="AB75" s="244">
        <v>19.568544860286334</v>
      </c>
      <c r="AC75" s="165">
        <v>20.661568383740732</v>
      </c>
      <c r="AD75" s="212">
        <v>67.409999999999968</v>
      </c>
      <c r="AE75" s="216">
        <f t="shared" si="4"/>
        <v>5932079.9999999972</v>
      </c>
    </row>
    <row r="76" spans="1:31" s="3" customFormat="1" ht="14.25" customHeight="1">
      <c r="A76" s="4">
        <v>23074</v>
      </c>
      <c r="B76" s="4" t="s">
        <v>3058</v>
      </c>
      <c r="C76" s="5" t="s">
        <v>2984</v>
      </c>
      <c r="D76" s="4" t="s">
        <v>2985</v>
      </c>
      <c r="E76" s="186">
        <v>76.78</v>
      </c>
      <c r="F76" s="133">
        <v>76.989999999999995</v>
      </c>
      <c r="G76" s="187">
        <v>78.66</v>
      </c>
      <c r="H76" s="132">
        <v>0.20999999999999375</v>
      </c>
      <c r="I76" s="6">
        <v>0.43000000000000682</v>
      </c>
      <c r="J76" s="6">
        <v>7.9999999999998295E-2</v>
      </c>
      <c r="K76" s="6">
        <v>0.18999999999999773</v>
      </c>
      <c r="L76" s="6">
        <v>0</v>
      </c>
      <c r="M76" s="6">
        <v>1.2999999999999972</v>
      </c>
      <c r="N76" s="6">
        <v>-0.39999999999999147</v>
      </c>
      <c r="O76" s="7">
        <v>6.9999999999993179E-2</v>
      </c>
      <c r="P76" s="196">
        <v>0</v>
      </c>
      <c r="Q76" s="8">
        <f t="shared" si="0"/>
        <v>64679.999999998065</v>
      </c>
      <c r="R76" s="8">
        <f t="shared" si="11"/>
        <v>140359.99999999927</v>
      </c>
      <c r="S76" s="8">
        <f t="shared" si="6"/>
        <v>147399.99999999913</v>
      </c>
      <c r="T76" s="8">
        <f t="shared" si="6"/>
        <v>164119.99999999892</v>
      </c>
      <c r="U76" s="8">
        <f t="shared" si="6"/>
        <v>164119.99999999892</v>
      </c>
      <c r="V76" s="8">
        <f t="shared" si="6"/>
        <v>278519.99999999866</v>
      </c>
      <c r="W76" s="8">
        <f t="shared" si="6"/>
        <v>243319.99999999942</v>
      </c>
      <c r="X76" s="8">
        <f t="shared" si="6"/>
        <v>249479.99999999881</v>
      </c>
      <c r="Y76" s="8">
        <f t="shared" si="6"/>
        <v>249479.99999999881</v>
      </c>
      <c r="Z76" s="140">
        <f t="shared" si="3"/>
        <v>1701479.9999999902</v>
      </c>
      <c r="AA76" s="138">
        <v>6.8298671031329503</v>
      </c>
      <c r="AB76" s="244">
        <v>6.848547385649983</v>
      </c>
      <c r="AC76" s="165">
        <v>6.9971001085235445</v>
      </c>
      <c r="AD76" s="212">
        <v>1.8799999999999955</v>
      </c>
      <c r="AE76" s="216">
        <f t="shared" si="4"/>
        <v>165439.99999999959</v>
      </c>
    </row>
    <row r="77" spans="1:31" s="3" customFormat="1" ht="14.25" customHeight="1">
      <c r="A77" s="4">
        <v>23075</v>
      </c>
      <c r="B77" s="4" t="s">
        <v>3059</v>
      </c>
      <c r="C77" s="5" t="s">
        <v>2984</v>
      </c>
      <c r="D77" s="4" t="s">
        <v>2985</v>
      </c>
      <c r="E77" s="186">
        <v>221.43</v>
      </c>
      <c r="F77" s="133">
        <v>229.99</v>
      </c>
      <c r="G77" s="187">
        <v>233.35</v>
      </c>
      <c r="H77" s="132">
        <v>8.5600000000000023</v>
      </c>
      <c r="I77" s="6">
        <v>-0.21999999999999886</v>
      </c>
      <c r="J77" s="6">
        <v>0</v>
      </c>
      <c r="K77" s="6">
        <v>0.99000000000000909</v>
      </c>
      <c r="L77" s="6">
        <v>0.74999999999997158</v>
      </c>
      <c r="M77" s="6">
        <v>0.23000000000001819</v>
      </c>
      <c r="N77" s="6">
        <v>1.3000000000000114</v>
      </c>
      <c r="O77" s="7">
        <v>0</v>
      </c>
      <c r="P77" s="196">
        <v>0.31000000000000227</v>
      </c>
      <c r="Q77" s="8">
        <f t="shared" si="0"/>
        <v>2636480.0000000005</v>
      </c>
      <c r="R77" s="8">
        <f t="shared" si="11"/>
        <v>2597760.0000000005</v>
      </c>
      <c r="S77" s="8">
        <f t="shared" si="6"/>
        <v>2597760.0000000005</v>
      </c>
      <c r="T77" s="8">
        <f t="shared" si="6"/>
        <v>2684880.0000000014</v>
      </c>
      <c r="U77" s="8">
        <f t="shared" ref="U77:Y77" si="12">T77+(L77*88000)</f>
        <v>2750879.9999999991</v>
      </c>
      <c r="V77" s="8">
        <f t="shared" si="12"/>
        <v>2771120.0000000005</v>
      </c>
      <c r="W77" s="8">
        <f t="shared" si="12"/>
        <v>2885520.0000000014</v>
      </c>
      <c r="X77" s="8">
        <f t="shared" si="12"/>
        <v>2885520.0000000014</v>
      </c>
      <c r="Y77" s="8">
        <f t="shared" si="12"/>
        <v>2912800.0000000014</v>
      </c>
      <c r="Z77" s="140">
        <f t="shared" si="3"/>
        <v>24722720.000000004</v>
      </c>
      <c r="AA77" s="138">
        <v>13.739932240410033</v>
      </c>
      <c r="AB77" s="244">
        <v>14.271088000595689</v>
      </c>
      <c r="AC77" s="165">
        <v>14.479579046649871</v>
      </c>
      <c r="AD77" s="212">
        <v>11.919999999999987</v>
      </c>
      <c r="AE77" s="216">
        <f t="shared" si="4"/>
        <v>1048959.9999999988</v>
      </c>
    </row>
    <row r="78" spans="1:31" s="3" customFormat="1" ht="14.25" customHeight="1">
      <c r="A78" s="4">
        <v>23076</v>
      </c>
      <c r="B78" s="4" t="s">
        <v>3060</v>
      </c>
      <c r="C78" s="5" t="s">
        <v>2984</v>
      </c>
      <c r="D78" s="4" t="s">
        <v>2985</v>
      </c>
      <c r="E78" s="186">
        <v>395.97</v>
      </c>
      <c r="F78" s="133">
        <v>400.34000000000003</v>
      </c>
      <c r="G78" s="187">
        <v>406.79</v>
      </c>
      <c r="H78" s="132">
        <v>4.3700000000000045</v>
      </c>
      <c r="I78" s="6">
        <v>6.9999999999936335E-2</v>
      </c>
      <c r="J78" s="6">
        <v>4.0000000000077307E-2</v>
      </c>
      <c r="K78" s="6">
        <v>2.5799999999999272</v>
      </c>
      <c r="L78" s="6">
        <v>-0.15999999999996817</v>
      </c>
      <c r="M78" s="6">
        <v>1.6200000000000045</v>
      </c>
      <c r="N78" s="6">
        <v>0.69999999999998863</v>
      </c>
      <c r="O78" s="7">
        <v>0.77999999999997272</v>
      </c>
      <c r="P78" s="196">
        <v>0.82000000000005002</v>
      </c>
      <c r="Q78" s="8">
        <f t="shared" si="0"/>
        <v>1345960.0000000014</v>
      </c>
      <c r="R78" s="8">
        <f t="shared" si="11"/>
        <v>1358279.9999999902</v>
      </c>
      <c r="S78" s="8">
        <f t="shared" ref="S78:Y82" si="13">R78+(J78*88000)</f>
        <v>1361799.999999997</v>
      </c>
      <c r="T78" s="8">
        <f t="shared" si="13"/>
        <v>1588839.9999999907</v>
      </c>
      <c r="U78" s="8">
        <f t="shared" si="13"/>
        <v>1574759.9999999935</v>
      </c>
      <c r="V78" s="8">
        <f t="shared" si="13"/>
        <v>1717319.9999999939</v>
      </c>
      <c r="W78" s="8">
        <f t="shared" si="13"/>
        <v>1778919.999999993</v>
      </c>
      <c r="X78" s="8">
        <f t="shared" si="13"/>
        <v>1847559.9999999907</v>
      </c>
      <c r="Y78" s="8">
        <f t="shared" si="13"/>
        <v>1919719.9999999951</v>
      </c>
      <c r="Z78" s="140">
        <f t="shared" si="3"/>
        <v>14493159.999999944</v>
      </c>
      <c r="AA78" s="138">
        <v>19.563928497317168</v>
      </c>
      <c r="AB78" s="244">
        <v>19.77983972173638</v>
      </c>
      <c r="AC78" s="165">
        <v>20.098518760066799</v>
      </c>
      <c r="AD78" s="212">
        <v>10.819999999999993</v>
      </c>
      <c r="AE78" s="216">
        <f t="shared" si="4"/>
        <v>952159.99999999942</v>
      </c>
    </row>
    <row r="79" spans="1:31" s="3" customFormat="1" ht="14.25" customHeight="1">
      <c r="A79" s="4">
        <v>23077</v>
      </c>
      <c r="B79" s="4" t="s">
        <v>3061</v>
      </c>
      <c r="C79" s="5" t="s">
        <v>2984</v>
      </c>
      <c r="D79" s="4" t="s">
        <v>2985</v>
      </c>
      <c r="E79" s="186">
        <v>474.24</v>
      </c>
      <c r="F79" s="133">
        <v>481.9</v>
      </c>
      <c r="G79" s="187">
        <v>496.13000000000005</v>
      </c>
      <c r="H79" s="132">
        <v>7.6599999999999682</v>
      </c>
      <c r="I79" s="6">
        <v>5.1100000000000136</v>
      </c>
      <c r="J79" s="6">
        <v>0.38999999999998636</v>
      </c>
      <c r="K79" s="6">
        <v>-0.16999999999995907</v>
      </c>
      <c r="L79" s="6">
        <v>1.7200000000000273</v>
      </c>
      <c r="M79" s="6">
        <v>2.5099999999999909</v>
      </c>
      <c r="N79" s="6">
        <v>2.2899999999999636</v>
      </c>
      <c r="O79" s="7">
        <v>0.24000000000000909</v>
      </c>
      <c r="P79" s="196">
        <v>2.1400000000000432</v>
      </c>
      <c r="Q79" s="8">
        <f t="shared" si="0"/>
        <v>2359279.9999999902</v>
      </c>
      <c r="R79" s="8">
        <f t="shared" si="11"/>
        <v>3258639.9999999925</v>
      </c>
      <c r="S79" s="8">
        <f t="shared" si="13"/>
        <v>3292959.9999999912</v>
      </c>
      <c r="T79" s="8">
        <f t="shared" si="13"/>
        <v>3277999.9999999949</v>
      </c>
      <c r="U79" s="8">
        <f t="shared" si="13"/>
        <v>3429359.9999999972</v>
      </c>
      <c r="V79" s="8">
        <f t="shared" si="13"/>
        <v>3650239.9999999963</v>
      </c>
      <c r="W79" s="8">
        <f t="shared" si="13"/>
        <v>3851759.999999993</v>
      </c>
      <c r="X79" s="8">
        <f t="shared" si="13"/>
        <v>3872879.9999999939</v>
      </c>
      <c r="Y79" s="8">
        <f t="shared" si="13"/>
        <v>4061199.9999999977</v>
      </c>
      <c r="Z79" s="140">
        <f t="shared" si="3"/>
        <v>31054319.999999944</v>
      </c>
      <c r="AA79" s="138">
        <v>20.175789393075636</v>
      </c>
      <c r="AB79" s="244">
        <v>20.501671956231331</v>
      </c>
      <c r="AC79" s="165">
        <v>21.107064759587161</v>
      </c>
      <c r="AD79" s="212">
        <v>21.890000000000043</v>
      </c>
      <c r="AE79" s="216">
        <f t="shared" si="4"/>
        <v>1926320.0000000037</v>
      </c>
    </row>
    <row r="80" spans="1:31" s="3" customFormat="1" ht="14.25" customHeight="1">
      <c r="A80" s="4">
        <v>23078</v>
      </c>
      <c r="B80" s="4" t="s">
        <v>3062</v>
      </c>
      <c r="C80" s="5" t="s">
        <v>2984</v>
      </c>
      <c r="D80" s="4" t="s">
        <v>2985</v>
      </c>
      <c r="E80" s="186">
        <v>341.99</v>
      </c>
      <c r="F80" s="133">
        <v>344.78000000000003</v>
      </c>
      <c r="G80" s="187">
        <v>352.64</v>
      </c>
      <c r="H80" s="132">
        <v>2.7900000000000205</v>
      </c>
      <c r="I80" s="6">
        <v>-2.410000000000025</v>
      </c>
      <c r="J80" s="6">
        <v>-1.75</v>
      </c>
      <c r="K80" s="6">
        <v>1.4200000000000159</v>
      </c>
      <c r="L80" s="6">
        <v>2.1200000000000045</v>
      </c>
      <c r="M80" s="6">
        <v>3.3299999999999841</v>
      </c>
      <c r="N80" s="6">
        <v>2.5</v>
      </c>
      <c r="O80" s="7">
        <v>0.5</v>
      </c>
      <c r="P80" s="196">
        <v>2.1499999999999773</v>
      </c>
      <c r="Q80" s="8">
        <f t="shared" si="0"/>
        <v>859320.00000000629</v>
      </c>
      <c r="R80" s="8">
        <f t="shared" si="11"/>
        <v>435160.00000000186</v>
      </c>
      <c r="S80" s="8">
        <f t="shared" si="13"/>
        <v>281160.00000000186</v>
      </c>
      <c r="T80" s="8">
        <f t="shared" si="13"/>
        <v>406120.00000000326</v>
      </c>
      <c r="U80" s="8">
        <f t="shared" si="13"/>
        <v>592680.00000000373</v>
      </c>
      <c r="V80" s="8">
        <f t="shared" si="13"/>
        <v>885720.00000000233</v>
      </c>
      <c r="W80" s="8">
        <f t="shared" si="13"/>
        <v>1105720.0000000023</v>
      </c>
      <c r="X80" s="8">
        <f t="shared" si="13"/>
        <v>1149720.0000000023</v>
      </c>
      <c r="Y80" s="8">
        <f t="shared" si="13"/>
        <v>1338920.0000000002</v>
      </c>
      <c r="Z80" s="140">
        <f t="shared" si="3"/>
        <v>7054520.0000000242</v>
      </c>
      <c r="AA80" s="138">
        <v>7.8728248383376345</v>
      </c>
      <c r="AB80" s="244">
        <v>7.9370523926490533</v>
      </c>
      <c r="AC80" s="165">
        <v>8.117994534902726</v>
      </c>
      <c r="AD80" s="212">
        <v>10.649999999999977</v>
      </c>
      <c r="AE80" s="216">
        <f t="shared" si="4"/>
        <v>937199.99999999802</v>
      </c>
    </row>
    <row r="81" spans="1:32" s="3" customFormat="1" ht="14.25" customHeight="1">
      <c r="A81" s="4">
        <v>23079</v>
      </c>
      <c r="B81" s="4" t="s">
        <v>3063</v>
      </c>
      <c r="C81" s="5" t="s">
        <v>2984</v>
      </c>
      <c r="D81" s="4" t="s">
        <v>2985</v>
      </c>
      <c r="E81" s="186">
        <v>126.96000000000001</v>
      </c>
      <c r="F81" s="133">
        <v>127.88000000000001</v>
      </c>
      <c r="G81" s="187">
        <v>131.52000000000001</v>
      </c>
      <c r="H81" s="132">
        <v>0.92000000000000171</v>
      </c>
      <c r="I81" s="6">
        <v>-0.28000000000000114</v>
      </c>
      <c r="J81" s="6">
        <v>0.37000000000000455</v>
      </c>
      <c r="K81" s="6">
        <v>0.20999999999999375</v>
      </c>
      <c r="L81" s="6">
        <v>0.86000000000001364</v>
      </c>
      <c r="M81" s="6">
        <v>0.59999999999996589</v>
      </c>
      <c r="N81" s="6">
        <v>0.66000000000002501</v>
      </c>
      <c r="O81" s="7">
        <v>0.28000000000000114</v>
      </c>
      <c r="P81" s="196">
        <v>0.93999999999999773</v>
      </c>
      <c r="Q81" s="8">
        <f t="shared" si="0"/>
        <v>283360.00000000058</v>
      </c>
      <c r="R81" s="8">
        <f t="shared" si="11"/>
        <v>234080.00000000038</v>
      </c>
      <c r="S81" s="8">
        <f t="shared" si="13"/>
        <v>266640.00000000076</v>
      </c>
      <c r="T81" s="8">
        <f t="shared" si="13"/>
        <v>285120.00000000023</v>
      </c>
      <c r="U81" s="8">
        <f t="shared" si="13"/>
        <v>360800.0000000014</v>
      </c>
      <c r="V81" s="8">
        <f t="shared" si="13"/>
        <v>413599.99999999837</v>
      </c>
      <c r="W81" s="8">
        <f t="shared" si="13"/>
        <v>471680.00000000058</v>
      </c>
      <c r="X81" s="8">
        <f t="shared" si="13"/>
        <v>496320.0000000007</v>
      </c>
      <c r="Y81" s="8">
        <f t="shared" si="13"/>
        <v>579040.00000000047</v>
      </c>
      <c r="Z81" s="140">
        <f t="shared" si="3"/>
        <v>3390640.0000000033</v>
      </c>
      <c r="AA81" s="138">
        <v>4.4946047749865468</v>
      </c>
      <c r="AB81" s="244">
        <v>4.5271743748052904</v>
      </c>
      <c r="AC81" s="165">
        <v>4.6560367045229265</v>
      </c>
      <c r="AD81" s="212">
        <v>4.5600000000000023</v>
      </c>
      <c r="AE81" s="216">
        <f t="shared" si="4"/>
        <v>401280.00000000017</v>
      </c>
    </row>
    <row r="82" spans="1:32" s="18" customFormat="1">
      <c r="A82" s="12">
        <v>23080</v>
      </c>
      <c r="B82" s="12" t="s">
        <v>3064</v>
      </c>
      <c r="C82" s="175" t="s">
        <v>2984</v>
      </c>
      <c r="D82" s="12" t="s">
        <v>2985</v>
      </c>
      <c r="E82" s="189">
        <v>146.03</v>
      </c>
      <c r="F82" s="177">
        <v>146.45000000000002</v>
      </c>
      <c r="G82" s="190">
        <v>145.78</v>
      </c>
      <c r="H82" s="178">
        <v>0.42000000000001592</v>
      </c>
      <c r="I82" s="178">
        <v>0</v>
      </c>
      <c r="J82" s="178">
        <v>-0.47000000000002728</v>
      </c>
      <c r="K82" s="178">
        <v>0.65999999999999659</v>
      </c>
      <c r="L82" s="178">
        <v>0</v>
      </c>
      <c r="M82" s="178">
        <v>-0.23000000000001819</v>
      </c>
      <c r="N82" s="178">
        <v>-0.56999999999999318</v>
      </c>
      <c r="O82" s="176">
        <v>-0.25</v>
      </c>
      <c r="P82" s="197">
        <v>0.18999999999999773</v>
      </c>
      <c r="Q82" s="40">
        <f t="shared" si="0"/>
        <v>129360.0000000049</v>
      </c>
      <c r="R82" s="40">
        <f t="shared" si="11"/>
        <v>129360.0000000049</v>
      </c>
      <c r="S82" s="40">
        <f t="shared" si="13"/>
        <v>88000.000000002503</v>
      </c>
      <c r="T82" s="40">
        <f t="shared" si="13"/>
        <v>146080.00000000221</v>
      </c>
      <c r="U82" s="40">
        <f t="shared" si="13"/>
        <v>146080.00000000221</v>
      </c>
      <c r="V82" s="40">
        <f t="shared" si="13"/>
        <v>125840.00000000061</v>
      </c>
      <c r="W82" s="40">
        <f t="shared" si="13"/>
        <v>75680.000000001208</v>
      </c>
      <c r="X82" s="40">
        <f t="shared" si="13"/>
        <v>53680.000000001208</v>
      </c>
      <c r="Y82" s="40">
        <f t="shared" si="13"/>
        <v>70400.000000001004</v>
      </c>
      <c r="Z82" s="202">
        <f t="shared" si="3"/>
        <v>964480.00000002072</v>
      </c>
      <c r="AA82" s="13">
        <v>3.5327303120985669</v>
      </c>
      <c r="AB82" s="245">
        <v>3.5428908731550726</v>
      </c>
      <c r="AC82" s="179">
        <v>3.5266823590887424</v>
      </c>
      <c r="AD82" s="213">
        <v>0.61</v>
      </c>
      <c r="AE82" s="217">
        <f t="shared" ref="AE82" si="14">AD82*88000</f>
        <v>53680</v>
      </c>
      <c r="AF82" s="179"/>
    </row>
    <row r="83" spans="1:32" s="3" customFormat="1" ht="14.25" customHeight="1">
      <c r="A83" s="4">
        <v>23081</v>
      </c>
      <c r="B83" s="4" t="s">
        <v>3065</v>
      </c>
      <c r="C83" s="5" t="s">
        <v>2984</v>
      </c>
      <c r="D83" s="4" t="s">
        <v>2985</v>
      </c>
      <c r="E83" s="186">
        <v>320.79000000000002</v>
      </c>
      <c r="F83" s="133">
        <v>325.37</v>
      </c>
      <c r="G83" s="187">
        <v>332.58</v>
      </c>
      <c r="H83" s="132">
        <v>4.5799999999999841</v>
      </c>
      <c r="I83" s="6">
        <v>0.31999999999999318</v>
      </c>
      <c r="J83" s="6">
        <v>4.1299999999999955</v>
      </c>
      <c r="K83" s="6">
        <v>3.5800000000000409</v>
      </c>
      <c r="L83" s="6">
        <v>-5.0000000000068212E-2</v>
      </c>
      <c r="M83" s="6">
        <v>0.56000000000005912</v>
      </c>
      <c r="N83" s="6">
        <v>-4.0000000000020464E-2</v>
      </c>
      <c r="O83" s="7">
        <v>-1.32000000000005</v>
      </c>
      <c r="P83" s="196">
        <v>3.0000000000029559E-2</v>
      </c>
      <c r="Q83" s="8">
        <f t="shared" ref="Q83:Q103" si="15">((H83/6)*88000)*6+((H83/6)*88000)*5+((H83/6)*88000)*4+((H83/6)*88000)*3+((H83/6)*88000)*2+((H83/6)*88000)</f>
        <v>1410639.9999999951</v>
      </c>
      <c r="R83" s="8">
        <f t="shared" ref="R83:R103" si="16">Q83+((I83/3)*88000+((I83/3)*88000)*2+((I83/3)*88000)*3)</f>
        <v>1466959.9999999939</v>
      </c>
      <c r="S83" s="8">
        <f t="shared" ref="S83:Y98" si="17">R83+(J83*88000)</f>
        <v>1830399.9999999935</v>
      </c>
      <c r="T83" s="8">
        <f t="shared" si="17"/>
        <v>2145439.9999999972</v>
      </c>
      <c r="U83" s="8">
        <f t="shared" si="17"/>
        <v>2141039.9999999912</v>
      </c>
      <c r="V83" s="8">
        <f t="shared" si="17"/>
        <v>2190319.9999999963</v>
      </c>
      <c r="W83" s="8">
        <f t="shared" si="17"/>
        <v>2186799.9999999944</v>
      </c>
      <c r="X83" s="8">
        <f t="shared" si="17"/>
        <v>2070639.99999999</v>
      </c>
      <c r="Y83" s="8">
        <f t="shared" si="17"/>
        <v>2073279.9999999925</v>
      </c>
      <c r="Z83" s="140">
        <f t="shared" si="3"/>
        <v>17515519.999999944</v>
      </c>
      <c r="AA83" s="138">
        <v>14.118221787982414</v>
      </c>
      <c r="AB83" s="244">
        <v>14.319791212805381</v>
      </c>
      <c r="AC83" s="165">
        <v>14.63710901913149</v>
      </c>
      <c r="AD83" s="212">
        <v>11.789999999999964</v>
      </c>
      <c r="AE83" s="216">
        <f t="shared" si="4"/>
        <v>1037519.9999999967</v>
      </c>
    </row>
    <row r="84" spans="1:32" s="3" customFormat="1" ht="14.25" customHeight="1">
      <c r="A84" s="4">
        <v>23082</v>
      </c>
      <c r="B84" s="4" t="s">
        <v>3066</v>
      </c>
      <c r="C84" s="5" t="s">
        <v>2984</v>
      </c>
      <c r="D84" s="4" t="s">
        <v>2985</v>
      </c>
      <c r="E84" s="186">
        <v>730.80000000000007</v>
      </c>
      <c r="F84" s="133">
        <v>764.67000000000007</v>
      </c>
      <c r="G84" s="187">
        <v>849.32</v>
      </c>
      <c r="H84" s="132">
        <v>33.870000000000005</v>
      </c>
      <c r="I84" s="6">
        <v>0.66999999999995907</v>
      </c>
      <c r="J84" s="6">
        <v>2.2899999999999636</v>
      </c>
      <c r="K84" s="6">
        <v>2.0100000000001046</v>
      </c>
      <c r="L84" s="6">
        <v>3.3199999999999363</v>
      </c>
      <c r="M84" s="6">
        <v>10.480000000000018</v>
      </c>
      <c r="N84" s="6">
        <v>22.499999999999886</v>
      </c>
      <c r="O84" s="7">
        <v>30.1400000000001</v>
      </c>
      <c r="P84" s="196">
        <v>13.240000000000009</v>
      </c>
      <c r="Q84" s="8">
        <f t="shared" si="15"/>
        <v>10431960.000000002</v>
      </c>
      <c r="R84" s="8">
        <f t="shared" si="16"/>
        <v>10549879.999999994</v>
      </c>
      <c r="S84" s="8">
        <f t="shared" si="17"/>
        <v>10751399.999999991</v>
      </c>
      <c r="T84" s="8">
        <f t="shared" si="17"/>
        <v>10928280</v>
      </c>
      <c r="U84" s="8">
        <f t="shared" si="17"/>
        <v>11220439.999999994</v>
      </c>
      <c r="V84" s="8">
        <f t="shared" si="17"/>
        <v>12142679.999999996</v>
      </c>
      <c r="W84" s="8">
        <f t="shared" si="17"/>
        <v>14122679.999999987</v>
      </c>
      <c r="X84" s="8">
        <f t="shared" si="17"/>
        <v>16774999.999999996</v>
      </c>
      <c r="Y84" s="8">
        <f t="shared" si="17"/>
        <v>17940119.999999996</v>
      </c>
      <c r="Z84" s="140">
        <f t="shared" si="3"/>
        <v>114862439.99999996</v>
      </c>
      <c r="AA84" s="138">
        <v>17.895010064106646</v>
      </c>
      <c r="AB84" s="244">
        <v>18.724380604434085</v>
      </c>
      <c r="AC84" s="165">
        <v>20.797194783315621</v>
      </c>
      <c r="AD84" s="212">
        <v>118.51999999999998</v>
      </c>
      <c r="AE84" s="216">
        <f t="shared" si="4"/>
        <v>10429759.999999998</v>
      </c>
    </row>
    <row r="85" spans="1:32" s="3" customFormat="1" ht="14.25" customHeight="1">
      <c r="A85" s="4">
        <v>23083</v>
      </c>
      <c r="B85" s="4" t="s">
        <v>3067</v>
      </c>
      <c r="C85" s="5" t="s">
        <v>2984</v>
      </c>
      <c r="D85" s="4" t="s">
        <v>2985</v>
      </c>
      <c r="E85" s="186">
        <v>631.85</v>
      </c>
      <c r="F85" s="133">
        <v>644.77</v>
      </c>
      <c r="G85" s="187">
        <v>719.68000000000006</v>
      </c>
      <c r="H85" s="132">
        <v>12.919999999999959</v>
      </c>
      <c r="I85" s="6">
        <v>1</v>
      </c>
      <c r="J85" s="6">
        <v>0.77999999999997272</v>
      </c>
      <c r="K85" s="6">
        <v>3.5600000000000591</v>
      </c>
      <c r="L85" s="6">
        <v>2.57000000000005</v>
      </c>
      <c r="M85" s="6">
        <v>6.0399999999999636</v>
      </c>
      <c r="N85" s="6">
        <v>25.629999999999995</v>
      </c>
      <c r="O85" s="7">
        <v>17.330000000000041</v>
      </c>
      <c r="P85" s="196">
        <v>18</v>
      </c>
      <c r="Q85" s="8">
        <f t="shared" si="15"/>
        <v>3979359.999999987</v>
      </c>
      <c r="R85" s="8">
        <f t="shared" si="16"/>
        <v>4155359.999999987</v>
      </c>
      <c r="S85" s="8">
        <f t="shared" si="17"/>
        <v>4223999.9999999842</v>
      </c>
      <c r="T85" s="8">
        <f t="shared" si="17"/>
        <v>4537279.9999999898</v>
      </c>
      <c r="U85" s="8">
        <f t="shared" si="17"/>
        <v>4763439.9999999944</v>
      </c>
      <c r="V85" s="8">
        <f t="shared" si="17"/>
        <v>5294959.9999999907</v>
      </c>
      <c r="W85" s="8">
        <f t="shared" si="17"/>
        <v>7550399.9999999907</v>
      </c>
      <c r="X85" s="8">
        <f t="shared" si="17"/>
        <v>9075439.9999999944</v>
      </c>
      <c r="Y85" s="8">
        <f t="shared" si="17"/>
        <v>10659439.999999994</v>
      </c>
      <c r="Z85" s="140">
        <f t="shared" si="3"/>
        <v>54239679.999999911</v>
      </c>
      <c r="AA85" s="138">
        <v>15.352374473047997</v>
      </c>
      <c r="AB85" s="244">
        <v>15.666298154604984</v>
      </c>
      <c r="AC85" s="165">
        <v>17.486423772672602</v>
      </c>
      <c r="AD85" s="212">
        <v>87.830000000000041</v>
      </c>
      <c r="AE85" s="216">
        <f t="shared" si="4"/>
        <v>7729040.0000000037</v>
      </c>
    </row>
    <row r="86" spans="1:32" s="3" customFormat="1" ht="14.25" customHeight="1">
      <c r="A86" s="4">
        <v>23084</v>
      </c>
      <c r="B86" s="4" t="s">
        <v>3068</v>
      </c>
      <c r="C86" s="5" t="s">
        <v>2984</v>
      </c>
      <c r="D86" s="4" t="s">
        <v>2985</v>
      </c>
      <c r="E86" s="186">
        <v>231.18</v>
      </c>
      <c r="F86" s="133">
        <v>239.23000000000002</v>
      </c>
      <c r="G86" s="187">
        <v>244.20000000000002</v>
      </c>
      <c r="H86" s="132">
        <v>8.0500000000000114</v>
      </c>
      <c r="I86" s="6">
        <v>0.25</v>
      </c>
      <c r="J86" s="6">
        <v>5.9999999999973852E-2</v>
      </c>
      <c r="K86" s="6">
        <v>4.0800000000000125</v>
      </c>
      <c r="L86" s="6">
        <v>1.3899999999999864</v>
      </c>
      <c r="M86" s="6">
        <v>-1.999999999998181E-2</v>
      </c>
      <c r="N86" s="6">
        <v>-0.15999999999999659</v>
      </c>
      <c r="O86" s="7">
        <v>-0.71999999999999886</v>
      </c>
      <c r="P86" s="196">
        <v>9.0000000000003411E-2</v>
      </c>
      <c r="Q86" s="8">
        <f t="shared" si="15"/>
        <v>2479400.0000000033</v>
      </c>
      <c r="R86" s="8">
        <f t="shared" si="16"/>
        <v>2523400.0000000033</v>
      </c>
      <c r="S86" s="8">
        <f t="shared" si="17"/>
        <v>2528680.0000000009</v>
      </c>
      <c r="T86" s="8">
        <f t="shared" si="17"/>
        <v>2887720.0000000019</v>
      </c>
      <c r="U86" s="8">
        <f t="shared" si="17"/>
        <v>3010040.0000000005</v>
      </c>
      <c r="V86" s="8">
        <f t="shared" si="17"/>
        <v>3008280.0000000019</v>
      </c>
      <c r="W86" s="8">
        <f t="shared" si="17"/>
        <v>2994200.0000000023</v>
      </c>
      <c r="X86" s="8">
        <f t="shared" si="17"/>
        <v>2930840.0000000023</v>
      </c>
      <c r="Y86" s="8">
        <f t="shared" si="17"/>
        <v>2938760.0000000028</v>
      </c>
      <c r="Z86" s="140">
        <f t="shared" si="3"/>
        <v>25301320.000000022</v>
      </c>
      <c r="AA86" s="138">
        <v>7.3294843870378639</v>
      </c>
      <c r="AB86" s="244">
        <v>7.5847069379317791</v>
      </c>
      <c r="AC86" s="165">
        <v>7.74227912152715</v>
      </c>
      <c r="AD86" s="212">
        <v>13.02000000000001</v>
      </c>
      <c r="AE86" s="216">
        <f t="shared" si="4"/>
        <v>1145760.0000000009</v>
      </c>
    </row>
    <row r="87" spans="1:32" s="3" customFormat="1" ht="14.25" customHeight="1">
      <c r="A87" s="4">
        <v>23085</v>
      </c>
      <c r="B87" s="4" t="s">
        <v>3069</v>
      </c>
      <c r="C87" s="5" t="s">
        <v>2984</v>
      </c>
      <c r="D87" s="4" t="s">
        <v>2985</v>
      </c>
      <c r="E87" s="186">
        <v>169.17000000000002</v>
      </c>
      <c r="F87" s="133">
        <v>175.67000000000002</v>
      </c>
      <c r="G87" s="187">
        <v>177.44</v>
      </c>
      <c r="H87" s="132">
        <v>6.5</v>
      </c>
      <c r="I87" s="6">
        <v>0.36000000000001364</v>
      </c>
      <c r="J87" s="6">
        <v>9.9999999999624833E-3</v>
      </c>
      <c r="K87" s="6">
        <v>9.9999999999994316E-2</v>
      </c>
      <c r="L87" s="6">
        <v>0.3100000000000307</v>
      </c>
      <c r="M87" s="6">
        <v>4.9999999999982947E-2</v>
      </c>
      <c r="N87" s="6">
        <v>0.72999999999998977</v>
      </c>
      <c r="O87" s="7">
        <v>0.15000000000000568</v>
      </c>
      <c r="P87" s="196">
        <v>6.0000000000002274E-2</v>
      </c>
      <c r="Q87" s="8">
        <f t="shared" si="15"/>
        <v>2001999.9999999998</v>
      </c>
      <c r="R87" s="8">
        <f t="shared" si="16"/>
        <v>2065360.0000000021</v>
      </c>
      <c r="S87" s="8">
        <f t="shared" si="17"/>
        <v>2066239.9999999988</v>
      </c>
      <c r="T87" s="8">
        <f t="shared" si="17"/>
        <v>2075039.9999999984</v>
      </c>
      <c r="U87" s="8">
        <f t="shared" si="17"/>
        <v>2102320.0000000009</v>
      </c>
      <c r="V87" s="8">
        <f t="shared" si="17"/>
        <v>2106719.9999999995</v>
      </c>
      <c r="W87" s="8">
        <f t="shared" si="17"/>
        <v>2170959.9999999986</v>
      </c>
      <c r="X87" s="8">
        <f t="shared" si="17"/>
        <v>2184159.9999999991</v>
      </c>
      <c r="Y87" s="8">
        <f t="shared" si="17"/>
        <v>2189439.9999999991</v>
      </c>
      <c r="Z87" s="140">
        <f t="shared" si="3"/>
        <v>18962239.999999996</v>
      </c>
      <c r="AA87" s="138">
        <v>8.2429469375822251</v>
      </c>
      <c r="AB87" s="244">
        <v>8.5596647663596936</v>
      </c>
      <c r="AC87" s="165">
        <v>8.6459094674267885</v>
      </c>
      <c r="AD87" s="212">
        <v>8.2699999999999818</v>
      </c>
      <c r="AE87" s="216">
        <f t="shared" si="4"/>
        <v>727759.99999999837</v>
      </c>
    </row>
    <row r="88" spans="1:32" s="3" customFormat="1" ht="14.25" customHeight="1">
      <c r="A88" s="4">
        <v>23086</v>
      </c>
      <c r="B88" s="4" t="s">
        <v>3070</v>
      </c>
      <c r="C88" s="5" t="s">
        <v>2984</v>
      </c>
      <c r="D88" s="4" t="s">
        <v>2985</v>
      </c>
      <c r="E88" s="186">
        <v>159.34</v>
      </c>
      <c r="F88" s="133">
        <v>159.65</v>
      </c>
      <c r="G88" s="187">
        <v>167.89000000000001</v>
      </c>
      <c r="H88" s="132">
        <v>0.31000000000000227</v>
      </c>
      <c r="I88" s="6">
        <v>0.15000000000000568</v>
      </c>
      <c r="J88" s="6">
        <v>0.34000000000000341</v>
      </c>
      <c r="K88" s="6">
        <v>0.89999999999997726</v>
      </c>
      <c r="L88" s="6">
        <v>1.6999999999999886</v>
      </c>
      <c r="M88" s="6">
        <v>0.70000000000001705</v>
      </c>
      <c r="N88" s="6">
        <v>0.34999999999999432</v>
      </c>
      <c r="O88" s="7">
        <v>0.59999999999999432</v>
      </c>
      <c r="P88" s="196">
        <v>3.5000000000000284</v>
      </c>
      <c r="Q88" s="8">
        <f t="shared" si="15"/>
        <v>95480.000000000713</v>
      </c>
      <c r="R88" s="8">
        <f t="shared" si="16"/>
        <v>121880.00000000172</v>
      </c>
      <c r="S88" s="8">
        <f t="shared" si="17"/>
        <v>151800.00000000201</v>
      </c>
      <c r="T88" s="8">
        <f t="shared" si="17"/>
        <v>231000</v>
      </c>
      <c r="U88" s="8">
        <f t="shared" si="17"/>
        <v>380599.99999999901</v>
      </c>
      <c r="V88" s="8">
        <f t="shared" si="17"/>
        <v>442200.00000000052</v>
      </c>
      <c r="W88" s="8">
        <f t="shared" si="17"/>
        <v>473000</v>
      </c>
      <c r="X88" s="8">
        <f t="shared" si="17"/>
        <v>525799.99999999953</v>
      </c>
      <c r="Y88" s="8">
        <f t="shared" si="17"/>
        <v>833800.0000000021</v>
      </c>
      <c r="Z88" s="140">
        <f t="shared" si="3"/>
        <v>3255560.0000000056</v>
      </c>
      <c r="AA88" s="138">
        <v>3.4406809672083711</v>
      </c>
      <c r="AB88" s="244">
        <v>3.4473748990511894</v>
      </c>
      <c r="AC88" s="165">
        <v>3.6253039260989923</v>
      </c>
      <c r="AD88" s="212">
        <v>8.5500000000000114</v>
      </c>
      <c r="AE88" s="216">
        <f t="shared" si="4"/>
        <v>752400.00000000105</v>
      </c>
    </row>
    <row r="89" spans="1:32" s="3" customFormat="1" ht="14.25" customHeight="1">
      <c r="A89" s="4">
        <v>23087</v>
      </c>
      <c r="B89" s="4" t="s">
        <v>3071</v>
      </c>
      <c r="C89" s="5" t="s">
        <v>2984</v>
      </c>
      <c r="D89" s="4" t="s">
        <v>2985</v>
      </c>
      <c r="E89" s="186">
        <v>257.27</v>
      </c>
      <c r="F89" s="133">
        <v>261.54999999999995</v>
      </c>
      <c r="G89" s="187">
        <v>265.95999999999998</v>
      </c>
      <c r="H89" s="132">
        <v>4.2799999999999727</v>
      </c>
      <c r="I89" s="6">
        <v>0.6300000000000523</v>
      </c>
      <c r="J89" s="6">
        <v>0.75999999999999091</v>
      </c>
      <c r="K89" s="6">
        <v>3.0500000000000114</v>
      </c>
      <c r="L89" s="6">
        <v>0.64999999999997726</v>
      </c>
      <c r="M89" s="6">
        <v>7.9999999999984084E-2</v>
      </c>
      <c r="N89" s="6">
        <v>-1.0099999999999341</v>
      </c>
      <c r="O89" s="7">
        <v>0</v>
      </c>
      <c r="P89" s="196">
        <v>0.25</v>
      </c>
      <c r="Q89" s="8">
        <f t="shared" si="15"/>
        <v>1318239.9999999916</v>
      </c>
      <c r="R89" s="8">
        <f t="shared" si="16"/>
        <v>1429120.0000000009</v>
      </c>
      <c r="S89" s="8">
        <f t="shared" si="17"/>
        <v>1496000.0000000002</v>
      </c>
      <c r="T89" s="8">
        <f t="shared" si="17"/>
        <v>1764400.0000000012</v>
      </c>
      <c r="U89" s="8">
        <f t="shared" si="17"/>
        <v>1821599.9999999991</v>
      </c>
      <c r="V89" s="8">
        <f t="shared" si="17"/>
        <v>1828639.9999999977</v>
      </c>
      <c r="W89" s="8">
        <f t="shared" si="17"/>
        <v>1739760.0000000035</v>
      </c>
      <c r="X89" s="8">
        <f t="shared" si="17"/>
        <v>1739760.0000000035</v>
      </c>
      <c r="Y89" s="8">
        <f t="shared" si="17"/>
        <v>1761760.0000000035</v>
      </c>
      <c r="Z89" s="140">
        <f t="shared" si="3"/>
        <v>14899280.000000002</v>
      </c>
      <c r="AA89" s="138">
        <v>6.8880119088416709</v>
      </c>
      <c r="AB89" s="244">
        <v>7.0026023817683329</v>
      </c>
      <c r="AC89" s="165">
        <v>7.1206734064427675</v>
      </c>
      <c r="AD89" s="212">
        <v>8.6899999999999977</v>
      </c>
      <c r="AE89" s="216">
        <f t="shared" si="4"/>
        <v>764719.99999999977</v>
      </c>
    </row>
    <row r="90" spans="1:32" s="3" customFormat="1" ht="14.25" customHeight="1">
      <c r="A90" s="4">
        <v>23088</v>
      </c>
      <c r="B90" s="4" t="s">
        <v>3072</v>
      </c>
      <c r="C90" s="5" t="s">
        <v>2984</v>
      </c>
      <c r="D90" s="4" t="s">
        <v>2985</v>
      </c>
      <c r="E90" s="186">
        <v>208.59</v>
      </c>
      <c r="F90" s="133">
        <v>210.72</v>
      </c>
      <c r="G90" s="187">
        <v>218</v>
      </c>
      <c r="H90" s="132">
        <v>2.1299999999999955</v>
      </c>
      <c r="I90" s="6">
        <v>2.0500000000000114</v>
      </c>
      <c r="J90" s="6">
        <v>-0.59000000000000341</v>
      </c>
      <c r="K90" s="6">
        <v>1.4699999999999989</v>
      </c>
      <c r="L90" s="6">
        <v>0.71000000000000796</v>
      </c>
      <c r="M90" s="6">
        <v>-0.18000000000000682</v>
      </c>
      <c r="N90" s="6">
        <v>1.9199999999999875</v>
      </c>
      <c r="O90" s="7">
        <v>0.24000000000000909</v>
      </c>
      <c r="P90" s="196">
        <v>1.6599999999999966</v>
      </c>
      <c r="Q90" s="8">
        <f t="shared" si="15"/>
        <v>656039.9999999986</v>
      </c>
      <c r="R90" s="8">
        <f t="shared" si="16"/>
        <v>1016840.0000000006</v>
      </c>
      <c r="S90" s="8">
        <f t="shared" si="17"/>
        <v>964920.00000000023</v>
      </c>
      <c r="T90" s="8">
        <f t="shared" si="17"/>
        <v>1094280.0000000002</v>
      </c>
      <c r="U90" s="8">
        <f t="shared" si="17"/>
        <v>1156760.0000000009</v>
      </c>
      <c r="V90" s="8">
        <f t="shared" si="17"/>
        <v>1140920.0000000002</v>
      </c>
      <c r="W90" s="8">
        <f t="shared" si="17"/>
        <v>1309879.9999999991</v>
      </c>
      <c r="X90" s="8">
        <f t="shared" si="17"/>
        <v>1330999.9999999998</v>
      </c>
      <c r="Y90" s="8">
        <f t="shared" si="17"/>
        <v>1477079.9999999995</v>
      </c>
      <c r="Z90" s="140">
        <f t="shared" si="3"/>
        <v>10147719.999999998</v>
      </c>
      <c r="AA90" s="138">
        <v>7.7416122327790982</v>
      </c>
      <c r="AB90" s="244">
        <v>7.8206650831353937</v>
      </c>
      <c r="AC90" s="165">
        <v>8.0908551068883607</v>
      </c>
      <c r="AD90" s="212">
        <v>9.4099999999999966</v>
      </c>
      <c r="AE90" s="216">
        <f t="shared" si="4"/>
        <v>828079.99999999965</v>
      </c>
    </row>
    <row r="91" spans="1:32" s="3" customFormat="1" ht="14.25" customHeight="1">
      <c r="A91" s="4">
        <v>23089</v>
      </c>
      <c r="B91" s="4" t="s">
        <v>3073</v>
      </c>
      <c r="C91" s="5" t="s">
        <v>2984</v>
      </c>
      <c r="D91" s="4" t="s">
        <v>2985</v>
      </c>
      <c r="E91" s="186">
        <v>842.19999999999993</v>
      </c>
      <c r="F91" s="133">
        <v>869.3</v>
      </c>
      <c r="G91" s="187">
        <v>926.23</v>
      </c>
      <c r="H91" s="132">
        <v>27.100000000000023</v>
      </c>
      <c r="I91" s="6">
        <v>1.2400000000000091</v>
      </c>
      <c r="J91" s="6">
        <v>-1.3899999999999864</v>
      </c>
      <c r="K91" s="6">
        <v>1.720000000000141</v>
      </c>
      <c r="L91" s="6">
        <v>2.4599999999999227</v>
      </c>
      <c r="M91" s="6">
        <v>11.739999999999895</v>
      </c>
      <c r="N91" s="6">
        <v>3.1299999999999955</v>
      </c>
      <c r="O91" s="7">
        <v>15.440000000000055</v>
      </c>
      <c r="P91" s="196">
        <v>22.590000000000032</v>
      </c>
      <c r="Q91" s="8">
        <f t="shared" si="15"/>
        <v>8346800.0000000065</v>
      </c>
      <c r="R91" s="8">
        <f t="shared" si="16"/>
        <v>8565040.0000000075</v>
      </c>
      <c r="S91" s="8">
        <f t="shared" si="17"/>
        <v>8442720.0000000093</v>
      </c>
      <c r="T91" s="8">
        <f t="shared" si="17"/>
        <v>8594080.0000000224</v>
      </c>
      <c r="U91" s="8">
        <f t="shared" si="17"/>
        <v>8810560.0000000149</v>
      </c>
      <c r="V91" s="8">
        <f t="shared" si="17"/>
        <v>9843680.0000000056</v>
      </c>
      <c r="W91" s="8">
        <f t="shared" si="17"/>
        <v>10119120.000000006</v>
      </c>
      <c r="X91" s="8">
        <f t="shared" si="17"/>
        <v>11477840.000000011</v>
      </c>
      <c r="Y91" s="8">
        <f t="shared" si="17"/>
        <v>13465760.000000015</v>
      </c>
      <c r="Z91" s="140">
        <f t="shared" si="3"/>
        <v>87665600.000000104</v>
      </c>
      <c r="AA91" s="138">
        <v>13.162665666416604</v>
      </c>
      <c r="AB91" s="244">
        <v>13.586209052263065</v>
      </c>
      <c r="AC91" s="165">
        <v>14.475962740685173</v>
      </c>
      <c r="AD91" s="212">
        <v>84.030000000000086</v>
      </c>
      <c r="AE91" s="216">
        <f t="shared" si="4"/>
        <v>7394640.0000000075</v>
      </c>
    </row>
    <row r="92" spans="1:32" s="3" customFormat="1" ht="14.25" customHeight="1">
      <c r="A92" s="4">
        <v>23090</v>
      </c>
      <c r="B92" s="4" t="s">
        <v>3074</v>
      </c>
      <c r="C92" s="5" t="s">
        <v>2984</v>
      </c>
      <c r="D92" s="4" t="s">
        <v>2985</v>
      </c>
      <c r="E92" s="186">
        <v>95.51</v>
      </c>
      <c r="F92" s="133">
        <v>96.660000000000011</v>
      </c>
      <c r="G92" s="187">
        <v>100.47000000000001</v>
      </c>
      <c r="H92" s="132">
        <v>1.1500000000000057</v>
      </c>
      <c r="I92" s="6">
        <v>0.52999999999998693</v>
      </c>
      <c r="J92" s="6">
        <v>0</v>
      </c>
      <c r="K92" s="6">
        <v>1.1599999999999966</v>
      </c>
      <c r="L92" s="6">
        <v>0.45000000000001705</v>
      </c>
      <c r="M92" s="6">
        <v>0.50999999999999091</v>
      </c>
      <c r="N92" s="6">
        <v>1.0499999999999972</v>
      </c>
      <c r="O92" s="7">
        <v>0.10999999999999943</v>
      </c>
      <c r="P92" s="196">
        <v>0</v>
      </c>
      <c r="Q92" s="8">
        <f t="shared" si="15"/>
        <v>354200.00000000175</v>
      </c>
      <c r="R92" s="8">
        <f t="shared" si="16"/>
        <v>447479.99999999942</v>
      </c>
      <c r="S92" s="8">
        <f t="shared" si="17"/>
        <v>447479.99999999942</v>
      </c>
      <c r="T92" s="8">
        <f t="shared" si="17"/>
        <v>549559.99999999907</v>
      </c>
      <c r="U92" s="8">
        <f t="shared" si="17"/>
        <v>589160.00000000058</v>
      </c>
      <c r="V92" s="8">
        <f t="shared" si="17"/>
        <v>634039.99999999977</v>
      </c>
      <c r="W92" s="8">
        <f t="shared" si="17"/>
        <v>726439.99999999953</v>
      </c>
      <c r="X92" s="8">
        <f t="shared" si="17"/>
        <v>736119.99999999953</v>
      </c>
      <c r="Y92" s="8">
        <f t="shared" si="17"/>
        <v>736119.99999999953</v>
      </c>
      <c r="Z92" s="140">
        <f t="shared" si="3"/>
        <v>5220599.9999999981</v>
      </c>
      <c r="AA92" s="138">
        <v>5.0518888383459037</v>
      </c>
      <c r="AB92" s="244">
        <v>5.1127167324313172</v>
      </c>
      <c r="AC92" s="165">
        <v>5.314242190227338</v>
      </c>
      <c r="AD92" s="212">
        <v>4.960000000000008</v>
      </c>
      <c r="AE92" s="216">
        <f t="shared" si="4"/>
        <v>436480.0000000007</v>
      </c>
    </row>
    <row r="93" spans="1:32" s="3" customFormat="1" ht="14.25" customHeight="1">
      <c r="A93" s="4">
        <v>23091</v>
      </c>
      <c r="B93" s="4" t="s">
        <v>3075</v>
      </c>
      <c r="C93" s="5" t="s">
        <v>2984</v>
      </c>
      <c r="D93" s="4" t="s">
        <v>2985</v>
      </c>
      <c r="E93" s="186">
        <v>5442.4400000000005</v>
      </c>
      <c r="F93" s="133">
        <v>5495.5000000000009</v>
      </c>
      <c r="G93" s="187">
        <v>5659.06</v>
      </c>
      <c r="H93" s="132">
        <v>53.0600000000004</v>
      </c>
      <c r="I93" s="6">
        <v>25.8799999999992</v>
      </c>
      <c r="J93" s="6">
        <v>0.22000000000025466</v>
      </c>
      <c r="K93" s="6">
        <v>46.170000000000073</v>
      </c>
      <c r="L93" s="6">
        <v>30.760000000000218</v>
      </c>
      <c r="M93" s="6">
        <v>7.9599999999991269</v>
      </c>
      <c r="N93" s="6">
        <v>8.9800000000004729</v>
      </c>
      <c r="O93" s="7">
        <v>13.930000000000291</v>
      </c>
      <c r="P93" s="196">
        <v>29.659999999999854</v>
      </c>
      <c r="Q93" s="8">
        <f t="shared" si="15"/>
        <v>16342480.000000123</v>
      </c>
      <c r="R93" s="8">
        <f t="shared" si="16"/>
        <v>20897359.999999981</v>
      </c>
      <c r="S93" s="8">
        <f t="shared" si="17"/>
        <v>20916720.000000004</v>
      </c>
      <c r="T93" s="8">
        <f t="shared" si="17"/>
        <v>24979680.000000011</v>
      </c>
      <c r="U93" s="8">
        <f t="shared" si="17"/>
        <v>27686560.00000003</v>
      </c>
      <c r="V93" s="8">
        <f t="shared" si="17"/>
        <v>28387039.999999952</v>
      </c>
      <c r="W93" s="8">
        <f t="shared" si="17"/>
        <v>29177279.999999993</v>
      </c>
      <c r="X93" s="8">
        <f t="shared" si="17"/>
        <v>30403120.000000019</v>
      </c>
      <c r="Y93" s="8">
        <f t="shared" si="17"/>
        <v>33013200.000000007</v>
      </c>
      <c r="Z93" s="140">
        <f t="shared" si="3"/>
        <v>231803440.00000012</v>
      </c>
      <c r="AA93" s="138">
        <v>27.355268051911498</v>
      </c>
      <c r="AB93" s="244">
        <v>27.621962865788074</v>
      </c>
      <c r="AC93" s="165">
        <v>28.444062446595698</v>
      </c>
      <c r="AD93" s="212">
        <v>216.61999999999986</v>
      </c>
      <c r="AE93" s="216">
        <f t="shared" si="4"/>
        <v>19062559.999999989</v>
      </c>
    </row>
    <row r="94" spans="1:32" s="3" customFormat="1" ht="14.25" customHeight="1">
      <c r="A94" s="4">
        <v>23092</v>
      </c>
      <c r="B94" s="4" t="s">
        <v>3076</v>
      </c>
      <c r="C94" s="5" t="s">
        <v>2984</v>
      </c>
      <c r="D94" s="4" t="s">
        <v>2985</v>
      </c>
      <c r="E94" s="186">
        <v>256.45</v>
      </c>
      <c r="F94" s="133">
        <v>266.77</v>
      </c>
      <c r="G94" s="187">
        <v>273.52000000000004</v>
      </c>
      <c r="H94" s="132">
        <v>10.319999999999993</v>
      </c>
      <c r="I94" s="6">
        <v>1.660000000000025</v>
      </c>
      <c r="J94" s="6">
        <v>8.9999999999974989E-2</v>
      </c>
      <c r="K94" s="6">
        <v>2.9900000000000091</v>
      </c>
      <c r="L94" s="6">
        <v>0.70000000000004547</v>
      </c>
      <c r="M94" s="6">
        <v>0.8599999999999568</v>
      </c>
      <c r="N94" s="6">
        <v>-0.15999999999996817</v>
      </c>
      <c r="O94" s="7">
        <v>0.35000000000002274</v>
      </c>
      <c r="P94" s="196">
        <v>0.25999999999999091</v>
      </c>
      <c r="Q94" s="8">
        <f t="shared" si="15"/>
        <v>3178559.9999999981</v>
      </c>
      <c r="R94" s="8">
        <f t="shared" si="16"/>
        <v>3470720.0000000028</v>
      </c>
      <c r="S94" s="8">
        <f t="shared" si="17"/>
        <v>3478640.0000000005</v>
      </c>
      <c r="T94" s="8">
        <f t="shared" si="17"/>
        <v>3741760.0000000014</v>
      </c>
      <c r="U94" s="8">
        <f t="shared" si="17"/>
        <v>3803360.0000000056</v>
      </c>
      <c r="V94" s="8">
        <f t="shared" si="17"/>
        <v>3879040.0000000019</v>
      </c>
      <c r="W94" s="8">
        <f t="shared" si="17"/>
        <v>3864960.0000000047</v>
      </c>
      <c r="X94" s="8">
        <f t="shared" si="17"/>
        <v>3895760.0000000065</v>
      </c>
      <c r="Y94" s="8">
        <f t="shared" si="17"/>
        <v>3918640.0000000056</v>
      </c>
      <c r="Z94" s="140">
        <f t="shared" si="3"/>
        <v>33231440.000000022</v>
      </c>
      <c r="AA94" s="138">
        <v>12.284441463881969</v>
      </c>
      <c r="AB94" s="244">
        <v>12.778789040045984</v>
      </c>
      <c r="AC94" s="165">
        <v>13.102126844223031</v>
      </c>
      <c r="AD94" s="212">
        <v>17.07000000000005</v>
      </c>
      <c r="AE94" s="216">
        <f t="shared" si="4"/>
        <v>1502160.0000000044</v>
      </c>
    </row>
    <row r="95" spans="1:32" s="3" customFormat="1" ht="14.25" customHeight="1">
      <c r="A95" s="4">
        <v>23093</v>
      </c>
      <c r="B95" s="4" t="s">
        <v>3077</v>
      </c>
      <c r="C95" s="5" t="s">
        <v>2984</v>
      </c>
      <c r="D95" s="4" t="s">
        <v>2985</v>
      </c>
      <c r="E95" s="186">
        <v>184.83</v>
      </c>
      <c r="F95" s="133">
        <v>185.24</v>
      </c>
      <c r="G95" s="187">
        <v>192.62</v>
      </c>
      <c r="H95" s="132">
        <v>0.40999999999999659</v>
      </c>
      <c r="I95" s="6">
        <v>0.33000000000001251</v>
      </c>
      <c r="J95" s="6">
        <v>0.4399999999999693</v>
      </c>
      <c r="K95" s="6">
        <v>2.1599999999999966</v>
      </c>
      <c r="L95" s="6">
        <v>3.0000000000029559E-2</v>
      </c>
      <c r="M95" s="6">
        <v>1.1200000000000045</v>
      </c>
      <c r="N95" s="6">
        <v>3.3899999999999864</v>
      </c>
      <c r="O95" s="7">
        <v>-5.0000000000011369E-2</v>
      </c>
      <c r="P95" s="196">
        <v>-3.9999999999992042E-2</v>
      </c>
      <c r="Q95" s="8">
        <f t="shared" si="15"/>
        <v>126279.99999999895</v>
      </c>
      <c r="R95" s="8">
        <f t="shared" si="16"/>
        <v>184360.00000000116</v>
      </c>
      <c r="S95" s="8">
        <f t="shared" si="17"/>
        <v>223079.99999999846</v>
      </c>
      <c r="T95" s="8">
        <f t="shared" si="17"/>
        <v>413159.99999999814</v>
      </c>
      <c r="U95" s="8">
        <f t="shared" si="17"/>
        <v>415800.00000000076</v>
      </c>
      <c r="V95" s="8">
        <f t="shared" si="17"/>
        <v>514360.00000000116</v>
      </c>
      <c r="W95" s="8">
        <f t="shared" si="17"/>
        <v>812680</v>
      </c>
      <c r="X95" s="8">
        <f t="shared" si="17"/>
        <v>808279.99999999895</v>
      </c>
      <c r="Y95" s="8">
        <f t="shared" si="17"/>
        <v>804759.99999999965</v>
      </c>
      <c r="Z95" s="140">
        <f t="shared" si="3"/>
        <v>4302759.9999999972</v>
      </c>
      <c r="AA95" s="138">
        <v>7.6422770950829442</v>
      </c>
      <c r="AB95" s="244">
        <v>7.6592296114979401</v>
      </c>
      <c r="AC95" s="165">
        <v>7.9643749069678984</v>
      </c>
      <c r="AD95" s="212">
        <v>7.789999999999992</v>
      </c>
      <c r="AE95" s="216">
        <f t="shared" si="4"/>
        <v>685519.9999999993</v>
      </c>
    </row>
    <row r="96" spans="1:32" s="3" customFormat="1" ht="14.25" customHeight="1">
      <c r="A96" s="4">
        <v>23094</v>
      </c>
      <c r="B96" s="4" t="s">
        <v>3078</v>
      </c>
      <c r="C96" s="5" t="s">
        <v>2984</v>
      </c>
      <c r="D96" s="4" t="s">
        <v>2985</v>
      </c>
      <c r="E96" s="186">
        <v>355.37</v>
      </c>
      <c r="F96" s="133">
        <v>362.23</v>
      </c>
      <c r="G96" s="187">
        <v>402.9</v>
      </c>
      <c r="H96" s="132">
        <v>6.8600000000000136</v>
      </c>
      <c r="I96" s="6">
        <v>3.339999999999975</v>
      </c>
      <c r="J96" s="6">
        <v>0.18000000000000682</v>
      </c>
      <c r="K96" s="6">
        <v>7.0699999999999932</v>
      </c>
      <c r="L96" s="6">
        <v>1.4399999999999977</v>
      </c>
      <c r="M96" s="6">
        <v>13.550000000000011</v>
      </c>
      <c r="N96" s="6">
        <v>0</v>
      </c>
      <c r="O96" s="7">
        <v>0.19000000000005457</v>
      </c>
      <c r="P96" s="196">
        <v>14.89999999999992</v>
      </c>
      <c r="Q96" s="8">
        <f t="shared" si="15"/>
        <v>2112880.0000000042</v>
      </c>
      <c r="R96" s="8">
        <f t="shared" si="16"/>
        <v>2700720</v>
      </c>
      <c r="S96" s="8">
        <f t="shared" si="17"/>
        <v>2716560.0000000005</v>
      </c>
      <c r="T96" s="8">
        <f t="shared" si="17"/>
        <v>3338720</v>
      </c>
      <c r="U96" s="8">
        <f t="shared" si="17"/>
        <v>3465440</v>
      </c>
      <c r="V96" s="8">
        <f t="shared" si="17"/>
        <v>4657840.0000000009</v>
      </c>
      <c r="W96" s="8">
        <f t="shared" si="17"/>
        <v>4657840.0000000009</v>
      </c>
      <c r="X96" s="8">
        <f t="shared" si="17"/>
        <v>4674560.0000000056</v>
      </c>
      <c r="Y96" s="8">
        <f t="shared" si="17"/>
        <v>5985759.9999999981</v>
      </c>
      <c r="Z96" s="140">
        <f t="shared" si="3"/>
        <v>34310320.000000007</v>
      </c>
      <c r="AA96" s="138">
        <v>11.549086134726883</v>
      </c>
      <c r="AB96" s="244">
        <v>11.772027662948808</v>
      </c>
      <c r="AC96" s="165">
        <v>13.093752437407376</v>
      </c>
      <c r="AD96" s="212">
        <v>47.529999999999973</v>
      </c>
      <c r="AE96" s="216">
        <f t="shared" si="4"/>
        <v>4182639.9999999977</v>
      </c>
    </row>
    <row r="97" spans="1:70" s="3" customFormat="1" ht="14.25" customHeight="1">
      <c r="A97" s="4">
        <v>23095</v>
      </c>
      <c r="B97" s="4" t="s">
        <v>3079</v>
      </c>
      <c r="C97" s="5" t="s">
        <v>2984</v>
      </c>
      <c r="D97" s="4" t="s">
        <v>2985</v>
      </c>
      <c r="E97" s="186">
        <v>417.57</v>
      </c>
      <c r="F97" s="133">
        <v>446.78999999999996</v>
      </c>
      <c r="G97" s="187">
        <v>458.37</v>
      </c>
      <c r="H97" s="132">
        <v>29.21999999999997</v>
      </c>
      <c r="I97" s="6">
        <v>3.7600000000000477</v>
      </c>
      <c r="J97" s="6">
        <v>0.44999999999998863</v>
      </c>
      <c r="K97" s="6">
        <v>1.1700000000000159</v>
      </c>
      <c r="L97" s="6">
        <v>-0.73999999999995225</v>
      </c>
      <c r="M97" s="6">
        <v>-0.36000000000007049</v>
      </c>
      <c r="N97" s="6">
        <v>4.25</v>
      </c>
      <c r="O97" s="7">
        <v>1.5799999999999841</v>
      </c>
      <c r="P97" s="196">
        <v>1.4700000000000273</v>
      </c>
      <c r="Q97" s="8">
        <f t="shared" si="15"/>
        <v>8999759.9999999888</v>
      </c>
      <c r="R97" s="8">
        <f t="shared" si="16"/>
        <v>9661519.9999999963</v>
      </c>
      <c r="S97" s="8">
        <f t="shared" si="17"/>
        <v>9701119.9999999944</v>
      </c>
      <c r="T97" s="8">
        <f t="shared" si="17"/>
        <v>9804079.9999999963</v>
      </c>
      <c r="U97" s="8">
        <f t="shared" si="17"/>
        <v>9738960</v>
      </c>
      <c r="V97" s="8">
        <f t="shared" si="17"/>
        <v>9707279.9999999944</v>
      </c>
      <c r="W97" s="8">
        <f t="shared" si="17"/>
        <v>10081279.999999994</v>
      </c>
      <c r="X97" s="8">
        <f t="shared" si="17"/>
        <v>10220319.999999993</v>
      </c>
      <c r="Y97" s="8">
        <f t="shared" si="17"/>
        <v>10349679.999999994</v>
      </c>
      <c r="Z97" s="140">
        <f t="shared" si="3"/>
        <v>88263999.99999994</v>
      </c>
      <c r="AA97" s="138">
        <v>7.8804337569496603</v>
      </c>
      <c r="AB97" s="244">
        <v>8.4318772858862907</v>
      </c>
      <c r="AC97" s="165">
        <v>8.6504165078262716</v>
      </c>
      <c r="AD97" s="212">
        <v>40.800000000000011</v>
      </c>
      <c r="AE97" s="216">
        <f t="shared" si="4"/>
        <v>3590400.0000000009</v>
      </c>
    </row>
    <row r="98" spans="1:70" s="3" customFormat="1" ht="14.25" customHeight="1">
      <c r="A98" s="4">
        <v>23096</v>
      </c>
      <c r="B98" s="4" t="s">
        <v>3080</v>
      </c>
      <c r="C98" s="5" t="s">
        <v>2984</v>
      </c>
      <c r="D98" s="4" t="s">
        <v>2985</v>
      </c>
      <c r="E98" s="186">
        <v>1212.94</v>
      </c>
      <c r="F98" s="133">
        <v>1245.1600000000001</v>
      </c>
      <c r="G98" s="187">
        <v>1299.8500000000001</v>
      </c>
      <c r="H98" s="132">
        <v>32.220000000000027</v>
      </c>
      <c r="I98" s="6">
        <v>19.029999999999745</v>
      </c>
      <c r="J98" s="6">
        <v>1.2600000000002183</v>
      </c>
      <c r="K98" s="6">
        <v>11.3900000000001</v>
      </c>
      <c r="L98" s="6">
        <v>2.1399999999998727</v>
      </c>
      <c r="M98" s="6">
        <v>7.6000000000001364</v>
      </c>
      <c r="N98" s="6">
        <v>1.7199999999997999</v>
      </c>
      <c r="O98" s="7">
        <v>5.8400000000001455</v>
      </c>
      <c r="P98" s="196">
        <v>5.7100000000000364</v>
      </c>
      <c r="Q98" s="8">
        <f t="shared" si="15"/>
        <v>9923760.0000000075</v>
      </c>
      <c r="R98" s="8">
        <f t="shared" si="16"/>
        <v>13273039.999999963</v>
      </c>
      <c r="S98" s="8">
        <f t="shared" si="17"/>
        <v>13383919.999999981</v>
      </c>
      <c r="T98" s="8">
        <f t="shared" si="17"/>
        <v>14386239.999999991</v>
      </c>
      <c r="U98" s="8">
        <f t="shared" si="17"/>
        <v>14574559.99999998</v>
      </c>
      <c r="V98" s="8">
        <f t="shared" si="17"/>
        <v>15243359.999999991</v>
      </c>
      <c r="W98" s="8">
        <f t="shared" si="17"/>
        <v>15394719.999999974</v>
      </c>
      <c r="X98" s="8">
        <f t="shared" si="17"/>
        <v>15908639.999999987</v>
      </c>
      <c r="Y98" s="8">
        <f t="shared" si="17"/>
        <v>16411119.999999991</v>
      </c>
      <c r="Z98" s="140">
        <f t="shared" si="3"/>
        <v>128499359.99999985</v>
      </c>
      <c r="AA98" s="138">
        <v>21.147532694865934</v>
      </c>
      <c r="AB98" s="244">
        <v>21.709286370586565</v>
      </c>
      <c r="AC98" s="165">
        <v>22.66280308458909</v>
      </c>
      <c r="AD98" s="212">
        <v>86.910000000000082</v>
      </c>
      <c r="AE98" s="216">
        <f t="shared" si="4"/>
        <v>7648080.0000000075</v>
      </c>
    </row>
    <row r="99" spans="1:70" s="3" customFormat="1" ht="14.25" customHeight="1">
      <c r="A99" s="4">
        <v>23097</v>
      </c>
      <c r="B99" s="4" t="s">
        <v>3081</v>
      </c>
      <c r="C99" s="5" t="s">
        <v>2984</v>
      </c>
      <c r="D99" s="4" t="s">
        <v>2985</v>
      </c>
      <c r="E99" s="186">
        <v>771.29</v>
      </c>
      <c r="F99" s="133">
        <v>791.38</v>
      </c>
      <c r="G99" s="187">
        <v>832.38</v>
      </c>
      <c r="H99" s="132">
        <v>20.090000000000032</v>
      </c>
      <c r="I99" s="6">
        <v>6.6599999999999682</v>
      </c>
      <c r="J99" s="6">
        <v>0.28999999999996362</v>
      </c>
      <c r="K99" s="6">
        <v>9.6900000000001683</v>
      </c>
      <c r="L99" s="6">
        <v>0.50999999999987722</v>
      </c>
      <c r="M99" s="6">
        <v>4.5800000000000409</v>
      </c>
      <c r="N99" s="6">
        <v>7.8799999999999955</v>
      </c>
      <c r="O99" s="7">
        <v>2.0099999999999909</v>
      </c>
      <c r="P99" s="196">
        <v>9.3799999999999955</v>
      </c>
      <c r="Q99" s="8">
        <f t="shared" si="15"/>
        <v>6187720.0000000093</v>
      </c>
      <c r="R99" s="8">
        <f t="shared" si="16"/>
        <v>7359880.0000000037</v>
      </c>
      <c r="S99" s="8">
        <f t="shared" ref="S99:Y114" si="18">R99+(J99*88000)</f>
        <v>7385400.0000000009</v>
      </c>
      <c r="T99" s="8">
        <f t="shared" si="18"/>
        <v>8238120.0000000158</v>
      </c>
      <c r="U99" s="8">
        <f t="shared" si="18"/>
        <v>8283000.0000000047</v>
      </c>
      <c r="V99" s="8">
        <f t="shared" si="18"/>
        <v>8686040.0000000075</v>
      </c>
      <c r="W99" s="8">
        <f t="shared" si="18"/>
        <v>9379480.0000000075</v>
      </c>
      <c r="X99" s="8">
        <f t="shared" si="18"/>
        <v>9556360.0000000075</v>
      </c>
      <c r="Y99" s="8">
        <f t="shared" si="18"/>
        <v>10381800.000000007</v>
      </c>
      <c r="Z99" s="140">
        <f t="shared" si="3"/>
        <v>75457800.00000006</v>
      </c>
      <c r="AA99" s="138">
        <v>14.055603544106338</v>
      </c>
      <c r="AB99" s="244">
        <v>14.421713665073932</v>
      </c>
      <c r="AC99" s="165">
        <v>15.168877177252696</v>
      </c>
      <c r="AD99" s="212">
        <v>61.090000000000032</v>
      </c>
      <c r="AE99" s="216">
        <f t="shared" si="4"/>
        <v>5375920.0000000028</v>
      </c>
    </row>
    <row r="100" spans="1:70" s="3" customFormat="1" ht="14.25" customHeight="1">
      <c r="A100" s="4">
        <v>23098</v>
      </c>
      <c r="B100" s="4" t="s">
        <v>3082</v>
      </c>
      <c r="C100" s="5" t="s">
        <v>2984</v>
      </c>
      <c r="D100" s="4" t="s">
        <v>2985</v>
      </c>
      <c r="E100" s="186">
        <v>281.29000000000002</v>
      </c>
      <c r="F100" s="133">
        <v>288.51000000000005</v>
      </c>
      <c r="G100" s="187">
        <v>294.85000000000002</v>
      </c>
      <c r="H100" s="132">
        <v>7.2200000000000273</v>
      </c>
      <c r="I100" s="6">
        <v>1.9099999999999682</v>
      </c>
      <c r="J100" s="6">
        <v>0.19999999999998863</v>
      </c>
      <c r="K100" s="6">
        <v>0.60000000000002274</v>
      </c>
      <c r="L100" s="6">
        <v>0.5</v>
      </c>
      <c r="M100" s="6">
        <v>2.5299999999999727</v>
      </c>
      <c r="N100" s="6">
        <v>0.37999999999999545</v>
      </c>
      <c r="O100" s="7">
        <v>0.37999999999999545</v>
      </c>
      <c r="P100" s="196">
        <v>-0.15999999999996817</v>
      </c>
      <c r="Q100" s="8">
        <f t="shared" si="15"/>
        <v>2223760.0000000084</v>
      </c>
      <c r="R100" s="8">
        <f t="shared" si="16"/>
        <v>2559920.0000000028</v>
      </c>
      <c r="S100" s="8">
        <f t="shared" si="18"/>
        <v>2577520.0000000019</v>
      </c>
      <c r="T100" s="8">
        <f t="shared" si="18"/>
        <v>2630320.0000000037</v>
      </c>
      <c r="U100" s="8">
        <f t="shared" si="18"/>
        <v>2674320.0000000037</v>
      </c>
      <c r="V100" s="8">
        <f t="shared" si="18"/>
        <v>2896960.0000000014</v>
      </c>
      <c r="W100" s="8">
        <f t="shared" si="18"/>
        <v>2930400.0000000009</v>
      </c>
      <c r="X100" s="8">
        <f t="shared" si="18"/>
        <v>2963840.0000000005</v>
      </c>
      <c r="Y100" s="8">
        <f t="shared" si="18"/>
        <v>2949760.0000000033</v>
      </c>
      <c r="Z100" s="140">
        <f t="shared" si="3"/>
        <v>24406800.000000026</v>
      </c>
      <c r="AA100" s="138">
        <v>13.99376153543836</v>
      </c>
      <c r="AB100" s="244">
        <v>14.352945858684352</v>
      </c>
      <c r="AC100" s="165">
        <v>14.66835148325216</v>
      </c>
      <c r="AD100" s="212">
        <v>13.560000000000002</v>
      </c>
      <c r="AE100" s="216">
        <f t="shared" si="4"/>
        <v>1193280.0000000002</v>
      </c>
    </row>
    <row r="101" spans="1:70" s="3" customFormat="1" ht="14.25" customHeight="1">
      <c r="A101" s="4">
        <v>24001</v>
      </c>
      <c r="B101" s="4" t="s">
        <v>3083</v>
      </c>
      <c r="C101" s="5" t="s">
        <v>3084</v>
      </c>
      <c r="D101" s="4" t="s">
        <v>2985</v>
      </c>
      <c r="E101" s="186">
        <v>117.32000000000001</v>
      </c>
      <c r="F101" s="133">
        <v>171.78</v>
      </c>
      <c r="G101" s="187">
        <v>166.4</v>
      </c>
      <c r="H101" s="132">
        <v>54.459999999999994</v>
      </c>
      <c r="I101" s="6">
        <v>-0.62000000000000455</v>
      </c>
      <c r="J101" s="6">
        <v>-4.5300000000000011</v>
      </c>
      <c r="K101" s="6">
        <v>-0.46999999999999886</v>
      </c>
      <c r="L101" s="6">
        <v>0.41000000000002501</v>
      </c>
      <c r="M101" s="6">
        <v>-0.39000000000001478</v>
      </c>
      <c r="N101" s="6">
        <v>0.13999999999998636</v>
      </c>
      <c r="O101" s="7">
        <v>8.0000000000012506E-2</v>
      </c>
      <c r="P101" s="196">
        <v>0</v>
      </c>
      <c r="Q101" s="8">
        <f t="shared" si="15"/>
        <v>16773679.999999998</v>
      </c>
      <c r="R101" s="8">
        <f t="shared" si="16"/>
        <v>16664559.999999998</v>
      </c>
      <c r="S101" s="8">
        <f t="shared" si="18"/>
        <v>16265919.999999998</v>
      </c>
      <c r="T101" s="8">
        <f t="shared" si="18"/>
        <v>16224559.999999998</v>
      </c>
      <c r="U101" s="8">
        <f t="shared" si="18"/>
        <v>16260640</v>
      </c>
      <c r="V101" s="8">
        <f t="shared" si="18"/>
        <v>16226319.999999998</v>
      </c>
      <c r="W101" s="8">
        <f t="shared" si="18"/>
        <v>16238639.999999996</v>
      </c>
      <c r="X101" s="8">
        <f t="shared" si="18"/>
        <v>16245679.999999998</v>
      </c>
      <c r="Y101" s="8">
        <f t="shared" si="18"/>
        <v>16245679.999999998</v>
      </c>
      <c r="Z101" s="140">
        <f t="shared" si="3"/>
        <v>147145680</v>
      </c>
      <c r="AA101" s="138">
        <v>7.9850263740003413</v>
      </c>
      <c r="AB101" s="244">
        <v>11.691679428279734</v>
      </c>
      <c r="AC101" s="165">
        <v>11.325506210651691</v>
      </c>
      <c r="AD101" s="212">
        <v>49.08</v>
      </c>
      <c r="AE101" s="216">
        <f t="shared" si="4"/>
        <v>4319040</v>
      </c>
    </row>
    <row r="102" spans="1:70" s="3" customFormat="1" ht="14.25" customHeight="1">
      <c r="A102" s="4">
        <v>24002</v>
      </c>
      <c r="B102" s="4" t="s">
        <v>3085</v>
      </c>
      <c r="C102" s="5" t="s">
        <v>3084</v>
      </c>
      <c r="D102" s="4" t="s">
        <v>2985</v>
      </c>
      <c r="E102" s="186">
        <v>184.98</v>
      </c>
      <c r="F102" s="133">
        <v>237.23</v>
      </c>
      <c r="G102" s="187">
        <v>233.39000000000001</v>
      </c>
      <c r="H102" s="132">
        <v>52.25</v>
      </c>
      <c r="I102" s="6">
        <v>-0.53000000000000114</v>
      </c>
      <c r="J102" s="6">
        <v>3.7500000000000284</v>
      </c>
      <c r="K102" s="6">
        <v>0.54999999999998295</v>
      </c>
      <c r="L102" s="6">
        <v>-9.1299999999999955</v>
      </c>
      <c r="M102" s="6">
        <v>-0.71999999999999886</v>
      </c>
      <c r="N102" s="6">
        <v>0.27000000000001023</v>
      </c>
      <c r="O102" s="7">
        <v>0.27999999999997272</v>
      </c>
      <c r="P102" s="196">
        <v>1.6900000000000261</v>
      </c>
      <c r="Q102" s="8">
        <f t="shared" si="15"/>
        <v>16093000.000000002</v>
      </c>
      <c r="R102" s="8">
        <f t="shared" si="16"/>
        <v>15999720.000000002</v>
      </c>
      <c r="S102" s="8">
        <f t="shared" si="18"/>
        <v>16329720.000000004</v>
      </c>
      <c r="T102" s="8">
        <f t="shared" si="18"/>
        <v>16378120.000000002</v>
      </c>
      <c r="U102" s="8">
        <f t="shared" si="18"/>
        <v>15574680.000000002</v>
      </c>
      <c r="V102" s="8">
        <f t="shared" si="18"/>
        <v>15511320.000000002</v>
      </c>
      <c r="W102" s="8">
        <f t="shared" si="18"/>
        <v>15535080.000000002</v>
      </c>
      <c r="X102" s="8">
        <f t="shared" si="18"/>
        <v>15559720</v>
      </c>
      <c r="Y102" s="8">
        <f t="shared" si="18"/>
        <v>15708440.000000002</v>
      </c>
      <c r="Z102" s="140">
        <f t="shared" si="3"/>
        <v>142689800.00000003</v>
      </c>
      <c r="AA102" s="138">
        <v>9.154208174354558</v>
      </c>
      <c r="AB102" s="244">
        <v>11.739932993848697</v>
      </c>
      <c r="AC102" s="165">
        <v>11.54990077744951</v>
      </c>
      <c r="AD102" s="212">
        <v>48.410000000000018</v>
      </c>
      <c r="AE102" s="216">
        <f t="shared" si="4"/>
        <v>4260080.0000000019</v>
      </c>
    </row>
    <row r="103" spans="1:70" s="18" customFormat="1">
      <c r="A103" s="12">
        <v>24003</v>
      </c>
      <c r="B103" s="12" t="s">
        <v>3086</v>
      </c>
      <c r="C103" s="12" t="s">
        <v>3084</v>
      </c>
      <c r="D103" s="12" t="s">
        <v>2985</v>
      </c>
      <c r="E103" s="130">
        <v>151.66</v>
      </c>
      <c r="F103" s="12">
        <v>153.31</v>
      </c>
      <c r="G103" s="188">
        <v>150.09</v>
      </c>
      <c r="H103" s="12">
        <v>1.6500000000000057</v>
      </c>
      <c r="I103" s="12">
        <v>7.3400000000000034</v>
      </c>
      <c r="J103" s="12">
        <v>4.9999999999982947E-2</v>
      </c>
      <c r="K103" s="12">
        <v>1.8900000000000148</v>
      </c>
      <c r="L103" s="12">
        <v>5.460000000000008</v>
      </c>
      <c r="M103" s="12">
        <v>4.5</v>
      </c>
      <c r="N103" s="12">
        <v>-1.2800000000000296</v>
      </c>
      <c r="O103" s="13">
        <v>-19.069999999999993</v>
      </c>
      <c r="P103" s="136">
        <v>-2.1099999999999852</v>
      </c>
      <c r="Q103" s="14">
        <f t="shared" si="15"/>
        <v>508200.00000000175</v>
      </c>
      <c r="R103" s="14">
        <f t="shared" si="16"/>
        <v>1800040.0000000023</v>
      </c>
      <c r="S103" s="14">
        <f>R103+(J103*88000)</f>
        <v>1804440.0000000009</v>
      </c>
      <c r="T103" s="14">
        <f t="shared" si="18"/>
        <v>1970760.0000000023</v>
      </c>
      <c r="U103" s="14">
        <f t="shared" si="18"/>
        <v>2451240.0000000028</v>
      </c>
      <c r="V103" s="14">
        <f t="shared" si="18"/>
        <v>2847240.0000000028</v>
      </c>
      <c r="W103" s="14">
        <f t="shared" si="18"/>
        <v>2734600</v>
      </c>
      <c r="X103" s="14">
        <f t="shared" si="18"/>
        <v>1056440.0000000007</v>
      </c>
      <c r="Y103" s="14">
        <f t="shared" si="18"/>
        <v>870760.00000000198</v>
      </c>
      <c r="Z103" s="141">
        <f t="shared" ref="Z103" si="19">SUM(Q103:Y103)</f>
        <v>16043720.000000017</v>
      </c>
      <c r="AA103" s="13">
        <v>13.608872776870479</v>
      </c>
      <c r="AB103" s="245">
        <v>13.756931856930061</v>
      </c>
      <c r="AC103" s="13">
        <v>13.467992318874392</v>
      </c>
      <c r="AD103" s="169">
        <v>1.65</v>
      </c>
      <c r="AE103" s="173">
        <f t="shared" si="4"/>
        <v>145200</v>
      </c>
      <c r="AG103" s="13"/>
      <c r="AH103" s="14"/>
      <c r="AI103" s="15"/>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R103" s="12"/>
    </row>
    <row r="104" spans="1:70" s="3" customFormat="1" ht="14.25" customHeight="1">
      <c r="A104" s="4">
        <v>24004</v>
      </c>
      <c r="B104" s="4" t="s">
        <v>3087</v>
      </c>
      <c r="C104" s="5" t="s">
        <v>3084</v>
      </c>
      <c r="D104" s="4" t="s">
        <v>2985</v>
      </c>
      <c r="E104" s="186">
        <v>445.44</v>
      </c>
      <c r="F104" s="133">
        <v>451.34</v>
      </c>
      <c r="G104" s="187">
        <v>464.48</v>
      </c>
      <c r="H104" s="132">
        <v>5.8999999999999773</v>
      </c>
      <c r="I104" s="6">
        <v>0.77000000000003865</v>
      </c>
      <c r="J104" s="6">
        <v>0.69999999999998863</v>
      </c>
      <c r="K104" s="6">
        <v>2.4700000000000273</v>
      </c>
      <c r="L104" s="6">
        <v>3.1999999999999886</v>
      </c>
      <c r="M104" s="6">
        <v>1.0500000000000114</v>
      </c>
      <c r="N104" s="6">
        <v>3.6700000000000159</v>
      </c>
      <c r="O104" s="7">
        <v>0.26999999999992497</v>
      </c>
      <c r="P104" s="196">
        <v>1.0100000000000477</v>
      </c>
      <c r="Q104" s="8">
        <f t="shared" ref="Q104:Q145" si="20">((H104/6)*88000)*6+((H104/6)*88000)*5+((H104/6)*88000)*4+((H104/6)*88000)*3+((H104/6)*88000)*2+((H104/6)*88000)</f>
        <v>1817199.999999993</v>
      </c>
      <c r="R104" s="8">
        <f t="shared" ref="R104:R145" si="21">Q104+((I104/3)*88000+((I104/3)*88000)*2+((I104/3)*88000)*3)</f>
        <v>1952719.9999999998</v>
      </c>
      <c r="S104" s="8">
        <f t="shared" si="18"/>
        <v>2014319.9999999988</v>
      </c>
      <c r="T104" s="8">
        <f t="shared" si="18"/>
        <v>2231680.0000000014</v>
      </c>
      <c r="U104" s="8">
        <f t="shared" si="18"/>
        <v>2513280.0000000005</v>
      </c>
      <c r="V104" s="8">
        <f t="shared" si="18"/>
        <v>2605680.0000000014</v>
      </c>
      <c r="W104" s="8">
        <f t="shared" si="18"/>
        <v>2928640.0000000028</v>
      </c>
      <c r="X104" s="8">
        <f t="shared" si="18"/>
        <v>2952399.9999999963</v>
      </c>
      <c r="Y104" s="8">
        <f t="shared" si="18"/>
        <v>3041280.0000000005</v>
      </c>
      <c r="Z104" s="140">
        <f t="shared" ref="Z104:Z243" si="22">SUM(Q104:Y104)</f>
        <v>22057199.999999993</v>
      </c>
      <c r="AA104" s="138">
        <v>26.636687636041806</v>
      </c>
      <c r="AB104" s="244">
        <v>26.989499366134854</v>
      </c>
      <c r="AC104" s="165">
        <v>27.7752529480709</v>
      </c>
      <c r="AD104" s="212">
        <v>19.04000000000002</v>
      </c>
      <c r="AE104" s="216">
        <f t="shared" si="4"/>
        <v>1675520.0000000019</v>
      </c>
    </row>
    <row r="105" spans="1:70" s="3" customFormat="1" ht="14.25" customHeight="1">
      <c r="A105" s="4">
        <v>24005</v>
      </c>
      <c r="B105" s="4" t="s">
        <v>3088</v>
      </c>
      <c r="C105" s="5" t="s">
        <v>3084</v>
      </c>
      <c r="D105" s="4" t="s">
        <v>2985</v>
      </c>
      <c r="E105" s="186">
        <v>101.36</v>
      </c>
      <c r="F105" s="133">
        <v>102.91</v>
      </c>
      <c r="G105" s="187">
        <v>103.7</v>
      </c>
      <c r="H105" s="132">
        <v>1.5499999999999972</v>
      </c>
      <c r="I105" s="6">
        <v>3.0000000000001137E-2</v>
      </c>
      <c r="J105" s="6">
        <v>0</v>
      </c>
      <c r="K105" s="6">
        <v>0.15000000000000568</v>
      </c>
      <c r="L105" s="6">
        <v>0.32999999999999829</v>
      </c>
      <c r="M105" s="6">
        <v>7.9999999999998295E-2</v>
      </c>
      <c r="N105" s="6">
        <v>0</v>
      </c>
      <c r="O105" s="7">
        <v>0.20000000000000284</v>
      </c>
      <c r="P105" s="196">
        <v>0</v>
      </c>
      <c r="Q105" s="8">
        <f t="shared" si="20"/>
        <v>477399.99999999919</v>
      </c>
      <c r="R105" s="8">
        <f t="shared" si="21"/>
        <v>482679.99999999936</v>
      </c>
      <c r="S105" s="8">
        <f t="shared" si="18"/>
        <v>482679.99999999936</v>
      </c>
      <c r="T105" s="8">
        <f t="shared" si="18"/>
        <v>495879.99999999988</v>
      </c>
      <c r="U105" s="8">
        <f t="shared" si="18"/>
        <v>524919.99999999977</v>
      </c>
      <c r="V105" s="8">
        <f t="shared" si="18"/>
        <v>531959.99999999965</v>
      </c>
      <c r="W105" s="8">
        <f t="shared" si="18"/>
        <v>531959.99999999965</v>
      </c>
      <c r="X105" s="8">
        <f t="shared" si="18"/>
        <v>549559.99999999988</v>
      </c>
      <c r="Y105" s="8">
        <f t="shared" si="18"/>
        <v>549559.99999999988</v>
      </c>
      <c r="Z105" s="140">
        <f t="shared" si="22"/>
        <v>4626599.9999999963</v>
      </c>
      <c r="AA105" s="138">
        <v>6.7196584482998656</v>
      </c>
      <c r="AB105" s="244">
        <v>6.8224156562207883</v>
      </c>
      <c r="AC105" s="165">
        <v>6.8747886847740327</v>
      </c>
      <c r="AD105" s="212">
        <v>2.3400000000000034</v>
      </c>
      <c r="AE105" s="216">
        <f t="shared" si="4"/>
        <v>205920.00000000029</v>
      </c>
    </row>
    <row r="106" spans="1:70" s="3" customFormat="1" ht="14.25" customHeight="1">
      <c r="A106" s="4">
        <v>24006</v>
      </c>
      <c r="B106" s="4" t="s">
        <v>3089</v>
      </c>
      <c r="C106" s="5" t="s">
        <v>3084</v>
      </c>
      <c r="D106" s="4" t="s">
        <v>2985</v>
      </c>
      <c r="E106" s="186">
        <v>317.48</v>
      </c>
      <c r="F106" s="133">
        <v>320.46000000000004</v>
      </c>
      <c r="G106" s="187">
        <v>323.54999999999995</v>
      </c>
      <c r="H106" s="132">
        <v>2.9800000000000182</v>
      </c>
      <c r="I106" s="6">
        <v>4.9999999999954525E-2</v>
      </c>
      <c r="J106" s="6">
        <v>0.53000000000002956</v>
      </c>
      <c r="K106" s="6">
        <v>0.77999999999997272</v>
      </c>
      <c r="L106" s="6">
        <v>0.95999999999997954</v>
      </c>
      <c r="M106" s="6">
        <v>0.47000000000002728</v>
      </c>
      <c r="N106" s="6">
        <v>-0.17999999999994998</v>
      </c>
      <c r="O106" s="7">
        <v>0.71999999999997044</v>
      </c>
      <c r="P106" s="196">
        <v>-0.24000000000006594</v>
      </c>
      <c r="Q106" s="8">
        <f t="shared" si="20"/>
        <v>917840.00000000559</v>
      </c>
      <c r="R106" s="8">
        <f t="shared" si="21"/>
        <v>926639.99999999756</v>
      </c>
      <c r="S106" s="8">
        <f t="shared" si="18"/>
        <v>973280.00000000012</v>
      </c>
      <c r="T106" s="8">
        <f t="shared" si="18"/>
        <v>1041919.9999999977</v>
      </c>
      <c r="U106" s="8">
        <f t="shared" si="18"/>
        <v>1126399.9999999958</v>
      </c>
      <c r="V106" s="8">
        <f t="shared" si="18"/>
        <v>1167759.9999999981</v>
      </c>
      <c r="W106" s="8">
        <f t="shared" si="18"/>
        <v>1151920.0000000026</v>
      </c>
      <c r="X106" s="8">
        <f t="shared" si="18"/>
        <v>1215280</v>
      </c>
      <c r="Y106" s="8">
        <f t="shared" si="18"/>
        <v>1194159.9999999942</v>
      </c>
      <c r="Z106" s="140">
        <f t="shared" si="22"/>
        <v>9715199.9999999907</v>
      </c>
      <c r="AA106" s="138">
        <v>7.638910610694186</v>
      </c>
      <c r="AB106" s="244">
        <v>7.7106126190722533</v>
      </c>
      <c r="AC106" s="165">
        <v>7.7849613458803812</v>
      </c>
      <c r="AD106" s="212">
        <v>6.0699999999999363</v>
      </c>
      <c r="AE106" s="216">
        <f t="shared" si="4"/>
        <v>534159.99999999441</v>
      </c>
    </row>
    <row r="107" spans="1:70" s="3" customFormat="1" ht="14.25" customHeight="1">
      <c r="A107" s="4">
        <v>24007</v>
      </c>
      <c r="B107" s="4" t="s">
        <v>3090</v>
      </c>
      <c r="C107" s="5" t="s">
        <v>3084</v>
      </c>
      <c r="D107" s="4" t="s">
        <v>2985</v>
      </c>
      <c r="E107" s="186">
        <v>155.47999999999999</v>
      </c>
      <c r="F107" s="133">
        <v>160.23999999999998</v>
      </c>
      <c r="G107" s="187">
        <v>162.44</v>
      </c>
      <c r="H107" s="132">
        <v>4.7599999999999909</v>
      </c>
      <c r="I107" s="6">
        <v>0.37000000000003297</v>
      </c>
      <c r="J107" s="6">
        <v>-0.29000000000002046</v>
      </c>
      <c r="K107" s="6">
        <v>0.52000000000001023</v>
      </c>
      <c r="L107" s="6">
        <v>0.34000000000000341</v>
      </c>
      <c r="M107" s="6">
        <v>9.0000000000003411E-2</v>
      </c>
      <c r="N107" s="6">
        <v>9.9999999999909051E-3</v>
      </c>
      <c r="O107" s="7">
        <v>0.34999999999999432</v>
      </c>
      <c r="P107" s="196">
        <v>0.81000000000000227</v>
      </c>
      <c r="Q107" s="8">
        <f t="shared" si="20"/>
        <v>1466079.999999997</v>
      </c>
      <c r="R107" s="8">
        <f t="shared" si="21"/>
        <v>1531200.0000000028</v>
      </c>
      <c r="S107" s="8">
        <f t="shared" si="18"/>
        <v>1505680.0000000009</v>
      </c>
      <c r="T107" s="8">
        <f t="shared" si="18"/>
        <v>1551440.0000000019</v>
      </c>
      <c r="U107" s="8">
        <f t="shared" si="18"/>
        <v>1581360.0000000021</v>
      </c>
      <c r="V107" s="8">
        <f t="shared" si="18"/>
        <v>1589280.0000000023</v>
      </c>
      <c r="W107" s="8">
        <f t="shared" si="18"/>
        <v>1590160.0000000016</v>
      </c>
      <c r="X107" s="8">
        <f t="shared" si="18"/>
        <v>1620960.0000000012</v>
      </c>
      <c r="Y107" s="8">
        <f t="shared" si="18"/>
        <v>1692240.0000000014</v>
      </c>
      <c r="Z107" s="140">
        <f t="shared" si="22"/>
        <v>14128400.000000013</v>
      </c>
      <c r="AA107" s="138">
        <v>3.7558277169843226</v>
      </c>
      <c r="AB107" s="244">
        <v>3.8708118945817329</v>
      </c>
      <c r="AC107" s="165">
        <v>3.9239558422107885</v>
      </c>
      <c r="AD107" s="212">
        <v>6.960000000000008</v>
      </c>
      <c r="AE107" s="216">
        <f t="shared" si="4"/>
        <v>612480.0000000007</v>
      </c>
    </row>
    <row r="108" spans="1:70" s="3" customFormat="1" ht="14.25" customHeight="1">
      <c r="A108" s="4">
        <v>24008</v>
      </c>
      <c r="B108" s="4" t="s">
        <v>3091</v>
      </c>
      <c r="C108" s="5" t="s">
        <v>3084</v>
      </c>
      <c r="D108" s="4" t="s">
        <v>2985</v>
      </c>
      <c r="E108" s="186">
        <v>846</v>
      </c>
      <c r="F108" s="133">
        <v>850.9</v>
      </c>
      <c r="G108" s="187">
        <v>899.92000000000007</v>
      </c>
      <c r="H108" s="132">
        <v>4.8999999999999773</v>
      </c>
      <c r="I108" s="6">
        <v>-1.3099999999999454</v>
      </c>
      <c r="J108" s="6">
        <v>2.9600000000000364</v>
      </c>
      <c r="K108" s="6">
        <v>0.32999999999992724</v>
      </c>
      <c r="L108" s="6">
        <v>11.480000000000018</v>
      </c>
      <c r="M108" s="6">
        <v>3.5199999999999818</v>
      </c>
      <c r="N108" s="6">
        <v>5.2200000000000273</v>
      </c>
      <c r="O108" s="7">
        <v>29.219999999999914</v>
      </c>
      <c r="P108" s="196">
        <v>-2.3999999999998636</v>
      </c>
      <c r="Q108" s="8">
        <f t="shared" si="20"/>
        <v>1509199.9999999932</v>
      </c>
      <c r="R108" s="8">
        <f t="shared" si="21"/>
        <v>1278640.0000000028</v>
      </c>
      <c r="S108" s="8">
        <f t="shared" si="18"/>
        <v>1539120.0000000061</v>
      </c>
      <c r="T108" s="8">
        <f t="shared" si="18"/>
        <v>1568159.9999999995</v>
      </c>
      <c r="U108" s="8">
        <f t="shared" si="18"/>
        <v>2578400.0000000009</v>
      </c>
      <c r="V108" s="8">
        <f t="shared" si="18"/>
        <v>2888159.9999999991</v>
      </c>
      <c r="W108" s="8">
        <f t="shared" si="18"/>
        <v>3347520.0000000014</v>
      </c>
      <c r="X108" s="8">
        <f t="shared" si="18"/>
        <v>5918879.9999999944</v>
      </c>
      <c r="Y108" s="8">
        <f t="shared" si="18"/>
        <v>5707680.0000000065</v>
      </c>
      <c r="Z108" s="140">
        <f t="shared" si="22"/>
        <v>26335760.000000007</v>
      </c>
      <c r="AA108" s="138">
        <v>24.745379984907075</v>
      </c>
      <c r="AB108" s="244">
        <v>24.88870428978419</v>
      </c>
      <c r="AC108" s="165">
        <v>26.322532335718172</v>
      </c>
      <c r="AD108" s="212">
        <v>53.920000000000073</v>
      </c>
      <c r="AE108" s="216">
        <f t="shared" si="4"/>
        <v>4744960.0000000065</v>
      </c>
    </row>
    <row r="109" spans="1:70" s="3" customFormat="1" ht="14.25" customHeight="1">
      <c r="A109" s="4">
        <v>24009</v>
      </c>
      <c r="B109" s="4" t="s">
        <v>3092</v>
      </c>
      <c r="C109" s="5" t="s">
        <v>3084</v>
      </c>
      <c r="D109" s="4" t="s">
        <v>2985</v>
      </c>
      <c r="E109" s="186">
        <v>398.11</v>
      </c>
      <c r="F109" s="133">
        <v>400.98</v>
      </c>
      <c r="G109" s="187">
        <v>407.4</v>
      </c>
      <c r="H109" s="132">
        <v>2.8700000000000045</v>
      </c>
      <c r="I109" s="6">
        <v>2.42999999999995</v>
      </c>
      <c r="J109" s="6">
        <v>0</v>
      </c>
      <c r="K109" s="6">
        <v>2.0199999999999818</v>
      </c>
      <c r="L109" s="6">
        <v>-1.8499999999999659</v>
      </c>
      <c r="M109" s="6">
        <v>0.56000000000000227</v>
      </c>
      <c r="N109" s="6">
        <v>1.269999999999925</v>
      </c>
      <c r="O109" s="7">
        <v>0.41000000000008185</v>
      </c>
      <c r="P109" s="196">
        <v>1.5799999999999272</v>
      </c>
      <c r="Q109" s="8">
        <f t="shared" si="20"/>
        <v>883960.00000000151</v>
      </c>
      <c r="R109" s="8">
        <f t="shared" si="21"/>
        <v>1311639.9999999925</v>
      </c>
      <c r="S109" s="8">
        <f t="shared" si="18"/>
        <v>1311639.9999999925</v>
      </c>
      <c r="T109" s="8">
        <f t="shared" si="18"/>
        <v>1489399.9999999909</v>
      </c>
      <c r="U109" s="8">
        <f t="shared" si="18"/>
        <v>1326599.9999999939</v>
      </c>
      <c r="V109" s="8">
        <f t="shared" si="18"/>
        <v>1375879.9999999942</v>
      </c>
      <c r="W109" s="8">
        <f t="shared" si="18"/>
        <v>1487639.9999999877</v>
      </c>
      <c r="X109" s="8">
        <f t="shared" si="18"/>
        <v>1523719.9999999949</v>
      </c>
      <c r="Y109" s="8">
        <f t="shared" si="18"/>
        <v>1662759.9999999884</v>
      </c>
      <c r="Z109" s="140">
        <f t="shared" si="22"/>
        <v>12373239.999999937</v>
      </c>
      <c r="AA109" s="138">
        <v>2.4437314430543848</v>
      </c>
      <c r="AB109" s="244">
        <v>2.4613484565470531</v>
      </c>
      <c r="AC109" s="165">
        <v>2.5007565494470283</v>
      </c>
      <c r="AD109" s="212">
        <v>9.2899999999999636</v>
      </c>
      <c r="AE109" s="216">
        <f t="shared" si="4"/>
        <v>817519.99999999674</v>
      </c>
    </row>
    <row r="110" spans="1:70" s="3" customFormat="1" ht="14.25" customHeight="1">
      <c r="A110" s="4">
        <v>24010</v>
      </c>
      <c r="B110" s="4" t="s">
        <v>3093</v>
      </c>
      <c r="C110" s="5" t="s">
        <v>3084</v>
      </c>
      <c r="D110" s="4" t="s">
        <v>2985</v>
      </c>
      <c r="E110" s="186">
        <v>74</v>
      </c>
      <c r="F110" s="133">
        <v>78.38</v>
      </c>
      <c r="G110" s="187">
        <v>81.180000000000007</v>
      </c>
      <c r="H110" s="132">
        <v>4.3799999999999955</v>
      </c>
      <c r="I110" s="6">
        <v>1.980000000000004</v>
      </c>
      <c r="J110" s="6">
        <v>7.9999999999998295E-2</v>
      </c>
      <c r="K110" s="6">
        <v>0.28000000000000114</v>
      </c>
      <c r="L110" s="6">
        <v>0.21000000000000796</v>
      </c>
      <c r="M110" s="6">
        <v>0.18999999999999773</v>
      </c>
      <c r="N110" s="6">
        <v>0</v>
      </c>
      <c r="O110" s="7">
        <v>6.0000000000002274E-2</v>
      </c>
      <c r="P110" s="196">
        <v>0</v>
      </c>
      <c r="Q110" s="8">
        <f t="shared" si="20"/>
        <v>1349039.9999999984</v>
      </c>
      <c r="R110" s="8">
        <f t="shared" si="21"/>
        <v>1697519.9999999991</v>
      </c>
      <c r="S110" s="8">
        <f t="shared" si="18"/>
        <v>1704559.9999999988</v>
      </c>
      <c r="T110" s="8">
        <f t="shared" si="18"/>
        <v>1729199.9999999988</v>
      </c>
      <c r="U110" s="8">
        <f t="shared" si="18"/>
        <v>1747679.9999999995</v>
      </c>
      <c r="V110" s="8">
        <f t="shared" si="18"/>
        <v>1764399.9999999993</v>
      </c>
      <c r="W110" s="8">
        <f t="shared" si="18"/>
        <v>1764399.9999999993</v>
      </c>
      <c r="X110" s="8">
        <f t="shared" si="18"/>
        <v>1769679.9999999995</v>
      </c>
      <c r="Y110" s="8">
        <f t="shared" si="18"/>
        <v>1769679.9999999995</v>
      </c>
      <c r="Z110" s="140">
        <f t="shared" si="22"/>
        <v>15296159.999999994</v>
      </c>
      <c r="AA110" s="138">
        <v>9.1760183520367029</v>
      </c>
      <c r="AB110" s="244">
        <v>9.7191394382788765</v>
      </c>
      <c r="AC110" s="165">
        <v>10.066340132680265</v>
      </c>
      <c r="AD110" s="212">
        <v>7.1800000000000068</v>
      </c>
      <c r="AE110" s="216">
        <f t="shared" si="4"/>
        <v>631840.00000000058</v>
      </c>
    </row>
    <row r="111" spans="1:70" s="3" customFormat="1" ht="14.25" customHeight="1">
      <c r="A111" s="4">
        <v>24012</v>
      </c>
      <c r="B111" s="4" t="s">
        <v>3094</v>
      </c>
      <c r="C111" s="5" t="s">
        <v>3084</v>
      </c>
      <c r="D111" s="4" t="s">
        <v>2985</v>
      </c>
      <c r="E111" s="186">
        <v>1113.8399999999999</v>
      </c>
      <c r="F111" s="133">
        <v>1141.6799999999998</v>
      </c>
      <c r="G111" s="187">
        <v>1176.96</v>
      </c>
      <c r="H111" s="132">
        <v>27.839999999999918</v>
      </c>
      <c r="I111" s="6">
        <v>21.480000000000246</v>
      </c>
      <c r="J111" s="6">
        <v>2.2300000000000182</v>
      </c>
      <c r="K111" s="6">
        <v>4.9200000000000728</v>
      </c>
      <c r="L111" s="6">
        <v>4.0899999999996908</v>
      </c>
      <c r="M111" s="6">
        <v>-0.26999999999975444</v>
      </c>
      <c r="N111" s="6">
        <v>1.0799999999999272</v>
      </c>
      <c r="O111" s="7">
        <v>-3.4600000000000364</v>
      </c>
      <c r="P111" s="196">
        <v>5.2100000000000364</v>
      </c>
      <c r="Q111" s="8">
        <f t="shared" si="20"/>
        <v>8574719.9999999739</v>
      </c>
      <c r="R111" s="8">
        <f t="shared" si="21"/>
        <v>12355200.000000017</v>
      </c>
      <c r="S111" s="8">
        <f t="shared" si="18"/>
        <v>12551440.000000019</v>
      </c>
      <c r="T111" s="8">
        <f t="shared" si="18"/>
        <v>12984400.000000024</v>
      </c>
      <c r="U111" s="8">
        <f t="shared" si="18"/>
        <v>13344319.999999996</v>
      </c>
      <c r="V111" s="8">
        <f t="shared" si="18"/>
        <v>13320560.000000019</v>
      </c>
      <c r="W111" s="8">
        <f t="shared" si="18"/>
        <v>13415600.000000013</v>
      </c>
      <c r="X111" s="8">
        <f t="shared" si="18"/>
        <v>13111120.000000009</v>
      </c>
      <c r="Y111" s="8">
        <f t="shared" si="18"/>
        <v>13569600.000000013</v>
      </c>
      <c r="Z111" s="140">
        <f t="shared" si="22"/>
        <v>113226960.00000009</v>
      </c>
      <c r="AA111" s="138">
        <v>23.67409227420832</v>
      </c>
      <c r="AB111" s="244">
        <v>24.265817054171297</v>
      </c>
      <c r="AC111" s="165">
        <v>25.015675180503692</v>
      </c>
      <c r="AD111" s="212">
        <v>63.120000000000118</v>
      </c>
      <c r="AE111" s="216">
        <f t="shared" si="4"/>
        <v>5554560.0000000102</v>
      </c>
    </row>
    <row r="112" spans="1:70" s="3" customFormat="1" ht="14.25" customHeight="1">
      <c r="A112" s="4">
        <v>24013</v>
      </c>
      <c r="B112" s="4" t="s">
        <v>3095</v>
      </c>
      <c r="C112" s="5" t="s">
        <v>3084</v>
      </c>
      <c r="D112" s="4" t="s">
        <v>2985</v>
      </c>
      <c r="E112" s="186">
        <v>270.10000000000002</v>
      </c>
      <c r="F112" s="133">
        <v>279.36</v>
      </c>
      <c r="G112" s="187">
        <v>285.10000000000002</v>
      </c>
      <c r="H112" s="132">
        <v>9.2599999999999909</v>
      </c>
      <c r="I112" s="6">
        <v>0.58999999999997499</v>
      </c>
      <c r="J112" s="6">
        <v>1.0099999999999909</v>
      </c>
      <c r="K112" s="6">
        <v>0.58000000000004093</v>
      </c>
      <c r="L112" s="6">
        <v>0.75999999999999091</v>
      </c>
      <c r="M112" s="6">
        <v>2.9699999999999704</v>
      </c>
      <c r="N112" s="6">
        <v>0.11000000000001364</v>
      </c>
      <c r="O112" s="7">
        <v>0.60000000000002274</v>
      </c>
      <c r="P112" s="196">
        <v>-0.87999999999999545</v>
      </c>
      <c r="Q112" s="8">
        <f t="shared" si="20"/>
        <v>2852079.9999999972</v>
      </c>
      <c r="R112" s="8">
        <f t="shared" si="21"/>
        <v>2955919.999999993</v>
      </c>
      <c r="S112" s="8">
        <f t="shared" si="18"/>
        <v>3044799.9999999921</v>
      </c>
      <c r="T112" s="8">
        <f t="shared" si="18"/>
        <v>3095839.9999999958</v>
      </c>
      <c r="U112" s="8">
        <f t="shared" si="18"/>
        <v>3162719.9999999949</v>
      </c>
      <c r="V112" s="8">
        <f t="shared" si="18"/>
        <v>3424079.9999999921</v>
      </c>
      <c r="W112" s="8">
        <f t="shared" si="18"/>
        <v>3433759.9999999935</v>
      </c>
      <c r="X112" s="8">
        <f t="shared" si="18"/>
        <v>3486559.9999999953</v>
      </c>
      <c r="Y112" s="8">
        <f t="shared" si="18"/>
        <v>3409119.9999999958</v>
      </c>
      <c r="Z112" s="140">
        <f t="shared" si="22"/>
        <v>28864879.999999952</v>
      </c>
      <c r="AA112" s="138">
        <v>13.619609009817616</v>
      </c>
      <c r="AB112" s="244">
        <v>14.086538219113843</v>
      </c>
      <c r="AC112" s="165">
        <v>14.375973819692714</v>
      </c>
      <c r="AD112" s="212">
        <v>15</v>
      </c>
      <c r="AE112" s="216">
        <f t="shared" si="4"/>
        <v>1320000</v>
      </c>
    </row>
    <row r="113" spans="1:31" s="3" customFormat="1" ht="14.25" customHeight="1">
      <c r="A113" s="4">
        <v>24014</v>
      </c>
      <c r="B113" s="4" t="s">
        <v>3096</v>
      </c>
      <c r="C113" s="5" t="s">
        <v>3084</v>
      </c>
      <c r="D113" s="4" t="s">
        <v>2985</v>
      </c>
      <c r="E113" s="186">
        <v>360.22</v>
      </c>
      <c r="F113" s="133">
        <v>370.20000000000005</v>
      </c>
      <c r="G113" s="187">
        <v>403.46000000000004</v>
      </c>
      <c r="H113" s="132">
        <v>9.9800000000000182</v>
      </c>
      <c r="I113" s="6">
        <v>21.569999999999936</v>
      </c>
      <c r="J113" s="6">
        <v>1.2800000000000296</v>
      </c>
      <c r="K113" s="6">
        <v>2.0500000000000114</v>
      </c>
      <c r="L113" s="6">
        <v>11.529999999999973</v>
      </c>
      <c r="M113" s="6">
        <v>-0.50999999999999091</v>
      </c>
      <c r="N113" s="6">
        <v>1.5</v>
      </c>
      <c r="O113" s="7">
        <v>-4.3499999999999659</v>
      </c>
      <c r="P113" s="196">
        <v>0.18999999999999773</v>
      </c>
      <c r="Q113" s="8">
        <f t="shared" si="20"/>
        <v>3073840.0000000061</v>
      </c>
      <c r="R113" s="8">
        <f t="shared" si="21"/>
        <v>6870159.9999999944</v>
      </c>
      <c r="S113" s="8">
        <f t="shared" si="18"/>
        <v>6982799.9999999972</v>
      </c>
      <c r="T113" s="8">
        <f t="shared" si="18"/>
        <v>7163199.9999999981</v>
      </c>
      <c r="U113" s="8">
        <f t="shared" si="18"/>
        <v>8177839.9999999953</v>
      </c>
      <c r="V113" s="8">
        <f t="shared" si="18"/>
        <v>8132959.9999999963</v>
      </c>
      <c r="W113" s="8">
        <f t="shared" si="18"/>
        <v>8264959.9999999963</v>
      </c>
      <c r="X113" s="8">
        <f t="shared" si="18"/>
        <v>7882159.9999999991</v>
      </c>
      <c r="Y113" s="8">
        <f t="shared" si="18"/>
        <v>7898879.9999999991</v>
      </c>
      <c r="Z113" s="140">
        <f t="shared" si="22"/>
        <v>64446799.999999985</v>
      </c>
      <c r="AA113" s="138">
        <v>16.557347662013523</v>
      </c>
      <c r="AB113" s="244">
        <v>17.016073800670164</v>
      </c>
      <c r="AC113" s="165">
        <v>18.544854499239289</v>
      </c>
      <c r="AD113" s="212">
        <v>43.240000000000009</v>
      </c>
      <c r="AE113" s="216">
        <f t="shared" si="4"/>
        <v>3805120.0000000009</v>
      </c>
    </row>
    <row r="114" spans="1:31" s="3" customFormat="1" ht="14.25" customHeight="1">
      <c r="A114" s="4">
        <v>24015</v>
      </c>
      <c r="B114" s="4" t="s">
        <v>3097</v>
      </c>
      <c r="C114" s="5" t="s">
        <v>3084</v>
      </c>
      <c r="D114" s="4" t="s">
        <v>2985</v>
      </c>
      <c r="E114" s="186">
        <v>360.22</v>
      </c>
      <c r="F114" s="133">
        <v>368.32000000000005</v>
      </c>
      <c r="G114" s="187">
        <v>389.83000000000004</v>
      </c>
      <c r="H114" s="132">
        <v>8.1000000000000227</v>
      </c>
      <c r="I114" s="6">
        <v>7.6599999999999682</v>
      </c>
      <c r="J114" s="6">
        <v>2.839999999999975</v>
      </c>
      <c r="K114" s="6">
        <v>1.4000000000000341</v>
      </c>
      <c r="L114" s="6">
        <v>1.8599999999999568</v>
      </c>
      <c r="M114" s="6">
        <v>1.0500000000000114</v>
      </c>
      <c r="N114" s="6">
        <v>-0.61000000000001364</v>
      </c>
      <c r="O114" s="7">
        <v>7.0299999999999727</v>
      </c>
      <c r="P114" s="196">
        <v>0.2800000000000864</v>
      </c>
      <c r="Q114" s="8">
        <f t="shared" si="20"/>
        <v>2494800.000000007</v>
      </c>
      <c r="R114" s="8">
        <f t="shared" si="21"/>
        <v>3842960.0000000014</v>
      </c>
      <c r="S114" s="8">
        <f t="shared" si="18"/>
        <v>4092879.9999999991</v>
      </c>
      <c r="T114" s="8">
        <f t="shared" si="18"/>
        <v>4216080.0000000019</v>
      </c>
      <c r="U114" s="8">
        <f t="shared" si="18"/>
        <v>4379759.9999999981</v>
      </c>
      <c r="V114" s="8">
        <f t="shared" si="18"/>
        <v>4472159.9999999991</v>
      </c>
      <c r="W114" s="8">
        <f t="shared" si="18"/>
        <v>4418479.9999999981</v>
      </c>
      <c r="X114" s="8">
        <f t="shared" si="18"/>
        <v>5037119.9999999953</v>
      </c>
      <c r="Y114" s="8">
        <f t="shared" si="18"/>
        <v>5061760.0000000028</v>
      </c>
      <c r="Z114" s="140">
        <f t="shared" si="22"/>
        <v>38016000.000000007</v>
      </c>
      <c r="AA114" s="138">
        <v>14.089972111070695</v>
      </c>
      <c r="AB114" s="244">
        <v>14.406802864775853</v>
      </c>
      <c r="AC114" s="165">
        <v>15.248164532948447</v>
      </c>
      <c r="AD114" s="212">
        <v>29.610000000000017</v>
      </c>
      <c r="AE114" s="216">
        <f t="shared" si="4"/>
        <v>2605680.0000000014</v>
      </c>
    </row>
    <row r="115" spans="1:31" s="3" customFormat="1" ht="14.25" customHeight="1">
      <c r="A115" s="4">
        <v>24016</v>
      </c>
      <c r="B115" s="4" t="s">
        <v>3098</v>
      </c>
      <c r="C115" s="5" t="s">
        <v>3084</v>
      </c>
      <c r="D115" s="4" t="s">
        <v>2985</v>
      </c>
      <c r="E115" s="186">
        <v>126.08</v>
      </c>
      <c r="F115" s="133">
        <v>130.51</v>
      </c>
      <c r="G115" s="187">
        <v>138.13</v>
      </c>
      <c r="H115" s="132">
        <v>4.4299999999999926</v>
      </c>
      <c r="I115" s="6">
        <v>0.97999999999998977</v>
      </c>
      <c r="J115" s="6">
        <v>4.0000000000020464E-2</v>
      </c>
      <c r="K115" s="6">
        <v>1.1800000000000068</v>
      </c>
      <c r="L115" s="6">
        <v>1.0200000000000102</v>
      </c>
      <c r="M115" s="6">
        <v>0.41999999999998749</v>
      </c>
      <c r="N115" s="6">
        <v>0.87000000000000455</v>
      </c>
      <c r="O115" s="7">
        <v>0.30000000000001137</v>
      </c>
      <c r="P115" s="196">
        <v>2.8099999999999739</v>
      </c>
      <c r="Q115" s="8">
        <f t="shared" si="20"/>
        <v>1364439.9999999977</v>
      </c>
      <c r="R115" s="8">
        <f t="shared" si="21"/>
        <v>1536919.9999999958</v>
      </c>
      <c r="S115" s="8">
        <f t="shared" ref="S115:Y152" si="23">R115+(J115*88000)</f>
        <v>1540439.9999999977</v>
      </c>
      <c r="T115" s="8">
        <f t="shared" si="23"/>
        <v>1644279.9999999984</v>
      </c>
      <c r="U115" s="8">
        <f t="shared" si="23"/>
        <v>1734039.9999999993</v>
      </c>
      <c r="V115" s="8">
        <f t="shared" si="23"/>
        <v>1770999.9999999981</v>
      </c>
      <c r="W115" s="8">
        <f t="shared" si="23"/>
        <v>1847559.9999999986</v>
      </c>
      <c r="X115" s="8">
        <f t="shared" si="23"/>
        <v>1873959.9999999995</v>
      </c>
      <c r="Y115" s="8">
        <f t="shared" si="23"/>
        <v>2121239.9999999972</v>
      </c>
      <c r="Z115" s="140">
        <f t="shared" si="22"/>
        <v>15433879.999999981</v>
      </c>
      <c r="AA115" s="138">
        <v>14.939273653652466</v>
      </c>
      <c r="AB115" s="244">
        <v>15.46418626695894</v>
      </c>
      <c r="AC115" s="165">
        <v>16.367083358018839</v>
      </c>
      <c r="AD115" s="212">
        <v>12.049999999999997</v>
      </c>
      <c r="AE115" s="216">
        <f t="shared" si="4"/>
        <v>1060399.9999999998</v>
      </c>
    </row>
    <row r="116" spans="1:31" s="3" customFormat="1" ht="14.25" customHeight="1">
      <c r="A116" s="4">
        <v>24017</v>
      </c>
      <c r="B116" s="4" t="s">
        <v>3099</v>
      </c>
      <c r="C116" s="5" t="s">
        <v>3084</v>
      </c>
      <c r="D116" s="4" t="s">
        <v>2985</v>
      </c>
      <c r="E116" s="186">
        <v>130.11000000000001</v>
      </c>
      <c r="F116" s="133">
        <v>132.35000000000002</v>
      </c>
      <c r="G116" s="187">
        <v>143.42000000000002</v>
      </c>
      <c r="H116" s="132">
        <v>2.2400000000000091</v>
      </c>
      <c r="I116" s="6">
        <v>2.1199999999999761</v>
      </c>
      <c r="J116" s="6">
        <v>2.1100000000000136</v>
      </c>
      <c r="K116" s="6">
        <v>1.539999999999992</v>
      </c>
      <c r="L116" s="6">
        <v>6.5200000000000102</v>
      </c>
      <c r="M116" s="6">
        <v>-0.55000000000001137</v>
      </c>
      <c r="N116" s="6">
        <v>-0.59000000000000341</v>
      </c>
      <c r="O116" s="7">
        <v>-0.45000000000001705</v>
      </c>
      <c r="P116" s="196">
        <v>0.37000000000003297</v>
      </c>
      <c r="Q116" s="8">
        <f t="shared" si="20"/>
        <v>689920.00000000279</v>
      </c>
      <c r="R116" s="8">
        <f t="shared" si="21"/>
        <v>1063039.9999999986</v>
      </c>
      <c r="S116" s="8">
        <f t="shared" si="23"/>
        <v>1248719.9999999998</v>
      </c>
      <c r="T116" s="8">
        <f t="shared" si="23"/>
        <v>1384239.9999999991</v>
      </c>
      <c r="U116" s="8">
        <f t="shared" si="23"/>
        <v>1958000</v>
      </c>
      <c r="V116" s="8">
        <f t="shared" si="23"/>
        <v>1909599.9999999991</v>
      </c>
      <c r="W116" s="8">
        <f t="shared" si="23"/>
        <v>1857679.9999999988</v>
      </c>
      <c r="X116" s="8">
        <f t="shared" si="23"/>
        <v>1818079.9999999974</v>
      </c>
      <c r="Y116" s="8">
        <f t="shared" si="23"/>
        <v>1850640.0000000002</v>
      </c>
      <c r="Z116" s="140">
        <f t="shared" si="22"/>
        <v>13779919.999999996</v>
      </c>
      <c r="AA116" s="138">
        <v>10.702828093381376</v>
      </c>
      <c r="AB116" s="244">
        <v>10.887090140335294</v>
      </c>
      <c r="AC116" s="165">
        <v>11.797706595594164</v>
      </c>
      <c r="AD116" s="212">
        <v>13.310000000000002</v>
      </c>
      <c r="AE116" s="216">
        <f t="shared" si="4"/>
        <v>1171280.0000000002</v>
      </c>
    </row>
    <row r="117" spans="1:31" s="3" customFormat="1" ht="14.25" customHeight="1">
      <c r="A117" s="4">
        <v>24018</v>
      </c>
      <c r="B117" s="4" t="s">
        <v>3100</v>
      </c>
      <c r="C117" s="5" t="s">
        <v>3084</v>
      </c>
      <c r="D117" s="4" t="s">
        <v>2985</v>
      </c>
      <c r="E117" s="186">
        <v>314.85000000000002</v>
      </c>
      <c r="F117" s="133">
        <v>328.29</v>
      </c>
      <c r="G117" s="187">
        <v>335.46000000000004</v>
      </c>
      <c r="H117" s="132">
        <v>13.439999999999998</v>
      </c>
      <c r="I117" s="6">
        <v>1.7999999999999545</v>
      </c>
      <c r="J117" s="6">
        <v>0.43000000000006366</v>
      </c>
      <c r="K117" s="6">
        <v>0.81999999999999318</v>
      </c>
      <c r="L117" s="6">
        <v>0.3599999999999568</v>
      </c>
      <c r="M117" s="6">
        <v>1.1400000000000432</v>
      </c>
      <c r="N117" s="6">
        <v>1.2799999999999727</v>
      </c>
      <c r="O117" s="7">
        <v>-0.65999999999996817</v>
      </c>
      <c r="P117" s="196">
        <v>2</v>
      </c>
      <c r="Q117" s="8">
        <f t="shared" si="20"/>
        <v>4139519.9999999995</v>
      </c>
      <c r="R117" s="8">
        <f t="shared" si="21"/>
        <v>4456319.9999999916</v>
      </c>
      <c r="S117" s="8">
        <f t="shared" si="23"/>
        <v>4494159.9999999972</v>
      </c>
      <c r="T117" s="8">
        <f t="shared" si="23"/>
        <v>4566319.9999999963</v>
      </c>
      <c r="U117" s="8">
        <f t="shared" si="23"/>
        <v>4597999.9999999925</v>
      </c>
      <c r="V117" s="8">
        <f t="shared" si="23"/>
        <v>4698319.9999999963</v>
      </c>
      <c r="W117" s="8">
        <f t="shared" si="23"/>
        <v>4810959.9999999935</v>
      </c>
      <c r="X117" s="8">
        <f t="shared" si="23"/>
        <v>4752879.9999999963</v>
      </c>
      <c r="Y117" s="8">
        <f t="shared" si="23"/>
        <v>4928879.9999999963</v>
      </c>
      <c r="Z117" s="140">
        <f t="shared" si="22"/>
        <v>41445359.999999955</v>
      </c>
      <c r="AA117" s="138">
        <v>19.823705336061703</v>
      </c>
      <c r="AB117" s="244">
        <v>20.669919722965531</v>
      </c>
      <c r="AC117" s="165">
        <v>21.121359987407526</v>
      </c>
      <c r="AD117" s="212">
        <v>20.610000000000014</v>
      </c>
      <c r="AE117" s="216">
        <f t="shared" si="4"/>
        <v>1813680.0000000012</v>
      </c>
    </row>
    <row r="118" spans="1:31" s="3" customFormat="1" ht="14.25" customHeight="1">
      <c r="A118" s="4">
        <v>24019</v>
      </c>
      <c r="B118" s="4" t="s">
        <v>3101</v>
      </c>
      <c r="C118" s="5" t="s">
        <v>3084</v>
      </c>
      <c r="D118" s="4" t="s">
        <v>2985</v>
      </c>
      <c r="E118" s="186">
        <v>96.43</v>
      </c>
      <c r="F118" s="133">
        <v>98.12</v>
      </c>
      <c r="G118" s="187">
        <v>99.57</v>
      </c>
      <c r="H118" s="132">
        <v>1.6899999999999977</v>
      </c>
      <c r="I118" s="6">
        <v>0</v>
      </c>
      <c r="J118" s="6">
        <v>0.14000000000000057</v>
      </c>
      <c r="K118" s="6">
        <v>3.9999999999992042E-2</v>
      </c>
      <c r="L118" s="6">
        <v>9.9999999999994316E-2</v>
      </c>
      <c r="M118" s="6">
        <v>0.54000000000002046</v>
      </c>
      <c r="N118" s="6">
        <v>4.9999999999982947E-2</v>
      </c>
      <c r="O118" s="7">
        <v>0.81000000000001648</v>
      </c>
      <c r="P118" s="196">
        <v>-0.23000000000001819</v>
      </c>
      <c r="Q118" s="8">
        <f t="shared" si="20"/>
        <v>520519.9999999993</v>
      </c>
      <c r="R118" s="8">
        <f t="shared" si="21"/>
        <v>520519.9999999993</v>
      </c>
      <c r="S118" s="8">
        <f t="shared" si="23"/>
        <v>532839.9999999993</v>
      </c>
      <c r="T118" s="8">
        <f t="shared" si="23"/>
        <v>536359.9999999986</v>
      </c>
      <c r="U118" s="8">
        <f t="shared" si="23"/>
        <v>545159.99999999814</v>
      </c>
      <c r="V118" s="8">
        <f t="shared" si="23"/>
        <v>592680</v>
      </c>
      <c r="W118" s="8">
        <f t="shared" si="23"/>
        <v>597079.99999999849</v>
      </c>
      <c r="X118" s="8">
        <f t="shared" si="23"/>
        <v>668360</v>
      </c>
      <c r="Y118" s="8">
        <f t="shared" si="23"/>
        <v>648119.99999999837</v>
      </c>
      <c r="Z118" s="140">
        <f t="shared" si="22"/>
        <v>5161639.9999999907</v>
      </c>
      <c r="AA118" s="138">
        <v>4.2462405601180127</v>
      </c>
      <c r="AB118" s="244">
        <v>4.3206587551465256</v>
      </c>
      <c r="AC118" s="165">
        <v>4.3845086857922899</v>
      </c>
      <c r="AD118" s="212">
        <v>3.1399999999999859</v>
      </c>
      <c r="AE118" s="216">
        <f t="shared" si="4"/>
        <v>276319.99999999878</v>
      </c>
    </row>
    <row r="119" spans="1:31" s="3" customFormat="1" ht="14.25" customHeight="1">
      <c r="A119" s="4">
        <v>24020</v>
      </c>
      <c r="B119" s="4" t="s">
        <v>3102</v>
      </c>
      <c r="C119" s="5" t="s">
        <v>3084</v>
      </c>
      <c r="D119" s="4" t="s">
        <v>2985</v>
      </c>
      <c r="E119" s="186">
        <v>54.01</v>
      </c>
      <c r="F119" s="133">
        <v>54.23</v>
      </c>
      <c r="G119" s="187">
        <v>54.41</v>
      </c>
      <c r="H119" s="132">
        <v>0.21999999999999886</v>
      </c>
      <c r="I119" s="6">
        <v>0</v>
      </c>
      <c r="J119" s="6">
        <v>0</v>
      </c>
      <c r="K119" s="6">
        <v>0</v>
      </c>
      <c r="L119" s="6">
        <v>3.9999999999999147E-2</v>
      </c>
      <c r="M119" s="6">
        <v>4.9999999999997158E-2</v>
      </c>
      <c r="N119" s="6">
        <v>0</v>
      </c>
      <c r="O119" s="7">
        <v>3.9999999999999147E-2</v>
      </c>
      <c r="P119" s="196">
        <v>4.9999999999997158E-2</v>
      </c>
      <c r="Q119" s="8">
        <f t="shared" si="20"/>
        <v>67759.999999999651</v>
      </c>
      <c r="R119" s="8">
        <f t="shared" si="21"/>
        <v>67759.999999999651</v>
      </c>
      <c r="S119" s="8">
        <f t="shared" si="23"/>
        <v>67759.999999999651</v>
      </c>
      <c r="T119" s="8">
        <f t="shared" si="23"/>
        <v>67759.999999999651</v>
      </c>
      <c r="U119" s="8">
        <f t="shared" si="23"/>
        <v>71279.999999999578</v>
      </c>
      <c r="V119" s="8">
        <f t="shared" si="23"/>
        <v>75679.999999999331</v>
      </c>
      <c r="W119" s="8">
        <f t="shared" si="23"/>
        <v>75679.999999999331</v>
      </c>
      <c r="X119" s="8">
        <f t="shared" si="23"/>
        <v>79199.999999999258</v>
      </c>
      <c r="Y119" s="8">
        <f t="shared" si="23"/>
        <v>83599.99999999901</v>
      </c>
      <c r="Z119" s="140">
        <f t="shared" si="22"/>
        <v>656479.99999999511</v>
      </c>
      <c r="AA119" s="138">
        <v>4.7089287426872541</v>
      </c>
      <c r="AB119" s="244">
        <v>4.7281097151625584</v>
      </c>
      <c r="AC119" s="165">
        <v>4.7438032380968984</v>
      </c>
      <c r="AD119" s="212">
        <v>0.39999999999999858</v>
      </c>
      <c r="AE119" s="216">
        <f t="shared" si="4"/>
        <v>35199.999999999876</v>
      </c>
    </row>
    <row r="120" spans="1:31" s="3" customFormat="1" ht="14.25" customHeight="1">
      <c r="A120" s="4">
        <v>24021</v>
      </c>
      <c r="B120" s="4" t="s">
        <v>3103</v>
      </c>
      <c r="C120" s="5" t="s">
        <v>3084</v>
      </c>
      <c r="D120" s="4" t="s">
        <v>2985</v>
      </c>
      <c r="E120" s="186">
        <v>427.42</v>
      </c>
      <c r="F120" s="133">
        <v>450.63</v>
      </c>
      <c r="G120" s="187">
        <v>474.9</v>
      </c>
      <c r="H120" s="132">
        <v>23.20999999999998</v>
      </c>
      <c r="I120" s="6">
        <v>3.8799999999999955</v>
      </c>
      <c r="J120" s="6">
        <v>2.1400000000000432</v>
      </c>
      <c r="K120" s="6">
        <v>4.6299999999999955</v>
      </c>
      <c r="L120" s="6">
        <v>3.8899999999999864</v>
      </c>
      <c r="M120" s="6">
        <v>0.13999999999998636</v>
      </c>
      <c r="N120" s="6">
        <v>1.910000000000025</v>
      </c>
      <c r="O120" s="7">
        <v>5.17999999999995</v>
      </c>
      <c r="P120" s="196">
        <v>2.5</v>
      </c>
      <c r="Q120" s="8">
        <f t="shared" si="20"/>
        <v>7148679.9999999935</v>
      </c>
      <c r="R120" s="8">
        <f t="shared" si="21"/>
        <v>7831559.9999999925</v>
      </c>
      <c r="S120" s="8">
        <f t="shared" si="23"/>
        <v>8019879.9999999963</v>
      </c>
      <c r="T120" s="8">
        <f t="shared" si="23"/>
        <v>8427319.9999999963</v>
      </c>
      <c r="U120" s="8">
        <f t="shared" si="23"/>
        <v>8769639.9999999944</v>
      </c>
      <c r="V120" s="8">
        <f t="shared" si="23"/>
        <v>8781959.9999999925</v>
      </c>
      <c r="W120" s="8">
        <f t="shared" si="23"/>
        <v>8950039.9999999944</v>
      </c>
      <c r="X120" s="8">
        <f t="shared" si="23"/>
        <v>9405879.9999999907</v>
      </c>
      <c r="Y120" s="8">
        <f t="shared" si="23"/>
        <v>9625879.9999999907</v>
      </c>
      <c r="Z120" s="140">
        <f t="shared" si="22"/>
        <v>76960839.999999925</v>
      </c>
      <c r="AA120" s="138">
        <v>14.239691365633778</v>
      </c>
      <c r="AB120" s="244">
        <v>15.012943053894409</v>
      </c>
      <c r="AC120" s="165">
        <v>15.821509123437089</v>
      </c>
      <c r="AD120" s="212">
        <v>47.479999999999961</v>
      </c>
      <c r="AE120" s="216">
        <f t="shared" si="4"/>
        <v>4178239.9999999967</v>
      </c>
    </row>
    <row r="121" spans="1:31" s="3" customFormat="1" ht="14.25" customHeight="1">
      <c r="A121" s="4">
        <v>24022</v>
      </c>
      <c r="B121" s="4" t="s">
        <v>3104</v>
      </c>
      <c r="C121" s="5" t="s">
        <v>3084</v>
      </c>
      <c r="D121" s="4" t="s">
        <v>2985</v>
      </c>
      <c r="E121" s="186">
        <v>141.94</v>
      </c>
      <c r="F121" s="133">
        <v>143.22999999999999</v>
      </c>
      <c r="G121" s="187">
        <v>145.25</v>
      </c>
      <c r="H121" s="132">
        <v>1.289999999999992</v>
      </c>
      <c r="I121" s="6">
        <v>3.9999999999992042E-2</v>
      </c>
      <c r="J121" s="6">
        <v>0.38000000000002387</v>
      </c>
      <c r="K121" s="6">
        <v>0.46000000000000796</v>
      </c>
      <c r="L121" s="6">
        <v>0.40000000000000568</v>
      </c>
      <c r="M121" s="6">
        <v>0.26999999999998181</v>
      </c>
      <c r="N121" s="6">
        <v>6.9999999999993179E-2</v>
      </c>
      <c r="O121" s="7">
        <v>0</v>
      </c>
      <c r="P121" s="196">
        <v>0.40000000000000568</v>
      </c>
      <c r="Q121" s="8">
        <f t="shared" si="20"/>
        <v>397319.99999999756</v>
      </c>
      <c r="R121" s="8">
        <f t="shared" si="21"/>
        <v>404359.99999999616</v>
      </c>
      <c r="S121" s="8">
        <f t="shared" si="23"/>
        <v>437799.99999999825</v>
      </c>
      <c r="T121" s="8">
        <f t="shared" si="23"/>
        <v>478279.99999999895</v>
      </c>
      <c r="U121" s="8">
        <f t="shared" si="23"/>
        <v>513479.99999999948</v>
      </c>
      <c r="V121" s="8">
        <f t="shared" si="23"/>
        <v>537239.9999999979</v>
      </c>
      <c r="W121" s="8">
        <f t="shared" si="23"/>
        <v>543399.99999999732</v>
      </c>
      <c r="X121" s="8">
        <f t="shared" si="23"/>
        <v>543399.99999999732</v>
      </c>
      <c r="Y121" s="8">
        <f t="shared" si="23"/>
        <v>578599.99999999779</v>
      </c>
      <c r="Z121" s="140">
        <f t="shared" si="22"/>
        <v>4433879.9999999814</v>
      </c>
      <c r="AA121" s="138">
        <v>12.860145689124053</v>
      </c>
      <c r="AB121" s="244">
        <v>12.977023158047329</v>
      </c>
      <c r="AC121" s="165">
        <v>13.160040590004712</v>
      </c>
      <c r="AD121" s="212">
        <v>3.3100000000000018</v>
      </c>
      <c r="AE121" s="216">
        <f t="shared" si="4"/>
        <v>291280.00000000017</v>
      </c>
    </row>
    <row r="122" spans="1:31" s="3" customFormat="1" ht="14.25" customHeight="1">
      <c r="A122" s="4">
        <v>24024</v>
      </c>
      <c r="B122" s="4" t="s">
        <v>3105</v>
      </c>
      <c r="C122" s="5" t="s">
        <v>3084</v>
      </c>
      <c r="D122" s="4" t="s">
        <v>2985</v>
      </c>
      <c r="E122" s="186">
        <v>161.62</v>
      </c>
      <c r="F122" s="133">
        <v>168.19</v>
      </c>
      <c r="G122" s="187">
        <v>173.06</v>
      </c>
      <c r="H122" s="132">
        <v>6.5699999999999932</v>
      </c>
      <c r="I122" s="6">
        <v>0.40999999999999659</v>
      </c>
      <c r="J122" s="6">
        <v>0.12000000000000455</v>
      </c>
      <c r="K122" s="6">
        <v>1.0200000000000102</v>
      </c>
      <c r="L122" s="6">
        <v>0.34000000000000341</v>
      </c>
      <c r="M122" s="6">
        <v>-3.0000000000029559E-2</v>
      </c>
      <c r="N122" s="6">
        <v>0.75000000000002842</v>
      </c>
      <c r="O122" s="7">
        <v>0.37000000000000455</v>
      </c>
      <c r="P122" s="196">
        <v>1.8899999999999864</v>
      </c>
      <c r="Q122" s="8">
        <f t="shared" si="20"/>
        <v>2023559.9999999979</v>
      </c>
      <c r="R122" s="8">
        <f t="shared" si="21"/>
        <v>2095719.9999999972</v>
      </c>
      <c r="S122" s="8">
        <f t="shared" si="23"/>
        <v>2106279.9999999977</v>
      </c>
      <c r="T122" s="8">
        <f t="shared" si="23"/>
        <v>2196039.9999999986</v>
      </c>
      <c r="U122" s="8">
        <f t="shared" si="23"/>
        <v>2225959.9999999991</v>
      </c>
      <c r="V122" s="8">
        <f t="shared" si="23"/>
        <v>2223319.9999999963</v>
      </c>
      <c r="W122" s="8">
        <f t="shared" si="23"/>
        <v>2289319.9999999986</v>
      </c>
      <c r="X122" s="8">
        <f t="shared" si="23"/>
        <v>2321879.9999999991</v>
      </c>
      <c r="Y122" s="8">
        <f t="shared" si="23"/>
        <v>2488199.9999999977</v>
      </c>
      <c r="Z122" s="140">
        <f t="shared" si="22"/>
        <v>19970279.999999978</v>
      </c>
      <c r="AA122" s="138">
        <v>18.493683632369095</v>
      </c>
      <c r="AB122" s="244">
        <v>19.245468692786524</v>
      </c>
      <c r="AC122" s="165">
        <v>19.802727938484072</v>
      </c>
      <c r="AD122" s="212">
        <v>11.439999999999998</v>
      </c>
      <c r="AE122" s="216">
        <f t="shared" si="4"/>
        <v>1006719.9999999998</v>
      </c>
    </row>
    <row r="123" spans="1:31" s="3" customFormat="1" ht="14.25" customHeight="1">
      <c r="A123" s="4">
        <v>24025</v>
      </c>
      <c r="B123" s="4" t="s">
        <v>3106</v>
      </c>
      <c r="C123" s="5" t="s">
        <v>3084</v>
      </c>
      <c r="D123" s="4" t="s">
        <v>2985</v>
      </c>
      <c r="E123" s="186">
        <v>150.39000000000001</v>
      </c>
      <c r="F123" s="133">
        <v>154.77000000000001</v>
      </c>
      <c r="G123" s="187">
        <v>157.54</v>
      </c>
      <c r="H123" s="132">
        <v>4.3799999999999955</v>
      </c>
      <c r="I123" s="6">
        <v>1.5999999999999943</v>
      </c>
      <c r="J123" s="6">
        <v>3.0000000000001137E-2</v>
      </c>
      <c r="K123" s="6">
        <v>3.0000000000001137E-2</v>
      </c>
      <c r="L123" s="6">
        <v>0.11000000000001364</v>
      </c>
      <c r="M123" s="6">
        <v>0.53999999999996362</v>
      </c>
      <c r="N123" s="6">
        <v>0.40000000000003411</v>
      </c>
      <c r="O123" s="7">
        <v>5.9999999999973852E-2</v>
      </c>
      <c r="P123" s="196">
        <v>0</v>
      </c>
      <c r="Q123" s="8">
        <f t="shared" si="20"/>
        <v>1349039.9999999984</v>
      </c>
      <c r="R123" s="8">
        <f t="shared" si="21"/>
        <v>1630639.9999999974</v>
      </c>
      <c r="S123" s="8">
        <f t="shared" si="23"/>
        <v>1633279.9999999974</v>
      </c>
      <c r="T123" s="8">
        <f t="shared" si="23"/>
        <v>1635919.9999999974</v>
      </c>
      <c r="U123" s="8">
        <f t="shared" si="23"/>
        <v>1645599.9999999986</v>
      </c>
      <c r="V123" s="8">
        <f t="shared" si="23"/>
        <v>1693119.9999999953</v>
      </c>
      <c r="W123" s="8">
        <f t="shared" si="23"/>
        <v>1728319.9999999984</v>
      </c>
      <c r="X123" s="8">
        <f t="shared" si="23"/>
        <v>1733599.999999996</v>
      </c>
      <c r="Y123" s="8">
        <f t="shared" si="23"/>
        <v>1733599.999999996</v>
      </c>
      <c r="Z123" s="140">
        <f t="shared" si="22"/>
        <v>14783119.999999976</v>
      </c>
      <c r="AA123" s="138">
        <v>20.390205542599926</v>
      </c>
      <c r="AB123" s="244">
        <v>20.984055534464996</v>
      </c>
      <c r="AC123" s="165">
        <v>21.359618200553175</v>
      </c>
      <c r="AD123" s="212">
        <v>7.1499999999999773</v>
      </c>
      <c r="AE123" s="216">
        <f t="shared" si="4"/>
        <v>629199.99999999802</v>
      </c>
    </row>
    <row r="124" spans="1:31" s="3" customFormat="1" ht="14.25" customHeight="1">
      <c r="A124" s="4">
        <v>24026</v>
      </c>
      <c r="B124" s="4" t="s">
        <v>3107</v>
      </c>
      <c r="C124" s="5" t="s">
        <v>3084</v>
      </c>
      <c r="D124" s="4" t="s">
        <v>2985</v>
      </c>
      <c r="E124" s="186">
        <v>441.78000000000003</v>
      </c>
      <c r="F124" s="133">
        <v>464.51000000000005</v>
      </c>
      <c r="G124" s="187">
        <v>504.86</v>
      </c>
      <c r="H124" s="132">
        <v>22.730000000000018</v>
      </c>
      <c r="I124" s="6">
        <v>17.21999999999997</v>
      </c>
      <c r="J124" s="6">
        <v>0.32999999999998408</v>
      </c>
      <c r="K124" s="6">
        <v>5.2599999999999909</v>
      </c>
      <c r="L124" s="6">
        <v>7.3700000000000045</v>
      </c>
      <c r="M124" s="6">
        <v>1.660000000000025</v>
      </c>
      <c r="N124" s="6">
        <v>0.44999999999998863</v>
      </c>
      <c r="O124" s="7">
        <v>2.0299999999999727</v>
      </c>
      <c r="P124" s="196">
        <v>6.0300000000000296</v>
      </c>
      <c r="Q124" s="8">
        <f t="shared" si="20"/>
        <v>7000840.0000000056</v>
      </c>
      <c r="R124" s="8">
        <f t="shared" si="21"/>
        <v>10031560</v>
      </c>
      <c r="S124" s="8">
        <f t="shared" si="23"/>
        <v>10060599.999999998</v>
      </c>
      <c r="T124" s="8">
        <f t="shared" si="23"/>
        <v>10523479.999999998</v>
      </c>
      <c r="U124" s="8">
        <f t="shared" si="23"/>
        <v>11172039.999999998</v>
      </c>
      <c r="V124" s="8">
        <f t="shared" si="23"/>
        <v>11318120</v>
      </c>
      <c r="W124" s="8">
        <f t="shared" si="23"/>
        <v>11357719.999999998</v>
      </c>
      <c r="X124" s="8">
        <f t="shared" si="23"/>
        <v>11536359.999999996</v>
      </c>
      <c r="Y124" s="8">
        <f t="shared" si="23"/>
        <v>12066999.999999998</v>
      </c>
      <c r="Z124" s="140">
        <f t="shared" si="22"/>
        <v>95067720</v>
      </c>
      <c r="AA124" s="138">
        <v>34.692130702119471</v>
      </c>
      <c r="AB124" s="244">
        <v>36.477073730004797</v>
      </c>
      <c r="AC124" s="165">
        <v>39.645681348798128</v>
      </c>
      <c r="AD124" s="212">
        <v>63.079999999999977</v>
      </c>
      <c r="AE124" s="216">
        <f t="shared" si="4"/>
        <v>5551039.9999999981</v>
      </c>
    </row>
    <row r="125" spans="1:31" s="3" customFormat="1" ht="14.25" customHeight="1">
      <c r="A125" s="4">
        <v>24027</v>
      </c>
      <c r="B125" s="4" t="s">
        <v>3108</v>
      </c>
      <c r="C125" s="5" t="s">
        <v>3084</v>
      </c>
      <c r="D125" s="4" t="s">
        <v>2985</v>
      </c>
      <c r="E125" s="186">
        <v>152.99</v>
      </c>
      <c r="F125" s="133">
        <v>176.71</v>
      </c>
      <c r="G125" s="187">
        <v>180.84</v>
      </c>
      <c r="H125" s="132">
        <v>23.72</v>
      </c>
      <c r="I125" s="6">
        <v>0.34000000000000341</v>
      </c>
      <c r="J125" s="6">
        <v>3.9999999999992042E-2</v>
      </c>
      <c r="K125" s="6">
        <v>0.40000000000000568</v>
      </c>
      <c r="L125" s="6">
        <v>0.75</v>
      </c>
      <c r="M125" s="6">
        <v>1.9799999999999898</v>
      </c>
      <c r="N125" s="6">
        <v>-0.33000000000001251</v>
      </c>
      <c r="O125" s="7">
        <v>0.13000000000002387</v>
      </c>
      <c r="P125" s="196">
        <v>0.81999999999999318</v>
      </c>
      <c r="Q125" s="8">
        <f t="shared" si="20"/>
        <v>7305760</v>
      </c>
      <c r="R125" s="8">
        <f t="shared" si="21"/>
        <v>7365600.0000000009</v>
      </c>
      <c r="S125" s="8">
        <f t="shared" si="23"/>
        <v>7369120</v>
      </c>
      <c r="T125" s="8">
        <f t="shared" si="23"/>
        <v>7404320.0000000009</v>
      </c>
      <c r="U125" s="8">
        <f t="shared" si="23"/>
        <v>7470320.0000000009</v>
      </c>
      <c r="V125" s="8">
        <f t="shared" si="23"/>
        <v>7644560</v>
      </c>
      <c r="W125" s="8">
        <f t="shared" si="23"/>
        <v>7615519.9999999991</v>
      </c>
      <c r="X125" s="8">
        <f t="shared" si="23"/>
        <v>7626960.0000000009</v>
      </c>
      <c r="Y125" s="8">
        <f t="shared" si="23"/>
        <v>7699120</v>
      </c>
      <c r="Z125" s="140">
        <f t="shared" si="22"/>
        <v>67501280</v>
      </c>
      <c r="AA125" s="138">
        <v>13.170059828691945</v>
      </c>
      <c r="AB125" s="244">
        <v>15.211982955279129</v>
      </c>
      <c r="AC125" s="165">
        <v>15.567511729006156</v>
      </c>
      <c r="AD125" s="212">
        <v>27.849999999999994</v>
      </c>
      <c r="AE125" s="216">
        <f t="shared" si="4"/>
        <v>2450799.9999999995</v>
      </c>
    </row>
    <row r="126" spans="1:31" s="3" customFormat="1" ht="14.25" customHeight="1">
      <c r="A126" s="4">
        <v>24028</v>
      </c>
      <c r="B126" s="4" t="s">
        <v>3109</v>
      </c>
      <c r="C126" s="5" t="s">
        <v>3084</v>
      </c>
      <c r="D126" s="4" t="s">
        <v>2985</v>
      </c>
      <c r="E126" s="186">
        <v>258.49</v>
      </c>
      <c r="F126" s="133">
        <v>265.59000000000003</v>
      </c>
      <c r="G126" s="187">
        <v>278.8</v>
      </c>
      <c r="H126" s="132">
        <v>7.1000000000000227</v>
      </c>
      <c r="I126" s="6">
        <v>14.810000000000002</v>
      </c>
      <c r="J126" s="6">
        <v>0.55999999999994543</v>
      </c>
      <c r="K126" s="6">
        <v>0.25000000000005684</v>
      </c>
      <c r="L126" s="6">
        <v>0.75999999999993406</v>
      </c>
      <c r="M126" s="6">
        <v>0.34000000000003183</v>
      </c>
      <c r="N126" s="6">
        <v>-0.68000000000000682</v>
      </c>
      <c r="O126" s="7">
        <v>-1.6999999999999886</v>
      </c>
      <c r="P126" s="196">
        <v>-1.1299999999999955</v>
      </c>
      <c r="Q126" s="8">
        <f t="shared" si="20"/>
        <v>2186800.0000000065</v>
      </c>
      <c r="R126" s="8">
        <f t="shared" si="21"/>
        <v>4793360.0000000075</v>
      </c>
      <c r="S126" s="8">
        <f t="shared" si="23"/>
        <v>4842640.0000000028</v>
      </c>
      <c r="T126" s="8">
        <f t="shared" si="23"/>
        <v>4864640.0000000075</v>
      </c>
      <c r="U126" s="8">
        <f t="shared" si="23"/>
        <v>4931520.0000000019</v>
      </c>
      <c r="V126" s="8">
        <f t="shared" si="23"/>
        <v>4961440.0000000047</v>
      </c>
      <c r="W126" s="8">
        <f t="shared" si="23"/>
        <v>4901600.0000000037</v>
      </c>
      <c r="X126" s="8">
        <f t="shared" si="23"/>
        <v>4752000.0000000047</v>
      </c>
      <c r="Y126" s="8">
        <f t="shared" si="23"/>
        <v>4652560.0000000047</v>
      </c>
      <c r="Z126" s="140">
        <f t="shared" si="22"/>
        <v>40886560.000000045</v>
      </c>
      <c r="AA126" s="138">
        <v>14.825244611661068</v>
      </c>
      <c r="AB126" s="244">
        <v>15.232452769589008</v>
      </c>
      <c r="AC126" s="165">
        <v>15.990089356381699</v>
      </c>
      <c r="AD126" s="212">
        <v>20.310000000000002</v>
      </c>
      <c r="AE126" s="216">
        <f t="shared" si="4"/>
        <v>1787280.0000000002</v>
      </c>
    </row>
    <row r="127" spans="1:31" s="3" customFormat="1" ht="14.25" customHeight="1">
      <c r="A127" s="4">
        <v>24029</v>
      </c>
      <c r="B127" s="4" t="s">
        <v>3110</v>
      </c>
      <c r="C127" s="5" t="s">
        <v>3084</v>
      </c>
      <c r="D127" s="4" t="s">
        <v>2985</v>
      </c>
      <c r="E127" s="186">
        <v>409.16</v>
      </c>
      <c r="F127" s="133">
        <v>411.94</v>
      </c>
      <c r="G127" s="187">
        <v>413.97</v>
      </c>
      <c r="H127" s="132">
        <v>2.7799999999999727</v>
      </c>
      <c r="I127" s="6">
        <v>2.8100000000000023</v>
      </c>
      <c r="J127" s="6">
        <v>2.2599999999999909</v>
      </c>
      <c r="K127" s="6">
        <v>0.12999999999999545</v>
      </c>
      <c r="L127" s="6">
        <v>0</v>
      </c>
      <c r="M127" s="6">
        <v>3.1999999999999318</v>
      </c>
      <c r="N127" s="6">
        <v>-3.8999999999999204</v>
      </c>
      <c r="O127" s="7">
        <v>-2.4700000000000841</v>
      </c>
      <c r="P127" s="196">
        <v>0</v>
      </c>
      <c r="Q127" s="8">
        <f t="shared" si="20"/>
        <v>856239.9999999915</v>
      </c>
      <c r="R127" s="8">
        <f t="shared" si="21"/>
        <v>1350799.9999999919</v>
      </c>
      <c r="S127" s="8">
        <f t="shared" si="23"/>
        <v>1549679.9999999912</v>
      </c>
      <c r="T127" s="8">
        <f t="shared" si="23"/>
        <v>1561119.9999999907</v>
      </c>
      <c r="U127" s="8">
        <f t="shared" si="23"/>
        <v>1561119.9999999907</v>
      </c>
      <c r="V127" s="8">
        <f t="shared" si="23"/>
        <v>1842719.9999999846</v>
      </c>
      <c r="W127" s="8">
        <f t="shared" si="23"/>
        <v>1499519.9999999916</v>
      </c>
      <c r="X127" s="8">
        <f t="shared" si="23"/>
        <v>1282159.9999999842</v>
      </c>
      <c r="Y127" s="8">
        <f t="shared" si="23"/>
        <v>1282159.9999999842</v>
      </c>
      <c r="Z127" s="140">
        <f t="shared" si="22"/>
        <v>12785519.999999903</v>
      </c>
      <c r="AA127" s="138">
        <v>18.10058040770102</v>
      </c>
      <c r="AB127" s="244">
        <v>18.223563137032841</v>
      </c>
      <c r="AC127" s="165">
        <v>18.313367072480183</v>
      </c>
      <c r="AD127" s="212">
        <v>4.8100000000000023</v>
      </c>
      <c r="AE127" s="216">
        <f t="shared" si="4"/>
        <v>423280.00000000017</v>
      </c>
    </row>
    <row r="128" spans="1:31" s="3" customFormat="1" ht="14.25" customHeight="1">
      <c r="A128" s="4">
        <v>24030</v>
      </c>
      <c r="B128" s="4" t="s">
        <v>3111</v>
      </c>
      <c r="C128" s="5" t="s">
        <v>3084</v>
      </c>
      <c r="D128" s="4" t="s">
        <v>2985</v>
      </c>
      <c r="E128" s="186">
        <v>92.320000000000007</v>
      </c>
      <c r="F128" s="133">
        <v>93.27000000000001</v>
      </c>
      <c r="G128" s="187">
        <v>94.39</v>
      </c>
      <c r="H128" s="132">
        <v>0.95000000000000284</v>
      </c>
      <c r="I128" s="6">
        <v>0.3399999999999892</v>
      </c>
      <c r="J128" s="6">
        <v>0</v>
      </c>
      <c r="K128" s="6">
        <v>0</v>
      </c>
      <c r="L128" s="6">
        <v>0.23000000000000398</v>
      </c>
      <c r="M128" s="6">
        <v>0.29999999999999716</v>
      </c>
      <c r="N128" s="6">
        <v>0.12000000000000455</v>
      </c>
      <c r="O128" s="7">
        <v>7.9999999999998295E-2</v>
      </c>
      <c r="P128" s="196">
        <v>4.9999999999997158E-2</v>
      </c>
      <c r="Q128" s="8">
        <f t="shared" si="20"/>
        <v>292600.00000000087</v>
      </c>
      <c r="R128" s="8">
        <f t="shared" si="21"/>
        <v>352439.99999999895</v>
      </c>
      <c r="S128" s="8">
        <f t="shared" si="23"/>
        <v>352439.99999999895</v>
      </c>
      <c r="T128" s="8">
        <f t="shared" si="23"/>
        <v>352439.99999999895</v>
      </c>
      <c r="U128" s="8">
        <f t="shared" si="23"/>
        <v>372679.9999999993</v>
      </c>
      <c r="V128" s="8">
        <f t="shared" si="23"/>
        <v>399079.99999999907</v>
      </c>
      <c r="W128" s="8">
        <f t="shared" si="23"/>
        <v>409639.99999999948</v>
      </c>
      <c r="X128" s="8">
        <f t="shared" si="23"/>
        <v>416679.9999999993</v>
      </c>
      <c r="Y128" s="8">
        <f t="shared" si="23"/>
        <v>421079.99999999907</v>
      </c>
      <c r="Z128" s="140">
        <f t="shared" si="22"/>
        <v>3369079.9999999944</v>
      </c>
      <c r="AA128" s="138">
        <v>19.602514013929</v>
      </c>
      <c r="AB128" s="244">
        <v>19.804229658569731</v>
      </c>
      <c r="AC128" s="165">
        <v>20.042041786988278</v>
      </c>
      <c r="AD128" s="212">
        <v>2.0699999999999932</v>
      </c>
      <c r="AE128" s="216">
        <f t="shared" si="4"/>
        <v>182159.99999999939</v>
      </c>
    </row>
    <row r="129" spans="1:31" s="3" customFormat="1" ht="14.25" customHeight="1">
      <c r="A129" s="4">
        <v>24032</v>
      </c>
      <c r="B129" s="4" t="s">
        <v>3112</v>
      </c>
      <c r="C129" s="5" t="s">
        <v>3084</v>
      </c>
      <c r="D129" s="4" t="s">
        <v>2985</v>
      </c>
      <c r="E129" s="186">
        <v>152.18</v>
      </c>
      <c r="F129" s="133">
        <v>152.26000000000002</v>
      </c>
      <c r="G129" s="187">
        <v>153.75</v>
      </c>
      <c r="H129" s="132">
        <v>8.0000000000012506E-2</v>
      </c>
      <c r="I129" s="6">
        <v>0.57999999999998408</v>
      </c>
      <c r="J129" s="6">
        <v>3.0000000000001137E-2</v>
      </c>
      <c r="K129" s="6">
        <v>6.9999999999993179E-2</v>
      </c>
      <c r="L129" s="6">
        <v>-9.0000000000003411E-2</v>
      </c>
      <c r="M129" s="6">
        <v>-0.19999999999998863</v>
      </c>
      <c r="N129" s="6">
        <v>0.21000000000000796</v>
      </c>
      <c r="O129" s="7">
        <v>0.27000000000001023</v>
      </c>
      <c r="P129" s="196">
        <v>0.61999999999997613</v>
      </c>
      <c r="Q129" s="8">
        <f t="shared" si="20"/>
        <v>24640.000000003849</v>
      </c>
      <c r="R129" s="8">
        <f t="shared" si="21"/>
        <v>126720.00000000105</v>
      </c>
      <c r="S129" s="8">
        <f t="shared" si="23"/>
        <v>129360.00000000115</v>
      </c>
      <c r="T129" s="8">
        <f t="shared" si="23"/>
        <v>135520.00000000055</v>
      </c>
      <c r="U129" s="8">
        <f t="shared" si="23"/>
        <v>127600.00000000025</v>
      </c>
      <c r="V129" s="8">
        <f t="shared" si="23"/>
        <v>110000.00000000125</v>
      </c>
      <c r="W129" s="8">
        <f t="shared" si="23"/>
        <v>128480.00000000195</v>
      </c>
      <c r="X129" s="8">
        <f t="shared" si="23"/>
        <v>152240.00000000285</v>
      </c>
      <c r="Y129" s="8">
        <f t="shared" si="23"/>
        <v>206800.00000000076</v>
      </c>
      <c r="Z129" s="140">
        <f t="shared" si="22"/>
        <v>1141360.0000000137</v>
      </c>
      <c r="AA129" s="138">
        <v>4.2021610009195163</v>
      </c>
      <c r="AB129" s="244">
        <v>4.2043700486266626</v>
      </c>
      <c r="AC129" s="165">
        <v>4.2455135621722668</v>
      </c>
      <c r="AD129" s="212">
        <v>1.569999999999993</v>
      </c>
      <c r="AE129" s="216">
        <f t="shared" si="4"/>
        <v>138159.99999999939</v>
      </c>
    </row>
    <row r="130" spans="1:31" s="3" customFormat="1" ht="14.25" customHeight="1">
      <c r="A130" s="4">
        <v>24034</v>
      </c>
      <c r="B130" s="4" t="s">
        <v>3113</v>
      </c>
      <c r="C130" s="5" t="s">
        <v>3084</v>
      </c>
      <c r="D130" s="4" t="s">
        <v>2985</v>
      </c>
      <c r="E130" s="186">
        <v>386.41</v>
      </c>
      <c r="F130" s="133">
        <v>398.83000000000004</v>
      </c>
      <c r="G130" s="187">
        <v>420.51000000000005</v>
      </c>
      <c r="H130" s="132">
        <v>12.420000000000016</v>
      </c>
      <c r="I130" s="6">
        <v>6.8600000000000136</v>
      </c>
      <c r="J130" s="6">
        <v>0.97999999999996135</v>
      </c>
      <c r="K130" s="6">
        <v>2.6599999999999682</v>
      </c>
      <c r="L130" s="6">
        <v>4.8600000000000136</v>
      </c>
      <c r="M130" s="6">
        <v>1.7799999999999727</v>
      </c>
      <c r="N130" s="6">
        <v>4.1800000000000637</v>
      </c>
      <c r="O130" s="7">
        <v>0</v>
      </c>
      <c r="P130" s="196">
        <v>0.36000000000001364</v>
      </c>
      <c r="Q130" s="8">
        <f t="shared" si="20"/>
        <v>3825360.0000000056</v>
      </c>
      <c r="R130" s="8">
        <f t="shared" si="21"/>
        <v>5032720.0000000075</v>
      </c>
      <c r="S130" s="8">
        <f t="shared" si="23"/>
        <v>5118960.0000000037</v>
      </c>
      <c r="T130" s="8">
        <f t="shared" si="23"/>
        <v>5353040.0000000009</v>
      </c>
      <c r="U130" s="8">
        <f t="shared" si="23"/>
        <v>5780720.0000000019</v>
      </c>
      <c r="V130" s="8">
        <f t="shared" si="23"/>
        <v>5937359.9999999991</v>
      </c>
      <c r="W130" s="8">
        <f t="shared" si="23"/>
        <v>6305200.0000000047</v>
      </c>
      <c r="X130" s="8">
        <f t="shared" si="23"/>
        <v>6305200.0000000047</v>
      </c>
      <c r="Y130" s="8">
        <f t="shared" si="23"/>
        <v>6336880.0000000056</v>
      </c>
      <c r="Z130" s="140">
        <f t="shared" si="22"/>
        <v>49995440.000000045</v>
      </c>
      <c r="AA130" s="138">
        <v>16.400198630805601</v>
      </c>
      <c r="AB130" s="244">
        <v>16.927334230284409</v>
      </c>
      <c r="AC130" s="165">
        <v>17.847487192981713</v>
      </c>
      <c r="AD130" s="212">
        <v>34.100000000000023</v>
      </c>
      <c r="AE130" s="216">
        <f t="shared" si="4"/>
        <v>3000800.0000000019</v>
      </c>
    </row>
    <row r="131" spans="1:31" s="3" customFormat="1" ht="14.25" customHeight="1">
      <c r="A131" s="4">
        <v>24035</v>
      </c>
      <c r="B131" s="4" t="s">
        <v>3114</v>
      </c>
      <c r="C131" s="5" t="s">
        <v>3084</v>
      </c>
      <c r="D131" s="4" t="s">
        <v>2985</v>
      </c>
      <c r="E131" s="186">
        <v>242.31</v>
      </c>
      <c r="F131" s="133">
        <v>251.97</v>
      </c>
      <c r="G131" s="187">
        <v>269.74</v>
      </c>
      <c r="H131" s="132">
        <v>9.6599999999999966</v>
      </c>
      <c r="I131" s="6">
        <v>2.8799999999999955</v>
      </c>
      <c r="J131" s="6">
        <v>4.370000000000033</v>
      </c>
      <c r="K131" s="6">
        <v>2.589999999999975</v>
      </c>
      <c r="L131" s="6">
        <v>1.1100000000000136</v>
      </c>
      <c r="M131" s="6">
        <v>2.6399999999999864</v>
      </c>
      <c r="N131" s="6">
        <v>0.96999999999997044</v>
      </c>
      <c r="O131" s="7">
        <v>2.6900000000000546</v>
      </c>
      <c r="P131" s="196">
        <v>0.51999999999998181</v>
      </c>
      <c r="Q131" s="8">
        <f t="shared" si="20"/>
        <v>2975279.9999999991</v>
      </c>
      <c r="R131" s="8">
        <f t="shared" si="21"/>
        <v>3482159.9999999981</v>
      </c>
      <c r="S131" s="8">
        <f t="shared" si="23"/>
        <v>3866720.0000000009</v>
      </c>
      <c r="T131" s="8">
        <f t="shared" si="23"/>
        <v>4094639.9999999986</v>
      </c>
      <c r="U131" s="8">
        <f t="shared" si="23"/>
        <v>4192320</v>
      </c>
      <c r="V131" s="8">
        <f t="shared" si="23"/>
        <v>4424639.9999999991</v>
      </c>
      <c r="W131" s="8">
        <f t="shared" si="23"/>
        <v>4509999.9999999963</v>
      </c>
      <c r="X131" s="8">
        <f t="shared" si="23"/>
        <v>4746720.0000000009</v>
      </c>
      <c r="Y131" s="8">
        <f t="shared" si="23"/>
        <v>4792479.9999999991</v>
      </c>
      <c r="Z131" s="140">
        <f t="shared" si="22"/>
        <v>37084959.999999993</v>
      </c>
      <c r="AA131" s="138">
        <v>18.454965041356303</v>
      </c>
      <c r="AB131" s="244">
        <v>19.190695974043777</v>
      </c>
      <c r="AC131" s="165">
        <v>20.544105774650035</v>
      </c>
      <c r="AD131" s="212">
        <v>27.430000000000007</v>
      </c>
      <c r="AE131" s="216">
        <f t="shared" si="4"/>
        <v>2413840.0000000005</v>
      </c>
    </row>
    <row r="132" spans="1:31" s="3" customFormat="1" ht="14.25" customHeight="1">
      <c r="A132" s="4">
        <v>24036</v>
      </c>
      <c r="B132" s="4" t="s">
        <v>3115</v>
      </c>
      <c r="C132" s="5" t="s">
        <v>3084</v>
      </c>
      <c r="D132" s="4" t="s">
        <v>2985</v>
      </c>
      <c r="E132" s="186">
        <v>298.11</v>
      </c>
      <c r="F132" s="133">
        <v>301.12</v>
      </c>
      <c r="G132" s="187">
        <v>305.18</v>
      </c>
      <c r="H132" s="132">
        <v>3.0099999999999909</v>
      </c>
      <c r="I132" s="6">
        <v>0.10000000000002274</v>
      </c>
      <c r="J132" s="6">
        <v>0.56000000000000227</v>
      </c>
      <c r="K132" s="6">
        <v>0.38999999999998636</v>
      </c>
      <c r="L132" s="6">
        <v>0.48999999999995225</v>
      </c>
      <c r="M132" s="6">
        <v>1.2800000000000296</v>
      </c>
      <c r="N132" s="6">
        <v>-0.13999999999998636</v>
      </c>
      <c r="O132" s="7">
        <v>1.1399999999999864</v>
      </c>
      <c r="P132" s="196">
        <v>0.24000000000000909</v>
      </c>
      <c r="Q132" s="8">
        <f t="shared" si="20"/>
        <v>927079.99999999721</v>
      </c>
      <c r="R132" s="8">
        <f t="shared" si="21"/>
        <v>944680.00000000116</v>
      </c>
      <c r="S132" s="8">
        <f t="shared" si="23"/>
        <v>993960.0000000014</v>
      </c>
      <c r="T132" s="8">
        <f t="shared" si="23"/>
        <v>1028280.0000000002</v>
      </c>
      <c r="U132" s="8">
        <f t="shared" si="23"/>
        <v>1071399.999999996</v>
      </c>
      <c r="V132" s="8">
        <f t="shared" si="23"/>
        <v>1184039.9999999986</v>
      </c>
      <c r="W132" s="8">
        <f t="shared" si="23"/>
        <v>1171719.9999999998</v>
      </c>
      <c r="X132" s="8">
        <f t="shared" si="23"/>
        <v>1272039.9999999986</v>
      </c>
      <c r="Y132" s="8">
        <f t="shared" si="23"/>
        <v>1293159.9999999993</v>
      </c>
      <c r="Z132" s="140">
        <f t="shared" si="22"/>
        <v>9886359.9999999925</v>
      </c>
      <c r="AA132" s="138">
        <v>28.322375921562671</v>
      </c>
      <c r="AB132" s="244">
        <v>28.60834536748499</v>
      </c>
      <c r="AC132" s="165">
        <v>28.994071596868586</v>
      </c>
      <c r="AD132" s="212">
        <v>7.0699999999999932</v>
      </c>
      <c r="AE132" s="216">
        <f t="shared" si="4"/>
        <v>622159.99999999942</v>
      </c>
    </row>
    <row r="133" spans="1:31" s="3" customFormat="1" ht="14.25" customHeight="1">
      <c r="A133" s="4">
        <v>24037</v>
      </c>
      <c r="B133" s="4" t="s">
        <v>3116</v>
      </c>
      <c r="C133" s="5" t="s">
        <v>3084</v>
      </c>
      <c r="D133" s="4" t="s">
        <v>2985</v>
      </c>
      <c r="E133" s="186">
        <v>106.57000000000001</v>
      </c>
      <c r="F133" s="133">
        <v>106.63000000000001</v>
      </c>
      <c r="G133" s="187">
        <v>108.10000000000001</v>
      </c>
      <c r="H133" s="132">
        <v>6.0000000000002274E-2</v>
      </c>
      <c r="I133" s="6">
        <v>0</v>
      </c>
      <c r="J133" s="6">
        <v>-9.9999999999909051E-3</v>
      </c>
      <c r="K133" s="6">
        <v>0.35999999999999943</v>
      </c>
      <c r="L133" s="6">
        <v>2.0000000000010232E-2</v>
      </c>
      <c r="M133" s="6">
        <v>0.27999999999998693</v>
      </c>
      <c r="N133" s="6">
        <v>0.43999999999999773</v>
      </c>
      <c r="O133" s="7">
        <v>0.37999999999999545</v>
      </c>
      <c r="P133" s="196">
        <v>0</v>
      </c>
      <c r="Q133" s="8">
        <f t="shared" si="20"/>
        <v>18480.000000000698</v>
      </c>
      <c r="R133" s="8">
        <f t="shared" si="21"/>
        <v>18480.000000000698</v>
      </c>
      <c r="S133" s="8">
        <f t="shared" si="23"/>
        <v>17600.000000001499</v>
      </c>
      <c r="T133" s="8">
        <f t="shared" si="23"/>
        <v>49280.000000001448</v>
      </c>
      <c r="U133" s="8">
        <f t="shared" si="23"/>
        <v>51040.00000000235</v>
      </c>
      <c r="V133" s="8">
        <f t="shared" si="23"/>
        <v>75680.000000001193</v>
      </c>
      <c r="W133" s="8">
        <f t="shared" si="23"/>
        <v>114400.00000000099</v>
      </c>
      <c r="X133" s="8">
        <f t="shared" si="23"/>
        <v>147840.00000000058</v>
      </c>
      <c r="Y133" s="8">
        <f t="shared" si="23"/>
        <v>147840.00000000058</v>
      </c>
      <c r="Z133" s="140">
        <f t="shared" si="22"/>
        <v>640640.00000001001</v>
      </c>
      <c r="AA133" s="138">
        <v>3.5283639806911715</v>
      </c>
      <c r="AB133" s="244">
        <v>3.5303504857004753</v>
      </c>
      <c r="AC133" s="165">
        <v>3.5790198584284094</v>
      </c>
      <c r="AD133" s="212">
        <v>1.5300000000000009</v>
      </c>
      <c r="AE133" s="216">
        <f t="shared" si="4"/>
        <v>134640.00000000009</v>
      </c>
    </row>
    <row r="134" spans="1:31" s="3" customFormat="1" ht="14.25" customHeight="1">
      <c r="A134" s="4">
        <v>24038</v>
      </c>
      <c r="B134" s="4" t="s">
        <v>3117</v>
      </c>
      <c r="C134" s="5" t="s">
        <v>3084</v>
      </c>
      <c r="D134" s="4" t="s">
        <v>2985</v>
      </c>
      <c r="E134" s="186">
        <v>459.52</v>
      </c>
      <c r="F134" s="133">
        <v>466.07</v>
      </c>
      <c r="G134" s="187">
        <v>477.63000000000005</v>
      </c>
      <c r="H134" s="132">
        <v>6.5500000000000114</v>
      </c>
      <c r="I134" s="6">
        <v>1.6500000000000341</v>
      </c>
      <c r="J134" s="6">
        <v>0.98000000000001819</v>
      </c>
      <c r="K134" s="6">
        <v>0.70999999999997954</v>
      </c>
      <c r="L134" s="6">
        <v>0.68999999999999773</v>
      </c>
      <c r="M134" s="6">
        <v>4.2899999999999636</v>
      </c>
      <c r="N134" s="6">
        <v>2.6900000000000546</v>
      </c>
      <c r="O134" s="7">
        <v>0.53999999999996362</v>
      </c>
      <c r="P134" s="196">
        <v>1.0000000000047748E-2</v>
      </c>
      <c r="Q134" s="8">
        <f t="shared" si="20"/>
        <v>2017400.0000000033</v>
      </c>
      <c r="R134" s="8">
        <f t="shared" si="21"/>
        <v>2307800.0000000093</v>
      </c>
      <c r="S134" s="8">
        <f t="shared" si="23"/>
        <v>2394040.0000000107</v>
      </c>
      <c r="T134" s="8">
        <f t="shared" si="23"/>
        <v>2456520.0000000088</v>
      </c>
      <c r="U134" s="8">
        <f t="shared" si="23"/>
        <v>2517240.0000000088</v>
      </c>
      <c r="V134" s="8">
        <f t="shared" si="23"/>
        <v>2894760.0000000056</v>
      </c>
      <c r="W134" s="8">
        <f t="shared" si="23"/>
        <v>3131480.0000000102</v>
      </c>
      <c r="X134" s="8">
        <f t="shared" si="23"/>
        <v>3179000.000000007</v>
      </c>
      <c r="Y134" s="8">
        <f t="shared" si="23"/>
        <v>3179880.0000000112</v>
      </c>
      <c r="Z134" s="140">
        <f t="shared" si="22"/>
        <v>24078120.000000078</v>
      </c>
      <c r="AA134" s="138">
        <v>22.968305617618096</v>
      </c>
      <c r="AB134" s="244">
        <v>23.295695941859478</v>
      </c>
      <c r="AC134" s="165">
        <v>23.873502376703808</v>
      </c>
      <c r="AD134" s="212">
        <v>18.11000000000007</v>
      </c>
      <c r="AE134" s="216">
        <f t="shared" si="4"/>
        <v>1593680.0000000063</v>
      </c>
    </row>
    <row r="135" spans="1:31" s="3" customFormat="1" ht="14.25" customHeight="1">
      <c r="A135" s="4">
        <v>24039</v>
      </c>
      <c r="B135" s="4" t="s">
        <v>3118</v>
      </c>
      <c r="C135" s="5" t="s">
        <v>3084</v>
      </c>
      <c r="D135" s="4" t="s">
        <v>2985</v>
      </c>
      <c r="E135" s="186">
        <v>152.82</v>
      </c>
      <c r="F135" s="133">
        <v>153.09</v>
      </c>
      <c r="G135" s="187">
        <v>158.06</v>
      </c>
      <c r="H135" s="132">
        <v>0.27000000000001023</v>
      </c>
      <c r="I135" s="6">
        <v>0</v>
      </c>
      <c r="J135" s="6">
        <v>0</v>
      </c>
      <c r="K135" s="6">
        <v>0</v>
      </c>
      <c r="L135" s="6">
        <v>2.2199999999999989</v>
      </c>
      <c r="M135" s="6">
        <v>-6.0000000000002274E-2</v>
      </c>
      <c r="N135" s="6">
        <v>1.6500000000000057</v>
      </c>
      <c r="O135" s="7">
        <v>0</v>
      </c>
      <c r="P135" s="196">
        <v>1.1599999999999966</v>
      </c>
      <c r="Q135" s="8">
        <f t="shared" si="20"/>
        <v>83160.000000003158</v>
      </c>
      <c r="R135" s="8">
        <f t="shared" si="21"/>
        <v>83160.000000003158</v>
      </c>
      <c r="S135" s="8">
        <f t="shared" si="23"/>
        <v>83160.000000003158</v>
      </c>
      <c r="T135" s="8">
        <f t="shared" si="23"/>
        <v>83160.000000003158</v>
      </c>
      <c r="U135" s="8">
        <f t="shared" si="23"/>
        <v>278520.00000000309</v>
      </c>
      <c r="V135" s="8">
        <f t="shared" si="23"/>
        <v>273240.00000000291</v>
      </c>
      <c r="W135" s="8">
        <f t="shared" si="23"/>
        <v>418440.00000000338</v>
      </c>
      <c r="X135" s="8">
        <f t="shared" si="23"/>
        <v>418440.00000000338</v>
      </c>
      <c r="Y135" s="8">
        <f t="shared" si="23"/>
        <v>520520.00000000309</v>
      </c>
      <c r="Z135" s="140">
        <f t="shared" si="22"/>
        <v>2241800.0000000284</v>
      </c>
      <c r="AA135" s="138">
        <v>2.9058480143752194</v>
      </c>
      <c r="AB135" s="244">
        <v>2.9109820214677553</v>
      </c>
      <c r="AC135" s="165">
        <v>3.0054857816525797</v>
      </c>
      <c r="AD135" s="212">
        <v>5.2400000000000091</v>
      </c>
      <c r="AE135" s="216">
        <f t="shared" si="4"/>
        <v>461120.00000000081</v>
      </c>
    </row>
    <row r="136" spans="1:31" s="3" customFormat="1" ht="14.25" customHeight="1">
      <c r="A136" s="4">
        <v>24040</v>
      </c>
      <c r="B136" s="4" t="s">
        <v>3119</v>
      </c>
      <c r="C136" s="5" t="s">
        <v>3084</v>
      </c>
      <c r="D136" s="4" t="s">
        <v>2985</v>
      </c>
      <c r="E136" s="186">
        <v>168.97</v>
      </c>
      <c r="F136" s="133">
        <v>171.26</v>
      </c>
      <c r="G136" s="187">
        <v>172.27</v>
      </c>
      <c r="H136" s="132">
        <v>2.289999999999992</v>
      </c>
      <c r="I136" s="6">
        <v>0</v>
      </c>
      <c r="J136" s="6">
        <v>0.19999999999998863</v>
      </c>
      <c r="K136" s="6">
        <v>0.16000000000002501</v>
      </c>
      <c r="L136" s="6">
        <v>9.9999999999994316E-2</v>
      </c>
      <c r="M136" s="6">
        <v>0.37000000000000455</v>
      </c>
      <c r="N136" s="6">
        <v>3.0000000000001137E-2</v>
      </c>
      <c r="O136" s="7">
        <v>0.12000000000000455</v>
      </c>
      <c r="P136" s="196">
        <v>3.0000000000001137E-2</v>
      </c>
      <c r="Q136" s="8">
        <f t="shared" si="20"/>
        <v>705319.99999999756</v>
      </c>
      <c r="R136" s="8">
        <f t="shared" si="21"/>
        <v>705319.99999999756</v>
      </c>
      <c r="S136" s="8">
        <f t="shared" si="23"/>
        <v>722919.99999999651</v>
      </c>
      <c r="T136" s="8">
        <f t="shared" si="23"/>
        <v>736999.99999999872</v>
      </c>
      <c r="U136" s="8">
        <f t="shared" si="23"/>
        <v>745799.99999999825</v>
      </c>
      <c r="V136" s="8">
        <f t="shared" si="23"/>
        <v>778359.9999999986</v>
      </c>
      <c r="W136" s="8">
        <f t="shared" si="23"/>
        <v>780999.99999999872</v>
      </c>
      <c r="X136" s="8">
        <f t="shared" si="23"/>
        <v>791559.99999999907</v>
      </c>
      <c r="Y136" s="8">
        <f t="shared" si="23"/>
        <v>794199.99999999919</v>
      </c>
      <c r="Z136" s="140">
        <f t="shared" si="22"/>
        <v>6761479.9999999842</v>
      </c>
      <c r="AA136" s="138">
        <v>11.13652241540672</v>
      </c>
      <c r="AB136" s="244">
        <v>11.287452381266229</v>
      </c>
      <c r="AC136" s="165">
        <v>11.354019746121297</v>
      </c>
      <c r="AD136" s="212">
        <v>3.3000000000000114</v>
      </c>
      <c r="AE136" s="216">
        <f t="shared" si="4"/>
        <v>290400.00000000099</v>
      </c>
    </row>
    <row r="137" spans="1:31" s="3" customFormat="1" ht="14.25" customHeight="1">
      <c r="A137" s="4">
        <v>24041</v>
      </c>
      <c r="B137" s="4" t="s">
        <v>3120</v>
      </c>
      <c r="C137" s="5" t="s">
        <v>3084</v>
      </c>
      <c r="D137" s="4" t="s">
        <v>2985</v>
      </c>
      <c r="E137" s="186">
        <v>72.790000000000006</v>
      </c>
      <c r="F137" s="133">
        <v>74.17</v>
      </c>
      <c r="G137" s="187">
        <v>78.38</v>
      </c>
      <c r="H137" s="132">
        <v>1.3799999999999955</v>
      </c>
      <c r="I137" s="6">
        <v>0</v>
      </c>
      <c r="J137" s="6">
        <v>0</v>
      </c>
      <c r="K137" s="6">
        <v>-0.40000000000000568</v>
      </c>
      <c r="L137" s="6">
        <v>0.15999999999999659</v>
      </c>
      <c r="M137" s="6">
        <v>0</v>
      </c>
      <c r="N137" s="6">
        <v>4.9999999999997158E-2</v>
      </c>
      <c r="O137" s="7">
        <v>1.0000000000005116E-2</v>
      </c>
      <c r="P137" s="196">
        <v>4.3899999999999864</v>
      </c>
      <c r="Q137" s="8">
        <f t="shared" si="20"/>
        <v>425039.99999999854</v>
      </c>
      <c r="R137" s="8">
        <f t="shared" si="21"/>
        <v>425039.99999999854</v>
      </c>
      <c r="S137" s="8">
        <f t="shared" si="23"/>
        <v>425039.99999999854</v>
      </c>
      <c r="T137" s="8">
        <f t="shared" si="23"/>
        <v>389839.99999999802</v>
      </c>
      <c r="U137" s="8">
        <f t="shared" si="23"/>
        <v>403919.99999999773</v>
      </c>
      <c r="V137" s="8">
        <f t="shared" si="23"/>
        <v>403919.99999999773</v>
      </c>
      <c r="W137" s="8">
        <f t="shared" si="23"/>
        <v>408319.9999999975</v>
      </c>
      <c r="X137" s="8">
        <f t="shared" si="23"/>
        <v>409199.99999999796</v>
      </c>
      <c r="Y137" s="8">
        <f t="shared" si="23"/>
        <v>795519.99999999674</v>
      </c>
      <c r="Z137" s="140">
        <f t="shared" si="22"/>
        <v>4085839.9999999814</v>
      </c>
      <c r="AA137" s="138">
        <v>2.0677684917419934</v>
      </c>
      <c r="AB137" s="244">
        <v>2.106970587065581</v>
      </c>
      <c r="AC137" s="165">
        <v>2.2265653851179752</v>
      </c>
      <c r="AD137" s="212">
        <v>5.5899999999999892</v>
      </c>
      <c r="AE137" s="216">
        <f t="shared" si="4"/>
        <v>491919.99999999907</v>
      </c>
    </row>
    <row r="138" spans="1:31" s="3" customFormat="1" ht="14.25" customHeight="1">
      <c r="A138" s="4">
        <v>24042</v>
      </c>
      <c r="B138" s="4" t="s">
        <v>3121</v>
      </c>
      <c r="C138" s="5" t="s">
        <v>3084</v>
      </c>
      <c r="D138" s="4" t="s">
        <v>2985</v>
      </c>
      <c r="E138" s="186">
        <v>161.05000000000001</v>
      </c>
      <c r="F138" s="133">
        <v>162.99</v>
      </c>
      <c r="G138" s="187">
        <v>169.42000000000002</v>
      </c>
      <c r="H138" s="132">
        <v>1.9399999999999977</v>
      </c>
      <c r="I138" s="6">
        <v>0</v>
      </c>
      <c r="J138" s="6">
        <v>0</v>
      </c>
      <c r="K138" s="6">
        <v>0.43999999999999773</v>
      </c>
      <c r="L138" s="6">
        <v>1.3699999999999761</v>
      </c>
      <c r="M138" s="6">
        <v>1.210000000000008</v>
      </c>
      <c r="N138" s="6">
        <v>2.0000000000010232E-2</v>
      </c>
      <c r="O138" s="7">
        <v>0.18000000000000682</v>
      </c>
      <c r="P138" s="196">
        <v>3.210000000000008</v>
      </c>
      <c r="Q138" s="8">
        <f t="shared" si="20"/>
        <v>597519.9999999993</v>
      </c>
      <c r="R138" s="8">
        <f t="shared" si="21"/>
        <v>597519.9999999993</v>
      </c>
      <c r="S138" s="8">
        <f t="shared" si="23"/>
        <v>597519.9999999993</v>
      </c>
      <c r="T138" s="8">
        <f t="shared" si="23"/>
        <v>636239.99999999907</v>
      </c>
      <c r="U138" s="8">
        <f t="shared" si="23"/>
        <v>756799.99999999697</v>
      </c>
      <c r="V138" s="8">
        <f t="shared" si="23"/>
        <v>863279.99999999767</v>
      </c>
      <c r="W138" s="8">
        <f t="shared" si="23"/>
        <v>865039.9999999986</v>
      </c>
      <c r="X138" s="8">
        <f t="shared" si="23"/>
        <v>880879.99999999919</v>
      </c>
      <c r="Y138" s="8">
        <f t="shared" si="23"/>
        <v>1163360</v>
      </c>
      <c r="Z138" s="140">
        <f t="shared" si="22"/>
        <v>6958159.9999999898</v>
      </c>
      <c r="AA138" s="138">
        <v>3.3651565774654659</v>
      </c>
      <c r="AB138" s="244">
        <v>3.4056930801682475</v>
      </c>
      <c r="AC138" s="165">
        <v>3.5400486020130342</v>
      </c>
      <c r="AD138" s="212">
        <v>8.3700000000000045</v>
      </c>
      <c r="AE138" s="216">
        <f t="shared" si="4"/>
        <v>736560.00000000035</v>
      </c>
    </row>
    <row r="139" spans="1:31" s="3" customFormat="1" ht="14.25" customHeight="1">
      <c r="A139" s="4">
        <v>24043</v>
      </c>
      <c r="B139" s="4" t="s">
        <v>3122</v>
      </c>
      <c r="C139" s="5" t="s">
        <v>3084</v>
      </c>
      <c r="D139" s="4" t="s">
        <v>2985</v>
      </c>
      <c r="E139" s="186">
        <v>182.51</v>
      </c>
      <c r="F139" s="133">
        <v>186.51</v>
      </c>
      <c r="G139" s="187">
        <v>191.83</v>
      </c>
      <c r="H139" s="132">
        <v>4</v>
      </c>
      <c r="I139" s="6">
        <v>1.539999999999992</v>
      </c>
      <c r="J139" s="6">
        <v>0.18000000000000682</v>
      </c>
      <c r="K139" s="6">
        <v>0.49000000000000909</v>
      </c>
      <c r="L139" s="6">
        <v>0.58000000000001251</v>
      </c>
      <c r="M139" s="6">
        <v>1.129999999999967</v>
      </c>
      <c r="N139" s="6">
        <v>0.11000000000004206</v>
      </c>
      <c r="O139" s="7">
        <v>0.37999999999996703</v>
      </c>
      <c r="P139" s="196">
        <v>0.91000000000002501</v>
      </c>
      <c r="Q139" s="8">
        <f t="shared" si="20"/>
        <v>1232000</v>
      </c>
      <c r="R139" s="8">
        <f t="shared" si="21"/>
        <v>1503039.9999999986</v>
      </c>
      <c r="S139" s="8">
        <f t="shared" si="23"/>
        <v>1518879.9999999993</v>
      </c>
      <c r="T139" s="8">
        <f t="shared" si="23"/>
        <v>1562000</v>
      </c>
      <c r="U139" s="8">
        <f t="shared" si="23"/>
        <v>1613040.0000000012</v>
      </c>
      <c r="V139" s="8">
        <f t="shared" si="23"/>
        <v>1712479.9999999984</v>
      </c>
      <c r="W139" s="8">
        <f t="shared" si="23"/>
        <v>1722160.0000000021</v>
      </c>
      <c r="X139" s="8">
        <f t="shared" si="23"/>
        <v>1755599.9999999993</v>
      </c>
      <c r="Y139" s="8">
        <f t="shared" si="23"/>
        <v>1835680.0000000014</v>
      </c>
      <c r="Z139" s="140">
        <f t="shared" si="22"/>
        <v>14454880.000000002</v>
      </c>
      <c r="AA139" s="138">
        <v>14.044308326856633</v>
      </c>
      <c r="AB139" s="244">
        <v>14.352111917385516</v>
      </c>
      <c r="AC139" s="165">
        <v>14.761490692788934</v>
      </c>
      <c r="AD139" s="212">
        <v>9.3200000000000216</v>
      </c>
      <c r="AE139" s="216">
        <f t="shared" si="4"/>
        <v>820160.00000000186</v>
      </c>
    </row>
    <row r="140" spans="1:31" s="3" customFormat="1" ht="14.25" customHeight="1">
      <c r="A140" s="4">
        <v>24044</v>
      </c>
      <c r="B140" s="4" t="s">
        <v>3123</v>
      </c>
      <c r="C140" s="5" t="s">
        <v>3084</v>
      </c>
      <c r="D140" s="4" t="s">
        <v>2985</v>
      </c>
      <c r="E140" s="186">
        <v>55.42</v>
      </c>
      <c r="F140" s="133">
        <v>56.03</v>
      </c>
      <c r="G140" s="187">
        <v>56.36</v>
      </c>
      <c r="H140" s="132">
        <v>0.60999999999999943</v>
      </c>
      <c r="I140" s="6">
        <v>0.11999999999999744</v>
      </c>
      <c r="J140" s="6">
        <v>0</v>
      </c>
      <c r="K140" s="6">
        <v>0</v>
      </c>
      <c r="L140" s="6">
        <v>7.0000000000000284E-2</v>
      </c>
      <c r="M140" s="6">
        <v>9.9999999999980105E-3</v>
      </c>
      <c r="N140" s="6">
        <v>0</v>
      </c>
      <c r="O140" s="7">
        <v>0.13000000000000256</v>
      </c>
      <c r="P140" s="196">
        <v>0</v>
      </c>
      <c r="Q140" s="8">
        <f t="shared" si="20"/>
        <v>187879.99999999983</v>
      </c>
      <c r="R140" s="8">
        <f t="shared" si="21"/>
        <v>208999.99999999936</v>
      </c>
      <c r="S140" s="8">
        <f t="shared" si="23"/>
        <v>208999.99999999936</v>
      </c>
      <c r="T140" s="8">
        <f t="shared" si="23"/>
        <v>208999.99999999936</v>
      </c>
      <c r="U140" s="8">
        <f t="shared" si="23"/>
        <v>215159.99999999939</v>
      </c>
      <c r="V140" s="8">
        <f t="shared" si="23"/>
        <v>216039.99999999921</v>
      </c>
      <c r="W140" s="8">
        <f t="shared" si="23"/>
        <v>216039.99999999921</v>
      </c>
      <c r="X140" s="8">
        <f t="shared" si="23"/>
        <v>227479.99999999945</v>
      </c>
      <c r="Y140" s="8">
        <f t="shared" si="23"/>
        <v>227479.99999999945</v>
      </c>
      <c r="Z140" s="140">
        <f t="shared" si="22"/>
        <v>1917079.9999999949</v>
      </c>
      <c r="AA140" s="138">
        <v>6.9724724472849884</v>
      </c>
      <c r="AB140" s="244">
        <v>7.0492174525690707</v>
      </c>
      <c r="AC140" s="165">
        <v>7.0907352423129177</v>
      </c>
      <c r="AD140" s="212">
        <v>0.93999999999999773</v>
      </c>
      <c r="AE140" s="216">
        <f t="shared" si="4"/>
        <v>82719.999999999796</v>
      </c>
    </row>
    <row r="141" spans="1:31" s="3" customFormat="1" ht="14.25" customHeight="1">
      <c r="A141" s="4">
        <v>24046</v>
      </c>
      <c r="B141" s="4" t="s">
        <v>3124</v>
      </c>
      <c r="C141" s="5" t="s">
        <v>3084</v>
      </c>
      <c r="D141" s="4" t="s">
        <v>2985</v>
      </c>
      <c r="E141" s="186">
        <v>268.54000000000002</v>
      </c>
      <c r="F141" s="133">
        <v>278.13</v>
      </c>
      <c r="G141" s="187">
        <v>283.83999999999997</v>
      </c>
      <c r="H141" s="132">
        <v>9.589999999999975</v>
      </c>
      <c r="I141" s="6">
        <v>0.55000000000001137</v>
      </c>
      <c r="J141" s="6">
        <v>-3.0000000000029559E-2</v>
      </c>
      <c r="K141" s="6">
        <v>0.48000000000007503</v>
      </c>
      <c r="L141" s="6">
        <v>2.7899999999999636</v>
      </c>
      <c r="M141" s="6">
        <v>-0.86000000000001364</v>
      </c>
      <c r="N141" s="6">
        <v>0.26000000000004775</v>
      </c>
      <c r="O141" s="7">
        <v>1.8799999999999386</v>
      </c>
      <c r="P141" s="196">
        <v>0.63999999999998636</v>
      </c>
      <c r="Q141" s="8">
        <f t="shared" si="20"/>
        <v>2953719.9999999925</v>
      </c>
      <c r="R141" s="8">
        <f t="shared" si="21"/>
        <v>3050519.9999999944</v>
      </c>
      <c r="S141" s="8">
        <f t="shared" si="23"/>
        <v>3047879.9999999916</v>
      </c>
      <c r="T141" s="8">
        <f t="shared" si="23"/>
        <v>3090119.9999999981</v>
      </c>
      <c r="U141" s="8">
        <f t="shared" si="23"/>
        <v>3335639.9999999949</v>
      </c>
      <c r="V141" s="8">
        <f t="shared" si="23"/>
        <v>3259959.9999999935</v>
      </c>
      <c r="W141" s="8">
        <f t="shared" si="23"/>
        <v>3282839.9999999977</v>
      </c>
      <c r="X141" s="8">
        <f t="shared" si="23"/>
        <v>3448279.9999999921</v>
      </c>
      <c r="Y141" s="8">
        <f t="shared" si="23"/>
        <v>3504599.9999999907</v>
      </c>
      <c r="Z141" s="140">
        <f t="shared" si="22"/>
        <v>28973559.99999994</v>
      </c>
      <c r="AA141" s="138">
        <v>15.782452057290291</v>
      </c>
      <c r="AB141" s="244">
        <v>16.346069079817337</v>
      </c>
      <c r="AC141" s="165">
        <v>16.681653354961178</v>
      </c>
      <c r="AD141" s="212">
        <v>15.299999999999955</v>
      </c>
      <c r="AE141" s="216">
        <f t="shared" si="4"/>
        <v>1346399.999999996</v>
      </c>
    </row>
    <row r="142" spans="1:31" s="3" customFormat="1" ht="14.25" customHeight="1">
      <c r="A142" s="4">
        <v>24047</v>
      </c>
      <c r="B142" s="4" t="s">
        <v>3125</v>
      </c>
      <c r="C142" s="5" t="s">
        <v>3084</v>
      </c>
      <c r="D142" s="4" t="s">
        <v>2985</v>
      </c>
      <c r="E142" s="186">
        <v>203.70000000000002</v>
      </c>
      <c r="F142" s="133">
        <v>216.46</v>
      </c>
      <c r="G142" s="187">
        <v>221.38</v>
      </c>
      <c r="H142" s="132">
        <v>12.759999999999991</v>
      </c>
      <c r="I142" s="6">
        <v>0.28999999999999204</v>
      </c>
      <c r="J142" s="6">
        <v>0.40000000000000568</v>
      </c>
      <c r="K142" s="6">
        <v>0.96000000000000796</v>
      </c>
      <c r="L142" s="6">
        <v>2.9099999999999966</v>
      </c>
      <c r="M142" s="6">
        <v>-0.5</v>
      </c>
      <c r="N142" s="6">
        <v>0.12000000000000455</v>
      </c>
      <c r="O142" s="7">
        <v>9.9999999999994316E-2</v>
      </c>
      <c r="P142" s="196">
        <v>0.63999999999998636</v>
      </c>
      <c r="Q142" s="8">
        <f t="shared" si="20"/>
        <v>3930079.9999999972</v>
      </c>
      <c r="R142" s="8">
        <f t="shared" si="21"/>
        <v>3981119.9999999958</v>
      </c>
      <c r="S142" s="8">
        <f t="shared" si="23"/>
        <v>4016319.9999999963</v>
      </c>
      <c r="T142" s="8">
        <f t="shared" si="23"/>
        <v>4100799.9999999972</v>
      </c>
      <c r="U142" s="8">
        <f t="shared" si="23"/>
        <v>4356879.9999999972</v>
      </c>
      <c r="V142" s="8">
        <f t="shared" si="23"/>
        <v>4312879.9999999972</v>
      </c>
      <c r="W142" s="8">
        <f t="shared" si="23"/>
        <v>4323439.9999999972</v>
      </c>
      <c r="X142" s="8">
        <f t="shared" si="23"/>
        <v>4332239.9999999963</v>
      </c>
      <c r="Y142" s="8">
        <f t="shared" si="23"/>
        <v>4388559.9999999953</v>
      </c>
      <c r="Z142" s="140">
        <f t="shared" si="22"/>
        <v>37742319.999999963</v>
      </c>
      <c r="AA142" s="138">
        <v>13.571495196343625</v>
      </c>
      <c r="AB142" s="244">
        <v>14.421629112422881</v>
      </c>
      <c r="AC142" s="165">
        <v>14.74942369448479</v>
      </c>
      <c r="AD142" s="212">
        <v>17.679999999999978</v>
      </c>
      <c r="AE142" s="216">
        <f t="shared" si="4"/>
        <v>1555839.9999999981</v>
      </c>
    </row>
    <row r="143" spans="1:31" s="3" customFormat="1" ht="14.25" customHeight="1">
      <c r="A143" s="4">
        <v>24048</v>
      </c>
      <c r="B143" s="4" t="s">
        <v>3126</v>
      </c>
      <c r="C143" s="5" t="s">
        <v>3084</v>
      </c>
      <c r="D143" s="4" t="s">
        <v>2985</v>
      </c>
      <c r="E143" s="186">
        <v>394.08</v>
      </c>
      <c r="F143" s="133">
        <v>405.28999999999996</v>
      </c>
      <c r="G143" s="187">
        <v>425.32</v>
      </c>
      <c r="H143" s="132">
        <v>11.20999999999998</v>
      </c>
      <c r="I143" s="6">
        <v>2.1200000000000614</v>
      </c>
      <c r="J143" s="6">
        <v>0.23999999999995225</v>
      </c>
      <c r="K143" s="6">
        <v>10.730000000000018</v>
      </c>
      <c r="L143" s="6">
        <v>5.3400000000000318</v>
      </c>
      <c r="M143" s="6">
        <v>-5.3100000000000023</v>
      </c>
      <c r="N143" s="6">
        <v>2.7799999999999727</v>
      </c>
      <c r="O143" s="7">
        <v>5.1399999999999864</v>
      </c>
      <c r="P143" s="196">
        <v>-1.0099999999999909</v>
      </c>
      <c r="Q143" s="8">
        <f t="shared" si="20"/>
        <v>3452679.9999999935</v>
      </c>
      <c r="R143" s="8">
        <f t="shared" si="21"/>
        <v>3825800.0000000042</v>
      </c>
      <c r="S143" s="8">
        <f t="shared" si="23"/>
        <v>3846920</v>
      </c>
      <c r="T143" s="8">
        <f t="shared" si="23"/>
        <v>4791160.0000000019</v>
      </c>
      <c r="U143" s="8">
        <f t="shared" si="23"/>
        <v>5261080.0000000047</v>
      </c>
      <c r="V143" s="8">
        <f t="shared" si="23"/>
        <v>4793800.0000000047</v>
      </c>
      <c r="W143" s="8">
        <f t="shared" si="23"/>
        <v>5038440.0000000019</v>
      </c>
      <c r="X143" s="8">
        <f t="shared" si="23"/>
        <v>5490760.0000000009</v>
      </c>
      <c r="Y143" s="8">
        <f t="shared" si="23"/>
        <v>5401880.0000000019</v>
      </c>
      <c r="Z143" s="140">
        <f t="shared" si="22"/>
        <v>41902520.000000007</v>
      </c>
      <c r="AA143" s="138">
        <v>14.882849675967188</v>
      </c>
      <c r="AB143" s="244">
        <v>15.306207229934889</v>
      </c>
      <c r="AC143" s="165">
        <v>16.062661449914646</v>
      </c>
      <c r="AD143" s="212">
        <v>31.240000000000009</v>
      </c>
      <c r="AE143" s="216">
        <f t="shared" si="4"/>
        <v>2749120.0000000009</v>
      </c>
    </row>
    <row r="144" spans="1:31" s="3" customFormat="1" ht="14.25" customHeight="1">
      <c r="A144" s="4">
        <v>24049</v>
      </c>
      <c r="B144" s="4" t="s">
        <v>3127</v>
      </c>
      <c r="C144" s="5" t="s">
        <v>3084</v>
      </c>
      <c r="D144" s="4" t="s">
        <v>2985</v>
      </c>
      <c r="E144" s="186">
        <v>19.78</v>
      </c>
      <c r="F144" s="133">
        <v>19.78</v>
      </c>
      <c r="G144" s="187">
        <v>19.88</v>
      </c>
      <c r="H144" s="132">
        <v>0</v>
      </c>
      <c r="I144" s="6">
        <v>5.9999999999998721E-2</v>
      </c>
      <c r="J144" s="6">
        <v>0</v>
      </c>
      <c r="K144" s="6">
        <v>0</v>
      </c>
      <c r="L144" s="6">
        <v>0</v>
      </c>
      <c r="M144" s="6">
        <v>0</v>
      </c>
      <c r="N144" s="6">
        <v>3.9999999999999147E-2</v>
      </c>
      <c r="O144" s="7">
        <v>0</v>
      </c>
      <c r="P144" s="196">
        <v>0</v>
      </c>
      <c r="Q144" s="8">
        <f t="shared" si="20"/>
        <v>0</v>
      </c>
      <c r="R144" s="8">
        <f t="shared" si="21"/>
        <v>10559.999999999774</v>
      </c>
      <c r="S144" s="8">
        <f t="shared" si="23"/>
        <v>10559.999999999774</v>
      </c>
      <c r="T144" s="8">
        <f t="shared" si="23"/>
        <v>10559.999999999774</v>
      </c>
      <c r="U144" s="8">
        <f t="shared" si="23"/>
        <v>10559.999999999774</v>
      </c>
      <c r="V144" s="8">
        <f t="shared" si="23"/>
        <v>10559.999999999774</v>
      </c>
      <c r="W144" s="8">
        <f t="shared" si="23"/>
        <v>14079.9999999997</v>
      </c>
      <c r="X144" s="8">
        <f t="shared" si="23"/>
        <v>14079.9999999997</v>
      </c>
      <c r="Y144" s="8">
        <f t="shared" si="23"/>
        <v>14079.9999999997</v>
      </c>
      <c r="Z144" s="140">
        <f t="shared" si="22"/>
        <v>95039.999999997963</v>
      </c>
      <c r="AA144" s="138">
        <v>0.88942048275117802</v>
      </c>
      <c r="AB144" s="244">
        <v>0.88942048275117802</v>
      </c>
      <c r="AC144" s="165">
        <v>0.8939170473758048</v>
      </c>
      <c r="AD144" s="212">
        <v>9.9999999999997868E-2</v>
      </c>
      <c r="AE144" s="216">
        <f t="shared" si="4"/>
        <v>8799.9999999998126</v>
      </c>
    </row>
    <row r="145" spans="1:70" s="18" customFormat="1">
      <c r="A145" s="12">
        <v>24050</v>
      </c>
      <c r="B145" s="12" t="s">
        <v>3128</v>
      </c>
      <c r="C145" s="12" t="s">
        <v>3084</v>
      </c>
      <c r="D145" s="12" t="s">
        <v>2985</v>
      </c>
      <c r="E145" s="130">
        <v>32.93</v>
      </c>
      <c r="F145" s="12">
        <v>33.089999999999996</v>
      </c>
      <c r="G145" s="188">
        <v>31.55</v>
      </c>
      <c r="H145" s="12">
        <v>0.15999999999999659</v>
      </c>
      <c r="I145" s="12">
        <v>0</v>
      </c>
      <c r="J145" s="12">
        <v>0.13000000000000256</v>
      </c>
      <c r="K145" s="12">
        <v>0</v>
      </c>
      <c r="L145" s="12">
        <v>0.43999999999999773</v>
      </c>
      <c r="M145" s="12">
        <v>-2.9399999999999977</v>
      </c>
      <c r="N145" s="12">
        <v>-9.9999999999997868E-2</v>
      </c>
      <c r="O145" s="13">
        <v>0.66000000000000014</v>
      </c>
      <c r="P145" s="136">
        <v>0.26999999999999957</v>
      </c>
      <c r="Q145" s="14">
        <f t="shared" si="20"/>
        <v>49279.999999998967</v>
      </c>
      <c r="R145" s="14">
        <f t="shared" si="21"/>
        <v>49279.999999998967</v>
      </c>
      <c r="S145" s="14">
        <f>R145+(J145*88000)</f>
        <v>60719.999999999192</v>
      </c>
      <c r="T145" s="14">
        <f t="shared" ref="T145" si="24">S145+(K145*88000)</f>
        <v>60719.999999999192</v>
      </c>
      <c r="U145" s="14">
        <f t="shared" ref="U145" si="25">T145+(L145*88000)</f>
        <v>99439.999999998981</v>
      </c>
      <c r="V145" s="14">
        <v>0</v>
      </c>
      <c r="W145" s="14">
        <v>0</v>
      </c>
      <c r="X145" s="14">
        <f t="shared" ref="X145" si="26">W145+(O145*88000)</f>
        <v>58080.000000000015</v>
      </c>
      <c r="Y145" s="14">
        <f t="shared" ref="Y145" si="27">X145+(P145*88000)</f>
        <v>81839.999999999971</v>
      </c>
      <c r="Z145" s="141">
        <f t="shared" si="22"/>
        <v>459359.99999999523</v>
      </c>
      <c r="AA145" s="13">
        <v>1.7517261923760279</v>
      </c>
      <c r="AB145" s="245">
        <v>1.7602374644920364</v>
      </c>
      <c r="AC145" s="13">
        <v>1.6783164703754536</v>
      </c>
      <c r="AD145" s="169">
        <v>0.93</v>
      </c>
      <c r="AE145" s="173">
        <f t="shared" si="4"/>
        <v>81840</v>
      </c>
      <c r="AG145" s="13"/>
      <c r="AH145" s="14"/>
      <c r="AI145" s="15"/>
      <c r="AJ145" s="12"/>
      <c r="AK145" s="12"/>
      <c r="AL145" s="12"/>
      <c r="AM145" s="12"/>
      <c r="AN145" s="12"/>
      <c r="AO145" s="12"/>
      <c r="AP145" s="12"/>
      <c r="AQ145" s="12"/>
      <c r="AR145" s="12"/>
      <c r="AS145" s="12"/>
      <c r="AT145" s="12"/>
      <c r="AU145" s="12"/>
      <c r="AV145" s="12"/>
      <c r="AW145" s="12"/>
      <c r="AX145" s="12"/>
      <c r="AY145" s="12"/>
      <c r="AZ145" s="12"/>
      <c r="BA145" s="12"/>
      <c r="BB145" s="12"/>
      <c r="BC145" s="12"/>
      <c r="BD145" s="12"/>
      <c r="BE145" s="12"/>
      <c r="BF145" s="12"/>
      <c r="BG145" s="12"/>
      <c r="BH145" s="12"/>
      <c r="BI145" s="12"/>
      <c r="BJ145" s="12"/>
      <c r="BK145" s="12"/>
      <c r="BL145" s="12"/>
      <c r="BM145" s="12"/>
      <c r="BN145" s="12"/>
      <c r="BO145" s="12"/>
      <c r="BP145" s="12"/>
      <c r="BQ145" s="12"/>
      <c r="BR145" s="12"/>
    </row>
    <row r="146" spans="1:70" s="3" customFormat="1" ht="14.25" customHeight="1">
      <c r="A146" s="4">
        <v>24051</v>
      </c>
      <c r="B146" s="4" t="s">
        <v>3129</v>
      </c>
      <c r="C146" s="5" t="s">
        <v>3084</v>
      </c>
      <c r="D146" s="4" t="s">
        <v>2985</v>
      </c>
      <c r="E146" s="186">
        <v>210.87</v>
      </c>
      <c r="F146" s="133">
        <v>238.99</v>
      </c>
      <c r="G146" s="187">
        <v>244.56</v>
      </c>
      <c r="H146" s="132">
        <v>28.120000000000005</v>
      </c>
      <c r="I146" s="6">
        <v>1.1999999999999886</v>
      </c>
      <c r="J146" s="6">
        <v>0.75999999999999091</v>
      </c>
      <c r="K146" s="6">
        <v>0.70000000000001705</v>
      </c>
      <c r="L146" s="6">
        <v>0.84000000000000341</v>
      </c>
      <c r="M146" s="6">
        <v>0.29999999999998295</v>
      </c>
      <c r="N146" s="6">
        <v>0.81000000000000227</v>
      </c>
      <c r="O146" s="7">
        <v>0.43000000000000682</v>
      </c>
      <c r="P146" s="196">
        <v>0.53000000000000114</v>
      </c>
      <c r="Q146" s="8">
        <f t="shared" ref="Q146:Q167" si="28">((H146/6)*88000)*6+((H146/6)*88000)*5+((H146/6)*88000)*4+((H146/6)*88000)*3+((H146/6)*88000)*2+((H146/6)*88000)</f>
        <v>8660960</v>
      </c>
      <c r="R146" s="8">
        <f t="shared" ref="R146:R167" si="29">Q146+((I146/3)*88000+((I146/3)*88000)*2+((I146/3)*88000)*3)</f>
        <v>8872159.9999999981</v>
      </c>
      <c r="S146" s="8">
        <f t="shared" si="23"/>
        <v>8939039.9999999981</v>
      </c>
      <c r="T146" s="8">
        <f t="shared" si="23"/>
        <v>9000640</v>
      </c>
      <c r="U146" s="8">
        <f t="shared" si="23"/>
        <v>9074560</v>
      </c>
      <c r="V146" s="8">
        <f t="shared" si="23"/>
        <v>9100959.9999999981</v>
      </c>
      <c r="W146" s="8">
        <f t="shared" si="23"/>
        <v>9172239.9999999981</v>
      </c>
      <c r="X146" s="8">
        <f t="shared" si="23"/>
        <v>9210079.9999999981</v>
      </c>
      <c r="Y146" s="8">
        <f t="shared" si="23"/>
        <v>9256719.9999999981</v>
      </c>
      <c r="Z146" s="140">
        <f t="shared" si="22"/>
        <v>81287360</v>
      </c>
      <c r="AA146" s="138">
        <v>9.2616830639494037</v>
      </c>
      <c r="AB146" s="244">
        <v>10.496749824314827</v>
      </c>
      <c r="AC146" s="165">
        <v>10.741391426563597</v>
      </c>
      <c r="AD146" s="212">
        <v>33.69</v>
      </c>
      <c r="AE146" s="216">
        <f t="shared" si="4"/>
        <v>2964720</v>
      </c>
    </row>
    <row r="147" spans="1:70" s="3" customFormat="1" ht="14.25" customHeight="1">
      <c r="A147" s="4">
        <v>24052</v>
      </c>
      <c r="B147" s="4" t="s">
        <v>3130</v>
      </c>
      <c r="C147" s="5" t="s">
        <v>3084</v>
      </c>
      <c r="D147" s="4" t="s">
        <v>2985</v>
      </c>
      <c r="E147" s="186">
        <v>704.29</v>
      </c>
      <c r="F147" s="133">
        <v>718.57999999999993</v>
      </c>
      <c r="G147" s="187">
        <v>738.56000000000006</v>
      </c>
      <c r="H147" s="132">
        <v>14.289999999999964</v>
      </c>
      <c r="I147" s="6">
        <v>2.3500000000001364</v>
      </c>
      <c r="J147" s="6">
        <v>1.1499999999999773</v>
      </c>
      <c r="K147" s="6">
        <v>2.6399999999999864</v>
      </c>
      <c r="L147" s="6">
        <v>0.73000000000001819</v>
      </c>
      <c r="M147" s="6">
        <v>2.8399999999999181</v>
      </c>
      <c r="N147" s="6">
        <v>0.11000000000001364</v>
      </c>
      <c r="O147" s="7">
        <v>4.1399999999999864</v>
      </c>
      <c r="P147" s="196">
        <v>6.0200000000000955</v>
      </c>
      <c r="Q147" s="8">
        <f t="shared" si="28"/>
        <v>4401319.9999999888</v>
      </c>
      <c r="R147" s="8">
        <f t="shared" si="29"/>
        <v>4814920.000000013</v>
      </c>
      <c r="S147" s="8">
        <f t="shared" si="23"/>
        <v>4916120.0000000112</v>
      </c>
      <c r="T147" s="8">
        <f t="shared" si="23"/>
        <v>5148440.0000000102</v>
      </c>
      <c r="U147" s="8">
        <f t="shared" si="23"/>
        <v>5212680.0000000121</v>
      </c>
      <c r="V147" s="8">
        <f t="shared" si="23"/>
        <v>5462600.0000000047</v>
      </c>
      <c r="W147" s="8">
        <f t="shared" si="23"/>
        <v>5472280.0000000056</v>
      </c>
      <c r="X147" s="8">
        <f t="shared" si="23"/>
        <v>5836600.0000000047</v>
      </c>
      <c r="Y147" s="8">
        <f t="shared" si="23"/>
        <v>6366360.000000013</v>
      </c>
      <c r="Z147" s="140">
        <f t="shared" si="22"/>
        <v>47631320.000000067</v>
      </c>
      <c r="AA147" s="138">
        <v>14.252093426095684</v>
      </c>
      <c r="AB147" s="244">
        <v>14.541267509298494</v>
      </c>
      <c r="AC147" s="165">
        <v>14.945585086792699</v>
      </c>
      <c r="AD147" s="212">
        <v>34.270000000000095</v>
      </c>
      <c r="AE147" s="216">
        <f t="shared" si="4"/>
        <v>3015760.0000000084</v>
      </c>
    </row>
    <row r="148" spans="1:70" s="3" customFormat="1" ht="14.25" customHeight="1">
      <c r="A148" s="4">
        <v>24053</v>
      </c>
      <c r="B148" s="4" t="s">
        <v>3131</v>
      </c>
      <c r="C148" s="5" t="s">
        <v>3084</v>
      </c>
      <c r="D148" s="4" t="s">
        <v>2985</v>
      </c>
      <c r="E148" s="186">
        <v>114.65</v>
      </c>
      <c r="F148" s="133">
        <v>115.85000000000001</v>
      </c>
      <c r="G148" s="187">
        <v>116.60000000000001</v>
      </c>
      <c r="H148" s="132">
        <v>1.2000000000000028</v>
      </c>
      <c r="I148" s="6">
        <v>0.15999999999999659</v>
      </c>
      <c r="J148" s="6">
        <v>0</v>
      </c>
      <c r="K148" s="6">
        <v>0</v>
      </c>
      <c r="L148" s="6">
        <v>1.9999999999996021E-2</v>
      </c>
      <c r="M148" s="6">
        <v>1.9999999999996021E-2</v>
      </c>
      <c r="N148" s="6">
        <v>0.60000000000000853</v>
      </c>
      <c r="O148" s="7">
        <v>0.12000000000000455</v>
      </c>
      <c r="P148" s="196">
        <v>-0.17000000000000171</v>
      </c>
      <c r="Q148" s="8">
        <f t="shared" si="28"/>
        <v>369600.00000000087</v>
      </c>
      <c r="R148" s="8">
        <f t="shared" si="29"/>
        <v>397760.00000000029</v>
      </c>
      <c r="S148" s="8">
        <f t="shared" si="23"/>
        <v>397760.00000000029</v>
      </c>
      <c r="T148" s="8">
        <f t="shared" si="23"/>
        <v>397760.00000000029</v>
      </c>
      <c r="U148" s="8">
        <f t="shared" si="23"/>
        <v>399519.99999999994</v>
      </c>
      <c r="V148" s="8">
        <f t="shared" si="23"/>
        <v>401279.99999999959</v>
      </c>
      <c r="W148" s="8">
        <f t="shared" si="23"/>
        <v>454080.00000000035</v>
      </c>
      <c r="X148" s="8">
        <f t="shared" si="23"/>
        <v>464640.00000000076</v>
      </c>
      <c r="Y148" s="8">
        <f t="shared" si="23"/>
        <v>449680.00000000058</v>
      </c>
      <c r="Z148" s="140">
        <f t="shared" si="22"/>
        <v>3732080.0000000033</v>
      </c>
      <c r="AA148" s="138">
        <v>7.8737183317194441</v>
      </c>
      <c r="AB148" s="244">
        <v>7.9561296880043413</v>
      </c>
      <c r="AC148" s="165">
        <v>8.0076367856824007</v>
      </c>
      <c r="AD148" s="212">
        <v>1.9500000000000031</v>
      </c>
      <c r="AE148" s="216">
        <f t="shared" si="4"/>
        <v>171600.00000000026</v>
      </c>
    </row>
    <row r="149" spans="1:70" s="3" customFormat="1" ht="14.25" customHeight="1">
      <c r="A149" s="4">
        <v>24055</v>
      </c>
      <c r="B149" s="4" t="s">
        <v>3132</v>
      </c>
      <c r="C149" s="5" t="s">
        <v>3084</v>
      </c>
      <c r="D149" s="4" t="s">
        <v>2985</v>
      </c>
      <c r="E149" s="186">
        <v>561.16999999999996</v>
      </c>
      <c r="F149" s="133">
        <v>567.66</v>
      </c>
      <c r="G149" s="187">
        <v>620.06999999999994</v>
      </c>
      <c r="H149" s="132">
        <v>6.4900000000000091</v>
      </c>
      <c r="I149" s="6">
        <v>22.550000000000068</v>
      </c>
      <c r="J149" s="6">
        <v>6.1000000000000227</v>
      </c>
      <c r="K149" s="6">
        <v>7.1900000000000546</v>
      </c>
      <c r="L149" s="6">
        <v>14.319999999999936</v>
      </c>
      <c r="M149" s="6">
        <v>-12.490000000000009</v>
      </c>
      <c r="N149" s="6">
        <v>13.389999999999986</v>
      </c>
      <c r="O149" s="7">
        <v>-1.2699999999999818</v>
      </c>
      <c r="P149" s="196">
        <v>2.6199999999998909</v>
      </c>
      <c r="Q149" s="8">
        <f t="shared" si="28"/>
        <v>1998920.0000000026</v>
      </c>
      <c r="R149" s="8">
        <f t="shared" si="29"/>
        <v>5967720.0000000149</v>
      </c>
      <c r="S149" s="8">
        <f t="shared" si="23"/>
        <v>6504520.0000000168</v>
      </c>
      <c r="T149" s="8">
        <f t="shared" si="23"/>
        <v>7137240.0000000214</v>
      </c>
      <c r="U149" s="8">
        <f t="shared" si="23"/>
        <v>8397400.0000000149</v>
      </c>
      <c r="V149" s="8">
        <f t="shared" si="23"/>
        <v>7298280.000000014</v>
      </c>
      <c r="W149" s="8">
        <f t="shared" si="23"/>
        <v>8476600.000000013</v>
      </c>
      <c r="X149" s="8">
        <f t="shared" si="23"/>
        <v>8364840.0000000149</v>
      </c>
      <c r="Y149" s="8">
        <f t="shared" si="23"/>
        <v>8595400.0000000056</v>
      </c>
      <c r="Z149" s="140">
        <f t="shared" si="22"/>
        <v>62740920.000000119</v>
      </c>
      <c r="AA149" s="138">
        <v>18.384489632781964</v>
      </c>
      <c r="AB149" s="244">
        <v>18.597108514255947</v>
      </c>
      <c r="AC149" s="165">
        <v>20.314112455404089</v>
      </c>
      <c r="AD149" s="212">
        <v>58.899999999999977</v>
      </c>
      <c r="AE149" s="216">
        <f t="shared" si="4"/>
        <v>5183199.9999999981</v>
      </c>
    </row>
    <row r="150" spans="1:70" s="3" customFormat="1" ht="14.25" customHeight="1">
      <c r="A150" s="4">
        <v>24056</v>
      </c>
      <c r="B150" s="4" t="s">
        <v>3133</v>
      </c>
      <c r="C150" s="5" t="s">
        <v>3084</v>
      </c>
      <c r="D150" s="4" t="s">
        <v>2985</v>
      </c>
      <c r="E150" s="186">
        <v>320.64</v>
      </c>
      <c r="F150" s="133">
        <v>327.28999999999996</v>
      </c>
      <c r="G150" s="187">
        <v>325.47000000000003</v>
      </c>
      <c r="H150" s="132">
        <v>6.6499999999999773</v>
      </c>
      <c r="I150" s="6">
        <v>-6.3599999999999568</v>
      </c>
      <c r="J150" s="6">
        <v>8.9999999999974989E-2</v>
      </c>
      <c r="K150" s="6">
        <v>1.4800000000000182</v>
      </c>
      <c r="L150" s="6">
        <v>0.24000000000000909</v>
      </c>
      <c r="M150" s="6">
        <v>-0.16000000000002501</v>
      </c>
      <c r="N150" s="6">
        <v>0.43000000000000682</v>
      </c>
      <c r="O150" s="7">
        <v>0.42000000000001592</v>
      </c>
      <c r="P150" s="196">
        <v>2.0400000000000205</v>
      </c>
      <c r="Q150" s="8">
        <f t="shared" si="28"/>
        <v>2048199.9999999932</v>
      </c>
      <c r="R150" s="8">
        <f t="shared" si="29"/>
        <v>928840.00000000093</v>
      </c>
      <c r="S150" s="8">
        <f t="shared" si="23"/>
        <v>936759.99999999872</v>
      </c>
      <c r="T150" s="8">
        <f t="shared" si="23"/>
        <v>1067000.0000000002</v>
      </c>
      <c r="U150" s="8">
        <f t="shared" si="23"/>
        <v>1088120.0000000009</v>
      </c>
      <c r="V150" s="8">
        <f t="shared" si="23"/>
        <v>1074039.9999999988</v>
      </c>
      <c r="W150" s="8">
        <f t="shared" si="23"/>
        <v>1111879.9999999995</v>
      </c>
      <c r="X150" s="8">
        <f t="shared" si="23"/>
        <v>1148840.0000000009</v>
      </c>
      <c r="Y150" s="8">
        <f t="shared" si="23"/>
        <v>1328360.0000000028</v>
      </c>
      <c r="Z150" s="140">
        <f t="shared" si="22"/>
        <v>10732039.999999996</v>
      </c>
      <c r="AA150" s="138">
        <v>25.19942471373221</v>
      </c>
      <c r="AB150" s="244">
        <v>25.722054997995929</v>
      </c>
      <c r="AC150" s="165">
        <v>25.579019341250071</v>
      </c>
      <c r="AD150" s="212">
        <v>4.8300000000000409</v>
      </c>
      <c r="AE150" s="216">
        <f t="shared" si="4"/>
        <v>425040.00000000361</v>
      </c>
    </row>
    <row r="151" spans="1:70" s="3" customFormat="1" ht="14.25" customHeight="1">
      <c r="A151" s="4">
        <v>24057</v>
      </c>
      <c r="B151" s="4" t="s">
        <v>3134</v>
      </c>
      <c r="C151" s="5" t="s">
        <v>3084</v>
      </c>
      <c r="D151" s="4" t="s">
        <v>2985</v>
      </c>
      <c r="E151" s="186">
        <v>452.18</v>
      </c>
      <c r="F151" s="133">
        <v>463.3</v>
      </c>
      <c r="G151" s="187">
        <v>489.24</v>
      </c>
      <c r="H151" s="132">
        <v>11.120000000000005</v>
      </c>
      <c r="I151" s="6">
        <v>15.75</v>
      </c>
      <c r="J151" s="6">
        <v>1.1899999999999977</v>
      </c>
      <c r="K151" s="6">
        <v>0.12999999999999545</v>
      </c>
      <c r="L151" s="6">
        <v>11.449999999999989</v>
      </c>
      <c r="M151" s="6">
        <v>0</v>
      </c>
      <c r="N151" s="6">
        <v>-3.3000000000000114</v>
      </c>
      <c r="O151" s="7">
        <v>-2.5999999999999659</v>
      </c>
      <c r="P151" s="196">
        <v>3.3199999999999932</v>
      </c>
      <c r="Q151" s="8">
        <f t="shared" si="28"/>
        <v>3424960.0000000014</v>
      </c>
      <c r="R151" s="8">
        <f t="shared" si="29"/>
        <v>6196960.0000000019</v>
      </c>
      <c r="S151" s="8">
        <f t="shared" si="23"/>
        <v>6301680.0000000019</v>
      </c>
      <c r="T151" s="8">
        <f t="shared" si="23"/>
        <v>6313120.0000000019</v>
      </c>
      <c r="U151" s="8">
        <f t="shared" si="23"/>
        <v>7320720.0000000009</v>
      </c>
      <c r="V151" s="8">
        <f t="shared" si="23"/>
        <v>7320720.0000000009</v>
      </c>
      <c r="W151" s="8">
        <f t="shared" si="23"/>
        <v>7030320</v>
      </c>
      <c r="X151" s="8">
        <f t="shared" si="23"/>
        <v>6801520.0000000028</v>
      </c>
      <c r="Y151" s="8">
        <f t="shared" si="23"/>
        <v>7093680.0000000019</v>
      </c>
      <c r="Z151" s="140">
        <f t="shared" si="22"/>
        <v>57803680.000000007</v>
      </c>
      <c r="AA151" s="138">
        <v>12.380318748442809</v>
      </c>
      <c r="AB151" s="244">
        <v>12.684775257980347</v>
      </c>
      <c r="AC151" s="165">
        <v>13.394991252351188</v>
      </c>
      <c r="AD151" s="212">
        <v>37.06</v>
      </c>
      <c r="AE151" s="216">
        <f t="shared" si="4"/>
        <v>3261280</v>
      </c>
    </row>
    <row r="152" spans="1:70" s="3" customFormat="1" ht="14.25" customHeight="1">
      <c r="A152" s="4">
        <v>24060</v>
      </c>
      <c r="B152" s="4" t="s">
        <v>3135</v>
      </c>
      <c r="C152" s="5" t="s">
        <v>3084</v>
      </c>
      <c r="D152" s="4" t="s">
        <v>2985</v>
      </c>
      <c r="E152" s="186">
        <v>359</v>
      </c>
      <c r="F152" s="133">
        <v>363.49</v>
      </c>
      <c r="G152" s="187">
        <v>384.45</v>
      </c>
      <c r="H152" s="132">
        <v>4.4900000000000091</v>
      </c>
      <c r="I152" s="6">
        <v>1.8799999999999955</v>
      </c>
      <c r="J152" s="6">
        <v>2.7799999999999727</v>
      </c>
      <c r="K152" s="6">
        <v>0.75000000000005684</v>
      </c>
      <c r="L152" s="6">
        <v>0.21999999999997044</v>
      </c>
      <c r="M152" s="6">
        <v>1.5</v>
      </c>
      <c r="N152" s="6">
        <v>0.40000000000003411</v>
      </c>
      <c r="O152" s="7">
        <v>3.5299999999999159</v>
      </c>
      <c r="P152" s="196">
        <v>9.9000000000000341</v>
      </c>
      <c r="Q152" s="8">
        <f t="shared" si="28"/>
        <v>1382920.0000000028</v>
      </c>
      <c r="R152" s="8">
        <f t="shared" si="29"/>
        <v>1713800.0000000019</v>
      </c>
      <c r="S152" s="8">
        <f t="shared" si="23"/>
        <v>1958439.9999999995</v>
      </c>
      <c r="T152" s="8">
        <f t="shared" si="23"/>
        <v>2024440.0000000047</v>
      </c>
      <c r="U152" s="8">
        <f t="shared" ref="U152:Y152" si="30">T152+(L152*88000)</f>
        <v>2043800.0000000021</v>
      </c>
      <c r="V152" s="8">
        <f t="shared" si="30"/>
        <v>2175800.0000000019</v>
      </c>
      <c r="W152" s="8">
        <f t="shared" si="30"/>
        <v>2211000.0000000047</v>
      </c>
      <c r="X152" s="8">
        <f t="shared" si="30"/>
        <v>2521639.9999999972</v>
      </c>
      <c r="Y152" s="8">
        <f t="shared" si="30"/>
        <v>3392840</v>
      </c>
      <c r="Z152" s="140">
        <f t="shared" si="22"/>
        <v>19424680.000000015</v>
      </c>
      <c r="AA152" s="138">
        <v>16.71789140355779</v>
      </c>
      <c r="AB152" s="244">
        <v>16.926981465958836</v>
      </c>
      <c r="AC152" s="165">
        <v>17.903045543447892</v>
      </c>
      <c r="AD152" s="212">
        <v>25.449999999999989</v>
      </c>
      <c r="AE152" s="216">
        <f t="shared" si="4"/>
        <v>2239599.9999999991</v>
      </c>
    </row>
    <row r="153" spans="1:70" s="3" customFormat="1" ht="14.25" customHeight="1">
      <c r="A153" s="4">
        <v>24061</v>
      </c>
      <c r="B153" s="4" t="s">
        <v>3136</v>
      </c>
      <c r="C153" s="5" t="s">
        <v>3084</v>
      </c>
      <c r="D153" s="4" t="s">
        <v>2985</v>
      </c>
      <c r="E153" s="186">
        <v>816.55000000000007</v>
      </c>
      <c r="F153" s="133">
        <v>824.68000000000006</v>
      </c>
      <c r="G153" s="187">
        <v>875.34</v>
      </c>
      <c r="H153" s="132">
        <v>8.1299999999999955</v>
      </c>
      <c r="I153" s="6">
        <v>18.810000000000059</v>
      </c>
      <c r="J153" s="6">
        <v>11.889999999999873</v>
      </c>
      <c r="K153" s="6">
        <v>5.7799999999999727</v>
      </c>
      <c r="L153" s="6">
        <v>20.57000000000005</v>
      </c>
      <c r="M153" s="6">
        <v>-3.2400000000000091</v>
      </c>
      <c r="N153" s="6">
        <v>2.8500000000000227</v>
      </c>
      <c r="O153" s="7">
        <v>-3.5500000000000682</v>
      </c>
      <c r="P153" s="196">
        <v>-2.4499999999999318</v>
      </c>
      <c r="Q153" s="8">
        <f t="shared" si="28"/>
        <v>2504039.9999999991</v>
      </c>
      <c r="R153" s="8">
        <f t="shared" si="29"/>
        <v>5814600.0000000093</v>
      </c>
      <c r="S153" s="8">
        <f t="shared" ref="S153:Y171" si="31">R153+(J153*88000)</f>
        <v>6860919.9999999981</v>
      </c>
      <c r="T153" s="8">
        <f t="shared" si="31"/>
        <v>7369559.9999999953</v>
      </c>
      <c r="U153" s="8">
        <f t="shared" si="31"/>
        <v>9179720</v>
      </c>
      <c r="V153" s="8">
        <f t="shared" si="31"/>
        <v>8894600</v>
      </c>
      <c r="W153" s="8">
        <f t="shared" si="31"/>
        <v>9145400.0000000019</v>
      </c>
      <c r="X153" s="8">
        <f t="shared" si="31"/>
        <v>8832999.9999999963</v>
      </c>
      <c r="Y153" s="8">
        <f t="shared" si="31"/>
        <v>8617400.0000000019</v>
      </c>
      <c r="Z153" s="140">
        <f t="shared" si="22"/>
        <v>67219240</v>
      </c>
      <c r="AA153" s="138">
        <v>26.738029202099618</v>
      </c>
      <c r="AB153" s="244">
        <v>27.004247042296875</v>
      </c>
      <c r="AC153" s="165">
        <v>28.663114912455917</v>
      </c>
      <c r="AD153" s="212">
        <v>58.789999999999971</v>
      </c>
      <c r="AE153" s="216">
        <f t="shared" si="4"/>
        <v>5173519.9999999972</v>
      </c>
    </row>
    <row r="154" spans="1:70" s="3" customFormat="1" ht="14.25" customHeight="1">
      <c r="A154" s="4">
        <v>24062</v>
      </c>
      <c r="B154" s="4" t="s">
        <v>3137</v>
      </c>
      <c r="C154" s="5" t="s">
        <v>3084</v>
      </c>
      <c r="D154" s="4" t="s">
        <v>2985</v>
      </c>
      <c r="E154" s="186">
        <v>301.86</v>
      </c>
      <c r="F154" s="133">
        <v>316.43</v>
      </c>
      <c r="G154" s="187">
        <v>315.54000000000002</v>
      </c>
      <c r="H154" s="132">
        <v>14.569999999999993</v>
      </c>
      <c r="I154" s="6">
        <v>2.7400000000000091</v>
      </c>
      <c r="J154" s="6">
        <v>-8.8799999999999955</v>
      </c>
      <c r="K154" s="6">
        <v>4.9799999999999613</v>
      </c>
      <c r="L154" s="6">
        <v>-8.6200000000000045</v>
      </c>
      <c r="M154" s="6">
        <v>5.0000000000011369E-2</v>
      </c>
      <c r="N154" s="6">
        <v>3.9800000000000182</v>
      </c>
      <c r="O154" s="7">
        <v>3.2699999999999818</v>
      </c>
      <c r="P154" s="196">
        <v>1.5900000000000318</v>
      </c>
      <c r="Q154" s="8">
        <f t="shared" si="28"/>
        <v>4487559.9999999991</v>
      </c>
      <c r="R154" s="8">
        <f t="shared" si="29"/>
        <v>4969800.0000000009</v>
      </c>
      <c r="S154" s="8">
        <f t="shared" si="31"/>
        <v>4188360.0000000014</v>
      </c>
      <c r="T154" s="8">
        <f t="shared" si="31"/>
        <v>4626599.9999999981</v>
      </c>
      <c r="U154" s="8">
        <f t="shared" si="31"/>
        <v>3868039.9999999977</v>
      </c>
      <c r="V154" s="8">
        <f t="shared" si="31"/>
        <v>3872439.9999999986</v>
      </c>
      <c r="W154" s="8">
        <f t="shared" si="31"/>
        <v>4222680</v>
      </c>
      <c r="X154" s="8">
        <f t="shared" si="31"/>
        <v>4510439.9999999981</v>
      </c>
      <c r="Y154" s="8">
        <f t="shared" si="31"/>
        <v>4650360.0000000009</v>
      </c>
      <c r="Z154" s="140">
        <f t="shared" si="22"/>
        <v>39396279.999999993</v>
      </c>
      <c r="AA154" s="138">
        <v>20.933861314729153</v>
      </c>
      <c r="AB154" s="244">
        <v>21.944284555157179</v>
      </c>
      <c r="AC154" s="165">
        <v>21.882563437519508</v>
      </c>
      <c r="AD154" s="212">
        <v>13.680000000000009</v>
      </c>
      <c r="AE154" s="216">
        <f t="shared" si="4"/>
        <v>1203840.0000000007</v>
      </c>
    </row>
    <row r="155" spans="1:70" s="3" customFormat="1" ht="14.25" customHeight="1">
      <c r="A155" s="4">
        <v>24063</v>
      </c>
      <c r="B155" s="4" t="s">
        <v>3138</v>
      </c>
      <c r="C155" s="5" t="s">
        <v>3084</v>
      </c>
      <c r="D155" s="4" t="s">
        <v>2985</v>
      </c>
      <c r="E155" s="186">
        <v>171.44</v>
      </c>
      <c r="F155" s="133">
        <v>172.71</v>
      </c>
      <c r="G155" s="187">
        <v>179.66000000000003</v>
      </c>
      <c r="H155" s="132">
        <v>1.2700000000000102</v>
      </c>
      <c r="I155" s="6">
        <v>9.9999999999994316E-2</v>
      </c>
      <c r="J155" s="6">
        <v>3.0000000000001137E-2</v>
      </c>
      <c r="K155" s="6">
        <v>0.36000000000001364</v>
      </c>
      <c r="L155" s="6">
        <v>0.66999999999998749</v>
      </c>
      <c r="M155" s="6">
        <v>3.3299999999999841</v>
      </c>
      <c r="N155" s="6">
        <v>0.74000000000003752</v>
      </c>
      <c r="O155" s="7">
        <v>1.129999999999967</v>
      </c>
      <c r="P155" s="196">
        <v>0.59000000000003183</v>
      </c>
      <c r="Q155" s="8">
        <f t="shared" si="28"/>
        <v>391160.0000000032</v>
      </c>
      <c r="R155" s="8">
        <f t="shared" si="29"/>
        <v>408760.00000000221</v>
      </c>
      <c r="S155" s="8">
        <f t="shared" si="31"/>
        <v>411400.00000000233</v>
      </c>
      <c r="T155" s="8">
        <f t="shared" si="31"/>
        <v>443080.00000000355</v>
      </c>
      <c r="U155" s="8">
        <f t="shared" si="31"/>
        <v>502040.00000000244</v>
      </c>
      <c r="V155" s="8">
        <f t="shared" si="31"/>
        <v>795080.00000000105</v>
      </c>
      <c r="W155" s="8">
        <f t="shared" si="31"/>
        <v>860200.00000000431</v>
      </c>
      <c r="X155" s="8">
        <f t="shared" si="31"/>
        <v>959640.0000000014</v>
      </c>
      <c r="Y155" s="8">
        <f t="shared" si="31"/>
        <v>1011560.0000000042</v>
      </c>
      <c r="Z155" s="140">
        <f t="shared" si="22"/>
        <v>5782920.0000000242</v>
      </c>
      <c r="AA155" s="138">
        <v>7.2191038440970008</v>
      </c>
      <c r="AB155" s="244">
        <v>7.2725818065445242</v>
      </c>
      <c r="AC155" s="165">
        <v>7.5652367978912007</v>
      </c>
      <c r="AD155" s="212">
        <v>8.2200000000000273</v>
      </c>
      <c r="AE155" s="216">
        <f t="shared" si="4"/>
        <v>723360.00000000244</v>
      </c>
    </row>
    <row r="156" spans="1:70" s="3" customFormat="1" ht="14.25" customHeight="1">
      <c r="A156" s="4">
        <v>24064</v>
      </c>
      <c r="B156" s="4" t="s">
        <v>3139</v>
      </c>
      <c r="C156" s="5" t="s">
        <v>3084</v>
      </c>
      <c r="D156" s="4" t="s">
        <v>2985</v>
      </c>
      <c r="E156" s="186">
        <v>185.54</v>
      </c>
      <c r="F156" s="133">
        <v>202.89999999999998</v>
      </c>
      <c r="G156" s="187">
        <v>204.58</v>
      </c>
      <c r="H156" s="132">
        <v>17.359999999999985</v>
      </c>
      <c r="I156" s="6">
        <v>1.2300000000000182</v>
      </c>
      <c r="J156" s="6">
        <v>0.14000000000001478</v>
      </c>
      <c r="K156" s="6">
        <v>0.11000000000001364</v>
      </c>
      <c r="L156" s="6">
        <v>0.53999999999996362</v>
      </c>
      <c r="M156" s="6">
        <v>-1.6799999999999784</v>
      </c>
      <c r="N156" s="6">
        <v>0.75</v>
      </c>
      <c r="O156" s="7">
        <v>-0.12000000000000455</v>
      </c>
      <c r="P156" s="196">
        <v>0.71000000000000796</v>
      </c>
      <c r="Q156" s="8">
        <f t="shared" si="28"/>
        <v>5346879.9999999953</v>
      </c>
      <c r="R156" s="8">
        <f t="shared" si="29"/>
        <v>5563359.9999999981</v>
      </c>
      <c r="S156" s="8">
        <f t="shared" si="31"/>
        <v>5575679.9999999991</v>
      </c>
      <c r="T156" s="8">
        <f t="shared" si="31"/>
        <v>5585360</v>
      </c>
      <c r="U156" s="8">
        <f t="shared" si="31"/>
        <v>5632879.9999999972</v>
      </c>
      <c r="V156" s="8">
        <f t="shared" si="31"/>
        <v>5485039.9999999991</v>
      </c>
      <c r="W156" s="8">
        <f t="shared" si="31"/>
        <v>5551039.9999999991</v>
      </c>
      <c r="X156" s="8">
        <f t="shared" si="31"/>
        <v>5540479.9999999991</v>
      </c>
      <c r="Y156" s="8">
        <f t="shared" si="31"/>
        <v>5602960</v>
      </c>
      <c r="Z156" s="140">
        <f t="shared" si="22"/>
        <v>49883679.999999985</v>
      </c>
      <c r="AA156" s="138">
        <v>10.658379241608696</v>
      </c>
      <c r="AB156" s="244">
        <v>11.655627617346147</v>
      </c>
      <c r="AC156" s="165">
        <v>11.752135524675579</v>
      </c>
      <c r="AD156" s="212">
        <v>19.04000000000002</v>
      </c>
      <c r="AE156" s="216">
        <f t="shared" si="4"/>
        <v>1675520.0000000019</v>
      </c>
    </row>
    <row r="157" spans="1:70" s="3" customFormat="1" ht="14.25" customHeight="1">
      <c r="A157" s="4">
        <v>24065</v>
      </c>
      <c r="B157" s="4" t="s">
        <v>3140</v>
      </c>
      <c r="C157" s="5" t="s">
        <v>3084</v>
      </c>
      <c r="D157" s="4" t="s">
        <v>2985</v>
      </c>
      <c r="E157" s="186">
        <v>100.13</v>
      </c>
      <c r="F157" s="133">
        <v>124.39999999999999</v>
      </c>
      <c r="G157" s="187">
        <v>127.37</v>
      </c>
      <c r="H157" s="132">
        <v>24.269999999999996</v>
      </c>
      <c r="I157" s="6">
        <v>0.39000000000001478</v>
      </c>
      <c r="J157" s="6">
        <v>0.18999999999999773</v>
      </c>
      <c r="K157" s="6">
        <v>0.34999999999999432</v>
      </c>
      <c r="L157" s="6">
        <v>-0.46999999999999886</v>
      </c>
      <c r="M157" s="6">
        <v>1.8100000000000023</v>
      </c>
      <c r="N157" s="6">
        <v>-6.9999999999993179E-2</v>
      </c>
      <c r="O157" s="7">
        <v>0.90999999999999659</v>
      </c>
      <c r="P157" s="196">
        <v>-0.14000000000000057</v>
      </c>
      <c r="Q157" s="8">
        <f t="shared" si="28"/>
        <v>7475159.9999999991</v>
      </c>
      <c r="R157" s="8">
        <f t="shared" si="29"/>
        <v>7543800.0000000019</v>
      </c>
      <c r="S157" s="8">
        <f t="shared" si="31"/>
        <v>7560520.0000000019</v>
      </c>
      <c r="T157" s="8">
        <f t="shared" si="31"/>
        <v>7591320.0000000009</v>
      </c>
      <c r="U157" s="8">
        <f t="shared" si="31"/>
        <v>7549960.0000000009</v>
      </c>
      <c r="V157" s="8">
        <f t="shared" si="31"/>
        <v>7709240.0000000009</v>
      </c>
      <c r="W157" s="8">
        <f t="shared" si="31"/>
        <v>7703080.0000000019</v>
      </c>
      <c r="X157" s="8">
        <f t="shared" si="31"/>
        <v>7783160.0000000019</v>
      </c>
      <c r="Y157" s="8">
        <f t="shared" si="31"/>
        <v>7770840.0000000019</v>
      </c>
      <c r="Z157" s="140">
        <f t="shared" si="22"/>
        <v>68687080</v>
      </c>
      <c r="AA157" s="138">
        <v>7.3782329968314802</v>
      </c>
      <c r="AB157" s="244">
        <v>9.1666052612187734</v>
      </c>
      <c r="AC157" s="165">
        <v>9.3854542775035004</v>
      </c>
      <c r="AD157" s="212">
        <v>27.240000000000009</v>
      </c>
      <c r="AE157" s="216">
        <f t="shared" si="4"/>
        <v>2397120.0000000009</v>
      </c>
    </row>
    <row r="158" spans="1:70" s="3" customFormat="1" ht="14.25" customHeight="1">
      <c r="A158" s="4">
        <v>24066</v>
      </c>
      <c r="B158" s="4" t="s">
        <v>3141</v>
      </c>
      <c r="C158" s="5" t="s">
        <v>3084</v>
      </c>
      <c r="D158" s="4" t="s">
        <v>2985</v>
      </c>
      <c r="E158" s="186">
        <v>107.37</v>
      </c>
      <c r="F158" s="133">
        <v>112.52000000000001</v>
      </c>
      <c r="G158" s="187">
        <v>115.24000000000001</v>
      </c>
      <c r="H158" s="132">
        <v>5.1500000000000057</v>
      </c>
      <c r="I158" s="6">
        <v>0.32999999999998408</v>
      </c>
      <c r="J158" s="6">
        <v>0</v>
      </c>
      <c r="K158" s="6">
        <v>0.23000000000000398</v>
      </c>
      <c r="L158" s="6">
        <v>0.69999999999998863</v>
      </c>
      <c r="M158" s="6">
        <v>1.1299999999999955</v>
      </c>
      <c r="N158" s="6">
        <v>0.46999999999999886</v>
      </c>
      <c r="O158" s="7">
        <v>-0.25999999999999091</v>
      </c>
      <c r="P158" s="196">
        <v>0.12000000000000455</v>
      </c>
      <c r="Q158" s="8">
        <f t="shared" si="28"/>
        <v>1586200.0000000016</v>
      </c>
      <c r="R158" s="8">
        <f t="shared" si="29"/>
        <v>1644279.9999999988</v>
      </c>
      <c r="S158" s="8">
        <f t="shared" si="31"/>
        <v>1644279.9999999988</v>
      </c>
      <c r="T158" s="8">
        <f t="shared" si="31"/>
        <v>1664519.9999999991</v>
      </c>
      <c r="U158" s="8">
        <f t="shared" si="31"/>
        <v>1726119.9999999981</v>
      </c>
      <c r="V158" s="8">
        <f t="shared" si="31"/>
        <v>1825559.9999999977</v>
      </c>
      <c r="W158" s="8">
        <f t="shared" si="31"/>
        <v>1866919.9999999977</v>
      </c>
      <c r="X158" s="8">
        <f t="shared" si="31"/>
        <v>1844039.9999999984</v>
      </c>
      <c r="Y158" s="8">
        <f t="shared" si="31"/>
        <v>1854599.9999999988</v>
      </c>
      <c r="Z158" s="140">
        <f t="shared" si="22"/>
        <v>15656519.999999989</v>
      </c>
      <c r="AA158" s="138">
        <v>12.726238310279845</v>
      </c>
      <c r="AB158" s="244">
        <v>13.336652087852174</v>
      </c>
      <c r="AC158" s="165">
        <v>13.659045383968046</v>
      </c>
      <c r="AD158" s="212">
        <v>7.8700000000000037</v>
      </c>
      <c r="AE158" s="216">
        <f t="shared" si="4"/>
        <v>692560.00000000035</v>
      </c>
    </row>
    <row r="159" spans="1:70" s="3" customFormat="1" ht="14.25" customHeight="1">
      <c r="A159" s="4">
        <v>24067</v>
      </c>
      <c r="B159" s="4" t="s">
        <v>3142</v>
      </c>
      <c r="C159" s="5" t="s">
        <v>3084</v>
      </c>
      <c r="D159" s="4" t="s">
        <v>2985</v>
      </c>
      <c r="E159" s="186">
        <v>244.11</v>
      </c>
      <c r="F159" s="133">
        <v>248.84</v>
      </c>
      <c r="G159" s="187">
        <v>254.51</v>
      </c>
      <c r="H159" s="132">
        <v>4.7299999999999898</v>
      </c>
      <c r="I159" s="6">
        <v>0.83000000000001251</v>
      </c>
      <c r="J159" s="6">
        <v>0.81999999999999318</v>
      </c>
      <c r="K159" s="6">
        <v>1.5699999999999932</v>
      </c>
      <c r="L159" s="6">
        <v>0.23000000000001819</v>
      </c>
      <c r="M159" s="6">
        <v>0.95999999999997954</v>
      </c>
      <c r="N159" s="6">
        <v>0.90999999999999659</v>
      </c>
      <c r="O159" s="7">
        <v>-3.9999999999992042E-2</v>
      </c>
      <c r="P159" s="196">
        <v>0.38999999999998636</v>
      </c>
      <c r="Q159" s="8">
        <f t="shared" si="28"/>
        <v>1456839.9999999967</v>
      </c>
      <c r="R159" s="8">
        <f t="shared" si="29"/>
        <v>1602919.9999999991</v>
      </c>
      <c r="S159" s="8">
        <f t="shared" si="31"/>
        <v>1675079.9999999984</v>
      </c>
      <c r="T159" s="8">
        <f t="shared" si="31"/>
        <v>1813239.9999999977</v>
      </c>
      <c r="U159" s="8">
        <f t="shared" si="31"/>
        <v>1833479.9999999993</v>
      </c>
      <c r="V159" s="8">
        <f t="shared" si="31"/>
        <v>1917959.9999999974</v>
      </c>
      <c r="W159" s="8">
        <f t="shared" si="31"/>
        <v>1998039.9999999972</v>
      </c>
      <c r="X159" s="8">
        <f t="shared" si="31"/>
        <v>1994519.9999999979</v>
      </c>
      <c r="Y159" s="8">
        <f t="shared" si="31"/>
        <v>2028839.9999999967</v>
      </c>
      <c r="Z159" s="140">
        <f t="shared" si="22"/>
        <v>16320919.99999998</v>
      </c>
      <c r="AA159" s="138">
        <v>23.842359720662206</v>
      </c>
      <c r="AB159" s="244">
        <v>24.304341456268009</v>
      </c>
      <c r="AC159" s="165">
        <v>24.858133515651705</v>
      </c>
      <c r="AD159" s="212">
        <v>10.399999999999977</v>
      </c>
      <c r="AE159" s="216">
        <f t="shared" si="4"/>
        <v>915199.99999999802</v>
      </c>
    </row>
    <row r="160" spans="1:70" s="3" customFormat="1" ht="14.25" customHeight="1">
      <c r="A160" s="4">
        <v>24068</v>
      </c>
      <c r="B160" s="4" t="s">
        <v>3143</v>
      </c>
      <c r="C160" s="5" t="s">
        <v>3084</v>
      </c>
      <c r="D160" s="4" t="s">
        <v>2985</v>
      </c>
      <c r="E160" s="186">
        <v>153.27000000000001</v>
      </c>
      <c r="F160" s="133">
        <v>156.71</v>
      </c>
      <c r="G160" s="187">
        <v>167.06</v>
      </c>
      <c r="H160" s="132">
        <v>3.4399999999999977</v>
      </c>
      <c r="I160" s="6">
        <v>1.0099999999999909</v>
      </c>
      <c r="J160" s="6">
        <v>0.27000000000001023</v>
      </c>
      <c r="K160" s="6">
        <v>2.6100000000000136</v>
      </c>
      <c r="L160" s="6">
        <v>2.7799999999999727</v>
      </c>
      <c r="M160" s="6">
        <v>1.2199999999999989</v>
      </c>
      <c r="N160" s="6">
        <v>1.1200000000000045</v>
      </c>
      <c r="O160" s="7">
        <v>0.96000000000000796</v>
      </c>
      <c r="P160" s="196">
        <v>0.37999999999999545</v>
      </c>
      <c r="Q160" s="8">
        <f t="shared" si="28"/>
        <v>1059519.9999999993</v>
      </c>
      <c r="R160" s="8">
        <f t="shared" si="29"/>
        <v>1237279.9999999977</v>
      </c>
      <c r="S160" s="8">
        <f t="shared" si="31"/>
        <v>1261039.9999999986</v>
      </c>
      <c r="T160" s="8">
        <f t="shared" si="31"/>
        <v>1490719.9999999998</v>
      </c>
      <c r="U160" s="8">
        <f t="shared" si="31"/>
        <v>1735359.9999999974</v>
      </c>
      <c r="V160" s="8">
        <f t="shared" si="31"/>
        <v>1842719.9999999974</v>
      </c>
      <c r="W160" s="8">
        <f t="shared" si="31"/>
        <v>1941279.9999999979</v>
      </c>
      <c r="X160" s="8">
        <f t="shared" si="31"/>
        <v>2025759.9999999986</v>
      </c>
      <c r="Y160" s="8">
        <f t="shared" si="31"/>
        <v>2059199.9999999981</v>
      </c>
      <c r="Z160" s="140">
        <f t="shared" si="22"/>
        <v>14652879.999999985</v>
      </c>
      <c r="AA160" s="138">
        <v>16.490752396630192</v>
      </c>
      <c r="AB160" s="244">
        <v>16.860871717073906</v>
      </c>
      <c r="AC160" s="165">
        <v>17.974457463176353</v>
      </c>
      <c r="AD160" s="212">
        <v>13.789999999999992</v>
      </c>
      <c r="AE160" s="216">
        <f t="shared" si="4"/>
        <v>1213519.9999999993</v>
      </c>
    </row>
    <row r="161" spans="1:32" s="3" customFormat="1" ht="14.25" customHeight="1">
      <c r="A161" s="4">
        <v>24070</v>
      </c>
      <c r="B161" s="4" t="s">
        <v>3144</v>
      </c>
      <c r="C161" s="5" t="s">
        <v>3084</v>
      </c>
      <c r="D161" s="4" t="s">
        <v>2985</v>
      </c>
      <c r="E161" s="186">
        <v>299.69</v>
      </c>
      <c r="F161" s="133">
        <v>304.85000000000002</v>
      </c>
      <c r="G161" s="187">
        <v>325.81</v>
      </c>
      <c r="H161" s="132">
        <v>5.160000000000025</v>
      </c>
      <c r="I161" s="6">
        <v>13.649999999999977</v>
      </c>
      <c r="J161" s="6">
        <v>2.7300000000000182</v>
      </c>
      <c r="K161" s="6">
        <v>2.75</v>
      </c>
      <c r="L161" s="6">
        <v>2.8999999999999773</v>
      </c>
      <c r="M161" s="6">
        <v>1.4500000000000455</v>
      </c>
      <c r="N161" s="6">
        <v>-3.3799999999999955</v>
      </c>
      <c r="O161" s="7">
        <v>-0.71000000000003638</v>
      </c>
      <c r="P161" s="196">
        <v>1.5699999999999932</v>
      </c>
      <c r="Q161" s="8">
        <f t="shared" si="28"/>
        <v>1589280.0000000077</v>
      </c>
      <c r="R161" s="8">
        <f t="shared" si="29"/>
        <v>3991680.0000000037</v>
      </c>
      <c r="S161" s="8">
        <f t="shared" si="31"/>
        <v>4231920.0000000056</v>
      </c>
      <c r="T161" s="8">
        <f t="shared" si="31"/>
        <v>4473920.0000000056</v>
      </c>
      <c r="U161" s="8">
        <f t="shared" si="31"/>
        <v>4729120.0000000037</v>
      </c>
      <c r="V161" s="8">
        <f t="shared" si="31"/>
        <v>4856720.0000000075</v>
      </c>
      <c r="W161" s="8">
        <f t="shared" si="31"/>
        <v>4559280.0000000075</v>
      </c>
      <c r="X161" s="8">
        <f t="shared" si="31"/>
        <v>4496800.0000000047</v>
      </c>
      <c r="Y161" s="8">
        <f t="shared" si="31"/>
        <v>4634960.0000000037</v>
      </c>
      <c r="Z161" s="140">
        <f t="shared" si="22"/>
        <v>37563680.000000045</v>
      </c>
      <c r="AA161" s="138">
        <v>19.430108921161825</v>
      </c>
      <c r="AB161" s="244">
        <v>19.764652489626556</v>
      </c>
      <c r="AC161" s="165">
        <v>21.123573651452286</v>
      </c>
      <c r="AD161" s="212">
        <v>26.120000000000005</v>
      </c>
      <c r="AE161" s="216">
        <f t="shared" si="4"/>
        <v>2298560.0000000005</v>
      </c>
    </row>
    <row r="162" spans="1:32" s="3" customFormat="1" ht="14.25" customHeight="1">
      <c r="A162" s="4">
        <v>24071</v>
      </c>
      <c r="B162" s="4" t="s">
        <v>3145</v>
      </c>
      <c r="C162" s="5" t="s">
        <v>3084</v>
      </c>
      <c r="D162" s="4" t="s">
        <v>2985</v>
      </c>
      <c r="E162" s="186">
        <v>140.51</v>
      </c>
      <c r="F162" s="133">
        <v>159.75</v>
      </c>
      <c r="G162" s="187">
        <v>161.51000000000002</v>
      </c>
      <c r="H162" s="132">
        <v>19.240000000000009</v>
      </c>
      <c r="I162" s="6">
        <v>0.41999999999998749</v>
      </c>
      <c r="J162" s="6">
        <v>-8.9999999999974989E-2</v>
      </c>
      <c r="K162" s="6">
        <v>0.52000000000001023</v>
      </c>
      <c r="L162" s="6">
        <v>7.9999999999984084E-2</v>
      </c>
      <c r="M162" s="6">
        <v>7.9999999999984084E-2</v>
      </c>
      <c r="N162" s="6">
        <v>0.26000000000001933</v>
      </c>
      <c r="O162" s="7">
        <v>6.0000000000002274E-2</v>
      </c>
      <c r="P162" s="196">
        <v>0.43000000000000682</v>
      </c>
      <c r="Q162" s="8">
        <f t="shared" si="28"/>
        <v>5925920.0000000028</v>
      </c>
      <c r="R162" s="8">
        <f t="shared" si="29"/>
        <v>5999840.0000000009</v>
      </c>
      <c r="S162" s="8">
        <f t="shared" si="31"/>
        <v>5991920.0000000028</v>
      </c>
      <c r="T162" s="8">
        <f t="shared" si="31"/>
        <v>6037680.0000000037</v>
      </c>
      <c r="U162" s="8">
        <f t="shared" si="31"/>
        <v>6044720.0000000019</v>
      </c>
      <c r="V162" s="8">
        <f t="shared" si="31"/>
        <v>6051760</v>
      </c>
      <c r="W162" s="8">
        <f t="shared" si="31"/>
        <v>6074640.0000000019</v>
      </c>
      <c r="X162" s="8">
        <f t="shared" si="31"/>
        <v>6079920.0000000019</v>
      </c>
      <c r="Y162" s="8">
        <f t="shared" si="31"/>
        <v>6117760.0000000028</v>
      </c>
      <c r="Z162" s="140">
        <f t="shared" si="22"/>
        <v>54324160.000000015</v>
      </c>
      <c r="AA162" s="138">
        <v>9.793821618758189</v>
      </c>
      <c r="AB162" s="244">
        <v>11.13488722223771</v>
      </c>
      <c r="AC162" s="165">
        <v>11.257562662057046</v>
      </c>
      <c r="AD162" s="212">
        <v>21.000000000000028</v>
      </c>
      <c r="AE162" s="216">
        <f t="shared" si="4"/>
        <v>1848000.0000000026</v>
      </c>
    </row>
    <row r="163" spans="1:32" s="3" customFormat="1" ht="14.25" customHeight="1">
      <c r="A163" s="4">
        <v>24072</v>
      </c>
      <c r="B163" s="4" t="s">
        <v>3146</v>
      </c>
      <c r="C163" s="5" t="s">
        <v>3084</v>
      </c>
      <c r="D163" s="4" t="s">
        <v>2985</v>
      </c>
      <c r="E163" s="186">
        <v>66.17</v>
      </c>
      <c r="F163" s="133">
        <v>68.38</v>
      </c>
      <c r="G163" s="187">
        <v>72.600000000000009</v>
      </c>
      <c r="H163" s="132">
        <v>2.2099999999999937</v>
      </c>
      <c r="I163" s="6">
        <v>-0.13999999999998636</v>
      </c>
      <c r="J163" s="6">
        <v>0.42999999999999261</v>
      </c>
      <c r="K163" s="6">
        <v>0.76999999999999602</v>
      </c>
      <c r="L163" s="6">
        <v>0</v>
      </c>
      <c r="M163" s="6">
        <v>0.43000000000000682</v>
      </c>
      <c r="N163" s="6">
        <v>7.9999999999998295E-2</v>
      </c>
      <c r="O163" s="7">
        <v>9.0000000000003411E-2</v>
      </c>
      <c r="P163" s="196">
        <v>2.5600000000000023</v>
      </c>
      <c r="Q163" s="8">
        <f t="shared" si="28"/>
        <v>680679.99999999814</v>
      </c>
      <c r="R163" s="8">
        <f t="shared" si="29"/>
        <v>656040.00000000058</v>
      </c>
      <c r="S163" s="8">
        <f t="shared" si="31"/>
        <v>693879.99999999988</v>
      </c>
      <c r="T163" s="8">
        <f t="shared" si="31"/>
        <v>761639.99999999953</v>
      </c>
      <c r="U163" s="8">
        <f t="shared" si="31"/>
        <v>761639.99999999953</v>
      </c>
      <c r="V163" s="8">
        <f t="shared" si="31"/>
        <v>799480.00000000012</v>
      </c>
      <c r="W163" s="8">
        <f t="shared" si="31"/>
        <v>806520</v>
      </c>
      <c r="X163" s="8">
        <f t="shared" si="31"/>
        <v>814440.00000000035</v>
      </c>
      <c r="Y163" s="8">
        <f t="shared" si="31"/>
        <v>1039720.0000000006</v>
      </c>
      <c r="Z163" s="140">
        <f t="shared" si="22"/>
        <v>7014039.9999999991</v>
      </c>
      <c r="AA163" s="138">
        <v>7.2764661248996552</v>
      </c>
      <c r="AB163" s="244">
        <v>7.519491516104555</v>
      </c>
      <c r="AC163" s="165">
        <v>7.9835490504415159</v>
      </c>
      <c r="AD163" s="212">
        <v>6.4300000000000068</v>
      </c>
      <c r="AE163" s="216">
        <f t="shared" si="4"/>
        <v>565840.00000000058</v>
      </c>
    </row>
    <row r="164" spans="1:32" s="3" customFormat="1" ht="14.25" customHeight="1">
      <c r="A164" s="4">
        <v>24073</v>
      </c>
      <c r="B164" s="4" t="s">
        <v>3147</v>
      </c>
      <c r="C164" s="5" t="s">
        <v>3084</v>
      </c>
      <c r="D164" s="4" t="s">
        <v>2985</v>
      </c>
      <c r="E164" s="186">
        <v>170.95000000000002</v>
      </c>
      <c r="F164" s="133">
        <v>173.54000000000002</v>
      </c>
      <c r="G164" s="187">
        <v>175.70000000000002</v>
      </c>
      <c r="H164" s="132">
        <v>2.5900000000000034</v>
      </c>
      <c r="I164" s="6">
        <v>1.4199999999999591</v>
      </c>
      <c r="J164" s="6">
        <v>-1.1499999999999773</v>
      </c>
      <c r="K164" s="6">
        <v>1.0099999999999909</v>
      </c>
      <c r="L164" s="6">
        <v>0.21000000000000796</v>
      </c>
      <c r="M164" s="6">
        <v>0.12999999999999545</v>
      </c>
      <c r="N164" s="6">
        <v>0.21999999999999886</v>
      </c>
      <c r="O164" s="7">
        <v>-0.23999999999998067</v>
      </c>
      <c r="P164" s="196">
        <v>0.56000000000000227</v>
      </c>
      <c r="Q164" s="8">
        <f t="shared" si="28"/>
        <v>797720.00000000093</v>
      </c>
      <c r="R164" s="8">
        <f t="shared" si="29"/>
        <v>1047639.9999999937</v>
      </c>
      <c r="S164" s="8">
        <f t="shared" si="31"/>
        <v>946439.99999999569</v>
      </c>
      <c r="T164" s="8">
        <f t="shared" si="31"/>
        <v>1035319.9999999949</v>
      </c>
      <c r="U164" s="8">
        <f t="shared" si="31"/>
        <v>1053799.9999999956</v>
      </c>
      <c r="V164" s="8">
        <f t="shared" si="31"/>
        <v>1065239.9999999951</v>
      </c>
      <c r="W164" s="8">
        <f t="shared" si="31"/>
        <v>1084599.9999999951</v>
      </c>
      <c r="X164" s="8">
        <f t="shared" si="31"/>
        <v>1063479.9999999967</v>
      </c>
      <c r="Y164" s="8">
        <f t="shared" si="31"/>
        <v>1112759.999999997</v>
      </c>
      <c r="Z164" s="140">
        <f t="shared" si="22"/>
        <v>9206999.9999999646</v>
      </c>
      <c r="AA164" s="138">
        <v>20.978034114615291</v>
      </c>
      <c r="AB164" s="244">
        <v>21.295864523254387</v>
      </c>
      <c r="AC164" s="165">
        <v>21.560927721192787</v>
      </c>
      <c r="AD164" s="212">
        <v>4.75</v>
      </c>
      <c r="AE164" s="216">
        <f t="shared" si="4"/>
        <v>418000</v>
      </c>
    </row>
    <row r="165" spans="1:32" s="3" customFormat="1" ht="14.25" customHeight="1">
      <c r="A165" s="4">
        <v>24074</v>
      </c>
      <c r="B165" s="4" t="s">
        <v>3148</v>
      </c>
      <c r="C165" s="5" t="s">
        <v>3084</v>
      </c>
      <c r="D165" s="4" t="s">
        <v>2985</v>
      </c>
      <c r="E165" s="186">
        <v>371.21</v>
      </c>
      <c r="F165" s="133">
        <v>413.28</v>
      </c>
      <c r="G165" s="187">
        <v>422.83</v>
      </c>
      <c r="H165" s="132">
        <v>42.069999999999993</v>
      </c>
      <c r="I165" s="6">
        <v>1.7300000000000182</v>
      </c>
      <c r="J165" s="6">
        <v>0.36000000000001364</v>
      </c>
      <c r="K165" s="6">
        <v>1.4000000000000341</v>
      </c>
      <c r="L165" s="6">
        <v>1.8399999999999181</v>
      </c>
      <c r="M165" s="6">
        <v>1.4600000000000364</v>
      </c>
      <c r="N165" s="6">
        <v>1.1399999999999864</v>
      </c>
      <c r="O165" s="7">
        <v>0.25000000000005684</v>
      </c>
      <c r="P165" s="196">
        <v>1.3699999999999477</v>
      </c>
      <c r="Q165" s="8">
        <f t="shared" si="28"/>
        <v>12957560</v>
      </c>
      <c r="R165" s="8">
        <f t="shared" si="29"/>
        <v>13262040.000000004</v>
      </c>
      <c r="S165" s="8">
        <f t="shared" si="31"/>
        <v>13293720.000000006</v>
      </c>
      <c r="T165" s="8">
        <f t="shared" si="31"/>
        <v>13416920.000000009</v>
      </c>
      <c r="U165" s="8">
        <f t="shared" si="31"/>
        <v>13578840.000000002</v>
      </c>
      <c r="V165" s="8">
        <f t="shared" si="31"/>
        <v>13707320.000000006</v>
      </c>
      <c r="W165" s="8">
        <f t="shared" si="31"/>
        <v>13807640.000000004</v>
      </c>
      <c r="X165" s="8">
        <f t="shared" si="31"/>
        <v>13829640.000000009</v>
      </c>
      <c r="Y165" s="8">
        <f t="shared" si="31"/>
        <v>13950200.000000006</v>
      </c>
      <c r="Z165" s="140">
        <f t="shared" si="22"/>
        <v>121803880.00000003</v>
      </c>
      <c r="AA165" s="138">
        <v>16.226979249085289</v>
      </c>
      <c r="AB165" s="244">
        <v>18.066016497567329</v>
      </c>
      <c r="AC165" s="165">
        <v>18.483482761484694</v>
      </c>
      <c r="AD165" s="212">
        <v>51.62</v>
      </c>
      <c r="AE165" s="216">
        <f t="shared" si="4"/>
        <v>4542560</v>
      </c>
    </row>
    <row r="166" spans="1:32" s="3" customFormat="1" ht="14.25" customHeight="1">
      <c r="A166" s="4">
        <v>24075</v>
      </c>
      <c r="B166" s="4" t="s">
        <v>3149</v>
      </c>
      <c r="C166" s="5" t="s">
        <v>3084</v>
      </c>
      <c r="D166" s="4" t="s">
        <v>2985</v>
      </c>
      <c r="E166" s="186">
        <v>274.61</v>
      </c>
      <c r="F166" s="133">
        <v>284.23</v>
      </c>
      <c r="G166" s="187">
        <v>286.71000000000004</v>
      </c>
      <c r="H166" s="132">
        <v>9.6200000000000045</v>
      </c>
      <c r="I166" s="6">
        <v>0.24000000000000909</v>
      </c>
      <c r="J166" s="6">
        <v>0</v>
      </c>
      <c r="K166" s="6">
        <v>0.66000000000002501</v>
      </c>
      <c r="L166" s="6">
        <v>0.72000000000002728</v>
      </c>
      <c r="M166" s="6">
        <v>0.30000000000001137</v>
      </c>
      <c r="N166" s="6">
        <v>0.68999999999994088</v>
      </c>
      <c r="O166" s="7">
        <v>0.10000000000007958</v>
      </c>
      <c r="P166" s="196">
        <v>-0.23000000000001819</v>
      </c>
      <c r="Q166" s="8">
        <f t="shared" si="28"/>
        <v>2962960.0000000014</v>
      </c>
      <c r="R166" s="8">
        <f t="shared" si="29"/>
        <v>3005200.0000000028</v>
      </c>
      <c r="S166" s="8">
        <f t="shared" si="31"/>
        <v>3005200.0000000028</v>
      </c>
      <c r="T166" s="8">
        <f t="shared" si="31"/>
        <v>3063280.0000000051</v>
      </c>
      <c r="U166" s="8">
        <f t="shared" si="31"/>
        <v>3126640.0000000075</v>
      </c>
      <c r="V166" s="8">
        <f t="shared" si="31"/>
        <v>3153040.0000000084</v>
      </c>
      <c r="W166" s="8">
        <f t="shared" si="31"/>
        <v>3213760.0000000033</v>
      </c>
      <c r="X166" s="8">
        <f t="shared" si="31"/>
        <v>3222560.0000000102</v>
      </c>
      <c r="Y166" s="8">
        <f t="shared" si="31"/>
        <v>3202320.0000000088</v>
      </c>
      <c r="Z166" s="140">
        <f t="shared" si="22"/>
        <v>27954960.000000052</v>
      </c>
      <c r="AA166" s="138">
        <v>15.187682165354985</v>
      </c>
      <c r="AB166" s="244">
        <v>15.719729441239746</v>
      </c>
      <c r="AC166" s="165">
        <v>15.856889237933533</v>
      </c>
      <c r="AD166" s="212">
        <v>12.100000000000025</v>
      </c>
      <c r="AE166" s="216">
        <f t="shared" si="4"/>
        <v>1064800.0000000021</v>
      </c>
    </row>
    <row r="167" spans="1:32" s="30" customFormat="1" ht="14.25" customHeight="1">
      <c r="A167" s="24">
        <v>24076</v>
      </c>
      <c r="B167" s="24" t="s">
        <v>3150</v>
      </c>
      <c r="C167" s="25" t="s">
        <v>3084</v>
      </c>
      <c r="D167" s="24" t="s">
        <v>2985</v>
      </c>
      <c r="E167" s="191">
        <v>45.68</v>
      </c>
      <c r="F167" s="39">
        <v>45.79</v>
      </c>
      <c r="G167" s="192">
        <v>40.519999999999996</v>
      </c>
      <c r="H167" s="22">
        <v>0.10999999999999943</v>
      </c>
      <c r="I167" s="20">
        <v>4.9999999999997158E-2</v>
      </c>
      <c r="J167" s="20">
        <v>0.16000000000000369</v>
      </c>
      <c r="K167" s="20">
        <v>-8.5499999999999972</v>
      </c>
      <c r="L167" s="20">
        <v>1.9699999999999989</v>
      </c>
      <c r="M167" s="20">
        <v>0</v>
      </c>
      <c r="N167" s="20">
        <v>1.0499999999999972</v>
      </c>
      <c r="O167" s="27">
        <v>0</v>
      </c>
      <c r="P167" s="198">
        <v>4.9999999999997158E-2</v>
      </c>
      <c r="Q167" s="14">
        <f t="shared" si="28"/>
        <v>33879.999999999825</v>
      </c>
      <c r="R167" s="14">
        <f t="shared" si="29"/>
        <v>42679.999999999323</v>
      </c>
      <c r="S167" s="14">
        <f>R167+(J167*88000)</f>
        <v>56759.999999999651</v>
      </c>
      <c r="T167" s="14">
        <f>S167</f>
        <v>56759.999999999651</v>
      </c>
      <c r="U167" s="14">
        <f t="shared" si="31"/>
        <v>230119.99999999956</v>
      </c>
      <c r="V167" s="14">
        <f t="shared" si="31"/>
        <v>230119.99999999956</v>
      </c>
      <c r="W167" s="14">
        <f t="shared" si="31"/>
        <v>322519.9999999993</v>
      </c>
      <c r="X167" s="14">
        <f t="shared" si="31"/>
        <v>322519.9999999993</v>
      </c>
      <c r="Y167" s="14">
        <f t="shared" si="31"/>
        <v>326919.99999999907</v>
      </c>
      <c r="Z167" s="141">
        <f t="shared" si="22"/>
        <v>1622279.9999999953</v>
      </c>
      <c r="AA167" s="13">
        <v>3.6276713177309579</v>
      </c>
      <c r="AB167" s="245">
        <v>3.6364069535661243</v>
      </c>
      <c r="AC167" s="13">
        <v>3.2178905821904205</v>
      </c>
      <c r="AD167" s="169">
        <v>1.1000000000000001</v>
      </c>
      <c r="AE167" s="173">
        <f t="shared" ref="AE167" si="32">AD167*88000</f>
        <v>96800.000000000015</v>
      </c>
    </row>
    <row r="168" spans="1:32" s="3" customFormat="1" ht="14.25" customHeight="1">
      <c r="A168" s="4">
        <v>24077</v>
      </c>
      <c r="B168" s="4" t="s">
        <v>3151</v>
      </c>
      <c r="C168" s="5" t="s">
        <v>3084</v>
      </c>
      <c r="D168" s="4" t="s">
        <v>2985</v>
      </c>
      <c r="E168" s="186">
        <v>93.820000000000007</v>
      </c>
      <c r="F168" s="133">
        <v>98.87</v>
      </c>
      <c r="G168" s="187">
        <v>108.25000000000001</v>
      </c>
      <c r="H168" s="132">
        <v>5.0499999999999972</v>
      </c>
      <c r="I168" s="6">
        <v>5.3299999999999983</v>
      </c>
      <c r="J168" s="6">
        <v>0.73999999999999488</v>
      </c>
      <c r="K168" s="6">
        <v>1.8299999999999983</v>
      </c>
      <c r="L168" s="6">
        <v>3.8900000000000148</v>
      </c>
      <c r="M168" s="6">
        <v>0.96999999999999886</v>
      </c>
      <c r="N168" s="6">
        <v>-1.8300000000000125</v>
      </c>
      <c r="O168" s="7">
        <v>-1.6299999999999955</v>
      </c>
      <c r="P168" s="196">
        <v>8.0000000000012506E-2</v>
      </c>
      <c r="Q168" s="8">
        <f t="shared" ref="Q168:Q171" si="33">((H168/6)*88000)*6+((H168/6)*88000)*5+((H168/6)*88000)*4+((H168/6)*88000)*3+((H168/6)*88000)*2+((H168/6)*88000)</f>
        <v>1555399.9999999995</v>
      </c>
      <c r="R168" s="8">
        <f t="shared" ref="R168:R171" si="34">Q168+((I168/3)*88000+((I168/3)*88000)*2+((I168/3)*88000)*3)</f>
        <v>2493479.9999999991</v>
      </c>
      <c r="S168" s="8">
        <f t="shared" si="31"/>
        <v>2558599.9999999986</v>
      </c>
      <c r="T168" s="8">
        <f t="shared" si="31"/>
        <v>2719639.9999999986</v>
      </c>
      <c r="U168" s="8">
        <f t="shared" si="31"/>
        <v>3061960</v>
      </c>
      <c r="V168" s="8">
        <f t="shared" si="31"/>
        <v>3147320</v>
      </c>
      <c r="W168" s="8">
        <f t="shared" si="31"/>
        <v>2986279.9999999991</v>
      </c>
      <c r="X168" s="8">
        <f t="shared" si="31"/>
        <v>2842839.9999999995</v>
      </c>
      <c r="Y168" s="8">
        <f t="shared" si="31"/>
        <v>2849880.0000000005</v>
      </c>
      <c r="Z168" s="140">
        <f t="shared" si="22"/>
        <v>24215399.999999996</v>
      </c>
      <c r="AA168" s="138">
        <v>18.688126207597154</v>
      </c>
      <c r="AB168" s="244">
        <v>19.694042188713823</v>
      </c>
      <c r="AC168" s="165">
        <v>21.56245642690676</v>
      </c>
      <c r="AD168" s="212">
        <v>14.430000000000009</v>
      </c>
      <c r="AE168" s="216">
        <f t="shared" si="4"/>
        <v>1269840.0000000007</v>
      </c>
    </row>
    <row r="169" spans="1:32" s="3" customFormat="1" ht="14.25" customHeight="1">
      <c r="A169" s="4">
        <v>24078</v>
      </c>
      <c r="B169" s="4" t="s">
        <v>3152</v>
      </c>
      <c r="C169" s="5" t="s">
        <v>3084</v>
      </c>
      <c r="D169" s="4" t="s">
        <v>2985</v>
      </c>
      <c r="E169" s="186">
        <v>225.73000000000002</v>
      </c>
      <c r="F169" s="133">
        <v>234.37</v>
      </c>
      <c r="G169" s="187">
        <v>237.45000000000002</v>
      </c>
      <c r="H169" s="132">
        <v>8.6399999999999864</v>
      </c>
      <c r="I169" s="6">
        <v>0</v>
      </c>
      <c r="J169" s="6">
        <v>0.11000000000001364</v>
      </c>
      <c r="K169" s="6">
        <v>0.19999999999998863</v>
      </c>
      <c r="L169" s="6">
        <v>0.15999999999999659</v>
      </c>
      <c r="M169" s="6">
        <v>-0.81999999999999318</v>
      </c>
      <c r="N169" s="6">
        <v>1.8199999999999932</v>
      </c>
      <c r="O169" s="7">
        <v>0.28000000000000114</v>
      </c>
      <c r="P169" s="196">
        <v>1.3300000000000125</v>
      </c>
      <c r="Q169" s="8">
        <f t="shared" si="33"/>
        <v>2661119.9999999958</v>
      </c>
      <c r="R169" s="8">
        <f t="shared" si="34"/>
        <v>2661119.9999999958</v>
      </c>
      <c r="S169" s="8">
        <f t="shared" si="31"/>
        <v>2670799.9999999972</v>
      </c>
      <c r="T169" s="8">
        <f t="shared" si="31"/>
        <v>2688399.9999999963</v>
      </c>
      <c r="U169" s="8">
        <f t="shared" si="31"/>
        <v>2702479.9999999958</v>
      </c>
      <c r="V169" s="8">
        <f t="shared" si="31"/>
        <v>2630319.9999999963</v>
      </c>
      <c r="W169" s="8">
        <f t="shared" si="31"/>
        <v>2790479.9999999958</v>
      </c>
      <c r="X169" s="8">
        <f t="shared" si="31"/>
        <v>2815119.9999999958</v>
      </c>
      <c r="Y169" s="8">
        <f t="shared" si="31"/>
        <v>2932159.9999999967</v>
      </c>
      <c r="Z169" s="140">
        <f t="shared" si="22"/>
        <v>24551999.999999966</v>
      </c>
      <c r="AA169" s="138">
        <v>17.492076530256419</v>
      </c>
      <c r="AB169" s="244">
        <v>18.161600037195754</v>
      </c>
      <c r="AC169" s="165">
        <v>18.400272768836164</v>
      </c>
      <c r="AD169" s="212">
        <v>11.719999999999999</v>
      </c>
      <c r="AE169" s="216">
        <f t="shared" si="4"/>
        <v>1031359.9999999999</v>
      </c>
    </row>
    <row r="170" spans="1:32" s="3" customFormat="1" ht="14.25" customHeight="1">
      <c r="A170" s="4">
        <v>24079</v>
      </c>
      <c r="B170" s="4" t="s">
        <v>3153</v>
      </c>
      <c r="C170" s="5" t="s">
        <v>3084</v>
      </c>
      <c r="D170" s="4" t="s">
        <v>2985</v>
      </c>
      <c r="E170" s="186">
        <v>295.19</v>
      </c>
      <c r="F170" s="133">
        <v>301.95999999999998</v>
      </c>
      <c r="G170" s="187">
        <v>311.13</v>
      </c>
      <c r="H170" s="132">
        <v>6.7699999999999818</v>
      </c>
      <c r="I170" s="6">
        <v>0.93999999999999773</v>
      </c>
      <c r="J170" s="6">
        <v>0.34000000000003183</v>
      </c>
      <c r="K170" s="6">
        <v>0.58999999999997499</v>
      </c>
      <c r="L170" s="6">
        <v>3.5300000000000296</v>
      </c>
      <c r="M170" s="6">
        <v>1.910000000000025</v>
      </c>
      <c r="N170" s="6">
        <v>0.95999999999992269</v>
      </c>
      <c r="O170" s="7">
        <v>0.8800000000000523</v>
      </c>
      <c r="P170" s="196">
        <v>1.999999999998181E-2</v>
      </c>
      <c r="Q170" s="8">
        <f t="shared" si="33"/>
        <v>2085159.9999999944</v>
      </c>
      <c r="R170" s="8">
        <f t="shared" si="34"/>
        <v>2250599.9999999939</v>
      </c>
      <c r="S170" s="8">
        <f t="shared" si="31"/>
        <v>2280519.9999999967</v>
      </c>
      <c r="T170" s="8">
        <f t="shared" si="31"/>
        <v>2332439.9999999944</v>
      </c>
      <c r="U170" s="8">
        <f t="shared" si="31"/>
        <v>2643079.9999999972</v>
      </c>
      <c r="V170" s="8">
        <f t="shared" si="31"/>
        <v>2811159.9999999995</v>
      </c>
      <c r="W170" s="8">
        <f t="shared" si="31"/>
        <v>2895639.9999999925</v>
      </c>
      <c r="X170" s="8">
        <f t="shared" si="31"/>
        <v>2973079.9999999972</v>
      </c>
      <c r="Y170" s="8">
        <f t="shared" si="31"/>
        <v>2974839.9999999958</v>
      </c>
      <c r="Z170" s="140">
        <f t="shared" si="22"/>
        <v>23246519.999999963</v>
      </c>
      <c r="AA170" s="138">
        <v>10.316855629027973</v>
      </c>
      <c r="AB170" s="244">
        <v>10.553466329283806</v>
      </c>
      <c r="AC170" s="165">
        <v>10.873956746026197</v>
      </c>
      <c r="AD170" s="212">
        <v>15.939999999999998</v>
      </c>
      <c r="AE170" s="216">
        <f t="shared" si="4"/>
        <v>1402719.9999999998</v>
      </c>
    </row>
    <row r="171" spans="1:32" s="18" customFormat="1">
      <c r="A171" s="12">
        <v>24080</v>
      </c>
      <c r="B171" s="12" t="s">
        <v>3154</v>
      </c>
      <c r="C171" s="175" t="s">
        <v>3084</v>
      </c>
      <c r="D171" s="12" t="s">
        <v>2985</v>
      </c>
      <c r="E171" s="189">
        <v>75.88</v>
      </c>
      <c r="F171" s="177">
        <v>76.339999999999989</v>
      </c>
      <c r="G171" s="190">
        <v>75.510000000000005</v>
      </c>
      <c r="H171" s="178">
        <v>0.45999999999999375</v>
      </c>
      <c r="I171" s="178">
        <v>0</v>
      </c>
      <c r="J171" s="178">
        <v>-0.12999999999999545</v>
      </c>
      <c r="K171" s="178">
        <v>0</v>
      </c>
      <c r="L171" s="178">
        <v>-1.0200000000000102</v>
      </c>
      <c r="M171" s="178">
        <v>-0.23999999999999488</v>
      </c>
      <c r="N171" s="178">
        <v>-7.000000000000739E-2</v>
      </c>
      <c r="O171" s="176">
        <v>0.59000000000000341</v>
      </c>
      <c r="P171" s="197">
        <v>4.0000000000006253E-2</v>
      </c>
      <c r="Q171" s="40">
        <f t="shared" si="33"/>
        <v>141679.99999999805</v>
      </c>
      <c r="R171" s="40">
        <f t="shared" si="34"/>
        <v>141679.99999999805</v>
      </c>
      <c r="S171" s="40">
        <f t="shared" si="31"/>
        <v>130239.99999999846</v>
      </c>
      <c r="T171" s="40">
        <f t="shared" si="31"/>
        <v>130239.99999999846</v>
      </c>
      <c r="U171" s="40">
        <f t="shared" si="31"/>
        <v>40479.999999997555</v>
      </c>
      <c r="V171" s="40">
        <f t="shared" si="31"/>
        <v>19359.999999998006</v>
      </c>
      <c r="W171" s="40">
        <f t="shared" si="31"/>
        <v>13199.999999997355</v>
      </c>
      <c r="X171" s="40">
        <f t="shared" si="31"/>
        <v>65119.999999997657</v>
      </c>
      <c r="Y171" s="40">
        <f t="shared" si="31"/>
        <v>68639.99999999821</v>
      </c>
      <c r="Z171" s="203">
        <f t="shared" si="22"/>
        <v>750639.99999998184</v>
      </c>
      <c r="AA171" s="13">
        <v>1.7388873229430919</v>
      </c>
      <c r="AB171" s="245">
        <v>1.749428811722135</v>
      </c>
      <c r="AC171" s="179">
        <v>1.7304082993599483</v>
      </c>
      <c r="AD171" s="213">
        <v>0.63</v>
      </c>
      <c r="AE171" s="217">
        <f>AD171*88000</f>
        <v>55440</v>
      </c>
      <c r="AF171" s="179"/>
    </row>
    <row r="172" spans="1:32" s="3" customFormat="1" ht="14.25" customHeight="1">
      <c r="A172" s="4">
        <v>24081</v>
      </c>
      <c r="B172" s="4" t="s">
        <v>3155</v>
      </c>
      <c r="C172" s="5" t="s">
        <v>3084</v>
      </c>
      <c r="D172" s="4" t="s">
        <v>2985</v>
      </c>
      <c r="E172" s="186">
        <v>120.11</v>
      </c>
      <c r="F172" s="133">
        <v>122.88</v>
      </c>
      <c r="G172" s="187">
        <v>128.03</v>
      </c>
      <c r="H172" s="132">
        <v>2.769999999999996</v>
      </c>
      <c r="I172" s="6">
        <v>0.95999999999999375</v>
      </c>
      <c r="J172" s="6">
        <v>0</v>
      </c>
      <c r="K172" s="6">
        <v>0.32999999999999829</v>
      </c>
      <c r="L172" s="6">
        <v>1.8100000000000023</v>
      </c>
      <c r="M172" s="6">
        <v>0.67000000000000171</v>
      </c>
      <c r="N172" s="6">
        <v>1.230000000000004</v>
      </c>
      <c r="O172" s="7">
        <v>0.14999999999999147</v>
      </c>
      <c r="P172" s="196">
        <v>0</v>
      </c>
      <c r="Q172" s="8">
        <f t="shared" ref="Q172:Q175" si="35">((H172/6)*88000)*6+((H172/6)*88000)*5+((H172/6)*88000)*4+((H172/6)*88000)*3+((H172/6)*88000)*2+((H172/6)*88000)</f>
        <v>853159.99999999872</v>
      </c>
      <c r="R172" s="8">
        <f t="shared" ref="R172:R175" si="36">Q172+((I172/3)*88000+((I172/3)*88000)*2+((I172/3)*88000)*3)</f>
        <v>1022119.9999999977</v>
      </c>
      <c r="S172" s="8">
        <f t="shared" ref="S172:Y175" si="37">R172+(J172*88000)</f>
        <v>1022119.9999999977</v>
      </c>
      <c r="T172" s="8">
        <f t="shared" si="37"/>
        <v>1051159.9999999974</v>
      </c>
      <c r="U172" s="8">
        <f t="shared" si="37"/>
        <v>1210439.9999999977</v>
      </c>
      <c r="V172" s="8">
        <f t="shared" si="37"/>
        <v>1269399.9999999979</v>
      </c>
      <c r="W172" s="8">
        <f t="shared" si="37"/>
        <v>1377639.9999999981</v>
      </c>
      <c r="X172" s="8">
        <f t="shared" si="37"/>
        <v>1390839.9999999974</v>
      </c>
      <c r="Y172" s="8">
        <f t="shared" si="37"/>
        <v>1390839.9999999974</v>
      </c>
      <c r="Z172" s="140">
        <f t="shared" si="22"/>
        <v>10587719.999999981</v>
      </c>
      <c r="AA172" s="138">
        <v>12.209154578814154</v>
      </c>
      <c r="AB172" s="244">
        <v>12.49072445795257</v>
      </c>
      <c r="AC172" s="165">
        <v>13.014220803643129</v>
      </c>
      <c r="AD172" s="212">
        <v>7.9200000000000017</v>
      </c>
      <c r="AE172" s="216">
        <f t="shared" si="4"/>
        <v>696960.00000000012</v>
      </c>
    </row>
    <row r="173" spans="1:32" s="3" customFormat="1" ht="14.25" customHeight="1">
      <c r="A173" s="4">
        <v>24082</v>
      </c>
      <c r="B173" s="4" t="s">
        <v>3156</v>
      </c>
      <c r="C173" s="5" t="s">
        <v>3084</v>
      </c>
      <c r="D173" s="4" t="s">
        <v>2985</v>
      </c>
      <c r="E173" s="186">
        <v>169.55</v>
      </c>
      <c r="F173" s="133">
        <v>178.39000000000001</v>
      </c>
      <c r="G173" s="187">
        <v>189.48000000000002</v>
      </c>
      <c r="H173" s="132">
        <v>8.8400000000000034</v>
      </c>
      <c r="I173" s="6">
        <v>2.9399999999999977</v>
      </c>
      <c r="J173" s="6">
        <v>1.4699999999999989</v>
      </c>
      <c r="K173" s="6">
        <v>1.4399999999999693</v>
      </c>
      <c r="L173" s="6">
        <v>0.51000000000001933</v>
      </c>
      <c r="M173" s="6">
        <v>2.4000000000000057</v>
      </c>
      <c r="N173" s="6">
        <v>2.5</v>
      </c>
      <c r="O173" s="7">
        <v>-0.69999999999998863</v>
      </c>
      <c r="P173" s="196">
        <v>0.53000000000000114</v>
      </c>
      <c r="Q173" s="8">
        <f t="shared" si="35"/>
        <v>2722720.0000000005</v>
      </c>
      <c r="R173" s="8">
        <f t="shared" si="36"/>
        <v>3240160</v>
      </c>
      <c r="S173" s="8">
        <f t="shared" si="37"/>
        <v>3369520</v>
      </c>
      <c r="T173" s="8">
        <f t="shared" si="37"/>
        <v>3496239.9999999972</v>
      </c>
      <c r="U173" s="8">
        <f t="shared" si="37"/>
        <v>3541119.9999999991</v>
      </c>
      <c r="V173" s="8">
        <f t="shared" si="37"/>
        <v>3752319.9999999995</v>
      </c>
      <c r="W173" s="8">
        <f t="shared" si="37"/>
        <v>3972319.9999999995</v>
      </c>
      <c r="X173" s="8">
        <f t="shared" si="37"/>
        <v>3910720.0000000005</v>
      </c>
      <c r="Y173" s="8">
        <f t="shared" si="37"/>
        <v>3957360.0000000005</v>
      </c>
      <c r="Z173" s="140">
        <f t="shared" si="22"/>
        <v>31962479.999999996</v>
      </c>
      <c r="AA173" s="138">
        <v>15.068298362083524</v>
      </c>
      <c r="AB173" s="244">
        <v>15.853929488717663</v>
      </c>
      <c r="AC173" s="165">
        <v>16.839523288986058</v>
      </c>
      <c r="AD173" s="212">
        <v>19.930000000000007</v>
      </c>
      <c r="AE173" s="216">
        <f t="shared" si="4"/>
        <v>1753840.0000000007</v>
      </c>
    </row>
    <row r="174" spans="1:32" s="3" customFormat="1" ht="14.25" customHeight="1">
      <c r="A174" s="4">
        <v>24083</v>
      </c>
      <c r="B174" s="4" t="s">
        <v>3157</v>
      </c>
      <c r="C174" s="5" t="s">
        <v>3084</v>
      </c>
      <c r="D174" s="4" t="s">
        <v>2985</v>
      </c>
      <c r="E174" s="186">
        <v>214.83</v>
      </c>
      <c r="F174" s="133">
        <v>222.07000000000002</v>
      </c>
      <c r="G174" s="187">
        <v>228.79999999999998</v>
      </c>
      <c r="H174" s="132">
        <v>7.2400000000000091</v>
      </c>
      <c r="I174" s="6">
        <v>9.9999999999965894E-2</v>
      </c>
      <c r="J174" s="6">
        <v>2.5600000000000307</v>
      </c>
      <c r="K174" s="6">
        <v>1.460000000000008</v>
      </c>
      <c r="L174" s="6">
        <v>1.7999999999999545</v>
      </c>
      <c r="M174" s="6">
        <v>0.50000000000002842</v>
      </c>
      <c r="N174" s="6">
        <v>0.86000000000001364</v>
      </c>
      <c r="O174" s="7">
        <v>-0.74000000000003752</v>
      </c>
      <c r="P174" s="196">
        <v>0.18999999999999773</v>
      </c>
      <c r="Q174" s="8">
        <f t="shared" si="35"/>
        <v>2229920.0000000028</v>
      </c>
      <c r="R174" s="8">
        <f t="shared" si="36"/>
        <v>2247519.9999999967</v>
      </c>
      <c r="S174" s="8">
        <f t="shared" si="37"/>
        <v>2472799.9999999995</v>
      </c>
      <c r="T174" s="8">
        <f t="shared" si="37"/>
        <v>2601280</v>
      </c>
      <c r="U174" s="8">
        <f t="shared" si="37"/>
        <v>2759679.9999999958</v>
      </c>
      <c r="V174" s="8">
        <f t="shared" si="37"/>
        <v>2803679.9999999981</v>
      </c>
      <c r="W174" s="8">
        <f t="shared" si="37"/>
        <v>2879359.9999999995</v>
      </c>
      <c r="X174" s="8">
        <f t="shared" si="37"/>
        <v>2814239.9999999963</v>
      </c>
      <c r="Y174" s="8">
        <f t="shared" si="37"/>
        <v>2830959.9999999963</v>
      </c>
      <c r="Z174" s="140">
        <f t="shared" si="22"/>
        <v>23639439.999999985</v>
      </c>
      <c r="AA174" s="138">
        <v>12.351946827349877</v>
      </c>
      <c r="AB174" s="244">
        <v>12.768220602102067</v>
      </c>
      <c r="AC174" s="165">
        <v>13.155171224212875</v>
      </c>
      <c r="AD174" s="212">
        <v>13.96999999999997</v>
      </c>
      <c r="AE174" s="216">
        <f t="shared" si="4"/>
        <v>1229359.9999999974</v>
      </c>
    </row>
    <row r="175" spans="1:32" s="41" customFormat="1" ht="13.5" customHeight="1">
      <c r="A175" s="37">
        <v>24084</v>
      </c>
      <c r="B175" s="37" t="s">
        <v>3158</v>
      </c>
      <c r="C175" s="38" t="s">
        <v>3084</v>
      </c>
      <c r="D175" s="37" t="s">
        <v>2985</v>
      </c>
      <c r="E175" s="191">
        <v>268</v>
      </c>
      <c r="F175" s="39">
        <v>268.55</v>
      </c>
      <c r="G175" s="192">
        <v>267.08</v>
      </c>
      <c r="H175" s="22">
        <v>0.55000000000001137</v>
      </c>
      <c r="I175" s="22">
        <v>0</v>
      </c>
      <c r="J175" s="22">
        <v>-0.28000000000002956</v>
      </c>
      <c r="K175" s="22">
        <v>1.999999999998181E-2</v>
      </c>
      <c r="L175" s="22">
        <v>-1.0999999999999659</v>
      </c>
      <c r="M175" s="22">
        <v>9.9999999999909051E-3</v>
      </c>
      <c r="N175" s="22">
        <v>0.10000000000002274</v>
      </c>
      <c r="O175" s="32">
        <v>-0.34000000000003183</v>
      </c>
      <c r="P175" s="198">
        <v>0.12000000000000455</v>
      </c>
      <c r="Q175" s="40">
        <f t="shared" si="35"/>
        <v>169400.00000000349</v>
      </c>
      <c r="R175" s="40">
        <f t="shared" si="36"/>
        <v>169400.00000000349</v>
      </c>
      <c r="S175" s="40">
        <f t="shared" si="37"/>
        <v>144760.0000000009</v>
      </c>
      <c r="T175" s="40">
        <f t="shared" si="37"/>
        <v>146519.9999999993</v>
      </c>
      <c r="U175" s="40">
        <f t="shared" si="37"/>
        <v>49720.000000002299</v>
      </c>
      <c r="V175" s="40">
        <f t="shared" si="37"/>
        <v>50600.000000001499</v>
      </c>
      <c r="W175" s="40">
        <f t="shared" si="37"/>
        <v>59400.0000000035</v>
      </c>
      <c r="X175" s="40">
        <f t="shared" si="37"/>
        <v>29480.000000000698</v>
      </c>
      <c r="Y175" s="40">
        <f t="shared" si="37"/>
        <v>40040.000000001099</v>
      </c>
      <c r="Z175" s="203">
        <f t="shared" si="22"/>
        <v>859320.0000000163</v>
      </c>
      <c r="AA175" s="35">
        <v>4.4551945407243014</v>
      </c>
      <c r="AB175" s="246">
        <v>4.4643376638489221</v>
      </c>
      <c r="AC175" s="36">
        <v>4.4399005893158447</v>
      </c>
      <c r="AD175" s="169">
        <v>0.23</v>
      </c>
      <c r="AE175" s="173">
        <f t="shared" ref="AE175" si="38">AD175*88000</f>
        <v>20240</v>
      </c>
    </row>
    <row r="176" spans="1:32" s="3" customFormat="1" ht="14.25" customHeight="1">
      <c r="A176" s="4">
        <v>24085</v>
      </c>
      <c r="B176" s="4" t="s">
        <v>3159</v>
      </c>
      <c r="C176" s="5" t="s">
        <v>3084</v>
      </c>
      <c r="D176" s="4" t="s">
        <v>2985</v>
      </c>
      <c r="E176" s="186">
        <v>298.55</v>
      </c>
      <c r="F176" s="133">
        <v>306.74</v>
      </c>
      <c r="G176" s="187">
        <v>313.17</v>
      </c>
      <c r="H176" s="132">
        <v>8.1899999999999977</v>
      </c>
      <c r="I176" s="6">
        <v>0.18000000000000682</v>
      </c>
      <c r="J176" s="6">
        <v>0.10000000000002274</v>
      </c>
      <c r="K176" s="6">
        <v>1.6599999999999682</v>
      </c>
      <c r="L176" s="6">
        <v>-2.8400000000000318</v>
      </c>
      <c r="M176" s="6">
        <v>-1.6299999999999386</v>
      </c>
      <c r="N176" s="6">
        <v>3.1399999999999864</v>
      </c>
      <c r="O176" s="7">
        <v>0.66000000000002501</v>
      </c>
      <c r="P176" s="196">
        <v>5.1599999999999682</v>
      </c>
      <c r="Q176" s="8">
        <f t="shared" ref="Q176:Q214" si="39">((H176/6)*88000)*6+((H176/6)*88000)*5+((H176/6)*88000)*4+((H176/6)*88000)*3+((H176/6)*88000)*2+((H176/6)*88000)</f>
        <v>2522519.9999999991</v>
      </c>
      <c r="R176" s="8">
        <f t="shared" ref="R176:R214" si="40">Q176+((I176/3)*88000+((I176/3)*88000)*2+((I176/3)*88000)*3)</f>
        <v>2554200.0000000005</v>
      </c>
      <c r="S176" s="8">
        <f t="shared" ref="S176:Y191" si="41">R176+(J176*88000)</f>
        <v>2563000.0000000023</v>
      </c>
      <c r="T176" s="8">
        <f t="shared" si="41"/>
        <v>2709079.9999999995</v>
      </c>
      <c r="U176" s="8">
        <f t="shared" si="41"/>
        <v>2459159.9999999967</v>
      </c>
      <c r="V176" s="8">
        <f t="shared" si="41"/>
        <v>2315720.0000000023</v>
      </c>
      <c r="W176" s="8">
        <f t="shared" si="41"/>
        <v>2592040.0000000009</v>
      </c>
      <c r="X176" s="8">
        <f t="shared" si="41"/>
        <v>2650120.0000000033</v>
      </c>
      <c r="Y176" s="8">
        <f t="shared" si="41"/>
        <v>3104200.0000000005</v>
      </c>
      <c r="Z176" s="140">
        <f t="shared" si="22"/>
        <v>23470040.000000004</v>
      </c>
      <c r="AA176" s="138">
        <v>3.8217971087218396</v>
      </c>
      <c r="AB176" s="244">
        <v>3.9266389051392965</v>
      </c>
      <c r="AC176" s="165">
        <v>4.0089505963437224</v>
      </c>
      <c r="AD176" s="212">
        <v>14.620000000000005</v>
      </c>
      <c r="AE176" s="216">
        <f t="shared" si="4"/>
        <v>1286560.0000000005</v>
      </c>
    </row>
    <row r="177" spans="1:31" s="3" customFormat="1" ht="14.25" customHeight="1">
      <c r="A177" s="4">
        <v>24086</v>
      </c>
      <c r="B177" s="4" t="s">
        <v>3160</v>
      </c>
      <c r="C177" s="5" t="s">
        <v>3084</v>
      </c>
      <c r="D177" s="4" t="s">
        <v>2985</v>
      </c>
      <c r="E177" s="186">
        <v>461.97</v>
      </c>
      <c r="F177" s="133">
        <v>470.09000000000003</v>
      </c>
      <c r="G177" s="187">
        <v>484.16</v>
      </c>
      <c r="H177" s="132">
        <v>8.1200000000000045</v>
      </c>
      <c r="I177" s="6">
        <v>4.5600000000000023</v>
      </c>
      <c r="J177" s="6">
        <v>0</v>
      </c>
      <c r="K177" s="6">
        <v>2.8799999999999955</v>
      </c>
      <c r="L177" s="6">
        <v>3.0199999999999818</v>
      </c>
      <c r="M177" s="6">
        <v>0.75999999999999091</v>
      </c>
      <c r="N177" s="6">
        <v>2.5099999999999909</v>
      </c>
      <c r="O177" s="7">
        <v>0.35000000000002274</v>
      </c>
      <c r="P177" s="196">
        <v>-9.9999999999909051E-3</v>
      </c>
      <c r="Q177" s="8">
        <f t="shared" si="39"/>
        <v>2500960.0000000014</v>
      </c>
      <c r="R177" s="8">
        <f t="shared" si="40"/>
        <v>3303520.0000000019</v>
      </c>
      <c r="S177" s="8">
        <f t="shared" si="41"/>
        <v>3303520.0000000019</v>
      </c>
      <c r="T177" s="8">
        <f t="shared" si="41"/>
        <v>3556960.0000000014</v>
      </c>
      <c r="U177" s="8">
        <f t="shared" si="41"/>
        <v>3822720</v>
      </c>
      <c r="V177" s="8">
        <f t="shared" si="41"/>
        <v>3889599.9999999991</v>
      </c>
      <c r="W177" s="8">
        <f t="shared" si="41"/>
        <v>4110479.9999999981</v>
      </c>
      <c r="X177" s="8">
        <f t="shared" si="41"/>
        <v>4141280</v>
      </c>
      <c r="Y177" s="8">
        <f t="shared" si="41"/>
        <v>4140400.0000000009</v>
      </c>
      <c r="Z177" s="140">
        <f t="shared" si="22"/>
        <v>32769440.000000007</v>
      </c>
      <c r="AA177" s="138">
        <v>21.645137258760528</v>
      </c>
      <c r="AB177" s="244">
        <v>22.025591648745017</v>
      </c>
      <c r="AC177" s="165">
        <v>22.684827272769869</v>
      </c>
      <c r="AD177" s="212">
        <v>22.189999999999998</v>
      </c>
      <c r="AE177" s="216">
        <f t="shared" si="4"/>
        <v>1952719.9999999998</v>
      </c>
    </row>
    <row r="178" spans="1:31" s="3" customFormat="1" ht="14.25" customHeight="1">
      <c r="A178" s="4">
        <v>24087</v>
      </c>
      <c r="B178" s="4" t="s">
        <v>3161</v>
      </c>
      <c r="C178" s="5" t="s">
        <v>3084</v>
      </c>
      <c r="D178" s="4" t="s">
        <v>2985</v>
      </c>
      <c r="E178" s="186">
        <v>585.16999999999996</v>
      </c>
      <c r="F178" s="133">
        <v>600.9</v>
      </c>
      <c r="G178" s="187">
        <v>640.41</v>
      </c>
      <c r="H178" s="132">
        <v>15.730000000000018</v>
      </c>
      <c r="I178" s="6">
        <v>25.149999999999977</v>
      </c>
      <c r="J178" s="6">
        <v>0.51000000000010459</v>
      </c>
      <c r="K178" s="6">
        <v>4.2899999999999636</v>
      </c>
      <c r="L178" s="6">
        <v>8.0200000000000955</v>
      </c>
      <c r="M178" s="6">
        <v>1.6299999999998818</v>
      </c>
      <c r="N178" s="6">
        <v>1.3799999999999955</v>
      </c>
      <c r="O178" s="7">
        <v>-3.8899999999999864</v>
      </c>
      <c r="P178" s="196">
        <v>2.4199999999999591</v>
      </c>
      <c r="Q178" s="8">
        <f t="shared" si="39"/>
        <v>4844840.0000000056</v>
      </c>
      <c r="R178" s="8">
        <f t="shared" si="40"/>
        <v>9271240.0000000019</v>
      </c>
      <c r="S178" s="8">
        <f t="shared" si="41"/>
        <v>9316120.0000000112</v>
      </c>
      <c r="T178" s="8">
        <f t="shared" si="41"/>
        <v>9693640.0000000075</v>
      </c>
      <c r="U178" s="8">
        <f t="shared" si="41"/>
        <v>10399400.000000015</v>
      </c>
      <c r="V178" s="8">
        <f t="shared" si="41"/>
        <v>10542840.000000004</v>
      </c>
      <c r="W178" s="8">
        <f t="shared" si="41"/>
        <v>10664280.000000004</v>
      </c>
      <c r="X178" s="8">
        <f t="shared" si="41"/>
        <v>10321960.000000006</v>
      </c>
      <c r="Y178" s="8">
        <f t="shared" si="41"/>
        <v>10534920.000000002</v>
      </c>
      <c r="Z178" s="140">
        <f t="shared" si="22"/>
        <v>85589240.000000045</v>
      </c>
      <c r="AA178" s="138">
        <v>24.075917910570578</v>
      </c>
      <c r="AB178" s="244">
        <v>24.723104520843275</v>
      </c>
      <c r="AC178" s="165">
        <v>26.348682586442408</v>
      </c>
      <c r="AD178" s="212">
        <v>55.240000000000009</v>
      </c>
      <c r="AE178" s="216">
        <f t="shared" si="4"/>
        <v>4861120.0000000009</v>
      </c>
    </row>
    <row r="179" spans="1:31" s="3" customFormat="1" ht="14.25" customHeight="1">
      <c r="A179" s="4">
        <v>24088</v>
      </c>
      <c r="B179" s="4" t="s">
        <v>3162</v>
      </c>
      <c r="C179" s="5" t="s">
        <v>3084</v>
      </c>
      <c r="D179" s="4" t="s">
        <v>2985</v>
      </c>
      <c r="E179" s="186">
        <v>307.99</v>
      </c>
      <c r="F179" s="133">
        <v>324.25</v>
      </c>
      <c r="G179" s="187">
        <v>336.47</v>
      </c>
      <c r="H179" s="132">
        <v>16.259999999999991</v>
      </c>
      <c r="I179" s="6">
        <v>5.8499999999999659</v>
      </c>
      <c r="J179" s="6">
        <v>0.59000000000003183</v>
      </c>
      <c r="K179" s="6">
        <v>1.4700000000000273</v>
      </c>
      <c r="L179" s="6">
        <v>-0.16000000000002501</v>
      </c>
      <c r="M179" s="6">
        <v>1.6999999999999886</v>
      </c>
      <c r="N179" s="6">
        <v>1.6200000000000045</v>
      </c>
      <c r="O179" s="7">
        <v>0.75</v>
      </c>
      <c r="P179" s="196">
        <v>0.40000000000003411</v>
      </c>
      <c r="Q179" s="8">
        <f t="shared" si="39"/>
        <v>5008079.9999999981</v>
      </c>
      <c r="R179" s="8">
        <f t="shared" si="40"/>
        <v>6037679.9999999925</v>
      </c>
      <c r="S179" s="8">
        <f t="shared" si="41"/>
        <v>6089599.9999999953</v>
      </c>
      <c r="T179" s="8">
        <f t="shared" si="41"/>
        <v>6218959.9999999981</v>
      </c>
      <c r="U179" s="8">
        <f t="shared" si="41"/>
        <v>6204879.9999999963</v>
      </c>
      <c r="V179" s="8">
        <f t="shared" si="41"/>
        <v>6354479.9999999953</v>
      </c>
      <c r="W179" s="8">
        <f t="shared" si="41"/>
        <v>6497039.9999999953</v>
      </c>
      <c r="X179" s="8">
        <f t="shared" si="41"/>
        <v>6563039.9999999953</v>
      </c>
      <c r="Y179" s="8">
        <f t="shared" si="41"/>
        <v>6598239.9999999981</v>
      </c>
      <c r="Z179" s="140">
        <f t="shared" si="22"/>
        <v>55571999.999999963</v>
      </c>
      <c r="AA179" s="138">
        <v>29.072390715411707</v>
      </c>
      <c r="AB179" s="244">
        <v>30.607236239722862</v>
      </c>
      <c r="AC179" s="165">
        <v>31.760730231548344</v>
      </c>
      <c r="AD179" s="212">
        <v>28.480000000000015</v>
      </c>
      <c r="AE179" s="216">
        <f t="shared" si="4"/>
        <v>2506240.0000000014</v>
      </c>
    </row>
    <row r="180" spans="1:31" s="3" customFormat="1" ht="14.25" customHeight="1">
      <c r="A180" s="4">
        <v>24089</v>
      </c>
      <c r="B180" s="4" t="s">
        <v>3163</v>
      </c>
      <c r="C180" s="5" t="s">
        <v>3084</v>
      </c>
      <c r="D180" s="4" t="s">
        <v>2985</v>
      </c>
      <c r="E180" s="186">
        <v>49.86</v>
      </c>
      <c r="F180" s="133">
        <v>50.35</v>
      </c>
      <c r="G180" s="187">
        <v>50.870000000000005</v>
      </c>
      <c r="H180" s="132">
        <v>0.49000000000000199</v>
      </c>
      <c r="I180" s="6">
        <v>0</v>
      </c>
      <c r="J180" s="6">
        <v>0</v>
      </c>
      <c r="K180" s="6">
        <v>0</v>
      </c>
      <c r="L180" s="6">
        <v>0.40999999999999659</v>
      </c>
      <c r="M180" s="6">
        <v>2.0000000000003126E-2</v>
      </c>
      <c r="N180" s="6">
        <v>0</v>
      </c>
      <c r="O180" s="7">
        <v>9.0000000000003411E-2</v>
      </c>
      <c r="P180" s="196">
        <v>0</v>
      </c>
      <c r="Q180" s="8">
        <f t="shared" si="39"/>
        <v>150920.00000000061</v>
      </c>
      <c r="R180" s="8">
        <f t="shared" si="40"/>
        <v>150920.00000000061</v>
      </c>
      <c r="S180" s="8">
        <f t="shared" si="41"/>
        <v>150920.00000000061</v>
      </c>
      <c r="T180" s="8">
        <f t="shared" si="41"/>
        <v>150920.00000000061</v>
      </c>
      <c r="U180" s="8">
        <f t="shared" si="41"/>
        <v>187000.00000000032</v>
      </c>
      <c r="V180" s="8">
        <f t="shared" si="41"/>
        <v>188760.00000000058</v>
      </c>
      <c r="W180" s="8">
        <f t="shared" si="41"/>
        <v>188760.00000000058</v>
      </c>
      <c r="X180" s="8">
        <f t="shared" si="41"/>
        <v>196680.00000000087</v>
      </c>
      <c r="Y180" s="8">
        <f t="shared" si="41"/>
        <v>196680.00000000087</v>
      </c>
      <c r="Z180" s="140">
        <f t="shared" si="22"/>
        <v>1561560.0000000058</v>
      </c>
      <c r="AA180" s="138">
        <v>1.7649057725798918</v>
      </c>
      <c r="AB180" s="244">
        <v>1.7822504141475639</v>
      </c>
      <c r="AC180" s="165">
        <v>1.8006569725459103</v>
      </c>
      <c r="AD180" s="212">
        <v>1.0100000000000051</v>
      </c>
      <c r="AE180" s="216">
        <f t="shared" si="4"/>
        <v>88880.000000000451</v>
      </c>
    </row>
    <row r="181" spans="1:31" s="3" customFormat="1" ht="14.25" customHeight="1">
      <c r="A181" s="4">
        <v>24090</v>
      </c>
      <c r="B181" s="4" t="s">
        <v>3164</v>
      </c>
      <c r="C181" s="5" t="s">
        <v>3084</v>
      </c>
      <c r="D181" s="4" t="s">
        <v>2985</v>
      </c>
      <c r="E181" s="186">
        <v>47.480000000000004</v>
      </c>
      <c r="F181" s="133">
        <v>48.67</v>
      </c>
      <c r="G181" s="187">
        <v>49.24</v>
      </c>
      <c r="H181" s="132">
        <v>1.1899999999999977</v>
      </c>
      <c r="I181" s="6">
        <v>0</v>
      </c>
      <c r="J181" s="6">
        <v>0</v>
      </c>
      <c r="K181" s="6">
        <v>0</v>
      </c>
      <c r="L181" s="6">
        <v>0.17999999999999972</v>
      </c>
      <c r="M181" s="6">
        <v>0</v>
      </c>
      <c r="N181" s="6">
        <v>0.20000000000000284</v>
      </c>
      <c r="O181" s="7">
        <v>4.9999999999997158E-2</v>
      </c>
      <c r="P181" s="196">
        <v>0.14000000000000057</v>
      </c>
      <c r="Q181" s="8">
        <f t="shared" si="39"/>
        <v>366519.99999999924</v>
      </c>
      <c r="R181" s="8">
        <f t="shared" si="40"/>
        <v>366519.99999999924</v>
      </c>
      <c r="S181" s="8">
        <f t="shared" si="41"/>
        <v>366519.99999999924</v>
      </c>
      <c r="T181" s="8">
        <f t="shared" si="41"/>
        <v>366519.99999999924</v>
      </c>
      <c r="U181" s="8">
        <f t="shared" si="41"/>
        <v>382359.99999999924</v>
      </c>
      <c r="V181" s="8">
        <f t="shared" si="41"/>
        <v>382359.99999999924</v>
      </c>
      <c r="W181" s="8">
        <f t="shared" si="41"/>
        <v>399959.99999999948</v>
      </c>
      <c r="X181" s="8">
        <f t="shared" si="41"/>
        <v>404359.99999999924</v>
      </c>
      <c r="Y181" s="8">
        <f t="shared" si="41"/>
        <v>416679.9999999993</v>
      </c>
      <c r="Z181" s="140">
        <f t="shared" si="22"/>
        <v>3451799.9999999935</v>
      </c>
      <c r="AA181" s="138">
        <v>7.7652754154127965</v>
      </c>
      <c r="AB181" s="244">
        <v>7.9598979458327888</v>
      </c>
      <c r="AC181" s="165">
        <v>8.0531205024205139</v>
      </c>
      <c r="AD181" s="212">
        <v>1.759999999999998</v>
      </c>
      <c r="AE181" s="216">
        <f t="shared" si="4"/>
        <v>154879.99999999983</v>
      </c>
    </row>
    <row r="182" spans="1:31" s="3" customFormat="1" ht="14.25" customHeight="1">
      <c r="A182" s="4">
        <v>24091</v>
      </c>
      <c r="B182" s="4" t="s">
        <v>3165</v>
      </c>
      <c r="C182" s="5" t="s">
        <v>3084</v>
      </c>
      <c r="D182" s="4" t="s">
        <v>2985</v>
      </c>
      <c r="E182" s="186">
        <v>422.31</v>
      </c>
      <c r="F182" s="133">
        <v>425.15</v>
      </c>
      <c r="G182" s="187">
        <v>434.12000000000006</v>
      </c>
      <c r="H182" s="132">
        <v>2.839999999999975</v>
      </c>
      <c r="I182" s="6">
        <v>0.72000000000008413</v>
      </c>
      <c r="J182" s="6">
        <v>0.38999999999992951</v>
      </c>
      <c r="K182" s="6">
        <v>1.3800000000000523</v>
      </c>
      <c r="L182" s="6">
        <v>3.7399999999999523</v>
      </c>
      <c r="M182" s="6">
        <v>1.4599999999999795</v>
      </c>
      <c r="N182" s="6">
        <v>0.90000000000003411</v>
      </c>
      <c r="O182" s="7">
        <v>0.68999999999999773</v>
      </c>
      <c r="P182" s="196">
        <v>-0.30999999999994543</v>
      </c>
      <c r="Q182" s="8">
        <f t="shared" si="39"/>
        <v>874719.99999999208</v>
      </c>
      <c r="R182" s="8">
        <f t="shared" si="40"/>
        <v>1001440.0000000069</v>
      </c>
      <c r="S182" s="8">
        <f t="shared" si="41"/>
        <v>1035760.0000000007</v>
      </c>
      <c r="T182" s="8">
        <f t="shared" si="41"/>
        <v>1157200.0000000054</v>
      </c>
      <c r="U182" s="8">
        <f t="shared" si="41"/>
        <v>1486320.0000000012</v>
      </c>
      <c r="V182" s="8">
        <f t="shared" si="41"/>
        <v>1614799.9999999993</v>
      </c>
      <c r="W182" s="8">
        <f t="shared" si="41"/>
        <v>1694000.0000000023</v>
      </c>
      <c r="X182" s="8">
        <f t="shared" si="41"/>
        <v>1754720.0000000021</v>
      </c>
      <c r="Y182" s="8">
        <f t="shared" si="41"/>
        <v>1727440.000000007</v>
      </c>
      <c r="Z182" s="140">
        <f t="shared" si="22"/>
        <v>12346400.000000017</v>
      </c>
      <c r="AA182" s="138">
        <v>15.090746014786649</v>
      </c>
      <c r="AB182" s="244">
        <v>15.192230039986132</v>
      </c>
      <c r="AC182" s="165">
        <v>15.512762330845073</v>
      </c>
      <c r="AD182" s="212">
        <v>11.810000000000059</v>
      </c>
      <c r="AE182" s="216">
        <f t="shared" si="4"/>
        <v>1039280.0000000052</v>
      </c>
    </row>
    <row r="183" spans="1:31" s="3" customFormat="1" ht="14.25" customHeight="1">
      <c r="A183" s="4">
        <v>24094</v>
      </c>
      <c r="B183" s="4" t="s">
        <v>3166</v>
      </c>
      <c r="C183" s="5" t="s">
        <v>3084</v>
      </c>
      <c r="D183" s="4" t="s">
        <v>2985</v>
      </c>
      <c r="E183" s="186">
        <v>69.600000000000009</v>
      </c>
      <c r="F183" s="133">
        <v>70.27000000000001</v>
      </c>
      <c r="G183" s="187">
        <v>71.84</v>
      </c>
      <c r="H183" s="132">
        <v>0.67000000000000171</v>
      </c>
      <c r="I183" s="6">
        <v>0</v>
      </c>
      <c r="J183" s="6">
        <v>0.53000000000000114</v>
      </c>
      <c r="K183" s="6">
        <v>0.62999999999999545</v>
      </c>
      <c r="L183" s="6">
        <v>0.54000000000000625</v>
      </c>
      <c r="M183" s="6">
        <v>-0.40999999999999659</v>
      </c>
      <c r="N183" s="6">
        <v>3.0000000000001137E-2</v>
      </c>
      <c r="O183" s="7">
        <v>0.12000000000000455</v>
      </c>
      <c r="P183" s="196">
        <v>0.12999999999999545</v>
      </c>
      <c r="Q183" s="8">
        <f t="shared" si="39"/>
        <v>206360.00000000052</v>
      </c>
      <c r="R183" s="8">
        <f t="shared" si="40"/>
        <v>206360.00000000052</v>
      </c>
      <c r="S183" s="8">
        <f t="shared" si="41"/>
        <v>253000.00000000064</v>
      </c>
      <c r="T183" s="8">
        <f t="shared" si="41"/>
        <v>308440.00000000023</v>
      </c>
      <c r="U183" s="8">
        <f t="shared" si="41"/>
        <v>355960.00000000081</v>
      </c>
      <c r="V183" s="8">
        <f t="shared" si="41"/>
        <v>319880.00000000111</v>
      </c>
      <c r="W183" s="8">
        <f t="shared" si="41"/>
        <v>322520.00000000122</v>
      </c>
      <c r="X183" s="8">
        <f t="shared" si="41"/>
        <v>333080.00000000163</v>
      </c>
      <c r="Y183" s="8">
        <f t="shared" si="41"/>
        <v>344520.00000000122</v>
      </c>
      <c r="Z183" s="140">
        <f t="shared" si="22"/>
        <v>2650120.0000000079</v>
      </c>
      <c r="AA183" s="138">
        <v>16.93307057878987</v>
      </c>
      <c r="AB183" s="244">
        <v>17.09607571223512</v>
      </c>
      <c r="AC183" s="165">
        <v>17.478042965233684</v>
      </c>
      <c r="AD183" s="212">
        <v>2.2399999999999949</v>
      </c>
      <c r="AE183" s="216">
        <f t="shared" si="4"/>
        <v>197119.99999999956</v>
      </c>
    </row>
    <row r="184" spans="1:31" s="3" customFormat="1" ht="14.25" customHeight="1">
      <c r="A184" s="4">
        <v>24095</v>
      </c>
      <c r="B184" s="4" t="s">
        <v>3167</v>
      </c>
      <c r="C184" s="5" t="s">
        <v>3084</v>
      </c>
      <c r="D184" s="4" t="s">
        <v>2985</v>
      </c>
      <c r="E184" s="186">
        <v>187.43</v>
      </c>
      <c r="F184" s="133">
        <v>201.87</v>
      </c>
      <c r="G184" s="187">
        <v>207.02</v>
      </c>
      <c r="H184" s="132">
        <v>14.439999999999998</v>
      </c>
      <c r="I184" s="6">
        <v>5.0000000000011369E-2</v>
      </c>
      <c r="J184" s="6">
        <v>1.9699999999999989</v>
      </c>
      <c r="K184" s="6">
        <v>1.0099999999999909</v>
      </c>
      <c r="L184" s="6">
        <v>0.53999999999999204</v>
      </c>
      <c r="M184" s="6">
        <v>0.70000000000001705</v>
      </c>
      <c r="N184" s="6">
        <v>0.22999999999998977</v>
      </c>
      <c r="O184" s="7">
        <v>0.31999999999999318</v>
      </c>
      <c r="P184" s="196">
        <v>0.33000000000001251</v>
      </c>
      <c r="Q184" s="8">
        <f t="shared" si="39"/>
        <v>4447520</v>
      </c>
      <c r="R184" s="8">
        <f t="shared" si="40"/>
        <v>4456320.0000000019</v>
      </c>
      <c r="S184" s="8">
        <f t="shared" si="41"/>
        <v>4629680.0000000019</v>
      </c>
      <c r="T184" s="8">
        <f t="shared" si="41"/>
        <v>4718560.0000000009</v>
      </c>
      <c r="U184" s="8">
        <f t="shared" si="41"/>
        <v>4766080</v>
      </c>
      <c r="V184" s="8">
        <f t="shared" si="41"/>
        <v>4827680.0000000019</v>
      </c>
      <c r="W184" s="8">
        <f t="shared" si="41"/>
        <v>4847920.0000000009</v>
      </c>
      <c r="X184" s="8">
        <f t="shared" si="41"/>
        <v>4876080</v>
      </c>
      <c r="Y184" s="8">
        <f t="shared" si="41"/>
        <v>4905120.0000000009</v>
      </c>
      <c r="Z184" s="140">
        <f t="shared" si="22"/>
        <v>42474960.000000007</v>
      </c>
      <c r="AA184" s="138">
        <v>14.188815794454074</v>
      </c>
      <c r="AB184" s="244">
        <v>15.281951898983321</v>
      </c>
      <c r="AC184" s="165">
        <v>15.671816922413075</v>
      </c>
      <c r="AD184" s="212">
        <v>19.590000000000003</v>
      </c>
      <c r="AE184" s="216">
        <f t="shared" si="4"/>
        <v>1723920.0000000002</v>
      </c>
    </row>
    <row r="185" spans="1:31" s="3" customFormat="1" ht="14.25" customHeight="1">
      <c r="A185" s="4">
        <v>24096</v>
      </c>
      <c r="B185" s="4" t="s">
        <v>3168</v>
      </c>
      <c r="C185" s="5" t="s">
        <v>3084</v>
      </c>
      <c r="D185" s="4" t="s">
        <v>2985</v>
      </c>
      <c r="E185" s="186">
        <v>122.92</v>
      </c>
      <c r="F185" s="133">
        <v>125.03</v>
      </c>
      <c r="G185" s="187">
        <v>127.47</v>
      </c>
      <c r="H185" s="132">
        <v>2.1099999999999994</v>
      </c>
      <c r="I185" s="6">
        <v>6.0000000000002274E-2</v>
      </c>
      <c r="J185" s="6">
        <v>0</v>
      </c>
      <c r="K185" s="6">
        <v>0.21999999999999886</v>
      </c>
      <c r="L185" s="6">
        <v>0.67999999999999261</v>
      </c>
      <c r="M185" s="6">
        <v>-0.45999999999999375</v>
      </c>
      <c r="N185" s="6">
        <v>1.1200000000000045</v>
      </c>
      <c r="O185" s="7">
        <v>0.51000000000000512</v>
      </c>
      <c r="P185" s="196">
        <v>0.30999999999998806</v>
      </c>
      <c r="Q185" s="8">
        <f t="shared" si="39"/>
        <v>649879.99999999988</v>
      </c>
      <c r="R185" s="8">
        <f t="shared" si="40"/>
        <v>660440.00000000023</v>
      </c>
      <c r="S185" s="8">
        <f t="shared" si="41"/>
        <v>660440.00000000023</v>
      </c>
      <c r="T185" s="8">
        <f t="shared" si="41"/>
        <v>679800.00000000012</v>
      </c>
      <c r="U185" s="8">
        <f t="shared" si="41"/>
        <v>739639.99999999942</v>
      </c>
      <c r="V185" s="8">
        <f t="shared" si="41"/>
        <v>699160</v>
      </c>
      <c r="W185" s="8">
        <f t="shared" si="41"/>
        <v>797720.00000000047</v>
      </c>
      <c r="X185" s="8">
        <f t="shared" si="41"/>
        <v>842600.00000000093</v>
      </c>
      <c r="Y185" s="8">
        <f t="shared" si="41"/>
        <v>869879.99999999988</v>
      </c>
      <c r="Z185" s="140">
        <f t="shared" si="22"/>
        <v>6599560.0000000009</v>
      </c>
      <c r="AA185" s="138">
        <v>20.062348006332726</v>
      </c>
      <c r="AB185" s="244">
        <v>20.406730973249111</v>
      </c>
      <c r="AC185" s="165">
        <v>20.804974783332515</v>
      </c>
      <c r="AD185" s="212">
        <v>4.5499999999999972</v>
      </c>
      <c r="AE185" s="216">
        <f t="shared" si="4"/>
        <v>400399.99999999977</v>
      </c>
    </row>
    <row r="186" spans="1:31" s="3" customFormat="1" ht="14.25" customHeight="1">
      <c r="A186" s="4">
        <v>24097</v>
      </c>
      <c r="B186" s="4" t="s">
        <v>3169</v>
      </c>
      <c r="C186" s="5" t="s">
        <v>3084</v>
      </c>
      <c r="D186" s="4" t="s">
        <v>2985</v>
      </c>
      <c r="E186" s="186">
        <v>240.31</v>
      </c>
      <c r="F186" s="133">
        <v>262.66000000000003</v>
      </c>
      <c r="G186" s="187">
        <v>258.16999999999996</v>
      </c>
      <c r="H186" s="132">
        <v>22.350000000000023</v>
      </c>
      <c r="I186" s="6">
        <v>8.2999999999999545</v>
      </c>
      <c r="J186" s="6">
        <v>-7.42999999999995</v>
      </c>
      <c r="K186" s="6">
        <v>-3.410000000000025</v>
      </c>
      <c r="L186" s="6">
        <v>-2.7200000000000273</v>
      </c>
      <c r="M186" s="6">
        <v>-1.5799999999999557</v>
      </c>
      <c r="N186" s="6">
        <v>0.53999999999999204</v>
      </c>
      <c r="O186" s="7">
        <v>0.10000000000002274</v>
      </c>
      <c r="P186" s="196">
        <v>1.7099999999999227</v>
      </c>
      <c r="Q186" s="8">
        <f t="shared" si="39"/>
        <v>6883800.0000000075</v>
      </c>
      <c r="R186" s="8">
        <f t="shared" si="40"/>
        <v>8344600</v>
      </c>
      <c r="S186" s="8">
        <f t="shared" si="41"/>
        <v>7690760.0000000047</v>
      </c>
      <c r="T186" s="8">
        <f t="shared" si="41"/>
        <v>7390680.0000000028</v>
      </c>
      <c r="U186" s="8">
        <f t="shared" si="41"/>
        <v>7151320</v>
      </c>
      <c r="V186" s="8">
        <f t="shared" si="41"/>
        <v>7012280.0000000037</v>
      </c>
      <c r="W186" s="8">
        <f t="shared" si="41"/>
        <v>7059800.0000000028</v>
      </c>
      <c r="X186" s="8">
        <f t="shared" si="41"/>
        <v>7068600.0000000047</v>
      </c>
      <c r="Y186" s="8">
        <f t="shared" si="41"/>
        <v>7219079.9999999981</v>
      </c>
      <c r="Z186" s="140">
        <f t="shared" si="22"/>
        <v>65820920.000000022</v>
      </c>
      <c r="AA186" s="138">
        <v>17.352656586225322</v>
      </c>
      <c r="AB186" s="244">
        <v>18.966538133818581</v>
      </c>
      <c r="AC186" s="165">
        <v>18.642317634995589</v>
      </c>
      <c r="AD186" s="212">
        <v>17.859999999999957</v>
      </c>
      <c r="AE186" s="216">
        <f t="shared" si="4"/>
        <v>1571679.9999999963</v>
      </c>
    </row>
    <row r="187" spans="1:31" s="3" customFormat="1" ht="14.25" customHeight="1">
      <c r="A187" s="4">
        <v>24098</v>
      </c>
      <c r="B187" s="4" t="s">
        <v>3170</v>
      </c>
      <c r="C187" s="5" t="s">
        <v>3084</v>
      </c>
      <c r="D187" s="4" t="s">
        <v>2985</v>
      </c>
      <c r="E187" s="186">
        <v>303.20999999999998</v>
      </c>
      <c r="F187" s="133">
        <v>304.28999999999996</v>
      </c>
      <c r="G187" s="187">
        <v>310.36</v>
      </c>
      <c r="H187" s="132">
        <v>1.0799999999999841</v>
      </c>
      <c r="I187" s="6">
        <v>1.7900000000000773</v>
      </c>
      <c r="J187" s="6">
        <v>1.0799999999999841</v>
      </c>
      <c r="K187" s="6">
        <v>2.3799999999999955</v>
      </c>
      <c r="L187" s="6">
        <v>-0.74000000000000909</v>
      </c>
      <c r="M187" s="6">
        <v>0.58999999999997499</v>
      </c>
      <c r="N187" s="6">
        <v>1.1399999999999864</v>
      </c>
      <c r="O187" s="7">
        <v>0.6400000000000432</v>
      </c>
      <c r="P187" s="196">
        <v>-0.81000000000000227</v>
      </c>
      <c r="Q187" s="8">
        <f t="shared" si="39"/>
        <v>332639.99999999511</v>
      </c>
      <c r="R187" s="8">
        <f t="shared" si="40"/>
        <v>647680.00000000873</v>
      </c>
      <c r="S187" s="8">
        <f t="shared" si="41"/>
        <v>742720.00000000733</v>
      </c>
      <c r="T187" s="8">
        <f t="shared" si="41"/>
        <v>952160.00000000698</v>
      </c>
      <c r="U187" s="8">
        <f t="shared" si="41"/>
        <v>887040.00000000617</v>
      </c>
      <c r="V187" s="8">
        <f t="shared" si="41"/>
        <v>938960.00000000396</v>
      </c>
      <c r="W187" s="8">
        <f t="shared" si="41"/>
        <v>1039280.0000000028</v>
      </c>
      <c r="X187" s="8">
        <f t="shared" si="41"/>
        <v>1095600.0000000065</v>
      </c>
      <c r="Y187" s="8">
        <f t="shared" si="41"/>
        <v>1024320.0000000063</v>
      </c>
      <c r="Z187" s="140">
        <f t="shared" si="22"/>
        <v>7660400.0000000438</v>
      </c>
      <c r="AA187" s="138">
        <v>12.676533299887119</v>
      </c>
      <c r="AB187" s="244">
        <v>12.721685689201051</v>
      </c>
      <c r="AC187" s="165">
        <v>12.975458840252518</v>
      </c>
      <c r="AD187" s="212">
        <v>7.1500000000000341</v>
      </c>
      <c r="AE187" s="216">
        <f t="shared" si="4"/>
        <v>629200.00000000303</v>
      </c>
    </row>
    <row r="188" spans="1:31" s="3" customFormat="1" ht="14.25" customHeight="1">
      <c r="A188" s="4">
        <v>24099</v>
      </c>
      <c r="B188" s="4" t="s">
        <v>3171</v>
      </c>
      <c r="C188" s="5" t="s">
        <v>3084</v>
      </c>
      <c r="D188" s="4" t="s">
        <v>2985</v>
      </c>
      <c r="E188" s="186">
        <v>130.9</v>
      </c>
      <c r="F188" s="133">
        <v>133.75</v>
      </c>
      <c r="G188" s="187">
        <v>143.93</v>
      </c>
      <c r="H188" s="132">
        <v>2.8499999999999943</v>
      </c>
      <c r="I188" s="6">
        <v>3.3899999999999864</v>
      </c>
      <c r="J188" s="6">
        <v>0.16000000000002501</v>
      </c>
      <c r="K188" s="6">
        <v>1.6200000000000045</v>
      </c>
      <c r="L188" s="6">
        <v>0.86999999999997613</v>
      </c>
      <c r="M188" s="6">
        <v>0.25</v>
      </c>
      <c r="N188" s="6">
        <v>1.25</v>
      </c>
      <c r="O188" s="7">
        <v>0.25999999999999091</v>
      </c>
      <c r="P188" s="196">
        <v>2.3800000000000239</v>
      </c>
      <c r="Q188" s="8">
        <f t="shared" si="39"/>
        <v>877799.99999999825</v>
      </c>
      <c r="R188" s="8">
        <f t="shared" si="40"/>
        <v>1474439.9999999958</v>
      </c>
      <c r="S188" s="8">
        <f t="shared" si="41"/>
        <v>1488519.9999999979</v>
      </c>
      <c r="T188" s="8">
        <f t="shared" si="41"/>
        <v>1631079.9999999984</v>
      </c>
      <c r="U188" s="8">
        <f t="shared" si="41"/>
        <v>1707639.9999999963</v>
      </c>
      <c r="V188" s="8">
        <f t="shared" si="41"/>
        <v>1729639.9999999963</v>
      </c>
      <c r="W188" s="8">
        <f t="shared" si="41"/>
        <v>1839639.9999999963</v>
      </c>
      <c r="X188" s="8">
        <f t="shared" si="41"/>
        <v>1862519.9999999956</v>
      </c>
      <c r="Y188" s="8">
        <f t="shared" si="41"/>
        <v>2071959.9999999977</v>
      </c>
      <c r="Z188" s="140">
        <f t="shared" si="22"/>
        <v>14683239.999999972</v>
      </c>
      <c r="AA188" s="138">
        <v>10.908151530807821</v>
      </c>
      <c r="AB188" s="244">
        <v>11.145647572540458</v>
      </c>
      <c r="AC188" s="165">
        <v>11.993966767220547</v>
      </c>
      <c r="AD188" s="212">
        <v>13.03</v>
      </c>
      <c r="AE188" s="216">
        <f t="shared" si="4"/>
        <v>1146640</v>
      </c>
    </row>
    <row r="189" spans="1:31" s="3" customFormat="1" ht="14.25" customHeight="1">
      <c r="A189" s="4">
        <v>24100</v>
      </c>
      <c r="B189" s="4" t="s">
        <v>3172</v>
      </c>
      <c r="C189" s="5" t="s">
        <v>3084</v>
      </c>
      <c r="D189" s="4" t="s">
        <v>2985</v>
      </c>
      <c r="E189" s="186">
        <v>1175.54</v>
      </c>
      <c r="F189" s="133">
        <v>1202.21</v>
      </c>
      <c r="G189" s="187">
        <v>1221.98</v>
      </c>
      <c r="H189" s="132">
        <v>26.670000000000073</v>
      </c>
      <c r="I189" s="6">
        <v>1.7400000000000091</v>
      </c>
      <c r="J189" s="6">
        <v>2.1100000000001273</v>
      </c>
      <c r="K189" s="6">
        <v>0.86999999999989086</v>
      </c>
      <c r="L189" s="6">
        <v>3.0399999999999636</v>
      </c>
      <c r="M189" s="6">
        <v>4.4800000000000182</v>
      </c>
      <c r="N189" s="6">
        <v>4.7100000000000364</v>
      </c>
      <c r="O189" s="7">
        <v>2.1200000000001182</v>
      </c>
      <c r="P189" s="196">
        <v>0.6999999999998181</v>
      </c>
      <c r="Q189" s="8">
        <f t="shared" si="39"/>
        <v>8214360.0000000214</v>
      </c>
      <c r="R189" s="8">
        <f t="shared" si="40"/>
        <v>8520600.0000000224</v>
      </c>
      <c r="S189" s="8">
        <f t="shared" si="41"/>
        <v>8706280.0000000335</v>
      </c>
      <c r="T189" s="8">
        <f t="shared" si="41"/>
        <v>8782840.0000000242</v>
      </c>
      <c r="U189" s="8">
        <f t="shared" si="41"/>
        <v>9050360.0000000205</v>
      </c>
      <c r="V189" s="8">
        <f t="shared" si="41"/>
        <v>9444600.0000000224</v>
      </c>
      <c r="W189" s="8">
        <f t="shared" si="41"/>
        <v>9859080.0000000261</v>
      </c>
      <c r="X189" s="8">
        <f t="shared" si="41"/>
        <v>10045640.000000037</v>
      </c>
      <c r="Y189" s="8">
        <f t="shared" si="41"/>
        <v>10107240.00000002</v>
      </c>
      <c r="Z189" s="140">
        <f t="shared" si="22"/>
        <v>82731000.000000224</v>
      </c>
      <c r="AA189" s="138">
        <v>17.756999463758373</v>
      </c>
      <c r="AB189" s="244">
        <v>18.159860426123274</v>
      </c>
      <c r="AC189" s="165">
        <v>18.45849414288196</v>
      </c>
      <c r="AD189" s="212">
        <v>46.440000000000055</v>
      </c>
      <c r="AE189" s="216">
        <f t="shared" si="4"/>
        <v>4086720.0000000047</v>
      </c>
    </row>
    <row r="190" spans="1:31" s="3" customFormat="1" ht="14.25" customHeight="1">
      <c r="A190" s="4">
        <v>24101</v>
      </c>
      <c r="B190" s="4" t="s">
        <v>3173</v>
      </c>
      <c r="C190" s="5" t="s">
        <v>3084</v>
      </c>
      <c r="D190" s="4" t="s">
        <v>2985</v>
      </c>
      <c r="E190" s="186">
        <v>83.710000000000008</v>
      </c>
      <c r="F190" s="133">
        <v>84.01</v>
      </c>
      <c r="G190" s="187">
        <v>85.25</v>
      </c>
      <c r="H190" s="132">
        <v>0.29999999999999716</v>
      </c>
      <c r="I190" s="6">
        <v>0.15000000000000568</v>
      </c>
      <c r="J190" s="6">
        <v>0</v>
      </c>
      <c r="K190" s="6">
        <v>6.0000000000002274E-2</v>
      </c>
      <c r="L190" s="6">
        <v>0.10999999999999943</v>
      </c>
      <c r="M190" s="6">
        <v>0.18000000000000682</v>
      </c>
      <c r="N190" s="6">
        <v>0.15000000000000568</v>
      </c>
      <c r="O190" s="7">
        <v>0.25999999999999091</v>
      </c>
      <c r="P190" s="196">
        <v>0.32999999999999829</v>
      </c>
      <c r="Q190" s="8">
        <f t="shared" si="39"/>
        <v>92399.999999999098</v>
      </c>
      <c r="R190" s="8">
        <f t="shared" si="40"/>
        <v>118800.0000000001</v>
      </c>
      <c r="S190" s="8">
        <f t="shared" si="41"/>
        <v>118800.0000000001</v>
      </c>
      <c r="T190" s="8">
        <f t="shared" si="41"/>
        <v>124080.00000000031</v>
      </c>
      <c r="U190" s="8">
        <f t="shared" si="41"/>
        <v>133760.00000000026</v>
      </c>
      <c r="V190" s="8">
        <f t="shared" si="41"/>
        <v>149600.00000000087</v>
      </c>
      <c r="W190" s="8">
        <f t="shared" si="41"/>
        <v>162800.00000000137</v>
      </c>
      <c r="X190" s="8">
        <f t="shared" si="41"/>
        <v>185680.00000000058</v>
      </c>
      <c r="Y190" s="8">
        <f t="shared" si="41"/>
        <v>214720.00000000044</v>
      </c>
      <c r="Z190" s="140">
        <f t="shared" si="22"/>
        <v>1300640.0000000033</v>
      </c>
      <c r="AA190" s="138">
        <v>5.2959560684279792</v>
      </c>
      <c r="AB190" s="244">
        <v>5.3149357222390936</v>
      </c>
      <c r="AC190" s="165">
        <v>5.3933849579916995</v>
      </c>
      <c r="AD190" s="212">
        <v>1.539999999999992</v>
      </c>
      <c r="AE190" s="216">
        <f t="shared" si="4"/>
        <v>135519.9999999993</v>
      </c>
    </row>
    <row r="191" spans="1:31" s="3" customFormat="1" ht="14.25" customHeight="1">
      <c r="A191" s="4">
        <v>24102</v>
      </c>
      <c r="B191" s="4" t="s">
        <v>3174</v>
      </c>
      <c r="C191" s="5" t="s">
        <v>3084</v>
      </c>
      <c r="D191" s="4" t="s">
        <v>2985</v>
      </c>
      <c r="E191" s="186">
        <v>258.03000000000003</v>
      </c>
      <c r="F191" s="133">
        <v>266.50000000000006</v>
      </c>
      <c r="G191" s="187">
        <v>270.54000000000002</v>
      </c>
      <c r="H191" s="132">
        <v>8.4700000000000273</v>
      </c>
      <c r="I191" s="6">
        <v>0.90999999999996817</v>
      </c>
      <c r="J191" s="6">
        <v>0.81000000000000227</v>
      </c>
      <c r="K191" s="6">
        <v>0.44999999999998863</v>
      </c>
      <c r="L191" s="6">
        <v>1.999999999998181E-2</v>
      </c>
      <c r="M191" s="6">
        <v>0.51999999999998181</v>
      </c>
      <c r="N191" s="6">
        <v>0.93000000000000682</v>
      </c>
      <c r="O191" s="7">
        <v>0.27999999999997272</v>
      </c>
      <c r="P191" s="196">
        <v>0.12000000000006139</v>
      </c>
      <c r="Q191" s="8">
        <f t="shared" si="39"/>
        <v>2608760.0000000084</v>
      </c>
      <c r="R191" s="8">
        <f t="shared" si="40"/>
        <v>2768920.0000000028</v>
      </c>
      <c r="S191" s="8">
        <f t="shared" si="41"/>
        <v>2840200.0000000028</v>
      </c>
      <c r="T191" s="8">
        <f t="shared" si="41"/>
        <v>2879800.0000000019</v>
      </c>
      <c r="U191" s="8">
        <f t="shared" si="41"/>
        <v>2881560.0000000005</v>
      </c>
      <c r="V191" s="8">
        <f t="shared" si="41"/>
        <v>2927319.9999999991</v>
      </c>
      <c r="W191" s="8">
        <f t="shared" si="41"/>
        <v>3009159.9999999995</v>
      </c>
      <c r="X191" s="8">
        <f t="shared" si="41"/>
        <v>3033799.9999999972</v>
      </c>
      <c r="Y191" s="8">
        <f t="shared" si="41"/>
        <v>3044360.0000000028</v>
      </c>
      <c r="Z191" s="140">
        <f t="shared" si="22"/>
        <v>25993880.000000015</v>
      </c>
      <c r="AA191" s="138">
        <v>12.348946393617581</v>
      </c>
      <c r="AB191" s="244">
        <v>12.754308467616502</v>
      </c>
      <c r="AC191" s="165">
        <v>12.947657083785996</v>
      </c>
      <c r="AD191" s="212">
        <v>12.509999999999993</v>
      </c>
      <c r="AE191" s="216">
        <f t="shared" si="4"/>
        <v>1100879.9999999993</v>
      </c>
    </row>
    <row r="192" spans="1:31" s="3" customFormat="1" ht="14.25" customHeight="1">
      <c r="A192" s="4">
        <v>24103</v>
      </c>
      <c r="B192" s="4" t="s">
        <v>3175</v>
      </c>
      <c r="C192" s="5" t="s">
        <v>3084</v>
      </c>
      <c r="D192" s="4" t="s">
        <v>2985</v>
      </c>
      <c r="E192" s="186">
        <v>239.92000000000002</v>
      </c>
      <c r="F192" s="133">
        <v>249.66000000000003</v>
      </c>
      <c r="G192" s="187">
        <v>257.69</v>
      </c>
      <c r="H192" s="132">
        <v>9.7400000000000091</v>
      </c>
      <c r="I192" s="6">
        <v>3.7499999999999716</v>
      </c>
      <c r="J192" s="6">
        <v>0.91999999999998749</v>
      </c>
      <c r="K192" s="6">
        <v>0.41000000000002501</v>
      </c>
      <c r="L192" s="6">
        <v>0.61000000000001364</v>
      </c>
      <c r="M192" s="6">
        <v>1.0099999999999909</v>
      </c>
      <c r="N192" s="6">
        <v>1.1499999999999773</v>
      </c>
      <c r="O192" s="7">
        <v>3.0000000000029559E-2</v>
      </c>
      <c r="P192" s="196">
        <v>0.14999999999997726</v>
      </c>
      <c r="Q192" s="8">
        <f t="shared" si="39"/>
        <v>2999920.0000000028</v>
      </c>
      <c r="R192" s="8">
        <f t="shared" si="40"/>
        <v>3659919.9999999977</v>
      </c>
      <c r="S192" s="8">
        <f t="shared" ref="S192:Y207" si="42">R192+(J192*88000)</f>
        <v>3740879.9999999967</v>
      </c>
      <c r="T192" s="8">
        <f t="shared" si="42"/>
        <v>3776959.9999999991</v>
      </c>
      <c r="U192" s="8">
        <f t="shared" si="42"/>
        <v>3830640.0000000005</v>
      </c>
      <c r="V192" s="8">
        <f t="shared" si="42"/>
        <v>3919519.9999999995</v>
      </c>
      <c r="W192" s="8">
        <f t="shared" si="42"/>
        <v>4020719.9999999977</v>
      </c>
      <c r="X192" s="8">
        <f t="shared" si="42"/>
        <v>4023360.0000000005</v>
      </c>
      <c r="Y192" s="8">
        <f t="shared" si="42"/>
        <v>4036559.9999999986</v>
      </c>
      <c r="Z192" s="140">
        <f t="shared" si="22"/>
        <v>34008479.999999993</v>
      </c>
      <c r="AA192" s="138">
        <v>15.318996781937988</v>
      </c>
      <c r="AB192" s="244">
        <v>15.940900035756245</v>
      </c>
      <c r="AC192" s="165">
        <v>16.453619042754251</v>
      </c>
      <c r="AD192" s="212">
        <v>17.769999999999982</v>
      </c>
      <c r="AE192" s="216">
        <f t="shared" si="4"/>
        <v>1563759.9999999984</v>
      </c>
    </row>
    <row r="193" spans="1:31" s="3" customFormat="1" ht="14.25" customHeight="1">
      <c r="A193" s="4">
        <v>24104</v>
      </c>
      <c r="B193" s="4" t="s">
        <v>3176</v>
      </c>
      <c r="C193" s="5" t="s">
        <v>3084</v>
      </c>
      <c r="D193" s="4" t="s">
        <v>2985</v>
      </c>
      <c r="E193" s="186">
        <v>446.88</v>
      </c>
      <c r="F193" s="133">
        <v>461.21999999999997</v>
      </c>
      <c r="G193" s="187">
        <v>494</v>
      </c>
      <c r="H193" s="132">
        <v>14.339999999999975</v>
      </c>
      <c r="I193" s="6">
        <v>12.440000000000055</v>
      </c>
      <c r="J193" s="6">
        <v>0.35000000000002274</v>
      </c>
      <c r="K193" s="6">
        <v>2.4799999999999613</v>
      </c>
      <c r="L193" s="6">
        <v>2.4899999999999523</v>
      </c>
      <c r="M193" s="6">
        <v>3.9600000000000932</v>
      </c>
      <c r="N193" s="6">
        <v>7.6899999999999977</v>
      </c>
      <c r="O193" s="7">
        <v>2.3199999999999363</v>
      </c>
      <c r="P193" s="196">
        <v>1.0500000000000114</v>
      </c>
      <c r="Q193" s="8">
        <f t="shared" si="39"/>
        <v>4416719.9999999925</v>
      </c>
      <c r="R193" s="8">
        <f t="shared" si="40"/>
        <v>6606160.0000000019</v>
      </c>
      <c r="S193" s="8">
        <f t="shared" si="42"/>
        <v>6636960.0000000037</v>
      </c>
      <c r="T193" s="8">
        <f t="shared" si="42"/>
        <v>6855200</v>
      </c>
      <c r="U193" s="8">
        <f t="shared" si="42"/>
        <v>7074319.9999999963</v>
      </c>
      <c r="V193" s="8">
        <f t="shared" si="42"/>
        <v>7422800.0000000047</v>
      </c>
      <c r="W193" s="8">
        <f t="shared" si="42"/>
        <v>8099520.0000000047</v>
      </c>
      <c r="X193" s="8">
        <f t="shared" si="42"/>
        <v>8303679.9999999991</v>
      </c>
      <c r="Y193" s="8">
        <f t="shared" si="42"/>
        <v>8396080</v>
      </c>
      <c r="Z193" s="140">
        <f t="shared" si="22"/>
        <v>63811440.000000007</v>
      </c>
      <c r="AA193" s="138">
        <v>24.924842853238591</v>
      </c>
      <c r="AB193" s="244">
        <v>25.724659910424947</v>
      </c>
      <c r="AC193" s="165">
        <v>27.552972541845381</v>
      </c>
      <c r="AD193" s="212">
        <v>47.120000000000005</v>
      </c>
      <c r="AE193" s="216">
        <f t="shared" si="4"/>
        <v>4146560.0000000005</v>
      </c>
    </row>
    <row r="194" spans="1:31" s="3" customFormat="1" ht="14.25" customHeight="1">
      <c r="A194" s="4">
        <v>24105</v>
      </c>
      <c r="B194" s="4" t="s">
        <v>3177</v>
      </c>
      <c r="C194" s="5" t="s">
        <v>3084</v>
      </c>
      <c r="D194" s="4" t="s">
        <v>2985</v>
      </c>
      <c r="E194" s="186">
        <v>708.11</v>
      </c>
      <c r="F194" s="133">
        <v>744.58</v>
      </c>
      <c r="G194" s="187">
        <v>756.83</v>
      </c>
      <c r="H194" s="132">
        <v>36.470000000000027</v>
      </c>
      <c r="I194" s="6">
        <v>2.8499999999999091</v>
      </c>
      <c r="J194" s="6">
        <v>1.1200000000000045</v>
      </c>
      <c r="K194" s="6">
        <v>2.5800000000000409</v>
      </c>
      <c r="L194" s="6">
        <v>3.5100000000001046</v>
      </c>
      <c r="M194" s="6">
        <v>0.95999999999992269</v>
      </c>
      <c r="N194" s="6">
        <v>-0.11000000000001364</v>
      </c>
      <c r="O194" s="7">
        <v>0.64999999999997726</v>
      </c>
      <c r="P194" s="196">
        <v>0.69000000000005457</v>
      </c>
      <c r="Q194" s="8">
        <f t="shared" si="39"/>
        <v>11232760.000000009</v>
      </c>
      <c r="R194" s="8">
        <f t="shared" si="40"/>
        <v>11734359.999999993</v>
      </c>
      <c r="S194" s="8">
        <f t="shared" si="42"/>
        <v>11832919.999999993</v>
      </c>
      <c r="T194" s="8">
        <f t="shared" si="42"/>
        <v>12059959.999999996</v>
      </c>
      <c r="U194" s="8">
        <f t="shared" si="42"/>
        <v>12368840.000000006</v>
      </c>
      <c r="V194" s="8">
        <f t="shared" si="42"/>
        <v>12453319.999999998</v>
      </c>
      <c r="W194" s="8">
        <f t="shared" si="42"/>
        <v>12443639.999999996</v>
      </c>
      <c r="X194" s="8">
        <f t="shared" si="42"/>
        <v>12500839.999999994</v>
      </c>
      <c r="Y194" s="8">
        <f t="shared" si="42"/>
        <v>12561560</v>
      </c>
      <c r="Z194" s="140">
        <f t="shared" si="22"/>
        <v>109188199.99999999</v>
      </c>
      <c r="AA194" s="138">
        <v>35.947954635448923</v>
      </c>
      <c r="AB194" s="244">
        <v>37.79939283792428</v>
      </c>
      <c r="AC194" s="165">
        <v>38.421277071001406</v>
      </c>
      <c r="AD194" s="212">
        <v>48.720000000000034</v>
      </c>
      <c r="AE194" s="216">
        <f t="shared" si="4"/>
        <v>4287360.0000000028</v>
      </c>
    </row>
    <row r="195" spans="1:31" s="3" customFormat="1" ht="14.25" customHeight="1">
      <c r="A195" s="4">
        <v>24106</v>
      </c>
      <c r="B195" s="4" t="s">
        <v>3178</v>
      </c>
      <c r="C195" s="5" t="s">
        <v>3084</v>
      </c>
      <c r="D195" s="4" t="s">
        <v>2985</v>
      </c>
      <c r="E195" s="186">
        <v>65.92</v>
      </c>
      <c r="F195" s="133">
        <v>66.040000000000006</v>
      </c>
      <c r="G195" s="187">
        <v>66.53</v>
      </c>
      <c r="H195" s="132">
        <v>0.12000000000000455</v>
      </c>
      <c r="I195" s="6">
        <v>0</v>
      </c>
      <c r="J195" s="6">
        <v>0</v>
      </c>
      <c r="K195" s="6">
        <v>9.0000000000003411E-2</v>
      </c>
      <c r="L195" s="6">
        <v>0.41999999999998749</v>
      </c>
      <c r="M195" s="6">
        <v>0</v>
      </c>
      <c r="N195" s="6">
        <v>-4.9999999999997158E-2</v>
      </c>
      <c r="O195" s="7">
        <v>0.26000000000000512</v>
      </c>
      <c r="P195" s="196">
        <v>-0.23000000000000398</v>
      </c>
      <c r="Q195" s="8">
        <f t="shared" si="39"/>
        <v>36960.000000001397</v>
      </c>
      <c r="R195" s="8">
        <f t="shared" si="40"/>
        <v>36960.000000001397</v>
      </c>
      <c r="S195" s="8">
        <f t="shared" si="42"/>
        <v>36960.000000001397</v>
      </c>
      <c r="T195" s="8">
        <f t="shared" si="42"/>
        <v>44880.000000001695</v>
      </c>
      <c r="U195" s="8">
        <f t="shared" si="42"/>
        <v>81840.000000000597</v>
      </c>
      <c r="V195" s="8">
        <f t="shared" si="42"/>
        <v>81840.000000000597</v>
      </c>
      <c r="W195" s="8">
        <f t="shared" si="42"/>
        <v>77440.000000000844</v>
      </c>
      <c r="X195" s="8">
        <f t="shared" si="42"/>
        <v>100320.0000000013</v>
      </c>
      <c r="Y195" s="8">
        <f t="shared" si="42"/>
        <v>80080.000000000946</v>
      </c>
      <c r="Z195" s="140">
        <f t="shared" si="22"/>
        <v>577280.00000001013</v>
      </c>
      <c r="AA195" s="138">
        <v>4.7285325911526517</v>
      </c>
      <c r="AB195" s="244">
        <v>4.7371403567918868</v>
      </c>
      <c r="AC195" s="165">
        <v>4.7722887331520925</v>
      </c>
      <c r="AD195" s="212">
        <v>0.60999999999999943</v>
      </c>
      <c r="AE195" s="216">
        <f t="shared" si="4"/>
        <v>53679.999999999949</v>
      </c>
    </row>
    <row r="196" spans="1:31" s="3" customFormat="1" ht="14.25" customHeight="1">
      <c r="A196" s="4">
        <v>24107</v>
      </c>
      <c r="B196" s="4" t="s">
        <v>3179</v>
      </c>
      <c r="C196" s="5" t="s">
        <v>3084</v>
      </c>
      <c r="D196" s="4" t="s">
        <v>2985</v>
      </c>
      <c r="E196" s="186">
        <v>191.39000000000001</v>
      </c>
      <c r="F196" s="133">
        <v>197.31</v>
      </c>
      <c r="G196" s="187">
        <v>198.18</v>
      </c>
      <c r="H196" s="132">
        <v>5.9199999999999875</v>
      </c>
      <c r="I196" s="6">
        <v>0.38999999999998636</v>
      </c>
      <c r="J196" s="6">
        <v>0</v>
      </c>
      <c r="K196" s="6">
        <v>6.0000000000002274E-2</v>
      </c>
      <c r="L196" s="6">
        <v>0.21999999999997044</v>
      </c>
      <c r="M196" s="6">
        <v>8.0000000000040927E-2</v>
      </c>
      <c r="N196" s="6">
        <v>5.9999999999973852E-2</v>
      </c>
      <c r="O196" s="7">
        <v>0.15000000000000568</v>
      </c>
      <c r="P196" s="196">
        <v>-9.0000000000003411E-2</v>
      </c>
      <c r="Q196" s="8">
        <f t="shared" si="39"/>
        <v>1823359.9999999963</v>
      </c>
      <c r="R196" s="8">
        <f t="shared" si="40"/>
        <v>1891999.9999999939</v>
      </c>
      <c r="S196" s="8">
        <f t="shared" si="42"/>
        <v>1891999.9999999939</v>
      </c>
      <c r="T196" s="8">
        <f t="shared" si="42"/>
        <v>1897279.9999999942</v>
      </c>
      <c r="U196" s="8">
        <f t="shared" si="42"/>
        <v>1916639.9999999916</v>
      </c>
      <c r="V196" s="8">
        <f t="shared" si="42"/>
        <v>1923679.9999999951</v>
      </c>
      <c r="W196" s="8">
        <f t="shared" si="42"/>
        <v>1928959.9999999928</v>
      </c>
      <c r="X196" s="8">
        <f t="shared" si="42"/>
        <v>1942159.9999999932</v>
      </c>
      <c r="Y196" s="8">
        <f t="shared" si="42"/>
        <v>1934239.999999993</v>
      </c>
      <c r="Z196" s="140">
        <f t="shared" si="22"/>
        <v>17150319.999999944</v>
      </c>
      <c r="AA196" s="138">
        <v>9.2274833303601991</v>
      </c>
      <c r="AB196" s="244">
        <v>9.5129042056187405</v>
      </c>
      <c r="AC196" s="165">
        <v>9.5548495031651814</v>
      </c>
      <c r="AD196" s="212">
        <v>6.789999999999992</v>
      </c>
      <c r="AE196" s="216">
        <f t="shared" si="4"/>
        <v>597519.9999999993</v>
      </c>
    </row>
    <row r="197" spans="1:31" s="3" customFormat="1" ht="14.25" customHeight="1">
      <c r="A197" s="4">
        <v>24108</v>
      </c>
      <c r="B197" s="4" t="s">
        <v>3180</v>
      </c>
      <c r="C197" s="5" t="s">
        <v>3084</v>
      </c>
      <c r="D197" s="4" t="s">
        <v>2985</v>
      </c>
      <c r="E197" s="186">
        <v>420.40000000000003</v>
      </c>
      <c r="F197" s="133">
        <v>449.24</v>
      </c>
      <c r="G197" s="187">
        <v>457.26</v>
      </c>
      <c r="H197" s="132">
        <v>28.839999999999975</v>
      </c>
      <c r="I197" s="6">
        <v>0.37000000000000455</v>
      </c>
      <c r="J197" s="6">
        <v>2.1999999999999886</v>
      </c>
      <c r="K197" s="6">
        <v>5.8799999999999955</v>
      </c>
      <c r="L197" s="6">
        <v>0.62000000000000455</v>
      </c>
      <c r="M197" s="6">
        <v>-3.9200000000000159</v>
      </c>
      <c r="N197" s="6">
        <v>1.2100000000000364</v>
      </c>
      <c r="O197" s="7">
        <v>0.29000000000002046</v>
      </c>
      <c r="P197" s="196">
        <v>1.3699999999999477</v>
      </c>
      <c r="Q197" s="8">
        <f t="shared" si="39"/>
        <v>8882719.9999999907</v>
      </c>
      <c r="R197" s="8">
        <f t="shared" si="40"/>
        <v>8947839.9999999907</v>
      </c>
      <c r="S197" s="8">
        <f t="shared" si="42"/>
        <v>9141439.9999999888</v>
      </c>
      <c r="T197" s="8">
        <f t="shared" si="42"/>
        <v>9658879.9999999888</v>
      </c>
      <c r="U197" s="8">
        <f t="shared" si="42"/>
        <v>9713439.9999999888</v>
      </c>
      <c r="V197" s="8">
        <f t="shared" si="42"/>
        <v>9368479.999999987</v>
      </c>
      <c r="W197" s="8">
        <f t="shared" si="42"/>
        <v>9474959.9999999907</v>
      </c>
      <c r="X197" s="8">
        <f t="shared" si="42"/>
        <v>9500479.9999999925</v>
      </c>
      <c r="Y197" s="8">
        <f t="shared" si="42"/>
        <v>9621039.9999999888</v>
      </c>
      <c r="Z197" s="140">
        <f t="shared" si="22"/>
        <v>84309279.999999896</v>
      </c>
      <c r="AA197" s="138">
        <v>22.516322191217348</v>
      </c>
      <c r="AB197" s="244">
        <v>24.06097188673283</v>
      </c>
      <c r="AC197" s="165">
        <v>24.490517329105717</v>
      </c>
      <c r="AD197" s="212">
        <v>36.859999999999957</v>
      </c>
      <c r="AE197" s="216">
        <f t="shared" si="4"/>
        <v>3243679.9999999963</v>
      </c>
    </row>
    <row r="198" spans="1:31" s="3" customFormat="1" ht="14.25" customHeight="1">
      <c r="A198" s="4">
        <v>24110</v>
      </c>
      <c r="B198" s="4" t="s">
        <v>3181</v>
      </c>
      <c r="C198" s="5" t="s">
        <v>3084</v>
      </c>
      <c r="D198" s="4" t="s">
        <v>2985</v>
      </c>
      <c r="E198" s="186">
        <v>364.63</v>
      </c>
      <c r="F198" s="133">
        <v>375.27</v>
      </c>
      <c r="G198" s="187">
        <v>404.93</v>
      </c>
      <c r="H198" s="132">
        <v>10.639999999999986</v>
      </c>
      <c r="I198" s="6">
        <v>13.660000000000025</v>
      </c>
      <c r="J198" s="6">
        <v>1.3899999999999864</v>
      </c>
      <c r="K198" s="6">
        <v>54.95999999999998</v>
      </c>
      <c r="L198" s="6">
        <v>1.6500000000000341</v>
      </c>
      <c r="M198" s="6">
        <v>2.3100000000000023</v>
      </c>
      <c r="N198" s="6">
        <v>1.9199999999999591</v>
      </c>
      <c r="O198" s="7">
        <v>-40.059999999999945</v>
      </c>
      <c r="P198" s="196">
        <v>-6.1700000000000159</v>
      </c>
      <c r="Q198" s="8">
        <f t="shared" si="39"/>
        <v>3277119.9999999963</v>
      </c>
      <c r="R198" s="8">
        <f t="shared" si="40"/>
        <v>5681280.0000000009</v>
      </c>
      <c r="S198" s="8">
        <f t="shared" si="42"/>
        <v>5803600</v>
      </c>
      <c r="T198" s="8">
        <f t="shared" si="42"/>
        <v>10640079.999999998</v>
      </c>
      <c r="U198" s="8">
        <f t="shared" si="42"/>
        <v>10785280.000000002</v>
      </c>
      <c r="V198" s="8">
        <f t="shared" si="42"/>
        <v>10988560.000000002</v>
      </c>
      <c r="W198" s="8">
        <f t="shared" si="42"/>
        <v>11157519.999999998</v>
      </c>
      <c r="X198" s="8">
        <f t="shared" si="42"/>
        <v>7632240.0000000028</v>
      </c>
      <c r="Y198" s="8">
        <f t="shared" si="42"/>
        <v>7089280.0000000019</v>
      </c>
      <c r="Z198" s="140">
        <f t="shared" si="22"/>
        <v>73054960</v>
      </c>
      <c r="AA198" s="138">
        <v>16.607986299310866</v>
      </c>
      <c r="AB198" s="244">
        <v>17.09261173941362</v>
      </c>
      <c r="AC198" s="165">
        <v>18.443550701203819</v>
      </c>
      <c r="AD198" s="212">
        <v>40.300000000000011</v>
      </c>
      <c r="AE198" s="216">
        <f t="shared" si="4"/>
        <v>3546400.0000000009</v>
      </c>
    </row>
    <row r="199" spans="1:31" s="3" customFormat="1" ht="14.25" customHeight="1">
      <c r="A199" s="4">
        <v>24111</v>
      </c>
      <c r="B199" s="4" t="s">
        <v>3182</v>
      </c>
      <c r="C199" s="5" t="s">
        <v>3084</v>
      </c>
      <c r="D199" s="4" t="s">
        <v>2985</v>
      </c>
      <c r="E199" s="186">
        <v>611.95000000000005</v>
      </c>
      <c r="F199" s="133">
        <v>619.03000000000009</v>
      </c>
      <c r="G199" s="187">
        <v>623.82000000000005</v>
      </c>
      <c r="H199" s="132">
        <v>7.0800000000000409</v>
      </c>
      <c r="I199" s="6">
        <v>0.36999999999989086</v>
      </c>
      <c r="J199" s="6">
        <v>0.16999999999995907</v>
      </c>
      <c r="K199" s="6">
        <v>0.31000000000005912</v>
      </c>
      <c r="L199" s="6">
        <v>0.23000000000001819</v>
      </c>
      <c r="M199" s="6">
        <v>0.21000000000003638</v>
      </c>
      <c r="N199" s="6">
        <v>0.75999999999999091</v>
      </c>
      <c r="O199" s="7">
        <v>1.4099999999999682</v>
      </c>
      <c r="P199" s="196">
        <v>1.3300000000000409</v>
      </c>
      <c r="Q199" s="8">
        <f t="shared" si="39"/>
        <v>2180640.0000000126</v>
      </c>
      <c r="R199" s="8">
        <f t="shared" si="40"/>
        <v>2245759.9999999935</v>
      </c>
      <c r="S199" s="8">
        <f t="shared" si="42"/>
        <v>2260719.9999999898</v>
      </c>
      <c r="T199" s="8">
        <f t="shared" si="42"/>
        <v>2287999.9999999949</v>
      </c>
      <c r="U199" s="8">
        <f t="shared" si="42"/>
        <v>2308239.9999999963</v>
      </c>
      <c r="V199" s="8">
        <f t="shared" si="42"/>
        <v>2326719.9999999995</v>
      </c>
      <c r="W199" s="8">
        <f t="shared" si="42"/>
        <v>2393599.9999999986</v>
      </c>
      <c r="X199" s="8">
        <f t="shared" si="42"/>
        <v>2517679.9999999958</v>
      </c>
      <c r="Y199" s="8">
        <f t="shared" si="42"/>
        <v>2634719.9999999995</v>
      </c>
      <c r="Z199" s="140">
        <f t="shared" si="22"/>
        <v>21156079.999999981</v>
      </c>
      <c r="AA199" s="138">
        <v>12.186718975594699</v>
      </c>
      <c r="AB199" s="244">
        <v>12.327714106483189</v>
      </c>
      <c r="AC199" s="165">
        <v>12.423104880064525</v>
      </c>
      <c r="AD199" s="212">
        <v>11.870000000000005</v>
      </c>
      <c r="AE199" s="216">
        <f t="shared" si="4"/>
        <v>1044560.0000000003</v>
      </c>
    </row>
    <row r="200" spans="1:31" s="3" customFormat="1" ht="14.25" customHeight="1">
      <c r="A200" s="4">
        <v>24112</v>
      </c>
      <c r="B200" s="4" t="s">
        <v>3183</v>
      </c>
      <c r="C200" s="5" t="s">
        <v>3084</v>
      </c>
      <c r="D200" s="4" t="s">
        <v>2985</v>
      </c>
      <c r="E200" s="186">
        <v>100.38</v>
      </c>
      <c r="F200" s="133">
        <v>112.61999999999999</v>
      </c>
      <c r="G200" s="187">
        <v>126.49000000000001</v>
      </c>
      <c r="H200" s="132">
        <v>12.239999999999995</v>
      </c>
      <c r="I200" s="6">
        <v>0</v>
      </c>
      <c r="J200" s="6">
        <v>0</v>
      </c>
      <c r="K200" s="6">
        <v>-1.2199999999999989</v>
      </c>
      <c r="L200" s="6">
        <v>5.2900000000000063</v>
      </c>
      <c r="M200" s="6">
        <v>0</v>
      </c>
      <c r="N200" s="6">
        <v>3.7999999999999972</v>
      </c>
      <c r="O200" s="7">
        <v>0</v>
      </c>
      <c r="P200" s="196">
        <v>6</v>
      </c>
      <c r="Q200" s="8">
        <f t="shared" si="39"/>
        <v>3769919.9999999981</v>
      </c>
      <c r="R200" s="8">
        <f t="shared" si="40"/>
        <v>3769919.9999999981</v>
      </c>
      <c r="S200" s="8">
        <f t="shared" si="42"/>
        <v>3769919.9999999981</v>
      </c>
      <c r="T200" s="8">
        <f t="shared" si="42"/>
        <v>3662559.9999999981</v>
      </c>
      <c r="U200" s="8">
        <f t="shared" si="42"/>
        <v>4128079.9999999986</v>
      </c>
      <c r="V200" s="8">
        <f t="shared" si="42"/>
        <v>4128079.9999999986</v>
      </c>
      <c r="W200" s="8">
        <f t="shared" si="42"/>
        <v>4462479.9999999981</v>
      </c>
      <c r="X200" s="8">
        <f t="shared" si="42"/>
        <v>4462479.9999999981</v>
      </c>
      <c r="Y200" s="8">
        <f t="shared" si="42"/>
        <v>4990479.9999999981</v>
      </c>
      <c r="Z200" s="140">
        <f t="shared" si="22"/>
        <v>37143919.999999993</v>
      </c>
      <c r="AA200" s="138">
        <v>4.1920543906319825</v>
      </c>
      <c r="AB200" s="244">
        <v>4.7032194209302034</v>
      </c>
      <c r="AC200" s="165">
        <v>5.282456264903761</v>
      </c>
      <c r="AD200" s="212">
        <v>26.110000000000017</v>
      </c>
      <c r="AE200" s="216">
        <f t="shared" si="4"/>
        <v>2297680.0000000014</v>
      </c>
    </row>
    <row r="201" spans="1:31" s="3" customFormat="1" ht="14.25" customHeight="1">
      <c r="A201" s="4">
        <v>24113</v>
      </c>
      <c r="B201" s="4" t="s">
        <v>3184</v>
      </c>
      <c r="C201" s="5" t="s">
        <v>3084</v>
      </c>
      <c r="D201" s="4" t="s">
        <v>2985</v>
      </c>
      <c r="E201" s="186">
        <v>217.48000000000002</v>
      </c>
      <c r="F201" s="133">
        <v>217.79000000000002</v>
      </c>
      <c r="G201" s="187">
        <v>219.28000000000003</v>
      </c>
      <c r="H201" s="132">
        <v>0.31000000000000227</v>
      </c>
      <c r="I201" s="6">
        <v>7.9999999999984084E-2</v>
      </c>
      <c r="J201" s="6">
        <v>0.10999999999998522</v>
      </c>
      <c r="K201" s="6">
        <v>-9.9999999999624833E-3</v>
      </c>
      <c r="L201" s="6">
        <v>0.23999999999998067</v>
      </c>
      <c r="M201" s="6">
        <v>9.9999999999909051E-3</v>
      </c>
      <c r="N201" s="6">
        <v>-0.35999999999998522</v>
      </c>
      <c r="O201" s="7">
        <v>0.68000000000000682</v>
      </c>
      <c r="P201" s="196">
        <v>0.74000000000000909</v>
      </c>
      <c r="Q201" s="8">
        <f t="shared" si="39"/>
        <v>95480.000000000713</v>
      </c>
      <c r="R201" s="8">
        <f t="shared" si="40"/>
        <v>109559.9999999979</v>
      </c>
      <c r="S201" s="8">
        <f t="shared" si="42"/>
        <v>119239.99999999661</v>
      </c>
      <c r="T201" s="8">
        <f t="shared" si="42"/>
        <v>118359.99999999991</v>
      </c>
      <c r="U201" s="8">
        <f t="shared" si="42"/>
        <v>139479.9999999982</v>
      </c>
      <c r="V201" s="8">
        <f t="shared" si="42"/>
        <v>140359.99999999738</v>
      </c>
      <c r="W201" s="8">
        <f t="shared" si="42"/>
        <v>108679.99999999869</v>
      </c>
      <c r="X201" s="8">
        <f t="shared" si="42"/>
        <v>168519.9999999993</v>
      </c>
      <c r="Y201" s="8">
        <f t="shared" si="42"/>
        <v>233640.00000000012</v>
      </c>
      <c r="Z201" s="140">
        <f t="shared" si="22"/>
        <v>1233319.9999999888</v>
      </c>
      <c r="AA201" s="138">
        <v>4.4071485457098794</v>
      </c>
      <c r="AB201" s="244">
        <v>4.4134305764675137</v>
      </c>
      <c r="AC201" s="165">
        <v>4.443624853334847</v>
      </c>
      <c r="AD201" s="212">
        <v>1.8000000000000111</v>
      </c>
      <c r="AE201" s="216">
        <f t="shared" si="4"/>
        <v>158400.00000000099</v>
      </c>
    </row>
    <row r="202" spans="1:31" s="3" customFormat="1" ht="14.25" customHeight="1">
      <c r="A202" s="4">
        <v>24115</v>
      </c>
      <c r="B202" s="4" t="s">
        <v>3185</v>
      </c>
      <c r="C202" s="5" t="s">
        <v>3084</v>
      </c>
      <c r="D202" s="4" t="s">
        <v>2985</v>
      </c>
      <c r="E202" s="186">
        <v>121.35000000000001</v>
      </c>
      <c r="F202" s="133">
        <v>123.13000000000001</v>
      </c>
      <c r="G202" s="187">
        <v>124.28</v>
      </c>
      <c r="H202" s="132">
        <v>1.7800000000000011</v>
      </c>
      <c r="I202" s="6">
        <v>0.26999999999999602</v>
      </c>
      <c r="J202" s="6">
        <v>0.40999999999999659</v>
      </c>
      <c r="K202" s="6">
        <v>4.0000000000006253E-2</v>
      </c>
      <c r="L202" s="6">
        <v>0.10999999999999943</v>
      </c>
      <c r="M202" s="6">
        <v>9.9999999999994316E-2</v>
      </c>
      <c r="N202" s="6">
        <v>0</v>
      </c>
      <c r="O202" s="7">
        <v>6.0000000000002274E-2</v>
      </c>
      <c r="P202" s="196">
        <v>0.15999999999999659</v>
      </c>
      <c r="Q202" s="8">
        <f t="shared" si="39"/>
        <v>548240.00000000035</v>
      </c>
      <c r="R202" s="8">
        <f t="shared" si="40"/>
        <v>595759.99999999965</v>
      </c>
      <c r="S202" s="8">
        <f t="shared" si="42"/>
        <v>631839.9999999993</v>
      </c>
      <c r="T202" s="8">
        <f t="shared" si="42"/>
        <v>635359.99999999988</v>
      </c>
      <c r="U202" s="8">
        <f t="shared" si="42"/>
        <v>645039.99999999988</v>
      </c>
      <c r="V202" s="8">
        <f t="shared" si="42"/>
        <v>653839.99999999942</v>
      </c>
      <c r="W202" s="8">
        <f t="shared" si="42"/>
        <v>653839.99999999942</v>
      </c>
      <c r="X202" s="8">
        <f t="shared" si="42"/>
        <v>659119.99999999965</v>
      </c>
      <c r="Y202" s="8">
        <f t="shared" si="42"/>
        <v>673199.9999999993</v>
      </c>
      <c r="Z202" s="140">
        <f t="shared" si="22"/>
        <v>5696239.9999999972</v>
      </c>
      <c r="AA202" s="138">
        <v>5.5406657930662924</v>
      </c>
      <c r="AB202" s="244">
        <v>5.6219380230758347</v>
      </c>
      <c r="AC202" s="165">
        <v>5.6744453626887408</v>
      </c>
      <c r="AD202" s="212">
        <v>2.9299999999999926</v>
      </c>
      <c r="AE202" s="216">
        <f t="shared" si="4"/>
        <v>257839.99999999936</v>
      </c>
    </row>
    <row r="203" spans="1:31" s="3" customFormat="1" ht="14.25" customHeight="1">
      <c r="A203" s="4">
        <v>24116</v>
      </c>
      <c r="B203" s="4" t="s">
        <v>3186</v>
      </c>
      <c r="C203" s="5" t="s">
        <v>3084</v>
      </c>
      <c r="D203" s="4" t="s">
        <v>2985</v>
      </c>
      <c r="E203" s="186">
        <v>2497.54</v>
      </c>
      <c r="F203" s="133">
        <v>2539.8200000000002</v>
      </c>
      <c r="G203" s="187">
        <v>2615.7400000000002</v>
      </c>
      <c r="H203" s="132">
        <v>42.2800000000002</v>
      </c>
      <c r="I203" s="6">
        <v>3.9800000000000182</v>
      </c>
      <c r="J203" s="6">
        <v>7.0199999999999818</v>
      </c>
      <c r="K203" s="6">
        <v>6.9299999999998363</v>
      </c>
      <c r="L203" s="6">
        <v>1.7899999999999636</v>
      </c>
      <c r="M203" s="6">
        <v>33.420000000000073</v>
      </c>
      <c r="N203" s="6">
        <v>37.900000000000091</v>
      </c>
      <c r="O203" s="7">
        <v>45.460000000000036</v>
      </c>
      <c r="P203" s="196">
        <v>-60.579999999999927</v>
      </c>
      <c r="Q203" s="8">
        <f t="shared" si="39"/>
        <v>13022240.000000063</v>
      </c>
      <c r="R203" s="8">
        <f t="shared" si="40"/>
        <v>13722720.000000067</v>
      </c>
      <c r="S203" s="8">
        <f t="shared" si="42"/>
        <v>14340480.000000065</v>
      </c>
      <c r="T203" s="8">
        <f t="shared" si="42"/>
        <v>14950320.00000005</v>
      </c>
      <c r="U203" s="8">
        <f t="shared" si="42"/>
        <v>15107840.000000047</v>
      </c>
      <c r="V203" s="8">
        <f t="shared" si="42"/>
        <v>18048800.000000052</v>
      </c>
      <c r="W203" s="8">
        <f t="shared" si="42"/>
        <v>21384000.00000006</v>
      </c>
      <c r="X203" s="8">
        <f t="shared" si="42"/>
        <v>25384480.000000063</v>
      </c>
      <c r="Y203" s="8">
        <f t="shared" si="42"/>
        <v>20053440.000000071</v>
      </c>
      <c r="Z203" s="140">
        <f t="shared" si="22"/>
        <v>156014320.00000054</v>
      </c>
      <c r="AA203" s="138">
        <v>31.000925978794342</v>
      </c>
      <c r="AB203" s="244">
        <v>31.525730046149992</v>
      </c>
      <c r="AC203" s="165">
        <v>32.468093451865244</v>
      </c>
      <c r="AD203" s="212">
        <v>118.20000000000027</v>
      </c>
      <c r="AE203" s="216">
        <f t="shared" si="4"/>
        <v>10401600.000000024</v>
      </c>
    </row>
    <row r="204" spans="1:31" s="3" customFormat="1" ht="14.25" customHeight="1">
      <c r="A204" s="4">
        <v>24117</v>
      </c>
      <c r="B204" s="4" t="s">
        <v>3187</v>
      </c>
      <c r="C204" s="5" t="s">
        <v>3084</v>
      </c>
      <c r="D204" s="4" t="s">
        <v>2985</v>
      </c>
      <c r="E204" s="186">
        <v>177.18</v>
      </c>
      <c r="F204" s="133">
        <v>184.74</v>
      </c>
      <c r="G204" s="187">
        <v>189.10000000000002</v>
      </c>
      <c r="H204" s="132">
        <v>7.5600000000000023</v>
      </c>
      <c r="I204" s="6">
        <v>0.53999999999999204</v>
      </c>
      <c r="J204" s="6">
        <v>3.1100000000000136</v>
      </c>
      <c r="K204" s="6">
        <v>-2.2500000000000284</v>
      </c>
      <c r="L204" s="6">
        <v>1.2600000000000193</v>
      </c>
      <c r="M204" s="6">
        <v>-0.25</v>
      </c>
      <c r="N204" s="6">
        <v>9.0000000000003411E-2</v>
      </c>
      <c r="O204" s="7">
        <v>1.3700000000000045</v>
      </c>
      <c r="P204" s="196">
        <v>0.49000000000000909</v>
      </c>
      <c r="Q204" s="8">
        <f t="shared" si="39"/>
        <v>2328480.0000000009</v>
      </c>
      <c r="R204" s="8">
        <f t="shared" si="40"/>
        <v>2423519.9999999995</v>
      </c>
      <c r="S204" s="8">
        <f t="shared" si="42"/>
        <v>2697200.0000000009</v>
      </c>
      <c r="T204" s="8">
        <f t="shared" si="42"/>
        <v>2499199.9999999986</v>
      </c>
      <c r="U204" s="8">
        <f t="shared" si="42"/>
        <v>2610080.0000000005</v>
      </c>
      <c r="V204" s="8">
        <f t="shared" si="42"/>
        <v>2588080.0000000005</v>
      </c>
      <c r="W204" s="8">
        <f t="shared" si="42"/>
        <v>2596000.0000000009</v>
      </c>
      <c r="X204" s="8">
        <f t="shared" si="42"/>
        <v>2716560.0000000014</v>
      </c>
      <c r="Y204" s="8">
        <f t="shared" si="42"/>
        <v>2759680.0000000023</v>
      </c>
      <c r="Z204" s="140">
        <f t="shared" si="22"/>
        <v>23218800.000000004</v>
      </c>
      <c r="AA204" s="138">
        <v>7.630096635832774</v>
      </c>
      <c r="AB204" s="244">
        <v>7.9556612061392178</v>
      </c>
      <c r="AC204" s="165">
        <v>8.1434206673212426</v>
      </c>
      <c r="AD204" s="212">
        <v>11.920000000000016</v>
      </c>
      <c r="AE204" s="216">
        <f t="shared" si="4"/>
        <v>1048960.0000000014</v>
      </c>
    </row>
    <row r="205" spans="1:31" s="3" customFormat="1" ht="14.25" customHeight="1">
      <c r="A205" s="4">
        <v>24118</v>
      </c>
      <c r="B205" s="4" t="s">
        <v>3188</v>
      </c>
      <c r="C205" s="5" t="s">
        <v>3084</v>
      </c>
      <c r="D205" s="4" t="s">
        <v>2985</v>
      </c>
      <c r="E205" s="186">
        <v>237.82</v>
      </c>
      <c r="F205" s="133">
        <v>244.47</v>
      </c>
      <c r="G205" s="187">
        <v>262.39</v>
      </c>
      <c r="H205" s="132">
        <v>6.6500000000000057</v>
      </c>
      <c r="I205" s="6">
        <v>15.130000000000024</v>
      </c>
      <c r="J205" s="6">
        <v>4.6100000000000136</v>
      </c>
      <c r="K205" s="6">
        <v>-0.23000000000001819</v>
      </c>
      <c r="L205" s="6">
        <v>6.6499999999999773</v>
      </c>
      <c r="M205" s="6">
        <v>-1.0299999999999727</v>
      </c>
      <c r="N205" s="6">
        <v>-0.18000000000006366</v>
      </c>
      <c r="O205" s="7">
        <v>-6.4699999999999136</v>
      </c>
      <c r="P205" s="196">
        <v>-0.56000000000005912</v>
      </c>
      <c r="Q205" s="8">
        <f t="shared" si="39"/>
        <v>2048200.0000000016</v>
      </c>
      <c r="R205" s="8">
        <f t="shared" si="40"/>
        <v>4711080.0000000056</v>
      </c>
      <c r="S205" s="8">
        <f t="shared" si="42"/>
        <v>5116760.0000000065</v>
      </c>
      <c r="T205" s="8">
        <f t="shared" si="42"/>
        <v>5096520.0000000047</v>
      </c>
      <c r="U205" s="8">
        <f t="shared" si="42"/>
        <v>5681720.0000000028</v>
      </c>
      <c r="V205" s="8">
        <f t="shared" si="42"/>
        <v>5591080.0000000056</v>
      </c>
      <c r="W205" s="8">
        <f t="shared" si="42"/>
        <v>5575240</v>
      </c>
      <c r="X205" s="8">
        <f t="shared" si="42"/>
        <v>5005880.0000000075</v>
      </c>
      <c r="Y205" s="8">
        <f t="shared" si="42"/>
        <v>4956600.0000000019</v>
      </c>
      <c r="Z205" s="140">
        <f t="shared" si="22"/>
        <v>43783080.000000037</v>
      </c>
      <c r="AA205" s="138">
        <v>15.064293405966932</v>
      </c>
      <c r="AB205" s="244">
        <v>15.4855260657503</v>
      </c>
      <c r="AC205" s="165">
        <v>16.620637233166526</v>
      </c>
      <c r="AD205" s="212">
        <v>24.569999999999993</v>
      </c>
      <c r="AE205" s="216">
        <f t="shared" si="4"/>
        <v>2162159.9999999995</v>
      </c>
    </row>
    <row r="206" spans="1:31" s="3" customFormat="1" ht="14.25" customHeight="1">
      <c r="A206" s="4">
        <v>24119</v>
      </c>
      <c r="B206" s="4" t="s">
        <v>3189</v>
      </c>
      <c r="C206" s="5" t="s">
        <v>3084</v>
      </c>
      <c r="D206" s="4" t="s">
        <v>2985</v>
      </c>
      <c r="E206" s="186">
        <v>264.29000000000002</v>
      </c>
      <c r="F206" s="133">
        <v>268.90000000000003</v>
      </c>
      <c r="G206" s="187">
        <v>276.06</v>
      </c>
      <c r="H206" s="132">
        <v>4.6100000000000136</v>
      </c>
      <c r="I206" s="6">
        <v>0</v>
      </c>
      <c r="J206" s="6">
        <v>0.32999999999998408</v>
      </c>
      <c r="K206" s="6">
        <v>2.4300000000000637</v>
      </c>
      <c r="L206" s="6">
        <v>0.56999999999999318</v>
      </c>
      <c r="M206" s="6">
        <v>0.87999999999999545</v>
      </c>
      <c r="N206" s="6">
        <v>0.54000000000002046</v>
      </c>
      <c r="O206" s="7">
        <v>1.019999999999925</v>
      </c>
      <c r="P206" s="196">
        <v>1.3900000000000432</v>
      </c>
      <c r="Q206" s="8">
        <f t="shared" si="39"/>
        <v>1419880.0000000042</v>
      </c>
      <c r="R206" s="8">
        <f t="shared" si="40"/>
        <v>1419880.0000000042</v>
      </c>
      <c r="S206" s="8">
        <f t="shared" si="42"/>
        <v>1448920.0000000028</v>
      </c>
      <c r="T206" s="8">
        <f t="shared" si="42"/>
        <v>1662760.0000000084</v>
      </c>
      <c r="U206" s="8">
        <f t="shared" si="42"/>
        <v>1712920.0000000077</v>
      </c>
      <c r="V206" s="8">
        <f t="shared" si="42"/>
        <v>1790360.0000000072</v>
      </c>
      <c r="W206" s="8">
        <f t="shared" si="42"/>
        <v>1837880.0000000091</v>
      </c>
      <c r="X206" s="8">
        <f t="shared" si="42"/>
        <v>1927640.0000000026</v>
      </c>
      <c r="Y206" s="8">
        <f t="shared" si="42"/>
        <v>2049960.0000000063</v>
      </c>
      <c r="Z206" s="140">
        <f t="shared" si="22"/>
        <v>15270200.00000005</v>
      </c>
      <c r="AA206" s="138">
        <v>34.574377624573202</v>
      </c>
      <c r="AB206" s="244">
        <v>35.177457123794824</v>
      </c>
      <c r="AC206" s="165">
        <v>36.114127235384146</v>
      </c>
      <c r="AD206" s="212">
        <v>11.769999999999982</v>
      </c>
      <c r="AE206" s="216">
        <f t="shared" si="4"/>
        <v>1035759.9999999984</v>
      </c>
    </row>
    <row r="207" spans="1:31" s="3" customFormat="1" ht="14.25" customHeight="1">
      <c r="A207" s="4">
        <v>24120</v>
      </c>
      <c r="B207" s="4" t="s">
        <v>3190</v>
      </c>
      <c r="C207" s="5" t="s">
        <v>3084</v>
      </c>
      <c r="D207" s="4" t="s">
        <v>2985</v>
      </c>
      <c r="E207" s="186">
        <v>79.28</v>
      </c>
      <c r="F207" s="133">
        <v>81.41</v>
      </c>
      <c r="G207" s="187">
        <v>81.899999999999991</v>
      </c>
      <c r="H207" s="132">
        <v>2.1299999999999955</v>
      </c>
      <c r="I207" s="6">
        <v>9.0000000000003411E-2</v>
      </c>
      <c r="J207" s="6">
        <v>0</v>
      </c>
      <c r="K207" s="6">
        <v>0.98000000000000398</v>
      </c>
      <c r="L207" s="6">
        <v>-2.0000000000010232E-2</v>
      </c>
      <c r="M207" s="6">
        <v>-0.75</v>
      </c>
      <c r="N207" s="6">
        <v>6.0000000000016485E-2</v>
      </c>
      <c r="O207" s="7">
        <v>0</v>
      </c>
      <c r="P207" s="196">
        <v>0.12999999999999545</v>
      </c>
      <c r="Q207" s="8">
        <f t="shared" si="39"/>
        <v>656039.9999999986</v>
      </c>
      <c r="R207" s="8">
        <f t="shared" si="40"/>
        <v>671879.99999999919</v>
      </c>
      <c r="S207" s="8">
        <f t="shared" si="42"/>
        <v>671879.99999999919</v>
      </c>
      <c r="T207" s="8">
        <f t="shared" si="42"/>
        <v>758119.99999999953</v>
      </c>
      <c r="U207" s="8">
        <f t="shared" si="42"/>
        <v>756359.9999999986</v>
      </c>
      <c r="V207" s="8">
        <f t="shared" si="42"/>
        <v>690359.9999999986</v>
      </c>
      <c r="W207" s="8">
        <f t="shared" si="42"/>
        <v>695640</v>
      </c>
      <c r="X207" s="8">
        <f t="shared" si="42"/>
        <v>695640</v>
      </c>
      <c r="Y207" s="8">
        <f t="shared" si="42"/>
        <v>707079.99999999965</v>
      </c>
      <c r="Z207" s="140">
        <f t="shared" si="22"/>
        <v>6302999.9999999935</v>
      </c>
      <c r="AA207" s="138">
        <v>26.676536895588683</v>
      </c>
      <c r="AB207" s="244">
        <v>27.393250109357648</v>
      </c>
      <c r="AC207" s="165">
        <v>27.558127797032199</v>
      </c>
      <c r="AD207" s="212">
        <v>2.6199999999999903</v>
      </c>
      <c r="AE207" s="216">
        <f t="shared" si="4"/>
        <v>230559.99999999916</v>
      </c>
    </row>
    <row r="208" spans="1:31" s="3" customFormat="1" ht="14.25" customHeight="1">
      <c r="A208" s="4">
        <v>24121</v>
      </c>
      <c r="B208" s="4" t="s">
        <v>3191</v>
      </c>
      <c r="C208" s="5" t="s">
        <v>3084</v>
      </c>
      <c r="D208" s="4" t="s">
        <v>2985</v>
      </c>
      <c r="E208" s="186">
        <v>42.63</v>
      </c>
      <c r="F208" s="133">
        <v>42.84</v>
      </c>
      <c r="G208" s="187">
        <v>43.64</v>
      </c>
      <c r="H208" s="132">
        <v>0.21000000000000085</v>
      </c>
      <c r="I208" s="6">
        <v>0.22999999999999687</v>
      </c>
      <c r="J208" s="6">
        <v>0.14000000000000057</v>
      </c>
      <c r="K208" s="6">
        <v>2.0000000000003126E-2</v>
      </c>
      <c r="L208" s="6">
        <v>0.10999999999999943</v>
      </c>
      <c r="M208" s="6">
        <v>4.9999999999997158E-2</v>
      </c>
      <c r="N208" s="6">
        <v>0.20000000000000284</v>
      </c>
      <c r="O208" s="7">
        <v>2.0000000000003126E-2</v>
      </c>
      <c r="P208" s="196">
        <v>2.9999999999994031E-2</v>
      </c>
      <c r="Q208" s="8">
        <f t="shared" si="39"/>
        <v>64680.000000000262</v>
      </c>
      <c r="R208" s="8">
        <f t="shared" si="40"/>
        <v>105159.99999999971</v>
      </c>
      <c r="S208" s="8">
        <f t="shared" ref="S208:Y223" si="43">R208+(J208*88000)</f>
        <v>117479.99999999977</v>
      </c>
      <c r="T208" s="8">
        <f t="shared" si="43"/>
        <v>119240.00000000004</v>
      </c>
      <c r="U208" s="8">
        <f t="shared" si="43"/>
        <v>128920</v>
      </c>
      <c r="V208" s="8">
        <f t="shared" si="43"/>
        <v>133319.99999999974</v>
      </c>
      <c r="W208" s="8">
        <f t="shared" si="43"/>
        <v>150920</v>
      </c>
      <c r="X208" s="8">
        <f t="shared" si="43"/>
        <v>152680.00000000026</v>
      </c>
      <c r="Y208" s="8">
        <f t="shared" si="43"/>
        <v>155319.99999999974</v>
      </c>
      <c r="Z208" s="140">
        <f t="shared" si="22"/>
        <v>1127719.9999999995</v>
      </c>
      <c r="AA208" s="138">
        <v>4.7150820687519355</v>
      </c>
      <c r="AB208" s="244">
        <v>4.7383090740167235</v>
      </c>
      <c r="AC208" s="165">
        <v>4.8267929035968677</v>
      </c>
      <c r="AD208" s="212">
        <v>1.009999999999998</v>
      </c>
      <c r="AE208" s="216">
        <f t="shared" si="4"/>
        <v>88879.999999999825</v>
      </c>
    </row>
    <row r="209" spans="1:70" s="3" customFormat="1" ht="14.25" customHeight="1">
      <c r="A209" s="4">
        <v>24122</v>
      </c>
      <c r="B209" s="4" t="s">
        <v>3192</v>
      </c>
      <c r="C209" s="5" t="s">
        <v>3084</v>
      </c>
      <c r="D209" s="4" t="s">
        <v>2985</v>
      </c>
      <c r="E209" s="186">
        <v>220.9</v>
      </c>
      <c r="F209" s="133">
        <v>229.66</v>
      </c>
      <c r="G209" s="187">
        <v>236.53000000000003</v>
      </c>
      <c r="H209" s="132">
        <v>8.7599999999999909</v>
      </c>
      <c r="I209" s="6">
        <v>-0.18000000000000682</v>
      </c>
      <c r="J209" s="6">
        <v>0.52000000000003865</v>
      </c>
      <c r="K209" s="6">
        <v>0.95999999999997954</v>
      </c>
      <c r="L209" s="6">
        <v>0.79999999999998295</v>
      </c>
      <c r="M209" s="6">
        <v>1.4199999999999875</v>
      </c>
      <c r="N209" s="6">
        <v>1.9300000000000352</v>
      </c>
      <c r="O209" s="7">
        <v>0.62000000000000455</v>
      </c>
      <c r="P209" s="196">
        <v>0.80000000000001137</v>
      </c>
      <c r="Q209" s="8">
        <f t="shared" si="39"/>
        <v>2698079.9999999967</v>
      </c>
      <c r="R209" s="8">
        <f t="shared" si="40"/>
        <v>2666399.9999999953</v>
      </c>
      <c r="S209" s="8">
        <f t="shared" si="43"/>
        <v>2712159.9999999986</v>
      </c>
      <c r="T209" s="8">
        <f t="shared" si="43"/>
        <v>2796639.9999999967</v>
      </c>
      <c r="U209" s="8">
        <f t="shared" si="43"/>
        <v>2867039.9999999953</v>
      </c>
      <c r="V209" s="8">
        <f t="shared" si="43"/>
        <v>2991999.9999999944</v>
      </c>
      <c r="W209" s="8">
        <f t="shared" si="43"/>
        <v>3161839.9999999977</v>
      </c>
      <c r="X209" s="8">
        <f t="shared" si="43"/>
        <v>3216399.9999999981</v>
      </c>
      <c r="Y209" s="8">
        <f t="shared" si="43"/>
        <v>3286799.9999999991</v>
      </c>
      <c r="Z209" s="140">
        <f t="shared" si="22"/>
        <v>26397359.99999997</v>
      </c>
      <c r="AA209" s="138">
        <v>16.087801964911257</v>
      </c>
      <c r="AB209" s="244">
        <v>16.725779082216022</v>
      </c>
      <c r="AC209" s="165">
        <v>17.226110451609149</v>
      </c>
      <c r="AD209" s="212">
        <v>15.630000000000024</v>
      </c>
      <c r="AE209" s="216">
        <f t="shared" si="4"/>
        <v>1375440.0000000021</v>
      </c>
    </row>
    <row r="210" spans="1:70" s="3" customFormat="1" ht="14.25" customHeight="1">
      <c r="A210" s="4">
        <v>24123</v>
      </c>
      <c r="B210" s="4" t="s">
        <v>3193</v>
      </c>
      <c r="C210" s="5" t="s">
        <v>3084</v>
      </c>
      <c r="D210" s="4" t="s">
        <v>2985</v>
      </c>
      <c r="E210" s="186">
        <v>202.71</v>
      </c>
      <c r="F210" s="133">
        <v>206.55</v>
      </c>
      <c r="G210" s="187">
        <v>222.18</v>
      </c>
      <c r="H210" s="132">
        <v>3.8400000000000034</v>
      </c>
      <c r="I210" s="6">
        <v>11.27000000000001</v>
      </c>
      <c r="J210" s="6">
        <v>-6.0000000000030695E-2</v>
      </c>
      <c r="K210" s="6">
        <v>0.8100000000000307</v>
      </c>
      <c r="L210" s="6">
        <v>0.97999999999996135</v>
      </c>
      <c r="M210" s="6">
        <v>0.38000000000002387</v>
      </c>
      <c r="N210" s="6">
        <v>1.6500000000000057</v>
      </c>
      <c r="O210" s="7">
        <v>2.5300000000000011</v>
      </c>
      <c r="P210" s="196">
        <v>-1.9300000000000068</v>
      </c>
      <c r="Q210" s="8">
        <f t="shared" si="39"/>
        <v>1182720.0000000009</v>
      </c>
      <c r="R210" s="8">
        <f t="shared" si="40"/>
        <v>3166240.0000000028</v>
      </c>
      <c r="S210" s="8">
        <f t="shared" si="43"/>
        <v>3160960</v>
      </c>
      <c r="T210" s="8">
        <f t="shared" si="43"/>
        <v>3232240.0000000028</v>
      </c>
      <c r="U210" s="8">
        <f t="shared" si="43"/>
        <v>3318479.9999999995</v>
      </c>
      <c r="V210" s="8">
        <f t="shared" si="43"/>
        <v>3351920.0000000019</v>
      </c>
      <c r="W210" s="8">
        <f t="shared" si="43"/>
        <v>3497120.0000000023</v>
      </c>
      <c r="X210" s="8">
        <f t="shared" si="43"/>
        <v>3719760.0000000023</v>
      </c>
      <c r="Y210" s="8">
        <f t="shared" si="43"/>
        <v>3549920.0000000019</v>
      </c>
      <c r="Z210" s="140">
        <f t="shared" si="22"/>
        <v>28179360.000000015</v>
      </c>
      <c r="AA210" s="138">
        <v>7.2810146223721217</v>
      </c>
      <c r="AB210" s="244">
        <v>7.4189411980216153</v>
      </c>
      <c r="AC210" s="165">
        <v>7.9803454629699484</v>
      </c>
      <c r="AD210" s="212">
        <v>19.47</v>
      </c>
      <c r="AE210" s="216">
        <f t="shared" si="4"/>
        <v>1713360</v>
      </c>
    </row>
    <row r="211" spans="1:70" s="3" customFormat="1" ht="14.25" customHeight="1">
      <c r="A211" s="4">
        <v>24124</v>
      </c>
      <c r="B211" s="4" t="s">
        <v>3194</v>
      </c>
      <c r="C211" s="5" t="s">
        <v>3084</v>
      </c>
      <c r="D211" s="4" t="s">
        <v>2985</v>
      </c>
      <c r="E211" s="186">
        <v>358.6</v>
      </c>
      <c r="F211" s="133">
        <v>376.1</v>
      </c>
      <c r="G211" s="187">
        <v>382.42</v>
      </c>
      <c r="H211" s="132">
        <v>17.5</v>
      </c>
      <c r="I211" s="6">
        <v>-0.93000000000006366</v>
      </c>
      <c r="J211" s="6">
        <v>0.16000000000008185</v>
      </c>
      <c r="K211" s="6">
        <v>1.3199999999999932</v>
      </c>
      <c r="L211" s="6">
        <v>0.64999999999997726</v>
      </c>
      <c r="M211" s="6">
        <v>0.81999999999999318</v>
      </c>
      <c r="N211" s="6">
        <v>2.2699999999999818</v>
      </c>
      <c r="O211" s="7">
        <v>1.3400000000000318</v>
      </c>
      <c r="P211" s="196">
        <v>0.68999999999999773</v>
      </c>
      <c r="Q211" s="8">
        <f t="shared" si="39"/>
        <v>5390000</v>
      </c>
      <c r="R211" s="8">
        <f t="shared" si="40"/>
        <v>5226319.9999999888</v>
      </c>
      <c r="S211" s="8">
        <f t="shared" si="43"/>
        <v>5240399.9999999963</v>
      </c>
      <c r="T211" s="8">
        <f t="shared" si="43"/>
        <v>5356559.9999999953</v>
      </c>
      <c r="U211" s="8">
        <f t="shared" si="43"/>
        <v>5413759.9999999935</v>
      </c>
      <c r="V211" s="8">
        <f t="shared" si="43"/>
        <v>5485919.9999999925</v>
      </c>
      <c r="W211" s="8">
        <f t="shared" si="43"/>
        <v>5685679.9999999907</v>
      </c>
      <c r="X211" s="8">
        <f t="shared" si="43"/>
        <v>5803599.9999999935</v>
      </c>
      <c r="Y211" s="8">
        <f t="shared" si="43"/>
        <v>5864319.9999999935</v>
      </c>
      <c r="Z211" s="140">
        <f t="shared" si="22"/>
        <v>49466559.99999994</v>
      </c>
      <c r="AA211" s="138">
        <v>10.71141605159163</v>
      </c>
      <c r="AB211" s="244">
        <v>11.234142713339686</v>
      </c>
      <c r="AC211" s="165">
        <v>11.422921713468128</v>
      </c>
      <c r="AD211" s="212">
        <v>23.819999999999993</v>
      </c>
      <c r="AE211" s="216">
        <f t="shared" si="4"/>
        <v>2096159.9999999993</v>
      </c>
    </row>
    <row r="212" spans="1:70" s="3" customFormat="1" ht="14.25" customHeight="1">
      <c r="A212" s="4">
        <v>24125</v>
      </c>
      <c r="B212" s="4" t="s">
        <v>3195</v>
      </c>
      <c r="C212" s="5" t="s">
        <v>3084</v>
      </c>
      <c r="D212" s="4" t="s">
        <v>2985</v>
      </c>
      <c r="E212" s="186">
        <v>347.08</v>
      </c>
      <c r="F212" s="133">
        <v>357.87</v>
      </c>
      <c r="G212" s="187">
        <v>361.18</v>
      </c>
      <c r="H212" s="132">
        <v>10.79000000000002</v>
      </c>
      <c r="I212" s="6">
        <v>2.3999999999999773</v>
      </c>
      <c r="J212" s="6">
        <v>0.45999999999997954</v>
      </c>
      <c r="K212" s="6">
        <v>-0.69999999999993179</v>
      </c>
      <c r="L212" s="6">
        <v>2.1999999999999886</v>
      </c>
      <c r="M212" s="6">
        <v>-5.9700000000000273</v>
      </c>
      <c r="N212" s="6">
        <v>0.29000000000002046</v>
      </c>
      <c r="O212" s="7">
        <v>0</v>
      </c>
      <c r="P212" s="196">
        <v>4.6299999999999955</v>
      </c>
      <c r="Q212" s="8">
        <f t="shared" si="39"/>
        <v>3323320.0000000065</v>
      </c>
      <c r="R212" s="8">
        <f t="shared" si="40"/>
        <v>3745720.0000000023</v>
      </c>
      <c r="S212" s="8">
        <f t="shared" si="43"/>
        <v>3786200.0000000005</v>
      </c>
      <c r="T212" s="8">
        <f t="shared" si="43"/>
        <v>3724600.0000000065</v>
      </c>
      <c r="U212" s="8">
        <f t="shared" si="43"/>
        <v>3918200.0000000056</v>
      </c>
      <c r="V212" s="8">
        <f t="shared" si="43"/>
        <v>3392840.0000000033</v>
      </c>
      <c r="W212" s="8">
        <f t="shared" si="43"/>
        <v>3418360.0000000051</v>
      </c>
      <c r="X212" s="8">
        <f t="shared" si="43"/>
        <v>3418360.0000000051</v>
      </c>
      <c r="Y212" s="8">
        <f t="shared" si="43"/>
        <v>3825800.0000000047</v>
      </c>
      <c r="Z212" s="140">
        <f t="shared" si="22"/>
        <v>32553400.000000037</v>
      </c>
      <c r="AA212" s="138">
        <v>3.7183650249994371</v>
      </c>
      <c r="AB212" s="244">
        <v>3.8339613100626622</v>
      </c>
      <c r="AC212" s="165">
        <v>3.86942226498011</v>
      </c>
      <c r="AD212" s="212">
        <v>14.100000000000025</v>
      </c>
      <c r="AE212" s="216">
        <f t="shared" si="4"/>
        <v>1240800.0000000021</v>
      </c>
    </row>
    <row r="213" spans="1:70" s="3" customFormat="1" ht="14.25" customHeight="1">
      <c r="A213" s="4">
        <v>24126</v>
      </c>
      <c r="B213" s="4" t="s">
        <v>3196</v>
      </c>
      <c r="C213" s="5" t="s">
        <v>3084</v>
      </c>
      <c r="D213" s="4" t="s">
        <v>2985</v>
      </c>
      <c r="E213" s="186">
        <v>236.88</v>
      </c>
      <c r="F213" s="133">
        <v>248.54999999999998</v>
      </c>
      <c r="G213" s="187">
        <v>273.40000000000003</v>
      </c>
      <c r="H213" s="132">
        <v>11.669999999999987</v>
      </c>
      <c r="I213" s="6">
        <v>8.6800000000000352</v>
      </c>
      <c r="J213" s="6">
        <v>5.5699999999999932</v>
      </c>
      <c r="K213" s="6">
        <v>2.5300000000000296</v>
      </c>
      <c r="L213" s="6">
        <v>15.589999999999975</v>
      </c>
      <c r="M213" s="6">
        <v>-2.0699999999999932</v>
      </c>
      <c r="N213" s="6">
        <v>-1.839999999999975</v>
      </c>
      <c r="O213" s="7">
        <v>-3.5300000000000296</v>
      </c>
      <c r="P213" s="196">
        <v>-7.9999999999984084E-2</v>
      </c>
      <c r="Q213" s="8">
        <f t="shared" si="39"/>
        <v>3594359.9999999958</v>
      </c>
      <c r="R213" s="8">
        <f t="shared" si="40"/>
        <v>5122040.0000000019</v>
      </c>
      <c r="S213" s="8">
        <f t="shared" si="43"/>
        <v>5612200.0000000009</v>
      </c>
      <c r="T213" s="8">
        <f t="shared" si="43"/>
        <v>5834840.0000000037</v>
      </c>
      <c r="U213" s="8">
        <f t="shared" si="43"/>
        <v>7206760.0000000019</v>
      </c>
      <c r="V213" s="8">
        <f t="shared" si="43"/>
        <v>7024600.0000000028</v>
      </c>
      <c r="W213" s="8">
        <f t="shared" si="43"/>
        <v>6862680.0000000047</v>
      </c>
      <c r="X213" s="8">
        <f t="shared" si="43"/>
        <v>6552040.0000000019</v>
      </c>
      <c r="Y213" s="8">
        <f t="shared" si="43"/>
        <v>6545000.0000000037</v>
      </c>
      <c r="Z213" s="140">
        <f t="shared" si="22"/>
        <v>54354520.000000015</v>
      </c>
      <c r="AA213" s="138">
        <v>12.213394104696546</v>
      </c>
      <c r="AB213" s="244">
        <v>12.815092471809889</v>
      </c>
      <c r="AC213" s="165">
        <v>14.096343921918425</v>
      </c>
      <c r="AD213" s="212">
        <v>36.520000000000039</v>
      </c>
      <c r="AE213" s="216">
        <f t="shared" si="4"/>
        <v>3213760.0000000033</v>
      </c>
    </row>
    <row r="214" spans="1:70" s="18" customFormat="1">
      <c r="A214" s="12">
        <v>24127</v>
      </c>
      <c r="B214" s="12" t="s">
        <v>3197</v>
      </c>
      <c r="C214" s="12" t="s">
        <v>3084</v>
      </c>
      <c r="D214" s="12" t="s">
        <v>2985</v>
      </c>
      <c r="E214" s="130">
        <v>330.72</v>
      </c>
      <c r="F214" s="12">
        <v>333.88000000000005</v>
      </c>
      <c r="G214" s="188">
        <v>315.03000000000003</v>
      </c>
      <c r="H214" s="12">
        <v>3.160000000000025</v>
      </c>
      <c r="I214" s="12">
        <v>0.23999999999995225</v>
      </c>
      <c r="J214" s="12">
        <v>0.54000000000002046</v>
      </c>
      <c r="K214" s="12">
        <v>-0.15000000000003411</v>
      </c>
      <c r="L214" s="12">
        <v>-19.109999999999957</v>
      </c>
      <c r="M214" s="12">
        <v>-3.1400000000000432</v>
      </c>
      <c r="N214" s="12">
        <v>2.2700000000000387</v>
      </c>
      <c r="O214" s="13">
        <v>6.9999999999993179E-2</v>
      </c>
      <c r="P214" s="136">
        <v>0.43000000000000682</v>
      </c>
      <c r="Q214" s="14">
        <f t="shared" si="39"/>
        <v>973280.00000000792</v>
      </c>
      <c r="R214" s="14">
        <f t="shared" si="40"/>
        <v>1015519.9999999995</v>
      </c>
      <c r="S214" s="14">
        <f>R214+(J214*88000)</f>
        <v>1063040.0000000014</v>
      </c>
      <c r="T214" s="14">
        <f t="shared" si="43"/>
        <v>1049839.9999999984</v>
      </c>
      <c r="U214" s="14">
        <f t="shared" si="43"/>
        <v>-631839.9999999979</v>
      </c>
      <c r="V214" s="14">
        <f t="shared" si="43"/>
        <v>-908160.00000000163</v>
      </c>
      <c r="W214" s="14">
        <f t="shared" si="43"/>
        <v>-708399.99999999825</v>
      </c>
      <c r="X214" s="14">
        <f t="shared" si="43"/>
        <v>-702239.99999999884</v>
      </c>
      <c r="Y214" s="14">
        <f t="shared" si="43"/>
        <v>-664399.99999999825</v>
      </c>
      <c r="Z214" s="141">
        <f t="shared" si="22"/>
        <v>486640.00000001222</v>
      </c>
      <c r="AA214" s="13">
        <v>5.4058560171041599</v>
      </c>
      <c r="AB214" s="245">
        <v>5.4575084875143229</v>
      </c>
      <c r="AC214" s="13">
        <v>5.14939169408661</v>
      </c>
      <c r="AD214" s="169">
        <v>0.5</v>
      </c>
      <c r="AE214" s="173">
        <f t="shared" si="4"/>
        <v>44000</v>
      </c>
      <c r="AG214" s="13"/>
      <c r="AH214" s="14"/>
      <c r="AI214" s="15"/>
      <c r="AJ214" s="12"/>
      <c r="AK214" s="12"/>
      <c r="AL214" s="12"/>
      <c r="AM214" s="12"/>
      <c r="AN214" s="12"/>
      <c r="AO214" s="12"/>
      <c r="AP214" s="12"/>
      <c r="AQ214" s="12"/>
      <c r="AR214" s="12"/>
      <c r="AS214" s="12"/>
      <c r="AT214" s="12"/>
      <c r="AU214" s="12"/>
      <c r="AV214" s="12"/>
      <c r="AW214" s="12"/>
      <c r="AX214" s="12"/>
      <c r="AY214" s="12"/>
      <c r="AZ214" s="12"/>
      <c r="BA214" s="12"/>
      <c r="BB214" s="12"/>
      <c r="BC214" s="12"/>
      <c r="BD214" s="12"/>
      <c r="BE214" s="12"/>
      <c r="BF214" s="12"/>
      <c r="BG214" s="12"/>
      <c r="BH214" s="12"/>
      <c r="BI214" s="12"/>
      <c r="BJ214" s="12"/>
      <c r="BK214" s="12"/>
      <c r="BL214" s="12"/>
      <c r="BM214" s="12"/>
      <c r="BN214" s="12"/>
      <c r="BO214" s="12"/>
      <c r="BP214" s="12"/>
      <c r="BQ214" s="12"/>
      <c r="BR214" s="12"/>
    </row>
    <row r="215" spans="1:70" s="3" customFormat="1" ht="14.25" customHeight="1">
      <c r="A215" s="4">
        <v>25001</v>
      </c>
      <c r="B215" s="4" t="s">
        <v>3198</v>
      </c>
      <c r="C215" s="5" t="s">
        <v>3199</v>
      </c>
      <c r="D215" s="4" t="s">
        <v>2985</v>
      </c>
      <c r="E215" s="186">
        <v>133.34</v>
      </c>
      <c r="F215" s="133">
        <v>139.26</v>
      </c>
      <c r="G215" s="187">
        <v>146.41</v>
      </c>
      <c r="H215" s="132">
        <v>5.9199999999999875</v>
      </c>
      <c r="I215" s="6">
        <v>1.4199999999999875</v>
      </c>
      <c r="J215" s="6">
        <v>0.36000000000004206</v>
      </c>
      <c r="K215" s="6">
        <v>2.0799999999999841</v>
      </c>
      <c r="L215" s="6">
        <v>7.9999999999984084E-2</v>
      </c>
      <c r="M215" s="6">
        <v>-0.25</v>
      </c>
      <c r="N215" s="6">
        <v>2.4900000000000091</v>
      </c>
      <c r="O215" s="7">
        <v>6.0000000000002274E-2</v>
      </c>
      <c r="P215" s="196">
        <v>0.90999999999999659</v>
      </c>
      <c r="Q215" s="8">
        <f t="shared" ref="Q215:Q244" si="44">((H215/6)*88000)*6+((H215/6)*88000)*5+((H215/6)*88000)*4+((H215/6)*88000)*3+((H215/6)*88000)*2+((H215/6)*88000)</f>
        <v>1823359.9999999963</v>
      </c>
      <c r="R215" s="8">
        <f t="shared" ref="R215:R243" si="45">Q215+((I215/3)*88000+((I215/3)*88000)*2+((I215/3)*88000)*3)</f>
        <v>2073279.9999999939</v>
      </c>
      <c r="S215" s="8">
        <f t="shared" si="43"/>
        <v>2104959.9999999977</v>
      </c>
      <c r="T215" s="8">
        <f t="shared" si="43"/>
        <v>2287999.9999999963</v>
      </c>
      <c r="U215" s="8">
        <f t="shared" si="43"/>
        <v>2295039.9999999949</v>
      </c>
      <c r="V215" s="8">
        <f t="shared" si="43"/>
        <v>2273039.9999999949</v>
      </c>
      <c r="W215" s="8">
        <f t="shared" si="43"/>
        <v>2492159.9999999958</v>
      </c>
      <c r="X215" s="8">
        <f t="shared" si="43"/>
        <v>2497439.9999999958</v>
      </c>
      <c r="Y215" s="8">
        <f t="shared" si="43"/>
        <v>2577519.9999999953</v>
      </c>
      <c r="Z215" s="140">
        <f t="shared" si="22"/>
        <v>20424799.999999963</v>
      </c>
      <c r="AA215" s="138">
        <v>5.6187161313702516</v>
      </c>
      <c r="AB215" s="244">
        <v>5.8681746546769249</v>
      </c>
      <c r="AC215" s="165">
        <v>6.1694632427922507</v>
      </c>
      <c r="AD215" s="212">
        <v>13.069999999999991</v>
      </c>
      <c r="AE215" s="216">
        <f t="shared" si="4"/>
        <v>1150159.9999999993</v>
      </c>
    </row>
    <row r="216" spans="1:70" s="3" customFormat="1" ht="14.25" customHeight="1">
      <c r="A216" s="4">
        <v>25002</v>
      </c>
      <c r="B216" s="4" t="s">
        <v>3200</v>
      </c>
      <c r="C216" s="5" t="s">
        <v>3199</v>
      </c>
      <c r="D216" s="4" t="s">
        <v>2985</v>
      </c>
      <c r="E216" s="186">
        <v>111.14</v>
      </c>
      <c r="F216" s="133">
        <v>111.4</v>
      </c>
      <c r="G216" s="187">
        <v>113.13</v>
      </c>
      <c r="H216" s="132">
        <v>0.26000000000000512</v>
      </c>
      <c r="I216" s="6">
        <v>0.48999999999999488</v>
      </c>
      <c r="J216" s="6">
        <v>-9.0000000000003411E-2</v>
      </c>
      <c r="K216" s="6">
        <v>1.0000000000005116E-2</v>
      </c>
      <c r="L216" s="6">
        <v>9.0000000000003411E-2</v>
      </c>
      <c r="M216" s="6">
        <v>9.9999999999994316E-2</v>
      </c>
      <c r="N216" s="6">
        <v>0.37000000000000455</v>
      </c>
      <c r="O216" s="7">
        <v>0.18999999999999773</v>
      </c>
      <c r="P216" s="196">
        <v>0.56999999999999318</v>
      </c>
      <c r="Q216" s="8">
        <f t="shared" si="44"/>
        <v>80080.000000001572</v>
      </c>
      <c r="R216" s="8">
        <f t="shared" si="45"/>
        <v>166320.0000000007</v>
      </c>
      <c r="S216" s="8">
        <f t="shared" si="43"/>
        <v>158400.00000000041</v>
      </c>
      <c r="T216" s="8">
        <f t="shared" si="43"/>
        <v>159280.00000000084</v>
      </c>
      <c r="U216" s="8">
        <f t="shared" si="43"/>
        <v>167200.00000000114</v>
      </c>
      <c r="V216" s="8">
        <f t="shared" si="43"/>
        <v>176000.00000000064</v>
      </c>
      <c r="W216" s="8">
        <f t="shared" si="43"/>
        <v>208560.00000000105</v>
      </c>
      <c r="X216" s="8">
        <f t="shared" si="43"/>
        <v>225280.00000000084</v>
      </c>
      <c r="Y216" s="8">
        <f t="shared" si="43"/>
        <v>275440.00000000023</v>
      </c>
      <c r="Z216" s="140">
        <f t="shared" si="22"/>
        <v>1616560.0000000077</v>
      </c>
      <c r="AA216" s="138">
        <v>3.0447396465428205</v>
      </c>
      <c r="AB216" s="244">
        <v>3.0518624853776339</v>
      </c>
      <c r="AC216" s="165">
        <v>3.0992567591631213</v>
      </c>
      <c r="AD216" s="212">
        <v>1.9899999999999951</v>
      </c>
      <c r="AE216" s="216">
        <f t="shared" si="4"/>
        <v>175119.99999999956</v>
      </c>
    </row>
    <row r="217" spans="1:70" s="3" customFormat="1" ht="14.25" customHeight="1">
      <c r="A217" s="4">
        <v>25003</v>
      </c>
      <c r="B217" s="4" t="s">
        <v>3201</v>
      </c>
      <c r="C217" s="5" t="s">
        <v>3199</v>
      </c>
      <c r="D217" s="4" t="s">
        <v>2985</v>
      </c>
      <c r="E217" s="186">
        <v>64.92</v>
      </c>
      <c r="F217" s="133">
        <v>67.63</v>
      </c>
      <c r="G217" s="187">
        <v>67.69</v>
      </c>
      <c r="H217" s="132">
        <v>2.7099999999999937</v>
      </c>
      <c r="I217" s="6">
        <v>-1.9199999999999875</v>
      </c>
      <c r="J217" s="6">
        <v>-1.0000000000005116E-2</v>
      </c>
      <c r="K217" s="6">
        <v>0.40999999999999659</v>
      </c>
      <c r="L217" s="6">
        <v>1.0999999999999943</v>
      </c>
      <c r="M217" s="6">
        <v>0</v>
      </c>
      <c r="N217" s="6">
        <v>0.48000000000000398</v>
      </c>
      <c r="O217" s="7">
        <v>0</v>
      </c>
      <c r="P217" s="196">
        <v>0</v>
      </c>
      <c r="Q217" s="8">
        <f t="shared" si="44"/>
        <v>834679.99999999814</v>
      </c>
      <c r="R217" s="8">
        <f t="shared" si="45"/>
        <v>496760.00000000035</v>
      </c>
      <c r="S217" s="8">
        <f t="shared" si="43"/>
        <v>495879.99999999988</v>
      </c>
      <c r="T217" s="8">
        <f t="shared" si="43"/>
        <v>531959.99999999953</v>
      </c>
      <c r="U217" s="8">
        <f t="shared" si="43"/>
        <v>628759.99999999907</v>
      </c>
      <c r="V217" s="8">
        <f t="shared" si="43"/>
        <v>628759.99999999907</v>
      </c>
      <c r="W217" s="8">
        <f t="shared" si="43"/>
        <v>670999.99999999942</v>
      </c>
      <c r="X217" s="8">
        <f t="shared" si="43"/>
        <v>670999.99999999942</v>
      </c>
      <c r="Y217" s="8">
        <f t="shared" si="43"/>
        <v>670999.99999999942</v>
      </c>
      <c r="Z217" s="140">
        <f t="shared" si="22"/>
        <v>5629799.9999999935</v>
      </c>
      <c r="AA217" s="138">
        <v>2.185880665461267</v>
      </c>
      <c r="AB217" s="244">
        <v>2.2771273783910271</v>
      </c>
      <c r="AC217" s="165">
        <v>2.2791476008175162</v>
      </c>
      <c r="AD217" s="212">
        <v>2.769999999999996</v>
      </c>
      <c r="AE217" s="216">
        <f t="shared" si="4"/>
        <v>243759.99999999965</v>
      </c>
    </row>
    <row r="218" spans="1:70" s="3" customFormat="1" ht="14.25" customHeight="1">
      <c r="A218" s="4">
        <v>25004</v>
      </c>
      <c r="B218" s="4" t="s">
        <v>3202</v>
      </c>
      <c r="C218" s="5" t="s">
        <v>3199</v>
      </c>
      <c r="D218" s="4" t="s">
        <v>2985</v>
      </c>
      <c r="E218" s="186">
        <v>196.47</v>
      </c>
      <c r="F218" s="133">
        <v>199.08</v>
      </c>
      <c r="G218" s="187">
        <v>204.36</v>
      </c>
      <c r="H218" s="132">
        <v>2.6100000000000136</v>
      </c>
      <c r="I218" s="6">
        <v>0.31000000000000227</v>
      </c>
      <c r="J218" s="6">
        <v>-0.24000000000000909</v>
      </c>
      <c r="K218" s="6">
        <v>0.58000000000001251</v>
      </c>
      <c r="L218" s="6">
        <v>2.1200000000000045</v>
      </c>
      <c r="M218" s="6">
        <v>1.999999999998181E-2</v>
      </c>
      <c r="N218" s="6">
        <v>0.19999999999998863</v>
      </c>
      <c r="O218" s="7">
        <v>0.33000000000001251</v>
      </c>
      <c r="P218" s="196">
        <v>1.960000000000008</v>
      </c>
      <c r="Q218" s="8">
        <f t="shared" si="44"/>
        <v>803880.00000000419</v>
      </c>
      <c r="R218" s="8">
        <f t="shared" si="45"/>
        <v>858440.00000000466</v>
      </c>
      <c r="S218" s="8">
        <f t="shared" si="43"/>
        <v>837320.00000000384</v>
      </c>
      <c r="T218" s="8">
        <f t="shared" si="43"/>
        <v>888360.00000000489</v>
      </c>
      <c r="U218" s="8">
        <f t="shared" si="43"/>
        <v>1074920.0000000054</v>
      </c>
      <c r="V218" s="8">
        <f t="shared" si="43"/>
        <v>1076680.0000000037</v>
      </c>
      <c r="W218" s="8">
        <f t="shared" si="43"/>
        <v>1094280.0000000028</v>
      </c>
      <c r="X218" s="8">
        <f t="shared" si="43"/>
        <v>1123320.000000004</v>
      </c>
      <c r="Y218" s="8">
        <f t="shared" si="43"/>
        <v>1295800.0000000047</v>
      </c>
      <c r="Z218" s="140">
        <f t="shared" si="22"/>
        <v>9053000.0000000373</v>
      </c>
      <c r="AA218" s="138">
        <v>3.0347028394636486</v>
      </c>
      <c r="AB218" s="244">
        <v>3.0750172610598216</v>
      </c>
      <c r="AC218" s="165">
        <v>3.1565728725647237</v>
      </c>
      <c r="AD218" s="212">
        <v>7.8900000000000148</v>
      </c>
      <c r="AE218" s="216">
        <f t="shared" si="4"/>
        <v>694320.00000000128</v>
      </c>
    </row>
    <row r="219" spans="1:70" s="3" customFormat="1" ht="14.25" customHeight="1">
      <c r="A219" s="4">
        <v>25005</v>
      </c>
      <c r="B219" s="4" t="s">
        <v>3203</v>
      </c>
      <c r="C219" s="5" t="s">
        <v>3199</v>
      </c>
      <c r="D219" s="4" t="s">
        <v>2985</v>
      </c>
      <c r="E219" s="186">
        <v>265.99</v>
      </c>
      <c r="F219" s="133">
        <v>271.66000000000003</v>
      </c>
      <c r="G219" s="187">
        <v>279.02999999999997</v>
      </c>
      <c r="H219" s="132">
        <v>5.6700000000000159</v>
      </c>
      <c r="I219" s="6">
        <v>1.9599999999999795</v>
      </c>
      <c r="J219" s="6">
        <v>0</v>
      </c>
      <c r="K219" s="6">
        <v>0.29000000000002046</v>
      </c>
      <c r="L219" s="6">
        <v>2.7400000000000091</v>
      </c>
      <c r="M219" s="6">
        <v>6.0000000000002274E-2</v>
      </c>
      <c r="N219" s="6">
        <v>1.2699999999999818</v>
      </c>
      <c r="O219" s="7">
        <v>-2.0000000000038654E-2</v>
      </c>
      <c r="P219" s="196">
        <v>1.0699999999999932</v>
      </c>
      <c r="Q219" s="8">
        <f t="shared" si="44"/>
        <v>1746360.0000000049</v>
      </c>
      <c r="R219" s="8">
        <f t="shared" si="45"/>
        <v>2091320.0000000014</v>
      </c>
      <c r="S219" s="8">
        <f t="shared" si="43"/>
        <v>2091320.0000000014</v>
      </c>
      <c r="T219" s="8">
        <f t="shared" si="43"/>
        <v>2116840.0000000033</v>
      </c>
      <c r="U219" s="8">
        <f t="shared" si="43"/>
        <v>2357960.0000000042</v>
      </c>
      <c r="V219" s="8">
        <f t="shared" si="43"/>
        <v>2363240.0000000042</v>
      </c>
      <c r="W219" s="8">
        <f t="shared" si="43"/>
        <v>2475000.0000000028</v>
      </c>
      <c r="X219" s="8">
        <f t="shared" si="43"/>
        <v>2473239.9999999995</v>
      </c>
      <c r="Y219" s="8">
        <f t="shared" si="43"/>
        <v>2567399.9999999991</v>
      </c>
      <c r="Z219" s="140">
        <f t="shared" si="22"/>
        <v>20282680.000000022</v>
      </c>
      <c r="AA219" s="138">
        <v>1.2069820638444912</v>
      </c>
      <c r="AB219" s="244">
        <v>1.2327108066618842</v>
      </c>
      <c r="AC219" s="165">
        <v>1.2661536346273483</v>
      </c>
      <c r="AD219" s="212">
        <v>13.039999999999964</v>
      </c>
      <c r="AE219" s="216">
        <f t="shared" si="4"/>
        <v>1147519.9999999967</v>
      </c>
    </row>
    <row r="220" spans="1:70" s="3" customFormat="1" ht="14.25" customHeight="1">
      <c r="A220" s="4">
        <v>25006</v>
      </c>
      <c r="B220" s="4" t="s">
        <v>3204</v>
      </c>
      <c r="C220" s="5" t="s">
        <v>3199</v>
      </c>
      <c r="D220" s="4" t="s">
        <v>2985</v>
      </c>
      <c r="E220" s="186">
        <v>982.26</v>
      </c>
      <c r="F220" s="133">
        <v>997.59</v>
      </c>
      <c r="G220" s="187">
        <v>1018.9399999999999</v>
      </c>
      <c r="H220" s="132">
        <v>15.330000000000041</v>
      </c>
      <c r="I220" s="6">
        <v>9.8899999999999864</v>
      </c>
      <c r="J220" s="6">
        <v>0.27999999999997272</v>
      </c>
      <c r="K220" s="6">
        <v>-0.88999999999998636</v>
      </c>
      <c r="L220" s="6">
        <v>3.6599999999999682</v>
      </c>
      <c r="M220" s="6">
        <v>-2.42999999999995</v>
      </c>
      <c r="N220" s="6">
        <v>2.5800000000000409</v>
      </c>
      <c r="O220" s="7">
        <v>0.48000000000001819</v>
      </c>
      <c r="P220" s="196">
        <v>7.779999999999859</v>
      </c>
      <c r="Q220" s="8">
        <f t="shared" si="44"/>
        <v>4721640.000000013</v>
      </c>
      <c r="R220" s="8">
        <f t="shared" si="45"/>
        <v>6462280.0000000112</v>
      </c>
      <c r="S220" s="8">
        <f t="shared" si="43"/>
        <v>6486920.0000000084</v>
      </c>
      <c r="T220" s="8">
        <f t="shared" si="43"/>
        <v>6408600.0000000093</v>
      </c>
      <c r="U220" s="8">
        <f t="shared" si="43"/>
        <v>6730680.0000000065</v>
      </c>
      <c r="V220" s="8">
        <f t="shared" si="43"/>
        <v>6516840.0000000112</v>
      </c>
      <c r="W220" s="8">
        <f t="shared" si="43"/>
        <v>6743880.0000000149</v>
      </c>
      <c r="X220" s="8">
        <f t="shared" si="43"/>
        <v>6786120.0000000168</v>
      </c>
      <c r="Y220" s="8">
        <f t="shared" si="43"/>
        <v>7470760.0000000047</v>
      </c>
      <c r="Z220" s="140">
        <f t="shared" si="22"/>
        <v>58327720.000000097</v>
      </c>
      <c r="AA220" s="138">
        <v>6.6768038402531884</v>
      </c>
      <c r="AB220" s="244">
        <v>6.7810078217561323</v>
      </c>
      <c r="AC220" s="165">
        <v>6.9261320882328334</v>
      </c>
      <c r="AD220" s="212">
        <v>36.67999999999995</v>
      </c>
      <c r="AE220" s="216">
        <f t="shared" si="4"/>
        <v>3227839.9999999958</v>
      </c>
    </row>
    <row r="221" spans="1:70" s="3" customFormat="1" ht="14.25" customHeight="1">
      <c r="A221" s="4">
        <v>25007</v>
      </c>
      <c r="B221" s="4" t="s">
        <v>3205</v>
      </c>
      <c r="C221" s="5" t="s">
        <v>3199</v>
      </c>
      <c r="D221" s="4" t="s">
        <v>2985</v>
      </c>
      <c r="E221" s="186">
        <v>57.29</v>
      </c>
      <c r="F221" s="133">
        <v>59.24</v>
      </c>
      <c r="G221" s="187">
        <v>64.63</v>
      </c>
      <c r="H221" s="132">
        <v>1.9500000000000028</v>
      </c>
      <c r="I221" s="6">
        <v>0.46000000000000085</v>
      </c>
      <c r="J221" s="6">
        <v>0.38000000000000256</v>
      </c>
      <c r="K221" s="6">
        <v>0.19999999999999574</v>
      </c>
      <c r="L221" s="6">
        <v>3.1499999999999986</v>
      </c>
      <c r="M221" s="6">
        <v>3.0000000000001137E-2</v>
      </c>
      <c r="N221" s="6">
        <v>0.29999999999999716</v>
      </c>
      <c r="O221" s="7">
        <v>0.36999999999999744</v>
      </c>
      <c r="P221" s="196">
        <v>0.5</v>
      </c>
      <c r="Q221" s="8">
        <f t="shared" si="44"/>
        <v>600600.00000000081</v>
      </c>
      <c r="R221" s="8">
        <f t="shared" si="45"/>
        <v>681560.00000000093</v>
      </c>
      <c r="S221" s="8">
        <f t="shared" si="43"/>
        <v>715000.00000000116</v>
      </c>
      <c r="T221" s="8">
        <f t="shared" si="43"/>
        <v>732600.00000000081</v>
      </c>
      <c r="U221" s="8">
        <f t="shared" si="43"/>
        <v>1009800.0000000007</v>
      </c>
      <c r="V221" s="8">
        <f t="shared" si="43"/>
        <v>1012440.0000000008</v>
      </c>
      <c r="W221" s="8">
        <f t="shared" si="43"/>
        <v>1038840.0000000006</v>
      </c>
      <c r="X221" s="8">
        <f t="shared" si="43"/>
        <v>1071400.0000000005</v>
      </c>
      <c r="Y221" s="8">
        <f t="shared" si="43"/>
        <v>1115400.0000000005</v>
      </c>
      <c r="Z221" s="140">
        <f t="shared" si="22"/>
        <v>7977640.0000000075</v>
      </c>
      <c r="AA221" s="138">
        <v>2.1426754832146493</v>
      </c>
      <c r="AB221" s="244">
        <v>2.2156064867452576</v>
      </c>
      <c r="AC221" s="165">
        <v>2.4171952606067855</v>
      </c>
      <c r="AD221" s="212">
        <v>7.3399999999999963</v>
      </c>
      <c r="AE221" s="216">
        <f t="shared" si="4"/>
        <v>645919.99999999965</v>
      </c>
    </row>
    <row r="222" spans="1:70" s="3" customFormat="1" ht="14.25" customHeight="1">
      <c r="A222" s="4">
        <v>25008</v>
      </c>
      <c r="B222" s="4" t="s">
        <v>3206</v>
      </c>
      <c r="C222" s="5" t="s">
        <v>3199</v>
      </c>
      <c r="D222" s="4" t="s">
        <v>2985</v>
      </c>
      <c r="E222" s="186">
        <v>75.510000000000005</v>
      </c>
      <c r="F222" s="133">
        <v>75.820000000000007</v>
      </c>
      <c r="G222" s="187">
        <v>76.650000000000006</v>
      </c>
      <c r="H222" s="132">
        <v>0.31000000000000227</v>
      </c>
      <c r="I222" s="6">
        <v>0.56999999999999318</v>
      </c>
      <c r="J222" s="6">
        <v>0.15000000000000568</v>
      </c>
      <c r="K222" s="6">
        <v>6.0000000000002274E-2</v>
      </c>
      <c r="L222" s="6">
        <v>9.0000000000003411E-2</v>
      </c>
      <c r="M222" s="6">
        <v>0</v>
      </c>
      <c r="N222" s="6">
        <v>-6.9999999999993179E-2</v>
      </c>
      <c r="O222" s="7">
        <v>0</v>
      </c>
      <c r="P222" s="196">
        <v>3.0000000000001137E-2</v>
      </c>
      <c r="Q222" s="8">
        <f t="shared" si="44"/>
        <v>95480.000000000713</v>
      </c>
      <c r="R222" s="8">
        <f t="shared" si="45"/>
        <v>195799.99999999953</v>
      </c>
      <c r="S222" s="8">
        <f t="shared" si="43"/>
        <v>209000.00000000003</v>
      </c>
      <c r="T222" s="8">
        <f t="shared" si="43"/>
        <v>214280.00000000023</v>
      </c>
      <c r="U222" s="8">
        <f t="shared" si="43"/>
        <v>222200.00000000052</v>
      </c>
      <c r="V222" s="8">
        <f t="shared" si="43"/>
        <v>222200.00000000052</v>
      </c>
      <c r="W222" s="8">
        <f t="shared" si="43"/>
        <v>216040.00000000114</v>
      </c>
      <c r="X222" s="8">
        <f t="shared" si="43"/>
        <v>216040.00000000114</v>
      </c>
      <c r="Y222" s="8">
        <f t="shared" si="43"/>
        <v>218680.00000000122</v>
      </c>
      <c r="Z222" s="140">
        <f t="shared" si="22"/>
        <v>1809720.0000000049</v>
      </c>
      <c r="AA222" s="138">
        <v>1.7370640374143944</v>
      </c>
      <c r="AB222" s="244">
        <v>1.7441954087771081</v>
      </c>
      <c r="AC222" s="165">
        <v>1.7632890804901786</v>
      </c>
      <c r="AD222" s="212">
        <v>1.1400000000000006</v>
      </c>
      <c r="AE222" s="216">
        <f t="shared" si="4"/>
        <v>100320.00000000004</v>
      </c>
    </row>
    <row r="223" spans="1:70" s="3" customFormat="1" ht="14.25" customHeight="1">
      <c r="A223" s="4">
        <v>25010</v>
      </c>
      <c r="B223" s="4" t="s">
        <v>3207</v>
      </c>
      <c r="C223" s="5" t="s">
        <v>3199</v>
      </c>
      <c r="D223" s="4" t="s">
        <v>2985</v>
      </c>
      <c r="E223" s="186">
        <v>61.07</v>
      </c>
      <c r="F223" s="133">
        <v>61.32</v>
      </c>
      <c r="G223" s="187">
        <v>62.01</v>
      </c>
      <c r="H223" s="132">
        <v>0.25</v>
      </c>
      <c r="I223" s="6">
        <v>0</v>
      </c>
      <c r="J223" s="6">
        <v>0</v>
      </c>
      <c r="K223" s="6">
        <v>7.9999999999998295E-2</v>
      </c>
      <c r="L223" s="6">
        <v>7.0000000000000284E-2</v>
      </c>
      <c r="M223" s="6">
        <v>0</v>
      </c>
      <c r="N223" s="6">
        <v>0.53999999999999915</v>
      </c>
      <c r="O223" s="7">
        <v>0</v>
      </c>
      <c r="P223" s="196">
        <v>0</v>
      </c>
      <c r="Q223" s="8">
        <f t="shared" si="44"/>
        <v>77000</v>
      </c>
      <c r="R223" s="8">
        <f t="shared" si="45"/>
        <v>77000</v>
      </c>
      <c r="S223" s="8">
        <f t="shared" si="43"/>
        <v>77000</v>
      </c>
      <c r="T223" s="8">
        <f t="shared" si="43"/>
        <v>84039.999999999854</v>
      </c>
      <c r="U223" s="8">
        <f t="shared" si="43"/>
        <v>90199.999999999884</v>
      </c>
      <c r="V223" s="8">
        <f t="shared" si="43"/>
        <v>90199.999999999884</v>
      </c>
      <c r="W223" s="8">
        <f t="shared" si="43"/>
        <v>137719.99999999983</v>
      </c>
      <c r="X223" s="8">
        <f t="shared" si="43"/>
        <v>137719.99999999983</v>
      </c>
      <c r="Y223" s="8">
        <f t="shared" si="43"/>
        <v>137719.99999999983</v>
      </c>
      <c r="Z223" s="140">
        <f t="shared" si="22"/>
        <v>908599.99999999907</v>
      </c>
      <c r="AA223" s="138">
        <v>3.3699928814625557</v>
      </c>
      <c r="AB223" s="244">
        <v>3.3837884966642204</v>
      </c>
      <c r="AC223" s="165">
        <v>3.4218643946208132</v>
      </c>
      <c r="AD223" s="212">
        <v>0.93999999999999773</v>
      </c>
      <c r="AE223" s="216">
        <f t="shared" si="4"/>
        <v>82719.999999999796</v>
      </c>
    </row>
    <row r="224" spans="1:70" s="3" customFormat="1" ht="14.25" customHeight="1">
      <c r="A224" s="4">
        <v>25011</v>
      </c>
      <c r="B224" s="4" t="s">
        <v>3208</v>
      </c>
      <c r="C224" s="5" t="s">
        <v>3199</v>
      </c>
      <c r="D224" s="4" t="s">
        <v>2985</v>
      </c>
      <c r="E224" s="186">
        <v>187.39000000000001</v>
      </c>
      <c r="F224" s="133">
        <v>189.49</v>
      </c>
      <c r="G224" s="187">
        <v>193.74</v>
      </c>
      <c r="H224" s="132">
        <v>2.0999999999999943</v>
      </c>
      <c r="I224" s="6">
        <v>0.99000000000000909</v>
      </c>
      <c r="J224" s="6">
        <v>7.9999999999984084E-2</v>
      </c>
      <c r="K224" s="6">
        <v>6.0000000000002274E-2</v>
      </c>
      <c r="L224" s="6">
        <v>0.28000000000000114</v>
      </c>
      <c r="M224" s="6">
        <v>3.9999999999992042E-2</v>
      </c>
      <c r="N224" s="6">
        <v>1.2299999999999898</v>
      </c>
      <c r="O224" s="7">
        <v>0.89000000000001478</v>
      </c>
      <c r="P224" s="196">
        <v>0.68000000000000682</v>
      </c>
      <c r="Q224" s="8">
        <f t="shared" si="44"/>
        <v>646799.99999999825</v>
      </c>
      <c r="R224" s="8">
        <f t="shared" si="45"/>
        <v>821039.99999999988</v>
      </c>
      <c r="S224" s="8">
        <f t="shared" ref="S224:Y262" si="46">R224+(J224*88000)</f>
        <v>828079.99999999849</v>
      </c>
      <c r="T224" s="8">
        <f t="shared" si="46"/>
        <v>833359.99999999872</v>
      </c>
      <c r="U224" s="8">
        <f t="shared" si="46"/>
        <v>857999.99999999884</v>
      </c>
      <c r="V224" s="8">
        <f t="shared" si="46"/>
        <v>861519.99999999814</v>
      </c>
      <c r="W224" s="8">
        <f t="shared" si="46"/>
        <v>969759.99999999721</v>
      </c>
      <c r="X224" s="8">
        <f t="shared" si="46"/>
        <v>1048079.9999999985</v>
      </c>
      <c r="Y224" s="8">
        <f t="shared" si="46"/>
        <v>1107919.9999999991</v>
      </c>
      <c r="Z224" s="140">
        <f t="shared" si="22"/>
        <v>7974559.999999987</v>
      </c>
      <c r="AA224" s="138">
        <v>2.2838735782920496</v>
      </c>
      <c r="AB224" s="244">
        <v>2.3094679777499358</v>
      </c>
      <c r="AC224" s="165">
        <v>2.3612661671289907</v>
      </c>
      <c r="AD224" s="212">
        <v>6.3499999999999943</v>
      </c>
      <c r="AE224" s="216">
        <f t="shared" si="4"/>
        <v>558799.99999999953</v>
      </c>
    </row>
    <row r="225" spans="1:31" s="3" customFormat="1" ht="14.25" customHeight="1">
      <c r="A225" s="4">
        <v>25012</v>
      </c>
      <c r="B225" s="4" t="s">
        <v>3209</v>
      </c>
      <c r="C225" s="5" t="s">
        <v>3199</v>
      </c>
      <c r="D225" s="4" t="s">
        <v>2985</v>
      </c>
      <c r="E225" s="186">
        <v>82.78</v>
      </c>
      <c r="F225" s="133">
        <v>84.15</v>
      </c>
      <c r="G225" s="187">
        <v>86.76</v>
      </c>
      <c r="H225" s="132">
        <v>1.3700000000000045</v>
      </c>
      <c r="I225" s="6">
        <v>6.9999999999993179E-2</v>
      </c>
      <c r="J225" s="6">
        <v>0</v>
      </c>
      <c r="K225" s="6">
        <v>0.65000000000000568</v>
      </c>
      <c r="L225" s="6">
        <v>0.54999999999999716</v>
      </c>
      <c r="M225" s="6">
        <v>1.9999999999996021E-2</v>
      </c>
      <c r="N225" s="6">
        <v>0.73999999999999488</v>
      </c>
      <c r="O225" s="7">
        <v>0</v>
      </c>
      <c r="P225" s="196">
        <v>0.57999999999999829</v>
      </c>
      <c r="Q225" s="8">
        <f t="shared" si="44"/>
        <v>421960.00000000134</v>
      </c>
      <c r="R225" s="8">
        <f t="shared" si="45"/>
        <v>434280.00000000012</v>
      </c>
      <c r="S225" s="8">
        <f t="shared" si="46"/>
        <v>434280.00000000012</v>
      </c>
      <c r="T225" s="8">
        <f t="shared" si="46"/>
        <v>491480.00000000064</v>
      </c>
      <c r="U225" s="8">
        <f t="shared" si="46"/>
        <v>539880.00000000035</v>
      </c>
      <c r="V225" s="8">
        <f t="shared" si="46"/>
        <v>541640</v>
      </c>
      <c r="W225" s="8">
        <f t="shared" si="46"/>
        <v>606759.99999999953</v>
      </c>
      <c r="X225" s="8">
        <f t="shared" si="46"/>
        <v>606759.99999999953</v>
      </c>
      <c r="Y225" s="8">
        <f t="shared" si="46"/>
        <v>657799.99999999942</v>
      </c>
      <c r="Z225" s="140">
        <f t="shared" si="22"/>
        <v>4734840.0000000009</v>
      </c>
      <c r="AA225" s="138">
        <v>1.8424748546029597</v>
      </c>
      <c r="AB225" s="244">
        <v>1.872967613129247</v>
      </c>
      <c r="AC225" s="165">
        <v>1.9310596567450207</v>
      </c>
      <c r="AD225" s="212">
        <v>3.980000000000004</v>
      </c>
      <c r="AE225" s="216">
        <f t="shared" si="4"/>
        <v>350240.00000000035</v>
      </c>
    </row>
    <row r="226" spans="1:31" s="3" customFormat="1" ht="14.25" customHeight="1">
      <c r="A226" s="4">
        <v>25013</v>
      </c>
      <c r="B226" s="4" t="s">
        <v>3210</v>
      </c>
      <c r="C226" s="5" t="s">
        <v>3199</v>
      </c>
      <c r="D226" s="4" t="s">
        <v>2985</v>
      </c>
      <c r="E226" s="186">
        <v>37.300000000000004</v>
      </c>
      <c r="F226" s="133">
        <v>37.750000000000007</v>
      </c>
      <c r="G226" s="187">
        <v>38.270000000000003</v>
      </c>
      <c r="H226" s="132">
        <v>0.45000000000000284</v>
      </c>
      <c r="I226" s="6">
        <v>0.67999999999999261</v>
      </c>
      <c r="J226" s="6">
        <v>0</v>
      </c>
      <c r="K226" s="6">
        <v>0</v>
      </c>
      <c r="L226" s="6">
        <v>0</v>
      </c>
      <c r="M226" s="6">
        <v>0</v>
      </c>
      <c r="N226" s="6">
        <v>0</v>
      </c>
      <c r="O226" s="7">
        <v>0</v>
      </c>
      <c r="P226" s="196">
        <v>-0.15999999999999659</v>
      </c>
      <c r="Q226" s="8">
        <f t="shared" si="44"/>
        <v>138600.00000000084</v>
      </c>
      <c r="R226" s="8">
        <f t="shared" si="45"/>
        <v>258279.99999999953</v>
      </c>
      <c r="S226" s="8">
        <f t="shared" si="46"/>
        <v>258279.99999999953</v>
      </c>
      <c r="T226" s="8">
        <f t="shared" si="46"/>
        <v>258279.99999999953</v>
      </c>
      <c r="U226" s="8">
        <f t="shared" si="46"/>
        <v>258279.99999999953</v>
      </c>
      <c r="V226" s="8">
        <f t="shared" si="46"/>
        <v>258279.99999999953</v>
      </c>
      <c r="W226" s="8">
        <f t="shared" si="46"/>
        <v>258279.99999999953</v>
      </c>
      <c r="X226" s="8">
        <f t="shared" si="46"/>
        <v>258279.99999999953</v>
      </c>
      <c r="Y226" s="8">
        <f t="shared" si="46"/>
        <v>244199.99999999983</v>
      </c>
      <c r="Z226" s="140">
        <f t="shared" si="22"/>
        <v>2190759.9999999977</v>
      </c>
      <c r="AA226" s="138">
        <v>1.7291894598253195</v>
      </c>
      <c r="AB226" s="244">
        <v>1.7500509948634269</v>
      </c>
      <c r="AC226" s="165">
        <v>1.7741576575741282</v>
      </c>
      <c r="AD226" s="212">
        <v>0.96999999999999886</v>
      </c>
      <c r="AE226" s="216">
        <f t="shared" si="4"/>
        <v>85359.999999999898</v>
      </c>
    </row>
    <row r="227" spans="1:31" s="3" customFormat="1" ht="14.25" customHeight="1">
      <c r="A227" s="4">
        <v>25014</v>
      </c>
      <c r="B227" s="4" t="s">
        <v>3211</v>
      </c>
      <c r="C227" s="5" t="s">
        <v>3199</v>
      </c>
      <c r="D227" s="4" t="s">
        <v>2985</v>
      </c>
      <c r="E227" s="186">
        <v>44.77</v>
      </c>
      <c r="F227" s="133">
        <v>45.18</v>
      </c>
      <c r="G227" s="187">
        <v>45.37</v>
      </c>
      <c r="H227" s="132">
        <v>0.40999999999999659</v>
      </c>
      <c r="I227" s="6">
        <v>0</v>
      </c>
      <c r="J227" s="6">
        <v>7.9999999999998295E-2</v>
      </c>
      <c r="K227" s="6">
        <v>0</v>
      </c>
      <c r="L227" s="6">
        <v>0</v>
      </c>
      <c r="M227" s="6">
        <v>0</v>
      </c>
      <c r="N227" s="6">
        <v>0.10999999999999943</v>
      </c>
      <c r="O227" s="7">
        <v>0</v>
      </c>
      <c r="P227" s="196">
        <v>0</v>
      </c>
      <c r="Q227" s="8">
        <f t="shared" si="44"/>
        <v>126279.99999999895</v>
      </c>
      <c r="R227" s="8">
        <f t="shared" si="45"/>
        <v>126279.99999999895</v>
      </c>
      <c r="S227" s="8">
        <f t="shared" si="46"/>
        <v>133319.99999999881</v>
      </c>
      <c r="T227" s="8">
        <f t="shared" si="46"/>
        <v>133319.99999999881</v>
      </c>
      <c r="U227" s="8">
        <f t="shared" si="46"/>
        <v>133319.99999999881</v>
      </c>
      <c r="V227" s="8">
        <f t="shared" si="46"/>
        <v>133319.99999999881</v>
      </c>
      <c r="W227" s="8">
        <f t="shared" si="46"/>
        <v>142999.99999999875</v>
      </c>
      <c r="X227" s="8">
        <f t="shared" si="46"/>
        <v>142999.99999999875</v>
      </c>
      <c r="Y227" s="8">
        <f t="shared" si="46"/>
        <v>142999.99999999875</v>
      </c>
      <c r="Z227" s="140">
        <f t="shared" si="22"/>
        <v>1214839.9999999895</v>
      </c>
      <c r="AA227" s="138">
        <v>2.9200746161572679</v>
      </c>
      <c r="AB227" s="244">
        <v>2.946816420772512</v>
      </c>
      <c r="AC227" s="165">
        <v>2.9592089643746986</v>
      </c>
      <c r="AD227" s="212">
        <v>0.59999999999999432</v>
      </c>
      <c r="AE227" s="216">
        <f t="shared" si="4"/>
        <v>52799.999999999498</v>
      </c>
    </row>
    <row r="228" spans="1:31" s="3" customFormat="1" ht="14.25" customHeight="1">
      <c r="A228" s="4">
        <v>25015</v>
      </c>
      <c r="B228" s="4" t="s">
        <v>3212</v>
      </c>
      <c r="C228" s="5" t="s">
        <v>3199</v>
      </c>
      <c r="D228" s="4" t="s">
        <v>2985</v>
      </c>
      <c r="E228" s="186">
        <v>142.95000000000002</v>
      </c>
      <c r="F228" s="133">
        <v>152.63</v>
      </c>
      <c r="G228" s="187">
        <v>143.26000000000002</v>
      </c>
      <c r="H228" s="132">
        <v>9.6799999999999784</v>
      </c>
      <c r="I228" s="6">
        <v>-11.129999999999995</v>
      </c>
      <c r="J228" s="6">
        <v>0</v>
      </c>
      <c r="K228" s="6">
        <v>0.13999999999998636</v>
      </c>
      <c r="L228" s="6">
        <v>0.22000000000002728</v>
      </c>
      <c r="M228" s="6">
        <v>9.0000000000003411E-2</v>
      </c>
      <c r="N228" s="6">
        <v>0.31999999999999318</v>
      </c>
      <c r="O228" s="7">
        <v>0.21999999999999886</v>
      </c>
      <c r="P228" s="196">
        <v>0.77000000000001023</v>
      </c>
      <c r="Q228" s="8">
        <f t="shared" si="44"/>
        <v>2981439.9999999935</v>
      </c>
      <c r="R228" s="8">
        <f t="shared" si="45"/>
        <v>1022559.9999999942</v>
      </c>
      <c r="S228" s="8">
        <f t="shared" si="46"/>
        <v>1022559.9999999942</v>
      </c>
      <c r="T228" s="8">
        <f t="shared" si="46"/>
        <v>1034879.999999993</v>
      </c>
      <c r="U228" s="8">
        <f t="shared" si="46"/>
        <v>1054239.9999999953</v>
      </c>
      <c r="V228" s="8">
        <f t="shared" si="46"/>
        <v>1062159.9999999956</v>
      </c>
      <c r="W228" s="8">
        <f t="shared" si="46"/>
        <v>1090319.9999999949</v>
      </c>
      <c r="X228" s="8">
        <f t="shared" si="46"/>
        <v>1109679.9999999949</v>
      </c>
      <c r="Y228" s="8">
        <f t="shared" si="46"/>
        <v>1177439.9999999958</v>
      </c>
      <c r="Z228" s="140">
        <f t="shared" si="22"/>
        <v>11555279.999999952</v>
      </c>
      <c r="AA228" s="138">
        <v>1.4889958053962165</v>
      </c>
      <c r="AB228" s="244">
        <v>1.5898246224387864</v>
      </c>
      <c r="AC228" s="165">
        <v>1.4922248274296048</v>
      </c>
      <c r="AD228" s="212">
        <v>0.31000000000000227</v>
      </c>
      <c r="AE228" s="216">
        <f t="shared" si="4"/>
        <v>27280.0000000002</v>
      </c>
    </row>
    <row r="229" spans="1:31" s="3" customFormat="1" ht="14.25" customHeight="1">
      <c r="A229" s="4">
        <v>25016</v>
      </c>
      <c r="B229" s="4" t="s">
        <v>3213</v>
      </c>
      <c r="C229" s="5" t="s">
        <v>3199</v>
      </c>
      <c r="D229" s="4" t="s">
        <v>2985</v>
      </c>
      <c r="E229" s="186">
        <v>370.01</v>
      </c>
      <c r="F229" s="133">
        <v>371.46</v>
      </c>
      <c r="G229" s="187">
        <v>414.82</v>
      </c>
      <c r="H229" s="132">
        <v>1.4499999999999886</v>
      </c>
      <c r="I229" s="6">
        <v>3.2400000000000091</v>
      </c>
      <c r="J229" s="6">
        <v>7.0099999999999909</v>
      </c>
      <c r="K229" s="6">
        <v>18.920000000000073</v>
      </c>
      <c r="L229" s="6">
        <v>7.4399999999999409</v>
      </c>
      <c r="M229" s="6">
        <v>7.3899999999999864</v>
      </c>
      <c r="N229" s="6">
        <v>2.5100000000000477</v>
      </c>
      <c r="O229" s="7">
        <v>-5.0500000000000114</v>
      </c>
      <c r="P229" s="196">
        <v>1.8999999999999773</v>
      </c>
      <c r="Q229" s="8">
        <f t="shared" si="44"/>
        <v>446599.99999999651</v>
      </c>
      <c r="R229" s="8">
        <f t="shared" si="45"/>
        <v>1016839.9999999981</v>
      </c>
      <c r="S229" s="8">
        <f t="shared" si="46"/>
        <v>1633719.9999999972</v>
      </c>
      <c r="T229" s="8">
        <f t="shared" si="46"/>
        <v>3298680.0000000037</v>
      </c>
      <c r="U229" s="8">
        <f t="shared" si="46"/>
        <v>3953399.9999999986</v>
      </c>
      <c r="V229" s="8">
        <f t="shared" si="46"/>
        <v>4603719.9999999972</v>
      </c>
      <c r="W229" s="8">
        <f t="shared" si="46"/>
        <v>4824600.0000000019</v>
      </c>
      <c r="X229" s="8">
        <f t="shared" si="46"/>
        <v>4380200.0000000009</v>
      </c>
      <c r="Y229" s="8">
        <f t="shared" si="46"/>
        <v>4547399.9999999991</v>
      </c>
      <c r="Z229" s="140">
        <f t="shared" si="22"/>
        <v>28705159.999999993</v>
      </c>
      <c r="AA229" s="138">
        <v>1.4645213460091486</v>
      </c>
      <c r="AB229" s="244">
        <v>1.4702605313060684</v>
      </c>
      <c r="AC229" s="165">
        <v>1.6418819619780953</v>
      </c>
      <c r="AD229" s="212">
        <v>44.81</v>
      </c>
      <c r="AE229" s="216">
        <f t="shared" si="4"/>
        <v>3943280</v>
      </c>
    </row>
    <row r="230" spans="1:31" s="3" customFormat="1" ht="14.25" customHeight="1">
      <c r="A230" s="4">
        <v>25017</v>
      </c>
      <c r="B230" s="4" t="s">
        <v>3214</v>
      </c>
      <c r="C230" s="5" t="s">
        <v>3199</v>
      </c>
      <c r="D230" s="4" t="s">
        <v>2985</v>
      </c>
      <c r="E230" s="186">
        <v>20.45</v>
      </c>
      <c r="F230" s="133">
        <v>20.7</v>
      </c>
      <c r="G230" s="187">
        <v>20.94</v>
      </c>
      <c r="H230" s="132">
        <v>0.25</v>
      </c>
      <c r="I230" s="6">
        <v>0.23999999999999844</v>
      </c>
      <c r="J230" s="6">
        <v>0</v>
      </c>
      <c r="K230" s="6">
        <v>0</v>
      </c>
      <c r="L230" s="6">
        <v>0</v>
      </c>
      <c r="M230" s="6">
        <v>0</v>
      </c>
      <c r="N230" s="6">
        <v>0</v>
      </c>
      <c r="O230" s="7">
        <v>0</v>
      </c>
      <c r="P230" s="196">
        <v>0</v>
      </c>
      <c r="Q230" s="8">
        <f t="shared" si="44"/>
        <v>77000</v>
      </c>
      <c r="R230" s="8">
        <f t="shared" si="45"/>
        <v>119239.99999999972</v>
      </c>
      <c r="S230" s="8">
        <f t="shared" si="46"/>
        <v>119239.99999999972</v>
      </c>
      <c r="T230" s="8">
        <f t="shared" si="46"/>
        <v>119239.99999999972</v>
      </c>
      <c r="U230" s="8">
        <f t="shared" si="46"/>
        <v>119239.99999999972</v>
      </c>
      <c r="V230" s="8">
        <f t="shared" si="46"/>
        <v>119239.99999999972</v>
      </c>
      <c r="W230" s="8">
        <f t="shared" si="46"/>
        <v>119239.99999999972</v>
      </c>
      <c r="X230" s="8">
        <f t="shared" si="46"/>
        <v>119239.99999999972</v>
      </c>
      <c r="Y230" s="8">
        <f t="shared" si="46"/>
        <v>119239.99999999972</v>
      </c>
      <c r="Z230" s="140">
        <f t="shared" si="22"/>
        <v>1030919.9999999979</v>
      </c>
      <c r="AA230" s="138">
        <v>2.573783902838084</v>
      </c>
      <c r="AB230" s="244">
        <v>2.6052482537285253</v>
      </c>
      <c r="AC230" s="165">
        <v>2.6354540305833489</v>
      </c>
      <c r="AD230" s="212">
        <v>0.49000000000000199</v>
      </c>
      <c r="AE230" s="216">
        <f t="shared" si="4"/>
        <v>43120.000000000175</v>
      </c>
    </row>
    <row r="231" spans="1:31" s="3" customFormat="1" ht="14.25" customHeight="1">
      <c r="A231" s="4">
        <v>25018</v>
      </c>
      <c r="B231" s="4" t="s">
        <v>3215</v>
      </c>
      <c r="C231" s="5" t="s">
        <v>3199</v>
      </c>
      <c r="D231" s="4" t="s">
        <v>2985</v>
      </c>
      <c r="E231" s="186">
        <v>96.350000000000009</v>
      </c>
      <c r="F231" s="133">
        <v>96.7</v>
      </c>
      <c r="G231" s="187">
        <v>97.65</v>
      </c>
      <c r="H231" s="132">
        <v>0.34999999999999432</v>
      </c>
      <c r="I231" s="6">
        <v>0.25</v>
      </c>
      <c r="J231" s="6">
        <v>0</v>
      </c>
      <c r="K231" s="6">
        <v>4.9999999999997158E-2</v>
      </c>
      <c r="L231" s="6">
        <v>0.21999999999999886</v>
      </c>
      <c r="M231" s="6">
        <v>0.12000000000000455</v>
      </c>
      <c r="N231" s="6">
        <v>0.26999999999999602</v>
      </c>
      <c r="O231" s="7">
        <v>0</v>
      </c>
      <c r="P231" s="196">
        <v>4.0000000000006253E-2</v>
      </c>
      <c r="Q231" s="8">
        <f t="shared" si="44"/>
        <v>107799.99999999824</v>
      </c>
      <c r="R231" s="8">
        <f t="shared" si="45"/>
        <v>151799.99999999825</v>
      </c>
      <c r="S231" s="8">
        <f t="shared" si="46"/>
        <v>151799.99999999825</v>
      </c>
      <c r="T231" s="8">
        <f t="shared" si="46"/>
        <v>156199.99999999799</v>
      </c>
      <c r="U231" s="8">
        <f t="shared" si="46"/>
        <v>175559.9999999979</v>
      </c>
      <c r="V231" s="8">
        <f t="shared" si="46"/>
        <v>186119.99999999831</v>
      </c>
      <c r="W231" s="8">
        <f t="shared" si="46"/>
        <v>209879.99999999796</v>
      </c>
      <c r="X231" s="8">
        <f t="shared" si="46"/>
        <v>209879.99999999796</v>
      </c>
      <c r="Y231" s="8">
        <f t="shared" si="46"/>
        <v>213399.99999999852</v>
      </c>
      <c r="Z231" s="140">
        <f t="shared" si="22"/>
        <v>1562439.9999999835</v>
      </c>
      <c r="AA231" s="138">
        <v>1.9150957647264604</v>
      </c>
      <c r="AB231" s="244">
        <v>1.9220525215261932</v>
      </c>
      <c r="AC231" s="165">
        <v>1.9409351471254683</v>
      </c>
      <c r="AD231" s="212">
        <v>1.2999999999999972</v>
      </c>
      <c r="AE231" s="216">
        <f t="shared" si="4"/>
        <v>114399.99999999975</v>
      </c>
    </row>
    <row r="232" spans="1:31" s="3" customFormat="1" ht="14.25" customHeight="1">
      <c r="A232" s="4">
        <v>25019</v>
      </c>
      <c r="B232" s="4" t="s">
        <v>3216</v>
      </c>
      <c r="C232" s="5" t="s">
        <v>3199</v>
      </c>
      <c r="D232" s="4" t="s">
        <v>2985</v>
      </c>
      <c r="E232" s="186">
        <v>116.93</v>
      </c>
      <c r="F232" s="133">
        <v>117.03</v>
      </c>
      <c r="G232" s="187">
        <v>118.57</v>
      </c>
      <c r="H232" s="132">
        <v>9.9999999999994316E-2</v>
      </c>
      <c r="I232" s="6">
        <v>6.0000000000002274E-2</v>
      </c>
      <c r="J232" s="6">
        <v>4.9999999999997158E-2</v>
      </c>
      <c r="K232" s="6">
        <v>0.18000000000000682</v>
      </c>
      <c r="L232" s="6">
        <v>0.56000000000000227</v>
      </c>
      <c r="M232" s="6">
        <v>0</v>
      </c>
      <c r="N232" s="6">
        <v>0.20999999999999375</v>
      </c>
      <c r="O232" s="7">
        <v>0.18000000000000682</v>
      </c>
      <c r="P232" s="196">
        <v>0.29999999999999716</v>
      </c>
      <c r="Q232" s="8">
        <f t="shared" si="44"/>
        <v>30799.999999998246</v>
      </c>
      <c r="R232" s="8">
        <f t="shared" si="45"/>
        <v>41359.999999998647</v>
      </c>
      <c r="S232" s="8">
        <f t="shared" si="46"/>
        <v>45759.999999998399</v>
      </c>
      <c r="T232" s="8">
        <f t="shared" si="46"/>
        <v>61599.999999998996</v>
      </c>
      <c r="U232" s="8">
        <f t="shared" si="46"/>
        <v>110879.9999999992</v>
      </c>
      <c r="V232" s="8">
        <f t="shared" si="46"/>
        <v>110879.9999999992</v>
      </c>
      <c r="W232" s="8">
        <f t="shared" si="46"/>
        <v>129359.99999999865</v>
      </c>
      <c r="X232" s="8">
        <f t="shared" si="46"/>
        <v>145199.99999999924</v>
      </c>
      <c r="Y232" s="8">
        <f t="shared" si="46"/>
        <v>171599.99999999898</v>
      </c>
      <c r="Z232" s="140">
        <f t="shared" si="22"/>
        <v>847439.99999998941</v>
      </c>
      <c r="AA232" s="138">
        <v>2.2155274501444744</v>
      </c>
      <c r="AB232" s="244">
        <v>2.2174221969589314</v>
      </c>
      <c r="AC232" s="165">
        <v>2.2466012979015679</v>
      </c>
      <c r="AD232" s="212">
        <v>1.6399999999999864</v>
      </c>
      <c r="AE232" s="216">
        <f t="shared" si="4"/>
        <v>144319.99999999881</v>
      </c>
    </row>
    <row r="233" spans="1:31" s="3" customFormat="1" ht="14.25" customHeight="1">
      <c r="A233" s="4">
        <v>25021</v>
      </c>
      <c r="B233" s="4" t="s">
        <v>3217</v>
      </c>
      <c r="C233" s="5" t="s">
        <v>3199</v>
      </c>
      <c r="D233" s="4" t="s">
        <v>2985</v>
      </c>
      <c r="E233" s="186">
        <v>702.72</v>
      </c>
      <c r="F233" s="133">
        <v>712.75</v>
      </c>
      <c r="G233" s="187">
        <v>731.93999999999994</v>
      </c>
      <c r="H233" s="132">
        <v>10.029999999999973</v>
      </c>
      <c r="I233" s="6">
        <v>2.1400000000001</v>
      </c>
      <c r="J233" s="6">
        <v>-0.34000000000014552</v>
      </c>
      <c r="K233" s="6">
        <v>5.6800000000000637</v>
      </c>
      <c r="L233" s="6">
        <v>2.2599999999999909</v>
      </c>
      <c r="M233" s="6">
        <v>1.1000000000000227</v>
      </c>
      <c r="N233" s="6">
        <v>2.8199999999999363</v>
      </c>
      <c r="O233" s="7">
        <v>4.1200000000001182</v>
      </c>
      <c r="P233" s="196">
        <v>1.4099999999998545</v>
      </c>
      <c r="Q233" s="8">
        <f t="shared" si="44"/>
        <v>3089239.9999999925</v>
      </c>
      <c r="R233" s="8">
        <f t="shared" si="45"/>
        <v>3465880.0000000102</v>
      </c>
      <c r="S233" s="8">
        <f t="shared" si="46"/>
        <v>3435959.9999999972</v>
      </c>
      <c r="T233" s="8">
        <f t="shared" si="46"/>
        <v>3935800.0000000028</v>
      </c>
      <c r="U233" s="8">
        <f t="shared" si="46"/>
        <v>4134680.0000000019</v>
      </c>
      <c r="V233" s="8">
        <f t="shared" si="46"/>
        <v>4231480.0000000037</v>
      </c>
      <c r="W233" s="8">
        <f t="shared" si="46"/>
        <v>4479639.9999999981</v>
      </c>
      <c r="X233" s="8">
        <f t="shared" si="46"/>
        <v>4842200.0000000084</v>
      </c>
      <c r="Y233" s="8">
        <f t="shared" si="46"/>
        <v>4966279.9999999953</v>
      </c>
      <c r="Z233" s="140">
        <f t="shared" si="22"/>
        <v>36581160.000000007</v>
      </c>
      <c r="AA233" s="138">
        <v>7.045320564491873</v>
      </c>
      <c r="AB233" s="244">
        <v>7.1458792013057577</v>
      </c>
      <c r="AC233" s="165">
        <v>7.3382740408330216</v>
      </c>
      <c r="AD233" s="212">
        <v>29.219999999999914</v>
      </c>
      <c r="AE233" s="216">
        <f t="shared" si="4"/>
        <v>2571359.9999999925</v>
      </c>
    </row>
    <row r="234" spans="1:31" s="3" customFormat="1" ht="14.25" customHeight="1">
      <c r="A234" s="4">
        <v>25022</v>
      </c>
      <c r="B234" s="4" t="s">
        <v>3218</v>
      </c>
      <c r="C234" s="5" t="s">
        <v>3199</v>
      </c>
      <c r="D234" s="4" t="s">
        <v>2985</v>
      </c>
      <c r="E234" s="186">
        <v>190.57</v>
      </c>
      <c r="F234" s="133">
        <v>194.87</v>
      </c>
      <c r="G234" s="187">
        <v>199.08</v>
      </c>
      <c r="H234" s="132">
        <v>4.3000000000000114</v>
      </c>
      <c r="I234" s="6">
        <v>6.9999999999993179E-2</v>
      </c>
      <c r="J234" s="6">
        <v>0</v>
      </c>
      <c r="K234" s="6">
        <v>1.1399999999999864</v>
      </c>
      <c r="L234" s="6">
        <v>0.46000000000003638</v>
      </c>
      <c r="M234" s="6">
        <v>0.31999999999996476</v>
      </c>
      <c r="N234" s="6">
        <v>1.0900000000000318</v>
      </c>
      <c r="O234" s="7">
        <v>0.49000000000000909</v>
      </c>
      <c r="P234" s="196">
        <v>0.63999999999998636</v>
      </c>
      <c r="Q234" s="8">
        <f t="shared" si="44"/>
        <v>1324400.0000000035</v>
      </c>
      <c r="R234" s="8">
        <f t="shared" si="45"/>
        <v>1336720.0000000023</v>
      </c>
      <c r="S234" s="8">
        <f t="shared" si="46"/>
        <v>1336720.0000000023</v>
      </c>
      <c r="T234" s="8">
        <f t="shared" si="46"/>
        <v>1437040.0000000012</v>
      </c>
      <c r="U234" s="8">
        <f t="shared" si="46"/>
        <v>1477520.0000000044</v>
      </c>
      <c r="V234" s="8">
        <f t="shared" si="46"/>
        <v>1505680.0000000014</v>
      </c>
      <c r="W234" s="8">
        <f t="shared" si="46"/>
        <v>1601600.0000000042</v>
      </c>
      <c r="X234" s="8">
        <f t="shared" si="46"/>
        <v>1644720.0000000049</v>
      </c>
      <c r="Y234" s="8">
        <f t="shared" si="46"/>
        <v>1701040.0000000037</v>
      </c>
      <c r="Z234" s="140">
        <f t="shared" si="22"/>
        <v>13365440.000000028</v>
      </c>
      <c r="AA234" s="138">
        <v>6.9025593474497073</v>
      </c>
      <c r="AB234" s="244">
        <v>7.0583079185471203</v>
      </c>
      <c r="AC234" s="165">
        <v>7.2107966358308655</v>
      </c>
      <c r="AD234" s="212">
        <v>8.5100000000000193</v>
      </c>
      <c r="AE234" s="216">
        <f t="shared" si="4"/>
        <v>748880.00000000175</v>
      </c>
    </row>
    <row r="235" spans="1:31" s="3" customFormat="1" ht="14.25" customHeight="1">
      <c r="A235" s="4">
        <v>25023</v>
      </c>
      <c r="B235" s="4" t="s">
        <v>3219</v>
      </c>
      <c r="C235" s="5" t="s">
        <v>3199</v>
      </c>
      <c r="D235" s="4" t="s">
        <v>2985</v>
      </c>
      <c r="E235" s="186">
        <v>51.89</v>
      </c>
      <c r="F235" s="133">
        <v>52.4</v>
      </c>
      <c r="G235" s="187">
        <v>53.660000000000004</v>
      </c>
      <c r="H235" s="132">
        <v>0.50999999999999801</v>
      </c>
      <c r="I235" s="6">
        <v>1.0799999999999983</v>
      </c>
      <c r="J235" s="6">
        <v>0</v>
      </c>
      <c r="K235" s="6">
        <v>0.14000000000000057</v>
      </c>
      <c r="L235" s="6">
        <v>0</v>
      </c>
      <c r="M235" s="6">
        <v>0</v>
      </c>
      <c r="N235" s="6">
        <v>3.9999999999999147E-2</v>
      </c>
      <c r="O235" s="7">
        <v>0</v>
      </c>
      <c r="P235" s="196">
        <v>0</v>
      </c>
      <c r="Q235" s="8">
        <f t="shared" si="44"/>
        <v>157079.99999999939</v>
      </c>
      <c r="R235" s="8">
        <f t="shared" si="45"/>
        <v>347159.99999999907</v>
      </c>
      <c r="S235" s="8">
        <f t="shared" si="46"/>
        <v>347159.99999999907</v>
      </c>
      <c r="T235" s="8">
        <f t="shared" si="46"/>
        <v>359479.99999999913</v>
      </c>
      <c r="U235" s="8">
        <f t="shared" si="46"/>
        <v>359479.99999999913</v>
      </c>
      <c r="V235" s="8">
        <f t="shared" si="46"/>
        <v>359479.99999999913</v>
      </c>
      <c r="W235" s="8">
        <f t="shared" si="46"/>
        <v>362999.99999999907</v>
      </c>
      <c r="X235" s="8">
        <f t="shared" si="46"/>
        <v>362999.99999999907</v>
      </c>
      <c r="Y235" s="8">
        <f t="shared" si="46"/>
        <v>362999.99999999907</v>
      </c>
      <c r="Z235" s="140">
        <f t="shared" si="22"/>
        <v>3018839.9999999921</v>
      </c>
      <c r="AA235" s="138">
        <v>1.1296888946944461</v>
      </c>
      <c r="AB235" s="244">
        <v>1.1407920231641739</v>
      </c>
      <c r="AC235" s="165">
        <v>1.1682232817364422</v>
      </c>
      <c r="AD235" s="212">
        <v>1.7700000000000029</v>
      </c>
      <c r="AE235" s="216">
        <f t="shared" si="4"/>
        <v>155760.00000000026</v>
      </c>
    </row>
    <row r="236" spans="1:31" s="3" customFormat="1" ht="14.25" customHeight="1">
      <c r="A236" s="4">
        <v>25025</v>
      </c>
      <c r="B236" s="4" t="s">
        <v>3220</v>
      </c>
      <c r="C236" s="5" t="s">
        <v>3199</v>
      </c>
      <c r="D236" s="4" t="s">
        <v>2985</v>
      </c>
      <c r="E236" s="186">
        <v>69.489999999999995</v>
      </c>
      <c r="F236" s="133">
        <v>69.91</v>
      </c>
      <c r="G236" s="187">
        <v>70</v>
      </c>
      <c r="H236" s="132">
        <v>0.42000000000000171</v>
      </c>
      <c r="I236" s="6">
        <v>0.28000000000000114</v>
      </c>
      <c r="J236" s="6">
        <v>0</v>
      </c>
      <c r="K236" s="6">
        <v>0</v>
      </c>
      <c r="L236" s="6">
        <v>6.0000000000002274E-2</v>
      </c>
      <c r="M236" s="6">
        <v>0</v>
      </c>
      <c r="N236" s="6">
        <v>3.0000000000001137E-2</v>
      </c>
      <c r="O236" s="7">
        <v>-0.28000000000000114</v>
      </c>
      <c r="P236" s="196">
        <v>0</v>
      </c>
      <c r="Q236" s="8">
        <f t="shared" si="44"/>
        <v>129360.00000000052</v>
      </c>
      <c r="R236" s="8">
        <f t="shared" si="45"/>
        <v>178640.00000000073</v>
      </c>
      <c r="S236" s="8">
        <f t="shared" si="46"/>
        <v>178640.00000000073</v>
      </c>
      <c r="T236" s="8">
        <f t="shared" si="46"/>
        <v>178640.00000000073</v>
      </c>
      <c r="U236" s="8">
        <f t="shared" si="46"/>
        <v>183920.00000000093</v>
      </c>
      <c r="V236" s="8">
        <f t="shared" si="46"/>
        <v>183920.00000000093</v>
      </c>
      <c r="W236" s="8">
        <f t="shared" si="46"/>
        <v>186560.00000000102</v>
      </c>
      <c r="X236" s="8">
        <f t="shared" si="46"/>
        <v>161920.00000000093</v>
      </c>
      <c r="Y236" s="8">
        <f t="shared" si="46"/>
        <v>161920.00000000093</v>
      </c>
      <c r="Z236" s="140">
        <f t="shared" si="22"/>
        <v>1543520.0000000075</v>
      </c>
      <c r="AA236" s="138">
        <v>1.4343242947578738</v>
      </c>
      <c r="AB236" s="244">
        <v>1.4429934011587704</v>
      </c>
      <c r="AC236" s="165">
        <v>1.4448510668161056</v>
      </c>
      <c r="AD236" s="212">
        <v>0.51000000000000512</v>
      </c>
      <c r="AE236" s="216">
        <f t="shared" si="4"/>
        <v>44880.000000000451</v>
      </c>
    </row>
    <row r="237" spans="1:31" s="3" customFormat="1" ht="14.25" customHeight="1">
      <c r="A237" s="4">
        <v>25026</v>
      </c>
      <c r="B237" s="4" t="s">
        <v>3221</v>
      </c>
      <c r="C237" s="5" t="s">
        <v>3199</v>
      </c>
      <c r="D237" s="4" t="s">
        <v>2985</v>
      </c>
      <c r="E237" s="186">
        <v>168.77</v>
      </c>
      <c r="F237" s="133">
        <v>169.97</v>
      </c>
      <c r="G237" s="187">
        <v>173.01999999999998</v>
      </c>
      <c r="H237" s="132">
        <v>1.1999999999999886</v>
      </c>
      <c r="I237" s="6">
        <v>0</v>
      </c>
      <c r="J237" s="6">
        <v>0</v>
      </c>
      <c r="K237" s="6">
        <v>0.19999999999998863</v>
      </c>
      <c r="L237" s="6">
        <v>2.2600000000000193</v>
      </c>
      <c r="M237" s="6">
        <v>0</v>
      </c>
      <c r="N237" s="6">
        <v>0.55000000000001137</v>
      </c>
      <c r="O237" s="7">
        <v>0</v>
      </c>
      <c r="P237" s="196">
        <v>3.9999999999992042E-2</v>
      </c>
      <c r="Q237" s="8">
        <f t="shared" si="44"/>
        <v>369599.99999999639</v>
      </c>
      <c r="R237" s="8">
        <f t="shared" si="45"/>
        <v>369599.99999999639</v>
      </c>
      <c r="S237" s="8">
        <f t="shared" si="46"/>
        <v>369599.99999999639</v>
      </c>
      <c r="T237" s="8">
        <f t="shared" si="46"/>
        <v>387199.9999999954</v>
      </c>
      <c r="U237" s="8">
        <f t="shared" si="46"/>
        <v>586079.99999999709</v>
      </c>
      <c r="V237" s="8">
        <f t="shared" si="46"/>
        <v>586079.99999999709</v>
      </c>
      <c r="W237" s="8">
        <f t="shared" si="46"/>
        <v>634479.99999999814</v>
      </c>
      <c r="X237" s="8">
        <f t="shared" si="46"/>
        <v>634479.99999999814</v>
      </c>
      <c r="Y237" s="8">
        <f t="shared" si="46"/>
        <v>637999.99999999744</v>
      </c>
      <c r="Z237" s="140">
        <f t="shared" si="22"/>
        <v>4575119.999999973</v>
      </c>
      <c r="AA237" s="138">
        <v>3.106118189665168</v>
      </c>
      <c r="AB237" s="244">
        <v>3.1282035237150474</v>
      </c>
      <c r="AC237" s="165">
        <v>3.184337081091825</v>
      </c>
      <c r="AD237" s="212">
        <v>4.2499999999999716</v>
      </c>
      <c r="AE237" s="216">
        <f t="shared" si="4"/>
        <v>373999.9999999975</v>
      </c>
    </row>
    <row r="238" spans="1:31" s="3" customFormat="1" ht="14.25" customHeight="1">
      <c r="A238" s="4">
        <v>25027</v>
      </c>
      <c r="B238" s="4" t="s">
        <v>3222</v>
      </c>
      <c r="C238" s="5" t="s">
        <v>3199</v>
      </c>
      <c r="D238" s="4" t="s">
        <v>2985</v>
      </c>
      <c r="E238" s="186">
        <v>55.89</v>
      </c>
      <c r="F238" s="133">
        <v>56.400000000000006</v>
      </c>
      <c r="G238" s="187">
        <v>57.7</v>
      </c>
      <c r="H238" s="132">
        <v>0.51000000000000512</v>
      </c>
      <c r="I238" s="6">
        <v>0.60999999999999233</v>
      </c>
      <c r="J238" s="6">
        <v>-4.9999999999997158E-2</v>
      </c>
      <c r="K238" s="6">
        <v>7.9999999999998295E-2</v>
      </c>
      <c r="L238" s="6">
        <v>0.47999999999999687</v>
      </c>
      <c r="M238" s="6">
        <v>0</v>
      </c>
      <c r="N238" s="6">
        <v>0.25</v>
      </c>
      <c r="O238" s="7">
        <v>0</v>
      </c>
      <c r="P238" s="196">
        <v>-7.0000000000000284E-2</v>
      </c>
      <c r="Q238" s="8">
        <f t="shared" si="44"/>
        <v>157080.00000000157</v>
      </c>
      <c r="R238" s="8">
        <f t="shared" si="45"/>
        <v>264440.00000000023</v>
      </c>
      <c r="S238" s="8">
        <f t="shared" si="46"/>
        <v>260040.00000000049</v>
      </c>
      <c r="T238" s="8">
        <f t="shared" si="46"/>
        <v>267080.00000000035</v>
      </c>
      <c r="U238" s="8">
        <f t="shared" si="46"/>
        <v>309320.00000000006</v>
      </c>
      <c r="V238" s="8">
        <f t="shared" si="46"/>
        <v>309320.00000000006</v>
      </c>
      <c r="W238" s="8">
        <f t="shared" si="46"/>
        <v>331320.00000000006</v>
      </c>
      <c r="X238" s="8">
        <f t="shared" si="46"/>
        <v>331320.00000000006</v>
      </c>
      <c r="Y238" s="8">
        <f t="shared" si="46"/>
        <v>325160.00000000006</v>
      </c>
      <c r="Z238" s="140">
        <f t="shared" si="22"/>
        <v>2555080.0000000028</v>
      </c>
      <c r="AA238" s="138">
        <v>1.1489975823561336</v>
      </c>
      <c r="AB238" s="244">
        <v>1.1594822623883692</v>
      </c>
      <c r="AC238" s="165">
        <v>1.1862079173724982</v>
      </c>
      <c r="AD238" s="212">
        <v>1.8100000000000023</v>
      </c>
      <c r="AE238" s="216">
        <f t="shared" si="4"/>
        <v>159280.0000000002</v>
      </c>
    </row>
    <row r="239" spans="1:31" s="3" customFormat="1" ht="14.25" customHeight="1">
      <c r="A239" s="4">
        <v>25029</v>
      </c>
      <c r="B239" s="4" t="s">
        <v>3223</v>
      </c>
      <c r="C239" s="5" t="s">
        <v>3199</v>
      </c>
      <c r="D239" s="4" t="s">
        <v>2985</v>
      </c>
      <c r="E239" s="186">
        <v>226.14999999999998</v>
      </c>
      <c r="F239" s="133">
        <v>232.04999999999998</v>
      </c>
      <c r="G239" s="187">
        <v>238.66</v>
      </c>
      <c r="H239" s="132">
        <v>5.9000000000000057</v>
      </c>
      <c r="I239" s="6">
        <v>2.7000000000000455</v>
      </c>
      <c r="J239" s="6">
        <v>0.47999999999998977</v>
      </c>
      <c r="K239" s="6">
        <v>1.379999999999967</v>
      </c>
      <c r="L239" s="6">
        <v>-0.53999999999999204</v>
      </c>
      <c r="M239" s="6">
        <v>0.40999999999999659</v>
      </c>
      <c r="N239" s="6">
        <v>0.41000000000002501</v>
      </c>
      <c r="O239" s="7">
        <v>1.1800000000000068</v>
      </c>
      <c r="P239" s="196">
        <v>0.58999999999997499</v>
      </c>
      <c r="Q239" s="8">
        <f t="shared" si="44"/>
        <v>1817200.0000000016</v>
      </c>
      <c r="R239" s="8">
        <f t="shared" si="45"/>
        <v>2292400.0000000093</v>
      </c>
      <c r="S239" s="8">
        <f t="shared" si="46"/>
        <v>2334640.0000000084</v>
      </c>
      <c r="T239" s="8">
        <f t="shared" si="46"/>
        <v>2456080.0000000056</v>
      </c>
      <c r="U239" s="8">
        <f t="shared" si="46"/>
        <v>2408560.0000000065</v>
      </c>
      <c r="V239" s="8">
        <f t="shared" si="46"/>
        <v>2444640.0000000061</v>
      </c>
      <c r="W239" s="8">
        <f t="shared" si="46"/>
        <v>2480720.0000000084</v>
      </c>
      <c r="X239" s="8">
        <f t="shared" si="46"/>
        <v>2584560.0000000088</v>
      </c>
      <c r="Y239" s="8">
        <f t="shared" si="46"/>
        <v>2636480.0000000065</v>
      </c>
      <c r="Z239" s="140">
        <f t="shared" si="22"/>
        <v>21455280.000000063</v>
      </c>
      <c r="AA239" s="138">
        <v>5.7849527278680464</v>
      </c>
      <c r="AB239" s="244">
        <v>5.9358756599680751</v>
      </c>
      <c r="AC239" s="165">
        <v>6.1049605042360744</v>
      </c>
      <c r="AD239" s="212">
        <v>12.510000000000019</v>
      </c>
      <c r="AE239" s="216">
        <f t="shared" si="4"/>
        <v>1100880.0000000016</v>
      </c>
    </row>
    <row r="240" spans="1:31" s="3" customFormat="1" ht="14.25" customHeight="1">
      <c r="A240" s="4">
        <v>25030</v>
      </c>
      <c r="B240" s="4" t="s">
        <v>3224</v>
      </c>
      <c r="C240" s="5" t="s">
        <v>3199</v>
      </c>
      <c r="D240" s="4" t="s">
        <v>2985</v>
      </c>
      <c r="E240" s="186">
        <v>138.65</v>
      </c>
      <c r="F240" s="133">
        <v>140.04999999999998</v>
      </c>
      <c r="G240" s="187">
        <v>142.35999999999999</v>
      </c>
      <c r="H240" s="132">
        <v>1.3999999999999773</v>
      </c>
      <c r="I240" s="6">
        <v>0.72000000000002728</v>
      </c>
      <c r="J240" s="6">
        <v>-3.0000000000001137E-2</v>
      </c>
      <c r="K240" s="6">
        <v>0.37000000000000455</v>
      </c>
      <c r="L240" s="6">
        <v>2.7800000000000011</v>
      </c>
      <c r="M240" s="6">
        <v>-1.9699999999999989</v>
      </c>
      <c r="N240" s="6">
        <v>0.24000000000000909</v>
      </c>
      <c r="O240" s="7">
        <v>0.15999999999996817</v>
      </c>
      <c r="P240" s="196">
        <v>3.9999999999992042E-2</v>
      </c>
      <c r="Q240" s="8">
        <f t="shared" si="44"/>
        <v>431199.99999999296</v>
      </c>
      <c r="R240" s="8">
        <f t="shared" si="45"/>
        <v>557919.99999999779</v>
      </c>
      <c r="S240" s="8">
        <f t="shared" si="46"/>
        <v>555279.99999999767</v>
      </c>
      <c r="T240" s="8">
        <f t="shared" si="46"/>
        <v>587839.99999999802</v>
      </c>
      <c r="U240" s="8">
        <f t="shared" si="46"/>
        <v>832479.99999999814</v>
      </c>
      <c r="V240" s="8">
        <f t="shared" si="46"/>
        <v>659119.99999999825</v>
      </c>
      <c r="W240" s="8">
        <f t="shared" si="46"/>
        <v>680239.99999999907</v>
      </c>
      <c r="X240" s="8">
        <f t="shared" si="46"/>
        <v>694319.99999999627</v>
      </c>
      <c r="Y240" s="8">
        <f t="shared" si="46"/>
        <v>697839.99999999558</v>
      </c>
      <c r="Z240" s="140">
        <f t="shared" si="22"/>
        <v>5696239.999999973</v>
      </c>
      <c r="AA240" s="138">
        <v>1.3870062572839086</v>
      </c>
      <c r="AB240" s="244">
        <v>1.4010113691497397</v>
      </c>
      <c r="AC240" s="165">
        <v>1.4241198037283607</v>
      </c>
      <c r="AD240" s="212">
        <v>3.7099999999999795</v>
      </c>
      <c r="AE240" s="216">
        <f t="shared" si="4"/>
        <v>326479.9999999982</v>
      </c>
    </row>
    <row r="241" spans="1:70" s="3" customFormat="1" ht="14.25" customHeight="1">
      <c r="A241" s="4">
        <v>25032</v>
      </c>
      <c r="B241" s="4" t="s">
        <v>3225</v>
      </c>
      <c r="C241" s="5" t="s">
        <v>3199</v>
      </c>
      <c r="D241" s="4" t="s">
        <v>2985</v>
      </c>
      <c r="E241" s="186">
        <v>51.31</v>
      </c>
      <c r="F241" s="133">
        <v>51.400000000000006</v>
      </c>
      <c r="G241" s="187">
        <v>51.42</v>
      </c>
      <c r="H241" s="132">
        <v>9.0000000000003411E-2</v>
      </c>
      <c r="I241" s="6">
        <v>0</v>
      </c>
      <c r="J241" s="6">
        <v>0</v>
      </c>
      <c r="K241" s="6">
        <v>0</v>
      </c>
      <c r="L241" s="6">
        <v>9.9999999999980105E-3</v>
      </c>
      <c r="M241" s="6">
        <v>0</v>
      </c>
      <c r="N241" s="6">
        <v>9.9999999999980105E-3</v>
      </c>
      <c r="O241" s="7">
        <v>0</v>
      </c>
      <c r="P241" s="196">
        <v>0</v>
      </c>
      <c r="Q241" s="8">
        <f t="shared" si="44"/>
        <v>27720.000000001048</v>
      </c>
      <c r="R241" s="8">
        <f t="shared" si="45"/>
        <v>27720.000000001048</v>
      </c>
      <c r="S241" s="8">
        <f t="shared" si="46"/>
        <v>27720.000000001048</v>
      </c>
      <c r="T241" s="8">
        <f t="shared" si="46"/>
        <v>27720.000000001048</v>
      </c>
      <c r="U241" s="8">
        <f t="shared" si="46"/>
        <v>28600.000000000873</v>
      </c>
      <c r="V241" s="8">
        <f t="shared" si="46"/>
        <v>28600.000000000873</v>
      </c>
      <c r="W241" s="8">
        <f t="shared" si="46"/>
        <v>29480.000000000698</v>
      </c>
      <c r="X241" s="8">
        <f t="shared" si="46"/>
        <v>29480.000000000698</v>
      </c>
      <c r="Y241" s="8">
        <f t="shared" si="46"/>
        <v>29480.000000000698</v>
      </c>
      <c r="Z241" s="140">
        <f t="shared" si="22"/>
        <v>256520.00000000803</v>
      </c>
      <c r="AA241" s="138">
        <v>1.8777951003857332</v>
      </c>
      <c r="AB241" s="244">
        <v>1.8810888357011633</v>
      </c>
      <c r="AC241" s="165">
        <v>1.8818207768823698</v>
      </c>
      <c r="AD241" s="212">
        <v>0.10999999999999942</v>
      </c>
      <c r="AE241" s="216">
        <f t="shared" si="4"/>
        <v>9679.9999999999491</v>
      </c>
    </row>
    <row r="242" spans="1:70" s="3" customFormat="1" ht="14.25" customHeight="1">
      <c r="A242" s="4">
        <v>25033</v>
      </c>
      <c r="B242" s="4" t="s">
        <v>3226</v>
      </c>
      <c r="C242" s="5" t="s">
        <v>3199</v>
      </c>
      <c r="D242" s="4" t="s">
        <v>2985</v>
      </c>
      <c r="E242" s="186">
        <v>71.52</v>
      </c>
      <c r="F242" s="133">
        <v>71.63</v>
      </c>
      <c r="G242" s="187">
        <v>72.14</v>
      </c>
      <c r="H242" s="132">
        <v>0.10999999999999943</v>
      </c>
      <c r="I242" s="6">
        <v>0</v>
      </c>
      <c r="J242" s="6">
        <v>0</v>
      </c>
      <c r="K242" s="6">
        <v>0</v>
      </c>
      <c r="L242" s="6">
        <v>0.14000000000000057</v>
      </c>
      <c r="M242" s="6">
        <v>0</v>
      </c>
      <c r="N242" s="6">
        <v>0.15000000000000568</v>
      </c>
      <c r="O242" s="7">
        <v>0.21999999999999886</v>
      </c>
      <c r="P242" s="196">
        <v>0</v>
      </c>
      <c r="Q242" s="8">
        <f t="shared" si="44"/>
        <v>33879.999999999825</v>
      </c>
      <c r="R242" s="8">
        <f t="shared" si="45"/>
        <v>33879.999999999825</v>
      </c>
      <c r="S242" s="8">
        <f t="shared" si="46"/>
        <v>33879.999999999825</v>
      </c>
      <c r="T242" s="8">
        <f t="shared" si="46"/>
        <v>33879.999999999825</v>
      </c>
      <c r="U242" s="8">
        <f t="shared" si="46"/>
        <v>46199.999999999876</v>
      </c>
      <c r="V242" s="8">
        <f t="shared" si="46"/>
        <v>46199.999999999876</v>
      </c>
      <c r="W242" s="8">
        <f t="shared" si="46"/>
        <v>59400.000000000378</v>
      </c>
      <c r="X242" s="8">
        <f t="shared" si="46"/>
        <v>78760.000000000276</v>
      </c>
      <c r="Y242" s="8">
        <f t="shared" si="46"/>
        <v>78760.000000000276</v>
      </c>
      <c r="Z242" s="140">
        <f t="shared" si="22"/>
        <v>444840</v>
      </c>
      <c r="AA242" s="138">
        <v>2.3546609248760442</v>
      </c>
      <c r="AB242" s="244">
        <v>2.3582824671262732</v>
      </c>
      <c r="AC242" s="165">
        <v>2.375073253922789</v>
      </c>
      <c r="AD242" s="212">
        <v>0.62000000000000455</v>
      </c>
      <c r="AE242" s="216">
        <f t="shared" si="4"/>
        <v>54560.0000000004</v>
      </c>
    </row>
    <row r="243" spans="1:70" s="3" customFormat="1" ht="14.25" customHeight="1">
      <c r="A243" s="4">
        <v>25035</v>
      </c>
      <c r="B243" s="4" t="s">
        <v>3227</v>
      </c>
      <c r="C243" s="5" t="s">
        <v>3199</v>
      </c>
      <c r="D243" s="4" t="s">
        <v>2985</v>
      </c>
      <c r="E243" s="186">
        <v>42.1</v>
      </c>
      <c r="F243" s="133">
        <v>42.2</v>
      </c>
      <c r="G243" s="187">
        <v>42.2</v>
      </c>
      <c r="H243" s="132">
        <v>0.10000000000000142</v>
      </c>
      <c r="I243" s="6">
        <v>0</v>
      </c>
      <c r="J243" s="6">
        <v>0</v>
      </c>
      <c r="K243" s="6">
        <v>0</v>
      </c>
      <c r="L243" s="6">
        <v>0</v>
      </c>
      <c r="M243" s="6">
        <v>0</v>
      </c>
      <c r="N243" s="6">
        <v>0</v>
      </c>
      <c r="O243" s="7">
        <v>0</v>
      </c>
      <c r="P243" s="196">
        <v>0</v>
      </c>
      <c r="Q243" s="8">
        <f t="shared" si="44"/>
        <v>30800.000000000437</v>
      </c>
      <c r="R243" s="8">
        <f t="shared" si="45"/>
        <v>30800.000000000437</v>
      </c>
      <c r="S243" s="8">
        <f t="shared" si="46"/>
        <v>30800.000000000437</v>
      </c>
      <c r="T243" s="8">
        <f t="shared" si="46"/>
        <v>30800.000000000437</v>
      </c>
      <c r="U243" s="8">
        <f t="shared" si="46"/>
        <v>30800.000000000437</v>
      </c>
      <c r="V243" s="8">
        <f t="shared" si="46"/>
        <v>30800.000000000437</v>
      </c>
      <c r="W243" s="8">
        <f t="shared" si="46"/>
        <v>30800.000000000437</v>
      </c>
      <c r="X243" s="8">
        <f t="shared" si="46"/>
        <v>30800.000000000437</v>
      </c>
      <c r="Y243" s="8">
        <f t="shared" si="46"/>
        <v>30800.000000000437</v>
      </c>
      <c r="Z243" s="140">
        <f t="shared" si="22"/>
        <v>277200.00000000396</v>
      </c>
      <c r="AA243" s="138">
        <v>1.0591194968553459</v>
      </c>
      <c r="AB243" s="244">
        <v>1.0616352201257861</v>
      </c>
      <c r="AC243" s="165">
        <v>1.0616352201257861</v>
      </c>
      <c r="AD243" s="212">
        <v>0.10000000000000142</v>
      </c>
      <c r="AE243" s="216">
        <f t="shared" si="4"/>
        <v>8800.0000000001255</v>
      </c>
    </row>
    <row r="244" spans="1:70" s="18" customFormat="1">
      <c r="A244" s="12">
        <v>25036</v>
      </c>
      <c r="B244" s="12" t="s">
        <v>3228</v>
      </c>
      <c r="C244" s="12" t="s">
        <v>3199</v>
      </c>
      <c r="D244" s="12" t="s">
        <v>2985</v>
      </c>
      <c r="E244" s="130">
        <v>167.16</v>
      </c>
      <c r="F244" s="12">
        <v>167.67000000000002</v>
      </c>
      <c r="G244" s="188">
        <v>164.13000000000002</v>
      </c>
      <c r="H244" s="12">
        <v>0.51000000000001933</v>
      </c>
      <c r="I244" s="12">
        <v>-4.9400000000000261</v>
      </c>
      <c r="J244" s="12">
        <v>0</v>
      </c>
      <c r="K244" s="12">
        <v>0.59000000000000341</v>
      </c>
      <c r="L244" s="12">
        <v>0.12000000000000455</v>
      </c>
      <c r="M244" s="12">
        <v>6.0000000000002274E-2</v>
      </c>
      <c r="N244" s="12">
        <v>0.25000000000002842</v>
      </c>
      <c r="O244" s="13">
        <v>0.13999999999995794</v>
      </c>
      <c r="P244" s="136">
        <v>0.24000000000003752</v>
      </c>
      <c r="Q244" s="14">
        <f t="shared" si="44"/>
        <v>157080.00000000594</v>
      </c>
      <c r="R244" s="14">
        <v>0</v>
      </c>
      <c r="S244" s="14">
        <f>R244+(J244*88000)</f>
        <v>0</v>
      </c>
      <c r="T244" s="14">
        <f t="shared" ref="T244" si="47">S244+(K244*88000)</f>
        <v>51920.000000000298</v>
      </c>
      <c r="U244" s="14">
        <f t="shared" ref="U244" si="48">T244+(L244*88000)</f>
        <v>62480.000000000698</v>
      </c>
      <c r="V244" s="14">
        <f t="shared" ref="V244" si="49">U244+(M244*88000)</f>
        <v>67760.000000000902</v>
      </c>
      <c r="W244" s="14">
        <f t="shared" ref="W244" si="50">V244+(N244*88000)</f>
        <v>89760.000000003405</v>
      </c>
      <c r="X244" s="14">
        <f t="shared" ref="X244" si="51">W244+(O244*88000)</f>
        <v>102079.99999999971</v>
      </c>
      <c r="Y244" s="14">
        <f t="shared" ref="Y244" si="52">X244+(P244*88000)</f>
        <v>123200.00000000301</v>
      </c>
      <c r="Z244" s="141">
        <f t="shared" ref="Z244" si="53">SUM(Q244:Y244)</f>
        <v>654280.00000001397</v>
      </c>
      <c r="AA244" s="13">
        <v>6.6740130318129562</v>
      </c>
      <c r="AB244" s="245">
        <v>6.6943752395553862</v>
      </c>
      <c r="AC244" s="13">
        <v>6.5530375622844002</v>
      </c>
      <c r="AD244" s="169">
        <v>0.69</v>
      </c>
      <c r="AE244" s="173">
        <f t="shared" ref="AE244" si="54">AD244*88000</f>
        <v>60719.999999999993</v>
      </c>
      <c r="AG244" s="13"/>
      <c r="AH244" s="14"/>
      <c r="AI244" s="15"/>
      <c r="AJ244" s="12"/>
      <c r="AK244" s="12"/>
    </row>
    <row r="245" spans="1:70" s="3" customFormat="1" ht="14.25" customHeight="1">
      <c r="A245" s="4">
        <v>25037</v>
      </c>
      <c r="B245" s="4" t="s">
        <v>3229</v>
      </c>
      <c r="C245" s="5" t="s">
        <v>3199</v>
      </c>
      <c r="D245" s="4" t="s">
        <v>2985</v>
      </c>
      <c r="E245" s="186">
        <v>62.21</v>
      </c>
      <c r="F245" s="133">
        <v>62.53</v>
      </c>
      <c r="G245" s="187">
        <v>63.34</v>
      </c>
      <c r="H245" s="132">
        <v>0.32000000000000028</v>
      </c>
      <c r="I245" s="6">
        <v>0</v>
      </c>
      <c r="J245" s="6">
        <v>0</v>
      </c>
      <c r="K245" s="6">
        <v>0.42999999999999972</v>
      </c>
      <c r="L245" s="6">
        <v>0</v>
      </c>
      <c r="M245" s="6">
        <v>1.0399999999999991</v>
      </c>
      <c r="N245" s="6">
        <v>1.9699999999999989</v>
      </c>
      <c r="O245" s="7">
        <v>0.26000000000000512</v>
      </c>
      <c r="P245" s="196">
        <v>-2.8900000000000006</v>
      </c>
      <c r="Q245" s="8">
        <f t="shared" ref="Q245:Q250" si="55">((H245/6)*88000)*6+((H245/6)*88000)*5+((H245/6)*88000)*4+((H245/6)*88000)*3+((H245/6)*88000)*2+((H245/6)*88000)</f>
        <v>98560.000000000087</v>
      </c>
      <c r="R245" s="8">
        <f t="shared" ref="R245:R250" si="56">Q245+((I245/3)*88000+((I245/3)*88000)*2+((I245/3)*88000)*3)</f>
        <v>98560.000000000087</v>
      </c>
      <c r="S245" s="8">
        <f t="shared" si="46"/>
        <v>98560.000000000087</v>
      </c>
      <c r="T245" s="8">
        <f t="shared" si="46"/>
        <v>136400.00000000006</v>
      </c>
      <c r="U245" s="8">
        <f t="shared" si="46"/>
        <v>136400.00000000006</v>
      </c>
      <c r="V245" s="8">
        <f t="shared" si="46"/>
        <v>227920</v>
      </c>
      <c r="W245" s="8">
        <f t="shared" si="46"/>
        <v>401279.99999999988</v>
      </c>
      <c r="X245" s="8">
        <f t="shared" si="46"/>
        <v>424160.00000000035</v>
      </c>
      <c r="Y245" s="8">
        <f t="shared" si="46"/>
        <v>169840.00000000029</v>
      </c>
      <c r="Z245" s="140">
        <f t="shared" ref="Z245:Z251" si="57">SUM(Q245:Y245)</f>
        <v>1791680.0000000007</v>
      </c>
      <c r="AA245" s="138">
        <v>1.4170035874950173</v>
      </c>
      <c r="AB245" s="244">
        <v>1.4242924662604635</v>
      </c>
      <c r="AC245" s="165">
        <v>1.4427424406354989</v>
      </c>
      <c r="AD245" s="212">
        <v>1.1300000000000026</v>
      </c>
      <c r="AE245" s="216">
        <f t="shared" si="4"/>
        <v>99440.000000000218</v>
      </c>
    </row>
    <row r="246" spans="1:70" s="3" customFormat="1" ht="14.25" customHeight="1">
      <c r="A246" s="4">
        <v>25039</v>
      </c>
      <c r="B246" s="4" t="s">
        <v>3230</v>
      </c>
      <c r="C246" s="5" t="s">
        <v>3199</v>
      </c>
      <c r="D246" s="4" t="s">
        <v>2985</v>
      </c>
      <c r="E246" s="186">
        <v>158.04</v>
      </c>
      <c r="F246" s="133">
        <v>159</v>
      </c>
      <c r="G246" s="187">
        <v>166.52</v>
      </c>
      <c r="H246" s="132">
        <v>0.96000000000000796</v>
      </c>
      <c r="I246" s="6">
        <v>0.43999999999999773</v>
      </c>
      <c r="J246" s="6">
        <v>0.52000000000001023</v>
      </c>
      <c r="K246" s="6">
        <v>0.44999999999998863</v>
      </c>
      <c r="L246" s="6">
        <v>0.96000000000000796</v>
      </c>
      <c r="M246" s="6">
        <v>0.53000000000000114</v>
      </c>
      <c r="N246" s="6">
        <v>2.5900000000000034</v>
      </c>
      <c r="O246" s="7">
        <v>1.8199999999999932</v>
      </c>
      <c r="P246" s="196">
        <v>0.21000000000000796</v>
      </c>
      <c r="Q246" s="8">
        <f t="shared" si="55"/>
        <v>295680.0000000025</v>
      </c>
      <c r="R246" s="8">
        <f t="shared" si="56"/>
        <v>373120.0000000021</v>
      </c>
      <c r="S246" s="8">
        <f t="shared" si="46"/>
        <v>418880.00000000303</v>
      </c>
      <c r="T246" s="8">
        <f t="shared" si="46"/>
        <v>458480.00000000204</v>
      </c>
      <c r="U246" s="8">
        <f t="shared" si="46"/>
        <v>542960.00000000279</v>
      </c>
      <c r="V246" s="8">
        <f t="shared" si="46"/>
        <v>589600.00000000291</v>
      </c>
      <c r="W246" s="8">
        <f t="shared" si="46"/>
        <v>817520.00000000326</v>
      </c>
      <c r="X246" s="8">
        <f t="shared" si="46"/>
        <v>977680.00000000268</v>
      </c>
      <c r="Y246" s="8">
        <f t="shared" si="46"/>
        <v>996160.00000000338</v>
      </c>
      <c r="Z246" s="140">
        <f t="shared" si="57"/>
        <v>5470080.0000000251</v>
      </c>
      <c r="AA246" s="138">
        <v>2.354869471927524</v>
      </c>
      <c r="AB246" s="244">
        <v>2.3691739182262488</v>
      </c>
      <c r="AC246" s="165">
        <v>2.4812254142329242</v>
      </c>
      <c r="AD246" s="212">
        <v>8.4800000000000182</v>
      </c>
      <c r="AE246" s="216">
        <f t="shared" si="4"/>
        <v>746240.00000000163</v>
      </c>
    </row>
    <row r="247" spans="1:70" s="3" customFormat="1" ht="14.25" customHeight="1">
      <c r="A247" s="4">
        <v>25040</v>
      </c>
      <c r="B247" s="4" t="s">
        <v>3231</v>
      </c>
      <c r="C247" s="5" t="s">
        <v>3199</v>
      </c>
      <c r="D247" s="4" t="s">
        <v>2985</v>
      </c>
      <c r="E247" s="186">
        <v>419.33</v>
      </c>
      <c r="F247" s="133">
        <v>426.3</v>
      </c>
      <c r="G247" s="187">
        <v>430.31</v>
      </c>
      <c r="H247" s="132">
        <v>6.9700000000000273</v>
      </c>
      <c r="I247" s="6">
        <v>3.2599999999999909</v>
      </c>
      <c r="J247" s="6">
        <v>6.9999999999993179E-2</v>
      </c>
      <c r="K247" s="6">
        <v>0.72000000000002728</v>
      </c>
      <c r="L247" s="6">
        <v>-1.1299999999999955</v>
      </c>
      <c r="M247" s="6">
        <v>-1.5300000000000296</v>
      </c>
      <c r="N247" s="6">
        <v>1.910000000000025</v>
      </c>
      <c r="O247" s="7">
        <v>0.31000000000000227</v>
      </c>
      <c r="P247" s="196">
        <v>0.39999999999997726</v>
      </c>
      <c r="Q247" s="8">
        <f t="shared" si="55"/>
        <v>2146760.0000000088</v>
      </c>
      <c r="R247" s="8">
        <f t="shared" si="56"/>
        <v>2720520.0000000075</v>
      </c>
      <c r="S247" s="8">
        <f t="shared" si="46"/>
        <v>2726680.000000007</v>
      </c>
      <c r="T247" s="8">
        <f t="shared" si="46"/>
        <v>2790040.0000000093</v>
      </c>
      <c r="U247" s="8">
        <f t="shared" si="46"/>
        <v>2690600.0000000098</v>
      </c>
      <c r="V247" s="8">
        <f t="shared" si="46"/>
        <v>2555960.000000007</v>
      </c>
      <c r="W247" s="8">
        <f t="shared" si="46"/>
        <v>2724040.0000000093</v>
      </c>
      <c r="X247" s="8">
        <f t="shared" si="46"/>
        <v>2751320.0000000093</v>
      </c>
      <c r="Y247" s="8">
        <f t="shared" si="46"/>
        <v>2786520.0000000075</v>
      </c>
      <c r="Z247" s="140">
        <f t="shared" si="57"/>
        <v>23892440.000000075</v>
      </c>
      <c r="AA247" s="138">
        <v>7.2181043890784284</v>
      </c>
      <c r="AB247" s="244">
        <v>7.3380819427756983</v>
      </c>
      <c r="AC247" s="165">
        <v>7.4071077663518903</v>
      </c>
      <c r="AD247" s="212">
        <v>10.980000000000018</v>
      </c>
      <c r="AE247" s="216">
        <f t="shared" si="4"/>
        <v>966240.00000000163</v>
      </c>
    </row>
    <row r="248" spans="1:70" s="3" customFormat="1" ht="14.25" customHeight="1">
      <c r="A248" s="4">
        <v>25043</v>
      </c>
      <c r="B248" s="4" t="s">
        <v>3232</v>
      </c>
      <c r="C248" s="5" t="s">
        <v>3199</v>
      </c>
      <c r="D248" s="4" t="s">
        <v>2985</v>
      </c>
      <c r="E248" s="186">
        <v>38.06</v>
      </c>
      <c r="F248" s="133">
        <v>38.06</v>
      </c>
      <c r="G248" s="187">
        <v>38.090000000000003</v>
      </c>
      <c r="H248" s="132">
        <v>0</v>
      </c>
      <c r="I248" s="6">
        <v>0</v>
      </c>
      <c r="J248" s="6">
        <v>0</v>
      </c>
      <c r="K248" s="6">
        <v>0</v>
      </c>
      <c r="L248" s="6">
        <v>9.9999999999980105E-3</v>
      </c>
      <c r="M248" s="6">
        <v>0</v>
      </c>
      <c r="N248" s="6">
        <v>2.0000000000003126E-2</v>
      </c>
      <c r="O248" s="7">
        <v>0</v>
      </c>
      <c r="P248" s="196">
        <v>0</v>
      </c>
      <c r="Q248" s="8">
        <f t="shared" si="55"/>
        <v>0</v>
      </c>
      <c r="R248" s="8">
        <f t="shared" si="56"/>
        <v>0</v>
      </c>
      <c r="S248" s="8">
        <f t="shared" si="46"/>
        <v>0</v>
      </c>
      <c r="T248" s="8">
        <f t="shared" si="46"/>
        <v>0</v>
      </c>
      <c r="U248" s="8">
        <f t="shared" si="46"/>
        <v>879.99999999982492</v>
      </c>
      <c r="V248" s="8">
        <f t="shared" si="46"/>
        <v>879.99999999982492</v>
      </c>
      <c r="W248" s="8">
        <f t="shared" si="46"/>
        <v>2640.0000000001</v>
      </c>
      <c r="X248" s="8">
        <f t="shared" si="46"/>
        <v>2640.0000000001</v>
      </c>
      <c r="Y248" s="8">
        <f t="shared" si="46"/>
        <v>2640.0000000001</v>
      </c>
      <c r="Z248" s="140">
        <f t="shared" si="57"/>
        <v>9679.9999999999491</v>
      </c>
      <c r="AA248" s="138">
        <v>1.6340304223320354</v>
      </c>
      <c r="AB248" s="244">
        <v>1.6340304223320354</v>
      </c>
      <c r="AC248" s="165">
        <v>1.6353184126806943</v>
      </c>
      <c r="AD248" s="212">
        <v>3.0000000000001137E-2</v>
      </c>
      <c r="AE248" s="216">
        <f t="shared" si="4"/>
        <v>2640.0000000001</v>
      </c>
    </row>
    <row r="249" spans="1:70" s="3" customFormat="1" ht="14.25" customHeight="1">
      <c r="A249" s="4">
        <v>25044</v>
      </c>
      <c r="B249" s="4" t="s">
        <v>3233</v>
      </c>
      <c r="C249" s="5" t="s">
        <v>3199</v>
      </c>
      <c r="D249" s="4" t="s">
        <v>2985</v>
      </c>
      <c r="E249" s="186">
        <v>110.12</v>
      </c>
      <c r="F249" s="133">
        <v>110.75</v>
      </c>
      <c r="G249" s="187">
        <v>113.59</v>
      </c>
      <c r="H249" s="132">
        <v>0.62999999999999545</v>
      </c>
      <c r="I249" s="6">
        <v>0</v>
      </c>
      <c r="J249" s="6">
        <v>0</v>
      </c>
      <c r="K249" s="6">
        <v>1.0000000000005116E-2</v>
      </c>
      <c r="L249" s="6">
        <v>1.1099999999999994</v>
      </c>
      <c r="M249" s="6">
        <v>0</v>
      </c>
      <c r="N249" s="6">
        <v>0.71999999999999886</v>
      </c>
      <c r="O249" s="7">
        <v>0</v>
      </c>
      <c r="P249" s="196">
        <v>1</v>
      </c>
      <c r="Q249" s="8">
        <f t="shared" si="55"/>
        <v>194039.9999999986</v>
      </c>
      <c r="R249" s="8">
        <f t="shared" si="56"/>
        <v>194039.9999999986</v>
      </c>
      <c r="S249" s="8">
        <f t="shared" si="46"/>
        <v>194039.9999999986</v>
      </c>
      <c r="T249" s="8">
        <f t="shared" si="46"/>
        <v>194919.99999999904</v>
      </c>
      <c r="U249" s="8">
        <f t="shared" si="46"/>
        <v>292599.99999999901</v>
      </c>
      <c r="V249" s="8">
        <f t="shared" si="46"/>
        <v>292599.99999999901</v>
      </c>
      <c r="W249" s="8">
        <f t="shared" si="46"/>
        <v>355959.99999999889</v>
      </c>
      <c r="X249" s="8">
        <f t="shared" si="46"/>
        <v>355959.99999999889</v>
      </c>
      <c r="Y249" s="8">
        <f t="shared" si="46"/>
        <v>443959.99999999889</v>
      </c>
      <c r="Z249" s="140">
        <f t="shared" si="57"/>
        <v>2518119.9999999898</v>
      </c>
      <c r="AA249" s="138">
        <v>1.5032667247296385</v>
      </c>
      <c r="AB249" s="244">
        <v>1.5118669611678848</v>
      </c>
      <c r="AC249" s="165">
        <v>1.5506362809847407</v>
      </c>
      <c r="AD249" s="212">
        <v>3.4699999999999989</v>
      </c>
      <c r="AE249" s="216">
        <f t="shared" si="4"/>
        <v>305359.99999999988</v>
      </c>
    </row>
    <row r="250" spans="1:70" s="3" customFormat="1" ht="14.25" customHeight="1">
      <c r="A250" s="4">
        <v>25045</v>
      </c>
      <c r="B250" s="4" t="s">
        <v>3234</v>
      </c>
      <c r="C250" s="5" t="s">
        <v>3199</v>
      </c>
      <c r="D250" s="4" t="s">
        <v>2985</v>
      </c>
      <c r="E250" s="186">
        <v>77.739999999999995</v>
      </c>
      <c r="F250" s="133">
        <v>79.61</v>
      </c>
      <c r="G250" s="187">
        <v>81.16</v>
      </c>
      <c r="H250" s="132">
        <v>1.8700000000000045</v>
      </c>
      <c r="I250" s="6">
        <v>0.71999999999999886</v>
      </c>
      <c r="J250" s="6">
        <v>0</v>
      </c>
      <c r="K250" s="6">
        <v>0.32999999999999829</v>
      </c>
      <c r="L250" s="6">
        <v>7.9999999999998295E-2</v>
      </c>
      <c r="M250" s="6">
        <v>0</v>
      </c>
      <c r="N250" s="6">
        <v>0.18000000000000682</v>
      </c>
      <c r="O250" s="7">
        <v>0</v>
      </c>
      <c r="P250" s="196">
        <v>0.23999999999999488</v>
      </c>
      <c r="Q250" s="8">
        <f t="shared" si="55"/>
        <v>575960.0000000014</v>
      </c>
      <c r="R250" s="8">
        <f t="shared" si="56"/>
        <v>702680.00000000116</v>
      </c>
      <c r="S250" s="8">
        <f t="shared" si="46"/>
        <v>702680.00000000116</v>
      </c>
      <c r="T250" s="8">
        <f t="shared" si="46"/>
        <v>731720.00000000105</v>
      </c>
      <c r="U250" s="8">
        <f t="shared" si="46"/>
        <v>738760.00000000093</v>
      </c>
      <c r="V250" s="8">
        <f t="shared" si="46"/>
        <v>738760.00000000093</v>
      </c>
      <c r="W250" s="8">
        <f t="shared" si="46"/>
        <v>754600.00000000151</v>
      </c>
      <c r="X250" s="8">
        <f t="shared" si="46"/>
        <v>754600.00000000151</v>
      </c>
      <c r="Y250" s="8">
        <f t="shared" si="46"/>
        <v>775720.00000000105</v>
      </c>
      <c r="Z250" s="140">
        <f t="shared" si="57"/>
        <v>6475480.0000000112</v>
      </c>
      <c r="AA250" s="138">
        <v>4.0689427762395516</v>
      </c>
      <c r="AB250" s="244">
        <v>4.1668193261696773</v>
      </c>
      <c r="AC250" s="165">
        <v>4.2479469477695133</v>
      </c>
      <c r="AD250" s="212">
        <v>3.4200000000000021</v>
      </c>
      <c r="AE250" s="216">
        <f t="shared" si="4"/>
        <v>300960.00000000017</v>
      </c>
    </row>
    <row r="251" spans="1:70" s="12" customFormat="1">
      <c r="A251" s="12">
        <v>25046</v>
      </c>
      <c r="B251" s="12" t="s">
        <v>3235</v>
      </c>
      <c r="C251" s="12" t="s">
        <v>3199</v>
      </c>
      <c r="D251" s="12" t="s">
        <v>2985</v>
      </c>
      <c r="E251" s="130">
        <v>44.980000000000004</v>
      </c>
      <c r="F251" s="12">
        <v>44.440000000000005</v>
      </c>
      <c r="G251" s="188">
        <v>44.230000000000004</v>
      </c>
      <c r="H251" s="12">
        <v>-0.53999999999999915</v>
      </c>
      <c r="I251" s="12">
        <v>-0.50000000000000711</v>
      </c>
      <c r="J251" s="12">
        <v>-2.9999999999994031E-2</v>
      </c>
      <c r="K251" s="12">
        <v>9.0000000000003411E-2</v>
      </c>
      <c r="L251" s="12">
        <v>0</v>
      </c>
      <c r="M251" s="12">
        <v>0</v>
      </c>
      <c r="N251" s="12">
        <v>0.22999999999999687</v>
      </c>
      <c r="O251" s="13">
        <v>0</v>
      </c>
      <c r="P251" s="136">
        <v>0</v>
      </c>
      <c r="Q251" s="14">
        <v>0</v>
      </c>
      <c r="R251" s="14">
        <v>0</v>
      </c>
      <c r="S251" s="14">
        <v>0</v>
      </c>
      <c r="T251" s="14">
        <f t="shared" ref="T251" si="58">S251+(K251*88000)</f>
        <v>7920.0000000003001</v>
      </c>
      <c r="U251" s="14">
        <f t="shared" ref="U251" si="59">T251+(L251*88000)</f>
        <v>7920.0000000003001</v>
      </c>
      <c r="V251" s="14">
        <f t="shared" ref="V251" si="60">U251+(M251*88000)</f>
        <v>7920.0000000003001</v>
      </c>
      <c r="W251" s="14">
        <f t="shared" ref="W251" si="61">V251+(N251*88000)</f>
        <v>28160.000000000022</v>
      </c>
      <c r="X251" s="14">
        <f t="shared" ref="X251" si="62">W251+(O251*88000)</f>
        <v>28160.000000000022</v>
      </c>
      <c r="Y251" s="14">
        <f t="shared" ref="Y251" si="63">X251+(P251*88000)</f>
        <v>28160.000000000022</v>
      </c>
      <c r="Z251" s="141">
        <f t="shared" si="57"/>
        <v>108240.00000000096</v>
      </c>
      <c r="AA251" s="13">
        <v>1.8637143354354333</v>
      </c>
      <c r="AB251" s="245">
        <v>1.8413398191807613</v>
      </c>
      <c r="AC251" s="13">
        <v>1.8326386184150556</v>
      </c>
      <c r="AD251" s="169">
        <v>0.32</v>
      </c>
      <c r="AE251" s="173">
        <f t="shared" si="4"/>
        <v>28160</v>
      </c>
      <c r="AG251" s="13"/>
      <c r="AH251" s="14"/>
      <c r="AI251" s="15"/>
      <c r="AL251" s="18"/>
      <c r="AM251" s="18"/>
      <c r="AN251" s="18"/>
      <c r="AO251" s="18"/>
      <c r="AP251" s="18"/>
      <c r="AQ251" s="18"/>
      <c r="AR251" s="18"/>
      <c r="AS251" s="18"/>
      <c r="AT251" s="18"/>
      <c r="AU251" s="18"/>
      <c r="AV251" s="18"/>
      <c r="AW251" s="18"/>
      <c r="AX251" s="18"/>
      <c r="AY251" s="18"/>
      <c r="AZ251" s="18"/>
      <c r="BA251" s="18"/>
      <c r="BB251" s="18"/>
      <c r="BC251" s="18"/>
      <c r="BD251" s="18"/>
      <c r="BE251" s="18"/>
      <c r="BF251" s="18"/>
      <c r="BG251" s="18"/>
      <c r="BH251" s="18"/>
      <c r="BI251" s="18"/>
      <c r="BJ251" s="18"/>
      <c r="BK251" s="18"/>
      <c r="BL251" s="18"/>
      <c r="BM251" s="18"/>
      <c r="BN251" s="18"/>
      <c r="BO251" s="18"/>
      <c r="BP251" s="18"/>
      <c r="BQ251" s="18"/>
      <c r="BR251" s="18"/>
    </row>
    <row r="252" spans="1:70" s="3" customFormat="1" ht="14.25" customHeight="1">
      <c r="A252" s="4">
        <v>25047</v>
      </c>
      <c r="B252" s="4" t="s">
        <v>3236</v>
      </c>
      <c r="C252" s="5" t="s">
        <v>3199</v>
      </c>
      <c r="D252" s="4" t="s">
        <v>2985</v>
      </c>
      <c r="E252" s="186">
        <v>74.040000000000006</v>
      </c>
      <c r="F252" s="133">
        <v>74.25</v>
      </c>
      <c r="G252" s="187">
        <v>75.14</v>
      </c>
      <c r="H252" s="132">
        <v>0.20999999999999375</v>
      </c>
      <c r="I252" s="6">
        <v>0.21999999999999886</v>
      </c>
      <c r="J252" s="6">
        <v>1.0000000000005116E-2</v>
      </c>
      <c r="K252" s="6">
        <v>0</v>
      </c>
      <c r="L252" s="6">
        <v>0</v>
      </c>
      <c r="M252" s="6">
        <v>3.0000000000001137E-2</v>
      </c>
      <c r="N252" s="6">
        <v>7.9999999999998295E-2</v>
      </c>
      <c r="O252" s="7">
        <v>0.87000000000000455</v>
      </c>
      <c r="P252" s="196">
        <v>-0.32000000000000739</v>
      </c>
      <c r="Q252" s="8">
        <f t="shared" ref="Q252:Q288" si="64">((H252/6)*88000)*6+((H252/6)*88000)*5+((H252/6)*88000)*4+((H252/6)*88000)*3+((H252/6)*88000)*2+((H252/6)*88000)</f>
        <v>64679.999999998065</v>
      </c>
      <c r="R252" s="8">
        <f t="shared" ref="R252:R318" si="65">Q252+((I252/3)*88000+((I252/3)*88000)*2+((I252/3)*88000)*3)</f>
        <v>103399.99999999788</v>
      </c>
      <c r="S252" s="8">
        <f t="shared" si="46"/>
        <v>104279.99999999833</v>
      </c>
      <c r="T252" s="8">
        <f t="shared" si="46"/>
        <v>104279.99999999833</v>
      </c>
      <c r="U252" s="8">
        <f t="shared" si="46"/>
        <v>104279.99999999833</v>
      </c>
      <c r="V252" s="8">
        <f t="shared" si="46"/>
        <v>106919.99999999843</v>
      </c>
      <c r="W252" s="8">
        <f t="shared" si="46"/>
        <v>113959.99999999828</v>
      </c>
      <c r="X252" s="8">
        <f t="shared" si="46"/>
        <v>190519.99999999869</v>
      </c>
      <c r="Y252" s="8">
        <f t="shared" si="46"/>
        <v>162359.99999999805</v>
      </c>
      <c r="Z252" s="140">
        <f t="shared" ref="Z252:Z318" si="66">SUM(Q252:Y252)</f>
        <v>1054679.9999999844</v>
      </c>
      <c r="AA252" s="138">
        <v>1.4218309818584047</v>
      </c>
      <c r="AB252" s="244">
        <v>1.4258637277550856</v>
      </c>
      <c r="AC252" s="165">
        <v>1.4429548889362578</v>
      </c>
      <c r="AD252" s="212">
        <v>1.0999999999999943</v>
      </c>
      <c r="AE252" s="216">
        <f t="shared" si="4"/>
        <v>96799.999999999505</v>
      </c>
    </row>
    <row r="253" spans="1:70" s="3" customFormat="1" ht="14.25" customHeight="1">
      <c r="A253" s="4">
        <v>25048</v>
      </c>
      <c r="B253" s="4" t="s">
        <v>3237</v>
      </c>
      <c r="C253" s="5" t="s">
        <v>3199</v>
      </c>
      <c r="D253" s="4" t="s">
        <v>2985</v>
      </c>
      <c r="E253" s="186">
        <v>284.60000000000002</v>
      </c>
      <c r="F253" s="133">
        <v>289.90000000000003</v>
      </c>
      <c r="G253" s="187">
        <v>299.55</v>
      </c>
      <c r="H253" s="132">
        <v>5.3000000000000114</v>
      </c>
      <c r="I253" s="6">
        <v>1.2900000000000205</v>
      </c>
      <c r="J253" s="6">
        <v>9.9999999999965894E-2</v>
      </c>
      <c r="K253" s="6">
        <v>1.9200000000000159</v>
      </c>
      <c r="L253" s="6">
        <v>3.839999999999975</v>
      </c>
      <c r="M253" s="6">
        <v>-0.68999999999999773</v>
      </c>
      <c r="N253" s="6">
        <v>1.7699999999999818</v>
      </c>
      <c r="O253" s="7">
        <v>0</v>
      </c>
      <c r="P253" s="196">
        <v>1.4200000000000159</v>
      </c>
      <c r="Q253" s="8">
        <f t="shared" si="64"/>
        <v>1632400.0000000035</v>
      </c>
      <c r="R253" s="8">
        <f t="shared" si="65"/>
        <v>1859440.000000007</v>
      </c>
      <c r="S253" s="8">
        <f t="shared" si="46"/>
        <v>1868240.000000004</v>
      </c>
      <c r="T253" s="8">
        <f t="shared" si="46"/>
        <v>2037200.0000000054</v>
      </c>
      <c r="U253" s="8">
        <f t="shared" si="46"/>
        <v>2375120.0000000033</v>
      </c>
      <c r="V253" s="8">
        <f t="shared" si="46"/>
        <v>2314400.0000000033</v>
      </c>
      <c r="W253" s="8">
        <f t="shared" si="46"/>
        <v>2470160.0000000019</v>
      </c>
      <c r="X253" s="8">
        <f t="shared" si="46"/>
        <v>2470160.0000000019</v>
      </c>
      <c r="Y253" s="8">
        <f t="shared" si="46"/>
        <v>2595120.0000000033</v>
      </c>
      <c r="Z253" s="140">
        <f t="shared" si="66"/>
        <v>19622240.000000034</v>
      </c>
      <c r="AA253" s="138">
        <v>7.9264284838964834</v>
      </c>
      <c r="AB253" s="244">
        <v>8.0740394149036909</v>
      </c>
      <c r="AC253" s="165">
        <v>8.3428027138130396</v>
      </c>
      <c r="AD253" s="212">
        <v>14.949999999999989</v>
      </c>
      <c r="AE253" s="216">
        <f t="shared" si="4"/>
        <v>1315599.9999999991</v>
      </c>
    </row>
    <row r="254" spans="1:70" s="3" customFormat="1" ht="14.25" customHeight="1">
      <c r="A254" s="4">
        <v>25049</v>
      </c>
      <c r="B254" s="4" t="s">
        <v>3238</v>
      </c>
      <c r="C254" s="5" t="s">
        <v>3199</v>
      </c>
      <c r="D254" s="4" t="s">
        <v>2985</v>
      </c>
      <c r="E254" s="186">
        <v>44.99</v>
      </c>
      <c r="F254" s="133">
        <v>45.11</v>
      </c>
      <c r="G254" s="187">
        <v>47.43</v>
      </c>
      <c r="H254" s="132">
        <v>0.11999999999999744</v>
      </c>
      <c r="I254" s="6">
        <v>0</v>
      </c>
      <c r="J254" s="6">
        <v>0</v>
      </c>
      <c r="K254" s="6">
        <v>-0.48000000000000398</v>
      </c>
      <c r="L254" s="6">
        <v>0.48000000000000398</v>
      </c>
      <c r="M254" s="6">
        <v>0</v>
      </c>
      <c r="N254" s="6">
        <v>1.7299999999999969</v>
      </c>
      <c r="O254" s="7">
        <v>0.42000000000000881</v>
      </c>
      <c r="P254" s="196">
        <v>0.1699999999999946</v>
      </c>
      <c r="Q254" s="8">
        <f t="shared" si="64"/>
        <v>36959.999999999214</v>
      </c>
      <c r="R254" s="8">
        <f t="shared" si="65"/>
        <v>36959.999999999214</v>
      </c>
      <c r="S254" s="8">
        <f t="shared" si="46"/>
        <v>36959.999999999214</v>
      </c>
      <c r="T254" s="8">
        <f t="shared" si="46"/>
        <v>-5280.000000001135</v>
      </c>
      <c r="U254" s="8">
        <f t="shared" si="46"/>
        <v>36959.999999999214</v>
      </c>
      <c r="V254" s="8">
        <f t="shared" si="46"/>
        <v>36959.999999999214</v>
      </c>
      <c r="W254" s="8">
        <f t="shared" si="46"/>
        <v>189199.99999999895</v>
      </c>
      <c r="X254" s="8">
        <f t="shared" si="46"/>
        <v>226159.99999999974</v>
      </c>
      <c r="Y254" s="8">
        <f t="shared" si="46"/>
        <v>241119.99999999927</v>
      </c>
      <c r="Z254" s="140">
        <f t="shared" si="66"/>
        <v>835999.9999999929</v>
      </c>
      <c r="AA254" s="138">
        <v>2.3469818929225381</v>
      </c>
      <c r="AB254" s="244">
        <v>2.3532419024168858</v>
      </c>
      <c r="AC254" s="165">
        <v>2.4742687526409415</v>
      </c>
      <c r="AD254" s="212">
        <v>2.4399999999999977</v>
      </c>
      <c r="AE254" s="216">
        <f t="shared" si="4"/>
        <v>214719.9999999998</v>
      </c>
    </row>
    <row r="255" spans="1:70" s="3" customFormat="1" ht="14.25" customHeight="1">
      <c r="A255" s="4">
        <v>25050</v>
      </c>
      <c r="B255" s="4" t="s">
        <v>3239</v>
      </c>
      <c r="C255" s="5" t="s">
        <v>3199</v>
      </c>
      <c r="D255" s="4" t="s">
        <v>2985</v>
      </c>
      <c r="E255" s="186">
        <v>121.12</v>
      </c>
      <c r="F255" s="133">
        <v>123.08000000000001</v>
      </c>
      <c r="G255" s="187">
        <v>125.00000000000001</v>
      </c>
      <c r="H255" s="132">
        <v>1.960000000000008</v>
      </c>
      <c r="I255" s="6">
        <v>4.9999999999982947E-2</v>
      </c>
      <c r="J255" s="6">
        <v>0.4000000000000199</v>
      </c>
      <c r="K255" s="6">
        <v>0.10999999999998522</v>
      </c>
      <c r="L255" s="6">
        <v>0.34999999999999432</v>
      </c>
      <c r="M255" s="6">
        <v>6.0000000000016485E-2</v>
      </c>
      <c r="N255" s="6">
        <v>0.37999999999998124</v>
      </c>
      <c r="O255" s="7">
        <v>0.20000000000001705</v>
      </c>
      <c r="P255" s="196">
        <v>0.37000000000000455</v>
      </c>
      <c r="Q255" s="8">
        <f t="shared" si="64"/>
        <v>603680.00000000244</v>
      </c>
      <c r="R255" s="8">
        <f t="shared" si="65"/>
        <v>612479.99999999942</v>
      </c>
      <c r="S255" s="8">
        <f t="shared" si="46"/>
        <v>647680.00000000116</v>
      </c>
      <c r="T255" s="8">
        <f t="shared" si="46"/>
        <v>657359.99999999988</v>
      </c>
      <c r="U255" s="8">
        <f t="shared" si="46"/>
        <v>688159.99999999942</v>
      </c>
      <c r="V255" s="8">
        <f t="shared" si="46"/>
        <v>693440.00000000081</v>
      </c>
      <c r="W255" s="8">
        <f t="shared" si="46"/>
        <v>726879.99999999919</v>
      </c>
      <c r="X255" s="8">
        <f t="shared" si="46"/>
        <v>744480.0000000007</v>
      </c>
      <c r="Y255" s="8">
        <f t="shared" si="46"/>
        <v>777040.00000000105</v>
      </c>
      <c r="Z255" s="140">
        <f t="shared" si="66"/>
        <v>6151200.0000000047</v>
      </c>
      <c r="AA255" s="138">
        <v>1.2050470298655067</v>
      </c>
      <c r="AB255" s="244">
        <v>1.2245474606658404</v>
      </c>
      <c r="AC255" s="165">
        <v>1.2436499234906568</v>
      </c>
      <c r="AD255" s="212">
        <v>3.8800000000000101</v>
      </c>
      <c r="AE255" s="216">
        <f t="shared" si="4"/>
        <v>341440.00000000087</v>
      </c>
    </row>
    <row r="256" spans="1:70" s="3" customFormat="1" ht="14.25" customHeight="1">
      <c r="A256" s="4">
        <v>25051</v>
      </c>
      <c r="B256" s="4" t="s">
        <v>3240</v>
      </c>
      <c r="C256" s="5" t="s">
        <v>3199</v>
      </c>
      <c r="D256" s="4" t="s">
        <v>2985</v>
      </c>
      <c r="E256" s="186">
        <v>107.16</v>
      </c>
      <c r="F256" s="133">
        <v>108.2</v>
      </c>
      <c r="G256" s="187">
        <v>117.4</v>
      </c>
      <c r="H256" s="132">
        <v>1.0400000000000063</v>
      </c>
      <c r="I256" s="6">
        <v>0.29000000000000625</v>
      </c>
      <c r="J256" s="6">
        <v>0</v>
      </c>
      <c r="K256" s="6">
        <v>5.9599999999999937</v>
      </c>
      <c r="L256" s="6">
        <v>0.20999999999999375</v>
      </c>
      <c r="M256" s="6">
        <v>0</v>
      </c>
      <c r="N256" s="6">
        <v>1.5300000000000011</v>
      </c>
      <c r="O256" s="7">
        <v>6.0000000000002274E-2</v>
      </c>
      <c r="P256" s="196">
        <v>1.1500000000000057</v>
      </c>
      <c r="Q256" s="8">
        <f t="shared" si="64"/>
        <v>320320.00000000192</v>
      </c>
      <c r="R256" s="8">
        <f t="shared" si="65"/>
        <v>371360.00000000303</v>
      </c>
      <c r="S256" s="8">
        <f t="shared" si="46"/>
        <v>371360.00000000303</v>
      </c>
      <c r="T256" s="8">
        <f t="shared" si="46"/>
        <v>895840.00000000244</v>
      </c>
      <c r="U256" s="8">
        <f t="shared" si="46"/>
        <v>914320.00000000186</v>
      </c>
      <c r="V256" s="8">
        <f t="shared" si="46"/>
        <v>914320.00000000186</v>
      </c>
      <c r="W256" s="8">
        <f t="shared" si="46"/>
        <v>1048960.0000000019</v>
      </c>
      <c r="X256" s="8">
        <f t="shared" si="46"/>
        <v>1054240.0000000021</v>
      </c>
      <c r="Y256" s="8">
        <f t="shared" si="46"/>
        <v>1155440.0000000026</v>
      </c>
      <c r="Z256" s="140">
        <f t="shared" si="66"/>
        <v>7046160.0000000205</v>
      </c>
      <c r="AA256" s="138">
        <v>1.7403166869671132</v>
      </c>
      <c r="AB256" s="244">
        <v>1.7572066585464883</v>
      </c>
      <c r="AC256" s="165">
        <v>1.9066179455948031</v>
      </c>
      <c r="AD256" s="212">
        <v>10.240000000000009</v>
      </c>
      <c r="AE256" s="216">
        <f t="shared" si="4"/>
        <v>901120.00000000081</v>
      </c>
    </row>
    <row r="257" spans="1:31" s="3" customFormat="1" ht="14.25" customHeight="1">
      <c r="A257" s="4">
        <v>25053</v>
      </c>
      <c r="B257" s="4" t="s">
        <v>3241</v>
      </c>
      <c r="C257" s="5" t="s">
        <v>3199</v>
      </c>
      <c r="D257" s="4" t="s">
        <v>2985</v>
      </c>
      <c r="E257" s="186">
        <v>375.39</v>
      </c>
      <c r="F257" s="133">
        <v>382.21999999999997</v>
      </c>
      <c r="G257" s="187">
        <v>393.7</v>
      </c>
      <c r="H257" s="132">
        <v>6.8299999999999841</v>
      </c>
      <c r="I257" s="6">
        <v>1.2200000000000841</v>
      </c>
      <c r="J257" s="6">
        <v>1.2599999999999341</v>
      </c>
      <c r="K257" s="6">
        <v>2.089999999999975</v>
      </c>
      <c r="L257" s="6">
        <v>4.980000000000075</v>
      </c>
      <c r="M257" s="6">
        <v>0.25999999999999091</v>
      </c>
      <c r="N257" s="6">
        <v>0.60000000000002274</v>
      </c>
      <c r="O257" s="7">
        <v>0</v>
      </c>
      <c r="P257" s="196">
        <v>1.0699999999999932</v>
      </c>
      <c r="Q257" s="8">
        <f t="shared" si="64"/>
        <v>2103639.9999999953</v>
      </c>
      <c r="R257" s="8">
        <f t="shared" si="65"/>
        <v>2318360.0000000102</v>
      </c>
      <c r="S257" s="8">
        <f t="shared" si="46"/>
        <v>2429240.0000000047</v>
      </c>
      <c r="T257" s="8">
        <f t="shared" si="46"/>
        <v>2613160.0000000023</v>
      </c>
      <c r="U257" s="8">
        <f t="shared" si="46"/>
        <v>3051400.0000000088</v>
      </c>
      <c r="V257" s="8">
        <f t="shared" si="46"/>
        <v>3074280.0000000079</v>
      </c>
      <c r="W257" s="8">
        <f t="shared" si="46"/>
        <v>3127080.0000000098</v>
      </c>
      <c r="X257" s="8">
        <f t="shared" si="46"/>
        <v>3127080.0000000098</v>
      </c>
      <c r="Y257" s="8">
        <f t="shared" si="46"/>
        <v>3221240.0000000093</v>
      </c>
      <c r="Z257" s="140">
        <f t="shared" si="66"/>
        <v>25065480.00000006</v>
      </c>
      <c r="AA257" s="138">
        <v>4.1186383774282946</v>
      </c>
      <c r="AB257" s="244">
        <v>4.1935745774278557</v>
      </c>
      <c r="AC257" s="165">
        <v>4.3195288345281435</v>
      </c>
      <c r="AD257" s="212">
        <v>18.310000000000002</v>
      </c>
      <c r="AE257" s="216">
        <f t="shared" si="4"/>
        <v>1611280.0000000002</v>
      </c>
    </row>
    <row r="258" spans="1:31" s="3" customFormat="1" ht="14.25" customHeight="1">
      <c r="A258" s="4">
        <v>25054</v>
      </c>
      <c r="B258" s="4" t="s">
        <v>3242</v>
      </c>
      <c r="C258" s="5" t="s">
        <v>3199</v>
      </c>
      <c r="D258" s="4" t="s">
        <v>2985</v>
      </c>
      <c r="E258" s="186">
        <v>63.03</v>
      </c>
      <c r="F258" s="133">
        <v>63.31</v>
      </c>
      <c r="G258" s="187">
        <v>63.440000000000005</v>
      </c>
      <c r="H258" s="132">
        <v>0.28000000000000114</v>
      </c>
      <c r="I258" s="6">
        <v>7.0000000000000284E-2</v>
      </c>
      <c r="J258" s="6">
        <v>0</v>
      </c>
      <c r="K258" s="6">
        <v>0</v>
      </c>
      <c r="L258" s="6">
        <v>0</v>
      </c>
      <c r="M258" s="6">
        <v>0</v>
      </c>
      <c r="N258" s="6">
        <v>3.0000000000001137E-2</v>
      </c>
      <c r="O258" s="7">
        <v>3.0000000000001137E-2</v>
      </c>
      <c r="P258" s="196">
        <v>0</v>
      </c>
      <c r="Q258" s="8">
        <f t="shared" si="64"/>
        <v>86240.000000000349</v>
      </c>
      <c r="R258" s="8">
        <f t="shared" si="65"/>
        <v>98560.000000000407</v>
      </c>
      <c r="S258" s="8">
        <f t="shared" si="46"/>
        <v>98560.000000000407</v>
      </c>
      <c r="T258" s="8">
        <f t="shared" si="46"/>
        <v>98560.000000000407</v>
      </c>
      <c r="U258" s="8">
        <f t="shared" si="46"/>
        <v>98560.000000000407</v>
      </c>
      <c r="V258" s="8">
        <f t="shared" si="46"/>
        <v>98560.000000000407</v>
      </c>
      <c r="W258" s="8">
        <f t="shared" si="46"/>
        <v>101200.00000000051</v>
      </c>
      <c r="X258" s="8">
        <f t="shared" si="46"/>
        <v>103840.00000000061</v>
      </c>
      <c r="Y258" s="8">
        <f t="shared" si="46"/>
        <v>103840.00000000061</v>
      </c>
      <c r="Z258" s="140">
        <f t="shared" si="66"/>
        <v>887920.00000000396</v>
      </c>
      <c r="AA258" s="138">
        <v>1.8924461284869736</v>
      </c>
      <c r="AB258" s="244">
        <v>1.900852996898466</v>
      </c>
      <c r="AC258" s="165">
        <v>1.9047561858038016</v>
      </c>
      <c r="AD258" s="212">
        <v>0.41000000000000369</v>
      </c>
      <c r="AE258" s="216">
        <f t="shared" ref="AE258:AE512" si="67">AD258*88000</f>
        <v>36080.000000000327</v>
      </c>
    </row>
    <row r="259" spans="1:31" s="3" customFormat="1" ht="14.25" customHeight="1">
      <c r="A259" s="4">
        <v>25055</v>
      </c>
      <c r="B259" s="4" t="s">
        <v>3243</v>
      </c>
      <c r="C259" s="5" t="s">
        <v>3199</v>
      </c>
      <c r="D259" s="4" t="s">
        <v>2985</v>
      </c>
      <c r="E259" s="186">
        <v>158.31</v>
      </c>
      <c r="F259" s="133">
        <v>166.26</v>
      </c>
      <c r="G259" s="187">
        <v>170.18</v>
      </c>
      <c r="H259" s="132">
        <v>7.9499999999999886</v>
      </c>
      <c r="I259" s="6">
        <v>2.3799999999999955</v>
      </c>
      <c r="J259" s="6">
        <v>-2.9999999999972715E-2</v>
      </c>
      <c r="K259" s="6">
        <v>5.0000000000011369E-2</v>
      </c>
      <c r="L259" s="6">
        <v>-4.0000000000020464E-2</v>
      </c>
      <c r="M259" s="6">
        <v>0.41999999999998749</v>
      </c>
      <c r="N259" s="6">
        <v>1.160000000000025</v>
      </c>
      <c r="O259" s="7">
        <v>-2.0000000000010232E-2</v>
      </c>
      <c r="P259" s="196">
        <v>0</v>
      </c>
      <c r="Q259" s="8">
        <f t="shared" si="64"/>
        <v>2448599.9999999967</v>
      </c>
      <c r="R259" s="8">
        <f t="shared" si="65"/>
        <v>2867479.9999999958</v>
      </c>
      <c r="S259" s="8">
        <f t="shared" si="46"/>
        <v>2864839.9999999981</v>
      </c>
      <c r="T259" s="8">
        <f t="shared" si="46"/>
        <v>2869239.9999999991</v>
      </c>
      <c r="U259" s="8">
        <f t="shared" si="46"/>
        <v>2865719.9999999972</v>
      </c>
      <c r="V259" s="8">
        <f t="shared" si="46"/>
        <v>2902679.9999999963</v>
      </c>
      <c r="W259" s="8">
        <f t="shared" si="46"/>
        <v>3004759.9999999986</v>
      </c>
      <c r="X259" s="8">
        <f t="shared" si="46"/>
        <v>3002999.9999999977</v>
      </c>
      <c r="Y259" s="8">
        <f t="shared" si="46"/>
        <v>3002999.9999999977</v>
      </c>
      <c r="Z259" s="140">
        <f t="shared" si="66"/>
        <v>25829319.999999974</v>
      </c>
      <c r="AA259" s="138">
        <v>2.5327209111459879</v>
      </c>
      <c r="AB259" s="244">
        <v>2.6599089045994053</v>
      </c>
      <c r="AC259" s="165">
        <v>2.7226229843902736</v>
      </c>
      <c r="AD259" s="212">
        <v>11.870000000000005</v>
      </c>
      <c r="AE259" s="216">
        <f t="shared" si="67"/>
        <v>1044560.0000000003</v>
      </c>
    </row>
    <row r="260" spans="1:31" s="3" customFormat="1" ht="14.25" customHeight="1">
      <c r="A260" s="4">
        <v>25056</v>
      </c>
      <c r="B260" s="4" t="s">
        <v>3244</v>
      </c>
      <c r="C260" s="5" t="s">
        <v>3199</v>
      </c>
      <c r="D260" s="4" t="s">
        <v>2985</v>
      </c>
      <c r="E260" s="186">
        <v>187.3</v>
      </c>
      <c r="F260" s="133">
        <v>190.87</v>
      </c>
      <c r="G260" s="187">
        <v>188.34</v>
      </c>
      <c r="H260" s="132">
        <v>3.5699999999999932</v>
      </c>
      <c r="I260" s="6">
        <v>2.2400000000000091</v>
      </c>
      <c r="J260" s="6">
        <v>3.0000000000001137E-2</v>
      </c>
      <c r="K260" s="6">
        <v>-4.1800000000000068</v>
      </c>
      <c r="L260" s="6">
        <v>-4.6000000000000227</v>
      </c>
      <c r="M260" s="6">
        <v>0.34000000000003183</v>
      </c>
      <c r="N260" s="6">
        <v>1.4799999999999898</v>
      </c>
      <c r="O260" s="7">
        <v>0.65000000000000568</v>
      </c>
      <c r="P260" s="196">
        <v>1.5099999999999909</v>
      </c>
      <c r="Q260" s="8">
        <f t="shared" si="64"/>
        <v>1099559.9999999979</v>
      </c>
      <c r="R260" s="8">
        <f t="shared" si="65"/>
        <v>1493799.9999999995</v>
      </c>
      <c r="S260" s="8">
        <f t="shared" si="46"/>
        <v>1496439.9999999995</v>
      </c>
      <c r="T260" s="8">
        <f t="shared" si="46"/>
        <v>1128599.9999999991</v>
      </c>
      <c r="U260" s="8">
        <f t="shared" si="46"/>
        <v>723799.99999999709</v>
      </c>
      <c r="V260" s="8">
        <f t="shared" si="46"/>
        <v>753719.99999999988</v>
      </c>
      <c r="W260" s="8">
        <f t="shared" si="46"/>
        <v>883959.99999999895</v>
      </c>
      <c r="X260" s="8">
        <f t="shared" si="46"/>
        <v>941159.99999999942</v>
      </c>
      <c r="Y260" s="8">
        <f t="shared" si="46"/>
        <v>1074039.9999999986</v>
      </c>
      <c r="Z260" s="140">
        <f t="shared" si="66"/>
        <v>9595079.9999999907</v>
      </c>
      <c r="AA260" s="138">
        <v>2.8455790973756256</v>
      </c>
      <c r="AB260" s="244">
        <v>2.8998167769144989</v>
      </c>
      <c r="AC260" s="165">
        <v>2.8613794297903112</v>
      </c>
      <c r="AD260" s="212">
        <v>1.039999999999992</v>
      </c>
      <c r="AE260" s="216">
        <f t="shared" si="67"/>
        <v>91519.999999999302</v>
      </c>
    </row>
    <row r="261" spans="1:31" s="3" customFormat="1" ht="14.25" customHeight="1">
      <c r="A261" s="4">
        <v>25057</v>
      </c>
      <c r="B261" s="4" t="s">
        <v>3245</v>
      </c>
      <c r="C261" s="5" t="s">
        <v>3199</v>
      </c>
      <c r="D261" s="4" t="s">
        <v>2985</v>
      </c>
      <c r="E261" s="186">
        <v>28.66</v>
      </c>
      <c r="F261" s="133">
        <v>28.69</v>
      </c>
      <c r="G261" s="187">
        <v>28.92</v>
      </c>
      <c r="H261" s="132">
        <v>3.0000000000001137E-2</v>
      </c>
      <c r="I261" s="6">
        <v>1.9999999999999574E-2</v>
      </c>
      <c r="J261" s="6">
        <v>0</v>
      </c>
      <c r="K261" s="6">
        <v>0</v>
      </c>
      <c r="L261" s="6">
        <v>7.0000000000000284E-2</v>
      </c>
      <c r="M261" s="6">
        <v>0</v>
      </c>
      <c r="N261" s="6">
        <v>3.0000000000001137E-2</v>
      </c>
      <c r="O261" s="7">
        <v>0</v>
      </c>
      <c r="P261" s="196">
        <v>0.10999999999999943</v>
      </c>
      <c r="Q261" s="8">
        <f t="shared" si="64"/>
        <v>9240.0000000003492</v>
      </c>
      <c r="R261" s="8">
        <f t="shared" si="65"/>
        <v>12760.000000000275</v>
      </c>
      <c r="S261" s="8">
        <f t="shared" si="46"/>
        <v>12760.000000000275</v>
      </c>
      <c r="T261" s="8">
        <f t="shared" si="46"/>
        <v>12760.000000000275</v>
      </c>
      <c r="U261" s="8">
        <f t="shared" si="46"/>
        <v>18920.000000000298</v>
      </c>
      <c r="V261" s="8">
        <f t="shared" si="46"/>
        <v>18920.000000000298</v>
      </c>
      <c r="W261" s="8">
        <f t="shared" si="46"/>
        <v>21560.0000000004</v>
      </c>
      <c r="X261" s="8">
        <f t="shared" si="46"/>
        <v>21560.0000000004</v>
      </c>
      <c r="Y261" s="8">
        <f t="shared" si="46"/>
        <v>31240.000000000349</v>
      </c>
      <c r="Z261" s="140">
        <f t="shared" si="66"/>
        <v>159720.00000000294</v>
      </c>
      <c r="AA261" s="138">
        <v>1.9389757120627831</v>
      </c>
      <c r="AB261" s="244">
        <v>1.9410053446992759</v>
      </c>
      <c r="AC261" s="165">
        <v>1.956565861579054</v>
      </c>
      <c r="AD261" s="212">
        <v>0.26000000000000156</v>
      </c>
      <c r="AE261" s="216">
        <f t="shared" si="67"/>
        <v>22880.000000000138</v>
      </c>
    </row>
    <row r="262" spans="1:31" s="3" customFormat="1" ht="14.25" customHeight="1">
      <c r="A262" s="4">
        <v>25058</v>
      </c>
      <c r="B262" s="4" t="s">
        <v>3246</v>
      </c>
      <c r="C262" s="5" t="s">
        <v>3199</v>
      </c>
      <c r="D262" s="4" t="s">
        <v>2985</v>
      </c>
      <c r="E262" s="186">
        <v>97.93</v>
      </c>
      <c r="F262" s="133">
        <v>98.93</v>
      </c>
      <c r="G262" s="187">
        <v>100.46000000000001</v>
      </c>
      <c r="H262" s="132">
        <v>1</v>
      </c>
      <c r="I262" s="6">
        <v>0</v>
      </c>
      <c r="J262" s="6">
        <v>0</v>
      </c>
      <c r="K262" s="6">
        <v>0.92000000000000171</v>
      </c>
      <c r="L262" s="6">
        <v>0.42999999999999261</v>
      </c>
      <c r="M262" s="6">
        <v>-0.17000000000000171</v>
      </c>
      <c r="N262" s="6">
        <v>0.29000000000000625</v>
      </c>
      <c r="O262" s="7">
        <v>0.12000000000000455</v>
      </c>
      <c r="P262" s="196">
        <v>-6.0000000000002274E-2</v>
      </c>
      <c r="Q262" s="8">
        <f t="shared" si="64"/>
        <v>308000</v>
      </c>
      <c r="R262" s="8">
        <f t="shared" si="65"/>
        <v>308000</v>
      </c>
      <c r="S262" s="8">
        <f t="shared" si="46"/>
        <v>308000</v>
      </c>
      <c r="T262" s="8">
        <f t="shared" ref="T262:Y277" si="68">S262+(K262*88000)</f>
        <v>388960.00000000012</v>
      </c>
      <c r="U262" s="8">
        <f t="shared" si="68"/>
        <v>426799.99999999948</v>
      </c>
      <c r="V262" s="8">
        <f t="shared" si="68"/>
        <v>411839.9999999993</v>
      </c>
      <c r="W262" s="8">
        <f t="shared" si="68"/>
        <v>437359.99999999983</v>
      </c>
      <c r="X262" s="8">
        <f t="shared" si="68"/>
        <v>447920.00000000023</v>
      </c>
      <c r="Y262" s="8">
        <f t="shared" si="68"/>
        <v>442640.00000000006</v>
      </c>
      <c r="Z262" s="140">
        <f t="shared" si="66"/>
        <v>3479519.9999999991</v>
      </c>
      <c r="AA262" s="138">
        <v>1.938336628881671</v>
      </c>
      <c r="AB262" s="244">
        <v>1.9581297119908476</v>
      </c>
      <c r="AC262" s="165">
        <v>1.9884131291478879</v>
      </c>
      <c r="AD262" s="212">
        <v>2.5300000000000011</v>
      </c>
      <c r="AE262" s="216">
        <f t="shared" si="67"/>
        <v>222640.00000000009</v>
      </c>
    </row>
    <row r="263" spans="1:31" s="3" customFormat="1" ht="14.25" customHeight="1">
      <c r="A263" s="4">
        <v>25059</v>
      </c>
      <c r="B263" s="4" t="s">
        <v>3247</v>
      </c>
      <c r="C263" s="5" t="s">
        <v>3199</v>
      </c>
      <c r="D263" s="4" t="s">
        <v>2985</v>
      </c>
      <c r="E263" s="186">
        <v>66.260000000000005</v>
      </c>
      <c r="F263" s="133">
        <v>66.92</v>
      </c>
      <c r="G263" s="187">
        <v>68.610000000000014</v>
      </c>
      <c r="H263" s="132">
        <v>0.65999999999999659</v>
      </c>
      <c r="I263" s="6">
        <v>0.18000000000000682</v>
      </c>
      <c r="J263" s="6">
        <v>6.9999999999978968E-2</v>
      </c>
      <c r="K263" s="6">
        <v>0.64000000000001478</v>
      </c>
      <c r="L263" s="6">
        <v>4.0000000000006253E-2</v>
      </c>
      <c r="M263" s="6">
        <v>0.15999999999998238</v>
      </c>
      <c r="N263" s="6">
        <v>6.0000000000016485E-2</v>
      </c>
      <c r="O263" s="7">
        <v>0</v>
      </c>
      <c r="P263" s="196">
        <v>0.54000000000000625</v>
      </c>
      <c r="Q263" s="8">
        <f t="shared" si="64"/>
        <v>203279.99999999895</v>
      </c>
      <c r="R263" s="8">
        <f t="shared" si="65"/>
        <v>234960.00000000015</v>
      </c>
      <c r="S263" s="8">
        <f t="shared" ref="S263:Y312" si="69">R263+(J263*88000)</f>
        <v>241119.99999999828</v>
      </c>
      <c r="T263" s="8">
        <f t="shared" si="68"/>
        <v>297439.99999999959</v>
      </c>
      <c r="U263" s="8">
        <f t="shared" si="68"/>
        <v>300960.00000000012</v>
      </c>
      <c r="V263" s="8">
        <f t="shared" si="68"/>
        <v>315039.99999999854</v>
      </c>
      <c r="W263" s="8">
        <f t="shared" si="68"/>
        <v>320320</v>
      </c>
      <c r="X263" s="8">
        <f t="shared" si="68"/>
        <v>320320</v>
      </c>
      <c r="Y263" s="8">
        <f t="shared" si="68"/>
        <v>367840.00000000058</v>
      </c>
      <c r="Z263" s="140">
        <f t="shared" si="66"/>
        <v>2601279.9999999963</v>
      </c>
      <c r="AA263" s="138">
        <v>0.73608318428741237</v>
      </c>
      <c r="AB263" s="244">
        <v>0.74341513269715709</v>
      </c>
      <c r="AC263" s="165">
        <v>0.76218936423120087</v>
      </c>
      <c r="AD263" s="212">
        <v>2.3500000000000085</v>
      </c>
      <c r="AE263" s="216">
        <f t="shared" si="67"/>
        <v>206800.00000000076</v>
      </c>
    </row>
    <row r="264" spans="1:31" s="3" customFormat="1" ht="14.25" customHeight="1">
      <c r="A264" s="4">
        <v>25060</v>
      </c>
      <c r="B264" s="4" t="s">
        <v>3248</v>
      </c>
      <c r="C264" s="5" t="s">
        <v>3199</v>
      </c>
      <c r="D264" s="4" t="s">
        <v>2985</v>
      </c>
      <c r="E264" s="186">
        <v>118.8</v>
      </c>
      <c r="F264" s="133">
        <v>119.88</v>
      </c>
      <c r="G264" s="187">
        <v>121.14</v>
      </c>
      <c r="H264" s="132">
        <v>1.0799999999999983</v>
      </c>
      <c r="I264" s="6">
        <v>0.60999999999999943</v>
      </c>
      <c r="J264" s="6">
        <v>0</v>
      </c>
      <c r="K264" s="6">
        <v>0.10999999999999943</v>
      </c>
      <c r="L264" s="6">
        <v>0.25</v>
      </c>
      <c r="M264" s="6">
        <v>0</v>
      </c>
      <c r="N264" s="6">
        <v>0.15000000000000568</v>
      </c>
      <c r="O264" s="7">
        <v>0.21999999999998465</v>
      </c>
      <c r="P264" s="196">
        <v>-7.9999999999998295E-2</v>
      </c>
      <c r="Q264" s="8">
        <f t="shared" si="64"/>
        <v>332639.99999999948</v>
      </c>
      <c r="R264" s="8">
        <f t="shared" si="65"/>
        <v>439999.99999999942</v>
      </c>
      <c r="S264" s="8">
        <f t="shared" si="69"/>
        <v>439999.99999999942</v>
      </c>
      <c r="T264" s="8">
        <f t="shared" si="68"/>
        <v>449679.99999999936</v>
      </c>
      <c r="U264" s="8">
        <f t="shared" si="68"/>
        <v>471679.99999999936</v>
      </c>
      <c r="V264" s="8">
        <f t="shared" si="68"/>
        <v>471679.99999999936</v>
      </c>
      <c r="W264" s="8">
        <f t="shared" si="68"/>
        <v>484879.99999999988</v>
      </c>
      <c r="X264" s="8">
        <f t="shared" si="68"/>
        <v>504239.99999999854</v>
      </c>
      <c r="Y264" s="8">
        <f t="shared" si="68"/>
        <v>497199.99999999872</v>
      </c>
      <c r="Z264" s="140">
        <f t="shared" si="66"/>
        <v>4091999.9999999935</v>
      </c>
      <c r="AA264" s="138">
        <v>2.6262733446519522</v>
      </c>
      <c r="AB264" s="244">
        <v>2.6501485568760605</v>
      </c>
      <c r="AC264" s="165">
        <v>2.6780029711375208</v>
      </c>
      <c r="AD264" s="212">
        <v>2.3400000000000034</v>
      </c>
      <c r="AE264" s="216">
        <f t="shared" si="67"/>
        <v>205920.00000000029</v>
      </c>
    </row>
    <row r="265" spans="1:31" s="3" customFormat="1" ht="14.25" customHeight="1">
      <c r="A265" s="4">
        <v>25062</v>
      </c>
      <c r="B265" s="4" t="s">
        <v>3249</v>
      </c>
      <c r="C265" s="5" t="s">
        <v>3199</v>
      </c>
      <c r="D265" s="4" t="s">
        <v>2985</v>
      </c>
      <c r="E265" s="186">
        <v>31.26</v>
      </c>
      <c r="F265" s="133">
        <v>31.560000000000002</v>
      </c>
      <c r="G265" s="187">
        <v>33.450000000000003</v>
      </c>
      <c r="H265" s="132">
        <v>0.30000000000000071</v>
      </c>
      <c r="I265" s="6">
        <v>0.42000000000000171</v>
      </c>
      <c r="J265" s="6">
        <v>8.9999999999996305E-2</v>
      </c>
      <c r="K265" s="6">
        <v>0.78000000000000114</v>
      </c>
      <c r="L265" s="6">
        <v>3.0000000000001137E-2</v>
      </c>
      <c r="M265" s="6">
        <v>0</v>
      </c>
      <c r="N265" s="6">
        <v>0.57000000000000028</v>
      </c>
      <c r="O265" s="7">
        <v>0</v>
      </c>
      <c r="P265" s="196">
        <v>0</v>
      </c>
      <c r="Q265" s="8">
        <f t="shared" si="64"/>
        <v>92400.000000000218</v>
      </c>
      <c r="R265" s="8">
        <f t="shared" si="65"/>
        <v>166320.00000000052</v>
      </c>
      <c r="S265" s="8">
        <f t="shared" si="69"/>
        <v>174240.0000000002</v>
      </c>
      <c r="T265" s="8">
        <f t="shared" si="68"/>
        <v>242880.00000000029</v>
      </c>
      <c r="U265" s="8">
        <f t="shared" si="68"/>
        <v>245520.00000000038</v>
      </c>
      <c r="V265" s="8">
        <f t="shared" si="68"/>
        <v>245520.00000000038</v>
      </c>
      <c r="W265" s="8">
        <f t="shared" si="68"/>
        <v>295680.00000000041</v>
      </c>
      <c r="X265" s="8">
        <f t="shared" si="68"/>
        <v>295680.00000000041</v>
      </c>
      <c r="Y265" s="8">
        <f t="shared" si="68"/>
        <v>295680.00000000041</v>
      </c>
      <c r="Z265" s="140">
        <f t="shared" si="66"/>
        <v>2053920.0000000033</v>
      </c>
      <c r="AA265" s="138">
        <v>2.4053740025700416</v>
      </c>
      <c r="AB265" s="244">
        <v>2.4284582060496005</v>
      </c>
      <c r="AC265" s="165">
        <v>2.5738886879708214</v>
      </c>
      <c r="AD265" s="212">
        <v>2.1900000000000013</v>
      </c>
      <c r="AE265" s="216">
        <f t="shared" si="67"/>
        <v>192720.00000000012</v>
      </c>
    </row>
    <row r="266" spans="1:31" s="3" customFormat="1" ht="14.25" customHeight="1">
      <c r="A266" s="4">
        <v>25063</v>
      </c>
      <c r="B266" s="4" t="s">
        <v>3250</v>
      </c>
      <c r="C266" s="5" t="s">
        <v>3199</v>
      </c>
      <c r="D266" s="4" t="s">
        <v>2985</v>
      </c>
      <c r="E266" s="186">
        <v>80.930000000000007</v>
      </c>
      <c r="F266" s="133">
        <v>81.050000000000011</v>
      </c>
      <c r="G266" s="187">
        <v>81.52</v>
      </c>
      <c r="H266" s="132">
        <v>0.12000000000000455</v>
      </c>
      <c r="I266" s="6">
        <v>0.21999999999998465</v>
      </c>
      <c r="J266" s="6">
        <v>0</v>
      </c>
      <c r="K266" s="6">
        <v>4.0000000000006253E-2</v>
      </c>
      <c r="L266" s="6">
        <v>0.10999999999999943</v>
      </c>
      <c r="M266" s="6">
        <v>0</v>
      </c>
      <c r="N266" s="6">
        <v>6.0000000000002274E-2</v>
      </c>
      <c r="O266" s="7">
        <v>4.0000000000006253E-2</v>
      </c>
      <c r="P266" s="196">
        <v>0</v>
      </c>
      <c r="Q266" s="8">
        <f t="shared" si="64"/>
        <v>36960.000000001397</v>
      </c>
      <c r="R266" s="8">
        <f t="shared" si="65"/>
        <v>75679.99999999869</v>
      </c>
      <c r="S266" s="8">
        <f t="shared" si="69"/>
        <v>75679.99999999869</v>
      </c>
      <c r="T266" s="8">
        <f t="shared" si="68"/>
        <v>79199.999999999243</v>
      </c>
      <c r="U266" s="8">
        <f t="shared" si="68"/>
        <v>88879.999999999185</v>
      </c>
      <c r="V266" s="8">
        <f t="shared" si="68"/>
        <v>88879.999999999185</v>
      </c>
      <c r="W266" s="8">
        <f t="shared" si="68"/>
        <v>94159.999999999389</v>
      </c>
      <c r="X266" s="8">
        <f t="shared" si="68"/>
        <v>97679.999999999942</v>
      </c>
      <c r="Y266" s="8">
        <f t="shared" si="68"/>
        <v>97679.999999999942</v>
      </c>
      <c r="Z266" s="140">
        <f t="shared" si="66"/>
        <v>734799.99999999581</v>
      </c>
      <c r="AA266" s="138">
        <v>1.9928687164182046</v>
      </c>
      <c r="AB266" s="244">
        <v>1.995823668178617</v>
      </c>
      <c r="AC266" s="165">
        <v>2.0073972292402327</v>
      </c>
      <c r="AD266" s="212">
        <v>0.5899999999999892</v>
      </c>
      <c r="AE266" s="216">
        <f t="shared" si="67"/>
        <v>51919.999999999047</v>
      </c>
    </row>
    <row r="267" spans="1:31" s="3" customFormat="1" ht="14.25" customHeight="1">
      <c r="A267" s="4">
        <v>25065</v>
      </c>
      <c r="B267" s="4" t="s">
        <v>3251</v>
      </c>
      <c r="C267" s="5" t="s">
        <v>3199</v>
      </c>
      <c r="D267" s="4" t="s">
        <v>2985</v>
      </c>
      <c r="E267" s="186">
        <v>114.44</v>
      </c>
      <c r="F267" s="133">
        <v>114.61</v>
      </c>
      <c r="G267" s="187">
        <v>115.3</v>
      </c>
      <c r="H267" s="132">
        <v>0.17000000000000171</v>
      </c>
      <c r="I267" s="6">
        <v>0.20000000000000284</v>
      </c>
      <c r="J267" s="6">
        <v>0</v>
      </c>
      <c r="K267" s="6">
        <v>7.9999999999998295E-2</v>
      </c>
      <c r="L267" s="6">
        <v>3.0000000000001137E-2</v>
      </c>
      <c r="M267" s="6">
        <v>0</v>
      </c>
      <c r="N267" s="6">
        <v>0.18999999999999773</v>
      </c>
      <c r="O267" s="7">
        <v>0</v>
      </c>
      <c r="P267" s="196">
        <v>0.18999999999999773</v>
      </c>
      <c r="Q267" s="8">
        <f t="shared" si="64"/>
        <v>52360.000000000517</v>
      </c>
      <c r="R267" s="8">
        <f t="shared" si="65"/>
        <v>87560.000000001019</v>
      </c>
      <c r="S267" s="8">
        <f t="shared" si="69"/>
        <v>87560.000000001019</v>
      </c>
      <c r="T267" s="8">
        <f t="shared" si="68"/>
        <v>94600.000000000873</v>
      </c>
      <c r="U267" s="8">
        <f t="shared" si="68"/>
        <v>97240.000000000975</v>
      </c>
      <c r="V267" s="8">
        <f t="shared" si="68"/>
        <v>97240.000000000975</v>
      </c>
      <c r="W267" s="8">
        <f t="shared" si="68"/>
        <v>113960.00000000077</v>
      </c>
      <c r="X267" s="8">
        <f t="shared" si="68"/>
        <v>113960.00000000077</v>
      </c>
      <c r="Y267" s="8">
        <f t="shared" si="68"/>
        <v>130680.00000000057</v>
      </c>
      <c r="Z267" s="140">
        <f t="shared" si="66"/>
        <v>875160.00000000757</v>
      </c>
      <c r="AA267" s="138">
        <v>1.6349669192074325</v>
      </c>
      <c r="AB267" s="244">
        <v>1.6373956537081777</v>
      </c>
      <c r="AC267" s="165">
        <v>1.6472534584464955</v>
      </c>
      <c r="AD267" s="212">
        <v>0.85999999999999954</v>
      </c>
      <c r="AE267" s="216">
        <f t="shared" si="67"/>
        <v>75679.999999999956</v>
      </c>
    </row>
    <row r="268" spans="1:31" s="3" customFormat="1" ht="14.25" customHeight="1">
      <c r="A268" s="4">
        <v>25066</v>
      </c>
      <c r="B268" s="4" t="s">
        <v>3252</v>
      </c>
      <c r="C268" s="5" t="s">
        <v>3199</v>
      </c>
      <c r="D268" s="4" t="s">
        <v>2985</v>
      </c>
      <c r="E268" s="186">
        <v>41.050000000000004</v>
      </c>
      <c r="F268" s="133">
        <v>41.550000000000004</v>
      </c>
      <c r="G268" s="187">
        <v>42.650000000000006</v>
      </c>
      <c r="H268" s="132">
        <v>0.5</v>
      </c>
      <c r="I268" s="6">
        <v>0.38000000000000256</v>
      </c>
      <c r="J268" s="6">
        <v>0.59999999999999432</v>
      </c>
      <c r="K268" s="6">
        <v>0.53999999999999915</v>
      </c>
      <c r="L268" s="6">
        <v>0.15999999999999659</v>
      </c>
      <c r="M268" s="6">
        <v>3.0000000000008242E-2</v>
      </c>
      <c r="N268" s="6">
        <v>0.46999999999999176</v>
      </c>
      <c r="O268" s="7">
        <v>-1.3199999999999932</v>
      </c>
      <c r="P268" s="196">
        <v>0.24000000000000199</v>
      </c>
      <c r="Q268" s="8">
        <f t="shared" si="64"/>
        <v>154000</v>
      </c>
      <c r="R268" s="8">
        <f t="shared" si="65"/>
        <v>220880.00000000044</v>
      </c>
      <c r="S268" s="8">
        <f t="shared" si="69"/>
        <v>273679.99999999994</v>
      </c>
      <c r="T268" s="8">
        <f t="shared" si="68"/>
        <v>321199.99999999988</v>
      </c>
      <c r="U268" s="8">
        <f t="shared" si="68"/>
        <v>335279.99999999959</v>
      </c>
      <c r="V268" s="8">
        <f t="shared" si="68"/>
        <v>337920.00000000029</v>
      </c>
      <c r="W268" s="8">
        <f t="shared" si="68"/>
        <v>379279.99999999953</v>
      </c>
      <c r="X268" s="8">
        <f t="shared" si="68"/>
        <v>263120.00000000012</v>
      </c>
      <c r="Y268" s="8">
        <f t="shared" si="68"/>
        <v>284240.00000000029</v>
      </c>
      <c r="Z268" s="140">
        <f t="shared" si="66"/>
        <v>2569600.0000000005</v>
      </c>
      <c r="AA268" s="138">
        <v>0.87633157568900377</v>
      </c>
      <c r="AB268" s="244">
        <v>0.887005529107871</v>
      </c>
      <c r="AC268" s="165">
        <v>0.91048822662937912</v>
      </c>
      <c r="AD268" s="212">
        <v>1.6000000000000014</v>
      </c>
      <c r="AE268" s="216">
        <f t="shared" si="67"/>
        <v>140800.00000000012</v>
      </c>
    </row>
    <row r="269" spans="1:31" s="3" customFormat="1" ht="14.25" customHeight="1">
      <c r="A269" s="4">
        <v>25067</v>
      </c>
      <c r="B269" s="4" t="s">
        <v>3253</v>
      </c>
      <c r="C269" s="5" t="s">
        <v>3199</v>
      </c>
      <c r="D269" s="4" t="s">
        <v>2985</v>
      </c>
      <c r="E269" s="186">
        <v>44.67</v>
      </c>
      <c r="F269" s="133">
        <v>44.910000000000004</v>
      </c>
      <c r="G269" s="187">
        <v>45.08</v>
      </c>
      <c r="H269" s="132">
        <v>0.24000000000000199</v>
      </c>
      <c r="I269" s="6">
        <v>0</v>
      </c>
      <c r="J269" s="6">
        <v>0</v>
      </c>
      <c r="K269" s="6">
        <v>4.9999999999997158E-2</v>
      </c>
      <c r="L269" s="6">
        <v>0</v>
      </c>
      <c r="M269" s="6">
        <v>2.0000000000003126E-2</v>
      </c>
      <c r="N269" s="6">
        <v>0.10000000000000142</v>
      </c>
      <c r="O269" s="7">
        <v>0</v>
      </c>
      <c r="P269" s="196">
        <v>0</v>
      </c>
      <c r="Q269" s="8">
        <f t="shared" si="64"/>
        <v>73920.000000000626</v>
      </c>
      <c r="R269" s="8">
        <f t="shared" si="65"/>
        <v>73920.000000000626</v>
      </c>
      <c r="S269" s="8">
        <f t="shared" si="69"/>
        <v>73920.000000000626</v>
      </c>
      <c r="T269" s="8">
        <f t="shared" si="68"/>
        <v>78320.000000000378</v>
      </c>
      <c r="U269" s="8">
        <f t="shared" si="68"/>
        <v>78320.000000000378</v>
      </c>
      <c r="V269" s="8">
        <f t="shared" si="68"/>
        <v>80080.000000000655</v>
      </c>
      <c r="W269" s="8">
        <f t="shared" si="68"/>
        <v>88880.000000000786</v>
      </c>
      <c r="X269" s="8">
        <f t="shared" si="68"/>
        <v>88880.000000000786</v>
      </c>
      <c r="Y269" s="8">
        <f t="shared" si="68"/>
        <v>88880.000000000786</v>
      </c>
      <c r="Z269" s="140">
        <f t="shared" si="66"/>
        <v>725120.00000000559</v>
      </c>
      <c r="AA269" s="138">
        <v>1.9043437112320896</v>
      </c>
      <c r="AB269" s="244">
        <v>1.9145752422528126</v>
      </c>
      <c r="AC269" s="165">
        <v>1.9218225767258248</v>
      </c>
      <c r="AD269" s="212">
        <v>0.40999999999999659</v>
      </c>
      <c r="AE269" s="216">
        <f t="shared" si="67"/>
        <v>36079.999999999702</v>
      </c>
    </row>
    <row r="270" spans="1:31" s="3" customFormat="1" ht="14.25" customHeight="1">
      <c r="A270" s="4">
        <v>25069</v>
      </c>
      <c r="B270" s="4" t="s">
        <v>3254</v>
      </c>
      <c r="C270" s="5" t="s">
        <v>3199</v>
      </c>
      <c r="D270" s="4" t="s">
        <v>2985</v>
      </c>
      <c r="E270" s="186">
        <v>14.02</v>
      </c>
      <c r="F270" s="133">
        <v>14.11</v>
      </c>
      <c r="G270" s="187">
        <v>14.42</v>
      </c>
      <c r="H270" s="132">
        <v>8.9999999999999858E-2</v>
      </c>
      <c r="I270" s="6">
        <v>0</v>
      </c>
      <c r="J270" s="6">
        <v>0</v>
      </c>
      <c r="K270" s="6">
        <v>0</v>
      </c>
      <c r="L270" s="6">
        <v>0</v>
      </c>
      <c r="M270" s="6">
        <v>0</v>
      </c>
      <c r="N270" s="6">
        <v>0</v>
      </c>
      <c r="O270" s="7">
        <v>0</v>
      </c>
      <c r="P270" s="196">
        <v>0.3100000000000005</v>
      </c>
      <c r="Q270" s="8">
        <f t="shared" si="64"/>
        <v>27719.999999999956</v>
      </c>
      <c r="R270" s="8">
        <f t="shared" si="65"/>
        <v>27719.999999999956</v>
      </c>
      <c r="S270" s="8">
        <f t="shared" si="69"/>
        <v>27719.999999999956</v>
      </c>
      <c r="T270" s="8">
        <f t="shared" si="68"/>
        <v>27719.999999999956</v>
      </c>
      <c r="U270" s="8">
        <f t="shared" si="68"/>
        <v>27719.999999999956</v>
      </c>
      <c r="V270" s="8">
        <f t="shared" si="68"/>
        <v>27719.999999999956</v>
      </c>
      <c r="W270" s="8">
        <f t="shared" si="68"/>
        <v>27719.999999999956</v>
      </c>
      <c r="X270" s="8">
        <f t="shared" si="68"/>
        <v>27719.999999999956</v>
      </c>
      <c r="Y270" s="8">
        <f t="shared" si="68"/>
        <v>55000</v>
      </c>
      <c r="Z270" s="140">
        <f t="shared" si="66"/>
        <v>276759.99999999959</v>
      </c>
      <c r="AA270" s="138">
        <v>3.2387728700794685</v>
      </c>
      <c r="AB270" s="244">
        <v>3.2595638514137866</v>
      </c>
      <c r="AC270" s="165">
        <v>3.331177231565329</v>
      </c>
      <c r="AD270" s="212">
        <v>0.40000000000000036</v>
      </c>
      <c r="AE270" s="216">
        <f t="shared" si="67"/>
        <v>35200.000000000029</v>
      </c>
    </row>
    <row r="271" spans="1:31" s="3" customFormat="1" ht="14.25" customHeight="1">
      <c r="A271" s="4">
        <v>25070</v>
      </c>
      <c r="B271" s="4" t="s">
        <v>3255</v>
      </c>
      <c r="C271" s="5" t="s">
        <v>3199</v>
      </c>
      <c r="D271" s="4" t="s">
        <v>2985</v>
      </c>
      <c r="E271" s="186">
        <v>175.74</v>
      </c>
      <c r="F271" s="133">
        <v>176.55</v>
      </c>
      <c r="G271" s="187">
        <v>180.97</v>
      </c>
      <c r="H271" s="132">
        <v>0.81000000000000227</v>
      </c>
      <c r="I271" s="6">
        <v>-8.0000000000012506E-2</v>
      </c>
      <c r="J271" s="6">
        <v>-4.9999999999982947E-2</v>
      </c>
      <c r="K271" s="6">
        <v>1.4799999999999898</v>
      </c>
      <c r="L271" s="6">
        <v>1.3299999999999841</v>
      </c>
      <c r="M271" s="6">
        <v>-0.10999999999998522</v>
      </c>
      <c r="N271" s="6">
        <v>1.5600000000000023</v>
      </c>
      <c r="O271" s="7">
        <v>9.9999999999909051E-3</v>
      </c>
      <c r="P271" s="196">
        <v>0.28000000000000114</v>
      </c>
      <c r="Q271" s="8">
        <f t="shared" si="64"/>
        <v>249480.00000000067</v>
      </c>
      <c r="R271" s="8">
        <f t="shared" si="65"/>
        <v>235399.99999999846</v>
      </c>
      <c r="S271" s="8">
        <f t="shared" si="69"/>
        <v>230999.99999999997</v>
      </c>
      <c r="T271" s="8">
        <f t="shared" si="68"/>
        <v>361239.99999999907</v>
      </c>
      <c r="U271" s="8">
        <f t="shared" si="68"/>
        <v>478279.99999999767</v>
      </c>
      <c r="V271" s="8">
        <f t="shared" si="68"/>
        <v>468599.99999999895</v>
      </c>
      <c r="W271" s="8">
        <f t="shared" si="68"/>
        <v>605879.99999999919</v>
      </c>
      <c r="X271" s="8">
        <f t="shared" si="68"/>
        <v>606759.99999999837</v>
      </c>
      <c r="Y271" s="8">
        <f t="shared" si="68"/>
        <v>631399.99999999849</v>
      </c>
      <c r="Z271" s="140">
        <f t="shared" si="66"/>
        <v>3868039.9999999912</v>
      </c>
      <c r="AA271" s="138">
        <v>3.8292253521126765</v>
      </c>
      <c r="AB271" s="244">
        <v>3.8468745642169853</v>
      </c>
      <c r="AC271" s="165">
        <v>3.943182610514572</v>
      </c>
      <c r="AD271" s="212">
        <v>5.2299999999999898</v>
      </c>
      <c r="AE271" s="216">
        <f t="shared" si="67"/>
        <v>460239.99999999913</v>
      </c>
    </row>
    <row r="272" spans="1:31" s="3" customFormat="1" ht="14.25" customHeight="1">
      <c r="A272" s="4">
        <v>25071</v>
      </c>
      <c r="B272" s="4" t="s">
        <v>3256</v>
      </c>
      <c r="C272" s="5" t="s">
        <v>3199</v>
      </c>
      <c r="D272" s="4" t="s">
        <v>2985</v>
      </c>
      <c r="E272" s="186">
        <v>310.84000000000003</v>
      </c>
      <c r="F272" s="133">
        <v>314.29000000000002</v>
      </c>
      <c r="G272" s="187">
        <v>320.18</v>
      </c>
      <c r="H272" s="132">
        <v>3.4499999999999886</v>
      </c>
      <c r="I272" s="6">
        <v>0.14999999999997726</v>
      </c>
      <c r="J272" s="6">
        <v>0.13999999999998636</v>
      </c>
      <c r="K272" s="6">
        <v>0.58999999999997499</v>
      </c>
      <c r="L272" s="6">
        <v>3.1700000000000728</v>
      </c>
      <c r="M272" s="6">
        <v>6.9999999999993179E-2</v>
      </c>
      <c r="N272" s="6">
        <v>2.0400000000000205</v>
      </c>
      <c r="O272" s="7">
        <v>-1.0100000000000477</v>
      </c>
      <c r="P272" s="196">
        <v>0.74000000000000909</v>
      </c>
      <c r="Q272" s="8">
        <f t="shared" si="64"/>
        <v>1062599.9999999965</v>
      </c>
      <c r="R272" s="8">
        <f t="shared" si="65"/>
        <v>1088999.9999999925</v>
      </c>
      <c r="S272" s="8">
        <f t="shared" si="69"/>
        <v>1101319.9999999914</v>
      </c>
      <c r="T272" s="8">
        <f t="shared" si="68"/>
        <v>1153239.9999999893</v>
      </c>
      <c r="U272" s="8">
        <f t="shared" si="68"/>
        <v>1432199.9999999958</v>
      </c>
      <c r="V272" s="8">
        <f t="shared" si="68"/>
        <v>1438359.9999999951</v>
      </c>
      <c r="W272" s="8">
        <f t="shared" si="68"/>
        <v>1617879.999999997</v>
      </c>
      <c r="X272" s="8">
        <f t="shared" si="68"/>
        <v>1528999.9999999928</v>
      </c>
      <c r="Y272" s="8">
        <f t="shared" si="68"/>
        <v>1594119.9999999935</v>
      </c>
      <c r="Z272" s="140">
        <f t="shared" si="66"/>
        <v>12017719.999999944</v>
      </c>
      <c r="AA272" s="138">
        <v>2.5422633701101671</v>
      </c>
      <c r="AB272" s="244">
        <v>2.5704798436234859</v>
      </c>
      <c r="AC272" s="165">
        <v>2.6186523157955004</v>
      </c>
      <c r="AD272" s="212">
        <v>9.339999999999975</v>
      </c>
      <c r="AE272" s="216">
        <f t="shared" si="67"/>
        <v>821919.99999999779</v>
      </c>
    </row>
    <row r="273" spans="1:31" s="3" customFormat="1" ht="14.25" customHeight="1">
      <c r="A273" s="4">
        <v>25072</v>
      </c>
      <c r="B273" s="4" t="s">
        <v>3257</v>
      </c>
      <c r="C273" s="5" t="s">
        <v>3199</v>
      </c>
      <c r="D273" s="4" t="s">
        <v>2985</v>
      </c>
      <c r="E273" s="186">
        <v>416.83</v>
      </c>
      <c r="F273" s="133">
        <v>428.2</v>
      </c>
      <c r="G273" s="187">
        <v>431.85</v>
      </c>
      <c r="H273" s="132">
        <v>11.370000000000005</v>
      </c>
      <c r="I273" s="6">
        <v>0.64999999999997726</v>
      </c>
      <c r="J273" s="6">
        <v>0.19000000000005457</v>
      </c>
      <c r="K273" s="6">
        <v>0.57999999999998408</v>
      </c>
      <c r="L273" s="6">
        <v>0.13999999999998636</v>
      </c>
      <c r="M273" s="6">
        <v>-0.52999999999997272</v>
      </c>
      <c r="N273" s="6">
        <v>1.8500000000000227</v>
      </c>
      <c r="O273" s="7">
        <v>0.1099999999999568</v>
      </c>
      <c r="P273" s="196">
        <v>0.66000000000002501</v>
      </c>
      <c r="Q273" s="8">
        <f t="shared" si="64"/>
        <v>3501960.0000000009</v>
      </c>
      <c r="R273" s="8">
        <f t="shared" si="65"/>
        <v>3616359.9999999967</v>
      </c>
      <c r="S273" s="8">
        <f t="shared" si="69"/>
        <v>3633080.0000000014</v>
      </c>
      <c r="T273" s="8">
        <f t="shared" si="68"/>
        <v>3684120</v>
      </c>
      <c r="U273" s="8">
        <f t="shared" si="68"/>
        <v>3696439.9999999986</v>
      </c>
      <c r="V273" s="8">
        <f t="shared" si="68"/>
        <v>3649800.0000000009</v>
      </c>
      <c r="W273" s="8">
        <f t="shared" si="68"/>
        <v>3812600.0000000028</v>
      </c>
      <c r="X273" s="8">
        <f t="shared" si="68"/>
        <v>3822279.9999999991</v>
      </c>
      <c r="Y273" s="8">
        <f t="shared" si="68"/>
        <v>3880360.0000000014</v>
      </c>
      <c r="Z273" s="140">
        <f t="shared" si="66"/>
        <v>33297000.000000004</v>
      </c>
      <c r="AA273" s="138">
        <v>5.1927585665629348</v>
      </c>
      <c r="AB273" s="244">
        <v>5.3344030376946208</v>
      </c>
      <c r="AC273" s="165">
        <v>5.3798737782074317</v>
      </c>
      <c r="AD273" s="212">
        <v>15.02000000000004</v>
      </c>
      <c r="AE273" s="216">
        <f t="shared" si="67"/>
        <v>1321760.0000000035</v>
      </c>
    </row>
    <row r="274" spans="1:31" s="3" customFormat="1" ht="14.25" customHeight="1">
      <c r="A274" s="4">
        <v>25073</v>
      </c>
      <c r="B274" s="4" t="s">
        <v>3258</v>
      </c>
      <c r="C274" s="5" t="s">
        <v>3199</v>
      </c>
      <c r="D274" s="4" t="s">
        <v>2985</v>
      </c>
      <c r="E274" s="186">
        <v>204.85</v>
      </c>
      <c r="F274" s="133">
        <v>206.23999999999998</v>
      </c>
      <c r="G274" s="187">
        <v>211.36</v>
      </c>
      <c r="H274" s="132">
        <v>1.3899999999999864</v>
      </c>
      <c r="I274" s="6">
        <v>0.17000000000001592</v>
      </c>
      <c r="J274" s="6">
        <v>0</v>
      </c>
      <c r="K274" s="6">
        <v>-1.2399999999999807</v>
      </c>
      <c r="L274" s="6">
        <v>2.3799999999999955</v>
      </c>
      <c r="M274" s="6">
        <v>0</v>
      </c>
      <c r="N274" s="6">
        <v>3.2500000000000284</v>
      </c>
      <c r="O274" s="7">
        <v>0.15999999999999659</v>
      </c>
      <c r="P274" s="196">
        <v>0.40000000000000568</v>
      </c>
      <c r="Q274" s="8">
        <f t="shared" si="64"/>
        <v>428119.99999999575</v>
      </c>
      <c r="R274" s="8">
        <f t="shared" si="65"/>
        <v>458039.99999999854</v>
      </c>
      <c r="S274" s="8">
        <f t="shared" si="69"/>
        <v>458039.99999999854</v>
      </c>
      <c r="T274" s="8">
        <f t="shared" si="68"/>
        <v>348920.00000000023</v>
      </c>
      <c r="U274" s="8">
        <f t="shared" si="68"/>
        <v>558359.99999999977</v>
      </c>
      <c r="V274" s="8">
        <f t="shared" si="68"/>
        <v>558359.99999999977</v>
      </c>
      <c r="W274" s="8">
        <f t="shared" si="68"/>
        <v>844360.00000000233</v>
      </c>
      <c r="X274" s="8">
        <f t="shared" si="68"/>
        <v>858440.00000000198</v>
      </c>
      <c r="Y274" s="8">
        <f t="shared" si="68"/>
        <v>893640.00000000244</v>
      </c>
      <c r="Z274" s="140">
        <f t="shared" si="66"/>
        <v>5406280</v>
      </c>
      <c r="AA274" s="138">
        <v>1.4471192190289288</v>
      </c>
      <c r="AB274" s="244">
        <v>1.4569385781426716</v>
      </c>
      <c r="AC274" s="165">
        <v>1.4931077282594798</v>
      </c>
      <c r="AD274" s="212">
        <v>6.5100000000000202</v>
      </c>
      <c r="AE274" s="216">
        <f t="shared" si="67"/>
        <v>572880.00000000175</v>
      </c>
    </row>
    <row r="275" spans="1:31" s="3" customFormat="1" ht="14.25" customHeight="1">
      <c r="A275" s="4">
        <v>25074</v>
      </c>
      <c r="B275" s="4" t="s">
        <v>3259</v>
      </c>
      <c r="C275" s="5" t="s">
        <v>3199</v>
      </c>
      <c r="D275" s="4" t="s">
        <v>2985</v>
      </c>
      <c r="E275" s="186">
        <v>770.35</v>
      </c>
      <c r="F275" s="133">
        <v>783.40000000000009</v>
      </c>
      <c r="G275" s="187">
        <v>797.21</v>
      </c>
      <c r="H275" s="132">
        <v>13.050000000000068</v>
      </c>
      <c r="I275" s="6">
        <v>3.0799999999999272</v>
      </c>
      <c r="J275" s="6">
        <v>0.31999999999993634</v>
      </c>
      <c r="K275" s="6">
        <v>1.6400000000001</v>
      </c>
      <c r="L275" s="6">
        <v>0.79999999999995453</v>
      </c>
      <c r="M275" s="6">
        <v>0.37000000000000455</v>
      </c>
      <c r="N275" s="6">
        <v>1.9200000000000728</v>
      </c>
      <c r="O275" s="7">
        <v>1.5199999999998681</v>
      </c>
      <c r="P275" s="196">
        <v>4.1600000000000819</v>
      </c>
      <c r="Q275" s="8">
        <f t="shared" si="64"/>
        <v>4019400.0000000205</v>
      </c>
      <c r="R275" s="8">
        <f t="shared" si="65"/>
        <v>4561480.0000000075</v>
      </c>
      <c r="S275" s="8">
        <f t="shared" si="69"/>
        <v>4589640.0000000019</v>
      </c>
      <c r="T275" s="8">
        <f t="shared" si="68"/>
        <v>4733960.0000000102</v>
      </c>
      <c r="U275" s="8">
        <f t="shared" si="68"/>
        <v>4804360.0000000065</v>
      </c>
      <c r="V275" s="8">
        <f t="shared" si="68"/>
        <v>4836920.0000000065</v>
      </c>
      <c r="W275" s="8">
        <f t="shared" si="68"/>
        <v>5005880.000000013</v>
      </c>
      <c r="X275" s="8">
        <f t="shared" si="68"/>
        <v>5139640.0000000019</v>
      </c>
      <c r="Y275" s="8">
        <f t="shared" si="68"/>
        <v>5505720.0000000093</v>
      </c>
      <c r="Z275" s="140">
        <f t="shared" si="66"/>
        <v>43197000.000000075</v>
      </c>
      <c r="AA275" s="138">
        <v>4.5966675577365548</v>
      </c>
      <c r="AB275" s="244">
        <v>4.6745367232177806</v>
      </c>
      <c r="AC275" s="165">
        <v>4.7569407979530851</v>
      </c>
      <c r="AD275" s="212">
        <v>26.860000000000017</v>
      </c>
      <c r="AE275" s="216">
        <f t="shared" si="67"/>
        <v>2363680.0000000014</v>
      </c>
    </row>
    <row r="276" spans="1:31" s="3" customFormat="1" ht="14.25" customHeight="1">
      <c r="A276" s="4">
        <v>26001</v>
      </c>
      <c r="B276" s="4" t="s">
        <v>3260</v>
      </c>
      <c r="C276" s="5" t="s">
        <v>3261</v>
      </c>
      <c r="D276" s="4" t="s">
        <v>2985</v>
      </c>
      <c r="E276" s="186">
        <v>355</v>
      </c>
      <c r="F276" s="133">
        <v>368.75</v>
      </c>
      <c r="G276" s="187">
        <v>421.08000000000004</v>
      </c>
      <c r="H276" s="132">
        <v>13.75</v>
      </c>
      <c r="I276" s="6">
        <v>16.920000000000016</v>
      </c>
      <c r="J276" s="6">
        <v>21.810000000000002</v>
      </c>
      <c r="K276" s="6">
        <v>10.639999999999986</v>
      </c>
      <c r="L276" s="6">
        <v>4.1299999999999955</v>
      </c>
      <c r="M276" s="6">
        <v>2.2400000000000091</v>
      </c>
      <c r="N276" s="6">
        <v>-4.8300000000000409</v>
      </c>
      <c r="O276" s="7">
        <v>1.07000000000005</v>
      </c>
      <c r="P276" s="196">
        <v>0.35000000000002274</v>
      </c>
      <c r="Q276" s="8">
        <f t="shared" si="64"/>
        <v>4235000</v>
      </c>
      <c r="R276" s="8">
        <f t="shared" si="65"/>
        <v>7212920.0000000028</v>
      </c>
      <c r="S276" s="8">
        <f t="shared" si="69"/>
        <v>9132200.0000000037</v>
      </c>
      <c r="T276" s="8">
        <f t="shared" si="68"/>
        <v>10068520.000000002</v>
      </c>
      <c r="U276" s="8">
        <f t="shared" si="68"/>
        <v>10431960.000000002</v>
      </c>
      <c r="V276" s="8">
        <f t="shared" si="68"/>
        <v>10629080.000000002</v>
      </c>
      <c r="W276" s="8">
        <f t="shared" si="68"/>
        <v>10204039.999999998</v>
      </c>
      <c r="X276" s="8">
        <f t="shared" si="68"/>
        <v>10298200.000000002</v>
      </c>
      <c r="Y276" s="8">
        <f t="shared" si="68"/>
        <v>10329000.000000004</v>
      </c>
      <c r="Z276" s="140">
        <f t="shared" si="66"/>
        <v>82540920.000000015</v>
      </c>
      <c r="AA276" s="138">
        <v>16.18329519242166</v>
      </c>
      <c r="AB276" s="244">
        <v>16.810112963959117</v>
      </c>
      <c r="AC276" s="165">
        <v>19.195667435563134</v>
      </c>
      <c r="AD276" s="212">
        <v>66.080000000000041</v>
      </c>
      <c r="AE276" s="216">
        <f t="shared" si="67"/>
        <v>5815040.0000000037</v>
      </c>
    </row>
    <row r="277" spans="1:31" s="3" customFormat="1" ht="14.25" customHeight="1">
      <c r="A277" s="4">
        <v>26002</v>
      </c>
      <c r="B277" s="4" t="s">
        <v>3262</v>
      </c>
      <c r="C277" s="5" t="s">
        <v>3261</v>
      </c>
      <c r="D277" s="4" t="s">
        <v>2985</v>
      </c>
      <c r="E277" s="186">
        <v>183.59</v>
      </c>
      <c r="F277" s="133">
        <v>187.02</v>
      </c>
      <c r="G277" s="187">
        <v>194.98</v>
      </c>
      <c r="H277" s="132">
        <v>3.4300000000000068</v>
      </c>
      <c r="I277" s="6">
        <v>4.2199999999999989</v>
      </c>
      <c r="J277" s="6">
        <v>0.21000000000000796</v>
      </c>
      <c r="K277" s="6">
        <v>1.3100000000000023</v>
      </c>
      <c r="L277" s="6">
        <v>-0.63000000000002387</v>
      </c>
      <c r="M277" s="6">
        <v>0.36000000000001364</v>
      </c>
      <c r="N277" s="6">
        <v>0.93000000000000682</v>
      </c>
      <c r="O277" s="7">
        <v>0.96000000000000796</v>
      </c>
      <c r="P277" s="196">
        <v>0.59999999999996589</v>
      </c>
      <c r="Q277" s="8">
        <f t="shared" si="64"/>
        <v>1056440.0000000021</v>
      </c>
      <c r="R277" s="8">
        <f t="shared" si="65"/>
        <v>1799160.0000000019</v>
      </c>
      <c r="S277" s="8">
        <f t="shared" si="69"/>
        <v>1817640.0000000026</v>
      </c>
      <c r="T277" s="8">
        <f t="shared" si="68"/>
        <v>1932920.0000000028</v>
      </c>
      <c r="U277" s="8">
        <f t="shared" si="68"/>
        <v>1877480.0000000007</v>
      </c>
      <c r="V277" s="8">
        <f t="shared" si="68"/>
        <v>1909160.0000000019</v>
      </c>
      <c r="W277" s="8">
        <f t="shared" si="68"/>
        <v>1991000.0000000026</v>
      </c>
      <c r="X277" s="8">
        <f t="shared" si="68"/>
        <v>2075480.0000000033</v>
      </c>
      <c r="Y277" s="8">
        <f t="shared" si="68"/>
        <v>2128280.0000000005</v>
      </c>
      <c r="Z277" s="140">
        <f t="shared" si="66"/>
        <v>16587560.000000017</v>
      </c>
      <c r="AA277" s="138">
        <v>22.207572275311481</v>
      </c>
      <c r="AB277" s="244">
        <v>22.622474900205635</v>
      </c>
      <c r="AC277" s="165">
        <v>23.58533930083464</v>
      </c>
      <c r="AD277" s="212">
        <v>11.389999999999986</v>
      </c>
      <c r="AE277" s="216">
        <f t="shared" si="67"/>
        <v>1002319.9999999988</v>
      </c>
    </row>
    <row r="278" spans="1:31" s="3" customFormat="1" ht="14.25" customHeight="1">
      <c r="A278" s="4">
        <v>26003</v>
      </c>
      <c r="B278" s="4" t="s">
        <v>3263</v>
      </c>
      <c r="C278" s="5" t="s">
        <v>3261</v>
      </c>
      <c r="D278" s="4" t="s">
        <v>2985</v>
      </c>
      <c r="E278" s="186">
        <v>357.02</v>
      </c>
      <c r="F278" s="133">
        <v>370.41999999999996</v>
      </c>
      <c r="G278" s="187">
        <v>384.87</v>
      </c>
      <c r="H278" s="132">
        <v>13.399999999999977</v>
      </c>
      <c r="I278" s="6">
        <v>6.8500000000000796</v>
      </c>
      <c r="J278" s="6">
        <v>1.1899999999999409</v>
      </c>
      <c r="K278" s="6">
        <v>1.7900000000000205</v>
      </c>
      <c r="L278" s="6">
        <v>0.84000000000003183</v>
      </c>
      <c r="M278" s="6">
        <v>1.3199999999999932</v>
      </c>
      <c r="N278" s="6">
        <v>0.43999999999994088</v>
      </c>
      <c r="O278" s="7">
        <v>0.94000000000005457</v>
      </c>
      <c r="P278" s="196">
        <v>1.0799999999999841</v>
      </c>
      <c r="Q278" s="8">
        <f t="shared" si="64"/>
        <v>4127199.999999993</v>
      </c>
      <c r="R278" s="8">
        <f t="shared" si="65"/>
        <v>5332800.0000000075</v>
      </c>
      <c r="S278" s="8">
        <f t="shared" si="69"/>
        <v>5437520.0000000019</v>
      </c>
      <c r="T278" s="8">
        <f t="shared" si="69"/>
        <v>5595040.0000000037</v>
      </c>
      <c r="U278" s="8">
        <f t="shared" si="69"/>
        <v>5668960.0000000065</v>
      </c>
      <c r="V278" s="8">
        <f t="shared" si="69"/>
        <v>5785120.0000000056</v>
      </c>
      <c r="W278" s="8">
        <f t="shared" si="69"/>
        <v>5823840</v>
      </c>
      <c r="X278" s="8">
        <f t="shared" si="69"/>
        <v>5906560.0000000047</v>
      </c>
      <c r="Y278" s="8">
        <f t="shared" si="69"/>
        <v>6001600.0000000037</v>
      </c>
      <c r="Z278" s="140">
        <f t="shared" si="66"/>
        <v>49678640.00000003</v>
      </c>
      <c r="AA278" s="138">
        <v>14.081462812427276</v>
      </c>
      <c r="AB278" s="244">
        <v>14.609981107443032</v>
      </c>
      <c r="AC278" s="165">
        <v>15.179913149456297</v>
      </c>
      <c r="AD278" s="212">
        <v>27.850000000000023</v>
      </c>
      <c r="AE278" s="216">
        <f t="shared" si="67"/>
        <v>2450800.0000000019</v>
      </c>
    </row>
    <row r="279" spans="1:31" s="3" customFormat="1" ht="14.25" customHeight="1">
      <c r="A279" s="4">
        <v>26004</v>
      </c>
      <c r="B279" s="4" t="s">
        <v>3264</v>
      </c>
      <c r="C279" s="5" t="s">
        <v>3261</v>
      </c>
      <c r="D279" s="4" t="s">
        <v>2985</v>
      </c>
      <c r="E279" s="186">
        <v>226.16</v>
      </c>
      <c r="F279" s="133">
        <v>227.76</v>
      </c>
      <c r="G279" s="187">
        <v>235.96</v>
      </c>
      <c r="H279" s="132">
        <v>1.5999999999999943</v>
      </c>
      <c r="I279" s="6">
        <v>1.3400000000000034</v>
      </c>
      <c r="J279" s="6">
        <v>0</v>
      </c>
      <c r="K279" s="6">
        <v>0.52000000000001023</v>
      </c>
      <c r="L279" s="6">
        <v>1.1699999999999875</v>
      </c>
      <c r="M279" s="6">
        <v>0.58000000000001251</v>
      </c>
      <c r="N279" s="6">
        <v>1.7400000000000091</v>
      </c>
      <c r="O279" s="7">
        <v>2.8499999999999943</v>
      </c>
      <c r="P279" s="196">
        <v>0</v>
      </c>
      <c r="Q279" s="8">
        <f t="shared" si="64"/>
        <v>492799.99999999831</v>
      </c>
      <c r="R279" s="8">
        <f t="shared" si="65"/>
        <v>728639.99999999884</v>
      </c>
      <c r="S279" s="8">
        <f t="shared" si="69"/>
        <v>728639.99999999884</v>
      </c>
      <c r="T279" s="8">
        <f t="shared" si="69"/>
        <v>774399.99999999977</v>
      </c>
      <c r="U279" s="8">
        <f t="shared" si="69"/>
        <v>877359.9999999986</v>
      </c>
      <c r="V279" s="8">
        <f t="shared" si="69"/>
        <v>928399.99999999965</v>
      </c>
      <c r="W279" s="8">
        <f t="shared" si="69"/>
        <v>1081520.0000000005</v>
      </c>
      <c r="X279" s="8">
        <f t="shared" si="69"/>
        <v>1332320</v>
      </c>
      <c r="Y279" s="8">
        <f t="shared" si="69"/>
        <v>1332320</v>
      </c>
      <c r="Z279" s="140">
        <f t="shared" si="66"/>
        <v>8276399.9999999944</v>
      </c>
      <c r="AA279" s="138">
        <v>6.8273068122128366</v>
      </c>
      <c r="AB279" s="244">
        <v>6.8756075324973285</v>
      </c>
      <c r="AC279" s="165">
        <v>7.1231487239553468</v>
      </c>
      <c r="AD279" s="212">
        <v>9.8000000000000114</v>
      </c>
      <c r="AE279" s="216">
        <f t="shared" si="67"/>
        <v>862400.00000000105</v>
      </c>
    </row>
    <row r="280" spans="1:31" s="3" customFormat="1" ht="14.25" customHeight="1">
      <c r="A280" s="4">
        <v>26005</v>
      </c>
      <c r="B280" s="4" t="s">
        <v>3265</v>
      </c>
      <c r="C280" s="5" t="s">
        <v>3261</v>
      </c>
      <c r="D280" s="4" t="s">
        <v>2985</v>
      </c>
      <c r="E280" s="186">
        <v>389.58</v>
      </c>
      <c r="F280" s="133">
        <v>400.9</v>
      </c>
      <c r="G280" s="187">
        <v>405.47</v>
      </c>
      <c r="H280" s="132">
        <v>11.319999999999993</v>
      </c>
      <c r="I280" s="6">
        <v>0.68999999999999773</v>
      </c>
      <c r="J280" s="6">
        <v>6.0000000000002274E-2</v>
      </c>
      <c r="K280" s="6">
        <v>0.42000000000007276</v>
      </c>
      <c r="L280" s="6">
        <v>-0.19000000000005457</v>
      </c>
      <c r="M280" s="6">
        <v>1.2900000000000205</v>
      </c>
      <c r="N280" s="6">
        <v>-0.23000000000001819</v>
      </c>
      <c r="O280" s="7">
        <v>1.2400000000000091</v>
      </c>
      <c r="P280" s="196">
        <v>1.2900000000000205</v>
      </c>
      <c r="Q280" s="8">
        <f t="shared" si="64"/>
        <v>3486559.9999999972</v>
      </c>
      <c r="R280" s="8">
        <f t="shared" si="65"/>
        <v>3607999.9999999967</v>
      </c>
      <c r="S280" s="8">
        <f t="shared" si="69"/>
        <v>3613279.9999999967</v>
      </c>
      <c r="T280" s="8">
        <f t="shared" si="69"/>
        <v>3650240.0000000033</v>
      </c>
      <c r="U280" s="8">
        <f t="shared" si="69"/>
        <v>3633519.9999999986</v>
      </c>
      <c r="V280" s="8">
        <f t="shared" si="69"/>
        <v>3747040.0000000005</v>
      </c>
      <c r="W280" s="8">
        <f t="shared" si="69"/>
        <v>3726799.9999999991</v>
      </c>
      <c r="X280" s="8">
        <f t="shared" si="69"/>
        <v>3835920</v>
      </c>
      <c r="Y280" s="8">
        <f t="shared" si="69"/>
        <v>3949440.0000000019</v>
      </c>
      <c r="Z280" s="140">
        <f t="shared" si="66"/>
        <v>33250799.999999993</v>
      </c>
      <c r="AA280" s="138">
        <v>15.137021164165068</v>
      </c>
      <c r="AB280" s="244">
        <v>15.576856575578255</v>
      </c>
      <c r="AC280" s="165">
        <v>15.754422638313088</v>
      </c>
      <c r="AD280" s="212">
        <v>15.890000000000043</v>
      </c>
      <c r="AE280" s="216">
        <f t="shared" si="67"/>
        <v>1398320.0000000037</v>
      </c>
    </row>
    <row r="281" spans="1:31" s="3" customFormat="1" ht="14.25" customHeight="1">
      <c r="A281" s="4">
        <v>26006</v>
      </c>
      <c r="B281" s="4" t="s">
        <v>3266</v>
      </c>
      <c r="C281" s="5" t="s">
        <v>3261</v>
      </c>
      <c r="D281" s="4" t="s">
        <v>2985</v>
      </c>
      <c r="E281" s="186">
        <v>260.81</v>
      </c>
      <c r="F281" s="133">
        <v>270.53000000000003</v>
      </c>
      <c r="G281" s="187">
        <v>281.69</v>
      </c>
      <c r="H281" s="132">
        <v>9.7200000000000273</v>
      </c>
      <c r="I281" s="6">
        <v>1.2899999999999636</v>
      </c>
      <c r="J281" s="6">
        <v>0.42000000000001592</v>
      </c>
      <c r="K281" s="6">
        <v>0.38999999999998636</v>
      </c>
      <c r="L281" s="6">
        <v>5.3100000000000023</v>
      </c>
      <c r="M281" s="6">
        <v>3.1200000000000045</v>
      </c>
      <c r="N281" s="6">
        <v>0.14999999999997726</v>
      </c>
      <c r="O281" s="7">
        <v>0.22000000000002728</v>
      </c>
      <c r="P281" s="196">
        <v>0.25999999999999091</v>
      </c>
      <c r="Q281" s="8">
        <f t="shared" si="64"/>
        <v>2993760.0000000093</v>
      </c>
      <c r="R281" s="8">
        <f t="shared" si="65"/>
        <v>3220800.0000000028</v>
      </c>
      <c r="S281" s="8">
        <f t="shared" si="69"/>
        <v>3257760.0000000042</v>
      </c>
      <c r="T281" s="8">
        <f t="shared" si="69"/>
        <v>3292080.0000000028</v>
      </c>
      <c r="U281" s="8">
        <f t="shared" si="69"/>
        <v>3759360.0000000028</v>
      </c>
      <c r="V281" s="8">
        <f t="shared" si="69"/>
        <v>4033920.0000000033</v>
      </c>
      <c r="W281" s="8">
        <f t="shared" si="69"/>
        <v>4047120.0000000014</v>
      </c>
      <c r="X281" s="8">
        <f t="shared" si="69"/>
        <v>4066480.0000000037</v>
      </c>
      <c r="Y281" s="8">
        <f t="shared" si="69"/>
        <v>4089360.0000000028</v>
      </c>
      <c r="Z281" s="140">
        <f t="shared" si="66"/>
        <v>32760640.000000034</v>
      </c>
      <c r="AA281" s="138">
        <v>21.590946720090066</v>
      </c>
      <c r="AB281" s="244">
        <v>22.395609126130005</v>
      </c>
      <c r="AC281" s="165">
        <v>23.319480777509188</v>
      </c>
      <c r="AD281" s="212">
        <v>20.879999999999995</v>
      </c>
      <c r="AE281" s="216">
        <f t="shared" si="67"/>
        <v>1837439.9999999995</v>
      </c>
    </row>
    <row r="282" spans="1:31" s="3" customFormat="1" ht="14.25" customHeight="1">
      <c r="A282" s="4">
        <v>26007</v>
      </c>
      <c r="B282" s="4" t="s">
        <v>3267</v>
      </c>
      <c r="C282" s="5" t="s">
        <v>3261</v>
      </c>
      <c r="D282" s="4" t="s">
        <v>2985</v>
      </c>
      <c r="E282" s="186">
        <v>162.4</v>
      </c>
      <c r="F282" s="133">
        <v>165.36</v>
      </c>
      <c r="G282" s="187">
        <v>169.66</v>
      </c>
      <c r="H282" s="132">
        <v>2.960000000000008</v>
      </c>
      <c r="I282" s="6">
        <v>0.93999999999999773</v>
      </c>
      <c r="J282" s="6">
        <v>0</v>
      </c>
      <c r="K282" s="6">
        <v>0.56999999999999318</v>
      </c>
      <c r="L282" s="6">
        <v>1.0200000000000102</v>
      </c>
      <c r="M282" s="6">
        <v>0.23999999999998067</v>
      </c>
      <c r="N282" s="6">
        <v>0.36000000000001364</v>
      </c>
      <c r="O282" s="7">
        <v>0.11000000000001364</v>
      </c>
      <c r="P282" s="196">
        <v>1.0599999999999739</v>
      </c>
      <c r="Q282" s="8">
        <f t="shared" si="64"/>
        <v>911680.00000000244</v>
      </c>
      <c r="R282" s="8">
        <f t="shared" si="65"/>
        <v>1077120.0000000021</v>
      </c>
      <c r="S282" s="8">
        <f t="shared" si="69"/>
        <v>1077120.0000000021</v>
      </c>
      <c r="T282" s="8">
        <f t="shared" si="69"/>
        <v>1127280.0000000014</v>
      </c>
      <c r="U282" s="8">
        <f t="shared" si="69"/>
        <v>1217040.0000000023</v>
      </c>
      <c r="V282" s="8">
        <f t="shared" si="69"/>
        <v>1238160.0000000007</v>
      </c>
      <c r="W282" s="8">
        <f t="shared" si="69"/>
        <v>1269840.0000000019</v>
      </c>
      <c r="X282" s="8">
        <f t="shared" si="69"/>
        <v>1279520.000000003</v>
      </c>
      <c r="Y282" s="8">
        <f t="shared" si="69"/>
        <v>1372800.0000000007</v>
      </c>
      <c r="Z282" s="140">
        <f t="shared" si="66"/>
        <v>10570560.000000017</v>
      </c>
      <c r="AA282" s="138">
        <v>14.65730428347082</v>
      </c>
      <c r="AB282" s="244">
        <v>14.924457120164625</v>
      </c>
      <c r="AC282" s="165">
        <v>15.312550768064407</v>
      </c>
      <c r="AD282" s="212">
        <v>7.2599999999999909</v>
      </c>
      <c r="AE282" s="216">
        <f t="shared" si="67"/>
        <v>638879.99999999919</v>
      </c>
    </row>
    <row r="283" spans="1:31" s="3" customFormat="1" ht="14.25" customHeight="1">
      <c r="A283" s="4">
        <v>26008</v>
      </c>
      <c r="B283" s="4" t="s">
        <v>3268</v>
      </c>
      <c r="C283" s="5" t="s">
        <v>3261</v>
      </c>
      <c r="D283" s="4" t="s">
        <v>2985</v>
      </c>
      <c r="E283" s="186">
        <v>457.43</v>
      </c>
      <c r="F283" s="133">
        <v>462.13</v>
      </c>
      <c r="G283" s="187">
        <v>472.19</v>
      </c>
      <c r="H283" s="132">
        <v>4.6999999999999886</v>
      </c>
      <c r="I283" s="6">
        <v>2.4399999999999977</v>
      </c>
      <c r="J283" s="6">
        <v>2.8700000000000045</v>
      </c>
      <c r="K283" s="6">
        <v>1.589999999999975</v>
      </c>
      <c r="L283" s="6">
        <v>0.82000000000005002</v>
      </c>
      <c r="M283" s="6">
        <v>0.76999999999998181</v>
      </c>
      <c r="N283" s="6">
        <v>0.63999999999998636</v>
      </c>
      <c r="O283" s="7">
        <v>0.30000000000001137</v>
      </c>
      <c r="P283" s="196">
        <v>0.62999999999999545</v>
      </c>
      <c r="Q283" s="8">
        <f t="shared" si="64"/>
        <v>1447599.9999999965</v>
      </c>
      <c r="R283" s="8">
        <f t="shared" si="65"/>
        <v>1877039.9999999963</v>
      </c>
      <c r="S283" s="8">
        <f t="shared" si="69"/>
        <v>2129599.9999999967</v>
      </c>
      <c r="T283" s="8">
        <f t="shared" si="69"/>
        <v>2269519.9999999944</v>
      </c>
      <c r="U283" s="8">
        <f t="shared" si="69"/>
        <v>2341679.9999999986</v>
      </c>
      <c r="V283" s="8">
        <f t="shared" si="69"/>
        <v>2409439.9999999972</v>
      </c>
      <c r="W283" s="8">
        <f t="shared" si="69"/>
        <v>2465759.9999999958</v>
      </c>
      <c r="X283" s="8">
        <f t="shared" si="69"/>
        <v>2492159.9999999967</v>
      </c>
      <c r="Y283" s="8">
        <f t="shared" si="69"/>
        <v>2547599.9999999963</v>
      </c>
      <c r="Z283" s="140">
        <f t="shared" si="66"/>
        <v>19980399.999999966</v>
      </c>
      <c r="AA283" s="138">
        <v>23.023686568215908</v>
      </c>
      <c r="AB283" s="244">
        <v>23.260250254180129</v>
      </c>
      <c r="AC283" s="165">
        <v>23.766597207541849</v>
      </c>
      <c r="AD283" s="212">
        <v>14.759999999999993</v>
      </c>
      <c r="AE283" s="216">
        <f t="shared" si="67"/>
        <v>1298879.9999999993</v>
      </c>
    </row>
    <row r="284" spans="1:31" s="3" customFormat="1" ht="14.25" customHeight="1">
      <c r="A284" s="4">
        <v>26009</v>
      </c>
      <c r="B284" s="4" t="s">
        <v>3269</v>
      </c>
      <c r="C284" s="5" t="s">
        <v>3261</v>
      </c>
      <c r="D284" s="4" t="s">
        <v>2985</v>
      </c>
      <c r="E284" s="186">
        <v>632.06999999999994</v>
      </c>
      <c r="F284" s="133">
        <v>653.13</v>
      </c>
      <c r="G284" s="187">
        <v>680.15000000000009</v>
      </c>
      <c r="H284" s="132">
        <v>21.060000000000059</v>
      </c>
      <c r="I284" s="6">
        <v>6.1699999999999591</v>
      </c>
      <c r="J284" s="6">
        <v>2.0199999999999818</v>
      </c>
      <c r="K284" s="6">
        <v>3.2900000000000773</v>
      </c>
      <c r="L284" s="6">
        <v>2.5800000000000409</v>
      </c>
      <c r="M284" s="6">
        <v>1.0099999999999909</v>
      </c>
      <c r="N284" s="6">
        <v>9.5199999999999818</v>
      </c>
      <c r="O284" s="7">
        <v>1.2699999999999818</v>
      </c>
      <c r="P284" s="196">
        <v>1.1600000000000819</v>
      </c>
      <c r="Q284" s="8">
        <f t="shared" si="64"/>
        <v>6486480.0000000186</v>
      </c>
      <c r="R284" s="8">
        <f t="shared" si="65"/>
        <v>7572400.0000000112</v>
      </c>
      <c r="S284" s="8">
        <f t="shared" si="69"/>
        <v>7750160.0000000093</v>
      </c>
      <c r="T284" s="8">
        <f t="shared" si="69"/>
        <v>8039680.0000000158</v>
      </c>
      <c r="U284" s="8">
        <f t="shared" si="69"/>
        <v>8266720.0000000196</v>
      </c>
      <c r="V284" s="8">
        <f t="shared" si="69"/>
        <v>8355600.0000000186</v>
      </c>
      <c r="W284" s="8">
        <f t="shared" si="69"/>
        <v>9193360.0000000168</v>
      </c>
      <c r="X284" s="8">
        <f t="shared" si="69"/>
        <v>9305120.0000000149</v>
      </c>
      <c r="Y284" s="8">
        <f t="shared" si="69"/>
        <v>9407200.0000000224</v>
      </c>
      <c r="Z284" s="140">
        <f t="shared" si="66"/>
        <v>74376720.000000149</v>
      </c>
      <c r="AA284" s="138">
        <v>23.49868578078005</v>
      </c>
      <c r="AB284" s="244">
        <v>24.281640710682169</v>
      </c>
      <c r="AC284" s="165">
        <v>25.286172629293517</v>
      </c>
      <c r="AD284" s="212">
        <v>48.080000000000162</v>
      </c>
      <c r="AE284" s="216">
        <f t="shared" si="67"/>
        <v>4231040.000000014</v>
      </c>
    </row>
    <row r="285" spans="1:31" s="3" customFormat="1" ht="14.25" customHeight="1">
      <c r="A285" s="4">
        <v>26010</v>
      </c>
      <c r="B285" s="4" t="s">
        <v>3270</v>
      </c>
      <c r="C285" s="5" t="s">
        <v>3261</v>
      </c>
      <c r="D285" s="4" t="s">
        <v>2985</v>
      </c>
      <c r="E285" s="186">
        <v>438.53000000000003</v>
      </c>
      <c r="F285" s="133">
        <v>454.3</v>
      </c>
      <c r="G285" s="187">
        <v>469.72</v>
      </c>
      <c r="H285" s="132">
        <v>15.769999999999982</v>
      </c>
      <c r="I285" s="6">
        <v>0.69999999999998863</v>
      </c>
      <c r="J285" s="6">
        <v>3.5400000000000205</v>
      </c>
      <c r="K285" s="6">
        <v>0.70999999999997954</v>
      </c>
      <c r="L285" s="6">
        <v>2.6800000000000068</v>
      </c>
      <c r="M285" s="6">
        <v>0.93000000000000682</v>
      </c>
      <c r="N285" s="6">
        <v>4.3299999999999841</v>
      </c>
      <c r="O285" s="7">
        <v>0.22000000000002728</v>
      </c>
      <c r="P285" s="196">
        <v>2.3100000000000023</v>
      </c>
      <c r="Q285" s="8">
        <f t="shared" si="64"/>
        <v>4857159.9999999944</v>
      </c>
      <c r="R285" s="8">
        <f t="shared" si="65"/>
        <v>4980359.9999999925</v>
      </c>
      <c r="S285" s="8">
        <f t="shared" si="69"/>
        <v>5291879.9999999944</v>
      </c>
      <c r="T285" s="8">
        <f t="shared" si="69"/>
        <v>5354359.9999999925</v>
      </c>
      <c r="U285" s="8">
        <f t="shared" si="69"/>
        <v>5590199.9999999935</v>
      </c>
      <c r="V285" s="8">
        <f t="shared" si="69"/>
        <v>5672039.9999999944</v>
      </c>
      <c r="W285" s="8">
        <f t="shared" si="69"/>
        <v>6053079.9999999925</v>
      </c>
      <c r="X285" s="8">
        <f t="shared" si="69"/>
        <v>6072439.9999999953</v>
      </c>
      <c r="Y285" s="8">
        <f t="shared" si="69"/>
        <v>6275719.9999999953</v>
      </c>
      <c r="Z285" s="140">
        <f t="shared" si="66"/>
        <v>50147239.99999994</v>
      </c>
      <c r="AA285" s="138">
        <v>32.707080952878172</v>
      </c>
      <c r="AB285" s="244">
        <v>33.883261981831474</v>
      </c>
      <c r="AC285" s="165">
        <v>35.033338802786432</v>
      </c>
      <c r="AD285" s="212">
        <v>31.19</v>
      </c>
      <c r="AE285" s="216">
        <f t="shared" si="67"/>
        <v>2744720</v>
      </c>
    </row>
    <row r="286" spans="1:31" s="3" customFormat="1" ht="14.25" customHeight="1">
      <c r="A286" s="4">
        <v>26011</v>
      </c>
      <c r="B286" s="4" t="s">
        <v>3271</v>
      </c>
      <c r="C286" s="5" t="s">
        <v>3261</v>
      </c>
      <c r="D286" s="4" t="s">
        <v>2985</v>
      </c>
      <c r="E286" s="186">
        <v>85.55</v>
      </c>
      <c r="F286" s="133">
        <v>88.02</v>
      </c>
      <c r="G286" s="187">
        <v>89.98</v>
      </c>
      <c r="H286" s="132">
        <v>2.4699999999999989</v>
      </c>
      <c r="I286" s="6">
        <v>0.42000000000001592</v>
      </c>
      <c r="J286" s="6">
        <v>-0.38000000000000966</v>
      </c>
      <c r="K286" s="6">
        <v>0.18000000000000682</v>
      </c>
      <c r="L286" s="6">
        <v>0.40999999999998238</v>
      </c>
      <c r="M286" s="6">
        <v>0.82000000000000739</v>
      </c>
      <c r="N286" s="6">
        <v>9.9999999999994316E-2</v>
      </c>
      <c r="O286" s="7">
        <v>0.26000000000000512</v>
      </c>
      <c r="P286" s="196">
        <v>0.15000000000000568</v>
      </c>
      <c r="Q286" s="8">
        <f t="shared" si="64"/>
        <v>760759.99999999965</v>
      </c>
      <c r="R286" s="8">
        <f t="shared" si="65"/>
        <v>834680.00000000244</v>
      </c>
      <c r="S286" s="8">
        <f t="shared" si="69"/>
        <v>801240.00000000163</v>
      </c>
      <c r="T286" s="8">
        <f t="shared" si="69"/>
        <v>817080.00000000221</v>
      </c>
      <c r="U286" s="8">
        <f t="shared" si="69"/>
        <v>853160.0000000007</v>
      </c>
      <c r="V286" s="8">
        <f t="shared" si="69"/>
        <v>925320.0000000014</v>
      </c>
      <c r="W286" s="8">
        <f t="shared" si="69"/>
        <v>934120.00000000093</v>
      </c>
      <c r="X286" s="8">
        <f t="shared" si="69"/>
        <v>957000.0000000014</v>
      </c>
      <c r="Y286" s="8">
        <f t="shared" si="69"/>
        <v>970200.00000000186</v>
      </c>
      <c r="Z286" s="140">
        <f t="shared" si="66"/>
        <v>7853560.0000000112</v>
      </c>
      <c r="AA286" s="138">
        <v>9.7337581067243146</v>
      </c>
      <c r="AB286" s="244">
        <v>10.014791216293094</v>
      </c>
      <c r="AC286" s="165">
        <v>10.237797246558197</v>
      </c>
      <c r="AD286" s="212">
        <v>4.4300000000000068</v>
      </c>
      <c r="AE286" s="216">
        <f t="shared" si="67"/>
        <v>389840.00000000058</v>
      </c>
    </row>
    <row r="287" spans="1:31" s="3" customFormat="1" ht="14.25" customHeight="1">
      <c r="A287" s="4">
        <v>26012</v>
      </c>
      <c r="B287" s="4" t="s">
        <v>3272</v>
      </c>
      <c r="C287" s="5" t="s">
        <v>3261</v>
      </c>
      <c r="D287" s="4" t="s">
        <v>2985</v>
      </c>
      <c r="E287" s="186">
        <v>1255.47</v>
      </c>
      <c r="F287" s="133">
        <v>1291.74</v>
      </c>
      <c r="G287" s="187">
        <v>1342.75</v>
      </c>
      <c r="H287" s="132">
        <v>36.269999999999982</v>
      </c>
      <c r="I287" s="6">
        <v>7.7899999999999636</v>
      </c>
      <c r="J287" s="6">
        <v>3.6400000000001</v>
      </c>
      <c r="K287" s="6">
        <v>1.3800000000001091</v>
      </c>
      <c r="L287" s="6">
        <v>2.2199999999997999</v>
      </c>
      <c r="M287" s="6">
        <v>15.029999999999973</v>
      </c>
      <c r="N287" s="6">
        <v>6.25</v>
      </c>
      <c r="O287" s="7">
        <v>13.8599999999999</v>
      </c>
      <c r="P287" s="196">
        <v>0.84000000000014552</v>
      </c>
      <c r="Q287" s="8">
        <f t="shared" si="64"/>
        <v>11171159.999999996</v>
      </c>
      <c r="R287" s="8">
        <f t="shared" si="65"/>
        <v>12542199.999999991</v>
      </c>
      <c r="S287" s="8">
        <f t="shared" si="69"/>
        <v>12862520</v>
      </c>
      <c r="T287" s="8">
        <f t="shared" si="69"/>
        <v>12983960.000000009</v>
      </c>
      <c r="U287" s="8">
        <f t="shared" si="69"/>
        <v>13179319.999999993</v>
      </c>
      <c r="V287" s="8">
        <f t="shared" si="69"/>
        <v>14501959.999999991</v>
      </c>
      <c r="W287" s="8">
        <f t="shared" si="69"/>
        <v>15051959.999999991</v>
      </c>
      <c r="X287" s="8">
        <f t="shared" si="69"/>
        <v>16271639.999999981</v>
      </c>
      <c r="Y287" s="8">
        <f t="shared" si="69"/>
        <v>16345559.999999994</v>
      </c>
      <c r="Z287" s="140">
        <f t="shared" si="66"/>
        <v>124910279.99999994</v>
      </c>
      <c r="AA287" s="138">
        <v>24.337841741122919</v>
      </c>
      <c r="AB287" s="244">
        <v>25.040951747694585</v>
      </c>
      <c r="AC287" s="165">
        <v>26.029803179600307</v>
      </c>
      <c r="AD287" s="212">
        <v>87.279999999999973</v>
      </c>
      <c r="AE287" s="216">
        <f t="shared" si="67"/>
        <v>7680639.9999999972</v>
      </c>
    </row>
    <row r="288" spans="1:31" s="3" customFormat="1" ht="14.25" customHeight="1">
      <c r="A288" s="4">
        <v>26013</v>
      </c>
      <c r="B288" s="4" t="s">
        <v>3273</v>
      </c>
      <c r="C288" s="5" t="s">
        <v>3261</v>
      </c>
      <c r="D288" s="4" t="s">
        <v>2985</v>
      </c>
      <c r="E288" s="186">
        <v>301.14</v>
      </c>
      <c r="F288" s="133">
        <v>309.24</v>
      </c>
      <c r="G288" s="187">
        <v>325.62</v>
      </c>
      <c r="H288" s="132">
        <v>8.1000000000000227</v>
      </c>
      <c r="I288" s="6">
        <v>3.1999999999999886</v>
      </c>
      <c r="J288" s="6">
        <v>2.2200000000000273</v>
      </c>
      <c r="K288" s="6">
        <v>1.6399999999999864</v>
      </c>
      <c r="L288" s="6">
        <v>1.5099999999999909</v>
      </c>
      <c r="M288" s="6">
        <v>1.6699999999999591</v>
      </c>
      <c r="N288" s="6">
        <v>0.84000000000003183</v>
      </c>
      <c r="O288" s="7">
        <v>0.31000000000000227</v>
      </c>
      <c r="P288" s="196">
        <v>4.9900000000000091</v>
      </c>
      <c r="Q288" s="8">
        <f t="shared" si="64"/>
        <v>2494800.000000007</v>
      </c>
      <c r="R288" s="8">
        <f t="shared" si="65"/>
        <v>3058000.0000000051</v>
      </c>
      <c r="S288" s="8">
        <f t="shared" si="69"/>
        <v>3253360.0000000075</v>
      </c>
      <c r="T288" s="8">
        <f t="shared" si="69"/>
        <v>3397680.0000000061</v>
      </c>
      <c r="U288" s="8">
        <f t="shared" si="69"/>
        <v>3530560.0000000051</v>
      </c>
      <c r="V288" s="8">
        <f t="shared" si="69"/>
        <v>3677520.0000000014</v>
      </c>
      <c r="W288" s="8">
        <f t="shared" si="69"/>
        <v>3751440.0000000042</v>
      </c>
      <c r="X288" s="8">
        <f t="shared" si="69"/>
        <v>3778720.0000000042</v>
      </c>
      <c r="Y288" s="8">
        <f t="shared" si="69"/>
        <v>4217840.0000000047</v>
      </c>
      <c r="Z288" s="140">
        <f t="shared" si="66"/>
        <v>31159920.000000041</v>
      </c>
      <c r="AA288" s="138">
        <v>16.615629086454902</v>
      </c>
      <c r="AB288" s="244">
        <v>17.062552761822786</v>
      </c>
      <c r="AC288" s="165">
        <v>17.966331749788957</v>
      </c>
      <c r="AD288" s="212">
        <v>24.480000000000015</v>
      </c>
      <c r="AE288" s="216">
        <f t="shared" si="67"/>
        <v>2154240.0000000014</v>
      </c>
    </row>
    <row r="289" spans="1:70" s="12" customFormat="1">
      <c r="A289" s="12">
        <v>26014</v>
      </c>
      <c r="B289" s="12" t="s">
        <v>3274</v>
      </c>
      <c r="C289" s="12" t="s">
        <v>3261</v>
      </c>
      <c r="D289" s="12" t="s">
        <v>2985</v>
      </c>
      <c r="E289" s="130">
        <v>155.72</v>
      </c>
      <c r="F289" s="12">
        <v>152.20000000000002</v>
      </c>
      <c r="G289" s="188">
        <v>157.78</v>
      </c>
      <c r="H289" s="12">
        <v>-3.5199999999999818</v>
      </c>
      <c r="I289" s="12">
        <v>0.26999999999998181</v>
      </c>
      <c r="J289" s="12">
        <v>0.21999999999999886</v>
      </c>
      <c r="K289" s="12">
        <v>0.12000000000000455</v>
      </c>
      <c r="L289" s="12">
        <v>0.41999999999998749</v>
      </c>
      <c r="M289" s="12">
        <v>2.0000000000010232E-2</v>
      </c>
      <c r="N289" s="12">
        <v>4.460000000000008</v>
      </c>
      <c r="O289" s="13">
        <v>0</v>
      </c>
      <c r="P289" s="136">
        <v>6.9999999999993179E-2</v>
      </c>
      <c r="Q289" s="14">
        <v>0</v>
      </c>
      <c r="R289" s="14">
        <f t="shared" si="65"/>
        <v>47519.999999996799</v>
      </c>
      <c r="S289" s="14">
        <f>R289+(J289*88000)</f>
        <v>66879.999999996697</v>
      </c>
      <c r="T289" s="14">
        <f t="shared" ref="T289" si="70">S289+(K289*88000)</f>
        <v>77439.99999999709</v>
      </c>
      <c r="U289" s="14">
        <f t="shared" ref="U289" si="71">T289+(L289*88000)</f>
        <v>114399.99999999598</v>
      </c>
      <c r="V289" s="14">
        <f t="shared" ref="V289" si="72">U289+(M289*88000)</f>
        <v>116159.99999999689</v>
      </c>
      <c r="W289" s="14">
        <f t="shared" ref="W289" si="73">V289+(N289*88000)</f>
        <v>508639.99999999756</v>
      </c>
      <c r="X289" s="14">
        <f t="shared" ref="X289" si="74">W289+(O289*88000)</f>
        <v>508639.99999999756</v>
      </c>
      <c r="Y289" s="14">
        <f t="shared" ref="Y289" si="75">X289+(P289*88000)</f>
        <v>514799.99999999697</v>
      </c>
      <c r="Z289" s="141">
        <f t="shared" si="66"/>
        <v>1954479.9999999756</v>
      </c>
      <c r="AA289" s="13">
        <v>8.21195405693312</v>
      </c>
      <c r="AB289" s="245">
        <v>8.0263255038865964</v>
      </c>
      <c r="AC289" s="13">
        <v>8.3205889487728477</v>
      </c>
      <c r="AD289" s="169">
        <v>2.0600000000000023</v>
      </c>
      <c r="AE289" s="173">
        <f t="shared" ref="AE289" si="76">AD289*88000</f>
        <v>181280.0000000002</v>
      </c>
      <c r="AG289" s="13"/>
      <c r="AH289" s="14"/>
      <c r="AI289" s="15"/>
      <c r="AL289" s="18"/>
      <c r="AM289" s="18"/>
      <c r="AN289" s="18"/>
      <c r="AO289" s="18"/>
      <c r="AP289" s="18"/>
      <c r="AQ289" s="18"/>
      <c r="AR289" s="18"/>
      <c r="AS289" s="18"/>
      <c r="AT289" s="18"/>
      <c r="AU289" s="18"/>
      <c r="AV289" s="18"/>
      <c r="AW289" s="18"/>
      <c r="AX289" s="18"/>
      <c r="AY289" s="18"/>
      <c r="AZ289" s="18"/>
      <c r="BA289" s="18"/>
      <c r="BB289" s="18"/>
      <c r="BC289" s="18"/>
      <c r="BD289" s="18"/>
      <c r="BE289" s="18"/>
      <c r="BF289" s="18"/>
      <c r="BG289" s="18"/>
      <c r="BH289" s="18"/>
      <c r="BI289" s="18"/>
      <c r="BJ289" s="18"/>
      <c r="BK289" s="18"/>
      <c r="BL289" s="18"/>
      <c r="BM289" s="18"/>
      <c r="BN289" s="18"/>
      <c r="BO289" s="18"/>
      <c r="BP289" s="18"/>
      <c r="BQ289" s="18"/>
      <c r="BR289" s="18"/>
    </row>
    <row r="290" spans="1:70" s="3" customFormat="1" ht="14.25" customHeight="1">
      <c r="A290" s="4">
        <v>26015</v>
      </c>
      <c r="B290" s="4" t="s">
        <v>3275</v>
      </c>
      <c r="C290" s="5" t="s">
        <v>3261</v>
      </c>
      <c r="D290" s="4" t="s">
        <v>2985</v>
      </c>
      <c r="E290" s="186">
        <v>329.8</v>
      </c>
      <c r="F290" s="133">
        <v>341.08</v>
      </c>
      <c r="G290" s="187">
        <v>348.48</v>
      </c>
      <c r="H290" s="132">
        <v>11.279999999999973</v>
      </c>
      <c r="I290" s="6">
        <v>1.3799999999999955</v>
      </c>
      <c r="J290" s="6">
        <v>0</v>
      </c>
      <c r="K290" s="6">
        <v>0</v>
      </c>
      <c r="L290" s="6">
        <v>-1.999999999998181E-2</v>
      </c>
      <c r="M290" s="6">
        <v>0.31000000000000227</v>
      </c>
      <c r="N290" s="6">
        <v>0.12000000000000455</v>
      </c>
      <c r="O290" s="7">
        <v>5.0299999999999727</v>
      </c>
      <c r="P290" s="196">
        <v>0.58000000000004093</v>
      </c>
      <c r="Q290" s="8">
        <f t="shared" ref="Q290:Q318" si="77">((H290/6)*88000)*6+((H290/6)*88000)*5+((H290/6)*88000)*4+((H290/6)*88000)*3+((H290/6)*88000)*2+((H290/6)*88000)</f>
        <v>3474239.9999999907</v>
      </c>
      <c r="R290" s="8">
        <f t="shared" si="65"/>
        <v>3717119.9999999898</v>
      </c>
      <c r="S290" s="8">
        <f t="shared" si="69"/>
        <v>3717119.9999999898</v>
      </c>
      <c r="T290" s="8">
        <f t="shared" si="69"/>
        <v>3717119.9999999898</v>
      </c>
      <c r="U290" s="8">
        <f t="shared" si="69"/>
        <v>3715359.9999999912</v>
      </c>
      <c r="V290" s="8">
        <f t="shared" si="69"/>
        <v>3742639.9999999912</v>
      </c>
      <c r="W290" s="8">
        <f t="shared" si="69"/>
        <v>3753199.9999999916</v>
      </c>
      <c r="X290" s="8">
        <f t="shared" si="69"/>
        <v>4195839.9999999888</v>
      </c>
      <c r="Y290" s="8">
        <f t="shared" si="69"/>
        <v>4246879.9999999925</v>
      </c>
      <c r="Z290" s="140">
        <f t="shared" si="66"/>
        <v>34279519.999999918</v>
      </c>
      <c r="AA290" s="138">
        <v>11.719055368805567</v>
      </c>
      <c r="AB290" s="244">
        <v>12.119876910831421</v>
      </c>
      <c r="AC290" s="165">
        <v>12.382827213224267</v>
      </c>
      <c r="AD290" s="212">
        <v>18.680000000000007</v>
      </c>
      <c r="AE290" s="216">
        <f t="shared" si="67"/>
        <v>1643840.0000000007</v>
      </c>
    </row>
    <row r="291" spans="1:70" s="3" customFormat="1" ht="14.25" customHeight="1">
      <c r="A291" s="4">
        <v>26016</v>
      </c>
      <c r="B291" s="4" t="s">
        <v>3276</v>
      </c>
      <c r="C291" s="5" t="s">
        <v>3261</v>
      </c>
      <c r="D291" s="4" t="s">
        <v>2985</v>
      </c>
      <c r="E291" s="186">
        <v>235.78</v>
      </c>
      <c r="F291" s="133">
        <v>239.57</v>
      </c>
      <c r="G291" s="187">
        <v>250.17000000000002</v>
      </c>
      <c r="H291" s="132">
        <v>3.789999999999992</v>
      </c>
      <c r="I291" s="6">
        <v>1.7299999999999898</v>
      </c>
      <c r="J291" s="6">
        <v>3.0000000000029559E-2</v>
      </c>
      <c r="K291" s="6">
        <v>0.81000000000000227</v>
      </c>
      <c r="L291" s="6">
        <v>-4.0000000000020464E-2</v>
      </c>
      <c r="M291" s="6">
        <v>7.9999999999984084E-2</v>
      </c>
      <c r="N291" s="6">
        <v>0.10000000000002274</v>
      </c>
      <c r="O291" s="7">
        <v>1.5900000000000034</v>
      </c>
      <c r="P291" s="196">
        <v>6.3000000000000114</v>
      </c>
      <c r="Q291" s="8">
        <f t="shared" si="77"/>
        <v>1167319.9999999977</v>
      </c>
      <c r="R291" s="8">
        <f t="shared" si="65"/>
        <v>1471799.9999999958</v>
      </c>
      <c r="S291" s="8">
        <f t="shared" si="69"/>
        <v>1474439.9999999984</v>
      </c>
      <c r="T291" s="8">
        <f t="shared" si="69"/>
        <v>1545719.9999999986</v>
      </c>
      <c r="U291" s="8">
        <f t="shared" si="69"/>
        <v>1542199.9999999967</v>
      </c>
      <c r="V291" s="8">
        <f t="shared" si="69"/>
        <v>1549239.9999999953</v>
      </c>
      <c r="W291" s="8">
        <f t="shared" si="69"/>
        <v>1558039.9999999974</v>
      </c>
      <c r="X291" s="8">
        <f t="shared" si="69"/>
        <v>1697959.9999999977</v>
      </c>
      <c r="Y291" s="8">
        <f t="shared" si="69"/>
        <v>2252359.9999999986</v>
      </c>
      <c r="Z291" s="140">
        <f t="shared" si="66"/>
        <v>14259079.999999976</v>
      </c>
      <c r="AA291" s="138">
        <v>11.848062592021225</v>
      </c>
      <c r="AB291" s="244">
        <v>12.038511982231423</v>
      </c>
      <c r="AC291" s="165">
        <v>12.571167268835143</v>
      </c>
      <c r="AD291" s="212">
        <v>14.390000000000017</v>
      </c>
      <c r="AE291" s="216">
        <f t="shared" si="67"/>
        <v>1266320.0000000014</v>
      </c>
    </row>
    <row r="292" spans="1:70" s="3" customFormat="1" ht="14.25" customHeight="1">
      <c r="A292" s="4">
        <v>26017</v>
      </c>
      <c r="B292" s="4" t="s">
        <v>3277</v>
      </c>
      <c r="C292" s="5" t="s">
        <v>3261</v>
      </c>
      <c r="D292" s="4" t="s">
        <v>2985</v>
      </c>
      <c r="E292" s="186">
        <v>238.69000000000003</v>
      </c>
      <c r="F292" s="133">
        <v>248.04000000000002</v>
      </c>
      <c r="G292" s="187">
        <v>255.68</v>
      </c>
      <c r="H292" s="132">
        <v>9.3499999999999943</v>
      </c>
      <c r="I292" s="6">
        <v>2.129999999999967</v>
      </c>
      <c r="J292" s="6">
        <v>0.22000000000002728</v>
      </c>
      <c r="K292" s="6">
        <v>0.25</v>
      </c>
      <c r="L292" s="6">
        <v>0.69999999999998863</v>
      </c>
      <c r="M292" s="6">
        <v>3.5699999999999932</v>
      </c>
      <c r="N292" s="6">
        <v>-0.15000000000000568</v>
      </c>
      <c r="O292" s="7">
        <v>0</v>
      </c>
      <c r="P292" s="196">
        <v>0.91999999999998749</v>
      </c>
      <c r="Q292" s="8">
        <f t="shared" si="77"/>
        <v>2879799.9999999981</v>
      </c>
      <c r="R292" s="8">
        <f t="shared" si="65"/>
        <v>3254679.9999999925</v>
      </c>
      <c r="S292" s="8">
        <f t="shared" si="69"/>
        <v>3274039.9999999949</v>
      </c>
      <c r="T292" s="8">
        <f t="shared" si="69"/>
        <v>3296039.9999999949</v>
      </c>
      <c r="U292" s="8">
        <f t="shared" si="69"/>
        <v>3357639.9999999939</v>
      </c>
      <c r="V292" s="8">
        <f t="shared" si="69"/>
        <v>3671799.9999999935</v>
      </c>
      <c r="W292" s="8">
        <f t="shared" si="69"/>
        <v>3658599.999999993</v>
      </c>
      <c r="X292" s="8">
        <f t="shared" si="69"/>
        <v>3658599.999999993</v>
      </c>
      <c r="Y292" s="8">
        <f t="shared" si="69"/>
        <v>3739559.9999999921</v>
      </c>
      <c r="Z292" s="140">
        <f t="shared" si="66"/>
        <v>30790759.999999944</v>
      </c>
      <c r="AA292" s="138">
        <v>13.34917927351025</v>
      </c>
      <c r="AB292" s="244">
        <v>13.872095299348452</v>
      </c>
      <c r="AC292" s="165">
        <v>14.299376415648332</v>
      </c>
      <c r="AD292" s="212">
        <v>16.989999999999981</v>
      </c>
      <c r="AE292" s="216">
        <f t="shared" si="67"/>
        <v>1495119.9999999984</v>
      </c>
    </row>
    <row r="293" spans="1:70" s="3" customFormat="1" ht="14.25" customHeight="1">
      <c r="A293" s="4">
        <v>26018</v>
      </c>
      <c r="B293" s="4" t="s">
        <v>3278</v>
      </c>
      <c r="C293" s="5" t="s">
        <v>3261</v>
      </c>
      <c r="D293" s="4" t="s">
        <v>2985</v>
      </c>
      <c r="E293" s="186">
        <v>137.86000000000001</v>
      </c>
      <c r="F293" s="133">
        <v>139.17000000000002</v>
      </c>
      <c r="G293" s="187">
        <v>140.75000000000003</v>
      </c>
      <c r="H293" s="132">
        <v>1.3100000000000023</v>
      </c>
      <c r="I293" s="6">
        <v>0.19999999999998863</v>
      </c>
      <c r="J293" s="6">
        <v>-9.9999999999909051E-3</v>
      </c>
      <c r="K293" s="6">
        <v>0.15000000000000568</v>
      </c>
      <c r="L293" s="6">
        <v>0.79999999999998295</v>
      </c>
      <c r="M293" s="6">
        <v>0.13999999999998636</v>
      </c>
      <c r="N293" s="6">
        <v>0</v>
      </c>
      <c r="O293" s="7">
        <v>0</v>
      </c>
      <c r="P293" s="196">
        <v>0.30000000000001137</v>
      </c>
      <c r="Q293" s="8">
        <f t="shared" si="77"/>
        <v>403480.0000000007</v>
      </c>
      <c r="R293" s="8">
        <f t="shared" si="65"/>
        <v>438679.99999999872</v>
      </c>
      <c r="S293" s="8">
        <f t="shared" si="69"/>
        <v>437799.99999999953</v>
      </c>
      <c r="T293" s="8">
        <f t="shared" si="69"/>
        <v>451000.00000000006</v>
      </c>
      <c r="U293" s="8">
        <f t="shared" si="69"/>
        <v>521399.99999999854</v>
      </c>
      <c r="V293" s="8">
        <f t="shared" si="69"/>
        <v>533719.99999999732</v>
      </c>
      <c r="W293" s="8">
        <f t="shared" si="69"/>
        <v>533719.99999999732</v>
      </c>
      <c r="X293" s="8">
        <f t="shared" si="69"/>
        <v>533719.99999999732</v>
      </c>
      <c r="Y293" s="8">
        <f t="shared" si="69"/>
        <v>560119.99999999837</v>
      </c>
      <c r="Z293" s="140">
        <f t="shared" si="66"/>
        <v>4413639.9999999879</v>
      </c>
      <c r="AA293" s="138">
        <v>4.7882520066825744</v>
      </c>
      <c r="AB293" s="244">
        <v>4.8337518625418099</v>
      </c>
      <c r="AC293" s="165">
        <v>4.888629551288064</v>
      </c>
      <c r="AD293" s="212">
        <v>2.8900000000000148</v>
      </c>
      <c r="AE293" s="216">
        <f t="shared" si="67"/>
        <v>254320.00000000131</v>
      </c>
    </row>
    <row r="294" spans="1:70" s="3" customFormat="1" ht="14.25" customHeight="1">
      <c r="A294" s="4">
        <v>26019</v>
      </c>
      <c r="B294" s="4" t="s">
        <v>3279</v>
      </c>
      <c r="C294" s="5" t="s">
        <v>3261</v>
      </c>
      <c r="D294" s="4" t="s">
        <v>2985</v>
      </c>
      <c r="E294" s="186">
        <v>347.2</v>
      </c>
      <c r="F294" s="133">
        <v>354.3</v>
      </c>
      <c r="G294" s="187">
        <v>364.34</v>
      </c>
      <c r="H294" s="132">
        <v>7.1000000000000227</v>
      </c>
      <c r="I294" s="6">
        <v>3.2400000000000091</v>
      </c>
      <c r="J294" s="6">
        <v>-0.68999999999999773</v>
      </c>
      <c r="K294" s="6">
        <v>1.8500000000000227</v>
      </c>
      <c r="L294" s="6">
        <v>0.18999999999994088</v>
      </c>
      <c r="M294" s="6">
        <v>1.8799999999999955</v>
      </c>
      <c r="N294" s="6">
        <v>0.56000000000005912</v>
      </c>
      <c r="O294" s="7">
        <v>1.4099999999999682</v>
      </c>
      <c r="P294" s="196">
        <v>1.5999999999999659</v>
      </c>
      <c r="Q294" s="8">
        <f t="shared" si="77"/>
        <v>2186800.0000000065</v>
      </c>
      <c r="R294" s="8">
        <f t="shared" si="65"/>
        <v>2757040.0000000084</v>
      </c>
      <c r="S294" s="8">
        <f t="shared" si="69"/>
        <v>2696320.0000000084</v>
      </c>
      <c r="T294" s="8">
        <f t="shared" si="69"/>
        <v>2859120.0000000102</v>
      </c>
      <c r="U294" s="8">
        <f t="shared" si="69"/>
        <v>2875840.0000000051</v>
      </c>
      <c r="V294" s="8">
        <f t="shared" si="69"/>
        <v>3041280.0000000047</v>
      </c>
      <c r="W294" s="8">
        <f t="shared" si="69"/>
        <v>3090560.0000000098</v>
      </c>
      <c r="X294" s="8">
        <f t="shared" si="69"/>
        <v>3214640.000000007</v>
      </c>
      <c r="Y294" s="8">
        <f t="shared" si="69"/>
        <v>3355440.0000000042</v>
      </c>
      <c r="Z294" s="140">
        <f t="shared" si="66"/>
        <v>26077040.000000067</v>
      </c>
      <c r="AA294" s="138">
        <v>15.977028419967604</v>
      </c>
      <c r="AB294" s="244">
        <v>16.303747607127082</v>
      </c>
      <c r="AC294" s="165">
        <v>16.765756147842733</v>
      </c>
      <c r="AD294" s="212">
        <v>17.139999999999986</v>
      </c>
      <c r="AE294" s="216">
        <f t="shared" si="67"/>
        <v>1508319.9999999988</v>
      </c>
    </row>
    <row r="295" spans="1:70" s="3" customFormat="1" ht="14.25" customHeight="1">
      <c r="A295" s="4">
        <v>26020</v>
      </c>
      <c r="B295" s="4" t="s">
        <v>3280</v>
      </c>
      <c r="C295" s="5" t="s">
        <v>3261</v>
      </c>
      <c r="D295" s="4" t="s">
        <v>2985</v>
      </c>
      <c r="E295" s="186">
        <v>253.08</v>
      </c>
      <c r="F295" s="133">
        <v>270.95999999999998</v>
      </c>
      <c r="G295" s="187">
        <v>277.67</v>
      </c>
      <c r="H295" s="132">
        <v>17.879999999999967</v>
      </c>
      <c r="I295" s="6">
        <v>3.0000000000000568</v>
      </c>
      <c r="J295" s="6">
        <v>0.1199999999999477</v>
      </c>
      <c r="K295" s="6">
        <v>0</v>
      </c>
      <c r="L295" s="6">
        <v>0.69999999999998863</v>
      </c>
      <c r="M295" s="6">
        <v>0.46000000000003638</v>
      </c>
      <c r="N295" s="6">
        <v>5.0000000000011369E-2</v>
      </c>
      <c r="O295" s="7">
        <v>0.43000000000000682</v>
      </c>
      <c r="P295" s="196">
        <v>1.9499999999999886</v>
      </c>
      <c r="Q295" s="8">
        <f t="shared" si="77"/>
        <v>5507039.9999999907</v>
      </c>
      <c r="R295" s="8">
        <f t="shared" si="65"/>
        <v>6035040.0000000009</v>
      </c>
      <c r="S295" s="8">
        <f t="shared" si="69"/>
        <v>6045599.9999999963</v>
      </c>
      <c r="T295" s="8">
        <f t="shared" si="69"/>
        <v>6045599.9999999963</v>
      </c>
      <c r="U295" s="8">
        <f t="shared" si="69"/>
        <v>6107199.9999999953</v>
      </c>
      <c r="V295" s="8">
        <f t="shared" si="69"/>
        <v>6147679.9999999981</v>
      </c>
      <c r="W295" s="8">
        <f t="shared" si="69"/>
        <v>6152079.9999999991</v>
      </c>
      <c r="X295" s="8">
        <f t="shared" si="69"/>
        <v>6189920</v>
      </c>
      <c r="Y295" s="8">
        <f t="shared" si="69"/>
        <v>6361519.9999999991</v>
      </c>
      <c r="Z295" s="140">
        <f t="shared" si="66"/>
        <v>54591679.999999978</v>
      </c>
      <c r="AA295" s="138">
        <v>18.654637123523951</v>
      </c>
      <c r="AB295" s="244">
        <v>19.972579717836446</v>
      </c>
      <c r="AC295" s="165">
        <v>20.467176742883257</v>
      </c>
      <c r="AD295" s="212">
        <v>24.590000000000007</v>
      </c>
      <c r="AE295" s="216">
        <f t="shared" si="67"/>
        <v>2163920.0000000005</v>
      </c>
    </row>
    <row r="296" spans="1:70" s="3" customFormat="1" ht="14.25" customHeight="1">
      <c r="A296" s="4">
        <v>26021</v>
      </c>
      <c r="B296" s="4" t="s">
        <v>3281</v>
      </c>
      <c r="C296" s="5" t="s">
        <v>3261</v>
      </c>
      <c r="D296" s="4" t="s">
        <v>2985</v>
      </c>
      <c r="E296" s="186">
        <v>874.59</v>
      </c>
      <c r="F296" s="133">
        <v>892.57</v>
      </c>
      <c r="G296" s="187">
        <v>916.62</v>
      </c>
      <c r="H296" s="132">
        <v>17.980000000000018</v>
      </c>
      <c r="I296" s="6">
        <v>9.9900000000000091</v>
      </c>
      <c r="J296" s="6">
        <v>1.0899999999999181</v>
      </c>
      <c r="K296" s="6">
        <v>-0.43999999999994088</v>
      </c>
      <c r="L296" s="6">
        <v>3.6299999999999955</v>
      </c>
      <c r="M296" s="6">
        <v>3.1900000000000546</v>
      </c>
      <c r="N296" s="6">
        <v>2.4199999999998454</v>
      </c>
      <c r="O296" s="7">
        <v>1.7100000000000364</v>
      </c>
      <c r="P296" s="196">
        <v>2.4600000000000364</v>
      </c>
      <c r="Q296" s="8">
        <f t="shared" si="77"/>
        <v>5537840.0000000056</v>
      </c>
      <c r="R296" s="8">
        <f t="shared" si="65"/>
        <v>7296080.0000000075</v>
      </c>
      <c r="S296" s="8">
        <f t="shared" si="69"/>
        <v>7392000</v>
      </c>
      <c r="T296" s="8">
        <f t="shared" si="69"/>
        <v>7353280.0000000056</v>
      </c>
      <c r="U296" s="8">
        <f t="shared" si="69"/>
        <v>7672720.0000000056</v>
      </c>
      <c r="V296" s="8">
        <f t="shared" si="69"/>
        <v>7953440.0000000102</v>
      </c>
      <c r="W296" s="8">
        <f t="shared" si="69"/>
        <v>8166399.9999999963</v>
      </c>
      <c r="X296" s="8">
        <f t="shared" si="69"/>
        <v>8316879.9999999991</v>
      </c>
      <c r="Y296" s="8">
        <f t="shared" si="69"/>
        <v>8533360.0000000019</v>
      </c>
      <c r="Z296" s="140">
        <f t="shared" si="66"/>
        <v>68222000.00000003</v>
      </c>
      <c r="AA296" s="138">
        <v>24.048074702214009</v>
      </c>
      <c r="AB296" s="244">
        <v>24.542459937748156</v>
      </c>
      <c r="AC296" s="165">
        <v>25.203748308971523</v>
      </c>
      <c r="AD296" s="212">
        <v>42.029999999999973</v>
      </c>
      <c r="AE296" s="216">
        <f t="shared" si="67"/>
        <v>3698639.9999999977</v>
      </c>
    </row>
    <row r="297" spans="1:70" s="3" customFormat="1" ht="14.25" customHeight="1">
      <c r="A297" s="4">
        <v>26022</v>
      </c>
      <c r="B297" s="4" t="s">
        <v>3282</v>
      </c>
      <c r="C297" s="5" t="s">
        <v>3261</v>
      </c>
      <c r="D297" s="4" t="s">
        <v>2985</v>
      </c>
      <c r="E297" s="186">
        <v>420.67</v>
      </c>
      <c r="F297" s="133">
        <v>430.05</v>
      </c>
      <c r="G297" s="187">
        <v>436.28</v>
      </c>
      <c r="H297" s="132">
        <v>9.3799999999999955</v>
      </c>
      <c r="I297" s="6">
        <v>-0.13999999999998636</v>
      </c>
      <c r="J297" s="6">
        <v>0.87999999999999545</v>
      </c>
      <c r="K297" s="6">
        <v>0.52999999999997272</v>
      </c>
      <c r="L297" s="6">
        <v>1.8799999999999955</v>
      </c>
      <c r="M297" s="6">
        <v>0.88999999999998636</v>
      </c>
      <c r="N297" s="6">
        <v>0.66000000000008185</v>
      </c>
      <c r="O297" s="7">
        <v>1.1899999999999409</v>
      </c>
      <c r="P297" s="196">
        <v>0.33999999999997499</v>
      </c>
      <c r="Q297" s="8">
        <f t="shared" si="77"/>
        <v>2889039.9999999981</v>
      </c>
      <c r="R297" s="8">
        <f t="shared" si="65"/>
        <v>2864400.0000000005</v>
      </c>
      <c r="S297" s="8">
        <f t="shared" si="69"/>
        <v>2941840</v>
      </c>
      <c r="T297" s="8">
        <f t="shared" si="69"/>
        <v>2988479.9999999977</v>
      </c>
      <c r="U297" s="8">
        <f t="shared" si="69"/>
        <v>3153919.9999999972</v>
      </c>
      <c r="V297" s="8">
        <f t="shared" si="69"/>
        <v>3232239.9999999958</v>
      </c>
      <c r="W297" s="8">
        <f t="shared" si="69"/>
        <v>3290320.0000000028</v>
      </c>
      <c r="X297" s="8">
        <f t="shared" si="69"/>
        <v>3395039.9999999977</v>
      </c>
      <c r="Y297" s="8">
        <f t="shared" si="69"/>
        <v>3424959.9999999953</v>
      </c>
      <c r="Z297" s="140">
        <f t="shared" si="66"/>
        <v>28180239.999999985</v>
      </c>
      <c r="AA297" s="138">
        <v>16.041045430626202</v>
      </c>
      <c r="AB297" s="244">
        <v>16.398724861389685</v>
      </c>
      <c r="AC297" s="165">
        <v>16.636288065404237</v>
      </c>
      <c r="AD297" s="212">
        <v>15.609999999999957</v>
      </c>
      <c r="AE297" s="216">
        <f t="shared" si="67"/>
        <v>1373679.9999999963</v>
      </c>
    </row>
    <row r="298" spans="1:70" s="3" customFormat="1" ht="14.25" customHeight="1">
      <c r="A298" s="4">
        <v>26023</v>
      </c>
      <c r="B298" s="4" t="s">
        <v>3283</v>
      </c>
      <c r="C298" s="5" t="s">
        <v>3261</v>
      </c>
      <c r="D298" s="4" t="s">
        <v>2985</v>
      </c>
      <c r="E298" s="186">
        <v>221.3</v>
      </c>
      <c r="F298" s="133">
        <v>224.62</v>
      </c>
      <c r="G298" s="187">
        <v>229.09</v>
      </c>
      <c r="H298" s="132">
        <v>3.3199999999999932</v>
      </c>
      <c r="I298" s="6">
        <v>1.6399999999999864</v>
      </c>
      <c r="J298" s="6">
        <v>-9.0000000000003411E-2</v>
      </c>
      <c r="K298" s="6">
        <v>0.36000000000001364</v>
      </c>
      <c r="L298" s="6">
        <v>0.36000000000001364</v>
      </c>
      <c r="M298" s="6">
        <v>0.78999999999999204</v>
      </c>
      <c r="N298" s="6">
        <v>0.86000000000001364</v>
      </c>
      <c r="O298" s="7">
        <v>0.32999999999998408</v>
      </c>
      <c r="P298" s="196">
        <v>0.21999999999999886</v>
      </c>
      <c r="Q298" s="8">
        <f t="shared" si="77"/>
        <v>1022559.9999999979</v>
      </c>
      <c r="R298" s="8">
        <f t="shared" si="65"/>
        <v>1311199.9999999953</v>
      </c>
      <c r="S298" s="8">
        <f t="shared" si="69"/>
        <v>1303279.9999999951</v>
      </c>
      <c r="T298" s="8">
        <f t="shared" si="69"/>
        <v>1334959.9999999963</v>
      </c>
      <c r="U298" s="8">
        <f t="shared" si="69"/>
        <v>1366639.9999999974</v>
      </c>
      <c r="V298" s="8">
        <f t="shared" si="69"/>
        <v>1436159.9999999967</v>
      </c>
      <c r="W298" s="8">
        <f t="shared" si="69"/>
        <v>1511839.9999999979</v>
      </c>
      <c r="X298" s="8">
        <f t="shared" si="69"/>
        <v>1540879.9999999965</v>
      </c>
      <c r="Y298" s="8">
        <f t="shared" si="69"/>
        <v>1560239.9999999965</v>
      </c>
      <c r="Z298" s="140">
        <f t="shared" si="66"/>
        <v>12387759.99999997</v>
      </c>
      <c r="AA298" s="138">
        <v>17.700035192116967</v>
      </c>
      <c r="AB298" s="244">
        <v>17.965575711040724</v>
      </c>
      <c r="AC298" s="165">
        <v>18.323095626579647</v>
      </c>
      <c r="AD298" s="212">
        <v>7.789999999999992</v>
      </c>
      <c r="AE298" s="216">
        <f t="shared" si="67"/>
        <v>685519.9999999993</v>
      </c>
    </row>
    <row r="299" spans="1:70" s="3" customFormat="1" ht="14.25" customHeight="1">
      <c r="A299" s="4">
        <v>26025</v>
      </c>
      <c r="B299" s="4" t="s">
        <v>3284</v>
      </c>
      <c r="C299" s="5" t="s">
        <v>3261</v>
      </c>
      <c r="D299" s="4" t="s">
        <v>2985</v>
      </c>
      <c r="E299" s="186">
        <v>271.84000000000003</v>
      </c>
      <c r="F299" s="133">
        <v>275.05</v>
      </c>
      <c r="G299" s="187">
        <v>286.70000000000005</v>
      </c>
      <c r="H299" s="132">
        <v>3.2099999999999795</v>
      </c>
      <c r="I299" s="6">
        <v>3.9599999999999795</v>
      </c>
      <c r="J299" s="6">
        <v>0.31999999999999318</v>
      </c>
      <c r="K299" s="6">
        <v>1.2400000000000091</v>
      </c>
      <c r="L299" s="6">
        <v>1.7200000000000273</v>
      </c>
      <c r="M299" s="6">
        <v>3.1399999999999864</v>
      </c>
      <c r="N299" s="6">
        <v>0.38999999999998636</v>
      </c>
      <c r="O299" s="7">
        <v>0.87000000000000455</v>
      </c>
      <c r="P299" s="196">
        <v>1.0000000000047748E-2</v>
      </c>
      <c r="Q299" s="8">
        <f t="shared" si="77"/>
        <v>988679.99999999371</v>
      </c>
      <c r="R299" s="8">
        <f t="shared" si="65"/>
        <v>1685639.9999999902</v>
      </c>
      <c r="S299" s="8">
        <f t="shared" si="69"/>
        <v>1713799.9999999895</v>
      </c>
      <c r="T299" s="8">
        <f t="shared" si="69"/>
        <v>1822919.9999999902</v>
      </c>
      <c r="U299" s="8">
        <f t="shared" si="69"/>
        <v>1974279.9999999925</v>
      </c>
      <c r="V299" s="8">
        <f t="shared" si="69"/>
        <v>2250599.9999999912</v>
      </c>
      <c r="W299" s="8">
        <f t="shared" si="69"/>
        <v>2284919.9999999898</v>
      </c>
      <c r="X299" s="8">
        <f t="shared" si="69"/>
        <v>2361479.9999999902</v>
      </c>
      <c r="Y299" s="8">
        <f t="shared" si="69"/>
        <v>2362359.9999999944</v>
      </c>
      <c r="Z299" s="140">
        <f t="shared" si="66"/>
        <v>17444679.999999922</v>
      </c>
      <c r="AA299" s="138">
        <v>10.237059632077425</v>
      </c>
      <c r="AB299" s="244">
        <v>10.357943098156621</v>
      </c>
      <c r="AC299" s="165">
        <v>10.796663465702613</v>
      </c>
      <c r="AD299" s="212">
        <v>14.860000000000014</v>
      </c>
      <c r="AE299" s="216">
        <f t="shared" si="67"/>
        <v>1307680.0000000012</v>
      </c>
    </row>
    <row r="300" spans="1:70" s="3" customFormat="1" ht="14.25" customHeight="1">
      <c r="A300" s="4">
        <v>26026</v>
      </c>
      <c r="B300" s="4" t="s">
        <v>3285</v>
      </c>
      <c r="C300" s="5" t="s">
        <v>3261</v>
      </c>
      <c r="D300" s="4" t="s">
        <v>2985</v>
      </c>
      <c r="E300" s="186">
        <v>370.66</v>
      </c>
      <c r="F300" s="133">
        <v>373.52000000000004</v>
      </c>
      <c r="G300" s="187">
        <v>377.7</v>
      </c>
      <c r="H300" s="132">
        <v>2.8600000000000136</v>
      </c>
      <c r="I300" s="6">
        <v>0.55000000000001137</v>
      </c>
      <c r="J300" s="6">
        <v>7.9999999999984084E-2</v>
      </c>
      <c r="K300" s="6">
        <v>-4.0000000000020464E-2</v>
      </c>
      <c r="L300" s="6">
        <v>1.2799999999999727</v>
      </c>
      <c r="M300" s="6">
        <v>0.81000000000000227</v>
      </c>
      <c r="N300" s="6">
        <v>0.73000000000001819</v>
      </c>
      <c r="O300" s="7">
        <v>0.44999999999998863</v>
      </c>
      <c r="P300" s="196">
        <v>0.31999999999999318</v>
      </c>
      <c r="Q300" s="8">
        <f t="shared" si="77"/>
        <v>880880.00000000419</v>
      </c>
      <c r="R300" s="8">
        <f t="shared" si="65"/>
        <v>977680.00000000617</v>
      </c>
      <c r="S300" s="8">
        <f t="shared" si="69"/>
        <v>984720.00000000477</v>
      </c>
      <c r="T300" s="8">
        <f t="shared" si="69"/>
        <v>981200.00000000303</v>
      </c>
      <c r="U300" s="8">
        <f t="shared" si="69"/>
        <v>1093840.0000000007</v>
      </c>
      <c r="V300" s="8">
        <f t="shared" si="69"/>
        <v>1165120.0000000009</v>
      </c>
      <c r="W300" s="8">
        <f t="shared" si="69"/>
        <v>1229360.0000000026</v>
      </c>
      <c r="X300" s="8">
        <f t="shared" si="69"/>
        <v>1268960.0000000016</v>
      </c>
      <c r="Y300" s="8">
        <f t="shared" si="69"/>
        <v>1297120.0000000009</v>
      </c>
      <c r="Z300" s="140">
        <f t="shared" si="66"/>
        <v>9878880.0000000261</v>
      </c>
      <c r="AA300" s="138">
        <v>13.087306379117368</v>
      </c>
      <c r="AB300" s="244">
        <v>13.188287591668699</v>
      </c>
      <c r="AC300" s="165">
        <v>13.335875517705254</v>
      </c>
      <c r="AD300" s="212">
        <v>7.0399999999999627</v>
      </c>
      <c r="AE300" s="216">
        <f t="shared" si="67"/>
        <v>619519.99999999674</v>
      </c>
    </row>
    <row r="301" spans="1:70" s="3" customFormat="1" ht="14.25" customHeight="1">
      <c r="A301" s="4">
        <v>26027</v>
      </c>
      <c r="B301" s="4" t="s">
        <v>3286</v>
      </c>
      <c r="C301" s="5" t="s">
        <v>3261</v>
      </c>
      <c r="D301" s="4" t="s">
        <v>2985</v>
      </c>
      <c r="E301" s="186">
        <v>170.25</v>
      </c>
      <c r="F301" s="133">
        <v>170.85</v>
      </c>
      <c r="G301" s="187">
        <v>173.62</v>
      </c>
      <c r="H301" s="132">
        <v>0.59999999999999432</v>
      </c>
      <c r="I301" s="6">
        <v>9.0000000000003411E-2</v>
      </c>
      <c r="J301" s="6">
        <v>-9.9999999999994316E-2</v>
      </c>
      <c r="K301" s="6">
        <v>5.0000000000011369E-2</v>
      </c>
      <c r="L301" s="6">
        <v>0.25999999999999091</v>
      </c>
      <c r="M301" s="6">
        <v>5.0000000000011369E-2</v>
      </c>
      <c r="N301" s="6">
        <v>0.90999999999999659</v>
      </c>
      <c r="O301" s="7">
        <v>0</v>
      </c>
      <c r="P301" s="196">
        <v>1.5099999999999909</v>
      </c>
      <c r="Q301" s="8">
        <f t="shared" si="77"/>
        <v>184799.9999999982</v>
      </c>
      <c r="R301" s="8">
        <f t="shared" si="65"/>
        <v>200639.99999999881</v>
      </c>
      <c r="S301" s="8">
        <f t="shared" si="69"/>
        <v>191839.9999999993</v>
      </c>
      <c r="T301" s="8">
        <f t="shared" si="69"/>
        <v>196240.00000000029</v>
      </c>
      <c r="U301" s="8">
        <f t="shared" si="69"/>
        <v>219119.99999999948</v>
      </c>
      <c r="V301" s="8">
        <f t="shared" si="69"/>
        <v>223520.00000000047</v>
      </c>
      <c r="W301" s="8">
        <f t="shared" si="69"/>
        <v>303600.00000000017</v>
      </c>
      <c r="X301" s="8">
        <f t="shared" si="69"/>
        <v>303600.00000000017</v>
      </c>
      <c r="Y301" s="8">
        <f t="shared" si="69"/>
        <v>436479.99999999936</v>
      </c>
      <c r="Z301" s="140">
        <f t="shared" si="66"/>
        <v>2259839.9999999963</v>
      </c>
      <c r="AA301" s="138">
        <v>7.0749130440202963</v>
      </c>
      <c r="AB301" s="244">
        <v>7.0998466582723507</v>
      </c>
      <c r="AC301" s="165">
        <v>7.2149568440693326</v>
      </c>
      <c r="AD301" s="212">
        <v>3.3700000000000045</v>
      </c>
      <c r="AE301" s="216">
        <f t="shared" si="67"/>
        <v>296560.00000000041</v>
      </c>
    </row>
    <row r="302" spans="1:70" s="3" customFormat="1" ht="14.25" customHeight="1">
      <c r="A302" s="4">
        <v>26028</v>
      </c>
      <c r="B302" s="4" t="s">
        <v>3287</v>
      </c>
      <c r="C302" s="5" t="s">
        <v>3261</v>
      </c>
      <c r="D302" s="4" t="s">
        <v>2985</v>
      </c>
      <c r="E302" s="186">
        <v>360.42</v>
      </c>
      <c r="F302" s="133">
        <v>368.56</v>
      </c>
      <c r="G302" s="187">
        <v>376.02000000000004</v>
      </c>
      <c r="H302" s="132">
        <v>8.1399999999999864</v>
      </c>
      <c r="I302" s="6">
        <v>2.4700000000000273</v>
      </c>
      <c r="J302" s="6">
        <v>0.14999999999997726</v>
      </c>
      <c r="K302" s="6">
        <v>7.3000000000000114</v>
      </c>
      <c r="L302" s="6">
        <v>0.74000000000000909</v>
      </c>
      <c r="M302" s="6">
        <v>-4.4200000000000159</v>
      </c>
      <c r="N302" s="6">
        <v>7.9999999999984084E-2</v>
      </c>
      <c r="O302" s="7">
        <v>0.56000000000000227</v>
      </c>
      <c r="P302" s="196">
        <v>0.58000000000004093</v>
      </c>
      <c r="Q302" s="8">
        <f t="shared" si="77"/>
        <v>2507119.9999999958</v>
      </c>
      <c r="R302" s="8">
        <f t="shared" si="65"/>
        <v>2941840.0000000009</v>
      </c>
      <c r="S302" s="8">
        <f t="shared" si="69"/>
        <v>2955039.9999999991</v>
      </c>
      <c r="T302" s="8">
        <f t="shared" si="69"/>
        <v>3597440</v>
      </c>
      <c r="U302" s="8">
        <f t="shared" si="69"/>
        <v>3662560.0000000009</v>
      </c>
      <c r="V302" s="8">
        <f t="shared" si="69"/>
        <v>3273599.9999999995</v>
      </c>
      <c r="W302" s="8">
        <f t="shared" si="69"/>
        <v>3280639.9999999981</v>
      </c>
      <c r="X302" s="8">
        <f t="shared" si="69"/>
        <v>3329919.9999999981</v>
      </c>
      <c r="Y302" s="8">
        <f t="shared" si="69"/>
        <v>3380960.0000000019</v>
      </c>
      <c r="Z302" s="140">
        <f t="shared" si="66"/>
        <v>28929119.999999993</v>
      </c>
      <c r="AA302" s="138">
        <v>10.205081304841482</v>
      </c>
      <c r="AB302" s="244">
        <v>10.435560639565997</v>
      </c>
      <c r="AC302" s="165">
        <v>10.646786172372494</v>
      </c>
      <c r="AD302" s="212">
        <v>15.600000000000025</v>
      </c>
      <c r="AE302" s="216">
        <f t="shared" si="67"/>
        <v>1372800.0000000021</v>
      </c>
    </row>
    <row r="303" spans="1:70" s="3" customFormat="1" ht="14.25" customHeight="1">
      <c r="A303" s="4">
        <v>26029</v>
      </c>
      <c r="B303" s="4" t="s">
        <v>3288</v>
      </c>
      <c r="C303" s="5" t="s">
        <v>3261</v>
      </c>
      <c r="D303" s="4" t="s">
        <v>2985</v>
      </c>
      <c r="E303" s="186">
        <v>222.72</v>
      </c>
      <c r="F303" s="133">
        <v>224.96</v>
      </c>
      <c r="G303" s="187">
        <v>238.89000000000001</v>
      </c>
      <c r="H303" s="132">
        <v>2.2400000000000091</v>
      </c>
      <c r="I303" s="6">
        <v>1.7400000000000091</v>
      </c>
      <c r="J303" s="6">
        <v>0.90999999999999659</v>
      </c>
      <c r="K303" s="6">
        <v>1.0099999999999909</v>
      </c>
      <c r="L303" s="6">
        <v>0.80000000000001137</v>
      </c>
      <c r="M303" s="6">
        <v>3.9999999999999716</v>
      </c>
      <c r="N303" s="6">
        <v>0.8200000000000216</v>
      </c>
      <c r="O303" s="7">
        <v>0.41999999999998749</v>
      </c>
      <c r="P303" s="196">
        <v>4.2300000000000182</v>
      </c>
      <c r="Q303" s="8">
        <f t="shared" si="77"/>
        <v>689920.00000000279</v>
      </c>
      <c r="R303" s="8">
        <f t="shared" si="65"/>
        <v>996160.00000000442</v>
      </c>
      <c r="S303" s="8">
        <f t="shared" si="69"/>
        <v>1076240.0000000042</v>
      </c>
      <c r="T303" s="8">
        <f t="shared" si="69"/>
        <v>1165120.0000000035</v>
      </c>
      <c r="U303" s="8">
        <f t="shared" si="69"/>
        <v>1235520.0000000044</v>
      </c>
      <c r="V303" s="8">
        <f t="shared" si="69"/>
        <v>1587520.0000000019</v>
      </c>
      <c r="W303" s="8">
        <f t="shared" si="69"/>
        <v>1659680.0000000037</v>
      </c>
      <c r="X303" s="8">
        <f t="shared" si="69"/>
        <v>1696640.0000000026</v>
      </c>
      <c r="Y303" s="8">
        <f t="shared" si="69"/>
        <v>2068880.0000000042</v>
      </c>
      <c r="Z303" s="140">
        <f t="shared" si="66"/>
        <v>12175680.000000032</v>
      </c>
      <c r="AA303" s="138">
        <v>15.263890126308141</v>
      </c>
      <c r="AB303" s="244">
        <v>15.417406262635955</v>
      </c>
      <c r="AC303" s="165">
        <v>16.372084735424533</v>
      </c>
      <c r="AD303" s="212">
        <v>16.170000000000016</v>
      </c>
      <c r="AE303" s="216">
        <f t="shared" si="67"/>
        <v>1422960.0000000014</v>
      </c>
    </row>
    <row r="304" spans="1:70" s="3" customFormat="1" ht="14.25" customHeight="1">
      <c r="A304" s="4">
        <v>26030</v>
      </c>
      <c r="B304" s="4" t="s">
        <v>3289</v>
      </c>
      <c r="C304" s="5" t="s">
        <v>3261</v>
      </c>
      <c r="D304" s="4" t="s">
        <v>2985</v>
      </c>
      <c r="E304" s="186">
        <v>138.76</v>
      </c>
      <c r="F304" s="133">
        <v>139.76</v>
      </c>
      <c r="G304" s="187">
        <v>141.74</v>
      </c>
      <c r="H304" s="132">
        <v>1</v>
      </c>
      <c r="I304" s="6">
        <v>0.13999999999998636</v>
      </c>
      <c r="J304" s="6">
        <v>0.95000000000001705</v>
      </c>
      <c r="K304" s="6">
        <v>0.22999999999998977</v>
      </c>
      <c r="L304" s="6">
        <v>2.0000000000038654E-2</v>
      </c>
      <c r="M304" s="6">
        <v>0.1799999999999784</v>
      </c>
      <c r="N304" s="6">
        <v>3.0000000000001137E-2</v>
      </c>
      <c r="O304" s="7">
        <v>0.33000000000001251</v>
      </c>
      <c r="P304" s="196">
        <v>9.9999999999994316E-2</v>
      </c>
      <c r="Q304" s="8">
        <f t="shared" si="77"/>
        <v>308000</v>
      </c>
      <c r="R304" s="8">
        <f t="shared" si="65"/>
        <v>332639.99999999761</v>
      </c>
      <c r="S304" s="8">
        <f t="shared" si="69"/>
        <v>416239.99999999913</v>
      </c>
      <c r="T304" s="8">
        <f t="shared" si="69"/>
        <v>436479.99999999825</v>
      </c>
      <c r="U304" s="8">
        <f t="shared" si="69"/>
        <v>438240.00000000163</v>
      </c>
      <c r="V304" s="8">
        <f t="shared" si="69"/>
        <v>454079.99999999971</v>
      </c>
      <c r="W304" s="8">
        <f t="shared" si="69"/>
        <v>456719.99999999983</v>
      </c>
      <c r="X304" s="8">
        <f t="shared" si="69"/>
        <v>485760.00000000093</v>
      </c>
      <c r="Y304" s="8">
        <f t="shared" si="69"/>
        <v>494560.00000000041</v>
      </c>
      <c r="Z304" s="140">
        <f t="shared" si="66"/>
        <v>3822719.9999999977</v>
      </c>
      <c r="AA304" s="138">
        <v>3.2507906758814569</v>
      </c>
      <c r="AB304" s="244">
        <v>3.2742181094061142</v>
      </c>
      <c r="AC304" s="165">
        <v>3.3206044277849367</v>
      </c>
      <c r="AD304" s="212">
        <v>2.9800000000000186</v>
      </c>
      <c r="AE304" s="216">
        <f t="shared" si="67"/>
        <v>262240.00000000163</v>
      </c>
    </row>
    <row r="305" spans="1:70" s="3" customFormat="1" ht="14.25" customHeight="1">
      <c r="A305" s="4">
        <v>26031</v>
      </c>
      <c r="B305" s="4" t="s">
        <v>3290</v>
      </c>
      <c r="C305" s="5" t="s">
        <v>3261</v>
      </c>
      <c r="D305" s="4" t="s">
        <v>2985</v>
      </c>
      <c r="E305" s="186">
        <v>424.45</v>
      </c>
      <c r="F305" s="133">
        <v>435.86</v>
      </c>
      <c r="G305" s="187">
        <v>446.15000000000003</v>
      </c>
      <c r="H305" s="132">
        <v>11.410000000000025</v>
      </c>
      <c r="I305" s="6">
        <v>3.1299999999999955</v>
      </c>
      <c r="J305" s="6">
        <v>0.58999999999997499</v>
      </c>
      <c r="K305" s="6">
        <v>1.7000000000000455</v>
      </c>
      <c r="L305" s="6">
        <v>0.91000000000002501</v>
      </c>
      <c r="M305" s="6">
        <v>1.0399999999999636</v>
      </c>
      <c r="N305" s="6">
        <v>-0.91000000000002501</v>
      </c>
      <c r="O305" s="7">
        <v>2.3899999999999864</v>
      </c>
      <c r="P305" s="196">
        <v>1.4400000000000546</v>
      </c>
      <c r="Q305" s="8">
        <f t="shared" si="77"/>
        <v>3514280.0000000075</v>
      </c>
      <c r="R305" s="8">
        <f t="shared" si="65"/>
        <v>4065160.0000000065</v>
      </c>
      <c r="S305" s="8">
        <f t="shared" si="69"/>
        <v>4117080.0000000042</v>
      </c>
      <c r="T305" s="8">
        <f t="shared" si="69"/>
        <v>4266680.0000000084</v>
      </c>
      <c r="U305" s="8">
        <f t="shared" si="69"/>
        <v>4346760.0000000102</v>
      </c>
      <c r="V305" s="8">
        <f t="shared" si="69"/>
        <v>4438280.0000000075</v>
      </c>
      <c r="W305" s="8">
        <f t="shared" si="69"/>
        <v>4358200.0000000056</v>
      </c>
      <c r="X305" s="8">
        <f t="shared" si="69"/>
        <v>4568520.0000000047</v>
      </c>
      <c r="Y305" s="8">
        <f t="shared" si="69"/>
        <v>4695240.0000000093</v>
      </c>
      <c r="Z305" s="140">
        <f t="shared" si="66"/>
        <v>38370200.000000067</v>
      </c>
      <c r="AA305" s="138">
        <v>14.764505356894395</v>
      </c>
      <c r="AB305" s="244">
        <v>15.161402532350078</v>
      </c>
      <c r="AC305" s="165">
        <v>15.519340475859188</v>
      </c>
      <c r="AD305" s="212">
        <v>21.700000000000045</v>
      </c>
      <c r="AE305" s="216">
        <f t="shared" si="67"/>
        <v>1909600.000000004</v>
      </c>
    </row>
    <row r="306" spans="1:70" s="3" customFormat="1" ht="14.25" customHeight="1">
      <c r="A306" s="4">
        <v>26032</v>
      </c>
      <c r="B306" s="4" t="s">
        <v>3291</v>
      </c>
      <c r="C306" s="5" t="s">
        <v>3261</v>
      </c>
      <c r="D306" s="4" t="s">
        <v>2985</v>
      </c>
      <c r="E306" s="186">
        <v>284.31</v>
      </c>
      <c r="F306" s="133">
        <v>297.12</v>
      </c>
      <c r="G306" s="187">
        <v>316.59000000000003</v>
      </c>
      <c r="H306" s="132">
        <v>12.810000000000002</v>
      </c>
      <c r="I306" s="6">
        <v>6.75</v>
      </c>
      <c r="J306" s="6">
        <v>0.5</v>
      </c>
      <c r="K306" s="6">
        <v>3.0000000000029559E-2</v>
      </c>
      <c r="L306" s="6">
        <v>4.2900000000000205</v>
      </c>
      <c r="M306" s="6">
        <v>7.1899999999999409</v>
      </c>
      <c r="N306" s="6">
        <v>0.57999999999998408</v>
      </c>
      <c r="O306" s="7">
        <v>-0.78999999999996362</v>
      </c>
      <c r="P306" s="196">
        <v>0.92000000000001592</v>
      </c>
      <c r="Q306" s="8">
        <f t="shared" si="77"/>
        <v>3945480.0000000005</v>
      </c>
      <c r="R306" s="8">
        <f t="shared" si="65"/>
        <v>5133480</v>
      </c>
      <c r="S306" s="8">
        <f t="shared" si="69"/>
        <v>5177480</v>
      </c>
      <c r="T306" s="8">
        <f t="shared" si="69"/>
        <v>5180120.0000000028</v>
      </c>
      <c r="U306" s="8">
        <f t="shared" si="69"/>
        <v>5557640.0000000047</v>
      </c>
      <c r="V306" s="8">
        <f t="shared" si="69"/>
        <v>6190359.9999999991</v>
      </c>
      <c r="W306" s="8">
        <f t="shared" si="69"/>
        <v>6241399.9999999981</v>
      </c>
      <c r="X306" s="8">
        <f t="shared" si="69"/>
        <v>6171880.0000000009</v>
      </c>
      <c r="Y306" s="8">
        <f t="shared" si="69"/>
        <v>6252840.0000000019</v>
      </c>
      <c r="Z306" s="140">
        <f t="shared" si="66"/>
        <v>49850680.000000007</v>
      </c>
      <c r="AA306" s="138">
        <v>14.09044728038657</v>
      </c>
      <c r="AB306" s="244">
        <v>14.72531284846983</v>
      </c>
      <c r="AC306" s="165">
        <v>15.690249039772025</v>
      </c>
      <c r="AD306" s="212">
        <v>32.28000000000003</v>
      </c>
      <c r="AE306" s="216">
        <f t="shared" si="67"/>
        <v>2840640.0000000028</v>
      </c>
    </row>
    <row r="307" spans="1:70" s="3" customFormat="1" ht="14.25" customHeight="1">
      <c r="A307" s="4">
        <v>26033</v>
      </c>
      <c r="B307" s="4" t="s">
        <v>3292</v>
      </c>
      <c r="C307" s="5" t="s">
        <v>3261</v>
      </c>
      <c r="D307" s="4" t="s">
        <v>2985</v>
      </c>
      <c r="E307" s="186">
        <v>375.63</v>
      </c>
      <c r="F307" s="133">
        <v>381.40000000000003</v>
      </c>
      <c r="G307" s="187">
        <v>390.32000000000005</v>
      </c>
      <c r="H307" s="132">
        <v>5.7700000000000387</v>
      </c>
      <c r="I307" s="6">
        <v>0.57999999999998408</v>
      </c>
      <c r="J307" s="6">
        <v>-5.0000000000011369E-2</v>
      </c>
      <c r="K307" s="6">
        <v>1.0699999999999932</v>
      </c>
      <c r="L307" s="6">
        <v>2.2900000000000205</v>
      </c>
      <c r="M307" s="6">
        <v>1.6299999999999955</v>
      </c>
      <c r="N307" s="6">
        <v>0.55999999999994543</v>
      </c>
      <c r="O307" s="7">
        <v>1.1800000000000637</v>
      </c>
      <c r="P307" s="196">
        <v>1.660000000000025</v>
      </c>
      <c r="Q307" s="8">
        <f t="shared" si="77"/>
        <v>1777160.0000000116</v>
      </c>
      <c r="R307" s="8">
        <f t="shared" si="65"/>
        <v>1879240.0000000088</v>
      </c>
      <c r="S307" s="8">
        <f t="shared" si="69"/>
        <v>1874840.0000000079</v>
      </c>
      <c r="T307" s="8">
        <f t="shared" si="69"/>
        <v>1969000.0000000072</v>
      </c>
      <c r="U307" s="8">
        <f t="shared" si="69"/>
        <v>2170520.0000000088</v>
      </c>
      <c r="V307" s="8">
        <f t="shared" si="69"/>
        <v>2313960.0000000084</v>
      </c>
      <c r="W307" s="8">
        <f t="shared" si="69"/>
        <v>2363240.0000000037</v>
      </c>
      <c r="X307" s="8">
        <f t="shared" si="69"/>
        <v>2467080.0000000093</v>
      </c>
      <c r="Y307" s="8">
        <f t="shared" si="69"/>
        <v>2613160.0000000116</v>
      </c>
      <c r="Z307" s="140">
        <f t="shared" si="66"/>
        <v>19428200.000000078</v>
      </c>
      <c r="AA307" s="138">
        <v>15.445503028409066</v>
      </c>
      <c r="AB307" s="244">
        <v>15.68275924456305</v>
      </c>
      <c r="AC307" s="165">
        <v>16.049540084787232</v>
      </c>
      <c r="AD307" s="212">
        <v>14.690000000000056</v>
      </c>
      <c r="AE307" s="216">
        <f t="shared" si="67"/>
        <v>1292720.0000000049</v>
      </c>
    </row>
    <row r="308" spans="1:70" s="3" customFormat="1" ht="14.25" customHeight="1">
      <c r="A308" s="4">
        <v>26034</v>
      </c>
      <c r="B308" s="4" t="s">
        <v>3293</v>
      </c>
      <c r="C308" s="5" t="s">
        <v>3261</v>
      </c>
      <c r="D308" s="4" t="s">
        <v>2985</v>
      </c>
      <c r="E308" s="186">
        <v>298.74</v>
      </c>
      <c r="F308" s="133">
        <v>304.34000000000003</v>
      </c>
      <c r="G308" s="187">
        <v>308.86</v>
      </c>
      <c r="H308" s="132">
        <v>5.6000000000000227</v>
      </c>
      <c r="I308" s="6">
        <v>0.44999999999993179</v>
      </c>
      <c r="J308" s="6">
        <v>0.27000000000003865</v>
      </c>
      <c r="K308" s="6">
        <v>0.36000000000001364</v>
      </c>
      <c r="L308" s="6">
        <v>0.21999999999997044</v>
      </c>
      <c r="M308" s="6">
        <v>1.160000000000025</v>
      </c>
      <c r="N308" s="6">
        <v>0.79000000000002046</v>
      </c>
      <c r="O308" s="7">
        <v>1.1999999999999886</v>
      </c>
      <c r="P308" s="196">
        <v>6.9999999999993179E-2</v>
      </c>
      <c r="Q308" s="8">
        <f t="shared" si="77"/>
        <v>1724800.0000000068</v>
      </c>
      <c r="R308" s="8">
        <f t="shared" si="65"/>
        <v>1803999.9999999946</v>
      </c>
      <c r="S308" s="8">
        <f t="shared" si="69"/>
        <v>1827759.9999999981</v>
      </c>
      <c r="T308" s="8">
        <f t="shared" si="69"/>
        <v>1859439.9999999993</v>
      </c>
      <c r="U308" s="8">
        <f t="shared" si="69"/>
        <v>1878799.9999999967</v>
      </c>
      <c r="V308" s="8">
        <f t="shared" si="69"/>
        <v>1980879.9999999988</v>
      </c>
      <c r="W308" s="8">
        <f t="shared" si="69"/>
        <v>2050400.0000000007</v>
      </c>
      <c r="X308" s="8">
        <f t="shared" si="69"/>
        <v>2155999.9999999995</v>
      </c>
      <c r="Y308" s="8">
        <f t="shared" si="69"/>
        <v>2162159.9999999991</v>
      </c>
      <c r="Z308" s="140">
        <f t="shared" si="66"/>
        <v>17444239.999999993</v>
      </c>
      <c r="AA308" s="138">
        <v>11.039666526241106</v>
      </c>
      <c r="AB308" s="244">
        <v>11.246609461726646</v>
      </c>
      <c r="AC308" s="165">
        <v>11.413641973939971</v>
      </c>
      <c r="AD308" s="212">
        <v>10.120000000000005</v>
      </c>
      <c r="AE308" s="216">
        <f t="shared" si="67"/>
        <v>890560.00000000035</v>
      </c>
    </row>
    <row r="309" spans="1:70" s="3" customFormat="1" ht="14.25" customHeight="1">
      <c r="A309" s="4">
        <v>26035</v>
      </c>
      <c r="B309" s="4" t="s">
        <v>3294</v>
      </c>
      <c r="C309" s="5" t="s">
        <v>3261</v>
      </c>
      <c r="D309" s="4" t="s">
        <v>2985</v>
      </c>
      <c r="E309" s="186">
        <v>509.68</v>
      </c>
      <c r="F309" s="133">
        <v>522.70000000000005</v>
      </c>
      <c r="G309" s="187">
        <v>550.85</v>
      </c>
      <c r="H309" s="132">
        <v>13.020000000000039</v>
      </c>
      <c r="I309" s="6">
        <v>-0.58000000000004093</v>
      </c>
      <c r="J309" s="6">
        <v>0.80999999999994543</v>
      </c>
      <c r="K309" s="6">
        <v>2.7100000000001501</v>
      </c>
      <c r="L309" s="6">
        <v>7.529999999999859</v>
      </c>
      <c r="M309" s="6">
        <v>3.2800000000000864</v>
      </c>
      <c r="N309" s="6">
        <v>9.7899999999999636</v>
      </c>
      <c r="O309" s="7">
        <v>2.8600000000000136</v>
      </c>
      <c r="P309" s="196">
        <v>1.75</v>
      </c>
      <c r="Q309" s="8">
        <f t="shared" si="77"/>
        <v>4010160.0000000126</v>
      </c>
      <c r="R309" s="8">
        <f t="shared" si="65"/>
        <v>3908080.0000000056</v>
      </c>
      <c r="S309" s="8">
        <f t="shared" si="69"/>
        <v>3979360.0000000009</v>
      </c>
      <c r="T309" s="8">
        <f t="shared" si="69"/>
        <v>4217840.000000014</v>
      </c>
      <c r="U309" s="8">
        <f t="shared" si="69"/>
        <v>4880480.0000000019</v>
      </c>
      <c r="V309" s="8">
        <f t="shared" si="69"/>
        <v>5169120.0000000093</v>
      </c>
      <c r="W309" s="8">
        <f t="shared" si="69"/>
        <v>6030640.0000000056</v>
      </c>
      <c r="X309" s="8">
        <f t="shared" si="69"/>
        <v>6282320.0000000065</v>
      </c>
      <c r="Y309" s="8">
        <f t="shared" si="69"/>
        <v>6436320.0000000065</v>
      </c>
      <c r="Z309" s="140">
        <f t="shared" si="66"/>
        <v>44914320.000000067</v>
      </c>
      <c r="AA309" s="138">
        <v>19.26250108655805</v>
      </c>
      <c r="AB309" s="244">
        <v>19.75457015763595</v>
      </c>
      <c r="AC309" s="165">
        <v>20.818452212232188</v>
      </c>
      <c r="AD309" s="212">
        <v>41.170000000000016</v>
      </c>
      <c r="AE309" s="216">
        <f t="shared" si="67"/>
        <v>3622960.0000000014</v>
      </c>
    </row>
    <row r="310" spans="1:70" s="3" customFormat="1" ht="14.25" customHeight="1">
      <c r="A310" s="4">
        <v>26036</v>
      </c>
      <c r="B310" s="4" t="s">
        <v>3295</v>
      </c>
      <c r="C310" s="5" t="s">
        <v>3261</v>
      </c>
      <c r="D310" s="4" t="s">
        <v>2985</v>
      </c>
      <c r="E310" s="186">
        <v>422.75</v>
      </c>
      <c r="F310" s="133">
        <v>443.9</v>
      </c>
      <c r="G310" s="187">
        <v>466.40000000000003</v>
      </c>
      <c r="H310" s="132">
        <v>21.149999999999977</v>
      </c>
      <c r="I310" s="6">
        <v>6.160000000000025</v>
      </c>
      <c r="J310" s="6">
        <v>4.0500000000000114</v>
      </c>
      <c r="K310" s="6">
        <v>2.339999999999975</v>
      </c>
      <c r="L310" s="6">
        <v>3.5299999999999727</v>
      </c>
      <c r="M310" s="6">
        <v>-8.9999999999974989E-2</v>
      </c>
      <c r="N310" s="6">
        <v>0.76000000000004775</v>
      </c>
      <c r="O310" s="7">
        <v>4.0699999999999932</v>
      </c>
      <c r="P310" s="196">
        <v>1.6800000000000068</v>
      </c>
      <c r="Q310" s="8">
        <f t="shared" si="77"/>
        <v>6514199.9999999925</v>
      </c>
      <c r="R310" s="8">
        <f t="shared" si="65"/>
        <v>7598359.9999999972</v>
      </c>
      <c r="S310" s="8">
        <f t="shared" si="69"/>
        <v>7954759.9999999981</v>
      </c>
      <c r="T310" s="8">
        <f t="shared" si="69"/>
        <v>8160679.9999999963</v>
      </c>
      <c r="U310" s="8">
        <f t="shared" si="69"/>
        <v>8471319.9999999944</v>
      </c>
      <c r="V310" s="8">
        <f t="shared" si="69"/>
        <v>8463399.9999999963</v>
      </c>
      <c r="W310" s="8">
        <f t="shared" si="69"/>
        <v>8530280</v>
      </c>
      <c r="X310" s="8">
        <f t="shared" si="69"/>
        <v>8888440</v>
      </c>
      <c r="Y310" s="8">
        <f t="shared" si="69"/>
        <v>9036280</v>
      </c>
      <c r="Z310" s="140">
        <f t="shared" si="66"/>
        <v>73617719.99999997</v>
      </c>
      <c r="AA310" s="138">
        <v>18.189289079542373</v>
      </c>
      <c r="AB310" s="244">
        <v>19.099291359926337</v>
      </c>
      <c r="AC310" s="165">
        <v>20.067378892249707</v>
      </c>
      <c r="AD310" s="212">
        <v>43.650000000000034</v>
      </c>
      <c r="AE310" s="216">
        <f t="shared" si="67"/>
        <v>3841200.0000000028</v>
      </c>
    </row>
    <row r="311" spans="1:70" s="3" customFormat="1" ht="14.25" customHeight="1">
      <c r="A311" s="4">
        <v>26037</v>
      </c>
      <c r="B311" s="4" t="s">
        <v>3296</v>
      </c>
      <c r="C311" s="5" t="s">
        <v>3261</v>
      </c>
      <c r="D311" s="4" t="s">
        <v>2985</v>
      </c>
      <c r="E311" s="186">
        <v>327.40000000000003</v>
      </c>
      <c r="F311" s="133">
        <v>336.02000000000004</v>
      </c>
      <c r="G311" s="187">
        <v>363.62</v>
      </c>
      <c r="H311" s="132">
        <v>8.6200000000000045</v>
      </c>
      <c r="I311" s="6">
        <v>3.8099999999999454</v>
      </c>
      <c r="J311" s="6">
        <v>0.16000000000002501</v>
      </c>
      <c r="K311" s="6">
        <v>2.5399999999999636</v>
      </c>
      <c r="L311" s="6">
        <v>9.25</v>
      </c>
      <c r="M311" s="6">
        <v>3.9800000000000182</v>
      </c>
      <c r="N311" s="6">
        <v>6.7699999999999818</v>
      </c>
      <c r="O311" s="7">
        <v>0.78000000000002956</v>
      </c>
      <c r="P311" s="196">
        <v>0.31000000000000227</v>
      </c>
      <c r="Q311" s="8">
        <f t="shared" si="77"/>
        <v>2654960.0000000009</v>
      </c>
      <c r="R311" s="8">
        <f t="shared" si="65"/>
        <v>3325519.9999999916</v>
      </c>
      <c r="S311" s="8">
        <f t="shared" si="69"/>
        <v>3339599.9999999939</v>
      </c>
      <c r="T311" s="8">
        <f t="shared" si="69"/>
        <v>3563119.9999999907</v>
      </c>
      <c r="U311" s="8">
        <f t="shared" si="69"/>
        <v>4377119.9999999907</v>
      </c>
      <c r="V311" s="8">
        <f t="shared" si="69"/>
        <v>4727359.9999999925</v>
      </c>
      <c r="W311" s="8">
        <f t="shared" si="69"/>
        <v>5323119.9999999907</v>
      </c>
      <c r="X311" s="8">
        <f t="shared" si="69"/>
        <v>5391759.9999999935</v>
      </c>
      <c r="Y311" s="8">
        <f t="shared" si="69"/>
        <v>5419039.9999999935</v>
      </c>
      <c r="Z311" s="140">
        <f t="shared" si="66"/>
        <v>38121599.99999994</v>
      </c>
      <c r="AA311" s="138">
        <v>12.096893381809585</v>
      </c>
      <c r="AB311" s="244">
        <v>12.415388253377081</v>
      </c>
      <c r="AC311" s="165">
        <v>13.435163016168602</v>
      </c>
      <c r="AD311" s="212">
        <v>36.21999999999997</v>
      </c>
      <c r="AE311" s="216">
        <f t="shared" si="67"/>
        <v>3187359.9999999972</v>
      </c>
    </row>
    <row r="312" spans="1:70" s="3" customFormat="1" ht="14.25" customHeight="1">
      <c r="A312" s="4">
        <v>26038</v>
      </c>
      <c r="B312" s="4" t="s">
        <v>3297</v>
      </c>
      <c r="C312" s="5" t="s">
        <v>3261</v>
      </c>
      <c r="D312" s="4" t="s">
        <v>2985</v>
      </c>
      <c r="E312" s="186">
        <v>477.95000000000005</v>
      </c>
      <c r="F312" s="133">
        <v>484.90000000000003</v>
      </c>
      <c r="G312" s="187">
        <v>498.26000000000005</v>
      </c>
      <c r="H312" s="132">
        <v>6.9499999999999886</v>
      </c>
      <c r="I312" s="6">
        <v>3.3100000000000023</v>
      </c>
      <c r="J312" s="6">
        <v>1.8299999999999841</v>
      </c>
      <c r="K312" s="6">
        <v>1.6899999999999977</v>
      </c>
      <c r="L312" s="6">
        <v>1.160000000000025</v>
      </c>
      <c r="M312" s="6">
        <v>0.94999999999998863</v>
      </c>
      <c r="N312" s="6">
        <v>0.14999999999997726</v>
      </c>
      <c r="O312" s="7">
        <v>0.53000000000002956</v>
      </c>
      <c r="P312" s="196">
        <v>3.7400000000000091</v>
      </c>
      <c r="Q312" s="8">
        <f t="shared" si="77"/>
        <v>2140599.9999999967</v>
      </c>
      <c r="R312" s="8">
        <f t="shared" si="65"/>
        <v>2723159.9999999972</v>
      </c>
      <c r="S312" s="8">
        <f t="shared" si="69"/>
        <v>2884199.9999999958</v>
      </c>
      <c r="T312" s="8">
        <f t="shared" si="69"/>
        <v>3032919.9999999958</v>
      </c>
      <c r="U312" s="8">
        <f t="shared" ref="U312:Y312" si="78">T312+(L312*88000)</f>
        <v>3134999.9999999981</v>
      </c>
      <c r="V312" s="8">
        <f t="shared" si="78"/>
        <v>3218599.9999999972</v>
      </c>
      <c r="W312" s="8">
        <f t="shared" si="78"/>
        <v>3231799.9999999953</v>
      </c>
      <c r="X312" s="8">
        <f t="shared" si="78"/>
        <v>3278439.9999999981</v>
      </c>
      <c r="Y312" s="8">
        <f t="shared" si="78"/>
        <v>3607559.9999999991</v>
      </c>
      <c r="Z312" s="140">
        <f t="shared" si="66"/>
        <v>27252279.999999978</v>
      </c>
      <c r="AA312" s="138">
        <v>17.226278950744991</v>
      </c>
      <c r="AB312" s="244">
        <v>17.476770924189232</v>
      </c>
      <c r="AC312" s="165">
        <v>17.95829218537127</v>
      </c>
      <c r="AD312" s="212">
        <v>20.310000000000002</v>
      </c>
      <c r="AE312" s="216">
        <f t="shared" si="67"/>
        <v>1787280.0000000002</v>
      </c>
    </row>
    <row r="313" spans="1:70" s="3" customFormat="1" ht="14.25" customHeight="1">
      <c r="A313" s="4">
        <v>26039</v>
      </c>
      <c r="B313" s="4" t="s">
        <v>3298</v>
      </c>
      <c r="C313" s="5" t="s">
        <v>3261</v>
      </c>
      <c r="D313" s="4" t="s">
        <v>2985</v>
      </c>
      <c r="E313" s="186">
        <v>233.11</v>
      </c>
      <c r="F313" s="133">
        <v>239.74</v>
      </c>
      <c r="G313" s="187">
        <v>246.66</v>
      </c>
      <c r="H313" s="132">
        <v>6.6299999999999955</v>
      </c>
      <c r="I313" s="6">
        <v>3.2400000000000091</v>
      </c>
      <c r="J313" s="6">
        <v>6.0000000000002274E-2</v>
      </c>
      <c r="K313" s="6">
        <v>0.79999999999998295</v>
      </c>
      <c r="L313" s="6">
        <v>0.65999999999999659</v>
      </c>
      <c r="M313" s="6">
        <v>0.52000000000001023</v>
      </c>
      <c r="N313" s="6">
        <v>0.37999999999999545</v>
      </c>
      <c r="O313" s="7">
        <v>0.5</v>
      </c>
      <c r="P313" s="196">
        <v>0.75999999999999091</v>
      </c>
      <c r="Q313" s="8">
        <f t="shared" si="77"/>
        <v>2042039.9999999986</v>
      </c>
      <c r="R313" s="8">
        <f t="shared" si="65"/>
        <v>2612280</v>
      </c>
      <c r="S313" s="8">
        <f t="shared" ref="S313:Y351" si="79">R313+(J313*88000)</f>
        <v>2617560</v>
      </c>
      <c r="T313" s="8">
        <f t="shared" si="79"/>
        <v>2687959.9999999986</v>
      </c>
      <c r="U313" s="8">
        <f t="shared" si="79"/>
        <v>2746039.9999999981</v>
      </c>
      <c r="V313" s="8">
        <f t="shared" si="79"/>
        <v>2791799.9999999991</v>
      </c>
      <c r="W313" s="8">
        <f t="shared" si="79"/>
        <v>2825239.9999999986</v>
      </c>
      <c r="X313" s="8">
        <f t="shared" si="79"/>
        <v>2869239.9999999986</v>
      </c>
      <c r="Y313" s="8">
        <f t="shared" si="79"/>
        <v>2936119.9999999977</v>
      </c>
      <c r="Z313" s="140">
        <f t="shared" si="66"/>
        <v>24128279.999999989</v>
      </c>
      <c r="AA313" s="138">
        <v>9.0203423016944804</v>
      </c>
      <c r="AB313" s="244">
        <v>9.2768944421442026</v>
      </c>
      <c r="AC313" s="165">
        <v>9.5446683202606533</v>
      </c>
      <c r="AD313" s="212">
        <v>13.549999999999985</v>
      </c>
      <c r="AE313" s="216">
        <f t="shared" si="67"/>
        <v>1192399.9999999986</v>
      </c>
    </row>
    <row r="314" spans="1:70" s="3" customFormat="1" ht="14.25" customHeight="1">
      <c r="A314" s="4">
        <v>26040</v>
      </c>
      <c r="B314" s="4" t="s">
        <v>3299</v>
      </c>
      <c r="C314" s="5" t="s">
        <v>3261</v>
      </c>
      <c r="D314" s="4" t="s">
        <v>2985</v>
      </c>
      <c r="E314" s="186">
        <v>416.19000000000005</v>
      </c>
      <c r="F314" s="133">
        <v>420.73</v>
      </c>
      <c r="G314" s="187">
        <v>426.45000000000005</v>
      </c>
      <c r="H314" s="132">
        <v>4.5399999999999636</v>
      </c>
      <c r="I314" s="6">
        <v>-1.6499999999999773</v>
      </c>
      <c r="J314" s="6">
        <v>0.12999999999993861</v>
      </c>
      <c r="K314" s="6">
        <v>0.56000000000005912</v>
      </c>
      <c r="L314" s="6">
        <v>1.3499999999999659</v>
      </c>
      <c r="M314" s="6">
        <v>1.3300000000000409</v>
      </c>
      <c r="N314" s="6">
        <v>-0.21000000000003638</v>
      </c>
      <c r="O314" s="7">
        <v>1.2200000000000273</v>
      </c>
      <c r="P314" s="196">
        <v>2.9900000000000091</v>
      </c>
      <c r="Q314" s="8">
        <f t="shared" si="77"/>
        <v>1398319.9999999888</v>
      </c>
      <c r="R314" s="8">
        <f t="shared" si="65"/>
        <v>1107919.9999999928</v>
      </c>
      <c r="S314" s="8">
        <f t="shared" si="79"/>
        <v>1119359.9999999874</v>
      </c>
      <c r="T314" s="8">
        <f t="shared" si="79"/>
        <v>1168639.9999999925</v>
      </c>
      <c r="U314" s="8">
        <f t="shared" si="79"/>
        <v>1287439.9999999895</v>
      </c>
      <c r="V314" s="8">
        <f t="shared" si="79"/>
        <v>1404479.999999993</v>
      </c>
      <c r="W314" s="8">
        <f t="shared" si="79"/>
        <v>1385999.9999999898</v>
      </c>
      <c r="X314" s="8">
        <f t="shared" si="79"/>
        <v>1493359.9999999921</v>
      </c>
      <c r="Y314" s="8">
        <f t="shared" si="79"/>
        <v>1756479.999999993</v>
      </c>
      <c r="Z314" s="140">
        <f t="shared" si="66"/>
        <v>12121999.999999918</v>
      </c>
      <c r="AA314" s="138">
        <v>14.478742316028237</v>
      </c>
      <c r="AB314" s="244">
        <v>14.63668337687729</v>
      </c>
      <c r="AC314" s="165">
        <v>14.835675198035133</v>
      </c>
      <c r="AD314" s="212">
        <v>10.259999999999991</v>
      </c>
      <c r="AE314" s="216">
        <f t="shared" si="67"/>
        <v>902879.99999999919</v>
      </c>
    </row>
    <row r="315" spans="1:70" s="3" customFormat="1" ht="14.25" customHeight="1">
      <c r="A315" s="4">
        <v>26041</v>
      </c>
      <c r="B315" s="4" t="s">
        <v>3300</v>
      </c>
      <c r="C315" s="5" t="s">
        <v>3261</v>
      </c>
      <c r="D315" s="4" t="s">
        <v>2985</v>
      </c>
      <c r="E315" s="186">
        <v>188.34</v>
      </c>
      <c r="F315" s="133">
        <v>191.53</v>
      </c>
      <c r="G315" s="187">
        <v>199.57999999999998</v>
      </c>
      <c r="H315" s="132">
        <v>3.1899999999999977</v>
      </c>
      <c r="I315" s="6">
        <v>2.9099999999999966</v>
      </c>
      <c r="J315" s="6">
        <v>0.21000000000000796</v>
      </c>
      <c r="K315" s="6">
        <v>3.7400000000000091</v>
      </c>
      <c r="L315" s="6">
        <v>0.44999999999998863</v>
      </c>
      <c r="M315" s="6">
        <v>-1.8799999999999955</v>
      </c>
      <c r="N315" s="6">
        <v>5.9999999999973852E-2</v>
      </c>
      <c r="O315" s="7">
        <v>2.3500000000000227</v>
      </c>
      <c r="P315" s="196">
        <v>0.20999999999997954</v>
      </c>
      <c r="Q315" s="8">
        <f t="shared" si="77"/>
        <v>982519.9999999993</v>
      </c>
      <c r="R315" s="8">
        <f t="shared" si="65"/>
        <v>1494679.9999999986</v>
      </c>
      <c r="S315" s="8">
        <f t="shared" si="79"/>
        <v>1513159.9999999993</v>
      </c>
      <c r="T315" s="8">
        <f t="shared" si="79"/>
        <v>1842280</v>
      </c>
      <c r="U315" s="8">
        <f t="shared" si="79"/>
        <v>1881879.9999999991</v>
      </c>
      <c r="V315" s="8">
        <f t="shared" si="79"/>
        <v>1716439.9999999995</v>
      </c>
      <c r="W315" s="8">
        <f t="shared" si="79"/>
        <v>1721719.9999999972</v>
      </c>
      <c r="X315" s="8">
        <f t="shared" si="79"/>
        <v>1928519.9999999993</v>
      </c>
      <c r="Y315" s="8">
        <f t="shared" si="79"/>
        <v>1946999.9999999974</v>
      </c>
      <c r="Z315" s="140">
        <f t="shared" si="66"/>
        <v>15028199.999999991</v>
      </c>
      <c r="AA315" s="138">
        <v>12.259643549919936</v>
      </c>
      <c r="AB315" s="244">
        <v>12.467290692981656</v>
      </c>
      <c r="AC315" s="165">
        <v>12.991290536758099</v>
      </c>
      <c r="AD315" s="212">
        <v>11.239999999999981</v>
      </c>
      <c r="AE315" s="216">
        <f t="shared" si="67"/>
        <v>989119.99999999825</v>
      </c>
    </row>
    <row r="316" spans="1:70" s="3" customFormat="1" ht="14.25" customHeight="1">
      <c r="A316" s="4">
        <v>26042</v>
      </c>
      <c r="B316" s="4" t="s">
        <v>3301</v>
      </c>
      <c r="C316" s="5" t="s">
        <v>3261</v>
      </c>
      <c r="D316" s="4" t="s">
        <v>2985</v>
      </c>
      <c r="E316" s="186">
        <v>145.61000000000001</v>
      </c>
      <c r="F316" s="133">
        <v>146.92000000000002</v>
      </c>
      <c r="G316" s="187">
        <v>151.79</v>
      </c>
      <c r="H316" s="132">
        <v>1.3100000000000023</v>
      </c>
      <c r="I316" s="6">
        <v>3.4099999999999682</v>
      </c>
      <c r="J316" s="6">
        <v>-1.999999999998181E-2</v>
      </c>
      <c r="K316" s="6">
        <v>3.0000000000001137E-2</v>
      </c>
      <c r="L316" s="6">
        <v>0.78000000000000114</v>
      </c>
      <c r="M316" s="6">
        <v>0.22999999999998977</v>
      </c>
      <c r="N316" s="6">
        <v>2.0000000000010232E-2</v>
      </c>
      <c r="O316" s="7">
        <v>0</v>
      </c>
      <c r="P316" s="196">
        <v>0.41999999999998749</v>
      </c>
      <c r="Q316" s="8">
        <f t="shared" si="77"/>
        <v>403480.0000000007</v>
      </c>
      <c r="R316" s="8">
        <f t="shared" si="65"/>
        <v>1003639.9999999951</v>
      </c>
      <c r="S316" s="8">
        <f t="shared" si="79"/>
        <v>1001879.9999999967</v>
      </c>
      <c r="T316" s="8">
        <f t="shared" si="79"/>
        <v>1004519.9999999969</v>
      </c>
      <c r="U316" s="8">
        <f t="shared" si="79"/>
        <v>1073159.999999997</v>
      </c>
      <c r="V316" s="8">
        <f t="shared" si="79"/>
        <v>1093399.999999996</v>
      </c>
      <c r="W316" s="8">
        <f t="shared" si="79"/>
        <v>1095159.999999997</v>
      </c>
      <c r="X316" s="8">
        <f t="shared" si="79"/>
        <v>1095159.999999997</v>
      </c>
      <c r="Y316" s="8">
        <f t="shared" si="79"/>
        <v>1132119.9999999958</v>
      </c>
      <c r="Z316" s="140">
        <f t="shared" si="66"/>
        <v>8902519.9999999721</v>
      </c>
      <c r="AA316" s="138">
        <v>4.7174426478068323</v>
      </c>
      <c r="AB316" s="244">
        <v>4.7598837567184926</v>
      </c>
      <c r="AC316" s="165">
        <v>4.9176610089320709</v>
      </c>
      <c r="AD316" s="212">
        <v>6.1799999999999784</v>
      </c>
      <c r="AE316" s="216">
        <f t="shared" si="67"/>
        <v>543839.99999999814</v>
      </c>
    </row>
    <row r="317" spans="1:70" s="3" customFormat="1" ht="14.25" customHeight="1">
      <c r="A317" s="4">
        <v>26043</v>
      </c>
      <c r="B317" s="4" t="s">
        <v>3302</v>
      </c>
      <c r="C317" s="5" t="s">
        <v>3261</v>
      </c>
      <c r="D317" s="4" t="s">
        <v>2985</v>
      </c>
      <c r="E317" s="186">
        <v>1006.5899999999999</v>
      </c>
      <c r="F317" s="133">
        <v>1082.3899999999999</v>
      </c>
      <c r="G317" s="187">
        <v>1125.68</v>
      </c>
      <c r="H317" s="132">
        <v>75.799999999999955</v>
      </c>
      <c r="I317" s="6">
        <v>11.070000000000164</v>
      </c>
      <c r="J317" s="6">
        <v>2.0499999999999545</v>
      </c>
      <c r="K317" s="6">
        <v>2.9500000000000455</v>
      </c>
      <c r="L317" s="6">
        <v>16.480000000000018</v>
      </c>
      <c r="M317" s="6">
        <v>3.8400000000001455</v>
      </c>
      <c r="N317" s="6">
        <v>2.1499999999998636</v>
      </c>
      <c r="O317" s="7">
        <v>1.7599999999999909</v>
      </c>
      <c r="P317" s="196">
        <v>2.9900000000000091</v>
      </c>
      <c r="Q317" s="8">
        <f t="shared" si="77"/>
        <v>23346399.999999981</v>
      </c>
      <c r="R317" s="8">
        <f t="shared" si="65"/>
        <v>25294720.000000011</v>
      </c>
      <c r="S317" s="8">
        <f t="shared" si="79"/>
        <v>25475120.000000007</v>
      </c>
      <c r="T317" s="8">
        <f t="shared" si="79"/>
        <v>25734720.000000011</v>
      </c>
      <c r="U317" s="8">
        <f t="shared" si="79"/>
        <v>27184960.000000011</v>
      </c>
      <c r="V317" s="8">
        <f t="shared" si="79"/>
        <v>27522880.000000022</v>
      </c>
      <c r="W317" s="8">
        <f t="shared" si="79"/>
        <v>27712080.000000011</v>
      </c>
      <c r="X317" s="8">
        <f t="shared" si="79"/>
        <v>27866960.000000011</v>
      </c>
      <c r="Y317" s="8">
        <f t="shared" si="79"/>
        <v>28130080.000000011</v>
      </c>
      <c r="Z317" s="140">
        <f t="shared" si="66"/>
        <v>238267920.00000006</v>
      </c>
      <c r="AA317" s="138">
        <v>21.778423006689803</v>
      </c>
      <c r="AB317" s="244">
        <v>23.418419891128437</v>
      </c>
      <c r="AC317" s="165">
        <v>24.355035526053882</v>
      </c>
      <c r="AD317" s="212">
        <v>119.09000000000015</v>
      </c>
      <c r="AE317" s="216">
        <f t="shared" si="67"/>
        <v>10479920.000000013</v>
      </c>
    </row>
    <row r="318" spans="1:70" s="3" customFormat="1" ht="14.25" customHeight="1">
      <c r="A318" s="4">
        <v>26044</v>
      </c>
      <c r="B318" s="4" t="s">
        <v>3303</v>
      </c>
      <c r="C318" s="5" t="s">
        <v>3261</v>
      </c>
      <c r="D318" s="4" t="s">
        <v>2985</v>
      </c>
      <c r="E318" s="186">
        <v>292.47999999999996</v>
      </c>
      <c r="F318" s="133">
        <v>311.64</v>
      </c>
      <c r="G318" s="187">
        <v>322.72999999999996</v>
      </c>
      <c r="H318" s="132">
        <v>19.160000000000025</v>
      </c>
      <c r="I318" s="6">
        <v>5.8999999999999773</v>
      </c>
      <c r="J318" s="6">
        <v>0</v>
      </c>
      <c r="K318" s="6">
        <v>0.12000000000000455</v>
      </c>
      <c r="L318" s="6">
        <v>1.2899999999999636</v>
      </c>
      <c r="M318" s="6">
        <v>0.55000000000001137</v>
      </c>
      <c r="N318" s="6">
        <v>8.0000000000040927E-2</v>
      </c>
      <c r="O318" s="7">
        <v>1.8699999999999477</v>
      </c>
      <c r="P318" s="196">
        <v>1.2799999999999727</v>
      </c>
      <c r="Q318" s="8">
        <f t="shared" si="77"/>
        <v>5901280.0000000065</v>
      </c>
      <c r="R318" s="8">
        <f t="shared" si="65"/>
        <v>6939680.0000000028</v>
      </c>
      <c r="S318" s="8">
        <f t="shared" si="79"/>
        <v>6939680.0000000028</v>
      </c>
      <c r="T318" s="8">
        <f t="shared" si="79"/>
        <v>6950240.0000000028</v>
      </c>
      <c r="U318" s="8">
        <f t="shared" si="79"/>
        <v>7063760</v>
      </c>
      <c r="V318" s="8">
        <f t="shared" si="79"/>
        <v>7112160.0000000009</v>
      </c>
      <c r="W318" s="8">
        <f t="shared" si="79"/>
        <v>7119200.0000000047</v>
      </c>
      <c r="X318" s="8">
        <f t="shared" si="79"/>
        <v>7283760</v>
      </c>
      <c r="Y318" s="8">
        <f t="shared" si="79"/>
        <v>7396399.9999999972</v>
      </c>
      <c r="Z318" s="140">
        <f t="shared" si="66"/>
        <v>62706160.000000022</v>
      </c>
      <c r="AA318" s="138">
        <v>11.589838285933924</v>
      </c>
      <c r="AB318" s="244">
        <v>12.34907413644847</v>
      </c>
      <c r="AC318" s="165">
        <v>12.788527454935231</v>
      </c>
      <c r="AD318" s="212">
        <v>30.25</v>
      </c>
      <c r="AE318" s="216">
        <f t="shared" si="67"/>
        <v>2662000</v>
      </c>
    </row>
    <row r="319" spans="1:70" s="12" customFormat="1">
      <c r="A319" s="12">
        <v>26045</v>
      </c>
      <c r="B319" s="12" t="s">
        <v>3304</v>
      </c>
      <c r="C319" s="12" t="s">
        <v>3261</v>
      </c>
      <c r="D319" s="12" t="s">
        <v>2985</v>
      </c>
      <c r="E319" s="130">
        <v>70.11999999999999</v>
      </c>
      <c r="F319" s="12">
        <v>67.989999999999995</v>
      </c>
      <c r="G319" s="188">
        <v>68.44</v>
      </c>
      <c r="H319" s="12">
        <v>-2.1299999999999955</v>
      </c>
      <c r="I319" s="12">
        <v>0.48000000000000398</v>
      </c>
      <c r="J319" s="12">
        <v>2.8200000000000074</v>
      </c>
      <c r="K319" s="12">
        <v>0</v>
      </c>
      <c r="L319" s="12">
        <v>-0.25</v>
      </c>
      <c r="M319" s="12">
        <v>-2.8000000000000114</v>
      </c>
      <c r="N319" s="12">
        <v>0.20000000000000284</v>
      </c>
      <c r="O319" s="13">
        <v>0</v>
      </c>
      <c r="P319" s="136">
        <v>0</v>
      </c>
      <c r="Q319" s="14">
        <v>0</v>
      </c>
      <c r="R319" s="14">
        <f t="shared" ref="R319" si="80">Q319+((I319/3)*88000+((I319/3)*88000)*2+((I319/3)*88000)*3)</f>
        <v>84480.000000000713</v>
      </c>
      <c r="S319" s="14">
        <f>R319+(J319*88000)</f>
        <v>332640.00000000134</v>
      </c>
      <c r="T319" s="14">
        <f t="shared" ref="T319" si="81">S319+(K319*88000)</f>
        <v>332640.00000000134</v>
      </c>
      <c r="U319" s="14">
        <f t="shared" ref="U319" si="82">T319+(L319*88000)</f>
        <v>310640.00000000134</v>
      </c>
      <c r="V319" s="14">
        <f t="shared" ref="V319" si="83">U319+(M319*88000)</f>
        <v>64240.000000000349</v>
      </c>
      <c r="W319" s="14">
        <f t="shared" ref="W319" si="84">V319+(N319*88000)</f>
        <v>81840.000000000597</v>
      </c>
      <c r="X319" s="14">
        <f t="shared" ref="X319" si="85">W319+(O319*88000)</f>
        <v>81840.000000000597</v>
      </c>
      <c r="Y319" s="14">
        <f t="shared" ref="Y319" si="86">X319+(P319*88000)</f>
        <v>81840.000000000597</v>
      </c>
      <c r="Z319" s="141">
        <f t="shared" ref="Z319" si="87">SUM(Q319:Y319)</f>
        <v>1370160.0000000072</v>
      </c>
      <c r="AA319" s="13">
        <v>6.1237500545827688</v>
      </c>
      <c r="AB319" s="245">
        <v>5.9377319767695713</v>
      </c>
      <c r="AC319" s="13">
        <v>5.9770315706737689</v>
      </c>
      <c r="AD319" s="169">
        <v>0.2</v>
      </c>
      <c r="AE319" s="173">
        <f t="shared" ref="AE319" si="88">AD319*88000</f>
        <v>17600</v>
      </c>
      <c r="AG319" s="13"/>
      <c r="AH319" s="14"/>
      <c r="AI319" s="15"/>
      <c r="AL319" s="18"/>
      <c r="AM319" s="18"/>
      <c r="AN319" s="18"/>
      <c r="AO319" s="18"/>
      <c r="AP319" s="18"/>
      <c r="AQ319" s="18"/>
      <c r="AR319" s="18"/>
      <c r="AS319" s="18"/>
      <c r="AT319" s="18"/>
      <c r="AU319" s="18"/>
      <c r="AV319" s="18"/>
      <c r="AW319" s="18"/>
      <c r="AX319" s="18"/>
      <c r="AY319" s="18"/>
      <c r="AZ319" s="18"/>
      <c r="BA319" s="18"/>
      <c r="BB319" s="18"/>
      <c r="BC319" s="18"/>
      <c r="BD319" s="18"/>
      <c r="BE319" s="18"/>
      <c r="BF319" s="18"/>
      <c r="BG319" s="18"/>
      <c r="BH319" s="18"/>
      <c r="BI319" s="18"/>
      <c r="BJ319" s="18"/>
      <c r="BK319" s="18"/>
      <c r="BL319" s="18"/>
      <c r="BM319" s="18"/>
      <c r="BN319" s="18"/>
      <c r="BO319" s="18"/>
      <c r="BP319" s="18"/>
      <c r="BQ319" s="18"/>
      <c r="BR319" s="18"/>
    </row>
    <row r="320" spans="1:70" s="3" customFormat="1" ht="14.25" customHeight="1">
      <c r="A320" s="4">
        <v>26046</v>
      </c>
      <c r="B320" s="4" t="s">
        <v>3305</v>
      </c>
      <c r="C320" s="5" t="s">
        <v>3261</v>
      </c>
      <c r="D320" s="4" t="s">
        <v>2985</v>
      </c>
      <c r="E320" s="186">
        <v>1036.95</v>
      </c>
      <c r="F320" s="133">
        <v>1073.04</v>
      </c>
      <c r="G320" s="187">
        <v>1152.79</v>
      </c>
      <c r="H320" s="132">
        <v>36.089999999999918</v>
      </c>
      <c r="I320" s="6">
        <v>26.700000000000045</v>
      </c>
      <c r="J320" s="6">
        <v>14.439999999999827</v>
      </c>
      <c r="K320" s="6">
        <v>7.8600000000001273</v>
      </c>
      <c r="L320" s="6">
        <v>9.7800000000002001</v>
      </c>
      <c r="M320" s="6">
        <v>6.0999999999999091</v>
      </c>
      <c r="N320" s="6">
        <v>3.2699999999999818</v>
      </c>
      <c r="O320" s="7">
        <v>4.7300000000000182</v>
      </c>
      <c r="P320" s="196">
        <v>6.8699999999998909</v>
      </c>
      <c r="Q320" s="8">
        <f t="shared" ref="Q320:Q333" si="89">((H320/6)*88000)*6+((H320/6)*88000)*5+((H320/6)*88000)*4+((H320/6)*88000)*3+((H320/6)*88000)*2+((H320/6)*88000)</f>
        <v>11115719.999999976</v>
      </c>
      <c r="R320" s="8">
        <f t="shared" ref="R320:R334" si="90">Q320+((I320/3)*88000+((I320/3)*88000)*2+((I320/3)*88000)*3)</f>
        <v>15814919.999999983</v>
      </c>
      <c r="S320" s="8">
        <f t="shared" si="79"/>
        <v>17085639.999999966</v>
      </c>
      <c r="T320" s="8">
        <f t="shared" si="79"/>
        <v>17777319.999999978</v>
      </c>
      <c r="U320" s="8">
        <f t="shared" si="79"/>
        <v>18637959.999999996</v>
      </c>
      <c r="V320" s="8">
        <f t="shared" si="79"/>
        <v>19174759.999999989</v>
      </c>
      <c r="W320" s="8">
        <f t="shared" si="79"/>
        <v>19462519.999999989</v>
      </c>
      <c r="X320" s="8">
        <f t="shared" si="79"/>
        <v>19878759.999999989</v>
      </c>
      <c r="Y320" s="8">
        <f t="shared" si="79"/>
        <v>20483319.999999978</v>
      </c>
      <c r="Z320" s="140">
        <f t="shared" ref="Z320:Z334" si="91">SUM(Q320:Y320)</f>
        <v>159430919.99999982</v>
      </c>
      <c r="AA320" s="138">
        <v>21.17175058189391</v>
      </c>
      <c r="AB320" s="244">
        <v>21.908612029890971</v>
      </c>
      <c r="AC320" s="165">
        <v>23.536894115725428</v>
      </c>
      <c r="AD320" s="212">
        <v>115.83999999999992</v>
      </c>
      <c r="AE320" s="216">
        <f t="shared" si="67"/>
        <v>10193919.999999993</v>
      </c>
    </row>
    <row r="321" spans="1:70" s="3" customFormat="1" ht="14.25" customHeight="1">
      <c r="A321" s="4">
        <v>26047</v>
      </c>
      <c r="B321" s="4" t="s">
        <v>3306</v>
      </c>
      <c r="C321" s="5" t="s">
        <v>3261</v>
      </c>
      <c r="D321" s="4" t="s">
        <v>2985</v>
      </c>
      <c r="E321" s="186">
        <v>195</v>
      </c>
      <c r="F321" s="133">
        <v>202.68</v>
      </c>
      <c r="G321" s="187">
        <v>205.15</v>
      </c>
      <c r="H321" s="132">
        <v>7.6800000000000068</v>
      </c>
      <c r="I321" s="6">
        <v>0.36000000000001364</v>
      </c>
      <c r="J321" s="6">
        <v>-0.26000000000001933</v>
      </c>
      <c r="K321" s="6">
        <v>1.8799999999999955</v>
      </c>
      <c r="L321" s="6">
        <v>-1.0999999999999943</v>
      </c>
      <c r="M321" s="6">
        <v>0.20999999999997954</v>
      </c>
      <c r="N321" s="6">
        <v>0.76000000000001933</v>
      </c>
      <c r="O321" s="7">
        <v>-0.18999999999999773</v>
      </c>
      <c r="P321" s="196">
        <v>0.81000000000000227</v>
      </c>
      <c r="Q321" s="8">
        <f t="shared" si="89"/>
        <v>2365440.0000000019</v>
      </c>
      <c r="R321" s="8">
        <f t="shared" si="90"/>
        <v>2428800.0000000042</v>
      </c>
      <c r="S321" s="8">
        <f t="shared" si="79"/>
        <v>2405920.0000000023</v>
      </c>
      <c r="T321" s="8">
        <f t="shared" si="79"/>
        <v>2571360.0000000019</v>
      </c>
      <c r="U321" s="8">
        <f t="shared" si="79"/>
        <v>2474560.0000000023</v>
      </c>
      <c r="V321" s="8">
        <f t="shared" si="79"/>
        <v>2493040.0000000005</v>
      </c>
      <c r="W321" s="8">
        <f t="shared" si="79"/>
        <v>2559920.0000000023</v>
      </c>
      <c r="X321" s="8">
        <f t="shared" si="79"/>
        <v>2543200.0000000023</v>
      </c>
      <c r="Y321" s="8">
        <f t="shared" si="79"/>
        <v>2614480.0000000023</v>
      </c>
      <c r="Z321" s="140">
        <f t="shared" si="91"/>
        <v>22456720.000000022</v>
      </c>
      <c r="AA321" s="138">
        <v>16.590943897085101</v>
      </c>
      <c r="AB321" s="244">
        <v>17.244371841339529</v>
      </c>
      <c r="AC321" s="165">
        <v>17.454523797369269</v>
      </c>
      <c r="AD321" s="212">
        <v>10.150000000000006</v>
      </c>
      <c r="AE321" s="216">
        <f t="shared" si="67"/>
        <v>893200.00000000047</v>
      </c>
    </row>
    <row r="322" spans="1:70" s="3" customFormat="1" ht="14.25" customHeight="1">
      <c r="A322" s="4">
        <v>26048</v>
      </c>
      <c r="B322" s="4" t="s">
        <v>3307</v>
      </c>
      <c r="C322" s="5" t="s">
        <v>3261</v>
      </c>
      <c r="D322" s="4" t="s">
        <v>2985</v>
      </c>
      <c r="E322" s="186">
        <v>182.39000000000001</v>
      </c>
      <c r="F322" s="133">
        <v>184.08</v>
      </c>
      <c r="G322" s="187">
        <v>188.66</v>
      </c>
      <c r="H322" s="132">
        <v>1.6899999999999977</v>
      </c>
      <c r="I322" s="6">
        <v>0.62000000000000455</v>
      </c>
      <c r="J322" s="6">
        <v>0.12000000000000455</v>
      </c>
      <c r="K322" s="6">
        <v>1.129999999999967</v>
      </c>
      <c r="L322" s="6">
        <v>0.76000000000001933</v>
      </c>
      <c r="M322" s="6">
        <v>0.62000000000000455</v>
      </c>
      <c r="N322" s="6">
        <v>1.1200000000000045</v>
      </c>
      <c r="O322" s="7">
        <v>0.15000000000000568</v>
      </c>
      <c r="P322" s="196">
        <v>5.9999999999973852E-2</v>
      </c>
      <c r="Q322" s="8">
        <f t="shared" si="89"/>
        <v>520519.9999999993</v>
      </c>
      <c r="R322" s="8">
        <f t="shared" si="90"/>
        <v>629640.00000000012</v>
      </c>
      <c r="S322" s="8">
        <f t="shared" si="79"/>
        <v>640200.00000000047</v>
      </c>
      <c r="T322" s="8">
        <f t="shared" si="79"/>
        <v>739639.99999999756</v>
      </c>
      <c r="U322" s="8">
        <f t="shared" si="79"/>
        <v>806519.9999999993</v>
      </c>
      <c r="V322" s="8">
        <f t="shared" si="79"/>
        <v>861079.99999999965</v>
      </c>
      <c r="W322" s="8">
        <f t="shared" si="79"/>
        <v>959640</v>
      </c>
      <c r="X322" s="8">
        <f t="shared" si="79"/>
        <v>972840.00000000047</v>
      </c>
      <c r="Y322" s="8">
        <f t="shared" si="79"/>
        <v>978119.99999999814</v>
      </c>
      <c r="Z322" s="140">
        <f t="shared" si="91"/>
        <v>7108199.9999999963</v>
      </c>
      <c r="AA322" s="138">
        <v>13.266367478160937</v>
      </c>
      <c r="AB322" s="244">
        <v>13.389291766982101</v>
      </c>
      <c r="AC322" s="165">
        <v>13.722423863314006</v>
      </c>
      <c r="AD322" s="212">
        <v>6.2699999999999818</v>
      </c>
      <c r="AE322" s="216">
        <f t="shared" si="67"/>
        <v>551759.99999999837</v>
      </c>
    </row>
    <row r="323" spans="1:70" s="3" customFormat="1" ht="14.25" customHeight="1">
      <c r="A323" s="4">
        <v>26049</v>
      </c>
      <c r="B323" s="4" t="s">
        <v>3308</v>
      </c>
      <c r="C323" s="5" t="s">
        <v>3261</v>
      </c>
      <c r="D323" s="4" t="s">
        <v>2985</v>
      </c>
      <c r="E323" s="186">
        <v>612.43000000000006</v>
      </c>
      <c r="F323" s="133">
        <v>622.0100000000001</v>
      </c>
      <c r="G323" s="187">
        <v>638.92000000000007</v>
      </c>
      <c r="H323" s="132">
        <v>9.5800000000000409</v>
      </c>
      <c r="I323" s="6">
        <v>2.3099999999998317</v>
      </c>
      <c r="J323" s="6">
        <v>0.89000000000010004</v>
      </c>
      <c r="K323" s="6">
        <v>0.98000000000001819</v>
      </c>
      <c r="L323" s="6">
        <v>-5.0000000000068212E-2</v>
      </c>
      <c r="M323" s="6">
        <v>1.6900000000000546</v>
      </c>
      <c r="N323" s="6">
        <v>0.52999999999997272</v>
      </c>
      <c r="O323" s="7">
        <v>3.1000000000000227</v>
      </c>
      <c r="P323" s="196">
        <v>7.4600000000000364</v>
      </c>
      <c r="Q323" s="8">
        <f t="shared" si="89"/>
        <v>2950640.000000013</v>
      </c>
      <c r="R323" s="8">
        <f t="shared" si="90"/>
        <v>3357199.9999999832</v>
      </c>
      <c r="S323" s="8">
        <f t="shared" si="79"/>
        <v>3435519.9999999921</v>
      </c>
      <c r="T323" s="8">
        <f t="shared" si="79"/>
        <v>3521759.9999999935</v>
      </c>
      <c r="U323" s="8">
        <f t="shared" si="79"/>
        <v>3517359.9999999874</v>
      </c>
      <c r="V323" s="8">
        <f t="shared" si="79"/>
        <v>3666079.9999999921</v>
      </c>
      <c r="W323" s="8">
        <f t="shared" si="79"/>
        <v>3712719.9999999898</v>
      </c>
      <c r="X323" s="8">
        <f t="shared" si="79"/>
        <v>3985519.9999999916</v>
      </c>
      <c r="Y323" s="8">
        <f t="shared" si="79"/>
        <v>4641999.9999999944</v>
      </c>
      <c r="Z323" s="140">
        <f t="shared" si="91"/>
        <v>32788799.99999994</v>
      </c>
      <c r="AA323" s="138">
        <v>16.22954512329239</v>
      </c>
      <c r="AB323" s="244">
        <v>16.483417471611613</v>
      </c>
      <c r="AC323" s="165">
        <v>16.931536616713704</v>
      </c>
      <c r="AD323" s="212">
        <v>26.490000000000009</v>
      </c>
      <c r="AE323" s="216">
        <f t="shared" si="67"/>
        <v>2331120.0000000009</v>
      </c>
    </row>
    <row r="324" spans="1:70" s="3" customFormat="1" ht="14.25" customHeight="1">
      <c r="A324" s="4">
        <v>26050</v>
      </c>
      <c r="B324" s="4" t="s">
        <v>3309</v>
      </c>
      <c r="C324" s="5" t="s">
        <v>3261</v>
      </c>
      <c r="D324" s="4" t="s">
        <v>2985</v>
      </c>
      <c r="E324" s="186">
        <v>469.5</v>
      </c>
      <c r="F324" s="133">
        <v>481.65</v>
      </c>
      <c r="G324" s="187">
        <v>512.9</v>
      </c>
      <c r="H324" s="132">
        <v>12.149999999999977</v>
      </c>
      <c r="I324" s="6">
        <v>9.1700000000000159</v>
      </c>
      <c r="J324" s="6">
        <v>4.3899999999999864</v>
      </c>
      <c r="K324" s="6">
        <v>3.8800000000000523</v>
      </c>
      <c r="L324" s="6">
        <v>5.8199999999999363</v>
      </c>
      <c r="M324" s="6">
        <v>1.6100000000000705</v>
      </c>
      <c r="N324" s="6">
        <v>3.1099999999999568</v>
      </c>
      <c r="O324" s="7">
        <v>1.1200000000000045</v>
      </c>
      <c r="P324" s="196">
        <v>2.1499999999999773</v>
      </c>
      <c r="Q324" s="8">
        <f t="shared" si="89"/>
        <v>3742199.9999999935</v>
      </c>
      <c r="R324" s="8">
        <f t="shared" si="90"/>
        <v>5356119.9999999963</v>
      </c>
      <c r="S324" s="8">
        <f t="shared" si="79"/>
        <v>5742439.9999999953</v>
      </c>
      <c r="T324" s="8">
        <f t="shared" si="79"/>
        <v>6083880</v>
      </c>
      <c r="U324" s="8">
        <f t="shared" si="79"/>
        <v>6596039.9999999944</v>
      </c>
      <c r="V324" s="8">
        <f t="shared" si="79"/>
        <v>6737720.0000000009</v>
      </c>
      <c r="W324" s="8">
        <f t="shared" si="79"/>
        <v>7011399.9999999972</v>
      </c>
      <c r="X324" s="8">
        <f t="shared" si="79"/>
        <v>7109959.9999999972</v>
      </c>
      <c r="Y324" s="8">
        <f t="shared" si="79"/>
        <v>7299159.9999999953</v>
      </c>
      <c r="Z324" s="140">
        <f t="shared" si="91"/>
        <v>55678919.99999997</v>
      </c>
      <c r="AA324" s="138">
        <v>13.435167803671993</v>
      </c>
      <c r="AB324" s="244">
        <v>13.782851059933151</v>
      </c>
      <c r="AC324" s="165">
        <v>14.67709811821803</v>
      </c>
      <c r="AD324" s="212">
        <v>43.399999999999977</v>
      </c>
      <c r="AE324" s="216">
        <f t="shared" si="67"/>
        <v>3819199.9999999981</v>
      </c>
    </row>
    <row r="325" spans="1:70" s="3" customFormat="1" ht="14.25" customHeight="1">
      <c r="A325" s="4">
        <v>26051</v>
      </c>
      <c r="B325" s="4" t="s">
        <v>3310</v>
      </c>
      <c r="C325" s="5" t="s">
        <v>3261</v>
      </c>
      <c r="D325" s="4" t="s">
        <v>2985</v>
      </c>
      <c r="E325" s="186">
        <v>841.75</v>
      </c>
      <c r="F325" s="133">
        <v>848.65</v>
      </c>
      <c r="G325" s="187">
        <v>865.85</v>
      </c>
      <c r="H325" s="132">
        <v>6.8999999999999773</v>
      </c>
      <c r="I325" s="6">
        <v>5.0299999999999727</v>
      </c>
      <c r="J325" s="6">
        <v>2.5900000000000318</v>
      </c>
      <c r="K325" s="6">
        <v>2.6299999999999955</v>
      </c>
      <c r="L325" s="6">
        <v>2.82000000000005</v>
      </c>
      <c r="M325" s="6">
        <v>0.66000000000008185</v>
      </c>
      <c r="N325" s="6">
        <v>-0.93000000000006366</v>
      </c>
      <c r="O325" s="7">
        <v>1.7400000000000091</v>
      </c>
      <c r="P325" s="196">
        <v>2.6599999999999682</v>
      </c>
      <c r="Q325" s="8">
        <f t="shared" si="89"/>
        <v>2125199.999999993</v>
      </c>
      <c r="R325" s="8">
        <f t="shared" si="90"/>
        <v>3010479.9999999884</v>
      </c>
      <c r="S325" s="8">
        <f t="shared" si="79"/>
        <v>3238399.9999999912</v>
      </c>
      <c r="T325" s="8">
        <f t="shared" si="79"/>
        <v>3469839.9999999907</v>
      </c>
      <c r="U325" s="8">
        <f t="shared" si="79"/>
        <v>3717999.9999999949</v>
      </c>
      <c r="V325" s="8">
        <f t="shared" si="79"/>
        <v>3776080.0000000019</v>
      </c>
      <c r="W325" s="8">
        <f t="shared" si="79"/>
        <v>3694239.9999999963</v>
      </c>
      <c r="X325" s="8">
        <f t="shared" si="79"/>
        <v>3847359.9999999972</v>
      </c>
      <c r="Y325" s="8">
        <f t="shared" si="79"/>
        <v>4081439.9999999944</v>
      </c>
      <c r="Z325" s="140">
        <f t="shared" si="91"/>
        <v>30961039.999999948</v>
      </c>
      <c r="AA325" s="138">
        <v>19.894165638574947</v>
      </c>
      <c r="AB325" s="244">
        <v>20.05724225622409</v>
      </c>
      <c r="AC325" s="165">
        <v>20.463752085726306</v>
      </c>
      <c r="AD325" s="212">
        <v>24.100000000000023</v>
      </c>
      <c r="AE325" s="216">
        <f t="shared" si="67"/>
        <v>2120800.0000000019</v>
      </c>
    </row>
    <row r="326" spans="1:70" s="3" customFormat="1" ht="14.25" customHeight="1">
      <c r="A326" s="4">
        <v>26052</v>
      </c>
      <c r="B326" s="4" t="s">
        <v>3311</v>
      </c>
      <c r="C326" s="5" t="s">
        <v>3261</v>
      </c>
      <c r="D326" s="4" t="s">
        <v>2985</v>
      </c>
      <c r="E326" s="186">
        <v>265.55</v>
      </c>
      <c r="F326" s="133">
        <v>275.54000000000002</v>
      </c>
      <c r="G326" s="187">
        <v>285.79000000000002</v>
      </c>
      <c r="H326" s="132">
        <v>9.9900000000000091</v>
      </c>
      <c r="I326" s="6">
        <v>2.6500000000000341</v>
      </c>
      <c r="J326" s="6">
        <v>0.41999999999995907</v>
      </c>
      <c r="K326" s="6">
        <v>1.1899999999999977</v>
      </c>
      <c r="L326" s="6">
        <v>1.2799999999999727</v>
      </c>
      <c r="M326" s="6">
        <v>4.0000000000020464E-2</v>
      </c>
      <c r="N326" s="6">
        <v>2.1999999999999886</v>
      </c>
      <c r="O326" s="7">
        <v>2.0799999999999841</v>
      </c>
      <c r="P326" s="196">
        <v>0.3900000000000432</v>
      </c>
      <c r="Q326" s="8">
        <f t="shared" si="89"/>
        <v>3076920.0000000033</v>
      </c>
      <c r="R326" s="8">
        <f t="shared" si="90"/>
        <v>3543320.0000000093</v>
      </c>
      <c r="S326" s="8">
        <f t="shared" si="79"/>
        <v>3580280.0000000056</v>
      </c>
      <c r="T326" s="8">
        <f t="shared" si="79"/>
        <v>3685000.0000000056</v>
      </c>
      <c r="U326" s="8">
        <f t="shared" si="79"/>
        <v>3797640.0000000033</v>
      </c>
      <c r="V326" s="8">
        <f t="shared" si="79"/>
        <v>3801160.0000000051</v>
      </c>
      <c r="W326" s="8">
        <f t="shared" si="79"/>
        <v>3994760.0000000042</v>
      </c>
      <c r="X326" s="8">
        <f t="shared" si="79"/>
        <v>4177800.0000000028</v>
      </c>
      <c r="Y326" s="8">
        <f t="shared" si="79"/>
        <v>4212120.0000000065</v>
      </c>
      <c r="Z326" s="140">
        <f t="shared" si="91"/>
        <v>33869000.000000045</v>
      </c>
      <c r="AA326" s="138">
        <v>14.119517421426785</v>
      </c>
      <c r="AB326" s="244">
        <v>14.650694145358454</v>
      </c>
      <c r="AC326" s="165">
        <v>15.195695288531583</v>
      </c>
      <c r="AD326" s="212">
        <v>20.240000000000009</v>
      </c>
      <c r="AE326" s="216">
        <f t="shared" si="67"/>
        <v>1781120.0000000007</v>
      </c>
    </row>
    <row r="327" spans="1:70" s="3" customFormat="1" ht="14.25" customHeight="1">
      <c r="A327" s="4">
        <v>26053</v>
      </c>
      <c r="B327" s="4" t="s">
        <v>3312</v>
      </c>
      <c r="C327" s="5" t="s">
        <v>3261</v>
      </c>
      <c r="D327" s="4" t="s">
        <v>2985</v>
      </c>
      <c r="E327" s="186">
        <v>182.96</v>
      </c>
      <c r="F327" s="133">
        <v>191.47</v>
      </c>
      <c r="G327" s="187">
        <v>194.95000000000002</v>
      </c>
      <c r="H327" s="132">
        <v>8.5099999999999909</v>
      </c>
      <c r="I327" s="6">
        <v>1.1699999999999875</v>
      </c>
      <c r="J327" s="6">
        <v>0.89000000000001478</v>
      </c>
      <c r="K327" s="6">
        <v>1.0099999999999909</v>
      </c>
      <c r="L327" s="6">
        <v>6.0000000000002274E-2</v>
      </c>
      <c r="M327" s="6">
        <v>0.44999999999998863</v>
      </c>
      <c r="N327" s="6">
        <v>-0.32999999999998408</v>
      </c>
      <c r="O327" s="7">
        <v>0.18000000000000682</v>
      </c>
      <c r="P327" s="196">
        <v>5.0000000000011369E-2</v>
      </c>
      <c r="Q327" s="8">
        <f t="shared" si="89"/>
        <v>2621079.9999999972</v>
      </c>
      <c r="R327" s="8">
        <f t="shared" si="90"/>
        <v>2826999.9999999949</v>
      </c>
      <c r="S327" s="8">
        <f t="shared" si="79"/>
        <v>2905319.9999999963</v>
      </c>
      <c r="T327" s="8">
        <f t="shared" si="79"/>
        <v>2994199.9999999953</v>
      </c>
      <c r="U327" s="8">
        <f t="shared" si="79"/>
        <v>2999479.9999999953</v>
      </c>
      <c r="V327" s="8">
        <f t="shared" si="79"/>
        <v>3039079.9999999944</v>
      </c>
      <c r="W327" s="8">
        <f t="shared" si="79"/>
        <v>3010039.9999999958</v>
      </c>
      <c r="X327" s="8">
        <f t="shared" si="79"/>
        <v>3025879.9999999963</v>
      </c>
      <c r="Y327" s="8">
        <f t="shared" si="79"/>
        <v>3030279.9999999972</v>
      </c>
      <c r="Z327" s="140">
        <f t="shared" si="91"/>
        <v>26452359.999999966</v>
      </c>
      <c r="AA327" s="138">
        <v>17.106419582250314</v>
      </c>
      <c r="AB327" s="244">
        <v>17.902088748433904</v>
      </c>
      <c r="AC327" s="165">
        <v>18.227462273500763</v>
      </c>
      <c r="AD327" s="212">
        <v>11.990000000000007</v>
      </c>
      <c r="AE327" s="216">
        <f t="shared" si="67"/>
        <v>1055120.0000000007</v>
      </c>
    </row>
    <row r="328" spans="1:70" s="3" customFormat="1" ht="14.25" customHeight="1">
      <c r="A328" s="4">
        <v>26055</v>
      </c>
      <c r="B328" s="4" t="s">
        <v>3313</v>
      </c>
      <c r="C328" s="5" t="s">
        <v>3261</v>
      </c>
      <c r="D328" s="4" t="s">
        <v>2985</v>
      </c>
      <c r="E328" s="186">
        <v>1003.01</v>
      </c>
      <c r="F328" s="133">
        <v>1033.56</v>
      </c>
      <c r="G328" s="187">
        <v>1056.8800000000001</v>
      </c>
      <c r="H328" s="132">
        <v>30.549999999999955</v>
      </c>
      <c r="I328" s="6">
        <v>9.0100000000002183</v>
      </c>
      <c r="J328" s="6">
        <v>1.6299999999998818</v>
      </c>
      <c r="K328" s="6">
        <v>2.1799999999998363</v>
      </c>
      <c r="L328" s="6">
        <v>2.8500000000001364</v>
      </c>
      <c r="M328" s="6">
        <v>2.9200000000000728</v>
      </c>
      <c r="N328" s="6">
        <v>2.5199999999999818</v>
      </c>
      <c r="O328" s="7">
        <v>-2.4400000000000546</v>
      </c>
      <c r="P328" s="196">
        <v>4.6500000000000909</v>
      </c>
      <c r="Q328" s="8">
        <f t="shared" si="89"/>
        <v>9409399.9999999851</v>
      </c>
      <c r="R328" s="8">
        <f t="shared" si="90"/>
        <v>10995160.000000024</v>
      </c>
      <c r="S328" s="8">
        <f t="shared" si="79"/>
        <v>11138600.000000013</v>
      </c>
      <c r="T328" s="8">
        <f t="shared" si="79"/>
        <v>11330439.999999998</v>
      </c>
      <c r="U328" s="8">
        <f t="shared" si="79"/>
        <v>11581240.000000009</v>
      </c>
      <c r="V328" s="8">
        <f t="shared" si="79"/>
        <v>11838200.000000015</v>
      </c>
      <c r="W328" s="8">
        <f t="shared" si="79"/>
        <v>12059960.000000013</v>
      </c>
      <c r="X328" s="8">
        <f t="shared" si="79"/>
        <v>11845240.000000007</v>
      </c>
      <c r="Y328" s="8">
        <f t="shared" si="79"/>
        <v>12254440.000000015</v>
      </c>
      <c r="Z328" s="140">
        <f t="shared" si="91"/>
        <v>102452680.00000007</v>
      </c>
      <c r="AA328" s="138">
        <v>26.349927755155655</v>
      </c>
      <c r="AB328" s="244">
        <v>27.152502298699595</v>
      </c>
      <c r="AC328" s="165">
        <v>27.765138578746885</v>
      </c>
      <c r="AD328" s="212">
        <v>53.870000000000118</v>
      </c>
      <c r="AE328" s="216">
        <f t="shared" si="67"/>
        <v>4740560.0000000102</v>
      </c>
    </row>
    <row r="329" spans="1:70" s="3" customFormat="1" ht="14.25" customHeight="1">
      <c r="A329" s="4">
        <v>26056</v>
      </c>
      <c r="B329" s="4" t="s">
        <v>3314</v>
      </c>
      <c r="C329" s="5" t="s">
        <v>3261</v>
      </c>
      <c r="D329" s="4" t="s">
        <v>2985</v>
      </c>
      <c r="E329" s="186">
        <v>341.24</v>
      </c>
      <c r="F329" s="133">
        <v>343.75000000000006</v>
      </c>
      <c r="G329" s="187">
        <v>348.57</v>
      </c>
      <c r="H329" s="132">
        <v>2.5100000000000477</v>
      </c>
      <c r="I329" s="6">
        <v>2.1399999999999295</v>
      </c>
      <c r="J329" s="6">
        <v>-0.40999999999996817</v>
      </c>
      <c r="K329" s="6">
        <v>1.0299999999999727</v>
      </c>
      <c r="L329" s="6">
        <v>-2.9999999999972715E-2</v>
      </c>
      <c r="M329" s="6">
        <v>0.62000000000000455</v>
      </c>
      <c r="N329" s="6">
        <v>0.83999999999997499</v>
      </c>
      <c r="O329" s="7">
        <v>0.42000000000001592</v>
      </c>
      <c r="P329" s="196">
        <v>0.20999999999997954</v>
      </c>
      <c r="Q329" s="8">
        <f t="shared" si="89"/>
        <v>773080.00000001467</v>
      </c>
      <c r="R329" s="8">
        <f t="shared" si="90"/>
        <v>1149720.0000000023</v>
      </c>
      <c r="S329" s="8">
        <f t="shared" si="79"/>
        <v>1113640.0000000051</v>
      </c>
      <c r="T329" s="8">
        <f t="shared" si="79"/>
        <v>1204280.0000000028</v>
      </c>
      <c r="U329" s="8">
        <f t="shared" si="79"/>
        <v>1201640.0000000051</v>
      </c>
      <c r="V329" s="8">
        <f t="shared" si="79"/>
        <v>1256200.0000000056</v>
      </c>
      <c r="W329" s="8">
        <f t="shared" si="79"/>
        <v>1330120.0000000035</v>
      </c>
      <c r="X329" s="8">
        <f t="shared" si="79"/>
        <v>1367080.0000000049</v>
      </c>
      <c r="Y329" s="8">
        <f t="shared" si="79"/>
        <v>1385560.000000003</v>
      </c>
      <c r="Z329" s="140">
        <f t="shared" si="91"/>
        <v>10781320.000000048</v>
      </c>
      <c r="AA329" s="138">
        <v>12.497436348187867</v>
      </c>
      <c r="AB329" s="244">
        <v>12.589361577451585</v>
      </c>
      <c r="AC329" s="165">
        <v>12.765887316515778</v>
      </c>
      <c r="AD329" s="212">
        <v>7.3299999999999841</v>
      </c>
      <c r="AE329" s="216">
        <f t="shared" si="67"/>
        <v>645039.9999999986</v>
      </c>
    </row>
    <row r="330" spans="1:70" s="3" customFormat="1" ht="14.25" customHeight="1">
      <c r="A330" s="4">
        <v>26057</v>
      </c>
      <c r="B330" s="4" t="s">
        <v>3315</v>
      </c>
      <c r="C330" s="5" t="s">
        <v>3261</v>
      </c>
      <c r="D330" s="4" t="s">
        <v>2985</v>
      </c>
      <c r="E330" s="186">
        <v>446.62</v>
      </c>
      <c r="F330" s="133">
        <v>452.6</v>
      </c>
      <c r="G330" s="187">
        <v>459.03</v>
      </c>
      <c r="H330" s="132">
        <v>5.9800000000000182</v>
      </c>
      <c r="I330" s="6">
        <v>5.4499999999999886</v>
      </c>
      <c r="J330" s="6">
        <v>0.11000000000001364</v>
      </c>
      <c r="K330" s="6">
        <v>0.20999999999997954</v>
      </c>
      <c r="L330" s="6">
        <v>2.910000000000025</v>
      </c>
      <c r="M330" s="6">
        <v>-3.8000000000000114</v>
      </c>
      <c r="N330" s="6">
        <v>0.40999999999996817</v>
      </c>
      <c r="O330" s="7">
        <v>0.30000000000001137</v>
      </c>
      <c r="P330" s="196">
        <v>0.83999999999997499</v>
      </c>
      <c r="Q330" s="8">
        <f t="shared" si="89"/>
        <v>1841840.0000000056</v>
      </c>
      <c r="R330" s="8">
        <f t="shared" si="90"/>
        <v>2801040.0000000037</v>
      </c>
      <c r="S330" s="8">
        <f t="shared" si="79"/>
        <v>2810720.0000000051</v>
      </c>
      <c r="T330" s="8">
        <f t="shared" si="79"/>
        <v>2829200.0000000033</v>
      </c>
      <c r="U330" s="8">
        <f t="shared" si="79"/>
        <v>3085280.0000000056</v>
      </c>
      <c r="V330" s="8">
        <f t="shared" si="79"/>
        <v>2750880.0000000047</v>
      </c>
      <c r="W330" s="8">
        <f t="shared" si="79"/>
        <v>2786960.0000000019</v>
      </c>
      <c r="X330" s="8">
        <f t="shared" si="79"/>
        <v>2813360.0000000028</v>
      </c>
      <c r="Y330" s="8">
        <f t="shared" si="79"/>
        <v>2887280.0000000005</v>
      </c>
      <c r="Z330" s="140">
        <f t="shared" si="91"/>
        <v>24606560.000000034</v>
      </c>
      <c r="AA330" s="138">
        <v>23.491479065853145</v>
      </c>
      <c r="AB330" s="244">
        <v>23.806017252261729</v>
      </c>
      <c r="AC330" s="165">
        <v>24.144224700189351</v>
      </c>
      <c r="AD330" s="212">
        <v>12.409999999999968</v>
      </c>
      <c r="AE330" s="216">
        <f t="shared" si="67"/>
        <v>1092079.9999999972</v>
      </c>
    </row>
    <row r="331" spans="1:70" s="3" customFormat="1" ht="14.25" customHeight="1">
      <c r="A331" s="4">
        <v>26058</v>
      </c>
      <c r="B331" s="4" t="s">
        <v>3316</v>
      </c>
      <c r="C331" s="5" t="s">
        <v>3261</v>
      </c>
      <c r="D331" s="4" t="s">
        <v>2985</v>
      </c>
      <c r="E331" s="186">
        <v>408.67</v>
      </c>
      <c r="F331" s="133">
        <v>413.88</v>
      </c>
      <c r="G331" s="187">
        <v>428.44</v>
      </c>
      <c r="H331" s="132">
        <v>5.2099999999999795</v>
      </c>
      <c r="I331" s="6">
        <v>5.8199999999999932</v>
      </c>
      <c r="J331" s="6">
        <v>7.9999999999984084E-2</v>
      </c>
      <c r="K331" s="6">
        <v>1.8199999999999932</v>
      </c>
      <c r="L331" s="6">
        <v>0.73000000000007503</v>
      </c>
      <c r="M331" s="6">
        <v>0.89999999999992042</v>
      </c>
      <c r="N331" s="6">
        <v>0.11000000000001364</v>
      </c>
      <c r="O331" s="7">
        <v>3.82000000000005</v>
      </c>
      <c r="P331" s="196">
        <v>1.2799999999999727</v>
      </c>
      <c r="Q331" s="8">
        <f t="shared" si="89"/>
        <v>1604679.9999999937</v>
      </c>
      <c r="R331" s="8">
        <f t="shared" si="90"/>
        <v>2628999.9999999925</v>
      </c>
      <c r="S331" s="8">
        <f t="shared" si="79"/>
        <v>2636039.9999999912</v>
      </c>
      <c r="T331" s="8">
        <f t="shared" si="79"/>
        <v>2796199.9999999907</v>
      </c>
      <c r="U331" s="8">
        <f t="shared" si="79"/>
        <v>2860439.9999999972</v>
      </c>
      <c r="V331" s="8">
        <f t="shared" si="79"/>
        <v>2939639.9999999902</v>
      </c>
      <c r="W331" s="8">
        <f t="shared" si="79"/>
        <v>2949319.9999999916</v>
      </c>
      <c r="X331" s="8">
        <f t="shared" si="79"/>
        <v>3285479.9999999963</v>
      </c>
      <c r="Y331" s="8">
        <f t="shared" si="79"/>
        <v>3398119.9999999939</v>
      </c>
      <c r="Z331" s="140">
        <f t="shared" si="91"/>
        <v>25098919.999999937</v>
      </c>
      <c r="AA331" s="138">
        <v>12.611675683015418</v>
      </c>
      <c r="AB331" s="244">
        <v>12.772457806265255</v>
      </c>
      <c r="AC331" s="165">
        <v>13.221783663178424</v>
      </c>
      <c r="AD331" s="212">
        <v>19.769999999999982</v>
      </c>
      <c r="AE331" s="216">
        <f t="shared" si="67"/>
        <v>1739759.9999999984</v>
      </c>
    </row>
    <row r="332" spans="1:70" s="3" customFormat="1" ht="14.25" customHeight="1">
      <c r="A332" s="4">
        <v>26059</v>
      </c>
      <c r="B332" s="4" t="s">
        <v>3317</v>
      </c>
      <c r="C332" s="5" t="s">
        <v>3261</v>
      </c>
      <c r="D332" s="4" t="s">
        <v>2985</v>
      </c>
      <c r="E332" s="186">
        <v>544.71</v>
      </c>
      <c r="F332" s="133">
        <v>556.87</v>
      </c>
      <c r="G332" s="187">
        <v>579.6</v>
      </c>
      <c r="H332" s="132">
        <v>12.159999999999968</v>
      </c>
      <c r="I332" s="6">
        <v>6.75</v>
      </c>
      <c r="J332" s="6">
        <v>1.0600000000000591</v>
      </c>
      <c r="K332" s="6">
        <v>1.75</v>
      </c>
      <c r="L332" s="6">
        <v>4.8600000000000136</v>
      </c>
      <c r="M332" s="6">
        <v>2.3399999999999181</v>
      </c>
      <c r="N332" s="6">
        <v>3.7899999999999636</v>
      </c>
      <c r="O332" s="7">
        <v>1.1200000000000045</v>
      </c>
      <c r="P332" s="196">
        <v>1.0600000000000591</v>
      </c>
      <c r="Q332" s="8">
        <f t="shared" si="89"/>
        <v>3745279.9999999907</v>
      </c>
      <c r="R332" s="8">
        <f t="shared" si="90"/>
        <v>4933279.9999999907</v>
      </c>
      <c r="S332" s="8">
        <f t="shared" si="79"/>
        <v>5026559.9999999963</v>
      </c>
      <c r="T332" s="8">
        <f t="shared" si="79"/>
        <v>5180559.9999999963</v>
      </c>
      <c r="U332" s="8">
        <f t="shared" si="79"/>
        <v>5608239.9999999972</v>
      </c>
      <c r="V332" s="8">
        <f t="shared" si="79"/>
        <v>5814159.9999999898</v>
      </c>
      <c r="W332" s="8">
        <f t="shared" si="79"/>
        <v>6147679.999999987</v>
      </c>
      <c r="X332" s="8">
        <f t="shared" si="79"/>
        <v>6246239.999999987</v>
      </c>
      <c r="Y332" s="8">
        <f t="shared" si="79"/>
        <v>6339519.9999999925</v>
      </c>
      <c r="Z332" s="140">
        <f t="shared" si="91"/>
        <v>49041519.999999925</v>
      </c>
      <c r="AA332" s="138">
        <v>24.480028043431368</v>
      </c>
      <c r="AB332" s="244">
        <v>25.026515423887247</v>
      </c>
      <c r="AC332" s="165">
        <v>26.048033364492706</v>
      </c>
      <c r="AD332" s="212">
        <v>34.889999999999986</v>
      </c>
      <c r="AE332" s="216">
        <f t="shared" si="67"/>
        <v>3070319.9999999986</v>
      </c>
    </row>
    <row r="333" spans="1:70" s="3" customFormat="1" ht="14.25" customHeight="1">
      <c r="A333" s="4">
        <v>26060</v>
      </c>
      <c r="B333" s="4" t="s">
        <v>3318</v>
      </c>
      <c r="C333" s="5" t="s">
        <v>3261</v>
      </c>
      <c r="D333" s="4" t="s">
        <v>2985</v>
      </c>
      <c r="E333" s="186">
        <v>78.19</v>
      </c>
      <c r="F333" s="133">
        <v>83.95</v>
      </c>
      <c r="G333" s="187">
        <v>101.29</v>
      </c>
      <c r="H333" s="132">
        <v>5.7600000000000051</v>
      </c>
      <c r="I333" s="6">
        <v>0</v>
      </c>
      <c r="J333" s="6">
        <v>0.15999999999999659</v>
      </c>
      <c r="K333" s="6">
        <v>10.269999999999996</v>
      </c>
      <c r="L333" s="6">
        <v>2.8199999999999932</v>
      </c>
      <c r="M333" s="6">
        <v>1.2200000000000131</v>
      </c>
      <c r="N333" s="6">
        <v>0</v>
      </c>
      <c r="O333" s="7">
        <v>0.26000000000000512</v>
      </c>
      <c r="P333" s="196">
        <v>2.6099999999999994</v>
      </c>
      <c r="Q333" s="8">
        <f t="shared" si="89"/>
        <v>1774080.0000000016</v>
      </c>
      <c r="R333" s="8">
        <f t="shared" si="90"/>
        <v>1774080.0000000016</v>
      </c>
      <c r="S333" s="8">
        <f t="shared" si="79"/>
        <v>1788160.0000000014</v>
      </c>
      <c r="T333" s="8">
        <f t="shared" si="79"/>
        <v>2691920.0000000009</v>
      </c>
      <c r="U333" s="8">
        <f t="shared" si="79"/>
        <v>2940080.0000000005</v>
      </c>
      <c r="V333" s="8">
        <f t="shared" si="79"/>
        <v>3047440.0000000014</v>
      </c>
      <c r="W333" s="8">
        <f t="shared" si="79"/>
        <v>3047440.0000000014</v>
      </c>
      <c r="X333" s="8">
        <f t="shared" si="79"/>
        <v>3070320.0000000019</v>
      </c>
      <c r="Y333" s="8">
        <f t="shared" si="79"/>
        <v>3300000.0000000019</v>
      </c>
      <c r="Z333" s="140">
        <f t="shared" si="91"/>
        <v>23433520.000000007</v>
      </c>
      <c r="AA333" s="138">
        <v>15.405985853053023</v>
      </c>
      <c r="AB333" s="244">
        <v>16.540894134336888</v>
      </c>
      <c r="AC333" s="165">
        <v>19.957440939451857</v>
      </c>
      <c r="AD333" s="212">
        <v>23.100000000000009</v>
      </c>
      <c r="AE333" s="216">
        <f t="shared" si="67"/>
        <v>2032800.0000000007</v>
      </c>
    </row>
    <row r="334" spans="1:70" s="12" customFormat="1">
      <c r="A334" s="12">
        <v>26061</v>
      </c>
      <c r="B334" s="12" t="s">
        <v>3319</v>
      </c>
      <c r="C334" s="12" t="s">
        <v>3261</v>
      </c>
      <c r="D334" s="12" t="s">
        <v>2985</v>
      </c>
      <c r="E334" s="130">
        <v>144.74</v>
      </c>
      <c r="F334" s="12">
        <v>141.49</v>
      </c>
      <c r="G334" s="188">
        <v>144.64000000000001</v>
      </c>
      <c r="H334" s="12">
        <v>-3.25</v>
      </c>
      <c r="I334" s="12">
        <v>-0.25</v>
      </c>
      <c r="J334" s="12">
        <v>1.7700000000000102</v>
      </c>
      <c r="K334" s="12">
        <v>0</v>
      </c>
      <c r="L334" s="12">
        <v>0.31999999999999318</v>
      </c>
      <c r="M334" s="12">
        <v>0.17000000000001592</v>
      </c>
      <c r="N334" s="12">
        <v>1.0900000000000034</v>
      </c>
      <c r="O334" s="13">
        <v>5.0000000000011369E-2</v>
      </c>
      <c r="P334" s="136">
        <v>0</v>
      </c>
      <c r="Q334" s="14">
        <v>0</v>
      </c>
      <c r="R334" s="14">
        <f t="shared" si="90"/>
        <v>-44000</v>
      </c>
      <c r="S334" s="14">
        <f>R334+(J334*88000)</f>
        <v>111760.0000000009</v>
      </c>
      <c r="T334" s="14">
        <f t="shared" ref="T334" si="92">S334+(K334*88000)</f>
        <v>111760.0000000009</v>
      </c>
      <c r="U334" s="14">
        <f t="shared" ref="U334" si="93">T334+(L334*88000)</f>
        <v>139920.00000000029</v>
      </c>
      <c r="V334" s="14">
        <f t="shared" ref="V334" si="94">U334+(M334*88000)</f>
        <v>154880.00000000169</v>
      </c>
      <c r="W334" s="14">
        <f t="shared" ref="W334" si="95">V334+(N334*88000)</f>
        <v>250800.00000000198</v>
      </c>
      <c r="X334" s="14">
        <f t="shared" ref="X334" si="96">W334+(O334*88000)</f>
        <v>255200.00000000297</v>
      </c>
      <c r="Y334" s="14">
        <f t="shared" ref="Y334" si="97">X334+(P334*88000)</f>
        <v>255200.00000000297</v>
      </c>
      <c r="Z334" s="141">
        <f t="shared" si="91"/>
        <v>1235520.0000000119</v>
      </c>
      <c r="AA334" s="13">
        <v>11.956647446594083</v>
      </c>
      <c r="AB334" s="245">
        <v>11.688172220661855</v>
      </c>
      <c r="AC334" s="13">
        <v>11.948386670411551</v>
      </c>
      <c r="AD334" s="169">
        <v>1.63</v>
      </c>
      <c r="AE334" s="173">
        <f t="shared" ref="AE334" si="98">AD334*88000</f>
        <v>143440</v>
      </c>
      <c r="AG334" s="13"/>
      <c r="AH334" s="14"/>
      <c r="AI334" s="15"/>
      <c r="AL334" s="18"/>
      <c r="AM334" s="18"/>
      <c r="AN334" s="18"/>
      <c r="AO334" s="18"/>
      <c r="AP334" s="18"/>
      <c r="AQ334" s="18"/>
      <c r="AR334" s="18"/>
      <c r="AS334" s="18"/>
      <c r="AT334" s="18"/>
      <c r="AU334" s="18"/>
      <c r="AV334" s="18"/>
      <c r="AW334" s="18"/>
      <c r="AX334" s="18"/>
      <c r="AY334" s="18"/>
      <c r="AZ334" s="18"/>
      <c r="BA334" s="18"/>
      <c r="BB334" s="18"/>
      <c r="BC334" s="18"/>
      <c r="BD334" s="18"/>
      <c r="BE334" s="18"/>
      <c r="BF334" s="18"/>
      <c r="BG334" s="18"/>
      <c r="BH334" s="18"/>
      <c r="BI334" s="18"/>
      <c r="BJ334" s="18"/>
      <c r="BK334" s="18"/>
      <c r="BL334" s="18"/>
      <c r="BM334" s="18"/>
      <c r="BN334" s="18"/>
      <c r="BO334" s="18"/>
      <c r="BP334" s="18"/>
      <c r="BQ334" s="18"/>
      <c r="BR334" s="18"/>
    </row>
    <row r="335" spans="1:70" s="3" customFormat="1" ht="14.25" customHeight="1">
      <c r="A335" s="4">
        <v>26062</v>
      </c>
      <c r="B335" s="4" t="s">
        <v>3320</v>
      </c>
      <c r="C335" s="5" t="s">
        <v>3261</v>
      </c>
      <c r="D335" s="4" t="s">
        <v>2985</v>
      </c>
      <c r="E335" s="186">
        <v>247.47</v>
      </c>
      <c r="F335" s="133">
        <v>255.42</v>
      </c>
      <c r="G335" s="187">
        <v>280.57</v>
      </c>
      <c r="H335" s="132">
        <v>7.9499999999999886</v>
      </c>
      <c r="I335" s="6">
        <v>3.1900000000000261</v>
      </c>
      <c r="J335" s="6">
        <v>0.70999999999997954</v>
      </c>
      <c r="K335" s="6">
        <v>9.410000000000025</v>
      </c>
      <c r="L335" s="6">
        <v>4.1499999999999773</v>
      </c>
      <c r="M335" s="6">
        <v>5.3700000000000045</v>
      </c>
      <c r="N335" s="6">
        <v>1.0600000000000023</v>
      </c>
      <c r="O335" s="7">
        <v>0.43000000000000682</v>
      </c>
      <c r="P335" s="196">
        <v>0.82999999999998408</v>
      </c>
      <c r="Q335" s="8">
        <f t="shared" ref="Q335:Q345" si="99">((H335/6)*88000)*6+((H335/6)*88000)*5+((H335/6)*88000)*4+((H335/6)*88000)*3+((H335/6)*88000)*2+((H335/6)*88000)</f>
        <v>2448599.9999999967</v>
      </c>
      <c r="R335" s="8">
        <f t="shared" ref="R335:R565" si="100">Q335+((I335/3)*88000+((I335/3)*88000)*2+((I335/3)*88000)*3)</f>
        <v>3010040.0000000014</v>
      </c>
      <c r="S335" s="8">
        <f t="shared" si="79"/>
        <v>3072519.9999999995</v>
      </c>
      <c r="T335" s="8">
        <f t="shared" si="79"/>
        <v>3900600.0000000019</v>
      </c>
      <c r="U335" s="8">
        <f t="shared" si="79"/>
        <v>4265800</v>
      </c>
      <c r="V335" s="8">
        <f t="shared" si="79"/>
        <v>4738360</v>
      </c>
      <c r="W335" s="8">
        <f t="shared" si="79"/>
        <v>4831640</v>
      </c>
      <c r="X335" s="8">
        <f t="shared" si="79"/>
        <v>4869480.0000000009</v>
      </c>
      <c r="Y335" s="8">
        <f t="shared" si="79"/>
        <v>4942520</v>
      </c>
      <c r="Z335" s="140">
        <f t="shared" ref="Z335:Z565" si="101">SUM(Q335:Y335)</f>
        <v>36079560</v>
      </c>
      <c r="AA335" s="138">
        <v>19.178071575814879</v>
      </c>
      <c r="AB335" s="244">
        <v>19.794169159472403</v>
      </c>
      <c r="AC335" s="165">
        <v>21.743207427269486</v>
      </c>
      <c r="AD335" s="212">
        <v>33.099999999999994</v>
      </c>
      <c r="AE335" s="216">
        <f t="shared" si="67"/>
        <v>2912799.9999999995</v>
      </c>
    </row>
    <row r="336" spans="1:70" s="3" customFormat="1" ht="14.25" customHeight="1">
      <c r="A336" s="4">
        <v>26063</v>
      </c>
      <c r="B336" s="4" t="s">
        <v>3321</v>
      </c>
      <c r="C336" s="5" t="s">
        <v>3261</v>
      </c>
      <c r="D336" s="4" t="s">
        <v>2985</v>
      </c>
      <c r="E336" s="186">
        <v>579.99</v>
      </c>
      <c r="F336" s="133">
        <v>605.76</v>
      </c>
      <c r="G336" s="187">
        <v>612.07000000000005</v>
      </c>
      <c r="H336" s="132">
        <v>25.769999999999982</v>
      </c>
      <c r="I336" s="6">
        <v>1.5400000000000773</v>
      </c>
      <c r="J336" s="6">
        <v>-0.51999999999998181</v>
      </c>
      <c r="K336" s="6">
        <v>1.2299999999999045</v>
      </c>
      <c r="L336" s="6">
        <v>0.80999999999994543</v>
      </c>
      <c r="M336" s="6">
        <v>0.72000000000014097</v>
      </c>
      <c r="N336" s="6">
        <v>0.4799999999999045</v>
      </c>
      <c r="O336" s="7">
        <v>0.67999999999994998</v>
      </c>
      <c r="P336" s="196">
        <v>1.3700000000001182</v>
      </c>
      <c r="Q336" s="8">
        <f t="shared" si="99"/>
        <v>7937159.9999999944</v>
      </c>
      <c r="R336" s="8">
        <f t="shared" si="100"/>
        <v>8208200.0000000084</v>
      </c>
      <c r="S336" s="8">
        <f t="shared" si="79"/>
        <v>8162440.0000000102</v>
      </c>
      <c r="T336" s="8">
        <f t="shared" si="79"/>
        <v>8270680.0000000019</v>
      </c>
      <c r="U336" s="8">
        <f t="shared" si="79"/>
        <v>8341959.9999999972</v>
      </c>
      <c r="V336" s="8">
        <f t="shared" si="79"/>
        <v>8405320.0000000093</v>
      </c>
      <c r="W336" s="8">
        <f t="shared" si="79"/>
        <v>8447560</v>
      </c>
      <c r="X336" s="8">
        <f t="shared" si="79"/>
        <v>8507399.9999999963</v>
      </c>
      <c r="Y336" s="8">
        <f t="shared" si="79"/>
        <v>8627960.0000000075</v>
      </c>
      <c r="Z336" s="140">
        <f t="shared" si="101"/>
        <v>74908680.00000003</v>
      </c>
      <c r="AA336" s="138">
        <v>25.119318821623775</v>
      </c>
      <c r="AB336" s="244">
        <v>26.235415385414949</v>
      </c>
      <c r="AC336" s="165">
        <v>26.50870096234636</v>
      </c>
      <c r="AD336" s="212">
        <v>32.080000000000041</v>
      </c>
      <c r="AE336" s="216">
        <f t="shared" si="67"/>
        <v>2823040.0000000037</v>
      </c>
    </row>
    <row r="337" spans="1:31" s="3" customFormat="1" ht="14.25" customHeight="1">
      <c r="A337" s="4">
        <v>26064</v>
      </c>
      <c r="B337" s="4" t="s">
        <v>3322</v>
      </c>
      <c r="C337" s="5" t="s">
        <v>3261</v>
      </c>
      <c r="D337" s="4" t="s">
        <v>2985</v>
      </c>
      <c r="E337" s="186">
        <v>490.75</v>
      </c>
      <c r="F337" s="133">
        <v>495.06</v>
      </c>
      <c r="G337" s="187">
        <v>506.06</v>
      </c>
      <c r="H337" s="132">
        <v>4.3100000000000023</v>
      </c>
      <c r="I337" s="6">
        <v>2.1299999999999955</v>
      </c>
      <c r="J337" s="6">
        <v>0.50000000000005684</v>
      </c>
      <c r="K337" s="6">
        <v>0.37999999999993861</v>
      </c>
      <c r="L337" s="6">
        <v>1.7799999999999727</v>
      </c>
      <c r="M337" s="6">
        <v>3.4700000000000273</v>
      </c>
      <c r="N337" s="6">
        <v>-3.999999999996362E-2</v>
      </c>
      <c r="O337" s="7">
        <v>9.9999999999965894E-2</v>
      </c>
      <c r="P337" s="196">
        <v>2.6800000000000068</v>
      </c>
      <c r="Q337" s="8">
        <f t="shared" si="99"/>
        <v>1327480.0000000005</v>
      </c>
      <c r="R337" s="8">
        <f t="shared" si="100"/>
        <v>1702359.9999999995</v>
      </c>
      <c r="S337" s="8">
        <f t="shared" si="79"/>
        <v>1746360.0000000047</v>
      </c>
      <c r="T337" s="8">
        <f t="shared" si="79"/>
        <v>1779799.9999999993</v>
      </c>
      <c r="U337" s="8">
        <f t="shared" si="79"/>
        <v>1936439.999999997</v>
      </c>
      <c r="V337" s="8">
        <f t="shared" si="79"/>
        <v>2241799.9999999995</v>
      </c>
      <c r="W337" s="8">
        <f t="shared" si="79"/>
        <v>2238280.0000000028</v>
      </c>
      <c r="X337" s="8">
        <f t="shared" si="79"/>
        <v>2247080</v>
      </c>
      <c r="Y337" s="8">
        <f t="shared" si="79"/>
        <v>2482920.0000000005</v>
      </c>
      <c r="Z337" s="140">
        <f t="shared" si="101"/>
        <v>17702520.000000004</v>
      </c>
      <c r="AA337" s="138">
        <v>25.788500141882732</v>
      </c>
      <c r="AB337" s="244">
        <v>26.014987020357545</v>
      </c>
      <c r="AC337" s="165">
        <v>26.59302777748584</v>
      </c>
      <c r="AD337" s="212">
        <v>15.310000000000002</v>
      </c>
      <c r="AE337" s="216">
        <f t="shared" si="67"/>
        <v>1347280.0000000002</v>
      </c>
    </row>
    <row r="338" spans="1:31" s="3" customFormat="1" ht="14.25" customHeight="1">
      <c r="A338" s="4">
        <v>26065</v>
      </c>
      <c r="B338" s="4" t="s">
        <v>3323</v>
      </c>
      <c r="C338" s="5" t="s">
        <v>3261</v>
      </c>
      <c r="D338" s="4" t="s">
        <v>2985</v>
      </c>
      <c r="E338" s="186">
        <v>106.18</v>
      </c>
      <c r="F338" s="133">
        <v>107.57000000000001</v>
      </c>
      <c r="G338" s="187">
        <v>108.28</v>
      </c>
      <c r="H338" s="132">
        <v>1.3900000000000006</v>
      </c>
      <c r="I338" s="6">
        <v>-1.7800000000000153</v>
      </c>
      <c r="J338" s="6">
        <v>-2.9999999999986926E-2</v>
      </c>
      <c r="K338" s="6">
        <v>0.59999999999999432</v>
      </c>
      <c r="L338" s="6">
        <v>4.0000000000006253E-2</v>
      </c>
      <c r="M338" s="6">
        <v>0.59999999999999432</v>
      </c>
      <c r="N338" s="6">
        <v>0.42000000000000171</v>
      </c>
      <c r="O338" s="7">
        <v>0.10999999999999943</v>
      </c>
      <c r="P338" s="196">
        <v>0.75</v>
      </c>
      <c r="Q338" s="8">
        <f t="shared" si="99"/>
        <v>428120.00000000017</v>
      </c>
      <c r="R338" s="8">
        <f t="shared" si="100"/>
        <v>114839.99999999744</v>
      </c>
      <c r="S338" s="8">
        <f t="shared" si="79"/>
        <v>112199.99999999859</v>
      </c>
      <c r="T338" s="8">
        <f t="shared" si="79"/>
        <v>164999.99999999808</v>
      </c>
      <c r="U338" s="8">
        <f t="shared" si="79"/>
        <v>168519.99999999863</v>
      </c>
      <c r="V338" s="8">
        <f t="shared" si="79"/>
        <v>221319.99999999814</v>
      </c>
      <c r="W338" s="8">
        <f t="shared" si="79"/>
        <v>258279.99999999828</v>
      </c>
      <c r="X338" s="8">
        <f t="shared" si="79"/>
        <v>267959.99999999825</v>
      </c>
      <c r="Y338" s="8">
        <f t="shared" si="79"/>
        <v>333959.99999999825</v>
      </c>
      <c r="Z338" s="140">
        <f t="shared" si="101"/>
        <v>2070199.999999986</v>
      </c>
      <c r="AA338" s="138">
        <v>8.1523908970854713</v>
      </c>
      <c r="AB338" s="244">
        <v>8.2591136635852713</v>
      </c>
      <c r="AC338" s="165">
        <v>8.3136267313657441</v>
      </c>
      <c r="AD338" s="212">
        <v>2.0999999999999943</v>
      </c>
      <c r="AE338" s="216">
        <f t="shared" si="67"/>
        <v>184799.99999999951</v>
      </c>
    </row>
    <row r="339" spans="1:31" s="3" customFormat="1" ht="14.25" customHeight="1">
      <c r="A339" s="4">
        <v>26066</v>
      </c>
      <c r="B339" s="4" t="s">
        <v>3324</v>
      </c>
      <c r="C339" s="5" t="s">
        <v>3261</v>
      </c>
      <c r="D339" s="4" t="s">
        <v>2985</v>
      </c>
      <c r="E339" s="186">
        <v>479.32</v>
      </c>
      <c r="F339" s="133">
        <v>505.78</v>
      </c>
      <c r="G339" s="187">
        <v>525.03</v>
      </c>
      <c r="H339" s="132">
        <v>26.45999999999998</v>
      </c>
      <c r="I339" s="6">
        <v>2.5300000000000296</v>
      </c>
      <c r="J339" s="6">
        <v>0.44999999999998863</v>
      </c>
      <c r="K339" s="6">
        <v>9.3799999999999955</v>
      </c>
      <c r="L339" s="6">
        <v>1.7200000000000273</v>
      </c>
      <c r="M339" s="6">
        <v>1.4699999999999136</v>
      </c>
      <c r="N339" s="6">
        <v>-2.6399999999998727</v>
      </c>
      <c r="O339" s="7">
        <v>8.1499999999999773</v>
      </c>
      <c r="P339" s="196">
        <v>-1.8100000000000591</v>
      </c>
      <c r="Q339" s="8">
        <f t="shared" si="99"/>
        <v>8149679.9999999935</v>
      </c>
      <c r="R339" s="8">
        <f t="shared" si="100"/>
        <v>8594959.9999999981</v>
      </c>
      <c r="S339" s="8">
        <f t="shared" si="79"/>
        <v>8634559.9999999963</v>
      </c>
      <c r="T339" s="8">
        <f t="shared" si="79"/>
        <v>9459999.9999999963</v>
      </c>
      <c r="U339" s="8">
        <f t="shared" si="79"/>
        <v>9611359.9999999981</v>
      </c>
      <c r="V339" s="8">
        <f t="shared" si="79"/>
        <v>9740719.9999999907</v>
      </c>
      <c r="W339" s="8">
        <f t="shared" si="79"/>
        <v>9508400.0000000019</v>
      </c>
      <c r="X339" s="8">
        <f t="shared" si="79"/>
        <v>10225600</v>
      </c>
      <c r="Y339" s="8">
        <f t="shared" si="79"/>
        <v>10066319.999999994</v>
      </c>
      <c r="Z339" s="140">
        <f t="shared" si="101"/>
        <v>83991599.99999997</v>
      </c>
      <c r="AA339" s="138">
        <v>19.264499015312889</v>
      </c>
      <c r="AB339" s="244">
        <v>20.3279610948113</v>
      </c>
      <c r="AC339" s="165">
        <v>21.101643824605119</v>
      </c>
      <c r="AD339" s="212">
        <v>45.70999999999998</v>
      </c>
      <c r="AE339" s="216">
        <f t="shared" si="67"/>
        <v>4022479.9999999981</v>
      </c>
    </row>
    <row r="340" spans="1:31" s="3" customFormat="1" ht="14.25" customHeight="1">
      <c r="A340" s="4">
        <v>26067</v>
      </c>
      <c r="B340" s="4" t="s">
        <v>3325</v>
      </c>
      <c r="C340" s="5" t="s">
        <v>3261</v>
      </c>
      <c r="D340" s="4" t="s">
        <v>2985</v>
      </c>
      <c r="E340" s="186">
        <v>89.59</v>
      </c>
      <c r="F340" s="133">
        <v>94.26</v>
      </c>
      <c r="G340" s="187">
        <v>95.500000000000014</v>
      </c>
      <c r="H340" s="132">
        <v>4.6700000000000017</v>
      </c>
      <c r="I340" s="6">
        <v>0.98999999999999488</v>
      </c>
      <c r="J340" s="6">
        <v>-0.23999999999999488</v>
      </c>
      <c r="K340" s="6">
        <v>0</v>
      </c>
      <c r="L340" s="6">
        <v>0.57999999999999829</v>
      </c>
      <c r="M340" s="6">
        <v>-0.28000000000001535</v>
      </c>
      <c r="N340" s="6">
        <v>8.0000000000012506E-2</v>
      </c>
      <c r="O340" s="7">
        <v>6.9999999999993179E-2</v>
      </c>
      <c r="P340" s="196">
        <v>4.0000000000020464E-2</v>
      </c>
      <c r="Q340" s="8">
        <f t="shared" si="99"/>
        <v>1438360.0000000005</v>
      </c>
      <c r="R340" s="8">
        <f t="shared" si="100"/>
        <v>1612599.9999999995</v>
      </c>
      <c r="S340" s="8">
        <f t="shared" si="79"/>
        <v>1591480</v>
      </c>
      <c r="T340" s="8">
        <f t="shared" si="79"/>
        <v>1591480</v>
      </c>
      <c r="U340" s="8">
        <f t="shared" si="79"/>
        <v>1642519.9999999998</v>
      </c>
      <c r="V340" s="8">
        <f t="shared" si="79"/>
        <v>1617879.9999999984</v>
      </c>
      <c r="W340" s="8">
        <f t="shared" si="79"/>
        <v>1624919.9999999995</v>
      </c>
      <c r="X340" s="8">
        <f t="shared" si="79"/>
        <v>1631079.9999999988</v>
      </c>
      <c r="Y340" s="8">
        <f t="shared" si="79"/>
        <v>1634600.0000000007</v>
      </c>
      <c r="Z340" s="140">
        <f t="shared" si="101"/>
        <v>14384919.999999996</v>
      </c>
      <c r="AA340" s="138">
        <v>4.7709578127829086</v>
      </c>
      <c r="AB340" s="244">
        <v>5.0196504457296234</v>
      </c>
      <c r="AC340" s="165">
        <v>5.0856844638996295</v>
      </c>
      <c r="AD340" s="212">
        <v>5.9100000000000108</v>
      </c>
      <c r="AE340" s="216">
        <f t="shared" si="67"/>
        <v>520080.00000000093</v>
      </c>
    </row>
    <row r="341" spans="1:31" s="3" customFormat="1" ht="14.25" customHeight="1">
      <c r="A341" s="4">
        <v>26068</v>
      </c>
      <c r="B341" s="4" t="s">
        <v>3326</v>
      </c>
      <c r="C341" s="5" t="s">
        <v>3261</v>
      </c>
      <c r="D341" s="4" t="s">
        <v>2985</v>
      </c>
      <c r="E341" s="186">
        <v>480.06</v>
      </c>
      <c r="F341" s="133">
        <v>494.62</v>
      </c>
      <c r="G341" s="187">
        <v>542.42000000000007</v>
      </c>
      <c r="H341" s="132">
        <v>14.560000000000002</v>
      </c>
      <c r="I341" s="6">
        <v>6.2799999999999727</v>
      </c>
      <c r="J341" s="6">
        <v>28.610000000000014</v>
      </c>
      <c r="K341" s="6">
        <v>10.899999999999977</v>
      </c>
      <c r="L341" s="6">
        <v>5.9700000000000273</v>
      </c>
      <c r="M341" s="6">
        <v>6.2300000000000182</v>
      </c>
      <c r="N341" s="6">
        <v>-15.509999999999991</v>
      </c>
      <c r="O341" s="7">
        <v>4.2400000000000091</v>
      </c>
      <c r="P341" s="196">
        <v>1.0800000000000409</v>
      </c>
      <c r="Q341" s="8">
        <f t="shared" si="99"/>
        <v>4484480.0000000009</v>
      </c>
      <c r="R341" s="8">
        <f t="shared" si="100"/>
        <v>5589759.9999999963</v>
      </c>
      <c r="S341" s="8">
        <f t="shared" si="79"/>
        <v>8107439.9999999981</v>
      </c>
      <c r="T341" s="8">
        <f t="shared" si="79"/>
        <v>9066639.9999999963</v>
      </c>
      <c r="U341" s="8">
        <f t="shared" si="79"/>
        <v>9591999.9999999981</v>
      </c>
      <c r="V341" s="8">
        <f t="shared" si="79"/>
        <v>10140240</v>
      </c>
      <c r="W341" s="8">
        <f t="shared" si="79"/>
        <v>8775360</v>
      </c>
      <c r="X341" s="8">
        <f t="shared" si="79"/>
        <v>9148480</v>
      </c>
      <c r="Y341" s="8">
        <f t="shared" si="79"/>
        <v>9243520.0000000037</v>
      </c>
      <c r="Z341" s="140">
        <f t="shared" si="101"/>
        <v>74147919.999999985</v>
      </c>
      <c r="AA341" s="138">
        <v>15.673483779971791</v>
      </c>
      <c r="AB341" s="244">
        <v>16.14885336676592</v>
      </c>
      <c r="AC341" s="165">
        <v>17.709476048686206</v>
      </c>
      <c r="AD341" s="212">
        <v>62.360000000000078</v>
      </c>
      <c r="AE341" s="216">
        <f t="shared" si="67"/>
        <v>5487680.0000000065</v>
      </c>
    </row>
    <row r="342" spans="1:31" s="3" customFormat="1" ht="14.25" customHeight="1">
      <c r="A342" s="4">
        <v>26069</v>
      </c>
      <c r="B342" s="4" t="s">
        <v>3327</v>
      </c>
      <c r="C342" s="5" t="s">
        <v>3261</v>
      </c>
      <c r="D342" s="4" t="s">
        <v>2985</v>
      </c>
      <c r="E342" s="186">
        <v>809.78000000000009</v>
      </c>
      <c r="F342" s="133">
        <v>833.47</v>
      </c>
      <c r="G342" s="187">
        <v>902.69</v>
      </c>
      <c r="H342" s="132">
        <v>23.689999999999941</v>
      </c>
      <c r="I342" s="6">
        <v>17.120000000000005</v>
      </c>
      <c r="J342" s="6">
        <v>3.2300000000000182</v>
      </c>
      <c r="K342" s="6">
        <v>3.5</v>
      </c>
      <c r="L342" s="6">
        <v>3.4399999999999409</v>
      </c>
      <c r="M342" s="6">
        <v>9.0600000000000591</v>
      </c>
      <c r="N342" s="6">
        <v>23.149999999999977</v>
      </c>
      <c r="O342" s="7">
        <v>-2.8300000000000409</v>
      </c>
      <c r="P342" s="196">
        <v>12.550000000000068</v>
      </c>
      <c r="Q342" s="8">
        <f t="shared" si="99"/>
        <v>7296519.9999999814</v>
      </c>
      <c r="R342" s="8">
        <f t="shared" si="100"/>
        <v>10309639.999999981</v>
      </c>
      <c r="S342" s="8">
        <f t="shared" si="79"/>
        <v>10593879.999999983</v>
      </c>
      <c r="T342" s="8">
        <f t="shared" si="79"/>
        <v>10901879.999999983</v>
      </c>
      <c r="U342" s="8">
        <f t="shared" si="79"/>
        <v>11204599.999999978</v>
      </c>
      <c r="V342" s="8">
        <f t="shared" si="79"/>
        <v>12001879.999999983</v>
      </c>
      <c r="W342" s="8">
        <f t="shared" si="79"/>
        <v>14039079.999999981</v>
      </c>
      <c r="X342" s="8">
        <f t="shared" si="79"/>
        <v>13790039.999999978</v>
      </c>
      <c r="Y342" s="8">
        <f t="shared" si="79"/>
        <v>14894439.999999983</v>
      </c>
      <c r="Z342" s="140">
        <f t="shared" si="101"/>
        <v>105031959.99999984</v>
      </c>
      <c r="AA342" s="138">
        <v>13.120624257713704</v>
      </c>
      <c r="AB342" s="244">
        <v>13.504466274885326</v>
      </c>
      <c r="AC342" s="165">
        <v>14.626017327169826</v>
      </c>
      <c r="AD342" s="212">
        <v>92.909999999999968</v>
      </c>
      <c r="AE342" s="216">
        <f t="shared" si="67"/>
        <v>8176079.9999999972</v>
      </c>
    </row>
    <row r="343" spans="1:31" s="3" customFormat="1" ht="14.25" customHeight="1">
      <c r="A343" s="4">
        <v>26070</v>
      </c>
      <c r="B343" s="4" t="s">
        <v>3328</v>
      </c>
      <c r="C343" s="5" t="s">
        <v>3261</v>
      </c>
      <c r="D343" s="4" t="s">
        <v>2985</v>
      </c>
      <c r="E343" s="186">
        <v>348.79</v>
      </c>
      <c r="F343" s="133">
        <v>357.92</v>
      </c>
      <c r="G343" s="187">
        <v>375.90000000000003</v>
      </c>
      <c r="H343" s="132">
        <v>9.1299999999999955</v>
      </c>
      <c r="I343" s="6">
        <v>6.3500000000000227</v>
      </c>
      <c r="J343" s="6">
        <v>0</v>
      </c>
      <c r="K343" s="6">
        <v>0.18999999999999773</v>
      </c>
      <c r="L343" s="6">
        <v>0.6400000000000432</v>
      </c>
      <c r="M343" s="6">
        <v>5.3199999999999932</v>
      </c>
      <c r="N343" s="6">
        <v>0.26999999999998181</v>
      </c>
      <c r="O343" s="7">
        <v>4.4700000000000273</v>
      </c>
      <c r="P343" s="196">
        <v>0.74000000000000909</v>
      </c>
      <c r="Q343" s="8">
        <f t="shared" si="99"/>
        <v>2812039.9999999986</v>
      </c>
      <c r="R343" s="8">
        <f t="shared" si="100"/>
        <v>3929640.0000000028</v>
      </c>
      <c r="S343" s="8">
        <f t="shared" si="79"/>
        <v>3929640.0000000028</v>
      </c>
      <c r="T343" s="8">
        <f t="shared" si="79"/>
        <v>3946360.0000000028</v>
      </c>
      <c r="U343" s="8">
        <f t="shared" si="79"/>
        <v>4002680.0000000065</v>
      </c>
      <c r="V343" s="8">
        <f t="shared" si="79"/>
        <v>4470840.0000000056</v>
      </c>
      <c r="W343" s="8">
        <f t="shared" si="79"/>
        <v>4494600.0000000037</v>
      </c>
      <c r="X343" s="8">
        <f t="shared" si="79"/>
        <v>4887960.0000000065</v>
      </c>
      <c r="Y343" s="8">
        <f t="shared" si="79"/>
        <v>4953080.0000000075</v>
      </c>
      <c r="Z343" s="140">
        <f t="shared" si="101"/>
        <v>37426840.000000045</v>
      </c>
      <c r="AA343" s="138">
        <v>12.673226315139271</v>
      </c>
      <c r="AB343" s="244">
        <v>13.004963338153756</v>
      </c>
      <c r="AC343" s="165">
        <v>13.658263631012508</v>
      </c>
      <c r="AD343" s="212">
        <v>27.110000000000017</v>
      </c>
      <c r="AE343" s="216">
        <f t="shared" si="67"/>
        <v>2385680.0000000014</v>
      </c>
    </row>
    <row r="344" spans="1:31" s="3" customFormat="1" ht="14.25" customHeight="1">
      <c r="A344" s="4">
        <v>26071</v>
      </c>
      <c r="B344" s="4" t="s">
        <v>3329</v>
      </c>
      <c r="C344" s="5" t="s">
        <v>3261</v>
      </c>
      <c r="D344" s="4" t="s">
        <v>2985</v>
      </c>
      <c r="E344" s="186">
        <v>717.97</v>
      </c>
      <c r="F344" s="133">
        <v>726.03</v>
      </c>
      <c r="G344" s="187">
        <v>741.07</v>
      </c>
      <c r="H344" s="132">
        <v>8.0599999999999454</v>
      </c>
      <c r="I344" s="6">
        <v>2.4700000000000273</v>
      </c>
      <c r="J344" s="6">
        <v>1.5599999999999454</v>
      </c>
      <c r="K344" s="6">
        <v>2.0300000000000864</v>
      </c>
      <c r="L344" s="6">
        <v>3.0499999999999545</v>
      </c>
      <c r="M344" s="6">
        <v>2.5399999999999636</v>
      </c>
      <c r="N344" s="6">
        <v>-0.69999999999993179</v>
      </c>
      <c r="O344" s="7">
        <v>1.7000000000000455</v>
      </c>
      <c r="P344" s="196">
        <v>2.3899999999999864</v>
      </c>
      <c r="Q344" s="8">
        <f t="shared" si="99"/>
        <v>2482479.9999999832</v>
      </c>
      <c r="R344" s="8">
        <f t="shared" si="100"/>
        <v>2917199.9999999879</v>
      </c>
      <c r="S344" s="8">
        <f t="shared" si="79"/>
        <v>3054479.9999999832</v>
      </c>
      <c r="T344" s="8">
        <f t="shared" si="79"/>
        <v>3233119.9999999907</v>
      </c>
      <c r="U344" s="8">
        <f t="shared" si="79"/>
        <v>3501519.9999999865</v>
      </c>
      <c r="V344" s="8">
        <f t="shared" si="79"/>
        <v>3725039.9999999832</v>
      </c>
      <c r="W344" s="8">
        <f t="shared" si="79"/>
        <v>3663439.9999999893</v>
      </c>
      <c r="X344" s="8">
        <f t="shared" si="79"/>
        <v>3813039.9999999935</v>
      </c>
      <c r="Y344" s="8">
        <f t="shared" si="79"/>
        <v>4023359.9999999921</v>
      </c>
      <c r="Z344" s="140">
        <f t="shared" si="101"/>
        <v>30413679.999999892</v>
      </c>
      <c r="AA344" s="138">
        <v>14.815357440591651</v>
      </c>
      <c r="AB344" s="244">
        <v>14.981676062499483</v>
      </c>
      <c r="AC344" s="165">
        <v>15.292027436382098</v>
      </c>
      <c r="AD344" s="212">
        <v>23.100000000000023</v>
      </c>
      <c r="AE344" s="216">
        <f t="shared" si="67"/>
        <v>2032800.0000000021</v>
      </c>
    </row>
    <row r="345" spans="1:31" s="3" customFormat="1" ht="14.25" customHeight="1">
      <c r="A345" s="4">
        <v>26072</v>
      </c>
      <c r="B345" s="4" t="s">
        <v>3330</v>
      </c>
      <c r="C345" s="5" t="s">
        <v>3261</v>
      </c>
      <c r="D345" s="4" t="s">
        <v>2985</v>
      </c>
      <c r="E345" s="186">
        <v>352.91</v>
      </c>
      <c r="F345" s="133">
        <v>366.1</v>
      </c>
      <c r="G345" s="187">
        <v>376</v>
      </c>
      <c r="H345" s="132">
        <v>13.189999999999998</v>
      </c>
      <c r="I345" s="6">
        <v>1.1499999999999773</v>
      </c>
      <c r="J345" s="6">
        <v>0.49000000000000909</v>
      </c>
      <c r="K345" s="6">
        <v>4.9800000000000182</v>
      </c>
      <c r="L345" s="6">
        <v>1.0600000000000023</v>
      </c>
      <c r="M345" s="6">
        <v>1.4200000000000159</v>
      </c>
      <c r="N345" s="6">
        <v>-0.18000000000006366</v>
      </c>
      <c r="O345" s="7">
        <v>0.81000000000000227</v>
      </c>
      <c r="P345" s="196">
        <v>0.17000000000001592</v>
      </c>
      <c r="Q345" s="8">
        <f t="shared" si="99"/>
        <v>4062519.9999999991</v>
      </c>
      <c r="R345" s="8">
        <f t="shared" si="100"/>
        <v>4264919.9999999953</v>
      </c>
      <c r="S345" s="8">
        <f t="shared" si="79"/>
        <v>4308039.9999999963</v>
      </c>
      <c r="T345" s="8">
        <f t="shared" si="79"/>
        <v>4746279.9999999981</v>
      </c>
      <c r="U345" s="8">
        <f t="shared" si="79"/>
        <v>4839559.9999999981</v>
      </c>
      <c r="V345" s="8">
        <f t="shared" si="79"/>
        <v>4964520</v>
      </c>
      <c r="W345" s="8">
        <f t="shared" si="79"/>
        <v>4948679.9999999944</v>
      </c>
      <c r="X345" s="8">
        <f t="shared" si="79"/>
        <v>5019959.9999999944</v>
      </c>
      <c r="Y345" s="8">
        <f t="shared" si="79"/>
        <v>5034919.9999999963</v>
      </c>
      <c r="Z345" s="140">
        <f t="shared" si="101"/>
        <v>42189399.99999997</v>
      </c>
      <c r="AA345" s="138">
        <v>19.824622505842171</v>
      </c>
      <c r="AB345" s="244">
        <v>20.565567140032361</v>
      </c>
      <c r="AC345" s="165">
        <v>21.121696926119</v>
      </c>
      <c r="AD345" s="212">
        <v>23.089999999999975</v>
      </c>
      <c r="AE345" s="216">
        <f t="shared" si="67"/>
        <v>2031919.9999999979</v>
      </c>
    </row>
    <row r="346" spans="1:31" s="30" customFormat="1" ht="14.25" customHeight="1">
      <c r="A346" s="24">
        <v>26073</v>
      </c>
      <c r="B346" s="24" t="s">
        <v>3331</v>
      </c>
      <c r="C346" s="25" t="s">
        <v>3261</v>
      </c>
      <c r="D346" s="24" t="s">
        <v>2985</v>
      </c>
      <c r="E346" s="191">
        <v>212.01000000000002</v>
      </c>
      <c r="F346" s="39">
        <v>209.58</v>
      </c>
      <c r="G346" s="192">
        <v>214.96</v>
      </c>
      <c r="H346" s="22">
        <v>-2.4300000000000068</v>
      </c>
      <c r="I346" s="20">
        <v>2.4900000000000091</v>
      </c>
      <c r="J346" s="20">
        <v>6.9999999999964757E-2</v>
      </c>
      <c r="K346" s="20">
        <v>0.39000000000001478</v>
      </c>
      <c r="L346" s="20">
        <v>0.50999999999999091</v>
      </c>
      <c r="M346" s="20">
        <v>0.28000000000002956</v>
      </c>
      <c r="N346" s="20">
        <v>0.21999999999997044</v>
      </c>
      <c r="O346" s="27">
        <v>6.0000000000002274E-2</v>
      </c>
      <c r="P346" s="198">
        <v>1.3600000000000136</v>
      </c>
      <c r="Q346" s="28">
        <v>0</v>
      </c>
      <c r="R346" s="28">
        <f t="shared" si="100"/>
        <v>438240.00000000163</v>
      </c>
      <c r="S346" s="28">
        <f t="shared" si="79"/>
        <v>444399.99999999854</v>
      </c>
      <c r="T346" s="28">
        <f t="shared" si="79"/>
        <v>478719.99999999983</v>
      </c>
      <c r="U346" s="28">
        <f t="shared" si="79"/>
        <v>523599.99999999901</v>
      </c>
      <c r="V346" s="28">
        <f t="shared" si="79"/>
        <v>548240.00000000163</v>
      </c>
      <c r="W346" s="28">
        <f t="shared" si="79"/>
        <v>567599.99999999907</v>
      </c>
      <c r="X346" s="28">
        <f t="shared" si="79"/>
        <v>572879.9999999993</v>
      </c>
      <c r="Y346" s="28">
        <f t="shared" si="79"/>
        <v>692560.00000000047</v>
      </c>
      <c r="Z346" s="203">
        <f t="shared" si="101"/>
        <v>4266240</v>
      </c>
      <c r="AA346" s="35">
        <v>11.020376338496725</v>
      </c>
      <c r="AB346" s="246">
        <v>10.894063831999169</v>
      </c>
      <c r="AC346" s="36">
        <v>11.173718681775652</v>
      </c>
      <c r="AD346" s="169">
        <v>2.9499999999999886</v>
      </c>
      <c r="AE346" s="173">
        <f t="shared" si="67"/>
        <v>259599.99999999901</v>
      </c>
    </row>
    <row r="347" spans="1:31" s="3" customFormat="1" ht="14.25" customHeight="1">
      <c r="A347" s="4">
        <v>26074</v>
      </c>
      <c r="B347" s="4" t="s">
        <v>3332</v>
      </c>
      <c r="C347" s="5" t="s">
        <v>3261</v>
      </c>
      <c r="D347" s="4" t="s">
        <v>2985</v>
      </c>
      <c r="E347" s="186">
        <v>303.13</v>
      </c>
      <c r="F347" s="133">
        <v>306.59000000000003</v>
      </c>
      <c r="G347" s="187">
        <v>317.90999999999997</v>
      </c>
      <c r="H347" s="132">
        <v>3.4600000000000364</v>
      </c>
      <c r="I347" s="6">
        <v>3.6699999999999591</v>
      </c>
      <c r="J347" s="6">
        <v>0.14999999999997726</v>
      </c>
      <c r="K347" s="6">
        <v>1.3600000000000705</v>
      </c>
      <c r="L347" s="6">
        <v>0.93999999999994088</v>
      </c>
      <c r="M347" s="6">
        <v>2.1299999999999955</v>
      </c>
      <c r="N347" s="6">
        <v>0.43000000000000682</v>
      </c>
      <c r="O347" s="7">
        <v>0.55000000000001137</v>
      </c>
      <c r="P347" s="196">
        <v>2.089999999999975</v>
      </c>
      <c r="Q347" s="8">
        <f t="shared" ref="Q347:Q368" si="102">((H347/6)*88000)*6+((H347/6)*88000)*5+((H347/6)*88000)*4+((H347/6)*88000)*3+((H347/6)*88000)*2+((H347/6)*88000)</f>
        <v>1065680.0000000112</v>
      </c>
      <c r="R347" s="8">
        <f t="shared" si="100"/>
        <v>1711600.000000004</v>
      </c>
      <c r="S347" s="8">
        <f t="shared" si="79"/>
        <v>1724800.0000000019</v>
      </c>
      <c r="T347" s="8">
        <f t="shared" si="79"/>
        <v>1844480.0000000081</v>
      </c>
      <c r="U347" s="8">
        <f t="shared" si="79"/>
        <v>1927200.000000003</v>
      </c>
      <c r="V347" s="8">
        <f t="shared" si="79"/>
        <v>2114640.0000000028</v>
      </c>
      <c r="W347" s="8">
        <f t="shared" si="79"/>
        <v>2152480.0000000033</v>
      </c>
      <c r="X347" s="8">
        <f t="shared" si="79"/>
        <v>2200880.0000000042</v>
      </c>
      <c r="Y347" s="8">
        <f t="shared" si="79"/>
        <v>2384800.0000000019</v>
      </c>
      <c r="Z347" s="140">
        <f t="shared" si="101"/>
        <v>17126560.000000037</v>
      </c>
      <c r="AA347" s="138">
        <v>14.459894578672456</v>
      </c>
      <c r="AB347" s="244">
        <v>14.62494335392468</v>
      </c>
      <c r="AC347" s="165">
        <v>15.164929520356809</v>
      </c>
      <c r="AD347" s="212">
        <v>14.779999999999973</v>
      </c>
      <c r="AE347" s="216">
        <f t="shared" si="67"/>
        <v>1300639.9999999977</v>
      </c>
    </row>
    <row r="348" spans="1:31" s="3" customFormat="1" ht="14.25" customHeight="1">
      <c r="A348" s="4">
        <v>26075</v>
      </c>
      <c r="B348" s="4" t="s">
        <v>3333</v>
      </c>
      <c r="C348" s="5" t="s">
        <v>3261</v>
      </c>
      <c r="D348" s="4" t="s">
        <v>2985</v>
      </c>
      <c r="E348" s="186">
        <v>367.51</v>
      </c>
      <c r="F348" s="133">
        <v>378</v>
      </c>
      <c r="G348" s="187">
        <v>386.68</v>
      </c>
      <c r="H348" s="132">
        <v>10.490000000000009</v>
      </c>
      <c r="I348" s="6">
        <v>2.25</v>
      </c>
      <c r="J348" s="6">
        <v>-0.50999999999999091</v>
      </c>
      <c r="K348" s="6">
        <v>2.2099999999999795</v>
      </c>
      <c r="L348" s="6">
        <v>0.57000000000005002</v>
      </c>
      <c r="M348" s="6">
        <v>0.54999999999995453</v>
      </c>
      <c r="N348" s="6">
        <v>0.25</v>
      </c>
      <c r="O348" s="7">
        <v>1.160000000000025</v>
      </c>
      <c r="P348" s="196">
        <v>2.1999999999999886</v>
      </c>
      <c r="Q348" s="8">
        <f t="shared" si="102"/>
        <v>3230920.0000000028</v>
      </c>
      <c r="R348" s="8">
        <f t="shared" si="100"/>
        <v>3626920.0000000028</v>
      </c>
      <c r="S348" s="8">
        <f t="shared" si="79"/>
        <v>3582040.0000000037</v>
      </c>
      <c r="T348" s="8">
        <f t="shared" si="79"/>
        <v>3776520.0000000019</v>
      </c>
      <c r="U348" s="8">
        <f t="shared" si="79"/>
        <v>3826680.0000000061</v>
      </c>
      <c r="V348" s="8">
        <f t="shared" si="79"/>
        <v>3875080.0000000019</v>
      </c>
      <c r="W348" s="8">
        <f t="shared" si="79"/>
        <v>3897080.0000000019</v>
      </c>
      <c r="X348" s="8">
        <f t="shared" si="79"/>
        <v>3999160.0000000042</v>
      </c>
      <c r="Y348" s="8">
        <f t="shared" si="79"/>
        <v>4192760.0000000033</v>
      </c>
      <c r="Z348" s="140">
        <f t="shared" si="101"/>
        <v>34007160.00000003</v>
      </c>
      <c r="AA348" s="138">
        <v>18.566924996716143</v>
      </c>
      <c r="AB348" s="244">
        <v>19.096888924814841</v>
      </c>
      <c r="AC348" s="165">
        <v>19.53541007790318</v>
      </c>
      <c r="AD348" s="212">
        <v>19.170000000000016</v>
      </c>
      <c r="AE348" s="216">
        <f t="shared" si="67"/>
        <v>1686960.0000000014</v>
      </c>
    </row>
    <row r="349" spans="1:31" s="3" customFormat="1" ht="14.25" customHeight="1">
      <c r="A349" s="4">
        <v>26076</v>
      </c>
      <c r="B349" s="4" t="s">
        <v>3334</v>
      </c>
      <c r="C349" s="5" t="s">
        <v>3261</v>
      </c>
      <c r="D349" s="4" t="s">
        <v>2985</v>
      </c>
      <c r="E349" s="186">
        <v>472.94</v>
      </c>
      <c r="F349" s="133">
        <v>507.5</v>
      </c>
      <c r="G349" s="187">
        <v>516.31000000000006</v>
      </c>
      <c r="H349" s="132">
        <v>34.56</v>
      </c>
      <c r="I349" s="6">
        <v>1.2200000000000273</v>
      </c>
      <c r="J349" s="6">
        <v>1.0099999999999909</v>
      </c>
      <c r="K349" s="6">
        <v>1.7400000000000091</v>
      </c>
      <c r="L349" s="6">
        <v>1.3099999999999454</v>
      </c>
      <c r="M349" s="6">
        <v>1.0499999999999545</v>
      </c>
      <c r="N349" s="6">
        <v>9.0000000000031832E-2</v>
      </c>
      <c r="O349" s="7">
        <v>0.53999999999996362</v>
      </c>
      <c r="P349" s="196">
        <v>1.8500000000001364</v>
      </c>
      <c r="Q349" s="8">
        <f t="shared" si="102"/>
        <v>10644480.000000002</v>
      </c>
      <c r="R349" s="8">
        <f t="shared" si="100"/>
        <v>10859200.000000007</v>
      </c>
      <c r="S349" s="8">
        <f t="shared" si="79"/>
        <v>10948080.000000007</v>
      </c>
      <c r="T349" s="8">
        <f t="shared" si="79"/>
        <v>11101200.000000007</v>
      </c>
      <c r="U349" s="8">
        <f t="shared" si="79"/>
        <v>11216480.000000002</v>
      </c>
      <c r="V349" s="8">
        <f t="shared" si="79"/>
        <v>11308879.999999998</v>
      </c>
      <c r="W349" s="8">
        <f t="shared" si="79"/>
        <v>11316800.000000002</v>
      </c>
      <c r="X349" s="8">
        <f t="shared" si="79"/>
        <v>11364319.999999998</v>
      </c>
      <c r="Y349" s="8">
        <f t="shared" si="79"/>
        <v>11527120.000000009</v>
      </c>
      <c r="Z349" s="140">
        <f t="shared" si="101"/>
        <v>100286560.00000004</v>
      </c>
      <c r="AA349" s="138">
        <v>25.590606568908608</v>
      </c>
      <c r="AB349" s="244">
        <v>27.46063524701044</v>
      </c>
      <c r="AC349" s="165">
        <v>27.93734105297332</v>
      </c>
      <c r="AD349" s="212">
        <v>43.370000000000061</v>
      </c>
      <c r="AE349" s="216">
        <f t="shared" si="67"/>
        <v>3816560.0000000056</v>
      </c>
    </row>
    <row r="350" spans="1:31" s="3" customFormat="1" ht="14.25" customHeight="1">
      <c r="A350" s="4">
        <v>26077</v>
      </c>
      <c r="B350" s="4" t="s">
        <v>3335</v>
      </c>
      <c r="C350" s="5" t="s">
        <v>3261</v>
      </c>
      <c r="D350" s="4" t="s">
        <v>2985</v>
      </c>
      <c r="E350" s="186">
        <v>287.16000000000003</v>
      </c>
      <c r="F350" s="133">
        <v>294.70000000000005</v>
      </c>
      <c r="G350" s="187">
        <v>311.71000000000004</v>
      </c>
      <c r="H350" s="132">
        <v>7.5400000000000205</v>
      </c>
      <c r="I350" s="6">
        <v>7.1299999999999386</v>
      </c>
      <c r="J350" s="6">
        <v>10.79000000000002</v>
      </c>
      <c r="K350" s="6">
        <v>1.339999999999975</v>
      </c>
      <c r="L350" s="6">
        <v>-1.8100000000000023</v>
      </c>
      <c r="M350" s="6">
        <v>-6.9999999999993179E-2</v>
      </c>
      <c r="N350" s="6">
        <v>0.21999999999997044</v>
      </c>
      <c r="O350" s="7">
        <v>-1.2499999999999432</v>
      </c>
      <c r="P350" s="196">
        <v>0.66000000000002501</v>
      </c>
      <c r="Q350" s="8">
        <f t="shared" si="102"/>
        <v>2322320.0000000065</v>
      </c>
      <c r="R350" s="8">
        <f t="shared" si="100"/>
        <v>3577199.9999999953</v>
      </c>
      <c r="S350" s="8">
        <f t="shared" si="79"/>
        <v>4526719.9999999972</v>
      </c>
      <c r="T350" s="8">
        <f t="shared" si="79"/>
        <v>4644639.9999999953</v>
      </c>
      <c r="U350" s="8">
        <f t="shared" si="79"/>
        <v>4485359.9999999953</v>
      </c>
      <c r="V350" s="8">
        <f t="shared" si="79"/>
        <v>4479199.9999999963</v>
      </c>
      <c r="W350" s="8">
        <f t="shared" si="79"/>
        <v>4498559.9999999935</v>
      </c>
      <c r="X350" s="8">
        <f t="shared" si="79"/>
        <v>4388559.9999999981</v>
      </c>
      <c r="Y350" s="8">
        <f t="shared" si="79"/>
        <v>4446640</v>
      </c>
      <c r="Z350" s="140">
        <f t="shared" si="101"/>
        <v>37369199.999999978</v>
      </c>
      <c r="AA350" s="138">
        <v>14.387206028237323</v>
      </c>
      <c r="AB350" s="244">
        <v>14.764972894976806</v>
      </c>
      <c r="AC350" s="165">
        <v>15.617202921931522</v>
      </c>
      <c r="AD350" s="212">
        <v>24.550000000000011</v>
      </c>
      <c r="AE350" s="216">
        <f t="shared" si="67"/>
        <v>2160400.0000000009</v>
      </c>
    </row>
    <row r="351" spans="1:31" s="3" customFormat="1" ht="14.25" customHeight="1">
      <c r="A351" s="4">
        <v>26078</v>
      </c>
      <c r="B351" s="4" t="s">
        <v>3336</v>
      </c>
      <c r="C351" s="5" t="s">
        <v>3261</v>
      </c>
      <c r="D351" s="4" t="s">
        <v>2985</v>
      </c>
      <c r="E351" s="186">
        <v>124.53</v>
      </c>
      <c r="F351" s="133">
        <v>126.21000000000001</v>
      </c>
      <c r="G351" s="187">
        <v>130.68</v>
      </c>
      <c r="H351" s="132">
        <v>1.6800000000000068</v>
      </c>
      <c r="I351" s="6">
        <v>0.79000000000000625</v>
      </c>
      <c r="J351" s="6">
        <v>0</v>
      </c>
      <c r="K351" s="6">
        <v>0</v>
      </c>
      <c r="L351" s="6">
        <v>1.2400000000000091</v>
      </c>
      <c r="M351" s="6">
        <v>0.37999999999999545</v>
      </c>
      <c r="N351" s="6">
        <v>0.1799999999999784</v>
      </c>
      <c r="O351" s="7">
        <v>1.6700000000000159</v>
      </c>
      <c r="P351" s="196">
        <v>0.21000000000000796</v>
      </c>
      <c r="Q351" s="8">
        <f t="shared" si="102"/>
        <v>517440.0000000021</v>
      </c>
      <c r="R351" s="8">
        <f t="shared" si="100"/>
        <v>656480.00000000326</v>
      </c>
      <c r="S351" s="8">
        <f t="shared" si="79"/>
        <v>656480.00000000326</v>
      </c>
      <c r="T351" s="8">
        <f t="shared" ref="T351:Y366" si="103">S351+(K351*88000)</f>
        <v>656480.00000000326</v>
      </c>
      <c r="U351" s="8">
        <f t="shared" si="103"/>
        <v>765600.00000000407</v>
      </c>
      <c r="V351" s="8">
        <f t="shared" si="103"/>
        <v>799040.00000000373</v>
      </c>
      <c r="W351" s="8">
        <f t="shared" si="103"/>
        <v>814880.00000000186</v>
      </c>
      <c r="X351" s="8">
        <f t="shared" si="103"/>
        <v>961840.00000000326</v>
      </c>
      <c r="Y351" s="8">
        <f t="shared" si="103"/>
        <v>980320.00000000396</v>
      </c>
      <c r="Z351" s="140">
        <f t="shared" si="101"/>
        <v>6808560.0000000298</v>
      </c>
      <c r="AA351" s="138">
        <v>6.9193712390191857</v>
      </c>
      <c r="AB351" s="244">
        <v>7.0127185744528351</v>
      </c>
      <c r="AC351" s="165">
        <v>7.2610891633745069</v>
      </c>
      <c r="AD351" s="212">
        <v>6.1500000000000057</v>
      </c>
      <c r="AE351" s="216">
        <f t="shared" si="67"/>
        <v>541200.00000000047</v>
      </c>
    </row>
    <row r="352" spans="1:31" s="3" customFormat="1" ht="14.25" customHeight="1">
      <c r="A352" s="4">
        <v>26079</v>
      </c>
      <c r="B352" s="4" t="s">
        <v>3337</v>
      </c>
      <c r="C352" s="5" t="s">
        <v>3261</v>
      </c>
      <c r="D352" s="4" t="s">
        <v>2985</v>
      </c>
      <c r="E352" s="186">
        <v>84.34</v>
      </c>
      <c r="F352" s="133">
        <v>85</v>
      </c>
      <c r="G352" s="187">
        <v>85.91</v>
      </c>
      <c r="H352" s="132">
        <v>0.65999999999999659</v>
      </c>
      <c r="I352" s="6">
        <v>0.17000000000000171</v>
      </c>
      <c r="J352" s="6">
        <v>-0.23999999999999488</v>
      </c>
      <c r="K352" s="6">
        <v>0</v>
      </c>
      <c r="L352" s="6">
        <v>0.65000000000000568</v>
      </c>
      <c r="M352" s="6">
        <v>0</v>
      </c>
      <c r="N352" s="6">
        <v>4.0000000000006253E-2</v>
      </c>
      <c r="O352" s="7">
        <v>1.0000000000005116E-2</v>
      </c>
      <c r="P352" s="196">
        <v>0.27999999999998693</v>
      </c>
      <c r="Q352" s="8">
        <f t="shared" si="102"/>
        <v>203279.99999999895</v>
      </c>
      <c r="R352" s="8">
        <f t="shared" si="100"/>
        <v>233199.99999999924</v>
      </c>
      <c r="S352" s="8">
        <f t="shared" ref="S352:Y401" si="104">R352+(J352*88000)</f>
        <v>212079.99999999971</v>
      </c>
      <c r="T352" s="8">
        <f t="shared" si="103"/>
        <v>212079.99999999971</v>
      </c>
      <c r="U352" s="8">
        <f t="shared" si="103"/>
        <v>269280.00000000023</v>
      </c>
      <c r="V352" s="8">
        <f t="shared" si="103"/>
        <v>269280.00000000023</v>
      </c>
      <c r="W352" s="8">
        <f t="shared" si="103"/>
        <v>272800.00000000076</v>
      </c>
      <c r="X352" s="8">
        <f t="shared" si="103"/>
        <v>273680.00000000122</v>
      </c>
      <c r="Y352" s="8">
        <f t="shared" si="103"/>
        <v>298320.00000000006</v>
      </c>
      <c r="Z352" s="140">
        <f t="shared" si="101"/>
        <v>2244000</v>
      </c>
      <c r="AA352" s="138">
        <v>4.6295635563215995</v>
      </c>
      <c r="AB352" s="244">
        <v>4.6657920593708315</v>
      </c>
      <c r="AC352" s="165">
        <v>4.7157434802417422</v>
      </c>
      <c r="AD352" s="212">
        <v>1.569999999999993</v>
      </c>
      <c r="AE352" s="216">
        <f t="shared" si="67"/>
        <v>138159.99999999939</v>
      </c>
    </row>
    <row r="353" spans="1:31" s="3" customFormat="1" ht="14.25" customHeight="1">
      <c r="A353" s="4">
        <v>26080</v>
      </c>
      <c r="B353" s="4" t="s">
        <v>3338</v>
      </c>
      <c r="C353" s="5" t="s">
        <v>3261</v>
      </c>
      <c r="D353" s="4" t="s">
        <v>2985</v>
      </c>
      <c r="E353" s="186">
        <v>340.11</v>
      </c>
      <c r="F353" s="133">
        <v>342.20000000000005</v>
      </c>
      <c r="G353" s="187">
        <v>349.86</v>
      </c>
      <c r="H353" s="132">
        <v>2.0900000000000318</v>
      </c>
      <c r="I353" s="6">
        <v>4.5999999999999659</v>
      </c>
      <c r="J353" s="6">
        <v>0.19999999999998863</v>
      </c>
      <c r="K353" s="6">
        <v>0.88999999999998636</v>
      </c>
      <c r="L353" s="6">
        <v>0.92000000000001592</v>
      </c>
      <c r="M353" s="6">
        <v>0.36000000000001364</v>
      </c>
      <c r="N353" s="6">
        <v>0.13999999999998636</v>
      </c>
      <c r="O353" s="7">
        <v>0.19999999999998863</v>
      </c>
      <c r="P353" s="196">
        <v>0.35000000000002274</v>
      </c>
      <c r="Q353" s="8">
        <f t="shared" si="102"/>
        <v>643720.00000000978</v>
      </c>
      <c r="R353" s="8">
        <f t="shared" si="100"/>
        <v>1453320.0000000037</v>
      </c>
      <c r="S353" s="8">
        <f t="shared" si="104"/>
        <v>1470920.0000000028</v>
      </c>
      <c r="T353" s="8">
        <f t="shared" si="103"/>
        <v>1549240.0000000016</v>
      </c>
      <c r="U353" s="8">
        <f t="shared" si="103"/>
        <v>1630200.000000003</v>
      </c>
      <c r="V353" s="8">
        <f t="shared" si="103"/>
        <v>1661880.0000000042</v>
      </c>
      <c r="W353" s="8">
        <f t="shared" si="103"/>
        <v>1674200.000000003</v>
      </c>
      <c r="X353" s="8">
        <f t="shared" si="103"/>
        <v>1691800.0000000021</v>
      </c>
      <c r="Y353" s="8">
        <f t="shared" si="103"/>
        <v>1722600.0000000042</v>
      </c>
      <c r="Z353" s="140">
        <f t="shared" si="101"/>
        <v>13497880.000000034</v>
      </c>
      <c r="AA353" s="138">
        <v>16.889217735888408</v>
      </c>
      <c r="AB353" s="244">
        <v>16.993003173152847</v>
      </c>
      <c r="AC353" s="165">
        <v>17.373384249442587</v>
      </c>
      <c r="AD353" s="212">
        <v>9.75</v>
      </c>
      <c r="AE353" s="216">
        <f t="shared" si="67"/>
        <v>858000</v>
      </c>
    </row>
    <row r="354" spans="1:31" s="3" customFormat="1" ht="14.25" customHeight="1">
      <c r="A354" s="4">
        <v>26081</v>
      </c>
      <c r="B354" s="4" t="s">
        <v>3339</v>
      </c>
      <c r="C354" s="5" t="s">
        <v>3261</v>
      </c>
      <c r="D354" s="4" t="s">
        <v>2985</v>
      </c>
      <c r="E354" s="186">
        <v>452.1</v>
      </c>
      <c r="F354" s="133">
        <v>454.29</v>
      </c>
      <c r="G354" s="187">
        <v>467.69</v>
      </c>
      <c r="H354" s="132">
        <v>2.1899999999999977</v>
      </c>
      <c r="I354" s="6">
        <v>1.1499999999999773</v>
      </c>
      <c r="J354" s="6">
        <v>3.5699999999999932</v>
      </c>
      <c r="K354" s="6">
        <v>1.4200000000000159</v>
      </c>
      <c r="L354" s="6">
        <v>1.1299999999999955</v>
      </c>
      <c r="M354" s="6">
        <v>4.5099999999999909</v>
      </c>
      <c r="N354" s="6">
        <v>-0.71999999999997044</v>
      </c>
      <c r="O354" s="7">
        <v>0.93000000000000682</v>
      </c>
      <c r="P354" s="196">
        <v>1.4099999999999682</v>
      </c>
      <c r="Q354" s="8">
        <f t="shared" si="102"/>
        <v>674519.99999999919</v>
      </c>
      <c r="R354" s="8">
        <f t="shared" si="100"/>
        <v>876919.99999999511</v>
      </c>
      <c r="S354" s="8">
        <f t="shared" si="104"/>
        <v>1191079.9999999944</v>
      </c>
      <c r="T354" s="8">
        <f t="shared" si="103"/>
        <v>1316039.9999999958</v>
      </c>
      <c r="U354" s="8">
        <f t="shared" si="103"/>
        <v>1415479.9999999953</v>
      </c>
      <c r="V354" s="8">
        <f t="shared" si="103"/>
        <v>1812359.9999999944</v>
      </c>
      <c r="W354" s="8">
        <f t="shared" si="103"/>
        <v>1748999.999999997</v>
      </c>
      <c r="X354" s="8">
        <f t="shared" si="103"/>
        <v>1830839.9999999977</v>
      </c>
      <c r="Y354" s="8">
        <f t="shared" si="103"/>
        <v>1954919.9999999949</v>
      </c>
      <c r="Z354" s="140">
        <f t="shared" si="101"/>
        <v>12821159.999999963</v>
      </c>
      <c r="AA354" s="138">
        <v>23.87301520247971</v>
      </c>
      <c r="AB354" s="244">
        <v>23.988657545530874</v>
      </c>
      <c r="AC354" s="165">
        <v>24.696240831779992</v>
      </c>
      <c r="AD354" s="212">
        <v>15.589999999999977</v>
      </c>
      <c r="AE354" s="216">
        <f t="shared" si="67"/>
        <v>1371919.9999999979</v>
      </c>
    </row>
    <row r="355" spans="1:31" s="3" customFormat="1" ht="14.25" customHeight="1">
      <c r="A355" s="4">
        <v>26082</v>
      </c>
      <c r="B355" s="4" t="s">
        <v>3340</v>
      </c>
      <c r="C355" s="5" t="s">
        <v>3261</v>
      </c>
      <c r="D355" s="4" t="s">
        <v>2985</v>
      </c>
      <c r="E355" s="186">
        <v>581.85</v>
      </c>
      <c r="F355" s="133">
        <v>596.86</v>
      </c>
      <c r="G355" s="187">
        <v>631.28</v>
      </c>
      <c r="H355" s="132">
        <v>15.009999999999991</v>
      </c>
      <c r="I355" s="6">
        <v>8.7999999999999545</v>
      </c>
      <c r="J355" s="6">
        <v>1.32000000000005</v>
      </c>
      <c r="K355" s="6">
        <v>0.70000000000004547</v>
      </c>
      <c r="L355" s="6">
        <v>7.2699999999998681</v>
      </c>
      <c r="M355" s="6">
        <v>9.8200000000001637</v>
      </c>
      <c r="N355" s="6">
        <v>0.37999999999999545</v>
      </c>
      <c r="O355" s="7">
        <v>3.4799999999999045</v>
      </c>
      <c r="P355" s="196">
        <v>2.6499999999999773</v>
      </c>
      <c r="Q355" s="8">
        <f t="shared" si="102"/>
        <v>4623079.9999999981</v>
      </c>
      <c r="R355" s="8">
        <f t="shared" si="100"/>
        <v>6171879.9999999898</v>
      </c>
      <c r="S355" s="8">
        <f t="shared" si="104"/>
        <v>6288039.9999999944</v>
      </c>
      <c r="T355" s="8">
        <f t="shared" si="103"/>
        <v>6349639.9999999981</v>
      </c>
      <c r="U355" s="8">
        <f t="shared" si="103"/>
        <v>6989399.999999987</v>
      </c>
      <c r="V355" s="8">
        <f t="shared" si="103"/>
        <v>7853560.0000000019</v>
      </c>
      <c r="W355" s="8">
        <f t="shared" si="103"/>
        <v>7887000.0000000019</v>
      </c>
      <c r="X355" s="8">
        <f t="shared" si="103"/>
        <v>8193239.9999999935</v>
      </c>
      <c r="Y355" s="8">
        <f t="shared" si="103"/>
        <v>8426439.9999999907</v>
      </c>
      <c r="Z355" s="140">
        <f t="shared" si="101"/>
        <v>62782279.999999955</v>
      </c>
      <c r="AA355" s="138">
        <v>22.6360262365491</v>
      </c>
      <c r="AB355" s="244">
        <v>23.219968410323442</v>
      </c>
      <c r="AC355" s="165">
        <v>24.559028345121106</v>
      </c>
      <c r="AD355" s="212">
        <v>49.42999999999995</v>
      </c>
      <c r="AE355" s="216">
        <f t="shared" si="67"/>
        <v>4349839.9999999953</v>
      </c>
    </row>
    <row r="356" spans="1:31" s="3" customFormat="1" ht="14.25" customHeight="1">
      <c r="A356" s="4">
        <v>26083</v>
      </c>
      <c r="B356" s="4" t="s">
        <v>3341</v>
      </c>
      <c r="C356" s="5" t="s">
        <v>3261</v>
      </c>
      <c r="D356" s="4" t="s">
        <v>2985</v>
      </c>
      <c r="E356" s="186">
        <v>624.68000000000006</v>
      </c>
      <c r="F356" s="133">
        <v>631.75</v>
      </c>
      <c r="G356" s="187">
        <v>648.75</v>
      </c>
      <c r="H356" s="132">
        <v>7.0699999999999363</v>
      </c>
      <c r="I356" s="6">
        <v>7.1100000000000136</v>
      </c>
      <c r="J356" s="6">
        <v>0.22000000000002728</v>
      </c>
      <c r="K356" s="6">
        <v>9.0599999999999454</v>
      </c>
      <c r="L356" s="6">
        <v>0.97000000000002728</v>
      </c>
      <c r="M356" s="6">
        <v>-2.3099999999999454</v>
      </c>
      <c r="N356" s="6">
        <v>0.12999999999988177</v>
      </c>
      <c r="O356" s="7">
        <v>1.4300000000000637</v>
      </c>
      <c r="P356" s="196">
        <v>0.38999999999998636</v>
      </c>
      <c r="Q356" s="8">
        <f t="shared" si="102"/>
        <v>2177559.9999999804</v>
      </c>
      <c r="R356" s="8">
        <f t="shared" si="100"/>
        <v>3428919.9999999828</v>
      </c>
      <c r="S356" s="8">
        <f t="shared" si="104"/>
        <v>3448279.9999999851</v>
      </c>
      <c r="T356" s="8">
        <f t="shared" si="103"/>
        <v>4245559.9999999804</v>
      </c>
      <c r="U356" s="8">
        <f t="shared" si="103"/>
        <v>4330919.9999999832</v>
      </c>
      <c r="V356" s="8">
        <f t="shared" si="103"/>
        <v>4127639.9999999879</v>
      </c>
      <c r="W356" s="8">
        <f t="shared" si="103"/>
        <v>4139079.9999999776</v>
      </c>
      <c r="X356" s="8">
        <f t="shared" si="103"/>
        <v>4264919.9999999832</v>
      </c>
      <c r="Y356" s="8">
        <f t="shared" si="103"/>
        <v>4299239.9999999823</v>
      </c>
      <c r="Z356" s="140">
        <f t="shared" si="101"/>
        <v>34462119.999999844</v>
      </c>
      <c r="AA356" s="138">
        <v>14.176008714201425</v>
      </c>
      <c r="AB356" s="244">
        <v>14.336449870648572</v>
      </c>
      <c r="AC356" s="165">
        <v>14.722234829573818</v>
      </c>
      <c r="AD356" s="212">
        <v>24.069999999999936</v>
      </c>
      <c r="AE356" s="216">
        <f t="shared" si="67"/>
        <v>2118159.9999999944</v>
      </c>
    </row>
    <row r="357" spans="1:31" s="3" customFormat="1" ht="14.25" customHeight="1">
      <c r="A357" s="4">
        <v>26084</v>
      </c>
      <c r="B357" s="4" t="s">
        <v>3342</v>
      </c>
      <c r="C357" s="5" t="s">
        <v>3261</v>
      </c>
      <c r="D357" s="4" t="s">
        <v>2985</v>
      </c>
      <c r="E357" s="186">
        <v>181.77</v>
      </c>
      <c r="F357" s="133">
        <v>187.04000000000002</v>
      </c>
      <c r="G357" s="187">
        <v>185.38</v>
      </c>
      <c r="H357" s="132">
        <v>5.2700000000000102</v>
      </c>
      <c r="I357" s="6">
        <v>-4.5400000000000205</v>
      </c>
      <c r="J357" s="6">
        <v>0.48999999999998067</v>
      </c>
      <c r="K357" s="6">
        <v>4.0000000000020464E-2</v>
      </c>
      <c r="L357" s="6">
        <v>0.83000000000001251</v>
      </c>
      <c r="M357" s="6">
        <v>0.13999999999998636</v>
      </c>
      <c r="N357" s="6">
        <v>0.36000000000001364</v>
      </c>
      <c r="O357" s="7">
        <v>-8.0000000000012506E-2</v>
      </c>
      <c r="P357" s="196">
        <v>1.0999999999999943</v>
      </c>
      <c r="Q357" s="8">
        <f t="shared" si="102"/>
        <v>1623160.0000000033</v>
      </c>
      <c r="R357" s="8">
        <f t="shared" si="100"/>
        <v>824119.99999999977</v>
      </c>
      <c r="S357" s="8">
        <f t="shared" si="104"/>
        <v>867239.99999999802</v>
      </c>
      <c r="T357" s="8">
        <f t="shared" si="103"/>
        <v>870759.99999999977</v>
      </c>
      <c r="U357" s="8">
        <f t="shared" si="103"/>
        <v>943800.00000000093</v>
      </c>
      <c r="V357" s="8">
        <f t="shared" si="103"/>
        <v>956119.99999999977</v>
      </c>
      <c r="W357" s="8">
        <f t="shared" si="103"/>
        <v>987800.00000000093</v>
      </c>
      <c r="X357" s="8">
        <f t="shared" si="103"/>
        <v>980759.99999999988</v>
      </c>
      <c r="Y357" s="8">
        <f t="shared" si="103"/>
        <v>1077559.9999999993</v>
      </c>
      <c r="Z357" s="140">
        <f t="shared" si="101"/>
        <v>9131320.0000000019</v>
      </c>
      <c r="AA357" s="138">
        <v>7.6088139509573285</v>
      </c>
      <c r="AB357" s="244">
        <v>7.8294138823076356</v>
      </c>
      <c r="AC357" s="165">
        <v>7.7599269969107629</v>
      </c>
      <c r="AD357" s="212">
        <v>3.6099999999999857</v>
      </c>
      <c r="AE357" s="216">
        <f t="shared" si="67"/>
        <v>317679.99999999872</v>
      </c>
    </row>
    <row r="358" spans="1:31" s="3" customFormat="1" ht="14.25" customHeight="1">
      <c r="A358" s="4">
        <v>26085</v>
      </c>
      <c r="B358" s="4" t="s">
        <v>3343</v>
      </c>
      <c r="C358" s="5" t="s">
        <v>3261</v>
      </c>
      <c r="D358" s="4" t="s">
        <v>2985</v>
      </c>
      <c r="E358" s="186">
        <v>511.22</v>
      </c>
      <c r="F358" s="133">
        <v>532.85</v>
      </c>
      <c r="G358" s="187">
        <v>572.38</v>
      </c>
      <c r="H358" s="132">
        <v>21.629999999999995</v>
      </c>
      <c r="I358" s="6">
        <v>9.2799999999999727</v>
      </c>
      <c r="J358" s="6">
        <v>19.019999999999982</v>
      </c>
      <c r="K358" s="6">
        <v>1.4000000000000909</v>
      </c>
      <c r="L358" s="6">
        <v>3.2499999999998863</v>
      </c>
      <c r="M358" s="6">
        <v>3.4600000000000364</v>
      </c>
      <c r="N358" s="6">
        <v>2.5900000000000318</v>
      </c>
      <c r="O358" s="7">
        <v>0.75999999999999091</v>
      </c>
      <c r="P358" s="196">
        <v>-0.23000000000001819</v>
      </c>
      <c r="Q358" s="8">
        <f t="shared" si="102"/>
        <v>6662039.9999999991</v>
      </c>
      <c r="R358" s="8">
        <f t="shared" si="100"/>
        <v>8295319.9999999944</v>
      </c>
      <c r="S358" s="8">
        <f t="shared" si="104"/>
        <v>9969079.9999999925</v>
      </c>
      <c r="T358" s="8">
        <f t="shared" si="103"/>
        <v>10092280</v>
      </c>
      <c r="U358" s="8">
        <f t="shared" si="103"/>
        <v>10378279.999999991</v>
      </c>
      <c r="V358" s="8">
        <f t="shared" si="103"/>
        <v>10682759.999999994</v>
      </c>
      <c r="W358" s="8">
        <f t="shared" si="103"/>
        <v>10910679.999999996</v>
      </c>
      <c r="X358" s="8">
        <f t="shared" si="103"/>
        <v>10977559.999999996</v>
      </c>
      <c r="Y358" s="8">
        <f t="shared" si="103"/>
        <v>10957319.999999994</v>
      </c>
      <c r="Z358" s="140">
        <f t="shared" si="101"/>
        <v>88925319.99999997</v>
      </c>
      <c r="AA358" s="138">
        <v>19.307641175937395</v>
      </c>
      <c r="AB358" s="244">
        <v>20.124558117049887</v>
      </c>
      <c r="AC358" s="165">
        <v>21.617518204066833</v>
      </c>
      <c r="AD358" s="212">
        <v>61.159999999999968</v>
      </c>
      <c r="AE358" s="216">
        <f t="shared" si="67"/>
        <v>5382079.9999999972</v>
      </c>
    </row>
    <row r="359" spans="1:31" s="3" customFormat="1" ht="14.25" customHeight="1">
      <c r="A359" s="4">
        <v>26086</v>
      </c>
      <c r="B359" s="4" t="s">
        <v>3344</v>
      </c>
      <c r="C359" s="5" t="s">
        <v>3261</v>
      </c>
      <c r="D359" s="4" t="s">
        <v>2985</v>
      </c>
      <c r="E359" s="186">
        <v>2139.5499999999997</v>
      </c>
      <c r="F359" s="133">
        <v>2164.9699999999998</v>
      </c>
      <c r="G359" s="187">
        <v>2215.17</v>
      </c>
      <c r="H359" s="132">
        <v>25.420000000000073</v>
      </c>
      <c r="I359" s="6">
        <v>12.090000000000146</v>
      </c>
      <c r="J359" s="6">
        <v>1.2799999999997453</v>
      </c>
      <c r="K359" s="6">
        <v>2.1300000000005639</v>
      </c>
      <c r="L359" s="6">
        <v>9.8399999999996908</v>
      </c>
      <c r="M359" s="6">
        <v>7.0399999999999636</v>
      </c>
      <c r="N359" s="6">
        <v>7.8800000000001091</v>
      </c>
      <c r="O359" s="7">
        <v>1.8800000000001091</v>
      </c>
      <c r="P359" s="196">
        <v>8.0599999999999454</v>
      </c>
      <c r="Q359" s="8">
        <f t="shared" si="102"/>
        <v>7829360.0000000224</v>
      </c>
      <c r="R359" s="8">
        <f t="shared" si="100"/>
        <v>9957200.0000000484</v>
      </c>
      <c r="S359" s="8">
        <f t="shared" si="104"/>
        <v>10069840.000000026</v>
      </c>
      <c r="T359" s="8">
        <f t="shared" si="103"/>
        <v>10257280.000000076</v>
      </c>
      <c r="U359" s="8">
        <f t="shared" si="103"/>
        <v>11123200.000000048</v>
      </c>
      <c r="V359" s="8">
        <f t="shared" si="103"/>
        <v>11742720.000000045</v>
      </c>
      <c r="W359" s="8">
        <f t="shared" si="103"/>
        <v>12436160.000000054</v>
      </c>
      <c r="X359" s="8">
        <f t="shared" si="103"/>
        <v>12601600.000000063</v>
      </c>
      <c r="Y359" s="8">
        <f t="shared" si="103"/>
        <v>13310880.000000058</v>
      </c>
      <c r="Z359" s="140">
        <f t="shared" si="101"/>
        <v>99328240.000000447</v>
      </c>
      <c r="AA359" s="138">
        <v>38.524906008268381</v>
      </c>
      <c r="AB359" s="244">
        <v>38.982620532691833</v>
      </c>
      <c r="AC359" s="165">
        <v>39.886525691073302</v>
      </c>
      <c r="AD359" s="212">
        <v>75.620000000000346</v>
      </c>
      <c r="AE359" s="216">
        <f t="shared" si="67"/>
        <v>6654560.0000000307</v>
      </c>
    </row>
    <row r="360" spans="1:31" s="3" customFormat="1" ht="14.25" customHeight="1">
      <c r="A360" s="4">
        <v>26087</v>
      </c>
      <c r="B360" s="4" t="s">
        <v>3345</v>
      </c>
      <c r="C360" s="5" t="s">
        <v>3261</v>
      </c>
      <c r="D360" s="4" t="s">
        <v>2985</v>
      </c>
      <c r="E360" s="186">
        <v>457.29</v>
      </c>
      <c r="F360" s="133">
        <v>462.18</v>
      </c>
      <c r="G360" s="187">
        <v>474.64</v>
      </c>
      <c r="H360" s="132">
        <v>4.8899999999999864</v>
      </c>
      <c r="I360" s="6">
        <v>5.2400000000000091</v>
      </c>
      <c r="J360" s="6">
        <v>-3.0000000000029559E-2</v>
      </c>
      <c r="K360" s="6">
        <v>1.7800000000000296</v>
      </c>
      <c r="L360" s="6">
        <v>2.3100000000000023</v>
      </c>
      <c r="M360" s="6">
        <v>0.97000000000002728</v>
      </c>
      <c r="N360" s="6">
        <v>0.63999999999998636</v>
      </c>
      <c r="O360" s="7">
        <v>0.72000000000002728</v>
      </c>
      <c r="P360" s="196">
        <v>0.82999999999992724</v>
      </c>
      <c r="Q360" s="8">
        <f t="shared" si="102"/>
        <v>1506119.9999999953</v>
      </c>
      <c r="R360" s="8">
        <f t="shared" si="100"/>
        <v>2428359.9999999967</v>
      </c>
      <c r="S360" s="8">
        <f t="shared" si="104"/>
        <v>2425719.9999999939</v>
      </c>
      <c r="T360" s="8">
        <f t="shared" si="103"/>
        <v>2582359.9999999967</v>
      </c>
      <c r="U360" s="8">
        <f t="shared" si="103"/>
        <v>2785639.9999999967</v>
      </c>
      <c r="V360" s="8">
        <f t="shared" si="103"/>
        <v>2870999.9999999991</v>
      </c>
      <c r="W360" s="8">
        <f t="shared" si="103"/>
        <v>2927319.9999999977</v>
      </c>
      <c r="X360" s="8">
        <f t="shared" si="103"/>
        <v>2990680</v>
      </c>
      <c r="Y360" s="8">
        <f t="shared" si="103"/>
        <v>3063719.9999999935</v>
      </c>
      <c r="Z360" s="140">
        <f t="shared" si="101"/>
        <v>23580919.999999966</v>
      </c>
      <c r="AA360" s="138">
        <v>7.2750036988308509</v>
      </c>
      <c r="AB360" s="244">
        <v>7.3527984638317969</v>
      </c>
      <c r="AC360" s="165">
        <v>7.5510239795601803</v>
      </c>
      <c r="AD360" s="212">
        <v>17.349999999999966</v>
      </c>
      <c r="AE360" s="216">
        <f t="shared" si="67"/>
        <v>1526799.999999997</v>
      </c>
    </row>
    <row r="361" spans="1:31" s="3" customFormat="1" ht="14.25" customHeight="1">
      <c r="A361" s="4">
        <v>26088</v>
      </c>
      <c r="B361" s="4" t="s">
        <v>3346</v>
      </c>
      <c r="C361" s="5" t="s">
        <v>3261</v>
      </c>
      <c r="D361" s="4" t="s">
        <v>2985</v>
      </c>
      <c r="E361" s="186">
        <v>439.74</v>
      </c>
      <c r="F361" s="133">
        <v>448.27</v>
      </c>
      <c r="G361" s="187">
        <v>462.32</v>
      </c>
      <c r="H361" s="132">
        <v>8.5299999999999727</v>
      </c>
      <c r="I361" s="6">
        <v>3.6100000000000136</v>
      </c>
      <c r="J361" s="6">
        <v>0.56999999999999318</v>
      </c>
      <c r="K361" s="6">
        <v>2.6299999999999955</v>
      </c>
      <c r="L361" s="6">
        <v>0.54000000000002046</v>
      </c>
      <c r="M361" s="6">
        <v>3.8000000000000114</v>
      </c>
      <c r="N361" s="6">
        <v>0.24999999999994316</v>
      </c>
      <c r="O361" s="7">
        <v>0.96000000000003638</v>
      </c>
      <c r="P361" s="196">
        <v>1.6899999999999977</v>
      </c>
      <c r="Q361" s="8">
        <f t="shared" si="102"/>
        <v>2627239.9999999916</v>
      </c>
      <c r="R361" s="8">
        <f t="shared" si="100"/>
        <v>3262599.9999999939</v>
      </c>
      <c r="S361" s="8">
        <f t="shared" si="104"/>
        <v>3312759.9999999935</v>
      </c>
      <c r="T361" s="8">
        <f t="shared" si="103"/>
        <v>3544199.999999993</v>
      </c>
      <c r="U361" s="8">
        <f t="shared" si="103"/>
        <v>3591719.9999999949</v>
      </c>
      <c r="V361" s="8">
        <f t="shared" si="103"/>
        <v>3926119.9999999958</v>
      </c>
      <c r="W361" s="8">
        <f t="shared" si="103"/>
        <v>3948119.9999999907</v>
      </c>
      <c r="X361" s="8">
        <f t="shared" si="103"/>
        <v>4032599.9999999939</v>
      </c>
      <c r="Y361" s="8">
        <f t="shared" si="103"/>
        <v>4181319.9999999939</v>
      </c>
      <c r="Z361" s="140">
        <f t="shared" si="101"/>
        <v>32426679.999999933</v>
      </c>
      <c r="AA361" s="138">
        <v>16.82487574752356</v>
      </c>
      <c r="AB361" s="244">
        <v>17.151241759545151</v>
      </c>
      <c r="AC361" s="165">
        <v>17.688808285794085</v>
      </c>
      <c r="AD361" s="212">
        <v>22.579999999999984</v>
      </c>
      <c r="AE361" s="216">
        <f t="shared" si="67"/>
        <v>1987039.9999999986</v>
      </c>
    </row>
    <row r="362" spans="1:31" s="3" customFormat="1" ht="14.25" customHeight="1">
      <c r="A362" s="4">
        <v>26089</v>
      </c>
      <c r="B362" s="4" t="s">
        <v>3347</v>
      </c>
      <c r="C362" s="5" t="s">
        <v>3261</v>
      </c>
      <c r="D362" s="4" t="s">
        <v>2985</v>
      </c>
      <c r="E362" s="186">
        <v>956.85</v>
      </c>
      <c r="F362" s="133">
        <v>993.36</v>
      </c>
      <c r="G362" s="187">
        <v>1055.74</v>
      </c>
      <c r="H362" s="132">
        <v>36.509999999999991</v>
      </c>
      <c r="I362" s="6">
        <v>10.409999999999968</v>
      </c>
      <c r="J362" s="6">
        <v>17.430000000000064</v>
      </c>
      <c r="K362" s="6">
        <v>13.549999999999955</v>
      </c>
      <c r="L362" s="6">
        <v>5.9600000000000364</v>
      </c>
      <c r="M362" s="6">
        <v>4.6999999999998181</v>
      </c>
      <c r="N362" s="6">
        <v>3.2000000000000455</v>
      </c>
      <c r="O362" s="7">
        <v>0.69000000000005457</v>
      </c>
      <c r="P362" s="196">
        <v>6.4400000000000546</v>
      </c>
      <c r="Q362" s="8">
        <f t="shared" si="102"/>
        <v>11245079.999999998</v>
      </c>
      <c r="R362" s="8">
        <f t="shared" si="100"/>
        <v>13077239.999999993</v>
      </c>
      <c r="S362" s="8">
        <f t="shared" si="104"/>
        <v>14611079.999999998</v>
      </c>
      <c r="T362" s="8">
        <f t="shared" si="103"/>
        <v>15803479.999999994</v>
      </c>
      <c r="U362" s="8">
        <f t="shared" si="103"/>
        <v>16327959.999999998</v>
      </c>
      <c r="V362" s="8">
        <f t="shared" si="103"/>
        <v>16741559.999999981</v>
      </c>
      <c r="W362" s="8">
        <f t="shared" si="103"/>
        <v>17023159.999999985</v>
      </c>
      <c r="X362" s="8">
        <f t="shared" si="103"/>
        <v>17083879.999999989</v>
      </c>
      <c r="Y362" s="8">
        <f t="shared" si="103"/>
        <v>17650599.999999993</v>
      </c>
      <c r="Z362" s="140">
        <f t="shared" si="101"/>
        <v>139564039.99999994</v>
      </c>
      <c r="AA362" s="138">
        <v>15.480003882741217</v>
      </c>
      <c r="AB362" s="244">
        <v>16.070665890118427</v>
      </c>
      <c r="AC362" s="165">
        <v>17.079855044327964</v>
      </c>
      <c r="AD362" s="212">
        <v>98.889999999999972</v>
      </c>
      <c r="AE362" s="216">
        <f t="shared" si="67"/>
        <v>8702319.9999999981</v>
      </c>
    </row>
    <row r="363" spans="1:31" s="3" customFormat="1" ht="14.25" customHeight="1">
      <c r="A363" s="4">
        <v>26090</v>
      </c>
      <c r="B363" s="4" t="s">
        <v>3348</v>
      </c>
      <c r="C363" s="5" t="s">
        <v>3261</v>
      </c>
      <c r="D363" s="4" t="s">
        <v>2985</v>
      </c>
      <c r="E363" s="186">
        <v>184.45000000000002</v>
      </c>
      <c r="F363" s="133">
        <v>187.91000000000003</v>
      </c>
      <c r="G363" s="187">
        <v>191.28</v>
      </c>
      <c r="H363" s="132">
        <v>3.460000000000008</v>
      </c>
      <c r="I363" s="6">
        <v>0.78999999999996362</v>
      </c>
      <c r="J363" s="6">
        <v>0.5600000000000307</v>
      </c>
      <c r="K363" s="6">
        <v>0.48999999999998067</v>
      </c>
      <c r="L363" s="6">
        <v>0.63999999999998636</v>
      </c>
      <c r="M363" s="6">
        <v>0.24000000000000909</v>
      </c>
      <c r="N363" s="6">
        <v>6.9999999999993179E-2</v>
      </c>
      <c r="O363" s="7">
        <v>9.0000000000031832E-2</v>
      </c>
      <c r="P363" s="196">
        <v>0.48999999999998067</v>
      </c>
      <c r="Q363" s="8">
        <f t="shared" si="102"/>
        <v>1065680.0000000026</v>
      </c>
      <c r="R363" s="8">
        <f t="shared" si="100"/>
        <v>1204719.9999999963</v>
      </c>
      <c r="S363" s="8">
        <f t="shared" si="104"/>
        <v>1253999.9999999991</v>
      </c>
      <c r="T363" s="8">
        <f t="shared" si="103"/>
        <v>1297119.9999999974</v>
      </c>
      <c r="U363" s="8">
        <f t="shared" si="103"/>
        <v>1353439.9999999963</v>
      </c>
      <c r="V363" s="8">
        <f t="shared" si="103"/>
        <v>1374559.999999997</v>
      </c>
      <c r="W363" s="8">
        <f t="shared" si="103"/>
        <v>1380719.9999999963</v>
      </c>
      <c r="X363" s="8">
        <f t="shared" si="103"/>
        <v>1388639.9999999991</v>
      </c>
      <c r="Y363" s="8">
        <f t="shared" si="103"/>
        <v>1431759.9999999974</v>
      </c>
      <c r="Z363" s="140">
        <f t="shared" si="101"/>
        <v>11750639.999999983</v>
      </c>
      <c r="AA363" s="138">
        <v>13.745742881203096</v>
      </c>
      <c r="AB363" s="244">
        <v>14.003592002205878</v>
      </c>
      <c r="AC363" s="165">
        <v>14.254734065147892</v>
      </c>
      <c r="AD363" s="212">
        <v>6.8299999999999841</v>
      </c>
      <c r="AE363" s="216">
        <f t="shared" si="67"/>
        <v>601039.9999999986</v>
      </c>
    </row>
    <row r="364" spans="1:31" s="3" customFormat="1" ht="14.25" customHeight="1">
      <c r="A364" s="4">
        <v>26091</v>
      </c>
      <c r="B364" s="4" t="s">
        <v>3349</v>
      </c>
      <c r="C364" s="5" t="s">
        <v>3261</v>
      </c>
      <c r="D364" s="4" t="s">
        <v>2985</v>
      </c>
      <c r="E364" s="186">
        <v>910.5</v>
      </c>
      <c r="F364" s="133">
        <v>929.92</v>
      </c>
      <c r="G364" s="187">
        <v>978.02</v>
      </c>
      <c r="H364" s="132">
        <v>19.419999999999959</v>
      </c>
      <c r="I364" s="6">
        <v>6.6000000000001364</v>
      </c>
      <c r="J364" s="6">
        <v>0.63999999999987267</v>
      </c>
      <c r="K364" s="6">
        <v>9.8899999999999864</v>
      </c>
      <c r="L364" s="6">
        <v>11</v>
      </c>
      <c r="M364" s="6">
        <v>8.5800000000000409</v>
      </c>
      <c r="N364" s="6">
        <v>-0.11000000000001364</v>
      </c>
      <c r="O364" s="7">
        <v>6.3799999999999955</v>
      </c>
      <c r="P364" s="196">
        <v>5.1200000000000045</v>
      </c>
      <c r="Q364" s="8">
        <f t="shared" si="102"/>
        <v>5981359.999999987</v>
      </c>
      <c r="R364" s="8">
        <f t="shared" si="100"/>
        <v>7142960.0000000112</v>
      </c>
      <c r="S364" s="8">
        <f t="shared" si="104"/>
        <v>7199280</v>
      </c>
      <c r="T364" s="8">
        <f t="shared" si="103"/>
        <v>8069599.9999999991</v>
      </c>
      <c r="U364" s="8">
        <f t="shared" si="103"/>
        <v>9037600</v>
      </c>
      <c r="V364" s="8">
        <f t="shared" si="103"/>
        <v>9792640.0000000037</v>
      </c>
      <c r="W364" s="8">
        <f t="shared" si="103"/>
        <v>9782960.0000000019</v>
      </c>
      <c r="X364" s="8">
        <f t="shared" si="103"/>
        <v>10344400.000000002</v>
      </c>
      <c r="Y364" s="8">
        <f t="shared" si="103"/>
        <v>10794960.000000002</v>
      </c>
      <c r="Z364" s="140">
        <f t="shared" si="101"/>
        <v>78145760</v>
      </c>
      <c r="AA364" s="138">
        <v>29.840914007039899</v>
      </c>
      <c r="AB364" s="244">
        <v>30.477389075701854</v>
      </c>
      <c r="AC364" s="165">
        <v>32.053828354931532</v>
      </c>
      <c r="AD364" s="212">
        <v>67.519999999999982</v>
      </c>
      <c r="AE364" s="216">
        <f t="shared" si="67"/>
        <v>5941759.9999999981</v>
      </c>
    </row>
    <row r="365" spans="1:31" s="3" customFormat="1" ht="14.25" customHeight="1">
      <c r="A365" s="4">
        <v>26092</v>
      </c>
      <c r="B365" s="4" t="s">
        <v>3350</v>
      </c>
      <c r="C365" s="5" t="s">
        <v>3261</v>
      </c>
      <c r="D365" s="4" t="s">
        <v>2985</v>
      </c>
      <c r="E365" s="186">
        <v>1021.5</v>
      </c>
      <c r="F365" s="133">
        <v>1035.27</v>
      </c>
      <c r="G365" s="187">
        <v>1059.5300000000002</v>
      </c>
      <c r="H365" s="132">
        <v>13.769999999999982</v>
      </c>
      <c r="I365" s="6">
        <v>6.4700000000000273</v>
      </c>
      <c r="J365" s="6">
        <v>-4.7599999999999909</v>
      </c>
      <c r="K365" s="6">
        <v>0.49000000000000909</v>
      </c>
      <c r="L365" s="6">
        <v>3.1799999999998363</v>
      </c>
      <c r="M365" s="6">
        <v>14.260000000000218</v>
      </c>
      <c r="N365" s="6">
        <v>1.6900000000000546</v>
      </c>
      <c r="O365" s="7">
        <v>1.5999999999999091</v>
      </c>
      <c r="P365" s="196">
        <v>1.3300000000001546</v>
      </c>
      <c r="Q365" s="8">
        <f t="shared" si="102"/>
        <v>4241159.9999999935</v>
      </c>
      <c r="R365" s="8">
        <f t="shared" si="100"/>
        <v>5379879.9999999981</v>
      </c>
      <c r="S365" s="8">
        <f t="shared" si="104"/>
        <v>4960999.9999999991</v>
      </c>
      <c r="T365" s="8">
        <f t="shared" si="103"/>
        <v>5004120</v>
      </c>
      <c r="U365" s="8">
        <f t="shared" si="103"/>
        <v>5283959.9999999851</v>
      </c>
      <c r="V365" s="8">
        <f t="shared" si="103"/>
        <v>6538840.0000000037</v>
      </c>
      <c r="W365" s="8">
        <f t="shared" si="103"/>
        <v>6687560.0000000084</v>
      </c>
      <c r="X365" s="8">
        <f t="shared" si="103"/>
        <v>6828360</v>
      </c>
      <c r="Y365" s="8">
        <f t="shared" si="103"/>
        <v>6945400.000000014</v>
      </c>
      <c r="Z365" s="140">
        <f t="shared" si="101"/>
        <v>51870280.000000007</v>
      </c>
      <c r="AA365" s="138">
        <v>12.346440019145142</v>
      </c>
      <c r="AB365" s="244">
        <v>12.512872206187359</v>
      </c>
      <c r="AC365" s="165">
        <v>12.806092602530446</v>
      </c>
      <c r="AD365" s="212">
        <v>38.0300000000002</v>
      </c>
      <c r="AE365" s="216">
        <f t="shared" si="67"/>
        <v>3346640.0000000177</v>
      </c>
    </row>
    <row r="366" spans="1:31" s="3" customFormat="1" ht="14.25" customHeight="1">
      <c r="A366" s="4">
        <v>26093</v>
      </c>
      <c r="B366" s="4" t="s">
        <v>3351</v>
      </c>
      <c r="C366" s="5" t="s">
        <v>3261</v>
      </c>
      <c r="D366" s="4" t="s">
        <v>2985</v>
      </c>
      <c r="E366" s="186">
        <v>581.45000000000005</v>
      </c>
      <c r="F366" s="133">
        <v>602.34</v>
      </c>
      <c r="G366" s="187">
        <v>662.61</v>
      </c>
      <c r="H366" s="132">
        <v>20.889999999999986</v>
      </c>
      <c r="I366" s="6">
        <v>11.749999999999886</v>
      </c>
      <c r="J366" s="6">
        <v>-0.51999999999986812</v>
      </c>
      <c r="K366" s="6">
        <v>17.230000000000018</v>
      </c>
      <c r="L366" s="6">
        <v>6.8600000000000136</v>
      </c>
      <c r="M366" s="6">
        <v>16.799999999999955</v>
      </c>
      <c r="N366" s="6">
        <v>1.7399999999998954</v>
      </c>
      <c r="O366" s="7">
        <v>2.2500000000001137</v>
      </c>
      <c r="P366" s="196">
        <v>4.1599999999999682</v>
      </c>
      <c r="Q366" s="8">
        <f t="shared" si="102"/>
        <v>6434119.9999999953</v>
      </c>
      <c r="R366" s="8">
        <f t="shared" si="100"/>
        <v>8502119.9999999758</v>
      </c>
      <c r="S366" s="8">
        <f t="shared" si="104"/>
        <v>8456359.999999987</v>
      </c>
      <c r="T366" s="8">
        <f t="shared" si="103"/>
        <v>9972599.9999999888</v>
      </c>
      <c r="U366" s="8">
        <f t="shared" si="103"/>
        <v>10576279.999999991</v>
      </c>
      <c r="V366" s="8">
        <f t="shared" si="103"/>
        <v>12054679.999999987</v>
      </c>
      <c r="W366" s="8">
        <f t="shared" si="103"/>
        <v>12207799.999999978</v>
      </c>
      <c r="X366" s="8">
        <f t="shared" si="103"/>
        <v>12405799.999999987</v>
      </c>
      <c r="Y366" s="8">
        <f t="shared" si="103"/>
        <v>12771879.999999985</v>
      </c>
      <c r="Z366" s="140">
        <f t="shared" si="101"/>
        <v>93381639.999999866</v>
      </c>
      <c r="AA366" s="138">
        <v>12.981286586264329</v>
      </c>
      <c r="AB366" s="244">
        <v>13.447670758225911</v>
      </c>
      <c r="AC366" s="165">
        <v>14.793241559763704</v>
      </c>
      <c r="AD366" s="212">
        <v>81.159999999999968</v>
      </c>
      <c r="AE366" s="216">
        <f t="shared" si="67"/>
        <v>7142079.9999999972</v>
      </c>
    </row>
    <row r="367" spans="1:31" s="3" customFormat="1" ht="14.25" customHeight="1">
      <c r="A367" s="4">
        <v>26094</v>
      </c>
      <c r="B367" s="4" t="s">
        <v>3352</v>
      </c>
      <c r="C367" s="5" t="s">
        <v>3261</v>
      </c>
      <c r="D367" s="4" t="s">
        <v>2985</v>
      </c>
      <c r="E367" s="186">
        <v>97.27</v>
      </c>
      <c r="F367" s="133">
        <v>101.03999999999999</v>
      </c>
      <c r="G367" s="187">
        <v>102.01</v>
      </c>
      <c r="H367" s="132">
        <v>3.769999999999996</v>
      </c>
      <c r="I367" s="6">
        <v>0.59000000000001762</v>
      </c>
      <c r="J367" s="6">
        <v>0</v>
      </c>
      <c r="K367" s="6">
        <v>4.0000000000006253E-2</v>
      </c>
      <c r="L367" s="6">
        <v>0</v>
      </c>
      <c r="M367" s="6">
        <v>3.0000000000001137E-2</v>
      </c>
      <c r="N367" s="6">
        <v>-0.12999999999999545</v>
      </c>
      <c r="O367" s="7">
        <v>0.10999999999999943</v>
      </c>
      <c r="P367" s="196">
        <v>0.32999999999999829</v>
      </c>
      <c r="Q367" s="8">
        <f t="shared" si="102"/>
        <v>1161159.9999999986</v>
      </c>
      <c r="R367" s="8">
        <f t="shared" si="100"/>
        <v>1265000.0000000016</v>
      </c>
      <c r="S367" s="8">
        <f t="shared" si="104"/>
        <v>1265000.0000000016</v>
      </c>
      <c r="T367" s="8">
        <f t="shared" si="104"/>
        <v>1268520.0000000021</v>
      </c>
      <c r="U367" s="8">
        <f t="shared" si="104"/>
        <v>1268520.0000000021</v>
      </c>
      <c r="V367" s="8">
        <f t="shared" si="104"/>
        <v>1271160.0000000021</v>
      </c>
      <c r="W367" s="8">
        <f t="shared" si="104"/>
        <v>1259720.0000000026</v>
      </c>
      <c r="X367" s="8">
        <f t="shared" si="104"/>
        <v>1269400.0000000026</v>
      </c>
      <c r="Y367" s="8">
        <f t="shared" si="104"/>
        <v>1298440.0000000023</v>
      </c>
      <c r="Z367" s="140">
        <f t="shared" si="101"/>
        <v>11326920.000000013</v>
      </c>
      <c r="AA367" s="138">
        <v>10.252545481375297</v>
      </c>
      <c r="AB367" s="244">
        <v>10.649914623606046</v>
      </c>
      <c r="AC367" s="165">
        <v>10.752155490439952</v>
      </c>
      <c r="AD367" s="212">
        <v>4.7400000000000091</v>
      </c>
      <c r="AE367" s="216">
        <f t="shared" si="67"/>
        <v>417120.00000000081</v>
      </c>
    </row>
    <row r="368" spans="1:31" s="3" customFormat="1" ht="14.25" customHeight="1">
      <c r="A368" s="4">
        <v>26095</v>
      </c>
      <c r="B368" s="4" t="s">
        <v>3353</v>
      </c>
      <c r="C368" s="5" t="s">
        <v>3261</v>
      </c>
      <c r="D368" s="4" t="s">
        <v>2985</v>
      </c>
      <c r="E368" s="186">
        <v>577.11</v>
      </c>
      <c r="F368" s="133">
        <v>604.53</v>
      </c>
      <c r="G368" s="187">
        <v>627.20999999999992</v>
      </c>
      <c r="H368" s="132">
        <v>27.419999999999959</v>
      </c>
      <c r="I368" s="6">
        <v>3.07000000000005</v>
      </c>
      <c r="J368" s="6">
        <v>3.1299999999999955</v>
      </c>
      <c r="K368" s="6">
        <v>1.6000000000000227</v>
      </c>
      <c r="L368" s="6">
        <v>1.57000000000005</v>
      </c>
      <c r="M368" s="6">
        <v>3.4399999999998272</v>
      </c>
      <c r="N368" s="6">
        <v>4.1300000000001091</v>
      </c>
      <c r="O368" s="7">
        <v>2.2400000000000091</v>
      </c>
      <c r="P368" s="196">
        <v>3.4999999999998863</v>
      </c>
      <c r="Q368" s="8">
        <f t="shared" si="102"/>
        <v>8445359.999999987</v>
      </c>
      <c r="R368" s="8">
        <f t="shared" si="100"/>
        <v>8985679.9999999963</v>
      </c>
      <c r="S368" s="8">
        <f t="shared" si="104"/>
        <v>9261119.9999999963</v>
      </c>
      <c r="T368" s="8">
        <f t="shared" si="104"/>
        <v>9401919.9999999981</v>
      </c>
      <c r="U368" s="8">
        <f t="shared" si="104"/>
        <v>9540080.0000000019</v>
      </c>
      <c r="V368" s="8">
        <f t="shared" si="104"/>
        <v>9842799.999999987</v>
      </c>
      <c r="W368" s="8">
        <f t="shared" si="104"/>
        <v>10206239.999999996</v>
      </c>
      <c r="X368" s="8">
        <f t="shared" si="104"/>
        <v>10403359.999999996</v>
      </c>
      <c r="Y368" s="8">
        <f t="shared" si="104"/>
        <v>10711359.999999987</v>
      </c>
      <c r="Z368" s="140">
        <f t="shared" si="101"/>
        <v>86797919.99999994</v>
      </c>
      <c r="AA368" s="138">
        <v>22.155720806667716</v>
      </c>
      <c r="AB368" s="244">
        <v>23.208396838132824</v>
      </c>
      <c r="AC368" s="165">
        <v>24.079100426521904</v>
      </c>
      <c r="AD368" s="212">
        <v>50.099999999999902</v>
      </c>
      <c r="AE368" s="216">
        <f t="shared" si="67"/>
        <v>4408799.9999999916</v>
      </c>
    </row>
    <row r="369" spans="1:70" s="12" customFormat="1">
      <c r="A369" s="12">
        <v>26096</v>
      </c>
      <c r="B369" s="12" t="s">
        <v>3354</v>
      </c>
      <c r="C369" s="12" t="s">
        <v>3261</v>
      </c>
      <c r="D369" s="12" t="s">
        <v>2985</v>
      </c>
      <c r="E369" s="130">
        <v>293.88</v>
      </c>
      <c r="F369" s="12">
        <v>290.02000000000004</v>
      </c>
      <c r="G369" s="188">
        <v>299.25</v>
      </c>
      <c r="H369" s="12">
        <v>-3.8599999999999568</v>
      </c>
      <c r="I369" s="12">
        <v>0</v>
      </c>
      <c r="J369" s="12">
        <v>0.35000000000002274</v>
      </c>
      <c r="K369" s="12">
        <v>0.75999999999999091</v>
      </c>
      <c r="L369" s="12">
        <v>1.5</v>
      </c>
      <c r="M369" s="12">
        <v>-1.0499999999999545</v>
      </c>
      <c r="N369" s="12">
        <v>4.2899999999999636</v>
      </c>
      <c r="O369" s="13">
        <v>2.8000000000000114</v>
      </c>
      <c r="P369" s="136">
        <v>0.57999999999998408</v>
      </c>
      <c r="Q369" s="14">
        <v>0</v>
      </c>
      <c r="R369" s="14">
        <f t="shared" si="100"/>
        <v>0</v>
      </c>
      <c r="S369" s="14">
        <f>R369+(J369*88000)</f>
        <v>30800.000000002001</v>
      </c>
      <c r="T369" s="14">
        <f t="shared" ref="T369" si="105">S369+(K369*88000)</f>
        <v>97680.000000001193</v>
      </c>
      <c r="U369" s="14">
        <f t="shared" ref="U369" si="106">T369+(L369*88000)</f>
        <v>229680.00000000119</v>
      </c>
      <c r="V369" s="14">
        <f t="shared" ref="V369" si="107">U369+(M369*88000)</f>
        <v>137280.00000000518</v>
      </c>
      <c r="W369" s="14">
        <f t="shared" ref="W369" si="108">V369+(N369*88000)</f>
        <v>514800.00000000198</v>
      </c>
      <c r="X369" s="14">
        <f t="shared" ref="X369" si="109">W369+(O369*88000)</f>
        <v>761200.00000000303</v>
      </c>
      <c r="Y369" s="14">
        <f t="shared" ref="Y369" si="110">X369+(P369*88000)</f>
        <v>812240.00000000163</v>
      </c>
      <c r="Z369" s="141">
        <f t="shared" si="101"/>
        <v>2583680.0000000163</v>
      </c>
      <c r="AA369" s="13">
        <v>7.8733322616942614</v>
      </c>
      <c r="AB369" s="245">
        <v>7.7699190912500686</v>
      </c>
      <c r="AC369" s="13">
        <v>8.0171998071049675</v>
      </c>
      <c r="AD369" s="169">
        <v>5.3700000000000045</v>
      </c>
      <c r="AE369" s="173">
        <f t="shared" ref="AE369" si="111">AD369*88000</f>
        <v>472560.00000000041</v>
      </c>
      <c r="AG369" s="13"/>
      <c r="AH369" s="14"/>
      <c r="AI369" s="15"/>
      <c r="AL369" s="18"/>
      <c r="AM369" s="18"/>
      <c r="AN369" s="18"/>
      <c r="AO369" s="18"/>
      <c r="AP369" s="18"/>
      <c r="AQ369" s="18"/>
      <c r="AR369" s="18"/>
      <c r="AS369" s="18"/>
      <c r="AT369" s="18"/>
      <c r="AU369" s="18"/>
      <c r="AV369" s="18"/>
      <c r="AW369" s="18"/>
      <c r="AX369" s="18"/>
      <c r="AY369" s="18"/>
      <c r="AZ369" s="18"/>
      <c r="BA369" s="18"/>
      <c r="BB369" s="18"/>
      <c r="BC369" s="18"/>
      <c r="BD369" s="18"/>
      <c r="BE369" s="18"/>
      <c r="BF369" s="18"/>
      <c r="BG369" s="18"/>
      <c r="BH369" s="18"/>
      <c r="BI369" s="18"/>
      <c r="BJ369" s="18"/>
      <c r="BK369" s="18"/>
      <c r="BL369" s="18"/>
      <c r="BM369" s="18"/>
      <c r="BN369" s="18"/>
      <c r="BO369" s="18"/>
      <c r="BP369" s="18"/>
      <c r="BQ369" s="18"/>
      <c r="BR369" s="18"/>
    </row>
    <row r="370" spans="1:70" s="3" customFormat="1" ht="14.25" customHeight="1">
      <c r="A370" s="4">
        <v>27001</v>
      </c>
      <c r="B370" s="4" t="s">
        <v>3355</v>
      </c>
      <c r="C370" s="5" t="s">
        <v>3356</v>
      </c>
      <c r="D370" s="4" t="s">
        <v>2985</v>
      </c>
      <c r="E370" s="186">
        <v>295.59000000000003</v>
      </c>
      <c r="F370" s="133">
        <v>300.47000000000003</v>
      </c>
      <c r="G370" s="187">
        <v>311.70999999999998</v>
      </c>
      <c r="H370" s="132">
        <v>4.8799999999999955</v>
      </c>
      <c r="I370" s="6">
        <v>0.95999999999997954</v>
      </c>
      <c r="J370" s="6">
        <v>0</v>
      </c>
      <c r="K370" s="6">
        <v>1.4900000000000091</v>
      </c>
      <c r="L370" s="6">
        <v>0.11000000000001364</v>
      </c>
      <c r="M370" s="6">
        <v>0.44999999999998863</v>
      </c>
      <c r="N370" s="6">
        <v>-0.19000000000005457</v>
      </c>
      <c r="O370" s="7">
        <v>1.8900000000000432</v>
      </c>
      <c r="P370" s="196">
        <v>6.5299999999999727</v>
      </c>
      <c r="Q370" s="8">
        <f t="shared" ref="Q370:Q565" si="112">((H370/6)*88000)*6+((H370/6)*88000)*5+((H370/6)*88000)*4+((H370/6)*88000)*3+((H370/6)*88000)*2+((H370/6)*88000)</f>
        <v>1503039.9999999986</v>
      </c>
      <c r="R370" s="8">
        <f t="shared" si="100"/>
        <v>1671999.9999999949</v>
      </c>
      <c r="S370" s="8">
        <f t="shared" si="104"/>
        <v>1671999.9999999949</v>
      </c>
      <c r="T370" s="8">
        <f t="shared" si="104"/>
        <v>1803119.9999999958</v>
      </c>
      <c r="U370" s="8">
        <f t="shared" si="104"/>
        <v>1812799.999999997</v>
      </c>
      <c r="V370" s="8">
        <f t="shared" si="104"/>
        <v>1852399.999999996</v>
      </c>
      <c r="W370" s="8">
        <f t="shared" si="104"/>
        <v>1835679.9999999912</v>
      </c>
      <c r="X370" s="8">
        <f t="shared" si="104"/>
        <v>2001999.9999999949</v>
      </c>
      <c r="Y370" s="8">
        <f t="shared" si="104"/>
        <v>2576639.9999999925</v>
      </c>
      <c r="Z370" s="140">
        <f t="shared" si="101"/>
        <v>16729679.999999955</v>
      </c>
      <c r="AA370" s="138">
        <v>11.412124441149899</v>
      </c>
      <c r="AB370" s="244">
        <v>11.600531245415304</v>
      </c>
      <c r="AC370" s="165">
        <v>12.03448462245284</v>
      </c>
      <c r="AD370" s="212">
        <v>16.119999999999948</v>
      </c>
      <c r="AE370" s="216">
        <f t="shared" si="67"/>
        <v>1418559.9999999953</v>
      </c>
    </row>
    <row r="371" spans="1:70" s="3" customFormat="1" ht="14.25" customHeight="1">
      <c r="A371" s="4">
        <v>27002</v>
      </c>
      <c r="B371" s="4" t="s">
        <v>3357</v>
      </c>
      <c r="C371" s="5" t="s">
        <v>3356</v>
      </c>
      <c r="D371" s="4" t="s">
        <v>2985</v>
      </c>
      <c r="E371" s="186">
        <v>337.73</v>
      </c>
      <c r="F371" s="133">
        <v>348.28000000000003</v>
      </c>
      <c r="G371" s="187">
        <v>364.07</v>
      </c>
      <c r="H371" s="132">
        <v>10.550000000000011</v>
      </c>
      <c r="I371" s="6">
        <v>3.1199999999999477</v>
      </c>
      <c r="J371" s="6">
        <v>1.1300000000000523</v>
      </c>
      <c r="K371" s="6">
        <v>3.1999999999999886</v>
      </c>
      <c r="L371" s="6">
        <v>0.13999999999998636</v>
      </c>
      <c r="M371" s="6">
        <v>3.5600000000000023</v>
      </c>
      <c r="N371" s="6">
        <v>1.8900000000000432</v>
      </c>
      <c r="O371" s="7">
        <v>2.0999999999999659</v>
      </c>
      <c r="P371" s="196">
        <v>0.64999999999997726</v>
      </c>
      <c r="Q371" s="8">
        <f t="shared" si="112"/>
        <v>3249400.0000000037</v>
      </c>
      <c r="R371" s="8">
        <f t="shared" si="100"/>
        <v>3798519.9999999944</v>
      </c>
      <c r="S371" s="8">
        <f t="shared" si="104"/>
        <v>3897959.9999999991</v>
      </c>
      <c r="T371" s="8">
        <f t="shared" si="104"/>
        <v>4179559.9999999981</v>
      </c>
      <c r="U371" s="8">
        <f t="shared" si="104"/>
        <v>4191879.9999999967</v>
      </c>
      <c r="V371" s="8">
        <f t="shared" si="104"/>
        <v>4505159.9999999972</v>
      </c>
      <c r="W371" s="8">
        <f t="shared" si="104"/>
        <v>4671480.0000000009</v>
      </c>
      <c r="X371" s="8">
        <f t="shared" si="104"/>
        <v>4856279.9999999981</v>
      </c>
      <c r="Y371" s="8">
        <f t="shared" si="104"/>
        <v>4913479.9999999963</v>
      </c>
      <c r="Z371" s="140">
        <f t="shared" si="101"/>
        <v>38263719.999999985</v>
      </c>
      <c r="AA371" s="138">
        <v>3.8584882056367542</v>
      </c>
      <c r="AB371" s="244">
        <v>3.9790195489271563</v>
      </c>
      <c r="AC371" s="165">
        <v>4.1594166968471056</v>
      </c>
      <c r="AD371" s="212">
        <v>26.339999999999975</v>
      </c>
      <c r="AE371" s="216">
        <f t="shared" si="67"/>
        <v>2317919.9999999977</v>
      </c>
    </row>
    <row r="372" spans="1:70" s="3" customFormat="1" ht="14.25" customHeight="1">
      <c r="A372" s="4">
        <v>27003</v>
      </c>
      <c r="B372" s="4" t="s">
        <v>3358</v>
      </c>
      <c r="C372" s="5" t="s">
        <v>3356</v>
      </c>
      <c r="D372" s="4" t="s">
        <v>2985</v>
      </c>
      <c r="E372" s="186">
        <v>489.13</v>
      </c>
      <c r="F372" s="133">
        <v>504.79</v>
      </c>
      <c r="G372" s="187">
        <v>516.86</v>
      </c>
      <c r="H372" s="132">
        <v>15.660000000000025</v>
      </c>
      <c r="I372" s="6">
        <v>3.1499999999999773</v>
      </c>
      <c r="J372" s="6">
        <v>0.12000000000000455</v>
      </c>
      <c r="K372" s="6">
        <v>1.7799999999999727</v>
      </c>
      <c r="L372" s="6">
        <v>0.8800000000000523</v>
      </c>
      <c r="M372" s="6">
        <v>2.4700000000000273</v>
      </c>
      <c r="N372" s="6">
        <v>1.8899999999998727</v>
      </c>
      <c r="O372" s="7">
        <v>0.81000000000005912</v>
      </c>
      <c r="P372" s="196">
        <v>0.97000000000002728</v>
      </c>
      <c r="Q372" s="8">
        <f t="shared" si="112"/>
        <v>4823280.0000000075</v>
      </c>
      <c r="R372" s="8">
        <f t="shared" si="100"/>
        <v>5377680.0000000037</v>
      </c>
      <c r="S372" s="8">
        <f t="shared" si="104"/>
        <v>5388240.0000000037</v>
      </c>
      <c r="T372" s="8">
        <f t="shared" si="104"/>
        <v>5544880.0000000009</v>
      </c>
      <c r="U372" s="8">
        <f t="shared" si="104"/>
        <v>5622320.0000000056</v>
      </c>
      <c r="V372" s="8">
        <f t="shared" si="104"/>
        <v>5839680.0000000084</v>
      </c>
      <c r="W372" s="8">
        <f t="shared" si="104"/>
        <v>6005999.9999999972</v>
      </c>
      <c r="X372" s="8">
        <f t="shared" si="104"/>
        <v>6077280.0000000028</v>
      </c>
      <c r="Y372" s="8">
        <f t="shared" si="104"/>
        <v>6162640.0000000056</v>
      </c>
      <c r="Z372" s="140">
        <f t="shared" si="101"/>
        <v>50842000.000000037</v>
      </c>
      <c r="AA372" s="138">
        <v>20.726023101890696</v>
      </c>
      <c r="AB372" s="244">
        <v>21.389588047356334</v>
      </c>
      <c r="AC372" s="165">
        <v>21.901033059602202</v>
      </c>
      <c r="AD372" s="212">
        <v>27.730000000000015</v>
      </c>
      <c r="AE372" s="216">
        <f t="shared" si="67"/>
        <v>2440240.0000000014</v>
      </c>
    </row>
    <row r="373" spans="1:70" s="3" customFormat="1" ht="14.25" customHeight="1">
      <c r="A373" s="4">
        <v>27004</v>
      </c>
      <c r="B373" s="4" t="s">
        <v>3359</v>
      </c>
      <c r="C373" s="5" t="s">
        <v>3356</v>
      </c>
      <c r="D373" s="4" t="s">
        <v>2985</v>
      </c>
      <c r="E373" s="186">
        <v>468.69</v>
      </c>
      <c r="F373" s="133">
        <v>478.86</v>
      </c>
      <c r="G373" s="187">
        <v>489.95</v>
      </c>
      <c r="H373" s="132">
        <v>10.170000000000016</v>
      </c>
      <c r="I373" s="6">
        <v>3.1399999999999864</v>
      </c>
      <c r="J373" s="6">
        <v>0.26999999999998181</v>
      </c>
      <c r="K373" s="6">
        <v>0.83000000000004093</v>
      </c>
      <c r="L373" s="6">
        <v>0.27999999999997272</v>
      </c>
      <c r="M373" s="6">
        <v>2.2400000000000091</v>
      </c>
      <c r="N373" s="6">
        <v>3.660000000000025</v>
      </c>
      <c r="O373" s="7">
        <v>9.9999999999965894E-2</v>
      </c>
      <c r="P373" s="196">
        <v>0.56999999999999318</v>
      </c>
      <c r="Q373" s="8">
        <f t="shared" si="112"/>
        <v>3132360.0000000056</v>
      </c>
      <c r="R373" s="8">
        <f t="shared" si="100"/>
        <v>3685000.0000000033</v>
      </c>
      <c r="S373" s="8">
        <f t="shared" si="104"/>
        <v>3708760.0000000019</v>
      </c>
      <c r="T373" s="8">
        <f t="shared" si="104"/>
        <v>3781800.0000000056</v>
      </c>
      <c r="U373" s="8">
        <f t="shared" si="104"/>
        <v>3806440.0000000033</v>
      </c>
      <c r="V373" s="8">
        <f t="shared" si="104"/>
        <v>4003560.0000000042</v>
      </c>
      <c r="W373" s="8">
        <f t="shared" si="104"/>
        <v>4325640.0000000065</v>
      </c>
      <c r="X373" s="8">
        <f t="shared" si="104"/>
        <v>4334440.0000000037</v>
      </c>
      <c r="Y373" s="8">
        <f t="shared" si="104"/>
        <v>4384600.0000000028</v>
      </c>
      <c r="Z373" s="140">
        <f t="shared" si="101"/>
        <v>35162600.000000037</v>
      </c>
      <c r="AA373" s="138">
        <v>22.019318406043578</v>
      </c>
      <c r="AB373" s="244">
        <v>22.497110695594163</v>
      </c>
      <c r="AC373" s="165">
        <v>23.018125099833689</v>
      </c>
      <c r="AD373" s="212">
        <v>21.259999999999991</v>
      </c>
      <c r="AE373" s="216">
        <f t="shared" si="67"/>
        <v>1870879.9999999993</v>
      </c>
    </row>
    <row r="374" spans="1:70" s="3" customFormat="1" ht="14.25" customHeight="1">
      <c r="A374" s="4">
        <v>27005</v>
      </c>
      <c r="B374" s="4" t="s">
        <v>3360</v>
      </c>
      <c r="C374" s="5" t="s">
        <v>3356</v>
      </c>
      <c r="D374" s="4" t="s">
        <v>2985</v>
      </c>
      <c r="E374" s="186">
        <v>1005.1500000000001</v>
      </c>
      <c r="F374" s="133">
        <v>1035.69</v>
      </c>
      <c r="G374" s="187">
        <v>1051.71</v>
      </c>
      <c r="H374" s="132">
        <v>30.539999999999964</v>
      </c>
      <c r="I374" s="6">
        <v>11.1099999999999</v>
      </c>
      <c r="J374" s="6">
        <v>-0.66999999999984539</v>
      </c>
      <c r="K374" s="6">
        <v>3.2899999999999636</v>
      </c>
      <c r="L374" s="6">
        <v>1.3999999999998636</v>
      </c>
      <c r="M374" s="6">
        <v>-0.52999999999974534</v>
      </c>
      <c r="N374" s="6">
        <v>-0.70000000000004547</v>
      </c>
      <c r="O374" s="7">
        <v>0.72999999999979082</v>
      </c>
      <c r="P374" s="196">
        <v>1.3900000000001</v>
      </c>
      <c r="Q374" s="8">
        <f t="shared" si="112"/>
        <v>9406319.999999987</v>
      </c>
      <c r="R374" s="8">
        <f t="shared" si="100"/>
        <v>11361679.99999997</v>
      </c>
      <c r="S374" s="8">
        <f t="shared" si="104"/>
        <v>11302719.999999983</v>
      </c>
      <c r="T374" s="8">
        <f t="shared" si="104"/>
        <v>11592239.99999998</v>
      </c>
      <c r="U374" s="8">
        <f t="shared" si="104"/>
        <v>11715439.999999968</v>
      </c>
      <c r="V374" s="8">
        <f t="shared" si="104"/>
        <v>11668799.999999991</v>
      </c>
      <c r="W374" s="8">
        <f t="shared" si="104"/>
        <v>11607199.999999987</v>
      </c>
      <c r="X374" s="8">
        <f t="shared" si="104"/>
        <v>11671439.999999968</v>
      </c>
      <c r="Y374" s="8">
        <f t="shared" si="104"/>
        <v>11793759.999999978</v>
      </c>
      <c r="Z374" s="140">
        <f t="shared" si="101"/>
        <v>102119599.99999982</v>
      </c>
      <c r="AA374" s="138">
        <v>6.54319983074845</v>
      </c>
      <c r="AB374" s="244">
        <v>6.7420053053851294</v>
      </c>
      <c r="AC374" s="165">
        <v>6.8462902989568253</v>
      </c>
      <c r="AD374" s="212">
        <v>46.559999999999945</v>
      </c>
      <c r="AE374" s="216">
        <f t="shared" si="67"/>
        <v>4097279.9999999953</v>
      </c>
    </row>
    <row r="375" spans="1:70" s="3" customFormat="1" ht="14.25" customHeight="1">
      <c r="A375" s="4">
        <v>27006</v>
      </c>
      <c r="B375" s="4" t="s">
        <v>3361</v>
      </c>
      <c r="C375" s="5" t="s">
        <v>3356</v>
      </c>
      <c r="D375" s="4" t="s">
        <v>2985</v>
      </c>
      <c r="E375" s="186">
        <v>754.93000000000006</v>
      </c>
      <c r="F375" s="133">
        <v>778.88000000000011</v>
      </c>
      <c r="G375" s="187">
        <v>787.91</v>
      </c>
      <c r="H375" s="132">
        <v>23.950000000000045</v>
      </c>
      <c r="I375" s="6">
        <v>4.0099999999998772</v>
      </c>
      <c r="J375" s="6">
        <v>0.15999999999996817</v>
      </c>
      <c r="K375" s="6">
        <v>1.7800000000000864</v>
      </c>
      <c r="L375" s="6">
        <v>0.30999999999994543</v>
      </c>
      <c r="M375" s="6">
        <v>1.3100000000000591</v>
      </c>
      <c r="N375" s="6">
        <v>1.2100000000000364</v>
      </c>
      <c r="O375" s="7">
        <v>0.50999999999987722</v>
      </c>
      <c r="P375" s="196">
        <v>-0.25999999999999091</v>
      </c>
      <c r="Q375" s="8">
        <f t="shared" si="112"/>
        <v>7376600.000000013</v>
      </c>
      <c r="R375" s="8">
        <f t="shared" si="100"/>
        <v>8082359.9999999916</v>
      </c>
      <c r="S375" s="8">
        <f t="shared" si="104"/>
        <v>8096439.9999999888</v>
      </c>
      <c r="T375" s="8">
        <f t="shared" si="104"/>
        <v>8253079.9999999963</v>
      </c>
      <c r="U375" s="8">
        <f t="shared" si="104"/>
        <v>8280359.9999999916</v>
      </c>
      <c r="V375" s="8">
        <f t="shared" si="104"/>
        <v>8395639.9999999963</v>
      </c>
      <c r="W375" s="8">
        <f t="shared" si="104"/>
        <v>8502120</v>
      </c>
      <c r="X375" s="8">
        <f t="shared" si="104"/>
        <v>8546999.9999999888</v>
      </c>
      <c r="Y375" s="8">
        <f t="shared" si="104"/>
        <v>8524119.9999999888</v>
      </c>
      <c r="Z375" s="140">
        <f t="shared" si="101"/>
        <v>74057719.99999994</v>
      </c>
      <c r="AA375" s="138">
        <v>5.3792203183796152</v>
      </c>
      <c r="AB375" s="244">
        <v>5.5498749838786576</v>
      </c>
      <c r="AC375" s="165">
        <v>5.6142178494091919</v>
      </c>
      <c r="AD375" s="212">
        <v>32.979999999999905</v>
      </c>
      <c r="AE375" s="216">
        <f t="shared" si="67"/>
        <v>2902239.9999999916</v>
      </c>
    </row>
    <row r="376" spans="1:70" s="3" customFormat="1" ht="14.25" customHeight="1">
      <c r="A376" s="4">
        <v>27007</v>
      </c>
      <c r="B376" s="4" t="s">
        <v>3362</v>
      </c>
      <c r="C376" s="5" t="s">
        <v>3356</v>
      </c>
      <c r="D376" s="4" t="s">
        <v>2985</v>
      </c>
      <c r="E376" s="186">
        <v>318.18</v>
      </c>
      <c r="F376" s="133">
        <v>327.56</v>
      </c>
      <c r="G376" s="187">
        <v>327.93</v>
      </c>
      <c r="H376" s="132">
        <v>9.3799999999999955</v>
      </c>
      <c r="I376" s="6">
        <v>0.25</v>
      </c>
      <c r="J376" s="6">
        <v>7.9999999999984084E-2</v>
      </c>
      <c r="K376" s="6">
        <v>0.31999999999999318</v>
      </c>
      <c r="L376" s="6">
        <v>-0.56000000000000227</v>
      </c>
      <c r="M376" s="6">
        <v>0.22000000000008413</v>
      </c>
      <c r="N376" s="6">
        <v>2.9999999999915872E-2</v>
      </c>
      <c r="O376" s="7">
        <v>-0.18999999999999773</v>
      </c>
      <c r="P376" s="196">
        <v>0.22000000000002728</v>
      </c>
      <c r="Q376" s="8">
        <f t="shared" si="112"/>
        <v>2889039.9999999981</v>
      </c>
      <c r="R376" s="8">
        <f t="shared" si="100"/>
        <v>2933039.9999999981</v>
      </c>
      <c r="S376" s="8">
        <f t="shared" si="104"/>
        <v>2940079.9999999967</v>
      </c>
      <c r="T376" s="8">
        <f t="shared" si="104"/>
        <v>2968239.9999999963</v>
      </c>
      <c r="U376" s="8">
        <f t="shared" si="104"/>
        <v>2918959.9999999963</v>
      </c>
      <c r="V376" s="8">
        <f t="shared" si="104"/>
        <v>2938320.0000000037</v>
      </c>
      <c r="W376" s="8">
        <f t="shared" si="104"/>
        <v>2940959.9999999963</v>
      </c>
      <c r="X376" s="8">
        <f t="shared" si="104"/>
        <v>2924239.9999999963</v>
      </c>
      <c r="Y376" s="8">
        <f t="shared" si="104"/>
        <v>2943599.9999999986</v>
      </c>
      <c r="Z376" s="140">
        <f t="shared" si="101"/>
        <v>26396479.999999981</v>
      </c>
      <c r="AA376" s="138">
        <v>14.412741265520038</v>
      </c>
      <c r="AB376" s="244">
        <v>14.837631305970655</v>
      </c>
      <c r="AC376" s="165">
        <v>14.85439136087116</v>
      </c>
      <c r="AD376" s="212">
        <v>9.75</v>
      </c>
      <c r="AE376" s="216">
        <f t="shared" si="67"/>
        <v>858000</v>
      </c>
    </row>
    <row r="377" spans="1:70" s="3" customFormat="1" ht="14.25" customHeight="1">
      <c r="A377" s="4">
        <v>27008</v>
      </c>
      <c r="B377" s="4" t="s">
        <v>3363</v>
      </c>
      <c r="C377" s="5" t="s">
        <v>3356</v>
      </c>
      <c r="D377" s="4" t="s">
        <v>2985</v>
      </c>
      <c r="E377" s="186">
        <v>1264.5800000000002</v>
      </c>
      <c r="F377" s="133">
        <v>1318.51</v>
      </c>
      <c r="G377" s="187">
        <v>1329.1100000000001</v>
      </c>
      <c r="H377" s="132">
        <v>53.929999999999836</v>
      </c>
      <c r="I377" s="6">
        <v>-2.1000000000001364</v>
      </c>
      <c r="J377" s="6">
        <v>2.3100000000001728</v>
      </c>
      <c r="K377" s="6">
        <v>6.7000000000000455</v>
      </c>
      <c r="L377" s="6">
        <v>-7.25</v>
      </c>
      <c r="M377" s="6">
        <v>-0.56999999999993634</v>
      </c>
      <c r="N377" s="6">
        <v>4.9699999999997999</v>
      </c>
      <c r="O377" s="7">
        <v>4.4200000000000728</v>
      </c>
      <c r="P377" s="196">
        <v>2.1200000000001182</v>
      </c>
      <c r="Q377" s="8">
        <f t="shared" si="112"/>
        <v>16610439.999999948</v>
      </c>
      <c r="R377" s="8">
        <f t="shared" si="100"/>
        <v>16240839.999999924</v>
      </c>
      <c r="S377" s="8">
        <f t="shared" si="104"/>
        <v>16444119.999999939</v>
      </c>
      <c r="T377" s="8">
        <f t="shared" si="104"/>
        <v>17033719.999999944</v>
      </c>
      <c r="U377" s="8">
        <f t="shared" si="104"/>
        <v>16395719.999999944</v>
      </c>
      <c r="V377" s="8">
        <f t="shared" si="104"/>
        <v>16345559.99999995</v>
      </c>
      <c r="W377" s="8">
        <f t="shared" si="104"/>
        <v>16782919.999999933</v>
      </c>
      <c r="X377" s="8">
        <f t="shared" si="104"/>
        <v>17171879.99999994</v>
      </c>
      <c r="Y377" s="8">
        <f t="shared" si="104"/>
        <v>17358439.999999952</v>
      </c>
      <c r="Z377" s="140">
        <f t="shared" si="101"/>
        <v>150383639.99999946</v>
      </c>
      <c r="AA377" s="138">
        <v>6.7351626749127469</v>
      </c>
      <c r="AB377" s="244">
        <v>7.0223942641028696</v>
      </c>
      <c r="AC377" s="165">
        <v>7.0788499445296322</v>
      </c>
      <c r="AD377" s="212">
        <v>64.529999999999973</v>
      </c>
      <c r="AE377" s="216">
        <f t="shared" si="67"/>
        <v>5678639.9999999972</v>
      </c>
    </row>
    <row r="378" spans="1:70" s="3" customFormat="1" ht="14.25" customHeight="1">
      <c r="A378" s="4">
        <v>27009</v>
      </c>
      <c r="B378" s="4" t="s">
        <v>3364</v>
      </c>
      <c r="C378" s="5" t="s">
        <v>3356</v>
      </c>
      <c r="D378" s="4" t="s">
        <v>2985</v>
      </c>
      <c r="E378" s="186">
        <v>275.45999999999998</v>
      </c>
      <c r="F378" s="133">
        <v>280.45999999999998</v>
      </c>
      <c r="G378" s="187">
        <v>284.33000000000004</v>
      </c>
      <c r="H378" s="132">
        <v>5</v>
      </c>
      <c r="I378" s="6">
        <v>1.3000000000000114</v>
      </c>
      <c r="J378" s="6">
        <v>1.999999999998181E-2</v>
      </c>
      <c r="K378" s="6">
        <v>0.54000000000007731</v>
      </c>
      <c r="L378" s="6">
        <v>1.67999999999995</v>
      </c>
      <c r="M378" s="6">
        <v>0.54000000000002046</v>
      </c>
      <c r="N378" s="6">
        <v>-0.41000000000002501</v>
      </c>
      <c r="O378" s="7">
        <v>7.5199999999999818</v>
      </c>
      <c r="P378" s="196">
        <v>-7.3199999999999363</v>
      </c>
      <c r="Q378" s="8">
        <f t="shared" si="112"/>
        <v>1540000</v>
      </c>
      <c r="R378" s="8">
        <f t="shared" si="100"/>
        <v>1768800.0000000019</v>
      </c>
      <c r="S378" s="8">
        <f t="shared" si="104"/>
        <v>1770560.0000000002</v>
      </c>
      <c r="T378" s="8">
        <f t="shared" si="104"/>
        <v>1818080.000000007</v>
      </c>
      <c r="U378" s="8">
        <f t="shared" si="104"/>
        <v>1965920.0000000026</v>
      </c>
      <c r="V378" s="8">
        <f t="shared" si="104"/>
        <v>2013440.0000000044</v>
      </c>
      <c r="W378" s="8">
        <f t="shared" si="104"/>
        <v>1977360.0000000023</v>
      </c>
      <c r="X378" s="8">
        <f t="shared" si="104"/>
        <v>2639120.0000000009</v>
      </c>
      <c r="Y378" s="8">
        <f t="shared" si="104"/>
        <v>1994960.0000000065</v>
      </c>
      <c r="Z378" s="140">
        <f t="shared" si="101"/>
        <v>17488240.000000026</v>
      </c>
      <c r="AA378" s="138">
        <v>12.936706601731093</v>
      </c>
      <c r="AB378" s="244">
        <v>13.171526659121117</v>
      </c>
      <c r="AC378" s="165">
        <v>13.353277383540995</v>
      </c>
      <c r="AD378" s="212">
        <v>8.8700000000000614</v>
      </c>
      <c r="AE378" s="216">
        <f t="shared" si="67"/>
        <v>780560.00000000536</v>
      </c>
    </row>
    <row r="379" spans="1:70" s="3" customFormat="1" ht="14.25" customHeight="1">
      <c r="A379" s="4">
        <v>27010</v>
      </c>
      <c r="B379" s="4" t="s">
        <v>3365</v>
      </c>
      <c r="C379" s="5" t="s">
        <v>3356</v>
      </c>
      <c r="D379" s="4" t="s">
        <v>2985</v>
      </c>
      <c r="E379" s="186">
        <v>327.2</v>
      </c>
      <c r="F379" s="133">
        <v>346.84</v>
      </c>
      <c r="G379" s="187">
        <v>359.47</v>
      </c>
      <c r="H379" s="132">
        <v>19.639999999999986</v>
      </c>
      <c r="I379" s="6">
        <v>2.6999999999999886</v>
      </c>
      <c r="J379" s="6">
        <v>-1.7899999999999636</v>
      </c>
      <c r="K379" s="6">
        <v>1.9399999999999977</v>
      </c>
      <c r="L379" s="6">
        <v>0.5</v>
      </c>
      <c r="M379" s="6">
        <v>0.44999999999998863</v>
      </c>
      <c r="N379" s="6">
        <v>5.4900000000000091</v>
      </c>
      <c r="O379" s="7">
        <v>3.4599999999999795</v>
      </c>
      <c r="P379" s="196">
        <v>-0.1199999999999477</v>
      </c>
      <c r="Q379" s="8">
        <f t="shared" si="112"/>
        <v>6049119.9999999944</v>
      </c>
      <c r="R379" s="8">
        <f t="shared" si="100"/>
        <v>6524319.9999999925</v>
      </c>
      <c r="S379" s="8">
        <f t="shared" si="104"/>
        <v>6366799.9999999953</v>
      </c>
      <c r="T379" s="8">
        <f t="shared" si="104"/>
        <v>6537519.9999999953</v>
      </c>
      <c r="U379" s="8">
        <f t="shared" si="104"/>
        <v>6581519.9999999953</v>
      </c>
      <c r="V379" s="8">
        <f t="shared" si="104"/>
        <v>6621119.9999999944</v>
      </c>
      <c r="W379" s="8">
        <f t="shared" si="104"/>
        <v>7104239.9999999953</v>
      </c>
      <c r="X379" s="8">
        <f t="shared" si="104"/>
        <v>7408719.9999999935</v>
      </c>
      <c r="Y379" s="8">
        <f t="shared" si="104"/>
        <v>7398159.9999999981</v>
      </c>
      <c r="Z379" s="140">
        <f t="shared" si="101"/>
        <v>60591519.999999955</v>
      </c>
      <c r="AA379" s="138">
        <v>5.0286627629981391</v>
      </c>
      <c r="AB379" s="244">
        <v>5.3305054789678321</v>
      </c>
      <c r="AC379" s="165">
        <v>5.5246130911214593</v>
      </c>
      <c r="AD379" s="212">
        <v>32.270000000000039</v>
      </c>
      <c r="AE379" s="216">
        <f t="shared" si="67"/>
        <v>2839760.0000000033</v>
      </c>
    </row>
    <row r="380" spans="1:70" s="3" customFormat="1" ht="14.25" customHeight="1">
      <c r="A380" s="4">
        <v>27011</v>
      </c>
      <c r="B380" s="4" t="s">
        <v>3366</v>
      </c>
      <c r="C380" s="5" t="s">
        <v>3356</v>
      </c>
      <c r="D380" s="4" t="s">
        <v>2985</v>
      </c>
      <c r="E380" s="186">
        <v>543.5</v>
      </c>
      <c r="F380" s="133">
        <v>560.26</v>
      </c>
      <c r="G380" s="187">
        <v>575.23</v>
      </c>
      <c r="H380" s="132">
        <v>16.759999999999991</v>
      </c>
      <c r="I380" s="6">
        <v>7.0399999999999636</v>
      </c>
      <c r="J380" s="6">
        <v>0.29000000000007731</v>
      </c>
      <c r="K380" s="6">
        <v>1.7699999999999818</v>
      </c>
      <c r="L380" s="6">
        <v>11.899999999999977</v>
      </c>
      <c r="M380" s="6">
        <v>0.10000000000002274</v>
      </c>
      <c r="N380" s="6">
        <v>-7.57000000000005</v>
      </c>
      <c r="O380" s="7">
        <v>1.2400000000000091</v>
      </c>
      <c r="P380" s="196">
        <v>0.20000000000004547</v>
      </c>
      <c r="Q380" s="8">
        <f t="shared" si="112"/>
        <v>5162079.9999999972</v>
      </c>
      <c r="R380" s="8">
        <f t="shared" si="100"/>
        <v>6401119.9999999907</v>
      </c>
      <c r="S380" s="8">
        <f t="shared" si="104"/>
        <v>6426639.9999999972</v>
      </c>
      <c r="T380" s="8">
        <f t="shared" si="104"/>
        <v>6582399.9999999953</v>
      </c>
      <c r="U380" s="8">
        <f t="shared" si="104"/>
        <v>7629599.9999999935</v>
      </c>
      <c r="V380" s="8">
        <f t="shared" si="104"/>
        <v>7638399.9999999953</v>
      </c>
      <c r="W380" s="8">
        <f t="shared" si="104"/>
        <v>6972239.9999999907</v>
      </c>
      <c r="X380" s="8">
        <f t="shared" si="104"/>
        <v>7081359.9999999916</v>
      </c>
      <c r="Y380" s="8">
        <f t="shared" si="104"/>
        <v>7098959.9999999953</v>
      </c>
      <c r="Z380" s="140">
        <f t="shared" si="101"/>
        <v>60992799.999999948</v>
      </c>
      <c r="AA380" s="138">
        <v>8.1434078850962894</v>
      </c>
      <c r="AB380" s="244">
        <v>8.3945275100350454</v>
      </c>
      <c r="AC380" s="165">
        <v>8.6188270795656656</v>
      </c>
      <c r="AD380" s="212">
        <v>31.730000000000015</v>
      </c>
      <c r="AE380" s="216">
        <f t="shared" si="67"/>
        <v>2792240.0000000014</v>
      </c>
    </row>
    <row r="381" spans="1:70" s="3" customFormat="1" ht="14.25" customHeight="1">
      <c r="A381" s="4">
        <v>27012</v>
      </c>
      <c r="B381" s="4" t="s">
        <v>3367</v>
      </c>
      <c r="C381" s="5" t="s">
        <v>3356</v>
      </c>
      <c r="D381" s="4" t="s">
        <v>2985</v>
      </c>
      <c r="E381" s="186">
        <v>561.65</v>
      </c>
      <c r="F381" s="133">
        <v>581.77</v>
      </c>
      <c r="G381" s="187">
        <v>593.49</v>
      </c>
      <c r="H381" s="132">
        <v>20.120000000000005</v>
      </c>
      <c r="I381" s="6">
        <v>3.3400000000000318</v>
      </c>
      <c r="J381" s="6">
        <v>-0.13999999999998636</v>
      </c>
      <c r="K381" s="6">
        <v>1.9800000000000182</v>
      </c>
      <c r="L381" s="6">
        <v>-0.22000000000002728</v>
      </c>
      <c r="M381" s="6">
        <v>0.44999999999993179</v>
      </c>
      <c r="N381" s="6">
        <v>2.9900000000000091</v>
      </c>
      <c r="O381" s="7">
        <v>2.07000000000005</v>
      </c>
      <c r="P381" s="196">
        <v>1.25</v>
      </c>
      <c r="Q381" s="8">
        <f t="shared" si="112"/>
        <v>6196960</v>
      </c>
      <c r="R381" s="8">
        <f t="shared" si="100"/>
        <v>6784800.0000000056</v>
      </c>
      <c r="S381" s="8">
        <f t="shared" si="104"/>
        <v>6772480.0000000065</v>
      </c>
      <c r="T381" s="8">
        <f t="shared" si="104"/>
        <v>6946720.0000000084</v>
      </c>
      <c r="U381" s="8">
        <f t="shared" si="104"/>
        <v>6927360.0000000056</v>
      </c>
      <c r="V381" s="8">
        <f t="shared" si="104"/>
        <v>6966960</v>
      </c>
      <c r="W381" s="8">
        <f t="shared" si="104"/>
        <v>7230080.0000000009</v>
      </c>
      <c r="X381" s="8">
        <f t="shared" si="104"/>
        <v>7412240.0000000056</v>
      </c>
      <c r="Y381" s="8">
        <f t="shared" si="104"/>
        <v>7522240.0000000056</v>
      </c>
      <c r="Z381" s="140">
        <f t="shared" si="101"/>
        <v>62759840.000000037</v>
      </c>
      <c r="AA381" s="138">
        <v>23.142978404282058</v>
      </c>
      <c r="AB381" s="244">
        <v>23.972029816182985</v>
      </c>
      <c r="AC381" s="165">
        <v>24.454956384149131</v>
      </c>
      <c r="AD381" s="212">
        <v>31.840000000000032</v>
      </c>
      <c r="AE381" s="216">
        <f t="shared" si="67"/>
        <v>2801920.0000000028</v>
      </c>
    </row>
    <row r="382" spans="1:70" s="3" customFormat="1" ht="14.25" customHeight="1">
      <c r="A382" s="4">
        <v>27013</v>
      </c>
      <c r="B382" s="4" t="s">
        <v>3368</v>
      </c>
      <c r="C382" s="5" t="s">
        <v>3356</v>
      </c>
      <c r="D382" s="4" t="s">
        <v>2985</v>
      </c>
      <c r="E382" s="186">
        <v>805.47</v>
      </c>
      <c r="F382" s="133">
        <v>829.72</v>
      </c>
      <c r="G382" s="187">
        <v>848.63</v>
      </c>
      <c r="H382" s="132">
        <v>24.25</v>
      </c>
      <c r="I382" s="6">
        <v>8.8899999999999864</v>
      </c>
      <c r="J382" s="6">
        <v>0.19000000000005457</v>
      </c>
      <c r="K382" s="6">
        <v>5.8199999999999363</v>
      </c>
      <c r="L382" s="6">
        <v>0.99000000000000909</v>
      </c>
      <c r="M382" s="6">
        <v>2.0599999999999454</v>
      </c>
      <c r="N382" s="6">
        <v>-1.2300000000000182</v>
      </c>
      <c r="O382" s="7">
        <v>1.0100000000001046</v>
      </c>
      <c r="P382" s="196">
        <v>1.17999999999995</v>
      </c>
      <c r="Q382" s="8">
        <f t="shared" si="112"/>
        <v>7469000</v>
      </c>
      <c r="R382" s="8">
        <f t="shared" si="100"/>
        <v>9033639.9999999981</v>
      </c>
      <c r="S382" s="8">
        <f t="shared" si="104"/>
        <v>9050360.0000000037</v>
      </c>
      <c r="T382" s="8">
        <f t="shared" si="104"/>
        <v>9562519.9999999981</v>
      </c>
      <c r="U382" s="8">
        <f t="shared" si="104"/>
        <v>9649639.9999999981</v>
      </c>
      <c r="V382" s="8">
        <f t="shared" si="104"/>
        <v>9830919.9999999925</v>
      </c>
      <c r="W382" s="8">
        <f t="shared" si="104"/>
        <v>9722679.9999999907</v>
      </c>
      <c r="X382" s="8">
        <f t="shared" si="104"/>
        <v>9811560</v>
      </c>
      <c r="Y382" s="8">
        <f t="shared" si="104"/>
        <v>9915399.9999999963</v>
      </c>
      <c r="Z382" s="140">
        <f t="shared" si="101"/>
        <v>84045719.999999985</v>
      </c>
      <c r="AA382" s="138">
        <v>8.4494675745505781</v>
      </c>
      <c r="AB382" s="244">
        <v>8.7038527020945615</v>
      </c>
      <c r="AC382" s="165">
        <v>8.9022206510371049</v>
      </c>
      <c r="AD382" s="212">
        <v>43.159999999999968</v>
      </c>
      <c r="AE382" s="216">
        <f t="shared" si="67"/>
        <v>3798079.9999999972</v>
      </c>
    </row>
    <row r="383" spans="1:70" s="3" customFormat="1" ht="14.25" customHeight="1">
      <c r="A383" s="4">
        <v>27014</v>
      </c>
      <c r="B383" s="4" t="s">
        <v>3369</v>
      </c>
      <c r="C383" s="5" t="s">
        <v>3356</v>
      </c>
      <c r="D383" s="4" t="s">
        <v>2985</v>
      </c>
      <c r="E383" s="186">
        <v>217.04</v>
      </c>
      <c r="F383" s="133">
        <v>229.10999999999999</v>
      </c>
      <c r="G383" s="187">
        <v>236.14000000000001</v>
      </c>
      <c r="H383" s="132">
        <v>12.069999999999993</v>
      </c>
      <c r="I383" s="6">
        <v>1.5800000000000409</v>
      </c>
      <c r="J383" s="6">
        <v>0.22999999999998977</v>
      </c>
      <c r="K383" s="6">
        <v>0.31000000000000227</v>
      </c>
      <c r="L383" s="6">
        <v>-1.0000000000019327E-2</v>
      </c>
      <c r="M383" s="6">
        <v>1.0699999999999932</v>
      </c>
      <c r="N383" s="6">
        <v>1.1700000000000159</v>
      </c>
      <c r="O383" s="7">
        <v>0.83000000000001251</v>
      </c>
      <c r="P383" s="196">
        <v>1.8499999999999943</v>
      </c>
      <c r="Q383" s="8">
        <f t="shared" si="112"/>
        <v>3717559.9999999972</v>
      </c>
      <c r="R383" s="8">
        <f t="shared" si="100"/>
        <v>3995640.0000000047</v>
      </c>
      <c r="S383" s="8">
        <f t="shared" si="104"/>
        <v>4015880.0000000037</v>
      </c>
      <c r="T383" s="8">
        <f t="shared" si="104"/>
        <v>4043160.0000000037</v>
      </c>
      <c r="U383" s="8">
        <f t="shared" si="104"/>
        <v>4042280.0000000019</v>
      </c>
      <c r="V383" s="8">
        <f t="shared" si="104"/>
        <v>4136440.0000000014</v>
      </c>
      <c r="W383" s="8">
        <f t="shared" si="104"/>
        <v>4239400.0000000028</v>
      </c>
      <c r="X383" s="8">
        <f t="shared" si="104"/>
        <v>4312440.0000000037</v>
      </c>
      <c r="Y383" s="8">
        <f t="shared" si="104"/>
        <v>4475240.0000000028</v>
      </c>
      <c r="Z383" s="140">
        <f t="shared" si="101"/>
        <v>36978040.000000022</v>
      </c>
      <c r="AA383" s="138">
        <v>34.422381526359196</v>
      </c>
      <c r="AB383" s="244">
        <v>36.336674490896407</v>
      </c>
      <c r="AC383" s="165">
        <v>37.451627228319481</v>
      </c>
      <c r="AD383" s="212">
        <v>19.100000000000023</v>
      </c>
      <c r="AE383" s="216">
        <f t="shared" si="67"/>
        <v>1680800.0000000021</v>
      </c>
    </row>
    <row r="384" spans="1:70" s="3" customFormat="1" ht="14.25" customHeight="1">
      <c r="A384" s="4">
        <v>27015</v>
      </c>
      <c r="B384" s="4" t="s">
        <v>3370</v>
      </c>
      <c r="C384" s="5" t="s">
        <v>3356</v>
      </c>
      <c r="D384" s="4" t="s">
        <v>2985</v>
      </c>
      <c r="E384" s="186">
        <v>221.24</v>
      </c>
      <c r="F384" s="133">
        <v>226.37</v>
      </c>
      <c r="G384" s="187">
        <v>237.06000000000003</v>
      </c>
      <c r="H384" s="132">
        <v>5.1299999999999955</v>
      </c>
      <c r="I384" s="6">
        <v>8.2400000000000091</v>
      </c>
      <c r="J384" s="6">
        <v>5.9999999999973852E-2</v>
      </c>
      <c r="K384" s="6">
        <v>0.39000000000001478</v>
      </c>
      <c r="L384" s="6">
        <v>0.22999999999998977</v>
      </c>
      <c r="M384" s="6">
        <v>0.27000000000001023</v>
      </c>
      <c r="N384" s="6">
        <v>0.52000000000001023</v>
      </c>
      <c r="O384" s="7">
        <v>0.87999999999999545</v>
      </c>
      <c r="P384" s="196">
        <v>0.10000000000002274</v>
      </c>
      <c r="Q384" s="8">
        <f t="shared" si="112"/>
        <v>1580039.9999999984</v>
      </c>
      <c r="R384" s="8">
        <f t="shared" si="100"/>
        <v>3030280</v>
      </c>
      <c r="S384" s="8">
        <f t="shared" si="104"/>
        <v>3035559.9999999977</v>
      </c>
      <c r="T384" s="8">
        <f t="shared" si="104"/>
        <v>3069879.9999999991</v>
      </c>
      <c r="U384" s="8">
        <f t="shared" si="104"/>
        <v>3090119.9999999981</v>
      </c>
      <c r="V384" s="8">
        <f t="shared" si="104"/>
        <v>3113879.9999999991</v>
      </c>
      <c r="W384" s="8">
        <f t="shared" si="104"/>
        <v>3159640</v>
      </c>
      <c r="X384" s="8">
        <f t="shared" si="104"/>
        <v>3237079.9999999995</v>
      </c>
      <c r="Y384" s="8">
        <f t="shared" si="104"/>
        <v>3245880.0000000014</v>
      </c>
      <c r="Z384" s="140">
        <f t="shared" si="101"/>
        <v>26562359.999999993</v>
      </c>
      <c r="AA384" s="138">
        <v>22.975470953538121</v>
      </c>
      <c r="AB384" s="244">
        <v>23.508214426651712</v>
      </c>
      <c r="AC384" s="165">
        <v>24.618356283880619</v>
      </c>
      <c r="AD384" s="212">
        <v>15.820000000000022</v>
      </c>
      <c r="AE384" s="216">
        <f t="shared" si="67"/>
        <v>1392160.0000000019</v>
      </c>
    </row>
    <row r="385" spans="1:31" s="3" customFormat="1" ht="14.25" customHeight="1">
      <c r="A385" s="4">
        <v>27016</v>
      </c>
      <c r="B385" s="4" t="s">
        <v>3371</v>
      </c>
      <c r="C385" s="5" t="s">
        <v>3356</v>
      </c>
      <c r="D385" s="4" t="s">
        <v>2985</v>
      </c>
      <c r="E385" s="186">
        <v>412.7</v>
      </c>
      <c r="F385" s="133">
        <v>438.56</v>
      </c>
      <c r="G385" s="187">
        <v>486.64000000000004</v>
      </c>
      <c r="H385" s="132">
        <v>25.860000000000014</v>
      </c>
      <c r="I385" s="6">
        <v>4.3000000000000114</v>
      </c>
      <c r="J385" s="6">
        <v>0</v>
      </c>
      <c r="K385" s="6">
        <v>8.1700000000000159</v>
      </c>
      <c r="L385" s="6">
        <v>11.75</v>
      </c>
      <c r="M385" s="6">
        <v>25.560000000000002</v>
      </c>
      <c r="N385" s="6">
        <v>-1.2800000000000296</v>
      </c>
      <c r="O385" s="7">
        <v>-0.51999999999998181</v>
      </c>
      <c r="P385" s="196">
        <v>0.10000000000002274</v>
      </c>
      <c r="Q385" s="8">
        <f t="shared" si="112"/>
        <v>7964880.0000000037</v>
      </c>
      <c r="R385" s="8">
        <f t="shared" si="100"/>
        <v>8721680.0000000056</v>
      </c>
      <c r="S385" s="8">
        <f t="shared" si="104"/>
        <v>8721680.0000000056</v>
      </c>
      <c r="T385" s="8">
        <f t="shared" si="104"/>
        <v>9440640.0000000075</v>
      </c>
      <c r="U385" s="8">
        <f t="shared" si="104"/>
        <v>10474640.000000007</v>
      </c>
      <c r="V385" s="8">
        <f t="shared" si="104"/>
        <v>12723920.000000007</v>
      </c>
      <c r="W385" s="8">
        <f t="shared" si="104"/>
        <v>12611280.000000006</v>
      </c>
      <c r="X385" s="8">
        <f t="shared" si="104"/>
        <v>12565520.000000007</v>
      </c>
      <c r="Y385" s="8">
        <f t="shared" si="104"/>
        <v>12574320.000000009</v>
      </c>
      <c r="Z385" s="140">
        <f t="shared" si="101"/>
        <v>95798560.000000075</v>
      </c>
      <c r="AA385" s="138">
        <v>13.286715538084612</v>
      </c>
      <c r="AB385" s="244">
        <v>14.119268152125972</v>
      </c>
      <c r="AC385" s="165">
        <v>15.66718499988732</v>
      </c>
      <c r="AD385" s="212">
        <v>73.940000000000055</v>
      </c>
      <c r="AE385" s="216">
        <f t="shared" si="67"/>
        <v>6506720.0000000047</v>
      </c>
    </row>
    <row r="386" spans="1:31" s="3" customFormat="1" ht="14.25" customHeight="1">
      <c r="A386" s="4">
        <v>27017</v>
      </c>
      <c r="B386" s="4" t="s">
        <v>3372</v>
      </c>
      <c r="C386" s="5" t="s">
        <v>3356</v>
      </c>
      <c r="D386" s="4" t="s">
        <v>2985</v>
      </c>
      <c r="E386" s="186">
        <v>280.37</v>
      </c>
      <c r="F386" s="133">
        <v>286.49</v>
      </c>
      <c r="G386" s="187">
        <v>293.49</v>
      </c>
      <c r="H386" s="132">
        <v>6.1200000000000045</v>
      </c>
      <c r="I386" s="6">
        <v>2.6499999999999773</v>
      </c>
      <c r="J386" s="6">
        <v>0.18000000000000682</v>
      </c>
      <c r="K386" s="6">
        <v>1.0199999999999818</v>
      </c>
      <c r="L386" s="6">
        <v>0.31000000000005912</v>
      </c>
      <c r="M386" s="6">
        <v>0.87999999999993861</v>
      </c>
      <c r="N386" s="6">
        <v>1.0100000000000477</v>
      </c>
      <c r="O386" s="7">
        <v>0.67000000000001592</v>
      </c>
      <c r="P386" s="196">
        <v>0.27999999999997272</v>
      </c>
      <c r="Q386" s="8">
        <f t="shared" si="112"/>
        <v>1884960.0000000014</v>
      </c>
      <c r="R386" s="8">
        <f t="shared" si="100"/>
        <v>2351359.9999999972</v>
      </c>
      <c r="S386" s="8">
        <f t="shared" si="104"/>
        <v>2367199.9999999977</v>
      </c>
      <c r="T386" s="8">
        <f t="shared" si="104"/>
        <v>2456959.9999999963</v>
      </c>
      <c r="U386" s="8">
        <f t="shared" si="104"/>
        <v>2484240.0000000014</v>
      </c>
      <c r="V386" s="8">
        <f t="shared" si="104"/>
        <v>2561679.9999999958</v>
      </c>
      <c r="W386" s="8">
        <f t="shared" si="104"/>
        <v>2650560</v>
      </c>
      <c r="X386" s="8">
        <f t="shared" si="104"/>
        <v>2709520.0000000014</v>
      </c>
      <c r="Y386" s="8">
        <f t="shared" si="104"/>
        <v>2734159.9999999991</v>
      </c>
      <c r="Z386" s="140">
        <f t="shared" si="101"/>
        <v>22200639.999999993</v>
      </c>
      <c r="AA386" s="138">
        <v>27.556957795207481</v>
      </c>
      <c r="AB386" s="244">
        <v>28.158479290755047</v>
      </c>
      <c r="AC386" s="165">
        <v>28.846494073244088</v>
      </c>
      <c r="AD386" s="212">
        <v>13.120000000000005</v>
      </c>
      <c r="AE386" s="216">
        <f t="shared" si="67"/>
        <v>1154560.0000000005</v>
      </c>
    </row>
    <row r="387" spans="1:31" s="3" customFormat="1" ht="14.25" customHeight="1">
      <c r="A387" s="4">
        <v>27018</v>
      </c>
      <c r="B387" s="4" t="s">
        <v>3373</v>
      </c>
      <c r="C387" s="5" t="s">
        <v>3356</v>
      </c>
      <c r="D387" s="4" t="s">
        <v>2985</v>
      </c>
      <c r="E387" s="186">
        <v>220.32</v>
      </c>
      <c r="F387" s="133">
        <v>224.51</v>
      </c>
      <c r="G387" s="187">
        <v>232.49</v>
      </c>
      <c r="H387" s="132">
        <v>4.1899999999999977</v>
      </c>
      <c r="I387" s="6">
        <v>1.6599999999999966</v>
      </c>
      <c r="J387" s="6">
        <v>-3.9999999999992042E-2</v>
      </c>
      <c r="K387" s="6">
        <v>3.8400000000000034</v>
      </c>
      <c r="L387" s="6">
        <v>-0.16999999999998749</v>
      </c>
      <c r="M387" s="6">
        <v>0.25999999999999091</v>
      </c>
      <c r="N387" s="6">
        <v>-0.21000000000000796</v>
      </c>
      <c r="O387" s="7">
        <v>7.460000000000008</v>
      </c>
      <c r="P387" s="196">
        <v>-4.8199999999999932</v>
      </c>
      <c r="Q387" s="8">
        <f t="shared" si="112"/>
        <v>1290519.9999999993</v>
      </c>
      <c r="R387" s="8">
        <f t="shared" si="100"/>
        <v>1582679.9999999986</v>
      </c>
      <c r="S387" s="8">
        <f t="shared" si="104"/>
        <v>1579159.9999999993</v>
      </c>
      <c r="T387" s="8">
        <f t="shared" si="104"/>
        <v>1917079.9999999995</v>
      </c>
      <c r="U387" s="8">
        <f t="shared" si="104"/>
        <v>1902120.0000000007</v>
      </c>
      <c r="V387" s="8">
        <f t="shared" si="104"/>
        <v>1925000</v>
      </c>
      <c r="W387" s="8">
        <f t="shared" si="104"/>
        <v>1906519.9999999993</v>
      </c>
      <c r="X387" s="8">
        <f t="shared" si="104"/>
        <v>2563000</v>
      </c>
      <c r="Y387" s="8">
        <f t="shared" si="104"/>
        <v>2138840.0000000005</v>
      </c>
      <c r="Z387" s="140">
        <f t="shared" si="101"/>
        <v>16804919.999999996</v>
      </c>
      <c r="AA387" s="138">
        <v>12.620219158308368</v>
      </c>
      <c r="AB387" s="244">
        <v>12.860227865068136</v>
      </c>
      <c r="AC387" s="165">
        <v>13.317332752882683</v>
      </c>
      <c r="AD387" s="212">
        <v>12.170000000000016</v>
      </c>
      <c r="AE387" s="216">
        <f t="shared" si="67"/>
        <v>1070960.0000000014</v>
      </c>
    </row>
    <row r="388" spans="1:31" s="3" customFormat="1" ht="14.25" customHeight="1">
      <c r="A388" s="4">
        <v>27019</v>
      </c>
      <c r="B388" s="4" t="s">
        <v>3374</v>
      </c>
      <c r="C388" s="5" t="s">
        <v>3356</v>
      </c>
      <c r="D388" s="4" t="s">
        <v>2985</v>
      </c>
      <c r="E388" s="186">
        <v>1515.25</v>
      </c>
      <c r="F388" s="133">
        <v>1619.22</v>
      </c>
      <c r="G388" s="187">
        <v>1703.78</v>
      </c>
      <c r="H388" s="132">
        <v>103.97000000000003</v>
      </c>
      <c r="I388" s="6">
        <v>15.910000000000082</v>
      </c>
      <c r="J388" s="6">
        <v>4.0399999999999636</v>
      </c>
      <c r="K388" s="6">
        <v>13.069999999999936</v>
      </c>
      <c r="L388" s="6">
        <v>13.829999999999927</v>
      </c>
      <c r="M388" s="6">
        <v>4.9900000000000091</v>
      </c>
      <c r="N388" s="6">
        <v>7.75</v>
      </c>
      <c r="O388" s="7">
        <v>11.490000000000009</v>
      </c>
      <c r="P388" s="196">
        <v>13.480000000000018</v>
      </c>
      <c r="Q388" s="8">
        <f t="shared" si="112"/>
        <v>32022760.000000007</v>
      </c>
      <c r="R388" s="8">
        <f t="shared" si="100"/>
        <v>34822920.000000022</v>
      </c>
      <c r="S388" s="8">
        <f t="shared" si="104"/>
        <v>35178440.000000022</v>
      </c>
      <c r="T388" s="8">
        <f t="shared" si="104"/>
        <v>36328600.000000015</v>
      </c>
      <c r="U388" s="8">
        <f t="shared" si="104"/>
        <v>37545640.000000007</v>
      </c>
      <c r="V388" s="8">
        <f t="shared" si="104"/>
        <v>37984760.000000007</v>
      </c>
      <c r="W388" s="8">
        <f t="shared" si="104"/>
        <v>38666760.000000007</v>
      </c>
      <c r="X388" s="8">
        <f t="shared" si="104"/>
        <v>39677880.000000007</v>
      </c>
      <c r="Y388" s="8">
        <f t="shared" si="104"/>
        <v>40864120.000000007</v>
      </c>
      <c r="Z388" s="140">
        <f t="shared" si="101"/>
        <v>333091880.00000006</v>
      </c>
      <c r="AA388" s="138">
        <v>15.737036483129355</v>
      </c>
      <c r="AB388" s="244">
        <v>16.816844886462775</v>
      </c>
      <c r="AC388" s="165">
        <v>17.695065513430876</v>
      </c>
      <c r="AD388" s="212">
        <v>188.52999999999997</v>
      </c>
      <c r="AE388" s="216">
        <f t="shared" si="67"/>
        <v>16590639.999999998</v>
      </c>
    </row>
    <row r="389" spans="1:31" s="3" customFormat="1" ht="14.25" customHeight="1">
      <c r="A389" s="4">
        <v>27020</v>
      </c>
      <c r="B389" s="4" t="s">
        <v>3375</v>
      </c>
      <c r="C389" s="5" t="s">
        <v>3356</v>
      </c>
      <c r="D389" s="4" t="s">
        <v>2985</v>
      </c>
      <c r="E389" s="186">
        <v>664.14</v>
      </c>
      <c r="F389" s="133">
        <v>695.28</v>
      </c>
      <c r="G389" s="187">
        <v>711.66</v>
      </c>
      <c r="H389" s="132">
        <v>31.139999999999986</v>
      </c>
      <c r="I389" s="6">
        <v>1.4200000000000728</v>
      </c>
      <c r="J389" s="6">
        <v>0.37999999999999545</v>
      </c>
      <c r="K389" s="6">
        <v>3.7100000000000364</v>
      </c>
      <c r="L389" s="6">
        <v>3.5599999999999454</v>
      </c>
      <c r="M389" s="6">
        <v>1.5800000000000409</v>
      </c>
      <c r="N389" s="6">
        <v>1.5099999999999909</v>
      </c>
      <c r="O389" s="7">
        <v>1.57000000000005</v>
      </c>
      <c r="P389" s="196">
        <v>2.6499999999998636</v>
      </c>
      <c r="Q389" s="8">
        <f t="shared" si="112"/>
        <v>9591119.9999999963</v>
      </c>
      <c r="R389" s="8">
        <f t="shared" si="100"/>
        <v>9841040.0000000093</v>
      </c>
      <c r="S389" s="8">
        <f t="shared" si="104"/>
        <v>9874480.0000000093</v>
      </c>
      <c r="T389" s="8">
        <f t="shared" si="104"/>
        <v>10200960.000000013</v>
      </c>
      <c r="U389" s="8">
        <f t="shared" si="104"/>
        <v>10514240.000000007</v>
      </c>
      <c r="V389" s="8">
        <f t="shared" si="104"/>
        <v>10653280.000000011</v>
      </c>
      <c r="W389" s="8">
        <f t="shared" si="104"/>
        <v>10786160.000000011</v>
      </c>
      <c r="X389" s="8">
        <f t="shared" si="104"/>
        <v>10924320.000000015</v>
      </c>
      <c r="Y389" s="8">
        <f t="shared" si="104"/>
        <v>11157520.000000004</v>
      </c>
      <c r="Z389" s="140">
        <f t="shared" si="101"/>
        <v>93543120.000000075</v>
      </c>
      <c r="AA389" s="138">
        <v>26.017973689777556</v>
      </c>
      <c r="AB389" s="244">
        <v>27.237896749222369</v>
      </c>
      <c r="AC389" s="165">
        <v>27.879590381647091</v>
      </c>
      <c r="AD389" s="212">
        <v>47.519999999999982</v>
      </c>
      <c r="AE389" s="216">
        <f t="shared" si="67"/>
        <v>4181759.9999999986</v>
      </c>
    </row>
    <row r="390" spans="1:31" s="3" customFormat="1" ht="14.25" customHeight="1">
      <c r="A390" s="4">
        <v>27021</v>
      </c>
      <c r="B390" s="4" t="s">
        <v>3376</v>
      </c>
      <c r="C390" s="5" t="s">
        <v>3356</v>
      </c>
      <c r="D390" s="4" t="s">
        <v>2985</v>
      </c>
      <c r="E390" s="186">
        <v>664.61</v>
      </c>
      <c r="F390" s="133">
        <v>700.49</v>
      </c>
      <c r="G390" s="187">
        <v>733.59</v>
      </c>
      <c r="H390" s="132">
        <v>35.879999999999995</v>
      </c>
      <c r="I390" s="6">
        <v>9.4700000000000273</v>
      </c>
      <c r="J390" s="6">
        <v>1.9199999999999591</v>
      </c>
      <c r="K390" s="6">
        <v>4.1299999999999955</v>
      </c>
      <c r="L390" s="6">
        <v>2.1299999999999955</v>
      </c>
      <c r="M390" s="6">
        <v>0.92999999999994998</v>
      </c>
      <c r="N390" s="6">
        <v>2.1300000000001091</v>
      </c>
      <c r="O390" s="7">
        <v>0.78999999999996362</v>
      </c>
      <c r="P390" s="196">
        <v>11.600000000000023</v>
      </c>
      <c r="Q390" s="8">
        <f t="shared" si="112"/>
        <v>11051040</v>
      </c>
      <c r="R390" s="8">
        <f t="shared" si="100"/>
        <v>12717760.000000004</v>
      </c>
      <c r="S390" s="8">
        <f t="shared" si="104"/>
        <v>12886720</v>
      </c>
      <c r="T390" s="8">
        <f t="shared" si="104"/>
        <v>13250160</v>
      </c>
      <c r="U390" s="8">
        <f t="shared" si="104"/>
        <v>13437600</v>
      </c>
      <c r="V390" s="8">
        <f t="shared" si="104"/>
        <v>13519439.999999996</v>
      </c>
      <c r="W390" s="8">
        <f t="shared" si="104"/>
        <v>13706880.000000006</v>
      </c>
      <c r="X390" s="8">
        <f t="shared" si="104"/>
        <v>13776400.000000002</v>
      </c>
      <c r="Y390" s="8">
        <f t="shared" si="104"/>
        <v>14797200.000000004</v>
      </c>
      <c r="Z390" s="140">
        <f t="shared" si="101"/>
        <v>119143200</v>
      </c>
      <c r="AA390" s="138">
        <v>32.979689461644199</v>
      </c>
      <c r="AB390" s="244">
        <v>34.760149066350401</v>
      </c>
      <c r="AC390" s="165">
        <v>36.402657787525868</v>
      </c>
      <c r="AD390" s="212">
        <v>68.980000000000018</v>
      </c>
      <c r="AE390" s="216">
        <f t="shared" si="67"/>
        <v>6070240.0000000019</v>
      </c>
    </row>
    <row r="391" spans="1:31" s="3" customFormat="1" ht="14.25" customHeight="1">
      <c r="A391" s="4">
        <v>27022</v>
      </c>
      <c r="B391" s="4" t="s">
        <v>3377</v>
      </c>
      <c r="C391" s="5" t="s">
        <v>3356</v>
      </c>
      <c r="D391" s="4" t="s">
        <v>2985</v>
      </c>
      <c r="E391" s="186">
        <v>352.51</v>
      </c>
      <c r="F391" s="133">
        <v>362.54</v>
      </c>
      <c r="G391" s="187">
        <v>368.51</v>
      </c>
      <c r="H391" s="132">
        <v>10.03000000000003</v>
      </c>
      <c r="I391" s="6">
        <v>3.9700000000000273</v>
      </c>
      <c r="J391" s="6">
        <v>-0.60000000000007958</v>
      </c>
      <c r="K391" s="6">
        <v>0.1400000000000432</v>
      </c>
      <c r="L391" s="6">
        <v>0.3699999999999477</v>
      </c>
      <c r="M391" s="6">
        <v>0.78000000000002956</v>
      </c>
      <c r="N391" s="6">
        <v>0.33000000000004093</v>
      </c>
      <c r="O391" s="7">
        <v>0.51999999999998181</v>
      </c>
      <c r="P391" s="196">
        <v>0.45999999999997954</v>
      </c>
      <c r="Q391" s="8">
        <f t="shared" si="112"/>
        <v>3089240.0000000093</v>
      </c>
      <c r="R391" s="8">
        <f t="shared" si="100"/>
        <v>3787960.000000014</v>
      </c>
      <c r="S391" s="8">
        <f t="shared" si="104"/>
        <v>3735160.000000007</v>
      </c>
      <c r="T391" s="8">
        <f t="shared" si="104"/>
        <v>3747480.0000000107</v>
      </c>
      <c r="U391" s="8">
        <f t="shared" si="104"/>
        <v>3780040.0000000061</v>
      </c>
      <c r="V391" s="8">
        <f t="shared" si="104"/>
        <v>3848680.0000000088</v>
      </c>
      <c r="W391" s="8">
        <f t="shared" si="104"/>
        <v>3877720.0000000126</v>
      </c>
      <c r="X391" s="8">
        <f t="shared" si="104"/>
        <v>3923480.0000000112</v>
      </c>
      <c r="Y391" s="8">
        <f t="shared" si="104"/>
        <v>3963960.0000000093</v>
      </c>
      <c r="Z391" s="140">
        <f t="shared" si="101"/>
        <v>33753720.000000089</v>
      </c>
      <c r="AA391" s="138">
        <v>13.258934952193963</v>
      </c>
      <c r="AB391" s="244">
        <v>13.636192668487132</v>
      </c>
      <c r="AC391" s="165">
        <v>13.860741877487156</v>
      </c>
      <c r="AD391" s="212">
        <v>16</v>
      </c>
      <c r="AE391" s="216">
        <f t="shared" si="67"/>
        <v>1408000</v>
      </c>
    </row>
    <row r="392" spans="1:31" s="3" customFormat="1" ht="14.25" customHeight="1">
      <c r="A392" s="4">
        <v>27023</v>
      </c>
      <c r="B392" s="4" t="s">
        <v>3378</v>
      </c>
      <c r="C392" s="5" t="s">
        <v>3356</v>
      </c>
      <c r="D392" s="4" t="s">
        <v>2985</v>
      </c>
      <c r="E392" s="186">
        <v>1364.29</v>
      </c>
      <c r="F392" s="133">
        <v>1400.5700000000002</v>
      </c>
      <c r="G392" s="187">
        <v>1416.3799999999999</v>
      </c>
      <c r="H392" s="132">
        <v>36.2800000000002</v>
      </c>
      <c r="I392" s="6">
        <v>2.2599999999997635</v>
      </c>
      <c r="J392" s="6">
        <v>0.19000000000005457</v>
      </c>
      <c r="K392" s="6">
        <v>3.2699999999999818</v>
      </c>
      <c r="L392" s="6">
        <v>3.1900000000000546</v>
      </c>
      <c r="M392" s="6">
        <v>0.48000000000001819</v>
      </c>
      <c r="N392" s="6">
        <v>1.4500000000000455</v>
      </c>
      <c r="O392" s="7">
        <v>3.0599999999999454</v>
      </c>
      <c r="P392" s="196">
        <v>1.9099999999998545</v>
      </c>
      <c r="Q392" s="8">
        <f t="shared" si="112"/>
        <v>11174240.000000061</v>
      </c>
      <c r="R392" s="8">
        <f t="shared" si="100"/>
        <v>11572000.00000002</v>
      </c>
      <c r="S392" s="8">
        <f t="shared" si="104"/>
        <v>11588720.000000026</v>
      </c>
      <c r="T392" s="8">
        <f t="shared" si="104"/>
        <v>11876480.000000024</v>
      </c>
      <c r="U392" s="8">
        <f t="shared" si="104"/>
        <v>12157200.00000003</v>
      </c>
      <c r="V392" s="8">
        <f t="shared" si="104"/>
        <v>12199440.000000032</v>
      </c>
      <c r="W392" s="8">
        <f t="shared" si="104"/>
        <v>12327040.000000035</v>
      </c>
      <c r="X392" s="8">
        <f t="shared" si="104"/>
        <v>12596320.00000003</v>
      </c>
      <c r="Y392" s="8">
        <f t="shared" si="104"/>
        <v>12764400.000000017</v>
      </c>
      <c r="Z392" s="140">
        <f t="shared" si="101"/>
        <v>108255840.00000027</v>
      </c>
      <c r="AA392" s="138">
        <v>13.772387991899842</v>
      </c>
      <c r="AB392" s="244">
        <v>14.138631412540709</v>
      </c>
      <c r="AC392" s="165">
        <v>14.298231977048209</v>
      </c>
      <c r="AD392" s="212">
        <v>52.089999999999918</v>
      </c>
      <c r="AE392" s="216">
        <f t="shared" si="67"/>
        <v>4583919.9999999925</v>
      </c>
    </row>
    <row r="393" spans="1:31" s="3" customFormat="1" ht="14.25" customHeight="1">
      <c r="A393" s="4">
        <v>27024</v>
      </c>
      <c r="B393" s="4" t="s">
        <v>3379</v>
      </c>
      <c r="C393" s="5" t="s">
        <v>3356</v>
      </c>
      <c r="D393" s="4" t="s">
        <v>2985</v>
      </c>
      <c r="E393" s="186">
        <v>1046.72</v>
      </c>
      <c r="F393" s="133">
        <v>1111.6100000000001</v>
      </c>
      <c r="G393" s="187">
        <v>1131.1300000000001</v>
      </c>
      <c r="H393" s="132">
        <v>64.8900000000001</v>
      </c>
      <c r="I393" s="6">
        <v>4.2000000000000455</v>
      </c>
      <c r="J393" s="6">
        <v>0.20999999999980901</v>
      </c>
      <c r="K393" s="6">
        <v>4.7699999999999818</v>
      </c>
      <c r="L393" s="6">
        <v>0.50999999999999091</v>
      </c>
      <c r="M393" s="6">
        <v>2.3500000000001364</v>
      </c>
      <c r="N393" s="6">
        <v>1.8099999999999454</v>
      </c>
      <c r="O393" s="7">
        <v>2.1100000000001273</v>
      </c>
      <c r="P393" s="196">
        <v>3.5599999999999454</v>
      </c>
      <c r="Q393" s="8">
        <f t="shared" si="112"/>
        <v>19986120.00000003</v>
      </c>
      <c r="R393" s="8">
        <f t="shared" si="100"/>
        <v>20725320.000000037</v>
      </c>
      <c r="S393" s="8">
        <f t="shared" si="104"/>
        <v>20743800.000000019</v>
      </c>
      <c r="T393" s="8">
        <f t="shared" si="104"/>
        <v>21163560.000000019</v>
      </c>
      <c r="U393" s="8">
        <f t="shared" si="104"/>
        <v>21208440.000000019</v>
      </c>
      <c r="V393" s="8">
        <f t="shared" si="104"/>
        <v>21415240.00000003</v>
      </c>
      <c r="W393" s="8">
        <f t="shared" si="104"/>
        <v>21574520.000000026</v>
      </c>
      <c r="X393" s="8">
        <f t="shared" si="104"/>
        <v>21760200.000000037</v>
      </c>
      <c r="Y393" s="8">
        <f t="shared" si="104"/>
        <v>22073480.000000034</v>
      </c>
      <c r="Z393" s="140">
        <f t="shared" si="101"/>
        <v>190650680.00000024</v>
      </c>
      <c r="AA393" s="138">
        <v>22.952926239340044</v>
      </c>
      <c r="AB393" s="244">
        <v>24.375862061403993</v>
      </c>
      <c r="AC393" s="165">
        <v>24.803905014812653</v>
      </c>
      <c r="AD393" s="212">
        <v>84.410000000000082</v>
      </c>
      <c r="AE393" s="216">
        <f t="shared" si="67"/>
        <v>7428080.0000000075</v>
      </c>
    </row>
    <row r="394" spans="1:31" s="3" customFormat="1" ht="14.25" customHeight="1">
      <c r="A394" s="4">
        <v>27025</v>
      </c>
      <c r="B394" s="4" t="s">
        <v>3380</v>
      </c>
      <c r="C394" s="5" t="s">
        <v>3356</v>
      </c>
      <c r="D394" s="4" t="s">
        <v>2985</v>
      </c>
      <c r="E394" s="186">
        <v>555.56000000000006</v>
      </c>
      <c r="F394" s="133">
        <v>565.1400000000001</v>
      </c>
      <c r="G394" s="187">
        <v>572.62</v>
      </c>
      <c r="H394" s="132">
        <v>9.5800000000000409</v>
      </c>
      <c r="I394" s="6">
        <v>3.1199999999998909</v>
      </c>
      <c r="J394" s="6">
        <v>0.25</v>
      </c>
      <c r="K394" s="6">
        <v>3.5500000000000682</v>
      </c>
      <c r="L394" s="6">
        <v>0.53999999999996362</v>
      </c>
      <c r="M394" s="6">
        <v>-0.5200000000000955</v>
      </c>
      <c r="N394" s="6">
        <v>-0.57999999999992724</v>
      </c>
      <c r="O394" s="7">
        <v>0.25999999999999091</v>
      </c>
      <c r="P394" s="196">
        <v>0.86000000000001364</v>
      </c>
      <c r="Q394" s="8">
        <f t="shared" si="112"/>
        <v>2950640.000000013</v>
      </c>
      <c r="R394" s="8">
        <f t="shared" si="100"/>
        <v>3499759.9999999939</v>
      </c>
      <c r="S394" s="8">
        <f t="shared" si="104"/>
        <v>3521759.9999999939</v>
      </c>
      <c r="T394" s="8">
        <f t="shared" si="104"/>
        <v>3834160</v>
      </c>
      <c r="U394" s="8">
        <f t="shared" si="104"/>
        <v>3881679.9999999967</v>
      </c>
      <c r="V394" s="8">
        <f t="shared" si="104"/>
        <v>3835919.9999999884</v>
      </c>
      <c r="W394" s="8">
        <f t="shared" si="104"/>
        <v>3784879.9999999949</v>
      </c>
      <c r="X394" s="8">
        <f t="shared" si="104"/>
        <v>3807759.9999999939</v>
      </c>
      <c r="Y394" s="8">
        <f t="shared" si="104"/>
        <v>3883439.9999999953</v>
      </c>
      <c r="Z394" s="140">
        <f t="shared" si="101"/>
        <v>32999999.999999974</v>
      </c>
      <c r="AA394" s="138">
        <v>12.394253078707834</v>
      </c>
      <c r="AB394" s="244">
        <v>12.607977868998752</v>
      </c>
      <c r="AC394" s="165">
        <v>12.774852757451363</v>
      </c>
      <c r="AD394" s="212">
        <v>17.059999999999945</v>
      </c>
      <c r="AE394" s="216">
        <f t="shared" si="67"/>
        <v>1501279.9999999951</v>
      </c>
    </row>
    <row r="395" spans="1:31" s="3" customFormat="1" ht="14.25" customHeight="1">
      <c r="A395" s="4">
        <v>27026</v>
      </c>
      <c r="B395" s="4" t="s">
        <v>3381</v>
      </c>
      <c r="C395" s="5" t="s">
        <v>3356</v>
      </c>
      <c r="D395" s="4" t="s">
        <v>2985</v>
      </c>
      <c r="E395" s="186">
        <v>607.5</v>
      </c>
      <c r="F395" s="133">
        <v>626.4</v>
      </c>
      <c r="G395" s="187">
        <v>659.92000000000007</v>
      </c>
      <c r="H395" s="132">
        <v>18.899999999999977</v>
      </c>
      <c r="I395" s="6">
        <v>10.600000000000023</v>
      </c>
      <c r="J395" s="6">
        <v>2.7200000000000273</v>
      </c>
      <c r="K395" s="6">
        <v>9.1299999999999955</v>
      </c>
      <c r="L395" s="6">
        <v>1.7300000000000182</v>
      </c>
      <c r="M395" s="6">
        <v>0.24999999999988631</v>
      </c>
      <c r="N395" s="6">
        <v>3.7800000000000864</v>
      </c>
      <c r="O395" s="7">
        <v>3.82000000000005</v>
      </c>
      <c r="P395" s="196">
        <v>1.4900000000000091</v>
      </c>
      <c r="Q395" s="8">
        <f t="shared" si="112"/>
        <v>5821199.9999999925</v>
      </c>
      <c r="R395" s="8">
        <f t="shared" si="100"/>
        <v>7686799.9999999963</v>
      </c>
      <c r="S395" s="8">
        <f t="shared" si="104"/>
        <v>7926159.9999999991</v>
      </c>
      <c r="T395" s="8">
        <f t="shared" si="104"/>
        <v>8729599.9999999981</v>
      </c>
      <c r="U395" s="8">
        <f t="shared" si="104"/>
        <v>8881840</v>
      </c>
      <c r="V395" s="8">
        <f t="shared" si="104"/>
        <v>8903839.9999999907</v>
      </c>
      <c r="W395" s="8">
        <f t="shared" si="104"/>
        <v>9236479.9999999981</v>
      </c>
      <c r="X395" s="8">
        <f t="shared" si="104"/>
        <v>9572640.0000000019</v>
      </c>
      <c r="Y395" s="8">
        <f t="shared" si="104"/>
        <v>9703760.0000000019</v>
      </c>
      <c r="Z395" s="140">
        <f t="shared" si="101"/>
        <v>76462319.999999985</v>
      </c>
      <c r="AA395" s="138">
        <v>24.618763753074813</v>
      </c>
      <c r="AB395" s="244">
        <v>25.384680847614916</v>
      </c>
      <c r="AC395" s="165">
        <v>26.743069260788694</v>
      </c>
      <c r="AD395" s="212">
        <v>52.420000000000073</v>
      </c>
      <c r="AE395" s="216">
        <f t="shared" si="67"/>
        <v>4612960.0000000065</v>
      </c>
    </row>
    <row r="396" spans="1:31" s="3" customFormat="1" ht="14.25" customHeight="1">
      <c r="A396" s="4">
        <v>27027</v>
      </c>
      <c r="B396" s="4" t="s">
        <v>3382</v>
      </c>
      <c r="C396" s="5" t="s">
        <v>3356</v>
      </c>
      <c r="D396" s="4" t="s">
        <v>2985</v>
      </c>
      <c r="E396" s="186">
        <v>388.05</v>
      </c>
      <c r="F396" s="133">
        <v>417.77000000000004</v>
      </c>
      <c r="G396" s="187">
        <v>439.5</v>
      </c>
      <c r="H396" s="132">
        <v>29.720000000000027</v>
      </c>
      <c r="I396" s="6">
        <v>2.2199999999999704</v>
      </c>
      <c r="J396" s="6">
        <v>8.6299999999999955</v>
      </c>
      <c r="K396" s="6">
        <v>1.5299999999999727</v>
      </c>
      <c r="L396" s="6">
        <v>0.95000000000004547</v>
      </c>
      <c r="M396" s="6">
        <v>2.3999999999999773</v>
      </c>
      <c r="N396" s="6">
        <v>0.15000000000003411</v>
      </c>
      <c r="O396" s="7">
        <v>1.3199999999999932</v>
      </c>
      <c r="P396" s="196">
        <v>4.5299999999999727</v>
      </c>
      <c r="Q396" s="8">
        <f t="shared" si="112"/>
        <v>9153760.0000000093</v>
      </c>
      <c r="R396" s="8">
        <f t="shared" si="100"/>
        <v>9544480.0000000037</v>
      </c>
      <c r="S396" s="8">
        <f t="shared" si="104"/>
        <v>10303920.000000004</v>
      </c>
      <c r="T396" s="8">
        <f t="shared" si="104"/>
        <v>10438560.000000002</v>
      </c>
      <c r="U396" s="8">
        <f t="shared" si="104"/>
        <v>10522160.000000006</v>
      </c>
      <c r="V396" s="8">
        <f t="shared" si="104"/>
        <v>10733360.000000004</v>
      </c>
      <c r="W396" s="8">
        <f t="shared" si="104"/>
        <v>10746560.000000007</v>
      </c>
      <c r="X396" s="8">
        <f t="shared" si="104"/>
        <v>10862720.000000007</v>
      </c>
      <c r="Y396" s="8">
        <f t="shared" si="104"/>
        <v>11261360.000000006</v>
      </c>
      <c r="Z396" s="140">
        <f t="shared" si="101"/>
        <v>93566880.00000003</v>
      </c>
      <c r="AA396" s="138">
        <v>21.585675188572193</v>
      </c>
      <c r="AB396" s="244">
        <v>23.238880359566565</v>
      </c>
      <c r="AC396" s="165">
        <v>24.447633669314463</v>
      </c>
      <c r="AD396" s="212">
        <v>51.449999999999989</v>
      </c>
      <c r="AE396" s="216">
        <f t="shared" si="67"/>
        <v>4527599.9999999991</v>
      </c>
    </row>
    <row r="397" spans="1:31" s="3" customFormat="1" ht="14.25" customHeight="1">
      <c r="A397" s="4">
        <v>27028</v>
      </c>
      <c r="B397" s="4" t="s">
        <v>3383</v>
      </c>
      <c r="C397" s="5" t="s">
        <v>3356</v>
      </c>
      <c r="D397" s="4" t="s">
        <v>2985</v>
      </c>
      <c r="E397" s="186">
        <v>515.05000000000007</v>
      </c>
      <c r="F397" s="133">
        <v>532.28</v>
      </c>
      <c r="G397" s="187">
        <v>549.06000000000006</v>
      </c>
      <c r="H397" s="132">
        <v>17.229999999999905</v>
      </c>
      <c r="I397" s="6">
        <v>4.8300000000000409</v>
      </c>
      <c r="J397" s="6">
        <v>-7.0000000000050022E-2</v>
      </c>
      <c r="K397" s="6">
        <v>2.3400000000000318</v>
      </c>
      <c r="L397" s="6">
        <v>2.4300000000000637</v>
      </c>
      <c r="M397" s="6">
        <v>0.85000000000002274</v>
      </c>
      <c r="N397" s="6">
        <v>2.7699999999998681</v>
      </c>
      <c r="O397" s="7">
        <v>0.59000000000014552</v>
      </c>
      <c r="P397" s="196">
        <v>3.0399999999999636</v>
      </c>
      <c r="Q397" s="8">
        <f t="shared" si="112"/>
        <v>5306839.9999999702</v>
      </c>
      <c r="R397" s="8">
        <f t="shared" si="100"/>
        <v>6156919.9999999776</v>
      </c>
      <c r="S397" s="8">
        <f t="shared" si="104"/>
        <v>6150759.999999973</v>
      </c>
      <c r="T397" s="8">
        <f t="shared" si="104"/>
        <v>6356679.9999999758</v>
      </c>
      <c r="U397" s="8">
        <f t="shared" si="104"/>
        <v>6570519.9999999814</v>
      </c>
      <c r="V397" s="8">
        <f t="shared" si="104"/>
        <v>6645319.9999999832</v>
      </c>
      <c r="W397" s="8">
        <f t="shared" si="104"/>
        <v>6889079.9999999721</v>
      </c>
      <c r="X397" s="8">
        <f t="shared" si="104"/>
        <v>6940999.9999999851</v>
      </c>
      <c r="Y397" s="8">
        <f t="shared" si="104"/>
        <v>7208519.9999999823</v>
      </c>
      <c r="Z397" s="140">
        <f t="shared" si="101"/>
        <v>58225639.999999799</v>
      </c>
      <c r="AA397" s="138">
        <v>25.680722380945259</v>
      </c>
      <c r="AB397" s="244">
        <v>26.539821199746711</v>
      </c>
      <c r="AC397" s="165">
        <v>27.376482730767503</v>
      </c>
      <c r="AD397" s="212">
        <v>34.009999999999991</v>
      </c>
      <c r="AE397" s="216">
        <f t="shared" si="67"/>
        <v>2992879.9999999991</v>
      </c>
    </row>
    <row r="398" spans="1:31" s="3" customFormat="1" ht="14.25" customHeight="1">
      <c r="A398" s="4">
        <v>27029</v>
      </c>
      <c r="B398" s="4" t="s">
        <v>3384</v>
      </c>
      <c r="C398" s="5" t="s">
        <v>3356</v>
      </c>
      <c r="D398" s="4" t="s">
        <v>2985</v>
      </c>
      <c r="E398" s="186">
        <v>1444.6200000000001</v>
      </c>
      <c r="F398" s="133">
        <v>1487.1100000000001</v>
      </c>
      <c r="G398" s="187">
        <v>1550.14</v>
      </c>
      <c r="H398" s="132">
        <v>42.490000000000009</v>
      </c>
      <c r="I398" s="6">
        <v>10.589999999999918</v>
      </c>
      <c r="J398" s="6">
        <v>-2.2899999999999636</v>
      </c>
      <c r="K398" s="6">
        <v>6.6800000000000637</v>
      </c>
      <c r="L398" s="6">
        <v>3.9900000000000091</v>
      </c>
      <c r="M398" s="6">
        <v>23.389999999999873</v>
      </c>
      <c r="N398" s="6">
        <v>7.1899999999998272</v>
      </c>
      <c r="O398" s="7">
        <v>3.830000000000382</v>
      </c>
      <c r="P398" s="196">
        <v>9.6499999999998636</v>
      </c>
      <c r="Q398" s="8">
        <f t="shared" si="112"/>
        <v>13086920</v>
      </c>
      <c r="R398" s="8">
        <f t="shared" si="100"/>
        <v>14950759.999999985</v>
      </c>
      <c r="S398" s="8">
        <f t="shared" si="104"/>
        <v>14749239.999999989</v>
      </c>
      <c r="T398" s="8">
        <f t="shared" si="104"/>
        <v>15337079.999999994</v>
      </c>
      <c r="U398" s="8">
        <f t="shared" si="104"/>
        <v>15688199.999999994</v>
      </c>
      <c r="V398" s="8">
        <f t="shared" si="104"/>
        <v>17746519.999999985</v>
      </c>
      <c r="W398" s="8">
        <f t="shared" si="104"/>
        <v>18379239.99999997</v>
      </c>
      <c r="X398" s="8">
        <f t="shared" si="104"/>
        <v>18716280.000000004</v>
      </c>
      <c r="Y398" s="8">
        <f t="shared" si="104"/>
        <v>19565479.999999993</v>
      </c>
      <c r="Z398" s="140">
        <f t="shared" si="101"/>
        <v>148219719.99999991</v>
      </c>
      <c r="AA398" s="138">
        <v>14.139804574671444</v>
      </c>
      <c r="AB398" s="244">
        <v>14.555692694992214</v>
      </c>
      <c r="AC398" s="165">
        <v>15.172624401836604</v>
      </c>
      <c r="AD398" s="212">
        <v>105.51999999999998</v>
      </c>
      <c r="AE398" s="216">
        <f t="shared" si="67"/>
        <v>9285759.9999999981</v>
      </c>
    </row>
    <row r="399" spans="1:31" s="3" customFormat="1" ht="14.25" customHeight="1">
      <c r="A399" s="4">
        <v>27030</v>
      </c>
      <c r="B399" s="4" t="s">
        <v>3385</v>
      </c>
      <c r="C399" s="5" t="s">
        <v>3356</v>
      </c>
      <c r="D399" s="4" t="s">
        <v>2985</v>
      </c>
      <c r="E399" s="186">
        <v>294.78000000000003</v>
      </c>
      <c r="F399" s="133">
        <v>297.85000000000002</v>
      </c>
      <c r="G399" s="187">
        <v>307.26</v>
      </c>
      <c r="H399" s="132">
        <v>3.0699999999999932</v>
      </c>
      <c r="I399" s="6">
        <v>4.17999999999995</v>
      </c>
      <c r="J399" s="6">
        <v>-3.999999999996362E-2</v>
      </c>
      <c r="K399" s="6">
        <v>2.5500000000000114</v>
      </c>
      <c r="L399" s="6">
        <v>0.62999999999999545</v>
      </c>
      <c r="M399" s="6">
        <v>-0.87000000000000455</v>
      </c>
      <c r="N399" s="6">
        <v>0.12999999999999545</v>
      </c>
      <c r="O399" s="7">
        <v>2.6999999999999886</v>
      </c>
      <c r="P399" s="196">
        <v>0.12999999999999545</v>
      </c>
      <c r="Q399" s="8">
        <f t="shared" si="112"/>
        <v>945559.99999999779</v>
      </c>
      <c r="R399" s="8">
        <f t="shared" si="100"/>
        <v>1681239.9999999888</v>
      </c>
      <c r="S399" s="8">
        <f t="shared" si="104"/>
        <v>1677719.9999999921</v>
      </c>
      <c r="T399" s="8">
        <f t="shared" si="104"/>
        <v>1902119.999999993</v>
      </c>
      <c r="U399" s="8">
        <f t="shared" si="104"/>
        <v>1957559.9999999925</v>
      </c>
      <c r="V399" s="8">
        <f t="shared" si="104"/>
        <v>1880999.9999999921</v>
      </c>
      <c r="W399" s="8">
        <f t="shared" si="104"/>
        <v>1892439.9999999916</v>
      </c>
      <c r="X399" s="8">
        <f t="shared" si="104"/>
        <v>2130039.9999999907</v>
      </c>
      <c r="Y399" s="8">
        <f t="shared" si="104"/>
        <v>2141479.9999999902</v>
      </c>
      <c r="Z399" s="140">
        <f t="shared" si="101"/>
        <v>16209159.999999929</v>
      </c>
      <c r="AA399" s="138">
        <v>12.187992276555541</v>
      </c>
      <c r="AB399" s="244">
        <v>12.314924688147325</v>
      </c>
      <c r="AC399" s="165">
        <v>12.703991135404221</v>
      </c>
      <c r="AD399" s="212">
        <v>12.47999999999996</v>
      </c>
      <c r="AE399" s="216">
        <f t="shared" si="67"/>
        <v>1098239.9999999965</v>
      </c>
    </row>
    <row r="400" spans="1:31" s="3" customFormat="1" ht="14.25" customHeight="1">
      <c r="A400" s="4">
        <v>27031</v>
      </c>
      <c r="B400" s="4" t="s">
        <v>3386</v>
      </c>
      <c r="C400" s="5" t="s">
        <v>3356</v>
      </c>
      <c r="D400" s="4" t="s">
        <v>2985</v>
      </c>
      <c r="E400" s="186">
        <v>408.49</v>
      </c>
      <c r="F400" s="133">
        <v>421.72</v>
      </c>
      <c r="G400" s="187">
        <v>436.51</v>
      </c>
      <c r="H400" s="132">
        <v>13.230000000000018</v>
      </c>
      <c r="I400" s="6">
        <v>2.8599999999999568</v>
      </c>
      <c r="J400" s="6">
        <v>3.2600000000000477</v>
      </c>
      <c r="K400" s="6">
        <v>0.98000000000001819</v>
      </c>
      <c r="L400" s="6">
        <v>2.5099999999999341</v>
      </c>
      <c r="M400" s="6">
        <v>-1.8199999999999363</v>
      </c>
      <c r="N400" s="6">
        <v>1.6399999999999864</v>
      </c>
      <c r="O400" s="7">
        <v>-0.21000000000003638</v>
      </c>
      <c r="P400" s="196">
        <v>5.5699999999999932</v>
      </c>
      <c r="Q400" s="8">
        <f t="shared" si="112"/>
        <v>4074840.0000000065</v>
      </c>
      <c r="R400" s="8">
        <f t="shared" si="100"/>
        <v>4578199.9999999991</v>
      </c>
      <c r="S400" s="8">
        <f t="shared" si="104"/>
        <v>4865080.0000000037</v>
      </c>
      <c r="T400" s="8">
        <f t="shared" si="104"/>
        <v>4951320.0000000056</v>
      </c>
      <c r="U400" s="8">
        <f t="shared" si="104"/>
        <v>5172200</v>
      </c>
      <c r="V400" s="8">
        <f t="shared" si="104"/>
        <v>5012040.0000000056</v>
      </c>
      <c r="W400" s="8">
        <f t="shared" si="104"/>
        <v>5156360.0000000047</v>
      </c>
      <c r="X400" s="8">
        <f t="shared" si="104"/>
        <v>5137880.0000000019</v>
      </c>
      <c r="Y400" s="8">
        <f t="shared" si="104"/>
        <v>5628040.0000000009</v>
      </c>
      <c r="Z400" s="140">
        <f t="shared" si="101"/>
        <v>44575960.00000003</v>
      </c>
      <c r="AA400" s="138">
        <v>14.435601857414463</v>
      </c>
      <c r="AB400" s="244">
        <v>14.903135977156914</v>
      </c>
      <c r="AC400" s="165">
        <v>15.425798836642238</v>
      </c>
      <c r="AD400" s="212">
        <v>28.019999999999985</v>
      </c>
      <c r="AE400" s="216">
        <f t="shared" si="67"/>
        <v>2465759.9999999986</v>
      </c>
    </row>
    <row r="401" spans="1:31" s="3" customFormat="1" ht="14.25" customHeight="1">
      <c r="A401" s="4">
        <v>27032</v>
      </c>
      <c r="B401" s="4" t="s">
        <v>3387</v>
      </c>
      <c r="C401" s="5" t="s">
        <v>3356</v>
      </c>
      <c r="D401" s="4" t="s">
        <v>2985</v>
      </c>
      <c r="E401" s="186">
        <v>469.77</v>
      </c>
      <c r="F401" s="133">
        <v>494.63</v>
      </c>
      <c r="G401" s="187">
        <v>509.65000000000003</v>
      </c>
      <c r="H401" s="132">
        <v>24.860000000000014</v>
      </c>
      <c r="I401" s="6">
        <v>3.0800000000000409</v>
      </c>
      <c r="J401" s="6">
        <v>0.83999999999997499</v>
      </c>
      <c r="K401" s="6">
        <v>2.3100000000000023</v>
      </c>
      <c r="L401" s="6">
        <v>1.3700000000000045</v>
      </c>
      <c r="M401" s="6">
        <v>3.8600000000000136</v>
      </c>
      <c r="N401" s="6">
        <v>2.0299999999999727</v>
      </c>
      <c r="O401" s="7">
        <v>0.52999999999997272</v>
      </c>
      <c r="P401" s="196">
        <v>1.0000000000000568</v>
      </c>
      <c r="Q401" s="8">
        <f t="shared" si="112"/>
        <v>7656880.0000000019</v>
      </c>
      <c r="R401" s="8">
        <f t="shared" si="100"/>
        <v>8198960.0000000093</v>
      </c>
      <c r="S401" s="8">
        <f t="shared" si="104"/>
        <v>8272880.0000000075</v>
      </c>
      <c r="T401" s="8">
        <f t="shared" si="104"/>
        <v>8476160.0000000075</v>
      </c>
      <c r="U401" s="8">
        <f t="shared" ref="U401:Y401" si="113">T401+(L401*88000)</f>
        <v>8596720.0000000075</v>
      </c>
      <c r="V401" s="8">
        <f t="shared" si="113"/>
        <v>8936400.0000000093</v>
      </c>
      <c r="W401" s="8">
        <f t="shared" si="113"/>
        <v>9115040.0000000075</v>
      </c>
      <c r="X401" s="8">
        <f t="shared" si="113"/>
        <v>9161680.0000000056</v>
      </c>
      <c r="Y401" s="8">
        <f t="shared" si="113"/>
        <v>9249680.0000000112</v>
      </c>
      <c r="Z401" s="140">
        <f t="shared" si="101"/>
        <v>77664400.00000006</v>
      </c>
      <c r="AA401" s="138">
        <v>27.354513375336275</v>
      </c>
      <c r="AB401" s="244">
        <v>28.802100923521255</v>
      </c>
      <c r="AC401" s="165">
        <v>29.676709329544526</v>
      </c>
      <c r="AD401" s="212">
        <v>39.880000000000052</v>
      </c>
      <c r="AE401" s="216">
        <f t="shared" si="67"/>
        <v>3509440.0000000047</v>
      </c>
    </row>
    <row r="402" spans="1:31" s="3" customFormat="1" ht="14.25" customHeight="1">
      <c r="A402" s="4">
        <v>27033</v>
      </c>
      <c r="B402" s="4" t="s">
        <v>3388</v>
      </c>
      <c r="C402" s="5" t="s">
        <v>3356</v>
      </c>
      <c r="D402" s="4" t="s">
        <v>2985</v>
      </c>
      <c r="E402" s="186">
        <v>1512.99</v>
      </c>
      <c r="F402" s="133">
        <v>1552.91</v>
      </c>
      <c r="G402" s="187">
        <v>1582.8999999999999</v>
      </c>
      <c r="H402" s="132">
        <v>39.920000000000073</v>
      </c>
      <c r="I402" s="6">
        <v>8.0299999999999727</v>
      </c>
      <c r="J402" s="6">
        <v>2.5499999999999545</v>
      </c>
      <c r="K402" s="6">
        <v>4.7200000000000273</v>
      </c>
      <c r="L402" s="6">
        <v>4.9800000000000182</v>
      </c>
      <c r="M402" s="6">
        <v>5.3499999999999091</v>
      </c>
      <c r="N402" s="6">
        <v>-1.0599999999999454</v>
      </c>
      <c r="O402" s="7">
        <v>2.8199999999999363</v>
      </c>
      <c r="P402" s="196">
        <v>2.5999999999999091</v>
      </c>
      <c r="Q402" s="8">
        <f t="shared" si="112"/>
        <v>12295360.000000024</v>
      </c>
      <c r="R402" s="8">
        <f t="shared" si="100"/>
        <v>13708640.000000019</v>
      </c>
      <c r="S402" s="8">
        <f t="shared" ref="S402:Y438" si="114">R402+(J402*88000)</f>
        <v>13933040.000000015</v>
      </c>
      <c r="T402" s="8">
        <f t="shared" si="114"/>
        <v>14348400.000000017</v>
      </c>
      <c r="U402" s="8">
        <f t="shared" si="114"/>
        <v>14786640.000000019</v>
      </c>
      <c r="V402" s="8">
        <f t="shared" si="114"/>
        <v>15257440.000000011</v>
      </c>
      <c r="W402" s="8">
        <f t="shared" si="114"/>
        <v>15164160.000000017</v>
      </c>
      <c r="X402" s="8">
        <f t="shared" si="114"/>
        <v>15412320.000000011</v>
      </c>
      <c r="Y402" s="8">
        <f t="shared" si="114"/>
        <v>15641120.000000004</v>
      </c>
      <c r="Z402" s="140">
        <f t="shared" si="101"/>
        <v>130547120.00000013</v>
      </c>
      <c r="AA402" s="138">
        <v>19.203061341050148</v>
      </c>
      <c r="AB402" s="244">
        <v>19.709731053827312</v>
      </c>
      <c r="AC402" s="165">
        <v>20.090367944763862</v>
      </c>
      <c r="AD402" s="212">
        <v>69.909999999999854</v>
      </c>
      <c r="AE402" s="216">
        <f t="shared" si="67"/>
        <v>6152079.999999987</v>
      </c>
    </row>
    <row r="403" spans="1:31" s="3" customFormat="1" ht="14.25" customHeight="1">
      <c r="A403" s="4">
        <v>27034</v>
      </c>
      <c r="B403" s="4" t="s">
        <v>3389</v>
      </c>
      <c r="C403" s="5" t="s">
        <v>3356</v>
      </c>
      <c r="D403" s="4" t="s">
        <v>2985</v>
      </c>
      <c r="E403" s="186">
        <v>1191.6300000000001</v>
      </c>
      <c r="F403" s="133">
        <v>1219.1600000000001</v>
      </c>
      <c r="G403" s="187">
        <v>1278.5900000000001</v>
      </c>
      <c r="H403" s="132">
        <v>27.529999999999973</v>
      </c>
      <c r="I403" s="6">
        <v>9.3499999999999091</v>
      </c>
      <c r="J403" s="6">
        <v>-0.21000000000003638</v>
      </c>
      <c r="K403" s="6">
        <v>30.220000000000027</v>
      </c>
      <c r="L403" s="6">
        <v>23.170000000000073</v>
      </c>
      <c r="M403" s="6">
        <v>-3.5799999999999272</v>
      </c>
      <c r="N403" s="6">
        <v>-3.0499999999999545</v>
      </c>
      <c r="O403" s="7">
        <v>4.459999999999809</v>
      </c>
      <c r="P403" s="196">
        <v>-0.92999999999983629</v>
      </c>
      <c r="Q403" s="8">
        <f t="shared" si="112"/>
        <v>8479239.9999999907</v>
      </c>
      <c r="R403" s="8">
        <f t="shared" si="100"/>
        <v>10124839.999999974</v>
      </c>
      <c r="S403" s="8">
        <f t="shared" si="114"/>
        <v>10106359.99999997</v>
      </c>
      <c r="T403" s="8">
        <f t="shared" si="114"/>
        <v>12765719.999999972</v>
      </c>
      <c r="U403" s="8">
        <f t="shared" si="114"/>
        <v>14804679.999999978</v>
      </c>
      <c r="V403" s="8">
        <f t="shared" si="114"/>
        <v>14489639.999999983</v>
      </c>
      <c r="W403" s="8">
        <f t="shared" si="114"/>
        <v>14221239.999999987</v>
      </c>
      <c r="X403" s="8">
        <f t="shared" si="114"/>
        <v>14613719.99999997</v>
      </c>
      <c r="Y403" s="8">
        <f t="shared" si="114"/>
        <v>14531879.999999985</v>
      </c>
      <c r="Z403" s="140">
        <f t="shared" si="101"/>
        <v>114137319.99999981</v>
      </c>
      <c r="AA403" s="138">
        <v>10.43220419851505</v>
      </c>
      <c r="AB403" s="244">
        <v>10.673217417035161</v>
      </c>
      <c r="AC403" s="165">
        <v>11.193501310120894</v>
      </c>
      <c r="AD403" s="212">
        <v>86.960000000000036</v>
      </c>
      <c r="AE403" s="216">
        <f t="shared" si="67"/>
        <v>7652480.0000000028</v>
      </c>
    </row>
    <row r="404" spans="1:31" s="3" customFormat="1" ht="14.25" customHeight="1">
      <c r="A404" s="4">
        <v>27035</v>
      </c>
      <c r="B404" s="4" t="s">
        <v>3390</v>
      </c>
      <c r="C404" s="5" t="s">
        <v>3356</v>
      </c>
      <c r="D404" s="4" t="s">
        <v>2985</v>
      </c>
      <c r="E404" s="186">
        <v>622.67000000000007</v>
      </c>
      <c r="F404" s="133">
        <v>638.78000000000009</v>
      </c>
      <c r="G404" s="187">
        <v>662.56000000000006</v>
      </c>
      <c r="H404" s="132">
        <v>16.110000000000014</v>
      </c>
      <c r="I404" s="6">
        <v>5.4599999999999227</v>
      </c>
      <c r="J404" s="6">
        <v>0.17999999999994998</v>
      </c>
      <c r="K404" s="6">
        <v>7.7000000000000455</v>
      </c>
      <c r="L404" s="6">
        <v>2.1599999999999682</v>
      </c>
      <c r="M404" s="6">
        <v>10.470000000000027</v>
      </c>
      <c r="N404" s="6">
        <v>-3.0699999999999363</v>
      </c>
      <c r="O404" s="7">
        <v>0.12999999999999545</v>
      </c>
      <c r="P404" s="196">
        <v>0.75</v>
      </c>
      <c r="Q404" s="8">
        <f t="shared" si="112"/>
        <v>4961880.0000000037</v>
      </c>
      <c r="R404" s="8">
        <f t="shared" si="100"/>
        <v>5922839.9999999898</v>
      </c>
      <c r="S404" s="8">
        <f t="shared" si="114"/>
        <v>5938679.9999999851</v>
      </c>
      <c r="T404" s="8">
        <f t="shared" si="114"/>
        <v>6616279.9999999888</v>
      </c>
      <c r="U404" s="8">
        <f t="shared" si="114"/>
        <v>6806359.999999986</v>
      </c>
      <c r="V404" s="8">
        <f t="shared" si="114"/>
        <v>7727719.9999999888</v>
      </c>
      <c r="W404" s="8">
        <f t="shared" si="114"/>
        <v>7457559.9999999944</v>
      </c>
      <c r="X404" s="8">
        <f t="shared" si="114"/>
        <v>7468999.9999999944</v>
      </c>
      <c r="Y404" s="8">
        <f t="shared" si="114"/>
        <v>7534999.9999999944</v>
      </c>
      <c r="Z404" s="140">
        <f t="shared" si="101"/>
        <v>60435319.999999918</v>
      </c>
      <c r="AA404" s="138">
        <v>22.211085031853951</v>
      </c>
      <c r="AB404" s="244">
        <v>22.785740274379155</v>
      </c>
      <c r="AC404" s="165">
        <v>23.633989912321379</v>
      </c>
      <c r="AD404" s="212">
        <v>39.889999999999986</v>
      </c>
      <c r="AE404" s="216">
        <f t="shared" si="67"/>
        <v>3510319.9999999986</v>
      </c>
    </row>
    <row r="405" spans="1:31" s="3" customFormat="1" ht="14.25" customHeight="1">
      <c r="A405" s="4">
        <v>27036</v>
      </c>
      <c r="B405" s="4" t="s">
        <v>3391</v>
      </c>
      <c r="C405" s="5" t="s">
        <v>3356</v>
      </c>
      <c r="D405" s="4" t="s">
        <v>2985</v>
      </c>
      <c r="E405" s="186">
        <v>782.62</v>
      </c>
      <c r="F405" s="133">
        <v>796</v>
      </c>
      <c r="G405" s="187">
        <v>814.61</v>
      </c>
      <c r="H405" s="132">
        <v>13.379999999999995</v>
      </c>
      <c r="I405" s="6">
        <v>4.6100000000000136</v>
      </c>
      <c r="J405" s="6">
        <v>-8.0000000000040927E-2</v>
      </c>
      <c r="K405" s="6">
        <v>3.3099999999999454</v>
      </c>
      <c r="L405" s="6">
        <v>0.29000000000007731</v>
      </c>
      <c r="M405" s="6">
        <v>2.8500000000000227</v>
      </c>
      <c r="N405" s="6">
        <v>1.7200000000000273</v>
      </c>
      <c r="O405" s="7">
        <v>4.17999999999995</v>
      </c>
      <c r="P405" s="196">
        <v>1.7300000000000182</v>
      </c>
      <c r="Q405" s="8">
        <f t="shared" si="112"/>
        <v>4121039.9999999981</v>
      </c>
      <c r="R405" s="8">
        <f t="shared" si="100"/>
        <v>4932400</v>
      </c>
      <c r="S405" s="8">
        <f t="shared" si="114"/>
        <v>4925359.9999999963</v>
      </c>
      <c r="T405" s="8">
        <f t="shared" si="114"/>
        <v>5216639.9999999916</v>
      </c>
      <c r="U405" s="8">
        <f t="shared" si="114"/>
        <v>5242159.9999999981</v>
      </c>
      <c r="V405" s="8">
        <f t="shared" si="114"/>
        <v>5492960</v>
      </c>
      <c r="W405" s="8">
        <f t="shared" si="114"/>
        <v>5644320.0000000028</v>
      </c>
      <c r="X405" s="8">
        <f t="shared" si="114"/>
        <v>6012159.9999999981</v>
      </c>
      <c r="Y405" s="8">
        <f t="shared" si="114"/>
        <v>6164400</v>
      </c>
      <c r="Z405" s="140">
        <f t="shared" si="101"/>
        <v>47751439.999999985</v>
      </c>
      <c r="AA405" s="138">
        <v>11.530126215265755</v>
      </c>
      <c r="AB405" s="244">
        <v>11.727250092447857</v>
      </c>
      <c r="AC405" s="165">
        <v>12.00142612790069</v>
      </c>
      <c r="AD405" s="212">
        <v>31.990000000000009</v>
      </c>
      <c r="AE405" s="216">
        <f t="shared" si="67"/>
        <v>2815120.0000000009</v>
      </c>
    </row>
    <row r="406" spans="1:31" s="3" customFormat="1" ht="14.25" customHeight="1">
      <c r="A406" s="4">
        <v>27037</v>
      </c>
      <c r="B406" s="4" t="s">
        <v>3392</v>
      </c>
      <c r="C406" s="5" t="s">
        <v>3356</v>
      </c>
      <c r="D406" s="4" t="s">
        <v>2985</v>
      </c>
      <c r="E406" s="186">
        <v>856.11</v>
      </c>
      <c r="F406" s="133">
        <v>892.06000000000006</v>
      </c>
      <c r="G406" s="187">
        <v>954.99</v>
      </c>
      <c r="H406" s="132">
        <v>35.950000000000045</v>
      </c>
      <c r="I406" s="6">
        <v>14.029999999999973</v>
      </c>
      <c r="J406" s="6">
        <v>3.7200000000000273</v>
      </c>
      <c r="K406" s="6">
        <v>15.919999999999959</v>
      </c>
      <c r="L406" s="6">
        <v>3.9199999999999591</v>
      </c>
      <c r="M406" s="6">
        <v>3.2200000000000273</v>
      </c>
      <c r="N406" s="6">
        <v>15.5</v>
      </c>
      <c r="O406" s="7">
        <v>2.5399999999999636</v>
      </c>
      <c r="P406" s="196">
        <v>4.0800000000000409</v>
      </c>
      <c r="Q406" s="8">
        <f t="shared" si="112"/>
        <v>11072600.000000013</v>
      </c>
      <c r="R406" s="8">
        <f t="shared" si="100"/>
        <v>13541880.000000007</v>
      </c>
      <c r="S406" s="8">
        <f t="shared" si="114"/>
        <v>13869240.000000009</v>
      </c>
      <c r="T406" s="8">
        <f t="shared" si="114"/>
        <v>15270200.000000006</v>
      </c>
      <c r="U406" s="8">
        <f t="shared" si="114"/>
        <v>15615160.000000002</v>
      </c>
      <c r="V406" s="8">
        <f t="shared" si="114"/>
        <v>15898520.000000004</v>
      </c>
      <c r="W406" s="8">
        <f t="shared" si="114"/>
        <v>17262520.000000004</v>
      </c>
      <c r="X406" s="8">
        <f t="shared" si="114"/>
        <v>17486040</v>
      </c>
      <c r="Y406" s="8">
        <f t="shared" si="114"/>
        <v>17845080.000000004</v>
      </c>
      <c r="Z406" s="140">
        <f t="shared" si="101"/>
        <v>137861240.00000006</v>
      </c>
      <c r="AA406" s="138">
        <v>25.738380133485663</v>
      </c>
      <c r="AB406" s="244">
        <v>26.819193073176599</v>
      </c>
      <c r="AC406" s="165">
        <v>28.711141843545189</v>
      </c>
      <c r="AD406" s="212">
        <v>98.88</v>
      </c>
      <c r="AE406" s="216">
        <f t="shared" si="67"/>
        <v>8701440</v>
      </c>
    </row>
    <row r="407" spans="1:31" s="3" customFormat="1" ht="14.25" customHeight="1">
      <c r="A407" s="4">
        <v>27038</v>
      </c>
      <c r="B407" s="4" t="s">
        <v>3393</v>
      </c>
      <c r="C407" s="5" t="s">
        <v>3356</v>
      </c>
      <c r="D407" s="4" t="s">
        <v>2985</v>
      </c>
      <c r="E407" s="186">
        <v>577.87</v>
      </c>
      <c r="F407" s="133">
        <v>622.61</v>
      </c>
      <c r="G407" s="187">
        <v>646.04999999999995</v>
      </c>
      <c r="H407" s="132">
        <v>44.740000000000009</v>
      </c>
      <c r="I407" s="6">
        <v>5.7099999999999227</v>
      </c>
      <c r="J407" s="6">
        <v>0.5200000000000955</v>
      </c>
      <c r="K407" s="6">
        <v>2.6499999999999773</v>
      </c>
      <c r="L407" s="6">
        <v>0.12999999999999545</v>
      </c>
      <c r="M407" s="6">
        <v>2.3399999999999181</v>
      </c>
      <c r="N407" s="6">
        <v>5.5300000000000864</v>
      </c>
      <c r="O407" s="7">
        <v>8.0099999999999909</v>
      </c>
      <c r="P407" s="196">
        <v>-1.4500000000000455</v>
      </c>
      <c r="Q407" s="8">
        <f t="shared" si="112"/>
        <v>13779920</v>
      </c>
      <c r="R407" s="8">
        <f t="shared" si="100"/>
        <v>14784879.999999987</v>
      </c>
      <c r="S407" s="8">
        <f t="shared" si="114"/>
        <v>14830639.999999996</v>
      </c>
      <c r="T407" s="8">
        <f t="shared" si="114"/>
        <v>15063839.999999994</v>
      </c>
      <c r="U407" s="8">
        <f t="shared" si="114"/>
        <v>15075279.999999994</v>
      </c>
      <c r="V407" s="8">
        <f t="shared" si="114"/>
        <v>15281199.999999987</v>
      </c>
      <c r="W407" s="8">
        <f t="shared" si="114"/>
        <v>15767839.999999994</v>
      </c>
      <c r="X407" s="8">
        <f t="shared" si="114"/>
        <v>16472719.999999994</v>
      </c>
      <c r="Y407" s="8">
        <f t="shared" si="114"/>
        <v>16345119.999999991</v>
      </c>
      <c r="Z407" s="140">
        <f t="shared" si="101"/>
        <v>137401439.99999994</v>
      </c>
      <c r="AA407" s="138">
        <v>38.657390373616082</v>
      </c>
      <c r="AB407" s="244">
        <v>41.650332809311976</v>
      </c>
      <c r="AC407" s="165">
        <v>43.218383115362748</v>
      </c>
      <c r="AD407" s="212">
        <v>68.17999999999995</v>
      </c>
      <c r="AE407" s="216">
        <f t="shared" si="67"/>
        <v>5999839.9999999953</v>
      </c>
    </row>
    <row r="408" spans="1:31" s="3" customFormat="1" ht="14.25" customHeight="1">
      <c r="A408" s="4">
        <v>27039</v>
      </c>
      <c r="B408" s="4" t="s">
        <v>3394</v>
      </c>
      <c r="C408" s="5" t="s">
        <v>3356</v>
      </c>
      <c r="D408" s="4" t="s">
        <v>2985</v>
      </c>
      <c r="E408" s="186">
        <v>207.08</v>
      </c>
      <c r="F408" s="133">
        <v>209.91000000000003</v>
      </c>
      <c r="G408" s="187">
        <v>214.25</v>
      </c>
      <c r="H408" s="132">
        <v>2.8300000000000125</v>
      </c>
      <c r="I408" s="6">
        <v>1.1899999999999693</v>
      </c>
      <c r="J408" s="6">
        <v>0.12000000000000455</v>
      </c>
      <c r="K408" s="6">
        <v>0.59000000000000341</v>
      </c>
      <c r="L408" s="6">
        <v>0.47999999999998977</v>
      </c>
      <c r="M408" s="6">
        <v>0.62000000000000455</v>
      </c>
      <c r="N408" s="6">
        <v>9.9999999999994316E-2</v>
      </c>
      <c r="O408" s="7">
        <v>0.61000000000001364</v>
      </c>
      <c r="P408" s="196">
        <v>0.62999999999999545</v>
      </c>
      <c r="Q408" s="8">
        <f t="shared" si="112"/>
        <v>871640.00000000396</v>
      </c>
      <c r="R408" s="8">
        <f t="shared" si="100"/>
        <v>1081079.9999999986</v>
      </c>
      <c r="S408" s="8">
        <f t="shared" si="114"/>
        <v>1091639.9999999991</v>
      </c>
      <c r="T408" s="8">
        <f t="shared" si="114"/>
        <v>1143559.9999999993</v>
      </c>
      <c r="U408" s="8">
        <f t="shared" si="114"/>
        <v>1185799.9999999984</v>
      </c>
      <c r="V408" s="8">
        <f t="shared" si="114"/>
        <v>1240359.9999999988</v>
      </c>
      <c r="W408" s="8">
        <f t="shared" si="114"/>
        <v>1249159.9999999984</v>
      </c>
      <c r="X408" s="8">
        <f t="shared" si="114"/>
        <v>1302839.9999999995</v>
      </c>
      <c r="Y408" s="8">
        <f t="shared" si="114"/>
        <v>1358279.9999999991</v>
      </c>
      <c r="Z408" s="140">
        <f t="shared" si="101"/>
        <v>10524359.999999996</v>
      </c>
      <c r="AA408" s="138">
        <v>23.500039719016328</v>
      </c>
      <c r="AB408" s="244">
        <v>23.821196336771866</v>
      </c>
      <c r="AC408" s="165">
        <v>24.313712139266219</v>
      </c>
      <c r="AD408" s="212">
        <v>7.1699999999999884</v>
      </c>
      <c r="AE408" s="216">
        <f t="shared" si="67"/>
        <v>630959.99999999895</v>
      </c>
    </row>
    <row r="409" spans="1:31" s="3" customFormat="1" ht="14.25" customHeight="1">
      <c r="A409" s="4">
        <v>27040</v>
      </c>
      <c r="B409" s="4" t="s">
        <v>3395</v>
      </c>
      <c r="C409" s="5" t="s">
        <v>3356</v>
      </c>
      <c r="D409" s="4" t="s">
        <v>2985</v>
      </c>
      <c r="E409" s="186">
        <v>130.1</v>
      </c>
      <c r="F409" s="133">
        <v>137.60999999999999</v>
      </c>
      <c r="G409" s="187">
        <v>153.23000000000002</v>
      </c>
      <c r="H409" s="132">
        <v>7.5099999999999909</v>
      </c>
      <c r="I409" s="6">
        <v>1.8500000000000227</v>
      </c>
      <c r="J409" s="6">
        <v>-2.0000000000010232E-2</v>
      </c>
      <c r="K409" s="6">
        <v>0.34999999999999432</v>
      </c>
      <c r="L409" s="6">
        <v>0.29000000000002046</v>
      </c>
      <c r="M409" s="6">
        <v>11.580000000000013</v>
      </c>
      <c r="N409" s="6">
        <v>-0.45000000000001705</v>
      </c>
      <c r="O409" s="7">
        <v>1.6599999999999966</v>
      </c>
      <c r="P409" s="196">
        <v>0.36000000000001364</v>
      </c>
      <c r="Q409" s="8">
        <f t="shared" si="112"/>
        <v>2313079.9999999972</v>
      </c>
      <c r="R409" s="8">
        <f t="shared" si="100"/>
        <v>2638680.0000000014</v>
      </c>
      <c r="S409" s="8">
        <f t="shared" si="114"/>
        <v>2636920.0000000005</v>
      </c>
      <c r="T409" s="8">
        <f t="shared" si="114"/>
        <v>2667720</v>
      </c>
      <c r="U409" s="8">
        <f t="shared" si="114"/>
        <v>2693240.0000000019</v>
      </c>
      <c r="V409" s="8">
        <f t="shared" si="114"/>
        <v>3712280.0000000028</v>
      </c>
      <c r="W409" s="8">
        <f t="shared" si="114"/>
        <v>3672680.0000000014</v>
      </c>
      <c r="X409" s="8">
        <f t="shared" si="114"/>
        <v>3818760.0000000009</v>
      </c>
      <c r="Y409" s="8">
        <f t="shared" si="114"/>
        <v>3850440.0000000023</v>
      </c>
      <c r="Z409" s="140">
        <f t="shared" si="101"/>
        <v>28003800.000000007</v>
      </c>
      <c r="AA409" s="138">
        <v>11.384219599058461</v>
      </c>
      <c r="AB409" s="244">
        <v>12.041371706582895</v>
      </c>
      <c r="AC409" s="165">
        <v>13.408178087346107</v>
      </c>
      <c r="AD409" s="212">
        <v>23.130000000000024</v>
      </c>
      <c r="AE409" s="216">
        <f t="shared" si="67"/>
        <v>2035440.0000000021</v>
      </c>
    </row>
    <row r="410" spans="1:31" s="3" customFormat="1" ht="14.25" customHeight="1">
      <c r="A410" s="4">
        <v>27041</v>
      </c>
      <c r="B410" s="4" t="s">
        <v>3396</v>
      </c>
      <c r="C410" s="5" t="s">
        <v>3356</v>
      </c>
      <c r="D410" s="4" t="s">
        <v>2985</v>
      </c>
      <c r="E410" s="186">
        <v>360.46</v>
      </c>
      <c r="F410" s="133">
        <v>372.82</v>
      </c>
      <c r="G410" s="187">
        <v>381.96</v>
      </c>
      <c r="H410" s="132">
        <v>12.360000000000014</v>
      </c>
      <c r="I410" s="6">
        <v>4.2300000000000182</v>
      </c>
      <c r="J410" s="6">
        <v>0.50999999999999091</v>
      </c>
      <c r="K410" s="6">
        <v>1.4200000000000159</v>
      </c>
      <c r="L410" s="6">
        <v>0.29000000000002046</v>
      </c>
      <c r="M410" s="6">
        <v>4.9999999999954525E-2</v>
      </c>
      <c r="N410" s="6">
        <v>0.37000000000006139</v>
      </c>
      <c r="O410" s="7">
        <v>0.12999999999993861</v>
      </c>
      <c r="P410" s="196">
        <v>2.1399999999999864</v>
      </c>
      <c r="Q410" s="8">
        <f t="shared" si="112"/>
        <v>3806880.0000000042</v>
      </c>
      <c r="R410" s="8">
        <f t="shared" si="100"/>
        <v>4551360.0000000075</v>
      </c>
      <c r="S410" s="8">
        <f t="shared" si="114"/>
        <v>4596240.0000000065</v>
      </c>
      <c r="T410" s="8">
        <f t="shared" si="114"/>
        <v>4721200.0000000075</v>
      </c>
      <c r="U410" s="8">
        <f t="shared" si="114"/>
        <v>4746720.0000000093</v>
      </c>
      <c r="V410" s="8">
        <f t="shared" si="114"/>
        <v>4751120.0000000056</v>
      </c>
      <c r="W410" s="8">
        <f t="shared" si="114"/>
        <v>4783680.0000000112</v>
      </c>
      <c r="X410" s="8">
        <f t="shared" si="114"/>
        <v>4795120.0000000056</v>
      </c>
      <c r="Y410" s="8">
        <f t="shared" si="114"/>
        <v>4983440.0000000047</v>
      </c>
      <c r="Z410" s="140">
        <f t="shared" si="101"/>
        <v>41735760.000000067</v>
      </c>
      <c r="AA410" s="138">
        <v>9.4977116011414324</v>
      </c>
      <c r="AB410" s="244">
        <v>9.8233835630515145</v>
      </c>
      <c r="AC410" s="165">
        <v>10.064212182133888</v>
      </c>
      <c r="AD410" s="212">
        <v>21.5</v>
      </c>
      <c r="AE410" s="216">
        <f t="shared" si="67"/>
        <v>1892000</v>
      </c>
    </row>
    <row r="411" spans="1:31" s="3" customFormat="1" ht="14.25" customHeight="1">
      <c r="A411" s="4">
        <v>27042</v>
      </c>
      <c r="B411" s="4" t="s">
        <v>3397</v>
      </c>
      <c r="C411" s="5" t="s">
        <v>3356</v>
      </c>
      <c r="D411" s="4" t="s">
        <v>2985</v>
      </c>
      <c r="E411" s="186">
        <v>6725.17</v>
      </c>
      <c r="F411" s="133">
        <v>6910.4900000000007</v>
      </c>
      <c r="G411" s="187">
        <v>7129.5599999999995</v>
      </c>
      <c r="H411" s="132">
        <v>185.32000000000062</v>
      </c>
      <c r="I411" s="6">
        <v>68.159999999998945</v>
      </c>
      <c r="J411" s="6">
        <v>14.859999999999673</v>
      </c>
      <c r="K411" s="6">
        <v>42.340000000001055</v>
      </c>
      <c r="L411" s="6">
        <v>5.8099999999994907</v>
      </c>
      <c r="M411" s="6">
        <v>31.090000000000146</v>
      </c>
      <c r="N411" s="6">
        <v>-2.7200000000002547</v>
      </c>
      <c r="O411" s="7">
        <v>22.350000000000364</v>
      </c>
      <c r="P411" s="196">
        <v>37.179999999999382</v>
      </c>
      <c r="Q411" s="8">
        <f t="shared" si="112"/>
        <v>57078560.000000194</v>
      </c>
      <c r="R411" s="8">
        <f t="shared" si="100"/>
        <v>69074720</v>
      </c>
      <c r="S411" s="8">
        <f t="shared" si="114"/>
        <v>70382399.99999997</v>
      </c>
      <c r="T411" s="8">
        <f t="shared" si="114"/>
        <v>74108320.00000006</v>
      </c>
      <c r="U411" s="8">
        <f t="shared" si="114"/>
        <v>74619600.000000015</v>
      </c>
      <c r="V411" s="8">
        <f t="shared" si="114"/>
        <v>77355520.00000003</v>
      </c>
      <c r="W411" s="8">
        <f t="shared" si="114"/>
        <v>77116160</v>
      </c>
      <c r="X411" s="8">
        <f t="shared" si="114"/>
        <v>79082960.00000003</v>
      </c>
      <c r="Y411" s="8">
        <f t="shared" si="114"/>
        <v>82354799.99999997</v>
      </c>
      <c r="Z411" s="140">
        <f t="shared" si="101"/>
        <v>661173040.00000024</v>
      </c>
      <c r="AA411" s="138">
        <v>16.184637377023929</v>
      </c>
      <c r="AB411" s="244">
        <v>16.630624169731043</v>
      </c>
      <c r="AC411" s="165">
        <v>17.157832925819676</v>
      </c>
      <c r="AD411" s="212">
        <v>404.38999999999942</v>
      </c>
      <c r="AE411" s="216">
        <f t="shared" si="67"/>
        <v>35586319.999999948</v>
      </c>
    </row>
    <row r="412" spans="1:31" s="3" customFormat="1" ht="14.25" customHeight="1">
      <c r="A412" s="4">
        <v>27043</v>
      </c>
      <c r="B412" s="4" t="s">
        <v>3398</v>
      </c>
      <c r="C412" s="5" t="s">
        <v>3356</v>
      </c>
      <c r="D412" s="4" t="s">
        <v>2985</v>
      </c>
      <c r="E412" s="186">
        <v>291.64</v>
      </c>
      <c r="F412" s="133">
        <v>302.94</v>
      </c>
      <c r="G412" s="187">
        <v>311.75</v>
      </c>
      <c r="H412" s="132">
        <v>11.300000000000011</v>
      </c>
      <c r="I412" s="6">
        <v>1.8000000000000114</v>
      </c>
      <c r="J412" s="6">
        <v>0.19999999999998863</v>
      </c>
      <c r="K412" s="6">
        <v>1.5199999999999818</v>
      </c>
      <c r="L412" s="6">
        <v>-3.999999999996362E-2</v>
      </c>
      <c r="M412" s="6">
        <v>0.57999999999998408</v>
      </c>
      <c r="N412" s="6">
        <v>2.3500000000000227</v>
      </c>
      <c r="O412" s="7">
        <v>0.48000000000001819</v>
      </c>
      <c r="P412" s="196">
        <v>1.9199999999999591</v>
      </c>
      <c r="Q412" s="8">
        <f t="shared" si="112"/>
        <v>3480400.0000000037</v>
      </c>
      <c r="R412" s="8">
        <f t="shared" si="100"/>
        <v>3797200.0000000056</v>
      </c>
      <c r="S412" s="8">
        <f t="shared" si="114"/>
        <v>3814800.0000000047</v>
      </c>
      <c r="T412" s="8">
        <f t="shared" si="114"/>
        <v>3948560.0000000033</v>
      </c>
      <c r="U412" s="8">
        <f t="shared" si="114"/>
        <v>3945040.0000000065</v>
      </c>
      <c r="V412" s="8">
        <f t="shared" si="114"/>
        <v>3996080.0000000051</v>
      </c>
      <c r="W412" s="8">
        <f t="shared" si="114"/>
        <v>4202880.0000000075</v>
      </c>
      <c r="X412" s="8">
        <f t="shared" si="114"/>
        <v>4245120.0000000093</v>
      </c>
      <c r="Y412" s="8">
        <f t="shared" si="114"/>
        <v>4414080.0000000056</v>
      </c>
      <c r="Z412" s="140">
        <f t="shared" si="101"/>
        <v>35844160.000000052</v>
      </c>
      <c r="AA412" s="138">
        <v>22.670314977768101</v>
      </c>
      <c r="AB412" s="244">
        <v>23.548708062560241</v>
      </c>
      <c r="AC412" s="165">
        <v>24.233543733092873</v>
      </c>
      <c r="AD412" s="212">
        <v>20.110000000000014</v>
      </c>
      <c r="AE412" s="216">
        <f t="shared" si="67"/>
        <v>1769680.0000000012</v>
      </c>
    </row>
    <row r="413" spans="1:31" s="3" customFormat="1" ht="14.25" customHeight="1">
      <c r="A413" s="4">
        <v>27044</v>
      </c>
      <c r="B413" s="4" t="s">
        <v>3399</v>
      </c>
      <c r="C413" s="5" t="s">
        <v>3356</v>
      </c>
      <c r="D413" s="4" t="s">
        <v>2985</v>
      </c>
      <c r="E413" s="186">
        <v>808.16</v>
      </c>
      <c r="F413" s="133">
        <v>816.77</v>
      </c>
      <c r="G413" s="187">
        <v>831.61</v>
      </c>
      <c r="H413" s="132">
        <v>8.6100000000000136</v>
      </c>
      <c r="I413" s="6">
        <v>0.62999999999999545</v>
      </c>
      <c r="J413" s="6">
        <v>0.11000000000001364</v>
      </c>
      <c r="K413" s="6">
        <v>7.4199999999999591</v>
      </c>
      <c r="L413" s="6">
        <v>3.9200000000000728</v>
      </c>
      <c r="M413" s="6">
        <v>1.3799999999999955</v>
      </c>
      <c r="N413" s="6">
        <v>0.29000000000007731</v>
      </c>
      <c r="O413" s="7">
        <v>-0.19000000000005457</v>
      </c>
      <c r="P413" s="196">
        <v>1.2799999999999727</v>
      </c>
      <c r="Q413" s="8">
        <f t="shared" si="112"/>
        <v>2651880.0000000042</v>
      </c>
      <c r="R413" s="8">
        <f t="shared" si="100"/>
        <v>2762760.0000000033</v>
      </c>
      <c r="S413" s="8">
        <f t="shared" si="114"/>
        <v>2772440.0000000047</v>
      </c>
      <c r="T413" s="8">
        <f t="shared" si="114"/>
        <v>3425400.0000000009</v>
      </c>
      <c r="U413" s="8">
        <f t="shared" si="114"/>
        <v>3770360.0000000075</v>
      </c>
      <c r="V413" s="8">
        <f t="shared" si="114"/>
        <v>3891800.000000007</v>
      </c>
      <c r="W413" s="8">
        <f t="shared" si="114"/>
        <v>3917320.000000014</v>
      </c>
      <c r="X413" s="8">
        <f t="shared" si="114"/>
        <v>3900600.0000000093</v>
      </c>
      <c r="Y413" s="8">
        <f t="shared" si="114"/>
        <v>4013240.000000007</v>
      </c>
      <c r="Z413" s="140">
        <f t="shared" si="101"/>
        <v>31105800.00000006</v>
      </c>
      <c r="AA413" s="138">
        <v>18.091905698941339</v>
      </c>
      <c r="AB413" s="244">
        <v>18.284653803361113</v>
      </c>
      <c r="AC413" s="165">
        <v>18.616870048377308</v>
      </c>
      <c r="AD413" s="212">
        <v>23.450000000000045</v>
      </c>
      <c r="AE413" s="216">
        <f t="shared" si="67"/>
        <v>2063600.000000004</v>
      </c>
    </row>
    <row r="414" spans="1:31" s="3" customFormat="1" ht="14.25" customHeight="1">
      <c r="A414" s="4">
        <v>28001</v>
      </c>
      <c r="B414" s="4" t="s">
        <v>3400</v>
      </c>
      <c r="C414" s="5" t="s">
        <v>3401</v>
      </c>
      <c r="D414" s="4" t="s">
        <v>2985</v>
      </c>
      <c r="E414" s="186">
        <v>607.91</v>
      </c>
      <c r="F414" s="133">
        <v>623.04</v>
      </c>
      <c r="G414" s="187">
        <v>641.73</v>
      </c>
      <c r="H414" s="132">
        <v>15.129999999999995</v>
      </c>
      <c r="I414" s="6">
        <v>1.57000000000005</v>
      </c>
      <c r="J414" s="6">
        <v>0.11000000000001364</v>
      </c>
      <c r="K414" s="6">
        <v>5.7699999999999818</v>
      </c>
      <c r="L414" s="6">
        <v>3.2700000000000955</v>
      </c>
      <c r="M414" s="6">
        <v>0.83999999999991815</v>
      </c>
      <c r="N414" s="6">
        <v>4.1699999999999591</v>
      </c>
      <c r="O414" s="7">
        <v>2.6700000000000728</v>
      </c>
      <c r="P414" s="196">
        <v>0.28999999999996362</v>
      </c>
      <c r="Q414" s="8">
        <f t="shared" si="112"/>
        <v>4660039.9999999991</v>
      </c>
      <c r="R414" s="8">
        <f t="shared" si="100"/>
        <v>4936360.0000000075</v>
      </c>
      <c r="S414" s="8">
        <f t="shared" si="114"/>
        <v>4946040.0000000084</v>
      </c>
      <c r="T414" s="8">
        <f t="shared" si="114"/>
        <v>5453800.0000000065</v>
      </c>
      <c r="U414" s="8">
        <f t="shared" si="114"/>
        <v>5741560.0000000149</v>
      </c>
      <c r="V414" s="8">
        <f t="shared" si="114"/>
        <v>5815480.0000000075</v>
      </c>
      <c r="W414" s="8">
        <f t="shared" si="114"/>
        <v>6182440.0000000037</v>
      </c>
      <c r="X414" s="8">
        <f t="shared" si="114"/>
        <v>6417400.0000000102</v>
      </c>
      <c r="Y414" s="8">
        <f t="shared" si="114"/>
        <v>6442920.0000000075</v>
      </c>
      <c r="Z414" s="140">
        <f t="shared" si="101"/>
        <v>50596040.00000006</v>
      </c>
      <c r="AA414" s="138">
        <v>28.40860235153373</v>
      </c>
      <c r="AB414" s="244">
        <v>29.115651344935227</v>
      </c>
      <c r="AC414" s="165">
        <v>29.989064807372372</v>
      </c>
      <c r="AD414" s="212">
        <v>33.82000000000005</v>
      </c>
      <c r="AE414" s="216">
        <f t="shared" si="67"/>
        <v>2976160.0000000042</v>
      </c>
    </row>
    <row r="415" spans="1:31" s="3" customFormat="1" ht="14.25" customHeight="1">
      <c r="A415" s="4">
        <v>28002</v>
      </c>
      <c r="B415" s="4" t="s">
        <v>3402</v>
      </c>
      <c r="C415" s="5" t="s">
        <v>3401</v>
      </c>
      <c r="D415" s="4" t="s">
        <v>2985</v>
      </c>
      <c r="E415" s="186">
        <v>164.22</v>
      </c>
      <c r="F415" s="133">
        <v>169.04</v>
      </c>
      <c r="G415" s="187">
        <v>174.71</v>
      </c>
      <c r="H415" s="132">
        <v>4.8199999999999932</v>
      </c>
      <c r="I415" s="6">
        <v>0.37000000000000455</v>
      </c>
      <c r="J415" s="6">
        <v>0.17000000000001592</v>
      </c>
      <c r="K415" s="6">
        <v>0.22999999999998977</v>
      </c>
      <c r="L415" s="6">
        <v>1.8499999999999943</v>
      </c>
      <c r="M415" s="6">
        <v>0</v>
      </c>
      <c r="N415" s="6">
        <v>1.3000000000000114</v>
      </c>
      <c r="O415" s="7">
        <v>1.7199999999999989</v>
      </c>
      <c r="P415" s="196">
        <v>3.0000000000001137E-2</v>
      </c>
      <c r="Q415" s="8">
        <f t="shared" si="112"/>
        <v>1484559.9999999981</v>
      </c>
      <c r="R415" s="8">
        <f t="shared" si="100"/>
        <v>1549679.9999999988</v>
      </c>
      <c r="S415" s="8">
        <f t="shared" si="114"/>
        <v>1564640.0000000002</v>
      </c>
      <c r="T415" s="8">
        <f t="shared" si="114"/>
        <v>1584879.9999999993</v>
      </c>
      <c r="U415" s="8">
        <f t="shared" si="114"/>
        <v>1747679.9999999988</v>
      </c>
      <c r="V415" s="8">
        <f t="shared" si="114"/>
        <v>1747679.9999999988</v>
      </c>
      <c r="W415" s="8">
        <f t="shared" si="114"/>
        <v>1862079.9999999998</v>
      </c>
      <c r="X415" s="8">
        <f t="shared" si="114"/>
        <v>2013439.9999999998</v>
      </c>
      <c r="Y415" s="8">
        <f t="shared" si="114"/>
        <v>2016079.9999999998</v>
      </c>
      <c r="Z415" s="140">
        <f t="shared" si="101"/>
        <v>15570719.999999994</v>
      </c>
      <c r="AA415" s="138">
        <v>8.7373371924746746</v>
      </c>
      <c r="AB415" s="244">
        <v>8.9937856473993349</v>
      </c>
      <c r="AC415" s="165">
        <v>9.2954584149144459</v>
      </c>
      <c r="AD415" s="212">
        <v>10.490000000000009</v>
      </c>
      <c r="AE415" s="216">
        <f t="shared" si="67"/>
        <v>923120.00000000081</v>
      </c>
    </row>
    <row r="416" spans="1:31" s="3" customFormat="1" ht="14.25" customHeight="1">
      <c r="A416" s="4">
        <v>28003</v>
      </c>
      <c r="B416" s="4" t="s">
        <v>3403</v>
      </c>
      <c r="C416" s="5" t="s">
        <v>3401</v>
      </c>
      <c r="D416" s="4" t="s">
        <v>2985</v>
      </c>
      <c r="E416" s="186">
        <v>651.85</v>
      </c>
      <c r="F416" s="133">
        <v>696.09</v>
      </c>
      <c r="G416" s="187">
        <v>739.98</v>
      </c>
      <c r="H416" s="132">
        <v>44.240000000000009</v>
      </c>
      <c r="I416" s="6">
        <v>10.759999999999991</v>
      </c>
      <c r="J416" s="6">
        <v>2.25</v>
      </c>
      <c r="K416" s="6">
        <v>4.1000000000000227</v>
      </c>
      <c r="L416" s="6">
        <v>3.2599999999999909</v>
      </c>
      <c r="M416" s="6">
        <v>4.8799999999999955</v>
      </c>
      <c r="N416" s="6">
        <v>8.67999999999995</v>
      </c>
      <c r="O416" s="7">
        <v>7.7799999999999727</v>
      </c>
      <c r="P416" s="196">
        <v>2.1800000000000637</v>
      </c>
      <c r="Q416" s="8">
        <f t="shared" si="112"/>
        <v>13625920.000000002</v>
      </c>
      <c r="R416" s="8">
        <f t="shared" si="100"/>
        <v>15519680</v>
      </c>
      <c r="S416" s="8">
        <f t="shared" si="114"/>
        <v>15717680</v>
      </c>
      <c r="T416" s="8">
        <f t="shared" si="114"/>
        <v>16078480.000000002</v>
      </c>
      <c r="U416" s="8">
        <f t="shared" si="114"/>
        <v>16365360.000000002</v>
      </c>
      <c r="V416" s="8">
        <f t="shared" si="114"/>
        <v>16794800</v>
      </c>
      <c r="W416" s="8">
        <f t="shared" si="114"/>
        <v>17558639.999999996</v>
      </c>
      <c r="X416" s="8">
        <f t="shared" si="114"/>
        <v>18243279.999999993</v>
      </c>
      <c r="Y416" s="8">
        <f t="shared" si="114"/>
        <v>18435120</v>
      </c>
      <c r="Z416" s="140">
        <f t="shared" si="101"/>
        <v>148338960</v>
      </c>
      <c r="AA416" s="138">
        <v>30.828639396906027</v>
      </c>
      <c r="AB416" s="244">
        <v>32.920929044707087</v>
      </c>
      <c r="AC416" s="165">
        <v>34.996665768079339</v>
      </c>
      <c r="AD416" s="212">
        <v>88.13</v>
      </c>
      <c r="AE416" s="216">
        <f t="shared" si="67"/>
        <v>7755440</v>
      </c>
    </row>
    <row r="417" spans="1:31" s="3" customFormat="1" ht="14.25" customHeight="1">
      <c r="A417" s="4">
        <v>28004</v>
      </c>
      <c r="B417" s="4" t="s">
        <v>3404</v>
      </c>
      <c r="C417" s="5" t="s">
        <v>3401</v>
      </c>
      <c r="D417" s="4" t="s">
        <v>2985</v>
      </c>
      <c r="E417" s="186">
        <v>225.4</v>
      </c>
      <c r="F417" s="133">
        <v>229.73000000000002</v>
      </c>
      <c r="G417" s="187">
        <v>231.92</v>
      </c>
      <c r="H417" s="132">
        <v>4.3300000000000125</v>
      </c>
      <c r="I417" s="6">
        <v>0.27000000000001023</v>
      </c>
      <c r="J417" s="6">
        <v>0</v>
      </c>
      <c r="K417" s="6">
        <v>0.52000000000001023</v>
      </c>
      <c r="L417" s="6">
        <v>0.16999999999998749</v>
      </c>
      <c r="M417" s="6">
        <v>5.0000000000011369E-2</v>
      </c>
      <c r="N417" s="6">
        <v>0.66999999999998749</v>
      </c>
      <c r="O417" s="7">
        <v>0.37999999999999545</v>
      </c>
      <c r="P417" s="196">
        <v>0.12999999999999545</v>
      </c>
      <c r="Q417" s="8">
        <f t="shared" si="112"/>
        <v>1333640.0000000037</v>
      </c>
      <c r="R417" s="8">
        <f t="shared" si="100"/>
        <v>1381160.0000000056</v>
      </c>
      <c r="S417" s="8">
        <f t="shared" si="114"/>
        <v>1381160.0000000056</v>
      </c>
      <c r="T417" s="8">
        <f t="shared" si="114"/>
        <v>1426920.0000000065</v>
      </c>
      <c r="U417" s="8">
        <f t="shared" si="114"/>
        <v>1441880.0000000054</v>
      </c>
      <c r="V417" s="8">
        <f t="shared" si="114"/>
        <v>1446280.0000000063</v>
      </c>
      <c r="W417" s="8">
        <f t="shared" si="114"/>
        <v>1505240.0000000051</v>
      </c>
      <c r="X417" s="8">
        <f t="shared" si="114"/>
        <v>1538680.0000000047</v>
      </c>
      <c r="Y417" s="8">
        <f t="shared" si="114"/>
        <v>1550120.0000000042</v>
      </c>
      <c r="Z417" s="140">
        <f t="shared" si="101"/>
        <v>13005080.000000048</v>
      </c>
      <c r="AA417" s="138">
        <v>10.408297084383861</v>
      </c>
      <c r="AB417" s="244">
        <v>10.608243519057252</v>
      </c>
      <c r="AC417" s="165">
        <v>10.709371161536401</v>
      </c>
      <c r="AD417" s="212">
        <v>6.5199999999999818</v>
      </c>
      <c r="AE417" s="216">
        <f t="shared" si="67"/>
        <v>573759.99999999837</v>
      </c>
    </row>
    <row r="418" spans="1:31" s="3" customFormat="1" ht="14.25" customHeight="1">
      <c r="A418" s="4">
        <v>28005</v>
      </c>
      <c r="B418" s="4" t="s">
        <v>3405</v>
      </c>
      <c r="C418" s="5" t="s">
        <v>3401</v>
      </c>
      <c r="D418" s="4" t="s">
        <v>2985</v>
      </c>
      <c r="E418" s="186">
        <v>126.43</v>
      </c>
      <c r="F418" s="133">
        <v>127.29</v>
      </c>
      <c r="G418" s="187">
        <v>128.48000000000002</v>
      </c>
      <c r="H418" s="132">
        <v>0.85999999999999943</v>
      </c>
      <c r="I418" s="6">
        <v>6.0000000000002274E-2</v>
      </c>
      <c r="J418" s="6">
        <v>0.14000000000000057</v>
      </c>
      <c r="K418" s="6">
        <v>0.18999999999999773</v>
      </c>
      <c r="L418" s="6">
        <v>0.31999999999999318</v>
      </c>
      <c r="M418" s="6">
        <v>-6.0000000000002274E-2</v>
      </c>
      <c r="N418" s="6">
        <v>0.19999999999998863</v>
      </c>
      <c r="O418" s="7">
        <v>0.12000000000000455</v>
      </c>
      <c r="P418" s="196">
        <v>0.22000000000002728</v>
      </c>
      <c r="Q418" s="8">
        <f t="shared" si="112"/>
        <v>264879.99999999983</v>
      </c>
      <c r="R418" s="8">
        <f t="shared" si="100"/>
        <v>275440.00000000023</v>
      </c>
      <c r="S418" s="8">
        <f t="shared" si="114"/>
        <v>287760.00000000029</v>
      </c>
      <c r="T418" s="8">
        <f t="shared" si="114"/>
        <v>304480.00000000012</v>
      </c>
      <c r="U418" s="8">
        <f t="shared" si="114"/>
        <v>332639.99999999953</v>
      </c>
      <c r="V418" s="8">
        <f t="shared" si="114"/>
        <v>327359.99999999936</v>
      </c>
      <c r="W418" s="8">
        <f t="shared" si="114"/>
        <v>344959.99999999837</v>
      </c>
      <c r="X418" s="8">
        <f t="shared" si="114"/>
        <v>355519.99999999878</v>
      </c>
      <c r="Y418" s="8">
        <f t="shared" si="114"/>
        <v>374880.00000000116</v>
      </c>
      <c r="Z418" s="140">
        <f t="shared" si="101"/>
        <v>2867919.9999999972</v>
      </c>
      <c r="AA418" s="138">
        <v>10.10461872907026</v>
      </c>
      <c r="AB418" s="244">
        <v>10.173352195075168</v>
      </c>
      <c r="AC418" s="165">
        <v>10.268460130593587</v>
      </c>
      <c r="AD418" s="212">
        <v>2.0500000000000114</v>
      </c>
      <c r="AE418" s="216">
        <f t="shared" si="67"/>
        <v>180400.00000000099</v>
      </c>
    </row>
    <row r="419" spans="1:31" s="3" customFormat="1" ht="14.25" customHeight="1">
      <c r="A419" s="4">
        <v>28006</v>
      </c>
      <c r="B419" s="4" t="s">
        <v>3406</v>
      </c>
      <c r="C419" s="5" t="s">
        <v>3401</v>
      </c>
      <c r="D419" s="4" t="s">
        <v>2985</v>
      </c>
      <c r="E419" s="186">
        <v>120.77</v>
      </c>
      <c r="F419" s="133">
        <v>128.56</v>
      </c>
      <c r="G419" s="187">
        <v>136.75</v>
      </c>
      <c r="H419" s="132">
        <v>7.7900000000000063</v>
      </c>
      <c r="I419" s="6">
        <v>3.7700000000000102</v>
      </c>
      <c r="J419" s="6">
        <v>3.9999999999992042E-2</v>
      </c>
      <c r="K419" s="6">
        <v>1.8700000000000045</v>
      </c>
      <c r="L419" s="6">
        <v>0.34000000000000341</v>
      </c>
      <c r="M419" s="6">
        <v>0.35999999999998522</v>
      </c>
      <c r="N419" s="6">
        <v>0.93999999999999773</v>
      </c>
      <c r="O419" s="7">
        <v>0</v>
      </c>
      <c r="P419" s="196">
        <v>0.87000000000000455</v>
      </c>
      <c r="Q419" s="8">
        <f t="shared" si="112"/>
        <v>2399320.0000000023</v>
      </c>
      <c r="R419" s="8">
        <f t="shared" si="100"/>
        <v>3062840.0000000042</v>
      </c>
      <c r="S419" s="8">
        <f t="shared" si="114"/>
        <v>3066360.0000000033</v>
      </c>
      <c r="T419" s="8">
        <f t="shared" si="114"/>
        <v>3230920.0000000037</v>
      </c>
      <c r="U419" s="8">
        <f t="shared" si="114"/>
        <v>3260840.0000000042</v>
      </c>
      <c r="V419" s="8">
        <f t="shared" si="114"/>
        <v>3292520.0000000028</v>
      </c>
      <c r="W419" s="8">
        <f t="shared" si="114"/>
        <v>3375240.0000000028</v>
      </c>
      <c r="X419" s="8">
        <f t="shared" si="114"/>
        <v>3375240.0000000028</v>
      </c>
      <c r="Y419" s="8">
        <f t="shared" si="114"/>
        <v>3451800.0000000033</v>
      </c>
      <c r="Z419" s="140">
        <f t="shared" si="101"/>
        <v>28515080.00000003</v>
      </c>
      <c r="AA419" s="138">
        <v>9.788775774867073</v>
      </c>
      <c r="AB419" s="244">
        <v>10.42017896511477</v>
      </c>
      <c r="AC419" s="165">
        <v>11.08400337180651</v>
      </c>
      <c r="AD419" s="212">
        <v>15.980000000000006</v>
      </c>
      <c r="AE419" s="216">
        <f t="shared" si="67"/>
        <v>1406240.0000000005</v>
      </c>
    </row>
    <row r="420" spans="1:31" s="3" customFormat="1" ht="14.25" customHeight="1">
      <c r="A420" s="4">
        <v>28007</v>
      </c>
      <c r="B420" s="4" t="s">
        <v>3407</v>
      </c>
      <c r="C420" s="5" t="s">
        <v>3401</v>
      </c>
      <c r="D420" s="4" t="s">
        <v>2985</v>
      </c>
      <c r="E420" s="186">
        <v>240.37</v>
      </c>
      <c r="F420" s="133">
        <v>247.88</v>
      </c>
      <c r="G420" s="187">
        <v>250.70000000000002</v>
      </c>
      <c r="H420" s="132">
        <v>7.5099999999999909</v>
      </c>
      <c r="I420" s="6">
        <v>9.9999999999994316E-2</v>
      </c>
      <c r="J420" s="6">
        <v>0</v>
      </c>
      <c r="K420" s="6">
        <v>0.90999999999999659</v>
      </c>
      <c r="L420" s="6">
        <v>0.35999999999998522</v>
      </c>
      <c r="M420" s="6">
        <v>0.24000000000000909</v>
      </c>
      <c r="N420" s="6">
        <v>0.49000000000000909</v>
      </c>
      <c r="O420" s="7">
        <v>0.50999999999999091</v>
      </c>
      <c r="P420" s="196">
        <v>0.21000000000000796</v>
      </c>
      <c r="Q420" s="8">
        <f t="shared" si="112"/>
        <v>2313079.9999999972</v>
      </c>
      <c r="R420" s="8">
        <f t="shared" si="100"/>
        <v>2330679.9999999963</v>
      </c>
      <c r="S420" s="8">
        <f t="shared" si="114"/>
        <v>2330679.9999999963</v>
      </c>
      <c r="T420" s="8">
        <f t="shared" si="114"/>
        <v>2410759.9999999958</v>
      </c>
      <c r="U420" s="8">
        <f t="shared" si="114"/>
        <v>2442439.9999999944</v>
      </c>
      <c r="V420" s="8">
        <f t="shared" si="114"/>
        <v>2463559.9999999953</v>
      </c>
      <c r="W420" s="8">
        <f t="shared" si="114"/>
        <v>2506679.9999999963</v>
      </c>
      <c r="X420" s="8">
        <f t="shared" si="114"/>
        <v>2551559.9999999953</v>
      </c>
      <c r="Y420" s="8">
        <f t="shared" si="114"/>
        <v>2570039.9999999963</v>
      </c>
      <c r="Z420" s="140">
        <f t="shared" si="101"/>
        <v>21919479.999999963</v>
      </c>
      <c r="AA420" s="138">
        <v>17.631611762721068</v>
      </c>
      <c r="AB420" s="244">
        <v>18.182485017861204</v>
      </c>
      <c r="AC420" s="165">
        <v>18.389337558406503</v>
      </c>
      <c r="AD420" s="212">
        <v>10.330000000000013</v>
      </c>
      <c r="AE420" s="216">
        <f t="shared" si="67"/>
        <v>909040.00000000105</v>
      </c>
    </row>
    <row r="421" spans="1:31" s="3" customFormat="1" ht="14.25" customHeight="1">
      <c r="A421" s="4">
        <v>28008</v>
      </c>
      <c r="B421" s="4" t="s">
        <v>3408</v>
      </c>
      <c r="C421" s="5" t="s">
        <v>3401</v>
      </c>
      <c r="D421" s="4" t="s">
        <v>2985</v>
      </c>
      <c r="E421" s="186">
        <v>294.37</v>
      </c>
      <c r="F421" s="133">
        <v>307.69</v>
      </c>
      <c r="G421" s="187">
        <v>316.44</v>
      </c>
      <c r="H421" s="132">
        <v>13.319999999999993</v>
      </c>
      <c r="I421" s="6">
        <v>1.7900000000000205</v>
      </c>
      <c r="J421" s="6">
        <v>-1.0000000000047748E-2</v>
      </c>
      <c r="K421" s="6">
        <v>1.07000000000005</v>
      </c>
      <c r="L421" s="6">
        <v>0.38999999999998636</v>
      </c>
      <c r="M421" s="6">
        <v>0.35000000000002274</v>
      </c>
      <c r="N421" s="6">
        <v>1.7499999999999432</v>
      </c>
      <c r="O421" s="7">
        <v>3.2900000000000773</v>
      </c>
      <c r="P421" s="196">
        <v>0.1199999999999477</v>
      </c>
      <c r="Q421" s="8">
        <f t="shared" si="112"/>
        <v>4102559.9999999981</v>
      </c>
      <c r="R421" s="8">
        <f t="shared" si="100"/>
        <v>4417600.0000000019</v>
      </c>
      <c r="S421" s="8">
        <f t="shared" si="114"/>
        <v>4416719.9999999972</v>
      </c>
      <c r="T421" s="8">
        <f t="shared" si="114"/>
        <v>4510880.0000000019</v>
      </c>
      <c r="U421" s="8">
        <f t="shared" si="114"/>
        <v>4545200.0000000009</v>
      </c>
      <c r="V421" s="8">
        <f t="shared" si="114"/>
        <v>4576000.0000000028</v>
      </c>
      <c r="W421" s="8">
        <f t="shared" si="114"/>
        <v>4729999.9999999981</v>
      </c>
      <c r="X421" s="8">
        <f t="shared" si="114"/>
        <v>5019520.0000000047</v>
      </c>
      <c r="Y421" s="8">
        <f t="shared" si="114"/>
        <v>5030080</v>
      </c>
      <c r="Z421" s="140">
        <f t="shared" si="101"/>
        <v>41348560.000000007</v>
      </c>
      <c r="AA421" s="138">
        <v>8.4200981682131797</v>
      </c>
      <c r="AB421" s="244">
        <v>8.8011006739053332</v>
      </c>
      <c r="AC421" s="165">
        <v>9.0513838514433473</v>
      </c>
      <c r="AD421" s="212">
        <v>22.069999999999993</v>
      </c>
      <c r="AE421" s="216">
        <f t="shared" si="67"/>
        <v>1942159.9999999993</v>
      </c>
    </row>
    <row r="422" spans="1:31" s="3" customFormat="1" ht="14.25" customHeight="1">
      <c r="A422" s="4">
        <v>28009</v>
      </c>
      <c r="B422" s="4" t="s">
        <v>3409</v>
      </c>
      <c r="C422" s="5" t="s">
        <v>3401</v>
      </c>
      <c r="D422" s="4" t="s">
        <v>2985</v>
      </c>
      <c r="E422" s="186">
        <v>235.26</v>
      </c>
      <c r="F422" s="133">
        <v>236.94</v>
      </c>
      <c r="G422" s="187">
        <v>238.18</v>
      </c>
      <c r="H422" s="132">
        <v>1.6800000000000068</v>
      </c>
      <c r="I422" s="6">
        <v>6.9999999999993179E-2</v>
      </c>
      <c r="J422" s="6">
        <v>0</v>
      </c>
      <c r="K422" s="6">
        <v>0.16999999999998749</v>
      </c>
      <c r="L422" s="6">
        <v>0.36000000000004206</v>
      </c>
      <c r="M422" s="6">
        <v>4.9999999999982947E-2</v>
      </c>
      <c r="N422" s="6">
        <v>0.37000000000000455</v>
      </c>
      <c r="O422" s="7">
        <v>0.21999999999999886</v>
      </c>
      <c r="P422" s="196">
        <v>0</v>
      </c>
      <c r="Q422" s="8">
        <f t="shared" si="112"/>
        <v>517440.0000000021</v>
      </c>
      <c r="R422" s="8">
        <f t="shared" si="100"/>
        <v>529760.00000000093</v>
      </c>
      <c r="S422" s="8">
        <f t="shared" si="114"/>
        <v>529760.00000000093</v>
      </c>
      <c r="T422" s="8">
        <f t="shared" si="114"/>
        <v>544719.99999999988</v>
      </c>
      <c r="U422" s="8">
        <f t="shared" si="114"/>
        <v>576400.00000000361</v>
      </c>
      <c r="V422" s="8">
        <f t="shared" si="114"/>
        <v>580800.0000000021</v>
      </c>
      <c r="W422" s="8">
        <f t="shared" si="114"/>
        <v>613360.00000000244</v>
      </c>
      <c r="X422" s="8">
        <f t="shared" si="114"/>
        <v>632720.00000000233</v>
      </c>
      <c r="Y422" s="8">
        <f t="shared" si="114"/>
        <v>632720.00000000233</v>
      </c>
      <c r="Z422" s="140">
        <f t="shared" si="101"/>
        <v>5157680.0000000168</v>
      </c>
      <c r="AA422" s="138">
        <v>9.6362347987433505</v>
      </c>
      <c r="AB422" s="244">
        <v>9.7050474930470489</v>
      </c>
      <c r="AC422" s="165">
        <v>9.7558378150331162</v>
      </c>
      <c r="AD422" s="212">
        <v>2.9200000000000159</v>
      </c>
      <c r="AE422" s="216">
        <f t="shared" si="67"/>
        <v>256960.0000000014</v>
      </c>
    </row>
    <row r="423" spans="1:31" s="3" customFormat="1" ht="14.25" customHeight="1">
      <c r="A423" s="4">
        <v>28010</v>
      </c>
      <c r="B423" s="4" t="s">
        <v>3410</v>
      </c>
      <c r="C423" s="5" t="s">
        <v>3401</v>
      </c>
      <c r="D423" s="4" t="s">
        <v>2985</v>
      </c>
      <c r="E423" s="186">
        <v>70.69</v>
      </c>
      <c r="F423" s="133">
        <v>71.679999999999993</v>
      </c>
      <c r="G423" s="187">
        <v>71.94</v>
      </c>
      <c r="H423" s="132">
        <v>0.98999999999999488</v>
      </c>
      <c r="I423" s="6">
        <v>0.1500000000000199</v>
      </c>
      <c r="J423" s="6">
        <v>0</v>
      </c>
      <c r="K423" s="6">
        <v>0</v>
      </c>
      <c r="L423" s="6">
        <v>1.9999999999996021E-2</v>
      </c>
      <c r="M423" s="6">
        <v>0</v>
      </c>
      <c r="N423" s="6">
        <v>9.0000000000003411E-2</v>
      </c>
      <c r="O423" s="7">
        <v>0</v>
      </c>
      <c r="P423" s="196">
        <v>0</v>
      </c>
      <c r="Q423" s="8">
        <f t="shared" si="112"/>
        <v>304919.99999999843</v>
      </c>
      <c r="R423" s="8">
        <f t="shared" si="100"/>
        <v>331320.00000000192</v>
      </c>
      <c r="S423" s="8">
        <f t="shared" si="114"/>
        <v>331320.00000000192</v>
      </c>
      <c r="T423" s="8">
        <f t="shared" si="114"/>
        <v>331320.00000000192</v>
      </c>
      <c r="U423" s="8">
        <f t="shared" si="114"/>
        <v>333080.00000000157</v>
      </c>
      <c r="V423" s="8">
        <f t="shared" si="114"/>
        <v>333080.00000000157</v>
      </c>
      <c r="W423" s="8">
        <f t="shared" si="114"/>
        <v>341000.00000000186</v>
      </c>
      <c r="X423" s="8">
        <f t="shared" si="114"/>
        <v>341000.00000000186</v>
      </c>
      <c r="Y423" s="8">
        <f t="shared" si="114"/>
        <v>341000.00000000186</v>
      </c>
      <c r="Z423" s="140">
        <f t="shared" si="101"/>
        <v>2988040.000000013</v>
      </c>
      <c r="AA423" s="138">
        <v>8.2351844732580748</v>
      </c>
      <c r="AB423" s="244">
        <v>8.3505166649192084</v>
      </c>
      <c r="AC423" s="165">
        <v>8.3808059273756683</v>
      </c>
      <c r="AD423" s="212">
        <v>1.25</v>
      </c>
      <c r="AE423" s="216">
        <f t="shared" si="67"/>
        <v>110000</v>
      </c>
    </row>
    <row r="424" spans="1:31" s="3" customFormat="1" ht="14.25" customHeight="1">
      <c r="A424" s="4">
        <v>28011</v>
      </c>
      <c r="B424" s="4" t="s">
        <v>3411</v>
      </c>
      <c r="C424" s="5" t="s">
        <v>3401</v>
      </c>
      <c r="D424" s="4" t="s">
        <v>2985</v>
      </c>
      <c r="E424" s="186">
        <v>99.97</v>
      </c>
      <c r="F424" s="133">
        <v>101.09</v>
      </c>
      <c r="G424" s="187">
        <v>102.38</v>
      </c>
      <c r="H424" s="132">
        <v>1.1200000000000045</v>
      </c>
      <c r="I424" s="6">
        <v>-6.0000000000002274E-2</v>
      </c>
      <c r="J424" s="6">
        <v>4.9999999999997158E-2</v>
      </c>
      <c r="K424" s="6">
        <v>-0.23999999999999488</v>
      </c>
      <c r="L424" s="6">
        <v>0.62000000000000455</v>
      </c>
      <c r="M424" s="6">
        <v>-0.35999999999999943</v>
      </c>
      <c r="N424" s="6">
        <v>1.0799999999999983</v>
      </c>
      <c r="O424" s="7">
        <v>0.20000000000000284</v>
      </c>
      <c r="P424" s="196">
        <v>0</v>
      </c>
      <c r="Q424" s="8">
        <f t="shared" si="112"/>
        <v>344960.0000000014</v>
      </c>
      <c r="R424" s="8">
        <f t="shared" si="100"/>
        <v>334400.00000000099</v>
      </c>
      <c r="S424" s="8">
        <f t="shared" si="114"/>
        <v>338800.00000000076</v>
      </c>
      <c r="T424" s="8">
        <f t="shared" si="114"/>
        <v>317680.00000000122</v>
      </c>
      <c r="U424" s="8">
        <f t="shared" si="114"/>
        <v>372240.00000000163</v>
      </c>
      <c r="V424" s="8">
        <f t="shared" si="114"/>
        <v>340560.00000000169</v>
      </c>
      <c r="W424" s="8">
        <f t="shared" si="114"/>
        <v>435600.00000000151</v>
      </c>
      <c r="X424" s="8">
        <f t="shared" si="114"/>
        <v>453200.00000000175</v>
      </c>
      <c r="Y424" s="8">
        <f t="shared" si="114"/>
        <v>453200.00000000175</v>
      </c>
      <c r="Z424" s="140">
        <f t="shared" si="101"/>
        <v>3390640.0000000126</v>
      </c>
      <c r="AA424" s="138">
        <v>16.052732995054274</v>
      </c>
      <c r="AB424" s="244">
        <v>16.232577557967755</v>
      </c>
      <c r="AC424" s="165">
        <v>16.439719956323462</v>
      </c>
      <c r="AD424" s="212">
        <v>2.4099999999999966</v>
      </c>
      <c r="AE424" s="216">
        <f t="shared" si="67"/>
        <v>212079.99999999971</v>
      </c>
    </row>
    <row r="425" spans="1:31" s="3" customFormat="1" ht="14.25" customHeight="1">
      <c r="A425" s="4">
        <v>28012</v>
      </c>
      <c r="B425" s="4" t="s">
        <v>3412</v>
      </c>
      <c r="C425" s="5" t="s">
        <v>3401</v>
      </c>
      <c r="D425" s="4" t="s">
        <v>2985</v>
      </c>
      <c r="E425" s="186">
        <v>193.88</v>
      </c>
      <c r="F425" s="133">
        <v>200.04999999999998</v>
      </c>
      <c r="G425" s="187">
        <v>206.88</v>
      </c>
      <c r="H425" s="132">
        <v>6.1699999999999875</v>
      </c>
      <c r="I425" s="6">
        <v>0.44000000000002615</v>
      </c>
      <c r="J425" s="6">
        <v>0</v>
      </c>
      <c r="K425" s="6">
        <v>1.1899999999999977</v>
      </c>
      <c r="L425" s="6">
        <v>4.1500000000000057</v>
      </c>
      <c r="M425" s="6">
        <v>-0.29000000000002046</v>
      </c>
      <c r="N425" s="6">
        <v>1.1299999999999955</v>
      </c>
      <c r="O425" s="7">
        <v>-9.9999999999624833E-3</v>
      </c>
      <c r="P425" s="196">
        <v>0.21999999999997044</v>
      </c>
      <c r="Q425" s="8">
        <f t="shared" si="112"/>
        <v>1900359.9999999963</v>
      </c>
      <c r="R425" s="8">
        <f t="shared" si="100"/>
        <v>1977800.0000000009</v>
      </c>
      <c r="S425" s="8">
        <f t="shared" si="114"/>
        <v>1977800.0000000009</v>
      </c>
      <c r="T425" s="8">
        <f t="shared" si="114"/>
        <v>2082520.0000000007</v>
      </c>
      <c r="U425" s="8">
        <f t="shared" si="114"/>
        <v>2447720.0000000014</v>
      </c>
      <c r="V425" s="8">
        <f t="shared" si="114"/>
        <v>2422199.9999999995</v>
      </c>
      <c r="W425" s="8">
        <f t="shared" si="114"/>
        <v>2521639.9999999991</v>
      </c>
      <c r="X425" s="8">
        <f t="shared" si="114"/>
        <v>2520760.0000000023</v>
      </c>
      <c r="Y425" s="8">
        <f t="shared" si="114"/>
        <v>2540119.9999999995</v>
      </c>
      <c r="Z425" s="140">
        <f t="shared" si="101"/>
        <v>20390920.000000004</v>
      </c>
      <c r="AA425" s="138">
        <v>11.640948664064846</v>
      </c>
      <c r="AB425" s="244">
        <v>12.011407985589912</v>
      </c>
      <c r="AC425" s="165">
        <v>12.421495046532574</v>
      </c>
      <c r="AD425" s="212">
        <v>13</v>
      </c>
      <c r="AE425" s="216">
        <f t="shared" si="67"/>
        <v>1144000</v>
      </c>
    </row>
    <row r="426" spans="1:31" s="3" customFormat="1" ht="14.25" customHeight="1">
      <c r="A426" s="4">
        <v>28013</v>
      </c>
      <c r="B426" s="4" t="s">
        <v>3413</v>
      </c>
      <c r="C426" s="5" t="s">
        <v>3401</v>
      </c>
      <c r="D426" s="4" t="s">
        <v>2985</v>
      </c>
      <c r="E426" s="186">
        <v>426.14</v>
      </c>
      <c r="F426" s="133">
        <v>441.23</v>
      </c>
      <c r="G426" s="187">
        <v>461.07</v>
      </c>
      <c r="H426" s="132">
        <v>15.090000000000032</v>
      </c>
      <c r="I426" s="6">
        <v>4.3299999999999841</v>
      </c>
      <c r="J426" s="6">
        <v>3.6800000000000068</v>
      </c>
      <c r="K426" s="6">
        <v>0.36000000000001364</v>
      </c>
      <c r="L426" s="6">
        <v>2.1099999999999568</v>
      </c>
      <c r="M426" s="6">
        <v>2.660000000000025</v>
      </c>
      <c r="N426" s="6">
        <v>3.2200000000000273</v>
      </c>
      <c r="O426" s="7">
        <v>5.3600000000000136</v>
      </c>
      <c r="P426" s="196">
        <v>-1.8800000000000523</v>
      </c>
      <c r="Q426" s="8">
        <f t="shared" si="112"/>
        <v>4647720.0000000093</v>
      </c>
      <c r="R426" s="8">
        <f t="shared" si="100"/>
        <v>5409800.0000000065</v>
      </c>
      <c r="S426" s="8">
        <f t="shared" si="114"/>
        <v>5733640.0000000075</v>
      </c>
      <c r="T426" s="8">
        <f t="shared" si="114"/>
        <v>5765320.0000000084</v>
      </c>
      <c r="U426" s="8">
        <f t="shared" si="114"/>
        <v>5951000.0000000047</v>
      </c>
      <c r="V426" s="8">
        <f t="shared" si="114"/>
        <v>6185080.0000000065</v>
      </c>
      <c r="W426" s="8">
        <f t="shared" si="114"/>
        <v>6468440.0000000093</v>
      </c>
      <c r="X426" s="8">
        <f t="shared" si="114"/>
        <v>6940120.0000000102</v>
      </c>
      <c r="Y426" s="8">
        <f t="shared" si="114"/>
        <v>6774680.0000000056</v>
      </c>
      <c r="Z426" s="140">
        <f t="shared" si="101"/>
        <v>53875800.00000006</v>
      </c>
      <c r="AA426" s="138">
        <v>20.904689255282094</v>
      </c>
      <c r="AB426" s="244">
        <v>21.644943070606182</v>
      </c>
      <c r="AC426" s="165">
        <v>22.618212500429237</v>
      </c>
      <c r="AD426" s="212">
        <v>34.930000000000007</v>
      </c>
      <c r="AE426" s="216">
        <f t="shared" si="67"/>
        <v>3073840.0000000005</v>
      </c>
    </row>
    <row r="427" spans="1:31" s="3" customFormat="1" ht="14.25" customHeight="1">
      <c r="A427" s="4">
        <v>28014</v>
      </c>
      <c r="B427" s="4" t="s">
        <v>3414</v>
      </c>
      <c r="C427" s="5" t="s">
        <v>3401</v>
      </c>
      <c r="D427" s="4" t="s">
        <v>2985</v>
      </c>
      <c r="E427" s="186">
        <v>251.02</v>
      </c>
      <c r="F427" s="133">
        <v>264.48</v>
      </c>
      <c r="G427" s="187">
        <v>270.69</v>
      </c>
      <c r="H427" s="132">
        <v>13.460000000000008</v>
      </c>
      <c r="I427" s="6">
        <v>2.2099999999999795</v>
      </c>
      <c r="J427" s="6">
        <v>0.24000000000000909</v>
      </c>
      <c r="K427" s="6">
        <v>0.27999999999997272</v>
      </c>
      <c r="L427" s="6">
        <v>1.4200000000000159</v>
      </c>
      <c r="M427" s="6">
        <v>-0.12999999999999545</v>
      </c>
      <c r="N427" s="6">
        <v>0.78000000000002956</v>
      </c>
      <c r="O427" s="7">
        <v>0.87999999999999545</v>
      </c>
      <c r="P427" s="196">
        <v>0.52999999999997272</v>
      </c>
      <c r="Q427" s="8">
        <f t="shared" si="112"/>
        <v>4145680.0000000023</v>
      </c>
      <c r="R427" s="8">
        <f t="shared" si="100"/>
        <v>4534639.9999999991</v>
      </c>
      <c r="S427" s="8">
        <f t="shared" si="114"/>
        <v>4555760</v>
      </c>
      <c r="T427" s="8">
        <f t="shared" si="114"/>
        <v>4580399.9999999972</v>
      </c>
      <c r="U427" s="8">
        <f t="shared" si="114"/>
        <v>4705359.9999999981</v>
      </c>
      <c r="V427" s="8">
        <f t="shared" si="114"/>
        <v>4693919.9999999981</v>
      </c>
      <c r="W427" s="8">
        <f t="shared" si="114"/>
        <v>4762560.0000000009</v>
      </c>
      <c r="X427" s="8">
        <f t="shared" si="114"/>
        <v>4840000.0000000009</v>
      </c>
      <c r="Y427" s="8">
        <f t="shared" si="114"/>
        <v>4886639.9999999981</v>
      </c>
      <c r="Z427" s="140">
        <f t="shared" si="101"/>
        <v>41704960</v>
      </c>
      <c r="AA427" s="138">
        <v>11.025655666779404</v>
      </c>
      <c r="AB427" s="244">
        <v>11.61686483447461</v>
      </c>
      <c r="AC427" s="165">
        <v>11.889629242452859</v>
      </c>
      <c r="AD427" s="212">
        <v>19.669999999999987</v>
      </c>
      <c r="AE427" s="216">
        <f t="shared" si="67"/>
        <v>1730959.9999999988</v>
      </c>
    </row>
    <row r="428" spans="1:31" s="3" customFormat="1" ht="14.25" customHeight="1">
      <c r="A428" s="4">
        <v>28015</v>
      </c>
      <c r="B428" s="4" t="s">
        <v>3415</v>
      </c>
      <c r="C428" s="5" t="s">
        <v>3401</v>
      </c>
      <c r="D428" s="4" t="s">
        <v>2985</v>
      </c>
      <c r="E428" s="186">
        <v>314.48</v>
      </c>
      <c r="F428" s="133">
        <v>320.72000000000003</v>
      </c>
      <c r="G428" s="187">
        <v>329.33000000000004</v>
      </c>
      <c r="H428" s="132">
        <v>6.2400000000000091</v>
      </c>
      <c r="I428" s="6">
        <v>1.7900000000000205</v>
      </c>
      <c r="J428" s="6">
        <v>0.95999999999992269</v>
      </c>
      <c r="K428" s="6">
        <v>0.29000000000007731</v>
      </c>
      <c r="L428" s="6">
        <v>1.5099999999999341</v>
      </c>
      <c r="M428" s="6">
        <v>0.35000000000002274</v>
      </c>
      <c r="N428" s="6">
        <v>2.9600000000000364</v>
      </c>
      <c r="O428" s="7">
        <v>-0.61000000000001364</v>
      </c>
      <c r="P428" s="196">
        <v>1.3600000000000136</v>
      </c>
      <c r="Q428" s="8">
        <f t="shared" si="112"/>
        <v>1921920.0000000033</v>
      </c>
      <c r="R428" s="8">
        <f t="shared" si="100"/>
        <v>2236960.000000007</v>
      </c>
      <c r="S428" s="8">
        <f t="shared" si="114"/>
        <v>2321440</v>
      </c>
      <c r="T428" s="8">
        <f t="shared" si="114"/>
        <v>2346960.000000007</v>
      </c>
      <c r="U428" s="8">
        <f t="shared" si="114"/>
        <v>2479840.0000000014</v>
      </c>
      <c r="V428" s="8">
        <f t="shared" si="114"/>
        <v>2510640.0000000033</v>
      </c>
      <c r="W428" s="8">
        <f t="shared" si="114"/>
        <v>2771120.0000000065</v>
      </c>
      <c r="X428" s="8">
        <f t="shared" si="114"/>
        <v>2717440.0000000051</v>
      </c>
      <c r="Y428" s="8">
        <f t="shared" si="114"/>
        <v>2837120.0000000065</v>
      </c>
      <c r="Z428" s="140">
        <f t="shared" si="101"/>
        <v>22143440.000000041</v>
      </c>
      <c r="AA428" s="138">
        <v>16.098944415435493</v>
      </c>
      <c r="AB428" s="244">
        <v>16.418384167255379</v>
      </c>
      <c r="AC428" s="165">
        <v>16.859149594045316</v>
      </c>
      <c r="AD428" s="212">
        <v>14.850000000000025</v>
      </c>
      <c r="AE428" s="216">
        <f t="shared" si="67"/>
        <v>1306800.0000000021</v>
      </c>
    </row>
    <row r="429" spans="1:31" s="3" customFormat="1" ht="14.25" customHeight="1">
      <c r="A429" s="4">
        <v>28016</v>
      </c>
      <c r="B429" s="4" t="s">
        <v>3416</v>
      </c>
      <c r="C429" s="5" t="s">
        <v>3401</v>
      </c>
      <c r="D429" s="4" t="s">
        <v>2985</v>
      </c>
      <c r="E429" s="186">
        <v>406.93</v>
      </c>
      <c r="F429" s="133">
        <v>423.97</v>
      </c>
      <c r="G429" s="187">
        <v>436.96000000000004</v>
      </c>
      <c r="H429" s="132">
        <v>17.04000000000002</v>
      </c>
      <c r="I429" s="6">
        <v>1.7099999999999795</v>
      </c>
      <c r="J429" s="6">
        <v>1.4599999999999795</v>
      </c>
      <c r="K429" s="6">
        <v>1.660000000000025</v>
      </c>
      <c r="L429" s="6">
        <v>0.12000000000000455</v>
      </c>
      <c r="M429" s="6">
        <v>-0.24000000000000909</v>
      </c>
      <c r="N429" s="6">
        <v>1.4900000000000091</v>
      </c>
      <c r="O429" s="7">
        <v>0.5</v>
      </c>
      <c r="P429" s="196">
        <v>6.2900000000000205</v>
      </c>
      <c r="Q429" s="8">
        <f t="shared" si="112"/>
        <v>5248320.0000000065</v>
      </c>
      <c r="R429" s="8">
        <f t="shared" si="100"/>
        <v>5549280.0000000028</v>
      </c>
      <c r="S429" s="8">
        <f t="shared" si="114"/>
        <v>5677760.0000000009</v>
      </c>
      <c r="T429" s="8">
        <f t="shared" si="114"/>
        <v>5823840.0000000028</v>
      </c>
      <c r="U429" s="8">
        <f t="shared" si="114"/>
        <v>5834400.0000000028</v>
      </c>
      <c r="V429" s="8">
        <f t="shared" si="114"/>
        <v>5813280.0000000019</v>
      </c>
      <c r="W429" s="8">
        <f t="shared" si="114"/>
        <v>5944400.0000000028</v>
      </c>
      <c r="X429" s="8">
        <f t="shared" si="114"/>
        <v>5988400.0000000028</v>
      </c>
      <c r="Y429" s="8">
        <f t="shared" si="114"/>
        <v>6541920.0000000047</v>
      </c>
      <c r="Z429" s="140">
        <f t="shared" si="101"/>
        <v>52421600.00000003</v>
      </c>
      <c r="AA429" s="138">
        <v>31.496861382230239</v>
      </c>
      <c r="AB429" s="244">
        <v>32.815777456132885</v>
      </c>
      <c r="AC429" s="165">
        <v>33.821218758949513</v>
      </c>
      <c r="AD429" s="212">
        <v>30.030000000000033</v>
      </c>
      <c r="AE429" s="216">
        <f t="shared" si="67"/>
        <v>2642640.0000000028</v>
      </c>
    </row>
    <row r="430" spans="1:31" s="3" customFormat="1" ht="14.25" customHeight="1">
      <c r="A430" s="4">
        <v>28017</v>
      </c>
      <c r="B430" s="4" t="s">
        <v>3417</v>
      </c>
      <c r="C430" s="5" t="s">
        <v>3401</v>
      </c>
      <c r="D430" s="4" t="s">
        <v>2985</v>
      </c>
      <c r="E430" s="186">
        <v>703.77</v>
      </c>
      <c r="F430" s="133">
        <v>718.01</v>
      </c>
      <c r="G430" s="187">
        <v>761.56000000000006</v>
      </c>
      <c r="H430" s="132">
        <v>14.240000000000009</v>
      </c>
      <c r="I430" s="6">
        <v>4.8799999999999955</v>
      </c>
      <c r="J430" s="6">
        <v>0.71000000000003638</v>
      </c>
      <c r="K430" s="6">
        <v>3.6100000000000136</v>
      </c>
      <c r="L430" s="6">
        <v>7.3299999999999272</v>
      </c>
      <c r="M430" s="6">
        <v>5.07000000000005</v>
      </c>
      <c r="N430" s="6">
        <v>6.4099999999999682</v>
      </c>
      <c r="O430" s="7">
        <v>14.580000000000041</v>
      </c>
      <c r="P430" s="196">
        <v>0.96000000000003638</v>
      </c>
      <c r="Q430" s="8">
        <f t="shared" si="112"/>
        <v>4385920.0000000028</v>
      </c>
      <c r="R430" s="8">
        <f t="shared" si="100"/>
        <v>5244800.0000000019</v>
      </c>
      <c r="S430" s="8">
        <f t="shared" si="114"/>
        <v>5307280.0000000047</v>
      </c>
      <c r="T430" s="8">
        <f t="shared" si="114"/>
        <v>5624960.0000000056</v>
      </c>
      <c r="U430" s="8">
        <f t="shared" si="114"/>
        <v>6269999.9999999991</v>
      </c>
      <c r="V430" s="8">
        <f t="shared" si="114"/>
        <v>6716160.0000000037</v>
      </c>
      <c r="W430" s="8">
        <f t="shared" si="114"/>
        <v>7280240.0000000009</v>
      </c>
      <c r="X430" s="8">
        <f t="shared" si="114"/>
        <v>8563280.0000000037</v>
      </c>
      <c r="Y430" s="8">
        <f t="shared" si="114"/>
        <v>8647760.0000000075</v>
      </c>
      <c r="Z430" s="140">
        <f t="shared" si="101"/>
        <v>58040400.000000037</v>
      </c>
      <c r="AA430" s="138">
        <v>27.377868029783166</v>
      </c>
      <c r="AB430" s="244">
        <v>27.931828614553915</v>
      </c>
      <c r="AC430" s="165">
        <v>29.625998801826832</v>
      </c>
      <c r="AD430" s="212">
        <v>57.790000000000077</v>
      </c>
      <c r="AE430" s="216">
        <f t="shared" si="67"/>
        <v>5085520.0000000065</v>
      </c>
    </row>
    <row r="431" spans="1:31" s="3" customFormat="1" ht="14.25" customHeight="1">
      <c r="A431" s="4">
        <v>28018</v>
      </c>
      <c r="B431" s="4" t="s">
        <v>3418</v>
      </c>
      <c r="C431" s="5" t="s">
        <v>3401</v>
      </c>
      <c r="D431" s="4" t="s">
        <v>2985</v>
      </c>
      <c r="E431" s="186">
        <v>147.88</v>
      </c>
      <c r="F431" s="133">
        <v>149.56</v>
      </c>
      <c r="G431" s="187">
        <v>154.31</v>
      </c>
      <c r="H431" s="132">
        <v>1.6800000000000068</v>
      </c>
      <c r="I431" s="6">
        <v>0.90999999999999659</v>
      </c>
      <c r="J431" s="6">
        <v>0.24000000000000909</v>
      </c>
      <c r="K431" s="6">
        <v>0.49000000000000909</v>
      </c>
      <c r="L431" s="6">
        <v>-0.28999999999999204</v>
      </c>
      <c r="M431" s="6">
        <v>0.79999999999998295</v>
      </c>
      <c r="N431" s="6">
        <v>6.0000000000002274E-2</v>
      </c>
      <c r="O431" s="7">
        <v>0.94999999999998863</v>
      </c>
      <c r="P431" s="196">
        <v>1.5900000000000034</v>
      </c>
      <c r="Q431" s="8">
        <f t="shared" si="112"/>
        <v>517440.0000000021</v>
      </c>
      <c r="R431" s="8">
        <f t="shared" si="100"/>
        <v>677600.00000000151</v>
      </c>
      <c r="S431" s="8">
        <f t="shared" si="114"/>
        <v>698720.00000000233</v>
      </c>
      <c r="T431" s="8">
        <f t="shared" si="114"/>
        <v>741840.00000000314</v>
      </c>
      <c r="U431" s="8">
        <f t="shared" si="114"/>
        <v>716320.00000000384</v>
      </c>
      <c r="V431" s="8">
        <f t="shared" si="114"/>
        <v>786720.00000000233</v>
      </c>
      <c r="W431" s="8">
        <f t="shared" si="114"/>
        <v>792000.00000000256</v>
      </c>
      <c r="X431" s="8">
        <f t="shared" si="114"/>
        <v>875600.00000000151</v>
      </c>
      <c r="Y431" s="8">
        <f t="shared" si="114"/>
        <v>1015520.0000000019</v>
      </c>
      <c r="Z431" s="140">
        <f t="shared" si="101"/>
        <v>6821760.0000000214</v>
      </c>
      <c r="AA431" s="138">
        <v>13.181092957545616</v>
      </c>
      <c r="AB431" s="244">
        <v>13.330837589467961</v>
      </c>
      <c r="AC431" s="165">
        <v>13.754222709486502</v>
      </c>
      <c r="AD431" s="212">
        <v>6.4300000000000068</v>
      </c>
      <c r="AE431" s="216">
        <f t="shared" si="67"/>
        <v>565840.00000000058</v>
      </c>
    </row>
    <row r="432" spans="1:31" s="3" customFormat="1" ht="14.25" customHeight="1">
      <c r="A432" s="4">
        <v>28019</v>
      </c>
      <c r="B432" s="4" t="s">
        <v>3419</v>
      </c>
      <c r="C432" s="5" t="s">
        <v>3401</v>
      </c>
      <c r="D432" s="4" t="s">
        <v>2985</v>
      </c>
      <c r="E432" s="186">
        <v>499.32</v>
      </c>
      <c r="F432" s="133">
        <v>514.49</v>
      </c>
      <c r="G432" s="187">
        <v>534.0200000000001</v>
      </c>
      <c r="H432" s="132">
        <v>15.170000000000016</v>
      </c>
      <c r="I432" s="6">
        <v>5.8299999999999272</v>
      </c>
      <c r="J432" s="6">
        <v>1.5200000000000955</v>
      </c>
      <c r="K432" s="6">
        <v>0.24000000000000909</v>
      </c>
      <c r="L432" s="6">
        <v>1.5499999999999545</v>
      </c>
      <c r="M432" s="6">
        <v>1.5</v>
      </c>
      <c r="N432" s="6">
        <v>3.8900000000001</v>
      </c>
      <c r="O432" s="7">
        <v>7.4899999999998954</v>
      </c>
      <c r="P432" s="196">
        <v>-2.4899999999998954</v>
      </c>
      <c r="Q432" s="8">
        <f t="shared" si="112"/>
        <v>4672360.0000000056</v>
      </c>
      <c r="R432" s="8">
        <f t="shared" si="100"/>
        <v>5698439.9999999925</v>
      </c>
      <c r="S432" s="8">
        <f t="shared" si="114"/>
        <v>5832200.0000000009</v>
      </c>
      <c r="T432" s="8">
        <f t="shared" si="114"/>
        <v>5853320.0000000019</v>
      </c>
      <c r="U432" s="8">
        <f t="shared" si="114"/>
        <v>5989719.9999999981</v>
      </c>
      <c r="V432" s="8">
        <f t="shared" si="114"/>
        <v>6121719.9999999981</v>
      </c>
      <c r="W432" s="8">
        <f t="shared" si="114"/>
        <v>6464040.0000000065</v>
      </c>
      <c r="X432" s="8">
        <f t="shared" si="114"/>
        <v>7123159.9999999972</v>
      </c>
      <c r="Y432" s="8">
        <f t="shared" si="114"/>
        <v>6904040.0000000065</v>
      </c>
      <c r="Z432" s="140">
        <f t="shared" si="101"/>
        <v>54659000.000000015</v>
      </c>
      <c r="AA432" s="138">
        <v>23.654813677837467</v>
      </c>
      <c r="AB432" s="244">
        <v>24.373478108448687</v>
      </c>
      <c r="AC432" s="165">
        <v>25.298693423533543</v>
      </c>
      <c r="AD432" s="212">
        <v>34.700000000000102</v>
      </c>
      <c r="AE432" s="216">
        <f t="shared" si="67"/>
        <v>3053600.0000000088</v>
      </c>
    </row>
    <row r="433" spans="1:31" s="3" customFormat="1" ht="14.25" customHeight="1">
      <c r="A433" s="4">
        <v>28020</v>
      </c>
      <c r="B433" s="4" t="s">
        <v>3420</v>
      </c>
      <c r="C433" s="5" t="s">
        <v>3401</v>
      </c>
      <c r="D433" s="4" t="s">
        <v>2985</v>
      </c>
      <c r="E433" s="186">
        <v>270.11</v>
      </c>
      <c r="F433" s="133">
        <v>277.06</v>
      </c>
      <c r="G433" s="187">
        <v>284.52</v>
      </c>
      <c r="H433" s="132">
        <v>6.9499999999999886</v>
      </c>
      <c r="I433" s="6">
        <v>1.5099999999999909</v>
      </c>
      <c r="J433" s="6">
        <v>0.94000000000005457</v>
      </c>
      <c r="K433" s="6">
        <v>0.16999999999995907</v>
      </c>
      <c r="L433" s="6">
        <v>0.81999999999999318</v>
      </c>
      <c r="M433" s="6">
        <v>1.5799999999999841</v>
      </c>
      <c r="N433" s="6">
        <v>0.60000000000002274</v>
      </c>
      <c r="O433" s="7">
        <v>1.4599999999999795</v>
      </c>
      <c r="P433" s="196">
        <v>0.37999999999999545</v>
      </c>
      <c r="Q433" s="8">
        <f t="shared" si="112"/>
        <v>2140599.9999999967</v>
      </c>
      <c r="R433" s="8">
        <f t="shared" si="100"/>
        <v>2406359.9999999953</v>
      </c>
      <c r="S433" s="8">
        <f t="shared" si="114"/>
        <v>2489080</v>
      </c>
      <c r="T433" s="8">
        <f t="shared" si="114"/>
        <v>2504039.9999999963</v>
      </c>
      <c r="U433" s="8">
        <f t="shared" si="114"/>
        <v>2576199.9999999958</v>
      </c>
      <c r="V433" s="8">
        <f t="shared" si="114"/>
        <v>2715239.9999999944</v>
      </c>
      <c r="W433" s="8">
        <f t="shared" si="114"/>
        <v>2768039.9999999963</v>
      </c>
      <c r="X433" s="8">
        <f t="shared" si="114"/>
        <v>2896519.9999999944</v>
      </c>
      <c r="Y433" s="8">
        <f t="shared" si="114"/>
        <v>2929959.9999999939</v>
      </c>
      <c r="Z433" s="140">
        <f t="shared" si="101"/>
        <v>23426039.999999963</v>
      </c>
      <c r="AA433" s="138">
        <v>20.533189406148328</v>
      </c>
      <c r="AB433" s="244">
        <v>21.061513668014715</v>
      </c>
      <c r="AC433" s="165">
        <v>21.628607048377777</v>
      </c>
      <c r="AD433" s="212">
        <v>14.409999999999968</v>
      </c>
      <c r="AE433" s="216">
        <f t="shared" si="67"/>
        <v>1268079.9999999972</v>
      </c>
    </row>
    <row r="434" spans="1:31" s="3" customFormat="1" ht="14.25" customHeight="1">
      <c r="A434" s="4">
        <v>28021</v>
      </c>
      <c r="B434" s="4" t="s">
        <v>3421</v>
      </c>
      <c r="C434" s="5" t="s">
        <v>3401</v>
      </c>
      <c r="D434" s="4" t="s">
        <v>2985</v>
      </c>
      <c r="E434" s="186">
        <v>196.46</v>
      </c>
      <c r="F434" s="133">
        <v>205.33</v>
      </c>
      <c r="G434" s="187">
        <v>209.71</v>
      </c>
      <c r="H434" s="132">
        <v>8.8700000000000045</v>
      </c>
      <c r="I434" s="6">
        <v>1.0599999999999739</v>
      </c>
      <c r="J434" s="6">
        <v>0</v>
      </c>
      <c r="K434" s="6">
        <v>0.91999999999998749</v>
      </c>
      <c r="L434" s="6">
        <v>0.22999999999998977</v>
      </c>
      <c r="M434" s="6">
        <v>0.12000000000000455</v>
      </c>
      <c r="N434" s="6">
        <v>1.1599999999999966</v>
      </c>
      <c r="O434" s="7">
        <v>0.28999999999999204</v>
      </c>
      <c r="P434" s="196">
        <v>0.60000000000002274</v>
      </c>
      <c r="Q434" s="8">
        <f t="shared" si="112"/>
        <v>2731960.0000000014</v>
      </c>
      <c r="R434" s="8">
        <f t="shared" si="100"/>
        <v>2918519.9999999967</v>
      </c>
      <c r="S434" s="8">
        <f t="shared" si="114"/>
        <v>2918519.9999999967</v>
      </c>
      <c r="T434" s="8">
        <f t="shared" si="114"/>
        <v>2999479.9999999958</v>
      </c>
      <c r="U434" s="8">
        <f t="shared" si="114"/>
        <v>3019719.9999999949</v>
      </c>
      <c r="V434" s="8">
        <f t="shared" si="114"/>
        <v>3030279.9999999953</v>
      </c>
      <c r="W434" s="8">
        <f t="shared" si="114"/>
        <v>3132359.9999999949</v>
      </c>
      <c r="X434" s="8">
        <f t="shared" si="114"/>
        <v>3157879.9999999944</v>
      </c>
      <c r="Y434" s="8">
        <f t="shared" si="114"/>
        <v>3210679.9999999963</v>
      </c>
      <c r="Z434" s="140">
        <f t="shared" si="101"/>
        <v>27119399.999999966</v>
      </c>
      <c r="AA434" s="138">
        <v>8.8272428682473585</v>
      </c>
      <c r="AB434" s="244">
        <v>9.2257852903248985</v>
      </c>
      <c r="AC434" s="165">
        <v>9.4225852687577785</v>
      </c>
      <c r="AD434" s="212">
        <v>13.25</v>
      </c>
      <c r="AE434" s="216">
        <f t="shared" si="67"/>
        <v>1166000</v>
      </c>
    </row>
    <row r="435" spans="1:31" s="3" customFormat="1" ht="14.25" customHeight="1">
      <c r="A435" s="4">
        <v>28022</v>
      </c>
      <c r="B435" s="4" t="s">
        <v>3422</v>
      </c>
      <c r="C435" s="5" t="s">
        <v>3401</v>
      </c>
      <c r="D435" s="4" t="s">
        <v>2985</v>
      </c>
      <c r="E435" s="186">
        <v>120.39</v>
      </c>
      <c r="F435" s="133">
        <v>124.24</v>
      </c>
      <c r="G435" s="187">
        <v>126.81</v>
      </c>
      <c r="H435" s="132">
        <v>3.8499999999999943</v>
      </c>
      <c r="I435" s="6">
        <v>0</v>
      </c>
      <c r="J435" s="6">
        <v>0</v>
      </c>
      <c r="K435" s="6">
        <v>0.25</v>
      </c>
      <c r="L435" s="6">
        <v>0.35999999999999943</v>
      </c>
      <c r="M435" s="6">
        <v>-3.0000000000001137E-2</v>
      </c>
      <c r="N435" s="6">
        <v>0.71999999999998465</v>
      </c>
      <c r="O435" s="7">
        <v>1.0400000000000205</v>
      </c>
      <c r="P435" s="196">
        <v>0.22999999999998977</v>
      </c>
      <c r="Q435" s="8">
        <f t="shared" si="112"/>
        <v>1185799.9999999984</v>
      </c>
      <c r="R435" s="8">
        <f t="shared" si="100"/>
        <v>1185799.9999999984</v>
      </c>
      <c r="S435" s="8">
        <f t="shared" si="114"/>
        <v>1185799.9999999984</v>
      </c>
      <c r="T435" s="8">
        <f t="shared" si="114"/>
        <v>1207799.9999999984</v>
      </c>
      <c r="U435" s="8">
        <f t="shared" si="114"/>
        <v>1239479.9999999984</v>
      </c>
      <c r="V435" s="8">
        <f t="shared" si="114"/>
        <v>1236839.9999999984</v>
      </c>
      <c r="W435" s="8">
        <f t="shared" si="114"/>
        <v>1300199.999999997</v>
      </c>
      <c r="X435" s="8">
        <f t="shared" si="114"/>
        <v>1391719.9999999988</v>
      </c>
      <c r="Y435" s="8">
        <f t="shared" si="114"/>
        <v>1411959.9999999979</v>
      </c>
      <c r="Z435" s="140">
        <f t="shared" si="101"/>
        <v>11345399.999999983</v>
      </c>
      <c r="AA435" s="138">
        <v>12.278304147841428</v>
      </c>
      <c r="AB435" s="244">
        <v>12.670956950974494</v>
      </c>
      <c r="AC435" s="165">
        <v>12.933065445533448</v>
      </c>
      <c r="AD435" s="212">
        <v>6.4200000000000017</v>
      </c>
      <c r="AE435" s="216">
        <f t="shared" si="67"/>
        <v>564960.00000000012</v>
      </c>
    </row>
    <row r="436" spans="1:31" s="3" customFormat="1" ht="14.25" customHeight="1">
      <c r="A436" s="4">
        <v>28023</v>
      </c>
      <c r="B436" s="4" t="s">
        <v>3423</v>
      </c>
      <c r="C436" s="5" t="s">
        <v>3401</v>
      </c>
      <c r="D436" s="4" t="s">
        <v>2985</v>
      </c>
      <c r="E436" s="186">
        <v>382.92</v>
      </c>
      <c r="F436" s="133">
        <v>395.21000000000004</v>
      </c>
      <c r="G436" s="187">
        <v>409.93</v>
      </c>
      <c r="H436" s="132">
        <v>12.29000000000002</v>
      </c>
      <c r="I436" s="6">
        <v>1.6399999999999864</v>
      </c>
      <c r="J436" s="6">
        <v>2.7999999999999545</v>
      </c>
      <c r="K436" s="6">
        <v>2.5</v>
      </c>
      <c r="L436" s="6">
        <v>1.0600000000000591</v>
      </c>
      <c r="M436" s="6">
        <v>1.3799999999999386</v>
      </c>
      <c r="N436" s="6">
        <v>1.3500000000000796</v>
      </c>
      <c r="O436" s="7">
        <v>2.2399999999999523</v>
      </c>
      <c r="P436" s="196">
        <v>1.75</v>
      </c>
      <c r="Q436" s="8">
        <f t="shared" si="112"/>
        <v>3785320.0000000065</v>
      </c>
      <c r="R436" s="8">
        <f t="shared" si="100"/>
        <v>4073960.0000000042</v>
      </c>
      <c r="S436" s="8">
        <f t="shared" si="114"/>
        <v>4320360</v>
      </c>
      <c r="T436" s="8">
        <f t="shared" si="114"/>
        <v>4540360</v>
      </c>
      <c r="U436" s="8">
        <f t="shared" si="114"/>
        <v>4633640.0000000056</v>
      </c>
      <c r="V436" s="8">
        <f t="shared" si="114"/>
        <v>4755080</v>
      </c>
      <c r="W436" s="8">
        <f t="shared" si="114"/>
        <v>4873880.0000000075</v>
      </c>
      <c r="X436" s="8">
        <f t="shared" si="114"/>
        <v>5071000.0000000037</v>
      </c>
      <c r="Y436" s="8">
        <f t="shared" si="114"/>
        <v>5225000.0000000037</v>
      </c>
      <c r="Z436" s="140">
        <f t="shared" si="101"/>
        <v>41278600.00000003</v>
      </c>
      <c r="AA436" s="138">
        <v>26.091933659493861</v>
      </c>
      <c r="AB436" s="244">
        <v>26.929366712547186</v>
      </c>
      <c r="AC436" s="165">
        <v>27.932378473405194</v>
      </c>
      <c r="AD436" s="212">
        <v>27.009999999999991</v>
      </c>
      <c r="AE436" s="216">
        <f t="shared" si="67"/>
        <v>2376879.9999999991</v>
      </c>
    </row>
    <row r="437" spans="1:31" s="3" customFormat="1" ht="14.25" customHeight="1">
      <c r="A437" s="4">
        <v>28026</v>
      </c>
      <c r="B437" s="4" t="s">
        <v>3424</v>
      </c>
      <c r="C437" s="5" t="s">
        <v>3401</v>
      </c>
      <c r="D437" s="4" t="s">
        <v>2985</v>
      </c>
      <c r="E437" s="186">
        <v>231.20000000000002</v>
      </c>
      <c r="F437" s="133">
        <v>240.65</v>
      </c>
      <c r="G437" s="187">
        <v>243.37</v>
      </c>
      <c r="H437" s="132">
        <v>9.4499999999999886</v>
      </c>
      <c r="I437" s="6">
        <v>0.33000000000001251</v>
      </c>
      <c r="J437" s="6">
        <v>0.11000000000001364</v>
      </c>
      <c r="K437" s="6">
        <v>0.76999999999998181</v>
      </c>
      <c r="L437" s="6">
        <v>0.75</v>
      </c>
      <c r="M437" s="6">
        <v>0</v>
      </c>
      <c r="N437" s="6">
        <v>0.44999999999998863</v>
      </c>
      <c r="O437" s="7">
        <v>0.15000000000000568</v>
      </c>
      <c r="P437" s="196">
        <v>0.15999999999999659</v>
      </c>
      <c r="Q437" s="8">
        <f t="shared" si="112"/>
        <v>2910599.9999999963</v>
      </c>
      <c r="R437" s="8">
        <f t="shared" si="100"/>
        <v>2968679.9999999986</v>
      </c>
      <c r="S437" s="8">
        <f t="shared" si="114"/>
        <v>2978360</v>
      </c>
      <c r="T437" s="8">
        <f t="shared" si="114"/>
        <v>3046119.9999999986</v>
      </c>
      <c r="U437" s="8">
        <f t="shared" si="114"/>
        <v>3112119.9999999986</v>
      </c>
      <c r="V437" s="8">
        <f t="shared" si="114"/>
        <v>3112119.9999999986</v>
      </c>
      <c r="W437" s="8">
        <f t="shared" si="114"/>
        <v>3151719.9999999977</v>
      </c>
      <c r="X437" s="8">
        <f t="shared" si="114"/>
        <v>3164919.9999999981</v>
      </c>
      <c r="Y437" s="8">
        <f t="shared" si="114"/>
        <v>3178999.9999999977</v>
      </c>
      <c r="Z437" s="140">
        <f t="shared" si="101"/>
        <v>27623639.999999981</v>
      </c>
      <c r="AA437" s="138">
        <v>14.209154825704312</v>
      </c>
      <c r="AB437" s="244">
        <v>14.78993559172034</v>
      </c>
      <c r="AC437" s="165">
        <v>14.95710211908157</v>
      </c>
      <c r="AD437" s="212">
        <v>12.169999999999987</v>
      </c>
      <c r="AE437" s="216">
        <f t="shared" si="67"/>
        <v>1070959.9999999988</v>
      </c>
    </row>
    <row r="438" spans="1:31" s="3" customFormat="1" ht="14.25" customHeight="1">
      <c r="A438" s="4">
        <v>28027</v>
      </c>
      <c r="B438" s="4" t="s">
        <v>3425</v>
      </c>
      <c r="C438" s="5" t="s">
        <v>3401</v>
      </c>
      <c r="D438" s="4" t="s">
        <v>2985</v>
      </c>
      <c r="E438" s="186">
        <v>323.66000000000003</v>
      </c>
      <c r="F438" s="133">
        <v>328.76000000000005</v>
      </c>
      <c r="G438" s="187">
        <v>330.98</v>
      </c>
      <c r="H438" s="132">
        <v>5.1000000000000227</v>
      </c>
      <c r="I438" s="6">
        <v>9.9999999999340616E-3</v>
      </c>
      <c r="J438" s="6">
        <v>2.9999999999972715E-2</v>
      </c>
      <c r="K438" s="6">
        <v>0.66000000000008185</v>
      </c>
      <c r="L438" s="6">
        <v>1.9999999999924967E-2</v>
      </c>
      <c r="M438" s="6">
        <v>0.33000000000004093</v>
      </c>
      <c r="N438" s="6">
        <v>0.21000000000003638</v>
      </c>
      <c r="O438" s="7">
        <v>0.41999999999995907</v>
      </c>
      <c r="P438" s="196">
        <v>0.54000000000002046</v>
      </c>
      <c r="Q438" s="8">
        <f t="shared" si="112"/>
        <v>1570800.000000007</v>
      </c>
      <c r="R438" s="8">
        <f t="shared" si="100"/>
        <v>1572559.9999999953</v>
      </c>
      <c r="S438" s="8">
        <f t="shared" si="114"/>
        <v>1575199.999999993</v>
      </c>
      <c r="T438" s="8">
        <f t="shared" si="114"/>
        <v>1633280.0000000002</v>
      </c>
      <c r="U438" s="8">
        <f t="shared" si="114"/>
        <v>1635039.9999999937</v>
      </c>
      <c r="V438" s="8">
        <f t="shared" ref="V438:Y438" si="115">U438+(M438*88000)</f>
        <v>1664079.9999999972</v>
      </c>
      <c r="W438" s="8">
        <f t="shared" si="115"/>
        <v>1682560.0000000005</v>
      </c>
      <c r="X438" s="8">
        <f t="shared" si="115"/>
        <v>1719519.999999997</v>
      </c>
      <c r="Y438" s="8">
        <f t="shared" si="115"/>
        <v>1767039.9999999988</v>
      </c>
      <c r="Z438" s="140">
        <f t="shared" si="101"/>
        <v>14820079.99999998</v>
      </c>
      <c r="AA438" s="138">
        <v>15.186677990437358</v>
      </c>
      <c r="AB438" s="244">
        <v>15.425978669394382</v>
      </c>
      <c r="AC438" s="165">
        <v>15.530144847293323</v>
      </c>
      <c r="AD438" s="212">
        <v>7.3199999999999932</v>
      </c>
      <c r="AE438" s="216">
        <f t="shared" si="67"/>
        <v>644159.99999999942</v>
      </c>
    </row>
    <row r="439" spans="1:31" s="3" customFormat="1" ht="14.25" customHeight="1">
      <c r="A439" s="4">
        <v>28028</v>
      </c>
      <c r="B439" s="4" t="s">
        <v>3426</v>
      </c>
      <c r="C439" s="5" t="s">
        <v>3401</v>
      </c>
      <c r="D439" s="4" t="s">
        <v>2985</v>
      </c>
      <c r="E439" s="186">
        <v>242.01</v>
      </c>
      <c r="F439" s="133">
        <v>252.35999999999999</v>
      </c>
      <c r="G439" s="187">
        <v>260.64</v>
      </c>
      <c r="H439" s="132">
        <v>10.349999999999994</v>
      </c>
      <c r="I439" s="6">
        <v>2.5900000000000318</v>
      </c>
      <c r="J439" s="6">
        <v>0.37000000000000455</v>
      </c>
      <c r="K439" s="6">
        <v>0.40999999999996817</v>
      </c>
      <c r="L439" s="6">
        <v>0.94000000000002615</v>
      </c>
      <c r="M439" s="6">
        <v>0.23000000000001819</v>
      </c>
      <c r="N439" s="6">
        <v>1.7399999999999523</v>
      </c>
      <c r="O439" s="7">
        <v>0.51000000000004775</v>
      </c>
      <c r="P439" s="196">
        <v>1.4899999999999523</v>
      </c>
      <c r="Q439" s="8">
        <f t="shared" si="112"/>
        <v>3187799.9999999981</v>
      </c>
      <c r="R439" s="8">
        <f t="shared" si="100"/>
        <v>3643640.0000000037</v>
      </c>
      <c r="S439" s="8">
        <f t="shared" ref="S439:Y475" si="116">R439+(J439*88000)</f>
        <v>3676200.0000000042</v>
      </c>
      <c r="T439" s="8">
        <f t="shared" si="116"/>
        <v>3712280.0000000014</v>
      </c>
      <c r="U439" s="8">
        <f t="shared" si="116"/>
        <v>3795000.0000000037</v>
      </c>
      <c r="V439" s="8">
        <f t="shared" si="116"/>
        <v>3815240.0000000051</v>
      </c>
      <c r="W439" s="8">
        <f t="shared" si="116"/>
        <v>3968360.0000000009</v>
      </c>
      <c r="X439" s="8">
        <f t="shared" si="116"/>
        <v>4013240.0000000051</v>
      </c>
      <c r="Y439" s="8">
        <f t="shared" si="116"/>
        <v>4144360.0000000009</v>
      </c>
      <c r="Z439" s="140">
        <f t="shared" si="101"/>
        <v>33956120.000000022</v>
      </c>
      <c r="AA439" s="138">
        <v>15.614555777792116</v>
      </c>
      <c r="AB439" s="244">
        <v>16.282340796180399</v>
      </c>
      <c r="AC439" s="165">
        <v>16.816568810891024</v>
      </c>
      <c r="AD439" s="212">
        <v>18.629999999999995</v>
      </c>
      <c r="AE439" s="216">
        <f t="shared" si="67"/>
        <v>1639439.9999999995</v>
      </c>
    </row>
    <row r="440" spans="1:31" s="3" customFormat="1" ht="14.25" customHeight="1">
      <c r="A440" s="4">
        <v>28029</v>
      </c>
      <c r="B440" s="4" t="s">
        <v>3427</v>
      </c>
      <c r="C440" s="5" t="s">
        <v>3401</v>
      </c>
      <c r="D440" s="4" t="s">
        <v>2985</v>
      </c>
      <c r="E440" s="186">
        <v>129.67000000000002</v>
      </c>
      <c r="F440" s="133">
        <v>130.59</v>
      </c>
      <c r="G440" s="187">
        <v>132.1</v>
      </c>
      <c r="H440" s="132">
        <v>0.91999999999998749</v>
      </c>
      <c r="I440" s="6">
        <v>0</v>
      </c>
      <c r="J440" s="6">
        <v>0</v>
      </c>
      <c r="K440" s="6">
        <v>0.55000000000001137</v>
      </c>
      <c r="L440" s="6">
        <v>-9.9999999999909051E-3</v>
      </c>
      <c r="M440" s="6">
        <v>-2.0000000000010232E-2</v>
      </c>
      <c r="N440" s="6">
        <v>0.61000000000001364</v>
      </c>
      <c r="O440" s="7">
        <v>0</v>
      </c>
      <c r="P440" s="196">
        <v>0.37999999999999545</v>
      </c>
      <c r="Q440" s="8">
        <f t="shared" si="112"/>
        <v>283359.9999999961</v>
      </c>
      <c r="R440" s="8">
        <f t="shared" si="100"/>
        <v>283359.9999999961</v>
      </c>
      <c r="S440" s="8">
        <f t="shared" si="116"/>
        <v>283359.9999999961</v>
      </c>
      <c r="T440" s="8">
        <f t="shared" si="116"/>
        <v>331759.99999999709</v>
      </c>
      <c r="U440" s="8">
        <f t="shared" si="116"/>
        <v>330879.9999999979</v>
      </c>
      <c r="V440" s="8">
        <f t="shared" si="116"/>
        <v>329119.99999999703</v>
      </c>
      <c r="W440" s="8">
        <f t="shared" si="116"/>
        <v>382799.99999999825</v>
      </c>
      <c r="X440" s="8">
        <f t="shared" si="116"/>
        <v>382799.99999999825</v>
      </c>
      <c r="Y440" s="8">
        <f t="shared" si="116"/>
        <v>416239.99999999785</v>
      </c>
      <c r="Z440" s="140">
        <f t="shared" si="101"/>
        <v>3023679.9999999744</v>
      </c>
      <c r="AA440" s="138">
        <v>8.5458200151580073</v>
      </c>
      <c r="AB440" s="244">
        <v>8.6064520380927281</v>
      </c>
      <c r="AC440" s="165">
        <v>8.7059676409529771</v>
      </c>
      <c r="AD440" s="212">
        <v>2.4299999999999784</v>
      </c>
      <c r="AE440" s="216">
        <f t="shared" si="67"/>
        <v>213839.99999999811</v>
      </c>
    </row>
    <row r="441" spans="1:31" s="3" customFormat="1" ht="14.25" customHeight="1">
      <c r="A441" s="4">
        <v>28030</v>
      </c>
      <c r="B441" s="4" t="s">
        <v>3428</v>
      </c>
      <c r="C441" s="5" t="s">
        <v>3401</v>
      </c>
      <c r="D441" s="4" t="s">
        <v>2985</v>
      </c>
      <c r="E441" s="186">
        <v>280.95</v>
      </c>
      <c r="F441" s="133">
        <v>285.52</v>
      </c>
      <c r="G441" s="187">
        <v>287.61</v>
      </c>
      <c r="H441" s="132">
        <v>4.5699999999999932</v>
      </c>
      <c r="I441" s="6">
        <v>0.18999999999999773</v>
      </c>
      <c r="J441" s="6">
        <v>0.35000000000002274</v>
      </c>
      <c r="K441" s="6">
        <v>0.67000000000001592</v>
      </c>
      <c r="L441" s="6">
        <v>-5.0000000000011369E-2</v>
      </c>
      <c r="M441" s="6">
        <v>0.35000000000002274</v>
      </c>
      <c r="N441" s="6">
        <v>0.26999999999998181</v>
      </c>
      <c r="O441" s="7">
        <v>0.19999999999998863</v>
      </c>
      <c r="P441" s="196">
        <v>0.11000000000001364</v>
      </c>
      <c r="Q441" s="8">
        <f t="shared" si="112"/>
        <v>1407559.9999999981</v>
      </c>
      <c r="R441" s="8">
        <f t="shared" si="100"/>
        <v>1440999.9999999977</v>
      </c>
      <c r="S441" s="8">
        <f t="shared" si="116"/>
        <v>1471799.9999999998</v>
      </c>
      <c r="T441" s="8">
        <f t="shared" si="116"/>
        <v>1530760.0000000012</v>
      </c>
      <c r="U441" s="8">
        <f t="shared" si="116"/>
        <v>1526360.0000000002</v>
      </c>
      <c r="V441" s="8">
        <f t="shared" si="116"/>
        <v>1557160.0000000023</v>
      </c>
      <c r="W441" s="8">
        <f t="shared" si="116"/>
        <v>1580920.0000000007</v>
      </c>
      <c r="X441" s="8">
        <f t="shared" si="116"/>
        <v>1598519.9999999998</v>
      </c>
      <c r="Y441" s="8">
        <f t="shared" si="116"/>
        <v>1608200.0000000009</v>
      </c>
      <c r="Z441" s="140">
        <f t="shared" si="101"/>
        <v>13722280</v>
      </c>
      <c r="AA441" s="138">
        <v>15.872791679143056</v>
      </c>
      <c r="AB441" s="244">
        <v>16.130982310834401</v>
      </c>
      <c r="AC441" s="165">
        <v>16.249060739769835</v>
      </c>
      <c r="AD441" s="212">
        <v>6.660000000000025</v>
      </c>
      <c r="AE441" s="216">
        <f t="shared" si="67"/>
        <v>586080.00000000221</v>
      </c>
    </row>
    <row r="442" spans="1:31" s="3" customFormat="1" ht="14.25" customHeight="1">
      <c r="A442" s="4">
        <v>28031</v>
      </c>
      <c r="B442" s="4" t="s">
        <v>3429</v>
      </c>
      <c r="C442" s="5" t="s">
        <v>3401</v>
      </c>
      <c r="D442" s="4" t="s">
        <v>2985</v>
      </c>
      <c r="E442" s="186">
        <v>169.55</v>
      </c>
      <c r="F442" s="133">
        <v>170.43</v>
      </c>
      <c r="G442" s="187">
        <v>171.73000000000002</v>
      </c>
      <c r="H442" s="132">
        <v>0.87999999999999545</v>
      </c>
      <c r="I442" s="6">
        <v>0.5</v>
      </c>
      <c r="J442" s="6">
        <v>0</v>
      </c>
      <c r="K442" s="6">
        <v>0.21000000000000796</v>
      </c>
      <c r="L442" s="6">
        <v>0.31999999999999318</v>
      </c>
      <c r="M442" s="6">
        <v>9.9999999999994316E-2</v>
      </c>
      <c r="N442" s="6">
        <v>0</v>
      </c>
      <c r="O442" s="7">
        <v>8.0000000000012506E-2</v>
      </c>
      <c r="P442" s="196">
        <v>9.0000000000003411E-2</v>
      </c>
      <c r="Q442" s="8">
        <f t="shared" si="112"/>
        <v>271039.9999999986</v>
      </c>
      <c r="R442" s="8">
        <f t="shared" si="100"/>
        <v>359039.9999999986</v>
      </c>
      <c r="S442" s="8">
        <f t="shared" si="116"/>
        <v>359039.9999999986</v>
      </c>
      <c r="T442" s="8">
        <f t="shared" si="116"/>
        <v>377519.9999999993</v>
      </c>
      <c r="U442" s="8">
        <f t="shared" si="116"/>
        <v>405679.99999999872</v>
      </c>
      <c r="V442" s="8">
        <f t="shared" si="116"/>
        <v>414479.9999999982</v>
      </c>
      <c r="W442" s="8">
        <f t="shared" si="116"/>
        <v>414479.9999999982</v>
      </c>
      <c r="X442" s="8">
        <f t="shared" si="116"/>
        <v>421519.9999999993</v>
      </c>
      <c r="Y442" s="8">
        <f t="shared" si="116"/>
        <v>429439.99999999959</v>
      </c>
      <c r="Z442" s="140">
        <f t="shared" si="101"/>
        <v>3452239.9999999893</v>
      </c>
      <c r="AA442" s="138">
        <v>8.5845927951191108</v>
      </c>
      <c r="AB442" s="244">
        <v>8.6291486291486272</v>
      </c>
      <c r="AC442" s="165">
        <v>8.694969747601327</v>
      </c>
      <c r="AD442" s="212">
        <v>2.1800000000000068</v>
      </c>
      <c r="AE442" s="216">
        <f t="shared" si="67"/>
        <v>191840.00000000061</v>
      </c>
    </row>
    <row r="443" spans="1:31" s="3" customFormat="1" ht="14.25" customHeight="1">
      <c r="A443" s="4">
        <v>28032</v>
      </c>
      <c r="B443" s="4" t="s">
        <v>3430</v>
      </c>
      <c r="C443" s="5" t="s">
        <v>3401</v>
      </c>
      <c r="D443" s="4" t="s">
        <v>2985</v>
      </c>
      <c r="E443" s="186">
        <v>941.57</v>
      </c>
      <c r="F443" s="133">
        <v>966.6400000000001</v>
      </c>
      <c r="G443" s="187">
        <v>992.41000000000008</v>
      </c>
      <c r="H443" s="132">
        <v>25.07000000000005</v>
      </c>
      <c r="I443" s="6">
        <v>6.0599999999999454</v>
      </c>
      <c r="J443" s="6">
        <v>2.1399999999999864</v>
      </c>
      <c r="K443" s="6">
        <v>3.5300000000000864</v>
      </c>
      <c r="L443" s="6">
        <v>3.3499999999999091</v>
      </c>
      <c r="M443" s="6">
        <v>4.9199999999999591</v>
      </c>
      <c r="N443" s="6">
        <v>2.3300000000000409</v>
      </c>
      <c r="O443" s="7">
        <v>3.0500000000000682</v>
      </c>
      <c r="P443" s="196">
        <v>0.38999999999998636</v>
      </c>
      <c r="Q443" s="8">
        <f t="shared" si="112"/>
        <v>7721560.0000000149</v>
      </c>
      <c r="R443" s="8">
        <f t="shared" si="100"/>
        <v>8788120.0000000056</v>
      </c>
      <c r="S443" s="8">
        <f t="shared" si="116"/>
        <v>8976440.0000000037</v>
      </c>
      <c r="T443" s="8">
        <f t="shared" si="116"/>
        <v>9287080.0000000112</v>
      </c>
      <c r="U443" s="8">
        <f t="shared" si="116"/>
        <v>9581880.0000000037</v>
      </c>
      <c r="V443" s="8">
        <f t="shared" si="116"/>
        <v>10014840</v>
      </c>
      <c r="W443" s="8">
        <f t="shared" si="116"/>
        <v>10219880.000000004</v>
      </c>
      <c r="X443" s="8">
        <f t="shared" si="116"/>
        <v>10488280.000000009</v>
      </c>
      <c r="Y443" s="8">
        <f t="shared" si="116"/>
        <v>10522600.000000007</v>
      </c>
      <c r="Z443" s="140">
        <f t="shared" si="101"/>
        <v>85600680.00000006</v>
      </c>
      <c r="AA443" s="138">
        <v>25.681679945231036</v>
      </c>
      <c r="AB443" s="244">
        <v>26.365473732444883</v>
      </c>
      <c r="AC443" s="165">
        <v>27.068360285955091</v>
      </c>
      <c r="AD443" s="212">
        <v>50.840000000000032</v>
      </c>
      <c r="AE443" s="216">
        <f t="shared" si="67"/>
        <v>4473920.0000000028</v>
      </c>
    </row>
    <row r="444" spans="1:31" s="3" customFormat="1" ht="14.25" customHeight="1">
      <c r="A444" s="4">
        <v>28033</v>
      </c>
      <c r="B444" s="4" t="s">
        <v>3431</v>
      </c>
      <c r="C444" s="5" t="s">
        <v>3401</v>
      </c>
      <c r="D444" s="4" t="s">
        <v>2985</v>
      </c>
      <c r="E444" s="186">
        <v>481.14</v>
      </c>
      <c r="F444" s="133">
        <v>489.71999999999997</v>
      </c>
      <c r="G444" s="187">
        <v>495.44000000000005</v>
      </c>
      <c r="H444" s="132">
        <v>8.5799999999999841</v>
      </c>
      <c r="I444" s="6">
        <v>0.43000000000006366</v>
      </c>
      <c r="J444" s="6">
        <v>0.37000000000000455</v>
      </c>
      <c r="K444" s="6">
        <v>1.0399999999999636</v>
      </c>
      <c r="L444" s="6">
        <v>3.0000000000029559E-2</v>
      </c>
      <c r="M444" s="6">
        <v>1.67999999999995</v>
      </c>
      <c r="N444" s="6">
        <v>2.3700000000000614</v>
      </c>
      <c r="O444" s="7">
        <v>-0.92000000000001592</v>
      </c>
      <c r="P444" s="196">
        <v>0.72000000000002728</v>
      </c>
      <c r="Q444" s="8">
        <f t="shared" si="112"/>
        <v>2642639.9999999953</v>
      </c>
      <c r="R444" s="8">
        <f t="shared" si="100"/>
        <v>2718320.0000000065</v>
      </c>
      <c r="S444" s="8">
        <f t="shared" si="116"/>
        <v>2750880.000000007</v>
      </c>
      <c r="T444" s="8">
        <f t="shared" si="116"/>
        <v>2842400.0000000037</v>
      </c>
      <c r="U444" s="8">
        <f t="shared" si="116"/>
        <v>2845040.0000000065</v>
      </c>
      <c r="V444" s="8">
        <f t="shared" si="116"/>
        <v>2992880.0000000023</v>
      </c>
      <c r="W444" s="8">
        <f t="shared" si="116"/>
        <v>3201440.0000000079</v>
      </c>
      <c r="X444" s="8">
        <f t="shared" si="116"/>
        <v>3120480.0000000065</v>
      </c>
      <c r="Y444" s="8">
        <f t="shared" si="116"/>
        <v>3183840.0000000088</v>
      </c>
      <c r="Z444" s="140">
        <f t="shared" si="101"/>
        <v>26297920.000000045</v>
      </c>
      <c r="AA444" s="138">
        <v>6.8762969695930289</v>
      </c>
      <c r="AB444" s="244">
        <v>6.998919549297705</v>
      </c>
      <c r="AC444" s="165">
        <v>7.0806679357674929</v>
      </c>
      <c r="AD444" s="212">
        <v>14.300000000000068</v>
      </c>
      <c r="AE444" s="216">
        <f t="shared" si="67"/>
        <v>1258400.0000000061</v>
      </c>
    </row>
    <row r="445" spans="1:31" s="3" customFormat="1" ht="14.25" customHeight="1">
      <c r="A445" s="4">
        <v>28034</v>
      </c>
      <c r="B445" s="4" t="s">
        <v>3432</v>
      </c>
      <c r="C445" s="5" t="s">
        <v>3401</v>
      </c>
      <c r="D445" s="4" t="s">
        <v>2985</v>
      </c>
      <c r="E445" s="186">
        <v>478.93</v>
      </c>
      <c r="F445" s="133">
        <v>495.57</v>
      </c>
      <c r="G445" s="187">
        <v>505.35</v>
      </c>
      <c r="H445" s="132">
        <v>16.639999999999986</v>
      </c>
      <c r="I445" s="6">
        <v>0.59000000000003183</v>
      </c>
      <c r="J445" s="6">
        <v>2.089999999999975</v>
      </c>
      <c r="K445" s="6">
        <v>0.56999999999999318</v>
      </c>
      <c r="L445" s="6">
        <v>0.89999999999997726</v>
      </c>
      <c r="M445" s="6">
        <v>0.3900000000000432</v>
      </c>
      <c r="N445" s="6">
        <v>2.339999999999975</v>
      </c>
      <c r="O445" s="7">
        <v>0.67000000000007276</v>
      </c>
      <c r="P445" s="196">
        <v>2.2299999999999613</v>
      </c>
      <c r="Q445" s="8">
        <f t="shared" si="112"/>
        <v>5125119.9999999953</v>
      </c>
      <c r="R445" s="8">
        <f t="shared" si="100"/>
        <v>5228960.0000000009</v>
      </c>
      <c r="S445" s="8">
        <f t="shared" si="116"/>
        <v>5412879.9999999991</v>
      </c>
      <c r="T445" s="8">
        <f t="shared" si="116"/>
        <v>5463039.9999999981</v>
      </c>
      <c r="U445" s="8">
        <f t="shared" si="116"/>
        <v>5542239.9999999963</v>
      </c>
      <c r="V445" s="8">
        <f t="shared" si="116"/>
        <v>5576560</v>
      </c>
      <c r="W445" s="8">
        <f t="shared" si="116"/>
        <v>5782479.9999999981</v>
      </c>
      <c r="X445" s="8">
        <f t="shared" si="116"/>
        <v>5841440.0000000047</v>
      </c>
      <c r="Y445" s="8">
        <f t="shared" si="116"/>
        <v>6037680.0000000009</v>
      </c>
      <c r="Z445" s="140">
        <f t="shared" si="101"/>
        <v>50010399.999999993</v>
      </c>
      <c r="AA445" s="138">
        <v>19.731383252652179</v>
      </c>
      <c r="AB445" s="244">
        <v>20.416932742815945</v>
      </c>
      <c r="AC445" s="165">
        <v>20.819857863837676</v>
      </c>
      <c r="AD445" s="212">
        <v>26.420000000000016</v>
      </c>
      <c r="AE445" s="216">
        <f t="shared" si="67"/>
        <v>2324960.0000000014</v>
      </c>
    </row>
    <row r="446" spans="1:31" s="3" customFormat="1" ht="14.25" customHeight="1">
      <c r="A446" s="4">
        <v>28035</v>
      </c>
      <c r="B446" s="4" t="s">
        <v>3433</v>
      </c>
      <c r="C446" s="5" t="s">
        <v>3401</v>
      </c>
      <c r="D446" s="4" t="s">
        <v>2985</v>
      </c>
      <c r="E446" s="186">
        <v>363.29</v>
      </c>
      <c r="F446" s="133">
        <v>371.6</v>
      </c>
      <c r="G446" s="187">
        <v>372.75</v>
      </c>
      <c r="H446" s="132">
        <v>8.3100000000000023</v>
      </c>
      <c r="I446" s="6">
        <v>-1.0799999999999841</v>
      </c>
      <c r="J446" s="6">
        <v>0.42999999999994998</v>
      </c>
      <c r="K446" s="6">
        <v>0.27999999999997272</v>
      </c>
      <c r="L446" s="6">
        <v>1.2500000000000568</v>
      </c>
      <c r="M446" s="6">
        <v>-0.67000000000001592</v>
      </c>
      <c r="N446" s="6">
        <v>1</v>
      </c>
      <c r="O446" s="7">
        <v>0.49000000000000909</v>
      </c>
      <c r="P446" s="196">
        <v>-0.55000000000001137</v>
      </c>
      <c r="Q446" s="8">
        <f t="shared" si="112"/>
        <v>2559480.0000000009</v>
      </c>
      <c r="R446" s="8">
        <f t="shared" si="100"/>
        <v>2369400.0000000037</v>
      </c>
      <c r="S446" s="8">
        <f t="shared" si="116"/>
        <v>2407239.9999999995</v>
      </c>
      <c r="T446" s="8">
        <f t="shared" si="116"/>
        <v>2431879.9999999972</v>
      </c>
      <c r="U446" s="8">
        <f t="shared" si="116"/>
        <v>2541880.0000000023</v>
      </c>
      <c r="V446" s="8">
        <f t="shared" si="116"/>
        <v>2482920.0000000009</v>
      </c>
      <c r="W446" s="8">
        <f t="shared" si="116"/>
        <v>2570920.0000000009</v>
      </c>
      <c r="X446" s="8">
        <f t="shared" si="116"/>
        <v>2614040.0000000019</v>
      </c>
      <c r="Y446" s="8">
        <f t="shared" si="116"/>
        <v>2565640.0000000009</v>
      </c>
      <c r="Z446" s="140">
        <f t="shared" si="101"/>
        <v>22543400.000000007</v>
      </c>
      <c r="AA446" s="138">
        <v>8.5887003352356821</v>
      </c>
      <c r="AB446" s="244">
        <v>8.7851607381804584</v>
      </c>
      <c r="AC446" s="165">
        <v>8.8123483992377984</v>
      </c>
      <c r="AD446" s="212">
        <v>9.4599999999999795</v>
      </c>
      <c r="AE446" s="216">
        <f t="shared" si="67"/>
        <v>832479.99999999825</v>
      </c>
    </row>
    <row r="447" spans="1:31" s="3" customFormat="1" ht="14.25" customHeight="1">
      <c r="A447" s="4">
        <v>28036</v>
      </c>
      <c r="B447" s="4" t="s">
        <v>3434</v>
      </c>
      <c r="C447" s="5" t="s">
        <v>3401</v>
      </c>
      <c r="D447" s="4" t="s">
        <v>2985</v>
      </c>
      <c r="E447" s="186">
        <v>343.19</v>
      </c>
      <c r="F447" s="133">
        <v>352.25</v>
      </c>
      <c r="G447" s="187">
        <v>361.57</v>
      </c>
      <c r="H447" s="132">
        <v>9.0600000000000023</v>
      </c>
      <c r="I447" s="6">
        <v>1.7699999999999818</v>
      </c>
      <c r="J447" s="6">
        <v>0.76000000000004775</v>
      </c>
      <c r="K447" s="6">
        <v>0.94999999999998863</v>
      </c>
      <c r="L447" s="6">
        <v>0.77999999999997272</v>
      </c>
      <c r="M447" s="6">
        <v>1.5500000000000114</v>
      </c>
      <c r="N447" s="6">
        <v>1.1499999999999773</v>
      </c>
      <c r="O447" s="7">
        <v>4.0000000000020464E-2</v>
      </c>
      <c r="P447" s="196">
        <v>2.3199999999999932</v>
      </c>
      <c r="Q447" s="8">
        <f t="shared" si="112"/>
        <v>2790480.0000000005</v>
      </c>
      <c r="R447" s="8">
        <f t="shared" si="100"/>
        <v>3101999.9999999972</v>
      </c>
      <c r="S447" s="8">
        <f t="shared" si="116"/>
        <v>3168880.0000000014</v>
      </c>
      <c r="T447" s="8">
        <f t="shared" si="116"/>
        <v>3252480.0000000005</v>
      </c>
      <c r="U447" s="8">
        <f t="shared" si="116"/>
        <v>3321119.9999999981</v>
      </c>
      <c r="V447" s="8">
        <f t="shared" si="116"/>
        <v>3457519.9999999991</v>
      </c>
      <c r="W447" s="8">
        <f t="shared" si="116"/>
        <v>3558719.9999999972</v>
      </c>
      <c r="X447" s="8">
        <f t="shared" si="116"/>
        <v>3562239.9999999991</v>
      </c>
      <c r="Y447" s="8">
        <f t="shared" si="116"/>
        <v>3766399.9999999986</v>
      </c>
      <c r="Z447" s="140">
        <f t="shared" si="101"/>
        <v>29979839.999999993</v>
      </c>
      <c r="AA447" s="138">
        <v>23.309312450333824</v>
      </c>
      <c r="AB447" s="244">
        <v>23.924663628398527</v>
      </c>
      <c r="AC447" s="165">
        <v>24.55767389104345</v>
      </c>
      <c r="AD447" s="212">
        <v>18.379999999999995</v>
      </c>
      <c r="AE447" s="216">
        <f t="shared" si="67"/>
        <v>1617439.9999999995</v>
      </c>
    </row>
    <row r="448" spans="1:31" s="3" customFormat="1" ht="14.25" customHeight="1">
      <c r="A448" s="4">
        <v>28037</v>
      </c>
      <c r="B448" s="4" t="s">
        <v>3435</v>
      </c>
      <c r="C448" s="5" t="s">
        <v>3401</v>
      </c>
      <c r="D448" s="4" t="s">
        <v>2985</v>
      </c>
      <c r="E448" s="186">
        <v>715.03</v>
      </c>
      <c r="F448" s="133">
        <v>732.31999999999994</v>
      </c>
      <c r="G448" s="187">
        <v>751.07</v>
      </c>
      <c r="H448" s="132">
        <v>17.289999999999964</v>
      </c>
      <c r="I448" s="6">
        <v>9.5000000000001137</v>
      </c>
      <c r="J448" s="6">
        <v>1.1399999999999864</v>
      </c>
      <c r="K448" s="6">
        <v>3.2000000000000455</v>
      </c>
      <c r="L448" s="6">
        <v>1.5399999999998499</v>
      </c>
      <c r="M448" s="6">
        <v>2.2400000000001228</v>
      </c>
      <c r="N448" s="6">
        <v>1.1599999999999682</v>
      </c>
      <c r="O448" s="7">
        <v>-0.13999999999998636</v>
      </c>
      <c r="P448" s="196">
        <v>0.11000000000001364</v>
      </c>
      <c r="Q448" s="8">
        <f t="shared" si="112"/>
        <v>5325319.9999999888</v>
      </c>
      <c r="R448" s="8">
        <f t="shared" si="100"/>
        <v>6997320.0000000093</v>
      </c>
      <c r="S448" s="8">
        <f t="shared" si="116"/>
        <v>7097640.0000000084</v>
      </c>
      <c r="T448" s="8">
        <f t="shared" si="116"/>
        <v>7379240.0000000121</v>
      </c>
      <c r="U448" s="8">
        <f t="shared" si="116"/>
        <v>7514759.9999999991</v>
      </c>
      <c r="V448" s="8">
        <f t="shared" si="116"/>
        <v>7711880.0000000102</v>
      </c>
      <c r="W448" s="8">
        <f t="shared" si="116"/>
        <v>7813960.0000000075</v>
      </c>
      <c r="X448" s="8">
        <f t="shared" si="116"/>
        <v>7801640.0000000084</v>
      </c>
      <c r="Y448" s="8">
        <f t="shared" si="116"/>
        <v>7811320.0000000093</v>
      </c>
      <c r="Z448" s="140">
        <f t="shared" si="101"/>
        <v>65453080.000000045</v>
      </c>
      <c r="AA448" s="138">
        <v>21.801556230409911</v>
      </c>
      <c r="AB448" s="244">
        <v>22.328735379849498</v>
      </c>
      <c r="AC448" s="165">
        <v>22.900430524556974</v>
      </c>
      <c r="AD448" s="212">
        <v>36.040000000000077</v>
      </c>
      <c r="AE448" s="216">
        <f t="shared" si="67"/>
        <v>3171520.000000007</v>
      </c>
    </row>
    <row r="449" spans="1:31" s="3" customFormat="1" ht="14.25" customHeight="1">
      <c r="A449" s="4">
        <v>28038</v>
      </c>
      <c r="B449" s="4" t="s">
        <v>3436</v>
      </c>
      <c r="C449" s="5" t="s">
        <v>3401</v>
      </c>
      <c r="D449" s="4" t="s">
        <v>2985</v>
      </c>
      <c r="E449" s="186">
        <v>453.94</v>
      </c>
      <c r="F449" s="133">
        <v>461.01</v>
      </c>
      <c r="G449" s="187">
        <v>467.13</v>
      </c>
      <c r="H449" s="132">
        <v>7.0699999999999932</v>
      </c>
      <c r="I449" s="6">
        <v>2.6700000000000159</v>
      </c>
      <c r="J449" s="6">
        <v>-0.43000000000000682</v>
      </c>
      <c r="K449" s="6">
        <v>0.82999999999998408</v>
      </c>
      <c r="L449" s="6">
        <v>0.76999999999998181</v>
      </c>
      <c r="M449" s="6">
        <v>2.1900000000000546</v>
      </c>
      <c r="N449" s="6">
        <v>0.76999999999998181</v>
      </c>
      <c r="O449" s="7">
        <v>-1.0599999999999454</v>
      </c>
      <c r="P449" s="196">
        <v>0.37999999999993861</v>
      </c>
      <c r="Q449" s="8">
        <f t="shared" si="112"/>
        <v>2177559.9999999977</v>
      </c>
      <c r="R449" s="8">
        <f t="shared" si="100"/>
        <v>2647480.0000000005</v>
      </c>
      <c r="S449" s="8">
        <f t="shared" si="116"/>
        <v>2609640</v>
      </c>
      <c r="T449" s="8">
        <f t="shared" si="116"/>
        <v>2682679.9999999986</v>
      </c>
      <c r="U449" s="8">
        <f t="shared" si="116"/>
        <v>2750439.9999999972</v>
      </c>
      <c r="V449" s="8">
        <f t="shared" si="116"/>
        <v>2943160.0000000019</v>
      </c>
      <c r="W449" s="8">
        <f t="shared" si="116"/>
        <v>3010920.0000000005</v>
      </c>
      <c r="X449" s="8">
        <f t="shared" si="116"/>
        <v>2917640.0000000051</v>
      </c>
      <c r="Y449" s="8">
        <f t="shared" si="116"/>
        <v>2951079.9999999995</v>
      </c>
      <c r="Z449" s="140">
        <f t="shared" si="101"/>
        <v>24690600</v>
      </c>
      <c r="AA449" s="138">
        <v>22.028650736650039</v>
      </c>
      <c r="AB449" s="244">
        <v>22.37174136692742</v>
      </c>
      <c r="AC449" s="165">
        <v>22.66873071025098</v>
      </c>
      <c r="AD449" s="212">
        <v>13.189999999999998</v>
      </c>
      <c r="AE449" s="216">
        <f t="shared" si="67"/>
        <v>1160719.9999999998</v>
      </c>
    </row>
    <row r="450" spans="1:31" s="3" customFormat="1" ht="14.25" customHeight="1">
      <c r="A450" s="4">
        <v>28039</v>
      </c>
      <c r="B450" s="4" t="s">
        <v>3437</v>
      </c>
      <c r="C450" s="5" t="s">
        <v>3401</v>
      </c>
      <c r="D450" s="4" t="s">
        <v>2985</v>
      </c>
      <c r="E450" s="186">
        <v>295.09000000000003</v>
      </c>
      <c r="F450" s="133">
        <v>303.43</v>
      </c>
      <c r="G450" s="187">
        <v>311.2</v>
      </c>
      <c r="H450" s="132">
        <v>8.339999999999975</v>
      </c>
      <c r="I450" s="6">
        <v>3.6000000000000227</v>
      </c>
      <c r="J450" s="6">
        <v>0.43999999999994088</v>
      </c>
      <c r="K450" s="6">
        <v>0.56000000000005912</v>
      </c>
      <c r="L450" s="6">
        <v>0.94999999999998863</v>
      </c>
      <c r="M450" s="6">
        <v>1.0199999999999818</v>
      </c>
      <c r="N450" s="6">
        <v>0</v>
      </c>
      <c r="O450" s="7">
        <v>0.95999999999997954</v>
      </c>
      <c r="P450" s="196">
        <v>0.24000000000000909</v>
      </c>
      <c r="Q450" s="8">
        <f t="shared" si="112"/>
        <v>2568719.9999999921</v>
      </c>
      <c r="R450" s="8">
        <f t="shared" si="100"/>
        <v>3202319.9999999963</v>
      </c>
      <c r="S450" s="8">
        <f t="shared" si="116"/>
        <v>3241039.9999999912</v>
      </c>
      <c r="T450" s="8">
        <f t="shared" si="116"/>
        <v>3290319.9999999963</v>
      </c>
      <c r="U450" s="8">
        <f t="shared" si="116"/>
        <v>3373919.9999999953</v>
      </c>
      <c r="V450" s="8">
        <f t="shared" si="116"/>
        <v>3463679.9999999939</v>
      </c>
      <c r="W450" s="8">
        <f t="shared" si="116"/>
        <v>3463679.9999999939</v>
      </c>
      <c r="X450" s="8">
        <f t="shared" si="116"/>
        <v>3548159.9999999921</v>
      </c>
      <c r="Y450" s="8">
        <f t="shared" si="116"/>
        <v>3569279.999999993</v>
      </c>
      <c r="Z450" s="140">
        <f t="shared" si="101"/>
        <v>29721119.99999994</v>
      </c>
      <c r="AA450" s="138">
        <v>32.966529627312539</v>
      </c>
      <c r="AB450" s="244">
        <v>33.898248279560278</v>
      </c>
      <c r="AC450" s="165">
        <v>34.766288318884612</v>
      </c>
      <c r="AD450" s="212">
        <v>16.109999999999957</v>
      </c>
      <c r="AE450" s="216">
        <f t="shared" si="67"/>
        <v>1417679.9999999963</v>
      </c>
    </row>
    <row r="451" spans="1:31" s="3" customFormat="1" ht="14.25" customHeight="1">
      <c r="A451" s="4">
        <v>28040</v>
      </c>
      <c r="B451" s="4" t="s">
        <v>3438</v>
      </c>
      <c r="C451" s="5" t="s">
        <v>3401</v>
      </c>
      <c r="D451" s="4" t="s">
        <v>2985</v>
      </c>
      <c r="E451" s="186">
        <v>187.28</v>
      </c>
      <c r="F451" s="133">
        <v>190.58</v>
      </c>
      <c r="G451" s="187">
        <v>193.9</v>
      </c>
      <c r="H451" s="132">
        <v>3.3000000000000114</v>
      </c>
      <c r="I451" s="6">
        <v>0.31999999999999318</v>
      </c>
      <c r="J451" s="6">
        <v>0.18000000000000682</v>
      </c>
      <c r="K451" s="6">
        <v>0.12999999999999545</v>
      </c>
      <c r="L451" s="6">
        <v>0.59000000000000341</v>
      </c>
      <c r="M451" s="6">
        <v>0.66999999999998749</v>
      </c>
      <c r="N451" s="6">
        <v>0.58000000000001251</v>
      </c>
      <c r="O451" s="7">
        <v>0.68999999999999773</v>
      </c>
      <c r="P451" s="196">
        <v>0.15999999999999659</v>
      </c>
      <c r="Q451" s="8">
        <f t="shared" si="112"/>
        <v>1016400.0000000035</v>
      </c>
      <c r="R451" s="8">
        <f t="shared" si="100"/>
        <v>1072720.0000000023</v>
      </c>
      <c r="S451" s="8">
        <f t="shared" si="116"/>
        <v>1088560.000000003</v>
      </c>
      <c r="T451" s="8">
        <f t="shared" si="116"/>
        <v>1100000.0000000026</v>
      </c>
      <c r="U451" s="8">
        <f t="shared" si="116"/>
        <v>1151920.0000000028</v>
      </c>
      <c r="V451" s="8">
        <f t="shared" si="116"/>
        <v>1210880.0000000016</v>
      </c>
      <c r="W451" s="8">
        <f t="shared" si="116"/>
        <v>1261920.0000000028</v>
      </c>
      <c r="X451" s="8">
        <f t="shared" si="116"/>
        <v>1322640.0000000026</v>
      </c>
      <c r="Y451" s="8">
        <f t="shared" si="116"/>
        <v>1336720.0000000023</v>
      </c>
      <c r="Z451" s="140">
        <f t="shared" si="101"/>
        <v>10561760.000000022</v>
      </c>
      <c r="AA451" s="138">
        <v>10.293220478716094</v>
      </c>
      <c r="AB451" s="244">
        <v>10.474593970705433</v>
      </c>
      <c r="AC451" s="165">
        <v>10.657066695979553</v>
      </c>
      <c r="AD451" s="212">
        <v>6.6200000000000037</v>
      </c>
      <c r="AE451" s="216">
        <f t="shared" si="67"/>
        <v>582560.00000000035</v>
      </c>
    </row>
    <row r="452" spans="1:31" s="3" customFormat="1" ht="14.25" customHeight="1">
      <c r="A452" s="4">
        <v>28041</v>
      </c>
      <c r="B452" s="4" t="s">
        <v>3439</v>
      </c>
      <c r="C452" s="5" t="s">
        <v>3401</v>
      </c>
      <c r="D452" s="4" t="s">
        <v>2985</v>
      </c>
      <c r="E452" s="186">
        <v>233.67000000000002</v>
      </c>
      <c r="F452" s="133">
        <v>241.93</v>
      </c>
      <c r="G452" s="187">
        <v>246.63</v>
      </c>
      <c r="H452" s="132">
        <v>8.2599999999999909</v>
      </c>
      <c r="I452" s="6">
        <v>0.84000000000000341</v>
      </c>
      <c r="J452" s="6">
        <v>0.56999999999999318</v>
      </c>
      <c r="K452" s="6">
        <v>-8.0000000000012506E-2</v>
      </c>
      <c r="L452" s="6">
        <v>0.73000000000001819</v>
      </c>
      <c r="M452" s="6">
        <v>1.5300000000000011</v>
      </c>
      <c r="N452" s="6">
        <v>-0.16999999999998749</v>
      </c>
      <c r="O452" s="7">
        <v>0.70999999999997954</v>
      </c>
      <c r="P452" s="196">
        <v>0.56999999999999318</v>
      </c>
      <c r="Q452" s="8">
        <f t="shared" si="112"/>
        <v>2544079.9999999972</v>
      </c>
      <c r="R452" s="8">
        <f t="shared" si="100"/>
        <v>2691919.9999999977</v>
      </c>
      <c r="S452" s="8">
        <f t="shared" si="116"/>
        <v>2742079.9999999972</v>
      </c>
      <c r="T452" s="8">
        <f t="shared" si="116"/>
        <v>2735039.9999999963</v>
      </c>
      <c r="U452" s="8">
        <f t="shared" si="116"/>
        <v>2799279.9999999977</v>
      </c>
      <c r="V452" s="8">
        <f t="shared" si="116"/>
        <v>2933919.9999999977</v>
      </c>
      <c r="W452" s="8">
        <f t="shared" si="116"/>
        <v>2918959.9999999986</v>
      </c>
      <c r="X452" s="8">
        <f t="shared" si="116"/>
        <v>2981439.9999999967</v>
      </c>
      <c r="Y452" s="8">
        <f t="shared" si="116"/>
        <v>3031599.9999999963</v>
      </c>
      <c r="Z452" s="140">
        <f t="shared" si="101"/>
        <v>25378319.999999978</v>
      </c>
      <c r="AA452" s="138">
        <v>10.293061753084572</v>
      </c>
      <c r="AB452" s="244">
        <v>10.656911156433219</v>
      </c>
      <c r="AC452" s="165">
        <v>10.863944109912472</v>
      </c>
      <c r="AD452" s="212">
        <v>12.95999999999998</v>
      </c>
      <c r="AE452" s="216">
        <f t="shared" si="67"/>
        <v>1140479.9999999981</v>
      </c>
    </row>
    <row r="453" spans="1:31" s="3" customFormat="1" ht="14.25" customHeight="1">
      <c r="A453" s="4">
        <v>28042</v>
      </c>
      <c r="B453" s="4" t="s">
        <v>3440</v>
      </c>
      <c r="C453" s="5" t="s">
        <v>3401</v>
      </c>
      <c r="D453" s="4" t="s">
        <v>2985</v>
      </c>
      <c r="E453" s="186">
        <v>276.72000000000003</v>
      </c>
      <c r="F453" s="133">
        <v>280.78000000000003</v>
      </c>
      <c r="G453" s="187">
        <v>290.79999999999995</v>
      </c>
      <c r="H453" s="132">
        <v>4.0600000000000023</v>
      </c>
      <c r="I453" s="6">
        <v>1.589999999999975</v>
      </c>
      <c r="J453" s="6">
        <v>2.5699999999999932</v>
      </c>
      <c r="K453" s="6">
        <v>2.75</v>
      </c>
      <c r="L453" s="6">
        <v>0.45999999999997954</v>
      </c>
      <c r="M453" s="6">
        <v>0.82000000000005002</v>
      </c>
      <c r="N453" s="6">
        <v>0.26999999999998181</v>
      </c>
      <c r="O453" s="7">
        <v>1.0500000000000114</v>
      </c>
      <c r="P453" s="196">
        <v>0.50999999999993406</v>
      </c>
      <c r="Q453" s="8">
        <f t="shared" si="112"/>
        <v>1250480.0000000007</v>
      </c>
      <c r="R453" s="8">
        <f t="shared" si="100"/>
        <v>1530319.9999999963</v>
      </c>
      <c r="S453" s="8">
        <f t="shared" si="116"/>
        <v>1756479.9999999956</v>
      </c>
      <c r="T453" s="8">
        <f t="shared" si="116"/>
        <v>1998479.9999999956</v>
      </c>
      <c r="U453" s="8">
        <f t="shared" si="116"/>
        <v>2038959.9999999937</v>
      </c>
      <c r="V453" s="8">
        <f t="shared" si="116"/>
        <v>2111119.9999999981</v>
      </c>
      <c r="W453" s="8">
        <f t="shared" si="116"/>
        <v>2134879.9999999967</v>
      </c>
      <c r="X453" s="8">
        <f t="shared" si="116"/>
        <v>2227279.9999999977</v>
      </c>
      <c r="Y453" s="8">
        <f t="shared" si="116"/>
        <v>2272159.9999999921</v>
      </c>
      <c r="Z453" s="140">
        <f t="shared" si="101"/>
        <v>17320159.999999966</v>
      </c>
      <c r="AA453" s="138">
        <v>19.629986947392318</v>
      </c>
      <c r="AB453" s="244">
        <v>19.917995573463482</v>
      </c>
      <c r="AC453" s="165">
        <v>20.628795187560296</v>
      </c>
      <c r="AD453" s="212">
        <v>14.079999999999925</v>
      </c>
      <c r="AE453" s="216">
        <f t="shared" si="67"/>
        <v>1239039.9999999935</v>
      </c>
    </row>
    <row r="454" spans="1:31" s="3" customFormat="1" ht="14.25" customHeight="1">
      <c r="A454" s="4">
        <v>28043</v>
      </c>
      <c r="B454" s="4" t="s">
        <v>3441</v>
      </c>
      <c r="C454" s="5" t="s">
        <v>3401</v>
      </c>
      <c r="D454" s="4" t="s">
        <v>2985</v>
      </c>
      <c r="E454" s="186">
        <v>107.86</v>
      </c>
      <c r="F454" s="133">
        <v>111.19</v>
      </c>
      <c r="G454" s="187">
        <v>112.73</v>
      </c>
      <c r="H454" s="132">
        <v>3.3299999999999983</v>
      </c>
      <c r="I454" s="6">
        <v>0.18999999999999773</v>
      </c>
      <c r="J454" s="6">
        <v>0.31000000000000227</v>
      </c>
      <c r="K454" s="6">
        <v>0.34999999999999432</v>
      </c>
      <c r="L454" s="6">
        <v>4.0000000000020464E-2</v>
      </c>
      <c r="M454" s="6">
        <v>7.9999999999984084E-2</v>
      </c>
      <c r="N454" s="6">
        <v>0.18999999999999773</v>
      </c>
      <c r="O454" s="7">
        <v>0.38000000000000966</v>
      </c>
      <c r="P454" s="196">
        <v>0</v>
      </c>
      <c r="Q454" s="8">
        <f t="shared" si="112"/>
        <v>1025639.9999999995</v>
      </c>
      <c r="R454" s="8">
        <f t="shared" si="100"/>
        <v>1059079.9999999991</v>
      </c>
      <c r="S454" s="8">
        <f t="shared" si="116"/>
        <v>1086359.9999999993</v>
      </c>
      <c r="T454" s="8">
        <f t="shared" si="116"/>
        <v>1117159.9999999988</v>
      </c>
      <c r="U454" s="8">
        <f t="shared" si="116"/>
        <v>1120680.0000000007</v>
      </c>
      <c r="V454" s="8">
        <f t="shared" si="116"/>
        <v>1127719.9999999993</v>
      </c>
      <c r="W454" s="8">
        <f t="shared" si="116"/>
        <v>1144439.9999999991</v>
      </c>
      <c r="X454" s="8">
        <f t="shared" si="116"/>
        <v>1177880</v>
      </c>
      <c r="Y454" s="8">
        <f t="shared" si="116"/>
        <v>1177880</v>
      </c>
      <c r="Z454" s="140">
        <f t="shared" si="101"/>
        <v>10036839.999999996</v>
      </c>
      <c r="AA454" s="138">
        <v>9.4038256987916107</v>
      </c>
      <c r="AB454" s="244">
        <v>9.694153341819387</v>
      </c>
      <c r="AC454" s="165">
        <v>9.8284189785349341</v>
      </c>
      <c r="AD454" s="212">
        <v>4.8700000000000045</v>
      </c>
      <c r="AE454" s="216">
        <f t="shared" si="67"/>
        <v>428560.00000000041</v>
      </c>
    </row>
    <row r="455" spans="1:31" s="3" customFormat="1" ht="14.25" customHeight="1">
      <c r="A455" s="4">
        <v>28044</v>
      </c>
      <c r="B455" s="4" t="s">
        <v>3442</v>
      </c>
      <c r="C455" s="5" t="s">
        <v>3401</v>
      </c>
      <c r="D455" s="4" t="s">
        <v>2985</v>
      </c>
      <c r="E455" s="186">
        <v>360.87</v>
      </c>
      <c r="F455" s="133">
        <v>370.7</v>
      </c>
      <c r="G455" s="187">
        <v>399.59</v>
      </c>
      <c r="H455" s="132">
        <v>9.8299999999999841</v>
      </c>
      <c r="I455" s="6">
        <v>3.0200000000000387</v>
      </c>
      <c r="J455" s="6">
        <v>1.3700000000000045</v>
      </c>
      <c r="K455" s="6">
        <v>4.0799999999999841</v>
      </c>
      <c r="L455" s="6">
        <v>3.2599999999999909</v>
      </c>
      <c r="M455" s="6">
        <v>3.3999999999999773</v>
      </c>
      <c r="N455" s="6">
        <v>6.6800000000000637</v>
      </c>
      <c r="O455" s="7">
        <v>2.0499999999999545</v>
      </c>
      <c r="P455" s="196">
        <v>5.0299999999999727</v>
      </c>
      <c r="Q455" s="8">
        <f t="shared" si="112"/>
        <v>3027639.9999999953</v>
      </c>
      <c r="R455" s="8">
        <f t="shared" si="100"/>
        <v>3559160.0000000019</v>
      </c>
      <c r="S455" s="8">
        <f t="shared" si="116"/>
        <v>3679720.0000000023</v>
      </c>
      <c r="T455" s="8">
        <f t="shared" si="116"/>
        <v>4038760.0000000009</v>
      </c>
      <c r="U455" s="8">
        <f t="shared" si="116"/>
        <v>4325640</v>
      </c>
      <c r="V455" s="8">
        <f t="shared" si="116"/>
        <v>4624839.9999999981</v>
      </c>
      <c r="W455" s="8">
        <f t="shared" si="116"/>
        <v>5212680.0000000037</v>
      </c>
      <c r="X455" s="8">
        <f t="shared" si="116"/>
        <v>5393080</v>
      </c>
      <c r="Y455" s="8">
        <f t="shared" si="116"/>
        <v>5835719.9999999972</v>
      </c>
      <c r="Z455" s="140">
        <f t="shared" si="101"/>
        <v>39697240</v>
      </c>
      <c r="AA455" s="138">
        <v>24.207440599970489</v>
      </c>
      <c r="AB455" s="244">
        <v>24.866844654332745</v>
      </c>
      <c r="AC455" s="165">
        <v>26.804808350215325</v>
      </c>
      <c r="AD455" s="212">
        <v>38.71999999999997</v>
      </c>
      <c r="AE455" s="216">
        <f t="shared" si="67"/>
        <v>3407359.9999999972</v>
      </c>
    </row>
    <row r="456" spans="1:31" s="3" customFormat="1" ht="14.25" customHeight="1">
      <c r="A456" s="4">
        <v>28045</v>
      </c>
      <c r="B456" s="4" t="s">
        <v>3443</v>
      </c>
      <c r="C456" s="5" t="s">
        <v>3401</v>
      </c>
      <c r="D456" s="4" t="s">
        <v>2985</v>
      </c>
      <c r="E456" s="186">
        <v>415.92</v>
      </c>
      <c r="F456" s="133">
        <v>424.94</v>
      </c>
      <c r="G456" s="187">
        <v>436.45</v>
      </c>
      <c r="H456" s="132">
        <v>9.0199999999999818</v>
      </c>
      <c r="I456" s="6">
        <v>2.2599999999999909</v>
      </c>
      <c r="J456" s="6">
        <v>0.61000000000001364</v>
      </c>
      <c r="K456" s="6">
        <v>0.19999999999998863</v>
      </c>
      <c r="L456" s="6">
        <v>0.54000000000002046</v>
      </c>
      <c r="M456" s="6">
        <v>1.7799999999999727</v>
      </c>
      <c r="N456" s="6">
        <v>2.6999999999999886</v>
      </c>
      <c r="O456" s="7">
        <v>0.28000000000002956</v>
      </c>
      <c r="P456" s="196">
        <v>3.1399999999999864</v>
      </c>
      <c r="Q456" s="8">
        <f t="shared" si="112"/>
        <v>2778159.9999999944</v>
      </c>
      <c r="R456" s="8">
        <f t="shared" si="100"/>
        <v>3175919.9999999925</v>
      </c>
      <c r="S456" s="8">
        <f t="shared" si="116"/>
        <v>3229599.9999999939</v>
      </c>
      <c r="T456" s="8">
        <f t="shared" si="116"/>
        <v>3247199.999999993</v>
      </c>
      <c r="U456" s="8">
        <f t="shared" si="116"/>
        <v>3294719.9999999949</v>
      </c>
      <c r="V456" s="8">
        <f t="shared" si="116"/>
        <v>3451359.9999999925</v>
      </c>
      <c r="W456" s="8">
        <f t="shared" si="116"/>
        <v>3688959.9999999916</v>
      </c>
      <c r="X456" s="8">
        <f t="shared" si="116"/>
        <v>3713599.9999999944</v>
      </c>
      <c r="Y456" s="8">
        <f t="shared" si="116"/>
        <v>3989919.999999993</v>
      </c>
      <c r="Z456" s="140">
        <f t="shared" si="101"/>
        <v>30569439.99999994</v>
      </c>
      <c r="AA456" s="138">
        <v>27.45509634235697</v>
      </c>
      <c r="AB456" s="244">
        <v>28.050511251493486</v>
      </c>
      <c r="AC456" s="165">
        <v>28.810292360602279</v>
      </c>
      <c r="AD456" s="212">
        <v>20.529999999999973</v>
      </c>
      <c r="AE456" s="216">
        <f t="shared" si="67"/>
        <v>1806639.9999999977</v>
      </c>
    </row>
    <row r="457" spans="1:31" s="3" customFormat="1" ht="14.25" customHeight="1">
      <c r="A457" s="4">
        <v>28046</v>
      </c>
      <c r="B457" s="4" t="s">
        <v>3444</v>
      </c>
      <c r="C457" s="5" t="s">
        <v>3401</v>
      </c>
      <c r="D457" s="4" t="s">
        <v>2985</v>
      </c>
      <c r="E457" s="186">
        <v>401.64</v>
      </c>
      <c r="F457" s="133">
        <v>409.33</v>
      </c>
      <c r="G457" s="187">
        <v>419.8</v>
      </c>
      <c r="H457" s="132">
        <v>7.6899999999999977</v>
      </c>
      <c r="I457" s="6">
        <v>1.3600000000000136</v>
      </c>
      <c r="J457" s="6">
        <v>0.5</v>
      </c>
      <c r="K457" s="6">
        <v>1.6700000000000159</v>
      </c>
      <c r="L457" s="6">
        <v>1.0300000000000296</v>
      </c>
      <c r="M457" s="6">
        <v>0.39999999999992042</v>
      </c>
      <c r="N457" s="6">
        <v>-0.62999999999993861</v>
      </c>
      <c r="O457" s="7">
        <v>7.1899999999999977</v>
      </c>
      <c r="P457" s="196">
        <v>-1.0500000000000114</v>
      </c>
      <c r="Q457" s="8">
        <f t="shared" si="112"/>
        <v>2368519.9999999995</v>
      </c>
      <c r="R457" s="8">
        <f t="shared" si="100"/>
        <v>2607880.0000000019</v>
      </c>
      <c r="S457" s="8">
        <f t="shared" si="116"/>
        <v>2651880.0000000019</v>
      </c>
      <c r="T457" s="8">
        <f t="shared" si="116"/>
        <v>2798840.0000000033</v>
      </c>
      <c r="U457" s="8">
        <f t="shared" si="116"/>
        <v>2889480.0000000061</v>
      </c>
      <c r="V457" s="8">
        <f t="shared" si="116"/>
        <v>2924679.9999999991</v>
      </c>
      <c r="W457" s="8">
        <f t="shared" si="116"/>
        <v>2869240.0000000047</v>
      </c>
      <c r="X457" s="8">
        <f t="shared" si="116"/>
        <v>3501960.0000000047</v>
      </c>
      <c r="Y457" s="8">
        <f t="shared" si="116"/>
        <v>3409560.0000000037</v>
      </c>
      <c r="Z457" s="140">
        <f t="shared" si="101"/>
        <v>26022040.000000022</v>
      </c>
      <c r="AA457" s="138">
        <v>21.022658871191457</v>
      </c>
      <c r="AB457" s="244">
        <v>21.425169195659794</v>
      </c>
      <c r="AC457" s="165">
        <v>21.97319040465635</v>
      </c>
      <c r="AD457" s="212">
        <v>18.160000000000025</v>
      </c>
      <c r="AE457" s="216">
        <f t="shared" si="67"/>
        <v>1598080.0000000021</v>
      </c>
    </row>
    <row r="458" spans="1:31" s="3" customFormat="1" ht="14.25" customHeight="1">
      <c r="A458" s="4">
        <v>28047</v>
      </c>
      <c r="B458" s="4" t="s">
        <v>3445</v>
      </c>
      <c r="C458" s="5" t="s">
        <v>3401</v>
      </c>
      <c r="D458" s="4" t="s">
        <v>2985</v>
      </c>
      <c r="E458" s="186">
        <v>244.16</v>
      </c>
      <c r="F458" s="133">
        <v>247.94</v>
      </c>
      <c r="G458" s="187">
        <v>252.5</v>
      </c>
      <c r="H458" s="132">
        <v>3.7800000000000011</v>
      </c>
      <c r="I458" s="6">
        <v>0.81999999999999318</v>
      </c>
      <c r="J458" s="6">
        <v>0.66000000000002501</v>
      </c>
      <c r="K458" s="6">
        <v>0.34000000000000341</v>
      </c>
      <c r="L458" s="6">
        <v>0.11000000000001364</v>
      </c>
      <c r="M458" s="6">
        <v>0.57999999999998408</v>
      </c>
      <c r="N458" s="6">
        <v>6.0000000000002274E-2</v>
      </c>
      <c r="O458" s="7">
        <v>1.7700000000000102</v>
      </c>
      <c r="P458" s="196">
        <v>0.21999999999997044</v>
      </c>
      <c r="Q458" s="8">
        <f t="shared" si="112"/>
        <v>1164240.0000000005</v>
      </c>
      <c r="R458" s="8">
        <f t="shared" si="100"/>
        <v>1308559.9999999993</v>
      </c>
      <c r="S458" s="8">
        <f t="shared" si="116"/>
        <v>1366640.0000000014</v>
      </c>
      <c r="T458" s="8">
        <f t="shared" si="116"/>
        <v>1396560.0000000016</v>
      </c>
      <c r="U458" s="8">
        <f t="shared" si="116"/>
        <v>1406240.0000000028</v>
      </c>
      <c r="V458" s="8">
        <f t="shared" si="116"/>
        <v>1457280.0000000014</v>
      </c>
      <c r="W458" s="8">
        <f t="shared" si="116"/>
        <v>1462560.0000000016</v>
      </c>
      <c r="X458" s="8">
        <f t="shared" si="116"/>
        <v>1618320.0000000026</v>
      </c>
      <c r="Y458" s="8">
        <f t="shared" si="116"/>
        <v>1637680</v>
      </c>
      <c r="Z458" s="140">
        <f t="shared" si="101"/>
        <v>12818080.000000011</v>
      </c>
      <c r="AA458" s="138">
        <v>10.144210994270615</v>
      </c>
      <c r="AB458" s="244">
        <v>10.301260132369988</v>
      </c>
      <c r="AC458" s="165">
        <v>10.490716235473995</v>
      </c>
      <c r="AD458" s="212">
        <v>8.3400000000000034</v>
      </c>
      <c r="AE458" s="216">
        <f t="shared" si="67"/>
        <v>733920.00000000035</v>
      </c>
    </row>
    <row r="459" spans="1:31" s="3" customFormat="1" ht="14.25" customHeight="1">
      <c r="A459" s="4">
        <v>28048</v>
      </c>
      <c r="B459" s="4" t="s">
        <v>3446</v>
      </c>
      <c r="C459" s="5" t="s">
        <v>3401</v>
      </c>
      <c r="D459" s="4" t="s">
        <v>2985</v>
      </c>
      <c r="E459" s="186">
        <v>324.03000000000003</v>
      </c>
      <c r="F459" s="133">
        <v>332.43</v>
      </c>
      <c r="G459" s="187">
        <v>345.34</v>
      </c>
      <c r="H459" s="132">
        <v>8.3999999999999773</v>
      </c>
      <c r="I459" s="6">
        <v>1.3799999999999955</v>
      </c>
      <c r="J459" s="6">
        <v>0.37999999999999545</v>
      </c>
      <c r="K459" s="6">
        <v>0.76999999999998181</v>
      </c>
      <c r="L459" s="6">
        <v>1.6800000000000068</v>
      </c>
      <c r="M459" s="6">
        <v>3.3400000000000318</v>
      </c>
      <c r="N459" s="6">
        <v>2.6899999999999977</v>
      </c>
      <c r="O459" s="7">
        <v>0.96999999999997044</v>
      </c>
      <c r="P459" s="196">
        <v>1.6999999999999886</v>
      </c>
      <c r="Q459" s="8">
        <f t="shared" si="112"/>
        <v>2587199.999999993</v>
      </c>
      <c r="R459" s="8">
        <f t="shared" si="100"/>
        <v>2830079.9999999921</v>
      </c>
      <c r="S459" s="8">
        <f t="shared" si="116"/>
        <v>2863519.9999999916</v>
      </c>
      <c r="T459" s="8">
        <f t="shared" si="116"/>
        <v>2931279.9999999902</v>
      </c>
      <c r="U459" s="8">
        <f t="shared" si="116"/>
        <v>3079119.9999999907</v>
      </c>
      <c r="V459" s="8">
        <f t="shared" si="116"/>
        <v>3373039.9999999935</v>
      </c>
      <c r="W459" s="8">
        <f t="shared" si="116"/>
        <v>3609759.9999999935</v>
      </c>
      <c r="X459" s="8">
        <f t="shared" si="116"/>
        <v>3695119.9999999907</v>
      </c>
      <c r="Y459" s="8">
        <f t="shared" si="116"/>
        <v>3844719.9999999898</v>
      </c>
      <c r="Z459" s="140">
        <f t="shared" si="101"/>
        <v>28813839.999999922</v>
      </c>
      <c r="AA459" s="138">
        <v>18.438977755774449</v>
      </c>
      <c r="AB459" s="244">
        <v>18.91698106765454</v>
      </c>
      <c r="AC459" s="165">
        <v>19.651626633889297</v>
      </c>
      <c r="AD459" s="212">
        <v>21.309999999999945</v>
      </c>
      <c r="AE459" s="216">
        <f t="shared" si="67"/>
        <v>1875279.9999999951</v>
      </c>
    </row>
    <row r="460" spans="1:31" s="3" customFormat="1" ht="14.25" customHeight="1">
      <c r="A460" s="4">
        <v>28049</v>
      </c>
      <c r="B460" s="4" t="s">
        <v>3447</v>
      </c>
      <c r="C460" s="5" t="s">
        <v>3401</v>
      </c>
      <c r="D460" s="4" t="s">
        <v>2985</v>
      </c>
      <c r="E460" s="186">
        <v>114.68</v>
      </c>
      <c r="F460" s="133">
        <v>117.30000000000001</v>
      </c>
      <c r="G460" s="187">
        <v>117.82000000000001</v>
      </c>
      <c r="H460" s="132">
        <v>2.6200000000000045</v>
      </c>
      <c r="I460" s="6">
        <v>0.15999999999998238</v>
      </c>
      <c r="J460" s="6">
        <v>0</v>
      </c>
      <c r="K460" s="6">
        <v>0.20000000000000284</v>
      </c>
      <c r="L460" s="6">
        <v>0</v>
      </c>
      <c r="M460" s="6">
        <v>0</v>
      </c>
      <c r="N460" s="6">
        <v>6.9999999999993179E-2</v>
      </c>
      <c r="O460" s="7">
        <v>5.0000000000011369E-2</v>
      </c>
      <c r="P460" s="196">
        <v>4.0000000000006253E-2</v>
      </c>
      <c r="Q460" s="8">
        <f t="shared" si="112"/>
        <v>806960.0000000014</v>
      </c>
      <c r="R460" s="8">
        <f t="shared" si="100"/>
        <v>835119.99999999825</v>
      </c>
      <c r="S460" s="8">
        <f t="shared" si="116"/>
        <v>835119.99999999825</v>
      </c>
      <c r="T460" s="8">
        <f t="shared" si="116"/>
        <v>852719.99999999849</v>
      </c>
      <c r="U460" s="8">
        <f t="shared" si="116"/>
        <v>852719.99999999849</v>
      </c>
      <c r="V460" s="8">
        <f t="shared" si="116"/>
        <v>852719.99999999849</v>
      </c>
      <c r="W460" s="8">
        <f t="shared" si="116"/>
        <v>858879.9999999979</v>
      </c>
      <c r="X460" s="8">
        <f t="shared" si="116"/>
        <v>863279.99999999895</v>
      </c>
      <c r="Y460" s="8">
        <f t="shared" si="116"/>
        <v>866799.99999999953</v>
      </c>
      <c r="Z460" s="140">
        <f t="shared" si="101"/>
        <v>7624319.9999999907</v>
      </c>
      <c r="AA460" s="138">
        <v>8.333393888747592</v>
      </c>
      <c r="AB460" s="244">
        <v>8.5237801111797413</v>
      </c>
      <c r="AC460" s="165">
        <v>8.5615666896777256</v>
      </c>
      <c r="AD460" s="212">
        <v>3.1400000000000006</v>
      </c>
      <c r="AE460" s="216">
        <f t="shared" si="67"/>
        <v>276320.00000000006</v>
      </c>
    </row>
    <row r="461" spans="1:31" s="3" customFormat="1" ht="14.25" customHeight="1">
      <c r="A461" s="4">
        <v>28050</v>
      </c>
      <c r="B461" s="4" t="s">
        <v>3448</v>
      </c>
      <c r="C461" s="5" t="s">
        <v>3401</v>
      </c>
      <c r="D461" s="4" t="s">
        <v>2985</v>
      </c>
      <c r="E461" s="186">
        <v>270.11</v>
      </c>
      <c r="F461" s="133">
        <v>276.07</v>
      </c>
      <c r="G461" s="187">
        <v>284.82</v>
      </c>
      <c r="H461" s="132">
        <v>5.9599999999999795</v>
      </c>
      <c r="I461" s="6">
        <v>1.8600000000000136</v>
      </c>
      <c r="J461" s="6">
        <v>1.5699999999999932</v>
      </c>
      <c r="K461" s="6">
        <v>0.26999999999998181</v>
      </c>
      <c r="L461" s="6">
        <v>1.0299999999999727</v>
      </c>
      <c r="M461" s="6">
        <v>0.90000000000003411</v>
      </c>
      <c r="N461" s="6">
        <v>1.1299999999999955</v>
      </c>
      <c r="O461" s="7">
        <v>0.85000000000002274</v>
      </c>
      <c r="P461" s="196">
        <v>1.1399999999999864</v>
      </c>
      <c r="Q461" s="8">
        <f t="shared" si="112"/>
        <v>1835679.9999999937</v>
      </c>
      <c r="R461" s="8">
        <f t="shared" si="100"/>
        <v>2163039.9999999963</v>
      </c>
      <c r="S461" s="8">
        <f t="shared" si="116"/>
        <v>2301199.9999999958</v>
      </c>
      <c r="T461" s="8">
        <f t="shared" si="116"/>
        <v>2324959.9999999944</v>
      </c>
      <c r="U461" s="8">
        <f t="shared" si="116"/>
        <v>2415599.9999999921</v>
      </c>
      <c r="V461" s="8">
        <f t="shared" si="116"/>
        <v>2494799.9999999949</v>
      </c>
      <c r="W461" s="8">
        <f t="shared" si="116"/>
        <v>2594239.9999999944</v>
      </c>
      <c r="X461" s="8">
        <f t="shared" si="116"/>
        <v>2669039.9999999963</v>
      </c>
      <c r="Y461" s="8">
        <f t="shared" si="116"/>
        <v>2769359.9999999949</v>
      </c>
      <c r="Z461" s="140">
        <f t="shared" si="101"/>
        <v>21567919.999999952</v>
      </c>
      <c r="AA461" s="138">
        <v>20.43733212272538</v>
      </c>
      <c r="AB461" s="244">
        <v>20.888283584912802</v>
      </c>
      <c r="AC461" s="165">
        <v>21.550334808761775</v>
      </c>
      <c r="AD461" s="212">
        <v>14.70999999999998</v>
      </c>
      <c r="AE461" s="216">
        <f t="shared" si="67"/>
        <v>1294479.9999999981</v>
      </c>
    </row>
    <row r="462" spans="1:31" s="3" customFormat="1" ht="14.25" customHeight="1">
      <c r="A462" s="4">
        <v>28052</v>
      </c>
      <c r="B462" s="4" t="s">
        <v>3449</v>
      </c>
      <c r="C462" s="5" t="s">
        <v>3401</v>
      </c>
      <c r="D462" s="4" t="s">
        <v>2985</v>
      </c>
      <c r="E462" s="186">
        <v>142.78</v>
      </c>
      <c r="F462" s="133">
        <v>171.95</v>
      </c>
      <c r="G462" s="187">
        <v>174.02</v>
      </c>
      <c r="H462" s="132">
        <v>29.169999999999987</v>
      </c>
      <c r="I462" s="6">
        <v>1.2600000000000193</v>
      </c>
      <c r="J462" s="6">
        <v>0.31000000000000227</v>
      </c>
      <c r="K462" s="6">
        <v>0.29999999999998295</v>
      </c>
      <c r="L462" s="6">
        <v>3.9999999999992042E-2</v>
      </c>
      <c r="M462" s="6">
        <v>0</v>
      </c>
      <c r="N462" s="6">
        <v>0.13999999999998636</v>
      </c>
      <c r="O462" s="7">
        <v>0</v>
      </c>
      <c r="P462" s="196">
        <v>2.0000000000010232E-2</v>
      </c>
      <c r="Q462" s="8">
        <f t="shared" si="112"/>
        <v>8984359.9999999981</v>
      </c>
      <c r="R462" s="8">
        <f t="shared" si="100"/>
        <v>9206120.0000000019</v>
      </c>
      <c r="S462" s="8">
        <f t="shared" si="116"/>
        <v>9233400.0000000019</v>
      </c>
      <c r="T462" s="8">
        <f t="shared" si="116"/>
        <v>9259800</v>
      </c>
      <c r="U462" s="8">
        <f t="shared" si="116"/>
        <v>9263320</v>
      </c>
      <c r="V462" s="8">
        <f t="shared" si="116"/>
        <v>9263320</v>
      </c>
      <c r="W462" s="8">
        <f t="shared" si="116"/>
        <v>9275639.9999999981</v>
      </c>
      <c r="X462" s="8">
        <f t="shared" si="116"/>
        <v>9275639.9999999981</v>
      </c>
      <c r="Y462" s="8">
        <f t="shared" si="116"/>
        <v>9277399.9999999981</v>
      </c>
      <c r="Z462" s="140">
        <f t="shared" si="101"/>
        <v>83039000</v>
      </c>
      <c r="AA462" s="138">
        <v>9.3659394146123862</v>
      </c>
      <c r="AB462" s="244">
        <v>11.279403854479618</v>
      </c>
      <c r="AC462" s="165">
        <v>11.415189640922032</v>
      </c>
      <c r="AD462" s="212">
        <v>31.240000000000009</v>
      </c>
      <c r="AE462" s="216">
        <f t="shared" si="67"/>
        <v>2749120.0000000009</v>
      </c>
    </row>
    <row r="463" spans="1:31" s="3" customFormat="1" ht="14.25" customHeight="1">
      <c r="A463" s="4">
        <v>28053</v>
      </c>
      <c r="B463" s="4" t="s">
        <v>3450</v>
      </c>
      <c r="C463" s="5" t="s">
        <v>3401</v>
      </c>
      <c r="D463" s="4" t="s">
        <v>2985</v>
      </c>
      <c r="E463" s="186">
        <v>220.77</v>
      </c>
      <c r="F463" s="133">
        <v>227.06</v>
      </c>
      <c r="G463" s="187">
        <v>230.18</v>
      </c>
      <c r="H463" s="132">
        <v>6.289999999999992</v>
      </c>
      <c r="I463" s="6">
        <v>1.9799999999999898</v>
      </c>
      <c r="J463" s="6">
        <v>9.9999999999909051E-3</v>
      </c>
      <c r="K463" s="6">
        <v>0.84000000000003183</v>
      </c>
      <c r="L463" s="6">
        <v>0</v>
      </c>
      <c r="M463" s="6">
        <v>-0.17000000000001592</v>
      </c>
      <c r="N463" s="6">
        <v>0.33000000000001251</v>
      </c>
      <c r="O463" s="7">
        <v>3.9999999999992042E-2</v>
      </c>
      <c r="P463" s="196">
        <v>9.0000000000003411E-2</v>
      </c>
      <c r="Q463" s="8">
        <f t="shared" si="112"/>
        <v>1937319.9999999974</v>
      </c>
      <c r="R463" s="8">
        <f t="shared" si="100"/>
        <v>2285799.9999999958</v>
      </c>
      <c r="S463" s="8">
        <f t="shared" si="116"/>
        <v>2286679.9999999949</v>
      </c>
      <c r="T463" s="8">
        <f t="shared" si="116"/>
        <v>2360599.9999999977</v>
      </c>
      <c r="U463" s="8">
        <f t="shared" si="116"/>
        <v>2360599.9999999977</v>
      </c>
      <c r="V463" s="8">
        <f t="shared" si="116"/>
        <v>2345639.9999999963</v>
      </c>
      <c r="W463" s="8">
        <f t="shared" si="116"/>
        <v>2374679.9999999972</v>
      </c>
      <c r="X463" s="8">
        <f t="shared" si="116"/>
        <v>2378199.9999999963</v>
      </c>
      <c r="Y463" s="8">
        <f t="shared" si="116"/>
        <v>2386119.9999999967</v>
      </c>
      <c r="Z463" s="140">
        <f t="shared" si="101"/>
        <v>20715639.99999997</v>
      </c>
      <c r="AA463" s="138">
        <v>10.343567422705529</v>
      </c>
      <c r="AB463" s="244">
        <v>10.638267966659951</v>
      </c>
      <c r="AC463" s="165">
        <v>10.784446932818584</v>
      </c>
      <c r="AD463" s="212">
        <v>9.4099999999999966</v>
      </c>
      <c r="AE463" s="216">
        <f t="shared" si="67"/>
        <v>828079.99999999965</v>
      </c>
    </row>
    <row r="464" spans="1:31" s="3" customFormat="1" ht="14.25" customHeight="1">
      <c r="A464" s="4">
        <v>28054</v>
      </c>
      <c r="B464" s="4" t="s">
        <v>3451</v>
      </c>
      <c r="C464" s="5" t="s">
        <v>3401</v>
      </c>
      <c r="D464" s="4" t="s">
        <v>2985</v>
      </c>
      <c r="E464" s="186">
        <v>385.58</v>
      </c>
      <c r="F464" s="133">
        <v>401.71999999999997</v>
      </c>
      <c r="G464" s="187">
        <v>413.18</v>
      </c>
      <c r="H464" s="132">
        <v>16.139999999999986</v>
      </c>
      <c r="I464" s="6">
        <v>2.5900000000000318</v>
      </c>
      <c r="J464" s="6">
        <v>2.2599999999999909</v>
      </c>
      <c r="K464" s="6">
        <v>0.57999999999998408</v>
      </c>
      <c r="L464" s="6">
        <v>1.6300000000000523</v>
      </c>
      <c r="M464" s="6">
        <v>2.75</v>
      </c>
      <c r="N464" s="6">
        <v>1.1099999999999568</v>
      </c>
      <c r="O464" s="7">
        <v>0.75999999999999091</v>
      </c>
      <c r="P464" s="196">
        <v>-0.21999999999997044</v>
      </c>
      <c r="Q464" s="8">
        <f t="shared" si="112"/>
        <v>4971119.9999999963</v>
      </c>
      <c r="R464" s="8">
        <f t="shared" si="100"/>
        <v>5426960.0000000019</v>
      </c>
      <c r="S464" s="8">
        <f t="shared" si="116"/>
        <v>5625840.0000000009</v>
      </c>
      <c r="T464" s="8">
        <f t="shared" si="116"/>
        <v>5676880</v>
      </c>
      <c r="U464" s="8">
        <f t="shared" si="116"/>
        <v>5820320.0000000047</v>
      </c>
      <c r="V464" s="8">
        <f t="shared" si="116"/>
        <v>6062320.0000000047</v>
      </c>
      <c r="W464" s="8">
        <f t="shared" si="116"/>
        <v>6160000.0000000009</v>
      </c>
      <c r="X464" s="8">
        <f t="shared" si="116"/>
        <v>6226880</v>
      </c>
      <c r="Y464" s="8">
        <f t="shared" si="116"/>
        <v>6207520.0000000028</v>
      </c>
      <c r="Z464" s="140">
        <f t="shared" si="101"/>
        <v>52177840.000000007</v>
      </c>
      <c r="AA464" s="138">
        <v>20.068599028787652</v>
      </c>
      <c r="AB464" s="244">
        <v>20.908650868417901</v>
      </c>
      <c r="AC464" s="165">
        <v>21.505118903248306</v>
      </c>
      <c r="AD464" s="212">
        <v>27.600000000000023</v>
      </c>
      <c r="AE464" s="216">
        <f t="shared" si="67"/>
        <v>2428800.0000000019</v>
      </c>
    </row>
    <row r="465" spans="1:31" s="3" customFormat="1" ht="14.25" customHeight="1">
      <c r="A465" s="4">
        <v>28055</v>
      </c>
      <c r="B465" s="4" t="s">
        <v>3452</v>
      </c>
      <c r="C465" s="5" t="s">
        <v>3401</v>
      </c>
      <c r="D465" s="4" t="s">
        <v>2985</v>
      </c>
      <c r="E465" s="186">
        <v>956.26</v>
      </c>
      <c r="F465" s="133">
        <v>1001.5699999999999</v>
      </c>
      <c r="G465" s="187">
        <v>1043.8799999999999</v>
      </c>
      <c r="H465" s="132">
        <v>45.309999999999945</v>
      </c>
      <c r="I465" s="6">
        <v>2.8600000000001273</v>
      </c>
      <c r="J465" s="6">
        <v>-0.69000000000005457</v>
      </c>
      <c r="K465" s="6">
        <v>3.7400000000000091</v>
      </c>
      <c r="L465" s="6">
        <v>35.920000000000073</v>
      </c>
      <c r="M465" s="6">
        <v>-0.13999999999987267</v>
      </c>
      <c r="N465" s="6">
        <v>1.1399999999998727</v>
      </c>
      <c r="O465" s="7">
        <v>0.20999999999980901</v>
      </c>
      <c r="P465" s="196">
        <v>-0.73000000000001819</v>
      </c>
      <c r="Q465" s="8">
        <f t="shared" si="112"/>
        <v>13955479.999999985</v>
      </c>
      <c r="R465" s="8">
        <f t="shared" si="100"/>
        <v>14458840.000000007</v>
      </c>
      <c r="S465" s="8">
        <f t="shared" si="116"/>
        <v>14398120.000000002</v>
      </c>
      <c r="T465" s="8">
        <f t="shared" si="116"/>
        <v>14727240.000000002</v>
      </c>
      <c r="U465" s="8">
        <f t="shared" si="116"/>
        <v>17888200.000000007</v>
      </c>
      <c r="V465" s="8">
        <f t="shared" si="116"/>
        <v>17875880.000000019</v>
      </c>
      <c r="W465" s="8">
        <f t="shared" si="116"/>
        <v>17976200.000000007</v>
      </c>
      <c r="X465" s="8">
        <f t="shared" si="116"/>
        <v>17994679.999999989</v>
      </c>
      <c r="Y465" s="8">
        <f t="shared" si="116"/>
        <v>17930439.999999989</v>
      </c>
      <c r="Z465" s="140">
        <f t="shared" si="101"/>
        <v>147205080</v>
      </c>
      <c r="AA465" s="138">
        <v>18.916063996455186</v>
      </c>
      <c r="AB465" s="244">
        <v>19.812354607459923</v>
      </c>
      <c r="AC465" s="165">
        <v>20.649301324555712</v>
      </c>
      <c r="AD465" s="212">
        <v>87.619999999999891</v>
      </c>
      <c r="AE465" s="216">
        <f t="shared" si="67"/>
        <v>7710559.9999999907</v>
      </c>
    </row>
    <row r="466" spans="1:31" s="3" customFormat="1" ht="14.25" customHeight="1">
      <c r="A466" s="4">
        <v>28056</v>
      </c>
      <c r="B466" s="4" t="s">
        <v>3453</v>
      </c>
      <c r="C466" s="5" t="s">
        <v>3401</v>
      </c>
      <c r="D466" s="4" t="s">
        <v>2985</v>
      </c>
      <c r="E466" s="186">
        <v>580.9</v>
      </c>
      <c r="F466" s="133">
        <v>589.78</v>
      </c>
      <c r="G466" s="187">
        <v>603.07000000000005</v>
      </c>
      <c r="H466" s="132">
        <v>8.8799999999999955</v>
      </c>
      <c r="I466" s="6">
        <v>1.7599999999999909</v>
      </c>
      <c r="J466" s="6">
        <v>9.0000000000031832E-2</v>
      </c>
      <c r="K466" s="6">
        <v>1.7400000000000091</v>
      </c>
      <c r="L466" s="6">
        <v>1.2999999999999545</v>
      </c>
      <c r="M466" s="6">
        <v>8.0000000000040927E-2</v>
      </c>
      <c r="N466" s="6">
        <v>2.57000000000005</v>
      </c>
      <c r="O466" s="7">
        <v>5.0599999999999454</v>
      </c>
      <c r="P466" s="196">
        <v>0.69000000000005457</v>
      </c>
      <c r="Q466" s="8">
        <f t="shared" si="112"/>
        <v>2735039.9999999991</v>
      </c>
      <c r="R466" s="8">
        <f t="shared" si="100"/>
        <v>3044799.9999999977</v>
      </c>
      <c r="S466" s="8">
        <f t="shared" si="116"/>
        <v>3052720.0000000005</v>
      </c>
      <c r="T466" s="8">
        <f t="shared" si="116"/>
        <v>3205840.0000000014</v>
      </c>
      <c r="U466" s="8">
        <f t="shared" si="116"/>
        <v>3320239.9999999972</v>
      </c>
      <c r="V466" s="8">
        <f t="shared" si="116"/>
        <v>3327280.0000000009</v>
      </c>
      <c r="W466" s="8">
        <f t="shared" si="116"/>
        <v>3553440.0000000051</v>
      </c>
      <c r="X466" s="8">
        <f t="shared" si="116"/>
        <v>3998720.0000000005</v>
      </c>
      <c r="Y466" s="8">
        <f t="shared" si="116"/>
        <v>4059440.0000000051</v>
      </c>
      <c r="Z466" s="140">
        <f t="shared" si="101"/>
        <v>30297520.000000004</v>
      </c>
      <c r="AA466" s="138">
        <v>12.903068171469315</v>
      </c>
      <c r="AB466" s="244">
        <v>13.100312525682858</v>
      </c>
      <c r="AC466" s="165">
        <v>13.395512690941644</v>
      </c>
      <c r="AD466" s="212">
        <v>22.170000000000073</v>
      </c>
      <c r="AE466" s="216">
        <f t="shared" si="67"/>
        <v>1950960.0000000065</v>
      </c>
    </row>
    <row r="467" spans="1:31" s="3" customFormat="1" ht="14.25" customHeight="1">
      <c r="A467" s="4">
        <v>28057</v>
      </c>
      <c r="B467" s="4" t="s">
        <v>3454</v>
      </c>
      <c r="C467" s="5" t="s">
        <v>3401</v>
      </c>
      <c r="D467" s="4" t="s">
        <v>2985</v>
      </c>
      <c r="E467" s="186">
        <v>386.82</v>
      </c>
      <c r="F467" s="133">
        <v>406.13</v>
      </c>
      <c r="G467" s="187">
        <v>411.72999999999996</v>
      </c>
      <c r="H467" s="132">
        <v>19.310000000000002</v>
      </c>
      <c r="I467" s="6">
        <v>-1.4899999999999523</v>
      </c>
      <c r="J467" s="6">
        <v>0.33999999999991815</v>
      </c>
      <c r="K467" s="6">
        <v>3.2000000000000455</v>
      </c>
      <c r="L467" s="6">
        <v>1.7099999999999795</v>
      </c>
      <c r="M467" s="6">
        <v>1.4700000000000273</v>
      </c>
      <c r="N467" s="6">
        <v>1.5500000000000114</v>
      </c>
      <c r="O467" s="7">
        <v>-1.3400000000000318</v>
      </c>
      <c r="P467" s="196">
        <v>0.15999999999996817</v>
      </c>
      <c r="Q467" s="8">
        <f t="shared" si="112"/>
        <v>5947480</v>
      </c>
      <c r="R467" s="8">
        <f t="shared" si="100"/>
        <v>5685240.0000000084</v>
      </c>
      <c r="S467" s="8">
        <f t="shared" si="116"/>
        <v>5715160.0000000009</v>
      </c>
      <c r="T467" s="8">
        <f t="shared" si="116"/>
        <v>5996760.0000000047</v>
      </c>
      <c r="U467" s="8">
        <f t="shared" si="116"/>
        <v>6147240.0000000028</v>
      </c>
      <c r="V467" s="8">
        <f t="shared" si="116"/>
        <v>6276600.0000000056</v>
      </c>
      <c r="W467" s="8">
        <f t="shared" si="116"/>
        <v>6413000.0000000065</v>
      </c>
      <c r="X467" s="8">
        <f t="shared" si="116"/>
        <v>6295080.0000000037</v>
      </c>
      <c r="Y467" s="8">
        <f t="shared" si="116"/>
        <v>6309160.0000000009</v>
      </c>
      <c r="Z467" s="140">
        <f t="shared" si="101"/>
        <v>54785720.00000003</v>
      </c>
      <c r="AA467" s="138">
        <v>25.17916772442344</v>
      </c>
      <c r="AB467" s="244">
        <v>26.436108236182442</v>
      </c>
      <c r="AC467" s="165">
        <v>26.800627493865004</v>
      </c>
      <c r="AD467" s="212">
        <v>24.909999999999968</v>
      </c>
      <c r="AE467" s="216">
        <f t="shared" si="67"/>
        <v>2192079.9999999972</v>
      </c>
    </row>
    <row r="468" spans="1:31" s="3" customFormat="1" ht="14.25" customHeight="1">
      <c r="A468" s="4">
        <v>28058</v>
      </c>
      <c r="B468" s="4" t="s">
        <v>3455</v>
      </c>
      <c r="C468" s="5" t="s">
        <v>3401</v>
      </c>
      <c r="D468" s="4" t="s">
        <v>2985</v>
      </c>
      <c r="E468" s="186">
        <v>293.83</v>
      </c>
      <c r="F468" s="133">
        <v>300.45</v>
      </c>
      <c r="G468" s="187">
        <v>305.18</v>
      </c>
      <c r="H468" s="132">
        <v>6.6200000000000045</v>
      </c>
      <c r="I468" s="6">
        <v>1.1999999999999886</v>
      </c>
      <c r="J468" s="6">
        <v>0.48000000000007503</v>
      </c>
      <c r="K468" s="6">
        <v>0.42999999999994998</v>
      </c>
      <c r="L468" s="6">
        <v>1.7400000000000091</v>
      </c>
      <c r="M468" s="6">
        <v>-0.62000000000000455</v>
      </c>
      <c r="N468" s="6">
        <v>0.85000000000002274</v>
      </c>
      <c r="O468" s="7">
        <v>-0.35000000000002274</v>
      </c>
      <c r="P468" s="196">
        <v>1</v>
      </c>
      <c r="Q468" s="8">
        <f t="shared" si="112"/>
        <v>2038960.0000000014</v>
      </c>
      <c r="R468" s="8">
        <f t="shared" si="100"/>
        <v>2250159.9999999995</v>
      </c>
      <c r="S468" s="8">
        <f t="shared" si="116"/>
        <v>2292400.0000000061</v>
      </c>
      <c r="T468" s="8">
        <f t="shared" si="116"/>
        <v>2330240.0000000019</v>
      </c>
      <c r="U468" s="8">
        <f t="shared" si="116"/>
        <v>2483360.0000000028</v>
      </c>
      <c r="V468" s="8">
        <f t="shared" si="116"/>
        <v>2428800.0000000023</v>
      </c>
      <c r="W468" s="8">
        <f t="shared" si="116"/>
        <v>2503600.0000000042</v>
      </c>
      <c r="X468" s="8">
        <f t="shared" si="116"/>
        <v>2472800.0000000023</v>
      </c>
      <c r="Y468" s="8">
        <f t="shared" si="116"/>
        <v>2560800.0000000023</v>
      </c>
      <c r="Z468" s="140">
        <f t="shared" si="101"/>
        <v>21361120.000000022</v>
      </c>
      <c r="AA468" s="138">
        <v>41.555998698855845</v>
      </c>
      <c r="AB468" s="244">
        <v>42.492256777971065</v>
      </c>
      <c r="AC468" s="165">
        <v>43.16121458978602</v>
      </c>
      <c r="AD468" s="212">
        <v>11.350000000000023</v>
      </c>
      <c r="AE468" s="216">
        <f t="shared" si="67"/>
        <v>998800.00000000198</v>
      </c>
    </row>
    <row r="469" spans="1:31" s="3" customFormat="1" ht="14.25" customHeight="1">
      <c r="A469" s="4">
        <v>28059</v>
      </c>
      <c r="B469" s="4" t="s">
        <v>3456</v>
      </c>
      <c r="C469" s="5" t="s">
        <v>3401</v>
      </c>
      <c r="D469" s="4" t="s">
        <v>2985</v>
      </c>
      <c r="E469" s="186">
        <v>314.02</v>
      </c>
      <c r="F469" s="133">
        <v>330.03</v>
      </c>
      <c r="G469" s="187">
        <v>333.95</v>
      </c>
      <c r="H469" s="132">
        <v>16.009999999999991</v>
      </c>
      <c r="I469" s="6">
        <v>1.0000000000000568</v>
      </c>
      <c r="J469" s="6">
        <v>0.87999999999993861</v>
      </c>
      <c r="K469" s="6">
        <v>-0.30999999999994543</v>
      </c>
      <c r="L469" s="6">
        <v>0.93000000000000682</v>
      </c>
      <c r="M469" s="6">
        <v>9.9999999999909051E-3</v>
      </c>
      <c r="N469" s="6">
        <v>0.16000000000002501</v>
      </c>
      <c r="O469" s="7">
        <v>0.53999999999996362</v>
      </c>
      <c r="P469" s="196">
        <v>0.70999999999997954</v>
      </c>
      <c r="Q469" s="8">
        <f t="shared" si="112"/>
        <v>4931079.9999999972</v>
      </c>
      <c r="R469" s="8">
        <f t="shared" si="100"/>
        <v>5107080.0000000075</v>
      </c>
      <c r="S469" s="8">
        <f t="shared" si="116"/>
        <v>5184520.0000000019</v>
      </c>
      <c r="T469" s="8">
        <f t="shared" si="116"/>
        <v>5157240.0000000065</v>
      </c>
      <c r="U469" s="8">
        <f t="shared" si="116"/>
        <v>5239080.0000000075</v>
      </c>
      <c r="V469" s="8">
        <f t="shared" si="116"/>
        <v>5239960.0000000065</v>
      </c>
      <c r="W469" s="8">
        <f t="shared" si="116"/>
        <v>5254040.0000000084</v>
      </c>
      <c r="X469" s="8">
        <f t="shared" si="116"/>
        <v>5301560.0000000056</v>
      </c>
      <c r="Y469" s="8">
        <f t="shared" si="116"/>
        <v>5364040.0000000037</v>
      </c>
      <c r="Z469" s="140">
        <f t="shared" si="101"/>
        <v>46778600.000000045</v>
      </c>
      <c r="AA469" s="138">
        <v>14.623742042443405</v>
      </c>
      <c r="AB469" s="244">
        <v>15.369319107915411</v>
      </c>
      <c r="AC469" s="165">
        <v>15.55187139377739</v>
      </c>
      <c r="AD469" s="212">
        <v>19.930000000000007</v>
      </c>
      <c r="AE469" s="216">
        <f t="shared" si="67"/>
        <v>1753840.0000000007</v>
      </c>
    </row>
    <row r="470" spans="1:31" s="3" customFormat="1" ht="14.25" customHeight="1">
      <c r="A470" s="4">
        <v>28060</v>
      </c>
      <c r="B470" s="4" t="s">
        <v>3457</v>
      </c>
      <c r="C470" s="5" t="s">
        <v>3401</v>
      </c>
      <c r="D470" s="4" t="s">
        <v>2985</v>
      </c>
      <c r="E470" s="186">
        <v>4404.670000000001</v>
      </c>
      <c r="F470" s="133">
        <v>4494.5200000000004</v>
      </c>
      <c r="G470" s="187">
        <v>4626.63</v>
      </c>
      <c r="H470" s="132">
        <v>89.849999999999454</v>
      </c>
      <c r="I470" s="6">
        <v>27.9399999999996</v>
      </c>
      <c r="J470" s="6">
        <v>11.760000000000218</v>
      </c>
      <c r="K470" s="6">
        <v>10.309999999999491</v>
      </c>
      <c r="L470" s="6">
        <v>18.320000000000618</v>
      </c>
      <c r="M470" s="6">
        <v>21.729999999999563</v>
      </c>
      <c r="N470" s="6">
        <v>16.3100000000004</v>
      </c>
      <c r="O470" s="7">
        <v>5</v>
      </c>
      <c r="P470" s="196">
        <v>20.739999999999782</v>
      </c>
      <c r="Q470" s="8">
        <f t="shared" si="112"/>
        <v>27673799.999999836</v>
      </c>
      <c r="R470" s="8">
        <f t="shared" si="100"/>
        <v>32591239.999999765</v>
      </c>
      <c r="S470" s="8">
        <f t="shared" si="116"/>
        <v>33626119.999999784</v>
      </c>
      <c r="T470" s="8">
        <f t="shared" si="116"/>
        <v>34533399.999999739</v>
      </c>
      <c r="U470" s="8">
        <f t="shared" si="116"/>
        <v>36145559.999999791</v>
      </c>
      <c r="V470" s="8">
        <f t="shared" si="116"/>
        <v>38057799.999999754</v>
      </c>
      <c r="W470" s="8">
        <f t="shared" si="116"/>
        <v>39493079.999999791</v>
      </c>
      <c r="X470" s="8">
        <f t="shared" si="116"/>
        <v>39933079.999999791</v>
      </c>
      <c r="Y470" s="8">
        <f t="shared" si="116"/>
        <v>41758199.999999769</v>
      </c>
      <c r="Z470" s="140">
        <f t="shared" si="101"/>
        <v>323812279.99999797</v>
      </c>
      <c r="AA470" s="138">
        <v>47.369479509686471</v>
      </c>
      <c r="AB470" s="244">
        <v>48.335760237628705</v>
      </c>
      <c r="AC470" s="165">
        <v>49.756520916186837</v>
      </c>
      <c r="AD470" s="212">
        <v>221.9599999999991</v>
      </c>
      <c r="AE470" s="216">
        <f t="shared" si="67"/>
        <v>19532479.999999922</v>
      </c>
    </row>
    <row r="471" spans="1:31" s="3" customFormat="1" ht="14.25" customHeight="1">
      <c r="A471" s="4">
        <v>28061</v>
      </c>
      <c r="B471" s="4" t="s">
        <v>3458</v>
      </c>
      <c r="C471" s="5" t="s">
        <v>3401</v>
      </c>
      <c r="D471" s="4" t="s">
        <v>2985</v>
      </c>
      <c r="E471" s="186">
        <v>202.91</v>
      </c>
      <c r="F471" s="133">
        <v>205.77</v>
      </c>
      <c r="G471" s="187">
        <v>209.15</v>
      </c>
      <c r="H471" s="132">
        <v>2.8600000000000136</v>
      </c>
      <c r="I471" s="6">
        <v>0.34999999999999432</v>
      </c>
      <c r="J471" s="6">
        <v>0.28000000000000114</v>
      </c>
      <c r="K471" s="6">
        <v>0.99000000000000909</v>
      </c>
      <c r="L471" s="6">
        <v>1.5699999999999932</v>
      </c>
      <c r="M471" s="6">
        <v>0.16999999999998749</v>
      </c>
      <c r="N471" s="6">
        <v>-0.13999999999998636</v>
      </c>
      <c r="O471" s="7">
        <v>9.9999999999994316E-2</v>
      </c>
      <c r="P471" s="196">
        <v>6.0000000000002274E-2</v>
      </c>
      <c r="Q471" s="8">
        <f t="shared" si="112"/>
        <v>880880.00000000419</v>
      </c>
      <c r="R471" s="8">
        <f t="shared" si="100"/>
        <v>942480.00000000314</v>
      </c>
      <c r="S471" s="8">
        <f t="shared" si="116"/>
        <v>967120.00000000326</v>
      </c>
      <c r="T471" s="8">
        <f t="shared" si="116"/>
        <v>1054240.000000004</v>
      </c>
      <c r="U471" s="8">
        <f t="shared" si="116"/>
        <v>1192400.0000000033</v>
      </c>
      <c r="V471" s="8">
        <f t="shared" si="116"/>
        <v>1207360.0000000021</v>
      </c>
      <c r="W471" s="8">
        <f t="shared" si="116"/>
        <v>1195040.0000000033</v>
      </c>
      <c r="X471" s="8">
        <f t="shared" si="116"/>
        <v>1203840.0000000028</v>
      </c>
      <c r="Y471" s="8">
        <f t="shared" si="116"/>
        <v>1209120.000000003</v>
      </c>
      <c r="Z471" s="140">
        <f t="shared" si="101"/>
        <v>9852480.0000000298</v>
      </c>
      <c r="AA471" s="138">
        <v>15.403710676545609</v>
      </c>
      <c r="AB471" s="244">
        <v>15.620824729746143</v>
      </c>
      <c r="AC471" s="165">
        <v>15.877414065346773</v>
      </c>
      <c r="AD471" s="212">
        <v>6.2400000000000091</v>
      </c>
      <c r="AE471" s="216">
        <f t="shared" si="67"/>
        <v>549120.00000000081</v>
      </c>
    </row>
    <row r="472" spans="1:31" s="3" customFormat="1" ht="14.25" customHeight="1">
      <c r="A472" s="4">
        <v>28062</v>
      </c>
      <c r="B472" s="4" t="s">
        <v>3459</v>
      </c>
      <c r="C472" s="5" t="s">
        <v>3401</v>
      </c>
      <c r="D472" s="4" t="s">
        <v>2985</v>
      </c>
      <c r="E472" s="186">
        <v>118.46000000000001</v>
      </c>
      <c r="F472" s="133">
        <v>150.79000000000002</v>
      </c>
      <c r="G472" s="187">
        <v>151.38</v>
      </c>
      <c r="H472" s="132">
        <v>32.330000000000013</v>
      </c>
      <c r="I472" s="6">
        <v>-2.9099999999999966</v>
      </c>
      <c r="J472" s="6">
        <v>0</v>
      </c>
      <c r="K472" s="6">
        <v>0.93000000000000682</v>
      </c>
      <c r="L472" s="6">
        <v>0</v>
      </c>
      <c r="M472" s="6">
        <v>0</v>
      </c>
      <c r="N472" s="6">
        <v>1.4499999999999886</v>
      </c>
      <c r="O472" s="7">
        <v>1.1200000000000045</v>
      </c>
      <c r="P472" s="196">
        <v>0</v>
      </c>
      <c r="Q472" s="8">
        <f t="shared" si="112"/>
        <v>9957640.0000000019</v>
      </c>
      <c r="R472" s="8">
        <f t="shared" si="100"/>
        <v>9445480.0000000019</v>
      </c>
      <c r="S472" s="8">
        <f t="shared" si="116"/>
        <v>9445480.0000000019</v>
      </c>
      <c r="T472" s="8">
        <f t="shared" si="116"/>
        <v>9527320.0000000019</v>
      </c>
      <c r="U472" s="8">
        <f t="shared" si="116"/>
        <v>9527320.0000000019</v>
      </c>
      <c r="V472" s="8">
        <f t="shared" si="116"/>
        <v>9527320.0000000019</v>
      </c>
      <c r="W472" s="8">
        <f t="shared" si="116"/>
        <v>9654920</v>
      </c>
      <c r="X472" s="8">
        <f t="shared" si="116"/>
        <v>9753480</v>
      </c>
      <c r="Y472" s="8">
        <f t="shared" si="116"/>
        <v>9753480</v>
      </c>
      <c r="Z472" s="140">
        <f t="shared" si="101"/>
        <v>86592440</v>
      </c>
      <c r="AA472" s="138">
        <v>6.4078153060562135</v>
      </c>
      <c r="AB472" s="244">
        <v>8.1566306770236068</v>
      </c>
      <c r="AC472" s="165">
        <v>8.1885453404591377</v>
      </c>
      <c r="AD472" s="212">
        <v>32.919999999999987</v>
      </c>
      <c r="AE472" s="216">
        <f t="shared" si="67"/>
        <v>2896959.9999999991</v>
      </c>
    </row>
    <row r="473" spans="1:31" s="3" customFormat="1" ht="14.25" customHeight="1">
      <c r="A473" s="4">
        <v>28063</v>
      </c>
      <c r="B473" s="4" t="s">
        <v>3460</v>
      </c>
      <c r="C473" s="5" t="s">
        <v>3401</v>
      </c>
      <c r="D473" s="4" t="s">
        <v>2985</v>
      </c>
      <c r="E473" s="186">
        <v>633.19000000000005</v>
      </c>
      <c r="F473" s="133">
        <v>643.23</v>
      </c>
      <c r="G473" s="187">
        <v>651.74</v>
      </c>
      <c r="H473" s="132">
        <v>10.039999999999964</v>
      </c>
      <c r="I473" s="6">
        <v>1.2799999999999727</v>
      </c>
      <c r="J473" s="6">
        <v>1.2500000000001137</v>
      </c>
      <c r="K473" s="6">
        <v>0.19999999999993179</v>
      </c>
      <c r="L473" s="6">
        <v>1.2899999999999636</v>
      </c>
      <c r="M473" s="6">
        <v>3.1000000000000227</v>
      </c>
      <c r="N473" s="6">
        <v>1.2400000000000091</v>
      </c>
      <c r="O473" s="7">
        <v>0.48000000000001819</v>
      </c>
      <c r="P473" s="196">
        <v>-0.33000000000004093</v>
      </c>
      <c r="Q473" s="8">
        <f t="shared" si="112"/>
        <v>3092319.9999999893</v>
      </c>
      <c r="R473" s="8">
        <f t="shared" si="100"/>
        <v>3317599.9999999846</v>
      </c>
      <c r="S473" s="8">
        <f t="shared" si="116"/>
        <v>3427599.9999999944</v>
      </c>
      <c r="T473" s="8">
        <f t="shared" si="116"/>
        <v>3445199.9999999884</v>
      </c>
      <c r="U473" s="8">
        <f t="shared" si="116"/>
        <v>3558719.9999999851</v>
      </c>
      <c r="V473" s="8">
        <f t="shared" si="116"/>
        <v>3831519.999999987</v>
      </c>
      <c r="W473" s="8">
        <f t="shared" si="116"/>
        <v>3940639.9999999879</v>
      </c>
      <c r="X473" s="8">
        <f t="shared" si="116"/>
        <v>3982879.9999999893</v>
      </c>
      <c r="Y473" s="8">
        <f t="shared" si="116"/>
        <v>3953839.9999999856</v>
      </c>
      <c r="Z473" s="140">
        <f t="shared" si="101"/>
        <v>32550319.999999888</v>
      </c>
      <c r="AA473" s="138">
        <v>15.473284214899261</v>
      </c>
      <c r="AB473" s="244">
        <v>15.718632014955464</v>
      </c>
      <c r="AC473" s="165">
        <v>15.926591156238166</v>
      </c>
      <c r="AD473" s="212">
        <v>18.549999999999955</v>
      </c>
      <c r="AE473" s="216">
        <f t="shared" si="67"/>
        <v>1632399.999999996</v>
      </c>
    </row>
    <row r="474" spans="1:31" s="3" customFormat="1" ht="14.25" customHeight="1">
      <c r="A474" s="4">
        <v>28064</v>
      </c>
      <c r="B474" s="4" t="s">
        <v>3461</v>
      </c>
      <c r="C474" s="5" t="s">
        <v>3401</v>
      </c>
      <c r="D474" s="4" t="s">
        <v>2985</v>
      </c>
      <c r="E474" s="186">
        <v>518.47</v>
      </c>
      <c r="F474" s="133">
        <v>530.24</v>
      </c>
      <c r="G474" s="187">
        <v>552.02</v>
      </c>
      <c r="H474" s="132">
        <v>11.769999999999982</v>
      </c>
      <c r="I474" s="6">
        <v>3.1200000000000045</v>
      </c>
      <c r="J474" s="6">
        <v>5.1999999999999318</v>
      </c>
      <c r="K474" s="6">
        <v>0.89000000000010004</v>
      </c>
      <c r="L474" s="6">
        <v>3.7999999999999545</v>
      </c>
      <c r="M474" s="6">
        <v>-0.17999999999994998</v>
      </c>
      <c r="N474" s="6">
        <v>1.9099999999999682</v>
      </c>
      <c r="O474" s="7">
        <v>0.78999999999996362</v>
      </c>
      <c r="P474" s="196">
        <v>6.25</v>
      </c>
      <c r="Q474" s="8">
        <f t="shared" si="112"/>
        <v>3625159.9999999939</v>
      </c>
      <c r="R474" s="8">
        <f t="shared" si="100"/>
        <v>4174279.9999999949</v>
      </c>
      <c r="S474" s="8">
        <f t="shared" si="116"/>
        <v>4631879.9999999888</v>
      </c>
      <c r="T474" s="8">
        <f t="shared" si="116"/>
        <v>4710199.9999999972</v>
      </c>
      <c r="U474" s="8">
        <f t="shared" si="116"/>
        <v>5044599.9999999935</v>
      </c>
      <c r="V474" s="8">
        <f t="shared" si="116"/>
        <v>5028759.9999999981</v>
      </c>
      <c r="W474" s="8">
        <f t="shared" si="116"/>
        <v>5196839.9999999953</v>
      </c>
      <c r="X474" s="8">
        <f t="shared" si="116"/>
        <v>5266359.9999999925</v>
      </c>
      <c r="Y474" s="8">
        <f t="shared" si="116"/>
        <v>5816359.9999999925</v>
      </c>
      <c r="Z474" s="140">
        <f t="shared" si="101"/>
        <v>43494439.999999948</v>
      </c>
      <c r="AA474" s="138">
        <v>17.511145636314509</v>
      </c>
      <c r="AB474" s="244">
        <v>17.908673331532018</v>
      </c>
      <c r="AC474" s="165">
        <v>18.644285328289651</v>
      </c>
      <c r="AD474" s="212">
        <v>33.549999999999955</v>
      </c>
      <c r="AE474" s="216">
        <f t="shared" si="67"/>
        <v>2952399.9999999958</v>
      </c>
    </row>
    <row r="475" spans="1:31" s="3" customFormat="1" ht="14.25" customHeight="1">
      <c r="A475" s="4">
        <v>28065</v>
      </c>
      <c r="B475" s="4" t="s">
        <v>3462</v>
      </c>
      <c r="C475" s="5" t="s">
        <v>3401</v>
      </c>
      <c r="D475" s="4" t="s">
        <v>2985</v>
      </c>
      <c r="E475" s="186">
        <v>814.65</v>
      </c>
      <c r="F475" s="133">
        <v>826.99</v>
      </c>
      <c r="G475" s="187">
        <v>844.02</v>
      </c>
      <c r="H475" s="132">
        <v>12.340000000000032</v>
      </c>
      <c r="I475" s="6">
        <v>2</v>
      </c>
      <c r="J475" s="6">
        <v>0.12999999999999545</v>
      </c>
      <c r="K475" s="6">
        <v>2.5399999999999636</v>
      </c>
      <c r="L475" s="6">
        <v>2.8300000000000409</v>
      </c>
      <c r="M475" s="6">
        <v>1.7799999999999727</v>
      </c>
      <c r="N475" s="6">
        <v>2.2100000000000364</v>
      </c>
      <c r="O475" s="7">
        <v>1.0300000000000864</v>
      </c>
      <c r="P475" s="196">
        <v>4.5099999999998772</v>
      </c>
      <c r="Q475" s="8">
        <f t="shared" si="112"/>
        <v>3800720.0000000098</v>
      </c>
      <c r="R475" s="8">
        <f t="shared" si="100"/>
        <v>4152720.0000000098</v>
      </c>
      <c r="S475" s="8">
        <f t="shared" si="116"/>
        <v>4164160.0000000093</v>
      </c>
      <c r="T475" s="8">
        <f t="shared" si="116"/>
        <v>4387680.0000000065</v>
      </c>
      <c r="U475" s="8">
        <f t="shared" si="116"/>
        <v>4636720.0000000102</v>
      </c>
      <c r="V475" s="8">
        <f t="shared" ref="V475:Y475" si="117">U475+(M475*88000)</f>
        <v>4793360.0000000075</v>
      </c>
      <c r="W475" s="8">
        <f t="shared" si="117"/>
        <v>4987840.0000000102</v>
      </c>
      <c r="X475" s="8">
        <f t="shared" si="117"/>
        <v>5078480.0000000177</v>
      </c>
      <c r="Y475" s="8">
        <f t="shared" si="117"/>
        <v>5475360.0000000065</v>
      </c>
      <c r="Z475" s="140">
        <f t="shared" si="101"/>
        <v>41477040.000000089</v>
      </c>
      <c r="AA475" s="138">
        <v>22.808977438809279</v>
      </c>
      <c r="AB475" s="244">
        <v>23.154478919929893</v>
      </c>
      <c r="AC475" s="165">
        <v>23.631293362675763</v>
      </c>
      <c r="AD475" s="212">
        <v>29.370000000000005</v>
      </c>
      <c r="AE475" s="216">
        <f t="shared" si="67"/>
        <v>2584560.0000000005</v>
      </c>
    </row>
    <row r="476" spans="1:31" s="3" customFormat="1" ht="14.25" customHeight="1">
      <c r="A476" s="4">
        <v>28066</v>
      </c>
      <c r="B476" s="4" t="s">
        <v>3463</v>
      </c>
      <c r="C476" s="5" t="s">
        <v>3401</v>
      </c>
      <c r="D476" s="4" t="s">
        <v>2985</v>
      </c>
      <c r="E476" s="186">
        <v>147.35</v>
      </c>
      <c r="F476" s="133">
        <v>152.62</v>
      </c>
      <c r="G476" s="187">
        <v>158.28</v>
      </c>
      <c r="H476" s="132">
        <v>5.2700000000000102</v>
      </c>
      <c r="I476" s="6">
        <v>3.3499999999999943</v>
      </c>
      <c r="J476" s="6">
        <v>0.18999999999999773</v>
      </c>
      <c r="K476" s="6">
        <v>0.34000000000000341</v>
      </c>
      <c r="L476" s="6">
        <v>1.0300000000000011</v>
      </c>
      <c r="M476" s="6">
        <v>0.13999999999998636</v>
      </c>
      <c r="N476" s="6">
        <v>-1.999999999998181E-2</v>
      </c>
      <c r="O476" s="7">
        <v>0.28999999999999204</v>
      </c>
      <c r="P476" s="196">
        <v>0.34000000000000341</v>
      </c>
      <c r="Q476" s="8">
        <f t="shared" si="112"/>
        <v>1623160.0000000033</v>
      </c>
      <c r="R476" s="8">
        <f t="shared" si="100"/>
        <v>2212760.0000000023</v>
      </c>
      <c r="S476" s="8">
        <f t="shared" ref="S476:Y512" si="118">R476+(J476*88000)</f>
        <v>2229480.0000000023</v>
      </c>
      <c r="T476" s="8">
        <f t="shared" si="118"/>
        <v>2259400.0000000028</v>
      </c>
      <c r="U476" s="8">
        <f t="shared" si="118"/>
        <v>2350040.0000000028</v>
      </c>
      <c r="V476" s="8">
        <f t="shared" si="118"/>
        <v>2362360.0000000014</v>
      </c>
      <c r="W476" s="8">
        <f t="shared" si="118"/>
        <v>2360600.0000000028</v>
      </c>
      <c r="X476" s="8">
        <f t="shared" si="118"/>
        <v>2386120.0000000019</v>
      </c>
      <c r="Y476" s="8">
        <f t="shared" si="118"/>
        <v>2416040.0000000023</v>
      </c>
      <c r="Z476" s="140">
        <f t="shared" si="101"/>
        <v>20199960.000000026</v>
      </c>
      <c r="AA476" s="138">
        <v>14.975050052338993</v>
      </c>
      <c r="AB476" s="244">
        <v>15.510635486854273</v>
      </c>
      <c r="AC476" s="165">
        <v>16.085856276105979</v>
      </c>
      <c r="AD476" s="212">
        <v>10.930000000000007</v>
      </c>
      <c r="AE476" s="216">
        <f t="shared" si="67"/>
        <v>961840.00000000058</v>
      </c>
    </row>
    <row r="477" spans="1:31" s="3" customFormat="1" ht="14.25" customHeight="1">
      <c r="A477" s="4">
        <v>28067</v>
      </c>
      <c r="B477" s="4" t="s">
        <v>3464</v>
      </c>
      <c r="C477" s="5" t="s">
        <v>3401</v>
      </c>
      <c r="D477" s="4" t="s">
        <v>2985</v>
      </c>
      <c r="E477" s="186">
        <v>154.79</v>
      </c>
      <c r="F477" s="133">
        <v>161.76</v>
      </c>
      <c r="G477" s="187">
        <v>162.28000000000003</v>
      </c>
      <c r="H477" s="132">
        <v>6.9699999999999989</v>
      </c>
      <c r="I477" s="6">
        <v>0.16999999999998749</v>
      </c>
      <c r="J477" s="6">
        <v>0</v>
      </c>
      <c r="K477" s="6">
        <v>0.16999999999998749</v>
      </c>
      <c r="L477" s="6">
        <v>0</v>
      </c>
      <c r="M477" s="6">
        <v>9.9999999999994316E-2</v>
      </c>
      <c r="N477" s="6">
        <v>0</v>
      </c>
      <c r="O477" s="7">
        <v>0</v>
      </c>
      <c r="P477" s="196">
        <v>8.0000000000012506E-2</v>
      </c>
      <c r="Q477" s="8">
        <f t="shared" si="112"/>
        <v>2146759.9999999995</v>
      </c>
      <c r="R477" s="8">
        <f t="shared" si="100"/>
        <v>2176679.9999999972</v>
      </c>
      <c r="S477" s="8">
        <f t="shared" si="118"/>
        <v>2176679.9999999972</v>
      </c>
      <c r="T477" s="8">
        <f t="shared" si="118"/>
        <v>2191639.9999999963</v>
      </c>
      <c r="U477" s="8">
        <f t="shared" si="118"/>
        <v>2191639.9999999963</v>
      </c>
      <c r="V477" s="8">
        <f t="shared" si="118"/>
        <v>2200439.9999999958</v>
      </c>
      <c r="W477" s="8">
        <f t="shared" si="118"/>
        <v>2200439.9999999958</v>
      </c>
      <c r="X477" s="8">
        <f t="shared" si="118"/>
        <v>2200439.9999999958</v>
      </c>
      <c r="Y477" s="8">
        <f t="shared" si="118"/>
        <v>2207479.9999999967</v>
      </c>
      <c r="Z477" s="140">
        <f t="shared" si="101"/>
        <v>19692199.99999997</v>
      </c>
      <c r="AA477" s="138">
        <v>14.27214723021317</v>
      </c>
      <c r="AB477" s="244">
        <v>14.914804160212435</v>
      </c>
      <c r="AC477" s="165">
        <v>14.962749870915399</v>
      </c>
      <c r="AD477" s="212">
        <v>7.4900000000000366</v>
      </c>
      <c r="AE477" s="216">
        <f t="shared" si="67"/>
        <v>659120.00000000326</v>
      </c>
    </row>
    <row r="478" spans="1:31" s="3" customFormat="1" ht="14.25" customHeight="1">
      <c r="A478" s="4">
        <v>28068</v>
      </c>
      <c r="B478" s="4" t="s">
        <v>3465</v>
      </c>
      <c r="C478" s="5" t="s">
        <v>3401</v>
      </c>
      <c r="D478" s="4" t="s">
        <v>2985</v>
      </c>
      <c r="E478" s="186">
        <v>162.35</v>
      </c>
      <c r="F478" s="133">
        <v>165.87</v>
      </c>
      <c r="G478" s="187">
        <v>166.25</v>
      </c>
      <c r="H478" s="132">
        <v>3.5200000000000102</v>
      </c>
      <c r="I478" s="6">
        <v>4.9999999999982947E-2</v>
      </c>
      <c r="J478" s="6">
        <v>0</v>
      </c>
      <c r="K478" s="6">
        <v>4.3100000000000023</v>
      </c>
      <c r="L478" s="6">
        <v>-4.0000000000000284</v>
      </c>
      <c r="M478" s="6">
        <v>-0.13999999999998636</v>
      </c>
      <c r="N478" s="6">
        <v>0.12000000000000455</v>
      </c>
      <c r="O478" s="7">
        <v>3.9999999999992042E-2</v>
      </c>
      <c r="P478" s="196">
        <v>0</v>
      </c>
      <c r="Q478" s="8">
        <f t="shared" si="112"/>
        <v>1084160.0000000033</v>
      </c>
      <c r="R478" s="8">
        <f t="shared" si="100"/>
        <v>1092960.0000000002</v>
      </c>
      <c r="S478" s="8">
        <f t="shared" si="118"/>
        <v>1092960.0000000002</v>
      </c>
      <c r="T478" s="8">
        <f t="shared" si="118"/>
        <v>1472240.0000000005</v>
      </c>
      <c r="U478" s="8">
        <f t="shared" si="118"/>
        <v>1120239.9999999979</v>
      </c>
      <c r="V478" s="8">
        <f t="shared" si="118"/>
        <v>1107919.9999999991</v>
      </c>
      <c r="W478" s="8">
        <f t="shared" si="118"/>
        <v>1118479.9999999995</v>
      </c>
      <c r="X478" s="8">
        <f t="shared" si="118"/>
        <v>1121999.9999999988</v>
      </c>
      <c r="Y478" s="8">
        <f t="shared" si="118"/>
        <v>1121999.9999999988</v>
      </c>
      <c r="Z478" s="140">
        <f t="shared" si="101"/>
        <v>10332959.999999996</v>
      </c>
      <c r="AA478" s="138">
        <v>14.923383797994283</v>
      </c>
      <c r="AB478" s="244">
        <v>15.246945922841466</v>
      </c>
      <c r="AC478" s="165">
        <v>15.281875924955649</v>
      </c>
      <c r="AD478" s="212">
        <v>3.9000000000000061</v>
      </c>
      <c r="AE478" s="216">
        <f t="shared" si="67"/>
        <v>343200.00000000052</v>
      </c>
    </row>
    <row r="479" spans="1:31" s="3" customFormat="1" ht="14.25" customHeight="1">
      <c r="A479" s="4">
        <v>28069</v>
      </c>
      <c r="B479" s="4" t="s">
        <v>3466</v>
      </c>
      <c r="C479" s="5" t="s">
        <v>3401</v>
      </c>
      <c r="D479" s="4" t="s">
        <v>2985</v>
      </c>
      <c r="E479" s="186">
        <v>366.13</v>
      </c>
      <c r="F479" s="133">
        <v>378.73</v>
      </c>
      <c r="G479" s="187">
        <v>404.52000000000004</v>
      </c>
      <c r="H479" s="132">
        <v>12.600000000000023</v>
      </c>
      <c r="I479" s="6">
        <v>2.9599999999999795</v>
      </c>
      <c r="J479" s="6">
        <v>0.56000000000000227</v>
      </c>
      <c r="K479" s="6">
        <v>1.3999999999999773</v>
      </c>
      <c r="L479" s="6">
        <v>0.56000000000000227</v>
      </c>
      <c r="M479" s="6">
        <v>0.17000000000007276</v>
      </c>
      <c r="N479" s="6">
        <v>15.899999999999977</v>
      </c>
      <c r="O479" s="7">
        <v>0.44999999999993179</v>
      </c>
      <c r="P479" s="196">
        <v>3.7900000000000773</v>
      </c>
      <c r="Q479" s="8">
        <f t="shared" si="112"/>
        <v>3880800.0000000065</v>
      </c>
      <c r="R479" s="8">
        <f t="shared" si="100"/>
        <v>4401760.0000000028</v>
      </c>
      <c r="S479" s="8">
        <f t="shared" si="118"/>
        <v>4451040.0000000028</v>
      </c>
      <c r="T479" s="8">
        <f t="shared" si="118"/>
        <v>4574240.0000000009</v>
      </c>
      <c r="U479" s="8">
        <f t="shared" si="118"/>
        <v>4623520.0000000009</v>
      </c>
      <c r="V479" s="8">
        <f t="shared" si="118"/>
        <v>4638480.0000000075</v>
      </c>
      <c r="W479" s="8">
        <f t="shared" si="118"/>
        <v>6037680.0000000056</v>
      </c>
      <c r="X479" s="8">
        <f t="shared" si="118"/>
        <v>6077280</v>
      </c>
      <c r="Y479" s="8">
        <f t="shared" si="118"/>
        <v>6410800.0000000065</v>
      </c>
      <c r="Z479" s="140">
        <f t="shared" si="101"/>
        <v>45095600.00000003</v>
      </c>
      <c r="AA479" s="138">
        <v>27.093647093647093</v>
      </c>
      <c r="AB479" s="244">
        <v>28.026048026048027</v>
      </c>
      <c r="AC479" s="165">
        <v>29.934509934509933</v>
      </c>
      <c r="AD479" s="212">
        <v>38.390000000000043</v>
      </c>
      <c r="AE479" s="216">
        <f t="shared" si="67"/>
        <v>3378320.0000000037</v>
      </c>
    </row>
    <row r="480" spans="1:31" s="3" customFormat="1" ht="14.25" customHeight="1">
      <c r="A480" s="4">
        <v>28070</v>
      </c>
      <c r="B480" s="4" t="s">
        <v>3467</v>
      </c>
      <c r="C480" s="5" t="s">
        <v>3401</v>
      </c>
      <c r="D480" s="4" t="s">
        <v>2985</v>
      </c>
      <c r="E480" s="186">
        <v>211.4</v>
      </c>
      <c r="F480" s="133">
        <v>222.12</v>
      </c>
      <c r="G480" s="187">
        <v>228.84</v>
      </c>
      <c r="H480" s="132">
        <v>10.719999999999999</v>
      </c>
      <c r="I480" s="6">
        <v>2.460000000000008</v>
      </c>
      <c r="J480" s="6">
        <v>2.039999999999992</v>
      </c>
      <c r="K480" s="6">
        <v>0.53000000000000114</v>
      </c>
      <c r="L480" s="6">
        <v>0.68000000000000682</v>
      </c>
      <c r="M480" s="6">
        <v>0.15999999999999659</v>
      </c>
      <c r="N480" s="6">
        <v>7.9999999999984084E-2</v>
      </c>
      <c r="O480" s="7">
        <v>0.59999999999999432</v>
      </c>
      <c r="P480" s="196">
        <v>0.17000000000001592</v>
      </c>
      <c r="Q480" s="8">
        <f t="shared" si="112"/>
        <v>3301760</v>
      </c>
      <c r="R480" s="8">
        <f t="shared" si="100"/>
        <v>3734720.0000000014</v>
      </c>
      <c r="S480" s="8">
        <f t="shared" si="118"/>
        <v>3914240.0000000009</v>
      </c>
      <c r="T480" s="8">
        <f t="shared" si="118"/>
        <v>3960880.0000000009</v>
      </c>
      <c r="U480" s="8">
        <f t="shared" si="118"/>
        <v>4020720.0000000014</v>
      </c>
      <c r="V480" s="8">
        <f t="shared" si="118"/>
        <v>4034800.0000000009</v>
      </c>
      <c r="W480" s="8">
        <f t="shared" si="118"/>
        <v>4041839.9999999995</v>
      </c>
      <c r="X480" s="8">
        <f t="shared" si="118"/>
        <v>4094639.9999999991</v>
      </c>
      <c r="Y480" s="8">
        <f t="shared" si="118"/>
        <v>4109600.0000000005</v>
      </c>
      <c r="Z480" s="140">
        <f t="shared" si="101"/>
        <v>35213200.000000007</v>
      </c>
      <c r="AA480" s="138">
        <v>8.6404211490043501</v>
      </c>
      <c r="AB480" s="244">
        <v>9.0785730634666333</v>
      </c>
      <c r="AC480" s="165">
        <v>9.3532354576071661</v>
      </c>
      <c r="AD480" s="212">
        <v>17.439999999999998</v>
      </c>
      <c r="AE480" s="216">
        <f t="shared" si="67"/>
        <v>1534719.9999999998</v>
      </c>
    </row>
    <row r="481" spans="1:31" s="3" customFormat="1" ht="14.25" customHeight="1">
      <c r="A481" s="4">
        <v>28071</v>
      </c>
      <c r="B481" s="4" t="s">
        <v>3468</v>
      </c>
      <c r="C481" s="5" t="s">
        <v>3401</v>
      </c>
      <c r="D481" s="4" t="s">
        <v>2985</v>
      </c>
      <c r="E481" s="186">
        <v>295.7</v>
      </c>
      <c r="F481" s="133">
        <v>303.18</v>
      </c>
      <c r="G481" s="187">
        <v>307.38</v>
      </c>
      <c r="H481" s="132">
        <v>7.4800000000000182</v>
      </c>
      <c r="I481" s="6">
        <v>0.75999999999999091</v>
      </c>
      <c r="J481" s="6">
        <v>-4.9999999999954525E-2</v>
      </c>
      <c r="K481" s="6">
        <v>1.2899999999999636</v>
      </c>
      <c r="L481" s="6">
        <v>1.6100000000000136</v>
      </c>
      <c r="M481" s="6">
        <v>0.25</v>
      </c>
      <c r="N481" s="6">
        <v>-0.12000000000006139</v>
      </c>
      <c r="O481" s="7">
        <v>0.10000000000007958</v>
      </c>
      <c r="P481" s="196">
        <v>0.3599999999999568</v>
      </c>
      <c r="Q481" s="8">
        <f t="shared" si="112"/>
        <v>2303840.0000000056</v>
      </c>
      <c r="R481" s="8">
        <f t="shared" si="100"/>
        <v>2437600.0000000042</v>
      </c>
      <c r="S481" s="8">
        <f t="shared" si="118"/>
        <v>2433200.0000000084</v>
      </c>
      <c r="T481" s="8">
        <f t="shared" si="118"/>
        <v>2546720.0000000051</v>
      </c>
      <c r="U481" s="8">
        <f t="shared" si="118"/>
        <v>2688400.0000000065</v>
      </c>
      <c r="V481" s="8">
        <f t="shared" si="118"/>
        <v>2710400.0000000065</v>
      </c>
      <c r="W481" s="8">
        <f t="shared" si="118"/>
        <v>2699840.0000000009</v>
      </c>
      <c r="X481" s="8">
        <f t="shared" si="118"/>
        <v>2708640.0000000079</v>
      </c>
      <c r="Y481" s="8">
        <f t="shared" si="118"/>
        <v>2740320.0000000042</v>
      </c>
      <c r="Z481" s="140">
        <f t="shared" si="101"/>
        <v>23268960.000000048</v>
      </c>
      <c r="AA481" s="138">
        <v>10.683575402847028</v>
      </c>
      <c r="AB481" s="244">
        <v>10.953826143507481</v>
      </c>
      <c r="AC481" s="165">
        <v>11.105571211792759</v>
      </c>
      <c r="AD481" s="212">
        <v>11.680000000000007</v>
      </c>
      <c r="AE481" s="216">
        <f t="shared" si="67"/>
        <v>1027840.0000000006</v>
      </c>
    </row>
    <row r="482" spans="1:31" s="3" customFormat="1" ht="14.25" customHeight="1">
      <c r="A482" s="4">
        <v>28072</v>
      </c>
      <c r="B482" s="4" t="s">
        <v>3469</v>
      </c>
      <c r="C482" s="5" t="s">
        <v>3401</v>
      </c>
      <c r="D482" s="4" t="s">
        <v>2985</v>
      </c>
      <c r="E482" s="186">
        <v>460.73</v>
      </c>
      <c r="F482" s="133">
        <v>483.13</v>
      </c>
      <c r="G482" s="187">
        <v>491.52</v>
      </c>
      <c r="H482" s="132">
        <v>22.399999999999977</v>
      </c>
      <c r="I482" s="6">
        <v>1.3199999999999932</v>
      </c>
      <c r="J482" s="6">
        <v>0.30000000000001137</v>
      </c>
      <c r="K482" s="6">
        <v>1.089999999999975</v>
      </c>
      <c r="L482" s="6">
        <v>1.6000000000000796</v>
      </c>
      <c r="M482" s="6">
        <v>1.3099999999999454</v>
      </c>
      <c r="N482" s="6">
        <v>0.73000000000001819</v>
      </c>
      <c r="O482" s="7">
        <v>0.43000000000000682</v>
      </c>
      <c r="P482" s="196">
        <v>1.6099999999999568</v>
      </c>
      <c r="Q482" s="8">
        <f t="shared" si="112"/>
        <v>6899199.9999999925</v>
      </c>
      <c r="R482" s="8">
        <f t="shared" si="100"/>
        <v>7131519.9999999916</v>
      </c>
      <c r="S482" s="8">
        <f t="shared" si="118"/>
        <v>7157919.9999999925</v>
      </c>
      <c r="T482" s="8">
        <f t="shared" si="118"/>
        <v>7253839.9999999907</v>
      </c>
      <c r="U482" s="8">
        <f t="shared" si="118"/>
        <v>7394639.9999999981</v>
      </c>
      <c r="V482" s="8">
        <f t="shared" si="118"/>
        <v>7509919.9999999935</v>
      </c>
      <c r="W482" s="8">
        <f t="shared" si="118"/>
        <v>7574159.9999999953</v>
      </c>
      <c r="X482" s="8">
        <f t="shared" si="118"/>
        <v>7611999.9999999963</v>
      </c>
      <c r="Y482" s="8">
        <f t="shared" si="118"/>
        <v>7753679.9999999925</v>
      </c>
      <c r="Z482" s="140">
        <f t="shared" si="101"/>
        <v>66286879.999999948</v>
      </c>
      <c r="AA482" s="138">
        <v>31.760464346771077</v>
      </c>
      <c r="AB482" s="244">
        <v>33.30461037886726</v>
      </c>
      <c r="AC482" s="165">
        <v>33.882975789996138</v>
      </c>
      <c r="AD482" s="212">
        <v>30.789999999999964</v>
      </c>
      <c r="AE482" s="216">
        <f t="shared" si="67"/>
        <v>2709519.9999999967</v>
      </c>
    </row>
    <row r="483" spans="1:31" s="3" customFormat="1" ht="14.25" customHeight="1">
      <c r="A483" s="4">
        <v>28073</v>
      </c>
      <c r="B483" s="4" t="s">
        <v>3470</v>
      </c>
      <c r="C483" s="5" t="s">
        <v>3401</v>
      </c>
      <c r="D483" s="4" t="s">
        <v>2985</v>
      </c>
      <c r="E483" s="186">
        <v>222.96</v>
      </c>
      <c r="F483" s="133">
        <v>225.96</v>
      </c>
      <c r="G483" s="187">
        <v>231.29000000000002</v>
      </c>
      <c r="H483" s="132">
        <v>3</v>
      </c>
      <c r="I483" s="6">
        <v>1.2700000000000102</v>
      </c>
      <c r="J483" s="6">
        <v>-3.0000000000001137E-2</v>
      </c>
      <c r="K483" s="6">
        <v>0.33000000000001251</v>
      </c>
      <c r="L483" s="6">
        <v>1.3199999999999932</v>
      </c>
      <c r="M483" s="6">
        <v>1.3099999999999739</v>
      </c>
      <c r="N483" s="6">
        <v>0.56999999999999318</v>
      </c>
      <c r="O483" s="7">
        <v>0.26000000000001933</v>
      </c>
      <c r="P483" s="196">
        <v>0.30000000000001137</v>
      </c>
      <c r="Q483" s="8">
        <f t="shared" si="112"/>
        <v>924000</v>
      </c>
      <c r="R483" s="8">
        <f t="shared" si="100"/>
        <v>1147520.0000000019</v>
      </c>
      <c r="S483" s="8">
        <f t="shared" si="118"/>
        <v>1144880.0000000019</v>
      </c>
      <c r="T483" s="8">
        <f t="shared" si="118"/>
        <v>1173920.000000003</v>
      </c>
      <c r="U483" s="8">
        <f t="shared" si="118"/>
        <v>1290080.0000000023</v>
      </c>
      <c r="V483" s="8">
        <f t="shared" si="118"/>
        <v>1405360</v>
      </c>
      <c r="W483" s="8">
        <f t="shared" si="118"/>
        <v>1455519.9999999993</v>
      </c>
      <c r="X483" s="8">
        <f t="shared" si="118"/>
        <v>1478400.0000000009</v>
      </c>
      <c r="Y483" s="8">
        <f t="shared" si="118"/>
        <v>1504800.0000000019</v>
      </c>
      <c r="Z483" s="140">
        <f t="shared" si="101"/>
        <v>11524480.000000013</v>
      </c>
      <c r="AA483" s="138">
        <v>16.162377673069951</v>
      </c>
      <c r="AB483" s="244">
        <v>16.379847770931498</v>
      </c>
      <c r="AC483" s="165">
        <v>16.766219644798841</v>
      </c>
      <c r="AD483" s="212">
        <v>8.3300000000000125</v>
      </c>
      <c r="AE483" s="216">
        <f t="shared" si="67"/>
        <v>733040.00000000105</v>
      </c>
    </row>
    <row r="484" spans="1:31" s="3" customFormat="1" ht="14.25" customHeight="1">
      <c r="A484" s="4">
        <v>28075</v>
      </c>
      <c r="B484" s="4" t="s">
        <v>3471</v>
      </c>
      <c r="C484" s="5" t="s">
        <v>3401</v>
      </c>
      <c r="D484" s="4" t="s">
        <v>2985</v>
      </c>
      <c r="E484" s="186">
        <v>429.99</v>
      </c>
      <c r="F484" s="133">
        <v>449.65</v>
      </c>
      <c r="G484" s="187">
        <v>460.28000000000003</v>
      </c>
      <c r="H484" s="132">
        <v>19.659999999999968</v>
      </c>
      <c r="I484" s="6">
        <v>0.30000000000006821</v>
      </c>
      <c r="J484" s="6">
        <v>2.5499999999999545</v>
      </c>
      <c r="K484" s="6">
        <v>1.5699999999999932</v>
      </c>
      <c r="L484" s="6">
        <v>2.1700000000000159</v>
      </c>
      <c r="M484" s="6">
        <v>0.83999999999997499</v>
      </c>
      <c r="N484" s="6">
        <v>0.5</v>
      </c>
      <c r="O484" s="7">
        <v>1.0699999999999932</v>
      </c>
      <c r="P484" s="196">
        <v>1.6300000000000523</v>
      </c>
      <c r="Q484" s="8">
        <f t="shared" si="112"/>
        <v>6055279.9999999907</v>
      </c>
      <c r="R484" s="8">
        <f t="shared" si="100"/>
        <v>6108080.0000000028</v>
      </c>
      <c r="S484" s="8">
        <f t="shared" si="118"/>
        <v>6332479.9999999991</v>
      </c>
      <c r="T484" s="8">
        <f t="shared" si="118"/>
        <v>6470639.9999999981</v>
      </c>
      <c r="U484" s="8">
        <f t="shared" si="118"/>
        <v>6661600</v>
      </c>
      <c r="V484" s="8">
        <f t="shared" si="118"/>
        <v>6735519.9999999981</v>
      </c>
      <c r="W484" s="8">
        <f t="shared" si="118"/>
        <v>6779519.9999999981</v>
      </c>
      <c r="X484" s="8">
        <f t="shared" si="118"/>
        <v>6873679.9999999972</v>
      </c>
      <c r="Y484" s="8">
        <f t="shared" si="118"/>
        <v>7017120.0000000019</v>
      </c>
      <c r="Z484" s="140">
        <f t="shared" si="101"/>
        <v>59033919.999999993</v>
      </c>
      <c r="AA484" s="138">
        <v>22.81174566964641</v>
      </c>
      <c r="AB484" s="244">
        <v>23.854744157669966</v>
      </c>
      <c r="AC484" s="165">
        <v>24.41868484575188</v>
      </c>
      <c r="AD484" s="212">
        <v>30.29000000000002</v>
      </c>
      <c r="AE484" s="216">
        <f t="shared" si="67"/>
        <v>2665520.0000000019</v>
      </c>
    </row>
    <row r="485" spans="1:31" s="3" customFormat="1" ht="14.25" customHeight="1">
      <c r="A485" s="4">
        <v>28076</v>
      </c>
      <c r="B485" s="4" t="s">
        <v>3472</v>
      </c>
      <c r="C485" s="5" t="s">
        <v>3401</v>
      </c>
      <c r="D485" s="4" t="s">
        <v>2985</v>
      </c>
      <c r="E485" s="186">
        <v>438.23</v>
      </c>
      <c r="F485" s="133">
        <v>444.54</v>
      </c>
      <c r="G485" s="187">
        <v>452.81</v>
      </c>
      <c r="H485" s="132">
        <v>6.3100000000000023</v>
      </c>
      <c r="I485" s="6">
        <v>1.3299999999999841</v>
      </c>
      <c r="J485" s="6">
        <v>0.50999999999999091</v>
      </c>
      <c r="K485" s="6">
        <v>0.54000000000002046</v>
      </c>
      <c r="L485" s="6">
        <v>4.410000000000025</v>
      </c>
      <c r="M485" s="6">
        <v>0.52999999999997272</v>
      </c>
      <c r="N485" s="6">
        <v>0.71999999999997044</v>
      </c>
      <c r="O485" s="7">
        <v>0.26000000000004775</v>
      </c>
      <c r="P485" s="196">
        <v>-3.0000000000029559E-2</v>
      </c>
      <c r="Q485" s="8">
        <f t="shared" si="112"/>
        <v>1943480.0000000007</v>
      </c>
      <c r="R485" s="8">
        <f t="shared" si="100"/>
        <v>2177559.9999999977</v>
      </c>
      <c r="S485" s="8">
        <f t="shared" si="118"/>
        <v>2222439.9999999967</v>
      </c>
      <c r="T485" s="8">
        <f t="shared" si="118"/>
        <v>2269959.9999999986</v>
      </c>
      <c r="U485" s="8">
        <f t="shared" si="118"/>
        <v>2658040.0000000009</v>
      </c>
      <c r="V485" s="8">
        <f t="shared" si="118"/>
        <v>2704679.9999999986</v>
      </c>
      <c r="W485" s="8">
        <f t="shared" si="118"/>
        <v>2768039.9999999958</v>
      </c>
      <c r="X485" s="8">
        <f t="shared" si="118"/>
        <v>2790920</v>
      </c>
      <c r="Y485" s="8">
        <f t="shared" si="118"/>
        <v>2788279.9999999972</v>
      </c>
      <c r="Z485" s="140">
        <f t="shared" si="101"/>
        <v>22323399.999999981</v>
      </c>
      <c r="AA485" s="138">
        <v>15.46384840678923</v>
      </c>
      <c r="AB485" s="244">
        <v>15.686509756872155</v>
      </c>
      <c r="AC485" s="165">
        <v>15.978333745015705</v>
      </c>
      <c r="AD485" s="212">
        <v>14.579999999999984</v>
      </c>
      <c r="AE485" s="216">
        <f t="shared" si="67"/>
        <v>1283039.9999999986</v>
      </c>
    </row>
    <row r="486" spans="1:31" s="3" customFormat="1" ht="14.25" customHeight="1">
      <c r="A486" s="4">
        <v>28077</v>
      </c>
      <c r="B486" s="4" t="s">
        <v>3473</v>
      </c>
      <c r="C486" s="5" t="s">
        <v>3401</v>
      </c>
      <c r="D486" s="4" t="s">
        <v>2985</v>
      </c>
      <c r="E486" s="186">
        <v>583.91</v>
      </c>
      <c r="F486" s="133">
        <v>597.87</v>
      </c>
      <c r="G486" s="187">
        <v>630.4</v>
      </c>
      <c r="H486" s="132">
        <v>13.960000000000036</v>
      </c>
      <c r="I486" s="6">
        <v>4.3600000000000136</v>
      </c>
      <c r="J486" s="6">
        <v>1.7799999999999727</v>
      </c>
      <c r="K486" s="6">
        <v>3.1400000000001</v>
      </c>
      <c r="L486" s="6">
        <v>5.9199999999998454</v>
      </c>
      <c r="M486" s="6">
        <v>2.4000000000000909</v>
      </c>
      <c r="N486" s="6">
        <v>5.3600000000000136</v>
      </c>
      <c r="O486" s="7">
        <v>6.9500000000000455</v>
      </c>
      <c r="P486" s="196">
        <v>2.6199999999998909</v>
      </c>
      <c r="Q486" s="8">
        <f t="shared" si="112"/>
        <v>4299680.0000000121</v>
      </c>
      <c r="R486" s="8">
        <f t="shared" si="100"/>
        <v>5067040.0000000149</v>
      </c>
      <c r="S486" s="8">
        <f t="shared" si="118"/>
        <v>5223680.0000000121</v>
      </c>
      <c r="T486" s="8">
        <f t="shared" si="118"/>
        <v>5500000.0000000205</v>
      </c>
      <c r="U486" s="8">
        <f t="shared" si="118"/>
        <v>6020960.0000000065</v>
      </c>
      <c r="V486" s="8">
        <f t="shared" si="118"/>
        <v>6232160.0000000149</v>
      </c>
      <c r="W486" s="8">
        <f t="shared" si="118"/>
        <v>6703840.0000000158</v>
      </c>
      <c r="X486" s="8">
        <f t="shared" si="118"/>
        <v>7315440.0000000196</v>
      </c>
      <c r="Y486" s="8">
        <f t="shared" si="118"/>
        <v>7546000.0000000102</v>
      </c>
      <c r="Z486" s="140">
        <f t="shared" si="101"/>
        <v>53908800.000000127</v>
      </c>
      <c r="AA486" s="138">
        <v>24.217878369354686</v>
      </c>
      <c r="AB486" s="244">
        <v>24.796874416752733</v>
      </c>
      <c r="AC486" s="165">
        <v>26.146067928347161</v>
      </c>
      <c r="AD486" s="212">
        <v>46.490000000000009</v>
      </c>
      <c r="AE486" s="216">
        <f t="shared" si="67"/>
        <v>4091120.0000000009</v>
      </c>
    </row>
    <row r="487" spans="1:31" s="3" customFormat="1" ht="14.25" customHeight="1">
      <c r="A487" s="4">
        <v>28078</v>
      </c>
      <c r="B487" s="4" t="s">
        <v>3474</v>
      </c>
      <c r="C487" s="5" t="s">
        <v>3401</v>
      </c>
      <c r="D487" s="4" t="s">
        <v>2985</v>
      </c>
      <c r="E487" s="186">
        <v>246.6</v>
      </c>
      <c r="F487" s="133">
        <v>270.02</v>
      </c>
      <c r="G487" s="187">
        <v>278.5</v>
      </c>
      <c r="H487" s="132">
        <v>23.419999999999987</v>
      </c>
      <c r="I487" s="6">
        <v>0.37999999999999545</v>
      </c>
      <c r="J487" s="6">
        <v>0.18000000000006366</v>
      </c>
      <c r="K487" s="6">
        <v>0.66999999999995907</v>
      </c>
      <c r="L487" s="6">
        <v>0.11000000000001364</v>
      </c>
      <c r="M487" s="6">
        <v>3.6899999999999977</v>
      </c>
      <c r="N487" s="6">
        <v>1.7699999999999818</v>
      </c>
      <c r="O487" s="7">
        <v>0.37999999999999545</v>
      </c>
      <c r="P487" s="196">
        <v>1.3000000000000114</v>
      </c>
      <c r="Q487" s="8">
        <f t="shared" si="112"/>
        <v>7213359.9999999944</v>
      </c>
      <c r="R487" s="8">
        <f t="shared" si="100"/>
        <v>7280239.9999999935</v>
      </c>
      <c r="S487" s="8">
        <f t="shared" si="118"/>
        <v>7296079.9999999991</v>
      </c>
      <c r="T487" s="8">
        <f t="shared" si="118"/>
        <v>7355039.9999999953</v>
      </c>
      <c r="U487" s="8">
        <f t="shared" si="118"/>
        <v>7364719.9999999963</v>
      </c>
      <c r="V487" s="8">
        <f t="shared" si="118"/>
        <v>7689439.9999999963</v>
      </c>
      <c r="W487" s="8">
        <f t="shared" si="118"/>
        <v>7845199.9999999944</v>
      </c>
      <c r="X487" s="8">
        <f t="shared" si="118"/>
        <v>7878639.9999999944</v>
      </c>
      <c r="Y487" s="8">
        <f t="shared" si="118"/>
        <v>7993039.9999999953</v>
      </c>
      <c r="Z487" s="140">
        <f t="shared" si="101"/>
        <v>67915759.99999997</v>
      </c>
      <c r="AA487" s="138">
        <v>13.778614651371996</v>
      </c>
      <c r="AB487" s="244">
        <v>15.087191922803997</v>
      </c>
      <c r="AC487" s="165">
        <v>15.561006408787916</v>
      </c>
      <c r="AD487" s="212">
        <v>31.900000000000006</v>
      </c>
      <c r="AE487" s="216">
        <f t="shared" si="67"/>
        <v>2807200.0000000005</v>
      </c>
    </row>
    <row r="488" spans="1:31" s="3" customFormat="1" ht="14.25" customHeight="1">
      <c r="A488" s="4">
        <v>28079</v>
      </c>
      <c r="B488" s="4" t="s">
        <v>3475</v>
      </c>
      <c r="C488" s="5" t="s">
        <v>3401</v>
      </c>
      <c r="D488" s="4" t="s">
        <v>2985</v>
      </c>
      <c r="E488" s="186">
        <v>167.72</v>
      </c>
      <c r="F488" s="133">
        <v>172.8</v>
      </c>
      <c r="G488" s="187">
        <v>177.22</v>
      </c>
      <c r="H488" s="132">
        <v>5.0800000000000125</v>
      </c>
      <c r="I488" s="6">
        <v>0.87999999999999545</v>
      </c>
      <c r="J488" s="6">
        <v>0.12999999999999545</v>
      </c>
      <c r="K488" s="6">
        <v>0.81000000000000227</v>
      </c>
      <c r="L488" s="6">
        <v>1.5600000000000023</v>
      </c>
      <c r="M488" s="6">
        <v>0.43000000000000682</v>
      </c>
      <c r="N488" s="6">
        <v>-0.11000000000001364</v>
      </c>
      <c r="O488" s="7">
        <v>-9.9999999999994316E-2</v>
      </c>
      <c r="P488" s="196">
        <v>0.81999999999999318</v>
      </c>
      <c r="Q488" s="8">
        <f t="shared" si="112"/>
        <v>1564640.0000000037</v>
      </c>
      <c r="R488" s="8">
        <f t="shared" si="100"/>
        <v>1719520.000000003</v>
      </c>
      <c r="S488" s="8">
        <f t="shared" si="118"/>
        <v>1730960.0000000026</v>
      </c>
      <c r="T488" s="8">
        <f t="shared" si="118"/>
        <v>1802240.0000000028</v>
      </c>
      <c r="U488" s="8">
        <f t="shared" si="118"/>
        <v>1939520.000000003</v>
      </c>
      <c r="V488" s="8">
        <f t="shared" si="118"/>
        <v>1977360.0000000037</v>
      </c>
      <c r="W488" s="8">
        <f t="shared" si="118"/>
        <v>1967680.0000000026</v>
      </c>
      <c r="X488" s="8">
        <f t="shared" si="118"/>
        <v>1958880.000000003</v>
      </c>
      <c r="Y488" s="8">
        <f t="shared" si="118"/>
        <v>2031040.0000000023</v>
      </c>
      <c r="Z488" s="140">
        <f t="shared" si="101"/>
        <v>16691840.000000026</v>
      </c>
      <c r="AA488" s="138">
        <v>12.610052253674676</v>
      </c>
      <c r="AB488" s="244">
        <v>12.991992782226234</v>
      </c>
      <c r="AC488" s="165">
        <v>13.324311116123456</v>
      </c>
      <c r="AD488" s="212">
        <v>9.5</v>
      </c>
      <c r="AE488" s="216">
        <f t="shared" si="67"/>
        <v>836000</v>
      </c>
    </row>
    <row r="489" spans="1:31" s="3" customFormat="1" ht="14.25" customHeight="1">
      <c r="A489" s="4">
        <v>28080</v>
      </c>
      <c r="B489" s="4" t="s">
        <v>3476</v>
      </c>
      <c r="C489" s="5" t="s">
        <v>3401</v>
      </c>
      <c r="D489" s="4" t="s">
        <v>2985</v>
      </c>
      <c r="E489" s="186">
        <v>374.96</v>
      </c>
      <c r="F489" s="133">
        <v>384.21</v>
      </c>
      <c r="G489" s="187">
        <v>401.42</v>
      </c>
      <c r="H489" s="132">
        <v>9.25</v>
      </c>
      <c r="I489" s="6">
        <v>2.4400000000000546</v>
      </c>
      <c r="J489" s="6">
        <v>2.6399999999999295</v>
      </c>
      <c r="K489" s="6">
        <v>6.0000000000059117E-2</v>
      </c>
      <c r="L489" s="6">
        <v>3.5999999999999659</v>
      </c>
      <c r="M489" s="6">
        <v>1.1500000000000341</v>
      </c>
      <c r="N489" s="6">
        <v>2.3100000000000023</v>
      </c>
      <c r="O489" s="7">
        <v>2.2900000000000205</v>
      </c>
      <c r="P489" s="196">
        <v>2.7199999999999704</v>
      </c>
      <c r="Q489" s="8">
        <f t="shared" si="112"/>
        <v>2849000.0000000005</v>
      </c>
      <c r="R489" s="8">
        <f t="shared" si="100"/>
        <v>3278440.0000000102</v>
      </c>
      <c r="S489" s="8">
        <f t="shared" si="118"/>
        <v>3510760.0000000042</v>
      </c>
      <c r="T489" s="8">
        <f t="shared" si="118"/>
        <v>3516040.0000000093</v>
      </c>
      <c r="U489" s="8">
        <f t="shared" si="118"/>
        <v>3832840.0000000065</v>
      </c>
      <c r="V489" s="8">
        <f t="shared" si="118"/>
        <v>3934040.0000000093</v>
      </c>
      <c r="W489" s="8">
        <f t="shared" si="118"/>
        <v>4137320.0000000093</v>
      </c>
      <c r="X489" s="8">
        <f t="shared" si="118"/>
        <v>4338840.0000000112</v>
      </c>
      <c r="Y489" s="8">
        <f t="shared" si="118"/>
        <v>4578200.0000000084</v>
      </c>
      <c r="Z489" s="140">
        <f t="shared" si="101"/>
        <v>33975480.000000067</v>
      </c>
      <c r="AA489" s="138">
        <v>20.877156840364581</v>
      </c>
      <c r="AB489" s="244">
        <v>21.392181645072743</v>
      </c>
      <c r="AC489" s="165">
        <v>22.350406173616253</v>
      </c>
      <c r="AD489" s="212">
        <v>26.460000000000036</v>
      </c>
      <c r="AE489" s="216">
        <f t="shared" si="67"/>
        <v>2328480.0000000033</v>
      </c>
    </row>
    <row r="490" spans="1:31" s="3" customFormat="1" ht="14.25" customHeight="1">
      <c r="A490" s="4">
        <v>28082</v>
      </c>
      <c r="B490" s="4" t="s">
        <v>3477</v>
      </c>
      <c r="C490" s="5" t="s">
        <v>3401</v>
      </c>
      <c r="D490" s="4" t="s">
        <v>2985</v>
      </c>
      <c r="E490" s="186">
        <v>334.65000000000003</v>
      </c>
      <c r="F490" s="133">
        <v>340.54</v>
      </c>
      <c r="G490" s="187">
        <v>350.77</v>
      </c>
      <c r="H490" s="132">
        <v>5.8899999999999864</v>
      </c>
      <c r="I490" s="6">
        <v>0.55000000000001137</v>
      </c>
      <c r="J490" s="6">
        <v>1.3899999999999864</v>
      </c>
      <c r="K490" s="6">
        <v>1.8299999999999841</v>
      </c>
      <c r="L490" s="6">
        <v>1.0500000000000114</v>
      </c>
      <c r="M490" s="6">
        <v>0.37000000000000455</v>
      </c>
      <c r="N490" s="6">
        <v>4.7200000000000273</v>
      </c>
      <c r="O490" s="7">
        <v>0.32999999999998408</v>
      </c>
      <c r="P490" s="196">
        <v>-1.0000000000047748E-2</v>
      </c>
      <c r="Q490" s="8">
        <f t="shared" si="112"/>
        <v>1814119.9999999958</v>
      </c>
      <c r="R490" s="8">
        <f t="shared" si="100"/>
        <v>1910919.9999999979</v>
      </c>
      <c r="S490" s="8">
        <f t="shared" si="118"/>
        <v>2033239.9999999967</v>
      </c>
      <c r="T490" s="8">
        <f t="shared" si="118"/>
        <v>2194279.9999999953</v>
      </c>
      <c r="U490" s="8">
        <f t="shared" si="118"/>
        <v>2286679.9999999963</v>
      </c>
      <c r="V490" s="8">
        <f t="shared" si="118"/>
        <v>2319239.9999999967</v>
      </c>
      <c r="W490" s="8">
        <f t="shared" si="118"/>
        <v>2734599.9999999991</v>
      </c>
      <c r="X490" s="8">
        <f t="shared" si="118"/>
        <v>2763639.9999999977</v>
      </c>
      <c r="Y490" s="8">
        <f t="shared" si="118"/>
        <v>2762759.9999999935</v>
      </c>
      <c r="Z490" s="140">
        <f t="shared" si="101"/>
        <v>20819479.999999966</v>
      </c>
      <c r="AA490" s="138">
        <v>23.976528579821455</v>
      </c>
      <c r="AB490" s="244">
        <v>24.398526946279393</v>
      </c>
      <c r="AC490" s="165">
        <v>25.131471477495808</v>
      </c>
      <c r="AD490" s="212">
        <v>16.119999999999948</v>
      </c>
      <c r="AE490" s="216">
        <f t="shared" si="67"/>
        <v>1418559.9999999953</v>
      </c>
    </row>
    <row r="491" spans="1:31" s="3" customFormat="1" ht="14.25" customHeight="1">
      <c r="A491" s="4">
        <v>28083</v>
      </c>
      <c r="B491" s="4" t="s">
        <v>3478</v>
      </c>
      <c r="C491" s="5" t="s">
        <v>3401</v>
      </c>
      <c r="D491" s="4" t="s">
        <v>2985</v>
      </c>
      <c r="E491" s="186">
        <v>129.08000000000001</v>
      </c>
      <c r="F491" s="133">
        <v>135.96</v>
      </c>
      <c r="G491" s="187">
        <v>138.09</v>
      </c>
      <c r="H491" s="132">
        <v>6.8799999999999955</v>
      </c>
      <c r="I491" s="6">
        <v>0.37999999999999545</v>
      </c>
      <c r="J491" s="6">
        <v>0</v>
      </c>
      <c r="K491" s="6">
        <v>6.9999999999993179E-2</v>
      </c>
      <c r="L491" s="6">
        <v>0.43000000000000682</v>
      </c>
      <c r="M491" s="6">
        <v>0</v>
      </c>
      <c r="N491" s="6">
        <v>0.28999999999999204</v>
      </c>
      <c r="O491" s="7">
        <v>0.15000000000000568</v>
      </c>
      <c r="P491" s="196">
        <v>0.81000000000000227</v>
      </c>
      <c r="Q491" s="8">
        <f t="shared" si="112"/>
        <v>2119039.9999999986</v>
      </c>
      <c r="R491" s="8">
        <f t="shared" si="100"/>
        <v>2185919.9999999977</v>
      </c>
      <c r="S491" s="8">
        <f t="shared" si="118"/>
        <v>2185919.9999999977</v>
      </c>
      <c r="T491" s="8">
        <f t="shared" si="118"/>
        <v>2192079.9999999972</v>
      </c>
      <c r="U491" s="8">
        <f t="shared" si="118"/>
        <v>2229919.9999999977</v>
      </c>
      <c r="V491" s="8">
        <f t="shared" si="118"/>
        <v>2229919.9999999977</v>
      </c>
      <c r="W491" s="8">
        <f t="shared" si="118"/>
        <v>2255439.9999999972</v>
      </c>
      <c r="X491" s="8">
        <f t="shared" si="118"/>
        <v>2268639.9999999977</v>
      </c>
      <c r="Y491" s="8">
        <f t="shared" si="118"/>
        <v>2339919.9999999977</v>
      </c>
      <c r="Z491" s="140">
        <f t="shared" si="101"/>
        <v>20006799.999999978</v>
      </c>
      <c r="AA491" s="138">
        <v>14.483191957273014</v>
      </c>
      <c r="AB491" s="244">
        <v>15.255150127911673</v>
      </c>
      <c r="AC491" s="165">
        <v>15.494142991786724</v>
      </c>
      <c r="AD491" s="212">
        <v>9.0099999999999909</v>
      </c>
      <c r="AE491" s="216">
        <f t="shared" si="67"/>
        <v>792879.99999999919</v>
      </c>
    </row>
    <row r="492" spans="1:31" s="3" customFormat="1" ht="14.25" customHeight="1">
      <c r="A492" s="4">
        <v>28084</v>
      </c>
      <c r="B492" s="4" t="s">
        <v>3479</v>
      </c>
      <c r="C492" s="5" t="s">
        <v>3401</v>
      </c>
      <c r="D492" s="4" t="s">
        <v>2985</v>
      </c>
      <c r="E492" s="186">
        <v>254.16</v>
      </c>
      <c r="F492" s="133">
        <v>257.82</v>
      </c>
      <c r="G492" s="187">
        <v>261.51</v>
      </c>
      <c r="H492" s="132">
        <v>3.6599999999999966</v>
      </c>
      <c r="I492" s="6">
        <v>2.1399999999999864</v>
      </c>
      <c r="J492" s="6">
        <v>0</v>
      </c>
      <c r="K492" s="6">
        <v>0.18999999999999773</v>
      </c>
      <c r="L492" s="6">
        <v>0.13999999999998636</v>
      </c>
      <c r="M492" s="6">
        <v>2.0000000000038654E-2</v>
      </c>
      <c r="N492" s="6">
        <v>0.40999999999996817</v>
      </c>
      <c r="O492" s="7">
        <v>0.79000000000007731</v>
      </c>
      <c r="P492" s="196">
        <v>0</v>
      </c>
      <c r="Q492" s="8">
        <f t="shared" si="112"/>
        <v>1127279.9999999991</v>
      </c>
      <c r="R492" s="8">
        <f t="shared" si="100"/>
        <v>1503919.9999999967</v>
      </c>
      <c r="S492" s="8">
        <f t="shared" si="118"/>
        <v>1503919.9999999967</v>
      </c>
      <c r="T492" s="8">
        <f t="shared" si="118"/>
        <v>1520639.9999999965</v>
      </c>
      <c r="U492" s="8">
        <f t="shared" si="118"/>
        <v>1532959.9999999953</v>
      </c>
      <c r="V492" s="8">
        <f t="shared" si="118"/>
        <v>1534719.9999999988</v>
      </c>
      <c r="W492" s="8">
        <f t="shared" si="118"/>
        <v>1570799.999999996</v>
      </c>
      <c r="X492" s="8">
        <f t="shared" si="118"/>
        <v>1640320.0000000028</v>
      </c>
      <c r="Y492" s="8">
        <f t="shared" si="118"/>
        <v>1640320.0000000028</v>
      </c>
      <c r="Z492" s="140">
        <f t="shared" si="101"/>
        <v>13574879.999999985</v>
      </c>
      <c r="AA492" s="138">
        <v>7.9642024516808307</v>
      </c>
      <c r="AB492" s="244">
        <v>8.0788899751823706</v>
      </c>
      <c r="AC492" s="165">
        <v>8.1945175603519598</v>
      </c>
      <c r="AD492" s="212">
        <v>7.3499999999999943</v>
      </c>
      <c r="AE492" s="216">
        <f t="shared" si="67"/>
        <v>646799.99999999953</v>
      </c>
    </row>
    <row r="493" spans="1:31" s="3" customFormat="1" ht="14.25" customHeight="1">
      <c r="A493" s="4">
        <v>28085</v>
      </c>
      <c r="B493" s="4" t="s">
        <v>3480</v>
      </c>
      <c r="C493" s="5" t="s">
        <v>3401</v>
      </c>
      <c r="D493" s="4" t="s">
        <v>2985</v>
      </c>
      <c r="E493" s="186">
        <v>347.31</v>
      </c>
      <c r="F493" s="133">
        <v>353.72</v>
      </c>
      <c r="G493" s="187">
        <v>374.04</v>
      </c>
      <c r="H493" s="132">
        <v>6.410000000000025</v>
      </c>
      <c r="I493" s="6">
        <v>2.1700000000000159</v>
      </c>
      <c r="J493" s="6">
        <v>1.6999999999999318</v>
      </c>
      <c r="K493" s="6">
        <v>0.73000000000007503</v>
      </c>
      <c r="L493" s="6">
        <v>1.3299999999999272</v>
      </c>
      <c r="M493" s="6">
        <v>4.6900000000000546</v>
      </c>
      <c r="N493" s="6">
        <v>5.1199999999999477</v>
      </c>
      <c r="O493" s="7">
        <v>3.0800000000000409</v>
      </c>
      <c r="P493" s="196">
        <v>1.5</v>
      </c>
      <c r="Q493" s="8">
        <f t="shared" si="112"/>
        <v>1974280.0000000079</v>
      </c>
      <c r="R493" s="8">
        <f t="shared" si="100"/>
        <v>2356200.0000000107</v>
      </c>
      <c r="S493" s="8">
        <f t="shared" si="118"/>
        <v>2505800.0000000047</v>
      </c>
      <c r="T493" s="8">
        <f t="shared" si="118"/>
        <v>2570040.0000000112</v>
      </c>
      <c r="U493" s="8">
        <f t="shared" si="118"/>
        <v>2687080.0000000047</v>
      </c>
      <c r="V493" s="8">
        <f t="shared" si="118"/>
        <v>3099800.0000000093</v>
      </c>
      <c r="W493" s="8">
        <f t="shared" si="118"/>
        <v>3550360.0000000047</v>
      </c>
      <c r="X493" s="8">
        <f t="shared" si="118"/>
        <v>3821400.0000000084</v>
      </c>
      <c r="Y493" s="8">
        <f t="shared" si="118"/>
        <v>3953400.0000000084</v>
      </c>
      <c r="Z493" s="140">
        <f t="shared" si="101"/>
        <v>26518360.000000067</v>
      </c>
      <c r="AA493" s="138">
        <v>25.659761215201843</v>
      </c>
      <c r="AB493" s="244">
        <v>26.133341214019744</v>
      </c>
      <c r="AC493" s="165">
        <v>27.634611974702999</v>
      </c>
      <c r="AD493" s="212">
        <v>26.730000000000015</v>
      </c>
      <c r="AE493" s="216">
        <f t="shared" si="67"/>
        <v>2352240.0000000014</v>
      </c>
    </row>
    <row r="494" spans="1:31" s="3" customFormat="1" ht="14.25" customHeight="1">
      <c r="A494" s="4">
        <v>28086</v>
      </c>
      <c r="B494" s="4" t="s">
        <v>3481</v>
      </c>
      <c r="C494" s="5" t="s">
        <v>3401</v>
      </c>
      <c r="D494" s="4" t="s">
        <v>2985</v>
      </c>
      <c r="E494" s="186">
        <v>590.70000000000005</v>
      </c>
      <c r="F494" s="133">
        <v>607.69000000000005</v>
      </c>
      <c r="G494" s="187">
        <v>618.23</v>
      </c>
      <c r="H494" s="132">
        <v>16.990000000000009</v>
      </c>
      <c r="I494" s="6">
        <v>3.1699999999999591</v>
      </c>
      <c r="J494" s="6">
        <v>-0.29999999999995453</v>
      </c>
      <c r="K494" s="6">
        <v>1.7299999999999045</v>
      </c>
      <c r="L494" s="6">
        <v>2.3400000000000318</v>
      </c>
      <c r="M494" s="6">
        <v>2.3700000000000045</v>
      </c>
      <c r="N494" s="6">
        <v>-0.31999999999993634</v>
      </c>
      <c r="O494" s="7">
        <v>0.52999999999997272</v>
      </c>
      <c r="P494" s="196">
        <v>1.0199999999999818</v>
      </c>
      <c r="Q494" s="8">
        <f t="shared" si="112"/>
        <v>5232920.0000000028</v>
      </c>
      <c r="R494" s="8">
        <f t="shared" si="100"/>
        <v>5790839.9999999953</v>
      </c>
      <c r="S494" s="8">
        <f t="shared" si="118"/>
        <v>5764439.9999999991</v>
      </c>
      <c r="T494" s="8">
        <f t="shared" si="118"/>
        <v>5916679.9999999907</v>
      </c>
      <c r="U494" s="8">
        <f t="shared" si="118"/>
        <v>6122599.9999999935</v>
      </c>
      <c r="V494" s="8">
        <f t="shared" si="118"/>
        <v>6331159.9999999935</v>
      </c>
      <c r="W494" s="8">
        <f t="shared" si="118"/>
        <v>6302999.9999999991</v>
      </c>
      <c r="X494" s="8">
        <f t="shared" si="118"/>
        <v>6349639.9999999963</v>
      </c>
      <c r="Y494" s="8">
        <f t="shared" si="118"/>
        <v>6439399.9999999944</v>
      </c>
      <c r="Z494" s="140">
        <f t="shared" si="101"/>
        <v>54250679.999999963</v>
      </c>
      <c r="AA494" s="138">
        <v>30.276781137878011</v>
      </c>
      <c r="AB494" s="244">
        <v>31.147616606868279</v>
      </c>
      <c r="AC494" s="165">
        <v>31.687852383393128</v>
      </c>
      <c r="AD494" s="212">
        <v>27.529999999999973</v>
      </c>
      <c r="AE494" s="216">
        <f t="shared" si="67"/>
        <v>2422639.9999999977</v>
      </c>
    </row>
    <row r="495" spans="1:31" s="3" customFormat="1" ht="14.25" customHeight="1">
      <c r="A495" s="4">
        <v>28087</v>
      </c>
      <c r="B495" s="4" t="s">
        <v>3482</v>
      </c>
      <c r="C495" s="5" t="s">
        <v>3401</v>
      </c>
      <c r="D495" s="4" t="s">
        <v>2985</v>
      </c>
      <c r="E495" s="186">
        <v>296.17</v>
      </c>
      <c r="F495" s="133">
        <v>302.71000000000004</v>
      </c>
      <c r="G495" s="187">
        <v>305.28000000000003</v>
      </c>
      <c r="H495" s="132">
        <v>6.5400000000000205</v>
      </c>
      <c r="I495" s="6">
        <v>0.62999999999993861</v>
      </c>
      <c r="J495" s="6">
        <v>0.32000000000005002</v>
      </c>
      <c r="K495" s="6">
        <v>0.27999999999997272</v>
      </c>
      <c r="L495" s="6">
        <v>0.13999999999998636</v>
      </c>
      <c r="M495" s="6">
        <v>0.20999999999997954</v>
      </c>
      <c r="N495" s="6">
        <v>0.53000000000002956</v>
      </c>
      <c r="O495" s="7">
        <v>0.45999999999997954</v>
      </c>
      <c r="P495" s="196">
        <v>0</v>
      </c>
      <c r="Q495" s="8">
        <f t="shared" si="112"/>
        <v>2014320.0000000063</v>
      </c>
      <c r="R495" s="8">
        <f t="shared" si="100"/>
        <v>2125199.9999999953</v>
      </c>
      <c r="S495" s="8">
        <f t="shared" si="118"/>
        <v>2153359.9999999995</v>
      </c>
      <c r="T495" s="8">
        <f t="shared" si="118"/>
        <v>2177999.9999999972</v>
      </c>
      <c r="U495" s="8">
        <f t="shared" si="118"/>
        <v>2190319.9999999958</v>
      </c>
      <c r="V495" s="8">
        <f t="shared" si="118"/>
        <v>2208799.9999999939</v>
      </c>
      <c r="W495" s="8">
        <f t="shared" si="118"/>
        <v>2255439.9999999967</v>
      </c>
      <c r="X495" s="8">
        <f t="shared" si="118"/>
        <v>2295919.9999999949</v>
      </c>
      <c r="Y495" s="8">
        <f t="shared" si="118"/>
        <v>2295919.9999999949</v>
      </c>
      <c r="Z495" s="140">
        <f t="shared" si="101"/>
        <v>19717279.999999978</v>
      </c>
      <c r="AA495" s="138">
        <v>29.210391352374941</v>
      </c>
      <c r="AB495" s="244">
        <v>29.855412655830836</v>
      </c>
      <c r="AC495" s="165">
        <v>30.108884330124663</v>
      </c>
      <c r="AD495" s="212">
        <v>9.1100000000000136</v>
      </c>
      <c r="AE495" s="216">
        <f t="shared" si="67"/>
        <v>801680.00000000116</v>
      </c>
    </row>
    <row r="496" spans="1:31" s="3" customFormat="1" ht="14.25" customHeight="1">
      <c r="A496" s="4">
        <v>28088</v>
      </c>
      <c r="B496" s="4" t="s">
        <v>3483</v>
      </c>
      <c r="C496" s="5" t="s">
        <v>3401</v>
      </c>
      <c r="D496" s="4" t="s">
        <v>2985</v>
      </c>
      <c r="E496" s="186">
        <v>264.42</v>
      </c>
      <c r="F496" s="133">
        <v>272.99</v>
      </c>
      <c r="G496" s="187">
        <v>282.8</v>
      </c>
      <c r="H496" s="132">
        <v>8.5699999999999932</v>
      </c>
      <c r="I496" s="6">
        <v>1.3600000000000136</v>
      </c>
      <c r="J496" s="6">
        <v>1.7900000000000205</v>
      </c>
      <c r="K496" s="6">
        <v>2.5399999999999636</v>
      </c>
      <c r="L496" s="6">
        <v>0.68999999999999773</v>
      </c>
      <c r="M496" s="6">
        <v>0</v>
      </c>
      <c r="N496" s="6">
        <v>1.9800000000000182</v>
      </c>
      <c r="O496" s="7">
        <v>0.69999999999998863</v>
      </c>
      <c r="P496" s="196">
        <v>0.75</v>
      </c>
      <c r="Q496" s="8">
        <f t="shared" si="112"/>
        <v>2639559.9999999977</v>
      </c>
      <c r="R496" s="8">
        <f t="shared" si="100"/>
        <v>2878920</v>
      </c>
      <c r="S496" s="8">
        <f t="shared" si="118"/>
        <v>3036440.0000000019</v>
      </c>
      <c r="T496" s="8">
        <f t="shared" si="118"/>
        <v>3259959.9999999986</v>
      </c>
      <c r="U496" s="8">
        <f t="shared" si="118"/>
        <v>3320679.9999999986</v>
      </c>
      <c r="V496" s="8">
        <f t="shared" si="118"/>
        <v>3320679.9999999986</v>
      </c>
      <c r="W496" s="8">
        <f t="shared" si="118"/>
        <v>3494920</v>
      </c>
      <c r="X496" s="8">
        <f t="shared" si="118"/>
        <v>3556519.9999999991</v>
      </c>
      <c r="Y496" s="8">
        <f t="shared" si="118"/>
        <v>3622519.9999999991</v>
      </c>
      <c r="Z496" s="140">
        <f t="shared" si="101"/>
        <v>29130199.999999996</v>
      </c>
      <c r="AA496" s="138">
        <v>13.351578437114986</v>
      </c>
      <c r="AB496" s="244">
        <v>13.784310557249905</v>
      </c>
      <c r="AC496" s="165">
        <v>14.279655026155805</v>
      </c>
      <c r="AD496" s="212">
        <v>18.379999999999995</v>
      </c>
      <c r="AE496" s="216">
        <f t="shared" si="67"/>
        <v>1617439.9999999995</v>
      </c>
    </row>
    <row r="497" spans="1:31" s="3" customFormat="1" ht="14.25" customHeight="1">
      <c r="A497" s="4">
        <v>28089</v>
      </c>
      <c r="B497" s="4" t="s">
        <v>3484</v>
      </c>
      <c r="C497" s="5" t="s">
        <v>3401</v>
      </c>
      <c r="D497" s="4" t="s">
        <v>2985</v>
      </c>
      <c r="E497" s="186">
        <v>422.40000000000003</v>
      </c>
      <c r="F497" s="133">
        <v>427.56000000000006</v>
      </c>
      <c r="G497" s="187">
        <v>435.47999999999996</v>
      </c>
      <c r="H497" s="132">
        <v>5.160000000000025</v>
      </c>
      <c r="I497" s="6">
        <v>0.8699999999999477</v>
      </c>
      <c r="J497" s="6">
        <v>0.49000000000000909</v>
      </c>
      <c r="K497" s="6">
        <v>0.93000000000000682</v>
      </c>
      <c r="L497" s="6">
        <v>1.5300000000000296</v>
      </c>
      <c r="M497" s="6">
        <v>1.2899999999999636</v>
      </c>
      <c r="N497" s="6">
        <v>3.2400000000000091</v>
      </c>
      <c r="O497" s="7">
        <v>0.44999999999998863</v>
      </c>
      <c r="P497" s="196">
        <v>-0.8800000000000523</v>
      </c>
      <c r="Q497" s="8">
        <f t="shared" si="112"/>
        <v>1589280.0000000077</v>
      </c>
      <c r="R497" s="8">
        <f t="shared" si="100"/>
        <v>1742399.9999999986</v>
      </c>
      <c r="S497" s="8">
        <f t="shared" si="118"/>
        <v>1785519.9999999993</v>
      </c>
      <c r="T497" s="8">
        <f t="shared" si="118"/>
        <v>1867360</v>
      </c>
      <c r="U497" s="8">
        <f t="shared" si="118"/>
        <v>2002000.0000000026</v>
      </c>
      <c r="V497" s="8">
        <f t="shared" si="118"/>
        <v>2115519.9999999995</v>
      </c>
      <c r="W497" s="8">
        <f t="shared" si="118"/>
        <v>2400640.0000000005</v>
      </c>
      <c r="X497" s="8">
        <f t="shared" si="118"/>
        <v>2440239.9999999995</v>
      </c>
      <c r="Y497" s="8">
        <f t="shared" si="118"/>
        <v>2362799.9999999949</v>
      </c>
      <c r="Z497" s="140">
        <f t="shared" si="101"/>
        <v>18305760.000000004</v>
      </c>
      <c r="AA497" s="138">
        <v>13.541239228559704</v>
      </c>
      <c r="AB497" s="244">
        <v>13.706657775954042</v>
      </c>
      <c r="AC497" s="165">
        <v>13.960556011489533</v>
      </c>
      <c r="AD497" s="212">
        <v>13.079999999999925</v>
      </c>
      <c r="AE497" s="216">
        <f t="shared" si="67"/>
        <v>1151039.9999999935</v>
      </c>
    </row>
    <row r="498" spans="1:31" s="3" customFormat="1" ht="14.25" customHeight="1">
      <c r="A498" s="4">
        <v>28090</v>
      </c>
      <c r="B498" s="4" t="s">
        <v>3485</v>
      </c>
      <c r="C498" s="5" t="s">
        <v>3401</v>
      </c>
      <c r="D498" s="4" t="s">
        <v>2985</v>
      </c>
      <c r="E498" s="186">
        <v>135.15</v>
      </c>
      <c r="F498" s="133">
        <v>140.73000000000002</v>
      </c>
      <c r="G498" s="187">
        <v>142.45000000000002</v>
      </c>
      <c r="H498" s="132">
        <v>5.5800000000000125</v>
      </c>
      <c r="I498" s="6">
        <v>0.13999999999995794</v>
      </c>
      <c r="J498" s="6">
        <v>4.0000000000020464E-2</v>
      </c>
      <c r="K498" s="6">
        <v>9.9999999999994316E-2</v>
      </c>
      <c r="L498" s="6">
        <v>0.40999999999999659</v>
      </c>
      <c r="M498" s="6">
        <v>0.37000000000003297</v>
      </c>
      <c r="N498" s="6">
        <v>1.3499999999999659</v>
      </c>
      <c r="O498" s="7">
        <v>9.0000000000031832E-2</v>
      </c>
      <c r="P498" s="196">
        <v>-0.78000000000000114</v>
      </c>
      <c r="Q498" s="8">
        <f t="shared" si="112"/>
        <v>1718640.0000000035</v>
      </c>
      <c r="R498" s="8">
        <f t="shared" si="100"/>
        <v>1743279.999999996</v>
      </c>
      <c r="S498" s="8">
        <f t="shared" si="118"/>
        <v>1746799.9999999979</v>
      </c>
      <c r="T498" s="8">
        <f t="shared" si="118"/>
        <v>1755599.9999999974</v>
      </c>
      <c r="U498" s="8">
        <f t="shared" si="118"/>
        <v>1791679.9999999972</v>
      </c>
      <c r="V498" s="8">
        <f t="shared" si="118"/>
        <v>1824240</v>
      </c>
      <c r="W498" s="8">
        <f t="shared" si="118"/>
        <v>1943039.999999997</v>
      </c>
      <c r="X498" s="8">
        <f t="shared" si="118"/>
        <v>1950959.9999999998</v>
      </c>
      <c r="Y498" s="8">
        <f t="shared" si="118"/>
        <v>1882319.9999999998</v>
      </c>
      <c r="Z498" s="140">
        <f t="shared" si="101"/>
        <v>16356559.999999989</v>
      </c>
      <c r="AA498" s="138">
        <v>9.1270698830330375</v>
      </c>
      <c r="AB498" s="244">
        <v>9.5039034009562666</v>
      </c>
      <c r="AC498" s="165">
        <v>9.6200599692050037</v>
      </c>
      <c r="AD498" s="212">
        <v>7.3000000000000123</v>
      </c>
      <c r="AE498" s="216">
        <f t="shared" si="67"/>
        <v>642400.00000000105</v>
      </c>
    </row>
    <row r="499" spans="1:31" s="3" customFormat="1" ht="14.25" customHeight="1">
      <c r="A499" s="4">
        <v>28091</v>
      </c>
      <c r="B499" s="4" t="s">
        <v>3486</v>
      </c>
      <c r="C499" s="5" t="s">
        <v>3401</v>
      </c>
      <c r="D499" s="4" t="s">
        <v>2985</v>
      </c>
      <c r="E499" s="186">
        <v>340.63</v>
      </c>
      <c r="F499" s="133">
        <v>349.63</v>
      </c>
      <c r="G499" s="187">
        <v>358.03</v>
      </c>
      <c r="H499" s="132">
        <v>9</v>
      </c>
      <c r="I499" s="6">
        <v>0.43000000000000682</v>
      </c>
      <c r="J499" s="6">
        <v>0.58999999999997499</v>
      </c>
      <c r="K499" s="6">
        <v>2.3500000000000796</v>
      </c>
      <c r="L499" s="6">
        <v>2.6399999999999295</v>
      </c>
      <c r="M499" s="6">
        <v>0.93999999999999773</v>
      </c>
      <c r="N499" s="6">
        <v>1.5900000000000318</v>
      </c>
      <c r="O499" s="7">
        <v>0.11000000000001364</v>
      </c>
      <c r="P499" s="196">
        <v>-0.25000000000005684</v>
      </c>
      <c r="Q499" s="8">
        <f t="shared" si="112"/>
        <v>2772000</v>
      </c>
      <c r="R499" s="8">
        <f t="shared" si="100"/>
        <v>2847680.0000000014</v>
      </c>
      <c r="S499" s="8">
        <f t="shared" si="118"/>
        <v>2899599.9999999991</v>
      </c>
      <c r="T499" s="8">
        <f t="shared" si="118"/>
        <v>3106400.0000000061</v>
      </c>
      <c r="U499" s="8">
        <f t="shared" si="118"/>
        <v>3338720</v>
      </c>
      <c r="V499" s="8">
        <f t="shared" si="118"/>
        <v>3421440</v>
      </c>
      <c r="W499" s="8">
        <f t="shared" si="118"/>
        <v>3561360.0000000028</v>
      </c>
      <c r="X499" s="8">
        <f t="shared" si="118"/>
        <v>3571040.0000000042</v>
      </c>
      <c r="Y499" s="8">
        <f t="shared" si="118"/>
        <v>3549039.9999999991</v>
      </c>
      <c r="Z499" s="140">
        <f t="shared" si="101"/>
        <v>29067280.000000015</v>
      </c>
      <c r="AA499" s="138">
        <v>30.921948474010058</v>
      </c>
      <c r="AB499" s="244">
        <v>31.738956771183211</v>
      </c>
      <c r="AC499" s="165">
        <v>32.501497848544822</v>
      </c>
      <c r="AD499" s="212">
        <v>17.399999999999977</v>
      </c>
      <c r="AE499" s="216">
        <f t="shared" si="67"/>
        <v>1531199.9999999979</v>
      </c>
    </row>
    <row r="500" spans="1:31" s="3" customFormat="1" ht="14.25" customHeight="1">
      <c r="A500" s="4">
        <v>28092</v>
      </c>
      <c r="B500" s="4" t="s">
        <v>3487</v>
      </c>
      <c r="C500" s="5" t="s">
        <v>3401</v>
      </c>
      <c r="D500" s="4" t="s">
        <v>2985</v>
      </c>
      <c r="E500" s="186">
        <v>278.09000000000003</v>
      </c>
      <c r="F500" s="133">
        <v>281.28000000000003</v>
      </c>
      <c r="G500" s="187">
        <v>284.22000000000003</v>
      </c>
      <c r="H500" s="132">
        <v>3.1899999999999977</v>
      </c>
      <c r="I500" s="6">
        <v>0</v>
      </c>
      <c r="J500" s="6">
        <v>0.14999999999997726</v>
      </c>
      <c r="K500" s="6">
        <v>0.41000000000002501</v>
      </c>
      <c r="L500" s="6">
        <v>0.93999999999994088</v>
      </c>
      <c r="M500" s="6">
        <v>1.0200000000000387</v>
      </c>
      <c r="N500" s="6">
        <v>0.15000000000003411</v>
      </c>
      <c r="O500" s="7">
        <v>8.9999999999918145E-2</v>
      </c>
      <c r="P500" s="196">
        <v>0.18000000000006366</v>
      </c>
      <c r="Q500" s="8">
        <f t="shared" si="112"/>
        <v>982519.9999999993</v>
      </c>
      <c r="R500" s="8">
        <f t="shared" si="100"/>
        <v>982519.9999999993</v>
      </c>
      <c r="S500" s="8">
        <f t="shared" si="118"/>
        <v>995719.99999999732</v>
      </c>
      <c r="T500" s="8">
        <f t="shared" si="118"/>
        <v>1031799.9999999995</v>
      </c>
      <c r="U500" s="8">
        <f t="shared" si="118"/>
        <v>1114519.9999999944</v>
      </c>
      <c r="V500" s="8">
        <f t="shared" si="118"/>
        <v>1204279.9999999979</v>
      </c>
      <c r="W500" s="8">
        <f t="shared" si="118"/>
        <v>1217480.0000000009</v>
      </c>
      <c r="X500" s="8">
        <f t="shared" si="118"/>
        <v>1225399.9999999937</v>
      </c>
      <c r="Y500" s="8">
        <f t="shared" si="118"/>
        <v>1241239.9999999993</v>
      </c>
      <c r="Z500" s="140">
        <f t="shared" si="101"/>
        <v>9995479.9999999832</v>
      </c>
      <c r="AA500" s="138">
        <v>14.754272313920239</v>
      </c>
      <c r="AB500" s="244">
        <v>14.923520142613848</v>
      </c>
      <c r="AC500" s="165">
        <v>15.079504034889457</v>
      </c>
      <c r="AD500" s="212">
        <v>6.1299999999999963</v>
      </c>
      <c r="AE500" s="216">
        <f t="shared" si="67"/>
        <v>539439.99999999965</v>
      </c>
    </row>
    <row r="501" spans="1:31" s="3" customFormat="1" ht="14.25" customHeight="1">
      <c r="A501" s="4">
        <v>28093</v>
      </c>
      <c r="B501" s="4" t="s">
        <v>3488</v>
      </c>
      <c r="C501" s="5" t="s">
        <v>3401</v>
      </c>
      <c r="D501" s="4" t="s">
        <v>2985</v>
      </c>
      <c r="E501" s="186">
        <v>586.51</v>
      </c>
      <c r="F501" s="133">
        <v>612.44000000000005</v>
      </c>
      <c r="G501" s="187">
        <v>637.56999999999994</v>
      </c>
      <c r="H501" s="132">
        <v>25.930000000000064</v>
      </c>
      <c r="I501" s="6">
        <v>5.3700000000000045</v>
      </c>
      <c r="J501" s="6">
        <v>5.1000000000000227</v>
      </c>
      <c r="K501" s="6">
        <v>3.0099999999998772</v>
      </c>
      <c r="L501" s="6">
        <v>2.1300000000001091</v>
      </c>
      <c r="M501" s="6">
        <v>1.2999999999999545</v>
      </c>
      <c r="N501" s="6">
        <v>3.7100000000000364</v>
      </c>
      <c r="O501" s="7">
        <v>2.9600000000000364</v>
      </c>
      <c r="P501" s="196">
        <v>1.5499999999998408</v>
      </c>
      <c r="Q501" s="8">
        <f t="shared" si="112"/>
        <v>7986440.0000000186</v>
      </c>
      <c r="R501" s="8">
        <f t="shared" si="100"/>
        <v>8931560.0000000186</v>
      </c>
      <c r="S501" s="8">
        <f t="shared" si="118"/>
        <v>9380360.0000000205</v>
      </c>
      <c r="T501" s="8">
        <f t="shared" si="118"/>
        <v>9645240.0000000093</v>
      </c>
      <c r="U501" s="8">
        <f t="shared" si="118"/>
        <v>9832680.0000000186</v>
      </c>
      <c r="V501" s="8">
        <f t="shared" si="118"/>
        <v>9947080.0000000149</v>
      </c>
      <c r="W501" s="8">
        <f t="shared" si="118"/>
        <v>10273560.000000019</v>
      </c>
      <c r="X501" s="8">
        <f t="shared" si="118"/>
        <v>10534040.000000022</v>
      </c>
      <c r="Y501" s="8">
        <f t="shared" si="118"/>
        <v>10670440.000000007</v>
      </c>
      <c r="Z501" s="140">
        <f t="shared" si="101"/>
        <v>87201400.000000149</v>
      </c>
      <c r="AA501" s="138">
        <v>19.141409031719043</v>
      </c>
      <c r="AB501" s="244">
        <v>19.987663547741743</v>
      </c>
      <c r="AC501" s="165">
        <v>20.807809170096174</v>
      </c>
      <c r="AD501" s="212">
        <v>51.059999999999945</v>
      </c>
      <c r="AE501" s="216">
        <f t="shared" si="67"/>
        <v>4493279.9999999953</v>
      </c>
    </row>
    <row r="502" spans="1:31" s="3" customFormat="1" ht="14.25" customHeight="1">
      <c r="A502" s="4">
        <v>28094</v>
      </c>
      <c r="B502" s="4" t="s">
        <v>3489</v>
      </c>
      <c r="C502" s="5" t="s">
        <v>3401</v>
      </c>
      <c r="D502" s="4" t="s">
        <v>2985</v>
      </c>
      <c r="E502" s="186">
        <v>228.07</v>
      </c>
      <c r="F502" s="133">
        <v>231.53</v>
      </c>
      <c r="G502" s="187">
        <v>234.68</v>
      </c>
      <c r="H502" s="132">
        <v>3.460000000000008</v>
      </c>
      <c r="I502" s="6">
        <v>0.31000000000000227</v>
      </c>
      <c r="J502" s="6">
        <v>0</v>
      </c>
      <c r="K502" s="6">
        <v>0.25</v>
      </c>
      <c r="L502" s="6">
        <v>1.5200000000000102</v>
      </c>
      <c r="M502" s="6">
        <v>-0.41000000000002501</v>
      </c>
      <c r="N502" s="6">
        <v>0.16000000000002501</v>
      </c>
      <c r="O502" s="7">
        <v>8.0000000000012506E-2</v>
      </c>
      <c r="P502" s="196">
        <v>1.2399999999999807</v>
      </c>
      <c r="Q502" s="8">
        <f t="shared" si="112"/>
        <v>1065680.0000000026</v>
      </c>
      <c r="R502" s="8">
        <f t="shared" si="100"/>
        <v>1120240.000000003</v>
      </c>
      <c r="S502" s="8">
        <f t="shared" si="118"/>
        <v>1120240.000000003</v>
      </c>
      <c r="T502" s="8">
        <f t="shared" si="118"/>
        <v>1142240.000000003</v>
      </c>
      <c r="U502" s="8">
        <f t="shared" si="118"/>
        <v>1276000.000000004</v>
      </c>
      <c r="V502" s="8">
        <f t="shared" si="118"/>
        <v>1239920.0000000019</v>
      </c>
      <c r="W502" s="8">
        <f t="shared" si="118"/>
        <v>1254000.000000004</v>
      </c>
      <c r="X502" s="8">
        <f t="shared" si="118"/>
        <v>1261040.0000000051</v>
      </c>
      <c r="Y502" s="8">
        <f t="shared" si="118"/>
        <v>1370160.0000000035</v>
      </c>
      <c r="Z502" s="140">
        <f t="shared" si="101"/>
        <v>10849520.00000003</v>
      </c>
      <c r="AA502" s="138">
        <v>11.866655566771074</v>
      </c>
      <c r="AB502" s="244">
        <v>12.046681998397453</v>
      </c>
      <c r="AC502" s="165">
        <v>12.210578894242277</v>
      </c>
      <c r="AD502" s="212">
        <v>6.6100000000000136</v>
      </c>
      <c r="AE502" s="216">
        <f t="shared" si="67"/>
        <v>581680.00000000116</v>
      </c>
    </row>
    <row r="503" spans="1:31" s="3" customFormat="1" ht="14.25" customHeight="1">
      <c r="A503" s="4">
        <v>28095</v>
      </c>
      <c r="B503" s="4" t="s">
        <v>3490</v>
      </c>
      <c r="C503" s="5" t="s">
        <v>3401</v>
      </c>
      <c r="D503" s="4" t="s">
        <v>2985</v>
      </c>
      <c r="E503" s="186">
        <v>173.56</v>
      </c>
      <c r="F503" s="133">
        <v>175.99</v>
      </c>
      <c r="G503" s="187">
        <v>177.75</v>
      </c>
      <c r="H503" s="132">
        <v>2.4300000000000068</v>
      </c>
      <c r="I503" s="6">
        <v>2.0000000000010232E-2</v>
      </c>
      <c r="J503" s="6">
        <v>2.9999999999972715E-2</v>
      </c>
      <c r="K503" s="6">
        <v>0.80000000000001137</v>
      </c>
      <c r="L503" s="6">
        <v>0.13999999999998636</v>
      </c>
      <c r="M503" s="6">
        <v>0.21000000000000796</v>
      </c>
      <c r="N503" s="6">
        <v>0.52000000000001023</v>
      </c>
      <c r="O503" s="7">
        <v>3.9999999999992042E-2</v>
      </c>
      <c r="P503" s="196">
        <v>0</v>
      </c>
      <c r="Q503" s="8">
        <f t="shared" si="112"/>
        <v>748440.00000000233</v>
      </c>
      <c r="R503" s="8">
        <f t="shared" si="100"/>
        <v>751960.00000000407</v>
      </c>
      <c r="S503" s="8">
        <f t="shared" si="118"/>
        <v>754600.00000000163</v>
      </c>
      <c r="T503" s="8">
        <f t="shared" si="118"/>
        <v>825000.00000000268</v>
      </c>
      <c r="U503" s="8">
        <f t="shared" si="118"/>
        <v>837320.00000000151</v>
      </c>
      <c r="V503" s="8">
        <f t="shared" si="118"/>
        <v>855800.00000000221</v>
      </c>
      <c r="W503" s="8">
        <f t="shared" si="118"/>
        <v>901560.00000000314</v>
      </c>
      <c r="X503" s="8">
        <f t="shared" si="118"/>
        <v>905080.00000000244</v>
      </c>
      <c r="Y503" s="8">
        <f t="shared" si="118"/>
        <v>905080.00000000244</v>
      </c>
      <c r="Z503" s="140">
        <f t="shared" si="101"/>
        <v>7484840.0000000233</v>
      </c>
      <c r="AA503" s="138">
        <v>10.196755791341335</v>
      </c>
      <c r="AB503" s="244">
        <v>10.33951977251764</v>
      </c>
      <c r="AC503" s="165">
        <v>10.442920845303769</v>
      </c>
      <c r="AD503" s="212">
        <v>4.1899999999999977</v>
      </c>
      <c r="AE503" s="216">
        <f t="shared" si="67"/>
        <v>368719.99999999983</v>
      </c>
    </row>
    <row r="504" spans="1:31" s="3" customFormat="1" ht="14.25" customHeight="1">
      <c r="A504" s="4">
        <v>28096</v>
      </c>
      <c r="B504" s="4" t="s">
        <v>3491</v>
      </c>
      <c r="C504" s="5" t="s">
        <v>3401</v>
      </c>
      <c r="D504" s="4" t="s">
        <v>2985</v>
      </c>
      <c r="E504" s="186">
        <v>219.54000000000002</v>
      </c>
      <c r="F504" s="133">
        <v>228.18</v>
      </c>
      <c r="G504" s="187">
        <v>236.67999999999998</v>
      </c>
      <c r="H504" s="132">
        <v>8.6399999999999864</v>
      </c>
      <c r="I504" s="6">
        <v>3.0200000000000102</v>
      </c>
      <c r="J504" s="6">
        <v>0.89999999999997726</v>
      </c>
      <c r="K504" s="6">
        <v>1.0500000000000114</v>
      </c>
      <c r="L504" s="6">
        <v>1.0500000000000114</v>
      </c>
      <c r="M504" s="6">
        <v>0.13999999999998636</v>
      </c>
      <c r="N504" s="6">
        <v>1.3100000000000023</v>
      </c>
      <c r="O504" s="7">
        <v>0.16999999999998749</v>
      </c>
      <c r="P504" s="196">
        <v>0.85999999999998522</v>
      </c>
      <c r="Q504" s="8">
        <f t="shared" si="112"/>
        <v>2661119.9999999958</v>
      </c>
      <c r="R504" s="8">
        <f t="shared" si="100"/>
        <v>3192639.9999999977</v>
      </c>
      <c r="S504" s="8">
        <f t="shared" si="118"/>
        <v>3271839.9999999958</v>
      </c>
      <c r="T504" s="8">
        <f t="shared" si="118"/>
        <v>3364239.9999999967</v>
      </c>
      <c r="U504" s="8">
        <f t="shared" si="118"/>
        <v>3456639.9999999977</v>
      </c>
      <c r="V504" s="8">
        <f t="shared" si="118"/>
        <v>3468959.9999999963</v>
      </c>
      <c r="W504" s="8">
        <f t="shared" si="118"/>
        <v>3584239.9999999963</v>
      </c>
      <c r="X504" s="8">
        <f t="shared" si="118"/>
        <v>3599199.9999999953</v>
      </c>
      <c r="Y504" s="8">
        <f t="shared" si="118"/>
        <v>3674879.9999999939</v>
      </c>
      <c r="Z504" s="140">
        <f t="shared" si="101"/>
        <v>30273759.999999963</v>
      </c>
      <c r="AA504" s="138">
        <v>13.381200248680411</v>
      </c>
      <c r="AB504" s="244">
        <v>13.907817585605791</v>
      </c>
      <c r="AC504" s="165">
        <v>14.425901771238403</v>
      </c>
      <c r="AD504" s="212">
        <v>17.139999999999958</v>
      </c>
      <c r="AE504" s="216">
        <f t="shared" si="67"/>
        <v>1508319.9999999963</v>
      </c>
    </row>
    <row r="505" spans="1:31" s="3" customFormat="1" ht="14.25" customHeight="1">
      <c r="A505" s="4">
        <v>28097</v>
      </c>
      <c r="B505" s="4" t="s">
        <v>3492</v>
      </c>
      <c r="C505" s="5" t="s">
        <v>3401</v>
      </c>
      <c r="D505" s="4" t="s">
        <v>2985</v>
      </c>
      <c r="E505" s="186">
        <v>153.49</v>
      </c>
      <c r="F505" s="133">
        <v>162.42000000000002</v>
      </c>
      <c r="G505" s="187">
        <v>183.07</v>
      </c>
      <c r="H505" s="132">
        <v>8.9300000000000068</v>
      </c>
      <c r="I505" s="6">
        <v>0.18000000000000682</v>
      </c>
      <c r="J505" s="6">
        <v>0.54999999999998295</v>
      </c>
      <c r="K505" s="6">
        <v>2.5800000000000125</v>
      </c>
      <c r="L505" s="6">
        <v>4.8199999999999648</v>
      </c>
      <c r="M505" s="6">
        <v>1.8100000000000023</v>
      </c>
      <c r="N505" s="6">
        <v>5.0300000000000011</v>
      </c>
      <c r="O505" s="7">
        <v>5.6800000000000352</v>
      </c>
      <c r="P505" s="196">
        <v>0</v>
      </c>
      <c r="Q505" s="8">
        <f t="shared" si="112"/>
        <v>2750440.0000000023</v>
      </c>
      <c r="R505" s="8">
        <f t="shared" si="100"/>
        <v>2782120.0000000037</v>
      </c>
      <c r="S505" s="8">
        <f t="shared" si="118"/>
        <v>2830520.0000000023</v>
      </c>
      <c r="T505" s="8">
        <f t="shared" si="118"/>
        <v>3057560.0000000033</v>
      </c>
      <c r="U505" s="8">
        <f t="shared" si="118"/>
        <v>3481720</v>
      </c>
      <c r="V505" s="8">
        <f t="shared" si="118"/>
        <v>3641000</v>
      </c>
      <c r="W505" s="8">
        <f t="shared" si="118"/>
        <v>4083640</v>
      </c>
      <c r="X505" s="8">
        <f t="shared" si="118"/>
        <v>4583480.0000000028</v>
      </c>
      <c r="Y505" s="8">
        <f t="shared" si="118"/>
        <v>4583480.0000000028</v>
      </c>
      <c r="Z505" s="140">
        <f t="shared" si="101"/>
        <v>31793960.000000019</v>
      </c>
      <c r="AA505" s="138">
        <v>6.9010322998345446</v>
      </c>
      <c r="AB505" s="244">
        <v>7.3025321919286377</v>
      </c>
      <c r="AC505" s="165">
        <v>8.230972591899862</v>
      </c>
      <c r="AD505" s="212">
        <v>29.579999999999984</v>
      </c>
      <c r="AE505" s="216">
        <f t="shared" si="67"/>
        <v>2603039.9999999986</v>
      </c>
    </row>
    <row r="506" spans="1:31" s="3" customFormat="1" ht="14.25" customHeight="1">
      <c r="A506" s="4">
        <v>28098</v>
      </c>
      <c r="B506" s="4" t="s">
        <v>3493</v>
      </c>
      <c r="C506" s="5" t="s">
        <v>3401</v>
      </c>
      <c r="D506" s="4" t="s">
        <v>2985</v>
      </c>
      <c r="E506" s="186">
        <v>101.32000000000001</v>
      </c>
      <c r="F506" s="133">
        <v>104.54</v>
      </c>
      <c r="G506" s="187">
        <v>107.36</v>
      </c>
      <c r="H506" s="132">
        <v>3.2199999999999989</v>
      </c>
      <c r="I506" s="6">
        <v>2.1800000000000068</v>
      </c>
      <c r="J506" s="6">
        <v>0</v>
      </c>
      <c r="K506" s="6">
        <v>4.9999999999997158E-2</v>
      </c>
      <c r="L506" s="6">
        <v>0</v>
      </c>
      <c r="M506" s="6">
        <v>0.21999999999999886</v>
      </c>
      <c r="N506" s="6">
        <v>0.11000000000001364</v>
      </c>
      <c r="O506" s="7">
        <v>0.26000000000000512</v>
      </c>
      <c r="P506" s="196">
        <v>0</v>
      </c>
      <c r="Q506" s="8">
        <f t="shared" si="112"/>
        <v>991759.99999999965</v>
      </c>
      <c r="R506" s="8">
        <f t="shared" si="100"/>
        <v>1375440.0000000009</v>
      </c>
      <c r="S506" s="8">
        <f t="shared" si="118"/>
        <v>1375440.0000000009</v>
      </c>
      <c r="T506" s="8">
        <f t="shared" si="118"/>
        <v>1379840.0000000007</v>
      </c>
      <c r="U506" s="8">
        <f t="shared" si="118"/>
        <v>1379840.0000000007</v>
      </c>
      <c r="V506" s="8">
        <f t="shared" si="118"/>
        <v>1399200.0000000007</v>
      </c>
      <c r="W506" s="8">
        <f t="shared" si="118"/>
        <v>1408880.0000000019</v>
      </c>
      <c r="X506" s="8">
        <f t="shared" si="118"/>
        <v>1431760.0000000023</v>
      </c>
      <c r="Y506" s="8">
        <f t="shared" si="118"/>
        <v>1431760.0000000023</v>
      </c>
      <c r="Z506" s="140">
        <f t="shared" si="101"/>
        <v>12173920.000000009</v>
      </c>
      <c r="AA506" s="138">
        <v>5.9333348949427283</v>
      </c>
      <c r="AB506" s="244">
        <v>6.1218992293457637</v>
      </c>
      <c r="AC506" s="165">
        <v>6.2870394228291691</v>
      </c>
      <c r="AD506" s="212">
        <v>6.039999999999992</v>
      </c>
      <c r="AE506" s="216">
        <f t="shared" si="67"/>
        <v>531519.9999999993</v>
      </c>
    </row>
    <row r="507" spans="1:31" s="3" customFormat="1" ht="14.25" customHeight="1">
      <c r="A507" s="4">
        <v>28099</v>
      </c>
      <c r="B507" s="4" t="s">
        <v>3494</v>
      </c>
      <c r="C507" s="5" t="s">
        <v>3401</v>
      </c>
      <c r="D507" s="4" t="s">
        <v>2985</v>
      </c>
      <c r="E507" s="186">
        <v>415.8</v>
      </c>
      <c r="F507" s="133">
        <v>428.07000000000005</v>
      </c>
      <c r="G507" s="187">
        <v>439.11</v>
      </c>
      <c r="H507" s="132">
        <v>12.270000000000039</v>
      </c>
      <c r="I507" s="6">
        <v>2.2399999999999523</v>
      </c>
      <c r="J507" s="6">
        <v>0.77000000000003865</v>
      </c>
      <c r="K507" s="6">
        <v>0.13999999999998636</v>
      </c>
      <c r="L507" s="6">
        <v>1.1699999999999591</v>
      </c>
      <c r="M507" s="6">
        <v>1.2599999999999909</v>
      </c>
      <c r="N507" s="6">
        <v>2.8100000000000591</v>
      </c>
      <c r="O507" s="7">
        <v>0.57999999999998408</v>
      </c>
      <c r="P507" s="196">
        <v>2.0699999999999932</v>
      </c>
      <c r="Q507" s="8">
        <f t="shared" si="112"/>
        <v>3779160.0000000126</v>
      </c>
      <c r="R507" s="8">
        <f t="shared" si="100"/>
        <v>4173400.0000000042</v>
      </c>
      <c r="S507" s="8">
        <f t="shared" si="118"/>
        <v>4241160.0000000075</v>
      </c>
      <c r="T507" s="8">
        <f t="shared" si="118"/>
        <v>4253480.0000000065</v>
      </c>
      <c r="U507" s="8">
        <f t="shared" si="118"/>
        <v>4356440.0000000028</v>
      </c>
      <c r="V507" s="8">
        <f t="shared" si="118"/>
        <v>4467320.0000000019</v>
      </c>
      <c r="W507" s="8">
        <f t="shared" si="118"/>
        <v>4714600.0000000075</v>
      </c>
      <c r="X507" s="8">
        <f t="shared" si="118"/>
        <v>4765640.0000000056</v>
      </c>
      <c r="Y507" s="8">
        <f t="shared" si="118"/>
        <v>4947800.0000000047</v>
      </c>
      <c r="Z507" s="140">
        <f t="shared" si="101"/>
        <v>39699000.00000006</v>
      </c>
      <c r="AA507" s="138">
        <v>20.889223813112284</v>
      </c>
      <c r="AB507" s="244">
        <v>21.505651846269782</v>
      </c>
      <c r="AC507" s="165">
        <v>22.060286360211006</v>
      </c>
      <c r="AD507" s="212">
        <v>23.310000000000002</v>
      </c>
      <c r="AE507" s="216">
        <f t="shared" si="67"/>
        <v>2051280.0000000002</v>
      </c>
    </row>
    <row r="508" spans="1:31" s="3" customFormat="1" ht="14.25" customHeight="1">
      <c r="A508" s="4">
        <v>28100</v>
      </c>
      <c r="B508" s="4" t="s">
        <v>3495</v>
      </c>
      <c r="C508" s="5" t="s">
        <v>3401</v>
      </c>
      <c r="D508" s="4" t="s">
        <v>2985</v>
      </c>
      <c r="E508" s="186">
        <v>819.57</v>
      </c>
      <c r="F508" s="133">
        <v>842.31000000000006</v>
      </c>
      <c r="G508" s="187">
        <v>889.63</v>
      </c>
      <c r="H508" s="132">
        <v>22.740000000000009</v>
      </c>
      <c r="I508" s="6">
        <v>11.769999999999982</v>
      </c>
      <c r="J508" s="6">
        <v>6.6399999999998727</v>
      </c>
      <c r="K508" s="6">
        <v>2.2500000000001137</v>
      </c>
      <c r="L508" s="6">
        <v>4.2699999999999818</v>
      </c>
      <c r="M508" s="6">
        <v>1.5899999999999181</v>
      </c>
      <c r="N508" s="6">
        <v>9.2600000000001046</v>
      </c>
      <c r="O508" s="7">
        <v>3.0199999999999818</v>
      </c>
      <c r="P508" s="196">
        <v>8.5199999999999818</v>
      </c>
      <c r="Q508" s="8">
        <f t="shared" si="112"/>
        <v>7003920.0000000019</v>
      </c>
      <c r="R508" s="8">
        <f t="shared" si="100"/>
        <v>9075439.9999999981</v>
      </c>
      <c r="S508" s="8">
        <f t="shared" si="118"/>
        <v>9659759.999999987</v>
      </c>
      <c r="T508" s="8">
        <f t="shared" si="118"/>
        <v>9857759.9999999963</v>
      </c>
      <c r="U508" s="8">
        <f t="shared" si="118"/>
        <v>10233519.999999994</v>
      </c>
      <c r="V508" s="8">
        <f t="shared" si="118"/>
        <v>10373439.999999987</v>
      </c>
      <c r="W508" s="8">
        <f t="shared" si="118"/>
        <v>11188319.999999996</v>
      </c>
      <c r="X508" s="8">
        <f t="shared" si="118"/>
        <v>11454079.999999994</v>
      </c>
      <c r="Y508" s="8">
        <f t="shared" si="118"/>
        <v>12203839.999999993</v>
      </c>
      <c r="Z508" s="140">
        <f t="shared" si="101"/>
        <v>91050079.99999994</v>
      </c>
      <c r="AA508" s="138">
        <v>24.607573501152959</v>
      </c>
      <c r="AB508" s="244">
        <v>25.2903415641814</v>
      </c>
      <c r="AC508" s="165">
        <v>26.711123654880865</v>
      </c>
      <c r="AD508" s="212">
        <v>70.059999999999945</v>
      </c>
      <c r="AE508" s="216">
        <f t="shared" si="67"/>
        <v>6165279.9999999953</v>
      </c>
    </row>
    <row r="509" spans="1:31" s="3" customFormat="1" ht="14.25" customHeight="1">
      <c r="A509" s="4">
        <v>28101</v>
      </c>
      <c r="B509" s="4" t="s">
        <v>3496</v>
      </c>
      <c r="C509" s="5" t="s">
        <v>3401</v>
      </c>
      <c r="D509" s="4" t="s">
        <v>2985</v>
      </c>
      <c r="E509" s="186">
        <v>338.01</v>
      </c>
      <c r="F509" s="133">
        <v>347.27</v>
      </c>
      <c r="G509" s="187">
        <v>357.25000000000006</v>
      </c>
      <c r="H509" s="132">
        <v>9.2599999999999909</v>
      </c>
      <c r="I509" s="6">
        <v>2.3000000000000114</v>
      </c>
      <c r="J509" s="6">
        <v>-6.0000000000002274E-2</v>
      </c>
      <c r="K509" s="6">
        <v>0.98000000000001819</v>
      </c>
      <c r="L509" s="6">
        <v>2.2300000000000182</v>
      </c>
      <c r="M509" s="6">
        <v>1</v>
      </c>
      <c r="N509" s="6">
        <v>2.8000000000000114</v>
      </c>
      <c r="O509" s="7">
        <v>3.999999999996362E-2</v>
      </c>
      <c r="P509" s="196">
        <v>0.69000000000005457</v>
      </c>
      <c r="Q509" s="8">
        <f t="shared" si="112"/>
        <v>2852079.9999999972</v>
      </c>
      <c r="R509" s="8">
        <f t="shared" si="100"/>
        <v>3256879.9999999991</v>
      </c>
      <c r="S509" s="8">
        <f t="shared" si="118"/>
        <v>3251599.9999999991</v>
      </c>
      <c r="T509" s="8">
        <f t="shared" si="118"/>
        <v>3337840.0000000005</v>
      </c>
      <c r="U509" s="8">
        <f t="shared" si="118"/>
        <v>3534080.0000000019</v>
      </c>
      <c r="V509" s="8">
        <f t="shared" si="118"/>
        <v>3622080.0000000019</v>
      </c>
      <c r="W509" s="8">
        <f t="shared" si="118"/>
        <v>3868480.0000000028</v>
      </c>
      <c r="X509" s="8">
        <f t="shared" si="118"/>
        <v>3871999.9999999995</v>
      </c>
      <c r="Y509" s="8">
        <f t="shared" si="118"/>
        <v>3932720.0000000042</v>
      </c>
      <c r="Z509" s="140">
        <f t="shared" si="101"/>
        <v>31527760.000000007</v>
      </c>
      <c r="AA509" s="138">
        <v>19.492180291566712</v>
      </c>
      <c r="AB509" s="244">
        <v>20.026181029710276</v>
      </c>
      <c r="AC509" s="165">
        <v>20.601702343605837</v>
      </c>
      <c r="AD509" s="212">
        <v>19.240000000000066</v>
      </c>
      <c r="AE509" s="216">
        <f t="shared" si="67"/>
        <v>1693120.0000000058</v>
      </c>
    </row>
    <row r="510" spans="1:31" s="3" customFormat="1" ht="14.25" customHeight="1">
      <c r="A510" s="4">
        <v>28102</v>
      </c>
      <c r="B510" s="4" t="s">
        <v>3497</v>
      </c>
      <c r="C510" s="5" t="s">
        <v>3401</v>
      </c>
      <c r="D510" s="4" t="s">
        <v>2985</v>
      </c>
      <c r="E510" s="186">
        <v>150.12</v>
      </c>
      <c r="F510" s="133">
        <v>152.38</v>
      </c>
      <c r="G510" s="187">
        <v>153.79</v>
      </c>
      <c r="H510" s="132">
        <v>2.2599999999999909</v>
      </c>
      <c r="I510" s="6">
        <v>1.0000000000019327E-2</v>
      </c>
      <c r="J510" s="6">
        <v>6.9999999999993179E-2</v>
      </c>
      <c r="K510" s="6">
        <v>0.43000000000000682</v>
      </c>
      <c r="L510" s="6">
        <v>8.0000000000012506E-2</v>
      </c>
      <c r="M510" s="6">
        <v>3.999999999996362E-2</v>
      </c>
      <c r="N510" s="6">
        <v>0.39000000000001478</v>
      </c>
      <c r="O510" s="7">
        <v>0</v>
      </c>
      <c r="P510" s="196">
        <v>0.38999999999998636</v>
      </c>
      <c r="Q510" s="8">
        <f t="shared" si="112"/>
        <v>696079.99999999721</v>
      </c>
      <c r="R510" s="8">
        <f t="shared" si="100"/>
        <v>697840.00000000058</v>
      </c>
      <c r="S510" s="8">
        <f t="shared" si="118"/>
        <v>704000</v>
      </c>
      <c r="T510" s="8">
        <f t="shared" si="118"/>
        <v>741840.00000000058</v>
      </c>
      <c r="U510" s="8">
        <f t="shared" si="118"/>
        <v>748880.00000000163</v>
      </c>
      <c r="V510" s="8">
        <f t="shared" si="118"/>
        <v>752399.99999999837</v>
      </c>
      <c r="W510" s="8">
        <f t="shared" si="118"/>
        <v>786719.99999999965</v>
      </c>
      <c r="X510" s="8">
        <f t="shared" si="118"/>
        <v>786719.99999999965</v>
      </c>
      <c r="Y510" s="8">
        <f t="shared" si="118"/>
        <v>821039.99999999849</v>
      </c>
      <c r="Z510" s="140">
        <f t="shared" si="101"/>
        <v>6735519.9999999963</v>
      </c>
      <c r="AA510" s="138">
        <v>9.382324081423473</v>
      </c>
      <c r="AB510" s="244">
        <v>9.5235714330356291</v>
      </c>
      <c r="AC510" s="165">
        <v>9.6116947807228605</v>
      </c>
      <c r="AD510" s="212">
        <v>3.6699999999999875</v>
      </c>
      <c r="AE510" s="216">
        <f t="shared" si="67"/>
        <v>322959.99999999889</v>
      </c>
    </row>
    <row r="511" spans="1:31" s="3" customFormat="1" ht="14.25" customHeight="1">
      <c r="A511" s="4">
        <v>28103</v>
      </c>
      <c r="B511" s="4" t="s">
        <v>3498</v>
      </c>
      <c r="C511" s="5" t="s">
        <v>3401</v>
      </c>
      <c r="D511" s="4" t="s">
        <v>2985</v>
      </c>
      <c r="E511" s="186">
        <v>408.65000000000003</v>
      </c>
      <c r="F511" s="133">
        <v>426.15000000000003</v>
      </c>
      <c r="G511" s="187">
        <v>438.52000000000004</v>
      </c>
      <c r="H511" s="132">
        <v>17.5</v>
      </c>
      <c r="I511" s="6">
        <v>4.7200000000000273</v>
      </c>
      <c r="J511" s="6">
        <v>1.089999999999975</v>
      </c>
      <c r="K511" s="6">
        <v>2.089999999999975</v>
      </c>
      <c r="L511" s="6">
        <v>0.81999999999999318</v>
      </c>
      <c r="M511" s="6">
        <v>2.3799999999999955</v>
      </c>
      <c r="N511" s="6">
        <v>1.1500000000000341</v>
      </c>
      <c r="O511" s="7">
        <v>-0.30000000000001137</v>
      </c>
      <c r="P511" s="196">
        <v>0.42000000000001592</v>
      </c>
      <c r="Q511" s="8">
        <f t="shared" si="112"/>
        <v>5390000</v>
      </c>
      <c r="R511" s="8">
        <f t="shared" si="100"/>
        <v>6220720.0000000047</v>
      </c>
      <c r="S511" s="8">
        <f t="shared" si="118"/>
        <v>6316640.0000000028</v>
      </c>
      <c r="T511" s="8">
        <f t="shared" si="118"/>
        <v>6500560.0000000009</v>
      </c>
      <c r="U511" s="8">
        <f t="shared" si="118"/>
        <v>6572720</v>
      </c>
      <c r="V511" s="8">
        <f t="shared" si="118"/>
        <v>6782160</v>
      </c>
      <c r="W511" s="8">
        <f t="shared" si="118"/>
        <v>6883360.0000000028</v>
      </c>
      <c r="X511" s="8">
        <f t="shared" si="118"/>
        <v>6856960.0000000019</v>
      </c>
      <c r="Y511" s="8">
        <f t="shared" si="118"/>
        <v>6893920.0000000037</v>
      </c>
      <c r="Z511" s="140">
        <f t="shared" si="101"/>
        <v>58417040.000000015</v>
      </c>
      <c r="AA511" s="138">
        <v>17.066335905916944</v>
      </c>
      <c r="AB511" s="244">
        <v>17.797183522100834</v>
      </c>
      <c r="AC511" s="165">
        <v>18.313788379940533</v>
      </c>
      <c r="AD511" s="212">
        <v>29.870000000000005</v>
      </c>
      <c r="AE511" s="216">
        <f t="shared" si="67"/>
        <v>2628560.0000000005</v>
      </c>
    </row>
    <row r="512" spans="1:31" s="3" customFormat="1" ht="14.25" customHeight="1">
      <c r="A512" s="4">
        <v>28104</v>
      </c>
      <c r="B512" s="4" t="s">
        <v>3499</v>
      </c>
      <c r="C512" s="5" t="s">
        <v>3401</v>
      </c>
      <c r="D512" s="4" t="s">
        <v>2985</v>
      </c>
      <c r="E512" s="186">
        <v>245.05</v>
      </c>
      <c r="F512" s="133">
        <v>253.84</v>
      </c>
      <c r="G512" s="187">
        <v>263.95999999999998</v>
      </c>
      <c r="H512" s="132">
        <v>8.789999999999992</v>
      </c>
      <c r="I512" s="6">
        <v>1.9199999999999875</v>
      </c>
      <c r="J512" s="6">
        <v>1.0500000000000114</v>
      </c>
      <c r="K512" s="6">
        <v>2.660000000000025</v>
      </c>
      <c r="L512" s="6">
        <v>1.9499999999999886</v>
      </c>
      <c r="M512" s="6">
        <v>0.45999999999997954</v>
      </c>
      <c r="N512" s="6">
        <v>0.88999999999998636</v>
      </c>
      <c r="O512" s="7">
        <v>0.42000000000001592</v>
      </c>
      <c r="P512" s="196">
        <v>0.76999999999998181</v>
      </c>
      <c r="Q512" s="8">
        <f t="shared" si="112"/>
        <v>2707319.9999999972</v>
      </c>
      <c r="R512" s="8">
        <f t="shared" si="100"/>
        <v>3045239.9999999949</v>
      </c>
      <c r="S512" s="8">
        <f t="shared" si="118"/>
        <v>3137639.9999999958</v>
      </c>
      <c r="T512" s="8">
        <f t="shared" si="118"/>
        <v>3371719.9999999981</v>
      </c>
      <c r="U512" s="8">
        <f t="shared" si="118"/>
        <v>3543319.9999999972</v>
      </c>
      <c r="V512" s="8">
        <f t="shared" ref="V512:Y512" si="119">U512+(M512*88000)</f>
        <v>3583799.9999999953</v>
      </c>
      <c r="W512" s="8">
        <f t="shared" si="119"/>
        <v>3662119.9999999939</v>
      </c>
      <c r="X512" s="8">
        <f t="shared" si="119"/>
        <v>3699079.9999999953</v>
      </c>
      <c r="Y512" s="8">
        <f t="shared" si="119"/>
        <v>3766839.9999999939</v>
      </c>
      <c r="Z512" s="140">
        <f t="shared" si="101"/>
        <v>30517079.999999963</v>
      </c>
      <c r="AA512" s="138">
        <v>20.054996767303113</v>
      </c>
      <c r="AB512" s="244">
        <v>20.774374125330432</v>
      </c>
      <c r="AC512" s="165">
        <v>21.602599251978489</v>
      </c>
      <c r="AD512" s="212">
        <v>18.909999999999968</v>
      </c>
      <c r="AE512" s="216">
        <f t="shared" si="67"/>
        <v>1664079.9999999972</v>
      </c>
    </row>
    <row r="513" spans="1:31" s="3" customFormat="1" ht="14.25" customHeight="1">
      <c r="A513" s="4">
        <v>28105</v>
      </c>
      <c r="B513" s="4" t="s">
        <v>3500</v>
      </c>
      <c r="C513" s="5" t="s">
        <v>3401</v>
      </c>
      <c r="D513" s="4" t="s">
        <v>2985</v>
      </c>
      <c r="E513" s="186">
        <v>232.18</v>
      </c>
      <c r="F513" s="133">
        <v>238.19</v>
      </c>
      <c r="G513" s="187">
        <v>243.17</v>
      </c>
      <c r="H513" s="132">
        <v>6.0099999999999909</v>
      </c>
      <c r="I513" s="6">
        <v>0.84000000000000341</v>
      </c>
      <c r="J513" s="6">
        <v>-0.31000000000000227</v>
      </c>
      <c r="K513" s="6">
        <v>1.25</v>
      </c>
      <c r="L513" s="6">
        <v>5.0000000000011369E-2</v>
      </c>
      <c r="M513" s="6">
        <v>1.8299999999999841</v>
      </c>
      <c r="N513" s="6">
        <v>0.21000000000000796</v>
      </c>
      <c r="O513" s="7">
        <v>0.84999999999999432</v>
      </c>
      <c r="P513" s="196">
        <v>0.25999999999999091</v>
      </c>
      <c r="Q513" s="8">
        <f t="shared" si="112"/>
        <v>1851079.9999999972</v>
      </c>
      <c r="R513" s="8">
        <f t="shared" si="100"/>
        <v>1998919.9999999979</v>
      </c>
      <c r="S513" s="8">
        <f t="shared" ref="S513:Y549" si="120">R513+(J513*88000)</f>
        <v>1971639.9999999977</v>
      </c>
      <c r="T513" s="8">
        <f t="shared" si="120"/>
        <v>2081639.9999999977</v>
      </c>
      <c r="U513" s="8">
        <f t="shared" si="120"/>
        <v>2086039.9999999986</v>
      </c>
      <c r="V513" s="8">
        <f t="shared" si="120"/>
        <v>2247079.9999999972</v>
      </c>
      <c r="W513" s="8">
        <f t="shared" si="120"/>
        <v>2265559.9999999981</v>
      </c>
      <c r="X513" s="8">
        <f t="shared" si="120"/>
        <v>2340359.9999999977</v>
      </c>
      <c r="Y513" s="8">
        <f t="shared" si="120"/>
        <v>2363239.9999999967</v>
      </c>
      <c r="Z513" s="140">
        <f t="shared" si="101"/>
        <v>19205559.999999978</v>
      </c>
      <c r="AA513" s="138">
        <v>11.404124896239065</v>
      </c>
      <c r="AB513" s="244">
        <v>11.699321685912579</v>
      </c>
      <c r="AC513" s="165">
        <v>11.943927345242713</v>
      </c>
      <c r="AD513" s="212">
        <v>10.989999999999981</v>
      </c>
      <c r="AE513" s="216">
        <f t="shared" ref="AE513:AE565" si="121">AD513*88000</f>
        <v>967119.99999999825</v>
      </c>
    </row>
    <row r="514" spans="1:31" s="3" customFormat="1" ht="14.25" customHeight="1">
      <c r="A514" s="4">
        <v>28106</v>
      </c>
      <c r="B514" s="4" t="s">
        <v>3501</v>
      </c>
      <c r="C514" s="5" t="s">
        <v>3401</v>
      </c>
      <c r="D514" s="4" t="s">
        <v>2985</v>
      </c>
      <c r="E514" s="186">
        <v>432.74</v>
      </c>
      <c r="F514" s="133">
        <v>444.45</v>
      </c>
      <c r="G514" s="187">
        <v>455.27</v>
      </c>
      <c r="H514" s="132">
        <v>11.70999999999998</v>
      </c>
      <c r="I514" s="6">
        <v>1.8800000000000523</v>
      </c>
      <c r="J514" s="6">
        <v>0.12999999999993861</v>
      </c>
      <c r="K514" s="6">
        <v>2.8700000000000614</v>
      </c>
      <c r="L514" s="6">
        <v>3.269999999999925</v>
      </c>
      <c r="M514" s="6">
        <v>0.52000000000003865</v>
      </c>
      <c r="N514" s="6">
        <v>0.93000000000000682</v>
      </c>
      <c r="O514" s="7">
        <v>0.50999999999999091</v>
      </c>
      <c r="P514" s="196">
        <v>0.70999999999997954</v>
      </c>
      <c r="Q514" s="8">
        <f t="shared" si="112"/>
        <v>3606679.9999999935</v>
      </c>
      <c r="R514" s="8">
        <f t="shared" si="100"/>
        <v>3937560.0000000028</v>
      </c>
      <c r="S514" s="8">
        <f t="shared" si="120"/>
        <v>3948999.9999999972</v>
      </c>
      <c r="T514" s="8">
        <f t="shared" si="120"/>
        <v>4201560.0000000028</v>
      </c>
      <c r="U514" s="8">
        <f t="shared" si="120"/>
        <v>4489319.9999999963</v>
      </c>
      <c r="V514" s="8">
        <f t="shared" si="120"/>
        <v>4535080</v>
      </c>
      <c r="W514" s="8">
        <f t="shared" si="120"/>
        <v>4616920.0000000009</v>
      </c>
      <c r="X514" s="8">
        <f t="shared" si="120"/>
        <v>4661800</v>
      </c>
      <c r="Y514" s="8">
        <f t="shared" si="120"/>
        <v>4724279.9999999981</v>
      </c>
      <c r="Z514" s="140">
        <f t="shared" si="101"/>
        <v>38722199.999999993</v>
      </c>
      <c r="AA514" s="138">
        <v>16.295682626951102</v>
      </c>
      <c r="AB514" s="244">
        <v>16.736645892564631</v>
      </c>
      <c r="AC514" s="165">
        <v>17.144094443712223</v>
      </c>
      <c r="AD514" s="212">
        <v>22.529999999999973</v>
      </c>
      <c r="AE514" s="216">
        <f t="shared" si="121"/>
        <v>1982639.9999999977</v>
      </c>
    </row>
    <row r="515" spans="1:31" s="3" customFormat="1" ht="14.25" customHeight="1">
      <c r="A515" s="4">
        <v>28107</v>
      </c>
      <c r="B515" s="4" t="s">
        <v>3502</v>
      </c>
      <c r="C515" s="5" t="s">
        <v>3401</v>
      </c>
      <c r="D515" s="4" t="s">
        <v>2985</v>
      </c>
      <c r="E515" s="186">
        <v>507.16</v>
      </c>
      <c r="F515" s="133">
        <v>568.69000000000005</v>
      </c>
      <c r="G515" s="187">
        <v>581.95000000000005</v>
      </c>
      <c r="H515" s="132">
        <v>61.53000000000003</v>
      </c>
      <c r="I515" s="6">
        <v>2.0899999999999181</v>
      </c>
      <c r="J515" s="6">
        <v>0.92000000000007276</v>
      </c>
      <c r="K515" s="6">
        <v>3.7399999999998954</v>
      </c>
      <c r="L515" s="6">
        <v>3.2500000000001137</v>
      </c>
      <c r="M515" s="6">
        <v>0.88999999999998636</v>
      </c>
      <c r="N515" s="6">
        <v>1.3700000000000045</v>
      </c>
      <c r="O515" s="7">
        <v>0.75</v>
      </c>
      <c r="P515" s="196">
        <v>0.25</v>
      </c>
      <c r="Q515" s="8">
        <f t="shared" si="112"/>
        <v>18951240.000000007</v>
      </c>
      <c r="R515" s="8">
        <f t="shared" si="100"/>
        <v>19319079.999999993</v>
      </c>
      <c r="S515" s="8">
        <f t="shared" si="120"/>
        <v>19400040</v>
      </c>
      <c r="T515" s="8">
        <f t="shared" si="120"/>
        <v>19729159.999999993</v>
      </c>
      <c r="U515" s="8">
        <f t="shared" si="120"/>
        <v>20015160.000000004</v>
      </c>
      <c r="V515" s="8">
        <f t="shared" si="120"/>
        <v>20093480.000000004</v>
      </c>
      <c r="W515" s="8">
        <f t="shared" si="120"/>
        <v>20214040.000000004</v>
      </c>
      <c r="X515" s="8">
        <f t="shared" si="120"/>
        <v>20280040.000000004</v>
      </c>
      <c r="Y515" s="8">
        <f t="shared" si="120"/>
        <v>20302040.000000004</v>
      </c>
      <c r="Z515" s="140">
        <f t="shared" si="101"/>
        <v>178304280</v>
      </c>
      <c r="AA515" s="138">
        <v>12.949614570486748</v>
      </c>
      <c r="AB515" s="244">
        <v>14.52069624988191</v>
      </c>
      <c r="AC515" s="165">
        <v>14.859271628864191</v>
      </c>
      <c r="AD515" s="212">
        <v>74.79000000000002</v>
      </c>
      <c r="AE515" s="216">
        <f t="shared" si="121"/>
        <v>6581520.0000000019</v>
      </c>
    </row>
    <row r="516" spans="1:31" s="3" customFormat="1" ht="14.25" customHeight="1">
      <c r="A516" s="4">
        <v>29001</v>
      </c>
      <c r="B516" s="4" t="s">
        <v>3503</v>
      </c>
      <c r="C516" s="5" t="s">
        <v>3504</v>
      </c>
      <c r="D516" s="4" t="s">
        <v>2985</v>
      </c>
      <c r="E516" s="186">
        <v>950.16</v>
      </c>
      <c r="F516" s="133">
        <v>970.27</v>
      </c>
      <c r="G516" s="187">
        <v>978.67</v>
      </c>
      <c r="H516" s="132">
        <v>20.110000000000014</v>
      </c>
      <c r="I516" s="6">
        <v>1.0299999999999727</v>
      </c>
      <c r="J516" s="6">
        <v>44.1400000000001</v>
      </c>
      <c r="K516" s="6">
        <v>-42.8900000000001</v>
      </c>
      <c r="L516" s="6">
        <v>1.3100000000000591</v>
      </c>
      <c r="M516" s="6">
        <v>0.29000000000007731</v>
      </c>
      <c r="N516" s="6">
        <v>3.2899999999999636</v>
      </c>
      <c r="O516" s="7">
        <v>1.1599999999999682</v>
      </c>
      <c r="P516" s="196">
        <v>6.9999999999936335E-2</v>
      </c>
      <c r="Q516" s="8">
        <f t="shared" si="112"/>
        <v>6193880.0000000056</v>
      </c>
      <c r="R516" s="8">
        <f t="shared" si="100"/>
        <v>6375160.0000000009</v>
      </c>
      <c r="S516" s="8">
        <f t="shared" si="120"/>
        <v>10259480.000000009</v>
      </c>
      <c r="T516" s="8">
        <f t="shared" si="120"/>
        <v>6485160</v>
      </c>
      <c r="U516" s="8">
        <f t="shared" si="120"/>
        <v>6600440.0000000056</v>
      </c>
      <c r="V516" s="8">
        <f t="shared" si="120"/>
        <v>6625960.0000000121</v>
      </c>
      <c r="W516" s="8">
        <f t="shared" si="120"/>
        <v>6915480.0000000093</v>
      </c>
      <c r="X516" s="8">
        <f t="shared" si="120"/>
        <v>7017560.0000000065</v>
      </c>
      <c r="Y516" s="8">
        <f t="shared" si="120"/>
        <v>7023720.0000000009</v>
      </c>
      <c r="Z516" s="140">
        <f t="shared" si="101"/>
        <v>63496840.000000052</v>
      </c>
      <c r="AA516" s="138">
        <v>8.3848325389674621</v>
      </c>
      <c r="AB516" s="244">
        <v>8.562296315972004</v>
      </c>
      <c r="AC516" s="165">
        <v>8.6364234033334242</v>
      </c>
      <c r="AD516" s="212">
        <v>28.509999999999991</v>
      </c>
      <c r="AE516" s="216">
        <f t="shared" si="121"/>
        <v>2508879.9999999991</v>
      </c>
    </row>
    <row r="517" spans="1:31" s="3" customFormat="1" ht="14.25" customHeight="1">
      <c r="A517" s="4">
        <v>29002</v>
      </c>
      <c r="B517" s="4" t="s">
        <v>3505</v>
      </c>
      <c r="C517" s="5" t="s">
        <v>3504</v>
      </c>
      <c r="D517" s="4" t="s">
        <v>2985</v>
      </c>
      <c r="E517" s="186">
        <v>453.64</v>
      </c>
      <c r="F517" s="133">
        <v>474.71999999999997</v>
      </c>
      <c r="G517" s="187">
        <v>477.35</v>
      </c>
      <c r="H517" s="132">
        <v>21.079999999999984</v>
      </c>
      <c r="I517" s="6">
        <v>3.5000000000000568</v>
      </c>
      <c r="J517" s="6">
        <v>1.5799999999999841</v>
      </c>
      <c r="K517" s="6">
        <v>2.9000000000000341</v>
      </c>
      <c r="L517" s="6">
        <v>-0.62999999999999545</v>
      </c>
      <c r="M517" s="6">
        <v>-2.6899999999999977</v>
      </c>
      <c r="N517" s="6">
        <v>-2.3500000000000227</v>
      </c>
      <c r="O517" s="7">
        <v>0.50999999999999091</v>
      </c>
      <c r="P517" s="196">
        <v>-0.18999999999999773</v>
      </c>
      <c r="Q517" s="8">
        <f t="shared" si="112"/>
        <v>6492639.9999999944</v>
      </c>
      <c r="R517" s="8">
        <f t="shared" si="100"/>
        <v>7108640.0000000047</v>
      </c>
      <c r="S517" s="8">
        <f t="shared" si="120"/>
        <v>7247680.0000000037</v>
      </c>
      <c r="T517" s="8">
        <f t="shared" si="120"/>
        <v>7502880.0000000065</v>
      </c>
      <c r="U517" s="8">
        <f t="shared" si="120"/>
        <v>7447440.0000000065</v>
      </c>
      <c r="V517" s="8">
        <f t="shared" si="120"/>
        <v>7210720.0000000065</v>
      </c>
      <c r="W517" s="8">
        <f t="shared" si="120"/>
        <v>7003920.0000000047</v>
      </c>
      <c r="X517" s="8">
        <f t="shared" si="120"/>
        <v>7048800.0000000037</v>
      </c>
      <c r="Y517" s="8">
        <f t="shared" si="120"/>
        <v>7032080.0000000037</v>
      </c>
      <c r="Z517" s="140">
        <f t="shared" si="101"/>
        <v>64094800.00000003</v>
      </c>
      <c r="AA517" s="138">
        <v>5.57353443467278</v>
      </c>
      <c r="AB517" s="244">
        <v>5.8325285839605456</v>
      </c>
      <c r="AC517" s="165">
        <v>5.8648414213716862</v>
      </c>
      <c r="AD517" s="212">
        <v>23.710000000000036</v>
      </c>
      <c r="AE517" s="216">
        <f t="shared" si="121"/>
        <v>2086480.0000000033</v>
      </c>
    </row>
    <row r="518" spans="1:31" s="3" customFormat="1" ht="14.25" customHeight="1">
      <c r="A518" s="4">
        <v>29003</v>
      </c>
      <c r="B518" s="4" t="s">
        <v>3506</v>
      </c>
      <c r="C518" s="5" t="s">
        <v>3504</v>
      </c>
      <c r="D518" s="4" t="s">
        <v>2985</v>
      </c>
      <c r="E518" s="186">
        <v>219.37</v>
      </c>
      <c r="F518" s="133">
        <v>244.53</v>
      </c>
      <c r="G518" s="187">
        <v>247.69</v>
      </c>
      <c r="H518" s="132">
        <v>25.159999999999997</v>
      </c>
      <c r="I518" s="6">
        <v>0.25</v>
      </c>
      <c r="J518" s="6">
        <v>0</v>
      </c>
      <c r="K518" s="6">
        <v>0.52000000000001023</v>
      </c>
      <c r="L518" s="6">
        <v>-0.27000000000001023</v>
      </c>
      <c r="M518" s="6">
        <v>3.0000000000001137E-2</v>
      </c>
      <c r="N518" s="6">
        <v>-0.27000000000001023</v>
      </c>
      <c r="O518" s="7">
        <v>2.3700000000000045</v>
      </c>
      <c r="P518" s="196">
        <v>0.53000000000000114</v>
      </c>
      <c r="Q518" s="8">
        <f t="shared" si="112"/>
        <v>7749279.9999999991</v>
      </c>
      <c r="R518" s="8">
        <f t="shared" si="100"/>
        <v>7793279.9999999991</v>
      </c>
      <c r="S518" s="8">
        <f t="shared" si="120"/>
        <v>7793279.9999999991</v>
      </c>
      <c r="T518" s="8">
        <f t="shared" si="120"/>
        <v>7839040</v>
      </c>
      <c r="U518" s="8">
        <f t="shared" si="120"/>
        <v>7815279.9999999991</v>
      </c>
      <c r="V518" s="8">
        <f t="shared" si="120"/>
        <v>7817919.9999999991</v>
      </c>
      <c r="W518" s="8">
        <f t="shared" si="120"/>
        <v>7794159.9999999981</v>
      </c>
      <c r="X518" s="8">
        <f t="shared" si="120"/>
        <v>8002719.9999999981</v>
      </c>
      <c r="Y518" s="8">
        <f t="shared" si="120"/>
        <v>8049359.9999999981</v>
      </c>
      <c r="Z518" s="140">
        <f t="shared" si="101"/>
        <v>70654319.999999985</v>
      </c>
      <c r="AA518" s="138">
        <v>11.012992489658219</v>
      </c>
      <c r="AB518" s="244">
        <v>12.276095425519097</v>
      </c>
      <c r="AC518" s="165">
        <v>12.434736334792561</v>
      </c>
      <c r="AD518" s="212">
        <v>28.319999999999993</v>
      </c>
      <c r="AE518" s="216">
        <f t="shared" si="121"/>
        <v>2492159.9999999995</v>
      </c>
    </row>
    <row r="519" spans="1:31" s="3" customFormat="1" ht="14.25" customHeight="1">
      <c r="A519" s="4">
        <v>29004</v>
      </c>
      <c r="B519" s="4" t="s">
        <v>3507</v>
      </c>
      <c r="C519" s="5" t="s">
        <v>3504</v>
      </c>
      <c r="D519" s="4" t="s">
        <v>2985</v>
      </c>
      <c r="E519" s="186">
        <v>606.30000000000007</v>
      </c>
      <c r="F519" s="133">
        <v>656.0200000000001</v>
      </c>
      <c r="G519" s="187">
        <v>665.55</v>
      </c>
      <c r="H519" s="132">
        <v>49.720000000000027</v>
      </c>
      <c r="I519" s="6">
        <v>2.4799999999999045</v>
      </c>
      <c r="J519" s="6">
        <v>-0.12999999999999545</v>
      </c>
      <c r="K519" s="6">
        <v>5.8199999999999363</v>
      </c>
      <c r="L519" s="6">
        <v>3.0000000000086402E-2</v>
      </c>
      <c r="M519" s="6">
        <v>1.999999999998181E-2</v>
      </c>
      <c r="N519" s="6">
        <v>-0.40999999999996817</v>
      </c>
      <c r="O519" s="7">
        <v>0.12000000000000455</v>
      </c>
      <c r="P519" s="196">
        <v>1.5999999999999091</v>
      </c>
      <c r="Q519" s="8">
        <f t="shared" si="112"/>
        <v>15313760.000000004</v>
      </c>
      <c r="R519" s="8">
        <f t="shared" si="100"/>
        <v>15750239.999999987</v>
      </c>
      <c r="S519" s="8">
        <f t="shared" si="120"/>
        <v>15738799.999999987</v>
      </c>
      <c r="T519" s="8">
        <f t="shared" si="120"/>
        <v>16250959.999999981</v>
      </c>
      <c r="U519" s="8">
        <f t="shared" si="120"/>
        <v>16253599.999999989</v>
      </c>
      <c r="V519" s="8">
        <f t="shared" si="120"/>
        <v>16255359.999999987</v>
      </c>
      <c r="W519" s="8">
        <f t="shared" si="120"/>
        <v>16219279.999999991</v>
      </c>
      <c r="X519" s="8">
        <f t="shared" si="120"/>
        <v>16229839.999999991</v>
      </c>
      <c r="Y519" s="8">
        <f t="shared" si="120"/>
        <v>16370639.999999983</v>
      </c>
      <c r="Z519" s="140">
        <f t="shared" si="101"/>
        <v>144382479.99999988</v>
      </c>
      <c r="AA519" s="138">
        <v>13.615815275853322</v>
      </c>
      <c r="AB519" s="244">
        <v>14.732388483036937</v>
      </c>
      <c r="AC519" s="165">
        <v>14.946405833488663</v>
      </c>
      <c r="AD519" s="212">
        <v>59.249999999999886</v>
      </c>
      <c r="AE519" s="216">
        <f t="shared" si="121"/>
        <v>5213999.9999999898</v>
      </c>
    </row>
    <row r="520" spans="1:31" s="3" customFormat="1" ht="14.25" customHeight="1">
      <c r="A520" s="4">
        <v>29005</v>
      </c>
      <c r="B520" s="4" t="s">
        <v>3508</v>
      </c>
      <c r="C520" s="5" t="s">
        <v>3504</v>
      </c>
      <c r="D520" s="4" t="s">
        <v>2985</v>
      </c>
      <c r="E520" s="186">
        <v>108.87</v>
      </c>
      <c r="F520" s="133">
        <v>111.84</v>
      </c>
      <c r="G520" s="187">
        <v>112.79</v>
      </c>
      <c r="H520" s="132">
        <v>2.9699999999999989</v>
      </c>
      <c r="I520" s="6">
        <v>0.79000000000000625</v>
      </c>
      <c r="J520" s="6">
        <v>0</v>
      </c>
      <c r="K520" s="6">
        <v>4.9999999999997158E-2</v>
      </c>
      <c r="L520" s="6">
        <v>0</v>
      </c>
      <c r="M520" s="6">
        <v>-4.0000000000006253E-2</v>
      </c>
      <c r="N520" s="6">
        <v>0.15000000000000568</v>
      </c>
      <c r="O520" s="7">
        <v>0</v>
      </c>
      <c r="P520" s="196">
        <v>0</v>
      </c>
      <c r="Q520" s="8">
        <f t="shared" si="112"/>
        <v>914759.99999999977</v>
      </c>
      <c r="R520" s="8">
        <f t="shared" si="100"/>
        <v>1053800.0000000009</v>
      </c>
      <c r="S520" s="8">
        <f t="shared" si="120"/>
        <v>1053800.0000000009</v>
      </c>
      <c r="T520" s="8">
        <f t="shared" si="120"/>
        <v>1058200.0000000007</v>
      </c>
      <c r="U520" s="8">
        <f t="shared" si="120"/>
        <v>1058200.0000000007</v>
      </c>
      <c r="V520" s="8">
        <f t="shared" si="120"/>
        <v>1054680.0000000002</v>
      </c>
      <c r="W520" s="8">
        <f t="shared" si="120"/>
        <v>1067880.0000000007</v>
      </c>
      <c r="X520" s="8">
        <f t="shared" si="120"/>
        <v>1067880.0000000007</v>
      </c>
      <c r="Y520" s="8">
        <f t="shared" si="120"/>
        <v>1067880.0000000007</v>
      </c>
      <c r="Z520" s="140">
        <f t="shared" si="101"/>
        <v>9397080.0000000056</v>
      </c>
      <c r="AA520" s="138">
        <v>5.0988197826901454</v>
      </c>
      <c r="AB520" s="244">
        <v>5.2379168227800674</v>
      </c>
      <c r="AC520" s="165">
        <v>5.2824091420007493</v>
      </c>
      <c r="AD520" s="212">
        <v>3.9200000000000021</v>
      </c>
      <c r="AE520" s="216">
        <f t="shared" si="121"/>
        <v>344960.00000000017</v>
      </c>
    </row>
    <row r="521" spans="1:31" s="3" customFormat="1" ht="14.25" customHeight="1">
      <c r="A521" s="4">
        <v>29006</v>
      </c>
      <c r="B521" s="4" t="s">
        <v>3509</v>
      </c>
      <c r="C521" s="5" t="s">
        <v>3504</v>
      </c>
      <c r="D521" s="4" t="s">
        <v>2985</v>
      </c>
      <c r="E521" s="186">
        <v>221.89000000000001</v>
      </c>
      <c r="F521" s="133">
        <v>223.63000000000002</v>
      </c>
      <c r="G521" s="187">
        <v>228.79</v>
      </c>
      <c r="H521" s="132">
        <v>1.7400000000000091</v>
      </c>
      <c r="I521" s="6">
        <v>0.56000000000000227</v>
      </c>
      <c r="J521" s="6">
        <v>2.1999999999999602</v>
      </c>
      <c r="K521" s="6">
        <v>0.30000000000003979</v>
      </c>
      <c r="L521" s="6">
        <v>1.8199999999999648</v>
      </c>
      <c r="M521" s="6">
        <v>0.18000000000000682</v>
      </c>
      <c r="N521" s="6">
        <v>-3.0000000000001137E-2</v>
      </c>
      <c r="O521" s="7">
        <v>0.12999999999999545</v>
      </c>
      <c r="P521" s="196">
        <v>0</v>
      </c>
      <c r="Q521" s="8">
        <f t="shared" si="112"/>
        <v>535920.00000000291</v>
      </c>
      <c r="R521" s="8">
        <f t="shared" si="100"/>
        <v>634480.00000000326</v>
      </c>
      <c r="S521" s="8">
        <f t="shared" si="120"/>
        <v>828079.99999999977</v>
      </c>
      <c r="T521" s="8">
        <f t="shared" si="120"/>
        <v>854480.00000000326</v>
      </c>
      <c r="U521" s="8">
        <f t="shared" si="120"/>
        <v>1014640.0000000001</v>
      </c>
      <c r="V521" s="8">
        <f t="shared" si="120"/>
        <v>1030480.0000000007</v>
      </c>
      <c r="W521" s="8">
        <f t="shared" si="120"/>
        <v>1027840.0000000006</v>
      </c>
      <c r="X521" s="8">
        <f t="shared" si="120"/>
        <v>1039280.0000000002</v>
      </c>
      <c r="Y521" s="8">
        <f t="shared" si="120"/>
        <v>1039280.0000000002</v>
      </c>
      <c r="Z521" s="140">
        <f t="shared" si="101"/>
        <v>8004480.0000000112</v>
      </c>
      <c r="AA521" s="138">
        <v>12.349107585109165</v>
      </c>
      <c r="AB521" s="244">
        <v>12.445945870737585</v>
      </c>
      <c r="AC521" s="165">
        <v>12.733121476394277</v>
      </c>
      <c r="AD521" s="212">
        <v>6.8999999999999773</v>
      </c>
      <c r="AE521" s="216">
        <f t="shared" si="121"/>
        <v>607199.99999999802</v>
      </c>
    </row>
    <row r="522" spans="1:31" s="3" customFormat="1" ht="14.25" customHeight="1">
      <c r="A522" s="4">
        <v>29007</v>
      </c>
      <c r="B522" s="4" t="s">
        <v>3510</v>
      </c>
      <c r="C522" s="5" t="s">
        <v>3504</v>
      </c>
      <c r="D522" s="4" t="s">
        <v>2985</v>
      </c>
      <c r="E522" s="186">
        <v>86.070000000000007</v>
      </c>
      <c r="F522" s="133">
        <v>87.600000000000009</v>
      </c>
      <c r="G522" s="187">
        <v>88.02</v>
      </c>
      <c r="H522" s="132">
        <v>1.5300000000000011</v>
      </c>
      <c r="I522" s="6">
        <v>6.0000000000002274E-2</v>
      </c>
      <c r="J522" s="6">
        <v>0</v>
      </c>
      <c r="K522" s="6">
        <v>0.12000000000000455</v>
      </c>
      <c r="L522" s="6">
        <v>9.9999999999994316E-2</v>
      </c>
      <c r="M522" s="6">
        <v>0</v>
      </c>
      <c r="N522" s="6">
        <v>0</v>
      </c>
      <c r="O522" s="7">
        <v>0.15999999999999659</v>
      </c>
      <c r="P522" s="196">
        <v>-1.9999999999996021E-2</v>
      </c>
      <c r="Q522" s="8">
        <f t="shared" si="112"/>
        <v>471240.00000000035</v>
      </c>
      <c r="R522" s="8">
        <f t="shared" si="100"/>
        <v>481800.00000000076</v>
      </c>
      <c r="S522" s="8">
        <f t="shared" si="120"/>
        <v>481800.00000000076</v>
      </c>
      <c r="T522" s="8">
        <f t="shared" si="120"/>
        <v>492360.00000000116</v>
      </c>
      <c r="U522" s="8">
        <f t="shared" si="120"/>
        <v>501160.00000000064</v>
      </c>
      <c r="V522" s="8">
        <f t="shared" si="120"/>
        <v>501160.00000000064</v>
      </c>
      <c r="W522" s="8">
        <f t="shared" si="120"/>
        <v>501160.00000000064</v>
      </c>
      <c r="X522" s="8">
        <f t="shared" si="120"/>
        <v>515240.00000000035</v>
      </c>
      <c r="Y522" s="8">
        <f t="shared" si="120"/>
        <v>513480.0000000007</v>
      </c>
      <c r="Z522" s="140">
        <f t="shared" si="101"/>
        <v>4459400.0000000056</v>
      </c>
      <c r="AA522" s="138">
        <v>14.063036125680112</v>
      </c>
      <c r="AB522" s="244">
        <v>14.313023871378853</v>
      </c>
      <c r="AC522" s="165">
        <v>14.38164795843341</v>
      </c>
      <c r="AD522" s="212">
        <v>1.9499999999999889</v>
      </c>
      <c r="AE522" s="216">
        <f t="shared" si="121"/>
        <v>171599.99999999901</v>
      </c>
    </row>
    <row r="523" spans="1:31" s="3" customFormat="1" ht="14.25" customHeight="1">
      <c r="A523" s="4">
        <v>29008</v>
      </c>
      <c r="B523" s="4" t="s">
        <v>3511</v>
      </c>
      <c r="C523" s="5" t="s">
        <v>3504</v>
      </c>
      <c r="D523" s="4" t="s">
        <v>2985</v>
      </c>
      <c r="E523" s="186">
        <v>86.66</v>
      </c>
      <c r="F523" s="133">
        <v>86.58</v>
      </c>
      <c r="G523" s="187">
        <v>87.65</v>
      </c>
      <c r="H523" s="132">
        <v>-7.9999999999998295E-2</v>
      </c>
      <c r="I523" s="6">
        <v>-9.9999999999909051E-3</v>
      </c>
      <c r="J523" s="6">
        <v>0</v>
      </c>
      <c r="K523" s="6">
        <v>1.6299999999999955</v>
      </c>
      <c r="L523" s="6">
        <v>-0.61999999999999034</v>
      </c>
      <c r="M523" s="6">
        <v>-8.0000000000012506E-2</v>
      </c>
      <c r="N523" s="6">
        <v>3.0000000000001137E-2</v>
      </c>
      <c r="O523" s="7">
        <v>0</v>
      </c>
      <c r="P523" s="196">
        <v>0.12000000000000455</v>
      </c>
      <c r="Q523" s="8">
        <f t="shared" si="112"/>
        <v>-24639.999999999483</v>
      </c>
      <c r="R523" s="8">
        <f t="shared" si="100"/>
        <v>-26399.999999997883</v>
      </c>
      <c r="S523" s="8">
        <f t="shared" si="120"/>
        <v>-26399.999999997883</v>
      </c>
      <c r="T523" s="8">
        <f t="shared" si="120"/>
        <v>117040.00000000172</v>
      </c>
      <c r="U523" s="8">
        <f t="shared" si="120"/>
        <v>62480.000000002568</v>
      </c>
      <c r="V523" s="8">
        <f t="shared" si="120"/>
        <v>55440.00000000147</v>
      </c>
      <c r="W523" s="8">
        <f t="shared" si="120"/>
        <v>58080.000000001572</v>
      </c>
      <c r="X523" s="8">
        <f t="shared" si="120"/>
        <v>58080.000000001572</v>
      </c>
      <c r="Y523" s="8">
        <f t="shared" si="120"/>
        <v>68640.000000001979</v>
      </c>
      <c r="Z523" s="140">
        <f t="shared" si="101"/>
        <v>342320.0000000156</v>
      </c>
      <c r="AA523" s="138">
        <v>7.9906318002434249</v>
      </c>
      <c r="AB523" s="244">
        <v>7.983255265002029</v>
      </c>
      <c r="AC523" s="165">
        <v>8.0819164238557164</v>
      </c>
      <c r="AD523" s="212">
        <v>0.99000000000000909</v>
      </c>
      <c r="AE523" s="216">
        <f t="shared" si="121"/>
        <v>87120.0000000008</v>
      </c>
    </row>
    <row r="524" spans="1:31" s="3" customFormat="1" ht="14.25" customHeight="1">
      <c r="A524" s="4">
        <v>29009</v>
      </c>
      <c r="B524" s="4" t="s">
        <v>3512</v>
      </c>
      <c r="C524" s="5" t="s">
        <v>3504</v>
      </c>
      <c r="D524" s="4" t="s">
        <v>2985</v>
      </c>
      <c r="E524" s="186">
        <v>194</v>
      </c>
      <c r="F524" s="133">
        <v>346.99</v>
      </c>
      <c r="G524" s="187">
        <v>348.75</v>
      </c>
      <c r="H524" s="132">
        <v>152.99</v>
      </c>
      <c r="I524" s="6">
        <v>0</v>
      </c>
      <c r="J524" s="6">
        <v>0</v>
      </c>
      <c r="K524" s="6">
        <v>1.3100000000000023</v>
      </c>
      <c r="L524" s="6">
        <v>0.66000000000002501</v>
      </c>
      <c r="M524" s="6">
        <v>-0.67000000000001592</v>
      </c>
      <c r="N524" s="6">
        <v>0.37000000000000455</v>
      </c>
      <c r="O524" s="7">
        <v>0.39999999999997726</v>
      </c>
      <c r="P524" s="196">
        <v>-0.31000000000000227</v>
      </c>
      <c r="Q524" s="8">
        <f t="shared" si="112"/>
        <v>47120920</v>
      </c>
      <c r="R524" s="8">
        <f t="shared" si="100"/>
        <v>47120920</v>
      </c>
      <c r="S524" s="8">
        <f t="shared" si="120"/>
        <v>47120920</v>
      </c>
      <c r="T524" s="8">
        <f t="shared" si="120"/>
        <v>47236200</v>
      </c>
      <c r="U524" s="8">
        <f t="shared" si="120"/>
        <v>47294280</v>
      </c>
      <c r="V524" s="8">
        <f t="shared" si="120"/>
        <v>47235320</v>
      </c>
      <c r="W524" s="8">
        <f t="shared" si="120"/>
        <v>47267880</v>
      </c>
      <c r="X524" s="8">
        <f t="shared" si="120"/>
        <v>47303080</v>
      </c>
      <c r="Y524" s="8">
        <f t="shared" si="120"/>
        <v>47275800</v>
      </c>
      <c r="Z524" s="140">
        <f t="shared" si="101"/>
        <v>424975320</v>
      </c>
      <c r="AA524" s="138">
        <v>5.9444652126218775</v>
      </c>
      <c r="AB524" s="244">
        <v>10.632319505812706</v>
      </c>
      <c r="AC524" s="165">
        <v>10.686248674751955</v>
      </c>
      <c r="AD524" s="212">
        <v>154.75</v>
      </c>
      <c r="AE524" s="216">
        <f t="shared" si="121"/>
        <v>13618000</v>
      </c>
    </row>
    <row r="525" spans="1:31" s="3" customFormat="1" ht="14.25" customHeight="1">
      <c r="A525" s="4">
        <v>29010</v>
      </c>
      <c r="B525" s="4" t="s">
        <v>3513</v>
      </c>
      <c r="C525" s="5" t="s">
        <v>3504</v>
      </c>
      <c r="D525" s="4" t="s">
        <v>2985</v>
      </c>
      <c r="E525" s="186">
        <v>101.2</v>
      </c>
      <c r="F525" s="133">
        <v>108.46000000000001</v>
      </c>
      <c r="G525" s="187">
        <v>107.01</v>
      </c>
      <c r="H525" s="132">
        <v>7.2600000000000051</v>
      </c>
      <c r="I525" s="6">
        <v>1.6599999999999966</v>
      </c>
      <c r="J525" s="6">
        <v>0</v>
      </c>
      <c r="K525" s="6">
        <v>0.25</v>
      </c>
      <c r="L525" s="6">
        <v>0.15999999999999659</v>
      </c>
      <c r="M525" s="6">
        <v>3.0000000000001137E-2</v>
      </c>
      <c r="N525" s="6">
        <v>3.0000000000001137E-2</v>
      </c>
      <c r="O525" s="7">
        <v>0</v>
      </c>
      <c r="P525" s="196">
        <v>-3.5799999999999983</v>
      </c>
      <c r="Q525" s="8">
        <f t="shared" si="112"/>
        <v>2236080.0000000014</v>
      </c>
      <c r="R525" s="8">
        <f t="shared" si="100"/>
        <v>2528240.0000000009</v>
      </c>
      <c r="S525" s="8">
        <f t="shared" si="120"/>
        <v>2528240.0000000009</v>
      </c>
      <c r="T525" s="8">
        <f t="shared" si="120"/>
        <v>2550240.0000000009</v>
      </c>
      <c r="U525" s="8">
        <f t="shared" si="120"/>
        <v>2564320.0000000005</v>
      </c>
      <c r="V525" s="8">
        <f t="shared" si="120"/>
        <v>2566960.0000000005</v>
      </c>
      <c r="W525" s="8">
        <f t="shared" si="120"/>
        <v>2569600.0000000005</v>
      </c>
      <c r="X525" s="8">
        <f t="shared" si="120"/>
        <v>2569600.0000000005</v>
      </c>
      <c r="Y525" s="8">
        <f t="shared" si="120"/>
        <v>2254560.0000000005</v>
      </c>
      <c r="Z525" s="140">
        <f t="shared" si="101"/>
        <v>22367840.000000004</v>
      </c>
      <c r="AA525" s="138">
        <v>7.0404897732016138</v>
      </c>
      <c r="AB525" s="244">
        <v>7.5455683873660782</v>
      </c>
      <c r="AC525" s="165">
        <v>7.444691804647281</v>
      </c>
      <c r="AD525" s="212">
        <v>5.8100000000000023</v>
      </c>
      <c r="AE525" s="216">
        <f t="shared" si="121"/>
        <v>511280.00000000017</v>
      </c>
    </row>
    <row r="526" spans="1:31" s="3" customFormat="1" ht="14.25" customHeight="1">
      <c r="A526" s="4">
        <v>29011</v>
      </c>
      <c r="B526" s="4" t="s">
        <v>3514</v>
      </c>
      <c r="C526" s="5" t="s">
        <v>3504</v>
      </c>
      <c r="D526" s="4" t="s">
        <v>2985</v>
      </c>
      <c r="E526" s="186">
        <v>137.02000000000001</v>
      </c>
      <c r="F526" s="133">
        <v>187.8</v>
      </c>
      <c r="G526" s="187">
        <v>227.67000000000002</v>
      </c>
      <c r="H526" s="132">
        <v>50.78</v>
      </c>
      <c r="I526" s="6">
        <v>26.819999999999993</v>
      </c>
      <c r="J526" s="6">
        <v>0</v>
      </c>
      <c r="K526" s="6">
        <v>0.24000000000000909</v>
      </c>
      <c r="L526" s="6">
        <v>-6.0000000000002274E-2</v>
      </c>
      <c r="M526" s="6">
        <v>14.319999999999993</v>
      </c>
      <c r="N526" s="6">
        <v>6.0000000000002274E-2</v>
      </c>
      <c r="O526" s="7">
        <v>8.0000000000012506E-2</v>
      </c>
      <c r="P526" s="196">
        <v>-1.5900000000000034</v>
      </c>
      <c r="Q526" s="8">
        <f t="shared" si="112"/>
        <v>15640240</v>
      </c>
      <c r="R526" s="8">
        <f t="shared" si="100"/>
        <v>20360560</v>
      </c>
      <c r="S526" s="8">
        <f t="shared" si="120"/>
        <v>20360560</v>
      </c>
      <c r="T526" s="8">
        <f t="shared" si="120"/>
        <v>20381680</v>
      </c>
      <c r="U526" s="8">
        <f t="shared" si="120"/>
        <v>20376400</v>
      </c>
      <c r="V526" s="8">
        <f t="shared" si="120"/>
        <v>21636560</v>
      </c>
      <c r="W526" s="8">
        <f t="shared" si="120"/>
        <v>21641840</v>
      </c>
      <c r="X526" s="8">
        <f t="shared" si="120"/>
        <v>21648880</v>
      </c>
      <c r="Y526" s="8">
        <f t="shared" si="120"/>
        <v>21508960</v>
      </c>
      <c r="Z526" s="140">
        <f t="shared" si="101"/>
        <v>183555680</v>
      </c>
      <c r="AA526" s="138">
        <v>6.1929383689186999</v>
      </c>
      <c r="AB526" s="244">
        <v>8.4880588650046107</v>
      </c>
      <c r="AC526" s="165">
        <v>10.290076473884982</v>
      </c>
      <c r="AD526" s="212">
        <v>90.65</v>
      </c>
      <c r="AE526" s="216">
        <f t="shared" si="121"/>
        <v>7977200.0000000009</v>
      </c>
    </row>
    <row r="527" spans="1:31" s="3" customFormat="1" ht="14.25" customHeight="1">
      <c r="A527" s="4">
        <v>29012</v>
      </c>
      <c r="B527" s="4" t="s">
        <v>3515</v>
      </c>
      <c r="C527" s="5" t="s">
        <v>3504</v>
      </c>
      <c r="D527" s="4" t="s">
        <v>2985</v>
      </c>
      <c r="E527" s="186">
        <v>216.87</v>
      </c>
      <c r="F527" s="133">
        <v>217.4</v>
      </c>
      <c r="G527" s="187">
        <v>223.85</v>
      </c>
      <c r="H527" s="132">
        <v>0.53000000000000114</v>
      </c>
      <c r="I527" s="6">
        <v>2.2700000000000102</v>
      </c>
      <c r="J527" s="6">
        <v>1.3100000000000023</v>
      </c>
      <c r="K527" s="6">
        <v>0.86999999999997613</v>
      </c>
      <c r="L527" s="6">
        <v>0.27000000000001023</v>
      </c>
      <c r="M527" s="6">
        <v>1.0000000000019327E-2</v>
      </c>
      <c r="N527" s="6">
        <v>0.12999999999996703</v>
      </c>
      <c r="O527" s="7">
        <v>0</v>
      </c>
      <c r="P527" s="196">
        <v>1.5900000000000034</v>
      </c>
      <c r="Q527" s="8">
        <f t="shared" si="112"/>
        <v>163240.00000000038</v>
      </c>
      <c r="R527" s="8">
        <f t="shared" si="100"/>
        <v>562760.0000000021</v>
      </c>
      <c r="S527" s="8">
        <f t="shared" si="120"/>
        <v>678040.00000000233</v>
      </c>
      <c r="T527" s="8">
        <f t="shared" si="120"/>
        <v>754600.00000000023</v>
      </c>
      <c r="U527" s="8">
        <f t="shared" si="120"/>
        <v>778360.00000000116</v>
      </c>
      <c r="V527" s="8">
        <f t="shared" si="120"/>
        <v>779240.00000000291</v>
      </c>
      <c r="W527" s="8">
        <f t="shared" si="120"/>
        <v>790680</v>
      </c>
      <c r="X527" s="8">
        <f t="shared" si="120"/>
        <v>790680</v>
      </c>
      <c r="Y527" s="8">
        <f t="shared" si="120"/>
        <v>930600.00000000023</v>
      </c>
      <c r="Z527" s="140">
        <f t="shared" si="101"/>
        <v>6228200.0000000084</v>
      </c>
      <c r="AA527" s="138">
        <v>18.316104185669406</v>
      </c>
      <c r="AB527" s="244">
        <v>18.360866186953139</v>
      </c>
      <c r="AC527" s="165">
        <v>18.905611296915644</v>
      </c>
      <c r="AD527" s="212">
        <v>6.9799999999999898</v>
      </c>
      <c r="AE527" s="216">
        <f t="shared" si="121"/>
        <v>614239.99999999907</v>
      </c>
    </row>
    <row r="528" spans="1:31" s="3" customFormat="1" ht="14.25" customHeight="1">
      <c r="A528" s="4">
        <v>29013</v>
      </c>
      <c r="B528" s="4" t="s">
        <v>3516</v>
      </c>
      <c r="C528" s="5" t="s">
        <v>3504</v>
      </c>
      <c r="D528" s="4" t="s">
        <v>2985</v>
      </c>
      <c r="E528" s="186">
        <v>287.7</v>
      </c>
      <c r="F528" s="133">
        <v>292.40999999999997</v>
      </c>
      <c r="G528" s="187">
        <v>298.21000000000004</v>
      </c>
      <c r="H528" s="132">
        <v>4.7099999999999795</v>
      </c>
      <c r="I528" s="6">
        <v>2.2400000000000659</v>
      </c>
      <c r="J528" s="6">
        <v>0.50999999999999091</v>
      </c>
      <c r="K528" s="6">
        <v>1.4700000000000273</v>
      </c>
      <c r="L528" s="6">
        <v>-0.25000000000005684</v>
      </c>
      <c r="M528" s="6">
        <v>1.2300000000000182</v>
      </c>
      <c r="N528" s="6">
        <v>0.16000000000002501</v>
      </c>
      <c r="O528" s="7">
        <v>7.999999999992724E-2</v>
      </c>
      <c r="P528" s="196">
        <v>0.36000000000007049</v>
      </c>
      <c r="Q528" s="8">
        <f t="shared" si="112"/>
        <v>1450679.9999999935</v>
      </c>
      <c r="R528" s="8">
        <f t="shared" si="100"/>
        <v>1844920.0000000051</v>
      </c>
      <c r="S528" s="8">
        <f t="shared" si="120"/>
        <v>1889800.0000000044</v>
      </c>
      <c r="T528" s="8">
        <f t="shared" si="120"/>
        <v>2019160.0000000068</v>
      </c>
      <c r="U528" s="8">
        <f t="shared" si="120"/>
        <v>1997160.0000000019</v>
      </c>
      <c r="V528" s="8">
        <f t="shared" si="120"/>
        <v>2105400.0000000033</v>
      </c>
      <c r="W528" s="8">
        <f t="shared" si="120"/>
        <v>2119480.0000000056</v>
      </c>
      <c r="X528" s="8">
        <f t="shared" si="120"/>
        <v>2126519.9999999991</v>
      </c>
      <c r="Y528" s="8">
        <f t="shared" si="120"/>
        <v>2158200.0000000051</v>
      </c>
      <c r="Z528" s="140">
        <f t="shared" si="101"/>
        <v>17711320.000000022</v>
      </c>
      <c r="AA528" s="138">
        <v>7.588626292466766</v>
      </c>
      <c r="AB528" s="244">
        <v>7.7128613631567839</v>
      </c>
      <c r="AC528" s="165">
        <v>7.8658472251529856</v>
      </c>
      <c r="AD528" s="212">
        <v>10.510000000000048</v>
      </c>
      <c r="AE528" s="216">
        <f t="shared" si="121"/>
        <v>924880.00000000419</v>
      </c>
    </row>
    <row r="529" spans="1:31" s="3" customFormat="1" ht="14.25" customHeight="1">
      <c r="A529" s="4">
        <v>29014</v>
      </c>
      <c r="B529" s="4" t="s">
        <v>3517</v>
      </c>
      <c r="C529" s="5" t="s">
        <v>3504</v>
      </c>
      <c r="D529" s="4" t="s">
        <v>2985</v>
      </c>
      <c r="E529" s="186">
        <v>189.93</v>
      </c>
      <c r="F529" s="133">
        <v>191.1</v>
      </c>
      <c r="G529" s="187">
        <v>206.56</v>
      </c>
      <c r="H529" s="132">
        <v>1.1699999999999875</v>
      </c>
      <c r="I529" s="6">
        <v>13.099999999999994</v>
      </c>
      <c r="J529" s="6">
        <v>0</v>
      </c>
      <c r="K529" s="6">
        <v>0.22999999999998977</v>
      </c>
      <c r="L529" s="6">
        <v>0.25</v>
      </c>
      <c r="M529" s="6">
        <v>-9.9999999999909051E-3</v>
      </c>
      <c r="N529" s="6">
        <v>6.9999999999993179E-2</v>
      </c>
      <c r="O529" s="7">
        <v>0.12000000000000455</v>
      </c>
      <c r="P529" s="196">
        <v>1.6999999999999886</v>
      </c>
      <c r="Q529" s="8">
        <f t="shared" si="112"/>
        <v>360359.99999999622</v>
      </c>
      <c r="R529" s="8">
        <f t="shared" si="100"/>
        <v>2665959.9999999949</v>
      </c>
      <c r="S529" s="8">
        <f t="shared" si="120"/>
        <v>2665959.9999999949</v>
      </c>
      <c r="T529" s="8">
        <f t="shared" si="120"/>
        <v>2686199.9999999939</v>
      </c>
      <c r="U529" s="8">
        <f t="shared" si="120"/>
        <v>2708199.9999999939</v>
      </c>
      <c r="V529" s="8">
        <f t="shared" si="120"/>
        <v>2707319.9999999949</v>
      </c>
      <c r="W529" s="8">
        <f t="shared" si="120"/>
        <v>2713479.9999999944</v>
      </c>
      <c r="X529" s="8">
        <f t="shared" si="120"/>
        <v>2724039.9999999949</v>
      </c>
      <c r="Y529" s="8">
        <f t="shared" si="120"/>
        <v>2873639.9999999939</v>
      </c>
      <c r="Z529" s="140">
        <f t="shared" si="101"/>
        <v>22105159.999999952</v>
      </c>
      <c r="AA529" s="138">
        <v>6.6371495865978014</v>
      </c>
      <c r="AB529" s="244">
        <v>6.6780355183427567</v>
      </c>
      <c r="AC529" s="165">
        <v>7.218288941229094</v>
      </c>
      <c r="AD529" s="212">
        <v>16.629999999999995</v>
      </c>
      <c r="AE529" s="216">
        <f t="shared" si="121"/>
        <v>1463439.9999999995</v>
      </c>
    </row>
    <row r="530" spans="1:31" s="3" customFormat="1" ht="14.25" customHeight="1">
      <c r="A530" s="4">
        <v>29015</v>
      </c>
      <c r="B530" s="4" t="s">
        <v>3518</v>
      </c>
      <c r="C530" s="5" t="s">
        <v>3504</v>
      </c>
      <c r="D530" s="4" t="s">
        <v>2985</v>
      </c>
      <c r="E530" s="186">
        <v>249.43</v>
      </c>
      <c r="F530" s="133">
        <v>253.01000000000002</v>
      </c>
      <c r="G530" s="187">
        <v>254.75</v>
      </c>
      <c r="H530" s="132">
        <v>3.5800000000000125</v>
      </c>
      <c r="I530" s="6">
        <v>1.0600000000000023</v>
      </c>
      <c r="J530" s="6">
        <v>4.8099999999999739</v>
      </c>
      <c r="K530" s="6">
        <v>-4.3299999999999841</v>
      </c>
      <c r="L530" s="6">
        <v>0</v>
      </c>
      <c r="M530" s="6">
        <v>0</v>
      </c>
      <c r="N530" s="6">
        <v>6.9999999999993179E-2</v>
      </c>
      <c r="O530" s="7">
        <v>3.0000000000001137E-2</v>
      </c>
      <c r="P530" s="196">
        <v>9.9999999999994316E-2</v>
      </c>
      <c r="Q530" s="8">
        <f t="shared" si="112"/>
        <v>1102640.0000000037</v>
      </c>
      <c r="R530" s="8">
        <f t="shared" si="100"/>
        <v>1289200.0000000042</v>
      </c>
      <c r="S530" s="8">
        <f t="shared" si="120"/>
        <v>1712480.0000000019</v>
      </c>
      <c r="T530" s="8">
        <f t="shared" si="120"/>
        <v>1331440.0000000033</v>
      </c>
      <c r="U530" s="8">
        <f t="shared" si="120"/>
        <v>1331440.0000000033</v>
      </c>
      <c r="V530" s="8">
        <f t="shared" si="120"/>
        <v>1331440.0000000033</v>
      </c>
      <c r="W530" s="8">
        <f t="shared" si="120"/>
        <v>1337600.0000000026</v>
      </c>
      <c r="X530" s="8">
        <f t="shared" si="120"/>
        <v>1340240.0000000026</v>
      </c>
      <c r="Y530" s="8">
        <f t="shared" si="120"/>
        <v>1349040.0000000021</v>
      </c>
      <c r="Z530" s="140">
        <f t="shared" si="101"/>
        <v>12125520.000000026</v>
      </c>
      <c r="AA530" s="138">
        <v>8.2717064726443059</v>
      </c>
      <c r="AB530" s="244">
        <v>8.3904279944021809</v>
      </c>
      <c r="AC530" s="165">
        <v>8.4481306334688568</v>
      </c>
      <c r="AD530" s="212">
        <v>5.3199999999999932</v>
      </c>
      <c r="AE530" s="216">
        <f t="shared" si="121"/>
        <v>468159.99999999942</v>
      </c>
    </row>
    <row r="531" spans="1:31" s="3" customFormat="1" ht="14.25" customHeight="1">
      <c r="A531" s="4">
        <v>29017</v>
      </c>
      <c r="B531" s="4" t="s">
        <v>3519</v>
      </c>
      <c r="C531" s="5" t="s">
        <v>3504</v>
      </c>
      <c r="D531" s="4" t="s">
        <v>2985</v>
      </c>
      <c r="E531" s="186">
        <v>140.59</v>
      </c>
      <c r="F531" s="133">
        <v>146.65</v>
      </c>
      <c r="G531" s="187">
        <v>148.70999999999998</v>
      </c>
      <c r="H531" s="132">
        <v>6.0600000000000023</v>
      </c>
      <c r="I531" s="6">
        <v>0</v>
      </c>
      <c r="J531" s="6">
        <v>0</v>
      </c>
      <c r="K531" s="6">
        <v>0.81000000000000227</v>
      </c>
      <c r="L531" s="6">
        <v>0.15999999999999659</v>
      </c>
      <c r="M531" s="6">
        <v>0.13999999999998636</v>
      </c>
      <c r="N531" s="6">
        <v>0.26000000000001933</v>
      </c>
      <c r="O531" s="7">
        <v>0.46000000000000796</v>
      </c>
      <c r="P531" s="196">
        <v>0.22999999999996135</v>
      </c>
      <c r="Q531" s="8">
        <f t="shared" si="112"/>
        <v>1866480.0000000009</v>
      </c>
      <c r="R531" s="8">
        <f t="shared" si="100"/>
        <v>1866480.0000000009</v>
      </c>
      <c r="S531" s="8">
        <f t="shared" si="120"/>
        <v>1866480.0000000009</v>
      </c>
      <c r="T531" s="8">
        <f t="shared" si="120"/>
        <v>1937760.0000000012</v>
      </c>
      <c r="U531" s="8">
        <f t="shared" si="120"/>
        <v>1951840.0000000009</v>
      </c>
      <c r="V531" s="8">
        <f t="shared" si="120"/>
        <v>1964159.9999999998</v>
      </c>
      <c r="W531" s="8">
        <f t="shared" si="120"/>
        <v>1987040.0000000014</v>
      </c>
      <c r="X531" s="8">
        <f t="shared" si="120"/>
        <v>2027520.0000000021</v>
      </c>
      <c r="Y531" s="8">
        <f t="shared" si="120"/>
        <v>2047759.9999999986</v>
      </c>
      <c r="Z531" s="140">
        <f t="shared" si="101"/>
        <v>17515520.000000007</v>
      </c>
      <c r="AA531" s="138">
        <v>7.5852729489711139</v>
      </c>
      <c r="AB531" s="244">
        <v>7.9122290203187546</v>
      </c>
      <c r="AC531" s="165">
        <v>8.023372503318118</v>
      </c>
      <c r="AD531" s="212">
        <v>8.1199999999999761</v>
      </c>
      <c r="AE531" s="216">
        <f t="shared" si="121"/>
        <v>714559.9999999979</v>
      </c>
    </row>
    <row r="532" spans="1:31" s="3" customFormat="1" ht="14.25" customHeight="1">
      <c r="A532" s="4">
        <v>29018</v>
      </c>
      <c r="B532" s="4" t="s">
        <v>3520</v>
      </c>
      <c r="C532" s="5" t="s">
        <v>3504</v>
      </c>
      <c r="D532" s="4" t="s">
        <v>2985</v>
      </c>
      <c r="E532" s="186">
        <v>171.65</v>
      </c>
      <c r="F532" s="133">
        <v>180.8</v>
      </c>
      <c r="G532" s="187">
        <v>188.20000000000002</v>
      </c>
      <c r="H532" s="132">
        <v>9.1500000000000057</v>
      </c>
      <c r="I532" s="6">
        <v>0</v>
      </c>
      <c r="J532" s="6">
        <v>0.12999999999999545</v>
      </c>
      <c r="K532" s="6">
        <v>0.36000000000001364</v>
      </c>
      <c r="L532" s="6">
        <v>1.0999999999999659</v>
      </c>
      <c r="M532" s="6">
        <v>0</v>
      </c>
      <c r="N532" s="6">
        <v>4.8900000000000148</v>
      </c>
      <c r="O532" s="7">
        <v>0.91999999999998749</v>
      </c>
      <c r="P532" s="196">
        <v>0</v>
      </c>
      <c r="Q532" s="8">
        <f t="shared" si="112"/>
        <v>2818200.0000000019</v>
      </c>
      <c r="R532" s="8">
        <f t="shared" si="100"/>
        <v>2818200.0000000019</v>
      </c>
      <c r="S532" s="8">
        <f t="shared" si="120"/>
        <v>2829640.0000000014</v>
      </c>
      <c r="T532" s="8">
        <f t="shared" si="120"/>
        <v>2861320.0000000028</v>
      </c>
      <c r="U532" s="8">
        <f t="shared" si="120"/>
        <v>2958120</v>
      </c>
      <c r="V532" s="8">
        <f t="shared" si="120"/>
        <v>2958120</v>
      </c>
      <c r="W532" s="8">
        <f t="shared" si="120"/>
        <v>3388440.0000000014</v>
      </c>
      <c r="X532" s="8">
        <f t="shared" si="120"/>
        <v>3469400.0000000005</v>
      </c>
      <c r="Y532" s="8">
        <f t="shared" si="120"/>
        <v>3469400.0000000005</v>
      </c>
      <c r="Z532" s="140">
        <f t="shared" si="101"/>
        <v>27570840.000000007</v>
      </c>
      <c r="AA532" s="138">
        <v>10.689376011956657</v>
      </c>
      <c r="AB532" s="244">
        <v>11.259185452733842</v>
      </c>
      <c r="AC532" s="165">
        <v>11.720014945821397</v>
      </c>
      <c r="AD532" s="212">
        <v>16.550000000000011</v>
      </c>
      <c r="AE532" s="216">
        <f t="shared" si="121"/>
        <v>1456400.0000000009</v>
      </c>
    </row>
    <row r="533" spans="1:31" s="3" customFormat="1" ht="14.25" customHeight="1">
      <c r="A533" s="4">
        <v>29019</v>
      </c>
      <c r="B533" s="4" t="s">
        <v>3521</v>
      </c>
      <c r="C533" s="5" t="s">
        <v>3504</v>
      </c>
      <c r="D533" s="4" t="s">
        <v>2985</v>
      </c>
      <c r="E533" s="186">
        <v>168.06</v>
      </c>
      <c r="F533" s="133">
        <v>181.1</v>
      </c>
      <c r="G533" s="187">
        <v>181.64000000000001</v>
      </c>
      <c r="H533" s="132">
        <v>13.039999999999992</v>
      </c>
      <c r="I533" s="6">
        <v>0</v>
      </c>
      <c r="J533" s="6">
        <v>0</v>
      </c>
      <c r="K533" s="6">
        <v>0.16999999999998749</v>
      </c>
      <c r="L533" s="6">
        <v>9.0000000000031832E-2</v>
      </c>
      <c r="M533" s="6">
        <v>0.21000000000000796</v>
      </c>
      <c r="N533" s="6">
        <v>6.9999999999993179E-2</v>
      </c>
      <c r="O533" s="7">
        <v>0</v>
      </c>
      <c r="P533" s="196">
        <v>0</v>
      </c>
      <c r="Q533" s="8">
        <f t="shared" si="112"/>
        <v>4016319.9999999977</v>
      </c>
      <c r="R533" s="8">
        <f t="shared" si="100"/>
        <v>4016319.9999999977</v>
      </c>
      <c r="S533" s="8">
        <f t="shared" si="120"/>
        <v>4016319.9999999977</v>
      </c>
      <c r="T533" s="8">
        <f t="shared" si="120"/>
        <v>4031279.9999999967</v>
      </c>
      <c r="U533" s="8">
        <f t="shared" si="120"/>
        <v>4039199.9999999995</v>
      </c>
      <c r="V533" s="8">
        <f t="shared" si="120"/>
        <v>4057680</v>
      </c>
      <c r="W533" s="8">
        <f t="shared" si="120"/>
        <v>4063839.9999999995</v>
      </c>
      <c r="X533" s="8">
        <f t="shared" si="120"/>
        <v>4063839.9999999995</v>
      </c>
      <c r="Y533" s="8">
        <f t="shared" si="120"/>
        <v>4063839.9999999995</v>
      </c>
      <c r="Z533" s="140">
        <f t="shared" si="101"/>
        <v>36368639.999999985</v>
      </c>
      <c r="AA533" s="138">
        <v>5.2784818475628725</v>
      </c>
      <c r="AB533" s="244">
        <v>5.688046308423397</v>
      </c>
      <c r="AC533" s="165">
        <v>5.7050067999007501</v>
      </c>
      <c r="AD533" s="212">
        <v>13.580000000000013</v>
      </c>
      <c r="AE533" s="216">
        <f t="shared" si="121"/>
        <v>1195040.0000000012</v>
      </c>
    </row>
    <row r="534" spans="1:31" s="3" customFormat="1" ht="14.25" customHeight="1">
      <c r="A534" s="4">
        <v>29021</v>
      </c>
      <c r="B534" s="4" t="s">
        <v>3522</v>
      </c>
      <c r="C534" s="5" t="s">
        <v>3504</v>
      </c>
      <c r="D534" s="4" t="s">
        <v>2985</v>
      </c>
      <c r="E534" s="186">
        <v>170.74</v>
      </c>
      <c r="F534" s="133">
        <v>173.77</v>
      </c>
      <c r="G534" s="187">
        <v>174.21</v>
      </c>
      <c r="H534" s="132">
        <v>3.0300000000000011</v>
      </c>
      <c r="I534" s="6">
        <v>0.15000000000000568</v>
      </c>
      <c r="J534" s="6">
        <v>-0.46999999999999886</v>
      </c>
      <c r="K534" s="6">
        <v>3.0000000000001137E-2</v>
      </c>
      <c r="L534" s="6">
        <v>0.10999999999998522</v>
      </c>
      <c r="M534" s="6">
        <v>-9.9999999999909051E-3</v>
      </c>
      <c r="N534" s="6">
        <v>0.28999999999999204</v>
      </c>
      <c r="O534" s="7">
        <v>9.0000000000003411E-2</v>
      </c>
      <c r="P534" s="196">
        <v>0.25</v>
      </c>
      <c r="Q534" s="8">
        <f t="shared" si="112"/>
        <v>933240.00000000047</v>
      </c>
      <c r="R534" s="8">
        <f t="shared" si="100"/>
        <v>959640.00000000151</v>
      </c>
      <c r="S534" s="8">
        <f t="shared" si="120"/>
        <v>918280.00000000163</v>
      </c>
      <c r="T534" s="8">
        <f t="shared" si="120"/>
        <v>920920.00000000175</v>
      </c>
      <c r="U534" s="8">
        <f t="shared" si="120"/>
        <v>930600.00000000047</v>
      </c>
      <c r="V534" s="8">
        <f t="shared" si="120"/>
        <v>929720.00000000128</v>
      </c>
      <c r="W534" s="8">
        <f t="shared" si="120"/>
        <v>955240.00000000058</v>
      </c>
      <c r="X534" s="8">
        <f t="shared" si="120"/>
        <v>963160.00000000093</v>
      </c>
      <c r="Y534" s="8">
        <f t="shared" si="120"/>
        <v>985160.00000000093</v>
      </c>
      <c r="Z534" s="140">
        <f t="shared" si="101"/>
        <v>8495960.0000000093</v>
      </c>
      <c r="AA534" s="138">
        <v>9.447241741824822</v>
      </c>
      <c r="AB534" s="244">
        <v>9.6148951474575348</v>
      </c>
      <c r="AC534" s="165">
        <v>9.6392408565263104</v>
      </c>
      <c r="AD534" s="212">
        <v>3.4699999999999989</v>
      </c>
      <c r="AE534" s="216">
        <f t="shared" si="121"/>
        <v>305359.99999999988</v>
      </c>
    </row>
    <row r="535" spans="1:31" s="3" customFormat="1" ht="14.25" customHeight="1">
      <c r="A535" s="4">
        <v>29022</v>
      </c>
      <c r="B535" s="4" t="s">
        <v>3523</v>
      </c>
      <c r="C535" s="5" t="s">
        <v>3504</v>
      </c>
      <c r="D535" s="4" t="s">
        <v>2985</v>
      </c>
      <c r="E535" s="186">
        <v>239.68</v>
      </c>
      <c r="F535" s="133">
        <v>247.04000000000002</v>
      </c>
      <c r="G535" s="187">
        <v>251.5</v>
      </c>
      <c r="H535" s="132">
        <v>7.3600000000000136</v>
      </c>
      <c r="I535" s="6">
        <v>0.56999999999996476</v>
      </c>
      <c r="J535" s="6">
        <v>-0.65999999999999659</v>
      </c>
      <c r="K535" s="6">
        <v>2.8400000000000318</v>
      </c>
      <c r="L535" s="6">
        <v>0.39999999999997726</v>
      </c>
      <c r="M535" s="6">
        <v>0.88999999999998636</v>
      </c>
      <c r="N535" s="6">
        <v>-8.9999999999974989E-2</v>
      </c>
      <c r="O535" s="7">
        <v>0.22999999999998977</v>
      </c>
      <c r="P535" s="196">
        <v>0.28000000000000114</v>
      </c>
      <c r="Q535" s="8">
        <f t="shared" si="112"/>
        <v>2266880.0000000047</v>
      </c>
      <c r="R535" s="8">
        <f t="shared" si="100"/>
        <v>2367199.9999999986</v>
      </c>
      <c r="S535" s="8">
        <f t="shared" si="120"/>
        <v>2309119.9999999991</v>
      </c>
      <c r="T535" s="8">
        <f t="shared" si="120"/>
        <v>2559040.0000000019</v>
      </c>
      <c r="U535" s="8">
        <f t="shared" si="120"/>
        <v>2594240</v>
      </c>
      <c r="V535" s="8">
        <f t="shared" si="120"/>
        <v>2672559.9999999986</v>
      </c>
      <c r="W535" s="8">
        <f t="shared" si="120"/>
        <v>2664640.0000000009</v>
      </c>
      <c r="X535" s="8">
        <f t="shared" si="120"/>
        <v>2684880</v>
      </c>
      <c r="Y535" s="8">
        <f t="shared" si="120"/>
        <v>2709520</v>
      </c>
      <c r="Z535" s="140">
        <f t="shared" si="101"/>
        <v>22828080.000000004</v>
      </c>
      <c r="AA535" s="138">
        <v>8.7050636681267122</v>
      </c>
      <c r="AB535" s="244">
        <v>8.9723753695511643</v>
      </c>
      <c r="AC535" s="165">
        <v>9.1343604494904369</v>
      </c>
      <c r="AD535" s="212">
        <v>11.819999999999993</v>
      </c>
      <c r="AE535" s="216">
        <f t="shared" si="121"/>
        <v>1040159.9999999994</v>
      </c>
    </row>
    <row r="536" spans="1:31" s="3" customFormat="1" ht="14.25" customHeight="1">
      <c r="A536" s="4">
        <v>29023</v>
      </c>
      <c r="B536" s="4" t="s">
        <v>3524</v>
      </c>
      <c r="C536" s="5" t="s">
        <v>3504</v>
      </c>
      <c r="D536" s="4" t="s">
        <v>2985</v>
      </c>
      <c r="E536" s="186">
        <v>131.56</v>
      </c>
      <c r="F536" s="133">
        <v>133.4</v>
      </c>
      <c r="G536" s="187">
        <v>136.17000000000002</v>
      </c>
      <c r="H536" s="132">
        <v>1.8400000000000034</v>
      </c>
      <c r="I536" s="6">
        <v>0.24000000000000909</v>
      </c>
      <c r="J536" s="6">
        <v>0</v>
      </c>
      <c r="K536" s="6">
        <v>0.34999999999999432</v>
      </c>
      <c r="L536" s="6">
        <v>6.0000000000002274E-2</v>
      </c>
      <c r="M536" s="6">
        <v>0</v>
      </c>
      <c r="N536" s="6">
        <v>1.1499999999999773</v>
      </c>
      <c r="O536" s="7">
        <v>1.8700000000000045</v>
      </c>
      <c r="P536" s="196">
        <v>-0.89999999999997726</v>
      </c>
      <c r="Q536" s="8">
        <f t="shared" si="112"/>
        <v>566720.00000000116</v>
      </c>
      <c r="R536" s="8">
        <f t="shared" si="100"/>
        <v>608960.00000000279</v>
      </c>
      <c r="S536" s="8">
        <f t="shared" si="120"/>
        <v>608960.00000000279</v>
      </c>
      <c r="T536" s="8">
        <f t="shared" si="120"/>
        <v>639760.00000000233</v>
      </c>
      <c r="U536" s="8">
        <f t="shared" si="120"/>
        <v>645040.00000000256</v>
      </c>
      <c r="V536" s="8">
        <f t="shared" si="120"/>
        <v>645040.00000000256</v>
      </c>
      <c r="W536" s="8">
        <f t="shared" si="120"/>
        <v>746240.00000000058</v>
      </c>
      <c r="X536" s="8">
        <f t="shared" si="120"/>
        <v>910800.00000000093</v>
      </c>
      <c r="Y536" s="8">
        <f t="shared" si="120"/>
        <v>831600.00000000291</v>
      </c>
      <c r="Z536" s="140">
        <f t="shared" si="101"/>
        <v>6203120.0000000196</v>
      </c>
      <c r="AA536" s="138">
        <v>5.9884382539032268</v>
      </c>
      <c r="AB536" s="244">
        <v>6.072192635076699</v>
      </c>
      <c r="AC536" s="165">
        <v>6.1982793936911103</v>
      </c>
      <c r="AD536" s="212">
        <v>4.6100000000000136</v>
      </c>
      <c r="AE536" s="216">
        <f t="shared" si="121"/>
        <v>405680.00000000122</v>
      </c>
    </row>
    <row r="537" spans="1:31" s="3" customFormat="1" ht="14.25" customHeight="1">
      <c r="A537" s="4">
        <v>29024</v>
      </c>
      <c r="B537" s="4" t="s">
        <v>3525</v>
      </c>
      <c r="C537" s="5" t="s">
        <v>3504</v>
      </c>
      <c r="D537" s="4" t="s">
        <v>2985</v>
      </c>
      <c r="E537" s="186">
        <v>167.09</v>
      </c>
      <c r="F537" s="133">
        <v>169.04</v>
      </c>
      <c r="G537" s="187">
        <v>170.86</v>
      </c>
      <c r="H537" s="132">
        <v>1.9499999999999886</v>
      </c>
      <c r="I537" s="6">
        <v>0.80000000000001137</v>
      </c>
      <c r="J537" s="6">
        <v>0</v>
      </c>
      <c r="K537" s="6">
        <v>0.37999999999999545</v>
      </c>
      <c r="L537" s="6">
        <v>0</v>
      </c>
      <c r="M537" s="6">
        <v>3.0000000000001137E-2</v>
      </c>
      <c r="N537" s="6">
        <v>0.20000000000001705</v>
      </c>
      <c r="O537" s="7">
        <v>0.25999999999999091</v>
      </c>
      <c r="P537" s="196">
        <v>0.15000000000000568</v>
      </c>
      <c r="Q537" s="8">
        <f t="shared" si="112"/>
        <v>600599.99999999662</v>
      </c>
      <c r="R537" s="8">
        <f t="shared" si="100"/>
        <v>741399.9999999986</v>
      </c>
      <c r="S537" s="8">
        <f t="shared" si="120"/>
        <v>741399.9999999986</v>
      </c>
      <c r="T537" s="8">
        <f t="shared" si="120"/>
        <v>774839.99999999825</v>
      </c>
      <c r="U537" s="8">
        <f t="shared" si="120"/>
        <v>774839.99999999825</v>
      </c>
      <c r="V537" s="8">
        <f t="shared" si="120"/>
        <v>777479.99999999837</v>
      </c>
      <c r="W537" s="8">
        <f t="shared" si="120"/>
        <v>795079.99999999988</v>
      </c>
      <c r="X537" s="8">
        <f t="shared" si="120"/>
        <v>817959.99999999907</v>
      </c>
      <c r="Y537" s="8">
        <f t="shared" si="120"/>
        <v>831159.99999999953</v>
      </c>
      <c r="Z537" s="140">
        <f t="shared" si="101"/>
        <v>6854759.999999987</v>
      </c>
      <c r="AA537" s="138">
        <v>7.9710144927536222</v>
      </c>
      <c r="AB537" s="244">
        <v>8.0640390798675696</v>
      </c>
      <c r="AC537" s="165">
        <v>8.1508620278405886</v>
      </c>
      <c r="AD537" s="212">
        <v>3.7700000000000098</v>
      </c>
      <c r="AE537" s="216">
        <f t="shared" si="121"/>
        <v>331760.00000000087</v>
      </c>
    </row>
    <row r="538" spans="1:31" s="3" customFormat="1" ht="14.25" customHeight="1">
      <c r="A538" s="4">
        <v>29025</v>
      </c>
      <c r="B538" s="4" t="s">
        <v>3526</v>
      </c>
      <c r="C538" s="5" t="s">
        <v>3504</v>
      </c>
      <c r="D538" s="4" t="s">
        <v>2985</v>
      </c>
      <c r="E538" s="186">
        <v>88.42</v>
      </c>
      <c r="F538" s="133">
        <v>89.56</v>
      </c>
      <c r="G538" s="187">
        <v>92.2</v>
      </c>
      <c r="H538" s="132">
        <v>1.1400000000000006</v>
      </c>
      <c r="I538" s="6">
        <v>0.12000000000000455</v>
      </c>
      <c r="J538" s="6">
        <v>0</v>
      </c>
      <c r="K538" s="6">
        <v>2.1899999999999977</v>
      </c>
      <c r="L538" s="6">
        <v>0.20999999999999375</v>
      </c>
      <c r="M538" s="6">
        <v>9.0000000000003411E-2</v>
      </c>
      <c r="N538" s="6">
        <v>1.0000000000005116E-2</v>
      </c>
      <c r="O538" s="7">
        <v>1.9999999999996021E-2</v>
      </c>
      <c r="P538" s="196">
        <v>0</v>
      </c>
      <c r="Q538" s="8">
        <f t="shared" si="112"/>
        <v>351120.00000000012</v>
      </c>
      <c r="R538" s="8">
        <f t="shared" si="100"/>
        <v>372240.00000000093</v>
      </c>
      <c r="S538" s="8">
        <f t="shared" si="120"/>
        <v>372240.00000000093</v>
      </c>
      <c r="T538" s="8">
        <f t="shared" si="120"/>
        <v>564960.0000000007</v>
      </c>
      <c r="U538" s="8">
        <f t="shared" si="120"/>
        <v>583440.00000000012</v>
      </c>
      <c r="V538" s="8">
        <f t="shared" si="120"/>
        <v>591360.00000000047</v>
      </c>
      <c r="W538" s="8">
        <f t="shared" si="120"/>
        <v>592240.00000000093</v>
      </c>
      <c r="X538" s="8">
        <f t="shared" si="120"/>
        <v>594000.00000000058</v>
      </c>
      <c r="Y538" s="8">
        <f t="shared" si="120"/>
        <v>594000.00000000058</v>
      </c>
      <c r="Z538" s="140">
        <f t="shared" si="101"/>
        <v>4615600.0000000056</v>
      </c>
      <c r="AA538" s="138">
        <v>7.3757705686567281</v>
      </c>
      <c r="AB538" s="244">
        <v>7.4708664570108194</v>
      </c>
      <c r="AC538" s="165">
        <v>7.6910885142518719</v>
      </c>
      <c r="AD538" s="212">
        <v>3.7800000000000011</v>
      </c>
      <c r="AE538" s="216">
        <f t="shared" si="121"/>
        <v>332640.00000000012</v>
      </c>
    </row>
    <row r="539" spans="1:31" s="3" customFormat="1" ht="14.25" customHeight="1">
      <c r="A539" s="4">
        <v>29026</v>
      </c>
      <c r="B539" s="4" t="s">
        <v>3527</v>
      </c>
      <c r="C539" s="5" t="s">
        <v>3504</v>
      </c>
      <c r="D539" s="4" t="s">
        <v>2985</v>
      </c>
      <c r="E539" s="186">
        <v>123.19</v>
      </c>
      <c r="F539" s="133">
        <v>123.69</v>
      </c>
      <c r="G539" s="187">
        <v>124.95</v>
      </c>
      <c r="H539" s="132">
        <v>0.5</v>
      </c>
      <c r="I539" s="6">
        <v>0</v>
      </c>
      <c r="J539" s="6">
        <v>0</v>
      </c>
      <c r="K539" s="6">
        <v>0.28000000000000114</v>
      </c>
      <c r="L539" s="6">
        <v>0.57999999999999829</v>
      </c>
      <c r="M539" s="6">
        <v>4.9999999999997158E-2</v>
      </c>
      <c r="N539" s="6">
        <v>0.33000000000001251</v>
      </c>
      <c r="O539" s="7">
        <v>1.9999999999996021E-2</v>
      </c>
      <c r="P539" s="196">
        <v>0</v>
      </c>
      <c r="Q539" s="8">
        <f t="shared" si="112"/>
        <v>154000</v>
      </c>
      <c r="R539" s="8">
        <f t="shared" si="100"/>
        <v>154000</v>
      </c>
      <c r="S539" s="8">
        <f t="shared" si="120"/>
        <v>154000</v>
      </c>
      <c r="T539" s="8">
        <f t="shared" si="120"/>
        <v>178640.00000000012</v>
      </c>
      <c r="U539" s="8">
        <f t="shared" si="120"/>
        <v>229679.99999999997</v>
      </c>
      <c r="V539" s="8">
        <f t="shared" si="120"/>
        <v>234079.99999999971</v>
      </c>
      <c r="W539" s="8">
        <f t="shared" si="120"/>
        <v>263120.00000000081</v>
      </c>
      <c r="X539" s="8">
        <f t="shared" si="120"/>
        <v>264880.00000000047</v>
      </c>
      <c r="Y539" s="8">
        <f t="shared" si="120"/>
        <v>264880.00000000047</v>
      </c>
      <c r="Z539" s="140">
        <f t="shared" si="101"/>
        <v>1897280.0000000014</v>
      </c>
      <c r="AA539" s="138">
        <v>5.05851435141461</v>
      </c>
      <c r="AB539" s="244">
        <v>5.0790457027881573</v>
      </c>
      <c r="AC539" s="165">
        <v>5.1307847082494984</v>
      </c>
      <c r="AD539" s="212">
        <v>1.7600000000000049</v>
      </c>
      <c r="AE539" s="216">
        <f t="shared" si="121"/>
        <v>154880.00000000044</v>
      </c>
    </row>
    <row r="540" spans="1:31" s="3" customFormat="1" ht="14.25" customHeight="1">
      <c r="A540" s="4">
        <v>29027</v>
      </c>
      <c r="B540" s="4" t="s">
        <v>3528</v>
      </c>
      <c r="C540" s="5" t="s">
        <v>3504</v>
      </c>
      <c r="D540" s="4" t="s">
        <v>2985</v>
      </c>
      <c r="E540" s="186">
        <v>188.86</v>
      </c>
      <c r="F540" s="133">
        <v>191.04000000000002</v>
      </c>
      <c r="G540" s="187">
        <v>194.04999999999998</v>
      </c>
      <c r="H540" s="132">
        <v>2.1800000000000068</v>
      </c>
      <c r="I540" s="6">
        <v>0.27999999999997272</v>
      </c>
      <c r="J540" s="6">
        <v>0</v>
      </c>
      <c r="K540" s="6">
        <v>1.710000000000008</v>
      </c>
      <c r="L540" s="6">
        <v>-9.9999999999909051E-3</v>
      </c>
      <c r="M540" s="6">
        <v>0.31999999999999318</v>
      </c>
      <c r="N540" s="6">
        <v>0</v>
      </c>
      <c r="O540" s="7">
        <v>0.25999999999999091</v>
      </c>
      <c r="P540" s="196">
        <v>0.44999999999998863</v>
      </c>
      <c r="Q540" s="8">
        <f t="shared" si="112"/>
        <v>671440.0000000021</v>
      </c>
      <c r="R540" s="8">
        <f t="shared" si="100"/>
        <v>720719.99999999732</v>
      </c>
      <c r="S540" s="8">
        <f t="shared" si="120"/>
        <v>720719.99999999732</v>
      </c>
      <c r="T540" s="8">
        <f t="shared" si="120"/>
        <v>871199.99999999802</v>
      </c>
      <c r="U540" s="8">
        <f t="shared" si="120"/>
        <v>870319.99999999884</v>
      </c>
      <c r="V540" s="8">
        <f t="shared" si="120"/>
        <v>898479.99999999825</v>
      </c>
      <c r="W540" s="8">
        <f t="shared" si="120"/>
        <v>898479.99999999825</v>
      </c>
      <c r="X540" s="8">
        <f t="shared" si="120"/>
        <v>921359.99999999744</v>
      </c>
      <c r="Y540" s="8">
        <f t="shared" si="120"/>
        <v>960959.99999999639</v>
      </c>
      <c r="Z540" s="140">
        <f t="shared" si="101"/>
        <v>7533679.9999999832</v>
      </c>
      <c r="AA540" s="138">
        <v>10.252930222962958</v>
      </c>
      <c r="AB540" s="244">
        <v>10.371279200438654</v>
      </c>
      <c r="AC540" s="165">
        <v>10.53468765098995</v>
      </c>
      <c r="AD540" s="212">
        <v>5.1899999999999693</v>
      </c>
      <c r="AE540" s="216">
        <f t="shared" si="121"/>
        <v>456719.99999999732</v>
      </c>
    </row>
    <row r="541" spans="1:31" s="3" customFormat="1" ht="14.25" customHeight="1">
      <c r="A541" s="4">
        <v>29028</v>
      </c>
      <c r="B541" s="4" t="s">
        <v>3529</v>
      </c>
      <c r="C541" s="5" t="s">
        <v>3504</v>
      </c>
      <c r="D541" s="4" t="s">
        <v>2985</v>
      </c>
      <c r="E541" s="186">
        <v>90.850000000000009</v>
      </c>
      <c r="F541" s="133">
        <v>94.63000000000001</v>
      </c>
      <c r="G541" s="187">
        <v>94.12</v>
      </c>
      <c r="H541" s="132">
        <v>3.7800000000000011</v>
      </c>
      <c r="I541" s="6">
        <v>0</v>
      </c>
      <c r="J541" s="6">
        <v>0</v>
      </c>
      <c r="K541" s="6">
        <v>0</v>
      </c>
      <c r="L541" s="6">
        <v>0.10999999999999943</v>
      </c>
      <c r="M541" s="6">
        <v>1.0000000000005116E-2</v>
      </c>
      <c r="N541" s="6">
        <v>-0.92999999999999261</v>
      </c>
      <c r="O541" s="7">
        <v>0.65999999999999659</v>
      </c>
      <c r="P541" s="196">
        <v>-0.35999999999999943</v>
      </c>
      <c r="Q541" s="8">
        <f t="shared" si="112"/>
        <v>1164240.0000000005</v>
      </c>
      <c r="R541" s="8">
        <f t="shared" si="100"/>
        <v>1164240.0000000005</v>
      </c>
      <c r="S541" s="8">
        <f t="shared" si="120"/>
        <v>1164240.0000000005</v>
      </c>
      <c r="T541" s="8">
        <f t="shared" si="120"/>
        <v>1164240.0000000005</v>
      </c>
      <c r="U541" s="8">
        <f t="shared" si="120"/>
        <v>1173920.0000000005</v>
      </c>
      <c r="V541" s="8">
        <f t="shared" si="120"/>
        <v>1174800.0000000009</v>
      </c>
      <c r="W541" s="8">
        <f t="shared" si="120"/>
        <v>1092960.0000000016</v>
      </c>
      <c r="X541" s="8">
        <f t="shared" si="120"/>
        <v>1151040.0000000014</v>
      </c>
      <c r="Y541" s="8">
        <f t="shared" si="120"/>
        <v>1119360.0000000014</v>
      </c>
      <c r="Z541" s="140">
        <f t="shared" si="101"/>
        <v>10369040.000000007</v>
      </c>
      <c r="AA541" s="138">
        <v>5.2820995837112497</v>
      </c>
      <c r="AB541" s="244">
        <v>5.5018721365613157</v>
      </c>
      <c r="AC541" s="165">
        <v>5.4722202841926562</v>
      </c>
      <c r="AD541" s="212">
        <v>3.269999999999996</v>
      </c>
      <c r="AE541" s="216">
        <f t="shared" si="121"/>
        <v>287759.99999999965</v>
      </c>
    </row>
    <row r="542" spans="1:31" s="3" customFormat="1" ht="14.25" customHeight="1">
      <c r="A542" s="4">
        <v>29029</v>
      </c>
      <c r="B542" s="4" t="s">
        <v>3530</v>
      </c>
      <c r="C542" s="5" t="s">
        <v>3504</v>
      </c>
      <c r="D542" s="4" t="s">
        <v>2985</v>
      </c>
      <c r="E542" s="186">
        <v>561.19000000000005</v>
      </c>
      <c r="F542" s="133">
        <v>591.48</v>
      </c>
      <c r="G542" s="187">
        <v>604.91999999999996</v>
      </c>
      <c r="H542" s="132">
        <v>30.289999999999964</v>
      </c>
      <c r="I542" s="6">
        <v>3.9100000000000819</v>
      </c>
      <c r="J542" s="6">
        <v>0.35999999999989996</v>
      </c>
      <c r="K542" s="6">
        <v>2.42999999999995</v>
      </c>
      <c r="L542" s="6">
        <v>1.6200000000001182</v>
      </c>
      <c r="M542" s="6">
        <v>3.999999999996362E-2</v>
      </c>
      <c r="N542" s="6">
        <v>2.2099999999999227</v>
      </c>
      <c r="O542" s="7">
        <v>1.6000000000001364</v>
      </c>
      <c r="P542" s="196">
        <v>1.2699999999998681</v>
      </c>
      <c r="Q542" s="8">
        <f t="shared" si="112"/>
        <v>9329319.9999999888</v>
      </c>
      <c r="R542" s="8">
        <f t="shared" si="100"/>
        <v>10017480.000000004</v>
      </c>
      <c r="S542" s="8">
        <f t="shared" si="120"/>
        <v>10049159.999999994</v>
      </c>
      <c r="T542" s="8">
        <f t="shared" si="120"/>
        <v>10262999.999999991</v>
      </c>
      <c r="U542" s="8">
        <f t="shared" si="120"/>
        <v>10405560.000000002</v>
      </c>
      <c r="V542" s="8">
        <f t="shared" si="120"/>
        <v>10409079.999999998</v>
      </c>
      <c r="W542" s="8">
        <f t="shared" si="120"/>
        <v>10603559.999999991</v>
      </c>
      <c r="X542" s="8">
        <f t="shared" si="120"/>
        <v>10744360.000000002</v>
      </c>
      <c r="Y542" s="8">
        <f t="shared" si="120"/>
        <v>10856119.999999991</v>
      </c>
      <c r="Z542" s="140">
        <f t="shared" si="101"/>
        <v>92677639.999999955</v>
      </c>
      <c r="AA542" s="138">
        <v>10.194668594702023</v>
      </c>
      <c r="AB542" s="244">
        <v>10.744921649342205</v>
      </c>
      <c r="AC542" s="165">
        <v>10.98907487002111</v>
      </c>
      <c r="AD542" s="212">
        <v>43.729999999999905</v>
      </c>
      <c r="AE542" s="216">
        <f t="shared" si="121"/>
        <v>3848239.9999999916</v>
      </c>
    </row>
    <row r="543" spans="1:31" s="3" customFormat="1" ht="14.25" customHeight="1">
      <c r="A543" s="4">
        <v>29030</v>
      </c>
      <c r="B543" s="4" t="s">
        <v>3531</v>
      </c>
      <c r="C543" s="5" t="s">
        <v>3504</v>
      </c>
      <c r="D543" s="4" t="s">
        <v>2985</v>
      </c>
      <c r="E543" s="186">
        <v>250.52</v>
      </c>
      <c r="F543" s="133">
        <v>287.83000000000004</v>
      </c>
      <c r="G543" s="187">
        <v>290.73</v>
      </c>
      <c r="H543" s="132">
        <v>37.310000000000031</v>
      </c>
      <c r="I543" s="6">
        <v>0.49999999999994316</v>
      </c>
      <c r="J543" s="6">
        <v>-9.9999999999340616E-3</v>
      </c>
      <c r="K543" s="6">
        <v>0.79999999999995453</v>
      </c>
      <c r="L543" s="6">
        <v>1.3199999999999932</v>
      </c>
      <c r="M543" s="6">
        <v>0</v>
      </c>
      <c r="N543" s="6">
        <v>0.26999999999992497</v>
      </c>
      <c r="O543" s="7">
        <v>1.999999999998181E-2</v>
      </c>
      <c r="P543" s="196">
        <v>0</v>
      </c>
      <c r="Q543" s="8">
        <f t="shared" si="112"/>
        <v>11491480.000000009</v>
      </c>
      <c r="R543" s="8">
        <f t="shared" si="100"/>
        <v>11579480</v>
      </c>
      <c r="S543" s="8">
        <f t="shared" si="120"/>
        <v>11578600.000000006</v>
      </c>
      <c r="T543" s="8">
        <f t="shared" si="120"/>
        <v>11649000.000000002</v>
      </c>
      <c r="U543" s="8">
        <f t="shared" si="120"/>
        <v>11765160.000000002</v>
      </c>
      <c r="V543" s="8">
        <f t="shared" si="120"/>
        <v>11765160.000000002</v>
      </c>
      <c r="W543" s="8">
        <f t="shared" si="120"/>
        <v>11788919.999999994</v>
      </c>
      <c r="X543" s="8">
        <f t="shared" si="120"/>
        <v>11790679.999999993</v>
      </c>
      <c r="Y543" s="8">
        <f t="shared" si="120"/>
        <v>11790679.999999993</v>
      </c>
      <c r="Z543" s="140">
        <f t="shared" si="101"/>
        <v>105199160</v>
      </c>
      <c r="AA543" s="138">
        <v>6.2922115923173347</v>
      </c>
      <c r="AB543" s="244">
        <v>7.2293120813376106</v>
      </c>
      <c r="AC543" s="165">
        <v>7.3021502324541689</v>
      </c>
      <c r="AD543" s="212">
        <v>40.210000000000008</v>
      </c>
      <c r="AE543" s="216">
        <f t="shared" si="121"/>
        <v>3538480.0000000009</v>
      </c>
    </row>
    <row r="544" spans="1:31" s="3" customFormat="1" ht="14.25" customHeight="1">
      <c r="A544" s="4">
        <v>29031</v>
      </c>
      <c r="B544" s="4" t="s">
        <v>3532</v>
      </c>
      <c r="C544" s="5" t="s">
        <v>3504</v>
      </c>
      <c r="D544" s="4" t="s">
        <v>2985</v>
      </c>
      <c r="E544" s="186">
        <v>211.15</v>
      </c>
      <c r="F544" s="133">
        <v>218.26000000000002</v>
      </c>
      <c r="G544" s="187">
        <v>221.58</v>
      </c>
      <c r="H544" s="132">
        <v>7.1100000000000136</v>
      </c>
      <c r="I544" s="6">
        <v>0.27999999999997272</v>
      </c>
      <c r="J544" s="6">
        <v>0.12999999999999545</v>
      </c>
      <c r="K544" s="6">
        <v>1.3000000000000398</v>
      </c>
      <c r="L544" s="6">
        <v>3.1799999999999784</v>
      </c>
      <c r="M544" s="6">
        <v>-1.8100000000000023</v>
      </c>
      <c r="N544" s="6">
        <v>-2.0000000000010232E-2</v>
      </c>
      <c r="O544" s="7">
        <v>9.9999999999994316E-2</v>
      </c>
      <c r="P544" s="196">
        <v>0.16000000000002501</v>
      </c>
      <c r="Q544" s="8">
        <f t="shared" si="112"/>
        <v>2189880.0000000042</v>
      </c>
      <c r="R544" s="8">
        <f t="shared" si="100"/>
        <v>2239159.9999999995</v>
      </c>
      <c r="S544" s="8">
        <f t="shared" si="120"/>
        <v>2250599.9999999991</v>
      </c>
      <c r="T544" s="8">
        <f t="shared" si="120"/>
        <v>2365000.0000000028</v>
      </c>
      <c r="U544" s="8">
        <f t="shared" si="120"/>
        <v>2644840.0000000009</v>
      </c>
      <c r="V544" s="8">
        <f t="shared" si="120"/>
        <v>2485560.0000000009</v>
      </c>
      <c r="W544" s="8">
        <f t="shared" si="120"/>
        <v>2483800</v>
      </c>
      <c r="X544" s="8">
        <f t="shared" si="120"/>
        <v>2492599.9999999995</v>
      </c>
      <c r="Y544" s="8">
        <f t="shared" si="120"/>
        <v>2506680.0000000019</v>
      </c>
      <c r="Z544" s="140">
        <f t="shared" si="101"/>
        <v>21658120.000000007</v>
      </c>
      <c r="AA544" s="138">
        <v>11.948820679976459</v>
      </c>
      <c r="AB544" s="244">
        <v>12.35117026574313</v>
      </c>
      <c r="AC544" s="165">
        <v>12.539046584272718</v>
      </c>
      <c r="AD544" s="212">
        <v>10.430000000000007</v>
      </c>
      <c r="AE544" s="216">
        <f t="shared" si="121"/>
        <v>917840.00000000058</v>
      </c>
    </row>
    <row r="545" spans="1:31" s="3" customFormat="1" ht="14.25" customHeight="1">
      <c r="A545" s="4">
        <v>29032</v>
      </c>
      <c r="B545" s="4" t="s">
        <v>3533</v>
      </c>
      <c r="C545" s="5" t="s">
        <v>3504</v>
      </c>
      <c r="D545" s="4" t="s">
        <v>2985</v>
      </c>
      <c r="E545" s="186">
        <v>174.44</v>
      </c>
      <c r="F545" s="133">
        <v>175.88</v>
      </c>
      <c r="G545" s="187">
        <v>176.20000000000002</v>
      </c>
      <c r="H545" s="132">
        <v>1.4399999999999977</v>
      </c>
      <c r="I545" s="6">
        <v>0</v>
      </c>
      <c r="J545" s="6">
        <v>0</v>
      </c>
      <c r="K545" s="6">
        <v>0.21999999999999886</v>
      </c>
      <c r="L545" s="6">
        <v>9.0000000000003411E-2</v>
      </c>
      <c r="M545" s="6">
        <v>9.9999999999909051E-3</v>
      </c>
      <c r="N545" s="6">
        <v>-1.999999999998181E-2</v>
      </c>
      <c r="O545" s="7">
        <v>2.0000000000010232E-2</v>
      </c>
      <c r="P545" s="196">
        <v>0</v>
      </c>
      <c r="Q545" s="8">
        <f t="shared" si="112"/>
        <v>443519.9999999993</v>
      </c>
      <c r="R545" s="8">
        <f t="shared" si="100"/>
        <v>443519.9999999993</v>
      </c>
      <c r="S545" s="8">
        <f t="shared" si="120"/>
        <v>443519.9999999993</v>
      </c>
      <c r="T545" s="8">
        <f t="shared" si="120"/>
        <v>462879.99999999919</v>
      </c>
      <c r="U545" s="8">
        <f t="shared" si="120"/>
        <v>470799.99999999948</v>
      </c>
      <c r="V545" s="8">
        <f t="shared" si="120"/>
        <v>471679.99999999866</v>
      </c>
      <c r="W545" s="8">
        <f t="shared" si="120"/>
        <v>469920.00000000023</v>
      </c>
      <c r="X545" s="8">
        <f t="shared" si="120"/>
        <v>471680.00000000111</v>
      </c>
      <c r="Y545" s="8">
        <f t="shared" si="120"/>
        <v>471680.00000000111</v>
      </c>
      <c r="Z545" s="140">
        <f t="shared" si="101"/>
        <v>4149199.9999999972</v>
      </c>
      <c r="AA545" s="138">
        <v>9.9220749672942361</v>
      </c>
      <c r="AB545" s="244">
        <v>10.003981571014164</v>
      </c>
      <c r="AC545" s="165">
        <v>10.02218303850748</v>
      </c>
      <c r="AD545" s="212">
        <v>1.7600000000000191</v>
      </c>
      <c r="AE545" s="216">
        <f t="shared" si="121"/>
        <v>154880.00000000169</v>
      </c>
    </row>
    <row r="546" spans="1:31" s="3" customFormat="1" ht="14.25" customHeight="1">
      <c r="A546" s="4">
        <v>29033</v>
      </c>
      <c r="B546" s="4" t="s">
        <v>3534</v>
      </c>
      <c r="C546" s="5" t="s">
        <v>3504</v>
      </c>
      <c r="D546" s="4" t="s">
        <v>2985</v>
      </c>
      <c r="E546" s="186">
        <v>505.93</v>
      </c>
      <c r="F546" s="133">
        <v>541.32000000000005</v>
      </c>
      <c r="G546" s="187">
        <v>543.88</v>
      </c>
      <c r="H546" s="132">
        <v>35.390000000000043</v>
      </c>
      <c r="I546" s="6">
        <v>0.83000000000004093</v>
      </c>
      <c r="J546" s="6">
        <v>3.9999999999849933E-2</v>
      </c>
      <c r="K546" s="6">
        <v>-0.27999999999997272</v>
      </c>
      <c r="L546" s="6">
        <v>-0.29999999999995453</v>
      </c>
      <c r="M546" s="6">
        <v>0.26999999999998181</v>
      </c>
      <c r="N546" s="6">
        <v>0.96000000000003638</v>
      </c>
      <c r="O546" s="7">
        <v>1.0499999999999545</v>
      </c>
      <c r="P546" s="196">
        <v>-9.9999999999909051E-3</v>
      </c>
      <c r="Q546" s="8">
        <f t="shared" si="112"/>
        <v>10900120.000000013</v>
      </c>
      <c r="R546" s="8">
        <f t="shared" si="100"/>
        <v>11046200.00000002</v>
      </c>
      <c r="S546" s="8">
        <f t="shared" si="120"/>
        <v>11049720.000000007</v>
      </c>
      <c r="T546" s="8">
        <f t="shared" si="120"/>
        <v>11025080.000000009</v>
      </c>
      <c r="U546" s="8">
        <f t="shared" si="120"/>
        <v>10998680.000000013</v>
      </c>
      <c r="V546" s="8">
        <f t="shared" si="120"/>
        <v>11022440.000000011</v>
      </c>
      <c r="W546" s="8">
        <f t="shared" si="120"/>
        <v>11106920.000000015</v>
      </c>
      <c r="X546" s="8">
        <f t="shared" si="120"/>
        <v>11199320.000000011</v>
      </c>
      <c r="Y546" s="8">
        <f t="shared" si="120"/>
        <v>11198440.000000011</v>
      </c>
      <c r="Z546" s="140">
        <f t="shared" si="101"/>
        <v>99546920.000000119</v>
      </c>
      <c r="AA546" s="138">
        <v>15.653581020036883</v>
      </c>
      <c r="AB546" s="244">
        <v>16.748555092139949</v>
      </c>
      <c r="AC546" s="165">
        <v>16.82776203264811</v>
      </c>
      <c r="AD546" s="212">
        <v>37.949999999999989</v>
      </c>
      <c r="AE546" s="216">
        <f t="shared" si="121"/>
        <v>3339599.9999999991</v>
      </c>
    </row>
    <row r="547" spans="1:31" s="3" customFormat="1" ht="14.25" customHeight="1">
      <c r="A547" s="4">
        <v>29034</v>
      </c>
      <c r="B547" s="4" t="s">
        <v>3535</v>
      </c>
      <c r="C547" s="5" t="s">
        <v>3504</v>
      </c>
      <c r="D547" s="4" t="s">
        <v>2985</v>
      </c>
      <c r="E547" s="186">
        <v>112.53</v>
      </c>
      <c r="F547" s="133">
        <v>116.3</v>
      </c>
      <c r="G547" s="187">
        <v>116.57000000000001</v>
      </c>
      <c r="H547" s="132">
        <v>3.769999999999996</v>
      </c>
      <c r="I547" s="6">
        <v>4.0000000000006253E-2</v>
      </c>
      <c r="J547" s="6">
        <v>0</v>
      </c>
      <c r="K547" s="6">
        <v>0</v>
      </c>
      <c r="L547" s="6">
        <v>1.9999999999996021E-2</v>
      </c>
      <c r="M547" s="6">
        <v>0</v>
      </c>
      <c r="N547" s="6">
        <v>0.20000000000000284</v>
      </c>
      <c r="O547" s="7">
        <v>0</v>
      </c>
      <c r="P547" s="196">
        <v>1.0000000000005116E-2</v>
      </c>
      <c r="Q547" s="8">
        <f t="shared" si="112"/>
        <v>1161159.9999999986</v>
      </c>
      <c r="R547" s="8">
        <f t="shared" si="100"/>
        <v>1168199.9999999998</v>
      </c>
      <c r="S547" s="8">
        <f t="shared" si="120"/>
        <v>1168199.9999999998</v>
      </c>
      <c r="T547" s="8">
        <f t="shared" si="120"/>
        <v>1168199.9999999998</v>
      </c>
      <c r="U547" s="8">
        <f t="shared" si="120"/>
        <v>1169959.9999999993</v>
      </c>
      <c r="V547" s="8">
        <f t="shared" si="120"/>
        <v>1169959.9999999993</v>
      </c>
      <c r="W547" s="8">
        <f t="shared" si="120"/>
        <v>1187559.9999999995</v>
      </c>
      <c r="X547" s="8">
        <f t="shared" si="120"/>
        <v>1187559.9999999995</v>
      </c>
      <c r="Y547" s="8">
        <f t="shared" si="120"/>
        <v>1188440</v>
      </c>
      <c r="Z547" s="140">
        <f t="shared" si="101"/>
        <v>10569239.999999996</v>
      </c>
      <c r="AA547" s="138">
        <v>5.2404858148762177</v>
      </c>
      <c r="AB547" s="244">
        <v>5.41605349924557</v>
      </c>
      <c r="AC547" s="165">
        <v>5.4286273121844903</v>
      </c>
      <c r="AD547" s="212">
        <v>4.0400000000000063</v>
      </c>
      <c r="AE547" s="216">
        <f t="shared" si="121"/>
        <v>355520.00000000052</v>
      </c>
    </row>
    <row r="548" spans="1:31" s="3" customFormat="1" ht="14.25" customHeight="1">
      <c r="A548" s="4">
        <v>29035</v>
      </c>
      <c r="B548" s="4" t="s">
        <v>3536</v>
      </c>
      <c r="C548" s="5" t="s">
        <v>3504</v>
      </c>
      <c r="D548" s="4" t="s">
        <v>2985</v>
      </c>
      <c r="E548" s="186">
        <v>118.88</v>
      </c>
      <c r="F548" s="133">
        <v>121.1</v>
      </c>
      <c r="G548" s="187">
        <v>122.54</v>
      </c>
      <c r="H548" s="132">
        <v>2.2199999999999989</v>
      </c>
      <c r="I548" s="6">
        <v>0</v>
      </c>
      <c r="J548" s="6">
        <v>1.1200000000000045</v>
      </c>
      <c r="K548" s="6">
        <v>0.19999999999998863</v>
      </c>
      <c r="L548" s="6">
        <v>1.9999999999996021E-2</v>
      </c>
      <c r="M548" s="6">
        <v>4.0000000000006253E-2</v>
      </c>
      <c r="N548" s="6">
        <v>6.0000000000002274E-2</v>
      </c>
      <c r="O548" s="7">
        <v>0</v>
      </c>
      <c r="P548" s="196">
        <v>0</v>
      </c>
      <c r="Q548" s="8">
        <f t="shared" si="112"/>
        <v>683759.99999999977</v>
      </c>
      <c r="R548" s="8">
        <f t="shared" si="100"/>
        <v>683759.99999999977</v>
      </c>
      <c r="S548" s="8">
        <f t="shared" si="120"/>
        <v>782320.00000000023</v>
      </c>
      <c r="T548" s="8">
        <f t="shared" si="120"/>
        <v>799919.99999999919</v>
      </c>
      <c r="U548" s="8">
        <f t="shared" si="120"/>
        <v>801679.99999999884</v>
      </c>
      <c r="V548" s="8">
        <f t="shared" si="120"/>
        <v>805199.99999999942</v>
      </c>
      <c r="W548" s="8">
        <f t="shared" si="120"/>
        <v>810479.99999999965</v>
      </c>
      <c r="X548" s="8">
        <f t="shared" si="120"/>
        <v>810479.99999999965</v>
      </c>
      <c r="Y548" s="8">
        <f t="shared" si="120"/>
        <v>810479.99999999965</v>
      </c>
      <c r="Z548" s="140">
        <f t="shared" si="101"/>
        <v>6988079.9999999972</v>
      </c>
      <c r="AA548" s="138">
        <v>5.5438711031314849</v>
      </c>
      <c r="AB548" s="244">
        <v>5.6473989787114975</v>
      </c>
      <c r="AC548" s="165">
        <v>5.7145521953039387</v>
      </c>
      <c r="AD548" s="212">
        <v>3.6600000000000108</v>
      </c>
      <c r="AE548" s="216">
        <f t="shared" si="121"/>
        <v>322080.00000000093</v>
      </c>
    </row>
    <row r="549" spans="1:31" s="3" customFormat="1" ht="14.25" customHeight="1">
      <c r="A549" s="4">
        <v>29036</v>
      </c>
      <c r="B549" s="4" t="s">
        <v>3537</v>
      </c>
      <c r="C549" s="5" t="s">
        <v>3504</v>
      </c>
      <c r="D549" s="4" t="s">
        <v>2985</v>
      </c>
      <c r="E549" s="186">
        <v>94.08</v>
      </c>
      <c r="F549" s="133">
        <v>106.41</v>
      </c>
      <c r="G549" s="187">
        <v>107.47</v>
      </c>
      <c r="H549" s="132">
        <v>12.329999999999998</v>
      </c>
      <c r="I549" s="6">
        <v>0.17000000000000171</v>
      </c>
      <c r="J549" s="6">
        <v>0.57999999999999829</v>
      </c>
      <c r="K549" s="6">
        <v>9.9999999999994316E-2</v>
      </c>
      <c r="L549" s="6">
        <v>0.18000000000002103</v>
      </c>
      <c r="M549" s="6">
        <v>2.9999999999986926E-2</v>
      </c>
      <c r="N549" s="6">
        <v>0</v>
      </c>
      <c r="O549" s="7">
        <v>0</v>
      </c>
      <c r="P549" s="196">
        <v>0</v>
      </c>
      <c r="Q549" s="8">
        <f t="shared" si="112"/>
        <v>3797639.9999999995</v>
      </c>
      <c r="R549" s="8">
        <f t="shared" si="100"/>
        <v>3827560</v>
      </c>
      <c r="S549" s="8">
        <f t="shared" si="120"/>
        <v>3878600</v>
      </c>
      <c r="T549" s="8">
        <f t="shared" si="120"/>
        <v>3887399.9999999995</v>
      </c>
      <c r="U549" s="8">
        <f t="shared" si="120"/>
        <v>3903240.0000000014</v>
      </c>
      <c r="V549" s="8">
        <f t="shared" ref="V549:Y549" si="122">U549+(M549*88000)</f>
        <v>3905880.0000000005</v>
      </c>
      <c r="W549" s="8">
        <f t="shared" si="122"/>
        <v>3905880.0000000005</v>
      </c>
      <c r="X549" s="8">
        <f t="shared" si="122"/>
        <v>3905880.0000000005</v>
      </c>
      <c r="Y549" s="8">
        <f t="shared" si="122"/>
        <v>3905880.0000000005</v>
      </c>
      <c r="Z549" s="140">
        <f t="shared" si="101"/>
        <v>34917960</v>
      </c>
      <c r="AA549" s="138">
        <v>5.3752935328499687</v>
      </c>
      <c r="AB549" s="244">
        <v>6.0797723727738635</v>
      </c>
      <c r="AC549" s="165">
        <v>6.1403358415751068</v>
      </c>
      <c r="AD549" s="212">
        <v>13.39</v>
      </c>
      <c r="AE549" s="216">
        <f t="shared" si="121"/>
        <v>1178320</v>
      </c>
    </row>
    <row r="550" spans="1:31" s="3" customFormat="1" ht="14.25" customHeight="1">
      <c r="A550" s="4">
        <v>29037</v>
      </c>
      <c r="B550" s="4" t="s">
        <v>3538</v>
      </c>
      <c r="C550" s="5" t="s">
        <v>3504</v>
      </c>
      <c r="D550" s="4" t="s">
        <v>2985</v>
      </c>
      <c r="E550" s="186">
        <v>193.89000000000001</v>
      </c>
      <c r="F550" s="133">
        <v>201.20000000000002</v>
      </c>
      <c r="G550" s="187">
        <v>201.87</v>
      </c>
      <c r="H550" s="132">
        <v>7.3100000000000023</v>
      </c>
      <c r="I550" s="6">
        <v>0.21000000000000796</v>
      </c>
      <c r="J550" s="6">
        <v>-5.0000000000011369E-2</v>
      </c>
      <c r="K550" s="6">
        <v>0.12000000000000455</v>
      </c>
      <c r="L550" s="6">
        <v>0</v>
      </c>
      <c r="M550" s="6">
        <v>0</v>
      </c>
      <c r="N550" s="6">
        <v>0.34999999999999432</v>
      </c>
      <c r="O550" s="7">
        <v>3.9999999999992042E-2</v>
      </c>
      <c r="P550" s="196">
        <v>0</v>
      </c>
      <c r="Q550" s="8">
        <f t="shared" si="112"/>
        <v>2251480.0000000005</v>
      </c>
      <c r="R550" s="8">
        <f t="shared" si="100"/>
        <v>2288440.0000000019</v>
      </c>
      <c r="S550" s="8">
        <f t="shared" ref="S550:Y565" si="123">R550+(J550*88000)</f>
        <v>2284040.0000000009</v>
      </c>
      <c r="T550" s="8">
        <f t="shared" si="123"/>
        <v>2294600.0000000014</v>
      </c>
      <c r="U550" s="8">
        <f t="shared" si="123"/>
        <v>2294600.0000000014</v>
      </c>
      <c r="V550" s="8">
        <f t="shared" si="123"/>
        <v>2294600.0000000014</v>
      </c>
      <c r="W550" s="8">
        <f t="shared" si="123"/>
        <v>2325400.0000000009</v>
      </c>
      <c r="X550" s="8">
        <f t="shared" si="123"/>
        <v>2328920</v>
      </c>
      <c r="Y550" s="8">
        <f t="shared" si="123"/>
        <v>2328920</v>
      </c>
      <c r="Z550" s="140">
        <f t="shared" si="101"/>
        <v>20691000.000000007</v>
      </c>
      <c r="AA550" s="138">
        <v>11.817444886664919</v>
      </c>
      <c r="AB550" s="244">
        <v>12.262983708272639</v>
      </c>
      <c r="AC550" s="165">
        <v>12.303819687818079</v>
      </c>
      <c r="AD550" s="212">
        <v>7.9799999999999898</v>
      </c>
      <c r="AE550" s="216">
        <f t="shared" si="121"/>
        <v>702239.99999999907</v>
      </c>
    </row>
    <row r="551" spans="1:31" s="3" customFormat="1" ht="14.25" customHeight="1">
      <c r="A551" s="4">
        <v>29038</v>
      </c>
      <c r="B551" s="4" t="s">
        <v>3539</v>
      </c>
      <c r="C551" s="5" t="s">
        <v>3504</v>
      </c>
      <c r="D551" s="4" t="s">
        <v>2985</v>
      </c>
      <c r="E551" s="186">
        <v>96.01</v>
      </c>
      <c r="F551" s="133">
        <v>101.71000000000001</v>
      </c>
      <c r="G551" s="187">
        <v>104.04</v>
      </c>
      <c r="H551" s="132">
        <v>5.7000000000000028</v>
      </c>
      <c r="I551" s="6">
        <v>0.23000000000000398</v>
      </c>
      <c r="J551" s="6">
        <v>0</v>
      </c>
      <c r="K551" s="6">
        <v>0.90000000000000568</v>
      </c>
      <c r="L551" s="6">
        <v>0.54999999999999716</v>
      </c>
      <c r="M551" s="6">
        <v>0.28000000000000114</v>
      </c>
      <c r="N551" s="6">
        <v>0.15000000000000568</v>
      </c>
      <c r="O551" s="7">
        <v>0.62000000000000455</v>
      </c>
      <c r="P551" s="196">
        <v>-0.40000000000000568</v>
      </c>
      <c r="Q551" s="8">
        <f t="shared" si="112"/>
        <v>1755600.0000000009</v>
      </c>
      <c r="R551" s="8">
        <f t="shared" si="100"/>
        <v>1796080.0000000016</v>
      </c>
      <c r="S551" s="8">
        <f t="shared" si="123"/>
        <v>1796080.0000000016</v>
      </c>
      <c r="T551" s="8">
        <f t="shared" si="123"/>
        <v>1875280.0000000021</v>
      </c>
      <c r="U551" s="8">
        <f t="shared" si="123"/>
        <v>1923680.0000000019</v>
      </c>
      <c r="V551" s="8">
        <f t="shared" si="123"/>
        <v>1948320.0000000019</v>
      </c>
      <c r="W551" s="8">
        <f t="shared" si="123"/>
        <v>1961520.0000000023</v>
      </c>
      <c r="X551" s="8">
        <f t="shared" si="123"/>
        <v>2016080.0000000028</v>
      </c>
      <c r="Y551" s="8">
        <f t="shared" si="123"/>
        <v>1980880.0000000023</v>
      </c>
      <c r="Z551" s="140">
        <f t="shared" si="101"/>
        <v>17053520.000000019</v>
      </c>
      <c r="AA551" s="138">
        <v>8.3290680223126365</v>
      </c>
      <c r="AB551" s="244">
        <v>8.8235549270848708</v>
      </c>
      <c r="AC551" s="165">
        <v>9.0256872934215906</v>
      </c>
      <c r="AD551" s="212">
        <v>8.0300000000000011</v>
      </c>
      <c r="AE551" s="216">
        <f t="shared" si="121"/>
        <v>706640.00000000012</v>
      </c>
    </row>
    <row r="552" spans="1:31" s="3" customFormat="1" ht="14.25" customHeight="1">
      <c r="A552" s="4">
        <v>29039</v>
      </c>
      <c r="B552" s="4" t="s">
        <v>3540</v>
      </c>
      <c r="C552" s="5" t="s">
        <v>3504</v>
      </c>
      <c r="D552" s="4" t="s">
        <v>2985</v>
      </c>
      <c r="E552" s="186">
        <v>876.19</v>
      </c>
      <c r="F552" s="133">
        <v>900.84</v>
      </c>
      <c r="G552" s="187">
        <v>909.6</v>
      </c>
      <c r="H552" s="132">
        <v>24.649999999999977</v>
      </c>
      <c r="I552" s="6">
        <v>-9.9999999999909051E-3</v>
      </c>
      <c r="J552" s="6">
        <v>1.0800000000000409</v>
      </c>
      <c r="K552" s="6">
        <v>1.3599999999999</v>
      </c>
      <c r="L552" s="6">
        <v>2.6900000000000546</v>
      </c>
      <c r="M552" s="6">
        <v>2.2199999999999136</v>
      </c>
      <c r="N552" s="6">
        <v>0.55000000000006821</v>
      </c>
      <c r="O552" s="7">
        <v>0.32000000000005002</v>
      </c>
      <c r="P552" s="196">
        <v>0.54999999999995453</v>
      </c>
      <c r="Q552" s="8">
        <f t="shared" si="112"/>
        <v>7592199.9999999935</v>
      </c>
      <c r="R552" s="8">
        <f t="shared" si="100"/>
        <v>7590439.9999999953</v>
      </c>
      <c r="S552" s="8">
        <f t="shared" si="123"/>
        <v>7685479.9999999991</v>
      </c>
      <c r="T552" s="8">
        <f t="shared" si="123"/>
        <v>7805159.9999999907</v>
      </c>
      <c r="U552" s="8">
        <f t="shared" si="123"/>
        <v>8041879.9999999953</v>
      </c>
      <c r="V552" s="8">
        <f t="shared" si="123"/>
        <v>8237239.9999999879</v>
      </c>
      <c r="W552" s="8">
        <f t="shared" si="123"/>
        <v>8285639.9999999935</v>
      </c>
      <c r="X552" s="8">
        <f t="shared" si="123"/>
        <v>8313799.9999999981</v>
      </c>
      <c r="Y552" s="8">
        <f t="shared" si="123"/>
        <v>8362199.9999999944</v>
      </c>
      <c r="Z552" s="140">
        <f t="shared" si="101"/>
        <v>71914039.99999994</v>
      </c>
      <c r="AA552" s="138">
        <v>3.4118418977564993</v>
      </c>
      <c r="AB552" s="244">
        <v>3.5078278172256754</v>
      </c>
      <c r="AC552" s="165">
        <v>3.5419388376942353</v>
      </c>
      <c r="AD552" s="212">
        <v>33.409999999999968</v>
      </c>
      <c r="AE552" s="216">
        <f t="shared" si="121"/>
        <v>2940079.9999999972</v>
      </c>
    </row>
    <row r="553" spans="1:31" s="3" customFormat="1" ht="14.25" customHeight="1">
      <c r="A553" s="4">
        <v>29040</v>
      </c>
      <c r="B553" s="4" t="s">
        <v>3541</v>
      </c>
      <c r="C553" s="5" t="s">
        <v>3504</v>
      </c>
      <c r="D553" s="4" t="s">
        <v>2985</v>
      </c>
      <c r="E553" s="186">
        <v>542.68000000000006</v>
      </c>
      <c r="F553" s="133">
        <v>562.22</v>
      </c>
      <c r="G553" s="187">
        <v>570.69000000000005</v>
      </c>
      <c r="H553" s="132">
        <v>19.539999999999964</v>
      </c>
      <c r="I553" s="6">
        <v>0</v>
      </c>
      <c r="J553" s="6">
        <v>0.12999999999999545</v>
      </c>
      <c r="K553" s="6">
        <v>5.0900000000000318</v>
      </c>
      <c r="L553" s="6">
        <v>2.6399999999999864</v>
      </c>
      <c r="M553" s="6">
        <v>-1.9900000000000091</v>
      </c>
      <c r="N553" s="6">
        <v>1.1900000000000546</v>
      </c>
      <c r="O553" s="7">
        <v>0.53999999999984993</v>
      </c>
      <c r="P553" s="196">
        <v>0.87000000000011823</v>
      </c>
      <c r="Q553" s="8">
        <f t="shared" si="112"/>
        <v>6018319.9999999888</v>
      </c>
      <c r="R553" s="8">
        <f t="shared" si="100"/>
        <v>6018319.9999999888</v>
      </c>
      <c r="S553" s="8">
        <f t="shared" si="123"/>
        <v>6029759.9999999888</v>
      </c>
      <c r="T553" s="8">
        <f t="shared" si="123"/>
        <v>6477679.9999999916</v>
      </c>
      <c r="U553" s="8">
        <f t="shared" si="123"/>
        <v>6709999.9999999907</v>
      </c>
      <c r="V553" s="8">
        <f t="shared" si="123"/>
        <v>6534879.9999999898</v>
      </c>
      <c r="W553" s="8">
        <f t="shared" si="123"/>
        <v>6639599.9999999944</v>
      </c>
      <c r="X553" s="8">
        <f t="shared" si="123"/>
        <v>6687119.9999999814</v>
      </c>
      <c r="Y553" s="8">
        <f t="shared" si="123"/>
        <v>6763679.9999999916</v>
      </c>
      <c r="Z553" s="140">
        <f t="shared" si="101"/>
        <v>57879359.999999903</v>
      </c>
      <c r="AA553" s="138">
        <v>7.2717430046925715</v>
      </c>
      <c r="AB553" s="244">
        <v>7.5335729197653443</v>
      </c>
      <c r="AC553" s="165">
        <v>7.647068282133124</v>
      </c>
      <c r="AD553" s="212">
        <v>28.009999999999991</v>
      </c>
      <c r="AE553" s="216">
        <f t="shared" si="121"/>
        <v>2464879.9999999991</v>
      </c>
    </row>
    <row r="554" spans="1:31" s="3" customFormat="1" ht="14.25" customHeight="1">
      <c r="A554" s="4">
        <v>29041</v>
      </c>
      <c r="B554" s="4" t="s">
        <v>3542</v>
      </c>
      <c r="C554" s="5" t="s">
        <v>3504</v>
      </c>
      <c r="D554" s="4" t="s">
        <v>2985</v>
      </c>
      <c r="E554" s="186">
        <v>1797.67</v>
      </c>
      <c r="F554" s="133">
        <v>1879.5200000000002</v>
      </c>
      <c r="G554" s="187">
        <v>1907.5600000000002</v>
      </c>
      <c r="H554" s="132">
        <v>81.850000000000136</v>
      </c>
      <c r="I554" s="6">
        <v>5.5999999999996817</v>
      </c>
      <c r="J554" s="6">
        <v>3.8400000000001455</v>
      </c>
      <c r="K554" s="6">
        <v>6.0299999999999727</v>
      </c>
      <c r="L554" s="6">
        <v>2.9600000000000364</v>
      </c>
      <c r="M554" s="6">
        <v>0.59999999999990905</v>
      </c>
      <c r="N554" s="6">
        <v>5.7400000000000091</v>
      </c>
      <c r="O554" s="7">
        <v>2.1300000000001091</v>
      </c>
      <c r="P554" s="196">
        <v>1.1400000000001</v>
      </c>
      <c r="Q554" s="8">
        <f t="shared" si="112"/>
        <v>25209800.000000041</v>
      </c>
      <c r="R554" s="8">
        <f t="shared" si="100"/>
        <v>26195399.999999985</v>
      </c>
      <c r="S554" s="8">
        <f t="shared" si="123"/>
        <v>26533319.999999996</v>
      </c>
      <c r="T554" s="8">
        <f t="shared" si="123"/>
        <v>27063959.999999993</v>
      </c>
      <c r="U554" s="8">
        <f t="shared" si="123"/>
        <v>27324439.999999996</v>
      </c>
      <c r="V554" s="8">
        <f t="shared" si="123"/>
        <v>27377239.999999989</v>
      </c>
      <c r="W554" s="8">
        <f t="shared" si="123"/>
        <v>27882359.999999989</v>
      </c>
      <c r="X554" s="8">
        <f t="shared" si="123"/>
        <v>28069800</v>
      </c>
      <c r="Y554" s="8">
        <f t="shared" si="123"/>
        <v>28170120.000000007</v>
      </c>
      <c r="Z554" s="140">
        <f t="shared" si="101"/>
        <v>243826440.00000003</v>
      </c>
      <c r="AA554" s="138">
        <v>16.528277461239224</v>
      </c>
      <c r="AB554" s="244">
        <v>17.280829103199334</v>
      </c>
      <c r="AC554" s="165">
        <v>17.53863665409196</v>
      </c>
      <c r="AD554" s="212">
        <v>109.8900000000001</v>
      </c>
      <c r="AE554" s="216">
        <f t="shared" si="121"/>
        <v>9670320.0000000093</v>
      </c>
    </row>
    <row r="555" spans="1:31" s="3" customFormat="1" ht="14.25" customHeight="1">
      <c r="A555" s="4">
        <v>29042</v>
      </c>
      <c r="B555" s="4" t="s">
        <v>3543</v>
      </c>
      <c r="C555" s="5" t="s">
        <v>3504</v>
      </c>
      <c r="D555" s="4" t="s">
        <v>2985</v>
      </c>
      <c r="E555" s="186">
        <v>99.36</v>
      </c>
      <c r="F555" s="133">
        <v>101.26</v>
      </c>
      <c r="G555" s="187">
        <v>113.14999999999999</v>
      </c>
      <c r="H555" s="132">
        <v>1.9000000000000057</v>
      </c>
      <c r="I555" s="6">
        <v>11.689999999999998</v>
      </c>
      <c r="J555" s="6">
        <v>0</v>
      </c>
      <c r="K555" s="6">
        <v>0</v>
      </c>
      <c r="L555" s="6">
        <v>1.0000000000005116E-2</v>
      </c>
      <c r="M555" s="6">
        <v>0</v>
      </c>
      <c r="N555" s="6">
        <v>0.17000000000000171</v>
      </c>
      <c r="O555" s="7">
        <v>0</v>
      </c>
      <c r="P555" s="196">
        <v>1.9999999999996021E-2</v>
      </c>
      <c r="Q555" s="8">
        <f t="shared" si="112"/>
        <v>585200.00000000175</v>
      </c>
      <c r="R555" s="8">
        <f t="shared" si="100"/>
        <v>2642640.0000000014</v>
      </c>
      <c r="S555" s="8">
        <f t="shared" si="123"/>
        <v>2642640.0000000014</v>
      </c>
      <c r="T555" s="8">
        <f t="shared" si="123"/>
        <v>2642640.0000000014</v>
      </c>
      <c r="U555" s="8">
        <f t="shared" si="123"/>
        <v>2643520.0000000019</v>
      </c>
      <c r="V555" s="8">
        <f t="shared" si="123"/>
        <v>2643520.0000000019</v>
      </c>
      <c r="W555" s="8">
        <f t="shared" si="123"/>
        <v>2658480.0000000019</v>
      </c>
      <c r="X555" s="8">
        <f t="shared" si="123"/>
        <v>2658480.0000000019</v>
      </c>
      <c r="Y555" s="8">
        <f t="shared" si="123"/>
        <v>2660240.0000000014</v>
      </c>
      <c r="Z555" s="140">
        <f t="shared" si="101"/>
        <v>21777360.000000015</v>
      </c>
      <c r="AA555" s="138">
        <v>7.0195269449232764</v>
      </c>
      <c r="AB555" s="244">
        <v>7.1537570294175827</v>
      </c>
      <c r="AC555" s="165">
        <v>7.9937547687003701</v>
      </c>
      <c r="AD555" s="212">
        <v>13.789999999999992</v>
      </c>
      <c r="AE555" s="216">
        <f t="shared" si="121"/>
        <v>1213519.9999999993</v>
      </c>
    </row>
    <row r="556" spans="1:31" s="3" customFormat="1" ht="14.25" customHeight="1">
      <c r="A556" s="4">
        <v>29043</v>
      </c>
      <c r="B556" s="4" t="s">
        <v>3544</v>
      </c>
      <c r="C556" s="5" t="s">
        <v>3504</v>
      </c>
      <c r="D556" s="4" t="s">
        <v>2985</v>
      </c>
      <c r="E556" s="186">
        <v>103.89</v>
      </c>
      <c r="F556" s="133">
        <v>147.88</v>
      </c>
      <c r="G556" s="187">
        <v>154.19999999999999</v>
      </c>
      <c r="H556" s="132">
        <v>43.989999999999995</v>
      </c>
      <c r="I556" s="6">
        <v>0</v>
      </c>
      <c r="J556" s="6">
        <v>0</v>
      </c>
      <c r="K556" s="6">
        <v>0.43999999999999773</v>
      </c>
      <c r="L556" s="6">
        <v>0.38999999999998636</v>
      </c>
      <c r="M556" s="6">
        <v>4.5900000000000034</v>
      </c>
      <c r="N556" s="6">
        <v>-0.12999999999999545</v>
      </c>
      <c r="O556" s="7">
        <v>0.14000000000001478</v>
      </c>
      <c r="P556" s="196">
        <v>0.88999999999998636</v>
      </c>
      <c r="Q556" s="8">
        <f t="shared" si="112"/>
        <v>13548920</v>
      </c>
      <c r="R556" s="8">
        <f t="shared" si="100"/>
        <v>13548920</v>
      </c>
      <c r="S556" s="8">
        <f t="shared" si="123"/>
        <v>13548920</v>
      </c>
      <c r="T556" s="8">
        <f t="shared" si="123"/>
        <v>13587640</v>
      </c>
      <c r="U556" s="8">
        <f t="shared" si="123"/>
        <v>13621959.999999998</v>
      </c>
      <c r="V556" s="8">
        <f t="shared" si="123"/>
        <v>14025879.999999998</v>
      </c>
      <c r="W556" s="8">
        <f t="shared" si="123"/>
        <v>14014439.999999998</v>
      </c>
      <c r="X556" s="8">
        <f t="shared" si="123"/>
        <v>14026760</v>
      </c>
      <c r="Y556" s="8">
        <f t="shared" si="123"/>
        <v>14105079.999999998</v>
      </c>
      <c r="Z556" s="140">
        <f t="shared" si="101"/>
        <v>124028520</v>
      </c>
      <c r="AA556" s="138">
        <v>6.566132182200846</v>
      </c>
      <c r="AB556" s="244">
        <v>9.3464205130798064</v>
      </c>
      <c r="AC556" s="165">
        <v>9.7458618008987425</v>
      </c>
      <c r="AD556" s="212">
        <v>50.309999999999988</v>
      </c>
      <c r="AE556" s="216">
        <f t="shared" si="121"/>
        <v>4427279.9999999991</v>
      </c>
    </row>
    <row r="557" spans="1:31" s="3" customFormat="1" ht="14.25" customHeight="1">
      <c r="A557" s="4">
        <v>29044</v>
      </c>
      <c r="B557" s="4" t="s">
        <v>3545</v>
      </c>
      <c r="C557" s="5" t="s">
        <v>3504</v>
      </c>
      <c r="D557" s="4" t="s">
        <v>2985</v>
      </c>
      <c r="E557" s="186">
        <v>260.07</v>
      </c>
      <c r="F557" s="133">
        <v>270.11</v>
      </c>
      <c r="G557" s="187">
        <v>270.99</v>
      </c>
      <c r="H557" s="132">
        <v>10.04000000000002</v>
      </c>
      <c r="I557" s="6">
        <v>0.12999999999999545</v>
      </c>
      <c r="J557" s="6">
        <v>0</v>
      </c>
      <c r="K557" s="6">
        <v>0.27999999999997272</v>
      </c>
      <c r="L557" s="6">
        <v>0.22000000000002728</v>
      </c>
      <c r="M557" s="6">
        <v>0</v>
      </c>
      <c r="N557" s="6">
        <v>0.23000000000001819</v>
      </c>
      <c r="O557" s="7">
        <v>1.999999999998181E-2</v>
      </c>
      <c r="P557" s="196">
        <v>0</v>
      </c>
      <c r="Q557" s="8">
        <f t="shared" si="112"/>
        <v>3092320.0000000065</v>
      </c>
      <c r="R557" s="8">
        <f t="shared" si="100"/>
        <v>3115200.0000000056</v>
      </c>
      <c r="S557" s="8">
        <f t="shared" si="123"/>
        <v>3115200.0000000056</v>
      </c>
      <c r="T557" s="8">
        <f t="shared" si="123"/>
        <v>3139840.0000000033</v>
      </c>
      <c r="U557" s="8">
        <f t="shared" si="123"/>
        <v>3159200.0000000056</v>
      </c>
      <c r="V557" s="8">
        <f t="shared" si="123"/>
        <v>3159200.0000000056</v>
      </c>
      <c r="W557" s="8">
        <f t="shared" si="123"/>
        <v>3179440.000000007</v>
      </c>
      <c r="X557" s="8">
        <f t="shared" si="123"/>
        <v>3181200.0000000056</v>
      </c>
      <c r="Y557" s="8">
        <f t="shared" si="123"/>
        <v>3181200.0000000056</v>
      </c>
      <c r="Z557" s="140">
        <f t="shared" si="101"/>
        <v>28322800.000000052</v>
      </c>
      <c r="AA557" s="138">
        <v>8.381460044087504</v>
      </c>
      <c r="AB557" s="244">
        <v>8.7050262333543884</v>
      </c>
      <c r="AC557" s="165">
        <v>8.7333866164773823</v>
      </c>
      <c r="AD557" s="212">
        <v>10.920000000000016</v>
      </c>
      <c r="AE557" s="216">
        <f t="shared" si="121"/>
        <v>960960.0000000014</v>
      </c>
    </row>
    <row r="558" spans="1:31" s="3" customFormat="1" ht="14.25" customHeight="1">
      <c r="A558" s="4">
        <v>29045</v>
      </c>
      <c r="B558" s="4" t="s">
        <v>3546</v>
      </c>
      <c r="C558" s="5" t="s">
        <v>3504</v>
      </c>
      <c r="D558" s="4" t="s">
        <v>2985</v>
      </c>
      <c r="E558" s="186">
        <v>189.27</v>
      </c>
      <c r="F558" s="133">
        <v>194.42000000000002</v>
      </c>
      <c r="G558" s="187">
        <v>202.13</v>
      </c>
      <c r="H558" s="132">
        <v>5.1500000000000057</v>
      </c>
      <c r="I558" s="6">
        <v>5.4099999999999966</v>
      </c>
      <c r="J558" s="6">
        <v>0.25</v>
      </c>
      <c r="K558" s="6">
        <v>1.2599999999999909</v>
      </c>
      <c r="L558" s="6">
        <v>0.74000000000000909</v>
      </c>
      <c r="M558" s="6">
        <v>9.9999999999909051E-3</v>
      </c>
      <c r="N558" s="6">
        <v>-0.18999999999999773</v>
      </c>
      <c r="O558" s="7">
        <v>0.12999999999999545</v>
      </c>
      <c r="P558" s="196">
        <v>9.9999999999994316E-2</v>
      </c>
      <c r="Q558" s="8">
        <f t="shared" si="112"/>
        <v>1586200.0000000016</v>
      </c>
      <c r="R558" s="8">
        <f t="shared" si="100"/>
        <v>2538360.0000000009</v>
      </c>
      <c r="S558" s="8">
        <f t="shared" si="123"/>
        <v>2560360.0000000009</v>
      </c>
      <c r="T558" s="8">
        <f t="shared" si="123"/>
        <v>2671240</v>
      </c>
      <c r="U558" s="8">
        <f t="shared" si="123"/>
        <v>2736360.0000000009</v>
      </c>
      <c r="V558" s="8">
        <f t="shared" si="123"/>
        <v>2737240</v>
      </c>
      <c r="W558" s="8">
        <f t="shared" si="123"/>
        <v>2720520</v>
      </c>
      <c r="X558" s="8">
        <f t="shared" si="123"/>
        <v>2731959.9999999995</v>
      </c>
      <c r="Y558" s="8">
        <f t="shared" si="123"/>
        <v>2740759.9999999991</v>
      </c>
      <c r="Z558" s="140">
        <f t="shared" si="101"/>
        <v>23023000.000000004</v>
      </c>
      <c r="AA558" s="138">
        <v>7.8807006732759017</v>
      </c>
      <c r="AB558" s="244">
        <v>8.0951330105051031</v>
      </c>
      <c r="AC558" s="165">
        <v>8.4161569561433822</v>
      </c>
      <c r="AD558" s="212">
        <v>12.859999999999983</v>
      </c>
      <c r="AE558" s="216">
        <f t="shared" si="121"/>
        <v>1131679.9999999986</v>
      </c>
    </row>
    <row r="559" spans="1:31" s="3" customFormat="1" ht="14.25" customHeight="1">
      <c r="A559" s="4">
        <v>29046</v>
      </c>
      <c r="B559" s="4" t="s">
        <v>3547</v>
      </c>
      <c r="C559" s="5" t="s">
        <v>3504</v>
      </c>
      <c r="D559" s="4" t="s">
        <v>2985</v>
      </c>
      <c r="E559" s="186">
        <v>500.31</v>
      </c>
      <c r="F559" s="133">
        <v>524.78</v>
      </c>
      <c r="G559" s="187">
        <v>537.68000000000006</v>
      </c>
      <c r="H559" s="132">
        <v>24.46999999999997</v>
      </c>
      <c r="I559" s="6">
        <v>4.9900000000000091</v>
      </c>
      <c r="J559" s="6">
        <v>0</v>
      </c>
      <c r="K559" s="6">
        <v>2.6399999999999864</v>
      </c>
      <c r="L559" s="6">
        <v>2.5600000000000591</v>
      </c>
      <c r="M559" s="6">
        <v>-0.5300000000000864</v>
      </c>
      <c r="N559" s="6">
        <v>-0.43999999999994088</v>
      </c>
      <c r="O559" s="7">
        <v>1.3999999999999773</v>
      </c>
      <c r="P559" s="196">
        <v>2.2800000000000864</v>
      </c>
      <c r="Q559" s="8">
        <f t="shared" si="112"/>
        <v>7536759.9999999916</v>
      </c>
      <c r="R559" s="8">
        <f t="shared" si="100"/>
        <v>8414999.9999999925</v>
      </c>
      <c r="S559" s="8">
        <f t="shared" si="123"/>
        <v>8414999.9999999925</v>
      </c>
      <c r="T559" s="8">
        <f t="shared" si="123"/>
        <v>8647319.9999999907</v>
      </c>
      <c r="U559" s="8">
        <f t="shared" si="123"/>
        <v>8872599.9999999963</v>
      </c>
      <c r="V559" s="8">
        <f t="shared" si="123"/>
        <v>8825959.9999999888</v>
      </c>
      <c r="W559" s="8">
        <f t="shared" si="123"/>
        <v>8787239.9999999944</v>
      </c>
      <c r="X559" s="8">
        <f t="shared" si="123"/>
        <v>8910439.9999999925</v>
      </c>
      <c r="Y559" s="8">
        <f t="shared" si="123"/>
        <v>9111080</v>
      </c>
      <c r="Z559" s="140">
        <f t="shared" si="101"/>
        <v>77521399.99999994</v>
      </c>
      <c r="AA559" s="138">
        <v>6.3641174240786009</v>
      </c>
      <c r="AB559" s="244">
        <v>6.6753843453218371</v>
      </c>
      <c r="AC559" s="165">
        <v>6.8394768375179051</v>
      </c>
      <c r="AD559" s="212">
        <v>37.370000000000061</v>
      </c>
      <c r="AE559" s="216">
        <f t="shared" si="121"/>
        <v>3288560.0000000056</v>
      </c>
    </row>
    <row r="560" spans="1:31" s="3" customFormat="1" ht="14.25" customHeight="1">
      <c r="A560" s="4">
        <v>29047</v>
      </c>
      <c r="B560" s="4" t="s">
        <v>3548</v>
      </c>
      <c r="C560" s="5" t="s">
        <v>3504</v>
      </c>
      <c r="D560" s="4" t="s">
        <v>2985</v>
      </c>
      <c r="E560" s="186">
        <v>235.71</v>
      </c>
      <c r="F560" s="133">
        <v>241.11</v>
      </c>
      <c r="G560" s="187">
        <v>246.12</v>
      </c>
      <c r="H560" s="132">
        <v>5.4000000000000057</v>
      </c>
      <c r="I560" s="6">
        <v>0.61000000000001364</v>
      </c>
      <c r="J560" s="6">
        <v>0</v>
      </c>
      <c r="K560" s="6">
        <v>0.62999999999999545</v>
      </c>
      <c r="L560" s="6">
        <v>2.8200000000000216</v>
      </c>
      <c r="M560" s="6">
        <v>0</v>
      </c>
      <c r="N560" s="6">
        <v>0.80000000000001137</v>
      </c>
      <c r="O560" s="7">
        <v>6.9999999999964757E-2</v>
      </c>
      <c r="P560" s="196">
        <v>8.0000000000012506E-2</v>
      </c>
      <c r="Q560" s="8">
        <f t="shared" si="112"/>
        <v>1663200.0000000019</v>
      </c>
      <c r="R560" s="8">
        <f t="shared" si="100"/>
        <v>1770560.0000000042</v>
      </c>
      <c r="S560" s="8">
        <f t="shared" si="123"/>
        <v>1770560.0000000042</v>
      </c>
      <c r="T560" s="8">
        <f t="shared" si="123"/>
        <v>1826000.0000000037</v>
      </c>
      <c r="U560" s="8">
        <f t="shared" si="123"/>
        <v>2074160.0000000056</v>
      </c>
      <c r="V560" s="8">
        <f t="shared" si="123"/>
        <v>2074160.0000000056</v>
      </c>
      <c r="W560" s="8">
        <f t="shared" si="123"/>
        <v>2144560.0000000065</v>
      </c>
      <c r="X560" s="8">
        <f t="shared" si="123"/>
        <v>2150720.0000000033</v>
      </c>
      <c r="Y560" s="8">
        <f t="shared" si="123"/>
        <v>2157760.0000000042</v>
      </c>
      <c r="Z560" s="140">
        <f t="shared" si="101"/>
        <v>17631680.000000037</v>
      </c>
      <c r="AA560" s="138">
        <v>6.7205542725173206</v>
      </c>
      <c r="AB560" s="244">
        <v>6.8745188606620475</v>
      </c>
      <c r="AC560" s="165">
        <v>7.0173637841074328</v>
      </c>
      <c r="AD560" s="212">
        <v>10.409999999999997</v>
      </c>
      <c r="AE560" s="216">
        <f t="shared" si="121"/>
        <v>916079.99999999965</v>
      </c>
    </row>
    <row r="561" spans="1:31" s="3" customFormat="1" ht="14.25" customHeight="1">
      <c r="A561" s="4">
        <v>29048</v>
      </c>
      <c r="B561" s="4" t="s">
        <v>3549</v>
      </c>
      <c r="C561" s="5" t="s">
        <v>3504</v>
      </c>
      <c r="D561" s="4" t="s">
        <v>2985</v>
      </c>
      <c r="E561" s="186">
        <v>274.95999999999998</v>
      </c>
      <c r="F561" s="133">
        <v>281.64999999999998</v>
      </c>
      <c r="G561" s="187">
        <v>288.08</v>
      </c>
      <c r="H561" s="132">
        <v>6.6899999999999977</v>
      </c>
      <c r="I561" s="6">
        <v>3.0300000000000296</v>
      </c>
      <c r="J561" s="6">
        <v>0</v>
      </c>
      <c r="K561" s="6">
        <v>0.29000000000002046</v>
      </c>
      <c r="L561" s="6">
        <v>0.68000000000000682</v>
      </c>
      <c r="M561" s="6">
        <v>0</v>
      </c>
      <c r="N561" s="6">
        <v>0.70999999999997954</v>
      </c>
      <c r="O561" s="7">
        <v>1.2599999999999909</v>
      </c>
      <c r="P561" s="196">
        <v>0.45999999999997954</v>
      </c>
      <c r="Q561" s="8">
        <f t="shared" si="112"/>
        <v>2060519.9999999991</v>
      </c>
      <c r="R561" s="8">
        <f t="shared" si="100"/>
        <v>2593800.0000000042</v>
      </c>
      <c r="S561" s="8">
        <f t="shared" si="123"/>
        <v>2593800.0000000042</v>
      </c>
      <c r="T561" s="8">
        <f t="shared" si="123"/>
        <v>2619320.0000000061</v>
      </c>
      <c r="U561" s="8">
        <f t="shared" si="123"/>
        <v>2679160.0000000065</v>
      </c>
      <c r="V561" s="8">
        <f t="shared" si="123"/>
        <v>2679160.0000000065</v>
      </c>
      <c r="W561" s="8">
        <f t="shared" si="123"/>
        <v>2741640.0000000047</v>
      </c>
      <c r="X561" s="8">
        <f t="shared" si="123"/>
        <v>2852520.0000000037</v>
      </c>
      <c r="Y561" s="8">
        <f t="shared" si="123"/>
        <v>2893000.0000000019</v>
      </c>
      <c r="Z561" s="140">
        <f t="shared" si="101"/>
        <v>23712920.000000037</v>
      </c>
      <c r="AA561" s="138">
        <v>8.5762052101008077</v>
      </c>
      <c r="AB561" s="244">
        <v>8.7848712446351929</v>
      </c>
      <c r="AC561" s="165">
        <v>8.9854276873939511</v>
      </c>
      <c r="AD561" s="212">
        <v>13.120000000000005</v>
      </c>
      <c r="AE561" s="216">
        <f t="shared" si="121"/>
        <v>1154560.0000000005</v>
      </c>
    </row>
    <row r="562" spans="1:31" s="3" customFormat="1" ht="14.25" customHeight="1">
      <c r="A562" s="4">
        <v>29049</v>
      </c>
      <c r="B562" s="4" t="s">
        <v>3550</v>
      </c>
      <c r="C562" s="5" t="s">
        <v>3504</v>
      </c>
      <c r="D562" s="4" t="s">
        <v>2985</v>
      </c>
      <c r="E562" s="186">
        <v>145.1</v>
      </c>
      <c r="F562" s="133">
        <v>165.19</v>
      </c>
      <c r="G562" s="187">
        <v>171.97</v>
      </c>
      <c r="H562" s="132">
        <v>20.090000000000003</v>
      </c>
      <c r="I562" s="6">
        <v>2.1599999999999966</v>
      </c>
      <c r="J562" s="6">
        <v>0.53999999999999204</v>
      </c>
      <c r="K562" s="6">
        <v>1.9300000000000352</v>
      </c>
      <c r="L562" s="6">
        <v>0</v>
      </c>
      <c r="M562" s="6">
        <v>-9.9999999999994316E-2</v>
      </c>
      <c r="N562" s="6">
        <v>1.3000000000000114</v>
      </c>
      <c r="O562" s="7">
        <v>0.94999999999998863</v>
      </c>
      <c r="P562" s="196">
        <v>0</v>
      </c>
      <c r="Q562" s="8">
        <f t="shared" si="112"/>
        <v>6187720</v>
      </c>
      <c r="R562" s="8">
        <f t="shared" si="100"/>
        <v>6567879.9999999991</v>
      </c>
      <c r="S562" s="8">
        <f t="shared" si="123"/>
        <v>6615399.9999999981</v>
      </c>
      <c r="T562" s="8">
        <f t="shared" si="123"/>
        <v>6785240.0000000009</v>
      </c>
      <c r="U562" s="8">
        <f t="shared" si="123"/>
        <v>6785240.0000000009</v>
      </c>
      <c r="V562" s="8">
        <f t="shared" si="123"/>
        <v>6776440.0000000019</v>
      </c>
      <c r="W562" s="8">
        <f t="shared" si="123"/>
        <v>6890840.0000000028</v>
      </c>
      <c r="X562" s="8">
        <f t="shared" si="123"/>
        <v>6974440.0000000019</v>
      </c>
      <c r="Y562" s="8">
        <f t="shared" si="123"/>
        <v>6974440.0000000019</v>
      </c>
      <c r="Z562" s="140">
        <f t="shared" si="101"/>
        <v>60557640</v>
      </c>
      <c r="AA562" s="138">
        <v>10.255939043957053</v>
      </c>
      <c r="AB562" s="244">
        <v>11.675937771683428</v>
      </c>
      <c r="AC562" s="165">
        <v>12.155160836590589</v>
      </c>
      <c r="AD562" s="212">
        <v>26.870000000000005</v>
      </c>
      <c r="AE562" s="216">
        <f t="shared" si="121"/>
        <v>2364560.0000000005</v>
      </c>
    </row>
    <row r="563" spans="1:31" s="3" customFormat="1" ht="14.25" customHeight="1">
      <c r="A563" s="4">
        <v>29050</v>
      </c>
      <c r="B563" s="4" t="s">
        <v>3551</v>
      </c>
      <c r="C563" s="5" t="s">
        <v>3504</v>
      </c>
      <c r="D563" s="4" t="s">
        <v>2985</v>
      </c>
      <c r="E563" s="186">
        <v>128.01</v>
      </c>
      <c r="F563" s="133">
        <v>129.94999999999999</v>
      </c>
      <c r="G563" s="187">
        <v>130.81</v>
      </c>
      <c r="H563" s="132">
        <v>1.9399999999999977</v>
      </c>
      <c r="I563" s="6">
        <v>9.9999999999909051E-3</v>
      </c>
      <c r="J563" s="6">
        <v>0.12000000000003297</v>
      </c>
      <c r="K563" s="6">
        <v>2.1800000000000068</v>
      </c>
      <c r="L563" s="6">
        <v>0.19999999999998863</v>
      </c>
      <c r="M563" s="6">
        <v>0</v>
      </c>
      <c r="N563" s="6">
        <v>-2.5699999999999932</v>
      </c>
      <c r="O563" s="7">
        <v>0.91999999999998749</v>
      </c>
      <c r="P563" s="196">
        <v>0</v>
      </c>
      <c r="Q563" s="8">
        <f t="shared" si="112"/>
        <v>597519.9999999993</v>
      </c>
      <c r="R563" s="8">
        <f t="shared" si="100"/>
        <v>599279.99999999767</v>
      </c>
      <c r="S563" s="8">
        <f t="shared" si="123"/>
        <v>609840.00000000058</v>
      </c>
      <c r="T563" s="8">
        <f t="shared" si="123"/>
        <v>801680.00000000116</v>
      </c>
      <c r="U563" s="8">
        <f t="shared" si="123"/>
        <v>819280.00000000012</v>
      </c>
      <c r="V563" s="8">
        <f t="shared" si="123"/>
        <v>819280.00000000012</v>
      </c>
      <c r="W563" s="8">
        <f t="shared" si="123"/>
        <v>593120.0000000007</v>
      </c>
      <c r="X563" s="8">
        <f t="shared" si="123"/>
        <v>674079.99999999953</v>
      </c>
      <c r="Y563" s="8">
        <f t="shared" si="123"/>
        <v>674079.99999999953</v>
      </c>
      <c r="Z563" s="140">
        <f t="shared" si="101"/>
        <v>6188160</v>
      </c>
      <c r="AA563" s="138">
        <v>10.919559839631493</v>
      </c>
      <c r="AB563" s="244">
        <v>11.085046489806363</v>
      </c>
      <c r="AC563" s="165">
        <v>11.15840655122409</v>
      </c>
      <c r="AD563" s="212">
        <v>2.8000000000000114</v>
      </c>
      <c r="AE563" s="216">
        <f t="shared" si="121"/>
        <v>246400.00000000099</v>
      </c>
    </row>
    <row r="564" spans="1:31" s="3" customFormat="1" ht="14.25" customHeight="1">
      <c r="A564" s="4">
        <v>29051</v>
      </c>
      <c r="B564" s="4" t="s">
        <v>3552</v>
      </c>
      <c r="C564" s="5" t="s">
        <v>3504</v>
      </c>
      <c r="D564" s="4" t="s">
        <v>2985</v>
      </c>
      <c r="E564" s="186">
        <v>87.65</v>
      </c>
      <c r="F564" s="133">
        <v>87.65</v>
      </c>
      <c r="G564" s="187">
        <v>87.66</v>
      </c>
      <c r="H564" s="132">
        <v>0</v>
      </c>
      <c r="I564" s="6">
        <v>0</v>
      </c>
      <c r="J564" s="6">
        <v>0</v>
      </c>
      <c r="K564" s="6">
        <v>1.0000000000005116E-2</v>
      </c>
      <c r="L564" s="6">
        <v>0</v>
      </c>
      <c r="M564" s="6">
        <v>0</v>
      </c>
      <c r="N564" s="6">
        <v>0</v>
      </c>
      <c r="O564" s="7">
        <v>0</v>
      </c>
      <c r="P564" s="196">
        <v>0</v>
      </c>
      <c r="Q564" s="8">
        <f t="shared" si="112"/>
        <v>0</v>
      </c>
      <c r="R564" s="8">
        <f t="shared" si="100"/>
        <v>0</v>
      </c>
      <c r="S564" s="8">
        <f t="shared" si="123"/>
        <v>0</v>
      </c>
      <c r="T564" s="8">
        <f t="shared" si="123"/>
        <v>880.0000000004502</v>
      </c>
      <c r="U564" s="8">
        <f t="shared" si="123"/>
        <v>880.0000000004502</v>
      </c>
      <c r="V564" s="8">
        <f t="shared" si="123"/>
        <v>880.0000000004502</v>
      </c>
      <c r="W564" s="8">
        <f t="shared" si="123"/>
        <v>880.0000000004502</v>
      </c>
      <c r="X564" s="8">
        <f t="shared" si="123"/>
        <v>880.0000000004502</v>
      </c>
      <c r="Y564" s="8">
        <f t="shared" si="123"/>
        <v>880.0000000004502</v>
      </c>
      <c r="Z564" s="140">
        <f t="shared" si="101"/>
        <v>5280.0000000027012</v>
      </c>
      <c r="AA564" s="138">
        <v>4.8583512091834757</v>
      </c>
      <c r="AB564" s="244">
        <v>4.8583512091834757</v>
      </c>
      <c r="AC564" s="165">
        <v>4.8589054991103646</v>
      </c>
      <c r="AD564" s="212">
        <v>9.9999999999909051E-3</v>
      </c>
      <c r="AE564" s="216">
        <f t="shared" si="121"/>
        <v>879.99999999919964</v>
      </c>
    </row>
    <row r="565" spans="1:31" s="3" customFormat="1" ht="14.25" customHeight="1">
      <c r="A565" s="4">
        <v>29052</v>
      </c>
      <c r="B565" s="4" t="s">
        <v>3553</v>
      </c>
      <c r="C565" s="5" t="s">
        <v>3504</v>
      </c>
      <c r="D565" s="4" t="s">
        <v>2985</v>
      </c>
      <c r="E565" s="193">
        <v>823.69</v>
      </c>
      <c r="F565" s="194">
        <v>866.85</v>
      </c>
      <c r="G565" s="195">
        <v>880.17000000000007</v>
      </c>
      <c r="H565" s="132">
        <v>43.159999999999968</v>
      </c>
      <c r="I565" s="6">
        <v>-0.52999999999997272</v>
      </c>
      <c r="J565" s="6">
        <v>-4.3000000000000682</v>
      </c>
      <c r="K565" s="6">
        <v>1.5099999999999909</v>
      </c>
      <c r="L565" s="6">
        <v>9.0300000000000864</v>
      </c>
      <c r="M565" s="6">
        <v>4.3899999999999864</v>
      </c>
      <c r="N565" s="6">
        <v>0.31000000000005912</v>
      </c>
      <c r="O565" s="7">
        <v>2.3399999999999181</v>
      </c>
      <c r="P565" s="199">
        <v>0.57000000000005002</v>
      </c>
      <c r="Q565" s="8">
        <f t="shared" si="112"/>
        <v>13293279.999999991</v>
      </c>
      <c r="R565" s="8">
        <f t="shared" si="100"/>
        <v>13199999.999999996</v>
      </c>
      <c r="S565" s="8">
        <f t="shared" si="123"/>
        <v>12821599.999999991</v>
      </c>
      <c r="T565" s="8">
        <f t="shared" si="123"/>
        <v>12954479.999999991</v>
      </c>
      <c r="U565" s="8">
        <f t="shared" si="123"/>
        <v>13749119.999999998</v>
      </c>
      <c r="V565" s="8">
        <f t="shared" si="123"/>
        <v>14135439.999999996</v>
      </c>
      <c r="W565" s="8">
        <f t="shared" si="123"/>
        <v>14162720.000000002</v>
      </c>
      <c r="X565" s="8">
        <f t="shared" si="123"/>
        <v>14368639.999999994</v>
      </c>
      <c r="Y565" s="8">
        <f t="shared" si="123"/>
        <v>14418799.999999998</v>
      </c>
      <c r="Z565" s="142">
        <f t="shared" si="101"/>
        <v>123104079.99999997</v>
      </c>
      <c r="AA565" s="138">
        <v>6.1842488565344969</v>
      </c>
      <c r="AB565" s="247">
        <v>6.5082933157946901</v>
      </c>
      <c r="AC565" s="165">
        <v>6.6082996224987172</v>
      </c>
      <c r="AD565" s="214">
        <v>56.480000000000018</v>
      </c>
      <c r="AE565" s="218">
        <f t="shared" si="121"/>
        <v>4970240.0000000019</v>
      </c>
    </row>
    <row r="566" spans="1:31" s="81" customFormat="1" ht="45.75" customHeight="1">
      <c r="A566" s="69"/>
      <c r="B566" s="69"/>
      <c r="C566" s="70"/>
      <c r="D566" s="69"/>
      <c r="E566" s="71"/>
      <c r="F566" s="72"/>
      <c r="G566" s="73"/>
      <c r="H566" s="74"/>
      <c r="I566" s="69"/>
      <c r="J566" s="69"/>
      <c r="K566" s="69"/>
      <c r="L566" s="69"/>
      <c r="M566" s="69"/>
      <c r="N566" s="69"/>
      <c r="O566" s="75"/>
      <c r="P566" s="74"/>
      <c r="Q566" s="72"/>
      <c r="R566" s="72"/>
      <c r="S566" s="72"/>
      <c r="T566" s="72"/>
      <c r="U566" s="72"/>
      <c r="V566" s="72"/>
      <c r="W566" s="72"/>
      <c r="X566" s="72"/>
      <c r="Y566" s="72"/>
      <c r="Z566" s="76">
        <f>SUM(Z3:Z565)</f>
        <v>21333757279.999996</v>
      </c>
      <c r="AA566" s="71"/>
      <c r="AB566" s="71"/>
      <c r="AC566" s="77"/>
      <c r="AD566" s="78"/>
      <c r="AE566" s="79">
        <f>SUM(AE3:AE565)</f>
        <v>1155288639.9999998</v>
      </c>
    </row>
    <row r="625" spans="7:7">
      <c r="G625" s="43"/>
    </row>
  </sheetData>
  <autoFilter ref="A2:BR2"/>
  <mergeCells count="5">
    <mergeCell ref="A1:D1"/>
    <mergeCell ref="E1:G1"/>
    <mergeCell ref="H1:P1"/>
    <mergeCell ref="Q1:Y1"/>
    <mergeCell ref="AA1:AC1"/>
  </mergeCells>
  <pageMargins left="0.7" right="0.7" top="0.75" bottom="0.75" header="0.3" footer="0.3"/>
</worksheet>
</file>

<file path=xl/worksheets/sheet22.xml><?xml version="1.0" encoding="utf-8"?>
<worksheet xmlns="http://schemas.openxmlformats.org/spreadsheetml/2006/main" xmlns:r="http://schemas.openxmlformats.org/officeDocument/2006/relationships">
  <dimension ref="A1:F23"/>
  <sheetViews>
    <sheetView workbookViewId="0">
      <selection activeCell="G7" sqref="G7"/>
    </sheetView>
  </sheetViews>
  <sheetFormatPr defaultRowHeight="15"/>
  <cols>
    <col min="1" max="2" width="26.42578125" customWidth="1"/>
    <col min="3" max="3" width="26.7109375" customWidth="1"/>
    <col min="6" max="6" width="17.42578125" customWidth="1"/>
  </cols>
  <sheetData>
    <row r="1" spans="1:6" ht="45.75" thickBot="1">
      <c r="B1" s="10" t="s">
        <v>1066</v>
      </c>
      <c r="C1" s="127" t="s">
        <v>1069</v>
      </c>
    </row>
    <row r="2" spans="1:6" ht="19.5" thickBot="1">
      <c r="B2" s="122">
        <f>B23/1000000000</f>
        <v>212.09180928999999</v>
      </c>
      <c r="C2" s="126">
        <f>C23/1000000000</f>
        <v>10.725710599999999</v>
      </c>
      <c r="F2" s="43"/>
    </row>
    <row r="3" spans="1:6">
      <c r="A3" t="s">
        <v>8059</v>
      </c>
      <c r="B3" s="123">
        <v>5459569719.999999</v>
      </c>
      <c r="C3" s="128">
        <v>298685200</v>
      </c>
    </row>
    <row r="4" spans="1:6">
      <c r="A4" t="s">
        <v>8056</v>
      </c>
      <c r="B4" s="124">
        <v>4288802320</v>
      </c>
      <c r="C4" s="128">
        <v>207309520.00000006</v>
      </c>
    </row>
    <row r="5" spans="1:6">
      <c r="A5" t="s">
        <v>8055</v>
      </c>
      <c r="B5" s="124">
        <v>9378859160</v>
      </c>
      <c r="C5" s="128">
        <v>404005360.00000006</v>
      </c>
    </row>
    <row r="6" spans="1:6">
      <c r="A6" t="s">
        <v>8060</v>
      </c>
      <c r="B6" s="124">
        <v>11482578360.000002</v>
      </c>
      <c r="C6" s="128">
        <v>669730160</v>
      </c>
    </row>
    <row r="7" spans="1:6">
      <c r="A7" t="s">
        <v>8065</v>
      </c>
      <c r="B7" s="124">
        <v>18427211440</v>
      </c>
      <c r="C7" s="128">
        <v>970266880</v>
      </c>
    </row>
    <row r="8" spans="1:6">
      <c r="A8" t="s">
        <v>8066</v>
      </c>
      <c r="B8" s="124">
        <v>4763238479.999999</v>
      </c>
      <c r="C8" s="128">
        <v>254382480</v>
      </c>
    </row>
    <row r="9" spans="1:6">
      <c r="A9" t="s">
        <v>8061</v>
      </c>
      <c r="B9" s="124">
        <v>16552974240.000004</v>
      </c>
      <c r="C9" s="128">
        <v>800981280.00000012</v>
      </c>
    </row>
    <row r="10" spans="1:6">
      <c r="A10" t="s">
        <v>8070</v>
      </c>
      <c r="B10" s="124">
        <v>1474914320.0000012</v>
      </c>
      <c r="C10" s="128">
        <v>71803600.000000045</v>
      </c>
    </row>
    <row r="11" spans="1:6">
      <c r="A11" t="s">
        <v>8069</v>
      </c>
      <c r="B11" s="124">
        <v>26326927880</v>
      </c>
      <c r="C11" s="128">
        <v>1292667200</v>
      </c>
    </row>
    <row r="12" spans="1:6">
      <c r="A12" t="s">
        <v>8064</v>
      </c>
      <c r="B12" s="124">
        <v>7469431200.000001</v>
      </c>
      <c r="C12" s="128">
        <v>349176079.99999994</v>
      </c>
    </row>
    <row r="13" spans="1:6">
      <c r="A13" t="s">
        <v>8058</v>
      </c>
      <c r="B13" s="124">
        <v>1228910320.0000005</v>
      </c>
      <c r="C13" s="128">
        <v>71489440.000000015</v>
      </c>
    </row>
    <row r="14" spans="1:6">
      <c r="A14" t="s">
        <v>8072</v>
      </c>
      <c r="B14" s="124">
        <v>16472904930</v>
      </c>
      <c r="C14" s="128">
        <v>833647320.00000012</v>
      </c>
    </row>
    <row r="15" spans="1:6">
      <c r="A15" t="s">
        <v>8057</v>
      </c>
      <c r="B15" s="124">
        <v>28381640320</v>
      </c>
      <c r="C15" s="128">
        <v>1259664559.9999998</v>
      </c>
    </row>
    <row r="16" spans="1:6">
      <c r="A16" t="s">
        <v>8053</v>
      </c>
      <c r="B16" s="124">
        <v>5593628480</v>
      </c>
      <c r="C16" s="128">
        <v>361210959.99999982</v>
      </c>
    </row>
    <row r="17" spans="1:3">
      <c r="A17" t="s">
        <v>8054</v>
      </c>
      <c r="B17" s="124">
        <v>17906702000</v>
      </c>
      <c r="C17" s="128">
        <v>914146640.00000012</v>
      </c>
    </row>
    <row r="18" spans="1:3">
      <c r="A18" t="s">
        <v>8063</v>
      </c>
      <c r="B18" s="124">
        <v>7481694439.999999</v>
      </c>
      <c r="C18" s="128">
        <v>398633840.00000006</v>
      </c>
    </row>
    <row r="19" spans="1:3">
      <c r="A19" t="s">
        <v>8068</v>
      </c>
      <c r="B19" s="124">
        <v>2607360800.0000005</v>
      </c>
      <c r="C19" s="128">
        <v>165218239.99999997</v>
      </c>
    </row>
    <row r="20" spans="1:3">
      <c r="A20" t="s">
        <v>8062</v>
      </c>
      <c r="B20" s="124">
        <v>5180386640.000001</v>
      </c>
      <c r="C20" s="128">
        <v>227495840.00000006</v>
      </c>
    </row>
    <row r="21" spans="1:3">
      <c r="A21" t="s">
        <v>8071</v>
      </c>
      <c r="B21" s="124">
        <v>280316959.99999994</v>
      </c>
      <c r="C21" s="128">
        <v>19907360.000000007</v>
      </c>
    </row>
    <row r="22" spans="1:3" ht="15.75" thickBot="1">
      <c r="A22" t="s">
        <v>8067</v>
      </c>
      <c r="B22" s="125">
        <v>21333757279.999996</v>
      </c>
      <c r="C22" s="129">
        <v>1155288639.9999998</v>
      </c>
    </row>
    <row r="23" spans="1:3" s="83" customFormat="1" ht="37.5" customHeight="1" thickBot="1">
      <c r="B23" s="89">
        <f>SUM(B3:B22)</f>
        <v>212091809290</v>
      </c>
      <c r="C23" s="90">
        <f>SUM(C3:C22)</f>
        <v>10725710600</v>
      </c>
    </row>
  </sheetData>
  <sortState ref="A3:J22">
    <sortCondition ref="A3:A22"/>
  </sortState>
  <pageMargins left="0.7" right="0.7" top="0.75" bottom="0.75" header="0.3" footer="0.3"/>
  <pageSetup paperSize="9" orientation="portrait" horizontalDpi="0" verticalDpi="0" r:id="rId1"/>
</worksheet>
</file>

<file path=xl/worksheets/sheet23.xml><?xml version="1.0" encoding="utf-8"?>
<worksheet xmlns="http://schemas.openxmlformats.org/spreadsheetml/2006/main" xmlns:r="http://schemas.openxmlformats.org/officeDocument/2006/relationships">
  <dimension ref="A1:AG27"/>
  <sheetViews>
    <sheetView workbookViewId="0">
      <selection activeCell="AE27" sqref="AE27"/>
    </sheetView>
  </sheetViews>
  <sheetFormatPr defaultRowHeight="15"/>
  <sheetData>
    <row r="1" spans="1:33">
      <c r="A1" s="121" t="s">
        <v>8111</v>
      </c>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row>
    <row r="2" spans="1:33">
      <c r="A2" s="121" t="s">
        <v>8112</v>
      </c>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row>
    <row r="3" spans="1:33">
      <c r="A3" s="121" t="s">
        <v>8113</v>
      </c>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row>
    <row r="4" spans="1:33">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row>
    <row r="5" spans="1:33">
      <c r="A5" s="121" t="s">
        <v>8114</v>
      </c>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row>
    <row r="6" spans="1:33">
      <c r="A6" s="121" t="s">
        <v>8115</v>
      </c>
      <c r="B6" s="3"/>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row>
    <row r="7" spans="1:33">
      <c r="A7" s="3"/>
      <c r="B7" s="3"/>
      <c r="C7" s="3"/>
      <c r="D7" s="3"/>
      <c r="E7" s="3"/>
      <c r="F7" s="3"/>
      <c r="G7" s="3"/>
      <c r="H7" s="3"/>
      <c r="I7" s="3"/>
      <c r="J7" s="3"/>
      <c r="K7" s="3"/>
      <c r="L7" s="3"/>
      <c r="M7" s="3"/>
      <c r="N7" s="3"/>
      <c r="O7" s="3"/>
      <c r="P7" s="3"/>
      <c r="Q7" s="3"/>
      <c r="R7" s="3"/>
      <c r="S7" s="3"/>
      <c r="T7" s="3"/>
      <c r="U7" s="3"/>
      <c r="V7" s="3"/>
      <c r="W7" s="3"/>
      <c r="X7" s="3"/>
      <c r="Y7" s="3"/>
      <c r="Z7" s="3"/>
      <c r="AA7" s="3"/>
      <c r="AB7" s="3"/>
      <c r="AC7" s="3"/>
      <c r="AD7" s="3"/>
      <c r="AE7" s="3"/>
      <c r="AF7" s="3"/>
      <c r="AG7" s="3"/>
    </row>
    <row r="8" spans="1:33">
      <c r="A8" s="121" t="s">
        <v>8116</v>
      </c>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row>
    <row r="9" spans="1:33">
      <c r="A9" s="121" t="s">
        <v>8117</v>
      </c>
      <c r="B9" s="3"/>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row>
    <row r="10" spans="1:33">
      <c r="A10" s="121" t="s">
        <v>8118</v>
      </c>
      <c r="B10" s="3"/>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row>
    <row r="11" spans="1:33">
      <c r="A11" s="121" t="s">
        <v>8119</v>
      </c>
      <c r="B11" s="3"/>
      <c r="C11" s="3"/>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row>
    <row r="12" spans="1:33">
      <c r="A12" s="3"/>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row>
    <row r="13" spans="1:33">
      <c r="A13" s="121" t="s">
        <v>8120</v>
      </c>
      <c r="B13" s="3"/>
      <c r="C13" s="3"/>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row>
    <row r="14" spans="1:33">
      <c r="A14" s="121" t="s">
        <v>8121</v>
      </c>
      <c r="B14" s="3"/>
      <c r="C14" s="3"/>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row>
    <row r="15" spans="1:33">
      <c r="A15" s="121" t="s">
        <v>8122</v>
      </c>
      <c r="B15" s="3"/>
      <c r="C15" s="3"/>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row>
    <row r="16" spans="1:33">
      <c r="A16" s="121" t="s">
        <v>8123</v>
      </c>
      <c r="B16" s="3"/>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row>
    <row r="17" spans="1:33">
      <c r="A17" s="121" t="s">
        <v>8124</v>
      </c>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row>
    <row r="18" spans="1:33">
      <c r="A18" s="121" t="s">
        <v>8125</v>
      </c>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row>
    <row r="19" spans="1:33">
      <c r="A19" s="121" t="s">
        <v>8126</v>
      </c>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row>
    <row r="20" spans="1:33">
      <c r="A20" s="121" t="s">
        <v>8127</v>
      </c>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row>
    <row r="21" spans="1:33">
      <c r="A21" s="121" t="s">
        <v>8128</v>
      </c>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row>
    <row r="22" spans="1:33">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row>
    <row r="23" spans="1:33">
      <c r="A23" s="121" t="s">
        <v>8129</v>
      </c>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row>
    <row r="24" spans="1:33">
      <c r="A24" s="121" t="s">
        <v>8130</v>
      </c>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row>
    <row r="25" spans="1:33">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row>
    <row r="26" spans="1:33">
      <c r="A26" s="121" t="s">
        <v>8131</v>
      </c>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row>
    <row r="27" spans="1:33">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BO134"/>
  <sheetViews>
    <sheetView workbookViewId="0">
      <selection activeCell="AH16" sqref="AH16"/>
    </sheetView>
  </sheetViews>
  <sheetFormatPr defaultRowHeight="15"/>
  <cols>
    <col min="5" max="5" width="9.140625" style="296"/>
    <col min="6" max="6" width="9.140625" style="17"/>
    <col min="7" max="7" width="9.140625" style="297"/>
    <col min="16" max="16" width="9.140625" style="288"/>
    <col min="17" max="25" width="10.7109375" customWidth="1"/>
    <col min="26" max="26" width="22.5703125" style="288" customWidth="1"/>
    <col min="30" max="30" width="9.140625" style="288"/>
    <col min="31" max="31" width="17" style="288" customWidth="1"/>
  </cols>
  <sheetData>
    <row r="1" spans="1:67" s="3" customFormat="1" ht="63" customHeight="1">
      <c r="A1" s="326"/>
      <c r="B1" s="327"/>
      <c r="C1" s="327"/>
      <c r="D1" s="327"/>
      <c r="E1" s="328" t="s">
        <v>1064</v>
      </c>
      <c r="F1" s="329"/>
      <c r="G1" s="330"/>
      <c r="H1" s="331" t="s">
        <v>8110</v>
      </c>
      <c r="I1" s="327"/>
      <c r="J1" s="327"/>
      <c r="K1" s="327"/>
      <c r="L1" s="327"/>
      <c r="M1" s="327"/>
      <c r="N1" s="327"/>
      <c r="O1" s="327"/>
      <c r="P1" s="327"/>
      <c r="Q1" s="332" t="s">
        <v>1065</v>
      </c>
      <c r="R1" s="333"/>
      <c r="S1" s="333"/>
      <c r="T1" s="333"/>
      <c r="U1" s="333"/>
      <c r="V1" s="333"/>
      <c r="W1" s="333"/>
      <c r="X1" s="333"/>
      <c r="Y1" s="334"/>
      <c r="Z1" s="143" t="s">
        <v>1066</v>
      </c>
      <c r="AA1" s="335" t="s">
        <v>1067</v>
      </c>
      <c r="AB1" s="329"/>
      <c r="AC1" s="330"/>
      <c r="AD1" s="290" t="s">
        <v>1068</v>
      </c>
      <c r="AE1" s="144" t="s">
        <v>1069</v>
      </c>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row>
    <row r="2" spans="1:67" s="3" customFormat="1" ht="150" customHeight="1">
      <c r="A2" s="145" t="s">
        <v>0</v>
      </c>
      <c r="B2" s="146" t="s">
        <v>1</v>
      </c>
      <c r="C2" s="147" t="s">
        <v>2</v>
      </c>
      <c r="D2" s="160" t="s">
        <v>3</v>
      </c>
      <c r="E2" s="161">
        <v>2006</v>
      </c>
      <c r="F2" s="162">
        <v>2012</v>
      </c>
      <c r="G2" s="298">
        <v>2022</v>
      </c>
      <c r="H2" s="149" t="s">
        <v>4</v>
      </c>
      <c r="I2" s="150" t="s">
        <v>5</v>
      </c>
      <c r="J2" s="150" t="s">
        <v>6</v>
      </c>
      <c r="K2" s="150" t="s">
        <v>7</v>
      </c>
      <c r="L2" s="150" t="s">
        <v>8</v>
      </c>
      <c r="M2" s="150" t="s">
        <v>9</v>
      </c>
      <c r="N2" s="150" t="s">
        <v>10</v>
      </c>
      <c r="O2" s="163" t="s">
        <v>11</v>
      </c>
      <c r="P2" s="164" t="s">
        <v>12</v>
      </c>
      <c r="Q2" s="151" t="s">
        <v>13</v>
      </c>
      <c r="R2" s="152" t="s">
        <v>14</v>
      </c>
      <c r="S2" s="152" t="s">
        <v>15</v>
      </c>
      <c r="T2" s="152" t="s">
        <v>16</v>
      </c>
      <c r="U2" s="152" t="s">
        <v>17</v>
      </c>
      <c r="V2" s="152" t="s">
        <v>18</v>
      </c>
      <c r="W2" s="152" t="s">
        <v>19</v>
      </c>
      <c r="X2" s="152" t="s">
        <v>20</v>
      </c>
      <c r="Y2" s="153" t="s">
        <v>21</v>
      </c>
      <c r="Z2" s="154" t="s">
        <v>22</v>
      </c>
      <c r="AA2" s="201">
        <v>2006</v>
      </c>
      <c r="AB2" s="156">
        <v>2012</v>
      </c>
      <c r="AC2" s="205">
        <v>2022</v>
      </c>
      <c r="AD2" s="292" t="s">
        <v>23</v>
      </c>
      <c r="AE2" s="159" t="s">
        <v>24</v>
      </c>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2"/>
    </row>
    <row r="3" spans="1:67" s="3" customFormat="1" ht="14.25" customHeight="1">
      <c r="A3" s="4">
        <v>76001</v>
      </c>
      <c r="B3" s="4" t="s">
        <v>6182</v>
      </c>
      <c r="C3" s="5" t="s">
        <v>6183</v>
      </c>
      <c r="D3" s="4" t="s">
        <v>6184</v>
      </c>
      <c r="E3" s="186">
        <v>174.64000000000001</v>
      </c>
      <c r="F3" s="133">
        <v>176.86</v>
      </c>
      <c r="G3" s="187">
        <v>178.38</v>
      </c>
      <c r="H3" s="132">
        <v>2.2199999999999989</v>
      </c>
      <c r="I3" s="6">
        <v>1.1399999999999864</v>
      </c>
      <c r="J3" s="6">
        <v>0</v>
      </c>
      <c r="K3" s="6">
        <v>0</v>
      </c>
      <c r="L3" s="6">
        <v>0.30000000000001137</v>
      </c>
      <c r="M3" s="6">
        <v>0</v>
      </c>
      <c r="N3" s="6">
        <v>8.0000000000012506E-2</v>
      </c>
      <c r="O3" s="7">
        <v>0</v>
      </c>
      <c r="P3" s="135">
        <v>0</v>
      </c>
      <c r="Q3" s="8">
        <f t="shared" ref="Q3:Q133" si="0">((H3/6)*88000)*6+((H3/6)*88000)*5+((H3/6)*88000)*4+((H3/6)*88000)*3+((H3/6)*88000)*2+((H3/6)*88000)</f>
        <v>683759.99999999977</v>
      </c>
      <c r="R3" s="8">
        <f t="shared" ref="R3:R133" si="1">Q3+((I3/3)*88000+((I3/3)*88000)*2+((I3/3)*88000)*3)</f>
        <v>884399.99999999744</v>
      </c>
      <c r="S3" s="8">
        <f t="shared" ref="S3:Y39" si="2">R3+(J3*88000)</f>
        <v>884399.99999999744</v>
      </c>
      <c r="T3" s="8">
        <f t="shared" si="2"/>
        <v>884399.99999999744</v>
      </c>
      <c r="U3" s="8">
        <f t="shared" si="2"/>
        <v>910799.99999999849</v>
      </c>
      <c r="V3" s="8">
        <f t="shared" si="2"/>
        <v>910799.99999999849</v>
      </c>
      <c r="W3" s="8">
        <f t="shared" si="2"/>
        <v>917839.99999999953</v>
      </c>
      <c r="X3" s="8">
        <f t="shared" si="2"/>
        <v>917839.99999999953</v>
      </c>
      <c r="Y3" s="8">
        <f t="shared" si="2"/>
        <v>917839.99999999953</v>
      </c>
      <c r="Z3" s="140">
        <f t="shared" ref="Z3:Z133" si="3">SUM(Q3:Y3)</f>
        <v>7912079.999999987</v>
      </c>
      <c r="AA3" s="138">
        <v>1.8101217147234085</v>
      </c>
      <c r="AB3" s="9">
        <v>1.8331317365207396</v>
      </c>
      <c r="AC3" s="165">
        <v>1.8488863460396334</v>
      </c>
      <c r="AD3" s="291">
        <v>3.7399999999999807</v>
      </c>
      <c r="AE3" s="172">
        <f t="shared" ref="AE3:AE133" si="4">AD3*88000</f>
        <v>329119.99999999831</v>
      </c>
    </row>
    <row r="4" spans="1:67" s="3" customFormat="1" ht="14.25" customHeight="1">
      <c r="A4" s="4">
        <v>76002</v>
      </c>
      <c r="B4" s="4" t="s">
        <v>6185</v>
      </c>
      <c r="C4" s="5" t="s">
        <v>6183</v>
      </c>
      <c r="D4" s="4" t="s">
        <v>6184</v>
      </c>
      <c r="E4" s="186">
        <v>295.38</v>
      </c>
      <c r="F4" s="133">
        <v>296.76</v>
      </c>
      <c r="G4" s="187">
        <v>300.32000000000005</v>
      </c>
      <c r="H4" s="132">
        <v>1.3799999999999955</v>
      </c>
      <c r="I4" s="6">
        <v>0.60000000000002274</v>
      </c>
      <c r="J4" s="6">
        <v>0.16000000000002501</v>
      </c>
      <c r="K4" s="6">
        <v>0.16999999999995907</v>
      </c>
      <c r="L4" s="6">
        <v>1.6700000000000159</v>
      </c>
      <c r="M4" s="6">
        <v>0.20999999999997954</v>
      </c>
      <c r="N4" s="6">
        <v>4.0000000000020464E-2</v>
      </c>
      <c r="O4" s="7">
        <v>0.11000000000001364</v>
      </c>
      <c r="P4" s="135">
        <v>0.60000000000002274</v>
      </c>
      <c r="Q4" s="8">
        <f t="shared" si="0"/>
        <v>425039.99999999854</v>
      </c>
      <c r="R4" s="8">
        <f t="shared" si="1"/>
        <v>530640.00000000256</v>
      </c>
      <c r="S4" s="8">
        <f t="shared" si="2"/>
        <v>544720.00000000477</v>
      </c>
      <c r="T4" s="8">
        <f t="shared" si="2"/>
        <v>559680.00000000116</v>
      </c>
      <c r="U4" s="8">
        <f t="shared" si="2"/>
        <v>706640.00000000256</v>
      </c>
      <c r="V4" s="8">
        <f t="shared" si="2"/>
        <v>725120.00000000081</v>
      </c>
      <c r="W4" s="8">
        <f t="shared" si="2"/>
        <v>728640.00000000256</v>
      </c>
      <c r="X4" s="8">
        <f t="shared" si="2"/>
        <v>738320.00000000373</v>
      </c>
      <c r="Y4" s="8">
        <f t="shared" si="2"/>
        <v>791120.0000000057</v>
      </c>
      <c r="Z4" s="140">
        <f t="shared" si="3"/>
        <v>5749920.0000000224</v>
      </c>
      <c r="AA4" s="138">
        <v>3.8336244870200828</v>
      </c>
      <c r="AB4" s="9">
        <v>3.8515349812718522</v>
      </c>
      <c r="AC4" s="165">
        <v>3.8977388649938098</v>
      </c>
      <c r="AD4" s="291">
        <v>4.9400000000000546</v>
      </c>
      <c r="AE4" s="172">
        <f t="shared" si="4"/>
        <v>434720.00000000477</v>
      </c>
    </row>
    <row r="5" spans="1:67" s="3" customFormat="1" ht="14.25" customHeight="1">
      <c r="A5" s="4">
        <v>76003</v>
      </c>
      <c r="B5" s="4" t="s">
        <v>6186</v>
      </c>
      <c r="C5" s="5" t="s">
        <v>6183</v>
      </c>
      <c r="D5" s="4" t="s">
        <v>6184</v>
      </c>
      <c r="E5" s="186">
        <v>97.84</v>
      </c>
      <c r="F5" s="133">
        <v>100.22</v>
      </c>
      <c r="G5" s="187">
        <v>100.36</v>
      </c>
      <c r="H5" s="132">
        <v>2.3799999999999955</v>
      </c>
      <c r="I5" s="6">
        <v>9.0000000000003411E-2</v>
      </c>
      <c r="J5" s="6">
        <v>0</v>
      </c>
      <c r="K5" s="6">
        <v>0</v>
      </c>
      <c r="L5" s="6">
        <v>0</v>
      </c>
      <c r="M5" s="6">
        <v>0</v>
      </c>
      <c r="N5" s="6">
        <v>4.9999999999997158E-2</v>
      </c>
      <c r="O5" s="7">
        <v>0</v>
      </c>
      <c r="P5" s="135">
        <v>0</v>
      </c>
      <c r="Q5" s="8">
        <f t="shared" si="0"/>
        <v>733039.99999999849</v>
      </c>
      <c r="R5" s="8">
        <f t="shared" si="1"/>
        <v>748879.99999999907</v>
      </c>
      <c r="S5" s="8">
        <f t="shared" si="2"/>
        <v>748879.99999999907</v>
      </c>
      <c r="T5" s="8">
        <f t="shared" si="2"/>
        <v>748879.99999999907</v>
      </c>
      <c r="U5" s="8">
        <f t="shared" si="2"/>
        <v>748879.99999999907</v>
      </c>
      <c r="V5" s="8">
        <f t="shared" si="2"/>
        <v>748879.99999999907</v>
      </c>
      <c r="W5" s="8">
        <f t="shared" si="2"/>
        <v>753279.99999999884</v>
      </c>
      <c r="X5" s="8">
        <f t="shared" si="2"/>
        <v>753279.99999999884</v>
      </c>
      <c r="Y5" s="8">
        <f t="shared" si="2"/>
        <v>753279.99999999884</v>
      </c>
      <c r="Z5" s="140">
        <f t="shared" si="3"/>
        <v>6737279.9999999916</v>
      </c>
      <c r="AA5" s="138">
        <v>1.7650040679519352</v>
      </c>
      <c r="AB5" s="9">
        <v>1.8079385495721887</v>
      </c>
      <c r="AC5" s="165">
        <v>1.8104641073145564</v>
      </c>
      <c r="AD5" s="291">
        <v>2.519999999999996</v>
      </c>
      <c r="AE5" s="172">
        <f t="shared" si="4"/>
        <v>221759.99999999965</v>
      </c>
    </row>
    <row r="6" spans="1:67" s="3" customFormat="1" ht="14.25" customHeight="1">
      <c r="A6" s="4">
        <v>76004</v>
      </c>
      <c r="B6" s="4" t="s">
        <v>6187</v>
      </c>
      <c r="C6" s="5" t="s">
        <v>6183</v>
      </c>
      <c r="D6" s="4" t="s">
        <v>6184</v>
      </c>
      <c r="E6" s="186">
        <v>160.68</v>
      </c>
      <c r="F6" s="133">
        <v>166.22</v>
      </c>
      <c r="G6" s="187">
        <v>172.95999999999998</v>
      </c>
      <c r="H6" s="132">
        <v>5.539999999999992</v>
      </c>
      <c r="I6" s="6">
        <v>2.0300000000000011</v>
      </c>
      <c r="J6" s="6">
        <v>9.9999999999909051E-3</v>
      </c>
      <c r="K6" s="6">
        <v>0</v>
      </c>
      <c r="L6" s="6">
        <v>6.9999999999993179E-2</v>
      </c>
      <c r="M6" s="6">
        <v>3.5500000000000398</v>
      </c>
      <c r="N6" s="6">
        <v>0.87999999999996703</v>
      </c>
      <c r="O6" s="7">
        <v>0</v>
      </c>
      <c r="P6" s="135">
        <v>0.19999999999998863</v>
      </c>
      <c r="Q6" s="8">
        <f t="shared" si="0"/>
        <v>1706319.9999999974</v>
      </c>
      <c r="R6" s="8">
        <f t="shared" si="1"/>
        <v>2063599.9999999977</v>
      </c>
      <c r="S6" s="8">
        <f t="shared" si="2"/>
        <v>2064479.999999997</v>
      </c>
      <c r="T6" s="8">
        <f t="shared" si="2"/>
        <v>2064479.999999997</v>
      </c>
      <c r="U6" s="8">
        <f t="shared" si="2"/>
        <v>2070639.9999999963</v>
      </c>
      <c r="V6" s="8">
        <f t="shared" si="2"/>
        <v>2383040</v>
      </c>
      <c r="W6" s="8">
        <f t="shared" si="2"/>
        <v>2460479.9999999972</v>
      </c>
      <c r="X6" s="8">
        <f t="shared" si="2"/>
        <v>2460479.9999999972</v>
      </c>
      <c r="Y6" s="8">
        <f t="shared" si="2"/>
        <v>2478079.9999999963</v>
      </c>
      <c r="Z6" s="140">
        <f t="shared" si="3"/>
        <v>19751599.999999974</v>
      </c>
      <c r="AA6" s="138">
        <v>2.1001944914988391</v>
      </c>
      <c r="AB6" s="9">
        <v>2.1726059769538031</v>
      </c>
      <c r="AC6" s="165">
        <v>2.2607022607022604</v>
      </c>
      <c r="AD6" s="291">
        <v>12.279999999999973</v>
      </c>
      <c r="AE6" s="172">
        <f t="shared" si="4"/>
        <v>1080639.9999999977</v>
      </c>
    </row>
    <row r="7" spans="1:67" s="3" customFormat="1" ht="14.25" customHeight="1">
      <c r="A7" s="4">
        <v>76005</v>
      </c>
      <c r="B7" s="4" t="s">
        <v>6188</v>
      </c>
      <c r="C7" s="5" t="s">
        <v>6183</v>
      </c>
      <c r="D7" s="4" t="s">
        <v>6184</v>
      </c>
      <c r="E7" s="186">
        <v>122.52</v>
      </c>
      <c r="F7" s="133">
        <v>122.74</v>
      </c>
      <c r="G7" s="187">
        <v>123.7</v>
      </c>
      <c r="H7" s="132">
        <v>0.21999999999999886</v>
      </c>
      <c r="I7" s="6">
        <v>0</v>
      </c>
      <c r="J7" s="6">
        <v>3.0000000000001137E-2</v>
      </c>
      <c r="K7" s="6">
        <v>0.46999999999998465</v>
      </c>
      <c r="L7" s="6">
        <v>7.000000000000739E-2</v>
      </c>
      <c r="M7" s="6">
        <v>0.35999999999999943</v>
      </c>
      <c r="N7" s="6">
        <v>0</v>
      </c>
      <c r="O7" s="7">
        <v>0</v>
      </c>
      <c r="P7" s="135">
        <v>3.0000000000001137E-2</v>
      </c>
      <c r="Q7" s="8">
        <f t="shared" si="0"/>
        <v>67759.999999999651</v>
      </c>
      <c r="R7" s="8">
        <f t="shared" si="1"/>
        <v>67759.999999999651</v>
      </c>
      <c r="S7" s="8">
        <f t="shared" si="2"/>
        <v>70399.999999999753</v>
      </c>
      <c r="T7" s="8">
        <f t="shared" si="2"/>
        <v>111759.9999999984</v>
      </c>
      <c r="U7" s="8">
        <f t="shared" si="2"/>
        <v>117919.99999999905</v>
      </c>
      <c r="V7" s="8">
        <f t="shared" si="2"/>
        <v>149599.99999999901</v>
      </c>
      <c r="W7" s="8">
        <f t="shared" si="2"/>
        <v>149599.99999999901</v>
      </c>
      <c r="X7" s="8">
        <f t="shared" si="2"/>
        <v>149599.99999999901</v>
      </c>
      <c r="Y7" s="8">
        <f t="shared" si="2"/>
        <v>152239.9999999991</v>
      </c>
      <c r="Z7" s="140">
        <f t="shared" si="3"/>
        <v>1036639.9999999928</v>
      </c>
      <c r="AA7" s="138">
        <v>2.0943589743589741</v>
      </c>
      <c r="AB7" s="9">
        <v>2.0981196581196579</v>
      </c>
      <c r="AC7" s="165">
        <v>2.1145299145299146</v>
      </c>
      <c r="AD7" s="291">
        <v>1.1800000000000068</v>
      </c>
      <c r="AE7" s="172">
        <f t="shared" si="4"/>
        <v>103840.0000000006</v>
      </c>
    </row>
    <row r="8" spans="1:67" s="3" customFormat="1" ht="14.25" customHeight="1">
      <c r="A8" s="4">
        <v>76006</v>
      </c>
      <c r="B8" s="4" t="s">
        <v>6189</v>
      </c>
      <c r="C8" s="5" t="s">
        <v>6183</v>
      </c>
      <c r="D8" s="4" t="s">
        <v>6184</v>
      </c>
      <c r="E8" s="186">
        <v>296.5</v>
      </c>
      <c r="F8" s="133">
        <v>308.13</v>
      </c>
      <c r="G8" s="187">
        <v>315.36</v>
      </c>
      <c r="H8" s="132">
        <v>11.629999999999995</v>
      </c>
      <c r="I8" s="6">
        <v>2.0400000000000205</v>
      </c>
      <c r="J8" s="6">
        <v>0.30000000000001137</v>
      </c>
      <c r="K8" s="6">
        <v>0</v>
      </c>
      <c r="L8" s="6">
        <v>0.43000000000000682</v>
      </c>
      <c r="M8" s="6">
        <v>1.6899999999999977</v>
      </c>
      <c r="N8" s="6">
        <v>0</v>
      </c>
      <c r="O8" s="7">
        <v>2.2799999999999727</v>
      </c>
      <c r="P8" s="135">
        <v>0.49000000000000909</v>
      </c>
      <c r="Q8" s="8">
        <f t="shared" si="0"/>
        <v>3582039.9999999991</v>
      </c>
      <c r="R8" s="8">
        <f t="shared" si="1"/>
        <v>3941080.0000000028</v>
      </c>
      <c r="S8" s="8">
        <f t="shared" si="2"/>
        <v>3967480.0000000037</v>
      </c>
      <c r="T8" s="8">
        <f t="shared" si="2"/>
        <v>3967480.0000000037</v>
      </c>
      <c r="U8" s="8">
        <f t="shared" si="2"/>
        <v>4005320.0000000042</v>
      </c>
      <c r="V8" s="8">
        <f t="shared" si="2"/>
        <v>4154040.0000000042</v>
      </c>
      <c r="W8" s="8">
        <f t="shared" si="2"/>
        <v>4154040.0000000042</v>
      </c>
      <c r="X8" s="8">
        <f t="shared" si="2"/>
        <v>4354680.0000000019</v>
      </c>
      <c r="Y8" s="8">
        <f t="shared" si="2"/>
        <v>4397800.0000000028</v>
      </c>
      <c r="Z8" s="140">
        <f t="shared" si="3"/>
        <v>36523960.000000022</v>
      </c>
      <c r="AA8" s="138">
        <v>3.3741032737336591</v>
      </c>
      <c r="AB8" s="9">
        <v>3.5064500564436845</v>
      </c>
      <c r="AC8" s="165">
        <v>3.5887258293579984</v>
      </c>
      <c r="AD8" s="291">
        <v>18.860000000000014</v>
      </c>
      <c r="AE8" s="172">
        <f t="shared" si="4"/>
        <v>1659680.0000000012</v>
      </c>
    </row>
    <row r="9" spans="1:67" s="3" customFormat="1" ht="14.25" customHeight="1">
      <c r="A9" s="4">
        <v>76007</v>
      </c>
      <c r="B9" s="4" t="s">
        <v>6190</v>
      </c>
      <c r="C9" s="5" t="s">
        <v>6183</v>
      </c>
      <c r="D9" s="4" t="s">
        <v>6184</v>
      </c>
      <c r="E9" s="186">
        <v>384.01</v>
      </c>
      <c r="F9" s="133">
        <v>405.59</v>
      </c>
      <c r="G9" s="187">
        <v>418.3</v>
      </c>
      <c r="H9" s="132">
        <v>21.579999999999984</v>
      </c>
      <c r="I9" s="6">
        <v>3.1100000000000705</v>
      </c>
      <c r="J9" s="6">
        <v>0.94999999999993179</v>
      </c>
      <c r="K9" s="6">
        <v>0.6300000000000523</v>
      </c>
      <c r="L9" s="6">
        <v>2.3899999999999864</v>
      </c>
      <c r="M9" s="6">
        <v>1.4700000000000273</v>
      </c>
      <c r="N9" s="6">
        <v>2.0999999999999659</v>
      </c>
      <c r="O9" s="7">
        <v>0.81999999999999318</v>
      </c>
      <c r="P9" s="135">
        <v>1.2400000000000091</v>
      </c>
      <c r="Q9" s="8">
        <f t="shared" si="0"/>
        <v>6646639.9999999953</v>
      </c>
      <c r="R9" s="8">
        <f t="shared" si="1"/>
        <v>7194000.0000000075</v>
      </c>
      <c r="S9" s="8">
        <f t="shared" si="2"/>
        <v>7277600.0000000019</v>
      </c>
      <c r="T9" s="8">
        <f t="shared" si="2"/>
        <v>7333040.0000000065</v>
      </c>
      <c r="U9" s="8">
        <f t="shared" si="2"/>
        <v>7543360.0000000056</v>
      </c>
      <c r="V9" s="8">
        <f t="shared" si="2"/>
        <v>7672720.0000000084</v>
      </c>
      <c r="W9" s="8">
        <f t="shared" si="2"/>
        <v>7857520.0000000056</v>
      </c>
      <c r="X9" s="8">
        <f t="shared" si="2"/>
        <v>7929680.0000000047</v>
      </c>
      <c r="Y9" s="8">
        <f t="shared" si="2"/>
        <v>8038800.0000000056</v>
      </c>
      <c r="Z9" s="140">
        <f t="shared" si="3"/>
        <v>67493360.000000045</v>
      </c>
      <c r="AA9" s="138">
        <v>4.5249087382667694</v>
      </c>
      <c r="AB9" s="9">
        <v>4.7791925604896202</v>
      </c>
      <c r="AC9" s="165">
        <v>4.9289584261268971</v>
      </c>
      <c r="AD9" s="291">
        <v>34.29000000000002</v>
      </c>
      <c r="AE9" s="172">
        <f t="shared" si="4"/>
        <v>3017520.0000000019</v>
      </c>
    </row>
    <row r="10" spans="1:67" s="3" customFormat="1" ht="14.25" customHeight="1">
      <c r="A10" s="4">
        <v>76008</v>
      </c>
      <c r="B10" s="4" t="s">
        <v>6191</v>
      </c>
      <c r="C10" s="5" t="s">
        <v>6183</v>
      </c>
      <c r="D10" s="4" t="s">
        <v>6184</v>
      </c>
      <c r="E10" s="186">
        <v>235.46</v>
      </c>
      <c r="F10" s="133">
        <v>244.39000000000001</v>
      </c>
      <c r="G10" s="187">
        <v>265.49</v>
      </c>
      <c r="H10" s="132">
        <v>8.9300000000000068</v>
      </c>
      <c r="I10" s="6">
        <v>6.5500000000000114</v>
      </c>
      <c r="J10" s="6">
        <v>0.4299999999999784</v>
      </c>
      <c r="K10" s="6">
        <v>4.2700000000000102</v>
      </c>
      <c r="L10" s="6">
        <v>3.9999999999992042E-2</v>
      </c>
      <c r="M10" s="6">
        <v>2.6700000000000159</v>
      </c>
      <c r="N10" s="6">
        <v>0.36000000000001364</v>
      </c>
      <c r="O10" s="7">
        <v>4.0399999999999636</v>
      </c>
      <c r="P10" s="135">
        <v>2.7400000000000091</v>
      </c>
      <c r="Q10" s="8">
        <f t="shared" si="0"/>
        <v>2750440.0000000023</v>
      </c>
      <c r="R10" s="8">
        <f t="shared" si="1"/>
        <v>3903240.0000000042</v>
      </c>
      <c r="S10" s="8">
        <f t="shared" si="2"/>
        <v>3941080.0000000023</v>
      </c>
      <c r="T10" s="8">
        <f t="shared" si="2"/>
        <v>4316840.0000000028</v>
      </c>
      <c r="U10" s="8">
        <f t="shared" si="2"/>
        <v>4320360.0000000019</v>
      </c>
      <c r="V10" s="8">
        <f t="shared" si="2"/>
        <v>4555320.0000000037</v>
      </c>
      <c r="W10" s="8">
        <f t="shared" si="2"/>
        <v>4587000.0000000047</v>
      </c>
      <c r="X10" s="8">
        <f t="shared" si="2"/>
        <v>4942520.0000000019</v>
      </c>
      <c r="Y10" s="8">
        <f t="shared" si="2"/>
        <v>5183640.0000000028</v>
      </c>
      <c r="Z10" s="140">
        <f t="shared" si="3"/>
        <v>38500440.000000022</v>
      </c>
      <c r="AA10" s="138">
        <v>5.6235028313355171</v>
      </c>
      <c r="AB10" s="9">
        <v>5.8367784632212976</v>
      </c>
      <c r="AC10" s="165">
        <v>6.3407108073187226</v>
      </c>
      <c r="AD10" s="291">
        <v>30.03</v>
      </c>
      <c r="AE10" s="172">
        <f t="shared" si="4"/>
        <v>2642640</v>
      </c>
    </row>
    <row r="11" spans="1:67" s="3" customFormat="1" ht="14.25" customHeight="1">
      <c r="A11" s="4">
        <v>76009</v>
      </c>
      <c r="B11" s="4" t="s">
        <v>6192</v>
      </c>
      <c r="C11" s="5" t="s">
        <v>6183</v>
      </c>
      <c r="D11" s="4" t="s">
        <v>6184</v>
      </c>
      <c r="E11" s="186">
        <v>204.32</v>
      </c>
      <c r="F11" s="133">
        <v>209.59</v>
      </c>
      <c r="G11" s="187">
        <v>236.9</v>
      </c>
      <c r="H11" s="132">
        <v>5.2700000000000102</v>
      </c>
      <c r="I11" s="6">
        <v>10.530000000000001</v>
      </c>
      <c r="J11" s="6">
        <v>0.38999999999998636</v>
      </c>
      <c r="K11" s="6">
        <v>2.9900000000000375</v>
      </c>
      <c r="L11" s="6">
        <v>6.9899999999999807</v>
      </c>
      <c r="M11" s="6">
        <v>1.5200000000000102</v>
      </c>
      <c r="N11" s="6">
        <v>3.0499999999999829</v>
      </c>
      <c r="O11" s="7">
        <v>1.5800000000000125</v>
      </c>
      <c r="P11" s="135">
        <v>0.25999999999999091</v>
      </c>
      <c r="Q11" s="8">
        <f t="shared" si="0"/>
        <v>1623160.0000000033</v>
      </c>
      <c r="R11" s="8">
        <f t="shared" si="1"/>
        <v>3476440.0000000033</v>
      </c>
      <c r="S11" s="8">
        <f t="shared" si="2"/>
        <v>3510760.0000000019</v>
      </c>
      <c r="T11" s="8">
        <f t="shared" si="2"/>
        <v>3773880.0000000051</v>
      </c>
      <c r="U11" s="8">
        <f t="shared" si="2"/>
        <v>4389000.0000000037</v>
      </c>
      <c r="V11" s="8">
        <f t="shared" si="2"/>
        <v>4522760.0000000047</v>
      </c>
      <c r="W11" s="8">
        <f t="shared" si="2"/>
        <v>4791160.0000000028</v>
      </c>
      <c r="X11" s="8">
        <f t="shared" si="2"/>
        <v>4930200.0000000037</v>
      </c>
      <c r="Y11" s="8">
        <f t="shared" si="2"/>
        <v>4953080.0000000028</v>
      </c>
      <c r="Z11" s="140">
        <f t="shared" si="3"/>
        <v>35970440.00000003</v>
      </c>
      <c r="AA11" s="138">
        <v>2.4794762421955108</v>
      </c>
      <c r="AB11" s="9">
        <v>2.5434290603061722</v>
      </c>
      <c r="AC11" s="165">
        <v>2.8748430000788789</v>
      </c>
      <c r="AD11" s="291">
        <v>32.580000000000013</v>
      </c>
      <c r="AE11" s="172">
        <f t="shared" si="4"/>
        <v>2867040.0000000009</v>
      </c>
    </row>
    <row r="12" spans="1:67" s="3" customFormat="1" ht="14.25" customHeight="1">
      <c r="A12" s="4">
        <v>76010</v>
      </c>
      <c r="B12" s="4" t="s">
        <v>6193</v>
      </c>
      <c r="C12" s="5" t="s">
        <v>6183</v>
      </c>
      <c r="D12" s="4" t="s">
        <v>6184</v>
      </c>
      <c r="E12" s="186">
        <v>118.9</v>
      </c>
      <c r="F12" s="133">
        <v>121.28</v>
      </c>
      <c r="G12" s="187">
        <v>124.00999999999999</v>
      </c>
      <c r="H12" s="132">
        <v>2.3799999999999955</v>
      </c>
      <c r="I12" s="6">
        <v>0.98000000000000398</v>
      </c>
      <c r="J12" s="6">
        <v>0.15000000000000568</v>
      </c>
      <c r="K12" s="6">
        <v>0</v>
      </c>
      <c r="L12" s="6">
        <v>0.65999999999999659</v>
      </c>
      <c r="M12" s="6">
        <v>0.82000000000000739</v>
      </c>
      <c r="N12" s="6">
        <v>1.9999999999996021E-2</v>
      </c>
      <c r="O12" s="7">
        <v>0</v>
      </c>
      <c r="P12" s="135">
        <v>9.9999999999994316E-2</v>
      </c>
      <c r="Q12" s="8">
        <f t="shared" si="0"/>
        <v>733039.99999999849</v>
      </c>
      <c r="R12" s="8">
        <f t="shared" si="1"/>
        <v>905519.99999999919</v>
      </c>
      <c r="S12" s="8">
        <f t="shared" si="2"/>
        <v>918719.99999999965</v>
      </c>
      <c r="T12" s="8">
        <f t="shared" si="2"/>
        <v>918719.99999999965</v>
      </c>
      <c r="U12" s="8">
        <f t="shared" si="2"/>
        <v>976799.9999999993</v>
      </c>
      <c r="V12" s="8">
        <f t="shared" si="2"/>
        <v>1048960</v>
      </c>
      <c r="W12" s="8">
        <f t="shared" si="2"/>
        <v>1050719.9999999995</v>
      </c>
      <c r="X12" s="8">
        <f t="shared" si="2"/>
        <v>1050719.9999999995</v>
      </c>
      <c r="Y12" s="8">
        <f t="shared" si="2"/>
        <v>1059519.9999999991</v>
      </c>
      <c r="Z12" s="140">
        <f t="shared" si="3"/>
        <v>8662719.9999999963</v>
      </c>
      <c r="AA12" s="138">
        <v>4.044424035239893</v>
      </c>
      <c r="AB12" s="9">
        <v>4.1253805466265279</v>
      </c>
      <c r="AC12" s="165">
        <v>4.2182424273347268</v>
      </c>
      <c r="AD12" s="291">
        <v>5.1099999999999852</v>
      </c>
      <c r="AE12" s="172">
        <f t="shared" si="4"/>
        <v>449679.99999999872</v>
      </c>
    </row>
    <row r="13" spans="1:67" s="3" customFormat="1" ht="14.25" customHeight="1">
      <c r="A13" s="4">
        <v>76011</v>
      </c>
      <c r="B13" s="4" t="s">
        <v>6194</v>
      </c>
      <c r="C13" s="5" t="s">
        <v>6183</v>
      </c>
      <c r="D13" s="4" t="s">
        <v>6184</v>
      </c>
      <c r="E13" s="186">
        <v>135.87</v>
      </c>
      <c r="F13" s="133">
        <v>137.18</v>
      </c>
      <c r="G13" s="187">
        <v>145.18</v>
      </c>
      <c r="H13" s="132">
        <v>1.3100000000000023</v>
      </c>
      <c r="I13" s="6">
        <v>0.78999999999999204</v>
      </c>
      <c r="J13" s="6">
        <v>1.1999999999999886</v>
      </c>
      <c r="K13" s="6">
        <v>1.1700000000000159</v>
      </c>
      <c r="L13" s="6">
        <v>2.710000000000008</v>
      </c>
      <c r="M13" s="6">
        <v>0</v>
      </c>
      <c r="N13" s="6">
        <v>0.15999999999999659</v>
      </c>
      <c r="O13" s="7">
        <v>0.34999999999999432</v>
      </c>
      <c r="P13" s="135">
        <v>1.6200000000000045</v>
      </c>
      <c r="Q13" s="8">
        <f t="shared" si="0"/>
        <v>403480.0000000007</v>
      </c>
      <c r="R13" s="8">
        <f t="shared" si="1"/>
        <v>542519.9999999993</v>
      </c>
      <c r="S13" s="8">
        <f t="shared" si="2"/>
        <v>648119.99999999825</v>
      </c>
      <c r="T13" s="8">
        <f t="shared" si="2"/>
        <v>751079.99999999965</v>
      </c>
      <c r="U13" s="8">
        <f t="shared" si="2"/>
        <v>989560.00000000035</v>
      </c>
      <c r="V13" s="8">
        <f t="shared" si="2"/>
        <v>989560.00000000035</v>
      </c>
      <c r="W13" s="8">
        <f t="shared" si="2"/>
        <v>1003640</v>
      </c>
      <c r="X13" s="8">
        <f t="shared" si="2"/>
        <v>1034439.9999999995</v>
      </c>
      <c r="Y13" s="8">
        <f t="shared" si="2"/>
        <v>1177000</v>
      </c>
      <c r="Z13" s="140">
        <f t="shared" si="3"/>
        <v>7539399.9999999981</v>
      </c>
      <c r="AA13" s="138">
        <v>5.6717190480762421</v>
      </c>
      <c r="AB13" s="9">
        <v>5.7264033194605055</v>
      </c>
      <c r="AC13" s="165">
        <v>6.0603530683720379</v>
      </c>
      <c r="AD13" s="291">
        <v>9.3100000000000023</v>
      </c>
      <c r="AE13" s="172">
        <f t="shared" si="4"/>
        <v>819280.00000000023</v>
      </c>
    </row>
    <row r="14" spans="1:67" s="3" customFormat="1" ht="14.25" customHeight="1">
      <c r="A14" s="4">
        <v>76012</v>
      </c>
      <c r="B14" s="4" t="s">
        <v>6195</v>
      </c>
      <c r="C14" s="5" t="s">
        <v>6183</v>
      </c>
      <c r="D14" s="4" t="s">
        <v>6184</v>
      </c>
      <c r="E14" s="186">
        <v>281.72000000000003</v>
      </c>
      <c r="F14" s="133">
        <v>291.58000000000004</v>
      </c>
      <c r="G14" s="187">
        <v>300.5</v>
      </c>
      <c r="H14" s="132">
        <v>9.8600000000000136</v>
      </c>
      <c r="I14" s="6">
        <v>2.1199999999999477</v>
      </c>
      <c r="J14" s="6">
        <v>0.55000000000001137</v>
      </c>
      <c r="K14" s="6">
        <v>0.19999999999998863</v>
      </c>
      <c r="L14" s="6">
        <v>0.37000000000000455</v>
      </c>
      <c r="M14" s="6">
        <v>0.83999999999997499</v>
      </c>
      <c r="N14" s="6">
        <v>0.15000000000003411</v>
      </c>
      <c r="O14" s="7">
        <v>2.9200000000000159</v>
      </c>
      <c r="P14" s="135">
        <v>1.7699999999999818</v>
      </c>
      <c r="Q14" s="8">
        <f t="shared" si="0"/>
        <v>3036880.0000000037</v>
      </c>
      <c r="R14" s="8">
        <f t="shared" si="1"/>
        <v>3409999.9999999944</v>
      </c>
      <c r="S14" s="8">
        <f t="shared" si="2"/>
        <v>3458399.9999999953</v>
      </c>
      <c r="T14" s="8">
        <f t="shared" si="2"/>
        <v>3475999.9999999944</v>
      </c>
      <c r="U14" s="8">
        <f t="shared" si="2"/>
        <v>3508559.9999999949</v>
      </c>
      <c r="V14" s="8">
        <f t="shared" si="2"/>
        <v>3582479.9999999925</v>
      </c>
      <c r="W14" s="8">
        <f t="shared" si="2"/>
        <v>3595679.9999999953</v>
      </c>
      <c r="X14" s="8">
        <f t="shared" si="2"/>
        <v>3852639.9999999967</v>
      </c>
      <c r="Y14" s="8">
        <f t="shared" si="2"/>
        <v>4008399.9999999953</v>
      </c>
      <c r="Z14" s="140">
        <f t="shared" si="3"/>
        <v>31929039.999999963</v>
      </c>
      <c r="AA14" s="138">
        <v>2.8447514174782773</v>
      </c>
      <c r="AB14" s="9">
        <v>2.944315697530584</v>
      </c>
      <c r="AC14" s="165">
        <v>3.0343880482472749</v>
      </c>
      <c r="AD14" s="291">
        <v>18.779999999999973</v>
      </c>
      <c r="AE14" s="172">
        <f t="shared" si="4"/>
        <v>1652639.9999999977</v>
      </c>
    </row>
    <row r="15" spans="1:67" s="3" customFormat="1" ht="14.25" customHeight="1">
      <c r="A15" s="4">
        <v>76013</v>
      </c>
      <c r="B15" s="4" t="s">
        <v>6196</v>
      </c>
      <c r="C15" s="5" t="s">
        <v>6183</v>
      </c>
      <c r="D15" s="4" t="s">
        <v>6184</v>
      </c>
      <c r="E15" s="186">
        <v>272</v>
      </c>
      <c r="F15" s="133">
        <v>284.97000000000003</v>
      </c>
      <c r="G15" s="187">
        <v>303.69</v>
      </c>
      <c r="H15" s="132">
        <v>12.970000000000027</v>
      </c>
      <c r="I15" s="6">
        <v>7.3100000000000023</v>
      </c>
      <c r="J15" s="6">
        <v>1.7400000000000091</v>
      </c>
      <c r="K15" s="6">
        <v>0</v>
      </c>
      <c r="L15" s="6">
        <v>0.70999999999997954</v>
      </c>
      <c r="M15" s="6">
        <v>5.32000000000005</v>
      </c>
      <c r="N15" s="6">
        <v>1.6800000000000068</v>
      </c>
      <c r="O15" s="7">
        <v>0.62000000000000455</v>
      </c>
      <c r="P15" s="135">
        <v>1.339999999999975</v>
      </c>
      <c r="Q15" s="8">
        <f t="shared" si="0"/>
        <v>3994760.0000000084</v>
      </c>
      <c r="R15" s="8">
        <f t="shared" si="1"/>
        <v>5281320.0000000093</v>
      </c>
      <c r="S15" s="8">
        <f t="shared" si="2"/>
        <v>5434440.0000000102</v>
      </c>
      <c r="T15" s="8">
        <f t="shared" si="2"/>
        <v>5434440.0000000102</v>
      </c>
      <c r="U15" s="8">
        <f t="shared" si="2"/>
        <v>5496920.0000000084</v>
      </c>
      <c r="V15" s="8">
        <f t="shared" si="2"/>
        <v>5965080.000000013</v>
      </c>
      <c r="W15" s="8">
        <f t="shared" si="2"/>
        <v>6112920.000000014</v>
      </c>
      <c r="X15" s="8">
        <f t="shared" si="2"/>
        <v>6167480.000000014</v>
      </c>
      <c r="Y15" s="8">
        <f t="shared" si="2"/>
        <v>6285400.0000000121</v>
      </c>
      <c r="Z15" s="140">
        <f t="shared" si="3"/>
        <v>50172760.000000104</v>
      </c>
      <c r="AA15" s="138">
        <v>3.302698377427999</v>
      </c>
      <c r="AB15" s="9">
        <v>3.4601836640281505</v>
      </c>
      <c r="AC15" s="165">
        <v>3.6874870229452537</v>
      </c>
      <c r="AD15" s="291">
        <v>31.69</v>
      </c>
      <c r="AE15" s="172">
        <f t="shared" si="4"/>
        <v>2788720</v>
      </c>
    </row>
    <row r="16" spans="1:67" s="3" customFormat="1" ht="14.25" customHeight="1">
      <c r="A16" s="4">
        <v>76014</v>
      </c>
      <c r="B16" s="4" t="s">
        <v>6197</v>
      </c>
      <c r="C16" s="5" t="s">
        <v>6183</v>
      </c>
      <c r="D16" s="4" t="s">
        <v>6184</v>
      </c>
      <c r="E16" s="186">
        <v>95.83</v>
      </c>
      <c r="F16" s="133">
        <v>96.97</v>
      </c>
      <c r="G16" s="187">
        <v>97.15</v>
      </c>
      <c r="H16" s="132">
        <v>1.1400000000000006</v>
      </c>
      <c r="I16" s="6">
        <v>1.9999999999996021E-2</v>
      </c>
      <c r="J16" s="6">
        <v>6.0000000000016485E-2</v>
      </c>
      <c r="K16" s="6">
        <v>0</v>
      </c>
      <c r="L16" s="6">
        <v>4.0000000000006253E-2</v>
      </c>
      <c r="M16" s="6">
        <v>6.0000000000002274E-2</v>
      </c>
      <c r="N16" s="6">
        <v>0</v>
      </c>
      <c r="O16" s="7">
        <v>0</v>
      </c>
      <c r="P16" s="135">
        <v>0</v>
      </c>
      <c r="Q16" s="8">
        <f t="shared" si="0"/>
        <v>351120.00000000012</v>
      </c>
      <c r="R16" s="8">
        <f t="shared" si="1"/>
        <v>354639.99999999942</v>
      </c>
      <c r="S16" s="8">
        <f t="shared" si="2"/>
        <v>359920.00000000087</v>
      </c>
      <c r="T16" s="8">
        <f t="shared" si="2"/>
        <v>359920.00000000087</v>
      </c>
      <c r="U16" s="8">
        <f t="shared" si="2"/>
        <v>363440.0000000014</v>
      </c>
      <c r="V16" s="8">
        <f t="shared" si="2"/>
        <v>368720.00000000157</v>
      </c>
      <c r="W16" s="8">
        <f t="shared" si="2"/>
        <v>368720.00000000157</v>
      </c>
      <c r="X16" s="8">
        <f t="shared" si="2"/>
        <v>368720.00000000157</v>
      </c>
      <c r="Y16" s="8">
        <f t="shared" si="2"/>
        <v>368720.00000000157</v>
      </c>
      <c r="Z16" s="140">
        <f t="shared" si="3"/>
        <v>3263920.0000000084</v>
      </c>
      <c r="AA16" s="138">
        <v>1.612696938181353</v>
      </c>
      <c r="AB16" s="9">
        <v>1.6318816873155149</v>
      </c>
      <c r="AC16" s="165">
        <v>1.6349108582314358</v>
      </c>
      <c r="AD16" s="291">
        <v>1.3200000000000074</v>
      </c>
      <c r="AE16" s="172">
        <f t="shared" si="4"/>
        <v>116160.00000000065</v>
      </c>
    </row>
    <row r="17" spans="1:31" s="3" customFormat="1" ht="14.25" customHeight="1">
      <c r="A17" s="4">
        <v>76015</v>
      </c>
      <c r="B17" s="4" t="s">
        <v>6198</v>
      </c>
      <c r="C17" s="5" t="s">
        <v>6183</v>
      </c>
      <c r="D17" s="4" t="s">
        <v>6184</v>
      </c>
      <c r="E17" s="186">
        <v>148.21</v>
      </c>
      <c r="F17" s="133">
        <v>151.42000000000002</v>
      </c>
      <c r="G17" s="187">
        <v>153.20000000000002</v>
      </c>
      <c r="H17" s="132">
        <v>3.210000000000008</v>
      </c>
      <c r="I17" s="6">
        <v>1.3400000000000034</v>
      </c>
      <c r="J17" s="6">
        <v>0</v>
      </c>
      <c r="K17" s="6">
        <v>0</v>
      </c>
      <c r="L17" s="6">
        <v>0</v>
      </c>
      <c r="M17" s="6">
        <v>0.11000000000001364</v>
      </c>
      <c r="N17" s="6">
        <v>2.0000000000010232E-2</v>
      </c>
      <c r="O17" s="7">
        <v>0.19999999999998863</v>
      </c>
      <c r="P17" s="135">
        <v>0.11000000000001364</v>
      </c>
      <c r="Q17" s="8">
        <f t="shared" si="0"/>
        <v>988680.00000000244</v>
      </c>
      <c r="R17" s="8">
        <f t="shared" si="1"/>
        <v>1224520.000000003</v>
      </c>
      <c r="S17" s="8">
        <f t="shared" si="2"/>
        <v>1224520.000000003</v>
      </c>
      <c r="T17" s="8">
        <f t="shared" si="2"/>
        <v>1224520.000000003</v>
      </c>
      <c r="U17" s="8">
        <f t="shared" si="2"/>
        <v>1224520.000000003</v>
      </c>
      <c r="V17" s="8">
        <f t="shared" si="2"/>
        <v>1234200.0000000042</v>
      </c>
      <c r="W17" s="8">
        <f t="shared" si="2"/>
        <v>1235960.0000000051</v>
      </c>
      <c r="X17" s="8">
        <f t="shared" si="2"/>
        <v>1253560.0000000042</v>
      </c>
      <c r="Y17" s="8">
        <f t="shared" si="2"/>
        <v>1263240.0000000054</v>
      </c>
      <c r="Z17" s="140">
        <f t="shared" si="3"/>
        <v>10873720.000000034</v>
      </c>
      <c r="AA17" s="138">
        <v>1.4035848661712469</v>
      </c>
      <c r="AB17" s="9">
        <v>1.4339843494747331</v>
      </c>
      <c r="AC17" s="165">
        <v>1.4508413838299372</v>
      </c>
      <c r="AD17" s="291">
        <v>4.9900000000000091</v>
      </c>
      <c r="AE17" s="172">
        <f t="shared" si="4"/>
        <v>439120.00000000081</v>
      </c>
    </row>
    <row r="18" spans="1:31" s="3" customFormat="1" ht="14.25" customHeight="1">
      <c r="A18" s="4">
        <v>76016</v>
      </c>
      <c r="B18" s="4" t="s">
        <v>6199</v>
      </c>
      <c r="C18" s="5" t="s">
        <v>6183</v>
      </c>
      <c r="D18" s="4" t="s">
        <v>6184</v>
      </c>
      <c r="E18" s="186">
        <v>40.01</v>
      </c>
      <c r="F18" s="133">
        <v>40.01</v>
      </c>
      <c r="G18" s="187">
        <v>40.14</v>
      </c>
      <c r="H18" s="132">
        <v>0</v>
      </c>
      <c r="I18" s="6">
        <v>0</v>
      </c>
      <c r="J18" s="6">
        <v>0</v>
      </c>
      <c r="K18" s="6">
        <v>0</v>
      </c>
      <c r="L18" s="6">
        <v>0.13000000000000256</v>
      </c>
      <c r="M18" s="6">
        <v>0</v>
      </c>
      <c r="N18" s="6">
        <v>0</v>
      </c>
      <c r="O18" s="7">
        <v>0</v>
      </c>
      <c r="P18" s="135">
        <v>0</v>
      </c>
      <c r="Q18" s="8">
        <f t="shared" si="0"/>
        <v>0</v>
      </c>
      <c r="R18" s="8">
        <f t="shared" si="1"/>
        <v>0</v>
      </c>
      <c r="S18" s="8">
        <f t="shared" si="2"/>
        <v>0</v>
      </c>
      <c r="T18" s="8">
        <f t="shared" si="2"/>
        <v>0</v>
      </c>
      <c r="U18" s="8">
        <f t="shared" si="2"/>
        <v>11440.000000000226</v>
      </c>
      <c r="V18" s="8">
        <f t="shared" si="2"/>
        <v>11440.000000000226</v>
      </c>
      <c r="W18" s="8">
        <f t="shared" si="2"/>
        <v>11440.000000000226</v>
      </c>
      <c r="X18" s="8">
        <f t="shared" si="2"/>
        <v>11440.000000000226</v>
      </c>
      <c r="Y18" s="8">
        <f t="shared" si="2"/>
        <v>11440.000000000226</v>
      </c>
      <c r="Z18" s="140">
        <f t="shared" si="3"/>
        <v>57200.000000001128</v>
      </c>
      <c r="AA18" s="138">
        <v>2.5205372442294123</v>
      </c>
      <c r="AB18" s="9">
        <v>2.5205372442294123</v>
      </c>
      <c r="AC18" s="165">
        <v>2.5287269428485031</v>
      </c>
      <c r="AD18" s="291">
        <v>0.13000000000000256</v>
      </c>
      <c r="AE18" s="172">
        <f t="shared" si="4"/>
        <v>11440.000000000226</v>
      </c>
    </row>
    <row r="19" spans="1:31" s="3" customFormat="1" ht="14.25" customHeight="1">
      <c r="A19" s="4">
        <v>76017</v>
      </c>
      <c r="B19" s="4" t="s">
        <v>6200</v>
      </c>
      <c r="C19" s="5" t="s">
        <v>6183</v>
      </c>
      <c r="D19" s="4" t="s">
        <v>6184</v>
      </c>
      <c r="E19" s="186">
        <v>50.78</v>
      </c>
      <c r="F19" s="133">
        <v>51.61</v>
      </c>
      <c r="G19" s="187">
        <v>51.79</v>
      </c>
      <c r="H19" s="132">
        <v>0.82999999999999829</v>
      </c>
      <c r="I19" s="6">
        <v>0</v>
      </c>
      <c r="J19" s="6">
        <v>0</v>
      </c>
      <c r="K19" s="6">
        <v>0</v>
      </c>
      <c r="L19" s="6">
        <v>0</v>
      </c>
      <c r="M19" s="6">
        <v>0</v>
      </c>
      <c r="N19" s="6">
        <v>0</v>
      </c>
      <c r="O19" s="7">
        <v>0</v>
      </c>
      <c r="P19" s="135">
        <v>0.17999999999999972</v>
      </c>
      <c r="Q19" s="8">
        <f t="shared" si="0"/>
        <v>255639.99999999948</v>
      </c>
      <c r="R19" s="8">
        <f t="shared" si="1"/>
        <v>255639.99999999948</v>
      </c>
      <c r="S19" s="8">
        <f t="shared" si="2"/>
        <v>255639.99999999948</v>
      </c>
      <c r="T19" s="8">
        <f t="shared" si="2"/>
        <v>255639.99999999948</v>
      </c>
      <c r="U19" s="8">
        <f t="shared" si="2"/>
        <v>255639.99999999948</v>
      </c>
      <c r="V19" s="8">
        <f t="shared" si="2"/>
        <v>255639.99999999948</v>
      </c>
      <c r="W19" s="8">
        <f t="shared" si="2"/>
        <v>255639.99999999948</v>
      </c>
      <c r="X19" s="8">
        <f t="shared" si="2"/>
        <v>255639.99999999948</v>
      </c>
      <c r="Y19" s="8">
        <f t="shared" si="2"/>
        <v>271479.99999999948</v>
      </c>
      <c r="Z19" s="140">
        <f t="shared" si="3"/>
        <v>2316599.9999999953</v>
      </c>
      <c r="AA19" s="138">
        <v>4.1032022431054411</v>
      </c>
      <c r="AB19" s="9">
        <v>4.1702691564921581</v>
      </c>
      <c r="AC19" s="165">
        <v>4.1848137883109642</v>
      </c>
      <c r="AD19" s="291">
        <v>1.009999999999998</v>
      </c>
      <c r="AE19" s="172">
        <f t="shared" si="4"/>
        <v>88879.999999999825</v>
      </c>
    </row>
    <row r="20" spans="1:31" s="3" customFormat="1" ht="14.25" customHeight="1">
      <c r="A20" s="4">
        <v>76018</v>
      </c>
      <c r="B20" s="4" t="s">
        <v>6201</v>
      </c>
      <c r="C20" s="5" t="s">
        <v>6183</v>
      </c>
      <c r="D20" s="4" t="s">
        <v>6184</v>
      </c>
      <c r="E20" s="186">
        <v>97.13</v>
      </c>
      <c r="F20" s="133">
        <v>100.42</v>
      </c>
      <c r="G20" s="187">
        <v>104.51</v>
      </c>
      <c r="H20" s="132">
        <v>3.2900000000000063</v>
      </c>
      <c r="I20" s="6">
        <v>2.1500000000000057</v>
      </c>
      <c r="J20" s="6">
        <v>0.26000000000000512</v>
      </c>
      <c r="K20" s="6">
        <v>0.51999999999998181</v>
      </c>
      <c r="L20" s="6">
        <v>0.87000000000001876</v>
      </c>
      <c r="M20" s="6">
        <v>9.9999999999980105E-2</v>
      </c>
      <c r="N20" s="6">
        <v>0</v>
      </c>
      <c r="O20" s="7">
        <v>0</v>
      </c>
      <c r="P20" s="135">
        <v>0.18999999999999773</v>
      </c>
      <c r="Q20" s="8">
        <f t="shared" si="0"/>
        <v>1013320.0000000019</v>
      </c>
      <c r="R20" s="8">
        <f t="shared" si="1"/>
        <v>1391720.0000000028</v>
      </c>
      <c r="S20" s="8">
        <f t="shared" si="2"/>
        <v>1414600.0000000033</v>
      </c>
      <c r="T20" s="8">
        <f t="shared" si="2"/>
        <v>1460360.0000000016</v>
      </c>
      <c r="U20" s="8">
        <f t="shared" si="2"/>
        <v>1536920.0000000033</v>
      </c>
      <c r="V20" s="8">
        <f t="shared" si="2"/>
        <v>1545720.0000000014</v>
      </c>
      <c r="W20" s="8">
        <f t="shared" si="2"/>
        <v>1545720.0000000014</v>
      </c>
      <c r="X20" s="8">
        <f t="shared" si="2"/>
        <v>1545720.0000000014</v>
      </c>
      <c r="Y20" s="8">
        <f t="shared" si="2"/>
        <v>1562440.0000000012</v>
      </c>
      <c r="Z20" s="140">
        <f t="shared" si="3"/>
        <v>13016520.00000002</v>
      </c>
      <c r="AA20" s="138">
        <v>2.3029412113380667</v>
      </c>
      <c r="AB20" s="9">
        <v>2.3809467357414671</v>
      </c>
      <c r="AC20" s="165">
        <v>2.477920168814387</v>
      </c>
      <c r="AD20" s="291">
        <v>7.3800000000000097</v>
      </c>
      <c r="AE20" s="172">
        <f t="shared" si="4"/>
        <v>649440.00000000081</v>
      </c>
    </row>
    <row r="21" spans="1:31" s="3" customFormat="1" ht="14.25" customHeight="1">
      <c r="A21" s="4">
        <v>76019</v>
      </c>
      <c r="B21" s="4" t="s">
        <v>6202</v>
      </c>
      <c r="C21" s="5" t="s">
        <v>6183</v>
      </c>
      <c r="D21" s="4" t="s">
        <v>6184</v>
      </c>
      <c r="E21" s="186">
        <v>67.62</v>
      </c>
      <c r="F21" s="133">
        <v>67.790000000000006</v>
      </c>
      <c r="G21" s="187">
        <v>67.790000000000006</v>
      </c>
      <c r="H21" s="132">
        <v>0.17000000000000171</v>
      </c>
      <c r="I21" s="6">
        <v>0</v>
      </c>
      <c r="J21" s="6">
        <v>0</v>
      </c>
      <c r="K21" s="6">
        <v>0</v>
      </c>
      <c r="L21" s="6">
        <v>0</v>
      </c>
      <c r="M21" s="6">
        <v>0</v>
      </c>
      <c r="N21" s="6">
        <v>0</v>
      </c>
      <c r="O21" s="7">
        <v>0</v>
      </c>
      <c r="P21" s="135">
        <v>0</v>
      </c>
      <c r="Q21" s="8">
        <f t="shared" si="0"/>
        <v>52360.000000000517</v>
      </c>
      <c r="R21" s="8">
        <f t="shared" si="1"/>
        <v>52360.000000000517</v>
      </c>
      <c r="S21" s="8">
        <f t="shared" si="2"/>
        <v>52360.000000000517</v>
      </c>
      <c r="T21" s="8">
        <f t="shared" si="2"/>
        <v>52360.000000000517</v>
      </c>
      <c r="U21" s="8">
        <f t="shared" si="2"/>
        <v>52360.000000000517</v>
      </c>
      <c r="V21" s="8">
        <f t="shared" si="2"/>
        <v>52360.000000000517</v>
      </c>
      <c r="W21" s="8">
        <f t="shared" si="2"/>
        <v>52360.000000000517</v>
      </c>
      <c r="X21" s="8">
        <f t="shared" si="2"/>
        <v>52360.000000000517</v>
      </c>
      <c r="Y21" s="8">
        <f t="shared" si="2"/>
        <v>52360.000000000517</v>
      </c>
      <c r="Z21" s="140">
        <f t="shared" si="3"/>
        <v>471240.00000000466</v>
      </c>
      <c r="AA21" s="138">
        <v>1.4047902474898879</v>
      </c>
      <c r="AB21" s="9">
        <v>1.4083219591443288</v>
      </c>
      <c r="AC21" s="165">
        <v>1.4083219591443288</v>
      </c>
      <c r="AD21" s="291">
        <v>0.17000000000000171</v>
      </c>
      <c r="AE21" s="172">
        <f t="shared" si="4"/>
        <v>14960.000000000149</v>
      </c>
    </row>
    <row r="22" spans="1:31" s="3" customFormat="1" ht="14.25" customHeight="1">
      <c r="A22" s="4">
        <v>76020</v>
      </c>
      <c r="B22" s="4" t="s">
        <v>6203</v>
      </c>
      <c r="C22" s="5" t="s">
        <v>6183</v>
      </c>
      <c r="D22" s="4" t="s">
        <v>6184</v>
      </c>
      <c r="E22" s="186">
        <v>49.7</v>
      </c>
      <c r="F22" s="133">
        <v>50.260000000000005</v>
      </c>
      <c r="G22" s="187">
        <v>50.26</v>
      </c>
      <c r="H22" s="132">
        <v>0.56000000000000227</v>
      </c>
      <c r="I22" s="6">
        <v>0</v>
      </c>
      <c r="J22" s="6">
        <v>0</v>
      </c>
      <c r="K22" s="6">
        <v>0</v>
      </c>
      <c r="L22" s="6">
        <v>0</v>
      </c>
      <c r="M22" s="6">
        <v>0</v>
      </c>
      <c r="N22" s="6">
        <v>0</v>
      </c>
      <c r="O22" s="7">
        <v>0</v>
      </c>
      <c r="P22" s="135">
        <v>0</v>
      </c>
      <c r="Q22" s="8">
        <f t="shared" si="0"/>
        <v>172480.0000000007</v>
      </c>
      <c r="R22" s="8">
        <f t="shared" si="1"/>
        <v>172480.0000000007</v>
      </c>
      <c r="S22" s="8">
        <f t="shared" si="2"/>
        <v>172480.0000000007</v>
      </c>
      <c r="T22" s="8">
        <f t="shared" si="2"/>
        <v>172480.0000000007</v>
      </c>
      <c r="U22" s="8">
        <f t="shared" si="2"/>
        <v>172480.0000000007</v>
      </c>
      <c r="V22" s="8">
        <f t="shared" si="2"/>
        <v>172480.0000000007</v>
      </c>
      <c r="W22" s="8">
        <f t="shared" si="2"/>
        <v>172480.0000000007</v>
      </c>
      <c r="X22" s="8">
        <f t="shared" si="2"/>
        <v>172480.0000000007</v>
      </c>
      <c r="Y22" s="8">
        <f t="shared" si="2"/>
        <v>172480.0000000007</v>
      </c>
      <c r="Z22" s="140">
        <f t="shared" si="3"/>
        <v>1552320.0000000063</v>
      </c>
      <c r="AA22" s="138">
        <v>1.6591000133529179</v>
      </c>
      <c r="AB22" s="9">
        <v>1.6777940980104151</v>
      </c>
      <c r="AC22" s="165">
        <v>1.6777940980104149</v>
      </c>
      <c r="AD22" s="291">
        <v>0.56000000000000227</v>
      </c>
      <c r="AE22" s="172">
        <f t="shared" si="4"/>
        <v>49280.000000000204</v>
      </c>
    </row>
    <row r="23" spans="1:31" s="3" customFormat="1" ht="14.25" customHeight="1">
      <c r="A23" s="4">
        <v>76021</v>
      </c>
      <c r="B23" s="4" t="s">
        <v>6204</v>
      </c>
      <c r="C23" s="5" t="s">
        <v>6183</v>
      </c>
      <c r="D23" s="4" t="s">
        <v>6184</v>
      </c>
      <c r="E23" s="186">
        <v>79.67</v>
      </c>
      <c r="F23" s="133">
        <v>80.69</v>
      </c>
      <c r="G23" s="187">
        <v>81.739999999999995</v>
      </c>
      <c r="H23" s="132">
        <v>1.019999999999996</v>
      </c>
      <c r="I23" s="6">
        <v>2.4899999999999949</v>
      </c>
      <c r="J23" s="6">
        <v>0.4000000000000199</v>
      </c>
      <c r="K23" s="6">
        <v>0</v>
      </c>
      <c r="L23" s="6">
        <v>0.29000000000000625</v>
      </c>
      <c r="M23" s="6">
        <v>-2.1300000000000097</v>
      </c>
      <c r="N23" s="6">
        <v>0</v>
      </c>
      <c r="O23" s="7">
        <v>0</v>
      </c>
      <c r="P23" s="135">
        <v>0</v>
      </c>
      <c r="Q23" s="8">
        <f t="shared" si="0"/>
        <v>314159.99999999878</v>
      </c>
      <c r="R23" s="8">
        <f t="shared" si="1"/>
        <v>752399.9999999979</v>
      </c>
      <c r="S23" s="8">
        <f t="shared" si="2"/>
        <v>787599.99999999965</v>
      </c>
      <c r="T23" s="8">
        <f t="shared" si="2"/>
        <v>787599.99999999965</v>
      </c>
      <c r="U23" s="8">
        <f t="shared" si="2"/>
        <v>813120.00000000023</v>
      </c>
      <c r="V23" s="8">
        <f t="shared" si="2"/>
        <v>625679.99999999942</v>
      </c>
      <c r="W23" s="8">
        <f t="shared" si="2"/>
        <v>625679.99999999942</v>
      </c>
      <c r="X23" s="8">
        <f t="shared" si="2"/>
        <v>625679.99999999942</v>
      </c>
      <c r="Y23" s="8">
        <f t="shared" si="2"/>
        <v>625679.99999999942</v>
      </c>
      <c r="Z23" s="140">
        <f t="shared" si="3"/>
        <v>5957599.9999999935</v>
      </c>
      <c r="AA23" s="138">
        <v>2.2977599220140226</v>
      </c>
      <c r="AB23" s="9">
        <v>2.3271777093926382</v>
      </c>
      <c r="AC23" s="165">
        <v>2.357460725811801</v>
      </c>
      <c r="AD23" s="291">
        <v>2.0699999999999932</v>
      </c>
      <c r="AE23" s="172">
        <f t="shared" si="4"/>
        <v>182159.99999999939</v>
      </c>
    </row>
    <row r="24" spans="1:31" s="3" customFormat="1" ht="14.25" customHeight="1">
      <c r="A24" s="4">
        <v>76022</v>
      </c>
      <c r="B24" s="4" t="s">
        <v>6205</v>
      </c>
      <c r="C24" s="5" t="s">
        <v>6183</v>
      </c>
      <c r="D24" s="4" t="s">
        <v>6184</v>
      </c>
      <c r="E24" s="186">
        <v>92.69</v>
      </c>
      <c r="F24" s="133">
        <v>99.23</v>
      </c>
      <c r="G24" s="187">
        <v>101.46000000000001</v>
      </c>
      <c r="H24" s="132">
        <v>6.5400000000000063</v>
      </c>
      <c r="I24" s="6">
        <v>1.9999999999996021E-2</v>
      </c>
      <c r="J24" s="6">
        <v>0</v>
      </c>
      <c r="K24" s="6">
        <v>0</v>
      </c>
      <c r="L24" s="6">
        <v>0.90000000000000568</v>
      </c>
      <c r="M24" s="6">
        <v>0.45999999999999375</v>
      </c>
      <c r="N24" s="6">
        <v>0.20999999999999375</v>
      </c>
      <c r="O24" s="7">
        <v>0</v>
      </c>
      <c r="P24" s="135">
        <v>0.64000000000000057</v>
      </c>
      <c r="Q24" s="8">
        <f t="shared" si="0"/>
        <v>2014320.0000000019</v>
      </c>
      <c r="R24" s="8">
        <f t="shared" si="1"/>
        <v>2017840.0000000012</v>
      </c>
      <c r="S24" s="8">
        <f t="shared" si="2"/>
        <v>2017840.0000000012</v>
      </c>
      <c r="T24" s="8">
        <f t="shared" si="2"/>
        <v>2017840.0000000012</v>
      </c>
      <c r="U24" s="8">
        <f t="shared" si="2"/>
        <v>2097040.0000000016</v>
      </c>
      <c r="V24" s="8">
        <f t="shared" si="2"/>
        <v>2137520.0000000009</v>
      </c>
      <c r="W24" s="8">
        <f t="shared" si="2"/>
        <v>2156000.0000000005</v>
      </c>
      <c r="X24" s="8">
        <f t="shared" si="2"/>
        <v>2156000.0000000005</v>
      </c>
      <c r="Y24" s="8">
        <f t="shared" si="2"/>
        <v>2212320.0000000005</v>
      </c>
      <c r="Z24" s="140">
        <f t="shared" si="3"/>
        <v>18826720.000000007</v>
      </c>
      <c r="AA24" s="138">
        <v>3.2263678734653953</v>
      </c>
      <c r="AB24" s="9">
        <v>3.4540132062139524</v>
      </c>
      <c r="AC24" s="165">
        <v>3.5316353915395302</v>
      </c>
      <c r="AD24" s="291">
        <v>8.7700000000000102</v>
      </c>
      <c r="AE24" s="172">
        <f t="shared" si="4"/>
        <v>771760.00000000093</v>
      </c>
    </row>
    <row r="25" spans="1:31" s="3" customFormat="1" ht="14.25" customHeight="1">
      <c r="A25" s="4">
        <v>76023</v>
      </c>
      <c r="B25" s="4" t="s">
        <v>6206</v>
      </c>
      <c r="C25" s="5" t="s">
        <v>6183</v>
      </c>
      <c r="D25" s="4" t="s">
        <v>6184</v>
      </c>
      <c r="E25" s="186">
        <v>65.48</v>
      </c>
      <c r="F25" s="133">
        <v>65.48</v>
      </c>
      <c r="G25" s="187">
        <v>65.790000000000006</v>
      </c>
      <c r="H25" s="132">
        <v>0</v>
      </c>
      <c r="I25" s="6">
        <v>1.0000000000005116E-2</v>
      </c>
      <c r="J25" s="6">
        <v>0</v>
      </c>
      <c r="K25" s="6">
        <v>0.25</v>
      </c>
      <c r="L25" s="6">
        <v>4.9999999999997158E-2</v>
      </c>
      <c r="M25" s="6">
        <v>0</v>
      </c>
      <c r="N25" s="6">
        <v>0</v>
      </c>
      <c r="O25" s="7">
        <v>0</v>
      </c>
      <c r="P25" s="135">
        <v>0</v>
      </c>
      <c r="Q25" s="8">
        <f t="shared" si="0"/>
        <v>0</v>
      </c>
      <c r="R25" s="8">
        <f t="shared" si="1"/>
        <v>1760.0000000009006</v>
      </c>
      <c r="S25" s="8">
        <f t="shared" si="2"/>
        <v>1760.0000000009006</v>
      </c>
      <c r="T25" s="8">
        <f t="shared" si="2"/>
        <v>23760.000000000902</v>
      </c>
      <c r="U25" s="8">
        <f t="shared" si="2"/>
        <v>28160.000000000651</v>
      </c>
      <c r="V25" s="8">
        <f t="shared" si="2"/>
        <v>28160.000000000651</v>
      </c>
      <c r="W25" s="8">
        <f t="shared" si="2"/>
        <v>28160.000000000651</v>
      </c>
      <c r="X25" s="8">
        <f t="shared" si="2"/>
        <v>28160.000000000651</v>
      </c>
      <c r="Y25" s="8">
        <f t="shared" si="2"/>
        <v>28160.000000000651</v>
      </c>
      <c r="Z25" s="140">
        <f t="shared" si="3"/>
        <v>168080.00000000594</v>
      </c>
      <c r="AA25" s="138">
        <v>2.0010940618114361</v>
      </c>
      <c r="AB25" s="9">
        <v>2.0010940618114361</v>
      </c>
      <c r="AC25" s="165">
        <v>2.0105677814076723</v>
      </c>
      <c r="AD25" s="291">
        <v>0.31000000000000227</v>
      </c>
      <c r="AE25" s="172">
        <f t="shared" si="4"/>
        <v>27280.0000000002</v>
      </c>
    </row>
    <row r="26" spans="1:31" s="3" customFormat="1" ht="14.25" customHeight="1">
      <c r="A26" s="4">
        <v>76024</v>
      </c>
      <c r="B26" s="4" t="s">
        <v>6207</v>
      </c>
      <c r="C26" s="5" t="s">
        <v>6183</v>
      </c>
      <c r="D26" s="4" t="s">
        <v>6184</v>
      </c>
      <c r="E26" s="186">
        <v>78.72</v>
      </c>
      <c r="F26" s="133">
        <v>78.8</v>
      </c>
      <c r="G26" s="187">
        <v>79.250000000000014</v>
      </c>
      <c r="H26" s="132">
        <v>7.9999999999998295E-2</v>
      </c>
      <c r="I26" s="6">
        <v>4.9999999999997158E-2</v>
      </c>
      <c r="J26" s="6">
        <v>0</v>
      </c>
      <c r="K26" s="6">
        <v>0</v>
      </c>
      <c r="L26" s="6">
        <v>0</v>
      </c>
      <c r="M26" s="6">
        <v>0</v>
      </c>
      <c r="N26" s="6">
        <v>0</v>
      </c>
      <c r="O26" s="7">
        <v>0</v>
      </c>
      <c r="P26" s="135">
        <v>0.40000000000000568</v>
      </c>
      <c r="Q26" s="8">
        <f t="shared" si="0"/>
        <v>24639.999999999483</v>
      </c>
      <c r="R26" s="8">
        <f t="shared" si="1"/>
        <v>33439.999999998981</v>
      </c>
      <c r="S26" s="8">
        <f t="shared" si="2"/>
        <v>33439.999999998981</v>
      </c>
      <c r="T26" s="8">
        <f t="shared" si="2"/>
        <v>33439.999999998981</v>
      </c>
      <c r="U26" s="8">
        <f t="shared" si="2"/>
        <v>33439.999999998981</v>
      </c>
      <c r="V26" s="8">
        <f t="shared" si="2"/>
        <v>33439.999999998981</v>
      </c>
      <c r="W26" s="8">
        <f t="shared" si="2"/>
        <v>33439.999999998981</v>
      </c>
      <c r="X26" s="8">
        <f t="shared" si="2"/>
        <v>33439.999999998981</v>
      </c>
      <c r="Y26" s="8">
        <f t="shared" si="2"/>
        <v>68639.999999999476</v>
      </c>
      <c r="Z26" s="140">
        <f t="shared" si="3"/>
        <v>327359.99999999185</v>
      </c>
      <c r="AA26" s="138">
        <v>2.3398626757423537</v>
      </c>
      <c r="AB26" s="9">
        <v>2.3422405849656687</v>
      </c>
      <c r="AC26" s="165">
        <v>2.3556163243468187</v>
      </c>
      <c r="AD26" s="291">
        <v>0.53000000000001535</v>
      </c>
      <c r="AE26" s="172">
        <f t="shared" si="4"/>
        <v>46640.000000001353</v>
      </c>
    </row>
    <row r="27" spans="1:31" s="3" customFormat="1" ht="14.25" customHeight="1">
      <c r="A27" s="4">
        <v>76025</v>
      </c>
      <c r="B27" s="4" t="s">
        <v>6208</v>
      </c>
      <c r="C27" s="5" t="s">
        <v>6183</v>
      </c>
      <c r="D27" s="4" t="s">
        <v>6184</v>
      </c>
      <c r="E27" s="186">
        <v>99.4</v>
      </c>
      <c r="F27" s="133">
        <v>99.64</v>
      </c>
      <c r="G27" s="187">
        <v>101.11</v>
      </c>
      <c r="H27" s="132">
        <v>0.23999999999999488</v>
      </c>
      <c r="I27" s="6">
        <v>0.87999999999999545</v>
      </c>
      <c r="J27" s="6">
        <v>0</v>
      </c>
      <c r="K27" s="6">
        <v>0</v>
      </c>
      <c r="L27" s="6">
        <v>0.51999999999999602</v>
      </c>
      <c r="M27" s="6">
        <v>0</v>
      </c>
      <c r="N27" s="6">
        <v>6.9999999999993179E-2</v>
      </c>
      <c r="O27" s="7">
        <v>0</v>
      </c>
      <c r="P27" s="135">
        <v>0</v>
      </c>
      <c r="Q27" s="8">
        <f t="shared" si="0"/>
        <v>73919.999999998428</v>
      </c>
      <c r="R27" s="8">
        <f t="shared" si="1"/>
        <v>228799.99999999764</v>
      </c>
      <c r="S27" s="8">
        <f t="shared" si="2"/>
        <v>228799.99999999764</v>
      </c>
      <c r="T27" s="8">
        <f t="shared" si="2"/>
        <v>228799.99999999764</v>
      </c>
      <c r="U27" s="8">
        <f t="shared" si="2"/>
        <v>274559.99999999732</v>
      </c>
      <c r="V27" s="8">
        <f t="shared" si="2"/>
        <v>274559.99999999732</v>
      </c>
      <c r="W27" s="8">
        <f t="shared" si="2"/>
        <v>280719.99999999674</v>
      </c>
      <c r="X27" s="8">
        <f t="shared" si="2"/>
        <v>280719.99999999674</v>
      </c>
      <c r="Y27" s="8">
        <f t="shared" si="2"/>
        <v>280719.99999999674</v>
      </c>
      <c r="Z27" s="140">
        <f t="shared" si="3"/>
        <v>2151599.9999999763</v>
      </c>
      <c r="AA27" s="138">
        <v>1.3398880910369038</v>
      </c>
      <c r="AB27" s="9">
        <v>1.3431232333090248</v>
      </c>
      <c r="AC27" s="165">
        <v>1.3629384797257678</v>
      </c>
      <c r="AD27" s="291">
        <v>1.7099999999999937</v>
      </c>
      <c r="AE27" s="172">
        <f t="shared" si="4"/>
        <v>150479.99999999945</v>
      </c>
    </row>
    <row r="28" spans="1:31" s="3" customFormat="1" ht="14.25" customHeight="1">
      <c r="A28" s="4">
        <v>76026</v>
      </c>
      <c r="B28" s="4" t="s">
        <v>6209</v>
      </c>
      <c r="C28" s="5" t="s">
        <v>6183</v>
      </c>
      <c r="D28" s="4" t="s">
        <v>6184</v>
      </c>
      <c r="E28" s="186">
        <v>99.34</v>
      </c>
      <c r="F28" s="133">
        <v>99.490000000000009</v>
      </c>
      <c r="G28" s="187">
        <v>99.69</v>
      </c>
      <c r="H28" s="132">
        <v>0.15000000000000568</v>
      </c>
      <c r="I28" s="6">
        <v>6.0000000000002274E-2</v>
      </c>
      <c r="J28" s="6">
        <v>0</v>
      </c>
      <c r="K28" s="6">
        <v>0</v>
      </c>
      <c r="L28" s="6">
        <v>9.0000000000003411E-2</v>
      </c>
      <c r="M28" s="6">
        <v>0</v>
      </c>
      <c r="N28" s="6">
        <v>0</v>
      </c>
      <c r="O28" s="7">
        <v>0</v>
      </c>
      <c r="P28" s="135">
        <v>4.9999999999997158E-2</v>
      </c>
      <c r="Q28" s="8">
        <f t="shared" si="0"/>
        <v>46200.000000001746</v>
      </c>
      <c r="R28" s="8">
        <f t="shared" si="1"/>
        <v>56760.000000002146</v>
      </c>
      <c r="S28" s="8">
        <f t="shared" si="2"/>
        <v>56760.000000002146</v>
      </c>
      <c r="T28" s="8">
        <f t="shared" si="2"/>
        <v>56760.000000002146</v>
      </c>
      <c r="U28" s="8">
        <f t="shared" si="2"/>
        <v>64680.000000002445</v>
      </c>
      <c r="V28" s="8">
        <f t="shared" si="2"/>
        <v>64680.000000002445</v>
      </c>
      <c r="W28" s="8">
        <f t="shared" si="2"/>
        <v>64680.000000002445</v>
      </c>
      <c r="X28" s="8">
        <f t="shared" si="2"/>
        <v>64680.000000002445</v>
      </c>
      <c r="Y28" s="8">
        <f t="shared" si="2"/>
        <v>69080.000000002197</v>
      </c>
      <c r="Z28" s="140">
        <f t="shared" si="3"/>
        <v>544280.00000002014</v>
      </c>
      <c r="AA28" s="138">
        <v>2.1111375575919347</v>
      </c>
      <c r="AB28" s="9">
        <v>2.1143253030483353</v>
      </c>
      <c r="AC28" s="165">
        <v>2.118575630323535</v>
      </c>
      <c r="AD28" s="291">
        <v>0.34999999999999432</v>
      </c>
      <c r="AE28" s="172">
        <f t="shared" si="4"/>
        <v>30799.999999999498</v>
      </c>
    </row>
    <row r="29" spans="1:31" s="3" customFormat="1" ht="14.25" customHeight="1">
      <c r="A29" s="4">
        <v>76027</v>
      </c>
      <c r="B29" s="4" t="s">
        <v>6210</v>
      </c>
      <c r="C29" s="5" t="s">
        <v>6183</v>
      </c>
      <c r="D29" s="4" t="s">
        <v>6184</v>
      </c>
      <c r="E29" s="186">
        <v>30.94</v>
      </c>
      <c r="F29" s="133">
        <v>30.94</v>
      </c>
      <c r="G29" s="187">
        <v>30.94</v>
      </c>
      <c r="H29" s="132">
        <v>0</v>
      </c>
      <c r="I29" s="6">
        <v>0</v>
      </c>
      <c r="J29" s="6">
        <v>0</v>
      </c>
      <c r="K29" s="6">
        <v>0</v>
      </c>
      <c r="L29" s="6">
        <v>0</v>
      </c>
      <c r="M29" s="6">
        <v>0</v>
      </c>
      <c r="N29" s="6">
        <v>0</v>
      </c>
      <c r="O29" s="7">
        <v>0</v>
      </c>
      <c r="P29" s="135">
        <v>0</v>
      </c>
      <c r="Q29" s="8">
        <f t="shared" si="0"/>
        <v>0</v>
      </c>
      <c r="R29" s="8">
        <f t="shared" si="1"/>
        <v>0</v>
      </c>
      <c r="S29" s="8">
        <f t="shared" si="2"/>
        <v>0</v>
      </c>
      <c r="T29" s="8">
        <f t="shared" si="2"/>
        <v>0</v>
      </c>
      <c r="U29" s="8">
        <f t="shared" si="2"/>
        <v>0</v>
      </c>
      <c r="V29" s="8">
        <f t="shared" si="2"/>
        <v>0</v>
      </c>
      <c r="W29" s="8">
        <f t="shared" si="2"/>
        <v>0</v>
      </c>
      <c r="X29" s="8">
        <f t="shared" si="2"/>
        <v>0</v>
      </c>
      <c r="Y29" s="8">
        <f t="shared" si="2"/>
        <v>0</v>
      </c>
      <c r="Z29" s="140">
        <f t="shared" si="3"/>
        <v>0</v>
      </c>
      <c r="AA29" s="138">
        <v>1.2617396020667409</v>
      </c>
      <c r="AB29" s="9">
        <v>1.2617396020667409</v>
      </c>
      <c r="AC29" s="165">
        <v>1.2617396020667409</v>
      </c>
      <c r="AD29" s="291">
        <v>0</v>
      </c>
      <c r="AE29" s="172">
        <f t="shared" si="4"/>
        <v>0</v>
      </c>
    </row>
    <row r="30" spans="1:31" s="3" customFormat="1" ht="14.25" customHeight="1">
      <c r="A30" s="4">
        <v>76028</v>
      </c>
      <c r="B30" s="4" t="s">
        <v>6211</v>
      </c>
      <c r="C30" s="5" t="s">
        <v>6183</v>
      </c>
      <c r="D30" s="4" t="s">
        <v>6184</v>
      </c>
      <c r="E30" s="186">
        <v>158.12</v>
      </c>
      <c r="F30" s="133">
        <v>159.94</v>
      </c>
      <c r="G30" s="187">
        <v>161.22000000000003</v>
      </c>
      <c r="H30" s="132">
        <v>1.8199999999999932</v>
      </c>
      <c r="I30" s="6">
        <v>0.38999999999998636</v>
      </c>
      <c r="J30" s="6">
        <v>0</v>
      </c>
      <c r="K30" s="6">
        <v>0</v>
      </c>
      <c r="L30" s="6">
        <v>9.9999999999994316E-2</v>
      </c>
      <c r="M30" s="6">
        <v>0.15000000000000568</v>
      </c>
      <c r="N30" s="6">
        <v>8.0000000000012506E-2</v>
      </c>
      <c r="O30" s="7">
        <v>0.25999999999996248</v>
      </c>
      <c r="P30" s="135">
        <v>0.30000000000003979</v>
      </c>
      <c r="Q30" s="8">
        <f t="shared" si="0"/>
        <v>560559.9999999979</v>
      </c>
      <c r="R30" s="8">
        <f t="shared" si="1"/>
        <v>629199.99999999546</v>
      </c>
      <c r="S30" s="8">
        <f t="shared" si="2"/>
        <v>629199.99999999546</v>
      </c>
      <c r="T30" s="8">
        <f t="shared" si="2"/>
        <v>629199.99999999546</v>
      </c>
      <c r="U30" s="8">
        <f t="shared" si="2"/>
        <v>637999.99999999499</v>
      </c>
      <c r="V30" s="8">
        <f t="shared" si="2"/>
        <v>651199.99999999546</v>
      </c>
      <c r="W30" s="8">
        <f t="shared" si="2"/>
        <v>658239.99999999651</v>
      </c>
      <c r="X30" s="8">
        <f t="shared" si="2"/>
        <v>681119.99999999325</v>
      </c>
      <c r="Y30" s="8">
        <f t="shared" si="2"/>
        <v>707519.99999999674</v>
      </c>
      <c r="Z30" s="140">
        <f t="shared" si="3"/>
        <v>5784239.9999999609</v>
      </c>
      <c r="AA30" s="138">
        <v>2.2774377816730502</v>
      </c>
      <c r="AB30" s="9">
        <v>2.3036516493851988</v>
      </c>
      <c r="AC30" s="165">
        <v>2.3220877761278085</v>
      </c>
      <c r="AD30" s="291">
        <v>3.1000000000000223</v>
      </c>
      <c r="AE30" s="172">
        <f t="shared" si="4"/>
        <v>272800.00000000198</v>
      </c>
    </row>
    <row r="31" spans="1:31" s="3" customFormat="1" ht="14.25" customHeight="1">
      <c r="A31" s="4">
        <v>76029</v>
      </c>
      <c r="B31" s="4" t="s">
        <v>6212</v>
      </c>
      <c r="C31" s="5" t="s">
        <v>6183</v>
      </c>
      <c r="D31" s="4" t="s">
        <v>6184</v>
      </c>
      <c r="E31" s="186">
        <v>209.96</v>
      </c>
      <c r="F31" s="133">
        <v>217.33</v>
      </c>
      <c r="G31" s="187">
        <v>292.22000000000003</v>
      </c>
      <c r="H31" s="132">
        <v>7.3700000000000045</v>
      </c>
      <c r="I31" s="6">
        <v>60.569999999999965</v>
      </c>
      <c r="J31" s="6">
        <v>1.0199999999999818</v>
      </c>
      <c r="K31" s="6">
        <v>18.140000000000043</v>
      </c>
      <c r="L31" s="6">
        <v>-2.8000000000000114</v>
      </c>
      <c r="M31" s="6">
        <v>-5.4599999999999795</v>
      </c>
      <c r="N31" s="6">
        <v>1.5299999999999727</v>
      </c>
      <c r="O31" s="7">
        <v>0.17000000000001592</v>
      </c>
      <c r="P31" s="135">
        <v>1.7200000000000273</v>
      </c>
      <c r="Q31" s="8">
        <f t="shared" si="0"/>
        <v>2269960.0000000014</v>
      </c>
      <c r="R31" s="8">
        <f t="shared" si="1"/>
        <v>12930279.999999994</v>
      </c>
      <c r="S31" s="8">
        <f t="shared" si="2"/>
        <v>13020039.999999993</v>
      </c>
      <c r="T31" s="8">
        <f t="shared" si="2"/>
        <v>14616359.999999996</v>
      </c>
      <c r="U31" s="8">
        <f t="shared" si="2"/>
        <v>14369959.999999994</v>
      </c>
      <c r="V31" s="8">
        <f t="shared" si="2"/>
        <v>13889479.999999996</v>
      </c>
      <c r="W31" s="8">
        <f t="shared" si="2"/>
        <v>14024119.999999994</v>
      </c>
      <c r="X31" s="8">
        <f t="shared" si="2"/>
        <v>14039079.999999996</v>
      </c>
      <c r="Y31" s="8">
        <f t="shared" si="2"/>
        <v>14190439.999999998</v>
      </c>
      <c r="Z31" s="140">
        <f t="shared" si="3"/>
        <v>113349719.99999997</v>
      </c>
      <c r="AA31" s="138">
        <v>2.3690350999923275</v>
      </c>
      <c r="AB31" s="9">
        <v>2.4521927904426204</v>
      </c>
      <c r="AC31" s="165">
        <v>3.2971967847197461</v>
      </c>
      <c r="AD31" s="291">
        <v>82.260000000000019</v>
      </c>
      <c r="AE31" s="172">
        <f t="shared" si="4"/>
        <v>7238880.0000000019</v>
      </c>
    </row>
    <row r="32" spans="1:31" s="3" customFormat="1" ht="14.25" customHeight="1">
      <c r="A32" s="4">
        <v>76030</v>
      </c>
      <c r="B32" s="4" t="s">
        <v>6213</v>
      </c>
      <c r="C32" s="5" t="s">
        <v>6183</v>
      </c>
      <c r="D32" s="4" t="s">
        <v>6184</v>
      </c>
      <c r="E32" s="186">
        <v>81.19</v>
      </c>
      <c r="F32" s="133">
        <v>81.27</v>
      </c>
      <c r="G32" s="187">
        <v>81.400000000000006</v>
      </c>
      <c r="H32" s="132">
        <v>7.9999999999998295E-2</v>
      </c>
      <c r="I32" s="6">
        <v>1.9999999999996021E-2</v>
      </c>
      <c r="J32" s="6">
        <v>0</v>
      </c>
      <c r="K32" s="6">
        <v>0</v>
      </c>
      <c r="L32" s="6">
        <v>6.9999999999993179E-2</v>
      </c>
      <c r="M32" s="6">
        <v>0</v>
      </c>
      <c r="N32" s="6">
        <v>0</v>
      </c>
      <c r="O32" s="7">
        <v>0</v>
      </c>
      <c r="P32" s="135">
        <v>4.0000000000006253E-2</v>
      </c>
      <c r="Q32" s="8">
        <f t="shared" si="0"/>
        <v>24639.999999999483</v>
      </c>
      <c r="R32" s="8">
        <f t="shared" si="1"/>
        <v>28159.999999998781</v>
      </c>
      <c r="S32" s="8">
        <f t="shared" si="2"/>
        <v>28159.999999998781</v>
      </c>
      <c r="T32" s="8">
        <f t="shared" si="2"/>
        <v>28159.999999998781</v>
      </c>
      <c r="U32" s="8">
        <f t="shared" si="2"/>
        <v>34319.999999998181</v>
      </c>
      <c r="V32" s="8">
        <f t="shared" si="2"/>
        <v>34319.999999998181</v>
      </c>
      <c r="W32" s="8">
        <f t="shared" si="2"/>
        <v>34319.999999998181</v>
      </c>
      <c r="X32" s="8">
        <f t="shared" si="2"/>
        <v>34319.999999998181</v>
      </c>
      <c r="Y32" s="8">
        <f t="shared" si="2"/>
        <v>37839.999999998734</v>
      </c>
      <c r="Z32" s="140">
        <f t="shared" si="3"/>
        <v>284239.99999998731</v>
      </c>
      <c r="AA32" s="138">
        <v>2.8578971452708646</v>
      </c>
      <c r="AB32" s="9">
        <v>2.8607131542820934</v>
      </c>
      <c r="AC32" s="165">
        <v>2.8652891689253406</v>
      </c>
      <c r="AD32" s="291">
        <v>0.21000000000000793</v>
      </c>
      <c r="AE32" s="172">
        <f t="shared" si="4"/>
        <v>18480.000000000698</v>
      </c>
    </row>
    <row r="33" spans="1:31" s="3" customFormat="1" ht="14.25" customHeight="1">
      <c r="A33" s="4">
        <v>76031</v>
      </c>
      <c r="B33" s="4" t="s">
        <v>6214</v>
      </c>
      <c r="C33" s="5" t="s">
        <v>6183</v>
      </c>
      <c r="D33" s="4" t="s">
        <v>6184</v>
      </c>
      <c r="E33" s="186">
        <v>49</v>
      </c>
      <c r="F33" s="133">
        <v>49</v>
      </c>
      <c r="G33" s="187">
        <v>49.04</v>
      </c>
      <c r="H33" s="132">
        <v>0</v>
      </c>
      <c r="I33" s="6">
        <v>0</v>
      </c>
      <c r="J33" s="6">
        <v>0</v>
      </c>
      <c r="K33" s="6">
        <v>0</v>
      </c>
      <c r="L33" s="6">
        <v>0</v>
      </c>
      <c r="M33" s="6">
        <v>0</v>
      </c>
      <c r="N33" s="6">
        <v>0</v>
      </c>
      <c r="O33" s="7">
        <v>0</v>
      </c>
      <c r="P33" s="135">
        <v>3.9999999999999147E-2</v>
      </c>
      <c r="Q33" s="8">
        <f t="shared" si="0"/>
        <v>0</v>
      </c>
      <c r="R33" s="8">
        <f t="shared" si="1"/>
        <v>0</v>
      </c>
      <c r="S33" s="8">
        <f t="shared" si="2"/>
        <v>0</v>
      </c>
      <c r="T33" s="8">
        <f t="shared" si="2"/>
        <v>0</v>
      </c>
      <c r="U33" s="8">
        <f t="shared" si="2"/>
        <v>0</v>
      </c>
      <c r="V33" s="8">
        <f t="shared" si="2"/>
        <v>0</v>
      </c>
      <c r="W33" s="8">
        <f t="shared" si="2"/>
        <v>0</v>
      </c>
      <c r="X33" s="8">
        <f t="shared" si="2"/>
        <v>0</v>
      </c>
      <c r="Y33" s="8">
        <f t="shared" si="2"/>
        <v>3519.999999999925</v>
      </c>
      <c r="Z33" s="140">
        <f t="shared" si="3"/>
        <v>3519.999999999925</v>
      </c>
      <c r="AA33" s="138">
        <v>1.6994475061474914</v>
      </c>
      <c r="AB33" s="9">
        <v>1.6994475061474914</v>
      </c>
      <c r="AC33" s="165">
        <v>1.7008348102341424</v>
      </c>
      <c r="AD33" s="291">
        <v>3.9999999999999147E-2</v>
      </c>
      <c r="AE33" s="172">
        <f t="shared" si="4"/>
        <v>3519.999999999925</v>
      </c>
    </row>
    <row r="34" spans="1:31" s="3" customFormat="1" ht="14.25" customHeight="1">
      <c r="A34" s="4">
        <v>76032</v>
      </c>
      <c r="B34" s="4" t="s">
        <v>6215</v>
      </c>
      <c r="C34" s="5" t="s">
        <v>6183</v>
      </c>
      <c r="D34" s="4" t="s">
        <v>6184</v>
      </c>
      <c r="E34" s="186">
        <v>257.52</v>
      </c>
      <c r="F34" s="133">
        <v>261.89</v>
      </c>
      <c r="G34" s="187">
        <v>266.52999999999997</v>
      </c>
      <c r="H34" s="132">
        <v>4.3700000000000045</v>
      </c>
      <c r="I34" s="6">
        <v>0.68999999999999773</v>
      </c>
      <c r="J34" s="6">
        <v>0</v>
      </c>
      <c r="K34" s="6">
        <v>0</v>
      </c>
      <c r="L34" s="6">
        <v>0.99000000000000909</v>
      </c>
      <c r="M34" s="6">
        <v>0.31999999999999318</v>
      </c>
      <c r="N34" s="6">
        <v>0.75999999999999091</v>
      </c>
      <c r="O34" s="7">
        <v>0.68000000000000682</v>
      </c>
      <c r="P34" s="135">
        <v>1.1999999999999886</v>
      </c>
      <c r="Q34" s="8">
        <f t="shared" si="0"/>
        <v>1345960.0000000014</v>
      </c>
      <c r="R34" s="8">
        <f t="shared" si="1"/>
        <v>1467400.0000000009</v>
      </c>
      <c r="S34" s="8">
        <f t="shared" si="2"/>
        <v>1467400.0000000009</v>
      </c>
      <c r="T34" s="8">
        <f t="shared" si="2"/>
        <v>1467400.0000000009</v>
      </c>
      <c r="U34" s="8">
        <f t="shared" si="2"/>
        <v>1554520.0000000016</v>
      </c>
      <c r="V34" s="8">
        <f t="shared" si="2"/>
        <v>1582680.0000000009</v>
      </c>
      <c r="W34" s="8">
        <f t="shared" si="2"/>
        <v>1649560.0000000002</v>
      </c>
      <c r="X34" s="8">
        <f t="shared" si="2"/>
        <v>1709400.0000000009</v>
      </c>
      <c r="Y34" s="8">
        <f t="shared" si="2"/>
        <v>1815000</v>
      </c>
      <c r="Z34" s="140">
        <f t="shared" si="3"/>
        <v>14059320.000000007</v>
      </c>
      <c r="AA34" s="138">
        <v>3.6119078509064129</v>
      </c>
      <c r="AB34" s="9">
        <v>3.6732003225919554</v>
      </c>
      <c r="AC34" s="165">
        <v>3.7382797433290085</v>
      </c>
      <c r="AD34" s="291">
        <v>9.0099999999999909</v>
      </c>
      <c r="AE34" s="172">
        <f t="shared" si="4"/>
        <v>792879.99999999919</v>
      </c>
    </row>
    <row r="35" spans="1:31" s="3" customFormat="1" ht="14.25" customHeight="1">
      <c r="A35" s="4">
        <v>76033</v>
      </c>
      <c r="B35" s="4" t="s">
        <v>6216</v>
      </c>
      <c r="C35" s="5" t="s">
        <v>6183</v>
      </c>
      <c r="D35" s="4" t="s">
        <v>6184</v>
      </c>
      <c r="E35" s="186">
        <v>283.83</v>
      </c>
      <c r="F35" s="133">
        <v>285.16999999999996</v>
      </c>
      <c r="G35" s="187">
        <v>291.33000000000004</v>
      </c>
      <c r="H35" s="132">
        <v>1.339999999999975</v>
      </c>
      <c r="I35" s="6">
        <v>2.6200000000000614</v>
      </c>
      <c r="J35" s="6">
        <v>0.18000000000000682</v>
      </c>
      <c r="K35" s="6">
        <v>0</v>
      </c>
      <c r="L35" s="6">
        <v>0.69999999999998863</v>
      </c>
      <c r="M35" s="6">
        <v>0.12999999999999545</v>
      </c>
      <c r="N35" s="6">
        <v>0.47000000000002728</v>
      </c>
      <c r="O35" s="7">
        <v>1.1499999999999204</v>
      </c>
      <c r="P35" s="135">
        <v>0.91000000000008185</v>
      </c>
      <c r="Q35" s="8">
        <f t="shared" si="0"/>
        <v>412719.99999999226</v>
      </c>
      <c r="R35" s="8">
        <f t="shared" si="1"/>
        <v>873840.00000000303</v>
      </c>
      <c r="S35" s="8">
        <f t="shared" si="2"/>
        <v>889680.00000000361</v>
      </c>
      <c r="T35" s="8">
        <f t="shared" si="2"/>
        <v>889680.00000000361</v>
      </c>
      <c r="U35" s="8">
        <f t="shared" si="2"/>
        <v>951280.00000000256</v>
      </c>
      <c r="V35" s="8">
        <f t="shared" si="2"/>
        <v>962720.00000000221</v>
      </c>
      <c r="W35" s="8">
        <f t="shared" si="2"/>
        <v>1004080.0000000047</v>
      </c>
      <c r="X35" s="8">
        <f t="shared" si="2"/>
        <v>1105279.9999999977</v>
      </c>
      <c r="Y35" s="8">
        <f t="shared" si="2"/>
        <v>1185360.0000000049</v>
      </c>
      <c r="Z35" s="140">
        <f t="shared" si="3"/>
        <v>8274640.000000014</v>
      </c>
      <c r="AA35" s="138">
        <v>2.4585541799232367</v>
      </c>
      <c r="AB35" s="9">
        <v>2.4701613483025375</v>
      </c>
      <c r="AC35" s="165">
        <v>2.5235196745835067</v>
      </c>
      <c r="AD35" s="291">
        <v>7.5000000000000568</v>
      </c>
      <c r="AE35" s="172">
        <f t="shared" si="4"/>
        <v>660000.00000000501</v>
      </c>
    </row>
    <row r="36" spans="1:31" s="3" customFormat="1" ht="14.25" customHeight="1">
      <c r="A36" s="4">
        <v>76034</v>
      </c>
      <c r="B36" s="4" t="s">
        <v>6217</v>
      </c>
      <c r="C36" s="5" t="s">
        <v>6183</v>
      </c>
      <c r="D36" s="4" t="s">
        <v>6184</v>
      </c>
      <c r="E36" s="186">
        <v>94.31</v>
      </c>
      <c r="F36" s="133">
        <v>97.570000000000007</v>
      </c>
      <c r="G36" s="187">
        <v>99.88000000000001</v>
      </c>
      <c r="H36" s="132">
        <v>3.2600000000000051</v>
      </c>
      <c r="I36" s="6">
        <v>0.37999999999999545</v>
      </c>
      <c r="J36" s="6">
        <v>0</v>
      </c>
      <c r="K36" s="6">
        <v>0</v>
      </c>
      <c r="L36" s="6">
        <v>0</v>
      </c>
      <c r="M36" s="6">
        <v>0.90000000000000568</v>
      </c>
      <c r="N36" s="6">
        <v>0.60999999999999943</v>
      </c>
      <c r="O36" s="7">
        <v>0.32999999999999829</v>
      </c>
      <c r="P36" s="135">
        <v>9.0000000000003411E-2</v>
      </c>
      <c r="Q36" s="8">
        <f t="shared" si="0"/>
        <v>1004080.0000000015</v>
      </c>
      <c r="R36" s="8">
        <f t="shared" si="1"/>
        <v>1070960.0000000007</v>
      </c>
      <c r="S36" s="8">
        <f t="shared" si="2"/>
        <v>1070960.0000000007</v>
      </c>
      <c r="T36" s="8">
        <f t="shared" si="2"/>
        <v>1070960.0000000007</v>
      </c>
      <c r="U36" s="8">
        <f t="shared" si="2"/>
        <v>1070960.0000000007</v>
      </c>
      <c r="V36" s="8">
        <f t="shared" si="2"/>
        <v>1150160.0000000012</v>
      </c>
      <c r="W36" s="8">
        <f t="shared" si="2"/>
        <v>1203840.0000000012</v>
      </c>
      <c r="X36" s="8">
        <f t="shared" si="2"/>
        <v>1232880.0000000009</v>
      </c>
      <c r="Y36" s="8">
        <f t="shared" si="2"/>
        <v>1240800.0000000012</v>
      </c>
      <c r="Z36" s="140">
        <f t="shared" si="3"/>
        <v>10115600.000000009</v>
      </c>
      <c r="AA36" s="138">
        <v>2.0316061126980229</v>
      </c>
      <c r="AB36" s="9">
        <v>2.1018323445652225</v>
      </c>
      <c r="AC36" s="165">
        <v>2.1515938769619187</v>
      </c>
      <c r="AD36" s="291">
        <v>5.5700000000000074</v>
      </c>
      <c r="AE36" s="172">
        <f t="shared" si="4"/>
        <v>490160.00000000064</v>
      </c>
    </row>
    <row r="37" spans="1:31" s="3" customFormat="1" ht="14.25" customHeight="1">
      <c r="A37" s="4">
        <v>76035</v>
      </c>
      <c r="B37" s="4" t="s">
        <v>6218</v>
      </c>
      <c r="C37" s="5" t="s">
        <v>6183</v>
      </c>
      <c r="D37" s="4" t="s">
        <v>6184</v>
      </c>
      <c r="E37" s="186">
        <v>83.68</v>
      </c>
      <c r="F37" s="133">
        <v>83.92</v>
      </c>
      <c r="G37" s="187">
        <v>84.33</v>
      </c>
      <c r="H37" s="132">
        <v>0.23999999999999488</v>
      </c>
      <c r="I37" s="6">
        <v>0</v>
      </c>
      <c r="J37" s="6">
        <v>0</v>
      </c>
      <c r="K37" s="6">
        <v>0</v>
      </c>
      <c r="L37" s="6">
        <v>9.9999999999994316E-2</v>
      </c>
      <c r="M37" s="6">
        <v>0.25</v>
      </c>
      <c r="N37" s="6">
        <v>0</v>
      </c>
      <c r="O37" s="7">
        <v>0</v>
      </c>
      <c r="P37" s="135">
        <v>6.0000000000002274E-2</v>
      </c>
      <c r="Q37" s="8">
        <f t="shared" si="0"/>
        <v>73919.999999998428</v>
      </c>
      <c r="R37" s="8">
        <f t="shared" si="1"/>
        <v>73919.999999998428</v>
      </c>
      <c r="S37" s="8">
        <f t="shared" si="2"/>
        <v>73919.999999998428</v>
      </c>
      <c r="T37" s="8">
        <f t="shared" si="2"/>
        <v>73919.999999998428</v>
      </c>
      <c r="U37" s="8">
        <f t="shared" si="2"/>
        <v>82719.999999997934</v>
      </c>
      <c r="V37" s="8">
        <f t="shared" si="2"/>
        <v>104719.99999999793</v>
      </c>
      <c r="W37" s="8">
        <f t="shared" si="2"/>
        <v>104719.99999999793</v>
      </c>
      <c r="X37" s="8">
        <f t="shared" si="2"/>
        <v>104719.99999999793</v>
      </c>
      <c r="Y37" s="8">
        <f t="shared" si="2"/>
        <v>109999.99999999814</v>
      </c>
      <c r="Z37" s="140">
        <f t="shared" si="3"/>
        <v>802559.99999998347</v>
      </c>
      <c r="AA37" s="138">
        <v>3.5708799180677659</v>
      </c>
      <c r="AB37" s="9">
        <v>3.581121447469489</v>
      </c>
      <c r="AC37" s="165">
        <v>3.5986173935307666</v>
      </c>
      <c r="AD37" s="291">
        <v>0.64999999999999147</v>
      </c>
      <c r="AE37" s="172">
        <f t="shared" si="4"/>
        <v>57199.999999999251</v>
      </c>
    </row>
    <row r="38" spans="1:31" s="3" customFormat="1" ht="14.25" customHeight="1">
      <c r="A38" s="4">
        <v>76036</v>
      </c>
      <c r="B38" s="4" t="s">
        <v>6219</v>
      </c>
      <c r="C38" s="5" t="s">
        <v>6183</v>
      </c>
      <c r="D38" s="4" t="s">
        <v>6184</v>
      </c>
      <c r="E38" s="186">
        <v>537.93000000000006</v>
      </c>
      <c r="F38" s="133">
        <v>544.8900000000001</v>
      </c>
      <c r="G38" s="187">
        <v>569.07000000000005</v>
      </c>
      <c r="H38" s="132">
        <v>6.9600000000000364</v>
      </c>
      <c r="I38" s="6">
        <v>14.959999999999923</v>
      </c>
      <c r="J38" s="6">
        <v>1.1000000000000227</v>
      </c>
      <c r="K38" s="6">
        <v>0.46000000000003638</v>
      </c>
      <c r="L38" s="6">
        <v>1.5799999999999272</v>
      </c>
      <c r="M38" s="6">
        <v>0.96000000000003638</v>
      </c>
      <c r="N38" s="6">
        <v>1.6499999999999773</v>
      </c>
      <c r="O38" s="7">
        <v>2.8400000000000318</v>
      </c>
      <c r="P38" s="135">
        <v>0.62999999999999545</v>
      </c>
      <c r="Q38" s="8">
        <f t="shared" si="0"/>
        <v>2143680.0000000116</v>
      </c>
      <c r="R38" s="8">
        <f t="shared" si="1"/>
        <v>4776639.9999999981</v>
      </c>
      <c r="S38" s="8">
        <f t="shared" si="2"/>
        <v>4873440</v>
      </c>
      <c r="T38" s="8">
        <f t="shared" si="2"/>
        <v>4913920.0000000028</v>
      </c>
      <c r="U38" s="8">
        <f t="shared" si="2"/>
        <v>5052959.9999999963</v>
      </c>
      <c r="V38" s="8">
        <f t="shared" si="2"/>
        <v>5137439.9999999991</v>
      </c>
      <c r="W38" s="8">
        <f t="shared" si="2"/>
        <v>5282639.9999999972</v>
      </c>
      <c r="X38" s="8">
        <f t="shared" si="2"/>
        <v>5532560</v>
      </c>
      <c r="Y38" s="8">
        <f t="shared" si="2"/>
        <v>5588000</v>
      </c>
      <c r="Z38" s="140">
        <f t="shared" si="3"/>
        <v>43301280</v>
      </c>
      <c r="AA38" s="138">
        <v>2.5955771978304334</v>
      </c>
      <c r="AB38" s="9">
        <v>2.6291600381570555</v>
      </c>
      <c r="AC38" s="165">
        <v>2.7458314575676472</v>
      </c>
      <c r="AD38" s="291">
        <v>31.139999999999983</v>
      </c>
      <c r="AE38" s="172">
        <f t="shared" si="4"/>
        <v>2740319.9999999986</v>
      </c>
    </row>
    <row r="39" spans="1:31" s="3" customFormat="1" ht="14.25" customHeight="1">
      <c r="A39" s="4">
        <v>76037</v>
      </c>
      <c r="B39" s="4" t="s">
        <v>6220</v>
      </c>
      <c r="C39" s="5" t="s">
        <v>6183</v>
      </c>
      <c r="D39" s="4" t="s">
        <v>6184</v>
      </c>
      <c r="E39" s="186">
        <v>265.39</v>
      </c>
      <c r="F39" s="133">
        <v>271.24</v>
      </c>
      <c r="G39" s="187">
        <v>276.26</v>
      </c>
      <c r="H39" s="132">
        <v>5.8500000000000227</v>
      </c>
      <c r="I39" s="6">
        <v>-1.0399999999999636</v>
      </c>
      <c r="J39" s="6">
        <v>3.1399999999999295</v>
      </c>
      <c r="K39" s="6">
        <v>4.0000000000077307E-2</v>
      </c>
      <c r="L39" s="6">
        <v>0.13999999999992951</v>
      </c>
      <c r="M39" s="6">
        <v>1.2400000000000091</v>
      </c>
      <c r="N39" s="6">
        <v>1.3899999999999864</v>
      </c>
      <c r="O39" s="7">
        <v>9.0000000000031832E-2</v>
      </c>
      <c r="P39" s="135">
        <v>1.999999999998181E-2</v>
      </c>
      <c r="Q39" s="8">
        <f t="shared" si="0"/>
        <v>1801800.000000007</v>
      </c>
      <c r="R39" s="8">
        <f t="shared" si="1"/>
        <v>1618760.0000000135</v>
      </c>
      <c r="S39" s="8">
        <f t="shared" si="2"/>
        <v>1895080.0000000072</v>
      </c>
      <c r="T39" s="8">
        <f t="shared" si="2"/>
        <v>1898600.000000014</v>
      </c>
      <c r="U39" s="8">
        <f t="shared" si="2"/>
        <v>1910920.0000000077</v>
      </c>
      <c r="V39" s="8">
        <f t="shared" ref="V39:Y39" si="5">U39+(M39*88000)</f>
        <v>2020040.0000000084</v>
      </c>
      <c r="W39" s="8">
        <f t="shared" si="5"/>
        <v>2142360.000000007</v>
      </c>
      <c r="X39" s="8">
        <f t="shared" si="5"/>
        <v>2150280.0000000098</v>
      </c>
      <c r="Y39" s="8">
        <f t="shared" si="5"/>
        <v>2152040.0000000084</v>
      </c>
      <c r="Z39" s="140">
        <f t="shared" si="3"/>
        <v>17589880.000000086</v>
      </c>
      <c r="AA39" s="138">
        <v>4.0123246809597886</v>
      </c>
      <c r="AB39" s="9">
        <v>4.1007684783282459</v>
      </c>
      <c r="AC39" s="165">
        <v>4.17666383948887</v>
      </c>
      <c r="AD39" s="291">
        <v>10.870000000000005</v>
      </c>
      <c r="AE39" s="172">
        <f t="shared" si="4"/>
        <v>956560.00000000035</v>
      </c>
    </row>
    <row r="40" spans="1:31" s="3" customFormat="1" ht="14.25" customHeight="1">
      <c r="A40" s="4">
        <v>76038</v>
      </c>
      <c r="B40" s="4" t="s">
        <v>6221</v>
      </c>
      <c r="C40" s="5" t="s">
        <v>6183</v>
      </c>
      <c r="D40" s="4" t="s">
        <v>6184</v>
      </c>
      <c r="E40" s="186">
        <v>107.57000000000001</v>
      </c>
      <c r="F40" s="133">
        <v>111.54</v>
      </c>
      <c r="G40" s="187">
        <v>129.10999999999999</v>
      </c>
      <c r="H40" s="132">
        <v>3.9699999999999989</v>
      </c>
      <c r="I40" s="6">
        <v>9.11</v>
      </c>
      <c r="J40" s="6">
        <v>0.12000000000000455</v>
      </c>
      <c r="K40" s="6">
        <v>12.099999999999994</v>
      </c>
      <c r="L40" s="6">
        <v>1.5599999999999739</v>
      </c>
      <c r="M40" s="6">
        <v>-6.629999999999967</v>
      </c>
      <c r="N40" s="6">
        <v>1.3099999999999739</v>
      </c>
      <c r="O40" s="7">
        <v>-0.15999999999996817</v>
      </c>
      <c r="P40" s="135">
        <v>0.15999999999996817</v>
      </c>
      <c r="Q40" s="8">
        <f t="shared" si="0"/>
        <v>1222759.9999999998</v>
      </c>
      <c r="R40" s="8">
        <f t="shared" si="1"/>
        <v>2826120</v>
      </c>
      <c r="S40" s="8">
        <f t="shared" ref="S40:Y76" si="6">R40+(J40*88000)</f>
        <v>2836680.0000000005</v>
      </c>
      <c r="T40" s="8">
        <f t="shared" si="6"/>
        <v>3901480</v>
      </c>
      <c r="U40" s="8">
        <f t="shared" si="6"/>
        <v>4038759.9999999977</v>
      </c>
      <c r="V40" s="8">
        <f t="shared" si="6"/>
        <v>3455320.0000000005</v>
      </c>
      <c r="W40" s="8">
        <f t="shared" si="6"/>
        <v>3570599.9999999981</v>
      </c>
      <c r="X40" s="8">
        <f t="shared" si="6"/>
        <v>3556520.0000000009</v>
      </c>
      <c r="Y40" s="8">
        <f t="shared" si="6"/>
        <v>3570599.9999999981</v>
      </c>
      <c r="Z40" s="140">
        <f t="shared" si="3"/>
        <v>28978840</v>
      </c>
      <c r="AA40" s="138">
        <v>2.0202911833643848</v>
      </c>
      <c r="AB40" s="9">
        <v>2.0948524550754253</v>
      </c>
      <c r="AC40" s="165">
        <v>2.4248377306328504</v>
      </c>
      <c r="AD40" s="291">
        <v>21.539999999999978</v>
      </c>
      <c r="AE40" s="172">
        <f t="shared" si="4"/>
        <v>1895519.9999999981</v>
      </c>
    </row>
    <row r="41" spans="1:31" s="3" customFormat="1" ht="14.25" customHeight="1">
      <c r="A41" s="4">
        <v>76039</v>
      </c>
      <c r="B41" s="4" t="s">
        <v>6222</v>
      </c>
      <c r="C41" s="5" t="s">
        <v>6183</v>
      </c>
      <c r="D41" s="4" t="s">
        <v>6184</v>
      </c>
      <c r="E41" s="186">
        <v>294.77</v>
      </c>
      <c r="F41" s="133">
        <v>307.96999999999997</v>
      </c>
      <c r="G41" s="187">
        <v>311.16000000000003</v>
      </c>
      <c r="H41" s="132">
        <v>13.199999999999989</v>
      </c>
      <c r="I41" s="6">
        <v>0.32000000000005002</v>
      </c>
      <c r="J41" s="6">
        <v>0.43999999999999773</v>
      </c>
      <c r="K41" s="6">
        <v>0</v>
      </c>
      <c r="L41" s="6">
        <v>0.55000000000001137</v>
      </c>
      <c r="M41" s="6">
        <v>0</v>
      </c>
      <c r="N41" s="6">
        <v>0.31999999999999318</v>
      </c>
      <c r="O41" s="7">
        <v>0</v>
      </c>
      <c r="P41" s="135">
        <v>1.5600000000000023</v>
      </c>
      <c r="Q41" s="8">
        <f t="shared" si="0"/>
        <v>4065599.9999999963</v>
      </c>
      <c r="R41" s="8">
        <f t="shared" si="1"/>
        <v>4121920.0000000051</v>
      </c>
      <c r="S41" s="8">
        <f t="shared" si="6"/>
        <v>4160640.0000000051</v>
      </c>
      <c r="T41" s="8">
        <f t="shared" si="6"/>
        <v>4160640.0000000051</v>
      </c>
      <c r="U41" s="8">
        <f t="shared" si="6"/>
        <v>4209040.0000000065</v>
      </c>
      <c r="V41" s="8">
        <f t="shared" si="6"/>
        <v>4209040.0000000065</v>
      </c>
      <c r="W41" s="8">
        <f t="shared" si="6"/>
        <v>4237200.0000000056</v>
      </c>
      <c r="X41" s="8">
        <f t="shared" si="6"/>
        <v>4237200.0000000056</v>
      </c>
      <c r="Y41" s="8">
        <f t="shared" si="6"/>
        <v>4374480.0000000056</v>
      </c>
      <c r="Z41" s="140">
        <f t="shared" si="3"/>
        <v>37775760.000000045</v>
      </c>
      <c r="AA41" s="138">
        <v>2.6263924058527821</v>
      </c>
      <c r="AB41" s="9">
        <v>2.744004034435259</v>
      </c>
      <c r="AC41" s="165">
        <v>2.772426844676025</v>
      </c>
      <c r="AD41" s="291">
        <v>16.390000000000043</v>
      </c>
      <c r="AE41" s="172">
        <f t="shared" si="4"/>
        <v>1442320.0000000037</v>
      </c>
    </row>
    <row r="42" spans="1:31" s="3" customFormat="1" ht="14.25" customHeight="1">
      <c r="A42" s="4">
        <v>76040</v>
      </c>
      <c r="B42" s="4" t="s">
        <v>6223</v>
      </c>
      <c r="C42" s="5" t="s">
        <v>6183</v>
      </c>
      <c r="D42" s="4" t="s">
        <v>6184</v>
      </c>
      <c r="E42" s="186">
        <v>221.82</v>
      </c>
      <c r="F42" s="133">
        <v>222.94</v>
      </c>
      <c r="G42" s="187">
        <v>224.68</v>
      </c>
      <c r="H42" s="132">
        <v>1.1200000000000045</v>
      </c>
      <c r="I42" s="6">
        <v>6.0000000000002274E-2</v>
      </c>
      <c r="J42" s="6">
        <v>0</v>
      </c>
      <c r="K42" s="6">
        <v>5.0000000000011369E-2</v>
      </c>
      <c r="L42" s="6">
        <v>0.28000000000000114</v>
      </c>
      <c r="M42" s="6">
        <v>9.0000000000003411E-2</v>
      </c>
      <c r="N42" s="6">
        <v>0.12000000000000455</v>
      </c>
      <c r="O42" s="7">
        <v>0.6799999999999784</v>
      </c>
      <c r="P42" s="135">
        <v>0.46000000000000796</v>
      </c>
      <c r="Q42" s="8">
        <f t="shared" si="0"/>
        <v>344960.0000000014</v>
      </c>
      <c r="R42" s="8">
        <f t="shared" si="1"/>
        <v>355520.0000000018</v>
      </c>
      <c r="S42" s="8">
        <f t="shared" si="6"/>
        <v>355520.0000000018</v>
      </c>
      <c r="T42" s="8">
        <f t="shared" si="6"/>
        <v>359920.00000000279</v>
      </c>
      <c r="U42" s="8">
        <f t="shared" si="6"/>
        <v>384560.00000000291</v>
      </c>
      <c r="V42" s="8">
        <f t="shared" si="6"/>
        <v>392480.0000000032</v>
      </c>
      <c r="W42" s="8">
        <f t="shared" si="6"/>
        <v>403040.00000000361</v>
      </c>
      <c r="X42" s="8">
        <f t="shared" si="6"/>
        <v>462880.00000000169</v>
      </c>
      <c r="Y42" s="8">
        <f t="shared" si="6"/>
        <v>503360.00000000239</v>
      </c>
      <c r="Z42" s="140">
        <f t="shared" si="3"/>
        <v>3562240.0000000219</v>
      </c>
      <c r="AA42" s="138">
        <v>2.916799804336935</v>
      </c>
      <c r="AB42" s="9">
        <v>2.9315271318135259</v>
      </c>
      <c r="AC42" s="165">
        <v>2.954407087000372</v>
      </c>
      <c r="AD42" s="291">
        <v>2.8600000000000136</v>
      </c>
      <c r="AE42" s="172">
        <f t="shared" si="4"/>
        <v>251680.00000000119</v>
      </c>
    </row>
    <row r="43" spans="1:31" s="3" customFormat="1" ht="14.25" customHeight="1">
      <c r="A43" s="4">
        <v>76041</v>
      </c>
      <c r="B43" s="4" t="s">
        <v>6224</v>
      </c>
      <c r="C43" s="5" t="s">
        <v>6183</v>
      </c>
      <c r="D43" s="4" t="s">
        <v>6184</v>
      </c>
      <c r="E43" s="186">
        <v>147.03</v>
      </c>
      <c r="F43" s="133">
        <v>148.99</v>
      </c>
      <c r="G43" s="187">
        <v>150.22999999999999</v>
      </c>
      <c r="H43" s="132">
        <v>1.960000000000008</v>
      </c>
      <c r="I43" s="6">
        <v>2.0000000000010232E-2</v>
      </c>
      <c r="J43" s="6">
        <v>0</v>
      </c>
      <c r="K43" s="6">
        <v>0</v>
      </c>
      <c r="L43" s="6">
        <v>0</v>
      </c>
      <c r="M43" s="6">
        <v>0</v>
      </c>
      <c r="N43" s="6">
        <v>0.31000000000000227</v>
      </c>
      <c r="O43" s="7">
        <v>0</v>
      </c>
      <c r="P43" s="135">
        <v>0.90999999999999659</v>
      </c>
      <c r="Q43" s="8">
        <f t="shared" si="0"/>
        <v>603680.00000000244</v>
      </c>
      <c r="R43" s="8">
        <f t="shared" si="1"/>
        <v>607200.00000000419</v>
      </c>
      <c r="S43" s="8">
        <f t="shared" si="6"/>
        <v>607200.00000000419</v>
      </c>
      <c r="T43" s="8">
        <f t="shared" si="6"/>
        <v>607200.00000000419</v>
      </c>
      <c r="U43" s="8">
        <f t="shared" si="6"/>
        <v>607200.00000000419</v>
      </c>
      <c r="V43" s="8">
        <f t="shared" si="6"/>
        <v>607200.00000000419</v>
      </c>
      <c r="W43" s="8">
        <f t="shared" si="6"/>
        <v>634480.00000000442</v>
      </c>
      <c r="X43" s="8">
        <f t="shared" si="6"/>
        <v>634480.00000000442</v>
      </c>
      <c r="Y43" s="8">
        <f t="shared" si="6"/>
        <v>714560.00000000407</v>
      </c>
      <c r="Z43" s="140">
        <f t="shared" si="3"/>
        <v>5623200.0000000363</v>
      </c>
      <c r="AA43" s="138">
        <v>1.5483035319390914</v>
      </c>
      <c r="AB43" s="9">
        <v>1.5689433668204122</v>
      </c>
      <c r="AC43" s="165">
        <v>1.582001221541248</v>
      </c>
      <c r="AD43" s="291">
        <v>3.1999999999999886</v>
      </c>
      <c r="AE43" s="172">
        <f t="shared" si="4"/>
        <v>281599.99999999901</v>
      </c>
    </row>
    <row r="44" spans="1:31" s="3" customFormat="1" ht="14.25" customHeight="1">
      <c r="A44" s="4">
        <v>76042</v>
      </c>
      <c r="B44" s="4" t="s">
        <v>6225</v>
      </c>
      <c r="C44" s="5" t="s">
        <v>6183</v>
      </c>
      <c r="D44" s="4" t="s">
        <v>6184</v>
      </c>
      <c r="E44" s="186">
        <v>688.73</v>
      </c>
      <c r="F44" s="133">
        <v>745.92000000000007</v>
      </c>
      <c r="G44" s="187">
        <v>785.22</v>
      </c>
      <c r="H44" s="132">
        <v>57.190000000000055</v>
      </c>
      <c r="I44" s="6">
        <v>13.139999999999986</v>
      </c>
      <c r="J44" s="6">
        <v>0.58000000000004093</v>
      </c>
      <c r="K44" s="6">
        <v>2.3699999999998909</v>
      </c>
      <c r="L44" s="6">
        <v>1.8899999999999864</v>
      </c>
      <c r="M44" s="6">
        <v>6.9500000000000455</v>
      </c>
      <c r="N44" s="6">
        <v>-0.60000000000002274</v>
      </c>
      <c r="O44" s="7">
        <v>8.0099999999999909</v>
      </c>
      <c r="P44" s="135">
        <v>6.9600000000000364</v>
      </c>
      <c r="Q44" s="8">
        <f t="shared" si="0"/>
        <v>17614520.000000015</v>
      </c>
      <c r="R44" s="8">
        <f t="shared" si="1"/>
        <v>19927160.000000011</v>
      </c>
      <c r="S44" s="8">
        <f t="shared" si="6"/>
        <v>19978200.000000015</v>
      </c>
      <c r="T44" s="8">
        <f t="shared" si="6"/>
        <v>20186760.000000004</v>
      </c>
      <c r="U44" s="8">
        <f t="shared" si="6"/>
        <v>20353080.000000004</v>
      </c>
      <c r="V44" s="8">
        <f t="shared" si="6"/>
        <v>20964680.000000007</v>
      </c>
      <c r="W44" s="8">
        <f t="shared" si="6"/>
        <v>20911880.000000004</v>
      </c>
      <c r="X44" s="8">
        <f t="shared" si="6"/>
        <v>21616760.000000004</v>
      </c>
      <c r="Y44" s="8">
        <f t="shared" si="6"/>
        <v>22229240.000000007</v>
      </c>
      <c r="Z44" s="140">
        <f t="shared" si="3"/>
        <v>183782280.00000006</v>
      </c>
      <c r="AA44" s="138">
        <v>3.9293870776891628</v>
      </c>
      <c r="AB44" s="9">
        <v>4.2556711759178496</v>
      </c>
      <c r="AC44" s="165">
        <v>4.4798880855242018</v>
      </c>
      <c r="AD44" s="291">
        <v>96.49</v>
      </c>
      <c r="AE44" s="172">
        <f t="shared" si="4"/>
        <v>8491120</v>
      </c>
    </row>
    <row r="45" spans="1:31" s="3" customFormat="1" ht="14.25" customHeight="1">
      <c r="A45" s="4">
        <v>76043</v>
      </c>
      <c r="B45" s="4" t="s">
        <v>6226</v>
      </c>
      <c r="C45" s="5" t="s">
        <v>6183</v>
      </c>
      <c r="D45" s="4" t="s">
        <v>6184</v>
      </c>
      <c r="E45" s="186">
        <v>506.74</v>
      </c>
      <c r="F45" s="133">
        <v>514.16999999999996</v>
      </c>
      <c r="G45" s="187">
        <v>535.51</v>
      </c>
      <c r="H45" s="132">
        <v>7.42999999999995</v>
      </c>
      <c r="I45" s="6">
        <v>3.7799999999999727</v>
      </c>
      <c r="J45" s="6">
        <v>1.9900000000001228</v>
      </c>
      <c r="K45" s="6">
        <v>2.07000000000005</v>
      </c>
      <c r="L45" s="6">
        <v>9.4799999999999045</v>
      </c>
      <c r="M45" s="6">
        <v>2</v>
      </c>
      <c r="N45" s="6">
        <v>0.89999999999997726</v>
      </c>
      <c r="O45" s="7">
        <v>0.76999999999998181</v>
      </c>
      <c r="P45" s="135">
        <v>0.35000000000002274</v>
      </c>
      <c r="Q45" s="8">
        <f t="shared" si="0"/>
        <v>2288439.9999999846</v>
      </c>
      <c r="R45" s="8">
        <f t="shared" si="1"/>
        <v>2953719.99999998</v>
      </c>
      <c r="S45" s="8">
        <f t="shared" si="6"/>
        <v>3128839.9999999907</v>
      </c>
      <c r="T45" s="8">
        <f t="shared" si="6"/>
        <v>3310999.9999999949</v>
      </c>
      <c r="U45" s="8">
        <f t="shared" si="6"/>
        <v>4145239.9999999865</v>
      </c>
      <c r="V45" s="8">
        <f t="shared" si="6"/>
        <v>4321239.999999987</v>
      </c>
      <c r="W45" s="8">
        <f t="shared" si="6"/>
        <v>4400439.9999999851</v>
      </c>
      <c r="X45" s="8">
        <f t="shared" si="6"/>
        <v>4468199.9999999832</v>
      </c>
      <c r="Y45" s="8">
        <f t="shared" si="6"/>
        <v>4498999.9999999851</v>
      </c>
      <c r="Z45" s="140">
        <f t="shared" si="3"/>
        <v>33516119.999999881</v>
      </c>
      <c r="AA45" s="138">
        <v>3.7908586698106288</v>
      </c>
      <c r="AB45" s="9">
        <v>3.8464415721208725</v>
      </c>
      <c r="AC45" s="165">
        <v>4.0060834476660414</v>
      </c>
      <c r="AD45" s="291">
        <v>28.769999999999985</v>
      </c>
      <c r="AE45" s="172">
        <f t="shared" si="4"/>
        <v>2531759.9999999986</v>
      </c>
    </row>
    <row r="46" spans="1:31" s="3" customFormat="1" ht="14.25" customHeight="1">
      <c r="A46" s="4">
        <v>76044</v>
      </c>
      <c r="B46" s="4" t="s">
        <v>6227</v>
      </c>
      <c r="C46" s="5" t="s">
        <v>6183</v>
      </c>
      <c r="D46" s="4" t="s">
        <v>6184</v>
      </c>
      <c r="E46" s="186">
        <v>252.46</v>
      </c>
      <c r="F46" s="133">
        <v>254.09</v>
      </c>
      <c r="G46" s="187">
        <v>256.37</v>
      </c>
      <c r="H46" s="132">
        <v>1.6299999999999955</v>
      </c>
      <c r="I46" s="6">
        <v>0.31999999999999318</v>
      </c>
      <c r="J46" s="6">
        <v>0</v>
      </c>
      <c r="K46" s="6">
        <v>0.11000000000001364</v>
      </c>
      <c r="L46" s="6">
        <v>0.34000000000000341</v>
      </c>
      <c r="M46" s="6">
        <v>0.78000000000000114</v>
      </c>
      <c r="N46" s="6">
        <v>0.72999999999998977</v>
      </c>
      <c r="O46" s="7">
        <v>0</v>
      </c>
      <c r="P46" s="135">
        <v>0</v>
      </c>
      <c r="Q46" s="8">
        <f t="shared" si="0"/>
        <v>502039.99999999849</v>
      </c>
      <c r="R46" s="8">
        <f t="shared" si="1"/>
        <v>558359.99999999732</v>
      </c>
      <c r="S46" s="8">
        <f t="shared" si="6"/>
        <v>558359.99999999732</v>
      </c>
      <c r="T46" s="8">
        <f t="shared" si="6"/>
        <v>568039.99999999849</v>
      </c>
      <c r="U46" s="8">
        <f t="shared" si="6"/>
        <v>597959.99999999884</v>
      </c>
      <c r="V46" s="8">
        <f t="shared" si="6"/>
        <v>666599.99999999895</v>
      </c>
      <c r="W46" s="8">
        <f t="shared" si="6"/>
        <v>730839.99999999802</v>
      </c>
      <c r="X46" s="8">
        <f t="shared" si="6"/>
        <v>730839.99999999802</v>
      </c>
      <c r="Y46" s="8">
        <f t="shared" si="6"/>
        <v>730839.99999999802</v>
      </c>
      <c r="Z46" s="140">
        <f t="shared" si="3"/>
        <v>5643879.9999999842</v>
      </c>
      <c r="AA46" s="138">
        <v>3.7492017761409029</v>
      </c>
      <c r="AB46" s="9">
        <v>3.7734083787516517</v>
      </c>
      <c r="AC46" s="165">
        <v>3.8072679210538043</v>
      </c>
      <c r="AD46" s="291">
        <v>3.9099999999999966</v>
      </c>
      <c r="AE46" s="172">
        <f t="shared" si="4"/>
        <v>344079.99999999971</v>
      </c>
    </row>
    <row r="47" spans="1:31" s="3" customFormat="1" ht="14.25" customHeight="1">
      <c r="A47" s="4">
        <v>76045</v>
      </c>
      <c r="B47" s="4" t="s">
        <v>6228</v>
      </c>
      <c r="C47" s="5" t="s">
        <v>6183</v>
      </c>
      <c r="D47" s="4" t="s">
        <v>6184</v>
      </c>
      <c r="E47" s="186">
        <v>309.95999999999998</v>
      </c>
      <c r="F47" s="133">
        <v>316.08999999999997</v>
      </c>
      <c r="G47" s="187">
        <v>321.18</v>
      </c>
      <c r="H47" s="132">
        <v>6.1299999999999955</v>
      </c>
      <c r="I47" s="6">
        <v>2.6800000000000637</v>
      </c>
      <c r="J47" s="6">
        <v>0</v>
      </c>
      <c r="K47" s="6">
        <v>0.66000000000002501</v>
      </c>
      <c r="L47" s="6">
        <v>8.9999999999974989E-2</v>
      </c>
      <c r="M47" s="6">
        <v>0.26999999999998181</v>
      </c>
      <c r="N47" s="6">
        <v>0.45000000000004547</v>
      </c>
      <c r="O47" s="7">
        <v>0.25</v>
      </c>
      <c r="P47" s="135">
        <v>0.68999999999999773</v>
      </c>
      <c r="Q47" s="8">
        <f t="shared" si="0"/>
        <v>1888039.9999999986</v>
      </c>
      <c r="R47" s="8">
        <f t="shared" si="1"/>
        <v>2359720.0000000098</v>
      </c>
      <c r="S47" s="8">
        <f t="shared" si="6"/>
        <v>2359720.0000000098</v>
      </c>
      <c r="T47" s="8">
        <f t="shared" si="6"/>
        <v>2417800.0000000121</v>
      </c>
      <c r="U47" s="8">
        <f t="shared" si="6"/>
        <v>2425720.0000000098</v>
      </c>
      <c r="V47" s="8">
        <f t="shared" si="6"/>
        <v>2449480.0000000084</v>
      </c>
      <c r="W47" s="8">
        <f t="shared" si="6"/>
        <v>2489080.0000000126</v>
      </c>
      <c r="X47" s="8">
        <f t="shared" si="6"/>
        <v>2511080.0000000126</v>
      </c>
      <c r="Y47" s="8">
        <f t="shared" si="6"/>
        <v>2571800.0000000126</v>
      </c>
      <c r="Z47" s="140">
        <f t="shared" si="3"/>
        <v>21472440.000000086</v>
      </c>
      <c r="AA47" s="138">
        <v>3.092262062126574</v>
      </c>
      <c r="AB47" s="9">
        <v>3.1534169415975888</v>
      </c>
      <c r="AC47" s="165">
        <v>3.2041964418435049</v>
      </c>
      <c r="AD47" s="291">
        <v>11.220000000000027</v>
      </c>
      <c r="AE47" s="172">
        <f t="shared" si="4"/>
        <v>987360.00000000244</v>
      </c>
    </row>
    <row r="48" spans="1:31" s="3" customFormat="1" ht="14.25" customHeight="1">
      <c r="A48" s="4">
        <v>76046</v>
      </c>
      <c r="B48" s="4" t="s">
        <v>6229</v>
      </c>
      <c r="C48" s="5" t="s">
        <v>6183</v>
      </c>
      <c r="D48" s="4" t="s">
        <v>6184</v>
      </c>
      <c r="E48" s="186">
        <v>230.47</v>
      </c>
      <c r="F48" s="133">
        <v>236.88</v>
      </c>
      <c r="G48" s="187">
        <v>244.95000000000002</v>
      </c>
      <c r="H48" s="132">
        <v>6.4099999999999966</v>
      </c>
      <c r="I48" s="6">
        <v>3.3499999999999943</v>
      </c>
      <c r="J48" s="6">
        <v>0</v>
      </c>
      <c r="K48" s="6">
        <v>0</v>
      </c>
      <c r="L48" s="6">
        <v>0.21999999999999886</v>
      </c>
      <c r="M48" s="6">
        <v>3.0999999999999943</v>
      </c>
      <c r="N48" s="6">
        <v>0.59999999999999432</v>
      </c>
      <c r="O48" s="7">
        <v>0.46000000000000796</v>
      </c>
      <c r="P48" s="135">
        <v>0.34000000000000341</v>
      </c>
      <c r="Q48" s="8">
        <f t="shared" si="0"/>
        <v>1974279.9999999986</v>
      </c>
      <c r="R48" s="8">
        <f t="shared" si="1"/>
        <v>2563879.9999999977</v>
      </c>
      <c r="S48" s="8">
        <f t="shared" si="6"/>
        <v>2563879.9999999977</v>
      </c>
      <c r="T48" s="8">
        <f t="shared" si="6"/>
        <v>2563879.9999999977</v>
      </c>
      <c r="U48" s="8">
        <f t="shared" si="6"/>
        <v>2583239.9999999977</v>
      </c>
      <c r="V48" s="8">
        <f t="shared" si="6"/>
        <v>2856039.9999999972</v>
      </c>
      <c r="W48" s="8">
        <f t="shared" si="6"/>
        <v>2908839.9999999967</v>
      </c>
      <c r="X48" s="8">
        <f t="shared" si="6"/>
        <v>2949319.9999999972</v>
      </c>
      <c r="Y48" s="8">
        <f t="shared" si="6"/>
        <v>2979239.9999999977</v>
      </c>
      <c r="Z48" s="140">
        <f t="shared" si="3"/>
        <v>23942599.999999978</v>
      </c>
      <c r="AA48" s="138">
        <v>6.1082399088282848</v>
      </c>
      <c r="AB48" s="9">
        <v>6.2781267392859972</v>
      </c>
      <c r="AC48" s="165">
        <v>6.49200922318518</v>
      </c>
      <c r="AD48" s="291">
        <v>14.480000000000018</v>
      </c>
      <c r="AE48" s="172">
        <f t="shared" si="4"/>
        <v>1274240.0000000016</v>
      </c>
    </row>
    <row r="49" spans="1:31" s="3" customFormat="1" ht="14.25" customHeight="1">
      <c r="A49" s="4">
        <v>76047</v>
      </c>
      <c r="B49" s="4" t="s">
        <v>6230</v>
      </c>
      <c r="C49" s="5" t="s">
        <v>6183</v>
      </c>
      <c r="D49" s="4" t="s">
        <v>6184</v>
      </c>
      <c r="E49" s="186">
        <v>154.34</v>
      </c>
      <c r="F49" s="133">
        <v>156</v>
      </c>
      <c r="G49" s="187">
        <v>156.96</v>
      </c>
      <c r="H49" s="132">
        <v>1.6599999999999966</v>
      </c>
      <c r="I49" s="6">
        <v>0</v>
      </c>
      <c r="J49" s="6">
        <v>0</v>
      </c>
      <c r="K49" s="6">
        <v>0</v>
      </c>
      <c r="L49" s="6">
        <v>0.12000000000000455</v>
      </c>
      <c r="M49" s="6">
        <v>0.46999999999999886</v>
      </c>
      <c r="N49" s="6">
        <v>0.37000000000000455</v>
      </c>
      <c r="O49" s="7">
        <v>0</v>
      </c>
      <c r="P49" s="135">
        <v>0</v>
      </c>
      <c r="Q49" s="8">
        <f t="shared" si="0"/>
        <v>511279.99999999895</v>
      </c>
      <c r="R49" s="8">
        <f t="shared" si="1"/>
        <v>511279.99999999895</v>
      </c>
      <c r="S49" s="8">
        <f t="shared" si="6"/>
        <v>511279.99999999895</v>
      </c>
      <c r="T49" s="8">
        <f t="shared" si="6"/>
        <v>511279.99999999895</v>
      </c>
      <c r="U49" s="8">
        <f t="shared" si="6"/>
        <v>521839.99999999936</v>
      </c>
      <c r="V49" s="8">
        <f t="shared" si="6"/>
        <v>563199.9999999993</v>
      </c>
      <c r="W49" s="8">
        <f t="shared" si="6"/>
        <v>595759.99999999965</v>
      </c>
      <c r="X49" s="8">
        <f t="shared" si="6"/>
        <v>595759.99999999965</v>
      </c>
      <c r="Y49" s="8">
        <f t="shared" si="6"/>
        <v>595759.99999999965</v>
      </c>
      <c r="Z49" s="140">
        <f t="shared" si="3"/>
        <v>4917439.9999999935</v>
      </c>
      <c r="AA49" s="138">
        <v>3.39355721048454</v>
      </c>
      <c r="AB49" s="9">
        <v>3.4300565299701193</v>
      </c>
      <c r="AC49" s="165">
        <v>3.451164570154551</v>
      </c>
      <c r="AD49" s="291">
        <v>2.6200000000000045</v>
      </c>
      <c r="AE49" s="172">
        <f t="shared" si="4"/>
        <v>230560.00000000041</v>
      </c>
    </row>
    <row r="50" spans="1:31" s="3" customFormat="1" ht="14.25" customHeight="1">
      <c r="A50" s="4">
        <v>76048</v>
      </c>
      <c r="B50" s="4" t="s">
        <v>6231</v>
      </c>
      <c r="C50" s="5" t="s">
        <v>6183</v>
      </c>
      <c r="D50" s="4" t="s">
        <v>6184</v>
      </c>
      <c r="E50" s="186">
        <v>1664.93</v>
      </c>
      <c r="F50" s="133">
        <v>1717.29</v>
      </c>
      <c r="G50" s="187">
        <v>1770.1000000000001</v>
      </c>
      <c r="H50" s="132">
        <v>52.3599999999999</v>
      </c>
      <c r="I50" s="6">
        <v>23.210000000000036</v>
      </c>
      <c r="J50" s="6">
        <v>5.6400000000001</v>
      </c>
      <c r="K50" s="6">
        <v>-4.9000000000000909</v>
      </c>
      <c r="L50" s="6">
        <v>12.200000000000045</v>
      </c>
      <c r="M50" s="6">
        <v>-1.2999999999999545</v>
      </c>
      <c r="N50" s="6">
        <v>4.2100000000000364</v>
      </c>
      <c r="O50" s="7">
        <v>13.819999999999709</v>
      </c>
      <c r="P50" s="135">
        <v>-6.9999999999708962E-2</v>
      </c>
      <c r="Q50" s="8">
        <f t="shared" si="0"/>
        <v>16126879.99999997</v>
      </c>
      <c r="R50" s="8">
        <f t="shared" si="1"/>
        <v>20211839.999999978</v>
      </c>
      <c r="S50" s="8">
        <f t="shared" si="6"/>
        <v>20708159.999999985</v>
      </c>
      <c r="T50" s="8">
        <f t="shared" si="6"/>
        <v>20276959.999999978</v>
      </c>
      <c r="U50" s="8">
        <f t="shared" si="6"/>
        <v>21350559.999999981</v>
      </c>
      <c r="V50" s="8">
        <f t="shared" si="6"/>
        <v>21236159.999999985</v>
      </c>
      <c r="W50" s="8">
        <f t="shared" si="6"/>
        <v>21606639.999999989</v>
      </c>
      <c r="X50" s="8">
        <f t="shared" si="6"/>
        <v>22822799.999999963</v>
      </c>
      <c r="Y50" s="8">
        <f t="shared" si="6"/>
        <v>22816639.999999989</v>
      </c>
      <c r="Z50" s="140">
        <f t="shared" si="3"/>
        <v>187156639.99999985</v>
      </c>
      <c r="AA50" s="138">
        <v>8.1298625580406245</v>
      </c>
      <c r="AB50" s="9">
        <v>8.3855367326539749</v>
      </c>
      <c r="AC50" s="165">
        <v>8.6434082597993385</v>
      </c>
      <c r="AD50" s="291">
        <v>105.17000000000006</v>
      </c>
      <c r="AE50" s="172">
        <f t="shared" si="4"/>
        <v>9254960.0000000056</v>
      </c>
    </row>
    <row r="51" spans="1:31" s="3" customFormat="1" ht="14.25" customHeight="1">
      <c r="A51" s="4">
        <v>76049</v>
      </c>
      <c r="B51" s="4" t="s">
        <v>6232</v>
      </c>
      <c r="C51" s="5" t="s">
        <v>6183</v>
      </c>
      <c r="D51" s="4" t="s">
        <v>6184</v>
      </c>
      <c r="E51" s="186">
        <v>88.27</v>
      </c>
      <c r="F51" s="133">
        <v>91.88</v>
      </c>
      <c r="G51" s="187">
        <v>92.88</v>
      </c>
      <c r="H51" s="132">
        <v>3.6099999999999994</v>
      </c>
      <c r="I51" s="6">
        <v>0</v>
      </c>
      <c r="J51" s="6">
        <v>0</v>
      </c>
      <c r="K51" s="6">
        <v>0</v>
      </c>
      <c r="L51" s="6">
        <v>0</v>
      </c>
      <c r="M51" s="6">
        <v>0</v>
      </c>
      <c r="N51" s="6">
        <v>0.90000000000000568</v>
      </c>
      <c r="O51" s="7">
        <v>0</v>
      </c>
      <c r="P51" s="135">
        <v>9.9999999999994316E-2</v>
      </c>
      <c r="Q51" s="8">
        <f t="shared" si="0"/>
        <v>1111880</v>
      </c>
      <c r="R51" s="8">
        <f t="shared" si="1"/>
        <v>1111880</v>
      </c>
      <c r="S51" s="8">
        <f t="shared" si="6"/>
        <v>1111880</v>
      </c>
      <c r="T51" s="8">
        <f t="shared" si="6"/>
        <v>1111880</v>
      </c>
      <c r="U51" s="8">
        <f t="shared" si="6"/>
        <v>1111880</v>
      </c>
      <c r="V51" s="8">
        <f t="shared" si="6"/>
        <v>1111880</v>
      </c>
      <c r="W51" s="8">
        <f t="shared" si="6"/>
        <v>1191080.0000000005</v>
      </c>
      <c r="X51" s="8">
        <f t="shared" si="6"/>
        <v>1191080.0000000005</v>
      </c>
      <c r="Y51" s="8">
        <f t="shared" si="6"/>
        <v>1199880</v>
      </c>
      <c r="Z51" s="140">
        <f t="shared" si="3"/>
        <v>10253320</v>
      </c>
      <c r="AA51" s="138">
        <v>3.9839324803105183</v>
      </c>
      <c r="AB51" s="9">
        <v>4.1468643513190253</v>
      </c>
      <c r="AC51" s="165">
        <v>4.1919978335928505</v>
      </c>
      <c r="AD51" s="291">
        <v>4.6099999999999994</v>
      </c>
      <c r="AE51" s="172">
        <f t="shared" si="4"/>
        <v>405679.99999999994</v>
      </c>
    </row>
    <row r="52" spans="1:31" s="3" customFormat="1" ht="14.25" customHeight="1">
      <c r="A52" s="4">
        <v>76050</v>
      </c>
      <c r="B52" s="4" t="s">
        <v>6233</v>
      </c>
      <c r="C52" s="5" t="s">
        <v>6183</v>
      </c>
      <c r="D52" s="4" t="s">
        <v>6184</v>
      </c>
      <c r="E52" s="186">
        <v>261.58</v>
      </c>
      <c r="F52" s="133">
        <v>265.58</v>
      </c>
      <c r="G52" s="187">
        <v>268.20000000000005</v>
      </c>
      <c r="H52" s="132">
        <v>4</v>
      </c>
      <c r="I52" s="6">
        <v>0.63999999999998636</v>
      </c>
      <c r="J52" s="6">
        <v>0</v>
      </c>
      <c r="K52" s="6">
        <v>0</v>
      </c>
      <c r="L52" s="6">
        <v>0.56000000000000227</v>
      </c>
      <c r="M52" s="6">
        <v>6.0000000000002274E-2</v>
      </c>
      <c r="N52" s="6">
        <v>0.31999999999999318</v>
      </c>
      <c r="O52" s="7">
        <v>0.68999999999999773</v>
      </c>
      <c r="P52" s="135">
        <v>0.35000000000002274</v>
      </c>
      <c r="Q52" s="8">
        <f t="shared" si="0"/>
        <v>1232000</v>
      </c>
      <c r="R52" s="8">
        <f t="shared" si="1"/>
        <v>1344639.9999999977</v>
      </c>
      <c r="S52" s="8">
        <f t="shared" si="6"/>
        <v>1344639.9999999977</v>
      </c>
      <c r="T52" s="8">
        <f t="shared" si="6"/>
        <v>1344639.9999999977</v>
      </c>
      <c r="U52" s="8">
        <f t="shared" si="6"/>
        <v>1393919.9999999979</v>
      </c>
      <c r="V52" s="8">
        <f t="shared" si="6"/>
        <v>1399199.9999999981</v>
      </c>
      <c r="W52" s="8">
        <f t="shared" si="6"/>
        <v>1427359.9999999974</v>
      </c>
      <c r="X52" s="8">
        <f t="shared" si="6"/>
        <v>1488079.9999999972</v>
      </c>
      <c r="Y52" s="8">
        <f t="shared" si="6"/>
        <v>1518879.9999999993</v>
      </c>
      <c r="Z52" s="140">
        <f t="shared" si="3"/>
        <v>12493359.999999985</v>
      </c>
      <c r="AA52" s="138">
        <v>2.6743604712387139</v>
      </c>
      <c r="AB52" s="9">
        <v>2.7152559597506598</v>
      </c>
      <c r="AC52" s="165">
        <v>2.7420425047259851</v>
      </c>
      <c r="AD52" s="291">
        <v>6.6200000000000605</v>
      </c>
      <c r="AE52" s="172">
        <f t="shared" si="4"/>
        <v>582560.00000000536</v>
      </c>
    </row>
    <row r="53" spans="1:31" s="3" customFormat="1" ht="14.25" customHeight="1">
      <c r="A53" s="4">
        <v>76051</v>
      </c>
      <c r="B53" s="4" t="s">
        <v>6234</v>
      </c>
      <c r="C53" s="5" t="s">
        <v>6183</v>
      </c>
      <c r="D53" s="4" t="s">
        <v>6184</v>
      </c>
      <c r="E53" s="186">
        <v>236.4</v>
      </c>
      <c r="F53" s="133">
        <v>237.76000000000002</v>
      </c>
      <c r="G53" s="187">
        <v>238.92000000000002</v>
      </c>
      <c r="H53" s="132">
        <v>1.3600000000000136</v>
      </c>
      <c r="I53" s="6">
        <v>0.6899999999999693</v>
      </c>
      <c r="J53" s="6">
        <v>0.13000000000002387</v>
      </c>
      <c r="K53" s="6">
        <v>0</v>
      </c>
      <c r="L53" s="6">
        <v>6.0000000000002274E-2</v>
      </c>
      <c r="M53" s="6">
        <v>8.0000000000012506E-2</v>
      </c>
      <c r="N53" s="6">
        <v>0.19999999999996021</v>
      </c>
      <c r="O53" s="7">
        <v>0</v>
      </c>
      <c r="P53" s="135">
        <v>0</v>
      </c>
      <c r="Q53" s="8">
        <f t="shared" si="0"/>
        <v>418880.00000000413</v>
      </c>
      <c r="R53" s="8">
        <f t="shared" si="1"/>
        <v>540319.99999999872</v>
      </c>
      <c r="S53" s="8">
        <f t="shared" si="6"/>
        <v>551760.00000000081</v>
      </c>
      <c r="T53" s="8">
        <f t="shared" si="6"/>
        <v>551760.00000000081</v>
      </c>
      <c r="U53" s="8">
        <f t="shared" si="6"/>
        <v>557040.00000000105</v>
      </c>
      <c r="V53" s="8">
        <f t="shared" si="6"/>
        <v>564080.0000000021</v>
      </c>
      <c r="W53" s="8">
        <f t="shared" si="6"/>
        <v>581679.9999999986</v>
      </c>
      <c r="X53" s="8">
        <f t="shared" si="6"/>
        <v>581679.9999999986</v>
      </c>
      <c r="Y53" s="8">
        <f t="shared" si="6"/>
        <v>581679.9999999986</v>
      </c>
      <c r="Z53" s="140">
        <f t="shared" si="3"/>
        <v>4928880.0000000037</v>
      </c>
      <c r="AA53" s="138">
        <v>2.0871979015008577</v>
      </c>
      <c r="AB53" s="9">
        <v>2.0992054698005242</v>
      </c>
      <c r="AC53" s="165">
        <v>2.1094472192325928</v>
      </c>
      <c r="AD53" s="291">
        <v>2.5200000000000102</v>
      </c>
      <c r="AE53" s="172">
        <f t="shared" si="4"/>
        <v>221760.0000000009</v>
      </c>
    </row>
    <row r="54" spans="1:31" s="3" customFormat="1" ht="14.25" customHeight="1">
      <c r="A54" s="4">
        <v>76052</v>
      </c>
      <c r="B54" s="4" t="s">
        <v>6235</v>
      </c>
      <c r="C54" s="5" t="s">
        <v>6183</v>
      </c>
      <c r="D54" s="4" t="s">
        <v>6184</v>
      </c>
      <c r="E54" s="186">
        <v>154.69</v>
      </c>
      <c r="F54" s="133">
        <v>154.69</v>
      </c>
      <c r="G54" s="187">
        <v>155.95999999999998</v>
      </c>
      <c r="H54" s="132">
        <v>0</v>
      </c>
      <c r="I54" s="6">
        <v>0.61000000000001364</v>
      </c>
      <c r="J54" s="6">
        <v>0</v>
      </c>
      <c r="K54" s="6">
        <v>0.21000000000000796</v>
      </c>
      <c r="L54" s="6">
        <v>0</v>
      </c>
      <c r="M54" s="6">
        <v>0.15000000000000568</v>
      </c>
      <c r="N54" s="6">
        <v>0</v>
      </c>
      <c r="O54" s="7">
        <v>0.15999999999999659</v>
      </c>
      <c r="P54" s="135">
        <v>0.13999999999998636</v>
      </c>
      <c r="Q54" s="8">
        <f t="shared" si="0"/>
        <v>0</v>
      </c>
      <c r="R54" s="8">
        <f t="shared" si="1"/>
        <v>107360.00000000242</v>
      </c>
      <c r="S54" s="8">
        <f t="shared" si="6"/>
        <v>107360.00000000242</v>
      </c>
      <c r="T54" s="8">
        <f t="shared" si="6"/>
        <v>125840.00000000311</v>
      </c>
      <c r="U54" s="8">
        <f t="shared" si="6"/>
        <v>125840.00000000311</v>
      </c>
      <c r="V54" s="8">
        <f t="shared" si="6"/>
        <v>139040.00000000361</v>
      </c>
      <c r="W54" s="8">
        <f t="shared" si="6"/>
        <v>139040.00000000361</v>
      </c>
      <c r="X54" s="8">
        <f t="shared" si="6"/>
        <v>153120.00000000332</v>
      </c>
      <c r="Y54" s="8">
        <f t="shared" si="6"/>
        <v>165440.00000000212</v>
      </c>
      <c r="Z54" s="140">
        <f t="shared" si="3"/>
        <v>1063040.0000000237</v>
      </c>
      <c r="AA54" s="138">
        <v>2.7415541558409333</v>
      </c>
      <c r="AB54" s="9">
        <v>2.7415541558409333</v>
      </c>
      <c r="AC54" s="165">
        <v>2.7640622286182164</v>
      </c>
      <c r="AD54" s="291">
        <v>1.2699999999999818</v>
      </c>
      <c r="AE54" s="172">
        <f t="shared" si="4"/>
        <v>111759.9999999984</v>
      </c>
    </row>
    <row r="55" spans="1:31" s="3" customFormat="1" ht="14.25" customHeight="1">
      <c r="A55" s="4">
        <v>76053</v>
      </c>
      <c r="B55" s="4" t="s">
        <v>6236</v>
      </c>
      <c r="C55" s="5" t="s">
        <v>6183</v>
      </c>
      <c r="D55" s="4" t="s">
        <v>6184</v>
      </c>
      <c r="E55" s="186">
        <v>323.58</v>
      </c>
      <c r="F55" s="133">
        <v>325.74</v>
      </c>
      <c r="G55" s="187">
        <v>330.35</v>
      </c>
      <c r="H55" s="132">
        <v>2.160000000000025</v>
      </c>
      <c r="I55" s="6">
        <v>2.3799999999999955</v>
      </c>
      <c r="J55" s="6">
        <v>4.0000000000020464E-2</v>
      </c>
      <c r="K55" s="6">
        <v>9.9999999999909051E-3</v>
      </c>
      <c r="L55" s="6">
        <v>1.3899999999999864</v>
      </c>
      <c r="M55" s="6">
        <v>0.43000000000000682</v>
      </c>
      <c r="N55" s="6">
        <v>4.0000000000020464E-2</v>
      </c>
      <c r="O55" s="7">
        <v>0</v>
      </c>
      <c r="P55" s="135">
        <v>0.31999999999999318</v>
      </c>
      <c r="Q55" s="8">
        <f t="shared" si="0"/>
        <v>665280.00000000757</v>
      </c>
      <c r="R55" s="8">
        <f t="shared" si="1"/>
        <v>1084160.0000000068</v>
      </c>
      <c r="S55" s="8">
        <f t="shared" si="6"/>
        <v>1087680.0000000086</v>
      </c>
      <c r="T55" s="8">
        <f t="shared" si="6"/>
        <v>1088560.0000000079</v>
      </c>
      <c r="U55" s="8">
        <f t="shared" si="6"/>
        <v>1210880.0000000068</v>
      </c>
      <c r="V55" s="8">
        <f t="shared" si="6"/>
        <v>1248720.0000000075</v>
      </c>
      <c r="W55" s="8">
        <f t="shared" si="6"/>
        <v>1252240.0000000093</v>
      </c>
      <c r="X55" s="8">
        <f t="shared" si="6"/>
        <v>1252240.0000000093</v>
      </c>
      <c r="Y55" s="8">
        <f t="shared" si="6"/>
        <v>1280400.0000000086</v>
      </c>
      <c r="Z55" s="140">
        <f t="shared" si="3"/>
        <v>10170160.000000073</v>
      </c>
      <c r="AA55" s="138">
        <v>2.5811072964659938</v>
      </c>
      <c r="AB55" s="9">
        <v>2.5983370132605006</v>
      </c>
      <c r="AC55" s="165">
        <v>2.6351096958635916</v>
      </c>
      <c r="AD55" s="291">
        <v>6.7700000000000387</v>
      </c>
      <c r="AE55" s="172">
        <f t="shared" si="4"/>
        <v>595760.00000000338</v>
      </c>
    </row>
    <row r="56" spans="1:31" s="3" customFormat="1" ht="14.25" customHeight="1">
      <c r="A56" s="4">
        <v>76054</v>
      </c>
      <c r="B56" s="4" t="s">
        <v>6237</v>
      </c>
      <c r="C56" s="5" t="s">
        <v>6183</v>
      </c>
      <c r="D56" s="4" t="s">
        <v>6184</v>
      </c>
      <c r="E56" s="186">
        <v>80.23</v>
      </c>
      <c r="F56" s="133">
        <v>80.37</v>
      </c>
      <c r="G56" s="187">
        <v>81.13</v>
      </c>
      <c r="H56" s="132">
        <v>0.14000000000000057</v>
      </c>
      <c r="I56" s="6">
        <v>6.0000000000002274E-2</v>
      </c>
      <c r="J56" s="6">
        <v>0</v>
      </c>
      <c r="K56" s="6">
        <v>1.9999999999996021E-2</v>
      </c>
      <c r="L56" s="6">
        <v>0.10999999999999943</v>
      </c>
      <c r="M56" s="6">
        <v>0</v>
      </c>
      <c r="N56" s="6">
        <v>0.42000000000000171</v>
      </c>
      <c r="O56" s="7">
        <v>4.0000000000006253E-2</v>
      </c>
      <c r="P56" s="135">
        <v>0.10999999999998522</v>
      </c>
      <c r="Q56" s="8">
        <f t="shared" si="0"/>
        <v>43120.000000000175</v>
      </c>
      <c r="R56" s="8">
        <f t="shared" si="1"/>
        <v>53680.000000000575</v>
      </c>
      <c r="S56" s="8">
        <f t="shared" si="6"/>
        <v>53680.000000000575</v>
      </c>
      <c r="T56" s="8">
        <f t="shared" si="6"/>
        <v>55440.000000000226</v>
      </c>
      <c r="U56" s="8">
        <f t="shared" si="6"/>
        <v>65120.000000000175</v>
      </c>
      <c r="V56" s="8">
        <f t="shared" si="6"/>
        <v>65120.000000000175</v>
      </c>
      <c r="W56" s="8">
        <f t="shared" si="6"/>
        <v>102080.00000000032</v>
      </c>
      <c r="X56" s="8">
        <f t="shared" si="6"/>
        <v>105600.00000000087</v>
      </c>
      <c r="Y56" s="8">
        <f t="shared" si="6"/>
        <v>115279.99999999958</v>
      </c>
      <c r="Z56" s="140">
        <f t="shared" si="3"/>
        <v>659120.00000000256</v>
      </c>
      <c r="AA56" s="138">
        <v>4.1474320866396139</v>
      </c>
      <c r="AB56" s="9">
        <v>4.1546692858435224</v>
      </c>
      <c r="AC56" s="165">
        <v>4.1939569386647371</v>
      </c>
      <c r="AD56" s="291">
        <v>0.89999999999999136</v>
      </c>
      <c r="AE56" s="172">
        <f t="shared" si="4"/>
        <v>79199.999999999243</v>
      </c>
    </row>
    <row r="57" spans="1:31" s="3" customFormat="1" ht="14.25" customHeight="1">
      <c r="A57" s="4">
        <v>76055</v>
      </c>
      <c r="B57" s="4" t="s">
        <v>6238</v>
      </c>
      <c r="C57" s="5" t="s">
        <v>6183</v>
      </c>
      <c r="D57" s="4" t="s">
        <v>6184</v>
      </c>
      <c r="E57" s="186">
        <v>72.27</v>
      </c>
      <c r="F57" s="133">
        <v>72.33</v>
      </c>
      <c r="G57" s="187">
        <v>72.58</v>
      </c>
      <c r="H57" s="132">
        <v>6.0000000000002274E-2</v>
      </c>
      <c r="I57" s="6">
        <v>0.12999999999999545</v>
      </c>
      <c r="J57" s="6">
        <v>0</v>
      </c>
      <c r="K57" s="6">
        <v>0</v>
      </c>
      <c r="L57" s="6">
        <v>6.0000000000002274E-2</v>
      </c>
      <c r="M57" s="6">
        <v>0</v>
      </c>
      <c r="N57" s="6">
        <v>0</v>
      </c>
      <c r="O57" s="7">
        <v>0</v>
      </c>
      <c r="P57" s="135">
        <v>6.0000000000002274E-2</v>
      </c>
      <c r="Q57" s="8">
        <f t="shared" si="0"/>
        <v>18480.000000000698</v>
      </c>
      <c r="R57" s="8">
        <f t="shared" si="1"/>
        <v>41359.999999999898</v>
      </c>
      <c r="S57" s="8">
        <f t="shared" si="6"/>
        <v>41359.999999999898</v>
      </c>
      <c r="T57" s="8">
        <f t="shared" si="6"/>
        <v>41359.999999999898</v>
      </c>
      <c r="U57" s="8">
        <f t="shared" si="6"/>
        <v>46640.000000000102</v>
      </c>
      <c r="V57" s="8">
        <f t="shared" si="6"/>
        <v>46640.000000000102</v>
      </c>
      <c r="W57" s="8">
        <f t="shared" si="6"/>
        <v>46640.000000000102</v>
      </c>
      <c r="X57" s="8">
        <f t="shared" si="6"/>
        <v>46640.000000000102</v>
      </c>
      <c r="Y57" s="8">
        <f t="shared" si="6"/>
        <v>51920.000000000306</v>
      </c>
      <c r="Z57" s="140">
        <f t="shared" si="3"/>
        <v>381040.00000000116</v>
      </c>
      <c r="AA57" s="138">
        <v>1.561021759697256</v>
      </c>
      <c r="AB57" s="9">
        <v>1.5623177511955522</v>
      </c>
      <c r="AC57" s="165">
        <v>1.5677177157717845</v>
      </c>
      <c r="AD57" s="291">
        <v>0.31000000000000227</v>
      </c>
      <c r="AE57" s="172">
        <f t="shared" si="4"/>
        <v>27280.0000000002</v>
      </c>
    </row>
    <row r="58" spans="1:31" s="3" customFormat="1" ht="14.25" customHeight="1">
      <c r="A58" s="4">
        <v>76056</v>
      </c>
      <c r="B58" s="4" t="s">
        <v>6239</v>
      </c>
      <c r="C58" s="5" t="s">
        <v>6183</v>
      </c>
      <c r="D58" s="4" t="s">
        <v>6184</v>
      </c>
      <c r="E58" s="186">
        <v>150.45000000000002</v>
      </c>
      <c r="F58" s="133">
        <v>153.86000000000001</v>
      </c>
      <c r="G58" s="187">
        <v>167.13000000000002</v>
      </c>
      <c r="H58" s="132">
        <v>3.4099999999999966</v>
      </c>
      <c r="I58" s="6">
        <v>0.86000000000001364</v>
      </c>
      <c r="J58" s="6">
        <v>-9.0000000000031832E-2</v>
      </c>
      <c r="K58" s="6">
        <v>6.25</v>
      </c>
      <c r="L58" s="6">
        <v>1.6899999999999977</v>
      </c>
      <c r="M58" s="6">
        <v>0.28000000000000114</v>
      </c>
      <c r="N58" s="6">
        <v>2.0000000000010232E-2</v>
      </c>
      <c r="O58" s="7">
        <v>3.710000000000008</v>
      </c>
      <c r="P58" s="135">
        <v>0.55000000000001137</v>
      </c>
      <c r="Q58" s="8">
        <f t="shared" si="0"/>
        <v>1050279.9999999991</v>
      </c>
      <c r="R58" s="8">
        <f t="shared" si="1"/>
        <v>1201640.0000000014</v>
      </c>
      <c r="S58" s="8">
        <f t="shared" si="6"/>
        <v>1193719.9999999986</v>
      </c>
      <c r="T58" s="8">
        <f t="shared" si="6"/>
        <v>1743719.9999999986</v>
      </c>
      <c r="U58" s="8">
        <f t="shared" si="6"/>
        <v>1892439.9999999984</v>
      </c>
      <c r="V58" s="8">
        <f t="shared" si="6"/>
        <v>1917079.9999999984</v>
      </c>
      <c r="W58" s="8">
        <f t="shared" si="6"/>
        <v>1918839.9999999993</v>
      </c>
      <c r="X58" s="8">
        <f t="shared" si="6"/>
        <v>2245320</v>
      </c>
      <c r="Y58" s="8">
        <f t="shared" si="6"/>
        <v>2293720.0000000009</v>
      </c>
      <c r="Z58" s="140">
        <f t="shared" si="3"/>
        <v>15456759.999999996</v>
      </c>
      <c r="AA58" s="138">
        <v>2.7630295806696288</v>
      </c>
      <c r="AB58" s="9">
        <v>2.8256545781444271</v>
      </c>
      <c r="AC58" s="165">
        <v>3.0693594803410766</v>
      </c>
      <c r="AD58" s="291">
        <v>16.680000000000007</v>
      </c>
      <c r="AE58" s="172">
        <f t="shared" si="4"/>
        <v>1467840.0000000007</v>
      </c>
    </row>
    <row r="59" spans="1:31" s="3" customFormat="1" ht="14.25" customHeight="1">
      <c r="A59" s="4">
        <v>76057</v>
      </c>
      <c r="B59" s="4" t="s">
        <v>6240</v>
      </c>
      <c r="C59" s="5" t="s">
        <v>6183</v>
      </c>
      <c r="D59" s="4" t="s">
        <v>6184</v>
      </c>
      <c r="E59" s="186">
        <v>239.06</v>
      </c>
      <c r="F59" s="133">
        <v>243.75</v>
      </c>
      <c r="G59" s="187">
        <v>256.23</v>
      </c>
      <c r="H59" s="132">
        <v>4.6899999999999977</v>
      </c>
      <c r="I59" s="6">
        <v>6.0200000000000102</v>
      </c>
      <c r="J59" s="6">
        <v>0.12000000000000455</v>
      </c>
      <c r="K59" s="6">
        <v>0.53999999999999204</v>
      </c>
      <c r="L59" s="6">
        <v>1.039999999999992</v>
      </c>
      <c r="M59" s="6">
        <v>0.21999999999999886</v>
      </c>
      <c r="N59" s="6">
        <v>3.789999999999992</v>
      </c>
      <c r="O59" s="7">
        <v>0.75000000000002842</v>
      </c>
      <c r="P59" s="135">
        <v>0</v>
      </c>
      <c r="Q59" s="8">
        <f t="shared" si="0"/>
        <v>1444519.9999999991</v>
      </c>
      <c r="R59" s="8">
        <f t="shared" si="1"/>
        <v>2504040.0000000009</v>
      </c>
      <c r="S59" s="8">
        <f t="shared" si="6"/>
        <v>2514600.0000000014</v>
      </c>
      <c r="T59" s="8">
        <f t="shared" si="6"/>
        <v>2562120.0000000009</v>
      </c>
      <c r="U59" s="8">
        <f t="shared" si="6"/>
        <v>2653640</v>
      </c>
      <c r="V59" s="8">
        <f t="shared" si="6"/>
        <v>2673000</v>
      </c>
      <c r="W59" s="8">
        <f t="shared" si="6"/>
        <v>3006519.9999999991</v>
      </c>
      <c r="X59" s="8">
        <f t="shared" si="6"/>
        <v>3072520.0000000014</v>
      </c>
      <c r="Y59" s="8">
        <f t="shared" si="6"/>
        <v>3072520.0000000014</v>
      </c>
      <c r="Z59" s="140">
        <f t="shared" si="3"/>
        <v>23503480.000000004</v>
      </c>
      <c r="AA59" s="138">
        <v>3.8289053040252674</v>
      </c>
      <c r="AB59" s="9">
        <v>3.904022704995227</v>
      </c>
      <c r="AC59" s="165">
        <v>4.103908667490983</v>
      </c>
      <c r="AD59" s="291">
        <v>17.170000000000016</v>
      </c>
      <c r="AE59" s="172">
        <f t="shared" si="4"/>
        <v>1510960.0000000014</v>
      </c>
    </row>
    <row r="60" spans="1:31" s="3" customFormat="1" ht="14.25" customHeight="1">
      <c r="A60" s="4">
        <v>76058</v>
      </c>
      <c r="B60" s="4" t="s">
        <v>6241</v>
      </c>
      <c r="C60" s="5" t="s">
        <v>6183</v>
      </c>
      <c r="D60" s="4" t="s">
        <v>6184</v>
      </c>
      <c r="E60" s="186">
        <v>180.63</v>
      </c>
      <c r="F60" s="133">
        <v>194</v>
      </c>
      <c r="G60" s="187">
        <v>197.35</v>
      </c>
      <c r="H60" s="132">
        <v>13.370000000000005</v>
      </c>
      <c r="I60" s="6">
        <v>2.0800000000000125</v>
      </c>
      <c r="J60" s="6">
        <v>0.31999999999999318</v>
      </c>
      <c r="K60" s="6">
        <v>0</v>
      </c>
      <c r="L60" s="6">
        <v>9.9999999999994316E-2</v>
      </c>
      <c r="M60" s="6">
        <v>0</v>
      </c>
      <c r="N60" s="6">
        <v>0</v>
      </c>
      <c r="O60" s="7">
        <v>0</v>
      </c>
      <c r="P60" s="135">
        <v>0.84999999999999432</v>
      </c>
      <c r="Q60" s="8">
        <f t="shared" si="0"/>
        <v>4117960.0000000014</v>
      </c>
      <c r="R60" s="8">
        <f t="shared" si="1"/>
        <v>4484040.0000000037</v>
      </c>
      <c r="S60" s="8">
        <f t="shared" si="6"/>
        <v>4512200.0000000028</v>
      </c>
      <c r="T60" s="8">
        <f t="shared" si="6"/>
        <v>4512200.0000000028</v>
      </c>
      <c r="U60" s="8">
        <f t="shared" si="6"/>
        <v>4521000.0000000019</v>
      </c>
      <c r="V60" s="8">
        <f t="shared" si="6"/>
        <v>4521000.0000000019</v>
      </c>
      <c r="W60" s="8">
        <f t="shared" si="6"/>
        <v>4521000.0000000019</v>
      </c>
      <c r="X60" s="8">
        <f t="shared" si="6"/>
        <v>4521000.0000000019</v>
      </c>
      <c r="Y60" s="8">
        <f t="shared" si="6"/>
        <v>4595800.0000000009</v>
      </c>
      <c r="Z60" s="140">
        <f t="shared" si="3"/>
        <v>40306200.000000015</v>
      </c>
      <c r="AA60" s="138">
        <v>2.6030978348590006</v>
      </c>
      <c r="AB60" s="9">
        <v>2.7957757845465654</v>
      </c>
      <c r="AC60" s="165">
        <v>2.8440533560838381</v>
      </c>
      <c r="AD60" s="291">
        <v>16.72</v>
      </c>
      <c r="AE60" s="172">
        <f t="shared" si="4"/>
        <v>1471360</v>
      </c>
    </row>
    <row r="61" spans="1:31" s="3" customFormat="1" ht="14.25" customHeight="1">
      <c r="A61" s="4">
        <v>76059</v>
      </c>
      <c r="B61" s="4" t="s">
        <v>6242</v>
      </c>
      <c r="C61" s="5" t="s">
        <v>6183</v>
      </c>
      <c r="D61" s="4" t="s">
        <v>6184</v>
      </c>
      <c r="E61" s="186">
        <v>290.40000000000003</v>
      </c>
      <c r="F61" s="133">
        <v>304.94000000000005</v>
      </c>
      <c r="G61" s="187">
        <v>310.33000000000004</v>
      </c>
      <c r="H61" s="132">
        <v>14.54000000000002</v>
      </c>
      <c r="I61" s="6">
        <v>-0.32000000000005002</v>
      </c>
      <c r="J61" s="6">
        <v>1.4200000000000159</v>
      </c>
      <c r="K61" s="6">
        <v>0.18999999999999773</v>
      </c>
      <c r="L61" s="6">
        <v>1.3799999999999955</v>
      </c>
      <c r="M61" s="6">
        <v>2.2599999999999909</v>
      </c>
      <c r="N61" s="6">
        <v>0.20999999999997954</v>
      </c>
      <c r="O61" s="7">
        <v>6.9999999999993179E-2</v>
      </c>
      <c r="P61" s="135">
        <v>0.18000000000006366</v>
      </c>
      <c r="Q61" s="8">
        <f t="shared" si="0"/>
        <v>4478320.0000000065</v>
      </c>
      <c r="R61" s="8">
        <f t="shared" si="1"/>
        <v>4421999.9999999981</v>
      </c>
      <c r="S61" s="8">
        <f t="shared" si="6"/>
        <v>4546960</v>
      </c>
      <c r="T61" s="8">
        <f t="shared" si="6"/>
        <v>4563680</v>
      </c>
      <c r="U61" s="8">
        <f t="shared" si="6"/>
        <v>4685120</v>
      </c>
      <c r="V61" s="8">
        <f t="shared" si="6"/>
        <v>4883999.9999999991</v>
      </c>
      <c r="W61" s="8">
        <f t="shared" si="6"/>
        <v>4902479.9999999972</v>
      </c>
      <c r="X61" s="8">
        <f t="shared" si="6"/>
        <v>4908639.9999999963</v>
      </c>
      <c r="Y61" s="8">
        <f t="shared" si="6"/>
        <v>4924480.0000000019</v>
      </c>
      <c r="Z61" s="140">
        <f t="shared" si="3"/>
        <v>42315680</v>
      </c>
      <c r="AA61" s="138">
        <v>3.7246288517651589</v>
      </c>
      <c r="AB61" s="9">
        <v>3.9111168114919685</v>
      </c>
      <c r="AC61" s="165">
        <v>3.9802481803315493</v>
      </c>
      <c r="AD61" s="291">
        <v>19.930000000000007</v>
      </c>
      <c r="AE61" s="172">
        <f t="shared" si="4"/>
        <v>1753840.0000000007</v>
      </c>
    </row>
    <row r="62" spans="1:31" s="3" customFormat="1" ht="14.25" customHeight="1">
      <c r="A62" s="4">
        <v>76060</v>
      </c>
      <c r="B62" s="4" t="s">
        <v>6243</v>
      </c>
      <c r="C62" s="5" t="s">
        <v>6183</v>
      </c>
      <c r="D62" s="4" t="s">
        <v>6184</v>
      </c>
      <c r="E62" s="186">
        <v>201.13</v>
      </c>
      <c r="F62" s="133">
        <v>208.49</v>
      </c>
      <c r="G62" s="187">
        <v>212.72</v>
      </c>
      <c r="H62" s="132">
        <v>7.3600000000000136</v>
      </c>
      <c r="I62" s="6">
        <v>0.53999999999999204</v>
      </c>
      <c r="J62" s="6">
        <v>1.039999999999992</v>
      </c>
      <c r="K62" s="6">
        <v>5.0000000000011369E-2</v>
      </c>
      <c r="L62" s="6">
        <v>0.5</v>
      </c>
      <c r="M62" s="6">
        <v>6.0000000000002274E-2</v>
      </c>
      <c r="N62" s="6">
        <v>0.49000000000000909</v>
      </c>
      <c r="O62" s="7">
        <v>0.36000000000001364</v>
      </c>
      <c r="P62" s="135">
        <v>1.1899999999999693</v>
      </c>
      <c r="Q62" s="8">
        <f t="shared" si="0"/>
        <v>2266880.0000000047</v>
      </c>
      <c r="R62" s="8">
        <f t="shared" si="1"/>
        <v>2361920.0000000033</v>
      </c>
      <c r="S62" s="8">
        <f t="shared" si="6"/>
        <v>2453440.0000000028</v>
      </c>
      <c r="T62" s="8">
        <f t="shared" si="6"/>
        <v>2457840.0000000037</v>
      </c>
      <c r="U62" s="8">
        <f t="shared" si="6"/>
        <v>2501840.0000000037</v>
      </c>
      <c r="V62" s="8">
        <f t="shared" si="6"/>
        <v>2507120.0000000037</v>
      </c>
      <c r="W62" s="8">
        <f t="shared" si="6"/>
        <v>2550240.0000000047</v>
      </c>
      <c r="X62" s="8">
        <f t="shared" si="6"/>
        <v>2581920.0000000061</v>
      </c>
      <c r="Y62" s="8">
        <f t="shared" si="6"/>
        <v>2686640.0000000033</v>
      </c>
      <c r="Z62" s="140">
        <f t="shared" si="3"/>
        <v>22367840.000000037</v>
      </c>
      <c r="AA62" s="138">
        <v>3.0656602761273883</v>
      </c>
      <c r="AB62" s="9">
        <v>3.1778427433490735</v>
      </c>
      <c r="AC62" s="165">
        <v>3.2423171776354494</v>
      </c>
      <c r="AD62" s="291">
        <v>11.590000000000003</v>
      </c>
      <c r="AE62" s="172">
        <f t="shared" si="4"/>
        <v>1019920.0000000003</v>
      </c>
    </row>
    <row r="63" spans="1:31" s="3" customFormat="1" ht="14.25" customHeight="1">
      <c r="A63" s="4">
        <v>76061</v>
      </c>
      <c r="B63" s="4" t="s">
        <v>6244</v>
      </c>
      <c r="C63" s="5" t="s">
        <v>6183</v>
      </c>
      <c r="D63" s="4" t="s">
        <v>6184</v>
      </c>
      <c r="E63" s="186">
        <v>106.58</v>
      </c>
      <c r="F63" s="133">
        <v>106.58</v>
      </c>
      <c r="G63" s="187">
        <v>106.82000000000001</v>
      </c>
      <c r="H63" s="132">
        <v>0</v>
      </c>
      <c r="I63" s="6">
        <v>0</v>
      </c>
      <c r="J63" s="6">
        <v>0</v>
      </c>
      <c r="K63" s="6">
        <v>0</v>
      </c>
      <c r="L63" s="6">
        <v>0</v>
      </c>
      <c r="M63" s="6">
        <v>0</v>
      </c>
      <c r="N63" s="6">
        <v>9.0000000000003411E-2</v>
      </c>
      <c r="O63" s="7">
        <v>0</v>
      </c>
      <c r="P63" s="135">
        <v>0.15000000000000568</v>
      </c>
      <c r="Q63" s="8">
        <f t="shared" si="0"/>
        <v>0</v>
      </c>
      <c r="R63" s="8">
        <f t="shared" si="1"/>
        <v>0</v>
      </c>
      <c r="S63" s="8">
        <f t="shared" si="6"/>
        <v>0</v>
      </c>
      <c r="T63" s="8">
        <f t="shared" si="6"/>
        <v>0</v>
      </c>
      <c r="U63" s="8">
        <f t="shared" si="6"/>
        <v>0</v>
      </c>
      <c r="V63" s="8">
        <f t="shared" si="6"/>
        <v>0</v>
      </c>
      <c r="W63" s="8">
        <f t="shared" si="6"/>
        <v>7920.0000000003001</v>
      </c>
      <c r="X63" s="8">
        <f t="shared" si="6"/>
        <v>7920.0000000003001</v>
      </c>
      <c r="Y63" s="8">
        <f t="shared" si="6"/>
        <v>21120.0000000008</v>
      </c>
      <c r="Z63" s="140">
        <f t="shared" si="3"/>
        <v>36960.000000001397</v>
      </c>
      <c r="AA63" s="138">
        <v>1.5869541587936884</v>
      </c>
      <c r="AB63" s="9">
        <v>1.5869541587936884</v>
      </c>
      <c r="AC63" s="165">
        <v>1.5905277091606476</v>
      </c>
      <c r="AD63" s="291">
        <v>0.24000000000000909</v>
      </c>
      <c r="AE63" s="172">
        <f t="shared" si="4"/>
        <v>21120.0000000008</v>
      </c>
    </row>
    <row r="64" spans="1:31" s="3" customFormat="1" ht="14.25" customHeight="1">
      <c r="A64" s="4">
        <v>76062</v>
      </c>
      <c r="B64" s="4" t="s">
        <v>6245</v>
      </c>
      <c r="C64" s="5" t="s">
        <v>6183</v>
      </c>
      <c r="D64" s="4" t="s">
        <v>6184</v>
      </c>
      <c r="E64" s="186">
        <v>263.01</v>
      </c>
      <c r="F64" s="133">
        <v>278.95</v>
      </c>
      <c r="G64" s="187">
        <v>285.35000000000002</v>
      </c>
      <c r="H64" s="132">
        <v>15.939999999999998</v>
      </c>
      <c r="I64" s="6">
        <v>1.6400000000000432</v>
      </c>
      <c r="J64" s="6">
        <v>0.77999999999997272</v>
      </c>
      <c r="K64" s="6">
        <v>0.25</v>
      </c>
      <c r="L64" s="6">
        <v>1.4300000000000068</v>
      </c>
      <c r="M64" s="6">
        <v>0.83999999999997499</v>
      </c>
      <c r="N64" s="6">
        <v>0.19999999999998863</v>
      </c>
      <c r="O64" s="7">
        <v>0.72000000000008413</v>
      </c>
      <c r="P64" s="135">
        <v>0.53999999999996362</v>
      </c>
      <c r="Q64" s="8">
        <f t="shared" si="0"/>
        <v>4909519.9999999991</v>
      </c>
      <c r="R64" s="8">
        <f t="shared" si="1"/>
        <v>5198160.0000000065</v>
      </c>
      <c r="S64" s="8">
        <f t="shared" si="6"/>
        <v>5266800.0000000037</v>
      </c>
      <c r="T64" s="8">
        <f t="shared" si="6"/>
        <v>5288800.0000000037</v>
      </c>
      <c r="U64" s="8">
        <f t="shared" si="6"/>
        <v>5414640.0000000047</v>
      </c>
      <c r="V64" s="8">
        <f t="shared" si="6"/>
        <v>5488560.0000000028</v>
      </c>
      <c r="W64" s="8">
        <f t="shared" si="6"/>
        <v>5506160.0000000019</v>
      </c>
      <c r="X64" s="8">
        <f t="shared" si="6"/>
        <v>5569520.0000000093</v>
      </c>
      <c r="Y64" s="8">
        <f t="shared" si="6"/>
        <v>5617040.0000000065</v>
      </c>
      <c r="Z64" s="140">
        <f t="shared" si="3"/>
        <v>48259200.000000037</v>
      </c>
      <c r="AA64" s="138">
        <v>4.7115579257751827</v>
      </c>
      <c r="AB64" s="9">
        <v>4.9971068909736793</v>
      </c>
      <c r="AC64" s="165">
        <v>5.1117564127597745</v>
      </c>
      <c r="AD64" s="291">
        <v>22.340000000000032</v>
      </c>
      <c r="AE64" s="172">
        <f t="shared" si="4"/>
        <v>1965920.0000000028</v>
      </c>
    </row>
    <row r="65" spans="1:31" s="3" customFormat="1" ht="14.25" customHeight="1">
      <c r="A65" s="4">
        <v>76063</v>
      </c>
      <c r="B65" s="4" t="s">
        <v>6246</v>
      </c>
      <c r="C65" s="5" t="s">
        <v>6183</v>
      </c>
      <c r="D65" s="4" t="s">
        <v>6184</v>
      </c>
      <c r="E65" s="186">
        <v>1760.24</v>
      </c>
      <c r="F65" s="133">
        <v>1813.64</v>
      </c>
      <c r="G65" s="187">
        <v>1873.11</v>
      </c>
      <c r="H65" s="132">
        <v>53.400000000000091</v>
      </c>
      <c r="I65" s="6">
        <v>20.889999999999873</v>
      </c>
      <c r="J65" s="6">
        <v>3.9400000000000546</v>
      </c>
      <c r="K65" s="6">
        <v>4.7699999999999818</v>
      </c>
      <c r="L65" s="6">
        <v>17.839999999999918</v>
      </c>
      <c r="M65" s="6">
        <v>4.6000000000001364</v>
      </c>
      <c r="N65" s="6">
        <v>3.1099999999999</v>
      </c>
      <c r="O65" s="7">
        <v>2.2000000000000455</v>
      </c>
      <c r="P65" s="135">
        <v>2.1199999999998909</v>
      </c>
      <c r="Q65" s="8">
        <f t="shared" si="0"/>
        <v>16447200.000000028</v>
      </c>
      <c r="R65" s="8">
        <f t="shared" si="1"/>
        <v>20123840.000000007</v>
      </c>
      <c r="S65" s="8">
        <f t="shared" si="6"/>
        <v>20470560.000000011</v>
      </c>
      <c r="T65" s="8">
        <f t="shared" si="6"/>
        <v>20890320.000000011</v>
      </c>
      <c r="U65" s="8">
        <f t="shared" si="6"/>
        <v>22460240.000000004</v>
      </c>
      <c r="V65" s="8">
        <f t="shared" si="6"/>
        <v>22865040.000000015</v>
      </c>
      <c r="W65" s="8">
        <f t="shared" si="6"/>
        <v>23138720.000000007</v>
      </c>
      <c r="X65" s="8">
        <f t="shared" si="6"/>
        <v>23332320.000000011</v>
      </c>
      <c r="Y65" s="8">
        <f t="shared" si="6"/>
        <v>23518880</v>
      </c>
      <c r="Z65" s="140">
        <f t="shared" si="3"/>
        <v>193247120.00000009</v>
      </c>
      <c r="AA65" s="138">
        <v>10.10757355989586</v>
      </c>
      <c r="AB65" s="9">
        <v>10.414204717066724</v>
      </c>
      <c r="AC65" s="165">
        <v>10.755690764200638</v>
      </c>
      <c r="AD65" s="291">
        <v>112.86999999999989</v>
      </c>
      <c r="AE65" s="172">
        <f t="shared" si="4"/>
        <v>9932559.9999999907</v>
      </c>
    </row>
    <row r="66" spans="1:31" s="3" customFormat="1" ht="14.25" customHeight="1">
      <c r="A66" s="4">
        <v>76064</v>
      </c>
      <c r="B66" s="4" t="s">
        <v>6247</v>
      </c>
      <c r="C66" s="5" t="s">
        <v>6183</v>
      </c>
      <c r="D66" s="4" t="s">
        <v>6184</v>
      </c>
      <c r="E66" s="186">
        <v>160.84</v>
      </c>
      <c r="F66" s="133">
        <v>161.68</v>
      </c>
      <c r="G66" s="187">
        <v>163.37</v>
      </c>
      <c r="H66" s="132">
        <v>0.84000000000000341</v>
      </c>
      <c r="I66" s="6">
        <v>1.2000000000000171</v>
      </c>
      <c r="J66" s="6">
        <v>0.10999999999998522</v>
      </c>
      <c r="K66" s="6">
        <v>-1.0000000000019327E-2</v>
      </c>
      <c r="L66" s="6">
        <v>-0.50999999999999091</v>
      </c>
      <c r="M66" s="6">
        <v>0.12000000000000455</v>
      </c>
      <c r="N66" s="6">
        <v>3.9999999999992042E-2</v>
      </c>
      <c r="O66" s="7">
        <v>0.74000000000000909</v>
      </c>
      <c r="P66" s="135">
        <v>0</v>
      </c>
      <c r="Q66" s="8">
        <f t="shared" si="0"/>
        <v>258720.00000000105</v>
      </c>
      <c r="R66" s="8">
        <f t="shared" si="1"/>
        <v>469920.00000000407</v>
      </c>
      <c r="S66" s="8">
        <f t="shared" si="6"/>
        <v>479600.00000000279</v>
      </c>
      <c r="T66" s="8">
        <f t="shared" si="6"/>
        <v>478720.00000000111</v>
      </c>
      <c r="U66" s="8">
        <f t="shared" si="6"/>
        <v>433840.00000000192</v>
      </c>
      <c r="V66" s="8">
        <f t="shared" si="6"/>
        <v>444400.00000000233</v>
      </c>
      <c r="W66" s="8">
        <f t="shared" si="6"/>
        <v>447920.00000000163</v>
      </c>
      <c r="X66" s="8">
        <f t="shared" si="6"/>
        <v>513040.00000000244</v>
      </c>
      <c r="Y66" s="8">
        <f t="shared" si="6"/>
        <v>513040.00000000244</v>
      </c>
      <c r="Z66" s="140">
        <f t="shared" si="3"/>
        <v>4039200.0000000196</v>
      </c>
      <c r="AA66" s="138">
        <v>5.4221518027205144</v>
      </c>
      <c r="AB66" s="9">
        <v>5.4504694321303964</v>
      </c>
      <c r="AC66" s="165">
        <v>5.5074418055859899</v>
      </c>
      <c r="AD66" s="291">
        <v>2.5300000000000011</v>
      </c>
      <c r="AE66" s="172">
        <f t="shared" si="4"/>
        <v>222640.00000000009</v>
      </c>
    </row>
    <row r="67" spans="1:31" s="3" customFormat="1" ht="14.25" customHeight="1">
      <c r="A67" s="4">
        <v>76065</v>
      </c>
      <c r="B67" s="4" t="s">
        <v>6248</v>
      </c>
      <c r="C67" s="5" t="s">
        <v>6183</v>
      </c>
      <c r="D67" s="4" t="s">
        <v>6184</v>
      </c>
      <c r="E67" s="186">
        <v>122.72</v>
      </c>
      <c r="F67" s="133">
        <v>123.42999999999999</v>
      </c>
      <c r="G67" s="187">
        <v>123.83</v>
      </c>
      <c r="H67" s="132">
        <v>0.70999999999999375</v>
      </c>
      <c r="I67" s="6">
        <v>5.0000000000011369E-2</v>
      </c>
      <c r="J67" s="6">
        <v>0.31000000000000227</v>
      </c>
      <c r="K67" s="6">
        <v>0</v>
      </c>
      <c r="L67" s="6">
        <v>4.0000000000006253E-2</v>
      </c>
      <c r="M67" s="6">
        <v>0</v>
      </c>
      <c r="N67" s="6">
        <v>0</v>
      </c>
      <c r="O67" s="7">
        <v>0</v>
      </c>
      <c r="P67" s="135">
        <v>0</v>
      </c>
      <c r="Q67" s="8">
        <f t="shared" si="0"/>
        <v>218679.99999999802</v>
      </c>
      <c r="R67" s="8">
        <f t="shared" si="1"/>
        <v>227480.00000000003</v>
      </c>
      <c r="S67" s="8">
        <f t="shared" si="6"/>
        <v>254760.00000000023</v>
      </c>
      <c r="T67" s="8">
        <f t="shared" si="6"/>
        <v>254760.00000000023</v>
      </c>
      <c r="U67" s="8">
        <f t="shared" si="6"/>
        <v>258280.00000000079</v>
      </c>
      <c r="V67" s="8">
        <f t="shared" si="6"/>
        <v>258280.00000000079</v>
      </c>
      <c r="W67" s="8">
        <f t="shared" si="6"/>
        <v>258280.00000000079</v>
      </c>
      <c r="X67" s="8">
        <f t="shared" si="6"/>
        <v>258280.00000000079</v>
      </c>
      <c r="Y67" s="8">
        <f t="shared" si="6"/>
        <v>258280.00000000079</v>
      </c>
      <c r="Z67" s="140">
        <f t="shared" si="3"/>
        <v>2247080.0000000023</v>
      </c>
      <c r="AA67" s="138">
        <v>4.1866526565730311</v>
      </c>
      <c r="AB67" s="9">
        <v>4.2108746528749119</v>
      </c>
      <c r="AC67" s="165">
        <v>4.2245208479745635</v>
      </c>
      <c r="AD67" s="291">
        <v>1.1099999999999994</v>
      </c>
      <c r="AE67" s="172">
        <f t="shared" si="4"/>
        <v>97679.999999999956</v>
      </c>
    </row>
    <row r="68" spans="1:31" s="3" customFormat="1" ht="14.25" customHeight="1">
      <c r="A68" s="4">
        <v>76066</v>
      </c>
      <c r="B68" s="4" t="s">
        <v>6249</v>
      </c>
      <c r="C68" s="5" t="s">
        <v>6183</v>
      </c>
      <c r="D68" s="4" t="s">
        <v>6184</v>
      </c>
      <c r="E68" s="186">
        <v>342.98</v>
      </c>
      <c r="F68" s="133">
        <v>347.17</v>
      </c>
      <c r="G68" s="187">
        <v>350.97</v>
      </c>
      <c r="H68" s="132">
        <v>4.1899999999999977</v>
      </c>
      <c r="I68" s="6">
        <v>1.25</v>
      </c>
      <c r="J68" s="6">
        <v>-0.17000000000001592</v>
      </c>
      <c r="K68" s="6">
        <v>0</v>
      </c>
      <c r="L68" s="6">
        <v>0.68000000000000682</v>
      </c>
      <c r="M68" s="6">
        <v>0.73000000000001819</v>
      </c>
      <c r="N68" s="6">
        <v>6.0000000000002274E-2</v>
      </c>
      <c r="O68" s="7">
        <v>0.87000000000000455</v>
      </c>
      <c r="P68" s="135">
        <v>0.37999999999999545</v>
      </c>
      <c r="Q68" s="8">
        <f t="shared" si="0"/>
        <v>1290519.9999999993</v>
      </c>
      <c r="R68" s="8">
        <f t="shared" si="1"/>
        <v>1510519.9999999993</v>
      </c>
      <c r="S68" s="8">
        <f t="shared" si="6"/>
        <v>1495559.9999999979</v>
      </c>
      <c r="T68" s="8">
        <f t="shared" si="6"/>
        <v>1495559.9999999979</v>
      </c>
      <c r="U68" s="8">
        <f t="shared" si="6"/>
        <v>1555399.9999999986</v>
      </c>
      <c r="V68" s="8">
        <f t="shared" si="6"/>
        <v>1619640.0000000002</v>
      </c>
      <c r="W68" s="8">
        <f t="shared" si="6"/>
        <v>1624920.0000000005</v>
      </c>
      <c r="X68" s="8">
        <f t="shared" si="6"/>
        <v>1701480.0000000009</v>
      </c>
      <c r="Y68" s="8">
        <f t="shared" si="6"/>
        <v>1734920.0000000005</v>
      </c>
      <c r="Z68" s="140">
        <f t="shared" si="3"/>
        <v>14028519.999999993</v>
      </c>
      <c r="AA68" s="138">
        <v>6.4528509906550502</v>
      </c>
      <c r="AB68" s="9">
        <v>6.5316819593728894</v>
      </c>
      <c r="AC68" s="165">
        <v>6.6031754393556561</v>
      </c>
      <c r="AD68" s="291">
        <v>7.9900000000000091</v>
      </c>
      <c r="AE68" s="172">
        <f t="shared" si="4"/>
        <v>703120.00000000081</v>
      </c>
    </row>
    <row r="69" spans="1:31" s="3" customFormat="1" ht="14.25" customHeight="1">
      <c r="A69" s="4">
        <v>76067</v>
      </c>
      <c r="B69" s="4" t="s">
        <v>6250</v>
      </c>
      <c r="C69" s="5" t="s">
        <v>6183</v>
      </c>
      <c r="D69" s="4" t="s">
        <v>6184</v>
      </c>
      <c r="E69" s="186">
        <v>128.06</v>
      </c>
      <c r="F69" s="133">
        <v>129.61000000000001</v>
      </c>
      <c r="G69" s="187">
        <v>130.76000000000002</v>
      </c>
      <c r="H69" s="132">
        <v>1.5500000000000114</v>
      </c>
      <c r="I69" s="6">
        <v>0</v>
      </c>
      <c r="J69" s="6">
        <v>0</v>
      </c>
      <c r="K69" s="6">
        <v>0</v>
      </c>
      <c r="L69" s="6">
        <v>0.59000000000000341</v>
      </c>
      <c r="M69" s="6">
        <v>0.30999999999997385</v>
      </c>
      <c r="N69" s="6">
        <v>0.16999999999998749</v>
      </c>
      <c r="O69" s="7">
        <v>0</v>
      </c>
      <c r="P69" s="135">
        <v>8.0000000000012506E-2</v>
      </c>
      <c r="Q69" s="8">
        <f t="shared" si="0"/>
        <v>477400.00000000361</v>
      </c>
      <c r="R69" s="8">
        <f t="shared" si="1"/>
        <v>477400.00000000361</v>
      </c>
      <c r="S69" s="8">
        <f t="shared" si="6"/>
        <v>477400.00000000361</v>
      </c>
      <c r="T69" s="8">
        <f t="shared" si="6"/>
        <v>477400.00000000361</v>
      </c>
      <c r="U69" s="8">
        <f t="shared" si="6"/>
        <v>529320.00000000396</v>
      </c>
      <c r="V69" s="8">
        <f t="shared" si="6"/>
        <v>556600.00000000163</v>
      </c>
      <c r="W69" s="8">
        <f t="shared" si="6"/>
        <v>571560.00000000058</v>
      </c>
      <c r="X69" s="8">
        <f t="shared" si="6"/>
        <v>571560.00000000058</v>
      </c>
      <c r="Y69" s="8">
        <f t="shared" si="6"/>
        <v>578600.00000000163</v>
      </c>
      <c r="Z69" s="140">
        <f t="shared" si="3"/>
        <v>4717240.0000000233</v>
      </c>
      <c r="AA69" s="138">
        <v>3.8515791594859343</v>
      </c>
      <c r="AB69" s="9">
        <v>3.8981975235121973</v>
      </c>
      <c r="AC69" s="165">
        <v>3.9327853419832954</v>
      </c>
      <c r="AD69" s="291">
        <v>2.7000000000000171</v>
      </c>
      <c r="AE69" s="172">
        <f t="shared" si="4"/>
        <v>237600.00000000151</v>
      </c>
    </row>
    <row r="70" spans="1:31" s="3" customFormat="1" ht="14.25" customHeight="1">
      <c r="A70" s="4">
        <v>76068</v>
      </c>
      <c r="B70" s="4" t="s">
        <v>6251</v>
      </c>
      <c r="C70" s="5" t="s">
        <v>6183</v>
      </c>
      <c r="D70" s="4" t="s">
        <v>6184</v>
      </c>
      <c r="E70" s="186">
        <v>179.58</v>
      </c>
      <c r="F70" s="133">
        <v>189.15</v>
      </c>
      <c r="G70" s="187">
        <v>189.6</v>
      </c>
      <c r="H70" s="132">
        <v>9.5699999999999932</v>
      </c>
      <c r="I70" s="6">
        <v>0</v>
      </c>
      <c r="J70" s="6">
        <v>0</v>
      </c>
      <c r="K70" s="6">
        <v>5.0000000000011369E-2</v>
      </c>
      <c r="L70" s="6">
        <v>9.9999999999994316E-2</v>
      </c>
      <c r="M70" s="6">
        <v>3.0000000000001137E-2</v>
      </c>
      <c r="N70" s="6">
        <v>0.12999999999999545</v>
      </c>
      <c r="O70" s="7">
        <v>0.13999999999998636</v>
      </c>
      <c r="P70" s="135">
        <v>0</v>
      </c>
      <c r="Q70" s="8">
        <f t="shared" si="0"/>
        <v>2947559.9999999981</v>
      </c>
      <c r="R70" s="8">
        <f t="shared" si="1"/>
        <v>2947559.9999999981</v>
      </c>
      <c r="S70" s="8">
        <f t="shared" si="6"/>
        <v>2947559.9999999981</v>
      </c>
      <c r="T70" s="8">
        <f t="shared" si="6"/>
        <v>2951959.9999999991</v>
      </c>
      <c r="U70" s="8">
        <f t="shared" si="6"/>
        <v>2960759.9999999986</v>
      </c>
      <c r="V70" s="8">
        <f t="shared" si="6"/>
        <v>2963399.9999999986</v>
      </c>
      <c r="W70" s="8">
        <f t="shared" si="6"/>
        <v>2974839.9999999981</v>
      </c>
      <c r="X70" s="8">
        <f t="shared" si="6"/>
        <v>2987159.9999999967</v>
      </c>
      <c r="Y70" s="8">
        <f t="shared" si="6"/>
        <v>2987159.9999999967</v>
      </c>
      <c r="Z70" s="140">
        <f t="shared" si="3"/>
        <v>26667959.999999978</v>
      </c>
      <c r="AA70" s="138">
        <v>2.5996285417731269</v>
      </c>
      <c r="AB70" s="9">
        <v>2.7381653785298306</v>
      </c>
      <c r="AC70" s="165">
        <v>2.7446796498506778</v>
      </c>
      <c r="AD70" s="291">
        <v>10.019999999999982</v>
      </c>
      <c r="AE70" s="172">
        <f t="shared" si="4"/>
        <v>881759.99999999837</v>
      </c>
    </row>
    <row r="71" spans="1:31" s="3" customFormat="1" ht="14.25" customHeight="1">
      <c r="A71" s="4">
        <v>76069</v>
      </c>
      <c r="B71" s="4" t="s">
        <v>6252</v>
      </c>
      <c r="C71" s="5" t="s">
        <v>6183</v>
      </c>
      <c r="D71" s="4" t="s">
        <v>6184</v>
      </c>
      <c r="E71" s="186">
        <v>99.75</v>
      </c>
      <c r="F71" s="133">
        <v>103.65</v>
      </c>
      <c r="G71" s="187">
        <v>103.89999999999999</v>
      </c>
      <c r="H71" s="132">
        <v>3.9000000000000057</v>
      </c>
      <c r="I71" s="6">
        <v>0.12000000000000455</v>
      </c>
      <c r="J71" s="6">
        <v>0</v>
      </c>
      <c r="K71" s="6">
        <v>0</v>
      </c>
      <c r="L71" s="6">
        <v>0</v>
      </c>
      <c r="M71" s="6">
        <v>6.0000000000002274E-2</v>
      </c>
      <c r="N71" s="6">
        <v>0</v>
      </c>
      <c r="O71" s="7">
        <v>0</v>
      </c>
      <c r="P71" s="135">
        <v>6.9999999999993179E-2</v>
      </c>
      <c r="Q71" s="8">
        <f t="shared" si="0"/>
        <v>1201200.0000000016</v>
      </c>
      <c r="R71" s="8">
        <f t="shared" si="1"/>
        <v>1222320.0000000023</v>
      </c>
      <c r="S71" s="8">
        <f t="shared" si="6"/>
        <v>1222320.0000000023</v>
      </c>
      <c r="T71" s="8">
        <f t="shared" si="6"/>
        <v>1222320.0000000023</v>
      </c>
      <c r="U71" s="8">
        <f t="shared" si="6"/>
        <v>1222320.0000000023</v>
      </c>
      <c r="V71" s="8">
        <f t="shared" si="6"/>
        <v>1227600.0000000026</v>
      </c>
      <c r="W71" s="8">
        <f t="shared" si="6"/>
        <v>1227600.0000000026</v>
      </c>
      <c r="X71" s="8">
        <f t="shared" si="6"/>
        <v>1227600.0000000026</v>
      </c>
      <c r="Y71" s="8">
        <f t="shared" si="6"/>
        <v>1233760.0000000019</v>
      </c>
      <c r="Z71" s="140">
        <f t="shared" si="3"/>
        <v>11007040.00000002</v>
      </c>
      <c r="AA71" s="138">
        <v>1.629489263340167</v>
      </c>
      <c r="AB71" s="9">
        <v>1.6931986179970759</v>
      </c>
      <c r="AC71" s="165">
        <v>1.6972825509879033</v>
      </c>
      <c r="AD71" s="291">
        <v>4.1499999999999915</v>
      </c>
      <c r="AE71" s="172">
        <f t="shared" si="4"/>
        <v>365199.99999999924</v>
      </c>
    </row>
    <row r="72" spans="1:31" s="3" customFormat="1" ht="14.25" customHeight="1">
      <c r="A72" s="4">
        <v>76070</v>
      </c>
      <c r="B72" s="4" t="s">
        <v>6253</v>
      </c>
      <c r="C72" s="5" t="s">
        <v>6183</v>
      </c>
      <c r="D72" s="4" t="s">
        <v>6184</v>
      </c>
      <c r="E72" s="186">
        <v>180.48</v>
      </c>
      <c r="F72" s="133">
        <v>184.45</v>
      </c>
      <c r="G72" s="187">
        <v>186.18</v>
      </c>
      <c r="H72" s="132">
        <v>3.9699999999999989</v>
      </c>
      <c r="I72" s="6">
        <v>0.3200000000000216</v>
      </c>
      <c r="J72" s="6">
        <v>2.0000000000010232E-2</v>
      </c>
      <c r="K72" s="6">
        <v>0.12999999999996703</v>
      </c>
      <c r="L72" s="6">
        <v>3.0000000000029559E-2</v>
      </c>
      <c r="M72" s="6">
        <v>0.24000000000000909</v>
      </c>
      <c r="N72" s="6">
        <v>0.12999999999996703</v>
      </c>
      <c r="O72" s="7">
        <v>0.18000000000000682</v>
      </c>
      <c r="P72" s="135">
        <v>0.68000000000000682</v>
      </c>
      <c r="Q72" s="8">
        <f t="shared" si="0"/>
        <v>1222759.9999999998</v>
      </c>
      <c r="R72" s="8">
        <f t="shared" si="1"/>
        <v>1279080.0000000035</v>
      </c>
      <c r="S72" s="8">
        <f t="shared" si="6"/>
        <v>1280840.0000000044</v>
      </c>
      <c r="T72" s="8">
        <f t="shared" si="6"/>
        <v>1292280.0000000016</v>
      </c>
      <c r="U72" s="8">
        <f t="shared" si="6"/>
        <v>1294920.0000000042</v>
      </c>
      <c r="V72" s="8">
        <f t="shared" si="6"/>
        <v>1316040.0000000049</v>
      </c>
      <c r="W72" s="8">
        <f t="shared" si="6"/>
        <v>1327480.0000000021</v>
      </c>
      <c r="X72" s="8">
        <f t="shared" si="6"/>
        <v>1343320.0000000028</v>
      </c>
      <c r="Y72" s="8">
        <f t="shared" si="6"/>
        <v>1403160.0000000035</v>
      </c>
      <c r="Z72" s="140">
        <f t="shared" si="3"/>
        <v>11759880.000000026</v>
      </c>
      <c r="AA72" s="138">
        <v>4.2391273711209454</v>
      </c>
      <c r="AB72" s="9">
        <v>4.3323750199648607</v>
      </c>
      <c r="AC72" s="165">
        <v>4.373009385833873</v>
      </c>
      <c r="AD72" s="291">
        <v>5.7000000000000171</v>
      </c>
      <c r="AE72" s="172">
        <f t="shared" si="4"/>
        <v>501600.00000000151</v>
      </c>
    </row>
    <row r="73" spans="1:31" s="3" customFormat="1" ht="14.25" customHeight="1">
      <c r="A73" s="4">
        <v>76071</v>
      </c>
      <c r="B73" s="4" t="s">
        <v>6254</v>
      </c>
      <c r="C73" s="5" t="s">
        <v>6183</v>
      </c>
      <c r="D73" s="4" t="s">
        <v>6184</v>
      </c>
      <c r="E73" s="186">
        <v>168.02</v>
      </c>
      <c r="F73" s="133">
        <v>168.83</v>
      </c>
      <c r="G73" s="187">
        <v>174.42000000000002</v>
      </c>
      <c r="H73" s="132">
        <v>0.81000000000000227</v>
      </c>
      <c r="I73" s="6">
        <v>2.0300000000000011</v>
      </c>
      <c r="J73" s="6">
        <v>0.50999999999999091</v>
      </c>
      <c r="K73" s="6">
        <v>0.93000000000000682</v>
      </c>
      <c r="L73" s="6">
        <v>1.0299999999999727</v>
      </c>
      <c r="M73" s="6">
        <v>0.51000000000001933</v>
      </c>
      <c r="N73" s="6">
        <v>5.0000000000011369E-2</v>
      </c>
      <c r="O73" s="7">
        <v>0.31000000000000227</v>
      </c>
      <c r="P73" s="135">
        <v>0.21999999999999886</v>
      </c>
      <c r="Q73" s="8">
        <f t="shared" si="0"/>
        <v>249480.00000000067</v>
      </c>
      <c r="R73" s="8">
        <f t="shared" si="1"/>
        <v>606760.00000000093</v>
      </c>
      <c r="S73" s="8">
        <f t="shared" si="6"/>
        <v>651640.00000000012</v>
      </c>
      <c r="T73" s="8">
        <f t="shared" si="6"/>
        <v>733480.0000000007</v>
      </c>
      <c r="U73" s="8">
        <f t="shared" si="6"/>
        <v>824119.99999999825</v>
      </c>
      <c r="V73" s="8">
        <f t="shared" si="6"/>
        <v>869000</v>
      </c>
      <c r="W73" s="8">
        <f t="shared" si="6"/>
        <v>873400.00000000105</v>
      </c>
      <c r="X73" s="8">
        <f t="shared" si="6"/>
        <v>900680.00000000128</v>
      </c>
      <c r="Y73" s="8">
        <f t="shared" si="6"/>
        <v>920040.00000000116</v>
      </c>
      <c r="Z73" s="140">
        <f t="shared" si="3"/>
        <v>6628600.0000000037</v>
      </c>
      <c r="AA73" s="138">
        <v>3.0514581691250977</v>
      </c>
      <c r="AB73" s="9">
        <v>3.0661688054600069</v>
      </c>
      <c r="AC73" s="165">
        <v>3.1676903574503021</v>
      </c>
      <c r="AD73" s="291">
        <v>6.4000000000000057</v>
      </c>
      <c r="AE73" s="172">
        <f t="shared" si="4"/>
        <v>563200.00000000047</v>
      </c>
    </row>
    <row r="74" spans="1:31" s="3" customFormat="1" ht="14.25" customHeight="1">
      <c r="A74" s="4">
        <v>76072</v>
      </c>
      <c r="B74" s="4" t="s">
        <v>6255</v>
      </c>
      <c r="C74" s="5" t="s">
        <v>6183</v>
      </c>
      <c r="D74" s="4" t="s">
        <v>6184</v>
      </c>
      <c r="E74" s="186">
        <v>96.42</v>
      </c>
      <c r="F74" s="133">
        <v>101.81</v>
      </c>
      <c r="G74" s="187">
        <v>105.9</v>
      </c>
      <c r="H74" s="132">
        <v>5.3900000000000006</v>
      </c>
      <c r="I74" s="6">
        <v>2.8400000000000034</v>
      </c>
      <c r="J74" s="6">
        <v>0</v>
      </c>
      <c r="K74" s="6">
        <v>0</v>
      </c>
      <c r="L74" s="6">
        <v>0.26000000000000512</v>
      </c>
      <c r="M74" s="6">
        <v>7.9999999999984084E-2</v>
      </c>
      <c r="N74" s="6">
        <v>5.0000000000011369E-2</v>
      </c>
      <c r="O74" s="7">
        <v>0.85999999999999943</v>
      </c>
      <c r="P74" s="135">
        <v>0</v>
      </c>
      <c r="Q74" s="8">
        <f t="shared" si="0"/>
        <v>1660120</v>
      </c>
      <c r="R74" s="8">
        <f t="shared" si="1"/>
        <v>2159960.0000000005</v>
      </c>
      <c r="S74" s="8">
        <f t="shared" si="6"/>
        <v>2159960.0000000005</v>
      </c>
      <c r="T74" s="8">
        <f t="shared" si="6"/>
        <v>2159960.0000000005</v>
      </c>
      <c r="U74" s="8">
        <f t="shared" si="6"/>
        <v>2182840.0000000009</v>
      </c>
      <c r="V74" s="8">
        <f t="shared" si="6"/>
        <v>2189879.9999999995</v>
      </c>
      <c r="W74" s="8">
        <f t="shared" si="6"/>
        <v>2194280.0000000005</v>
      </c>
      <c r="X74" s="8">
        <f t="shared" si="6"/>
        <v>2269960.0000000005</v>
      </c>
      <c r="Y74" s="8">
        <f t="shared" si="6"/>
        <v>2269960.0000000005</v>
      </c>
      <c r="Z74" s="140">
        <f t="shared" si="3"/>
        <v>19246920.000000004</v>
      </c>
      <c r="AA74" s="138">
        <v>2.9755402077508473</v>
      </c>
      <c r="AB74" s="9">
        <v>3.1418766703081698</v>
      </c>
      <c r="AC74" s="165">
        <v>3.2680948765900721</v>
      </c>
      <c r="AD74" s="291">
        <v>9.480000000000004</v>
      </c>
      <c r="AE74" s="172">
        <f t="shared" si="4"/>
        <v>834240.00000000035</v>
      </c>
    </row>
    <row r="75" spans="1:31" s="3" customFormat="1" ht="14.25" customHeight="1">
      <c r="A75" s="4">
        <v>76073</v>
      </c>
      <c r="B75" s="4" t="s">
        <v>6256</v>
      </c>
      <c r="C75" s="5" t="s">
        <v>6183</v>
      </c>
      <c r="D75" s="4" t="s">
        <v>6184</v>
      </c>
      <c r="E75" s="186">
        <v>50.84</v>
      </c>
      <c r="F75" s="133">
        <v>52.14</v>
      </c>
      <c r="G75" s="187">
        <v>53.84</v>
      </c>
      <c r="H75" s="132">
        <v>1.2999999999999972</v>
      </c>
      <c r="I75" s="6">
        <v>1.3900000000000006</v>
      </c>
      <c r="J75" s="6">
        <v>0</v>
      </c>
      <c r="K75" s="6">
        <v>0</v>
      </c>
      <c r="L75" s="6">
        <v>0.31000000000000227</v>
      </c>
      <c r="M75" s="6">
        <v>0</v>
      </c>
      <c r="N75" s="6">
        <v>0</v>
      </c>
      <c r="O75" s="7">
        <v>0</v>
      </c>
      <c r="P75" s="135">
        <v>0</v>
      </c>
      <c r="Q75" s="8">
        <f t="shared" si="0"/>
        <v>400399.99999999913</v>
      </c>
      <c r="R75" s="8">
        <f t="shared" si="1"/>
        <v>645039.9999999993</v>
      </c>
      <c r="S75" s="8">
        <f t="shared" si="6"/>
        <v>645039.9999999993</v>
      </c>
      <c r="T75" s="8">
        <f t="shared" si="6"/>
        <v>645039.9999999993</v>
      </c>
      <c r="U75" s="8">
        <f t="shared" si="6"/>
        <v>672319.99999999953</v>
      </c>
      <c r="V75" s="8">
        <f t="shared" si="6"/>
        <v>672319.99999999953</v>
      </c>
      <c r="W75" s="8">
        <f t="shared" si="6"/>
        <v>672319.99999999953</v>
      </c>
      <c r="X75" s="8">
        <f t="shared" si="6"/>
        <v>672319.99999999953</v>
      </c>
      <c r="Y75" s="8">
        <f t="shared" si="6"/>
        <v>672319.99999999953</v>
      </c>
      <c r="Z75" s="140">
        <f t="shared" si="3"/>
        <v>5697119.9999999963</v>
      </c>
      <c r="AA75" s="138">
        <v>2.1902936044633043</v>
      </c>
      <c r="AB75" s="9">
        <v>2.2463003252698015</v>
      </c>
      <c r="AC75" s="165">
        <v>2.3195398832475282</v>
      </c>
      <c r="AD75" s="291">
        <v>3</v>
      </c>
      <c r="AE75" s="172">
        <f t="shared" si="4"/>
        <v>264000</v>
      </c>
    </row>
    <row r="76" spans="1:31" s="3" customFormat="1" ht="14.25" customHeight="1">
      <c r="A76" s="4">
        <v>76074</v>
      </c>
      <c r="B76" s="4" t="s">
        <v>6257</v>
      </c>
      <c r="C76" s="5" t="s">
        <v>6183</v>
      </c>
      <c r="D76" s="4" t="s">
        <v>6184</v>
      </c>
      <c r="E76" s="186">
        <v>120.13</v>
      </c>
      <c r="F76" s="133">
        <v>120.64999999999999</v>
      </c>
      <c r="G76" s="187">
        <v>122.09</v>
      </c>
      <c r="H76" s="132">
        <v>0.51999999999999602</v>
      </c>
      <c r="I76" s="6">
        <v>5.0000000000011369E-2</v>
      </c>
      <c r="J76" s="6">
        <v>0</v>
      </c>
      <c r="K76" s="6">
        <v>9.0000000000003411E-2</v>
      </c>
      <c r="L76" s="6">
        <v>0.12000000000000455</v>
      </c>
      <c r="M76" s="6">
        <v>0</v>
      </c>
      <c r="N76" s="6">
        <v>0</v>
      </c>
      <c r="O76" s="7">
        <v>0</v>
      </c>
      <c r="P76" s="135">
        <v>1.1800000000000068</v>
      </c>
      <c r="Q76" s="8">
        <f t="shared" si="0"/>
        <v>160159.99999999878</v>
      </c>
      <c r="R76" s="8">
        <f t="shared" si="1"/>
        <v>168960.00000000079</v>
      </c>
      <c r="S76" s="8">
        <f t="shared" si="6"/>
        <v>168960.00000000079</v>
      </c>
      <c r="T76" s="8">
        <f t="shared" si="6"/>
        <v>176880.00000000108</v>
      </c>
      <c r="U76" s="8">
        <f t="shared" si="6"/>
        <v>187440.00000000148</v>
      </c>
      <c r="V76" s="8">
        <f t="shared" ref="V76:Y76" si="7">U76+(M76*88000)</f>
        <v>187440.00000000148</v>
      </c>
      <c r="W76" s="8">
        <f t="shared" si="7"/>
        <v>187440.00000000148</v>
      </c>
      <c r="X76" s="8">
        <f t="shared" si="7"/>
        <v>187440.00000000148</v>
      </c>
      <c r="Y76" s="8">
        <f t="shared" si="7"/>
        <v>291280.0000000021</v>
      </c>
      <c r="Z76" s="140">
        <f t="shared" si="3"/>
        <v>1716000.0000000093</v>
      </c>
      <c r="AA76" s="138">
        <v>1.4405493106036802</v>
      </c>
      <c r="AB76" s="9">
        <v>1.4467849356891205</v>
      </c>
      <c r="AC76" s="165">
        <v>1.4640528205411083</v>
      </c>
      <c r="AD76" s="291">
        <v>1.960000000000008</v>
      </c>
      <c r="AE76" s="172">
        <f t="shared" si="4"/>
        <v>172480.0000000007</v>
      </c>
    </row>
    <row r="77" spans="1:31" s="3" customFormat="1" ht="14.25" customHeight="1">
      <c r="A77" s="4">
        <v>76075</v>
      </c>
      <c r="B77" s="4" t="s">
        <v>6258</v>
      </c>
      <c r="C77" s="5" t="s">
        <v>6183</v>
      </c>
      <c r="D77" s="4" t="s">
        <v>6184</v>
      </c>
      <c r="E77" s="186">
        <v>44.93</v>
      </c>
      <c r="F77" s="133">
        <v>45.08</v>
      </c>
      <c r="G77" s="187">
        <v>45.14</v>
      </c>
      <c r="H77" s="132">
        <v>0.14999999999999858</v>
      </c>
      <c r="I77" s="6">
        <v>0</v>
      </c>
      <c r="J77" s="6">
        <v>0</v>
      </c>
      <c r="K77" s="6">
        <v>0</v>
      </c>
      <c r="L77" s="6">
        <v>0</v>
      </c>
      <c r="M77" s="6">
        <v>6.0000000000002274E-2</v>
      </c>
      <c r="N77" s="6">
        <v>0</v>
      </c>
      <c r="O77" s="7">
        <v>0</v>
      </c>
      <c r="P77" s="135">
        <v>0</v>
      </c>
      <c r="Q77" s="8">
        <f t="shared" si="0"/>
        <v>46199.999999999549</v>
      </c>
      <c r="R77" s="8">
        <f t="shared" si="1"/>
        <v>46199.999999999549</v>
      </c>
      <c r="S77" s="8">
        <f t="shared" ref="S77:Y113" si="8">R77+(J77*88000)</f>
        <v>46199.999999999549</v>
      </c>
      <c r="T77" s="8">
        <f t="shared" si="8"/>
        <v>46199.999999999549</v>
      </c>
      <c r="U77" s="8">
        <f t="shared" si="8"/>
        <v>46199.999999999549</v>
      </c>
      <c r="V77" s="8">
        <f t="shared" si="8"/>
        <v>51479.999999999753</v>
      </c>
      <c r="W77" s="8">
        <f t="shared" si="8"/>
        <v>51479.999999999753</v>
      </c>
      <c r="X77" s="8">
        <f t="shared" si="8"/>
        <v>51479.999999999753</v>
      </c>
      <c r="Y77" s="8">
        <f t="shared" si="8"/>
        <v>51479.999999999753</v>
      </c>
      <c r="Z77" s="140">
        <f t="shared" si="3"/>
        <v>436919.9999999968</v>
      </c>
      <c r="AA77" s="138">
        <v>1.0479422500553943</v>
      </c>
      <c r="AB77" s="9">
        <v>1.0514408331292493</v>
      </c>
      <c r="AC77" s="165">
        <v>1.052840266358791</v>
      </c>
      <c r="AD77" s="291">
        <v>0.21000000000000088</v>
      </c>
      <c r="AE77" s="172">
        <f t="shared" si="4"/>
        <v>18480.000000000076</v>
      </c>
    </row>
    <row r="78" spans="1:31" s="3" customFormat="1" ht="14.25" customHeight="1">
      <c r="A78" s="4">
        <v>76076</v>
      </c>
      <c r="B78" s="4" t="s">
        <v>6259</v>
      </c>
      <c r="C78" s="5" t="s">
        <v>6183</v>
      </c>
      <c r="D78" s="4" t="s">
        <v>6184</v>
      </c>
      <c r="E78" s="186">
        <v>214.55</v>
      </c>
      <c r="F78" s="133">
        <v>215.29000000000002</v>
      </c>
      <c r="G78" s="187">
        <v>216.31</v>
      </c>
      <c r="H78" s="132">
        <v>0.74000000000000909</v>
      </c>
      <c r="I78" s="6">
        <v>0.21999999999997044</v>
      </c>
      <c r="J78" s="6">
        <v>0.22999999999998977</v>
      </c>
      <c r="K78" s="6">
        <v>0</v>
      </c>
      <c r="L78" s="6">
        <v>0.38999999999998636</v>
      </c>
      <c r="M78" s="6">
        <v>-0.28999999999999204</v>
      </c>
      <c r="N78" s="6">
        <v>8.0000000000012506E-2</v>
      </c>
      <c r="O78" s="7">
        <v>0</v>
      </c>
      <c r="P78" s="135">
        <v>0.38999999999998636</v>
      </c>
      <c r="Q78" s="8">
        <f t="shared" si="0"/>
        <v>227920.00000000282</v>
      </c>
      <c r="R78" s="8">
        <f t="shared" si="1"/>
        <v>266639.99999999761</v>
      </c>
      <c r="S78" s="8">
        <f t="shared" si="8"/>
        <v>286879.99999999674</v>
      </c>
      <c r="T78" s="8">
        <f t="shared" si="8"/>
        <v>286879.99999999674</v>
      </c>
      <c r="U78" s="8">
        <f t="shared" si="8"/>
        <v>321199.99999999552</v>
      </c>
      <c r="V78" s="8">
        <f t="shared" si="8"/>
        <v>295679.99999999622</v>
      </c>
      <c r="W78" s="8">
        <f t="shared" si="8"/>
        <v>302719.99999999732</v>
      </c>
      <c r="X78" s="8">
        <f t="shared" si="8"/>
        <v>302719.99999999732</v>
      </c>
      <c r="Y78" s="8">
        <f t="shared" si="8"/>
        <v>337039.9999999961</v>
      </c>
      <c r="Z78" s="140">
        <f t="shared" si="3"/>
        <v>2627679.9999999767</v>
      </c>
      <c r="AA78" s="138">
        <v>2.2110738161660368</v>
      </c>
      <c r="AB78" s="9">
        <v>2.2186999854690561</v>
      </c>
      <c r="AC78" s="165">
        <v>2.2292117323461911</v>
      </c>
      <c r="AD78" s="291">
        <v>1.7599999999999907</v>
      </c>
      <c r="AE78" s="172">
        <f t="shared" si="4"/>
        <v>154879.99999999919</v>
      </c>
    </row>
    <row r="79" spans="1:31" s="3" customFormat="1" ht="14.25" customHeight="1">
      <c r="A79" s="4">
        <v>76077</v>
      </c>
      <c r="B79" s="4" t="s">
        <v>6260</v>
      </c>
      <c r="C79" s="5" t="s">
        <v>6183</v>
      </c>
      <c r="D79" s="4" t="s">
        <v>6184</v>
      </c>
      <c r="E79" s="186">
        <v>93.17</v>
      </c>
      <c r="F79" s="133">
        <v>93.45</v>
      </c>
      <c r="G79" s="187">
        <v>93.45</v>
      </c>
      <c r="H79" s="132">
        <v>0.28000000000000114</v>
      </c>
      <c r="I79" s="6">
        <v>0</v>
      </c>
      <c r="J79" s="6">
        <v>0</v>
      </c>
      <c r="K79" s="6">
        <v>0</v>
      </c>
      <c r="L79" s="6">
        <v>0</v>
      </c>
      <c r="M79" s="6">
        <v>0</v>
      </c>
      <c r="N79" s="6">
        <v>0</v>
      </c>
      <c r="O79" s="7">
        <v>0</v>
      </c>
      <c r="P79" s="135">
        <v>0</v>
      </c>
      <c r="Q79" s="8">
        <f t="shared" si="0"/>
        <v>86240.000000000349</v>
      </c>
      <c r="R79" s="8">
        <f t="shared" si="1"/>
        <v>86240.000000000349</v>
      </c>
      <c r="S79" s="8">
        <f t="shared" si="8"/>
        <v>86240.000000000349</v>
      </c>
      <c r="T79" s="8">
        <f t="shared" si="8"/>
        <v>86240.000000000349</v>
      </c>
      <c r="U79" s="8">
        <f t="shared" si="8"/>
        <v>86240.000000000349</v>
      </c>
      <c r="V79" s="8">
        <f t="shared" si="8"/>
        <v>86240.000000000349</v>
      </c>
      <c r="W79" s="8">
        <f t="shared" si="8"/>
        <v>86240.000000000349</v>
      </c>
      <c r="X79" s="8">
        <f t="shared" si="8"/>
        <v>86240.000000000349</v>
      </c>
      <c r="Y79" s="8">
        <f t="shared" si="8"/>
        <v>86240.000000000349</v>
      </c>
      <c r="Z79" s="140">
        <f t="shared" si="3"/>
        <v>776160.00000000314</v>
      </c>
      <c r="AA79" s="138">
        <v>1.8639703749347301</v>
      </c>
      <c r="AB79" s="9">
        <v>1.8695720890592522</v>
      </c>
      <c r="AC79" s="165">
        <v>1.8695720890592522</v>
      </c>
      <c r="AD79" s="291">
        <v>0.28000000000000114</v>
      </c>
      <c r="AE79" s="172">
        <f t="shared" si="4"/>
        <v>24640.000000000102</v>
      </c>
    </row>
    <row r="80" spans="1:31" s="3" customFormat="1" ht="14.25" customHeight="1">
      <c r="A80" s="4">
        <v>76078</v>
      </c>
      <c r="B80" s="4" t="s">
        <v>6261</v>
      </c>
      <c r="C80" s="5" t="s">
        <v>6183</v>
      </c>
      <c r="D80" s="4" t="s">
        <v>6184</v>
      </c>
      <c r="E80" s="186">
        <v>105.36</v>
      </c>
      <c r="F80" s="133">
        <v>105.44</v>
      </c>
      <c r="G80" s="187">
        <v>106.06</v>
      </c>
      <c r="H80" s="132">
        <v>7.9999999999998295E-2</v>
      </c>
      <c r="I80" s="6">
        <v>0.54999999999999716</v>
      </c>
      <c r="J80" s="6">
        <v>0</v>
      </c>
      <c r="K80" s="6">
        <v>0</v>
      </c>
      <c r="L80" s="6">
        <v>0</v>
      </c>
      <c r="M80" s="6">
        <v>6.9999999999993179E-2</v>
      </c>
      <c r="N80" s="6">
        <v>0</v>
      </c>
      <c r="O80" s="7">
        <v>0</v>
      </c>
      <c r="P80" s="135">
        <v>0</v>
      </c>
      <c r="Q80" s="8">
        <f t="shared" si="0"/>
        <v>24639.999999999483</v>
      </c>
      <c r="R80" s="8">
        <f t="shared" si="1"/>
        <v>121439.99999999898</v>
      </c>
      <c r="S80" s="8">
        <f t="shared" si="8"/>
        <v>121439.99999999898</v>
      </c>
      <c r="T80" s="8">
        <f t="shared" si="8"/>
        <v>121439.99999999898</v>
      </c>
      <c r="U80" s="8">
        <f t="shared" si="8"/>
        <v>121439.99999999898</v>
      </c>
      <c r="V80" s="8">
        <f t="shared" si="8"/>
        <v>127599.99999999838</v>
      </c>
      <c r="W80" s="8">
        <f t="shared" si="8"/>
        <v>127599.99999999838</v>
      </c>
      <c r="X80" s="8">
        <f t="shared" si="8"/>
        <v>127599.99999999838</v>
      </c>
      <c r="Y80" s="8">
        <f t="shared" si="8"/>
        <v>127599.99999999838</v>
      </c>
      <c r="Z80" s="140">
        <f t="shared" si="3"/>
        <v>1020799.9999999888</v>
      </c>
      <c r="AA80" s="138">
        <v>1.7373466877294119</v>
      </c>
      <c r="AB80" s="9">
        <v>1.7386658575758274</v>
      </c>
      <c r="AC80" s="165">
        <v>1.7488894238855488</v>
      </c>
      <c r="AD80" s="291">
        <v>0.70000000000000284</v>
      </c>
      <c r="AE80" s="172">
        <f t="shared" si="4"/>
        <v>61600.000000000247</v>
      </c>
    </row>
    <row r="81" spans="1:31" s="3" customFormat="1" ht="14.25" customHeight="1">
      <c r="A81" s="4">
        <v>76079</v>
      </c>
      <c r="B81" s="4" t="s">
        <v>6262</v>
      </c>
      <c r="C81" s="5" t="s">
        <v>6183</v>
      </c>
      <c r="D81" s="4" t="s">
        <v>6184</v>
      </c>
      <c r="E81" s="186">
        <v>112.08</v>
      </c>
      <c r="F81" s="133">
        <v>114.94</v>
      </c>
      <c r="G81" s="187">
        <v>120.32000000000001</v>
      </c>
      <c r="H81" s="132">
        <v>2.8599999999999994</v>
      </c>
      <c r="I81" s="6">
        <v>3.1400000000000006</v>
      </c>
      <c r="J81" s="6">
        <v>0</v>
      </c>
      <c r="K81" s="6">
        <v>1.0999999999999943</v>
      </c>
      <c r="L81" s="6">
        <v>0.78000000000001535</v>
      </c>
      <c r="M81" s="6">
        <v>0.10999999999999943</v>
      </c>
      <c r="N81" s="6">
        <v>0.17000000000000171</v>
      </c>
      <c r="O81" s="7">
        <v>1.9999999999996021E-2</v>
      </c>
      <c r="P81" s="135">
        <v>6.0000000000002274E-2</v>
      </c>
      <c r="Q81" s="8">
        <f t="shared" si="0"/>
        <v>880879.99999999988</v>
      </c>
      <c r="R81" s="8">
        <f t="shared" si="1"/>
        <v>1433520</v>
      </c>
      <c r="S81" s="8">
        <f t="shared" si="8"/>
        <v>1433520</v>
      </c>
      <c r="T81" s="8">
        <f t="shared" si="8"/>
        <v>1530319.9999999995</v>
      </c>
      <c r="U81" s="8">
        <f t="shared" si="8"/>
        <v>1598960.0000000009</v>
      </c>
      <c r="V81" s="8">
        <f t="shared" si="8"/>
        <v>1608640.0000000009</v>
      </c>
      <c r="W81" s="8">
        <f t="shared" si="8"/>
        <v>1623600.0000000012</v>
      </c>
      <c r="X81" s="8">
        <f t="shared" si="8"/>
        <v>1625360.0000000007</v>
      </c>
      <c r="Y81" s="8">
        <f t="shared" si="8"/>
        <v>1630640.0000000009</v>
      </c>
      <c r="Z81" s="140">
        <f t="shared" si="3"/>
        <v>13365440.000000004</v>
      </c>
      <c r="AA81" s="138">
        <v>4.8832771285912209</v>
      </c>
      <c r="AB81" s="9">
        <v>5.0078860917226526</v>
      </c>
      <c r="AC81" s="165">
        <v>5.2422903650258359</v>
      </c>
      <c r="AD81" s="291">
        <v>8.2400000000000091</v>
      </c>
      <c r="AE81" s="172">
        <f t="shared" si="4"/>
        <v>725120.00000000081</v>
      </c>
    </row>
    <row r="82" spans="1:31" s="3" customFormat="1" ht="14.25" customHeight="1">
      <c r="A82" s="4">
        <v>76080</v>
      </c>
      <c r="B82" s="4" t="s">
        <v>6263</v>
      </c>
      <c r="C82" s="5" t="s">
        <v>6183</v>
      </c>
      <c r="D82" s="4" t="s">
        <v>6184</v>
      </c>
      <c r="E82" s="186">
        <v>202.85</v>
      </c>
      <c r="F82" s="133">
        <v>211.09</v>
      </c>
      <c r="G82" s="187">
        <v>228.29999999999998</v>
      </c>
      <c r="H82" s="132">
        <v>8.2400000000000091</v>
      </c>
      <c r="I82" s="6">
        <v>12.180000000000007</v>
      </c>
      <c r="J82" s="6">
        <v>0</v>
      </c>
      <c r="K82" s="6">
        <v>0</v>
      </c>
      <c r="L82" s="6">
        <v>1.7400000000000091</v>
      </c>
      <c r="M82" s="6">
        <v>0.35999999999998522</v>
      </c>
      <c r="N82" s="6">
        <v>0.83000000000001251</v>
      </c>
      <c r="O82" s="7">
        <v>0.56000000000000227</v>
      </c>
      <c r="P82" s="135">
        <v>1.5399999999999636</v>
      </c>
      <c r="Q82" s="8">
        <f t="shared" si="0"/>
        <v>2537920.0000000028</v>
      </c>
      <c r="R82" s="8">
        <f t="shared" si="1"/>
        <v>4681600.0000000037</v>
      </c>
      <c r="S82" s="8">
        <f t="shared" si="8"/>
        <v>4681600.0000000037</v>
      </c>
      <c r="T82" s="8">
        <f t="shared" si="8"/>
        <v>4681600.0000000037</v>
      </c>
      <c r="U82" s="8">
        <f t="shared" si="8"/>
        <v>4834720.0000000047</v>
      </c>
      <c r="V82" s="8">
        <f t="shared" si="8"/>
        <v>4866400.0000000037</v>
      </c>
      <c r="W82" s="8">
        <f t="shared" si="8"/>
        <v>4939440.0000000047</v>
      </c>
      <c r="X82" s="8">
        <f t="shared" si="8"/>
        <v>4988720.0000000047</v>
      </c>
      <c r="Y82" s="8">
        <f t="shared" si="8"/>
        <v>5124240.0000000019</v>
      </c>
      <c r="Z82" s="140">
        <f t="shared" si="3"/>
        <v>41336240.00000003</v>
      </c>
      <c r="AA82" s="138">
        <v>2.2966811626856392</v>
      </c>
      <c r="AB82" s="9">
        <v>2.3899749895553937</v>
      </c>
      <c r="AC82" s="165">
        <v>2.5848277517433149</v>
      </c>
      <c r="AD82" s="291">
        <v>25.449999999999989</v>
      </c>
      <c r="AE82" s="172">
        <f t="shared" si="4"/>
        <v>2239599.9999999991</v>
      </c>
    </row>
    <row r="83" spans="1:31" s="3" customFormat="1" ht="14.25" customHeight="1">
      <c r="A83" s="4">
        <v>76081</v>
      </c>
      <c r="B83" s="4" t="s">
        <v>6264</v>
      </c>
      <c r="C83" s="5" t="s">
        <v>6183</v>
      </c>
      <c r="D83" s="4" t="s">
        <v>6184</v>
      </c>
      <c r="E83" s="186">
        <v>84.070000000000007</v>
      </c>
      <c r="F83" s="133">
        <v>85.43</v>
      </c>
      <c r="G83" s="187">
        <v>86.190000000000012</v>
      </c>
      <c r="H83" s="132">
        <v>1.3599999999999994</v>
      </c>
      <c r="I83" s="6">
        <v>0.29999999999999716</v>
      </c>
      <c r="J83" s="6">
        <v>1.9999999999996021E-2</v>
      </c>
      <c r="K83" s="6">
        <v>0</v>
      </c>
      <c r="L83" s="6">
        <v>6.0000000000002274E-2</v>
      </c>
      <c r="M83" s="6">
        <v>0</v>
      </c>
      <c r="N83" s="6">
        <v>0.12999999999999545</v>
      </c>
      <c r="O83" s="7">
        <v>9.9999999999994316E-2</v>
      </c>
      <c r="P83" s="135">
        <v>0.1500000000000199</v>
      </c>
      <c r="Q83" s="8">
        <f t="shared" si="0"/>
        <v>418879.99999999988</v>
      </c>
      <c r="R83" s="8">
        <f t="shared" si="1"/>
        <v>471679.99999999936</v>
      </c>
      <c r="S83" s="8">
        <f t="shared" si="8"/>
        <v>473439.99999999901</v>
      </c>
      <c r="T83" s="8">
        <f t="shared" si="8"/>
        <v>473439.99999999901</v>
      </c>
      <c r="U83" s="8">
        <f t="shared" si="8"/>
        <v>478719.99999999919</v>
      </c>
      <c r="V83" s="8">
        <f t="shared" si="8"/>
        <v>478719.99999999919</v>
      </c>
      <c r="W83" s="8">
        <f t="shared" si="8"/>
        <v>490159.99999999878</v>
      </c>
      <c r="X83" s="8">
        <f t="shared" si="8"/>
        <v>498959.99999999825</v>
      </c>
      <c r="Y83" s="8">
        <f t="shared" si="8"/>
        <v>512160</v>
      </c>
      <c r="Z83" s="140">
        <f t="shared" si="3"/>
        <v>4296159.9999999925</v>
      </c>
      <c r="AA83" s="138">
        <v>2.7607926072364486</v>
      </c>
      <c r="AB83" s="9">
        <v>2.8054539364364204</v>
      </c>
      <c r="AC83" s="165">
        <v>2.8304117380481686</v>
      </c>
      <c r="AD83" s="291">
        <v>2.1200000000000045</v>
      </c>
      <c r="AE83" s="172">
        <f t="shared" si="4"/>
        <v>186560.00000000041</v>
      </c>
    </row>
    <row r="84" spans="1:31" s="3" customFormat="1" ht="14.25" customHeight="1">
      <c r="A84" s="4">
        <v>76082</v>
      </c>
      <c r="B84" s="4" t="s">
        <v>6265</v>
      </c>
      <c r="C84" s="5" t="s">
        <v>6183</v>
      </c>
      <c r="D84" s="4" t="s">
        <v>6184</v>
      </c>
      <c r="E84" s="186">
        <v>122.97</v>
      </c>
      <c r="F84" s="133">
        <v>123.65</v>
      </c>
      <c r="G84" s="187">
        <v>124.99000000000001</v>
      </c>
      <c r="H84" s="132">
        <v>0.68000000000000682</v>
      </c>
      <c r="I84" s="6">
        <v>0.76000000000000512</v>
      </c>
      <c r="J84" s="6">
        <v>0</v>
      </c>
      <c r="K84" s="6">
        <v>0</v>
      </c>
      <c r="L84" s="6">
        <v>0.31000000000000227</v>
      </c>
      <c r="M84" s="6">
        <v>0</v>
      </c>
      <c r="N84" s="6">
        <v>0.15999999999999659</v>
      </c>
      <c r="O84" s="7">
        <v>7.000000000000739E-2</v>
      </c>
      <c r="P84" s="135">
        <v>4.0000000000006253E-2</v>
      </c>
      <c r="Q84" s="8">
        <f t="shared" si="0"/>
        <v>209440.00000000207</v>
      </c>
      <c r="R84" s="8">
        <f t="shared" si="1"/>
        <v>343200.00000000291</v>
      </c>
      <c r="S84" s="8">
        <f t="shared" si="8"/>
        <v>343200.00000000291</v>
      </c>
      <c r="T84" s="8">
        <f t="shared" si="8"/>
        <v>343200.00000000291</v>
      </c>
      <c r="U84" s="8">
        <f t="shared" si="8"/>
        <v>370480.00000000309</v>
      </c>
      <c r="V84" s="8">
        <f t="shared" si="8"/>
        <v>370480.00000000309</v>
      </c>
      <c r="W84" s="8">
        <f t="shared" si="8"/>
        <v>384560.00000000279</v>
      </c>
      <c r="X84" s="8">
        <f t="shared" si="8"/>
        <v>390720.00000000343</v>
      </c>
      <c r="Y84" s="8">
        <f t="shared" si="8"/>
        <v>394240.00000000396</v>
      </c>
      <c r="Z84" s="140">
        <f t="shared" si="3"/>
        <v>3149520.000000027</v>
      </c>
      <c r="AA84" s="138">
        <v>2.7260635349930165</v>
      </c>
      <c r="AB84" s="9">
        <v>2.7411381320800734</v>
      </c>
      <c r="AC84" s="165">
        <v>2.7708439557516242</v>
      </c>
      <c r="AD84" s="291">
        <v>2.0200000000000102</v>
      </c>
      <c r="AE84" s="172">
        <f t="shared" si="4"/>
        <v>177760.0000000009</v>
      </c>
    </row>
    <row r="85" spans="1:31" s="3" customFormat="1" ht="14.25" customHeight="1">
      <c r="A85" s="4">
        <v>76083</v>
      </c>
      <c r="B85" s="4" t="s">
        <v>6266</v>
      </c>
      <c r="C85" s="5" t="s">
        <v>6183</v>
      </c>
      <c r="D85" s="4" t="s">
        <v>6184</v>
      </c>
      <c r="E85" s="186">
        <v>172.15</v>
      </c>
      <c r="F85" s="133">
        <v>203.78</v>
      </c>
      <c r="G85" s="187">
        <v>205.72</v>
      </c>
      <c r="H85" s="132">
        <v>31.629999999999995</v>
      </c>
      <c r="I85" s="6">
        <v>0.82999999999998408</v>
      </c>
      <c r="J85" s="6">
        <v>2.0000000000038654E-2</v>
      </c>
      <c r="K85" s="6">
        <v>0.19999999999996021</v>
      </c>
      <c r="L85" s="6">
        <v>7.00000000000216E-2</v>
      </c>
      <c r="M85" s="6">
        <v>9.9999999999994316E-2</v>
      </c>
      <c r="N85" s="6">
        <v>0.46000000000000796</v>
      </c>
      <c r="O85" s="7">
        <v>0.19999999999998863</v>
      </c>
      <c r="P85" s="135">
        <v>6.0000000000002274E-2</v>
      </c>
      <c r="Q85" s="8">
        <f t="shared" si="0"/>
        <v>9742039.9999999981</v>
      </c>
      <c r="R85" s="8">
        <f t="shared" si="1"/>
        <v>9888119.9999999963</v>
      </c>
      <c r="S85" s="8">
        <f t="shared" si="8"/>
        <v>9889880</v>
      </c>
      <c r="T85" s="8">
        <f t="shared" si="8"/>
        <v>9907479.9999999963</v>
      </c>
      <c r="U85" s="8">
        <f t="shared" si="8"/>
        <v>9913639.9999999981</v>
      </c>
      <c r="V85" s="8">
        <f t="shared" si="8"/>
        <v>9922439.9999999981</v>
      </c>
      <c r="W85" s="8">
        <f t="shared" si="8"/>
        <v>9962919.9999999981</v>
      </c>
      <c r="X85" s="8">
        <f t="shared" si="8"/>
        <v>9980519.9999999963</v>
      </c>
      <c r="Y85" s="8">
        <f t="shared" si="8"/>
        <v>9985799.9999999963</v>
      </c>
      <c r="Z85" s="140">
        <f t="shared" si="3"/>
        <v>89192839.999999985</v>
      </c>
      <c r="AA85" s="138">
        <v>5.2689086946940566</v>
      </c>
      <c r="AB85" s="9">
        <v>6.2369922381920126</v>
      </c>
      <c r="AC85" s="165">
        <v>6.2963688450331778</v>
      </c>
      <c r="AD85" s="291">
        <v>33.569999999999993</v>
      </c>
      <c r="AE85" s="172">
        <f t="shared" si="4"/>
        <v>2954159.9999999995</v>
      </c>
    </row>
    <row r="86" spans="1:31" s="3" customFormat="1" ht="14.25" customHeight="1">
      <c r="A86" s="4">
        <v>76084</v>
      </c>
      <c r="B86" s="4" t="s">
        <v>6267</v>
      </c>
      <c r="C86" s="5" t="s">
        <v>6183</v>
      </c>
      <c r="D86" s="4" t="s">
        <v>6184</v>
      </c>
      <c r="E86" s="186">
        <v>105.14</v>
      </c>
      <c r="F86" s="133">
        <v>109.69</v>
      </c>
      <c r="G86" s="187">
        <v>110.94</v>
      </c>
      <c r="H86" s="132">
        <v>4.5499999999999972</v>
      </c>
      <c r="I86" s="6">
        <v>0.45999999999999375</v>
      </c>
      <c r="J86" s="6">
        <v>0.27000000000001023</v>
      </c>
      <c r="K86" s="6">
        <v>0</v>
      </c>
      <c r="L86" s="6">
        <v>0</v>
      </c>
      <c r="M86" s="6">
        <v>0.59000000000000341</v>
      </c>
      <c r="N86" s="6">
        <v>0.10999999999999943</v>
      </c>
      <c r="O86" s="7">
        <v>0.15000000000000568</v>
      </c>
      <c r="P86" s="135">
        <v>-0.33000000000001251</v>
      </c>
      <c r="Q86" s="8">
        <f t="shared" si="0"/>
        <v>1401399.9999999988</v>
      </c>
      <c r="R86" s="8">
        <f t="shared" si="1"/>
        <v>1482359.9999999977</v>
      </c>
      <c r="S86" s="8">
        <f t="shared" si="8"/>
        <v>1506119.9999999986</v>
      </c>
      <c r="T86" s="8">
        <f t="shared" si="8"/>
        <v>1506119.9999999986</v>
      </c>
      <c r="U86" s="8">
        <f t="shared" si="8"/>
        <v>1506119.9999999986</v>
      </c>
      <c r="V86" s="8">
        <f t="shared" si="8"/>
        <v>1558039.9999999988</v>
      </c>
      <c r="W86" s="8">
        <f t="shared" si="8"/>
        <v>1567719.9999999988</v>
      </c>
      <c r="X86" s="8">
        <f t="shared" si="8"/>
        <v>1580919.9999999993</v>
      </c>
      <c r="Y86" s="8">
        <f t="shared" si="8"/>
        <v>1551879.9999999981</v>
      </c>
      <c r="Z86" s="140">
        <f t="shared" si="3"/>
        <v>13660679.999999985</v>
      </c>
      <c r="AA86" s="138">
        <v>3.2236799744901865</v>
      </c>
      <c r="AB86" s="9">
        <v>3.3631867643316395</v>
      </c>
      <c r="AC86" s="165">
        <v>3.4015128054968735</v>
      </c>
      <c r="AD86" s="291">
        <v>5.7999999999999972</v>
      </c>
      <c r="AE86" s="172">
        <f t="shared" si="4"/>
        <v>510399.99999999977</v>
      </c>
    </row>
    <row r="87" spans="1:31" s="3" customFormat="1" ht="14.25" customHeight="1">
      <c r="A87" s="4">
        <v>76085</v>
      </c>
      <c r="B87" s="4" t="s">
        <v>6268</v>
      </c>
      <c r="C87" s="5" t="s">
        <v>6183</v>
      </c>
      <c r="D87" s="4" t="s">
        <v>6184</v>
      </c>
      <c r="E87" s="186">
        <v>238.88</v>
      </c>
      <c r="F87" s="133">
        <v>241.49</v>
      </c>
      <c r="G87" s="187">
        <v>253.58</v>
      </c>
      <c r="H87" s="132">
        <v>2.6100000000000136</v>
      </c>
      <c r="I87" s="6">
        <v>5.6200000000000045</v>
      </c>
      <c r="J87" s="6">
        <v>0</v>
      </c>
      <c r="K87" s="6">
        <v>0.18000000000000682</v>
      </c>
      <c r="L87" s="6">
        <v>4.4799999999999613</v>
      </c>
      <c r="M87" s="6">
        <v>0.69000000000002615</v>
      </c>
      <c r="N87" s="6">
        <v>0.50999999999999091</v>
      </c>
      <c r="O87" s="7">
        <v>0</v>
      </c>
      <c r="P87" s="135">
        <v>0.61000000000001364</v>
      </c>
      <c r="Q87" s="8">
        <f t="shared" si="0"/>
        <v>803880.00000000419</v>
      </c>
      <c r="R87" s="8">
        <f t="shared" si="1"/>
        <v>1793000.0000000049</v>
      </c>
      <c r="S87" s="8">
        <f t="shared" si="8"/>
        <v>1793000.0000000049</v>
      </c>
      <c r="T87" s="8">
        <f t="shared" si="8"/>
        <v>1808840.0000000056</v>
      </c>
      <c r="U87" s="8">
        <f t="shared" si="8"/>
        <v>2203080.0000000023</v>
      </c>
      <c r="V87" s="8">
        <f t="shared" si="8"/>
        <v>2263800.0000000047</v>
      </c>
      <c r="W87" s="8">
        <f t="shared" si="8"/>
        <v>2308680.0000000037</v>
      </c>
      <c r="X87" s="8">
        <f t="shared" si="8"/>
        <v>2308680.0000000037</v>
      </c>
      <c r="Y87" s="8">
        <f t="shared" si="8"/>
        <v>2362360.0000000051</v>
      </c>
      <c r="Z87" s="140">
        <f t="shared" si="3"/>
        <v>17645320.000000037</v>
      </c>
      <c r="AA87" s="138">
        <v>2.4765824654892672</v>
      </c>
      <c r="AB87" s="9">
        <v>2.5036415756488748</v>
      </c>
      <c r="AC87" s="165">
        <v>2.6289843502962507</v>
      </c>
      <c r="AD87" s="291">
        <v>14.700000000000015</v>
      </c>
      <c r="AE87" s="172">
        <f t="shared" si="4"/>
        <v>1293600.0000000014</v>
      </c>
    </row>
    <row r="88" spans="1:31" s="3" customFormat="1" ht="14.25" customHeight="1">
      <c r="A88" s="4">
        <v>76086</v>
      </c>
      <c r="B88" s="4" t="s">
        <v>6269</v>
      </c>
      <c r="C88" s="5" t="s">
        <v>6183</v>
      </c>
      <c r="D88" s="4" t="s">
        <v>6184</v>
      </c>
      <c r="E88" s="186">
        <v>77.47</v>
      </c>
      <c r="F88" s="133">
        <v>77.7</v>
      </c>
      <c r="G88" s="187">
        <v>77.830000000000013</v>
      </c>
      <c r="H88" s="132">
        <v>0.23000000000000398</v>
      </c>
      <c r="I88" s="6">
        <v>0</v>
      </c>
      <c r="J88" s="6">
        <v>0</v>
      </c>
      <c r="K88" s="6">
        <v>0</v>
      </c>
      <c r="L88" s="6">
        <v>0</v>
      </c>
      <c r="M88" s="6">
        <v>6.0000000000002274E-2</v>
      </c>
      <c r="N88" s="6">
        <v>6.0000000000002274E-2</v>
      </c>
      <c r="O88" s="7">
        <v>0</v>
      </c>
      <c r="P88" s="135">
        <v>1.0000000000005116E-2</v>
      </c>
      <c r="Q88" s="8">
        <f t="shared" si="0"/>
        <v>70840.000000001222</v>
      </c>
      <c r="R88" s="8">
        <f t="shared" si="1"/>
        <v>70840.000000001222</v>
      </c>
      <c r="S88" s="8">
        <f t="shared" si="8"/>
        <v>70840.000000001222</v>
      </c>
      <c r="T88" s="8">
        <f t="shared" si="8"/>
        <v>70840.000000001222</v>
      </c>
      <c r="U88" s="8">
        <f t="shared" si="8"/>
        <v>70840.000000001222</v>
      </c>
      <c r="V88" s="8">
        <f t="shared" si="8"/>
        <v>76120.000000001426</v>
      </c>
      <c r="W88" s="8">
        <f t="shared" si="8"/>
        <v>81400.00000000163</v>
      </c>
      <c r="X88" s="8">
        <f t="shared" si="8"/>
        <v>81400.00000000163</v>
      </c>
      <c r="Y88" s="8">
        <f t="shared" si="8"/>
        <v>82280.000000002081</v>
      </c>
      <c r="Z88" s="140">
        <f t="shared" si="3"/>
        <v>675400.00000001292</v>
      </c>
      <c r="AA88" s="138">
        <v>2.0448780384797112</v>
      </c>
      <c r="AB88" s="9">
        <v>2.0509490588598625</v>
      </c>
      <c r="AC88" s="165">
        <v>2.0543805051616877</v>
      </c>
      <c r="AD88" s="291">
        <v>0.36000000000001364</v>
      </c>
      <c r="AE88" s="172">
        <f t="shared" si="4"/>
        <v>31680.000000001201</v>
      </c>
    </row>
    <row r="89" spans="1:31" s="3" customFormat="1" ht="14.25" customHeight="1">
      <c r="A89" s="4">
        <v>76087</v>
      </c>
      <c r="B89" s="4" t="s">
        <v>6270</v>
      </c>
      <c r="C89" s="5" t="s">
        <v>6183</v>
      </c>
      <c r="D89" s="4" t="s">
        <v>6184</v>
      </c>
      <c r="E89" s="186">
        <v>50.46</v>
      </c>
      <c r="F89" s="133">
        <v>50.67</v>
      </c>
      <c r="G89" s="187">
        <v>51.2</v>
      </c>
      <c r="H89" s="132">
        <v>0.21000000000000085</v>
      </c>
      <c r="I89" s="6">
        <v>0</v>
      </c>
      <c r="J89" s="6">
        <v>0.42999999999999972</v>
      </c>
      <c r="K89" s="6">
        <v>0</v>
      </c>
      <c r="L89" s="6">
        <v>3.0000000000001137E-2</v>
      </c>
      <c r="M89" s="6">
        <v>0</v>
      </c>
      <c r="N89" s="6">
        <v>7.0000000000000284E-2</v>
      </c>
      <c r="O89" s="7">
        <v>0</v>
      </c>
      <c r="P89" s="135">
        <v>0</v>
      </c>
      <c r="Q89" s="8">
        <f t="shared" si="0"/>
        <v>64680.000000000262</v>
      </c>
      <c r="R89" s="8">
        <f t="shared" si="1"/>
        <v>64680.000000000262</v>
      </c>
      <c r="S89" s="8">
        <f t="shared" si="8"/>
        <v>102520.00000000023</v>
      </c>
      <c r="T89" s="8">
        <f t="shared" si="8"/>
        <v>102520.00000000023</v>
      </c>
      <c r="U89" s="8">
        <f t="shared" si="8"/>
        <v>105160.00000000033</v>
      </c>
      <c r="V89" s="8">
        <f t="shared" si="8"/>
        <v>105160.00000000033</v>
      </c>
      <c r="W89" s="8">
        <f t="shared" si="8"/>
        <v>111320.00000000036</v>
      </c>
      <c r="X89" s="8">
        <f t="shared" si="8"/>
        <v>111320.00000000036</v>
      </c>
      <c r="Y89" s="8">
        <f t="shared" si="8"/>
        <v>111320.00000000036</v>
      </c>
      <c r="Z89" s="140">
        <f t="shared" si="3"/>
        <v>878680.00000000268</v>
      </c>
      <c r="AA89" s="138">
        <v>2.6363498623309174</v>
      </c>
      <c r="AB89" s="9">
        <v>2.6473215918412127</v>
      </c>
      <c r="AC89" s="165">
        <v>2.6750121472719579</v>
      </c>
      <c r="AD89" s="291">
        <v>0.74000000000000199</v>
      </c>
      <c r="AE89" s="172">
        <f t="shared" si="4"/>
        <v>65120.000000000175</v>
      </c>
    </row>
    <row r="90" spans="1:31" s="3" customFormat="1" ht="14.25" customHeight="1">
      <c r="A90" s="4">
        <v>76088</v>
      </c>
      <c r="B90" s="4" t="s">
        <v>6271</v>
      </c>
      <c r="C90" s="5" t="s">
        <v>6183</v>
      </c>
      <c r="D90" s="4" t="s">
        <v>6184</v>
      </c>
      <c r="E90" s="186">
        <v>122.4</v>
      </c>
      <c r="F90" s="133">
        <v>122.81</v>
      </c>
      <c r="G90" s="187">
        <v>122.86</v>
      </c>
      <c r="H90" s="132">
        <v>0.40999999999999659</v>
      </c>
      <c r="I90" s="6">
        <v>0</v>
      </c>
      <c r="J90" s="6">
        <v>0</v>
      </c>
      <c r="K90" s="6">
        <v>0</v>
      </c>
      <c r="L90" s="6">
        <v>0</v>
      </c>
      <c r="M90" s="6">
        <v>0</v>
      </c>
      <c r="N90" s="6">
        <v>0</v>
      </c>
      <c r="O90" s="7">
        <v>0</v>
      </c>
      <c r="P90" s="135">
        <v>4.9999999999997158E-2</v>
      </c>
      <c r="Q90" s="8">
        <f t="shared" si="0"/>
        <v>126279.99999999895</v>
      </c>
      <c r="R90" s="8">
        <f t="shared" si="1"/>
        <v>126279.99999999895</v>
      </c>
      <c r="S90" s="8">
        <f t="shared" si="8"/>
        <v>126279.99999999895</v>
      </c>
      <c r="T90" s="8">
        <f t="shared" si="8"/>
        <v>126279.99999999895</v>
      </c>
      <c r="U90" s="8">
        <f t="shared" si="8"/>
        <v>126279.99999999895</v>
      </c>
      <c r="V90" s="8">
        <f t="shared" si="8"/>
        <v>126279.99999999895</v>
      </c>
      <c r="W90" s="8">
        <f t="shared" si="8"/>
        <v>126279.99999999895</v>
      </c>
      <c r="X90" s="8">
        <f t="shared" si="8"/>
        <v>126279.99999999895</v>
      </c>
      <c r="Y90" s="8">
        <f t="shared" si="8"/>
        <v>130679.9999999987</v>
      </c>
      <c r="Z90" s="140">
        <f t="shared" si="3"/>
        <v>1140919.9999999902</v>
      </c>
      <c r="AA90" s="138">
        <v>1.0920147314928483</v>
      </c>
      <c r="AB90" s="9">
        <v>1.0956726239757901</v>
      </c>
      <c r="AC90" s="165">
        <v>1.0961187084249293</v>
      </c>
      <c r="AD90" s="291">
        <v>0.45999999999999369</v>
      </c>
      <c r="AE90" s="172">
        <f t="shared" si="4"/>
        <v>40479.999999999447</v>
      </c>
    </row>
    <row r="91" spans="1:31" s="3" customFormat="1" ht="14.25" customHeight="1">
      <c r="A91" s="4">
        <v>76089</v>
      </c>
      <c r="B91" s="4" t="s">
        <v>6272</v>
      </c>
      <c r="C91" s="5" t="s">
        <v>6183</v>
      </c>
      <c r="D91" s="4" t="s">
        <v>6184</v>
      </c>
      <c r="E91" s="186">
        <v>499.17</v>
      </c>
      <c r="F91" s="133">
        <v>555.18000000000006</v>
      </c>
      <c r="G91" s="187">
        <v>575.62</v>
      </c>
      <c r="H91" s="132">
        <v>56.010000000000048</v>
      </c>
      <c r="I91" s="6">
        <v>5.2899999999999636</v>
      </c>
      <c r="J91" s="6">
        <v>2.2699999999999818</v>
      </c>
      <c r="K91" s="6">
        <v>0.20000000000004547</v>
      </c>
      <c r="L91" s="6">
        <v>2.25</v>
      </c>
      <c r="M91" s="6">
        <v>5.2599999999999909</v>
      </c>
      <c r="N91" s="6">
        <v>3.6699999999999591</v>
      </c>
      <c r="O91" s="7">
        <v>0.90999999999996817</v>
      </c>
      <c r="P91" s="135">
        <v>0.59000000000003183</v>
      </c>
      <c r="Q91" s="8">
        <f t="shared" si="0"/>
        <v>17251080.000000015</v>
      </c>
      <c r="R91" s="8">
        <f t="shared" si="1"/>
        <v>18182120.000000007</v>
      </c>
      <c r="S91" s="8">
        <f t="shared" si="8"/>
        <v>18381880.000000007</v>
      </c>
      <c r="T91" s="8">
        <f t="shared" si="8"/>
        <v>18399480.000000011</v>
      </c>
      <c r="U91" s="8">
        <f t="shared" si="8"/>
        <v>18597480.000000011</v>
      </c>
      <c r="V91" s="8">
        <f t="shared" si="8"/>
        <v>19060360.000000011</v>
      </c>
      <c r="W91" s="8">
        <f t="shared" si="8"/>
        <v>19383320.000000007</v>
      </c>
      <c r="X91" s="8">
        <f t="shared" si="8"/>
        <v>19463400.000000004</v>
      </c>
      <c r="Y91" s="8">
        <f t="shared" si="8"/>
        <v>19515320.000000007</v>
      </c>
      <c r="Z91" s="140">
        <f t="shared" si="3"/>
        <v>168234440.00000009</v>
      </c>
      <c r="AA91" s="138">
        <v>7.0543494543573688</v>
      </c>
      <c r="AB91" s="9">
        <v>7.8458916402630852</v>
      </c>
      <c r="AC91" s="165">
        <v>8.1347529557409075</v>
      </c>
      <c r="AD91" s="291">
        <v>76.449999999999989</v>
      </c>
      <c r="AE91" s="172">
        <f t="shared" si="4"/>
        <v>6727599.9999999991</v>
      </c>
    </row>
    <row r="92" spans="1:31" s="3" customFormat="1" ht="14.25" customHeight="1">
      <c r="A92" s="4">
        <v>76090</v>
      </c>
      <c r="B92" s="4" t="s">
        <v>6273</v>
      </c>
      <c r="C92" s="5" t="s">
        <v>6183</v>
      </c>
      <c r="D92" s="4" t="s">
        <v>6184</v>
      </c>
      <c r="E92" s="186">
        <v>201.51</v>
      </c>
      <c r="F92" s="133">
        <v>222.73</v>
      </c>
      <c r="G92" s="187">
        <v>255.72</v>
      </c>
      <c r="H92" s="132">
        <v>21.22</v>
      </c>
      <c r="I92" s="6">
        <v>1.9200000000000159</v>
      </c>
      <c r="J92" s="6">
        <v>3.0000000000001137E-2</v>
      </c>
      <c r="K92" s="6">
        <v>0.33000000000001251</v>
      </c>
      <c r="L92" s="6">
        <v>30.639999999999958</v>
      </c>
      <c r="M92" s="6">
        <v>-0.24999999999997158</v>
      </c>
      <c r="N92" s="6">
        <v>0</v>
      </c>
      <c r="O92" s="7">
        <v>9.9999999999994316E-2</v>
      </c>
      <c r="P92" s="135">
        <v>0.21999999999999886</v>
      </c>
      <c r="Q92" s="8">
        <f t="shared" si="0"/>
        <v>6535760</v>
      </c>
      <c r="R92" s="8">
        <f t="shared" si="1"/>
        <v>6873680.0000000028</v>
      </c>
      <c r="S92" s="8">
        <f t="shared" si="8"/>
        <v>6876320.0000000028</v>
      </c>
      <c r="T92" s="8">
        <f t="shared" si="8"/>
        <v>6905360.0000000037</v>
      </c>
      <c r="U92" s="8">
        <f t="shared" si="8"/>
        <v>9601680</v>
      </c>
      <c r="V92" s="8">
        <f t="shared" si="8"/>
        <v>9579680.0000000019</v>
      </c>
      <c r="W92" s="8">
        <f t="shared" si="8"/>
        <v>9579680.0000000019</v>
      </c>
      <c r="X92" s="8">
        <f t="shared" si="8"/>
        <v>9588480.0000000019</v>
      </c>
      <c r="Y92" s="8">
        <f t="shared" si="8"/>
        <v>9607840.0000000019</v>
      </c>
      <c r="Z92" s="140">
        <f t="shared" si="3"/>
        <v>75148480.000000015</v>
      </c>
      <c r="AA92" s="138">
        <v>1.5784365715395769</v>
      </c>
      <c r="AB92" s="9">
        <v>1.7446537520669443</v>
      </c>
      <c r="AC92" s="165">
        <v>2.0030658531790015</v>
      </c>
      <c r="AD92" s="291">
        <v>54.210000000000008</v>
      </c>
      <c r="AE92" s="172">
        <f t="shared" si="4"/>
        <v>4770480.0000000009</v>
      </c>
    </row>
    <row r="93" spans="1:31" s="3" customFormat="1" ht="14.25" customHeight="1">
      <c r="A93" s="4">
        <v>76091</v>
      </c>
      <c r="B93" s="4" t="s">
        <v>6274</v>
      </c>
      <c r="C93" s="5" t="s">
        <v>6183</v>
      </c>
      <c r="D93" s="4" t="s">
        <v>6184</v>
      </c>
      <c r="E93" s="186">
        <v>186.23</v>
      </c>
      <c r="F93" s="133">
        <v>191.89999999999998</v>
      </c>
      <c r="G93" s="187">
        <v>195.23000000000002</v>
      </c>
      <c r="H93" s="132">
        <v>5.6699999999999875</v>
      </c>
      <c r="I93" s="6">
        <v>0.36000000000004206</v>
      </c>
      <c r="J93" s="6">
        <v>0.21999999999997044</v>
      </c>
      <c r="K93" s="6">
        <v>0.3200000000000216</v>
      </c>
      <c r="L93" s="6">
        <v>0.58000000000001251</v>
      </c>
      <c r="M93" s="6">
        <v>0.81999999999996476</v>
      </c>
      <c r="N93" s="6">
        <v>0.80000000000003979</v>
      </c>
      <c r="O93" s="7">
        <v>0.1799999999999784</v>
      </c>
      <c r="P93" s="135">
        <v>5.0000000000011369E-2</v>
      </c>
      <c r="Q93" s="8">
        <f t="shared" si="0"/>
        <v>1746359.9999999965</v>
      </c>
      <c r="R93" s="8">
        <f t="shared" si="1"/>
        <v>1809720.000000004</v>
      </c>
      <c r="S93" s="8">
        <f t="shared" si="8"/>
        <v>1829080.0000000014</v>
      </c>
      <c r="T93" s="8">
        <f t="shared" si="8"/>
        <v>1857240.0000000033</v>
      </c>
      <c r="U93" s="8">
        <f t="shared" si="8"/>
        <v>1908280.0000000044</v>
      </c>
      <c r="V93" s="8">
        <f t="shared" si="8"/>
        <v>1980440.0000000014</v>
      </c>
      <c r="W93" s="8">
        <f t="shared" si="8"/>
        <v>2050840.0000000049</v>
      </c>
      <c r="X93" s="8">
        <f t="shared" si="8"/>
        <v>2066680.000000003</v>
      </c>
      <c r="Y93" s="8">
        <f t="shared" si="8"/>
        <v>2071080.000000004</v>
      </c>
      <c r="Z93" s="140">
        <f t="shared" si="3"/>
        <v>17319720.000000026</v>
      </c>
      <c r="AA93" s="138">
        <v>5.1196547126499974</v>
      </c>
      <c r="AB93" s="9">
        <v>5.275528858709845</v>
      </c>
      <c r="AC93" s="165">
        <v>5.3670739921100745</v>
      </c>
      <c r="AD93" s="291">
        <v>9.0000000000000284</v>
      </c>
      <c r="AE93" s="172">
        <f t="shared" si="4"/>
        <v>792000.00000000244</v>
      </c>
    </row>
    <row r="94" spans="1:31" s="3" customFormat="1" ht="14.25" customHeight="1">
      <c r="A94" s="4">
        <v>76092</v>
      </c>
      <c r="B94" s="4" t="s">
        <v>6275</v>
      </c>
      <c r="C94" s="5" t="s">
        <v>6183</v>
      </c>
      <c r="D94" s="4" t="s">
        <v>6184</v>
      </c>
      <c r="E94" s="186">
        <v>123.31</v>
      </c>
      <c r="F94" s="133">
        <v>123.31</v>
      </c>
      <c r="G94" s="187">
        <v>124.52</v>
      </c>
      <c r="H94" s="132">
        <v>0</v>
      </c>
      <c r="I94" s="6">
        <v>0.28000000000000114</v>
      </c>
      <c r="J94" s="6">
        <v>0</v>
      </c>
      <c r="K94" s="6">
        <v>0</v>
      </c>
      <c r="L94" s="6">
        <v>6.0000000000002274E-2</v>
      </c>
      <c r="M94" s="6">
        <v>6.0000000000002274E-2</v>
      </c>
      <c r="N94" s="6">
        <v>0.48999999999999488</v>
      </c>
      <c r="O94" s="7">
        <v>7.9999999999998295E-2</v>
      </c>
      <c r="P94" s="135">
        <v>0.23999999999999488</v>
      </c>
      <c r="Q94" s="8">
        <f t="shared" si="0"/>
        <v>0</v>
      </c>
      <c r="R94" s="8">
        <f t="shared" si="1"/>
        <v>49280.000000000204</v>
      </c>
      <c r="S94" s="8">
        <f t="shared" si="8"/>
        <v>49280.000000000204</v>
      </c>
      <c r="T94" s="8">
        <f t="shared" si="8"/>
        <v>49280.000000000204</v>
      </c>
      <c r="U94" s="8">
        <f t="shared" si="8"/>
        <v>54560.000000000407</v>
      </c>
      <c r="V94" s="8">
        <f t="shared" si="8"/>
        <v>59840.000000000611</v>
      </c>
      <c r="W94" s="8">
        <f t="shared" si="8"/>
        <v>102960.00000000016</v>
      </c>
      <c r="X94" s="8">
        <f t="shared" si="8"/>
        <v>110000.00000000001</v>
      </c>
      <c r="Y94" s="8">
        <f t="shared" si="8"/>
        <v>131119.99999999956</v>
      </c>
      <c r="Z94" s="140">
        <f t="shared" si="3"/>
        <v>606320.0000000014</v>
      </c>
      <c r="AA94" s="138">
        <v>3.2530641748756124</v>
      </c>
      <c r="AB94" s="9">
        <v>3.2530641748756124</v>
      </c>
      <c r="AC94" s="165">
        <v>3.2849854112035621</v>
      </c>
      <c r="AD94" s="291">
        <v>1.2099999999999937</v>
      </c>
      <c r="AE94" s="172">
        <f t="shared" si="4"/>
        <v>106479.99999999945</v>
      </c>
    </row>
    <row r="95" spans="1:31" s="3" customFormat="1" ht="14.25" customHeight="1">
      <c r="A95" s="4">
        <v>76093</v>
      </c>
      <c r="B95" s="4" t="s">
        <v>6276</v>
      </c>
      <c r="C95" s="5" t="s">
        <v>6183</v>
      </c>
      <c r="D95" s="4" t="s">
        <v>6184</v>
      </c>
      <c r="E95" s="186">
        <v>67.66</v>
      </c>
      <c r="F95" s="133">
        <v>67.819999999999993</v>
      </c>
      <c r="G95" s="187">
        <v>68.490000000000009</v>
      </c>
      <c r="H95" s="132">
        <v>0.15999999999999659</v>
      </c>
      <c r="I95" s="6">
        <v>0.48000000000001819</v>
      </c>
      <c r="J95" s="6">
        <v>0</v>
      </c>
      <c r="K95" s="6">
        <v>0</v>
      </c>
      <c r="L95" s="6">
        <v>0</v>
      </c>
      <c r="M95" s="6">
        <v>0.12999999999999545</v>
      </c>
      <c r="N95" s="6">
        <v>0</v>
      </c>
      <c r="O95" s="7">
        <v>0</v>
      </c>
      <c r="P95" s="135">
        <v>6.0000000000002274E-2</v>
      </c>
      <c r="Q95" s="8">
        <f t="shared" si="0"/>
        <v>49279.999999998967</v>
      </c>
      <c r="R95" s="8">
        <f t="shared" si="1"/>
        <v>133760.00000000215</v>
      </c>
      <c r="S95" s="8">
        <f t="shared" si="8"/>
        <v>133760.00000000215</v>
      </c>
      <c r="T95" s="8">
        <f t="shared" si="8"/>
        <v>133760.00000000215</v>
      </c>
      <c r="U95" s="8">
        <f t="shared" si="8"/>
        <v>133760.00000000215</v>
      </c>
      <c r="V95" s="8">
        <f t="shared" si="8"/>
        <v>145200.00000000175</v>
      </c>
      <c r="W95" s="8">
        <f t="shared" si="8"/>
        <v>145200.00000000175</v>
      </c>
      <c r="X95" s="8">
        <f t="shared" si="8"/>
        <v>145200.00000000175</v>
      </c>
      <c r="Y95" s="8">
        <f t="shared" si="8"/>
        <v>150480.00000000195</v>
      </c>
      <c r="Z95" s="140">
        <f t="shared" si="3"/>
        <v>1170400.0000000147</v>
      </c>
      <c r="AA95" s="138">
        <v>2.6231821688746217</v>
      </c>
      <c r="AB95" s="9">
        <v>2.6293853782600767</v>
      </c>
      <c r="AC95" s="165">
        <v>2.6553613175616735</v>
      </c>
      <c r="AD95" s="291">
        <v>0.83000000000001262</v>
      </c>
      <c r="AE95" s="172">
        <f t="shared" si="4"/>
        <v>73040.000000001106</v>
      </c>
    </row>
    <row r="96" spans="1:31" s="3" customFormat="1" ht="14.25" customHeight="1">
      <c r="A96" s="4">
        <v>76094</v>
      </c>
      <c r="B96" s="4" t="s">
        <v>6277</v>
      </c>
      <c r="C96" s="5" t="s">
        <v>6183</v>
      </c>
      <c r="D96" s="4" t="s">
        <v>6184</v>
      </c>
      <c r="E96" s="186">
        <v>152.54</v>
      </c>
      <c r="F96" s="133">
        <v>171.43</v>
      </c>
      <c r="G96" s="187">
        <v>193.13</v>
      </c>
      <c r="H96" s="132">
        <v>18.890000000000015</v>
      </c>
      <c r="I96" s="6">
        <v>1.5800000000000125</v>
      </c>
      <c r="J96" s="6">
        <v>0.78999999999996362</v>
      </c>
      <c r="K96" s="6">
        <v>2.120000000000033</v>
      </c>
      <c r="L96" s="6">
        <v>12.960000000000008</v>
      </c>
      <c r="M96" s="6">
        <v>0.56999999999996476</v>
      </c>
      <c r="N96" s="6">
        <v>1.6300000000000239</v>
      </c>
      <c r="O96" s="7">
        <v>1.0500000000000114</v>
      </c>
      <c r="P96" s="135">
        <v>0.99999999999997158</v>
      </c>
      <c r="Q96" s="8">
        <f t="shared" si="0"/>
        <v>5818120.0000000047</v>
      </c>
      <c r="R96" s="8">
        <f t="shared" si="1"/>
        <v>6096200.0000000065</v>
      </c>
      <c r="S96" s="8">
        <f t="shared" si="8"/>
        <v>6165720.0000000037</v>
      </c>
      <c r="T96" s="8">
        <f t="shared" si="8"/>
        <v>6352280.0000000065</v>
      </c>
      <c r="U96" s="8">
        <f t="shared" si="8"/>
        <v>7492760.0000000075</v>
      </c>
      <c r="V96" s="8">
        <f t="shared" si="8"/>
        <v>7542920.0000000047</v>
      </c>
      <c r="W96" s="8">
        <f t="shared" si="8"/>
        <v>7686360.0000000065</v>
      </c>
      <c r="X96" s="8">
        <f t="shared" si="8"/>
        <v>7778760.0000000075</v>
      </c>
      <c r="Y96" s="8">
        <f t="shared" si="8"/>
        <v>7866760.0000000047</v>
      </c>
      <c r="Z96" s="140">
        <f t="shared" si="3"/>
        <v>62799880.00000006</v>
      </c>
      <c r="AA96" s="138">
        <v>3.5447626793702431</v>
      </c>
      <c r="AB96" s="9">
        <v>3.9837332248881663</v>
      </c>
      <c r="AC96" s="165">
        <v>4.4880032533550223</v>
      </c>
      <c r="AD96" s="291">
        <v>40.590000000000003</v>
      </c>
      <c r="AE96" s="172">
        <f t="shared" si="4"/>
        <v>3571920.0000000005</v>
      </c>
    </row>
    <row r="97" spans="1:31" s="3" customFormat="1" ht="14.25" customHeight="1">
      <c r="A97" s="4">
        <v>76095</v>
      </c>
      <c r="B97" s="4" t="s">
        <v>6278</v>
      </c>
      <c r="C97" s="5" t="s">
        <v>6183</v>
      </c>
      <c r="D97" s="4" t="s">
        <v>6184</v>
      </c>
      <c r="E97" s="186">
        <v>609.02</v>
      </c>
      <c r="F97" s="133">
        <v>621.38</v>
      </c>
      <c r="G97" s="187">
        <v>637.61</v>
      </c>
      <c r="H97" s="132">
        <v>12.360000000000014</v>
      </c>
      <c r="I97" s="6">
        <v>2.7699999999999818</v>
      </c>
      <c r="J97" s="6">
        <v>2.0499999999999545</v>
      </c>
      <c r="K97" s="6">
        <v>0.33000000000015461</v>
      </c>
      <c r="L97" s="6">
        <v>2.0899999999999181</v>
      </c>
      <c r="M97" s="6">
        <v>6.0499999999999545</v>
      </c>
      <c r="N97" s="6">
        <v>0.37000000000000455</v>
      </c>
      <c r="O97" s="7">
        <v>0.69000000000005457</v>
      </c>
      <c r="P97" s="135">
        <v>1.8799999999999955</v>
      </c>
      <c r="Q97" s="8">
        <f t="shared" si="0"/>
        <v>3806880.0000000042</v>
      </c>
      <c r="R97" s="8">
        <f t="shared" si="1"/>
        <v>4294400.0000000009</v>
      </c>
      <c r="S97" s="8">
        <f t="shared" si="8"/>
        <v>4474799.9999999972</v>
      </c>
      <c r="T97" s="8">
        <f t="shared" si="8"/>
        <v>4503840.0000000112</v>
      </c>
      <c r="U97" s="8">
        <f t="shared" si="8"/>
        <v>4687760.0000000037</v>
      </c>
      <c r="V97" s="8">
        <f t="shared" si="8"/>
        <v>5220160</v>
      </c>
      <c r="W97" s="8">
        <f t="shared" si="8"/>
        <v>5252720</v>
      </c>
      <c r="X97" s="8">
        <f t="shared" si="8"/>
        <v>5313440.0000000047</v>
      </c>
      <c r="Y97" s="8">
        <f t="shared" si="8"/>
        <v>5478880.0000000047</v>
      </c>
      <c r="Z97" s="140">
        <f t="shared" si="3"/>
        <v>43032880.00000003</v>
      </c>
      <c r="AA97" s="138">
        <v>3.6006687919177391</v>
      </c>
      <c r="AB97" s="9">
        <v>3.673744004994655</v>
      </c>
      <c r="AC97" s="165">
        <v>3.769699563913615</v>
      </c>
      <c r="AD97" s="291">
        <v>28.590000000000032</v>
      </c>
      <c r="AE97" s="172">
        <f t="shared" si="4"/>
        <v>2515920.0000000028</v>
      </c>
    </row>
    <row r="98" spans="1:31" s="3" customFormat="1" ht="14.25" customHeight="1">
      <c r="A98" s="4">
        <v>76096</v>
      </c>
      <c r="B98" s="4" t="s">
        <v>6279</v>
      </c>
      <c r="C98" s="5" t="s">
        <v>6183</v>
      </c>
      <c r="D98" s="4" t="s">
        <v>6184</v>
      </c>
      <c r="E98" s="186">
        <v>259.16000000000003</v>
      </c>
      <c r="F98" s="133">
        <v>267.59000000000003</v>
      </c>
      <c r="G98" s="187">
        <v>270.95000000000005</v>
      </c>
      <c r="H98" s="132">
        <v>8.4300000000000068</v>
      </c>
      <c r="I98" s="6">
        <v>-0.35000000000002274</v>
      </c>
      <c r="J98" s="6">
        <v>0.56000000000000227</v>
      </c>
      <c r="K98" s="6">
        <v>0.29000000000002046</v>
      </c>
      <c r="L98" s="6">
        <v>0.38999999999998636</v>
      </c>
      <c r="M98" s="6">
        <v>0.14999999999997726</v>
      </c>
      <c r="N98" s="6">
        <v>0.31999999999999318</v>
      </c>
      <c r="O98" s="7">
        <v>0.88999999999998636</v>
      </c>
      <c r="P98" s="135">
        <v>1.1100000000000705</v>
      </c>
      <c r="Q98" s="8">
        <f t="shared" si="0"/>
        <v>2596440.0000000019</v>
      </c>
      <c r="R98" s="8">
        <f t="shared" si="1"/>
        <v>2534839.9999999977</v>
      </c>
      <c r="S98" s="8">
        <f t="shared" si="8"/>
        <v>2584119.9999999977</v>
      </c>
      <c r="T98" s="8">
        <f t="shared" si="8"/>
        <v>2609639.9999999995</v>
      </c>
      <c r="U98" s="8">
        <f t="shared" si="8"/>
        <v>2643959.9999999981</v>
      </c>
      <c r="V98" s="8">
        <f t="shared" si="8"/>
        <v>2657159.9999999963</v>
      </c>
      <c r="W98" s="8">
        <f t="shared" si="8"/>
        <v>2685319.9999999958</v>
      </c>
      <c r="X98" s="8">
        <f t="shared" si="8"/>
        <v>2763639.9999999944</v>
      </c>
      <c r="Y98" s="8">
        <f t="shared" si="8"/>
        <v>2861320.0000000005</v>
      </c>
      <c r="Z98" s="140">
        <f t="shared" si="3"/>
        <v>23936439.999999985</v>
      </c>
      <c r="AA98" s="138">
        <v>4.9942957572767641</v>
      </c>
      <c r="AB98" s="9">
        <v>5.1567510483473118</v>
      </c>
      <c r="AC98" s="165">
        <v>5.2215019116921573</v>
      </c>
      <c r="AD98" s="291">
        <v>11.79000000000002</v>
      </c>
      <c r="AE98" s="172">
        <f t="shared" si="4"/>
        <v>1037520.0000000017</v>
      </c>
    </row>
    <row r="99" spans="1:31" s="3" customFormat="1" ht="14.25" customHeight="1">
      <c r="A99" s="4">
        <v>76097</v>
      </c>
      <c r="B99" s="4" t="s">
        <v>6280</v>
      </c>
      <c r="C99" s="5" t="s">
        <v>6183</v>
      </c>
      <c r="D99" s="4" t="s">
        <v>6184</v>
      </c>
      <c r="E99" s="186">
        <v>228.56</v>
      </c>
      <c r="F99" s="133">
        <v>232.65</v>
      </c>
      <c r="G99" s="187">
        <v>235.18</v>
      </c>
      <c r="H99" s="132">
        <v>4.0900000000000034</v>
      </c>
      <c r="I99" s="6">
        <v>-1.3600000000000136</v>
      </c>
      <c r="J99" s="6">
        <v>1.5699999999999932</v>
      </c>
      <c r="K99" s="6">
        <v>1.2200000000000273</v>
      </c>
      <c r="L99" s="6">
        <v>0.33000000000001251</v>
      </c>
      <c r="M99" s="6">
        <v>6.9999999999964757E-2</v>
      </c>
      <c r="N99" s="6">
        <v>0.63000000000002387</v>
      </c>
      <c r="O99" s="7">
        <v>0</v>
      </c>
      <c r="P99" s="135">
        <v>6.9999999999993179E-2</v>
      </c>
      <c r="Q99" s="8">
        <f t="shared" si="0"/>
        <v>1259720.0000000012</v>
      </c>
      <c r="R99" s="8">
        <f t="shared" si="1"/>
        <v>1020359.9999999988</v>
      </c>
      <c r="S99" s="8">
        <f t="shared" si="8"/>
        <v>1158519.9999999981</v>
      </c>
      <c r="T99" s="8">
        <f t="shared" si="8"/>
        <v>1265880.0000000005</v>
      </c>
      <c r="U99" s="8">
        <f t="shared" si="8"/>
        <v>1294920.0000000016</v>
      </c>
      <c r="V99" s="8">
        <f t="shared" si="8"/>
        <v>1301079.9999999986</v>
      </c>
      <c r="W99" s="8">
        <f t="shared" si="8"/>
        <v>1356520.0000000007</v>
      </c>
      <c r="X99" s="8">
        <f t="shared" si="8"/>
        <v>1356520.0000000007</v>
      </c>
      <c r="Y99" s="8">
        <f t="shared" si="8"/>
        <v>1362680</v>
      </c>
      <c r="Z99" s="140">
        <f t="shared" si="3"/>
        <v>11376199.999999998</v>
      </c>
      <c r="AA99" s="138">
        <v>1.9072653156592525</v>
      </c>
      <c r="AB99" s="9">
        <v>1.941395150893092</v>
      </c>
      <c r="AC99" s="165">
        <v>1.9625072494607236</v>
      </c>
      <c r="AD99" s="291">
        <v>6.6200000000000037</v>
      </c>
      <c r="AE99" s="172">
        <f t="shared" si="4"/>
        <v>582560.00000000035</v>
      </c>
    </row>
    <row r="100" spans="1:31" s="3" customFormat="1" ht="14.25" customHeight="1">
      <c r="A100" s="4">
        <v>76098</v>
      </c>
      <c r="B100" s="4" t="s">
        <v>6281</v>
      </c>
      <c r="C100" s="5" t="s">
        <v>6183</v>
      </c>
      <c r="D100" s="4" t="s">
        <v>6184</v>
      </c>
      <c r="E100" s="186">
        <v>348.85</v>
      </c>
      <c r="F100" s="133">
        <v>363.01000000000005</v>
      </c>
      <c r="G100" s="187">
        <v>377.99</v>
      </c>
      <c r="H100" s="132">
        <v>14.160000000000025</v>
      </c>
      <c r="I100" s="6">
        <v>-4.25</v>
      </c>
      <c r="J100" s="6">
        <v>5.519999999999925</v>
      </c>
      <c r="K100" s="6">
        <v>1.3400000000000318</v>
      </c>
      <c r="L100" s="6">
        <v>1.6200000000000045</v>
      </c>
      <c r="M100" s="6">
        <v>3.589999999999975</v>
      </c>
      <c r="N100" s="6">
        <v>3.2200000000000273</v>
      </c>
      <c r="O100" s="7">
        <v>2.2200000000000273</v>
      </c>
      <c r="P100" s="135">
        <v>1.7199999999999704</v>
      </c>
      <c r="Q100" s="8">
        <f t="shared" si="0"/>
        <v>4361280.0000000075</v>
      </c>
      <c r="R100" s="8">
        <f t="shared" si="1"/>
        <v>3613280.0000000075</v>
      </c>
      <c r="S100" s="8">
        <f t="shared" si="8"/>
        <v>4099040.0000000009</v>
      </c>
      <c r="T100" s="8">
        <f t="shared" si="8"/>
        <v>4216960.0000000037</v>
      </c>
      <c r="U100" s="8">
        <f t="shared" si="8"/>
        <v>4359520.0000000037</v>
      </c>
      <c r="V100" s="8">
        <f t="shared" si="8"/>
        <v>4675440.0000000019</v>
      </c>
      <c r="W100" s="8">
        <f t="shared" si="8"/>
        <v>4958800.0000000047</v>
      </c>
      <c r="X100" s="8">
        <f t="shared" si="8"/>
        <v>5154160.0000000075</v>
      </c>
      <c r="Y100" s="8">
        <f t="shared" si="8"/>
        <v>5305520.0000000047</v>
      </c>
      <c r="Z100" s="140">
        <f t="shared" si="3"/>
        <v>40744000.000000037</v>
      </c>
      <c r="AA100" s="138">
        <v>3.9190464421326987</v>
      </c>
      <c r="AB100" s="9">
        <v>4.0781225425214025</v>
      </c>
      <c r="AC100" s="165">
        <v>4.2464106769721619</v>
      </c>
      <c r="AD100" s="291">
        <v>29.139999999999983</v>
      </c>
      <c r="AE100" s="172">
        <f t="shared" si="4"/>
        <v>2564319.9999999986</v>
      </c>
    </row>
    <row r="101" spans="1:31" s="3" customFormat="1" ht="14.25" customHeight="1">
      <c r="A101" s="4">
        <v>76099</v>
      </c>
      <c r="B101" s="4" t="s">
        <v>6282</v>
      </c>
      <c r="C101" s="5" t="s">
        <v>6183</v>
      </c>
      <c r="D101" s="4" t="s">
        <v>6184</v>
      </c>
      <c r="E101" s="186">
        <v>48.46</v>
      </c>
      <c r="F101" s="133">
        <v>50.96</v>
      </c>
      <c r="G101" s="187">
        <v>51.09</v>
      </c>
      <c r="H101" s="132">
        <v>2.5</v>
      </c>
      <c r="I101" s="6">
        <v>0.10000000000000142</v>
      </c>
      <c r="J101" s="6">
        <v>0</v>
      </c>
      <c r="K101" s="6">
        <v>3.0000000000001137E-2</v>
      </c>
      <c r="L101" s="6">
        <v>0</v>
      </c>
      <c r="M101" s="6">
        <v>0</v>
      </c>
      <c r="N101" s="6">
        <v>0</v>
      </c>
      <c r="O101" s="7">
        <v>0</v>
      </c>
      <c r="P101" s="135">
        <v>0</v>
      </c>
      <c r="Q101" s="8">
        <f t="shared" si="0"/>
        <v>770000</v>
      </c>
      <c r="R101" s="8">
        <f t="shared" si="1"/>
        <v>787600.00000000023</v>
      </c>
      <c r="S101" s="8">
        <f t="shared" si="8"/>
        <v>787600.00000000023</v>
      </c>
      <c r="T101" s="8">
        <f t="shared" si="8"/>
        <v>790240.00000000035</v>
      </c>
      <c r="U101" s="8">
        <f t="shared" si="8"/>
        <v>790240.00000000035</v>
      </c>
      <c r="V101" s="8">
        <f t="shared" si="8"/>
        <v>790240.00000000035</v>
      </c>
      <c r="W101" s="8">
        <f t="shared" si="8"/>
        <v>790240.00000000035</v>
      </c>
      <c r="X101" s="8">
        <f t="shared" si="8"/>
        <v>790240.00000000035</v>
      </c>
      <c r="Y101" s="8">
        <f t="shared" si="8"/>
        <v>790240.00000000035</v>
      </c>
      <c r="Z101" s="140">
        <f t="shared" si="3"/>
        <v>7086640.0000000019</v>
      </c>
      <c r="AA101" s="138">
        <v>3.6644938824276703</v>
      </c>
      <c r="AB101" s="9">
        <v>3.8535412350085445</v>
      </c>
      <c r="AC101" s="165">
        <v>3.863371697342751</v>
      </c>
      <c r="AD101" s="291">
        <v>2.6300000000000026</v>
      </c>
      <c r="AE101" s="172">
        <f t="shared" si="4"/>
        <v>231440.00000000023</v>
      </c>
    </row>
    <row r="102" spans="1:31" s="3" customFormat="1" ht="14.25" customHeight="1">
      <c r="A102" s="4">
        <v>76100</v>
      </c>
      <c r="B102" s="4" t="s">
        <v>6283</v>
      </c>
      <c r="C102" s="5" t="s">
        <v>6183</v>
      </c>
      <c r="D102" s="4" t="s">
        <v>6184</v>
      </c>
      <c r="E102" s="186">
        <v>185.66</v>
      </c>
      <c r="F102" s="133">
        <v>206.67</v>
      </c>
      <c r="G102" s="187">
        <v>210.65</v>
      </c>
      <c r="H102" s="132">
        <v>21.009999999999991</v>
      </c>
      <c r="I102" s="6">
        <v>0.15000000000000568</v>
      </c>
      <c r="J102" s="6">
        <v>0.55000000000001137</v>
      </c>
      <c r="K102" s="6">
        <v>0.15999999999999659</v>
      </c>
      <c r="L102" s="6">
        <v>0.13999999999998636</v>
      </c>
      <c r="M102" s="6">
        <v>0</v>
      </c>
      <c r="N102" s="6">
        <v>1.25</v>
      </c>
      <c r="O102" s="7">
        <v>1.4900000000000091</v>
      </c>
      <c r="P102" s="135">
        <v>0.23999999999998067</v>
      </c>
      <c r="Q102" s="8">
        <f t="shared" si="0"/>
        <v>6471079.9999999981</v>
      </c>
      <c r="R102" s="8">
        <f t="shared" si="1"/>
        <v>6497479.9999999991</v>
      </c>
      <c r="S102" s="8">
        <f t="shared" si="8"/>
        <v>6545880</v>
      </c>
      <c r="T102" s="8">
        <f t="shared" si="8"/>
        <v>6559960</v>
      </c>
      <c r="U102" s="8">
        <f t="shared" si="8"/>
        <v>6572279.9999999991</v>
      </c>
      <c r="V102" s="8">
        <f t="shared" si="8"/>
        <v>6572279.9999999991</v>
      </c>
      <c r="W102" s="8">
        <f t="shared" si="8"/>
        <v>6682279.9999999991</v>
      </c>
      <c r="X102" s="8">
        <f t="shared" si="8"/>
        <v>6813400</v>
      </c>
      <c r="Y102" s="8">
        <f t="shared" si="8"/>
        <v>6834519.9999999981</v>
      </c>
      <c r="Z102" s="140">
        <f t="shared" si="3"/>
        <v>59549159.999999993</v>
      </c>
      <c r="AA102" s="138">
        <v>4.5910103635271104</v>
      </c>
      <c r="AB102" s="9">
        <v>5.1105467619850682</v>
      </c>
      <c r="AC102" s="165">
        <v>5.20896441385859</v>
      </c>
      <c r="AD102" s="291">
        <v>24.990000000000009</v>
      </c>
      <c r="AE102" s="172">
        <f t="shared" si="4"/>
        <v>2199120.0000000009</v>
      </c>
    </row>
    <row r="103" spans="1:31" s="3" customFormat="1" ht="14.25" customHeight="1">
      <c r="A103" s="4">
        <v>77001</v>
      </c>
      <c r="B103" s="4" t="s">
        <v>6284</v>
      </c>
      <c r="C103" s="5" t="s">
        <v>6285</v>
      </c>
      <c r="D103" s="4" t="s">
        <v>6184</v>
      </c>
      <c r="E103" s="186">
        <v>131.4</v>
      </c>
      <c r="F103" s="133">
        <v>131.4</v>
      </c>
      <c r="G103" s="187">
        <v>132.11999999999998</v>
      </c>
      <c r="H103" s="132">
        <v>0</v>
      </c>
      <c r="I103" s="6">
        <v>0.28000000000000114</v>
      </c>
      <c r="J103" s="6">
        <v>0</v>
      </c>
      <c r="K103" s="6">
        <v>0</v>
      </c>
      <c r="L103" s="6">
        <v>0</v>
      </c>
      <c r="M103" s="6">
        <v>8.0000000000012506E-2</v>
      </c>
      <c r="N103" s="6">
        <v>0.21999999999997044</v>
      </c>
      <c r="O103" s="7">
        <v>0</v>
      </c>
      <c r="P103" s="135">
        <v>0.13999999999998636</v>
      </c>
      <c r="Q103" s="8">
        <f t="shared" si="0"/>
        <v>0</v>
      </c>
      <c r="R103" s="8">
        <f t="shared" si="1"/>
        <v>49280.000000000204</v>
      </c>
      <c r="S103" s="8">
        <f t="shared" si="8"/>
        <v>49280.000000000204</v>
      </c>
      <c r="T103" s="8">
        <f t="shared" si="8"/>
        <v>49280.000000000204</v>
      </c>
      <c r="U103" s="8">
        <f t="shared" si="8"/>
        <v>49280.000000000204</v>
      </c>
      <c r="V103" s="8">
        <f t="shared" si="8"/>
        <v>56320.000000001302</v>
      </c>
      <c r="W103" s="8">
        <f t="shared" si="8"/>
        <v>75679.999999998705</v>
      </c>
      <c r="X103" s="8">
        <f t="shared" si="8"/>
        <v>75679.999999998705</v>
      </c>
      <c r="Y103" s="8">
        <f t="shared" si="8"/>
        <v>87999.999999997497</v>
      </c>
      <c r="Z103" s="140">
        <f t="shared" si="3"/>
        <v>492799.99999999703</v>
      </c>
      <c r="AA103" s="138">
        <v>1.4660957001220631</v>
      </c>
      <c r="AB103" s="9">
        <v>1.4660957001220631</v>
      </c>
      <c r="AC103" s="165">
        <v>1.4741291012186217</v>
      </c>
      <c r="AD103" s="291">
        <v>0.71999999999997044</v>
      </c>
      <c r="AE103" s="172">
        <f t="shared" si="4"/>
        <v>63359.999999997395</v>
      </c>
    </row>
    <row r="104" spans="1:31" s="3" customFormat="1" ht="14.25" customHeight="1">
      <c r="A104" s="4">
        <v>77002</v>
      </c>
      <c r="B104" s="4" t="s">
        <v>6286</v>
      </c>
      <c r="C104" s="5" t="s">
        <v>6285</v>
      </c>
      <c r="D104" s="4" t="s">
        <v>6184</v>
      </c>
      <c r="E104" s="186">
        <v>151.27000000000001</v>
      </c>
      <c r="F104" s="133">
        <v>156.11000000000001</v>
      </c>
      <c r="G104" s="187">
        <v>158.11000000000001</v>
      </c>
      <c r="H104" s="132">
        <v>4.8400000000000034</v>
      </c>
      <c r="I104" s="6">
        <v>1.8899999999999864</v>
      </c>
      <c r="J104" s="6">
        <v>0</v>
      </c>
      <c r="K104" s="6">
        <v>0</v>
      </c>
      <c r="L104" s="6">
        <v>2.0000000000010232E-2</v>
      </c>
      <c r="M104" s="6">
        <v>0</v>
      </c>
      <c r="N104" s="6">
        <v>0</v>
      </c>
      <c r="O104" s="7">
        <v>0</v>
      </c>
      <c r="P104" s="135">
        <v>9.0000000000003411E-2</v>
      </c>
      <c r="Q104" s="8">
        <f t="shared" si="0"/>
        <v>1490720.0000000014</v>
      </c>
      <c r="R104" s="8">
        <f t="shared" si="1"/>
        <v>1823359.9999999991</v>
      </c>
      <c r="S104" s="8">
        <f t="shared" si="8"/>
        <v>1823359.9999999991</v>
      </c>
      <c r="T104" s="8">
        <f t="shared" si="8"/>
        <v>1823359.9999999991</v>
      </c>
      <c r="U104" s="8">
        <f t="shared" si="8"/>
        <v>1825120</v>
      </c>
      <c r="V104" s="8">
        <f t="shared" si="8"/>
        <v>1825120</v>
      </c>
      <c r="W104" s="8">
        <f t="shared" si="8"/>
        <v>1825120</v>
      </c>
      <c r="X104" s="8">
        <f t="shared" si="8"/>
        <v>1825120</v>
      </c>
      <c r="Y104" s="8">
        <f t="shared" si="8"/>
        <v>1833040.0000000002</v>
      </c>
      <c r="Z104" s="140">
        <f t="shared" si="3"/>
        <v>16094320</v>
      </c>
      <c r="AA104" s="138">
        <v>1.5503454891679769</v>
      </c>
      <c r="AB104" s="9">
        <v>1.5999499855491033</v>
      </c>
      <c r="AC104" s="165">
        <v>1.6204477113264286</v>
      </c>
      <c r="AD104" s="291">
        <v>6.8400000000000043</v>
      </c>
      <c r="AE104" s="172">
        <f t="shared" si="4"/>
        <v>601920.00000000035</v>
      </c>
    </row>
    <row r="105" spans="1:31" s="3" customFormat="1" ht="14.25" customHeight="1">
      <c r="A105" s="4">
        <v>77003</v>
      </c>
      <c r="B105" s="4" t="s">
        <v>6287</v>
      </c>
      <c r="C105" s="5" t="s">
        <v>6285</v>
      </c>
      <c r="D105" s="4" t="s">
        <v>6184</v>
      </c>
      <c r="E105" s="186">
        <v>448.41</v>
      </c>
      <c r="F105" s="133">
        <v>478.19000000000005</v>
      </c>
      <c r="G105" s="187">
        <v>491.10999999999996</v>
      </c>
      <c r="H105" s="132">
        <v>29.78000000000003</v>
      </c>
      <c r="I105" s="6">
        <v>3.5599999999999454</v>
      </c>
      <c r="J105" s="6">
        <v>0.55000000000001137</v>
      </c>
      <c r="K105" s="6">
        <v>0.33999999999997499</v>
      </c>
      <c r="L105" s="6">
        <v>1.6700000000000159</v>
      </c>
      <c r="M105" s="6">
        <v>1.7400000000000091</v>
      </c>
      <c r="N105" s="6">
        <v>1.4599999999999795</v>
      </c>
      <c r="O105" s="7">
        <v>2.0699999999999932</v>
      </c>
      <c r="P105" s="135">
        <v>1.5299999999999727</v>
      </c>
      <c r="Q105" s="8">
        <f t="shared" si="0"/>
        <v>9172240.0000000093</v>
      </c>
      <c r="R105" s="8">
        <f t="shared" si="1"/>
        <v>9798800</v>
      </c>
      <c r="S105" s="8">
        <f t="shared" si="8"/>
        <v>9847200.0000000019</v>
      </c>
      <c r="T105" s="8">
        <f t="shared" si="8"/>
        <v>9877120</v>
      </c>
      <c r="U105" s="8">
        <f t="shared" si="8"/>
        <v>10024080.000000002</v>
      </c>
      <c r="V105" s="8">
        <f t="shared" si="8"/>
        <v>10177200.000000002</v>
      </c>
      <c r="W105" s="8">
        <f t="shared" si="8"/>
        <v>10305680</v>
      </c>
      <c r="X105" s="8">
        <f t="shared" si="8"/>
        <v>10487840</v>
      </c>
      <c r="Y105" s="8">
        <f t="shared" si="8"/>
        <v>10622479.999999998</v>
      </c>
      <c r="Z105" s="140">
        <f t="shared" si="3"/>
        <v>90312640</v>
      </c>
      <c r="AA105" s="138">
        <v>3.5886235806686018</v>
      </c>
      <c r="AB105" s="9">
        <v>3.8269528111324878</v>
      </c>
      <c r="AC105" s="165">
        <v>3.9303515236104389</v>
      </c>
      <c r="AD105" s="291">
        <v>42.699999999999932</v>
      </c>
      <c r="AE105" s="172">
        <f t="shared" si="4"/>
        <v>3757599.9999999939</v>
      </c>
    </row>
    <row r="106" spans="1:31" s="3" customFormat="1" ht="14.25" customHeight="1">
      <c r="A106" s="4">
        <v>77004</v>
      </c>
      <c r="B106" s="4" t="s">
        <v>6288</v>
      </c>
      <c r="C106" s="5" t="s">
        <v>6285</v>
      </c>
      <c r="D106" s="4" t="s">
        <v>6184</v>
      </c>
      <c r="E106" s="186">
        <v>93.04</v>
      </c>
      <c r="F106" s="133">
        <v>94.09</v>
      </c>
      <c r="G106" s="187">
        <v>94.710000000000008</v>
      </c>
      <c r="H106" s="132">
        <v>1.0499999999999972</v>
      </c>
      <c r="I106" s="6">
        <v>-0.71000000000000796</v>
      </c>
      <c r="J106" s="6">
        <v>0.79000000000000625</v>
      </c>
      <c r="K106" s="6">
        <v>0</v>
      </c>
      <c r="L106" s="6">
        <v>0.23000000000000398</v>
      </c>
      <c r="M106" s="6">
        <v>0.21999999999999886</v>
      </c>
      <c r="N106" s="6">
        <v>0</v>
      </c>
      <c r="O106" s="7">
        <v>9.0000000000003411E-2</v>
      </c>
      <c r="P106" s="135">
        <v>0</v>
      </c>
      <c r="Q106" s="8">
        <f t="shared" si="0"/>
        <v>323399.99999999913</v>
      </c>
      <c r="R106" s="8">
        <f t="shared" si="1"/>
        <v>198439.99999999773</v>
      </c>
      <c r="S106" s="8">
        <f t="shared" si="8"/>
        <v>267959.99999999825</v>
      </c>
      <c r="T106" s="8">
        <f t="shared" si="8"/>
        <v>267959.99999999825</v>
      </c>
      <c r="U106" s="8">
        <f t="shared" si="8"/>
        <v>288199.9999999986</v>
      </c>
      <c r="V106" s="8">
        <f t="shared" si="8"/>
        <v>307559.99999999849</v>
      </c>
      <c r="W106" s="8">
        <f t="shared" si="8"/>
        <v>307559.99999999849</v>
      </c>
      <c r="X106" s="8">
        <f t="shared" si="8"/>
        <v>315479.99999999878</v>
      </c>
      <c r="Y106" s="8">
        <f t="shared" si="8"/>
        <v>315479.99999999878</v>
      </c>
      <c r="Z106" s="140">
        <f t="shared" si="3"/>
        <v>2592039.9999999865</v>
      </c>
      <c r="AA106" s="138">
        <v>1.8879027316150661</v>
      </c>
      <c r="AB106" s="9">
        <v>1.9092085986421061</v>
      </c>
      <c r="AC106" s="165">
        <v>1.9217892058390251</v>
      </c>
      <c r="AD106" s="291">
        <v>1.6700000000000017</v>
      </c>
      <c r="AE106" s="172">
        <f t="shared" si="4"/>
        <v>146960.00000000015</v>
      </c>
    </row>
    <row r="107" spans="1:31" s="3" customFormat="1" ht="14.25" customHeight="1">
      <c r="A107" s="4">
        <v>77005</v>
      </c>
      <c r="B107" s="4" t="s">
        <v>6289</v>
      </c>
      <c r="C107" s="5" t="s">
        <v>6285</v>
      </c>
      <c r="D107" s="4" t="s">
        <v>6184</v>
      </c>
      <c r="E107" s="186">
        <v>46.19</v>
      </c>
      <c r="F107" s="133">
        <v>46.55</v>
      </c>
      <c r="G107" s="187">
        <v>46.64</v>
      </c>
      <c r="H107" s="132">
        <v>0.35999999999999943</v>
      </c>
      <c r="I107" s="6">
        <v>9.0000000000010516E-2</v>
      </c>
      <c r="J107" s="6">
        <v>0</v>
      </c>
      <c r="K107" s="6">
        <v>0</v>
      </c>
      <c r="L107" s="6">
        <v>0</v>
      </c>
      <c r="M107" s="6">
        <v>0</v>
      </c>
      <c r="N107" s="6">
        <v>0</v>
      </c>
      <c r="O107" s="7">
        <v>0</v>
      </c>
      <c r="P107" s="135">
        <v>0</v>
      </c>
      <c r="Q107" s="8">
        <f t="shared" si="0"/>
        <v>110879.99999999983</v>
      </c>
      <c r="R107" s="8">
        <f t="shared" si="1"/>
        <v>126720.00000000167</v>
      </c>
      <c r="S107" s="8">
        <f t="shared" si="8"/>
        <v>126720.00000000167</v>
      </c>
      <c r="T107" s="8">
        <f t="shared" si="8"/>
        <v>126720.00000000167</v>
      </c>
      <c r="U107" s="8">
        <f t="shared" si="8"/>
        <v>126720.00000000167</v>
      </c>
      <c r="V107" s="8">
        <f t="shared" si="8"/>
        <v>126720.00000000167</v>
      </c>
      <c r="W107" s="8">
        <f t="shared" si="8"/>
        <v>126720.00000000167</v>
      </c>
      <c r="X107" s="8">
        <f t="shared" si="8"/>
        <v>126720.00000000167</v>
      </c>
      <c r="Y107" s="8">
        <f t="shared" si="8"/>
        <v>126720.00000000167</v>
      </c>
      <c r="Z107" s="140">
        <f t="shared" si="3"/>
        <v>1124640.000000013</v>
      </c>
      <c r="AA107" s="138">
        <v>3.1248520109596454</v>
      </c>
      <c r="AB107" s="9">
        <v>3.1492067787436997</v>
      </c>
      <c r="AC107" s="165">
        <v>3.1552954706897132</v>
      </c>
      <c r="AD107" s="291">
        <v>0.45000000000000279</v>
      </c>
      <c r="AE107" s="172">
        <f t="shared" si="4"/>
        <v>39600.000000000247</v>
      </c>
    </row>
    <row r="108" spans="1:31" s="3" customFormat="1" ht="14.25" customHeight="1">
      <c r="A108" s="4">
        <v>77006</v>
      </c>
      <c r="B108" s="4" t="s">
        <v>6290</v>
      </c>
      <c r="C108" s="5" t="s">
        <v>6285</v>
      </c>
      <c r="D108" s="4" t="s">
        <v>6184</v>
      </c>
      <c r="E108" s="186">
        <v>108.48</v>
      </c>
      <c r="F108" s="133">
        <v>110.39</v>
      </c>
      <c r="G108" s="187">
        <v>115.37</v>
      </c>
      <c r="H108" s="132">
        <v>1.9099999999999966</v>
      </c>
      <c r="I108" s="6">
        <v>0.23000000000000398</v>
      </c>
      <c r="J108" s="6">
        <v>6.9999999999993179E-2</v>
      </c>
      <c r="K108" s="6">
        <v>4.8700000000000045</v>
      </c>
      <c r="L108" s="6">
        <v>0.39000000000000057</v>
      </c>
      <c r="M108" s="6">
        <v>-0.62999999999999545</v>
      </c>
      <c r="N108" s="6">
        <v>0</v>
      </c>
      <c r="O108" s="7">
        <v>0</v>
      </c>
      <c r="P108" s="135">
        <v>4.9999999999997158E-2</v>
      </c>
      <c r="Q108" s="8">
        <f t="shared" si="0"/>
        <v>588279.99999999884</v>
      </c>
      <c r="R108" s="8">
        <f t="shared" si="1"/>
        <v>628759.99999999953</v>
      </c>
      <c r="S108" s="8">
        <f t="shared" si="8"/>
        <v>634919.99999999895</v>
      </c>
      <c r="T108" s="8">
        <f t="shared" si="8"/>
        <v>1063479.9999999993</v>
      </c>
      <c r="U108" s="8">
        <f t="shared" si="8"/>
        <v>1097799.9999999993</v>
      </c>
      <c r="V108" s="8">
        <f t="shared" si="8"/>
        <v>1042359.9999999997</v>
      </c>
      <c r="W108" s="8">
        <f t="shared" si="8"/>
        <v>1042359.9999999997</v>
      </c>
      <c r="X108" s="8">
        <f t="shared" si="8"/>
        <v>1042359.9999999997</v>
      </c>
      <c r="Y108" s="8">
        <f t="shared" si="8"/>
        <v>1046759.9999999994</v>
      </c>
      <c r="Z108" s="140">
        <f t="shared" si="3"/>
        <v>8187079.9999999944</v>
      </c>
      <c r="AA108" s="138">
        <v>1.6433126808355933</v>
      </c>
      <c r="AB108" s="9">
        <v>1.6722463757138744</v>
      </c>
      <c r="AC108" s="165">
        <v>1.7476860618363048</v>
      </c>
      <c r="AD108" s="291">
        <v>6.89</v>
      </c>
      <c r="AE108" s="172">
        <f t="shared" si="4"/>
        <v>606320</v>
      </c>
    </row>
    <row r="109" spans="1:31" s="3" customFormat="1" ht="14.25" customHeight="1">
      <c r="A109" s="4">
        <v>77007</v>
      </c>
      <c r="B109" s="4" t="s">
        <v>6291</v>
      </c>
      <c r="C109" s="5" t="s">
        <v>6285</v>
      </c>
      <c r="D109" s="4" t="s">
        <v>6184</v>
      </c>
      <c r="E109" s="186">
        <v>85.63</v>
      </c>
      <c r="F109" s="133">
        <v>99.75</v>
      </c>
      <c r="G109" s="187">
        <v>101.46000000000001</v>
      </c>
      <c r="H109" s="132">
        <v>14.120000000000005</v>
      </c>
      <c r="I109" s="6">
        <v>0</v>
      </c>
      <c r="J109" s="6">
        <v>0</v>
      </c>
      <c r="K109" s="6">
        <v>0</v>
      </c>
      <c r="L109" s="6">
        <v>0</v>
      </c>
      <c r="M109" s="6">
        <v>0</v>
      </c>
      <c r="N109" s="6">
        <v>0.43000000000000682</v>
      </c>
      <c r="O109" s="7">
        <v>0</v>
      </c>
      <c r="P109" s="135">
        <v>1.2800000000000011</v>
      </c>
      <c r="Q109" s="8">
        <f t="shared" si="0"/>
        <v>4348960.0000000009</v>
      </c>
      <c r="R109" s="8">
        <f t="shared" si="1"/>
        <v>4348960.0000000009</v>
      </c>
      <c r="S109" s="8">
        <f t="shared" si="8"/>
        <v>4348960.0000000009</v>
      </c>
      <c r="T109" s="8">
        <f t="shared" si="8"/>
        <v>4348960.0000000009</v>
      </c>
      <c r="U109" s="8">
        <f t="shared" si="8"/>
        <v>4348960.0000000009</v>
      </c>
      <c r="V109" s="8">
        <f t="shared" si="8"/>
        <v>4348960.0000000009</v>
      </c>
      <c r="W109" s="8">
        <f t="shared" si="8"/>
        <v>4386800.0000000019</v>
      </c>
      <c r="X109" s="8">
        <f t="shared" si="8"/>
        <v>4386800.0000000019</v>
      </c>
      <c r="Y109" s="8">
        <f t="shared" si="8"/>
        <v>4499440.0000000019</v>
      </c>
      <c r="Z109" s="140">
        <f t="shared" si="3"/>
        <v>39366800.000000007</v>
      </c>
      <c r="AA109" s="138">
        <v>1.1215087914606594</v>
      </c>
      <c r="AB109" s="9">
        <v>1.306440522576209</v>
      </c>
      <c r="AC109" s="165">
        <v>1.3288366458203729</v>
      </c>
      <c r="AD109" s="291">
        <v>15.830000000000013</v>
      </c>
      <c r="AE109" s="172">
        <f t="shared" si="4"/>
        <v>1393040.0000000012</v>
      </c>
    </row>
    <row r="110" spans="1:31" s="3" customFormat="1" ht="14.25" customHeight="1">
      <c r="A110" s="4">
        <v>77008</v>
      </c>
      <c r="B110" s="4" t="s">
        <v>6292</v>
      </c>
      <c r="C110" s="5" t="s">
        <v>6285</v>
      </c>
      <c r="D110" s="4" t="s">
        <v>6184</v>
      </c>
      <c r="E110" s="186">
        <v>392.68</v>
      </c>
      <c r="F110" s="133">
        <v>429.28000000000003</v>
      </c>
      <c r="G110" s="187">
        <v>476.77000000000004</v>
      </c>
      <c r="H110" s="132">
        <v>36.600000000000023</v>
      </c>
      <c r="I110" s="6">
        <v>19.189999999999998</v>
      </c>
      <c r="J110" s="6">
        <v>-2.0799999999999841</v>
      </c>
      <c r="K110" s="6">
        <v>2.6199999999999477</v>
      </c>
      <c r="L110" s="6">
        <v>0.38999999999998636</v>
      </c>
      <c r="M110" s="6">
        <v>3.0200000000000387</v>
      </c>
      <c r="N110" s="6">
        <v>1.5600000000000023</v>
      </c>
      <c r="O110" s="7">
        <v>0</v>
      </c>
      <c r="P110" s="135">
        <v>22.79000000000002</v>
      </c>
      <c r="Q110" s="8">
        <f t="shared" si="0"/>
        <v>11272800.000000007</v>
      </c>
      <c r="R110" s="8">
        <f t="shared" si="1"/>
        <v>14650240.000000007</v>
      </c>
      <c r="S110" s="8">
        <f t="shared" si="8"/>
        <v>14467200.000000009</v>
      </c>
      <c r="T110" s="8">
        <f t="shared" si="8"/>
        <v>14697760.000000006</v>
      </c>
      <c r="U110" s="8">
        <f t="shared" si="8"/>
        <v>14732080.000000004</v>
      </c>
      <c r="V110" s="8">
        <f t="shared" si="8"/>
        <v>14997840.000000007</v>
      </c>
      <c r="W110" s="8">
        <f t="shared" si="8"/>
        <v>15135120.000000007</v>
      </c>
      <c r="X110" s="8">
        <f t="shared" si="8"/>
        <v>15135120.000000007</v>
      </c>
      <c r="Y110" s="8">
        <f t="shared" si="8"/>
        <v>17140640.000000007</v>
      </c>
      <c r="Z110" s="140">
        <f t="shared" si="3"/>
        <v>132228800.00000003</v>
      </c>
      <c r="AA110" s="138">
        <v>1.8165618555317979</v>
      </c>
      <c r="AB110" s="9">
        <v>1.9858757088282835</v>
      </c>
      <c r="AC110" s="165">
        <v>2.2055673725728213</v>
      </c>
      <c r="AD110" s="291">
        <v>84.090000000000032</v>
      </c>
      <c r="AE110" s="172">
        <f t="shared" si="4"/>
        <v>7399920.0000000028</v>
      </c>
    </row>
    <row r="111" spans="1:31" s="3" customFormat="1" ht="14.25" customHeight="1">
      <c r="A111" s="4">
        <v>77009</v>
      </c>
      <c r="B111" s="4" t="s">
        <v>6293</v>
      </c>
      <c r="C111" s="5" t="s">
        <v>6285</v>
      </c>
      <c r="D111" s="4" t="s">
        <v>6184</v>
      </c>
      <c r="E111" s="186">
        <v>74.600000000000009</v>
      </c>
      <c r="F111" s="133">
        <v>79.680000000000007</v>
      </c>
      <c r="G111" s="187">
        <v>99.84</v>
      </c>
      <c r="H111" s="132">
        <v>5.0799999999999983</v>
      </c>
      <c r="I111" s="6">
        <v>6.1599999999999966</v>
      </c>
      <c r="J111" s="6">
        <v>0</v>
      </c>
      <c r="K111" s="6">
        <v>0.32999999999999829</v>
      </c>
      <c r="L111" s="6">
        <v>2.6500000000000057</v>
      </c>
      <c r="M111" s="6">
        <v>3.0899999999999892</v>
      </c>
      <c r="N111" s="6">
        <v>7.0100000000000051</v>
      </c>
      <c r="O111" s="7">
        <v>0.31000000000000227</v>
      </c>
      <c r="P111" s="135">
        <v>0.60999999999999943</v>
      </c>
      <c r="Q111" s="8">
        <f t="shared" si="0"/>
        <v>1564639.9999999995</v>
      </c>
      <c r="R111" s="8">
        <f t="shared" si="1"/>
        <v>2648799.9999999991</v>
      </c>
      <c r="S111" s="8">
        <f t="shared" si="8"/>
        <v>2648799.9999999991</v>
      </c>
      <c r="T111" s="8">
        <f t="shared" si="8"/>
        <v>2677839.9999999991</v>
      </c>
      <c r="U111" s="8">
        <f t="shared" si="8"/>
        <v>2911039.9999999995</v>
      </c>
      <c r="V111" s="8">
        <f t="shared" si="8"/>
        <v>3182959.9999999986</v>
      </c>
      <c r="W111" s="8">
        <f t="shared" si="8"/>
        <v>3799839.9999999991</v>
      </c>
      <c r="X111" s="8">
        <f t="shared" si="8"/>
        <v>3827119.9999999991</v>
      </c>
      <c r="Y111" s="8">
        <f t="shared" si="8"/>
        <v>3880799.9999999991</v>
      </c>
      <c r="Z111" s="140">
        <f t="shared" si="3"/>
        <v>27141839.999999993</v>
      </c>
      <c r="AA111" s="138">
        <v>1.9485031003661935</v>
      </c>
      <c r="AB111" s="9">
        <v>2.0811893704715589</v>
      </c>
      <c r="AC111" s="165">
        <v>2.6077553557715913</v>
      </c>
      <c r="AD111" s="291">
        <v>25.239999999999995</v>
      </c>
      <c r="AE111" s="172">
        <f t="shared" si="4"/>
        <v>2221119.9999999995</v>
      </c>
    </row>
    <row r="112" spans="1:31" s="3" customFormat="1" ht="14.25" customHeight="1">
      <c r="A112" s="4">
        <v>77010</v>
      </c>
      <c r="B112" s="4" t="s">
        <v>6294</v>
      </c>
      <c r="C112" s="5" t="s">
        <v>6285</v>
      </c>
      <c r="D112" s="4" t="s">
        <v>6184</v>
      </c>
      <c r="E112" s="186">
        <v>91.72</v>
      </c>
      <c r="F112" s="133">
        <v>92.32</v>
      </c>
      <c r="G112" s="187">
        <v>94.47</v>
      </c>
      <c r="H112" s="132">
        <v>0.59999999999999432</v>
      </c>
      <c r="I112" s="6">
        <v>0.30000000000001137</v>
      </c>
      <c r="J112" s="6">
        <v>0</v>
      </c>
      <c r="K112" s="6">
        <v>1.0499999999999972</v>
      </c>
      <c r="L112" s="6">
        <v>-0.23000000000000398</v>
      </c>
      <c r="M112" s="6">
        <v>0</v>
      </c>
      <c r="N112" s="6">
        <v>0</v>
      </c>
      <c r="O112" s="7">
        <v>0</v>
      </c>
      <c r="P112" s="135">
        <v>1.0300000000000011</v>
      </c>
      <c r="Q112" s="8">
        <f t="shared" si="0"/>
        <v>184799.9999999982</v>
      </c>
      <c r="R112" s="8">
        <f t="shared" si="1"/>
        <v>237600.0000000002</v>
      </c>
      <c r="S112" s="8">
        <f t="shared" si="8"/>
        <v>237600.0000000002</v>
      </c>
      <c r="T112" s="8">
        <f t="shared" si="8"/>
        <v>329999.99999999994</v>
      </c>
      <c r="U112" s="8">
        <f t="shared" si="8"/>
        <v>309759.99999999959</v>
      </c>
      <c r="V112" s="8">
        <f t="shared" si="8"/>
        <v>309759.99999999959</v>
      </c>
      <c r="W112" s="8">
        <f t="shared" si="8"/>
        <v>309759.99999999959</v>
      </c>
      <c r="X112" s="8">
        <f t="shared" si="8"/>
        <v>309759.99999999959</v>
      </c>
      <c r="Y112" s="8">
        <f t="shared" si="8"/>
        <v>400399.99999999971</v>
      </c>
      <c r="Z112" s="140">
        <f t="shared" si="3"/>
        <v>2629439.9999999963</v>
      </c>
      <c r="AA112" s="138">
        <v>2.6481041456746</v>
      </c>
      <c r="AB112" s="9">
        <v>2.6654271121748692</v>
      </c>
      <c r="AC112" s="165">
        <v>2.7275010754675035</v>
      </c>
      <c r="AD112" s="291">
        <v>2.75</v>
      </c>
      <c r="AE112" s="172">
        <f t="shared" si="4"/>
        <v>242000</v>
      </c>
    </row>
    <row r="113" spans="1:31" s="3" customFormat="1" ht="14.25" customHeight="1">
      <c r="A113" s="4">
        <v>77011</v>
      </c>
      <c r="B113" s="4" t="s">
        <v>6295</v>
      </c>
      <c r="C113" s="5" t="s">
        <v>6285</v>
      </c>
      <c r="D113" s="4" t="s">
        <v>6184</v>
      </c>
      <c r="E113" s="186">
        <v>124.37</v>
      </c>
      <c r="F113" s="133">
        <v>132.32</v>
      </c>
      <c r="G113" s="187">
        <v>133.24</v>
      </c>
      <c r="H113" s="132">
        <v>7.9499999999999886</v>
      </c>
      <c r="I113" s="6">
        <v>0.61000000000001364</v>
      </c>
      <c r="J113" s="6">
        <v>0</v>
      </c>
      <c r="K113" s="6">
        <v>9.9999999999994316E-2</v>
      </c>
      <c r="L113" s="6">
        <v>2.0000000000010232E-2</v>
      </c>
      <c r="M113" s="6">
        <v>2.0000000000010232E-2</v>
      </c>
      <c r="N113" s="6">
        <v>0.24999999999997158</v>
      </c>
      <c r="O113" s="7">
        <v>-7.9999999999984084E-2</v>
      </c>
      <c r="P113" s="135">
        <v>0</v>
      </c>
      <c r="Q113" s="8">
        <f t="shared" si="0"/>
        <v>2448599.9999999967</v>
      </c>
      <c r="R113" s="8">
        <f t="shared" si="1"/>
        <v>2555959.9999999991</v>
      </c>
      <c r="S113" s="8">
        <f t="shared" si="8"/>
        <v>2555959.9999999991</v>
      </c>
      <c r="T113" s="8">
        <f t="shared" si="8"/>
        <v>2564759.9999999986</v>
      </c>
      <c r="U113" s="8">
        <f t="shared" si="8"/>
        <v>2566519.9999999995</v>
      </c>
      <c r="V113" s="8">
        <f t="shared" ref="V113:Y113" si="9">U113+(M113*88000)</f>
        <v>2568280.0000000005</v>
      </c>
      <c r="W113" s="8">
        <f t="shared" si="9"/>
        <v>2590279.9999999981</v>
      </c>
      <c r="X113" s="8">
        <f t="shared" si="9"/>
        <v>2583239.9999999995</v>
      </c>
      <c r="Y113" s="8">
        <f t="shared" si="9"/>
        <v>2583239.9999999995</v>
      </c>
      <c r="Z113" s="140">
        <f t="shared" si="3"/>
        <v>23016839.999999993</v>
      </c>
      <c r="AA113" s="138">
        <v>3.0131968184207913</v>
      </c>
      <c r="AB113" s="9">
        <v>3.2058068908373323</v>
      </c>
      <c r="AC113" s="165">
        <v>3.2280963583371092</v>
      </c>
      <c r="AD113" s="291">
        <v>8.8700000000000045</v>
      </c>
      <c r="AE113" s="172">
        <f t="shared" si="4"/>
        <v>780560.00000000035</v>
      </c>
    </row>
    <row r="114" spans="1:31" s="3" customFormat="1" ht="14.25" customHeight="1">
      <c r="A114" s="4">
        <v>77012</v>
      </c>
      <c r="B114" s="4" t="s">
        <v>6296</v>
      </c>
      <c r="C114" s="5" t="s">
        <v>6285</v>
      </c>
      <c r="D114" s="4" t="s">
        <v>6184</v>
      </c>
      <c r="E114" s="186">
        <v>183.74</v>
      </c>
      <c r="F114" s="133">
        <v>194.08</v>
      </c>
      <c r="G114" s="187">
        <v>194.52</v>
      </c>
      <c r="H114" s="132">
        <v>10.340000000000003</v>
      </c>
      <c r="I114" s="6">
        <v>2.4000000000000057</v>
      </c>
      <c r="J114" s="6">
        <v>-2.9399999999999977</v>
      </c>
      <c r="K114" s="6">
        <v>-6.9999999999993179E-2</v>
      </c>
      <c r="L114" s="6">
        <v>0.41999999999995907</v>
      </c>
      <c r="M114" s="6">
        <v>5.000000000003979E-2</v>
      </c>
      <c r="N114" s="6">
        <v>0.1899999999999693</v>
      </c>
      <c r="O114" s="7">
        <v>0.31999999999999318</v>
      </c>
      <c r="P114" s="135">
        <v>7.00000000000216E-2</v>
      </c>
      <c r="Q114" s="8">
        <f t="shared" si="0"/>
        <v>3184720.0000000005</v>
      </c>
      <c r="R114" s="8">
        <f t="shared" si="1"/>
        <v>3607120.0000000014</v>
      </c>
      <c r="S114" s="8">
        <f t="shared" ref="S114:Y133" si="10">R114+(J114*88000)</f>
        <v>3348400.0000000014</v>
      </c>
      <c r="T114" s="8">
        <f t="shared" si="10"/>
        <v>3342240.0000000019</v>
      </c>
      <c r="U114" s="8">
        <f t="shared" si="10"/>
        <v>3379199.9999999981</v>
      </c>
      <c r="V114" s="8">
        <f t="shared" si="10"/>
        <v>3383600.0000000019</v>
      </c>
      <c r="W114" s="8">
        <f t="shared" si="10"/>
        <v>3400319.9999999991</v>
      </c>
      <c r="X114" s="8">
        <f t="shared" si="10"/>
        <v>3428479.9999999986</v>
      </c>
      <c r="Y114" s="8">
        <f t="shared" si="10"/>
        <v>3434640.0000000005</v>
      </c>
      <c r="Z114" s="140">
        <f t="shared" si="3"/>
        <v>30508720.000000007</v>
      </c>
      <c r="AA114" s="138">
        <v>1.5822836588350486</v>
      </c>
      <c r="AB114" s="9">
        <v>1.6713269429993811</v>
      </c>
      <c r="AC114" s="165">
        <v>1.6751160189212675</v>
      </c>
      <c r="AD114" s="291">
        <v>10.780000000000001</v>
      </c>
      <c r="AE114" s="172">
        <f t="shared" si="4"/>
        <v>948640.00000000012</v>
      </c>
    </row>
    <row r="115" spans="1:31" s="3" customFormat="1" ht="14.25" customHeight="1">
      <c r="A115" s="4">
        <v>77013</v>
      </c>
      <c r="B115" s="4" t="s">
        <v>6297</v>
      </c>
      <c r="C115" s="5" t="s">
        <v>6285</v>
      </c>
      <c r="D115" s="4" t="s">
        <v>6184</v>
      </c>
      <c r="E115" s="186">
        <v>396.33</v>
      </c>
      <c r="F115" s="133">
        <v>401.03999999999996</v>
      </c>
      <c r="G115" s="187">
        <v>432.34000000000003</v>
      </c>
      <c r="H115" s="132">
        <v>4.7099999999999795</v>
      </c>
      <c r="I115" s="6">
        <v>19.290000000000077</v>
      </c>
      <c r="J115" s="6">
        <v>0.68999999999994088</v>
      </c>
      <c r="K115" s="6">
        <v>0</v>
      </c>
      <c r="L115" s="6">
        <v>0.11000000000001364</v>
      </c>
      <c r="M115" s="6">
        <v>1.4300000000000068</v>
      </c>
      <c r="N115" s="6">
        <v>2.3000000000000114</v>
      </c>
      <c r="O115" s="7">
        <v>1.6700000000000159</v>
      </c>
      <c r="P115" s="135">
        <v>5.8100000000000023</v>
      </c>
      <c r="Q115" s="8">
        <f t="shared" si="0"/>
        <v>1450679.9999999935</v>
      </c>
      <c r="R115" s="8">
        <f t="shared" si="1"/>
        <v>4845720.0000000065</v>
      </c>
      <c r="S115" s="8">
        <f t="shared" si="10"/>
        <v>4906440.0000000009</v>
      </c>
      <c r="T115" s="8">
        <f t="shared" si="10"/>
        <v>4906440.0000000009</v>
      </c>
      <c r="U115" s="8">
        <f t="shared" si="10"/>
        <v>4916120.0000000019</v>
      </c>
      <c r="V115" s="8">
        <f t="shared" si="10"/>
        <v>5041960.0000000028</v>
      </c>
      <c r="W115" s="8">
        <f t="shared" si="10"/>
        <v>5244360.0000000037</v>
      </c>
      <c r="X115" s="8">
        <f t="shared" si="10"/>
        <v>5391320.0000000056</v>
      </c>
      <c r="Y115" s="8">
        <f t="shared" si="10"/>
        <v>5902600.0000000056</v>
      </c>
      <c r="Z115" s="140">
        <f t="shared" si="3"/>
        <v>42605640.000000022</v>
      </c>
      <c r="AA115" s="138">
        <v>1.5170839894872465</v>
      </c>
      <c r="AB115" s="9">
        <v>1.53511307027973</v>
      </c>
      <c r="AC115" s="165">
        <v>1.654924159197932</v>
      </c>
      <c r="AD115" s="291">
        <v>36.010000000000048</v>
      </c>
      <c r="AE115" s="172">
        <f t="shared" si="4"/>
        <v>3168880.0000000042</v>
      </c>
    </row>
    <row r="116" spans="1:31" s="3" customFormat="1" ht="14.25" customHeight="1">
      <c r="A116" s="4">
        <v>77014</v>
      </c>
      <c r="B116" s="4" t="s">
        <v>6298</v>
      </c>
      <c r="C116" s="5" t="s">
        <v>6285</v>
      </c>
      <c r="D116" s="4" t="s">
        <v>6184</v>
      </c>
      <c r="E116" s="186">
        <v>1901.57</v>
      </c>
      <c r="F116" s="133">
        <v>2054.41</v>
      </c>
      <c r="G116" s="187">
        <v>2196.63</v>
      </c>
      <c r="H116" s="132">
        <v>152.83999999999992</v>
      </c>
      <c r="I116" s="6">
        <v>60.480000000000018</v>
      </c>
      <c r="J116" s="6">
        <v>1.930000000000291</v>
      </c>
      <c r="K116" s="6">
        <v>7.6999999999998181</v>
      </c>
      <c r="L116" s="6">
        <v>17.690000000000055</v>
      </c>
      <c r="M116" s="6">
        <v>26.840000000000146</v>
      </c>
      <c r="N116" s="6">
        <v>19.579999999999927</v>
      </c>
      <c r="O116" s="7">
        <v>2.2299999999995634</v>
      </c>
      <c r="P116" s="135">
        <v>5.7700000000004366</v>
      </c>
      <c r="Q116" s="8">
        <f t="shared" si="0"/>
        <v>47074719.999999985</v>
      </c>
      <c r="R116" s="8">
        <f t="shared" si="1"/>
        <v>57719199.999999985</v>
      </c>
      <c r="S116" s="8">
        <f t="shared" si="10"/>
        <v>57889040.000000007</v>
      </c>
      <c r="T116" s="8">
        <f t="shared" si="10"/>
        <v>58566639.999999993</v>
      </c>
      <c r="U116" s="8">
        <f t="shared" si="10"/>
        <v>60123360</v>
      </c>
      <c r="V116" s="8">
        <f t="shared" si="10"/>
        <v>62485280.000000015</v>
      </c>
      <c r="W116" s="8">
        <f t="shared" si="10"/>
        <v>64208320.000000007</v>
      </c>
      <c r="X116" s="8">
        <f t="shared" si="10"/>
        <v>64404559.99999997</v>
      </c>
      <c r="Y116" s="8">
        <f t="shared" si="10"/>
        <v>64912320.000000007</v>
      </c>
      <c r="Z116" s="140">
        <f t="shared" si="3"/>
        <v>537383440</v>
      </c>
      <c r="AA116" s="138">
        <v>4.8952219089864624</v>
      </c>
      <c r="AB116" s="9">
        <v>5.2886787454791966</v>
      </c>
      <c r="AC116" s="165">
        <v>5.6547964586825277</v>
      </c>
      <c r="AD116" s="291">
        <v>295.06000000000017</v>
      </c>
      <c r="AE116" s="172">
        <f t="shared" si="4"/>
        <v>25965280.000000015</v>
      </c>
    </row>
    <row r="117" spans="1:31" s="3" customFormat="1" ht="14.25" customHeight="1">
      <c r="A117" s="4">
        <v>77015</v>
      </c>
      <c r="B117" s="4" t="s">
        <v>6299</v>
      </c>
      <c r="C117" s="5" t="s">
        <v>6285</v>
      </c>
      <c r="D117" s="4" t="s">
        <v>6184</v>
      </c>
      <c r="E117" s="186">
        <v>177.81</v>
      </c>
      <c r="F117" s="133">
        <v>183.05</v>
      </c>
      <c r="G117" s="187">
        <v>186.14000000000001</v>
      </c>
      <c r="H117" s="132">
        <v>5.2400000000000091</v>
      </c>
      <c r="I117" s="6">
        <v>0.88999999999998636</v>
      </c>
      <c r="J117" s="6">
        <v>0.21999999999999886</v>
      </c>
      <c r="K117" s="6">
        <v>0.71000000000000796</v>
      </c>
      <c r="L117" s="6">
        <v>9.0000000000003411E-2</v>
      </c>
      <c r="M117" s="6">
        <v>0.60000000000002274</v>
      </c>
      <c r="N117" s="6">
        <v>0.15999999999996817</v>
      </c>
      <c r="O117" s="7">
        <v>0.40000000000000568</v>
      </c>
      <c r="P117" s="135">
        <v>2.0000000000010232E-2</v>
      </c>
      <c r="Q117" s="8">
        <f t="shared" si="0"/>
        <v>1613920.0000000028</v>
      </c>
      <c r="R117" s="8">
        <f t="shared" si="1"/>
        <v>1770560.0000000005</v>
      </c>
      <c r="S117" s="8">
        <f t="shared" si="10"/>
        <v>1789920.0000000005</v>
      </c>
      <c r="T117" s="8">
        <f t="shared" si="10"/>
        <v>1852400.0000000012</v>
      </c>
      <c r="U117" s="8">
        <f t="shared" si="10"/>
        <v>1860320.0000000014</v>
      </c>
      <c r="V117" s="8">
        <f t="shared" si="10"/>
        <v>1913120.0000000035</v>
      </c>
      <c r="W117" s="8">
        <f t="shared" si="10"/>
        <v>1927200.0000000007</v>
      </c>
      <c r="X117" s="8">
        <f t="shared" si="10"/>
        <v>1962400.0000000012</v>
      </c>
      <c r="Y117" s="8">
        <f t="shared" si="10"/>
        <v>1964160.0000000021</v>
      </c>
      <c r="Z117" s="140">
        <f t="shared" si="3"/>
        <v>16654000.000000013</v>
      </c>
      <c r="AA117" s="138">
        <v>2.0197923979198902</v>
      </c>
      <c r="AB117" s="9">
        <v>2.079314990378696</v>
      </c>
      <c r="AC117" s="165">
        <v>2.114415145091999</v>
      </c>
      <c r="AD117" s="291">
        <v>8.3300000000000125</v>
      </c>
      <c r="AE117" s="172">
        <f t="shared" si="4"/>
        <v>733040.00000000105</v>
      </c>
    </row>
    <row r="118" spans="1:31" s="3" customFormat="1" ht="14.25" customHeight="1">
      <c r="A118" s="4">
        <v>77016</v>
      </c>
      <c r="B118" s="4" t="s">
        <v>6300</v>
      </c>
      <c r="C118" s="5" t="s">
        <v>6285</v>
      </c>
      <c r="D118" s="4" t="s">
        <v>6184</v>
      </c>
      <c r="E118" s="186">
        <v>202.64000000000001</v>
      </c>
      <c r="F118" s="133">
        <v>210.16000000000003</v>
      </c>
      <c r="G118" s="187">
        <v>214.18</v>
      </c>
      <c r="H118" s="132">
        <v>7.5200000000000102</v>
      </c>
      <c r="I118" s="6">
        <v>3.4099999999999682</v>
      </c>
      <c r="J118" s="6">
        <v>0.49000000000000909</v>
      </c>
      <c r="K118" s="6">
        <v>0</v>
      </c>
      <c r="L118" s="6">
        <v>0</v>
      </c>
      <c r="M118" s="6">
        <v>0.12000000000000455</v>
      </c>
      <c r="N118" s="6">
        <v>0</v>
      </c>
      <c r="O118" s="7">
        <v>0</v>
      </c>
      <c r="P118" s="135">
        <v>0</v>
      </c>
      <c r="Q118" s="8">
        <f t="shared" si="0"/>
        <v>2316160.0000000028</v>
      </c>
      <c r="R118" s="8">
        <f t="shared" si="1"/>
        <v>2916319.9999999972</v>
      </c>
      <c r="S118" s="8">
        <f t="shared" si="10"/>
        <v>2959439.9999999981</v>
      </c>
      <c r="T118" s="8">
        <f t="shared" si="10"/>
        <v>2959439.9999999981</v>
      </c>
      <c r="U118" s="8">
        <f t="shared" si="10"/>
        <v>2959439.9999999981</v>
      </c>
      <c r="V118" s="8">
        <f t="shared" si="10"/>
        <v>2969999.9999999986</v>
      </c>
      <c r="W118" s="8">
        <f t="shared" si="10"/>
        <v>2969999.9999999986</v>
      </c>
      <c r="X118" s="8">
        <f t="shared" si="10"/>
        <v>2969999.9999999986</v>
      </c>
      <c r="Y118" s="8">
        <f t="shared" si="10"/>
        <v>2969999.9999999986</v>
      </c>
      <c r="Z118" s="140">
        <f t="shared" si="3"/>
        <v>25990799.999999993</v>
      </c>
      <c r="AA118" s="138">
        <v>1.5041154600118614</v>
      </c>
      <c r="AB118" s="9">
        <v>1.5599334044418318</v>
      </c>
      <c r="AC118" s="165">
        <v>1.5897722523950872</v>
      </c>
      <c r="AD118" s="291">
        <v>11.539999999999992</v>
      </c>
      <c r="AE118" s="172">
        <f t="shared" si="4"/>
        <v>1015519.9999999993</v>
      </c>
    </row>
    <row r="119" spans="1:31" s="3" customFormat="1" ht="14.25" customHeight="1">
      <c r="A119" s="4">
        <v>77017</v>
      </c>
      <c r="B119" s="4" t="s">
        <v>6301</v>
      </c>
      <c r="C119" s="5" t="s">
        <v>6285</v>
      </c>
      <c r="D119" s="4" t="s">
        <v>6184</v>
      </c>
      <c r="E119" s="186">
        <v>327.26</v>
      </c>
      <c r="F119" s="133">
        <v>352.53</v>
      </c>
      <c r="G119" s="187">
        <v>365.33000000000004</v>
      </c>
      <c r="H119" s="132">
        <v>25.269999999999982</v>
      </c>
      <c r="I119" s="6">
        <v>0.71000000000003638</v>
      </c>
      <c r="J119" s="6">
        <v>1.0199999999999818</v>
      </c>
      <c r="K119" s="6">
        <v>1.7599999999999909</v>
      </c>
      <c r="L119" s="6">
        <v>2.4399999999999977</v>
      </c>
      <c r="M119" s="6">
        <v>1.2300000000000182</v>
      </c>
      <c r="N119" s="6">
        <v>2.9599999999999795</v>
      </c>
      <c r="O119" s="7">
        <v>1.1900000000000546</v>
      </c>
      <c r="P119" s="135">
        <v>1.4900000000000091</v>
      </c>
      <c r="Q119" s="8">
        <f t="shared" si="0"/>
        <v>7783159.9999999944</v>
      </c>
      <c r="R119" s="8">
        <f t="shared" si="1"/>
        <v>7908120.0000000009</v>
      </c>
      <c r="S119" s="8">
        <f t="shared" si="10"/>
        <v>7997879.9999999991</v>
      </c>
      <c r="T119" s="8">
        <f t="shared" si="10"/>
        <v>8152759.9999999981</v>
      </c>
      <c r="U119" s="8">
        <f t="shared" si="10"/>
        <v>8367479.9999999981</v>
      </c>
      <c r="V119" s="8">
        <f t="shared" si="10"/>
        <v>8475720</v>
      </c>
      <c r="W119" s="8">
        <f t="shared" si="10"/>
        <v>8736199.9999999981</v>
      </c>
      <c r="X119" s="8">
        <f t="shared" si="10"/>
        <v>8840920.0000000037</v>
      </c>
      <c r="Y119" s="8">
        <f t="shared" si="10"/>
        <v>8972040.0000000037</v>
      </c>
      <c r="Z119" s="140">
        <f t="shared" si="3"/>
        <v>75234280</v>
      </c>
      <c r="AA119" s="138">
        <v>1.8795461659291339</v>
      </c>
      <c r="AB119" s="9">
        <v>2.0246788787966681</v>
      </c>
      <c r="AC119" s="165">
        <v>2.0981928766084774</v>
      </c>
      <c r="AD119" s="291">
        <v>38.07000000000005</v>
      </c>
      <c r="AE119" s="172">
        <f t="shared" si="4"/>
        <v>3350160.0000000042</v>
      </c>
    </row>
    <row r="120" spans="1:31" s="3" customFormat="1" ht="14.25" customHeight="1">
      <c r="A120" s="4">
        <v>77018</v>
      </c>
      <c r="B120" s="4" t="s">
        <v>6302</v>
      </c>
      <c r="C120" s="5" t="s">
        <v>6285</v>
      </c>
      <c r="D120" s="4" t="s">
        <v>6184</v>
      </c>
      <c r="E120" s="186">
        <v>208.21</v>
      </c>
      <c r="F120" s="133">
        <v>225.39000000000001</v>
      </c>
      <c r="G120" s="187">
        <v>231.24</v>
      </c>
      <c r="H120" s="132">
        <v>17.180000000000007</v>
      </c>
      <c r="I120" s="6">
        <v>2.7199999999999989</v>
      </c>
      <c r="J120" s="6">
        <v>3.9999999999992042E-2</v>
      </c>
      <c r="K120" s="6">
        <v>0.13999999999998636</v>
      </c>
      <c r="L120" s="6">
        <v>1</v>
      </c>
      <c r="M120" s="6">
        <v>0.61000000000001364</v>
      </c>
      <c r="N120" s="6">
        <v>1.2299999999999898</v>
      </c>
      <c r="O120" s="7">
        <v>0.11000000000001364</v>
      </c>
      <c r="P120" s="135">
        <v>0</v>
      </c>
      <c r="Q120" s="8">
        <f t="shared" si="0"/>
        <v>5291440.0000000019</v>
      </c>
      <c r="R120" s="8">
        <f t="shared" si="1"/>
        <v>5770160.0000000019</v>
      </c>
      <c r="S120" s="8">
        <f t="shared" si="10"/>
        <v>5773680.0000000009</v>
      </c>
      <c r="T120" s="8">
        <f t="shared" si="10"/>
        <v>5786000</v>
      </c>
      <c r="U120" s="8">
        <f t="shared" si="10"/>
        <v>5874000</v>
      </c>
      <c r="V120" s="8">
        <f t="shared" si="10"/>
        <v>5927680.0000000009</v>
      </c>
      <c r="W120" s="8">
        <f t="shared" si="10"/>
        <v>6035920</v>
      </c>
      <c r="X120" s="8">
        <f t="shared" si="10"/>
        <v>6045600.0000000009</v>
      </c>
      <c r="Y120" s="8">
        <f t="shared" si="10"/>
        <v>6045600.0000000009</v>
      </c>
      <c r="Z120" s="140">
        <f t="shared" si="3"/>
        <v>52550080.000000007</v>
      </c>
      <c r="AA120" s="138">
        <v>3.9844152165967226</v>
      </c>
      <c r="AB120" s="9">
        <v>4.3131806621619289</v>
      </c>
      <c r="AC120" s="165">
        <v>4.4251293150464734</v>
      </c>
      <c r="AD120" s="291">
        <v>23.03</v>
      </c>
      <c r="AE120" s="172">
        <f t="shared" si="4"/>
        <v>2026640</v>
      </c>
    </row>
    <row r="121" spans="1:31" s="3" customFormat="1" ht="14.25" customHeight="1">
      <c r="A121" s="4">
        <v>77019</v>
      </c>
      <c r="B121" s="4" t="s">
        <v>6303</v>
      </c>
      <c r="C121" s="5" t="s">
        <v>6285</v>
      </c>
      <c r="D121" s="4" t="s">
        <v>6184</v>
      </c>
      <c r="E121" s="186">
        <v>53.83</v>
      </c>
      <c r="F121" s="133">
        <v>53.85</v>
      </c>
      <c r="G121" s="187">
        <v>53.85</v>
      </c>
      <c r="H121" s="132">
        <v>2.0000000000003126E-2</v>
      </c>
      <c r="I121" s="6">
        <v>0</v>
      </c>
      <c r="J121" s="6">
        <v>0</v>
      </c>
      <c r="K121" s="6">
        <v>0</v>
      </c>
      <c r="L121" s="6">
        <v>0</v>
      </c>
      <c r="M121" s="6">
        <v>0</v>
      </c>
      <c r="N121" s="6">
        <v>0</v>
      </c>
      <c r="O121" s="7">
        <v>0</v>
      </c>
      <c r="P121" s="135">
        <v>0</v>
      </c>
      <c r="Q121" s="8">
        <f t="shared" si="0"/>
        <v>6160.0000000009622</v>
      </c>
      <c r="R121" s="8">
        <f t="shared" si="1"/>
        <v>6160.0000000009622</v>
      </c>
      <c r="S121" s="8">
        <f t="shared" si="10"/>
        <v>6160.0000000009622</v>
      </c>
      <c r="T121" s="8">
        <f t="shared" si="10"/>
        <v>6160.0000000009622</v>
      </c>
      <c r="U121" s="8">
        <f t="shared" si="10"/>
        <v>6160.0000000009622</v>
      </c>
      <c r="V121" s="8">
        <f t="shared" si="10"/>
        <v>6160.0000000009622</v>
      </c>
      <c r="W121" s="8">
        <f t="shared" si="10"/>
        <v>6160.0000000009622</v>
      </c>
      <c r="X121" s="8">
        <f t="shared" si="10"/>
        <v>6160.0000000009622</v>
      </c>
      <c r="Y121" s="8">
        <f t="shared" si="10"/>
        <v>6160.0000000009622</v>
      </c>
      <c r="Z121" s="140">
        <f t="shared" si="3"/>
        <v>55440.000000008651</v>
      </c>
      <c r="AA121" s="138">
        <v>1.7405559561417407</v>
      </c>
      <c r="AB121" s="9">
        <v>1.7412026423598874</v>
      </c>
      <c r="AC121" s="165">
        <v>1.7412026423598874</v>
      </c>
      <c r="AD121" s="291">
        <v>2.0000000000003126E-2</v>
      </c>
      <c r="AE121" s="172">
        <f t="shared" si="4"/>
        <v>1760.0000000002751</v>
      </c>
    </row>
    <row r="122" spans="1:31" s="3" customFormat="1" ht="14.25" customHeight="1">
      <c r="A122" s="4">
        <v>77020</v>
      </c>
      <c r="B122" s="4" t="s">
        <v>6304</v>
      </c>
      <c r="C122" s="5" t="s">
        <v>6285</v>
      </c>
      <c r="D122" s="4" t="s">
        <v>6184</v>
      </c>
      <c r="E122" s="186">
        <v>687.56000000000006</v>
      </c>
      <c r="F122" s="133">
        <v>733.90000000000009</v>
      </c>
      <c r="G122" s="187">
        <v>751.83</v>
      </c>
      <c r="H122" s="132">
        <v>46.340000000000032</v>
      </c>
      <c r="I122" s="6">
        <v>8.9899999999998954</v>
      </c>
      <c r="J122" s="6">
        <v>2.5900000000000318</v>
      </c>
      <c r="K122" s="6">
        <v>0.33000000000004093</v>
      </c>
      <c r="L122" s="6">
        <v>1.3099999999999454</v>
      </c>
      <c r="M122" s="6">
        <v>0.71000000000003638</v>
      </c>
      <c r="N122" s="6">
        <v>0.69000000000005457</v>
      </c>
      <c r="O122" s="7">
        <v>9.9999999999909051E-2</v>
      </c>
      <c r="P122" s="135">
        <v>3.2100000000000364</v>
      </c>
      <c r="Q122" s="8">
        <f t="shared" si="0"/>
        <v>14272720.000000011</v>
      </c>
      <c r="R122" s="8">
        <f t="shared" si="1"/>
        <v>15854959.999999993</v>
      </c>
      <c r="S122" s="8">
        <f t="shared" si="10"/>
        <v>16082879.999999996</v>
      </c>
      <c r="T122" s="8">
        <f t="shared" si="10"/>
        <v>16111920</v>
      </c>
      <c r="U122" s="8">
        <f t="shared" si="10"/>
        <v>16227199.999999994</v>
      </c>
      <c r="V122" s="8">
        <f t="shared" si="10"/>
        <v>16289679.999999998</v>
      </c>
      <c r="W122" s="8">
        <f t="shared" si="10"/>
        <v>16350400.000000004</v>
      </c>
      <c r="X122" s="8">
        <f t="shared" si="10"/>
        <v>16359199.999999996</v>
      </c>
      <c r="Y122" s="8">
        <f t="shared" si="10"/>
        <v>16641680</v>
      </c>
      <c r="Z122" s="140">
        <f t="shared" si="3"/>
        <v>144190640</v>
      </c>
      <c r="AA122" s="138">
        <v>2.9707710281989064</v>
      </c>
      <c r="AB122" s="9">
        <v>3.1709943242701399</v>
      </c>
      <c r="AC122" s="165">
        <v>3.2484652715847107</v>
      </c>
      <c r="AD122" s="291">
        <v>64.269999999999982</v>
      </c>
      <c r="AE122" s="172">
        <f t="shared" si="4"/>
        <v>5655759.9999999981</v>
      </c>
    </row>
    <row r="123" spans="1:31" s="3" customFormat="1" ht="14.25" customHeight="1">
      <c r="A123" s="4">
        <v>77021</v>
      </c>
      <c r="B123" s="4" t="s">
        <v>6305</v>
      </c>
      <c r="C123" s="5" t="s">
        <v>6285</v>
      </c>
      <c r="D123" s="4" t="s">
        <v>6184</v>
      </c>
      <c r="E123" s="186">
        <v>486.91</v>
      </c>
      <c r="F123" s="133">
        <v>551.95000000000005</v>
      </c>
      <c r="G123" s="187">
        <v>569.71</v>
      </c>
      <c r="H123" s="132">
        <v>65.04000000000002</v>
      </c>
      <c r="I123" s="6">
        <v>8.7799999999999727</v>
      </c>
      <c r="J123" s="6">
        <v>0.57000000000005002</v>
      </c>
      <c r="K123" s="6">
        <v>9.0000000000031832E-2</v>
      </c>
      <c r="L123" s="6">
        <v>1.7599999999998772</v>
      </c>
      <c r="M123" s="6">
        <v>2.7599999999999909</v>
      </c>
      <c r="N123" s="6">
        <v>2.0399999999999636</v>
      </c>
      <c r="O123" s="7">
        <v>0.91000000000008185</v>
      </c>
      <c r="P123" s="135">
        <v>0.85000000000002274</v>
      </c>
      <c r="Q123" s="8">
        <f t="shared" si="0"/>
        <v>20032320.000000007</v>
      </c>
      <c r="R123" s="8">
        <f t="shared" si="1"/>
        <v>21577600.000000004</v>
      </c>
      <c r="S123" s="8">
        <f t="shared" si="10"/>
        <v>21627760.000000007</v>
      </c>
      <c r="T123" s="8">
        <f t="shared" si="10"/>
        <v>21635680.000000011</v>
      </c>
      <c r="U123" s="8">
        <f t="shared" si="10"/>
        <v>21790560</v>
      </c>
      <c r="V123" s="8">
        <f t="shared" si="10"/>
        <v>22033440</v>
      </c>
      <c r="W123" s="8">
        <f t="shared" si="10"/>
        <v>22212959.999999996</v>
      </c>
      <c r="X123" s="8">
        <f t="shared" si="10"/>
        <v>22293040.000000004</v>
      </c>
      <c r="Y123" s="8">
        <f t="shared" si="10"/>
        <v>22367840.000000007</v>
      </c>
      <c r="Z123" s="140">
        <f t="shared" si="3"/>
        <v>195571200.00000003</v>
      </c>
      <c r="AA123" s="138">
        <v>7.2669121257482798</v>
      </c>
      <c r="AB123" s="9">
        <v>8.2376047889892661</v>
      </c>
      <c r="AC123" s="165">
        <v>8.5026647782137399</v>
      </c>
      <c r="AD123" s="291">
        <v>82.800000000000011</v>
      </c>
      <c r="AE123" s="172">
        <f t="shared" si="4"/>
        <v>7286400.0000000009</v>
      </c>
    </row>
    <row r="124" spans="1:31" s="3" customFormat="1" ht="14.25" customHeight="1">
      <c r="A124" s="4">
        <v>77022</v>
      </c>
      <c r="B124" s="4" t="s">
        <v>6306</v>
      </c>
      <c r="C124" s="5" t="s">
        <v>6285</v>
      </c>
      <c r="D124" s="4" t="s">
        <v>6184</v>
      </c>
      <c r="E124" s="186">
        <v>179.51</v>
      </c>
      <c r="F124" s="133">
        <v>199.97</v>
      </c>
      <c r="G124" s="187">
        <v>202.93</v>
      </c>
      <c r="H124" s="132">
        <v>20.460000000000008</v>
      </c>
      <c r="I124" s="6">
        <v>1.2700000000000102</v>
      </c>
      <c r="J124" s="6">
        <v>0</v>
      </c>
      <c r="K124" s="6">
        <v>6.0000000000002274E-2</v>
      </c>
      <c r="L124" s="6">
        <v>0.43000000000000682</v>
      </c>
      <c r="M124" s="6">
        <v>9.9999999999994316E-2</v>
      </c>
      <c r="N124" s="6">
        <v>3.0000000000001137E-2</v>
      </c>
      <c r="O124" s="7">
        <v>0</v>
      </c>
      <c r="P124" s="135">
        <v>1.0699999999999932</v>
      </c>
      <c r="Q124" s="8">
        <f t="shared" si="0"/>
        <v>6301680.0000000019</v>
      </c>
      <c r="R124" s="8">
        <f t="shared" si="1"/>
        <v>6525200.0000000037</v>
      </c>
      <c r="S124" s="8">
        <f t="shared" si="10"/>
        <v>6525200.0000000037</v>
      </c>
      <c r="T124" s="8">
        <f t="shared" si="10"/>
        <v>6530480.0000000037</v>
      </c>
      <c r="U124" s="8">
        <f t="shared" si="10"/>
        <v>6568320.0000000047</v>
      </c>
      <c r="V124" s="8">
        <f t="shared" si="10"/>
        <v>6577120.0000000037</v>
      </c>
      <c r="W124" s="8">
        <f t="shared" si="10"/>
        <v>6579760.0000000037</v>
      </c>
      <c r="X124" s="8">
        <f t="shared" si="10"/>
        <v>6579760.0000000037</v>
      </c>
      <c r="Y124" s="8">
        <f t="shared" si="10"/>
        <v>6673920.0000000028</v>
      </c>
      <c r="Z124" s="140">
        <f t="shared" si="3"/>
        <v>58861440.000000015</v>
      </c>
      <c r="AA124" s="138">
        <v>1.3973357910542796</v>
      </c>
      <c r="AB124" s="9">
        <v>1.556599844783713</v>
      </c>
      <c r="AC124" s="165">
        <v>1.5796409786565928</v>
      </c>
      <c r="AD124" s="291">
        <v>23.420000000000016</v>
      </c>
      <c r="AE124" s="172">
        <f t="shared" si="4"/>
        <v>2060960.0000000014</v>
      </c>
    </row>
    <row r="125" spans="1:31" s="3" customFormat="1" ht="14.25" customHeight="1">
      <c r="A125" s="4">
        <v>77023</v>
      </c>
      <c r="B125" s="4" t="s">
        <v>6307</v>
      </c>
      <c r="C125" s="5" t="s">
        <v>6285</v>
      </c>
      <c r="D125" s="4" t="s">
        <v>6184</v>
      </c>
      <c r="E125" s="186">
        <v>154.84</v>
      </c>
      <c r="F125" s="133">
        <v>157.58000000000001</v>
      </c>
      <c r="G125" s="187">
        <v>160.97999999999999</v>
      </c>
      <c r="H125" s="132">
        <v>2.7400000000000091</v>
      </c>
      <c r="I125" s="6">
        <v>1.5600000000000023</v>
      </c>
      <c r="J125" s="6">
        <v>0</v>
      </c>
      <c r="K125" s="6">
        <v>0.28000000000000114</v>
      </c>
      <c r="L125" s="6">
        <v>0</v>
      </c>
      <c r="M125" s="6">
        <v>1.0200000000000102</v>
      </c>
      <c r="N125" s="6">
        <v>0.40999999999996817</v>
      </c>
      <c r="O125" s="7">
        <v>0</v>
      </c>
      <c r="P125" s="135">
        <v>0.12999999999999545</v>
      </c>
      <c r="Q125" s="8">
        <f t="shared" si="0"/>
        <v>843920.00000000268</v>
      </c>
      <c r="R125" s="8">
        <f t="shared" si="1"/>
        <v>1118480.0000000033</v>
      </c>
      <c r="S125" s="8">
        <f t="shared" si="10"/>
        <v>1118480.0000000033</v>
      </c>
      <c r="T125" s="8">
        <f t="shared" si="10"/>
        <v>1143120.0000000033</v>
      </c>
      <c r="U125" s="8">
        <f t="shared" si="10"/>
        <v>1143120.0000000033</v>
      </c>
      <c r="V125" s="8">
        <f t="shared" si="10"/>
        <v>1232880.0000000042</v>
      </c>
      <c r="W125" s="8">
        <f t="shared" si="10"/>
        <v>1268960.0000000014</v>
      </c>
      <c r="X125" s="8">
        <f t="shared" si="10"/>
        <v>1268960.0000000014</v>
      </c>
      <c r="Y125" s="8">
        <f t="shared" si="10"/>
        <v>1280400.0000000009</v>
      </c>
      <c r="Z125" s="140">
        <f t="shared" si="3"/>
        <v>10418320.000000026</v>
      </c>
      <c r="AA125" s="138">
        <v>2.0374327610345593</v>
      </c>
      <c r="AB125" s="9">
        <v>2.0734865311536157</v>
      </c>
      <c r="AC125" s="165">
        <v>2.1182247860458752</v>
      </c>
      <c r="AD125" s="291">
        <v>6.1399999999999864</v>
      </c>
      <c r="AE125" s="172">
        <f t="shared" si="4"/>
        <v>540319.99999999884</v>
      </c>
    </row>
    <row r="126" spans="1:31" s="3" customFormat="1" ht="14.25" customHeight="1">
      <c r="A126" s="4">
        <v>77024</v>
      </c>
      <c r="B126" s="4" t="s">
        <v>6308</v>
      </c>
      <c r="C126" s="5" t="s">
        <v>6285</v>
      </c>
      <c r="D126" s="4" t="s">
        <v>6184</v>
      </c>
      <c r="E126" s="186">
        <v>152.05000000000001</v>
      </c>
      <c r="F126" s="133">
        <v>167.66000000000003</v>
      </c>
      <c r="G126" s="187">
        <v>180.44</v>
      </c>
      <c r="H126" s="132">
        <v>15.610000000000014</v>
      </c>
      <c r="I126" s="6">
        <v>6.339999999999975</v>
      </c>
      <c r="J126" s="6">
        <v>0</v>
      </c>
      <c r="K126" s="6">
        <v>2.2599999999999909</v>
      </c>
      <c r="L126" s="6">
        <v>0.33000000000001251</v>
      </c>
      <c r="M126" s="6">
        <v>0.31000000000000227</v>
      </c>
      <c r="N126" s="6">
        <v>0.47999999999998977</v>
      </c>
      <c r="O126" s="7">
        <v>1.6500000000000057</v>
      </c>
      <c r="P126" s="135">
        <v>1.4099999999999966</v>
      </c>
      <c r="Q126" s="8">
        <f t="shared" si="0"/>
        <v>4807880.0000000047</v>
      </c>
      <c r="R126" s="8">
        <f t="shared" si="1"/>
        <v>5923720</v>
      </c>
      <c r="S126" s="8">
        <f t="shared" si="10"/>
        <v>5923720</v>
      </c>
      <c r="T126" s="8">
        <f t="shared" si="10"/>
        <v>6122599.9999999991</v>
      </c>
      <c r="U126" s="8">
        <f t="shared" si="10"/>
        <v>6151640</v>
      </c>
      <c r="V126" s="8">
        <f t="shared" si="10"/>
        <v>6178920</v>
      </c>
      <c r="W126" s="8">
        <f t="shared" si="10"/>
        <v>6221159.9999999991</v>
      </c>
      <c r="X126" s="8">
        <f t="shared" si="10"/>
        <v>6366360</v>
      </c>
      <c r="Y126" s="8">
        <f t="shared" si="10"/>
        <v>6490440</v>
      </c>
      <c r="Z126" s="140">
        <f t="shared" si="3"/>
        <v>54186440</v>
      </c>
      <c r="AA126" s="138">
        <v>1.9806894179990673</v>
      </c>
      <c r="AB126" s="9">
        <v>2.1840341191826615</v>
      </c>
      <c r="AC126" s="165">
        <v>2.3505136375123428</v>
      </c>
      <c r="AD126" s="291">
        <v>28.389999999999983</v>
      </c>
      <c r="AE126" s="172">
        <f t="shared" si="4"/>
        <v>2498319.9999999986</v>
      </c>
    </row>
    <row r="127" spans="1:31" s="3" customFormat="1" ht="14.25" customHeight="1">
      <c r="A127" s="4">
        <v>77025</v>
      </c>
      <c r="B127" s="4" t="s">
        <v>6309</v>
      </c>
      <c r="C127" s="5" t="s">
        <v>6285</v>
      </c>
      <c r="D127" s="4" t="s">
        <v>6184</v>
      </c>
      <c r="E127" s="186">
        <v>61.980000000000004</v>
      </c>
      <c r="F127" s="133">
        <v>72.760000000000005</v>
      </c>
      <c r="G127" s="187">
        <v>72.84</v>
      </c>
      <c r="H127" s="132">
        <v>10.780000000000001</v>
      </c>
      <c r="I127" s="6">
        <v>4.9999999999997158E-2</v>
      </c>
      <c r="J127" s="6">
        <v>0</v>
      </c>
      <c r="K127" s="6">
        <v>0</v>
      </c>
      <c r="L127" s="6">
        <v>0</v>
      </c>
      <c r="M127" s="6">
        <v>0</v>
      </c>
      <c r="N127" s="6">
        <v>0</v>
      </c>
      <c r="O127" s="7">
        <v>0</v>
      </c>
      <c r="P127" s="135">
        <v>3.0000000000001137E-2</v>
      </c>
      <c r="Q127" s="8">
        <f t="shared" si="0"/>
        <v>3320240</v>
      </c>
      <c r="R127" s="8">
        <f t="shared" si="1"/>
        <v>3329039.9999999995</v>
      </c>
      <c r="S127" s="8">
        <f t="shared" si="10"/>
        <v>3329039.9999999995</v>
      </c>
      <c r="T127" s="8">
        <f t="shared" si="10"/>
        <v>3329039.9999999995</v>
      </c>
      <c r="U127" s="8">
        <f t="shared" si="10"/>
        <v>3329039.9999999995</v>
      </c>
      <c r="V127" s="8">
        <f t="shared" si="10"/>
        <v>3329039.9999999995</v>
      </c>
      <c r="W127" s="8">
        <f t="shared" si="10"/>
        <v>3329039.9999999995</v>
      </c>
      <c r="X127" s="8">
        <f t="shared" si="10"/>
        <v>3329039.9999999995</v>
      </c>
      <c r="Y127" s="8">
        <f t="shared" si="10"/>
        <v>3331679.9999999995</v>
      </c>
      <c r="Z127" s="140">
        <f t="shared" si="3"/>
        <v>29955200</v>
      </c>
      <c r="AA127" s="138">
        <v>1.5930336264261609</v>
      </c>
      <c r="AB127" s="9">
        <v>1.8701053026583974</v>
      </c>
      <c r="AC127" s="165">
        <v>1.8721614932055752</v>
      </c>
      <c r="AD127" s="291">
        <v>10.86</v>
      </c>
      <c r="AE127" s="172">
        <f t="shared" si="4"/>
        <v>955680</v>
      </c>
    </row>
    <row r="128" spans="1:31" s="3" customFormat="1" ht="14.25" customHeight="1">
      <c r="A128" s="4">
        <v>77026</v>
      </c>
      <c r="B128" s="4" t="s">
        <v>6310</v>
      </c>
      <c r="C128" s="5" t="s">
        <v>6285</v>
      </c>
      <c r="D128" s="4" t="s">
        <v>6184</v>
      </c>
      <c r="E128" s="186">
        <v>115.91</v>
      </c>
      <c r="F128" s="133">
        <v>126.35</v>
      </c>
      <c r="G128" s="187">
        <v>130.82999999999998</v>
      </c>
      <c r="H128" s="132">
        <v>10.439999999999998</v>
      </c>
      <c r="I128" s="6">
        <v>4.3500000000000227</v>
      </c>
      <c r="J128" s="6">
        <v>0</v>
      </c>
      <c r="K128" s="6">
        <v>6.0000000000002274E-2</v>
      </c>
      <c r="L128" s="6">
        <v>0</v>
      </c>
      <c r="M128" s="6">
        <v>0</v>
      </c>
      <c r="N128" s="6">
        <v>0</v>
      </c>
      <c r="O128" s="7">
        <v>0</v>
      </c>
      <c r="P128" s="135">
        <v>6.9999999999993179E-2</v>
      </c>
      <c r="Q128" s="8">
        <f t="shared" si="0"/>
        <v>3215519.9999999995</v>
      </c>
      <c r="R128" s="8">
        <f t="shared" si="1"/>
        <v>3981120.0000000037</v>
      </c>
      <c r="S128" s="8">
        <f t="shared" si="10"/>
        <v>3981120.0000000037</v>
      </c>
      <c r="T128" s="8">
        <f t="shared" si="10"/>
        <v>3986400.0000000037</v>
      </c>
      <c r="U128" s="8">
        <f t="shared" si="10"/>
        <v>3986400.0000000037</v>
      </c>
      <c r="V128" s="8">
        <f t="shared" si="10"/>
        <v>3986400.0000000037</v>
      </c>
      <c r="W128" s="8">
        <f t="shared" si="10"/>
        <v>3986400.0000000037</v>
      </c>
      <c r="X128" s="8">
        <f t="shared" si="10"/>
        <v>3986400.0000000037</v>
      </c>
      <c r="Y128" s="8">
        <f t="shared" si="10"/>
        <v>3992560.0000000033</v>
      </c>
      <c r="Z128" s="140">
        <f t="shared" si="3"/>
        <v>35102320.00000003</v>
      </c>
      <c r="AA128" s="138">
        <v>1.3428658153701423</v>
      </c>
      <c r="AB128" s="9">
        <v>1.4638175806403027</v>
      </c>
      <c r="AC128" s="165">
        <v>1.5157202538596817</v>
      </c>
      <c r="AD128" s="291">
        <v>14.919999999999987</v>
      </c>
      <c r="AE128" s="172">
        <f t="shared" si="4"/>
        <v>1312959.9999999988</v>
      </c>
    </row>
    <row r="129" spans="1:31" s="3" customFormat="1" ht="14.25" customHeight="1">
      <c r="A129" s="4">
        <v>77027</v>
      </c>
      <c r="B129" s="4" t="s">
        <v>6311</v>
      </c>
      <c r="C129" s="5" t="s">
        <v>6285</v>
      </c>
      <c r="D129" s="4" t="s">
        <v>6184</v>
      </c>
      <c r="E129" s="186">
        <v>310.93</v>
      </c>
      <c r="F129" s="133">
        <v>337.34000000000003</v>
      </c>
      <c r="G129" s="187">
        <v>344.67</v>
      </c>
      <c r="H129" s="132">
        <v>26.410000000000025</v>
      </c>
      <c r="I129" s="6">
        <v>2.0199999999999818</v>
      </c>
      <c r="J129" s="6">
        <v>0</v>
      </c>
      <c r="K129" s="6">
        <v>0</v>
      </c>
      <c r="L129" s="6">
        <v>0.12999999999999545</v>
      </c>
      <c r="M129" s="6">
        <v>0.31000000000000227</v>
      </c>
      <c r="N129" s="6">
        <v>0.25</v>
      </c>
      <c r="O129" s="7">
        <v>2.7099999999999795</v>
      </c>
      <c r="P129" s="135">
        <v>1.910000000000025</v>
      </c>
      <c r="Q129" s="8">
        <f t="shared" si="0"/>
        <v>8134280.0000000075</v>
      </c>
      <c r="R129" s="8">
        <f t="shared" si="1"/>
        <v>8489800.0000000037</v>
      </c>
      <c r="S129" s="8">
        <f t="shared" si="10"/>
        <v>8489800.0000000037</v>
      </c>
      <c r="T129" s="8">
        <f t="shared" si="10"/>
        <v>8489800.0000000037</v>
      </c>
      <c r="U129" s="8">
        <f t="shared" si="10"/>
        <v>8501240.0000000037</v>
      </c>
      <c r="V129" s="8">
        <f t="shared" si="10"/>
        <v>8528520.0000000037</v>
      </c>
      <c r="W129" s="8">
        <f t="shared" si="10"/>
        <v>8550520.0000000037</v>
      </c>
      <c r="X129" s="8">
        <f t="shared" si="10"/>
        <v>8789000.0000000019</v>
      </c>
      <c r="Y129" s="8">
        <f t="shared" si="10"/>
        <v>8957080.0000000037</v>
      </c>
      <c r="Z129" s="140">
        <f t="shared" si="3"/>
        <v>76930040.000000015</v>
      </c>
      <c r="AA129" s="138">
        <v>1.4854176539831532</v>
      </c>
      <c r="AB129" s="9">
        <v>1.6115871462859068</v>
      </c>
      <c r="AC129" s="165">
        <v>1.6466050326387722</v>
      </c>
      <c r="AD129" s="291">
        <v>33.740000000000009</v>
      </c>
      <c r="AE129" s="172">
        <f t="shared" si="4"/>
        <v>2969120.0000000009</v>
      </c>
    </row>
    <row r="130" spans="1:31" s="3" customFormat="1" ht="14.25" customHeight="1">
      <c r="A130" s="4">
        <v>77028</v>
      </c>
      <c r="B130" s="4" t="s">
        <v>6312</v>
      </c>
      <c r="C130" s="5" t="s">
        <v>6285</v>
      </c>
      <c r="D130" s="4" t="s">
        <v>6184</v>
      </c>
      <c r="E130" s="186">
        <v>273.87</v>
      </c>
      <c r="F130" s="133">
        <v>296.8</v>
      </c>
      <c r="G130" s="187">
        <v>307.61</v>
      </c>
      <c r="H130" s="132">
        <v>22.930000000000007</v>
      </c>
      <c r="I130" s="6">
        <v>8.3100000000000023</v>
      </c>
      <c r="J130" s="6">
        <v>0.37999999999999545</v>
      </c>
      <c r="K130" s="6">
        <v>0.23000000000001819</v>
      </c>
      <c r="L130" s="6">
        <v>-0.68000000000000682</v>
      </c>
      <c r="M130" s="6">
        <v>0.32999999999998408</v>
      </c>
      <c r="N130" s="6">
        <v>0.58999999999997499</v>
      </c>
      <c r="O130" s="7">
        <v>8.9999999999974989E-2</v>
      </c>
      <c r="P130" s="135">
        <v>1.5600000000000591</v>
      </c>
      <c r="Q130" s="8">
        <f t="shared" si="0"/>
        <v>7062440.0000000009</v>
      </c>
      <c r="R130" s="8">
        <f t="shared" si="1"/>
        <v>8525000.0000000019</v>
      </c>
      <c r="S130" s="8">
        <f t="shared" si="10"/>
        <v>8558440.0000000019</v>
      </c>
      <c r="T130" s="8">
        <f t="shared" si="10"/>
        <v>8578680.0000000037</v>
      </c>
      <c r="U130" s="8">
        <f t="shared" si="10"/>
        <v>8518840.0000000037</v>
      </c>
      <c r="V130" s="8">
        <f t="shared" si="10"/>
        <v>8547880.0000000019</v>
      </c>
      <c r="W130" s="8">
        <f t="shared" si="10"/>
        <v>8599800</v>
      </c>
      <c r="X130" s="8">
        <f t="shared" si="10"/>
        <v>8607719.9999999981</v>
      </c>
      <c r="Y130" s="8">
        <f t="shared" si="10"/>
        <v>8745000.0000000037</v>
      </c>
      <c r="Z130" s="140">
        <f t="shared" si="3"/>
        <v>75743800.000000015</v>
      </c>
      <c r="AA130" s="138">
        <v>1.5498721314462702</v>
      </c>
      <c r="AB130" s="9">
        <v>1.6796365013081134</v>
      </c>
      <c r="AC130" s="165">
        <v>1.7408119412647867</v>
      </c>
      <c r="AD130" s="291">
        <v>33.740000000000009</v>
      </c>
      <c r="AE130" s="172">
        <f t="shared" si="4"/>
        <v>2969120.0000000009</v>
      </c>
    </row>
    <row r="131" spans="1:31" s="3" customFormat="1" ht="14.25" customHeight="1">
      <c r="A131" s="4">
        <v>77029</v>
      </c>
      <c r="B131" s="4" t="s">
        <v>6313</v>
      </c>
      <c r="C131" s="5" t="s">
        <v>6285</v>
      </c>
      <c r="D131" s="4" t="s">
        <v>6184</v>
      </c>
      <c r="E131" s="186">
        <v>274.53000000000003</v>
      </c>
      <c r="F131" s="133">
        <v>281.76000000000005</v>
      </c>
      <c r="G131" s="187">
        <v>296.26000000000005</v>
      </c>
      <c r="H131" s="132">
        <v>7.2300000000000182</v>
      </c>
      <c r="I131" s="6">
        <v>2.5999999999999659</v>
      </c>
      <c r="J131" s="6">
        <v>7.1499999999999773</v>
      </c>
      <c r="K131" s="6">
        <v>3.1000000000000227</v>
      </c>
      <c r="L131" s="6">
        <v>1.3600000000000136</v>
      </c>
      <c r="M131" s="6">
        <v>-2.410000000000025</v>
      </c>
      <c r="N131" s="6">
        <v>0.60000000000002274</v>
      </c>
      <c r="O131" s="7">
        <v>0</v>
      </c>
      <c r="P131" s="135">
        <v>2.1000000000000227</v>
      </c>
      <c r="Q131" s="8">
        <f t="shared" si="0"/>
        <v>2226840.0000000056</v>
      </c>
      <c r="R131" s="8">
        <f t="shared" si="1"/>
        <v>2684439.9999999995</v>
      </c>
      <c r="S131" s="8">
        <f t="shared" si="10"/>
        <v>3313639.9999999977</v>
      </c>
      <c r="T131" s="8">
        <f t="shared" si="10"/>
        <v>3586439.9999999995</v>
      </c>
      <c r="U131" s="8">
        <f t="shared" si="10"/>
        <v>3706120.0000000009</v>
      </c>
      <c r="V131" s="8">
        <f t="shared" si="10"/>
        <v>3494039.9999999986</v>
      </c>
      <c r="W131" s="8">
        <f t="shared" si="10"/>
        <v>3546840.0000000005</v>
      </c>
      <c r="X131" s="8">
        <f t="shared" si="10"/>
        <v>3546840.0000000005</v>
      </c>
      <c r="Y131" s="8">
        <f t="shared" si="10"/>
        <v>3731640.0000000023</v>
      </c>
      <c r="Z131" s="140">
        <f t="shared" si="3"/>
        <v>29836840.000000007</v>
      </c>
      <c r="AA131" s="138">
        <v>1.7323608772802195</v>
      </c>
      <c r="AB131" s="9">
        <v>1.7779841940133125</v>
      </c>
      <c r="AC131" s="165">
        <v>1.8694832386370812</v>
      </c>
      <c r="AD131" s="291">
        <v>21.730000000000018</v>
      </c>
      <c r="AE131" s="172">
        <f t="shared" si="4"/>
        <v>1912240.0000000016</v>
      </c>
    </row>
    <row r="132" spans="1:31" s="3" customFormat="1" ht="14.25" customHeight="1">
      <c r="A132" s="4">
        <v>77030</v>
      </c>
      <c r="B132" s="4" t="s">
        <v>6314</v>
      </c>
      <c r="C132" s="5" t="s">
        <v>6285</v>
      </c>
      <c r="D132" s="4" t="s">
        <v>6184</v>
      </c>
      <c r="E132" s="186">
        <v>80.239999999999995</v>
      </c>
      <c r="F132" s="133">
        <v>81.059999999999988</v>
      </c>
      <c r="G132" s="187">
        <v>82.05</v>
      </c>
      <c r="H132" s="132">
        <v>0.81999999999999318</v>
      </c>
      <c r="I132" s="6">
        <v>6.0000000000016485E-2</v>
      </c>
      <c r="J132" s="6">
        <v>0</v>
      </c>
      <c r="K132" s="6">
        <v>0</v>
      </c>
      <c r="L132" s="6">
        <v>0</v>
      </c>
      <c r="M132" s="6">
        <v>0.79999999999999716</v>
      </c>
      <c r="N132" s="6">
        <v>0.12999999999999545</v>
      </c>
      <c r="O132" s="7">
        <v>0</v>
      </c>
      <c r="P132" s="135">
        <v>0</v>
      </c>
      <c r="Q132" s="8">
        <f t="shared" si="0"/>
        <v>252559.9999999979</v>
      </c>
      <c r="R132" s="8">
        <f t="shared" si="1"/>
        <v>263120.00000000081</v>
      </c>
      <c r="S132" s="8">
        <f t="shared" si="10"/>
        <v>263120.00000000081</v>
      </c>
      <c r="T132" s="8">
        <f t="shared" si="10"/>
        <v>263120.00000000081</v>
      </c>
      <c r="U132" s="8">
        <f t="shared" si="10"/>
        <v>263120.00000000081</v>
      </c>
      <c r="V132" s="8">
        <f t="shared" si="10"/>
        <v>333520.00000000058</v>
      </c>
      <c r="W132" s="8">
        <f t="shared" si="10"/>
        <v>344960.00000000017</v>
      </c>
      <c r="X132" s="8">
        <f t="shared" si="10"/>
        <v>344960.00000000017</v>
      </c>
      <c r="Y132" s="8">
        <f t="shared" si="10"/>
        <v>344960.00000000017</v>
      </c>
      <c r="Z132" s="140">
        <f t="shared" si="3"/>
        <v>2673440.0000000023</v>
      </c>
      <c r="AA132" s="138">
        <v>2.5130365336131164</v>
      </c>
      <c r="AB132" s="9">
        <v>2.5387181133434593</v>
      </c>
      <c r="AC132" s="165">
        <v>2.5697239230178983</v>
      </c>
      <c r="AD132" s="291">
        <v>1.8100000000000023</v>
      </c>
      <c r="AE132" s="172">
        <f t="shared" si="4"/>
        <v>159280.0000000002</v>
      </c>
    </row>
    <row r="133" spans="1:31" s="3" customFormat="1" ht="14.25" customHeight="1">
      <c r="A133" s="4">
        <v>77031</v>
      </c>
      <c r="B133" s="4" t="s">
        <v>6315</v>
      </c>
      <c r="C133" s="5" t="s">
        <v>6285</v>
      </c>
      <c r="D133" s="4" t="s">
        <v>6184</v>
      </c>
      <c r="E133" s="186">
        <v>302.10000000000002</v>
      </c>
      <c r="F133" s="133">
        <v>328.88</v>
      </c>
      <c r="G133" s="187">
        <v>347.53000000000003</v>
      </c>
      <c r="H133" s="132">
        <v>26.779999999999973</v>
      </c>
      <c r="I133" s="6">
        <v>6.9599999999999795</v>
      </c>
      <c r="J133" s="6">
        <v>2.6900000000000546</v>
      </c>
      <c r="K133" s="6">
        <v>1.2599999999999909</v>
      </c>
      <c r="L133" s="6">
        <v>3.3199999999999932</v>
      </c>
      <c r="M133" s="6">
        <v>4.089999999999975</v>
      </c>
      <c r="N133" s="6">
        <v>0</v>
      </c>
      <c r="O133" s="7">
        <v>0.32999999999998408</v>
      </c>
      <c r="P133" s="135">
        <v>0</v>
      </c>
      <c r="Q133" s="8">
        <f t="shared" si="0"/>
        <v>8248239.9999999916</v>
      </c>
      <c r="R133" s="8">
        <f t="shared" si="1"/>
        <v>9473199.9999999888</v>
      </c>
      <c r="S133" s="8">
        <f t="shared" si="10"/>
        <v>9709919.9999999944</v>
      </c>
      <c r="T133" s="8">
        <f t="shared" si="10"/>
        <v>9820799.9999999944</v>
      </c>
      <c r="U133" s="8">
        <f t="shared" si="10"/>
        <v>10112959.999999994</v>
      </c>
      <c r="V133" s="8">
        <f t="shared" si="10"/>
        <v>10472879.999999993</v>
      </c>
      <c r="W133" s="8">
        <f t="shared" si="10"/>
        <v>10472879.999999993</v>
      </c>
      <c r="X133" s="8">
        <f t="shared" si="10"/>
        <v>10501919.999999991</v>
      </c>
      <c r="Y133" s="8">
        <f t="shared" si="10"/>
        <v>10501919.999999991</v>
      </c>
      <c r="Z133" s="140">
        <f t="shared" si="3"/>
        <v>89314719.999999911</v>
      </c>
      <c r="AA133" s="138">
        <v>4.2266940704560945</v>
      </c>
      <c r="AB133" s="9">
        <v>4.6013742002370082</v>
      </c>
      <c r="AC133" s="165">
        <v>4.8623071509619544</v>
      </c>
      <c r="AD133" s="291">
        <v>45.430000000000007</v>
      </c>
      <c r="AE133" s="172">
        <f t="shared" si="4"/>
        <v>3997840.0000000005</v>
      </c>
    </row>
    <row r="134" spans="1:31" s="83" customFormat="1" ht="49.5" customHeight="1">
      <c r="E134" s="294"/>
      <c r="F134" s="286"/>
      <c r="G134" s="295"/>
      <c r="P134" s="287"/>
      <c r="Z134" s="289">
        <f>SUM(Z3:Z133)</f>
        <v>4288802320</v>
      </c>
      <c r="AD134" s="287"/>
      <c r="AE134" s="293">
        <f>SUM(AE3:AE133)</f>
        <v>207309520.00000006</v>
      </c>
    </row>
  </sheetData>
  <autoFilter ref="A2:BO2"/>
  <mergeCells count="5">
    <mergeCell ref="A1:D1"/>
    <mergeCell ref="E1:G1"/>
    <mergeCell ref="H1:P1"/>
    <mergeCell ref="Q1:Y1"/>
    <mergeCell ref="AA1:AC1"/>
  </mergeCell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BO407"/>
  <sheetViews>
    <sheetView workbookViewId="0">
      <selection activeCell="AI12" sqref="AI12"/>
    </sheetView>
  </sheetViews>
  <sheetFormatPr defaultRowHeight="15"/>
  <cols>
    <col min="5" max="5" width="9.140625" style="296"/>
    <col min="6" max="6" width="9.140625" style="17"/>
    <col min="7" max="7" width="9.140625" style="297"/>
    <col min="16" max="16" width="9.140625" style="288"/>
    <col min="17" max="25" width="10.7109375" customWidth="1"/>
    <col min="26" max="26" width="18.28515625" style="288" customWidth="1"/>
    <col min="30" max="30" width="9.140625" style="288"/>
    <col min="31" max="31" width="20.42578125" style="288" customWidth="1"/>
  </cols>
  <sheetData>
    <row r="1" spans="1:67" s="3" customFormat="1" ht="63" customHeight="1">
      <c r="A1" s="326"/>
      <c r="B1" s="327"/>
      <c r="C1" s="327"/>
      <c r="D1" s="327"/>
      <c r="E1" s="328" t="s">
        <v>1064</v>
      </c>
      <c r="F1" s="329"/>
      <c r="G1" s="330"/>
      <c r="H1" s="331" t="s">
        <v>8110</v>
      </c>
      <c r="I1" s="327"/>
      <c r="J1" s="327"/>
      <c r="K1" s="327"/>
      <c r="L1" s="327"/>
      <c r="M1" s="327"/>
      <c r="N1" s="327"/>
      <c r="O1" s="327"/>
      <c r="P1" s="327"/>
      <c r="Q1" s="332" t="s">
        <v>1065</v>
      </c>
      <c r="R1" s="333"/>
      <c r="S1" s="333"/>
      <c r="T1" s="333"/>
      <c r="U1" s="333"/>
      <c r="V1" s="333"/>
      <c r="W1" s="333"/>
      <c r="X1" s="333"/>
      <c r="Y1" s="334"/>
      <c r="Z1" s="143" t="s">
        <v>1066</v>
      </c>
      <c r="AA1" s="335" t="s">
        <v>1067</v>
      </c>
      <c r="AB1" s="329"/>
      <c r="AC1" s="330"/>
      <c r="AD1" s="290" t="s">
        <v>1068</v>
      </c>
      <c r="AE1" s="144" t="s">
        <v>1069</v>
      </c>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row>
    <row r="2" spans="1:67" s="3" customFormat="1" ht="150" customHeight="1">
      <c r="A2" s="145" t="s">
        <v>0</v>
      </c>
      <c r="B2" s="146" t="s">
        <v>1</v>
      </c>
      <c r="C2" s="147" t="s">
        <v>2</v>
      </c>
      <c r="D2" s="160" t="s">
        <v>3</v>
      </c>
      <c r="E2" s="161">
        <v>2006</v>
      </c>
      <c r="F2" s="162">
        <v>2012</v>
      </c>
      <c r="G2" s="298">
        <v>2022</v>
      </c>
      <c r="H2" s="149" t="s">
        <v>4</v>
      </c>
      <c r="I2" s="150" t="s">
        <v>5</v>
      </c>
      <c r="J2" s="150" t="s">
        <v>6</v>
      </c>
      <c r="K2" s="150" t="s">
        <v>7</v>
      </c>
      <c r="L2" s="150" t="s">
        <v>8</v>
      </c>
      <c r="M2" s="150" t="s">
        <v>9</v>
      </c>
      <c r="N2" s="150" t="s">
        <v>10</v>
      </c>
      <c r="O2" s="163" t="s">
        <v>11</v>
      </c>
      <c r="P2" s="164" t="s">
        <v>12</v>
      </c>
      <c r="Q2" s="151" t="s">
        <v>13</v>
      </c>
      <c r="R2" s="152" t="s">
        <v>14</v>
      </c>
      <c r="S2" s="152" t="s">
        <v>15</v>
      </c>
      <c r="T2" s="152" t="s">
        <v>16</v>
      </c>
      <c r="U2" s="152" t="s">
        <v>17</v>
      </c>
      <c r="V2" s="152" t="s">
        <v>18</v>
      </c>
      <c r="W2" s="152" t="s">
        <v>19</v>
      </c>
      <c r="X2" s="152" t="s">
        <v>20</v>
      </c>
      <c r="Y2" s="153" t="s">
        <v>21</v>
      </c>
      <c r="Z2" s="154" t="s">
        <v>22</v>
      </c>
      <c r="AA2" s="201">
        <v>2006</v>
      </c>
      <c r="AB2" s="156">
        <v>2012</v>
      </c>
      <c r="AC2" s="205">
        <v>2022</v>
      </c>
      <c r="AD2" s="292" t="s">
        <v>23</v>
      </c>
      <c r="AE2" s="159" t="s">
        <v>24</v>
      </c>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2"/>
    </row>
    <row r="3" spans="1:67" s="3" customFormat="1" ht="14.25" customHeight="1">
      <c r="A3" s="4">
        <v>78001</v>
      </c>
      <c r="B3" s="4" t="s">
        <v>6316</v>
      </c>
      <c r="C3" s="5" t="s">
        <v>6317</v>
      </c>
      <c r="D3" s="4" t="s">
        <v>6318</v>
      </c>
      <c r="E3" s="186">
        <v>43.38</v>
      </c>
      <c r="F3" s="133">
        <v>43.38</v>
      </c>
      <c r="G3" s="187">
        <v>43.480000000000004</v>
      </c>
      <c r="H3" s="132">
        <v>0</v>
      </c>
      <c r="I3" s="6">
        <v>7.9999999999998295E-2</v>
      </c>
      <c r="J3" s="6">
        <v>2.0000000000003126E-2</v>
      </c>
      <c r="K3" s="6">
        <v>0</v>
      </c>
      <c r="L3" s="6">
        <v>0</v>
      </c>
      <c r="M3" s="6">
        <v>0</v>
      </c>
      <c r="N3" s="6">
        <v>0</v>
      </c>
      <c r="O3" s="7">
        <v>0</v>
      </c>
      <c r="P3" s="135">
        <v>0</v>
      </c>
      <c r="Q3" s="8">
        <f t="shared" ref="Q3:Q257" si="0">((H3/6)*88000)*6+((H3/6)*88000)*5+((H3/6)*88000)*4+((H3/6)*88000)*3+((H3/6)*88000)*2+((H3/6)*88000)</f>
        <v>0</v>
      </c>
      <c r="R3" s="8">
        <f t="shared" ref="R3:R257" si="1">Q3+((I3/3)*88000+((I3/3)*88000)*2+((I3/3)*88000)*3)</f>
        <v>14079.999999999702</v>
      </c>
      <c r="S3" s="8">
        <f t="shared" ref="S3:Y39" si="2">R3+(J3*88000)</f>
        <v>15839.999999999976</v>
      </c>
      <c r="T3" s="8">
        <f t="shared" si="2"/>
        <v>15839.999999999976</v>
      </c>
      <c r="U3" s="8">
        <f t="shared" si="2"/>
        <v>15839.999999999976</v>
      </c>
      <c r="V3" s="8">
        <f t="shared" si="2"/>
        <v>15839.999999999976</v>
      </c>
      <c r="W3" s="8">
        <f t="shared" si="2"/>
        <v>15839.999999999976</v>
      </c>
      <c r="X3" s="8">
        <f t="shared" si="2"/>
        <v>15839.999999999976</v>
      </c>
      <c r="Y3" s="8">
        <f t="shared" si="2"/>
        <v>15839.999999999976</v>
      </c>
      <c r="Z3" s="140">
        <f t="shared" ref="Z3:Z257" si="3">SUM(Q3:Y3)</f>
        <v>124959.99999999952</v>
      </c>
      <c r="AA3" s="138">
        <v>1.9266984081864695</v>
      </c>
      <c r="AB3" s="9">
        <v>1.9266984081864695</v>
      </c>
      <c r="AC3" s="165">
        <v>1.9311398521887437</v>
      </c>
      <c r="AD3" s="291">
        <v>0.10000000000000142</v>
      </c>
      <c r="AE3" s="172">
        <f t="shared" ref="AE3:AE257" si="4">AD3*88000</f>
        <v>8800.0000000001255</v>
      </c>
    </row>
    <row r="4" spans="1:67" s="3" customFormat="1" ht="14.25" customHeight="1">
      <c r="A4" s="4">
        <v>78002</v>
      </c>
      <c r="B4" s="4" t="s">
        <v>6319</v>
      </c>
      <c r="C4" s="5" t="s">
        <v>6317</v>
      </c>
      <c r="D4" s="4" t="s">
        <v>6318</v>
      </c>
      <c r="E4" s="186">
        <v>115.54</v>
      </c>
      <c r="F4" s="133">
        <v>115.96000000000001</v>
      </c>
      <c r="G4" s="187">
        <v>117.92</v>
      </c>
      <c r="H4" s="132">
        <v>0.42000000000000171</v>
      </c>
      <c r="I4" s="6">
        <v>1.3199999999999932</v>
      </c>
      <c r="J4" s="6">
        <v>0</v>
      </c>
      <c r="K4" s="6">
        <v>0</v>
      </c>
      <c r="L4" s="6">
        <v>0.43000000000000682</v>
      </c>
      <c r="M4" s="6">
        <v>0</v>
      </c>
      <c r="N4" s="6">
        <v>0</v>
      </c>
      <c r="O4" s="7">
        <v>0.20999999999999375</v>
      </c>
      <c r="P4" s="135">
        <v>0</v>
      </c>
      <c r="Q4" s="8">
        <f t="shared" si="0"/>
        <v>129360.00000000052</v>
      </c>
      <c r="R4" s="8">
        <f t="shared" si="1"/>
        <v>361679.9999999993</v>
      </c>
      <c r="S4" s="8">
        <f t="shared" si="2"/>
        <v>361679.9999999993</v>
      </c>
      <c r="T4" s="8">
        <f t="shared" si="2"/>
        <v>361679.9999999993</v>
      </c>
      <c r="U4" s="8">
        <f t="shared" si="2"/>
        <v>399519.99999999988</v>
      </c>
      <c r="V4" s="8">
        <f t="shared" si="2"/>
        <v>399519.99999999988</v>
      </c>
      <c r="W4" s="8">
        <f t="shared" si="2"/>
        <v>399519.99999999988</v>
      </c>
      <c r="X4" s="8">
        <f t="shared" si="2"/>
        <v>417999.99999999936</v>
      </c>
      <c r="Y4" s="8">
        <f t="shared" si="2"/>
        <v>417999.99999999936</v>
      </c>
      <c r="Z4" s="140">
        <f t="shared" si="3"/>
        <v>3248959.9999999972</v>
      </c>
      <c r="AA4" s="138">
        <v>8.0594870220913926</v>
      </c>
      <c r="AB4" s="9">
        <v>8.0887841014515995</v>
      </c>
      <c r="AC4" s="165">
        <v>8.2255038051325684</v>
      </c>
      <c r="AD4" s="291">
        <v>2.3799999999999955</v>
      </c>
      <c r="AE4" s="172">
        <f t="shared" si="4"/>
        <v>209439.99999999959</v>
      </c>
    </row>
    <row r="5" spans="1:67" s="3" customFormat="1" ht="14.25" customHeight="1">
      <c r="A5" s="4">
        <v>78003</v>
      </c>
      <c r="B5" s="4" t="s">
        <v>6320</v>
      </c>
      <c r="C5" s="5" t="s">
        <v>6317</v>
      </c>
      <c r="D5" s="4" t="s">
        <v>6318</v>
      </c>
      <c r="E5" s="186">
        <v>773.53</v>
      </c>
      <c r="F5" s="133">
        <v>810.41</v>
      </c>
      <c r="G5" s="187">
        <v>824.87</v>
      </c>
      <c r="H5" s="132">
        <v>36.879999999999995</v>
      </c>
      <c r="I5" s="6">
        <v>5.4700000000000273</v>
      </c>
      <c r="J5" s="6">
        <v>0.84000000000003183</v>
      </c>
      <c r="K5" s="6">
        <v>3.5900000000000318</v>
      </c>
      <c r="L5" s="6">
        <v>0.57000000000005002</v>
      </c>
      <c r="M5" s="6">
        <v>0.91999999999984539</v>
      </c>
      <c r="N5" s="6">
        <v>0.34000000000014552</v>
      </c>
      <c r="O5" s="7">
        <v>1.8799999999998818</v>
      </c>
      <c r="P5" s="135">
        <v>0.85000000000002274</v>
      </c>
      <c r="Q5" s="8">
        <f t="shared" si="0"/>
        <v>11359040</v>
      </c>
      <c r="R5" s="8">
        <f t="shared" si="1"/>
        <v>12321760.000000006</v>
      </c>
      <c r="S5" s="8">
        <f t="shared" si="2"/>
        <v>12395680.000000007</v>
      </c>
      <c r="T5" s="8">
        <f t="shared" si="2"/>
        <v>12711600.000000011</v>
      </c>
      <c r="U5" s="8">
        <f t="shared" si="2"/>
        <v>12761760.000000015</v>
      </c>
      <c r="V5" s="8">
        <f t="shared" si="2"/>
        <v>12842720.000000002</v>
      </c>
      <c r="W5" s="8">
        <f t="shared" si="2"/>
        <v>12872640.000000015</v>
      </c>
      <c r="X5" s="8">
        <f t="shared" si="2"/>
        <v>13038080.000000004</v>
      </c>
      <c r="Y5" s="8">
        <f t="shared" si="2"/>
        <v>13112880.000000006</v>
      </c>
      <c r="Z5" s="140">
        <f t="shared" si="3"/>
        <v>113416160.00000006</v>
      </c>
      <c r="AA5" s="138">
        <v>3.8914481511684711</v>
      </c>
      <c r="AB5" s="9">
        <v>4.0769827882414909</v>
      </c>
      <c r="AC5" s="165">
        <v>4.149727659501683</v>
      </c>
      <c r="AD5" s="291">
        <v>51.340000000000032</v>
      </c>
      <c r="AE5" s="172">
        <f t="shared" si="4"/>
        <v>4517920.0000000028</v>
      </c>
    </row>
    <row r="6" spans="1:67" s="3" customFormat="1" ht="14.25" customHeight="1">
      <c r="A6" s="4">
        <v>78004</v>
      </c>
      <c r="B6" s="4" t="s">
        <v>6321</v>
      </c>
      <c r="C6" s="5" t="s">
        <v>6317</v>
      </c>
      <c r="D6" s="4" t="s">
        <v>6318</v>
      </c>
      <c r="E6" s="186">
        <v>139.39000000000001</v>
      </c>
      <c r="F6" s="133">
        <v>141.30000000000001</v>
      </c>
      <c r="G6" s="187">
        <v>141.61000000000001</v>
      </c>
      <c r="H6" s="132">
        <v>1.9099999999999966</v>
      </c>
      <c r="I6" s="6">
        <v>0.28999999999999204</v>
      </c>
      <c r="J6" s="6">
        <v>0</v>
      </c>
      <c r="K6" s="6">
        <v>0</v>
      </c>
      <c r="L6" s="6">
        <v>0</v>
      </c>
      <c r="M6" s="6">
        <v>0</v>
      </c>
      <c r="N6" s="6">
        <v>0</v>
      </c>
      <c r="O6" s="7">
        <v>2.0000000000010232E-2</v>
      </c>
      <c r="P6" s="135">
        <v>0</v>
      </c>
      <c r="Q6" s="8">
        <f t="shared" si="0"/>
        <v>588279.99999999884</v>
      </c>
      <c r="R6" s="8">
        <f t="shared" si="1"/>
        <v>639319.99999999744</v>
      </c>
      <c r="S6" s="8">
        <f t="shared" si="2"/>
        <v>639319.99999999744</v>
      </c>
      <c r="T6" s="8">
        <f t="shared" si="2"/>
        <v>639319.99999999744</v>
      </c>
      <c r="U6" s="8">
        <f t="shared" si="2"/>
        <v>639319.99999999744</v>
      </c>
      <c r="V6" s="8">
        <f t="shared" si="2"/>
        <v>639319.99999999744</v>
      </c>
      <c r="W6" s="8">
        <f t="shared" si="2"/>
        <v>639319.99999999744</v>
      </c>
      <c r="X6" s="8">
        <f t="shared" si="2"/>
        <v>641079.99999999837</v>
      </c>
      <c r="Y6" s="8">
        <f t="shared" si="2"/>
        <v>641079.99999999837</v>
      </c>
      <c r="Z6" s="140">
        <f t="shared" si="3"/>
        <v>5706359.9999999795</v>
      </c>
      <c r="AA6" s="138">
        <v>3.6516868650350789</v>
      </c>
      <c r="AB6" s="9">
        <v>3.7017243276379697</v>
      </c>
      <c r="AC6" s="165">
        <v>3.7098455912017902</v>
      </c>
      <c r="AD6" s="291">
        <v>2.2199999999999989</v>
      </c>
      <c r="AE6" s="172">
        <f t="shared" si="4"/>
        <v>195359.99999999991</v>
      </c>
    </row>
    <row r="7" spans="1:67" s="3" customFormat="1" ht="14.25" customHeight="1">
      <c r="A7" s="4">
        <v>78005</v>
      </c>
      <c r="B7" s="4" t="s">
        <v>6322</v>
      </c>
      <c r="C7" s="5" t="s">
        <v>6317</v>
      </c>
      <c r="D7" s="4" t="s">
        <v>6318</v>
      </c>
      <c r="E7" s="186">
        <v>45.5</v>
      </c>
      <c r="F7" s="133">
        <v>46.18</v>
      </c>
      <c r="G7" s="187">
        <v>47.13</v>
      </c>
      <c r="H7" s="132">
        <v>0.67999999999999972</v>
      </c>
      <c r="I7" s="6">
        <v>0.72999999999999687</v>
      </c>
      <c r="J7" s="6">
        <v>0.12000000000000455</v>
      </c>
      <c r="K7" s="6">
        <v>0</v>
      </c>
      <c r="L7" s="6">
        <v>9.0000000000003411E-2</v>
      </c>
      <c r="M7" s="6">
        <v>0</v>
      </c>
      <c r="N7" s="6">
        <v>0</v>
      </c>
      <c r="O7" s="7">
        <v>9.9999999999980105E-3</v>
      </c>
      <c r="P7" s="135">
        <v>0</v>
      </c>
      <c r="Q7" s="8">
        <f t="shared" si="0"/>
        <v>209439.99999999994</v>
      </c>
      <c r="R7" s="8">
        <f t="shared" si="1"/>
        <v>337919.99999999942</v>
      </c>
      <c r="S7" s="8">
        <f t="shared" si="2"/>
        <v>348479.99999999983</v>
      </c>
      <c r="T7" s="8">
        <f t="shared" si="2"/>
        <v>348479.99999999983</v>
      </c>
      <c r="U7" s="8">
        <f t="shared" si="2"/>
        <v>356400.00000000012</v>
      </c>
      <c r="V7" s="8">
        <f t="shared" si="2"/>
        <v>356400.00000000012</v>
      </c>
      <c r="W7" s="8">
        <f t="shared" si="2"/>
        <v>356400.00000000012</v>
      </c>
      <c r="X7" s="8">
        <f t="shared" si="2"/>
        <v>357279.99999999994</v>
      </c>
      <c r="Y7" s="8">
        <f t="shared" si="2"/>
        <v>357279.99999999994</v>
      </c>
      <c r="Z7" s="140">
        <f t="shared" si="3"/>
        <v>3028079.9999999991</v>
      </c>
      <c r="AA7" s="138">
        <v>0.94931096714966756</v>
      </c>
      <c r="AB7" s="9">
        <v>0.96349847171366276</v>
      </c>
      <c r="AC7" s="165">
        <v>0.98331925014865595</v>
      </c>
      <c r="AD7" s="291">
        <v>1.6300000000000026</v>
      </c>
      <c r="AE7" s="172">
        <f t="shared" si="4"/>
        <v>143440.00000000023</v>
      </c>
    </row>
    <row r="8" spans="1:67" s="3" customFormat="1" ht="14.25" customHeight="1">
      <c r="A8" s="4">
        <v>78006</v>
      </c>
      <c r="B8" s="4" t="s">
        <v>6323</v>
      </c>
      <c r="C8" s="5" t="s">
        <v>6317</v>
      </c>
      <c r="D8" s="4" t="s">
        <v>6318</v>
      </c>
      <c r="E8" s="186">
        <v>85.350000000000009</v>
      </c>
      <c r="F8" s="133">
        <v>85.350000000000009</v>
      </c>
      <c r="G8" s="187">
        <v>86.79</v>
      </c>
      <c r="H8" s="132">
        <v>0</v>
      </c>
      <c r="I8" s="6">
        <v>1.3900000000000006</v>
      </c>
      <c r="J8" s="6">
        <v>0</v>
      </c>
      <c r="K8" s="6">
        <v>4.0000000000006253E-2</v>
      </c>
      <c r="L8" s="6">
        <v>0</v>
      </c>
      <c r="M8" s="6">
        <v>0</v>
      </c>
      <c r="N8" s="6">
        <v>0</v>
      </c>
      <c r="O8" s="7">
        <v>1.0000000000005116E-2</v>
      </c>
      <c r="P8" s="135">
        <v>0</v>
      </c>
      <c r="Q8" s="8">
        <f t="shared" si="0"/>
        <v>0</v>
      </c>
      <c r="R8" s="8">
        <f t="shared" si="1"/>
        <v>244640.00000000012</v>
      </c>
      <c r="S8" s="8">
        <f t="shared" si="2"/>
        <v>244640.00000000012</v>
      </c>
      <c r="T8" s="8">
        <f t="shared" si="2"/>
        <v>248160.00000000067</v>
      </c>
      <c r="U8" s="8">
        <f t="shared" si="2"/>
        <v>248160.00000000067</v>
      </c>
      <c r="V8" s="8">
        <f t="shared" si="2"/>
        <v>248160.00000000067</v>
      </c>
      <c r="W8" s="8">
        <f t="shared" si="2"/>
        <v>248160.00000000067</v>
      </c>
      <c r="X8" s="8">
        <f t="shared" si="2"/>
        <v>249040.00000000111</v>
      </c>
      <c r="Y8" s="8">
        <f t="shared" si="2"/>
        <v>249040.00000000111</v>
      </c>
      <c r="Z8" s="140">
        <f t="shared" si="3"/>
        <v>1980000.0000000054</v>
      </c>
      <c r="AA8" s="138">
        <v>1.3320868267772081</v>
      </c>
      <c r="AB8" s="9">
        <v>1.3320868267772081</v>
      </c>
      <c r="AC8" s="165">
        <v>1.3545614024135197</v>
      </c>
      <c r="AD8" s="291">
        <v>1.4399999999999977</v>
      </c>
      <c r="AE8" s="172">
        <f t="shared" si="4"/>
        <v>126719.9999999998</v>
      </c>
    </row>
    <row r="9" spans="1:67" s="3" customFormat="1" ht="14.25" customHeight="1">
      <c r="A9" s="4">
        <v>78007</v>
      </c>
      <c r="B9" s="4" t="s">
        <v>6324</v>
      </c>
      <c r="C9" s="5" t="s">
        <v>6317</v>
      </c>
      <c r="D9" s="4" t="s">
        <v>6318</v>
      </c>
      <c r="E9" s="186">
        <v>50.52</v>
      </c>
      <c r="F9" s="133">
        <v>50.620000000000005</v>
      </c>
      <c r="G9" s="187">
        <v>51.14</v>
      </c>
      <c r="H9" s="132">
        <v>0.10000000000000142</v>
      </c>
      <c r="I9" s="6">
        <v>0.52000000000000313</v>
      </c>
      <c r="J9" s="6">
        <v>0</v>
      </c>
      <c r="K9" s="6">
        <v>0</v>
      </c>
      <c r="L9" s="6">
        <v>0</v>
      </c>
      <c r="M9" s="6">
        <v>0</v>
      </c>
      <c r="N9" s="6">
        <v>0</v>
      </c>
      <c r="O9" s="7">
        <v>0</v>
      </c>
      <c r="P9" s="135">
        <v>0</v>
      </c>
      <c r="Q9" s="8">
        <f t="shared" si="0"/>
        <v>30800.000000000437</v>
      </c>
      <c r="R9" s="8">
        <f t="shared" si="1"/>
        <v>122320.00000000099</v>
      </c>
      <c r="S9" s="8">
        <f t="shared" si="2"/>
        <v>122320.00000000099</v>
      </c>
      <c r="T9" s="8">
        <f t="shared" si="2"/>
        <v>122320.00000000099</v>
      </c>
      <c r="U9" s="8">
        <f t="shared" si="2"/>
        <v>122320.00000000099</v>
      </c>
      <c r="V9" s="8">
        <f t="shared" si="2"/>
        <v>122320.00000000099</v>
      </c>
      <c r="W9" s="8">
        <f t="shared" si="2"/>
        <v>122320.00000000099</v>
      </c>
      <c r="X9" s="8">
        <f t="shared" si="2"/>
        <v>122320.00000000099</v>
      </c>
      <c r="Y9" s="8">
        <f t="shared" si="2"/>
        <v>122320.00000000099</v>
      </c>
      <c r="Z9" s="140">
        <f t="shared" si="3"/>
        <v>1009360.0000000081</v>
      </c>
      <c r="AA9" s="138">
        <v>1.2399858623939681</v>
      </c>
      <c r="AB9" s="9">
        <v>1.2424403078856427</v>
      </c>
      <c r="AC9" s="165">
        <v>1.25520342444235</v>
      </c>
      <c r="AD9" s="291">
        <v>0.61999999999999744</v>
      </c>
      <c r="AE9" s="172">
        <f t="shared" si="4"/>
        <v>54559.999999999774</v>
      </c>
    </row>
    <row r="10" spans="1:67" s="3" customFormat="1" ht="14.25" customHeight="1">
      <c r="A10" s="4">
        <v>78008</v>
      </c>
      <c r="B10" s="4" t="s">
        <v>6325</v>
      </c>
      <c r="C10" s="5" t="s">
        <v>6317</v>
      </c>
      <c r="D10" s="4" t="s">
        <v>6318</v>
      </c>
      <c r="E10" s="186">
        <v>71.56</v>
      </c>
      <c r="F10" s="133">
        <v>74.5</v>
      </c>
      <c r="G10" s="187">
        <v>77.25</v>
      </c>
      <c r="H10" s="132">
        <v>2.9399999999999977</v>
      </c>
      <c r="I10" s="6">
        <v>1.6299999999999955</v>
      </c>
      <c r="J10" s="6">
        <v>0</v>
      </c>
      <c r="K10" s="6">
        <v>0</v>
      </c>
      <c r="L10" s="6">
        <v>0.40000000000000568</v>
      </c>
      <c r="M10" s="6">
        <v>0.46999999999999886</v>
      </c>
      <c r="N10" s="6">
        <v>0.25</v>
      </c>
      <c r="O10" s="7">
        <v>0</v>
      </c>
      <c r="P10" s="135">
        <v>0</v>
      </c>
      <c r="Q10" s="8">
        <f t="shared" si="0"/>
        <v>905519.99999999919</v>
      </c>
      <c r="R10" s="8">
        <f t="shared" si="1"/>
        <v>1192399.9999999984</v>
      </c>
      <c r="S10" s="8">
        <f t="shared" si="2"/>
        <v>1192399.9999999984</v>
      </c>
      <c r="T10" s="8">
        <f t="shared" si="2"/>
        <v>1192399.9999999984</v>
      </c>
      <c r="U10" s="8">
        <f t="shared" si="2"/>
        <v>1227599.9999999988</v>
      </c>
      <c r="V10" s="8">
        <f t="shared" si="2"/>
        <v>1268959.9999999988</v>
      </c>
      <c r="W10" s="8">
        <f t="shared" si="2"/>
        <v>1290959.9999999988</v>
      </c>
      <c r="X10" s="8">
        <f t="shared" si="2"/>
        <v>1290959.9999999988</v>
      </c>
      <c r="Y10" s="8">
        <f t="shared" si="2"/>
        <v>1290959.9999999988</v>
      </c>
      <c r="Z10" s="140">
        <f t="shared" si="3"/>
        <v>10852159.999999989</v>
      </c>
      <c r="AA10" s="138">
        <v>6.8364636872575808</v>
      </c>
      <c r="AB10" s="9">
        <v>7.1173357280700085</v>
      </c>
      <c r="AC10" s="165">
        <v>7.3800561744081632</v>
      </c>
      <c r="AD10" s="291">
        <v>5.6899999999999977</v>
      </c>
      <c r="AE10" s="172">
        <f t="shared" si="4"/>
        <v>500719.99999999983</v>
      </c>
    </row>
    <row r="11" spans="1:67" s="3" customFormat="1" ht="14.25" customHeight="1">
      <c r="A11" s="4">
        <v>78009</v>
      </c>
      <c r="B11" s="4" t="s">
        <v>6326</v>
      </c>
      <c r="C11" s="5" t="s">
        <v>6317</v>
      </c>
      <c r="D11" s="4" t="s">
        <v>6318</v>
      </c>
      <c r="E11" s="186">
        <v>280.5</v>
      </c>
      <c r="F11" s="133">
        <v>325.58</v>
      </c>
      <c r="G11" s="187">
        <v>333.94</v>
      </c>
      <c r="H11" s="132">
        <v>45.079999999999984</v>
      </c>
      <c r="I11" s="6">
        <v>2.8899999999999864</v>
      </c>
      <c r="J11" s="6">
        <v>1.1900000000000546</v>
      </c>
      <c r="K11" s="6">
        <v>1.1000000000000227</v>
      </c>
      <c r="L11" s="6">
        <v>0.37999999999993861</v>
      </c>
      <c r="M11" s="6">
        <v>8.9999999999974989E-2</v>
      </c>
      <c r="N11" s="6">
        <v>0.11000000000007049</v>
      </c>
      <c r="O11" s="7">
        <v>9.9999999999965894E-2</v>
      </c>
      <c r="P11" s="135">
        <v>2.5</v>
      </c>
      <c r="Q11" s="8">
        <f t="shared" si="0"/>
        <v>13884639.999999996</v>
      </c>
      <c r="R11" s="8">
        <f t="shared" si="1"/>
        <v>14393279.999999994</v>
      </c>
      <c r="S11" s="8">
        <f t="shared" si="2"/>
        <v>14498000</v>
      </c>
      <c r="T11" s="8">
        <f t="shared" si="2"/>
        <v>14594800.000000002</v>
      </c>
      <c r="U11" s="8">
        <f t="shared" si="2"/>
        <v>14628239.999999996</v>
      </c>
      <c r="V11" s="8">
        <f t="shared" si="2"/>
        <v>14636159.999999994</v>
      </c>
      <c r="W11" s="8">
        <f t="shared" si="2"/>
        <v>14645840</v>
      </c>
      <c r="X11" s="8">
        <f t="shared" si="2"/>
        <v>14654639.999999996</v>
      </c>
      <c r="Y11" s="8">
        <f t="shared" si="2"/>
        <v>14874639.999999996</v>
      </c>
      <c r="Z11" s="140">
        <f t="shared" si="3"/>
        <v>130810239.99999999</v>
      </c>
      <c r="AA11" s="138">
        <v>4.3048674929556707</v>
      </c>
      <c r="AB11" s="9">
        <v>4.9967157160659799</v>
      </c>
      <c r="AC11" s="165">
        <v>5.1250176491893651</v>
      </c>
      <c r="AD11" s="291">
        <v>53.44</v>
      </c>
      <c r="AE11" s="172">
        <f t="shared" si="4"/>
        <v>4702720</v>
      </c>
    </row>
    <row r="12" spans="1:67" s="3" customFormat="1" ht="14.25" customHeight="1">
      <c r="A12" s="4">
        <v>78010</v>
      </c>
      <c r="B12" s="4" t="s">
        <v>6327</v>
      </c>
      <c r="C12" s="5" t="s">
        <v>6317</v>
      </c>
      <c r="D12" s="4" t="s">
        <v>6318</v>
      </c>
      <c r="E12" s="186">
        <v>456.54</v>
      </c>
      <c r="F12" s="133">
        <v>474.08000000000004</v>
      </c>
      <c r="G12" s="187">
        <v>480.72</v>
      </c>
      <c r="H12" s="132">
        <v>17.54000000000002</v>
      </c>
      <c r="I12" s="6">
        <v>2.92999999999995</v>
      </c>
      <c r="J12" s="6">
        <v>0.51999999999998181</v>
      </c>
      <c r="K12" s="6">
        <v>0.16000000000002501</v>
      </c>
      <c r="L12" s="6">
        <v>0.51999999999998181</v>
      </c>
      <c r="M12" s="6">
        <v>0.86000000000001364</v>
      </c>
      <c r="N12" s="6">
        <v>0.19999999999998863</v>
      </c>
      <c r="O12" s="7">
        <v>1.0299999999999727</v>
      </c>
      <c r="P12" s="135">
        <v>0.42000000000007276</v>
      </c>
      <c r="Q12" s="8">
        <f t="shared" si="0"/>
        <v>5402320.0000000065</v>
      </c>
      <c r="R12" s="8">
        <f t="shared" si="1"/>
        <v>5917999.9999999981</v>
      </c>
      <c r="S12" s="8">
        <f t="shared" si="2"/>
        <v>5963759.9999999963</v>
      </c>
      <c r="T12" s="8">
        <f t="shared" si="2"/>
        <v>5977839.9999999981</v>
      </c>
      <c r="U12" s="8">
        <f t="shared" si="2"/>
        <v>6023599.9999999963</v>
      </c>
      <c r="V12" s="8">
        <f t="shared" si="2"/>
        <v>6099279.9999999972</v>
      </c>
      <c r="W12" s="8">
        <f t="shared" si="2"/>
        <v>6116879.9999999963</v>
      </c>
      <c r="X12" s="8">
        <f t="shared" si="2"/>
        <v>6207519.9999999935</v>
      </c>
      <c r="Y12" s="8">
        <f t="shared" si="2"/>
        <v>6244480</v>
      </c>
      <c r="Z12" s="140">
        <f t="shared" si="3"/>
        <v>53953679.999999978</v>
      </c>
      <c r="AA12" s="138">
        <v>15.630970233570945</v>
      </c>
      <c r="AB12" s="9">
        <v>16.231502975273393</v>
      </c>
      <c r="AC12" s="165">
        <v>16.458842622075228</v>
      </c>
      <c r="AD12" s="291">
        <v>24.180000000000007</v>
      </c>
      <c r="AE12" s="172">
        <f t="shared" si="4"/>
        <v>2127840.0000000005</v>
      </c>
    </row>
    <row r="13" spans="1:67" s="3" customFormat="1" ht="14.25" customHeight="1">
      <c r="A13" s="4">
        <v>78011</v>
      </c>
      <c r="B13" s="4" t="s">
        <v>6328</v>
      </c>
      <c r="C13" s="5" t="s">
        <v>6317</v>
      </c>
      <c r="D13" s="4" t="s">
        <v>6318</v>
      </c>
      <c r="E13" s="186">
        <v>158.95000000000002</v>
      </c>
      <c r="F13" s="133">
        <v>159.84</v>
      </c>
      <c r="G13" s="187">
        <v>161.70000000000002</v>
      </c>
      <c r="H13" s="132">
        <v>0.88999999999998636</v>
      </c>
      <c r="I13" s="6">
        <v>1.289999999999992</v>
      </c>
      <c r="J13" s="6">
        <v>0</v>
      </c>
      <c r="K13" s="6">
        <v>2.0000000000010232E-2</v>
      </c>
      <c r="L13" s="6">
        <v>0.19999999999998863</v>
      </c>
      <c r="M13" s="6">
        <v>0.31999999999999318</v>
      </c>
      <c r="N13" s="6">
        <v>0</v>
      </c>
      <c r="O13" s="7">
        <v>9.9999999999909051E-3</v>
      </c>
      <c r="P13" s="135">
        <v>2.0000000000010232E-2</v>
      </c>
      <c r="Q13" s="8">
        <f t="shared" si="0"/>
        <v>274119.99999999581</v>
      </c>
      <c r="R13" s="8">
        <f t="shared" si="1"/>
        <v>501159.99999999441</v>
      </c>
      <c r="S13" s="8">
        <f t="shared" si="2"/>
        <v>501159.99999999441</v>
      </c>
      <c r="T13" s="8">
        <f t="shared" si="2"/>
        <v>502919.99999999529</v>
      </c>
      <c r="U13" s="8">
        <f t="shared" si="2"/>
        <v>520519.9999999943</v>
      </c>
      <c r="V13" s="8">
        <f t="shared" si="2"/>
        <v>548679.99999999371</v>
      </c>
      <c r="W13" s="8">
        <f t="shared" si="2"/>
        <v>548679.99999999371</v>
      </c>
      <c r="X13" s="8">
        <f t="shared" si="2"/>
        <v>549559.9999999929</v>
      </c>
      <c r="Y13" s="8">
        <f t="shared" si="2"/>
        <v>551319.99999999383</v>
      </c>
      <c r="Z13" s="140">
        <f t="shared" si="3"/>
        <v>4498119.9999999488</v>
      </c>
      <c r="AA13" s="138">
        <v>2.6343702868886423</v>
      </c>
      <c r="AB13" s="9">
        <v>2.6491207716658103</v>
      </c>
      <c r="AC13" s="165">
        <v>2.6799476274922522</v>
      </c>
      <c r="AD13" s="291">
        <v>2.75</v>
      </c>
      <c r="AE13" s="172">
        <f t="shared" si="4"/>
        <v>242000</v>
      </c>
    </row>
    <row r="14" spans="1:67" s="3" customFormat="1" ht="14.25" customHeight="1">
      <c r="A14" s="4">
        <v>78012</v>
      </c>
      <c r="B14" s="4" t="s">
        <v>6329</v>
      </c>
      <c r="C14" s="5" t="s">
        <v>6317</v>
      </c>
      <c r="D14" s="4" t="s">
        <v>6318</v>
      </c>
      <c r="E14" s="186">
        <v>174.32</v>
      </c>
      <c r="F14" s="133">
        <v>175.43</v>
      </c>
      <c r="G14" s="187">
        <v>175.9</v>
      </c>
      <c r="H14" s="132">
        <v>1.1100000000000136</v>
      </c>
      <c r="I14" s="6">
        <v>6.9999999999993179E-2</v>
      </c>
      <c r="J14" s="6">
        <v>0.25999999999999091</v>
      </c>
      <c r="K14" s="6">
        <v>0</v>
      </c>
      <c r="L14" s="6">
        <v>0</v>
      </c>
      <c r="M14" s="6">
        <v>0</v>
      </c>
      <c r="N14" s="6">
        <v>3.0000000000001137E-2</v>
      </c>
      <c r="O14" s="7">
        <v>8.0000000000012506E-2</v>
      </c>
      <c r="P14" s="135">
        <v>3.0000000000001137E-2</v>
      </c>
      <c r="Q14" s="8">
        <f t="shared" si="0"/>
        <v>341880.00000000419</v>
      </c>
      <c r="R14" s="8">
        <f t="shared" si="1"/>
        <v>354200.00000000297</v>
      </c>
      <c r="S14" s="8">
        <f t="shared" si="2"/>
        <v>377080.00000000215</v>
      </c>
      <c r="T14" s="8">
        <f t="shared" si="2"/>
        <v>377080.00000000215</v>
      </c>
      <c r="U14" s="8">
        <f t="shared" si="2"/>
        <v>377080.00000000215</v>
      </c>
      <c r="V14" s="8">
        <f t="shared" si="2"/>
        <v>377080.00000000215</v>
      </c>
      <c r="W14" s="8">
        <f t="shared" si="2"/>
        <v>379720.00000000227</v>
      </c>
      <c r="X14" s="8">
        <f t="shared" si="2"/>
        <v>386760.00000000338</v>
      </c>
      <c r="Y14" s="8">
        <f t="shared" si="2"/>
        <v>389400.00000000349</v>
      </c>
      <c r="Z14" s="140">
        <f t="shared" si="3"/>
        <v>3360280.0000000251</v>
      </c>
      <c r="AA14" s="138">
        <v>1.4373848698586198</v>
      </c>
      <c r="AB14" s="9">
        <v>1.4465375614920701</v>
      </c>
      <c r="AC14" s="165">
        <v>1.4504130255170447</v>
      </c>
      <c r="AD14" s="291">
        <v>1.5800000000000125</v>
      </c>
      <c r="AE14" s="172">
        <f t="shared" si="4"/>
        <v>139040.00000000111</v>
      </c>
    </row>
    <row r="15" spans="1:67" s="3" customFormat="1" ht="14.25" customHeight="1">
      <c r="A15" s="4">
        <v>78013</v>
      </c>
      <c r="B15" s="4" t="s">
        <v>6330</v>
      </c>
      <c r="C15" s="5" t="s">
        <v>6317</v>
      </c>
      <c r="D15" s="4" t="s">
        <v>6318</v>
      </c>
      <c r="E15" s="186">
        <v>142.97999999999999</v>
      </c>
      <c r="F15" s="133">
        <v>143.69999999999999</v>
      </c>
      <c r="G15" s="187">
        <v>145.31</v>
      </c>
      <c r="H15" s="132">
        <v>0.71999999999999886</v>
      </c>
      <c r="I15" s="6">
        <v>1.5500000000000398</v>
      </c>
      <c r="J15" s="6">
        <v>0</v>
      </c>
      <c r="K15" s="6">
        <v>0</v>
      </c>
      <c r="L15" s="6">
        <v>0</v>
      </c>
      <c r="M15" s="6">
        <v>0</v>
      </c>
      <c r="N15" s="6">
        <v>6.0000000000002274E-2</v>
      </c>
      <c r="O15" s="7">
        <v>0</v>
      </c>
      <c r="P15" s="135">
        <v>0</v>
      </c>
      <c r="Q15" s="8">
        <f t="shared" si="0"/>
        <v>221759.99999999965</v>
      </c>
      <c r="R15" s="8">
        <f t="shared" si="1"/>
        <v>494560.00000000664</v>
      </c>
      <c r="S15" s="8">
        <f t="shared" si="2"/>
        <v>494560.00000000664</v>
      </c>
      <c r="T15" s="8">
        <f t="shared" si="2"/>
        <v>494560.00000000664</v>
      </c>
      <c r="U15" s="8">
        <f t="shared" si="2"/>
        <v>494560.00000000664</v>
      </c>
      <c r="V15" s="8">
        <f t="shared" si="2"/>
        <v>494560.00000000664</v>
      </c>
      <c r="W15" s="8">
        <f t="shared" si="2"/>
        <v>499840.00000000681</v>
      </c>
      <c r="X15" s="8">
        <f t="shared" si="2"/>
        <v>499840.00000000681</v>
      </c>
      <c r="Y15" s="8">
        <f t="shared" si="2"/>
        <v>499840.00000000681</v>
      </c>
      <c r="Z15" s="140">
        <f t="shared" si="3"/>
        <v>4194080.0000000536</v>
      </c>
      <c r="AA15" s="138">
        <v>6.0134754338298997</v>
      </c>
      <c r="AB15" s="9">
        <v>6.043757307604956</v>
      </c>
      <c r="AC15" s="165">
        <v>6.1114709420186237</v>
      </c>
      <c r="AD15" s="291">
        <v>2.3300000000000125</v>
      </c>
      <c r="AE15" s="172">
        <f t="shared" si="4"/>
        <v>205040.00000000111</v>
      </c>
    </row>
    <row r="16" spans="1:67" s="3" customFormat="1" ht="14.25" customHeight="1">
      <c r="A16" s="4">
        <v>78014</v>
      </c>
      <c r="B16" s="4" t="s">
        <v>6331</v>
      </c>
      <c r="C16" s="5" t="s">
        <v>6317</v>
      </c>
      <c r="D16" s="4" t="s">
        <v>6318</v>
      </c>
      <c r="E16" s="186">
        <v>61.7</v>
      </c>
      <c r="F16" s="133">
        <v>63.620000000000005</v>
      </c>
      <c r="G16" s="187">
        <v>64.09</v>
      </c>
      <c r="H16" s="132">
        <v>1.9200000000000017</v>
      </c>
      <c r="I16" s="6">
        <v>0.10000000000000142</v>
      </c>
      <c r="J16" s="6">
        <v>0.1699999999999946</v>
      </c>
      <c r="K16" s="6">
        <v>0</v>
      </c>
      <c r="L16" s="6">
        <v>9.0000000000003411E-2</v>
      </c>
      <c r="M16" s="6">
        <v>0</v>
      </c>
      <c r="N16" s="6">
        <v>0</v>
      </c>
      <c r="O16" s="7">
        <v>0.10999999999999943</v>
      </c>
      <c r="P16" s="135">
        <v>0</v>
      </c>
      <c r="Q16" s="8">
        <f t="shared" si="0"/>
        <v>591360.00000000047</v>
      </c>
      <c r="R16" s="8">
        <f t="shared" si="1"/>
        <v>608960.0000000007</v>
      </c>
      <c r="S16" s="8">
        <f t="shared" si="2"/>
        <v>623920.00000000023</v>
      </c>
      <c r="T16" s="8">
        <f t="shared" si="2"/>
        <v>623920.00000000023</v>
      </c>
      <c r="U16" s="8">
        <f t="shared" si="2"/>
        <v>631840.00000000058</v>
      </c>
      <c r="V16" s="8">
        <f t="shared" si="2"/>
        <v>631840.00000000058</v>
      </c>
      <c r="W16" s="8">
        <f t="shared" si="2"/>
        <v>631840.00000000058</v>
      </c>
      <c r="X16" s="8">
        <f t="shared" si="2"/>
        <v>641520.00000000058</v>
      </c>
      <c r="Y16" s="8">
        <f t="shared" si="2"/>
        <v>641520.00000000058</v>
      </c>
      <c r="Z16" s="140">
        <f t="shared" si="3"/>
        <v>5626720.0000000056</v>
      </c>
      <c r="AA16" s="138">
        <v>5.3874229432617913</v>
      </c>
      <c r="AB16" s="9">
        <v>5.5550704643487059</v>
      </c>
      <c r="AC16" s="165">
        <v>5.5961091804481082</v>
      </c>
      <c r="AD16" s="291">
        <v>2.3900000000000006</v>
      </c>
      <c r="AE16" s="172">
        <f t="shared" si="4"/>
        <v>210320.00000000006</v>
      </c>
    </row>
    <row r="17" spans="1:31" s="3" customFormat="1" ht="14.25" customHeight="1">
      <c r="A17" s="4">
        <v>78015</v>
      </c>
      <c r="B17" s="4" t="s">
        <v>6332</v>
      </c>
      <c r="C17" s="5" t="s">
        <v>6317</v>
      </c>
      <c r="D17" s="4" t="s">
        <v>6318</v>
      </c>
      <c r="E17" s="186">
        <v>355.38</v>
      </c>
      <c r="F17" s="133">
        <v>366.13</v>
      </c>
      <c r="G17" s="187">
        <v>369.32</v>
      </c>
      <c r="H17" s="132">
        <v>10.75</v>
      </c>
      <c r="I17" s="6">
        <v>2.1399999999999864</v>
      </c>
      <c r="J17" s="6">
        <v>1.999999999998181E-2</v>
      </c>
      <c r="K17" s="6">
        <v>2.0000000000038654E-2</v>
      </c>
      <c r="L17" s="6">
        <v>0.62000000000000455</v>
      </c>
      <c r="M17" s="6">
        <v>0.18999999999999773</v>
      </c>
      <c r="N17" s="6">
        <v>6.0000000000002274E-2</v>
      </c>
      <c r="O17" s="7">
        <v>0.13999999999998636</v>
      </c>
      <c r="P17" s="135">
        <v>0</v>
      </c>
      <c r="Q17" s="8">
        <f t="shared" si="0"/>
        <v>3311000</v>
      </c>
      <c r="R17" s="8">
        <f t="shared" si="1"/>
        <v>3687639.9999999977</v>
      </c>
      <c r="S17" s="8">
        <f t="shared" si="2"/>
        <v>3689399.9999999963</v>
      </c>
      <c r="T17" s="8">
        <f t="shared" si="2"/>
        <v>3691159.9999999995</v>
      </c>
      <c r="U17" s="8">
        <f t="shared" si="2"/>
        <v>3745720</v>
      </c>
      <c r="V17" s="8">
        <f t="shared" si="2"/>
        <v>3762440</v>
      </c>
      <c r="W17" s="8">
        <f t="shared" si="2"/>
        <v>3767720</v>
      </c>
      <c r="X17" s="8">
        <f t="shared" si="2"/>
        <v>3780039.9999999986</v>
      </c>
      <c r="Y17" s="8">
        <f t="shared" si="2"/>
        <v>3780039.9999999986</v>
      </c>
      <c r="Z17" s="140">
        <f t="shared" si="3"/>
        <v>33215159.999999993</v>
      </c>
      <c r="AA17" s="138">
        <v>9.6578000500038037</v>
      </c>
      <c r="AB17" s="9">
        <v>9.9499418434011275</v>
      </c>
      <c r="AC17" s="165">
        <v>10.036633222092984</v>
      </c>
      <c r="AD17" s="291">
        <v>13.939999999999998</v>
      </c>
      <c r="AE17" s="172">
        <f t="shared" si="4"/>
        <v>1226719.9999999998</v>
      </c>
    </row>
    <row r="18" spans="1:31" s="3" customFormat="1" ht="14.25" customHeight="1">
      <c r="A18" s="4">
        <v>78016</v>
      </c>
      <c r="B18" s="4" t="s">
        <v>6333</v>
      </c>
      <c r="C18" s="5" t="s">
        <v>6317</v>
      </c>
      <c r="D18" s="4" t="s">
        <v>6318</v>
      </c>
      <c r="E18" s="186">
        <v>89.67</v>
      </c>
      <c r="F18" s="133">
        <v>93.03</v>
      </c>
      <c r="G18" s="187">
        <v>93.070000000000007</v>
      </c>
      <c r="H18" s="132">
        <v>3.3599999999999994</v>
      </c>
      <c r="I18" s="6">
        <v>1.9999999999996021E-2</v>
      </c>
      <c r="J18" s="6">
        <v>0</v>
      </c>
      <c r="K18" s="6">
        <v>0</v>
      </c>
      <c r="L18" s="6">
        <v>0</v>
      </c>
      <c r="M18" s="6">
        <v>0</v>
      </c>
      <c r="N18" s="6">
        <v>0</v>
      </c>
      <c r="O18" s="7">
        <v>1.9999999999996021E-2</v>
      </c>
      <c r="P18" s="135">
        <v>0</v>
      </c>
      <c r="Q18" s="8">
        <f t="shared" si="0"/>
        <v>1034879.9999999999</v>
      </c>
      <c r="R18" s="8">
        <f t="shared" si="1"/>
        <v>1038399.9999999992</v>
      </c>
      <c r="S18" s="8">
        <f t="shared" si="2"/>
        <v>1038399.9999999992</v>
      </c>
      <c r="T18" s="8">
        <f t="shared" si="2"/>
        <v>1038399.9999999992</v>
      </c>
      <c r="U18" s="8">
        <f t="shared" si="2"/>
        <v>1038399.9999999992</v>
      </c>
      <c r="V18" s="8">
        <f t="shared" si="2"/>
        <v>1038399.9999999992</v>
      </c>
      <c r="W18" s="8">
        <f t="shared" si="2"/>
        <v>1038399.9999999992</v>
      </c>
      <c r="X18" s="8">
        <f t="shared" si="2"/>
        <v>1040159.9999999988</v>
      </c>
      <c r="Y18" s="8">
        <f t="shared" si="2"/>
        <v>1040159.9999999988</v>
      </c>
      <c r="Z18" s="140">
        <f t="shared" si="3"/>
        <v>9345599.9999999925</v>
      </c>
      <c r="AA18" s="138">
        <v>2.7167046890195685</v>
      </c>
      <c r="AB18" s="9">
        <v>2.8185015860320113</v>
      </c>
      <c r="AC18" s="165">
        <v>2.8197134538535886</v>
      </c>
      <c r="AD18" s="291">
        <v>3.4000000000000061</v>
      </c>
      <c r="AE18" s="172">
        <f t="shared" si="4"/>
        <v>299200.00000000052</v>
      </c>
    </row>
    <row r="19" spans="1:31" s="3" customFormat="1" ht="14.25" customHeight="1">
      <c r="A19" s="4">
        <v>78017</v>
      </c>
      <c r="B19" s="4" t="s">
        <v>6334</v>
      </c>
      <c r="C19" s="5" t="s">
        <v>6317</v>
      </c>
      <c r="D19" s="4" t="s">
        <v>6318</v>
      </c>
      <c r="E19" s="186">
        <v>491.55</v>
      </c>
      <c r="F19" s="133">
        <v>526.84</v>
      </c>
      <c r="G19" s="187">
        <v>543.47</v>
      </c>
      <c r="H19" s="132">
        <v>35.29000000000002</v>
      </c>
      <c r="I19" s="6">
        <v>7.3600000000000136</v>
      </c>
      <c r="J19" s="6">
        <v>1.1399999999999864</v>
      </c>
      <c r="K19" s="6">
        <v>1.1299999999999955</v>
      </c>
      <c r="L19" s="6">
        <v>2.2100000000000364</v>
      </c>
      <c r="M19" s="6">
        <v>2.2300000000000182</v>
      </c>
      <c r="N19" s="6">
        <v>1.8599999999999</v>
      </c>
      <c r="O19" s="7">
        <v>0.5</v>
      </c>
      <c r="P19" s="135">
        <v>0.20000000000004547</v>
      </c>
      <c r="Q19" s="8">
        <f t="shared" si="0"/>
        <v>10869320.000000007</v>
      </c>
      <c r="R19" s="8">
        <f t="shared" si="1"/>
        <v>12164680.000000009</v>
      </c>
      <c r="S19" s="8">
        <f t="shared" si="2"/>
        <v>12265000.000000007</v>
      </c>
      <c r="T19" s="8">
        <f t="shared" si="2"/>
        <v>12364440.000000007</v>
      </c>
      <c r="U19" s="8">
        <f t="shared" si="2"/>
        <v>12558920.000000011</v>
      </c>
      <c r="V19" s="8">
        <f t="shared" si="2"/>
        <v>12755160.000000013</v>
      </c>
      <c r="W19" s="8">
        <f t="shared" si="2"/>
        <v>12918840.000000004</v>
      </c>
      <c r="X19" s="8">
        <f t="shared" si="2"/>
        <v>12962840.000000004</v>
      </c>
      <c r="Y19" s="8">
        <f t="shared" si="2"/>
        <v>12980440.000000007</v>
      </c>
      <c r="Z19" s="140">
        <f t="shared" si="3"/>
        <v>111839640.00000006</v>
      </c>
      <c r="AA19" s="138">
        <v>5.7531466452559794</v>
      </c>
      <c r="AB19" s="9">
        <v>6.166184067921189</v>
      </c>
      <c r="AC19" s="165">
        <v>6.3608231254140319</v>
      </c>
      <c r="AD19" s="291">
        <v>51.920000000000023</v>
      </c>
      <c r="AE19" s="172">
        <f t="shared" si="4"/>
        <v>4568960.0000000019</v>
      </c>
    </row>
    <row r="20" spans="1:31" s="3" customFormat="1" ht="14.25" customHeight="1">
      <c r="A20" s="4">
        <v>78018</v>
      </c>
      <c r="B20" s="4" t="s">
        <v>6335</v>
      </c>
      <c r="C20" s="5" t="s">
        <v>6317</v>
      </c>
      <c r="D20" s="4" t="s">
        <v>6318</v>
      </c>
      <c r="E20" s="186">
        <v>116.35000000000001</v>
      </c>
      <c r="F20" s="133">
        <v>116.60000000000001</v>
      </c>
      <c r="G20" s="187">
        <v>117.61</v>
      </c>
      <c r="H20" s="132">
        <v>0.25</v>
      </c>
      <c r="I20" s="6">
        <v>0.95999999999999375</v>
      </c>
      <c r="J20" s="6">
        <v>0</v>
      </c>
      <c r="K20" s="6">
        <v>0</v>
      </c>
      <c r="L20" s="6">
        <v>3.0000000000001137E-2</v>
      </c>
      <c r="M20" s="6">
        <v>0</v>
      </c>
      <c r="N20" s="6">
        <v>0</v>
      </c>
      <c r="O20" s="7">
        <v>1.9999999999996021E-2</v>
      </c>
      <c r="P20" s="135">
        <v>0</v>
      </c>
      <c r="Q20" s="8">
        <f t="shared" si="0"/>
        <v>77000</v>
      </c>
      <c r="R20" s="8">
        <f t="shared" si="1"/>
        <v>245959.99999999889</v>
      </c>
      <c r="S20" s="8">
        <f t="shared" si="2"/>
        <v>245959.99999999889</v>
      </c>
      <c r="T20" s="8">
        <f t="shared" si="2"/>
        <v>245959.99999999889</v>
      </c>
      <c r="U20" s="8">
        <f t="shared" si="2"/>
        <v>248599.99999999898</v>
      </c>
      <c r="V20" s="8">
        <f t="shared" si="2"/>
        <v>248599.99999999898</v>
      </c>
      <c r="W20" s="8">
        <f t="shared" si="2"/>
        <v>248599.99999999898</v>
      </c>
      <c r="X20" s="8">
        <f t="shared" si="2"/>
        <v>250359.99999999863</v>
      </c>
      <c r="Y20" s="8">
        <f t="shared" si="2"/>
        <v>250359.99999999863</v>
      </c>
      <c r="Z20" s="140">
        <f t="shared" si="3"/>
        <v>2061399.9999999912</v>
      </c>
      <c r="AA20" s="138">
        <v>1.1893395919752545</v>
      </c>
      <c r="AB20" s="9">
        <v>1.1918951132300359</v>
      </c>
      <c r="AC20" s="165">
        <v>1.2022194190993523</v>
      </c>
      <c r="AD20" s="291">
        <v>1.2599999999999909</v>
      </c>
      <c r="AE20" s="172">
        <f t="shared" si="4"/>
        <v>110879.9999999992</v>
      </c>
    </row>
    <row r="21" spans="1:31" s="3" customFormat="1" ht="14.25" customHeight="1">
      <c r="A21" s="4">
        <v>78019</v>
      </c>
      <c r="B21" s="4" t="s">
        <v>6336</v>
      </c>
      <c r="C21" s="5" t="s">
        <v>6317</v>
      </c>
      <c r="D21" s="4" t="s">
        <v>6318</v>
      </c>
      <c r="E21" s="186">
        <v>188.18</v>
      </c>
      <c r="F21" s="133">
        <v>192.53</v>
      </c>
      <c r="G21" s="187">
        <v>193.64000000000001</v>
      </c>
      <c r="H21" s="132">
        <v>4.3499999999999943</v>
      </c>
      <c r="I21" s="6">
        <v>0.37000000000000455</v>
      </c>
      <c r="J21" s="6">
        <v>0</v>
      </c>
      <c r="K21" s="6">
        <v>0.28999999999999204</v>
      </c>
      <c r="L21" s="6">
        <v>0.19999999999998863</v>
      </c>
      <c r="M21" s="6">
        <v>0.17000000000001592</v>
      </c>
      <c r="N21" s="6">
        <v>5.0000000000011369E-2</v>
      </c>
      <c r="O21" s="7">
        <v>3.0000000000001137E-2</v>
      </c>
      <c r="P21" s="135">
        <v>0</v>
      </c>
      <c r="Q21" s="8">
        <f t="shared" si="0"/>
        <v>1339799.9999999984</v>
      </c>
      <c r="R21" s="8">
        <f t="shared" si="1"/>
        <v>1404919.9999999991</v>
      </c>
      <c r="S21" s="8">
        <f t="shared" si="2"/>
        <v>1404919.9999999991</v>
      </c>
      <c r="T21" s="8">
        <f t="shared" si="2"/>
        <v>1430439.9999999984</v>
      </c>
      <c r="U21" s="8">
        <f t="shared" si="2"/>
        <v>1448039.9999999974</v>
      </c>
      <c r="V21" s="8">
        <f t="shared" si="2"/>
        <v>1462999.9999999988</v>
      </c>
      <c r="W21" s="8">
        <f t="shared" si="2"/>
        <v>1467399.9999999998</v>
      </c>
      <c r="X21" s="8">
        <f t="shared" si="2"/>
        <v>1470039.9999999998</v>
      </c>
      <c r="Y21" s="8">
        <f t="shared" si="2"/>
        <v>1470039.9999999998</v>
      </c>
      <c r="Z21" s="140">
        <f t="shared" si="3"/>
        <v>12898599.999999991</v>
      </c>
      <c r="AA21" s="138">
        <v>5.6037640332330785</v>
      </c>
      <c r="AB21" s="9">
        <v>5.7333015693398046</v>
      </c>
      <c r="AC21" s="165">
        <v>5.7663559751049709</v>
      </c>
      <c r="AD21" s="291">
        <v>5.460000000000008</v>
      </c>
      <c r="AE21" s="172">
        <f t="shared" si="4"/>
        <v>480480.0000000007</v>
      </c>
    </row>
    <row r="22" spans="1:31" s="3" customFormat="1" ht="14.25" customHeight="1">
      <c r="A22" s="4">
        <v>78020</v>
      </c>
      <c r="B22" s="4" t="s">
        <v>6337</v>
      </c>
      <c r="C22" s="5" t="s">
        <v>6317</v>
      </c>
      <c r="D22" s="4" t="s">
        <v>6318</v>
      </c>
      <c r="E22" s="186">
        <v>78.91</v>
      </c>
      <c r="F22" s="133">
        <v>79.27</v>
      </c>
      <c r="G22" s="187">
        <v>79.87</v>
      </c>
      <c r="H22" s="132">
        <v>0.35999999999999943</v>
      </c>
      <c r="I22" s="6">
        <v>0.17000000000000171</v>
      </c>
      <c r="J22" s="6">
        <v>0.15000000000000568</v>
      </c>
      <c r="K22" s="6">
        <v>1.0000000000005116E-2</v>
      </c>
      <c r="L22" s="6">
        <v>8.99999999999892E-2</v>
      </c>
      <c r="M22" s="6">
        <v>3.0000000000001137E-2</v>
      </c>
      <c r="N22" s="6">
        <v>0</v>
      </c>
      <c r="O22" s="7">
        <v>0.15000000000000568</v>
      </c>
      <c r="P22" s="135">
        <v>0</v>
      </c>
      <c r="Q22" s="8">
        <f t="shared" si="0"/>
        <v>110879.99999999983</v>
      </c>
      <c r="R22" s="8">
        <f t="shared" si="1"/>
        <v>140800.00000000012</v>
      </c>
      <c r="S22" s="8">
        <f t="shared" si="2"/>
        <v>154000.00000000061</v>
      </c>
      <c r="T22" s="8">
        <f t="shared" si="2"/>
        <v>154880.00000000105</v>
      </c>
      <c r="U22" s="8">
        <f t="shared" si="2"/>
        <v>162800.00000000009</v>
      </c>
      <c r="V22" s="8">
        <f t="shared" si="2"/>
        <v>165440.00000000017</v>
      </c>
      <c r="W22" s="8">
        <f t="shared" si="2"/>
        <v>165440.00000000017</v>
      </c>
      <c r="X22" s="8">
        <f t="shared" si="2"/>
        <v>178640.00000000067</v>
      </c>
      <c r="Y22" s="8">
        <f t="shared" si="2"/>
        <v>178640.00000000067</v>
      </c>
      <c r="Z22" s="140">
        <f t="shared" si="3"/>
        <v>1411520.0000000035</v>
      </c>
      <c r="AA22" s="138">
        <v>2.5991521711204579</v>
      </c>
      <c r="AB22" s="9">
        <v>2.6110099176874755</v>
      </c>
      <c r="AC22" s="165">
        <v>2.6307728286325056</v>
      </c>
      <c r="AD22" s="291">
        <v>0.96000000000000796</v>
      </c>
      <c r="AE22" s="172">
        <f t="shared" si="4"/>
        <v>84480.000000000698</v>
      </c>
    </row>
    <row r="23" spans="1:31" s="3" customFormat="1" ht="14.25" customHeight="1">
      <c r="A23" s="4">
        <v>78021</v>
      </c>
      <c r="B23" s="4" t="s">
        <v>6338</v>
      </c>
      <c r="C23" s="5" t="s">
        <v>6317</v>
      </c>
      <c r="D23" s="4" t="s">
        <v>6318</v>
      </c>
      <c r="E23" s="186">
        <v>99.64</v>
      </c>
      <c r="F23" s="133">
        <v>101.85</v>
      </c>
      <c r="G23" s="187">
        <v>102.55</v>
      </c>
      <c r="H23" s="132">
        <v>2.2099999999999937</v>
      </c>
      <c r="I23" s="6">
        <v>0.47000000000001307</v>
      </c>
      <c r="J23" s="6">
        <v>0.23000000000000398</v>
      </c>
      <c r="K23" s="6">
        <v>0</v>
      </c>
      <c r="L23" s="6">
        <v>0</v>
      </c>
      <c r="M23" s="6">
        <v>0</v>
      </c>
      <c r="N23" s="6">
        <v>0</v>
      </c>
      <c r="O23" s="7">
        <v>0</v>
      </c>
      <c r="P23" s="135">
        <v>0</v>
      </c>
      <c r="Q23" s="8">
        <f t="shared" si="0"/>
        <v>680679.99999999814</v>
      </c>
      <c r="R23" s="8">
        <f t="shared" si="1"/>
        <v>763400.00000000047</v>
      </c>
      <c r="S23" s="8">
        <f t="shared" si="2"/>
        <v>783640.00000000081</v>
      </c>
      <c r="T23" s="8">
        <f t="shared" si="2"/>
        <v>783640.00000000081</v>
      </c>
      <c r="U23" s="8">
        <f t="shared" si="2"/>
        <v>783640.00000000081</v>
      </c>
      <c r="V23" s="8">
        <f t="shared" si="2"/>
        <v>783640.00000000081</v>
      </c>
      <c r="W23" s="8">
        <f t="shared" si="2"/>
        <v>783640.00000000081</v>
      </c>
      <c r="X23" s="8">
        <f t="shared" si="2"/>
        <v>783640.00000000081</v>
      </c>
      <c r="Y23" s="8">
        <f t="shared" si="2"/>
        <v>783640.00000000081</v>
      </c>
      <c r="Z23" s="140">
        <f t="shared" si="3"/>
        <v>6929560.0000000047</v>
      </c>
      <c r="AA23" s="138">
        <v>4.458963572898953</v>
      </c>
      <c r="AB23" s="9">
        <v>4.5578627047346281</v>
      </c>
      <c r="AC23" s="165">
        <v>4.5891882216056556</v>
      </c>
      <c r="AD23" s="291">
        <v>2.9099999999999966</v>
      </c>
      <c r="AE23" s="172">
        <f t="shared" si="4"/>
        <v>256079.99999999971</v>
      </c>
    </row>
    <row r="24" spans="1:31" s="3" customFormat="1" ht="14.25" customHeight="1">
      <c r="A24" s="4">
        <v>78022</v>
      </c>
      <c r="B24" s="4" t="s">
        <v>6339</v>
      </c>
      <c r="C24" s="5" t="s">
        <v>6317</v>
      </c>
      <c r="D24" s="4" t="s">
        <v>6318</v>
      </c>
      <c r="E24" s="186">
        <v>50.57</v>
      </c>
      <c r="F24" s="133">
        <v>50.57</v>
      </c>
      <c r="G24" s="187">
        <v>51.07</v>
      </c>
      <c r="H24" s="132">
        <v>0</v>
      </c>
      <c r="I24" s="6">
        <v>0</v>
      </c>
      <c r="J24" s="6">
        <v>0.25999999999999801</v>
      </c>
      <c r="K24" s="6">
        <v>0</v>
      </c>
      <c r="L24" s="6">
        <v>0.24000000000000199</v>
      </c>
      <c r="M24" s="6">
        <v>0</v>
      </c>
      <c r="N24" s="6">
        <v>0</v>
      </c>
      <c r="O24" s="7">
        <v>0</v>
      </c>
      <c r="P24" s="135">
        <v>0</v>
      </c>
      <c r="Q24" s="8">
        <f t="shared" si="0"/>
        <v>0</v>
      </c>
      <c r="R24" s="8">
        <f t="shared" si="1"/>
        <v>0</v>
      </c>
      <c r="S24" s="8">
        <f t="shared" si="2"/>
        <v>22879.999999999825</v>
      </c>
      <c r="T24" s="8">
        <f t="shared" si="2"/>
        <v>22879.999999999825</v>
      </c>
      <c r="U24" s="8">
        <f t="shared" si="2"/>
        <v>44000</v>
      </c>
      <c r="V24" s="8">
        <f t="shared" si="2"/>
        <v>44000</v>
      </c>
      <c r="W24" s="8">
        <f t="shared" si="2"/>
        <v>44000</v>
      </c>
      <c r="X24" s="8">
        <f t="shared" si="2"/>
        <v>44000</v>
      </c>
      <c r="Y24" s="8">
        <f t="shared" si="2"/>
        <v>44000</v>
      </c>
      <c r="Z24" s="140">
        <f t="shared" si="3"/>
        <v>265759.99999999965</v>
      </c>
      <c r="AA24" s="138">
        <v>2.0463493887659183</v>
      </c>
      <c r="AB24" s="9">
        <v>2.0463493887659183</v>
      </c>
      <c r="AC24" s="165">
        <v>2.0665822282830817</v>
      </c>
      <c r="AD24" s="291">
        <v>0.5</v>
      </c>
      <c r="AE24" s="172">
        <f t="shared" si="4"/>
        <v>44000</v>
      </c>
    </row>
    <row r="25" spans="1:31" s="3" customFormat="1" ht="14.25" customHeight="1">
      <c r="A25" s="4">
        <v>78023</v>
      </c>
      <c r="B25" s="4" t="s">
        <v>6340</v>
      </c>
      <c r="C25" s="5" t="s">
        <v>6317</v>
      </c>
      <c r="D25" s="4" t="s">
        <v>6318</v>
      </c>
      <c r="E25" s="186">
        <v>134.01</v>
      </c>
      <c r="F25" s="133">
        <v>137.69999999999999</v>
      </c>
      <c r="G25" s="187">
        <v>141.22999999999999</v>
      </c>
      <c r="H25" s="132">
        <v>3.6899999999999977</v>
      </c>
      <c r="I25" s="6">
        <v>0</v>
      </c>
      <c r="J25" s="6">
        <v>0</v>
      </c>
      <c r="K25" s="6">
        <v>3.4699999999999989</v>
      </c>
      <c r="L25" s="6">
        <v>0</v>
      </c>
      <c r="M25" s="6">
        <v>0</v>
      </c>
      <c r="N25" s="6">
        <v>6.0000000000002274E-2</v>
      </c>
      <c r="O25" s="7">
        <v>0</v>
      </c>
      <c r="P25" s="135">
        <v>0</v>
      </c>
      <c r="Q25" s="8">
        <f t="shared" si="0"/>
        <v>1136519.9999999995</v>
      </c>
      <c r="R25" s="8">
        <f t="shared" si="1"/>
        <v>1136519.9999999995</v>
      </c>
      <c r="S25" s="8">
        <f t="shared" si="2"/>
        <v>1136519.9999999995</v>
      </c>
      <c r="T25" s="8">
        <f t="shared" si="2"/>
        <v>1441879.9999999995</v>
      </c>
      <c r="U25" s="8">
        <f t="shared" si="2"/>
        <v>1441879.9999999995</v>
      </c>
      <c r="V25" s="8">
        <f t="shared" si="2"/>
        <v>1441879.9999999995</v>
      </c>
      <c r="W25" s="8">
        <f t="shared" si="2"/>
        <v>1447159.9999999998</v>
      </c>
      <c r="X25" s="8">
        <f t="shared" si="2"/>
        <v>1447159.9999999998</v>
      </c>
      <c r="Y25" s="8">
        <f t="shared" si="2"/>
        <v>1447159.9999999998</v>
      </c>
      <c r="Z25" s="140">
        <f t="shared" si="3"/>
        <v>12076679.999999998</v>
      </c>
      <c r="AA25" s="138">
        <v>1.2939787166040806</v>
      </c>
      <c r="AB25" s="9">
        <v>1.3296087551405262</v>
      </c>
      <c r="AC25" s="165">
        <v>1.3636938597566921</v>
      </c>
      <c r="AD25" s="291">
        <v>7.2199999999999989</v>
      </c>
      <c r="AE25" s="172">
        <f t="shared" si="4"/>
        <v>635359.99999999988</v>
      </c>
    </row>
    <row r="26" spans="1:31" s="3" customFormat="1" ht="14.25" customHeight="1">
      <c r="A26" s="4">
        <v>78024</v>
      </c>
      <c r="B26" s="4" t="s">
        <v>6341</v>
      </c>
      <c r="C26" s="5" t="s">
        <v>6317</v>
      </c>
      <c r="D26" s="4" t="s">
        <v>6318</v>
      </c>
      <c r="E26" s="186">
        <v>37.660000000000004</v>
      </c>
      <c r="F26" s="133">
        <v>37.71</v>
      </c>
      <c r="G26" s="187">
        <v>37.9</v>
      </c>
      <c r="H26" s="132">
        <v>4.9999999999997158E-2</v>
      </c>
      <c r="I26" s="6">
        <v>0.15999999999999659</v>
      </c>
      <c r="J26" s="6">
        <v>0</v>
      </c>
      <c r="K26" s="6">
        <v>0</v>
      </c>
      <c r="L26" s="6">
        <v>0</v>
      </c>
      <c r="M26" s="6">
        <v>0</v>
      </c>
      <c r="N26" s="6">
        <v>0</v>
      </c>
      <c r="O26" s="7">
        <v>3.0000000000001137E-2</v>
      </c>
      <c r="P26" s="135">
        <v>0</v>
      </c>
      <c r="Q26" s="8">
        <f t="shared" si="0"/>
        <v>15399.999999999123</v>
      </c>
      <c r="R26" s="8">
        <f t="shared" si="1"/>
        <v>43559.99999999853</v>
      </c>
      <c r="S26" s="8">
        <f t="shared" si="2"/>
        <v>43559.99999999853</v>
      </c>
      <c r="T26" s="8">
        <f t="shared" si="2"/>
        <v>43559.99999999853</v>
      </c>
      <c r="U26" s="8">
        <f t="shared" si="2"/>
        <v>43559.99999999853</v>
      </c>
      <c r="V26" s="8">
        <f t="shared" si="2"/>
        <v>43559.99999999853</v>
      </c>
      <c r="W26" s="8">
        <f t="shared" si="2"/>
        <v>43559.99999999853</v>
      </c>
      <c r="X26" s="8">
        <f t="shared" si="2"/>
        <v>46199.999999998632</v>
      </c>
      <c r="Y26" s="8">
        <f t="shared" si="2"/>
        <v>46199.999999998632</v>
      </c>
      <c r="Z26" s="140">
        <f t="shared" si="3"/>
        <v>369159.99999998754</v>
      </c>
      <c r="AA26" s="138">
        <v>1.8660377171510967</v>
      </c>
      <c r="AB26" s="9">
        <v>1.8685151968605378</v>
      </c>
      <c r="AC26" s="165">
        <v>1.8779296197564139</v>
      </c>
      <c r="AD26" s="291">
        <v>0.23999999999999488</v>
      </c>
      <c r="AE26" s="172">
        <f t="shared" si="4"/>
        <v>21119.999999999549</v>
      </c>
    </row>
    <row r="27" spans="1:31" s="3" customFormat="1" ht="14.25" customHeight="1">
      <c r="A27" s="4">
        <v>78025</v>
      </c>
      <c r="B27" s="4" t="s">
        <v>6342</v>
      </c>
      <c r="C27" s="5" t="s">
        <v>6317</v>
      </c>
      <c r="D27" s="4" t="s">
        <v>6318</v>
      </c>
      <c r="E27" s="186">
        <v>282.69</v>
      </c>
      <c r="F27" s="133">
        <v>287.06</v>
      </c>
      <c r="G27" s="187">
        <v>290.29000000000002</v>
      </c>
      <c r="H27" s="132">
        <v>4.3700000000000045</v>
      </c>
      <c r="I27" s="6">
        <v>1.6899999999999977</v>
      </c>
      <c r="J27" s="6">
        <v>0.64999999999997726</v>
      </c>
      <c r="K27" s="6">
        <v>0</v>
      </c>
      <c r="L27" s="6">
        <v>1.999999999998181E-2</v>
      </c>
      <c r="M27" s="6">
        <v>2.9999999999972715E-2</v>
      </c>
      <c r="N27" s="6">
        <v>0.79000000000002046</v>
      </c>
      <c r="O27" s="7">
        <v>5.0000000000011369E-2</v>
      </c>
      <c r="P27" s="135">
        <v>0</v>
      </c>
      <c r="Q27" s="8">
        <f t="shared" si="0"/>
        <v>1345960.0000000014</v>
      </c>
      <c r="R27" s="8">
        <f t="shared" si="1"/>
        <v>1643400.0000000009</v>
      </c>
      <c r="S27" s="8">
        <f t="shared" si="2"/>
        <v>1700599.9999999988</v>
      </c>
      <c r="T27" s="8">
        <f t="shared" si="2"/>
        <v>1700599.9999999988</v>
      </c>
      <c r="U27" s="8">
        <f t="shared" si="2"/>
        <v>1702359.9999999972</v>
      </c>
      <c r="V27" s="8">
        <f t="shared" si="2"/>
        <v>1704999.9999999949</v>
      </c>
      <c r="W27" s="8">
        <f t="shared" si="2"/>
        <v>1774519.9999999967</v>
      </c>
      <c r="X27" s="8">
        <f t="shared" si="2"/>
        <v>1778919.9999999977</v>
      </c>
      <c r="Y27" s="8">
        <f t="shared" si="2"/>
        <v>1778919.9999999977</v>
      </c>
      <c r="Z27" s="140">
        <f t="shared" si="3"/>
        <v>15130279.999999985</v>
      </c>
      <c r="AA27" s="138">
        <v>9.912964807204073</v>
      </c>
      <c r="AB27" s="9">
        <v>10.066205658339529</v>
      </c>
      <c r="AC27" s="165">
        <v>10.179470635265735</v>
      </c>
      <c r="AD27" s="291">
        <v>7.6000000000000227</v>
      </c>
      <c r="AE27" s="172">
        <f t="shared" si="4"/>
        <v>668800.00000000198</v>
      </c>
    </row>
    <row r="28" spans="1:31" s="3" customFormat="1" ht="14.25" customHeight="1">
      <c r="A28" s="4">
        <v>78026</v>
      </c>
      <c r="B28" s="4" t="s">
        <v>6343</v>
      </c>
      <c r="C28" s="5" t="s">
        <v>6317</v>
      </c>
      <c r="D28" s="4" t="s">
        <v>6318</v>
      </c>
      <c r="E28" s="186">
        <v>92.41</v>
      </c>
      <c r="F28" s="133">
        <v>95.05</v>
      </c>
      <c r="G28" s="187">
        <v>95.26</v>
      </c>
      <c r="H28" s="132">
        <v>2.6400000000000006</v>
      </c>
      <c r="I28" s="6">
        <v>0.18999999999999773</v>
      </c>
      <c r="J28" s="6">
        <v>0</v>
      </c>
      <c r="K28" s="6">
        <v>1.9999999999996021E-2</v>
      </c>
      <c r="L28" s="6">
        <v>0</v>
      </c>
      <c r="M28" s="6">
        <v>0</v>
      </c>
      <c r="N28" s="6">
        <v>0</v>
      </c>
      <c r="O28" s="7">
        <v>0</v>
      </c>
      <c r="P28" s="135">
        <v>0</v>
      </c>
      <c r="Q28" s="8">
        <f t="shared" si="0"/>
        <v>813120.00000000012</v>
      </c>
      <c r="R28" s="8">
        <f t="shared" si="1"/>
        <v>846559.99999999977</v>
      </c>
      <c r="S28" s="8">
        <f t="shared" si="2"/>
        <v>846559.99999999977</v>
      </c>
      <c r="T28" s="8">
        <f t="shared" si="2"/>
        <v>848319.99999999942</v>
      </c>
      <c r="U28" s="8">
        <f t="shared" si="2"/>
        <v>848319.99999999942</v>
      </c>
      <c r="V28" s="8">
        <f t="shared" si="2"/>
        <v>848319.99999999942</v>
      </c>
      <c r="W28" s="8">
        <f t="shared" si="2"/>
        <v>848319.99999999942</v>
      </c>
      <c r="X28" s="8">
        <f t="shared" si="2"/>
        <v>848319.99999999942</v>
      </c>
      <c r="Y28" s="8">
        <f t="shared" si="2"/>
        <v>848319.99999999942</v>
      </c>
      <c r="Z28" s="140">
        <f t="shared" si="3"/>
        <v>7596159.9999999953</v>
      </c>
      <c r="AA28" s="138">
        <v>6.0419622483605417</v>
      </c>
      <c r="AB28" s="9">
        <v>6.214571060563463</v>
      </c>
      <c r="AC28" s="165">
        <v>6.2283013069886959</v>
      </c>
      <c r="AD28" s="291">
        <v>2.8500000000000085</v>
      </c>
      <c r="AE28" s="172">
        <f t="shared" si="4"/>
        <v>250800.00000000076</v>
      </c>
    </row>
    <row r="29" spans="1:31" s="3" customFormat="1" ht="14.25" customHeight="1">
      <c r="A29" s="4">
        <v>78027</v>
      </c>
      <c r="B29" s="4" t="s">
        <v>6344</v>
      </c>
      <c r="C29" s="5" t="s">
        <v>6317</v>
      </c>
      <c r="D29" s="4" t="s">
        <v>6318</v>
      </c>
      <c r="E29" s="186">
        <v>41.21</v>
      </c>
      <c r="F29" s="133">
        <v>41.67</v>
      </c>
      <c r="G29" s="187">
        <v>43.15</v>
      </c>
      <c r="H29" s="132">
        <v>0.46000000000000085</v>
      </c>
      <c r="I29" s="6">
        <v>0.92000000000000171</v>
      </c>
      <c r="J29" s="6">
        <v>0.17000000000000171</v>
      </c>
      <c r="K29" s="6">
        <v>2.9999999999994031E-2</v>
      </c>
      <c r="L29" s="6">
        <v>0</v>
      </c>
      <c r="M29" s="6">
        <v>0</v>
      </c>
      <c r="N29" s="6">
        <v>0</v>
      </c>
      <c r="O29" s="7">
        <v>0.35999999999999943</v>
      </c>
      <c r="P29" s="135">
        <v>0</v>
      </c>
      <c r="Q29" s="8">
        <f t="shared" si="0"/>
        <v>141680.00000000029</v>
      </c>
      <c r="R29" s="8">
        <f t="shared" si="1"/>
        <v>303600.00000000058</v>
      </c>
      <c r="S29" s="8">
        <f t="shared" si="2"/>
        <v>318560.00000000076</v>
      </c>
      <c r="T29" s="8">
        <f t="shared" si="2"/>
        <v>321200.00000000023</v>
      </c>
      <c r="U29" s="8">
        <f t="shared" si="2"/>
        <v>321200.00000000023</v>
      </c>
      <c r="V29" s="8">
        <f t="shared" si="2"/>
        <v>321200.00000000023</v>
      </c>
      <c r="W29" s="8">
        <f t="shared" si="2"/>
        <v>321200.00000000023</v>
      </c>
      <c r="X29" s="8">
        <f t="shared" si="2"/>
        <v>352880.00000000017</v>
      </c>
      <c r="Y29" s="8">
        <f t="shared" si="2"/>
        <v>352880.00000000017</v>
      </c>
      <c r="Z29" s="140">
        <f t="shared" si="3"/>
        <v>2754400.0000000028</v>
      </c>
      <c r="AA29" s="138">
        <v>2.9136853417800275</v>
      </c>
      <c r="AB29" s="9">
        <v>2.946208885997907</v>
      </c>
      <c r="AC29" s="165">
        <v>3.0508498543510845</v>
      </c>
      <c r="AD29" s="291">
        <v>1.9399999999999977</v>
      </c>
      <c r="AE29" s="172">
        <f t="shared" si="4"/>
        <v>170719.9999999998</v>
      </c>
    </row>
    <row r="30" spans="1:31" s="3" customFormat="1" ht="14.25" customHeight="1">
      <c r="A30" s="4">
        <v>78029</v>
      </c>
      <c r="B30" s="4" t="s">
        <v>6345</v>
      </c>
      <c r="C30" s="5" t="s">
        <v>6317</v>
      </c>
      <c r="D30" s="4" t="s">
        <v>6318</v>
      </c>
      <c r="E30" s="186">
        <v>912.93000000000006</v>
      </c>
      <c r="F30" s="133">
        <v>942.04000000000008</v>
      </c>
      <c r="G30" s="187">
        <v>971.46</v>
      </c>
      <c r="H30" s="132">
        <v>29.110000000000014</v>
      </c>
      <c r="I30" s="6">
        <v>16.909999999999968</v>
      </c>
      <c r="J30" s="6">
        <v>1.8300000000000409</v>
      </c>
      <c r="K30" s="6">
        <v>0.78999999999984993</v>
      </c>
      <c r="L30" s="6">
        <v>0.30000000000006821</v>
      </c>
      <c r="M30" s="6">
        <v>3.8099999999999454</v>
      </c>
      <c r="N30" s="6">
        <v>0</v>
      </c>
      <c r="O30" s="7">
        <v>5.7400000000000091</v>
      </c>
      <c r="P30" s="135">
        <v>3.999999999996362E-2</v>
      </c>
      <c r="Q30" s="8">
        <f t="shared" si="0"/>
        <v>8965880.0000000037</v>
      </c>
      <c r="R30" s="8">
        <f t="shared" si="1"/>
        <v>11942039.999999998</v>
      </c>
      <c r="S30" s="8">
        <f t="shared" si="2"/>
        <v>12103080.000000002</v>
      </c>
      <c r="T30" s="8">
        <f t="shared" si="2"/>
        <v>12172599.999999989</v>
      </c>
      <c r="U30" s="8">
        <f t="shared" si="2"/>
        <v>12198999.999999994</v>
      </c>
      <c r="V30" s="8">
        <f t="shared" si="2"/>
        <v>12534279.999999989</v>
      </c>
      <c r="W30" s="8">
        <f t="shared" si="2"/>
        <v>12534279.999999989</v>
      </c>
      <c r="X30" s="8">
        <f t="shared" si="2"/>
        <v>13039399.999999989</v>
      </c>
      <c r="Y30" s="8">
        <f t="shared" si="2"/>
        <v>13042919.999999985</v>
      </c>
      <c r="Z30" s="140">
        <f t="shared" si="3"/>
        <v>108533479.99999993</v>
      </c>
      <c r="AA30" s="138">
        <v>5.7914940345575063</v>
      </c>
      <c r="AB30" s="9">
        <v>5.9761636054402354</v>
      </c>
      <c r="AC30" s="165">
        <v>6.1627997708600173</v>
      </c>
      <c r="AD30" s="291">
        <v>58.529999999999966</v>
      </c>
      <c r="AE30" s="172">
        <f t="shared" si="4"/>
        <v>5150639.9999999972</v>
      </c>
    </row>
    <row r="31" spans="1:31" s="3" customFormat="1" ht="14.25" customHeight="1">
      <c r="A31" s="4">
        <v>78030</v>
      </c>
      <c r="B31" s="4" t="s">
        <v>6346</v>
      </c>
      <c r="C31" s="5" t="s">
        <v>6317</v>
      </c>
      <c r="D31" s="4" t="s">
        <v>6318</v>
      </c>
      <c r="E31" s="186">
        <v>108.51</v>
      </c>
      <c r="F31" s="133">
        <v>115.57000000000001</v>
      </c>
      <c r="G31" s="187">
        <v>117.34</v>
      </c>
      <c r="H31" s="132">
        <v>7.0600000000000023</v>
      </c>
      <c r="I31" s="6">
        <v>1.2600000000000051</v>
      </c>
      <c r="J31" s="6">
        <v>0.28999999999999204</v>
      </c>
      <c r="K31" s="6">
        <v>1.9999999999996021E-2</v>
      </c>
      <c r="L31" s="6">
        <v>6.0000000000002274E-2</v>
      </c>
      <c r="M31" s="6">
        <v>0</v>
      </c>
      <c r="N31" s="6">
        <v>0.14000000000000057</v>
      </c>
      <c r="O31" s="7">
        <v>0</v>
      </c>
      <c r="P31" s="135">
        <v>0</v>
      </c>
      <c r="Q31" s="8">
        <f t="shared" si="0"/>
        <v>2174480.0000000005</v>
      </c>
      <c r="R31" s="8">
        <f t="shared" si="1"/>
        <v>2396240.0000000014</v>
      </c>
      <c r="S31" s="8">
        <f t="shared" si="2"/>
        <v>2421760.0000000009</v>
      </c>
      <c r="T31" s="8">
        <f t="shared" si="2"/>
        <v>2423520.0000000005</v>
      </c>
      <c r="U31" s="8">
        <f t="shared" si="2"/>
        <v>2428800.0000000005</v>
      </c>
      <c r="V31" s="8">
        <f t="shared" si="2"/>
        <v>2428800.0000000005</v>
      </c>
      <c r="W31" s="8">
        <f t="shared" si="2"/>
        <v>2441120.0000000005</v>
      </c>
      <c r="X31" s="8">
        <f t="shared" si="2"/>
        <v>2441120.0000000005</v>
      </c>
      <c r="Y31" s="8">
        <f t="shared" si="2"/>
        <v>2441120.0000000005</v>
      </c>
      <c r="Z31" s="140">
        <f t="shared" si="3"/>
        <v>21596960.000000004</v>
      </c>
      <c r="AA31" s="138">
        <v>7.7724215487540214</v>
      </c>
      <c r="AB31" s="9">
        <v>8.2781196054695627</v>
      </c>
      <c r="AC31" s="165">
        <v>8.404902262748104</v>
      </c>
      <c r="AD31" s="291">
        <v>8.8299999999999983</v>
      </c>
      <c r="AE31" s="172">
        <f t="shared" si="4"/>
        <v>777039.99999999988</v>
      </c>
    </row>
    <row r="32" spans="1:31" s="3" customFormat="1" ht="14.25" customHeight="1">
      <c r="A32" s="4">
        <v>78031</v>
      </c>
      <c r="B32" s="4" t="s">
        <v>6347</v>
      </c>
      <c r="C32" s="5" t="s">
        <v>6317</v>
      </c>
      <c r="D32" s="4" t="s">
        <v>6318</v>
      </c>
      <c r="E32" s="186">
        <v>183.4</v>
      </c>
      <c r="F32" s="133">
        <v>192.59</v>
      </c>
      <c r="G32" s="187">
        <v>195.34</v>
      </c>
      <c r="H32" s="132">
        <v>9.1899999999999977</v>
      </c>
      <c r="I32" s="6">
        <v>2</v>
      </c>
      <c r="J32" s="6">
        <v>0</v>
      </c>
      <c r="K32" s="6">
        <v>0</v>
      </c>
      <c r="L32" s="6">
        <v>0.18000000000000682</v>
      </c>
      <c r="M32" s="6">
        <v>0.15000000000000568</v>
      </c>
      <c r="N32" s="6">
        <v>0.40000000000000568</v>
      </c>
      <c r="O32" s="7">
        <v>0</v>
      </c>
      <c r="P32" s="135">
        <v>2.0000000000010232E-2</v>
      </c>
      <c r="Q32" s="8">
        <f t="shared" si="0"/>
        <v>2830519.9999999995</v>
      </c>
      <c r="R32" s="8">
        <f t="shared" si="1"/>
        <v>3182519.9999999995</v>
      </c>
      <c r="S32" s="8">
        <f t="shared" si="2"/>
        <v>3182519.9999999995</v>
      </c>
      <c r="T32" s="8">
        <f t="shared" si="2"/>
        <v>3182519.9999999995</v>
      </c>
      <c r="U32" s="8">
        <f t="shared" si="2"/>
        <v>3198360</v>
      </c>
      <c r="V32" s="8">
        <f t="shared" si="2"/>
        <v>3211560.0000000005</v>
      </c>
      <c r="W32" s="8">
        <f t="shared" si="2"/>
        <v>3246760.0000000009</v>
      </c>
      <c r="X32" s="8">
        <f t="shared" si="2"/>
        <v>3246760.0000000009</v>
      </c>
      <c r="Y32" s="8">
        <f t="shared" si="2"/>
        <v>3248520.0000000019</v>
      </c>
      <c r="Z32" s="140">
        <f t="shared" si="3"/>
        <v>28530040</v>
      </c>
      <c r="AA32" s="138">
        <v>16.00768089377673</v>
      </c>
      <c r="AB32" s="9">
        <v>16.809810596142096</v>
      </c>
      <c r="AC32" s="165">
        <v>17.049838526664921</v>
      </c>
      <c r="AD32" s="291">
        <v>11.939999999999998</v>
      </c>
      <c r="AE32" s="172">
        <f t="shared" si="4"/>
        <v>1050719.9999999998</v>
      </c>
    </row>
    <row r="33" spans="1:31" s="3" customFormat="1" ht="14.25" customHeight="1">
      <c r="A33" s="4">
        <v>78032</v>
      </c>
      <c r="B33" s="4" t="s">
        <v>6348</v>
      </c>
      <c r="C33" s="5" t="s">
        <v>6317</v>
      </c>
      <c r="D33" s="4" t="s">
        <v>6318</v>
      </c>
      <c r="E33" s="186">
        <v>51.69</v>
      </c>
      <c r="F33" s="133">
        <v>51.809999999999995</v>
      </c>
      <c r="G33" s="187">
        <v>52.230000000000004</v>
      </c>
      <c r="H33" s="132">
        <v>0.11999999999999744</v>
      </c>
      <c r="I33" s="6">
        <v>5.0000000000004263E-2</v>
      </c>
      <c r="J33" s="6">
        <v>0.36999999999999744</v>
      </c>
      <c r="K33" s="6">
        <v>0</v>
      </c>
      <c r="L33" s="6">
        <v>0</v>
      </c>
      <c r="M33" s="6">
        <v>0</v>
      </c>
      <c r="N33" s="6">
        <v>0</v>
      </c>
      <c r="O33" s="7">
        <v>0</v>
      </c>
      <c r="P33" s="135">
        <v>0</v>
      </c>
      <c r="Q33" s="8">
        <f t="shared" si="0"/>
        <v>36959.999999999214</v>
      </c>
      <c r="R33" s="8">
        <f t="shared" si="1"/>
        <v>45759.999999999964</v>
      </c>
      <c r="S33" s="8">
        <f t="shared" si="2"/>
        <v>78319.999999999738</v>
      </c>
      <c r="T33" s="8">
        <f t="shared" si="2"/>
        <v>78319.999999999738</v>
      </c>
      <c r="U33" s="8">
        <f t="shared" si="2"/>
        <v>78319.999999999738</v>
      </c>
      <c r="V33" s="8">
        <f t="shared" si="2"/>
        <v>78319.999999999738</v>
      </c>
      <c r="W33" s="8">
        <f t="shared" si="2"/>
        <v>78319.999999999738</v>
      </c>
      <c r="X33" s="8">
        <f t="shared" si="2"/>
        <v>78319.999999999738</v>
      </c>
      <c r="Y33" s="8">
        <f t="shared" si="2"/>
        <v>78319.999999999738</v>
      </c>
      <c r="Z33" s="140">
        <f t="shared" si="3"/>
        <v>630959.99999999744</v>
      </c>
      <c r="AA33" s="138">
        <v>1.2404220650663649</v>
      </c>
      <c r="AB33" s="9">
        <v>1.2433017448459731</v>
      </c>
      <c r="AC33" s="165">
        <v>1.2533806240746033</v>
      </c>
      <c r="AD33" s="291">
        <v>0.54000000000000625</v>
      </c>
      <c r="AE33" s="172">
        <f t="shared" si="4"/>
        <v>47520.000000000553</v>
      </c>
    </row>
    <row r="34" spans="1:31" s="3" customFormat="1" ht="14.25" customHeight="1">
      <c r="A34" s="4">
        <v>78033</v>
      </c>
      <c r="B34" s="4" t="s">
        <v>6349</v>
      </c>
      <c r="C34" s="5" t="s">
        <v>6317</v>
      </c>
      <c r="D34" s="4" t="s">
        <v>6318</v>
      </c>
      <c r="E34" s="186">
        <v>925.91</v>
      </c>
      <c r="F34" s="133">
        <v>983.72</v>
      </c>
      <c r="G34" s="187">
        <v>1031.1300000000001</v>
      </c>
      <c r="H34" s="132">
        <v>57.810000000000059</v>
      </c>
      <c r="I34" s="6">
        <v>40.769999999999982</v>
      </c>
      <c r="J34" s="6">
        <v>0.90000000000009095</v>
      </c>
      <c r="K34" s="6">
        <v>0.35999999999989996</v>
      </c>
      <c r="L34" s="6">
        <v>2.2100000000000364</v>
      </c>
      <c r="M34" s="6">
        <v>1.0299999999999727</v>
      </c>
      <c r="N34" s="6">
        <v>0.56999999999993634</v>
      </c>
      <c r="O34" s="7">
        <v>0.82999999999992724</v>
      </c>
      <c r="P34" s="135">
        <v>0.74000000000023647</v>
      </c>
      <c r="Q34" s="8">
        <f t="shared" si="0"/>
        <v>17805480.000000022</v>
      </c>
      <c r="R34" s="8">
        <f t="shared" si="1"/>
        <v>24981000.000000019</v>
      </c>
      <c r="S34" s="8">
        <f t="shared" si="2"/>
        <v>25060200.000000026</v>
      </c>
      <c r="T34" s="8">
        <f t="shared" si="2"/>
        <v>25091880.000000019</v>
      </c>
      <c r="U34" s="8">
        <f t="shared" si="2"/>
        <v>25286360.000000022</v>
      </c>
      <c r="V34" s="8">
        <f t="shared" si="2"/>
        <v>25377000.000000019</v>
      </c>
      <c r="W34" s="8">
        <f t="shared" si="2"/>
        <v>25427160.000000011</v>
      </c>
      <c r="X34" s="8">
        <f t="shared" si="2"/>
        <v>25500200.000000004</v>
      </c>
      <c r="Y34" s="8">
        <f t="shared" si="2"/>
        <v>25565320.000000026</v>
      </c>
      <c r="Z34" s="140">
        <f t="shared" si="3"/>
        <v>220094600.00000018</v>
      </c>
      <c r="AA34" s="138">
        <v>7.149365219821882</v>
      </c>
      <c r="AB34" s="9">
        <v>7.5957420851305013</v>
      </c>
      <c r="AC34" s="165">
        <v>7.9618158990775969</v>
      </c>
      <c r="AD34" s="291">
        <v>105.22000000000016</v>
      </c>
      <c r="AE34" s="172">
        <f t="shared" si="4"/>
        <v>9259360.000000013</v>
      </c>
    </row>
    <row r="35" spans="1:31" s="3" customFormat="1" ht="14.25" customHeight="1">
      <c r="A35" s="4">
        <v>78034</v>
      </c>
      <c r="B35" s="4" t="s">
        <v>6350</v>
      </c>
      <c r="C35" s="5" t="s">
        <v>6317</v>
      </c>
      <c r="D35" s="4" t="s">
        <v>6318</v>
      </c>
      <c r="E35" s="186">
        <v>207.58</v>
      </c>
      <c r="F35" s="133">
        <v>211.03</v>
      </c>
      <c r="G35" s="187">
        <v>211.61</v>
      </c>
      <c r="H35" s="132">
        <v>3.4499999999999886</v>
      </c>
      <c r="I35" s="6">
        <v>0.27000000000001023</v>
      </c>
      <c r="J35" s="6">
        <v>9.9999999999909051E-3</v>
      </c>
      <c r="K35" s="6">
        <v>0</v>
      </c>
      <c r="L35" s="6">
        <v>9.9999999999909051E-3</v>
      </c>
      <c r="M35" s="6">
        <v>0</v>
      </c>
      <c r="N35" s="6">
        <v>0.28999999999999204</v>
      </c>
      <c r="O35" s="7">
        <v>0</v>
      </c>
      <c r="P35" s="135">
        <v>0</v>
      </c>
      <c r="Q35" s="8">
        <f t="shared" si="0"/>
        <v>1062599.9999999965</v>
      </c>
      <c r="R35" s="8">
        <f t="shared" si="1"/>
        <v>1110119.9999999984</v>
      </c>
      <c r="S35" s="8">
        <f t="shared" si="2"/>
        <v>1110999.9999999977</v>
      </c>
      <c r="T35" s="8">
        <f t="shared" si="2"/>
        <v>1110999.9999999977</v>
      </c>
      <c r="U35" s="8">
        <f t="shared" si="2"/>
        <v>1111879.999999997</v>
      </c>
      <c r="V35" s="8">
        <f t="shared" si="2"/>
        <v>1111879.999999997</v>
      </c>
      <c r="W35" s="8">
        <f t="shared" si="2"/>
        <v>1137399.9999999963</v>
      </c>
      <c r="X35" s="8">
        <f t="shared" si="2"/>
        <v>1137399.9999999963</v>
      </c>
      <c r="Y35" s="8">
        <f t="shared" si="2"/>
        <v>1137399.9999999963</v>
      </c>
      <c r="Z35" s="140">
        <f t="shared" si="3"/>
        <v>10030679.999999974</v>
      </c>
      <c r="AA35" s="138">
        <v>2.1005019023718932</v>
      </c>
      <c r="AB35" s="9">
        <v>2.1354124504169025</v>
      </c>
      <c r="AC35" s="165">
        <v>2.1412814700882374</v>
      </c>
      <c r="AD35" s="291">
        <v>4.0300000000000011</v>
      </c>
      <c r="AE35" s="172">
        <f t="shared" si="4"/>
        <v>354640.00000000012</v>
      </c>
    </row>
    <row r="36" spans="1:31" s="3" customFormat="1" ht="14.25" customHeight="1">
      <c r="A36" s="4">
        <v>78035</v>
      </c>
      <c r="B36" s="4" t="s">
        <v>6351</v>
      </c>
      <c r="C36" s="5" t="s">
        <v>6317</v>
      </c>
      <c r="D36" s="4" t="s">
        <v>6318</v>
      </c>
      <c r="E36" s="186">
        <v>30.13</v>
      </c>
      <c r="F36" s="133">
        <v>30.83</v>
      </c>
      <c r="G36" s="187">
        <v>30.85</v>
      </c>
      <c r="H36" s="132">
        <v>0.69999999999999929</v>
      </c>
      <c r="I36" s="6">
        <v>0</v>
      </c>
      <c r="J36" s="6">
        <v>0</v>
      </c>
      <c r="K36" s="6">
        <v>0</v>
      </c>
      <c r="L36" s="6">
        <v>1.9999999999999574E-2</v>
      </c>
      <c r="M36" s="6">
        <v>0</v>
      </c>
      <c r="N36" s="6">
        <v>0</v>
      </c>
      <c r="O36" s="7">
        <v>0</v>
      </c>
      <c r="P36" s="135">
        <v>0</v>
      </c>
      <c r="Q36" s="8">
        <f t="shared" si="0"/>
        <v>215599.99999999977</v>
      </c>
      <c r="R36" s="8">
        <f t="shared" si="1"/>
        <v>215599.99999999977</v>
      </c>
      <c r="S36" s="8">
        <f t="shared" si="2"/>
        <v>215599.99999999977</v>
      </c>
      <c r="T36" s="8">
        <f t="shared" si="2"/>
        <v>215599.99999999977</v>
      </c>
      <c r="U36" s="8">
        <f t="shared" si="2"/>
        <v>217359.99999999974</v>
      </c>
      <c r="V36" s="8">
        <f t="shared" si="2"/>
        <v>217359.99999999974</v>
      </c>
      <c r="W36" s="8">
        <f t="shared" si="2"/>
        <v>217359.99999999974</v>
      </c>
      <c r="X36" s="8">
        <f t="shared" si="2"/>
        <v>217359.99999999974</v>
      </c>
      <c r="Y36" s="8">
        <f t="shared" si="2"/>
        <v>217359.99999999974</v>
      </c>
      <c r="Z36" s="140">
        <f t="shared" si="3"/>
        <v>1949199.9999999979</v>
      </c>
      <c r="AA36" s="138">
        <v>5.1900849223984968</v>
      </c>
      <c r="AB36" s="9">
        <v>5.3106643928823649</v>
      </c>
      <c r="AC36" s="165">
        <v>5.3141095206104758</v>
      </c>
      <c r="AD36" s="291">
        <v>0.72000000000000242</v>
      </c>
      <c r="AE36" s="172">
        <f t="shared" si="4"/>
        <v>63360.000000000211</v>
      </c>
    </row>
    <row r="37" spans="1:31" s="3" customFormat="1" ht="14.25" customHeight="1">
      <c r="A37" s="4">
        <v>78036</v>
      </c>
      <c r="B37" s="4" t="s">
        <v>6352</v>
      </c>
      <c r="C37" s="5" t="s">
        <v>6317</v>
      </c>
      <c r="D37" s="4" t="s">
        <v>6318</v>
      </c>
      <c r="E37" s="186">
        <v>203.67000000000002</v>
      </c>
      <c r="F37" s="133">
        <v>205.89000000000001</v>
      </c>
      <c r="G37" s="187">
        <v>213.82999999999998</v>
      </c>
      <c r="H37" s="132">
        <v>2.2199999999999989</v>
      </c>
      <c r="I37" s="6">
        <v>4.5900000000000034</v>
      </c>
      <c r="J37" s="6">
        <v>0.15000000000000568</v>
      </c>
      <c r="K37" s="6">
        <v>3.999999999996362E-2</v>
      </c>
      <c r="L37" s="6">
        <v>0.22000000000002728</v>
      </c>
      <c r="M37" s="6">
        <v>0</v>
      </c>
      <c r="N37" s="6">
        <v>0</v>
      </c>
      <c r="O37" s="7">
        <v>0.55000000000001137</v>
      </c>
      <c r="P37" s="135">
        <v>2.3899999999999579</v>
      </c>
      <c r="Q37" s="8">
        <f t="shared" si="0"/>
        <v>683759.99999999977</v>
      </c>
      <c r="R37" s="8">
        <f t="shared" si="1"/>
        <v>1491600.0000000002</v>
      </c>
      <c r="S37" s="8">
        <f t="shared" si="2"/>
        <v>1504800.0000000007</v>
      </c>
      <c r="T37" s="8">
        <f t="shared" si="2"/>
        <v>1508319.9999999974</v>
      </c>
      <c r="U37" s="8">
        <f t="shared" si="2"/>
        <v>1527679.9999999998</v>
      </c>
      <c r="V37" s="8">
        <f t="shared" si="2"/>
        <v>1527679.9999999998</v>
      </c>
      <c r="W37" s="8">
        <f t="shared" si="2"/>
        <v>1527679.9999999998</v>
      </c>
      <c r="X37" s="8">
        <f t="shared" si="2"/>
        <v>1576080.0000000007</v>
      </c>
      <c r="Y37" s="8">
        <f t="shared" si="2"/>
        <v>1786399.999999997</v>
      </c>
      <c r="Z37" s="140">
        <f t="shared" si="3"/>
        <v>13133999.999999994</v>
      </c>
      <c r="AA37" s="138">
        <v>2.5072878401402416</v>
      </c>
      <c r="AB37" s="9">
        <v>2.5346172406661478</v>
      </c>
      <c r="AC37" s="165">
        <v>2.6323629344389836</v>
      </c>
      <c r="AD37" s="291">
        <v>10.159999999999968</v>
      </c>
      <c r="AE37" s="172">
        <f t="shared" si="4"/>
        <v>894079.99999999721</v>
      </c>
    </row>
    <row r="38" spans="1:31" s="3" customFormat="1" ht="14.25" customHeight="1">
      <c r="A38" s="4">
        <v>78037</v>
      </c>
      <c r="B38" s="4" t="s">
        <v>6353</v>
      </c>
      <c r="C38" s="5" t="s">
        <v>6317</v>
      </c>
      <c r="D38" s="4" t="s">
        <v>6318</v>
      </c>
      <c r="E38" s="186">
        <v>77.58</v>
      </c>
      <c r="F38" s="133">
        <v>79.679999999999993</v>
      </c>
      <c r="G38" s="187">
        <v>79.97</v>
      </c>
      <c r="H38" s="132">
        <v>2.0999999999999943</v>
      </c>
      <c r="I38" s="6">
        <v>0.17000000000001592</v>
      </c>
      <c r="J38" s="6">
        <v>9.0000000000003411E-2</v>
      </c>
      <c r="K38" s="6">
        <v>9.9999999999909051E-3</v>
      </c>
      <c r="L38" s="6">
        <v>1.9999999999996021E-2</v>
      </c>
      <c r="M38" s="6">
        <v>0</v>
      </c>
      <c r="N38" s="6">
        <v>0</v>
      </c>
      <c r="O38" s="7">
        <v>0</v>
      </c>
      <c r="P38" s="135">
        <v>0</v>
      </c>
      <c r="Q38" s="8">
        <f t="shared" si="0"/>
        <v>646799.99999999825</v>
      </c>
      <c r="R38" s="8">
        <f t="shared" si="1"/>
        <v>676720.00000000105</v>
      </c>
      <c r="S38" s="8">
        <f t="shared" si="2"/>
        <v>684640.0000000014</v>
      </c>
      <c r="T38" s="8">
        <f t="shared" si="2"/>
        <v>685520.00000000058</v>
      </c>
      <c r="U38" s="8">
        <f t="shared" si="2"/>
        <v>687280.00000000023</v>
      </c>
      <c r="V38" s="8">
        <f t="shared" si="2"/>
        <v>687280.00000000023</v>
      </c>
      <c r="W38" s="8">
        <f t="shared" si="2"/>
        <v>687280.00000000023</v>
      </c>
      <c r="X38" s="8">
        <f t="shared" si="2"/>
        <v>687280.00000000023</v>
      </c>
      <c r="Y38" s="8">
        <f t="shared" si="2"/>
        <v>687280.00000000023</v>
      </c>
      <c r="Z38" s="140">
        <f t="shared" si="3"/>
        <v>6130080.0000000019</v>
      </c>
      <c r="AA38" s="138">
        <v>5.1082154168285347</v>
      </c>
      <c r="AB38" s="9">
        <v>5.2464888426514253</v>
      </c>
      <c r="AC38" s="165">
        <v>5.2655837443126821</v>
      </c>
      <c r="AD38" s="291">
        <v>2.3900000000000006</v>
      </c>
      <c r="AE38" s="172">
        <f t="shared" si="4"/>
        <v>210320.00000000006</v>
      </c>
    </row>
    <row r="39" spans="1:31" s="3" customFormat="1" ht="14.25" customHeight="1">
      <c r="A39" s="4">
        <v>78038</v>
      </c>
      <c r="B39" s="4" t="s">
        <v>6354</v>
      </c>
      <c r="C39" s="5" t="s">
        <v>6317</v>
      </c>
      <c r="D39" s="4" t="s">
        <v>6318</v>
      </c>
      <c r="E39" s="186">
        <v>48.39</v>
      </c>
      <c r="F39" s="133">
        <v>50.24</v>
      </c>
      <c r="G39" s="187">
        <v>50.35</v>
      </c>
      <c r="H39" s="132">
        <v>1.8500000000000014</v>
      </c>
      <c r="I39" s="6">
        <v>3.9999999999999147E-2</v>
      </c>
      <c r="J39" s="6">
        <v>0</v>
      </c>
      <c r="K39" s="6">
        <v>0</v>
      </c>
      <c r="L39" s="6">
        <v>7.0000000000000284E-2</v>
      </c>
      <c r="M39" s="6">
        <v>0</v>
      </c>
      <c r="N39" s="6">
        <v>0</v>
      </c>
      <c r="O39" s="7">
        <v>0</v>
      </c>
      <c r="P39" s="135">
        <v>0</v>
      </c>
      <c r="Q39" s="8">
        <f t="shared" si="0"/>
        <v>569800.00000000047</v>
      </c>
      <c r="R39" s="8">
        <f t="shared" si="1"/>
        <v>576840.00000000035</v>
      </c>
      <c r="S39" s="8">
        <f t="shared" si="2"/>
        <v>576840.00000000035</v>
      </c>
      <c r="T39" s="8">
        <f t="shared" si="2"/>
        <v>576840.00000000035</v>
      </c>
      <c r="U39" s="8">
        <f t="shared" si="2"/>
        <v>583000.00000000035</v>
      </c>
      <c r="V39" s="8">
        <f t="shared" ref="V39:Y39" si="5">U39+(M39*88000)</f>
        <v>583000.00000000035</v>
      </c>
      <c r="W39" s="8">
        <f t="shared" si="5"/>
        <v>583000.00000000035</v>
      </c>
      <c r="X39" s="8">
        <f t="shared" si="5"/>
        <v>583000.00000000035</v>
      </c>
      <c r="Y39" s="8">
        <f t="shared" si="5"/>
        <v>583000.00000000035</v>
      </c>
      <c r="Z39" s="140">
        <f t="shared" si="3"/>
        <v>5215320.0000000037</v>
      </c>
      <c r="AA39" s="138">
        <v>4.0382208128181594</v>
      </c>
      <c r="AB39" s="9">
        <v>4.1926061921054831</v>
      </c>
      <c r="AC39" s="165">
        <v>4.201785863306351</v>
      </c>
      <c r="AD39" s="291">
        <v>1.9600000000000011</v>
      </c>
      <c r="AE39" s="172">
        <f t="shared" si="4"/>
        <v>172480.00000000009</v>
      </c>
    </row>
    <row r="40" spans="1:31" s="3" customFormat="1" ht="14.25" customHeight="1">
      <c r="A40" s="4">
        <v>78039</v>
      </c>
      <c r="B40" s="4" t="s">
        <v>6355</v>
      </c>
      <c r="C40" s="5" t="s">
        <v>6317</v>
      </c>
      <c r="D40" s="4" t="s">
        <v>6318</v>
      </c>
      <c r="E40" s="186">
        <v>55.370000000000005</v>
      </c>
      <c r="F40" s="133">
        <v>70.050000000000011</v>
      </c>
      <c r="G40" s="187">
        <v>70.989999999999995</v>
      </c>
      <c r="H40" s="132">
        <v>14.680000000000007</v>
      </c>
      <c r="I40" s="6">
        <v>0.71999999999998465</v>
      </c>
      <c r="J40" s="6">
        <v>0</v>
      </c>
      <c r="K40" s="6">
        <v>0</v>
      </c>
      <c r="L40" s="6">
        <v>1.9999999999996021E-2</v>
      </c>
      <c r="M40" s="6">
        <v>7.000000000000739E-2</v>
      </c>
      <c r="N40" s="6">
        <v>0</v>
      </c>
      <c r="O40" s="7">
        <v>0.12999999999999545</v>
      </c>
      <c r="P40" s="135">
        <v>0</v>
      </c>
      <c r="Q40" s="8">
        <f t="shared" si="0"/>
        <v>4521440.0000000009</v>
      </c>
      <c r="R40" s="8">
        <f t="shared" si="1"/>
        <v>4648159.9999999981</v>
      </c>
      <c r="S40" s="8">
        <f t="shared" ref="S40:Y76" si="6">R40+(J40*88000)</f>
        <v>4648159.9999999981</v>
      </c>
      <c r="T40" s="8">
        <f t="shared" si="6"/>
        <v>4648159.9999999981</v>
      </c>
      <c r="U40" s="8">
        <f t="shared" si="6"/>
        <v>4649919.9999999981</v>
      </c>
      <c r="V40" s="8">
        <f t="shared" si="6"/>
        <v>4656079.9999999991</v>
      </c>
      <c r="W40" s="8">
        <f t="shared" si="6"/>
        <v>4656079.9999999991</v>
      </c>
      <c r="X40" s="8">
        <f t="shared" si="6"/>
        <v>4667519.9999999991</v>
      </c>
      <c r="Y40" s="8">
        <f t="shared" si="6"/>
        <v>4667519.9999999991</v>
      </c>
      <c r="Z40" s="140">
        <f t="shared" si="3"/>
        <v>41763039.999999993</v>
      </c>
      <c r="AA40" s="138">
        <v>2.5499912498042723</v>
      </c>
      <c r="AB40" s="9">
        <v>3.2260590039514043</v>
      </c>
      <c r="AC40" s="165">
        <v>3.2693494459744494</v>
      </c>
      <c r="AD40" s="291">
        <v>15.619999999999989</v>
      </c>
      <c r="AE40" s="172">
        <f t="shared" si="4"/>
        <v>1374559.9999999991</v>
      </c>
    </row>
    <row r="41" spans="1:31" s="3" customFormat="1" ht="14.25" customHeight="1">
      <c r="A41" s="4">
        <v>78040</v>
      </c>
      <c r="B41" s="4" t="s">
        <v>6356</v>
      </c>
      <c r="C41" s="5" t="s">
        <v>6317</v>
      </c>
      <c r="D41" s="4" t="s">
        <v>6318</v>
      </c>
      <c r="E41" s="186">
        <v>327.64</v>
      </c>
      <c r="F41" s="133">
        <v>332.55</v>
      </c>
      <c r="G41" s="187">
        <v>334.8</v>
      </c>
      <c r="H41" s="132">
        <v>4.910000000000025</v>
      </c>
      <c r="I41" s="6">
        <v>0.31000000000000227</v>
      </c>
      <c r="J41" s="6">
        <v>0.29000000000002046</v>
      </c>
      <c r="K41" s="6">
        <v>0</v>
      </c>
      <c r="L41" s="6">
        <v>1.2099999999999795</v>
      </c>
      <c r="M41" s="6">
        <v>6.0000000000002274E-2</v>
      </c>
      <c r="N41" s="6">
        <v>0.31000000000000227</v>
      </c>
      <c r="O41" s="7">
        <v>6.9999999999993179E-2</v>
      </c>
      <c r="P41" s="135">
        <v>0</v>
      </c>
      <c r="Q41" s="8">
        <f t="shared" si="0"/>
        <v>1512280.0000000079</v>
      </c>
      <c r="R41" s="8">
        <f t="shared" si="1"/>
        <v>1566840.0000000084</v>
      </c>
      <c r="S41" s="8">
        <f t="shared" si="6"/>
        <v>1592360.0000000102</v>
      </c>
      <c r="T41" s="8">
        <f t="shared" si="6"/>
        <v>1592360.0000000102</v>
      </c>
      <c r="U41" s="8">
        <f t="shared" si="6"/>
        <v>1698840.0000000084</v>
      </c>
      <c r="V41" s="8">
        <f t="shared" si="6"/>
        <v>1704120.0000000086</v>
      </c>
      <c r="W41" s="8">
        <f t="shared" si="6"/>
        <v>1731400.0000000088</v>
      </c>
      <c r="X41" s="8">
        <f t="shared" si="6"/>
        <v>1737560.0000000081</v>
      </c>
      <c r="Y41" s="8">
        <f t="shared" si="6"/>
        <v>1737560.0000000081</v>
      </c>
      <c r="Z41" s="140">
        <f t="shared" si="3"/>
        <v>14873320.000000078</v>
      </c>
      <c r="AA41" s="138">
        <v>4.993515014532159</v>
      </c>
      <c r="AB41" s="9">
        <v>5.0683476317991376</v>
      </c>
      <c r="AC41" s="165">
        <v>5.1026395643552886</v>
      </c>
      <c r="AD41" s="291">
        <v>7.160000000000025</v>
      </c>
      <c r="AE41" s="172">
        <f t="shared" si="4"/>
        <v>630080.00000000221</v>
      </c>
    </row>
    <row r="42" spans="1:31" s="3" customFormat="1" ht="14.25" customHeight="1">
      <c r="A42" s="4">
        <v>78041</v>
      </c>
      <c r="B42" s="4" t="s">
        <v>6357</v>
      </c>
      <c r="C42" s="5" t="s">
        <v>6317</v>
      </c>
      <c r="D42" s="4" t="s">
        <v>6318</v>
      </c>
      <c r="E42" s="186">
        <v>67.89</v>
      </c>
      <c r="F42" s="133">
        <v>67.89</v>
      </c>
      <c r="G42" s="187">
        <v>68.510000000000005</v>
      </c>
      <c r="H42" s="132">
        <v>0</v>
      </c>
      <c r="I42" s="6">
        <v>0.62000000000000455</v>
      </c>
      <c r="J42" s="6">
        <v>0</v>
      </c>
      <c r="K42" s="6">
        <v>0</v>
      </c>
      <c r="L42" s="6">
        <v>0</v>
      </c>
      <c r="M42" s="6">
        <v>0</v>
      </c>
      <c r="N42" s="6">
        <v>0</v>
      </c>
      <c r="O42" s="7">
        <v>0</v>
      </c>
      <c r="P42" s="135">
        <v>0</v>
      </c>
      <c r="Q42" s="8">
        <f t="shared" si="0"/>
        <v>0</v>
      </c>
      <c r="R42" s="8">
        <f t="shared" si="1"/>
        <v>109120.00000000081</v>
      </c>
      <c r="S42" s="8">
        <f t="shared" si="6"/>
        <v>109120.00000000081</v>
      </c>
      <c r="T42" s="8">
        <f t="shared" si="6"/>
        <v>109120.00000000081</v>
      </c>
      <c r="U42" s="8">
        <f t="shared" si="6"/>
        <v>109120.00000000081</v>
      </c>
      <c r="V42" s="8">
        <f t="shared" si="6"/>
        <v>109120.00000000081</v>
      </c>
      <c r="W42" s="8">
        <f t="shared" si="6"/>
        <v>109120.00000000081</v>
      </c>
      <c r="X42" s="8">
        <f t="shared" si="6"/>
        <v>109120.00000000081</v>
      </c>
      <c r="Y42" s="8">
        <f t="shared" si="6"/>
        <v>109120.00000000081</v>
      </c>
      <c r="Z42" s="140">
        <f t="shared" si="3"/>
        <v>872960.00000000652</v>
      </c>
      <c r="AA42" s="138">
        <v>2.48</v>
      </c>
      <c r="AB42" s="9">
        <v>2.48</v>
      </c>
      <c r="AC42" s="165">
        <v>2.5026484018264838</v>
      </c>
      <c r="AD42" s="291">
        <v>0.62000000000000455</v>
      </c>
      <c r="AE42" s="172">
        <f t="shared" si="4"/>
        <v>54560.0000000004</v>
      </c>
    </row>
    <row r="43" spans="1:31" s="3" customFormat="1" ht="14.25" customHeight="1">
      <c r="A43" s="4">
        <v>78042</v>
      </c>
      <c r="B43" s="4" t="s">
        <v>6358</v>
      </c>
      <c r="C43" s="5" t="s">
        <v>6317</v>
      </c>
      <c r="D43" s="4" t="s">
        <v>6318</v>
      </c>
      <c r="E43" s="186">
        <v>62.9</v>
      </c>
      <c r="F43" s="133">
        <v>66.039999999999992</v>
      </c>
      <c r="G43" s="187">
        <v>66.52</v>
      </c>
      <c r="H43" s="132">
        <v>3.1399999999999935</v>
      </c>
      <c r="I43" s="6">
        <v>0.48000000000001819</v>
      </c>
      <c r="J43" s="6">
        <v>0</v>
      </c>
      <c r="K43" s="6">
        <v>0</v>
      </c>
      <c r="L43" s="6">
        <v>0</v>
      </c>
      <c r="M43" s="6">
        <v>0</v>
      </c>
      <c r="N43" s="6">
        <v>0</v>
      </c>
      <c r="O43" s="7">
        <v>0</v>
      </c>
      <c r="P43" s="135">
        <v>0</v>
      </c>
      <c r="Q43" s="8">
        <f t="shared" si="0"/>
        <v>967119.9999999979</v>
      </c>
      <c r="R43" s="8">
        <f t="shared" si="1"/>
        <v>1051600.0000000012</v>
      </c>
      <c r="S43" s="8">
        <f t="shared" si="6"/>
        <v>1051600.0000000012</v>
      </c>
      <c r="T43" s="8">
        <f t="shared" si="6"/>
        <v>1051600.0000000012</v>
      </c>
      <c r="U43" s="8">
        <f t="shared" si="6"/>
        <v>1051600.0000000012</v>
      </c>
      <c r="V43" s="8">
        <f t="shared" si="6"/>
        <v>1051600.0000000012</v>
      </c>
      <c r="W43" s="8">
        <f t="shared" si="6"/>
        <v>1051600.0000000012</v>
      </c>
      <c r="X43" s="8">
        <f t="shared" si="6"/>
        <v>1051600.0000000012</v>
      </c>
      <c r="Y43" s="8">
        <f t="shared" si="6"/>
        <v>1051600.0000000012</v>
      </c>
      <c r="Z43" s="140">
        <f t="shared" si="3"/>
        <v>9379920.0000000056</v>
      </c>
      <c r="AA43" s="138">
        <v>3.3418517790446232</v>
      </c>
      <c r="AB43" s="9">
        <v>3.5086787200016998</v>
      </c>
      <c r="AC43" s="165">
        <v>3.5341809275365401</v>
      </c>
      <c r="AD43" s="291">
        <v>3.6199999999999974</v>
      </c>
      <c r="AE43" s="172">
        <f t="shared" si="4"/>
        <v>318559.99999999977</v>
      </c>
    </row>
    <row r="44" spans="1:31" s="3" customFormat="1" ht="14.25" customHeight="1">
      <c r="A44" s="4">
        <v>78043</v>
      </c>
      <c r="B44" s="4" t="s">
        <v>6359</v>
      </c>
      <c r="C44" s="5" t="s">
        <v>6317</v>
      </c>
      <c r="D44" s="4" t="s">
        <v>6318</v>
      </c>
      <c r="E44" s="186">
        <v>95.69</v>
      </c>
      <c r="F44" s="133">
        <v>96.929999999999993</v>
      </c>
      <c r="G44" s="187">
        <v>97.26</v>
      </c>
      <c r="H44" s="132">
        <v>1.2399999999999949</v>
      </c>
      <c r="I44" s="6">
        <v>0.21000000000000796</v>
      </c>
      <c r="J44" s="6">
        <v>0.12000000000000455</v>
      </c>
      <c r="K44" s="6">
        <v>0</v>
      </c>
      <c r="L44" s="6">
        <v>0</v>
      </c>
      <c r="M44" s="6">
        <v>0</v>
      </c>
      <c r="N44" s="6">
        <v>0</v>
      </c>
      <c r="O44" s="7">
        <v>0</v>
      </c>
      <c r="P44" s="135">
        <v>0</v>
      </c>
      <c r="Q44" s="8">
        <f t="shared" si="0"/>
        <v>381919.99999999837</v>
      </c>
      <c r="R44" s="8">
        <f t="shared" si="1"/>
        <v>418879.99999999977</v>
      </c>
      <c r="S44" s="8">
        <f t="shared" si="6"/>
        <v>429440.00000000017</v>
      </c>
      <c r="T44" s="8">
        <f t="shared" si="6"/>
        <v>429440.00000000017</v>
      </c>
      <c r="U44" s="8">
        <f t="shared" si="6"/>
        <v>429440.00000000017</v>
      </c>
      <c r="V44" s="8">
        <f t="shared" si="6"/>
        <v>429440.00000000017</v>
      </c>
      <c r="W44" s="8">
        <f t="shared" si="6"/>
        <v>429440.00000000017</v>
      </c>
      <c r="X44" s="8">
        <f t="shared" si="6"/>
        <v>429440.00000000017</v>
      </c>
      <c r="Y44" s="8">
        <f t="shared" si="6"/>
        <v>429440.00000000017</v>
      </c>
      <c r="Z44" s="140">
        <f t="shared" si="3"/>
        <v>3806879.9999999991</v>
      </c>
      <c r="AA44" s="138">
        <v>3.7760642747778324</v>
      </c>
      <c r="AB44" s="9">
        <v>3.8249964484712642</v>
      </c>
      <c r="AC44" s="165">
        <v>3.8380187205025806</v>
      </c>
      <c r="AD44" s="291">
        <v>1.5700000000000072</v>
      </c>
      <c r="AE44" s="172">
        <f t="shared" si="4"/>
        <v>138160.00000000064</v>
      </c>
    </row>
    <row r="45" spans="1:31" s="3" customFormat="1" ht="14.25" customHeight="1">
      <c r="A45" s="4">
        <v>78045</v>
      </c>
      <c r="B45" s="4" t="s">
        <v>6360</v>
      </c>
      <c r="C45" s="5" t="s">
        <v>6317</v>
      </c>
      <c r="D45" s="4" t="s">
        <v>6318</v>
      </c>
      <c r="E45" s="186">
        <v>877.35</v>
      </c>
      <c r="F45" s="133">
        <v>902.02</v>
      </c>
      <c r="G45" s="187">
        <v>915.26</v>
      </c>
      <c r="H45" s="132">
        <v>24.669999999999959</v>
      </c>
      <c r="I45" s="6">
        <v>7.5299999999999727</v>
      </c>
      <c r="J45" s="6">
        <v>0.37000000000011823</v>
      </c>
      <c r="K45" s="6">
        <v>3.999999999996362E-2</v>
      </c>
      <c r="L45" s="6">
        <v>1.6100000000000136</v>
      </c>
      <c r="M45" s="6">
        <v>1.2100000000000364</v>
      </c>
      <c r="N45" s="6">
        <v>1.6299999999998818</v>
      </c>
      <c r="O45" s="7">
        <v>0.35000000000002274</v>
      </c>
      <c r="P45" s="135">
        <v>0.5</v>
      </c>
      <c r="Q45" s="8">
        <f t="shared" si="0"/>
        <v>7598359.9999999879</v>
      </c>
      <c r="R45" s="8">
        <f t="shared" si="1"/>
        <v>8923639.9999999832</v>
      </c>
      <c r="S45" s="8">
        <f t="shared" si="6"/>
        <v>8956199.9999999944</v>
      </c>
      <c r="T45" s="8">
        <f t="shared" si="6"/>
        <v>8959719.9999999907</v>
      </c>
      <c r="U45" s="8">
        <f t="shared" si="6"/>
        <v>9101399.9999999925</v>
      </c>
      <c r="V45" s="8">
        <f t="shared" si="6"/>
        <v>9207879.9999999963</v>
      </c>
      <c r="W45" s="8">
        <f t="shared" si="6"/>
        <v>9351319.9999999851</v>
      </c>
      <c r="X45" s="8">
        <f t="shared" si="6"/>
        <v>9382119.999999987</v>
      </c>
      <c r="Y45" s="8">
        <f t="shared" si="6"/>
        <v>9426119.999999987</v>
      </c>
      <c r="Z45" s="140">
        <f t="shared" si="3"/>
        <v>80906759.999999896</v>
      </c>
      <c r="AA45" s="138">
        <v>23.379976922482459</v>
      </c>
      <c r="AB45" s="9">
        <v>24.037393039969938</v>
      </c>
      <c r="AC45" s="165">
        <v>24.390217903996465</v>
      </c>
      <c r="AD45" s="291">
        <v>37.909999999999968</v>
      </c>
      <c r="AE45" s="172">
        <f t="shared" si="4"/>
        <v>3336079.9999999972</v>
      </c>
    </row>
    <row r="46" spans="1:31" s="3" customFormat="1" ht="14.25" customHeight="1">
      <c r="A46" s="4">
        <v>78046</v>
      </c>
      <c r="B46" s="4" t="s">
        <v>6361</v>
      </c>
      <c r="C46" s="5" t="s">
        <v>6317</v>
      </c>
      <c r="D46" s="4" t="s">
        <v>6318</v>
      </c>
      <c r="E46" s="186">
        <v>56.56</v>
      </c>
      <c r="F46" s="133">
        <v>59.59</v>
      </c>
      <c r="G46" s="187">
        <v>60.15</v>
      </c>
      <c r="H46" s="132">
        <v>3.0300000000000011</v>
      </c>
      <c r="I46" s="6">
        <v>6.0000000000002274E-2</v>
      </c>
      <c r="J46" s="6">
        <v>0</v>
      </c>
      <c r="K46" s="6">
        <v>0</v>
      </c>
      <c r="L46" s="6">
        <v>0</v>
      </c>
      <c r="M46" s="6">
        <v>0</v>
      </c>
      <c r="N46" s="6">
        <v>0.49000000000000199</v>
      </c>
      <c r="O46" s="7">
        <v>9.9999999999980105E-3</v>
      </c>
      <c r="P46" s="135">
        <v>0</v>
      </c>
      <c r="Q46" s="8">
        <f t="shared" si="0"/>
        <v>933240.00000000047</v>
      </c>
      <c r="R46" s="8">
        <f t="shared" si="1"/>
        <v>943800.00000000081</v>
      </c>
      <c r="S46" s="8">
        <f t="shared" si="6"/>
        <v>943800.00000000081</v>
      </c>
      <c r="T46" s="8">
        <f t="shared" si="6"/>
        <v>943800.00000000081</v>
      </c>
      <c r="U46" s="8">
        <f t="shared" si="6"/>
        <v>943800.00000000081</v>
      </c>
      <c r="V46" s="8">
        <f t="shared" si="6"/>
        <v>943800.00000000081</v>
      </c>
      <c r="W46" s="8">
        <f t="shared" si="6"/>
        <v>986920.00000000093</v>
      </c>
      <c r="X46" s="8">
        <f t="shared" si="6"/>
        <v>987800.0000000007</v>
      </c>
      <c r="Y46" s="8">
        <f t="shared" si="6"/>
        <v>987800.0000000007</v>
      </c>
      <c r="Z46" s="140">
        <f t="shared" si="3"/>
        <v>8614760.0000000075</v>
      </c>
      <c r="AA46" s="138">
        <v>1.6955249652261499</v>
      </c>
      <c r="AB46" s="9">
        <v>1.7863566597918366</v>
      </c>
      <c r="AC46" s="165">
        <v>1.8031440356851645</v>
      </c>
      <c r="AD46" s="291">
        <v>3.5899999999999959</v>
      </c>
      <c r="AE46" s="172">
        <f t="shared" si="4"/>
        <v>315919.99999999965</v>
      </c>
    </row>
    <row r="47" spans="1:31" s="3" customFormat="1" ht="14.25" customHeight="1">
      <c r="A47" s="4">
        <v>78047</v>
      </c>
      <c r="B47" s="4" t="s">
        <v>6362</v>
      </c>
      <c r="C47" s="5" t="s">
        <v>6317</v>
      </c>
      <c r="D47" s="4" t="s">
        <v>6318</v>
      </c>
      <c r="E47" s="186">
        <v>223.3</v>
      </c>
      <c r="F47" s="133">
        <v>234.11</v>
      </c>
      <c r="G47" s="187">
        <v>244.35</v>
      </c>
      <c r="H47" s="132">
        <v>10.810000000000002</v>
      </c>
      <c r="I47" s="6">
        <v>3.2800000000000011</v>
      </c>
      <c r="J47" s="6">
        <v>3.2199999999999989</v>
      </c>
      <c r="K47" s="6">
        <v>0.21999999999999886</v>
      </c>
      <c r="L47" s="6">
        <v>0.31999999999999318</v>
      </c>
      <c r="M47" s="6">
        <v>0.97999999999998977</v>
      </c>
      <c r="N47" s="6">
        <v>1.9399999999999977</v>
      </c>
      <c r="O47" s="7">
        <v>0.28000000000000114</v>
      </c>
      <c r="P47" s="135">
        <v>0</v>
      </c>
      <c r="Q47" s="8">
        <f t="shared" si="0"/>
        <v>3329480</v>
      </c>
      <c r="R47" s="8">
        <f t="shared" si="1"/>
        <v>3906760</v>
      </c>
      <c r="S47" s="8">
        <f t="shared" si="6"/>
        <v>4190120</v>
      </c>
      <c r="T47" s="8">
        <f t="shared" si="6"/>
        <v>4209480</v>
      </c>
      <c r="U47" s="8">
        <f t="shared" si="6"/>
        <v>4237639.9999999991</v>
      </c>
      <c r="V47" s="8">
        <f t="shared" si="6"/>
        <v>4323879.9999999981</v>
      </c>
      <c r="W47" s="8">
        <f t="shared" si="6"/>
        <v>4494599.9999999981</v>
      </c>
      <c r="X47" s="8">
        <f t="shared" si="6"/>
        <v>4519239.9999999981</v>
      </c>
      <c r="Y47" s="8">
        <f t="shared" si="6"/>
        <v>4519239.9999999981</v>
      </c>
      <c r="Z47" s="140">
        <f t="shared" si="3"/>
        <v>37730440</v>
      </c>
      <c r="AA47" s="138">
        <v>10.690246167692765</v>
      </c>
      <c r="AB47" s="9">
        <v>11.207763234744975</v>
      </c>
      <c r="AC47" s="165">
        <v>11.69799216782681</v>
      </c>
      <c r="AD47" s="291">
        <v>21.049999999999983</v>
      </c>
      <c r="AE47" s="172">
        <f t="shared" si="4"/>
        <v>1852399.9999999986</v>
      </c>
    </row>
    <row r="48" spans="1:31" s="3" customFormat="1" ht="14.25" customHeight="1">
      <c r="A48" s="4">
        <v>78048</v>
      </c>
      <c r="B48" s="4" t="s">
        <v>6363</v>
      </c>
      <c r="C48" s="5" t="s">
        <v>6317</v>
      </c>
      <c r="D48" s="4" t="s">
        <v>6318</v>
      </c>
      <c r="E48" s="186">
        <v>234.76</v>
      </c>
      <c r="F48" s="133">
        <v>247.06</v>
      </c>
      <c r="G48" s="187">
        <v>253.67000000000002</v>
      </c>
      <c r="H48" s="132">
        <v>12.300000000000011</v>
      </c>
      <c r="I48" s="6">
        <v>2.0699999999999932</v>
      </c>
      <c r="J48" s="6">
        <v>1.9400000000000261</v>
      </c>
      <c r="K48" s="6">
        <v>3.999999999996362E-2</v>
      </c>
      <c r="L48" s="6">
        <v>1.9900000000000091</v>
      </c>
      <c r="M48" s="6">
        <v>0.56999999999999318</v>
      </c>
      <c r="N48" s="6">
        <v>0</v>
      </c>
      <c r="O48" s="7">
        <v>0</v>
      </c>
      <c r="P48" s="135">
        <v>0</v>
      </c>
      <c r="Q48" s="8">
        <f t="shared" si="0"/>
        <v>3788400.0000000037</v>
      </c>
      <c r="R48" s="8">
        <f t="shared" si="1"/>
        <v>4152720.0000000023</v>
      </c>
      <c r="S48" s="8">
        <f t="shared" si="6"/>
        <v>4323440.0000000047</v>
      </c>
      <c r="T48" s="8">
        <f t="shared" si="6"/>
        <v>4326960.0000000019</v>
      </c>
      <c r="U48" s="8">
        <f t="shared" si="6"/>
        <v>4502080.0000000028</v>
      </c>
      <c r="V48" s="8">
        <f t="shared" si="6"/>
        <v>4552240.0000000019</v>
      </c>
      <c r="W48" s="8">
        <f t="shared" si="6"/>
        <v>4552240.0000000019</v>
      </c>
      <c r="X48" s="8">
        <f t="shared" si="6"/>
        <v>4552240.0000000019</v>
      </c>
      <c r="Y48" s="8">
        <f t="shared" si="6"/>
        <v>4552240.0000000019</v>
      </c>
      <c r="Z48" s="140">
        <f t="shared" si="3"/>
        <v>39302560.000000015</v>
      </c>
      <c r="AA48" s="138">
        <v>19.38195057916333</v>
      </c>
      <c r="AB48" s="9">
        <v>20.397447223070763</v>
      </c>
      <c r="AC48" s="165">
        <v>20.943173468292564</v>
      </c>
      <c r="AD48" s="291">
        <v>18.910000000000025</v>
      </c>
      <c r="AE48" s="172">
        <f t="shared" si="4"/>
        <v>1664080.0000000021</v>
      </c>
    </row>
    <row r="49" spans="1:31" s="3" customFormat="1" ht="14.25" customHeight="1">
      <c r="A49" s="4">
        <v>78049</v>
      </c>
      <c r="B49" s="4" t="s">
        <v>6364</v>
      </c>
      <c r="C49" s="5" t="s">
        <v>6317</v>
      </c>
      <c r="D49" s="4" t="s">
        <v>6318</v>
      </c>
      <c r="E49" s="186">
        <v>124.97</v>
      </c>
      <c r="F49" s="133">
        <v>126.64</v>
      </c>
      <c r="G49" s="187">
        <v>127.60000000000001</v>
      </c>
      <c r="H49" s="132">
        <v>1.6700000000000017</v>
      </c>
      <c r="I49" s="6">
        <v>0.62000000000000455</v>
      </c>
      <c r="J49" s="6">
        <v>0</v>
      </c>
      <c r="K49" s="6">
        <v>0</v>
      </c>
      <c r="L49" s="6">
        <v>0</v>
      </c>
      <c r="M49" s="6">
        <v>4.0000000000006253E-2</v>
      </c>
      <c r="N49" s="6">
        <v>0.13999999999998636</v>
      </c>
      <c r="O49" s="7">
        <v>0.15999999999999659</v>
      </c>
      <c r="P49" s="135">
        <v>0</v>
      </c>
      <c r="Q49" s="8">
        <f t="shared" si="0"/>
        <v>514360.00000000047</v>
      </c>
      <c r="R49" s="8">
        <f t="shared" si="1"/>
        <v>623480.00000000128</v>
      </c>
      <c r="S49" s="8">
        <f t="shared" si="6"/>
        <v>623480.00000000128</v>
      </c>
      <c r="T49" s="8">
        <f t="shared" si="6"/>
        <v>623480.00000000128</v>
      </c>
      <c r="U49" s="8">
        <f t="shared" si="6"/>
        <v>623480.00000000128</v>
      </c>
      <c r="V49" s="8">
        <f t="shared" si="6"/>
        <v>627000.00000000186</v>
      </c>
      <c r="W49" s="8">
        <f t="shared" si="6"/>
        <v>639320.0000000007</v>
      </c>
      <c r="X49" s="8">
        <f t="shared" si="6"/>
        <v>653400.00000000035</v>
      </c>
      <c r="Y49" s="8">
        <f t="shared" si="6"/>
        <v>653400.00000000035</v>
      </c>
      <c r="Z49" s="140">
        <f t="shared" si="3"/>
        <v>5581400.0000000084</v>
      </c>
      <c r="AA49" s="138">
        <v>5.3941944534369268</v>
      </c>
      <c r="AB49" s="9">
        <v>5.4662781914319627</v>
      </c>
      <c r="AC49" s="165">
        <v>5.5077155498003671</v>
      </c>
      <c r="AD49" s="291">
        <v>2.6300000000000097</v>
      </c>
      <c r="AE49" s="172">
        <f t="shared" si="4"/>
        <v>231440.00000000084</v>
      </c>
    </row>
    <row r="50" spans="1:31" s="3" customFormat="1" ht="14.25" customHeight="1">
      <c r="A50" s="4">
        <v>78050</v>
      </c>
      <c r="B50" s="4" t="s">
        <v>6365</v>
      </c>
      <c r="C50" s="5" t="s">
        <v>6317</v>
      </c>
      <c r="D50" s="4" t="s">
        <v>6318</v>
      </c>
      <c r="E50" s="186">
        <v>68.44</v>
      </c>
      <c r="F50" s="133">
        <v>72.429999999999993</v>
      </c>
      <c r="G50" s="187">
        <v>74.210000000000008</v>
      </c>
      <c r="H50" s="132">
        <v>3.9899999999999949</v>
      </c>
      <c r="I50" s="6">
        <v>1.6000000000000085</v>
      </c>
      <c r="J50" s="6">
        <v>9.0000000000003411E-2</v>
      </c>
      <c r="K50" s="6">
        <v>0</v>
      </c>
      <c r="L50" s="6">
        <v>0</v>
      </c>
      <c r="M50" s="6">
        <v>0</v>
      </c>
      <c r="N50" s="6">
        <v>0</v>
      </c>
      <c r="O50" s="7">
        <v>9.0000000000003411E-2</v>
      </c>
      <c r="P50" s="135">
        <v>0</v>
      </c>
      <c r="Q50" s="8">
        <f t="shared" si="0"/>
        <v>1228919.9999999984</v>
      </c>
      <c r="R50" s="8">
        <f t="shared" si="1"/>
        <v>1510520</v>
      </c>
      <c r="S50" s="8">
        <f t="shared" si="6"/>
        <v>1518440.0000000002</v>
      </c>
      <c r="T50" s="8">
        <f t="shared" si="6"/>
        <v>1518440.0000000002</v>
      </c>
      <c r="U50" s="8">
        <f t="shared" si="6"/>
        <v>1518440.0000000002</v>
      </c>
      <c r="V50" s="8">
        <f t="shared" si="6"/>
        <v>1518440.0000000002</v>
      </c>
      <c r="W50" s="8">
        <f t="shared" si="6"/>
        <v>1518440.0000000002</v>
      </c>
      <c r="X50" s="8">
        <f t="shared" si="6"/>
        <v>1526360.0000000005</v>
      </c>
      <c r="Y50" s="8">
        <f t="shared" si="6"/>
        <v>1526360.0000000005</v>
      </c>
      <c r="Z50" s="140">
        <f t="shared" si="3"/>
        <v>13384359.999999998</v>
      </c>
      <c r="AA50" s="138">
        <v>2.9177164733317129</v>
      </c>
      <c r="AB50" s="9">
        <v>3.0878171268763293</v>
      </c>
      <c r="AC50" s="165">
        <v>3.1637016289588904</v>
      </c>
      <c r="AD50" s="291">
        <v>5.7700000000000102</v>
      </c>
      <c r="AE50" s="172">
        <f t="shared" si="4"/>
        <v>507760.00000000087</v>
      </c>
    </row>
    <row r="51" spans="1:31" s="3" customFormat="1" ht="14.25" customHeight="1">
      <c r="A51" s="4">
        <v>78051</v>
      </c>
      <c r="B51" s="4" t="s">
        <v>6366</v>
      </c>
      <c r="C51" s="5" t="s">
        <v>6317</v>
      </c>
      <c r="D51" s="4" t="s">
        <v>6318</v>
      </c>
      <c r="E51" s="186">
        <v>139.03</v>
      </c>
      <c r="F51" s="133">
        <v>139.89000000000001</v>
      </c>
      <c r="G51" s="187">
        <v>140.68</v>
      </c>
      <c r="H51" s="132">
        <v>0.86000000000001364</v>
      </c>
      <c r="I51" s="6">
        <v>0.38999999999998636</v>
      </c>
      <c r="J51" s="6">
        <v>0</v>
      </c>
      <c r="K51" s="6">
        <v>9.9999999999909051E-3</v>
      </c>
      <c r="L51" s="6">
        <v>9.9999999999909051E-3</v>
      </c>
      <c r="M51" s="6">
        <v>0.13000000000002387</v>
      </c>
      <c r="N51" s="6">
        <v>0</v>
      </c>
      <c r="O51" s="7">
        <v>0.25</v>
      </c>
      <c r="P51" s="135">
        <v>0</v>
      </c>
      <c r="Q51" s="8">
        <f t="shared" si="0"/>
        <v>264880.00000000419</v>
      </c>
      <c r="R51" s="8">
        <f t="shared" si="1"/>
        <v>333520.0000000018</v>
      </c>
      <c r="S51" s="8">
        <f t="shared" si="6"/>
        <v>333520.0000000018</v>
      </c>
      <c r="T51" s="8">
        <f t="shared" si="6"/>
        <v>334400.00000000099</v>
      </c>
      <c r="U51" s="8">
        <f t="shared" si="6"/>
        <v>335280.00000000017</v>
      </c>
      <c r="V51" s="8">
        <f t="shared" si="6"/>
        <v>346720.00000000227</v>
      </c>
      <c r="W51" s="8">
        <f t="shared" si="6"/>
        <v>346720.00000000227</v>
      </c>
      <c r="X51" s="8">
        <f t="shared" si="6"/>
        <v>368720.00000000227</v>
      </c>
      <c r="Y51" s="8">
        <f t="shared" si="6"/>
        <v>368720.00000000227</v>
      </c>
      <c r="Z51" s="140">
        <f t="shared" si="3"/>
        <v>3032480.0000000182</v>
      </c>
      <c r="AA51" s="138">
        <v>4.723625602641941</v>
      </c>
      <c r="AB51" s="9">
        <v>4.7528446058662253</v>
      </c>
      <c r="AC51" s="165">
        <v>4.779685318130392</v>
      </c>
      <c r="AD51" s="291">
        <v>1.6500000000000057</v>
      </c>
      <c r="AE51" s="172">
        <f t="shared" si="4"/>
        <v>145200.00000000049</v>
      </c>
    </row>
    <row r="52" spans="1:31" s="3" customFormat="1" ht="14.25" customHeight="1">
      <c r="A52" s="4">
        <v>78052</v>
      </c>
      <c r="B52" s="4" t="s">
        <v>6367</v>
      </c>
      <c r="C52" s="5" t="s">
        <v>6317</v>
      </c>
      <c r="D52" s="4" t="s">
        <v>6318</v>
      </c>
      <c r="E52" s="186">
        <v>118.22</v>
      </c>
      <c r="F52" s="133">
        <v>119.59</v>
      </c>
      <c r="G52" s="187">
        <v>120.65</v>
      </c>
      <c r="H52" s="132">
        <v>1.3700000000000045</v>
      </c>
      <c r="I52" s="6">
        <v>1.0600000000000023</v>
      </c>
      <c r="J52" s="6">
        <v>0</v>
      </c>
      <c r="K52" s="6">
        <v>0</v>
      </c>
      <c r="L52" s="6">
        <v>0</v>
      </c>
      <c r="M52" s="6">
        <v>0</v>
      </c>
      <c r="N52" s="6">
        <v>0</v>
      </c>
      <c r="O52" s="7">
        <v>0</v>
      </c>
      <c r="P52" s="135">
        <v>0</v>
      </c>
      <c r="Q52" s="8">
        <f t="shared" si="0"/>
        <v>421960.00000000134</v>
      </c>
      <c r="R52" s="8">
        <f t="shared" si="1"/>
        <v>608520.00000000175</v>
      </c>
      <c r="S52" s="8">
        <f t="shared" si="6"/>
        <v>608520.00000000175</v>
      </c>
      <c r="T52" s="8">
        <f t="shared" si="6"/>
        <v>608520.00000000175</v>
      </c>
      <c r="U52" s="8">
        <f t="shared" si="6"/>
        <v>608520.00000000175</v>
      </c>
      <c r="V52" s="8">
        <f t="shared" si="6"/>
        <v>608520.00000000175</v>
      </c>
      <c r="W52" s="8">
        <f t="shared" si="6"/>
        <v>608520.00000000175</v>
      </c>
      <c r="X52" s="8">
        <f t="shared" si="6"/>
        <v>608520.00000000175</v>
      </c>
      <c r="Y52" s="8">
        <f t="shared" si="6"/>
        <v>608520.00000000175</v>
      </c>
      <c r="Z52" s="140">
        <f t="shared" si="3"/>
        <v>5290120.0000000158</v>
      </c>
      <c r="AA52" s="138">
        <v>6.1866136375529859</v>
      </c>
      <c r="AB52" s="9">
        <v>6.2583076037469265</v>
      </c>
      <c r="AC52" s="165">
        <v>6.3137788476634054</v>
      </c>
      <c r="AD52" s="291">
        <v>2.4300000000000068</v>
      </c>
      <c r="AE52" s="172">
        <f t="shared" si="4"/>
        <v>213840.00000000061</v>
      </c>
    </row>
    <row r="53" spans="1:31" s="3" customFormat="1" ht="14.25" customHeight="1">
      <c r="A53" s="4">
        <v>78053</v>
      </c>
      <c r="B53" s="4" t="s">
        <v>6368</v>
      </c>
      <c r="C53" s="5" t="s">
        <v>6317</v>
      </c>
      <c r="D53" s="4" t="s">
        <v>6318</v>
      </c>
      <c r="E53" s="186">
        <v>68.05</v>
      </c>
      <c r="F53" s="133">
        <v>71.429999999999993</v>
      </c>
      <c r="G53" s="187">
        <v>72.680000000000007</v>
      </c>
      <c r="H53" s="132">
        <v>3.3799999999999955</v>
      </c>
      <c r="I53" s="6">
        <v>0.98000000000001819</v>
      </c>
      <c r="J53" s="6">
        <v>8.99999999999892E-2</v>
      </c>
      <c r="K53" s="6">
        <v>0</v>
      </c>
      <c r="L53" s="6">
        <v>0</v>
      </c>
      <c r="M53" s="6">
        <v>0</v>
      </c>
      <c r="N53" s="6">
        <v>0</v>
      </c>
      <c r="O53" s="7">
        <v>0.18000000000000682</v>
      </c>
      <c r="P53" s="135">
        <v>0</v>
      </c>
      <c r="Q53" s="8">
        <f t="shared" si="0"/>
        <v>1041039.9999999986</v>
      </c>
      <c r="R53" s="8">
        <f t="shared" si="1"/>
        <v>1213520.0000000019</v>
      </c>
      <c r="S53" s="8">
        <f t="shared" si="6"/>
        <v>1221440.0000000009</v>
      </c>
      <c r="T53" s="8">
        <f t="shared" si="6"/>
        <v>1221440.0000000009</v>
      </c>
      <c r="U53" s="8">
        <f t="shared" si="6"/>
        <v>1221440.0000000009</v>
      </c>
      <c r="V53" s="8">
        <f t="shared" si="6"/>
        <v>1221440.0000000009</v>
      </c>
      <c r="W53" s="8">
        <f t="shared" si="6"/>
        <v>1221440.0000000009</v>
      </c>
      <c r="X53" s="8">
        <f t="shared" si="6"/>
        <v>1237280.0000000016</v>
      </c>
      <c r="Y53" s="8">
        <f t="shared" si="6"/>
        <v>1237280.0000000016</v>
      </c>
      <c r="Z53" s="140">
        <f t="shared" si="3"/>
        <v>10836320.000000007</v>
      </c>
      <c r="AA53" s="138">
        <v>16.486578156798139</v>
      </c>
      <c r="AB53" s="9">
        <v>17.3054559550344</v>
      </c>
      <c r="AC53" s="165">
        <v>17.608295377459058</v>
      </c>
      <c r="AD53" s="291">
        <v>4.6300000000000097</v>
      </c>
      <c r="AE53" s="172">
        <f t="shared" si="4"/>
        <v>407440.00000000087</v>
      </c>
    </row>
    <row r="54" spans="1:31" s="3" customFormat="1" ht="14.25" customHeight="1">
      <c r="A54" s="4">
        <v>78054</v>
      </c>
      <c r="B54" s="4" t="s">
        <v>6369</v>
      </c>
      <c r="C54" s="5" t="s">
        <v>6317</v>
      </c>
      <c r="D54" s="4" t="s">
        <v>6318</v>
      </c>
      <c r="E54" s="186">
        <v>58.84</v>
      </c>
      <c r="F54" s="133">
        <v>58.84</v>
      </c>
      <c r="G54" s="187">
        <v>59.24</v>
      </c>
      <c r="H54" s="132">
        <v>0</v>
      </c>
      <c r="I54" s="6">
        <v>0.18999999999999773</v>
      </c>
      <c r="J54" s="6">
        <v>0.14999999999999858</v>
      </c>
      <c r="K54" s="6">
        <v>0</v>
      </c>
      <c r="L54" s="6">
        <v>9.9999999999980105E-3</v>
      </c>
      <c r="M54" s="6">
        <v>0</v>
      </c>
      <c r="N54" s="6">
        <v>4.9999999999997158E-2</v>
      </c>
      <c r="O54" s="7">
        <v>0</v>
      </c>
      <c r="P54" s="135">
        <v>0</v>
      </c>
      <c r="Q54" s="8">
        <f t="shared" si="0"/>
        <v>0</v>
      </c>
      <c r="R54" s="8">
        <f t="shared" si="1"/>
        <v>33439.9999999996</v>
      </c>
      <c r="S54" s="8">
        <f t="shared" si="6"/>
        <v>46639.999999999476</v>
      </c>
      <c r="T54" s="8">
        <f t="shared" si="6"/>
        <v>46639.999999999476</v>
      </c>
      <c r="U54" s="8">
        <f t="shared" si="6"/>
        <v>47519.999999999302</v>
      </c>
      <c r="V54" s="8">
        <f t="shared" si="6"/>
        <v>47519.999999999302</v>
      </c>
      <c r="W54" s="8">
        <f t="shared" si="6"/>
        <v>51919.999999999054</v>
      </c>
      <c r="X54" s="8">
        <f t="shared" si="6"/>
        <v>51919.999999999054</v>
      </c>
      <c r="Y54" s="8">
        <f t="shared" si="6"/>
        <v>51919.999999999054</v>
      </c>
      <c r="Z54" s="140">
        <f t="shared" si="3"/>
        <v>377519.99999999435</v>
      </c>
      <c r="AA54" s="138">
        <v>5.0718453966365846</v>
      </c>
      <c r="AB54" s="9">
        <v>5.0718453966365846</v>
      </c>
      <c r="AC54" s="165">
        <v>5.1063242912432223</v>
      </c>
      <c r="AD54" s="291">
        <v>0.39999999999999858</v>
      </c>
      <c r="AE54" s="172">
        <f t="shared" si="4"/>
        <v>35199.999999999876</v>
      </c>
    </row>
    <row r="55" spans="1:31" s="3" customFormat="1" ht="14.25" customHeight="1">
      <c r="A55" s="4">
        <v>78055</v>
      </c>
      <c r="B55" s="4" t="s">
        <v>6370</v>
      </c>
      <c r="C55" s="5" t="s">
        <v>6317</v>
      </c>
      <c r="D55" s="4" t="s">
        <v>6318</v>
      </c>
      <c r="E55" s="186">
        <v>174.73</v>
      </c>
      <c r="F55" s="133">
        <v>179.07999999999998</v>
      </c>
      <c r="G55" s="187">
        <v>180.18</v>
      </c>
      <c r="H55" s="132">
        <v>4.3499999999999943</v>
      </c>
      <c r="I55" s="6">
        <v>1.0400000000000205</v>
      </c>
      <c r="J55" s="6">
        <v>9.9999999999909051E-3</v>
      </c>
      <c r="K55" s="6">
        <v>0</v>
      </c>
      <c r="L55" s="6">
        <v>3.0000000000001137E-2</v>
      </c>
      <c r="M55" s="6">
        <v>2.0000000000010232E-2</v>
      </c>
      <c r="N55" s="6">
        <v>0</v>
      </c>
      <c r="O55" s="7">
        <v>0</v>
      </c>
      <c r="P55" s="135">
        <v>0</v>
      </c>
      <c r="Q55" s="8">
        <f t="shared" si="0"/>
        <v>1339799.9999999984</v>
      </c>
      <c r="R55" s="8">
        <f t="shared" si="1"/>
        <v>1522840.0000000019</v>
      </c>
      <c r="S55" s="8">
        <f t="shared" si="6"/>
        <v>1523720.0000000012</v>
      </c>
      <c r="T55" s="8">
        <f t="shared" si="6"/>
        <v>1523720.0000000012</v>
      </c>
      <c r="U55" s="8">
        <f t="shared" si="6"/>
        <v>1526360.0000000012</v>
      </c>
      <c r="V55" s="8">
        <f t="shared" si="6"/>
        <v>1528120.0000000021</v>
      </c>
      <c r="W55" s="8">
        <f t="shared" si="6"/>
        <v>1528120.0000000021</v>
      </c>
      <c r="X55" s="8">
        <f t="shared" si="6"/>
        <v>1528120.0000000021</v>
      </c>
      <c r="Y55" s="8">
        <f t="shared" si="6"/>
        <v>1528120.0000000021</v>
      </c>
      <c r="Z55" s="140">
        <f t="shared" si="3"/>
        <v>13548920.000000011</v>
      </c>
      <c r="AA55" s="138">
        <v>5.4960713139866249</v>
      </c>
      <c r="AB55" s="9">
        <v>5.6328990494404216</v>
      </c>
      <c r="AC55" s="165">
        <v>5.6674991664517265</v>
      </c>
      <c r="AD55" s="291">
        <v>5.4500000000000171</v>
      </c>
      <c r="AE55" s="172">
        <f t="shared" si="4"/>
        <v>479600.00000000151</v>
      </c>
    </row>
    <row r="56" spans="1:31" s="3" customFormat="1" ht="14.25" customHeight="1">
      <c r="A56" s="4">
        <v>78056</v>
      </c>
      <c r="B56" s="4" t="s">
        <v>6371</v>
      </c>
      <c r="C56" s="5" t="s">
        <v>6317</v>
      </c>
      <c r="D56" s="4" t="s">
        <v>6318</v>
      </c>
      <c r="E56" s="186">
        <v>182.8</v>
      </c>
      <c r="F56" s="133">
        <v>185.47</v>
      </c>
      <c r="G56" s="187">
        <v>187.36</v>
      </c>
      <c r="H56" s="132">
        <v>2.6699999999999875</v>
      </c>
      <c r="I56" s="6">
        <v>1.539999999999992</v>
      </c>
      <c r="J56" s="6">
        <v>9.0000000000003411E-2</v>
      </c>
      <c r="K56" s="6">
        <v>0</v>
      </c>
      <c r="L56" s="6">
        <v>0</v>
      </c>
      <c r="M56" s="6">
        <v>3.0000000000001137E-2</v>
      </c>
      <c r="N56" s="6">
        <v>0</v>
      </c>
      <c r="O56" s="7">
        <v>0.22999999999998977</v>
      </c>
      <c r="P56" s="135">
        <v>0</v>
      </c>
      <c r="Q56" s="8">
        <f t="shared" si="0"/>
        <v>822359.99999999616</v>
      </c>
      <c r="R56" s="8">
        <f t="shared" si="1"/>
        <v>1093399.9999999949</v>
      </c>
      <c r="S56" s="8">
        <f t="shared" si="6"/>
        <v>1101319.9999999951</v>
      </c>
      <c r="T56" s="8">
        <f t="shared" si="6"/>
        <v>1101319.9999999951</v>
      </c>
      <c r="U56" s="8">
        <f t="shared" si="6"/>
        <v>1101319.9999999951</v>
      </c>
      <c r="V56" s="8">
        <f t="shared" si="6"/>
        <v>1103959.9999999951</v>
      </c>
      <c r="W56" s="8">
        <f t="shared" si="6"/>
        <v>1103959.9999999951</v>
      </c>
      <c r="X56" s="8">
        <f t="shared" si="6"/>
        <v>1124199.9999999942</v>
      </c>
      <c r="Y56" s="8">
        <f t="shared" si="6"/>
        <v>1124199.9999999942</v>
      </c>
      <c r="Z56" s="140">
        <f t="shared" si="3"/>
        <v>9676039.9999999553</v>
      </c>
      <c r="AA56" s="138">
        <v>5.587241039935936</v>
      </c>
      <c r="AB56" s="9">
        <v>5.6688489916680425</v>
      </c>
      <c r="AC56" s="165">
        <v>5.7266164181750385</v>
      </c>
      <c r="AD56" s="291">
        <v>4.5600000000000023</v>
      </c>
      <c r="AE56" s="172">
        <f t="shared" si="4"/>
        <v>401280.00000000017</v>
      </c>
    </row>
    <row r="57" spans="1:31" s="3" customFormat="1" ht="14.25" customHeight="1">
      <c r="A57" s="4">
        <v>78057</v>
      </c>
      <c r="B57" s="4" t="s">
        <v>6372</v>
      </c>
      <c r="C57" s="5" t="s">
        <v>6317</v>
      </c>
      <c r="D57" s="4" t="s">
        <v>6318</v>
      </c>
      <c r="E57" s="186">
        <v>96.240000000000009</v>
      </c>
      <c r="F57" s="133">
        <v>98.500000000000014</v>
      </c>
      <c r="G57" s="187">
        <v>101.87</v>
      </c>
      <c r="H57" s="132">
        <v>2.2600000000000051</v>
      </c>
      <c r="I57" s="6">
        <v>2.5499999999999829</v>
      </c>
      <c r="J57" s="6">
        <v>1.0000000000005116E-2</v>
      </c>
      <c r="K57" s="6">
        <v>0</v>
      </c>
      <c r="L57" s="6">
        <v>0.54000000000000625</v>
      </c>
      <c r="M57" s="6">
        <v>0</v>
      </c>
      <c r="N57" s="6">
        <v>0.26999999999999602</v>
      </c>
      <c r="O57" s="7">
        <v>0</v>
      </c>
      <c r="P57" s="135">
        <v>0</v>
      </c>
      <c r="Q57" s="8">
        <f t="shared" si="0"/>
        <v>696080.00000000163</v>
      </c>
      <c r="R57" s="8">
        <f t="shared" si="1"/>
        <v>1144879.9999999986</v>
      </c>
      <c r="S57" s="8">
        <f t="shared" si="6"/>
        <v>1145759.9999999991</v>
      </c>
      <c r="T57" s="8">
        <f t="shared" si="6"/>
        <v>1145759.9999999991</v>
      </c>
      <c r="U57" s="8">
        <f t="shared" si="6"/>
        <v>1193279.9999999995</v>
      </c>
      <c r="V57" s="8">
        <f t="shared" si="6"/>
        <v>1193279.9999999995</v>
      </c>
      <c r="W57" s="8">
        <f t="shared" si="6"/>
        <v>1217039.9999999991</v>
      </c>
      <c r="X57" s="8">
        <f t="shared" si="6"/>
        <v>1217039.9999999991</v>
      </c>
      <c r="Y57" s="8">
        <f t="shared" si="6"/>
        <v>1217039.9999999991</v>
      </c>
      <c r="Z57" s="140">
        <f t="shared" si="3"/>
        <v>10170159.999999996</v>
      </c>
      <c r="AA57" s="138">
        <v>3.3347308895734216</v>
      </c>
      <c r="AB57" s="9">
        <v>3.4130402392246681</v>
      </c>
      <c r="AC57" s="165">
        <v>3.5298112606072789</v>
      </c>
      <c r="AD57" s="291">
        <v>5.6299999999999955</v>
      </c>
      <c r="AE57" s="172">
        <f t="shared" si="4"/>
        <v>495439.99999999959</v>
      </c>
    </row>
    <row r="58" spans="1:31" s="3" customFormat="1" ht="14.25" customHeight="1">
      <c r="A58" s="4">
        <v>78058</v>
      </c>
      <c r="B58" s="4" t="s">
        <v>6373</v>
      </c>
      <c r="C58" s="5" t="s">
        <v>6317</v>
      </c>
      <c r="D58" s="4" t="s">
        <v>6318</v>
      </c>
      <c r="E58" s="186">
        <v>269.12</v>
      </c>
      <c r="F58" s="133">
        <v>275.41000000000003</v>
      </c>
      <c r="G58" s="187">
        <v>278.37</v>
      </c>
      <c r="H58" s="132">
        <v>6.2900000000000205</v>
      </c>
      <c r="I58" s="6">
        <v>0.62999999999999545</v>
      </c>
      <c r="J58" s="6">
        <v>0.27999999999997272</v>
      </c>
      <c r="K58" s="6">
        <v>9.9999999999909051E-3</v>
      </c>
      <c r="L58" s="6">
        <v>0.23000000000001819</v>
      </c>
      <c r="M58" s="6">
        <v>0.10000000000002274</v>
      </c>
      <c r="N58" s="6">
        <v>1.1899999999999977</v>
      </c>
      <c r="O58" s="7">
        <v>0.51999999999998181</v>
      </c>
      <c r="P58" s="135">
        <v>0</v>
      </c>
      <c r="Q58" s="8">
        <f t="shared" si="0"/>
        <v>1937320.0000000065</v>
      </c>
      <c r="R58" s="8">
        <f t="shared" si="1"/>
        <v>2048200.0000000058</v>
      </c>
      <c r="S58" s="8">
        <f t="shared" si="6"/>
        <v>2072840.0000000035</v>
      </c>
      <c r="T58" s="8">
        <f t="shared" si="6"/>
        <v>2073720.0000000028</v>
      </c>
      <c r="U58" s="8">
        <f t="shared" si="6"/>
        <v>2093960.0000000044</v>
      </c>
      <c r="V58" s="8">
        <f t="shared" si="6"/>
        <v>2102760.0000000065</v>
      </c>
      <c r="W58" s="8">
        <f t="shared" si="6"/>
        <v>2207480.0000000065</v>
      </c>
      <c r="X58" s="8">
        <f t="shared" si="6"/>
        <v>2253240.0000000051</v>
      </c>
      <c r="Y58" s="8">
        <f t="shared" si="6"/>
        <v>2253240.0000000051</v>
      </c>
      <c r="Z58" s="140">
        <f t="shared" si="3"/>
        <v>19042760.000000045</v>
      </c>
      <c r="AA58" s="138">
        <v>4.46312926523877</v>
      </c>
      <c r="AB58" s="9">
        <v>4.5674436345846088</v>
      </c>
      <c r="AC58" s="165">
        <v>4.6165327495708848</v>
      </c>
      <c r="AD58" s="291">
        <v>9.25</v>
      </c>
      <c r="AE58" s="172">
        <f t="shared" si="4"/>
        <v>814000</v>
      </c>
    </row>
    <row r="59" spans="1:31" s="3" customFormat="1" ht="14.25" customHeight="1">
      <c r="A59" s="4">
        <v>78059</v>
      </c>
      <c r="B59" s="4" t="s">
        <v>6374</v>
      </c>
      <c r="C59" s="5" t="s">
        <v>6317</v>
      </c>
      <c r="D59" s="4" t="s">
        <v>6318</v>
      </c>
      <c r="E59" s="186">
        <v>72.540000000000006</v>
      </c>
      <c r="F59" s="133">
        <v>77.760000000000005</v>
      </c>
      <c r="G59" s="187">
        <v>79.22</v>
      </c>
      <c r="H59" s="132">
        <v>5.2199999999999989</v>
      </c>
      <c r="I59" s="6">
        <v>1.1200000000000045</v>
      </c>
      <c r="J59" s="6">
        <v>0.15999999999998238</v>
      </c>
      <c r="K59" s="6">
        <v>9.0000000000017621E-2</v>
      </c>
      <c r="L59" s="6">
        <v>0</v>
      </c>
      <c r="M59" s="6">
        <v>0</v>
      </c>
      <c r="N59" s="6">
        <v>1.9999999999996021E-2</v>
      </c>
      <c r="O59" s="7">
        <v>7.000000000000739E-2</v>
      </c>
      <c r="P59" s="135">
        <v>0</v>
      </c>
      <c r="Q59" s="8">
        <f t="shared" si="0"/>
        <v>1607759.9999999998</v>
      </c>
      <c r="R59" s="8">
        <f t="shared" si="1"/>
        <v>1804880.0000000005</v>
      </c>
      <c r="S59" s="8">
        <f t="shared" si="6"/>
        <v>1818959.9999999988</v>
      </c>
      <c r="T59" s="8">
        <f t="shared" si="6"/>
        <v>1826880.0000000005</v>
      </c>
      <c r="U59" s="8">
        <f t="shared" si="6"/>
        <v>1826880.0000000005</v>
      </c>
      <c r="V59" s="8">
        <f t="shared" si="6"/>
        <v>1826880.0000000005</v>
      </c>
      <c r="W59" s="8">
        <f t="shared" si="6"/>
        <v>1828640</v>
      </c>
      <c r="X59" s="8">
        <f t="shared" si="6"/>
        <v>1834800.0000000007</v>
      </c>
      <c r="Y59" s="8">
        <f t="shared" si="6"/>
        <v>1834800.0000000007</v>
      </c>
      <c r="Z59" s="140">
        <f t="shared" si="3"/>
        <v>16210480</v>
      </c>
      <c r="AA59" s="138">
        <v>2.9615899663585599</v>
      </c>
      <c r="AB59" s="9">
        <v>3.1747068622007379</v>
      </c>
      <c r="AC59" s="165">
        <v>3.234314269850084</v>
      </c>
      <c r="AD59" s="291">
        <v>6.6799999999999917</v>
      </c>
      <c r="AE59" s="172">
        <f t="shared" si="4"/>
        <v>587839.9999999993</v>
      </c>
    </row>
    <row r="60" spans="1:31" s="3" customFormat="1" ht="14.25" customHeight="1">
      <c r="A60" s="4">
        <v>78060</v>
      </c>
      <c r="B60" s="4" t="s">
        <v>6375</v>
      </c>
      <c r="C60" s="5" t="s">
        <v>6317</v>
      </c>
      <c r="D60" s="4" t="s">
        <v>6318</v>
      </c>
      <c r="E60" s="186">
        <v>116.21000000000001</v>
      </c>
      <c r="F60" s="133">
        <v>119.61000000000001</v>
      </c>
      <c r="G60" s="187">
        <v>121.54</v>
      </c>
      <c r="H60" s="132">
        <v>3.4000000000000057</v>
      </c>
      <c r="I60" s="6">
        <v>0.44999999999998863</v>
      </c>
      <c r="J60" s="6">
        <v>0.43999999999999773</v>
      </c>
      <c r="K60" s="6">
        <v>0.42000000000000171</v>
      </c>
      <c r="L60" s="6">
        <v>1.9999999999996021E-2</v>
      </c>
      <c r="M60" s="6">
        <v>9.0000000000003411E-2</v>
      </c>
      <c r="N60" s="6">
        <v>0.40000000000000568</v>
      </c>
      <c r="O60" s="7">
        <v>0.10999999999999943</v>
      </c>
      <c r="P60" s="135">
        <v>0</v>
      </c>
      <c r="Q60" s="8">
        <f t="shared" si="0"/>
        <v>1047200.0000000017</v>
      </c>
      <c r="R60" s="8">
        <f t="shared" si="1"/>
        <v>1126399.9999999998</v>
      </c>
      <c r="S60" s="8">
        <f t="shared" si="6"/>
        <v>1165119.9999999995</v>
      </c>
      <c r="T60" s="8">
        <f t="shared" si="6"/>
        <v>1202079.9999999998</v>
      </c>
      <c r="U60" s="8">
        <f t="shared" si="6"/>
        <v>1203839.9999999993</v>
      </c>
      <c r="V60" s="8">
        <f t="shared" si="6"/>
        <v>1211759.9999999995</v>
      </c>
      <c r="W60" s="8">
        <f t="shared" si="6"/>
        <v>1246960</v>
      </c>
      <c r="X60" s="8">
        <f t="shared" si="6"/>
        <v>1256640</v>
      </c>
      <c r="Y60" s="8">
        <f t="shared" si="6"/>
        <v>1256640</v>
      </c>
      <c r="Z60" s="140">
        <f t="shared" si="3"/>
        <v>10716640</v>
      </c>
      <c r="AA60" s="138">
        <v>2.2634578452644827</v>
      </c>
      <c r="AB60" s="9">
        <v>2.3296806890292125</v>
      </c>
      <c r="AC60" s="165">
        <v>2.367271891519191</v>
      </c>
      <c r="AD60" s="291">
        <v>5.3299999999999983</v>
      </c>
      <c r="AE60" s="172">
        <f t="shared" si="4"/>
        <v>469039.99999999983</v>
      </c>
    </row>
    <row r="61" spans="1:31" s="3" customFormat="1" ht="14.25" customHeight="1">
      <c r="A61" s="4">
        <v>78061</v>
      </c>
      <c r="B61" s="4" t="s">
        <v>6376</v>
      </c>
      <c r="C61" s="5" t="s">
        <v>6317</v>
      </c>
      <c r="D61" s="4" t="s">
        <v>6318</v>
      </c>
      <c r="E61" s="186">
        <v>91.070000000000007</v>
      </c>
      <c r="F61" s="133">
        <v>91.490000000000009</v>
      </c>
      <c r="G61" s="187">
        <v>91.49</v>
      </c>
      <c r="H61" s="132">
        <v>0.42000000000000171</v>
      </c>
      <c r="I61" s="6">
        <v>0</v>
      </c>
      <c r="J61" s="6">
        <v>0</v>
      </c>
      <c r="K61" s="6">
        <v>0</v>
      </c>
      <c r="L61" s="6">
        <v>0</v>
      </c>
      <c r="M61" s="6">
        <v>0</v>
      </c>
      <c r="N61" s="6">
        <v>0</v>
      </c>
      <c r="O61" s="7">
        <v>0</v>
      </c>
      <c r="P61" s="135">
        <v>0</v>
      </c>
      <c r="Q61" s="8">
        <f t="shared" si="0"/>
        <v>129360.00000000052</v>
      </c>
      <c r="R61" s="8">
        <f t="shared" si="1"/>
        <v>129360.00000000052</v>
      </c>
      <c r="S61" s="8">
        <f t="shared" si="6"/>
        <v>129360.00000000052</v>
      </c>
      <c r="T61" s="8">
        <f t="shared" si="6"/>
        <v>129360.00000000052</v>
      </c>
      <c r="U61" s="8">
        <f t="shared" si="6"/>
        <v>129360.00000000052</v>
      </c>
      <c r="V61" s="8">
        <f t="shared" si="6"/>
        <v>129360.00000000052</v>
      </c>
      <c r="W61" s="8">
        <f t="shared" si="6"/>
        <v>129360.00000000052</v>
      </c>
      <c r="X61" s="8">
        <f t="shared" si="6"/>
        <v>129360.00000000052</v>
      </c>
      <c r="Y61" s="8">
        <f t="shared" si="6"/>
        <v>129360.00000000052</v>
      </c>
      <c r="Z61" s="140">
        <f t="shared" si="3"/>
        <v>1164240.0000000044</v>
      </c>
      <c r="AA61" s="138">
        <v>4.2782984520705618</v>
      </c>
      <c r="AB61" s="9">
        <v>4.2980292673760374</v>
      </c>
      <c r="AC61" s="165">
        <v>4.2980292673760365</v>
      </c>
      <c r="AD61" s="291">
        <v>0.42000000000000176</v>
      </c>
      <c r="AE61" s="172">
        <f t="shared" si="4"/>
        <v>36960.000000000153</v>
      </c>
    </row>
    <row r="62" spans="1:31" s="3" customFormat="1" ht="14.25" customHeight="1">
      <c r="A62" s="4">
        <v>78062</v>
      </c>
      <c r="B62" s="4" t="s">
        <v>6377</v>
      </c>
      <c r="C62" s="5" t="s">
        <v>6317</v>
      </c>
      <c r="D62" s="4" t="s">
        <v>6318</v>
      </c>
      <c r="E62" s="186">
        <v>109.79</v>
      </c>
      <c r="F62" s="133">
        <v>110.95</v>
      </c>
      <c r="G62" s="187">
        <v>113.21000000000001</v>
      </c>
      <c r="H62" s="132">
        <v>1.1599999999999966</v>
      </c>
      <c r="I62" s="6">
        <v>1.6800000000000068</v>
      </c>
      <c r="J62" s="6">
        <v>0.24999999999998579</v>
      </c>
      <c r="K62" s="6">
        <v>4.0000000000006253E-2</v>
      </c>
      <c r="L62" s="6">
        <v>0</v>
      </c>
      <c r="M62" s="6">
        <v>0</v>
      </c>
      <c r="N62" s="6">
        <v>0.23999999999999488</v>
      </c>
      <c r="O62" s="7">
        <v>4.9999999999997158E-2</v>
      </c>
      <c r="P62" s="135">
        <v>0</v>
      </c>
      <c r="Q62" s="8">
        <f t="shared" si="0"/>
        <v>357279.99999999895</v>
      </c>
      <c r="R62" s="8">
        <f t="shared" si="1"/>
        <v>652960.00000000023</v>
      </c>
      <c r="S62" s="8">
        <f t="shared" si="6"/>
        <v>674959.99999999895</v>
      </c>
      <c r="T62" s="8">
        <f t="shared" si="6"/>
        <v>678479.99999999953</v>
      </c>
      <c r="U62" s="8">
        <f t="shared" si="6"/>
        <v>678479.99999999953</v>
      </c>
      <c r="V62" s="8">
        <f t="shared" si="6"/>
        <v>678479.99999999953</v>
      </c>
      <c r="W62" s="8">
        <f t="shared" si="6"/>
        <v>699599.99999999907</v>
      </c>
      <c r="X62" s="8">
        <f t="shared" si="6"/>
        <v>703999.99999999884</v>
      </c>
      <c r="Y62" s="8">
        <f t="shared" si="6"/>
        <v>703999.99999999884</v>
      </c>
      <c r="Z62" s="140">
        <f t="shared" si="3"/>
        <v>5828239.9999999944</v>
      </c>
      <c r="AA62" s="138">
        <v>2.2168556953948602</v>
      </c>
      <c r="AB62" s="9">
        <v>2.2402781619825096</v>
      </c>
      <c r="AC62" s="165">
        <v>2.2859115882653445</v>
      </c>
      <c r="AD62" s="291">
        <v>3.4200000000000021</v>
      </c>
      <c r="AE62" s="172">
        <f t="shared" si="4"/>
        <v>300960.00000000017</v>
      </c>
    </row>
    <row r="63" spans="1:31" s="3" customFormat="1" ht="14.25" customHeight="1">
      <c r="A63" s="4">
        <v>78063</v>
      </c>
      <c r="B63" s="4" t="s">
        <v>6378</v>
      </c>
      <c r="C63" s="5" t="s">
        <v>6317</v>
      </c>
      <c r="D63" s="4" t="s">
        <v>6318</v>
      </c>
      <c r="E63" s="186">
        <v>195.08</v>
      </c>
      <c r="F63" s="133">
        <v>195.08</v>
      </c>
      <c r="G63" s="187">
        <v>215.46</v>
      </c>
      <c r="H63" s="132">
        <v>0</v>
      </c>
      <c r="I63" s="6">
        <v>19.080000000000013</v>
      </c>
      <c r="J63" s="6">
        <v>0.44999999999996021</v>
      </c>
      <c r="K63" s="6">
        <v>0</v>
      </c>
      <c r="L63" s="6">
        <v>0.22999999999998977</v>
      </c>
      <c r="M63" s="6">
        <v>0</v>
      </c>
      <c r="N63" s="6">
        <v>0.56999999999999318</v>
      </c>
      <c r="O63" s="7">
        <v>0</v>
      </c>
      <c r="P63" s="135">
        <v>5.0000000000011369E-2</v>
      </c>
      <c r="Q63" s="8">
        <f t="shared" si="0"/>
        <v>0</v>
      </c>
      <c r="R63" s="8">
        <f t="shared" si="1"/>
        <v>3358080.0000000019</v>
      </c>
      <c r="S63" s="8">
        <f t="shared" si="6"/>
        <v>3397679.9999999981</v>
      </c>
      <c r="T63" s="8">
        <f t="shared" si="6"/>
        <v>3397679.9999999981</v>
      </c>
      <c r="U63" s="8">
        <f t="shared" si="6"/>
        <v>3417919.9999999972</v>
      </c>
      <c r="V63" s="8">
        <f t="shared" si="6"/>
        <v>3417919.9999999972</v>
      </c>
      <c r="W63" s="8">
        <f t="shared" si="6"/>
        <v>3468079.9999999967</v>
      </c>
      <c r="X63" s="8">
        <f t="shared" si="6"/>
        <v>3468079.9999999967</v>
      </c>
      <c r="Y63" s="8">
        <f t="shared" si="6"/>
        <v>3472479.9999999977</v>
      </c>
      <c r="Z63" s="140">
        <f t="shared" si="3"/>
        <v>27397919.999999981</v>
      </c>
      <c r="AA63" s="138">
        <v>3.4446104242372879</v>
      </c>
      <c r="AB63" s="9">
        <v>3.4446104242372879</v>
      </c>
      <c r="AC63" s="165">
        <v>3.804468741060929</v>
      </c>
      <c r="AD63" s="291">
        <v>20.379999999999995</v>
      </c>
      <c r="AE63" s="172">
        <f t="shared" si="4"/>
        <v>1793439.9999999995</v>
      </c>
    </row>
    <row r="64" spans="1:31" s="3" customFormat="1" ht="14.25" customHeight="1">
      <c r="A64" s="4">
        <v>78064</v>
      </c>
      <c r="B64" s="4" t="s">
        <v>6379</v>
      </c>
      <c r="C64" s="5" t="s">
        <v>6317</v>
      </c>
      <c r="D64" s="4" t="s">
        <v>6318</v>
      </c>
      <c r="E64" s="186">
        <v>110.49000000000001</v>
      </c>
      <c r="F64" s="133">
        <v>110.49000000000001</v>
      </c>
      <c r="G64" s="187">
        <v>121.15</v>
      </c>
      <c r="H64" s="132">
        <v>0</v>
      </c>
      <c r="I64" s="6">
        <v>10.219999999999999</v>
      </c>
      <c r="J64" s="6">
        <v>6.9999999999993179E-2</v>
      </c>
      <c r="K64" s="6">
        <v>1.0000000000005116E-2</v>
      </c>
      <c r="L64" s="6">
        <v>0.20000000000000284</v>
      </c>
      <c r="M64" s="6">
        <v>0</v>
      </c>
      <c r="N64" s="6">
        <v>4.0000000000006253E-2</v>
      </c>
      <c r="O64" s="7">
        <v>2.9999999999986926E-2</v>
      </c>
      <c r="P64" s="135">
        <v>9.0000000000003411E-2</v>
      </c>
      <c r="Q64" s="8">
        <f t="shared" si="0"/>
        <v>0</v>
      </c>
      <c r="R64" s="8">
        <f t="shared" si="1"/>
        <v>1798719.9999999998</v>
      </c>
      <c r="S64" s="8">
        <f t="shared" si="6"/>
        <v>1804879.9999999991</v>
      </c>
      <c r="T64" s="8">
        <f t="shared" si="6"/>
        <v>1805759.9999999995</v>
      </c>
      <c r="U64" s="8">
        <f t="shared" si="6"/>
        <v>1823359.9999999998</v>
      </c>
      <c r="V64" s="8">
        <f t="shared" si="6"/>
        <v>1823359.9999999998</v>
      </c>
      <c r="W64" s="8">
        <f t="shared" si="6"/>
        <v>1826880.0000000002</v>
      </c>
      <c r="X64" s="8">
        <f t="shared" si="6"/>
        <v>1829519.9999999991</v>
      </c>
      <c r="Y64" s="8">
        <f t="shared" si="6"/>
        <v>1837439.9999999993</v>
      </c>
      <c r="Z64" s="140">
        <f t="shared" si="3"/>
        <v>14549919.999999996</v>
      </c>
      <c r="AA64" s="138">
        <v>2.9827014653003494</v>
      </c>
      <c r="AB64" s="9">
        <v>2.9827014653003494</v>
      </c>
      <c r="AC64" s="165">
        <v>3.2704704726322498</v>
      </c>
      <c r="AD64" s="291">
        <v>10.659999999999997</v>
      </c>
      <c r="AE64" s="172">
        <f t="shared" si="4"/>
        <v>938079.99999999965</v>
      </c>
    </row>
    <row r="65" spans="1:31" s="3" customFormat="1" ht="14.25" customHeight="1">
      <c r="A65" s="4">
        <v>78065</v>
      </c>
      <c r="B65" s="4" t="s">
        <v>6380</v>
      </c>
      <c r="C65" s="5" t="s">
        <v>6317</v>
      </c>
      <c r="D65" s="4" t="s">
        <v>6318</v>
      </c>
      <c r="E65" s="186">
        <v>47.58</v>
      </c>
      <c r="F65" s="133">
        <v>49.71</v>
      </c>
      <c r="G65" s="187">
        <v>50.38</v>
      </c>
      <c r="H65" s="132">
        <v>2.1300000000000026</v>
      </c>
      <c r="I65" s="6">
        <v>7.0000000000000284E-2</v>
      </c>
      <c r="J65" s="6">
        <v>0.14999999999999858</v>
      </c>
      <c r="K65" s="6">
        <v>0</v>
      </c>
      <c r="L65" s="6">
        <v>0</v>
      </c>
      <c r="M65" s="6">
        <v>0</v>
      </c>
      <c r="N65" s="6">
        <v>0.22999999999999687</v>
      </c>
      <c r="O65" s="7">
        <v>0.22000000000000597</v>
      </c>
      <c r="P65" s="135">
        <v>0</v>
      </c>
      <c r="Q65" s="8">
        <f t="shared" si="0"/>
        <v>656040.00000000081</v>
      </c>
      <c r="R65" s="8">
        <f t="shared" si="1"/>
        <v>668360.00000000081</v>
      </c>
      <c r="S65" s="8">
        <f t="shared" si="6"/>
        <v>681560.0000000007</v>
      </c>
      <c r="T65" s="8">
        <f t="shared" si="6"/>
        <v>681560.0000000007</v>
      </c>
      <c r="U65" s="8">
        <f t="shared" si="6"/>
        <v>681560.0000000007</v>
      </c>
      <c r="V65" s="8">
        <f t="shared" si="6"/>
        <v>681560.0000000007</v>
      </c>
      <c r="W65" s="8">
        <f t="shared" si="6"/>
        <v>701800.00000000047</v>
      </c>
      <c r="X65" s="8">
        <f t="shared" si="6"/>
        <v>721160.00000000093</v>
      </c>
      <c r="Y65" s="8">
        <f t="shared" si="6"/>
        <v>721160.00000000093</v>
      </c>
      <c r="Z65" s="140">
        <f t="shared" si="3"/>
        <v>6194760.0000000075</v>
      </c>
      <c r="AA65" s="138">
        <v>3.9325239067368645</v>
      </c>
      <c r="AB65" s="9">
        <v>4.1085700589300025</v>
      </c>
      <c r="AC65" s="165">
        <v>4.1639460786339475</v>
      </c>
      <c r="AD65" s="291">
        <v>2.8000000000000043</v>
      </c>
      <c r="AE65" s="172">
        <f t="shared" si="4"/>
        <v>246400.00000000038</v>
      </c>
    </row>
    <row r="66" spans="1:31" s="3" customFormat="1" ht="14.25" customHeight="1">
      <c r="A66" s="4">
        <v>78066</v>
      </c>
      <c r="B66" s="4" t="s">
        <v>6381</v>
      </c>
      <c r="C66" s="5" t="s">
        <v>6317</v>
      </c>
      <c r="D66" s="4" t="s">
        <v>6318</v>
      </c>
      <c r="E66" s="186">
        <v>215.89000000000001</v>
      </c>
      <c r="F66" s="133">
        <v>232.19000000000003</v>
      </c>
      <c r="G66" s="187">
        <v>239.15</v>
      </c>
      <c r="H66" s="132">
        <v>16.300000000000011</v>
      </c>
      <c r="I66" s="6">
        <v>4.5299999999999727</v>
      </c>
      <c r="J66" s="6">
        <v>2.0000000000010232E-2</v>
      </c>
      <c r="K66" s="6">
        <v>0.52000000000001023</v>
      </c>
      <c r="L66" s="6">
        <v>0.73999999999998067</v>
      </c>
      <c r="M66" s="6">
        <v>2.0000000000010232E-2</v>
      </c>
      <c r="N66" s="6">
        <v>0.78000000000000114</v>
      </c>
      <c r="O66" s="7">
        <v>0.34999999999999432</v>
      </c>
      <c r="P66" s="135">
        <v>0</v>
      </c>
      <c r="Q66" s="8">
        <f t="shared" si="0"/>
        <v>5020400.0000000037</v>
      </c>
      <c r="R66" s="8">
        <f t="shared" si="1"/>
        <v>5817679.9999999991</v>
      </c>
      <c r="S66" s="8">
        <f t="shared" si="6"/>
        <v>5819440</v>
      </c>
      <c r="T66" s="8">
        <f t="shared" si="6"/>
        <v>5865200.0000000009</v>
      </c>
      <c r="U66" s="8">
        <f t="shared" si="6"/>
        <v>5930319.9999999991</v>
      </c>
      <c r="V66" s="8">
        <f t="shared" si="6"/>
        <v>5932080</v>
      </c>
      <c r="W66" s="8">
        <f t="shared" si="6"/>
        <v>6000720</v>
      </c>
      <c r="X66" s="8">
        <f t="shared" si="6"/>
        <v>6031519.9999999991</v>
      </c>
      <c r="Y66" s="8">
        <f t="shared" si="6"/>
        <v>6031519.9999999991</v>
      </c>
      <c r="Z66" s="140">
        <f t="shared" si="3"/>
        <v>52448880</v>
      </c>
      <c r="AA66" s="138">
        <v>4.9561979448847087</v>
      </c>
      <c r="AB66" s="9">
        <v>5.33039789162435</v>
      </c>
      <c r="AC66" s="165">
        <v>5.4901789731769801</v>
      </c>
      <c r="AD66" s="291">
        <v>23.259999999999991</v>
      </c>
      <c r="AE66" s="172">
        <f t="shared" si="4"/>
        <v>2046879.9999999993</v>
      </c>
    </row>
    <row r="67" spans="1:31" s="3" customFormat="1" ht="14.25" customHeight="1">
      <c r="A67" s="4">
        <v>78067</v>
      </c>
      <c r="B67" s="4" t="s">
        <v>6382</v>
      </c>
      <c r="C67" s="5" t="s">
        <v>6317</v>
      </c>
      <c r="D67" s="4" t="s">
        <v>6318</v>
      </c>
      <c r="E67" s="186">
        <v>110.78</v>
      </c>
      <c r="F67" s="133">
        <v>112.2</v>
      </c>
      <c r="G67" s="187">
        <v>116.95</v>
      </c>
      <c r="H67" s="132">
        <v>1.4200000000000017</v>
      </c>
      <c r="I67" s="6">
        <v>4.3100000000000023</v>
      </c>
      <c r="J67" s="6">
        <v>0</v>
      </c>
      <c r="K67" s="6">
        <v>0</v>
      </c>
      <c r="L67" s="6">
        <v>0.29000000000000625</v>
      </c>
      <c r="M67" s="6">
        <v>0</v>
      </c>
      <c r="N67" s="6">
        <v>0.15000000000000568</v>
      </c>
      <c r="O67" s="7">
        <v>0</v>
      </c>
      <c r="P67" s="135">
        <v>0</v>
      </c>
      <c r="Q67" s="8">
        <f t="shared" si="0"/>
        <v>437360.00000000047</v>
      </c>
      <c r="R67" s="8">
        <f t="shared" si="1"/>
        <v>1195920.0000000009</v>
      </c>
      <c r="S67" s="8">
        <f t="shared" si="6"/>
        <v>1195920.0000000009</v>
      </c>
      <c r="T67" s="8">
        <f t="shared" si="6"/>
        <v>1195920.0000000009</v>
      </c>
      <c r="U67" s="8">
        <f t="shared" si="6"/>
        <v>1221440.0000000014</v>
      </c>
      <c r="V67" s="8">
        <f t="shared" si="6"/>
        <v>1221440.0000000014</v>
      </c>
      <c r="W67" s="8">
        <f t="shared" si="6"/>
        <v>1234640.0000000019</v>
      </c>
      <c r="X67" s="8">
        <f t="shared" si="6"/>
        <v>1234640.0000000019</v>
      </c>
      <c r="Y67" s="8">
        <f t="shared" si="6"/>
        <v>1234640.0000000019</v>
      </c>
      <c r="Z67" s="140">
        <f t="shared" si="3"/>
        <v>10171920.000000011</v>
      </c>
      <c r="AA67" s="138">
        <v>6.1254506447260741</v>
      </c>
      <c r="AB67" s="9">
        <v>6.2039678853427116</v>
      </c>
      <c r="AC67" s="165">
        <v>6.4666135845885044</v>
      </c>
      <c r="AD67" s="291">
        <v>6.1700000000000017</v>
      </c>
      <c r="AE67" s="172">
        <f t="shared" si="4"/>
        <v>542960.00000000012</v>
      </c>
    </row>
    <row r="68" spans="1:31" s="3" customFormat="1" ht="14.25" customHeight="1">
      <c r="A68" s="4">
        <v>78068</v>
      </c>
      <c r="B68" s="4" t="s">
        <v>6383</v>
      </c>
      <c r="C68" s="5" t="s">
        <v>6317</v>
      </c>
      <c r="D68" s="4" t="s">
        <v>6318</v>
      </c>
      <c r="E68" s="186">
        <v>210.29</v>
      </c>
      <c r="F68" s="133">
        <v>217.95</v>
      </c>
      <c r="G68" s="187">
        <v>218.09</v>
      </c>
      <c r="H68" s="132">
        <v>7.6599999999999966</v>
      </c>
      <c r="I68" s="6">
        <v>0</v>
      </c>
      <c r="J68" s="6">
        <v>0.13999999999998636</v>
      </c>
      <c r="K68" s="6">
        <v>0</v>
      </c>
      <c r="L68" s="6">
        <v>0</v>
      </c>
      <c r="M68" s="6">
        <v>0</v>
      </c>
      <c r="N68" s="6">
        <v>0</v>
      </c>
      <c r="O68" s="7">
        <v>0</v>
      </c>
      <c r="P68" s="135">
        <v>0</v>
      </c>
      <c r="Q68" s="8">
        <f t="shared" si="0"/>
        <v>2359279.9999999995</v>
      </c>
      <c r="R68" s="8">
        <f t="shared" si="1"/>
        <v>2359279.9999999995</v>
      </c>
      <c r="S68" s="8">
        <f t="shared" si="6"/>
        <v>2371599.9999999981</v>
      </c>
      <c r="T68" s="8">
        <f t="shared" si="6"/>
        <v>2371599.9999999981</v>
      </c>
      <c r="U68" s="8">
        <f t="shared" si="6"/>
        <v>2371599.9999999981</v>
      </c>
      <c r="V68" s="8">
        <f t="shared" si="6"/>
        <v>2371599.9999999981</v>
      </c>
      <c r="W68" s="8">
        <f t="shared" si="6"/>
        <v>2371599.9999999981</v>
      </c>
      <c r="X68" s="8">
        <f t="shared" si="6"/>
        <v>2371599.9999999981</v>
      </c>
      <c r="Y68" s="8">
        <f t="shared" si="6"/>
        <v>2371599.9999999981</v>
      </c>
      <c r="Z68" s="140">
        <f t="shared" si="3"/>
        <v>21319759.999999985</v>
      </c>
      <c r="AA68" s="138">
        <v>1.0004510093475016</v>
      </c>
      <c r="AB68" s="9">
        <v>1.0368933258228541</v>
      </c>
      <c r="AC68" s="165">
        <v>1.037559373382456</v>
      </c>
      <c r="AD68" s="291">
        <v>7.8000000000000123</v>
      </c>
      <c r="AE68" s="172">
        <f t="shared" si="4"/>
        <v>686400.00000000105</v>
      </c>
    </row>
    <row r="69" spans="1:31" s="3" customFormat="1" ht="14.25" customHeight="1">
      <c r="A69" s="4">
        <v>78069</v>
      </c>
      <c r="B69" s="4" t="s">
        <v>6384</v>
      </c>
      <c r="C69" s="5" t="s">
        <v>6317</v>
      </c>
      <c r="D69" s="4" t="s">
        <v>6318</v>
      </c>
      <c r="E69" s="186">
        <v>79.08</v>
      </c>
      <c r="F69" s="133">
        <v>83.44</v>
      </c>
      <c r="G69" s="187">
        <v>84.52</v>
      </c>
      <c r="H69" s="132">
        <v>4.3599999999999994</v>
      </c>
      <c r="I69" s="6">
        <v>0.57999999999999829</v>
      </c>
      <c r="J69" s="6">
        <v>0.17000000000000171</v>
      </c>
      <c r="K69" s="6">
        <v>0.10999999999999943</v>
      </c>
      <c r="L69" s="6">
        <v>1.9999999999996021E-2</v>
      </c>
      <c r="M69" s="6">
        <v>0.20000000000001705</v>
      </c>
      <c r="N69" s="6">
        <v>0</v>
      </c>
      <c r="O69" s="7">
        <v>0</v>
      </c>
      <c r="P69" s="135">
        <v>0</v>
      </c>
      <c r="Q69" s="8">
        <f t="shared" si="0"/>
        <v>1342879.9999999998</v>
      </c>
      <c r="R69" s="8">
        <f t="shared" si="1"/>
        <v>1444959.9999999995</v>
      </c>
      <c r="S69" s="8">
        <f t="shared" si="6"/>
        <v>1459919.9999999998</v>
      </c>
      <c r="T69" s="8">
        <f t="shared" si="6"/>
        <v>1469599.9999999998</v>
      </c>
      <c r="U69" s="8">
        <f t="shared" si="6"/>
        <v>1471359.9999999993</v>
      </c>
      <c r="V69" s="8">
        <f t="shared" si="6"/>
        <v>1488960.0000000007</v>
      </c>
      <c r="W69" s="8">
        <f t="shared" si="6"/>
        <v>1488960.0000000007</v>
      </c>
      <c r="X69" s="8">
        <f t="shared" si="6"/>
        <v>1488960.0000000007</v>
      </c>
      <c r="Y69" s="8">
        <f t="shared" si="6"/>
        <v>1488960.0000000007</v>
      </c>
      <c r="Z69" s="140">
        <f t="shared" si="3"/>
        <v>13144559.999999998</v>
      </c>
      <c r="AA69" s="138">
        <v>2.2367479472435217</v>
      </c>
      <c r="AB69" s="9">
        <v>2.3600689013404081</v>
      </c>
      <c r="AC69" s="165">
        <v>2.3906162936396367</v>
      </c>
      <c r="AD69" s="291">
        <v>5.4399999999999977</v>
      </c>
      <c r="AE69" s="172">
        <f t="shared" si="4"/>
        <v>478719.99999999983</v>
      </c>
    </row>
    <row r="70" spans="1:31" s="3" customFormat="1" ht="14.25" customHeight="1">
      <c r="A70" s="4">
        <v>78070</v>
      </c>
      <c r="B70" s="4" t="s">
        <v>6385</v>
      </c>
      <c r="C70" s="5" t="s">
        <v>6317</v>
      </c>
      <c r="D70" s="4" t="s">
        <v>6318</v>
      </c>
      <c r="E70" s="186">
        <v>404.71000000000004</v>
      </c>
      <c r="F70" s="133">
        <v>432.11</v>
      </c>
      <c r="G70" s="187">
        <v>438.25</v>
      </c>
      <c r="H70" s="132">
        <v>27.399999999999977</v>
      </c>
      <c r="I70" s="6">
        <v>1.8199999999999932</v>
      </c>
      <c r="J70" s="6">
        <v>0.39999999999997726</v>
      </c>
      <c r="K70" s="6">
        <v>0.56999999999999318</v>
      </c>
      <c r="L70" s="6">
        <v>0.65000000000003411</v>
      </c>
      <c r="M70" s="6">
        <v>0.22000000000002728</v>
      </c>
      <c r="N70" s="6">
        <v>1.269999999999925</v>
      </c>
      <c r="O70" s="7">
        <v>1.2100000000000364</v>
      </c>
      <c r="P70" s="135">
        <v>0</v>
      </c>
      <c r="Q70" s="8">
        <f t="shared" si="0"/>
        <v>8439199.9999999944</v>
      </c>
      <c r="R70" s="8">
        <f t="shared" si="1"/>
        <v>8759519.9999999925</v>
      </c>
      <c r="S70" s="8">
        <f t="shared" si="6"/>
        <v>8794719.9999999907</v>
      </c>
      <c r="T70" s="8">
        <f t="shared" si="6"/>
        <v>8844879.9999999907</v>
      </c>
      <c r="U70" s="8">
        <f t="shared" si="6"/>
        <v>8902079.9999999944</v>
      </c>
      <c r="V70" s="8">
        <f t="shared" si="6"/>
        <v>8921439.9999999963</v>
      </c>
      <c r="W70" s="8">
        <f t="shared" si="6"/>
        <v>9033199.9999999888</v>
      </c>
      <c r="X70" s="8">
        <f t="shared" si="6"/>
        <v>9139679.9999999925</v>
      </c>
      <c r="Y70" s="8">
        <f t="shared" si="6"/>
        <v>9139679.9999999925</v>
      </c>
      <c r="Z70" s="140">
        <f t="shared" si="3"/>
        <v>79974399.99999994</v>
      </c>
      <c r="AA70" s="138">
        <v>5.2621656130460011</v>
      </c>
      <c r="AB70" s="9">
        <v>5.6184289566684962</v>
      </c>
      <c r="AC70" s="165">
        <v>5.6982631511882804</v>
      </c>
      <c r="AD70" s="291">
        <v>33.539999999999964</v>
      </c>
      <c r="AE70" s="172">
        <f t="shared" si="4"/>
        <v>2951519.9999999967</v>
      </c>
    </row>
    <row r="71" spans="1:31" s="3" customFormat="1" ht="14.25" customHeight="1">
      <c r="A71" s="4">
        <v>78071</v>
      </c>
      <c r="B71" s="4" t="s">
        <v>6386</v>
      </c>
      <c r="C71" s="5" t="s">
        <v>6317</v>
      </c>
      <c r="D71" s="4" t="s">
        <v>6318</v>
      </c>
      <c r="E71" s="186">
        <v>46.65</v>
      </c>
      <c r="F71" s="133">
        <v>46.839999999999996</v>
      </c>
      <c r="G71" s="187">
        <v>48.07</v>
      </c>
      <c r="H71" s="132">
        <v>0.18999999999999773</v>
      </c>
      <c r="I71" s="6">
        <v>0.89000000000000767</v>
      </c>
      <c r="J71" s="6">
        <v>0.27000000000000313</v>
      </c>
      <c r="K71" s="6">
        <v>0</v>
      </c>
      <c r="L71" s="6">
        <v>4.9999999999997158E-2</v>
      </c>
      <c r="M71" s="6">
        <v>0</v>
      </c>
      <c r="N71" s="6">
        <v>0</v>
      </c>
      <c r="O71" s="7">
        <v>2.0000000000003126E-2</v>
      </c>
      <c r="P71" s="135">
        <v>0</v>
      </c>
      <c r="Q71" s="8">
        <f t="shared" si="0"/>
        <v>58519.999999999294</v>
      </c>
      <c r="R71" s="8">
        <f t="shared" si="1"/>
        <v>215160.00000000067</v>
      </c>
      <c r="S71" s="8">
        <f t="shared" si="6"/>
        <v>238920.00000000093</v>
      </c>
      <c r="T71" s="8">
        <f t="shared" si="6"/>
        <v>238920.00000000093</v>
      </c>
      <c r="U71" s="8">
        <f t="shared" si="6"/>
        <v>243320.00000000067</v>
      </c>
      <c r="V71" s="8">
        <f t="shared" si="6"/>
        <v>243320.00000000067</v>
      </c>
      <c r="W71" s="8">
        <f t="shared" si="6"/>
        <v>243320.00000000067</v>
      </c>
      <c r="X71" s="8">
        <f t="shared" si="6"/>
        <v>245080.00000000093</v>
      </c>
      <c r="Y71" s="8">
        <f t="shared" si="6"/>
        <v>245080.00000000093</v>
      </c>
      <c r="Z71" s="140">
        <f t="shared" si="3"/>
        <v>1971640.0000000058</v>
      </c>
      <c r="AA71" s="138">
        <v>2.6437035651745178</v>
      </c>
      <c r="AB71" s="9">
        <v>2.6544710609383588</v>
      </c>
      <c r="AC71" s="165">
        <v>2.7241764282516421</v>
      </c>
      <c r="AD71" s="291">
        <v>1.4200000000000017</v>
      </c>
      <c r="AE71" s="172">
        <f t="shared" si="4"/>
        <v>124960.00000000015</v>
      </c>
    </row>
    <row r="72" spans="1:31" s="3" customFormat="1" ht="14.25" customHeight="1">
      <c r="A72" s="4">
        <v>78072</v>
      </c>
      <c r="B72" s="4" t="s">
        <v>6387</v>
      </c>
      <c r="C72" s="5" t="s">
        <v>6317</v>
      </c>
      <c r="D72" s="4" t="s">
        <v>6318</v>
      </c>
      <c r="E72" s="186">
        <v>67.960000000000008</v>
      </c>
      <c r="F72" s="133">
        <v>72.13000000000001</v>
      </c>
      <c r="G72" s="187">
        <v>76.08</v>
      </c>
      <c r="H72" s="132">
        <v>4.1700000000000017</v>
      </c>
      <c r="I72" s="6">
        <v>2.9799999999999898</v>
      </c>
      <c r="J72" s="6">
        <v>0.18999999999999773</v>
      </c>
      <c r="K72" s="6">
        <v>0</v>
      </c>
      <c r="L72" s="6">
        <v>0</v>
      </c>
      <c r="M72" s="6">
        <v>0</v>
      </c>
      <c r="N72" s="6">
        <v>0</v>
      </c>
      <c r="O72" s="7">
        <v>0.78000000000000114</v>
      </c>
      <c r="P72" s="135">
        <v>0</v>
      </c>
      <c r="Q72" s="8">
        <f t="shared" si="0"/>
        <v>1284360.0000000005</v>
      </c>
      <c r="R72" s="8">
        <f t="shared" si="1"/>
        <v>1808839.9999999986</v>
      </c>
      <c r="S72" s="8">
        <f t="shared" si="6"/>
        <v>1825559.9999999984</v>
      </c>
      <c r="T72" s="8">
        <f t="shared" si="6"/>
        <v>1825559.9999999984</v>
      </c>
      <c r="U72" s="8">
        <f t="shared" si="6"/>
        <v>1825559.9999999984</v>
      </c>
      <c r="V72" s="8">
        <f t="shared" si="6"/>
        <v>1825559.9999999984</v>
      </c>
      <c r="W72" s="8">
        <f t="shared" si="6"/>
        <v>1825559.9999999984</v>
      </c>
      <c r="X72" s="8">
        <f t="shared" si="6"/>
        <v>1894199.9999999984</v>
      </c>
      <c r="Y72" s="8">
        <f t="shared" si="6"/>
        <v>1894199.9999999984</v>
      </c>
      <c r="Z72" s="140">
        <f t="shared" si="3"/>
        <v>16009399.999999987</v>
      </c>
      <c r="AA72" s="138">
        <v>4.0532239113968593</v>
      </c>
      <c r="AB72" s="9">
        <v>4.3019282037824524</v>
      </c>
      <c r="AC72" s="165">
        <v>4.5375114064018982</v>
      </c>
      <c r="AD72" s="291">
        <v>8.1199999999999903</v>
      </c>
      <c r="AE72" s="172">
        <f t="shared" si="4"/>
        <v>714559.99999999919</v>
      </c>
    </row>
    <row r="73" spans="1:31" s="3" customFormat="1" ht="14.25" customHeight="1">
      <c r="A73" s="4">
        <v>78073</v>
      </c>
      <c r="B73" s="4" t="s">
        <v>6388</v>
      </c>
      <c r="C73" s="5" t="s">
        <v>6317</v>
      </c>
      <c r="D73" s="4" t="s">
        <v>6318</v>
      </c>
      <c r="E73" s="186">
        <v>120.7</v>
      </c>
      <c r="F73" s="133">
        <v>123.82000000000001</v>
      </c>
      <c r="G73" s="187">
        <v>126.10000000000001</v>
      </c>
      <c r="H73" s="132">
        <v>3.1200000000000045</v>
      </c>
      <c r="I73" s="6">
        <v>1.0799999999999983</v>
      </c>
      <c r="J73" s="6">
        <v>1.0900000000000034</v>
      </c>
      <c r="K73" s="6">
        <v>4.9999999999997158E-2</v>
      </c>
      <c r="L73" s="6">
        <v>0</v>
      </c>
      <c r="M73" s="6">
        <v>0.18000000000000682</v>
      </c>
      <c r="N73" s="6">
        <v>0</v>
      </c>
      <c r="O73" s="7">
        <v>-0.12000000000000455</v>
      </c>
      <c r="P73" s="135">
        <v>0</v>
      </c>
      <c r="Q73" s="8">
        <f t="shared" si="0"/>
        <v>960960.00000000163</v>
      </c>
      <c r="R73" s="8">
        <f t="shared" si="1"/>
        <v>1151040.0000000014</v>
      </c>
      <c r="S73" s="8">
        <f t="shared" si="6"/>
        <v>1246960.0000000016</v>
      </c>
      <c r="T73" s="8">
        <f t="shared" si="6"/>
        <v>1251360.0000000014</v>
      </c>
      <c r="U73" s="8">
        <f t="shared" si="6"/>
        <v>1251360.0000000014</v>
      </c>
      <c r="V73" s="8">
        <f t="shared" si="6"/>
        <v>1267200.0000000021</v>
      </c>
      <c r="W73" s="8">
        <f t="shared" si="6"/>
        <v>1267200.0000000021</v>
      </c>
      <c r="X73" s="8">
        <f t="shared" si="6"/>
        <v>1256640.0000000016</v>
      </c>
      <c r="Y73" s="8">
        <f t="shared" si="6"/>
        <v>1256640.0000000016</v>
      </c>
      <c r="Z73" s="140">
        <f t="shared" si="3"/>
        <v>10909360.000000015</v>
      </c>
      <c r="AA73" s="138">
        <v>3.1827986477720414</v>
      </c>
      <c r="AB73" s="9">
        <v>3.26507148771445</v>
      </c>
      <c r="AC73" s="165">
        <v>3.3251939476723646</v>
      </c>
      <c r="AD73" s="291">
        <v>5.4000000000000057</v>
      </c>
      <c r="AE73" s="172">
        <f t="shared" si="4"/>
        <v>475200.00000000052</v>
      </c>
    </row>
    <row r="74" spans="1:31" s="3" customFormat="1" ht="14.25" customHeight="1">
      <c r="A74" s="4">
        <v>78074</v>
      </c>
      <c r="B74" s="4" t="s">
        <v>6389</v>
      </c>
      <c r="C74" s="5" t="s">
        <v>6317</v>
      </c>
      <c r="D74" s="4" t="s">
        <v>6318</v>
      </c>
      <c r="E74" s="186">
        <v>177.20000000000002</v>
      </c>
      <c r="F74" s="133">
        <v>187.27</v>
      </c>
      <c r="G74" s="187">
        <v>190.52</v>
      </c>
      <c r="H74" s="132">
        <v>10.069999999999993</v>
      </c>
      <c r="I74" s="6">
        <v>1.8499999999999943</v>
      </c>
      <c r="J74" s="6">
        <v>0.34999999999999432</v>
      </c>
      <c r="K74" s="6">
        <v>0</v>
      </c>
      <c r="L74" s="6">
        <v>0.34000000000000341</v>
      </c>
      <c r="M74" s="6">
        <v>0.46000000000000796</v>
      </c>
      <c r="N74" s="6">
        <v>0.12999999999999545</v>
      </c>
      <c r="O74" s="7">
        <v>0.12000000000000455</v>
      </c>
      <c r="P74" s="135">
        <v>0</v>
      </c>
      <c r="Q74" s="8">
        <f t="shared" si="0"/>
        <v>3101559.9999999977</v>
      </c>
      <c r="R74" s="8">
        <f t="shared" si="1"/>
        <v>3427159.9999999967</v>
      </c>
      <c r="S74" s="8">
        <f t="shared" si="6"/>
        <v>3457959.9999999963</v>
      </c>
      <c r="T74" s="8">
        <f t="shared" si="6"/>
        <v>3457959.9999999963</v>
      </c>
      <c r="U74" s="8">
        <f t="shared" si="6"/>
        <v>3487879.9999999967</v>
      </c>
      <c r="V74" s="8">
        <f t="shared" si="6"/>
        <v>3528359.9999999972</v>
      </c>
      <c r="W74" s="8">
        <f t="shared" si="6"/>
        <v>3539799.9999999967</v>
      </c>
      <c r="X74" s="8">
        <f t="shared" si="6"/>
        <v>3550359.9999999972</v>
      </c>
      <c r="Y74" s="8">
        <f t="shared" si="6"/>
        <v>3550359.9999999972</v>
      </c>
      <c r="Z74" s="140">
        <f t="shared" si="3"/>
        <v>31101399.99999997</v>
      </c>
      <c r="AA74" s="138">
        <v>4.7985658462346699</v>
      </c>
      <c r="AB74" s="9">
        <v>5.0712608692120016</v>
      </c>
      <c r="AC74" s="165">
        <v>5.1592706829832347</v>
      </c>
      <c r="AD74" s="291">
        <v>13.319999999999991</v>
      </c>
      <c r="AE74" s="172">
        <f t="shared" si="4"/>
        <v>1172159.9999999993</v>
      </c>
    </row>
    <row r="75" spans="1:31" s="3" customFormat="1" ht="14.25" customHeight="1">
      <c r="A75" s="4">
        <v>78075</v>
      </c>
      <c r="B75" s="4" t="s">
        <v>6390</v>
      </c>
      <c r="C75" s="5" t="s">
        <v>6317</v>
      </c>
      <c r="D75" s="4" t="s">
        <v>6318</v>
      </c>
      <c r="E75" s="186">
        <v>107.95</v>
      </c>
      <c r="F75" s="133">
        <v>115.57000000000001</v>
      </c>
      <c r="G75" s="187">
        <v>117.29</v>
      </c>
      <c r="H75" s="132">
        <v>7.6200000000000045</v>
      </c>
      <c r="I75" s="6">
        <v>1.2099999999999937</v>
      </c>
      <c r="J75" s="6">
        <v>0</v>
      </c>
      <c r="K75" s="6">
        <v>0</v>
      </c>
      <c r="L75" s="6">
        <v>0.15999999999999659</v>
      </c>
      <c r="M75" s="6">
        <v>0.23999999999999488</v>
      </c>
      <c r="N75" s="6">
        <v>1.0000000000019327E-2</v>
      </c>
      <c r="O75" s="7">
        <v>9.9999999999980105E-2</v>
      </c>
      <c r="P75" s="135">
        <v>0</v>
      </c>
      <c r="Q75" s="8">
        <f t="shared" si="0"/>
        <v>2346960.0000000009</v>
      </c>
      <c r="R75" s="8">
        <f t="shared" si="1"/>
        <v>2559920</v>
      </c>
      <c r="S75" s="8">
        <f t="shared" si="6"/>
        <v>2559920</v>
      </c>
      <c r="T75" s="8">
        <f t="shared" si="6"/>
        <v>2559920</v>
      </c>
      <c r="U75" s="8">
        <f t="shared" si="6"/>
        <v>2573999.9999999995</v>
      </c>
      <c r="V75" s="8">
        <f t="shared" si="6"/>
        <v>2595119.9999999991</v>
      </c>
      <c r="W75" s="8">
        <f t="shared" si="6"/>
        <v>2596000.0000000009</v>
      </c>
      <c r="X75" s="8">
        <f t="shared" si="6"/>
        <v>2604799.9999999991</v>
      </c>
      <c r="Y75" s="8">
        <f t="shared" si="6"/>
        <v>2604799.9999999991</v>
      </c>
      <c r="Z75" s="140">
        <f t="shared" si="3"/>
        <v>23001440</v>
      </c>
      <c r="AA75" s="138">
        <v>8.8749856125754327</v>
      </c>
      <c r="AB75" s="9">
        <v>9.5014551852278153</v>
      </c>
      <c r="AC75" s="165">
        <v>9.642863015275335</v>
      </c>
      <c r="AD75" s="291">
        <v>9.3400000000000034</v>
      </c>
      <c r="AE75" s="172">
        <f t="shared" si="4"/>
        <v>821920.00000000035</v>
      </c>
    </row>
    <row r="76" spans="1:31" s="3" customFormat="1" ht="14.25" customHeight="1">
      <c r="A76" s="4">
        <v>78076</v>
      </c>
      <c r="B76" s="4" t="s">
        <v>6391</v>
      </c>
      <c r="C76" s="5" t="s">
        <v>6317</v>
      </c>
      <c r="D76" s="4" t="s">
        <v>6318</v>
      </c>
      <c r="E76" s="186">
        <v>57.660000000000004</v>
      </c>
      <c r="F76" s="133">
        <v>60.550000000000004</v>
      </c>
      <c r="G76" s="187">
        <v>61.52</v>
      </c>
      <c r="H76" s="132">
        <v>2.8900000000000006</v>
      </c>
      <c r="I76" s="6">
        <v>0.96999999999999886</v>
      </c>
      <c r="J76" s="6">
        <v>0</v>
      </c>
      <c r="K76" s="6">
        <v>0</v>
      </c>
      <c r="L76" s="6">
        <v>0</v>
      </c>
      <c r="M76" s="6">
        <v>0</v>
      </c>
      <c r="N76" s="6">
        <v>0</v>
      </c>
      <c r="O76" s="7">
        <v>0</v>
      </c>
      <c r="P76" s="135">
        <v>0</v>
      </c>
      <c r="Q76" s="8">
        <f t="shared" si="0"/>
        <v>890120</v>
      </c>
      <c r="R76" s="8">
        <f t="shared" si="1"/>
        <v>1060839.9999999998</v>
      </c>
      <c r="S76" s="8">
        <f t="shared" si="6"/>
        <v>1060839.9999999998</v>
      </c>
      <c r="T76" s="8">
        <f t="shared" si="6"/>
        <v>1060839.9999999998</v>
      </c>
      <c r="U76" s="8">
        <f t="shared" si="6"/>
        <v>1060839.9999999998</v>
      </c>
      <c r="V76" s="8">
        <f t="shared" ref="V76:Y76" si="7">U76+(M76*88000)</f>
        <v>1060839.9999999998</v>
      </c>
      <c r="W76" s="8">
        <f t="shared" si="7"/>
        <v>1060839.9999999998</v>
      </c>
      <c r="X76" s="8">
        <f t="shared" si="7"/>
        <v>1060839.9999999998</v>
      </c>
      <c r="Y76" s="8">
        <f t="shared" si="7"/>
        <v>1060839.9999999998</v>
      </c>
      <c r="Z76" s="140">
        <f t="shared" si="3"/>
        <v>9376839.9999999981</v>
      </c>
      <c r="AA76" s="138">
        <v>11.53338400608073</v>
      </c>
      <c r="AB76" s="9">
        <v>12.111453374404929</v>
      </c>
      <c r="AC76" s="165">
        <v>12.305476657198865</v>
      </c>
      <c r="AD76" s="291">
        <v>3.8599999999999994</v>
      </c>
      <c r="AE76" s="172">
        <f t="shared" si="4"/>
        <v>339679.99999999994</v>
      </c>
    </row>
    <row r="77" spans="1:31" s="3" customFormat="1" ht="14.25" customHeight="1">
      <c r="A77" s="4">
        <v>78077</v>
      </c>
      <c r="B77" s="4" t="s">
        <v>6392</v>
      </c>
      <c r="C77" s="5" t="s">
        <v>6317</v>
      </c>
      <c r="D77" s="4" t="s">
        <v>6318</v>
      </c>
      <c r="E77" s="186">
        <v>63.25</v>
      </c>
      <c r="F77" s="133">
        <v>64.66</v>
      </c>
      <c r="G77" s="187">
        <v>65.7</v>
      </c>
      <c r="H77" s="132">
        <v>1.4099999999999966</v>
      </c>
      <c r="I77" s="6">
        <v>0.87000000000000455</v>
      </c>
      <c r="J77" s="6">
        <v>0</v>
      </c>
      <c r="K77" s="6">
        <v>0</v>
      </c>
      <c r="L77" s="6">
        <v>0.17000000000000171</v>
      </c>
      <c r="M77" s="6">
        <v>0</v>
      </c>
      <c r="N77" s="6">
        <v>0</v>
      </c>
      <c r="O77" s="7">
        <v>0</v>
      </c>
      <c r="P77" s="135">
        <v>0</v>
      </c>
      <c r="Q77" s="8">
        <f t="shared" si="0"/>
        <v>434279.99999999884</v>
      </c>
      <c r="R77" s="8">
        <f t="shared" si="1"/>
        <v>587399.99999999965</v>
      </c>
      <c r="S77" s="8">
        <f t="shared" ref="S77:Y113" si="8">R77+(J77*88000)</f>
        <v>587399.99999999965</v>
      </c>
      <c r="T77" s="8">
        <f t="shared" si="8"/>
        <v>587399.99999999965</v>
      </c>
      <c r="U77" s="8">
        <f t="shared" si="8"/>
        <v>602359.99999999977</v>
      </c>
      <c r="V77" s="8">
        <f t="shared" si="8"/>
        <v>602359.99999999977</v>
      </c>
      <c r="W77" s="8">
        <f t="shared" si="8"/>
        <v>602359.99999999977</v>
      </c>
      <c r="X77" s="8">
        <f t="shared" si="8"/>
        <v>602359.99999999977</v>
      </c>
      <c r="Y77" s="8">
        <f t="shared" si="8"/>
        <v>602359.99999999977</v>
      </c>
      <c r="Z77" s="140">
        <f t="shared" si="3"/>
        <v>5208279.9999999972</v>
      </c>
      <c r="AA77" s="138">
        <v>10.089328441537726</v>
      </c>
      <c r="AB77" s="9">
        <v>10.314244696123783</v>
      </c>
      <c r="AC77" s="165">
        <v>10.480140373265273</v>
      </c>
      <c r="AD77" s="291">
        <v>2.4500000000000028</v>
      </c>
      <c r="AE77" s="172">
        <f t="shared" si="4"/>
        <v>215600.00000000026</v>
      </c>
    </row>
    <row r="78" spans="1:31" s="3" customFormat="1" ht="14.25" customHeight="1">
      <c r="A78" s="4">
        <v>78078</v>
      </c>
      <c r="B78" s="4" t="s">
        <v>6393</v>
      </c>
      <c r="C78" s="5" t="s">
        <v>6317</v>
      </c>
      <c r="D78" s="4" t="s">
        <v>6318</v>
      </c>
      <c r="E78" s="186">
        <v>62.43</v>
      </c>
      <c r="F78" s="133">
        <v>63.22</v>
      </c>
      <c r="G78" s="187">
        <v>64.08</v>
      </c>
      <c r="H78" s="132">
        <v>0.78999999999999915</v>
      </c>
      <c r="I78" s="6">
        <v>0.85999999999999943</v>
      </c>
      <c r="J78" s="6">
        <v>0</v>
      </c>
      <c r="K78" s="6">
        <v>0</v>
      </c>
      <c r="L78" s="6">
        <v>0</v>
      </c>
      <c r="M78" s="6">
        <v>0</v>
      </c>
      <c r="N78" s="6">
        <v>0</v>
      </c>
      <c r="O78" s="7">
        <v>0</v>
      </c>
      <c r="P78" s="135">
        <v>0</v>
      </c>
      <c r="Q78" s="8">
        <f t="shared" si="0"/>
        <v>243319.99999999974</v>
      </c>
      <c r="R78" s="8">
        <f t="shared" si="1"/>
        <v>394679.99999999965</v>
      </c>
      <c r="S78" s="8">
        <f t="shared" si="8"/>
        <v>394679.99999999965</v>
      </c>
      <c r="T78" s="8">
        <f t="shared" si="8"/>
        <v>394679.99999999965</v>
      </c>
      <c r="U78" s="8">
        <f t="shared" si="8"/>
        <v>394679.99999999965</v>
      </c>
      <c r="V78" s="8">
        <f t="shared" si="8"/>
        <v>394679.99999999965</v>
      </c>
      <c r="W78" s="8">
        <f t="shared" si="8"/>
        <v>394679.99999999965</v>
      </c>
      <c r="X78" s="8">
        <f t="shared" si="8"/>
        <v>394679.99999999965</v>
      </c>
      <c r="Y78" s="8">
        <f t="shared" si="8"/>
        <v>394679.99999999965</v>
      </c>
      <c r="Z78" s="140">
        <f t="shared" si="3"/>
        <v>3400759.9999999963</v>
      </c>
      <c r="AA78" s="138">
        <v>3.9848088338545988</v>
      </c>
      <c r="AB78" s="9">
        <v>4.0352332929086607</v>
      </c>
      <c r="AC78" s="165">
        <v>4.0901257420054886</v>
      </c>
      <c r="AD78" s="291">
        <v>1.6499999999999986</v>
      </c>
      <c r="AE78" s="172">
        <f t="shared" si="4"/>
        <v>145199.99999999988</v>
      </c>
    </row>
    <row r="79" spans="1:31" s="3" customFormat="1" ht="14.25" customHeight="1">
      <c r="A79" s="4">
        <v>78079</v>
      </c>
      <c r="B79" s="4" t="s">
        <v>6394</v>
      </c>
      <c r="C79" s="5" t="s">
        <v>6317</v>
      </c>
      <c r="D79" s="4" t="s">
        <v>6318</v>
      </c>
      <c r="E79" s="186">
        <v>206.11</v>
      </c>
      <c r="F79" s="133">
        <v>216.76000000000002</v>
      </c>
      <c r="G79" s="187">
        <v>220.46</v>
      </c>
      <c r="H79" s="132">
        <v>10.650000000000006</v>
      </c>
      <c r="I79" s="6">
        <v>2.3699999999999761</v>
      </c>
      <c r="J79" s="6">
        <v>0.21999999999999886</v>
      </c>
      <c r="K79" s="6">
        <v>9.9999999999909051E-3</v>
      </c>
      <c r="L79" s="6">
        <v>0.11000000000004206</v>
      </c>
      <c r="M79" s="6">
        <v>0.60999999999998522</v>
      </c>
      <c r="N79" s="6">
        <v>8.0000000000012506E-2</v>
      </c>
      <c r="O79" s="7">
        <v>0.29999999999998295</v>
      </c>
      <c r="P79" s="135">
        <v>0</v>
      </c>
      <c r="Q79" s="8">
        <f t="shared" si="0"/>
        <v>3280200.0000000019</v>
      </c>
      <c r="R79" s="8">
        <f t="shared" si="1"/>
        <v>3697319.9999999977</v>
      </c>
      <c r="S79" s="8">
        <f t="shared" si="8"/>
        <v>3716679.9999999977</v>
      </c>
      <c r="T79" s="8">
        <f t="shared" si="8"/>
        <v>3717559.9999999967</v>
      </c>
      <c r="U79" s="8">
        <f t="shared" si="8"/>
        <v>3727240.0000000005</v>
      </c>
      <c r="V79" s="8">
        <f t="shared" si="8"/>
        <v>3780919.9999999991</v>
      </c>
      <c r="W79" s="8">
        <f t="shared" si="8"/>
        <v>3787960</v>
      </c>
      <c r="X79" s="8">
        <f t="shared" si="8"/>
        <v>3814359.9999999986</v>
      </c>
      <c r="Y79" s="8">
        <f t="shared" si="8"/>
        <v>3814359.9999999986</v>
      </c>
      <c r="Z79" s="140">
        <f t="shared" si="3"/>
        <v>33336599.999999996</v>
      </c>
      <c r="AA79" s="138">
        <v>5.8261346419122138</v>
      </c>
      <c r="AB79" s="9">
        <v>6.1271793944053732</v>
      </c>
      <c r="AC79" s="165">
        <v>6.2317677121729487</v>
      </c>
      <c r="AD79" s="291">
        <v>14.349999999999994</v>
      </c>
      <c r="AE79" s="172">
        <f t="shared" si="4"/>
        <v>1262799.9999999995</v>
      </c>
    </row>
    <row r="80" spans="1:31" s="3" customFormat="1" ht="14.25" customHeight="1">
      <c r="A80" s="4">
        <v>78080</v>
      </c>
      <c r="B80" s="4" t="s">
        <v>6395</v>
      </c>
      <c r="C80" s="5" t="s">
        <v>6317</v>
      </c>
      <c r="D80" s="4" t="s">
        <v>6318</v>
      </c>
      <c r="E80" s="186">
        <v>92.75</v>
      </c>
      <c r="F80" s="133">
        <v>97.77</v>
      </c>
      <c r="G80" s="187">
        <v>103.55</v>
      </c>
      <c r="H80" s="132">
        <v>5.019999999999996</v>
      </c>
      <c r="I80" s="6">
        <v>0.96999999999999886</v>
      </c>
      <c r="J80" s="6">
        <v>0.39000000000001478</v>
      </c>
      <c r="K80" s="6">
        <v>4.9999999999982947E-2</v>
      </c>
      <c r="L80" s="6">
        <v>6.0000000000016485E-2</v>
      </c>
      <c r="M80" s="6">
        <v>3.480000000000004</v>
      </c>
      <c r="N80" s="6">
        <v>0.82999999999998408</v>
      </c>
      <c r="O80" s="7">
        <v>0</v>
      </c>
      <c r="P80" s="135">
        <v>0</v>
      </c>
      <c r="Q80" s="8">
        <f t="shared" si="0"/>
        <v>1546159.9999999988</v>
      </c>
      <c r="R80" s="8">
        <f t="shared" si="1"/>
        <v>1716879.9999999986</v>
      </c>
      <c r="S80" s="8">
        <f t="shared" si="8"/>
        <v>1751200</v>
      </c>
      <c r="T80" s="8">
        <f t="shared" si="8"/>
        <v>1755599.9999999986</v>
      </c>
      <c r="U80" s="8">
        <f t="shared" si="8"/>
        <v>1760880</v>
      </c>
      <c r="V80" s="8">
        <f t="shared" si="8"/>
        <v>2067120.0000000005</v>
      </c>
      <c r="W80" s="8">
        <f t="shared" si="8"/>
        <v>2140159.9999999991</v>
      </c>
      <c r="X80" s="8">
        <f t="shared" si="8"/>
        <v>2140159.9999999991</v>
      </c>
      <c r="Y80" s="8">
        <f t="shared" si="8"/>
        <v>2140159.9999999991</v>
      </c>
      <c r="Z80" s="140">
        <f t="shared" si="3"/>
        <v>17018319.999999996</v>
      </c>
      <c r="AA80" s="138">
        <v>2.6603602027323547</v>
      </c>
      <c r="AB80" s="9">
        <v>2.8043495096619115</v>
      </c>
      <c r="AC80" s="165">
        <v>2.9701379945329953</v>
      </c>
      <c r="AD80" s="291">
        <v>10.799999999999997</v>
      </c>
      <c r="AE80" s="172">
        <f t="shared" si="4"/>
        <v>950399.99999999977</v>
      </c>
    </row>
    <row r="81" spans="1:31" s="3" customFormat="1" ht="14.25" customHeight="1">
      <c r="A81" s="4">
        <v>78081</v>
      </c>
      <c r="B81" s="4" t="s">
        <v>6396</v>
      </c>
      <c r="C81" s="5" t="s">
        <v>6317</v>
      </c>
      <c r="D81" s="4" t="s">
        <v>6318</v>
      </c>
      <c r="E81" s="186">
        <v>540.51</v>
      </c>
      <c r="F81" s="133">
        <v>586.02</v>
      </c>
      <c r="G81" s="187">
        <v>620.01</v>
      </c>
      <c r="H81" s="132">
        <v>45.509999999999991</v>
      </c>
      <c r="I81" s="6">
        <v>8.1900000000000546</v>
      </c>
      <c r="J81" s="6">
        <v>0.84000000000003183</v>
      </c>
      <c r="K81" s="6">
        <v>0.22000000000002728</v>
      </c>
      <c r="L81" s="6">
        <v>3.1099999999999</v>
      </c>
      <c r="M81" s="6">
        <v>2.6299999999999955</v>
      </c>
      <c r="N81" s="6">
        <v>1.8999999999999773</v>
      </c>
      <c r="O81" s="7">
        <v>1.4500000000000455</v>
      </c>
      <c r="P81" s="135">
        <v>15.649999999999977</v>
      </c>
      <c r="Q81" s="8">
        <f t="shared" si="0"/>
        <v>14017079.999999998</v>
      </c>
      <c r="R81" s="8">
        <f t="shared" si="1"/>
        <v>15458520.000000007</v>
      </c>
      <c r="S81" s="8">
        <f t="shared" si="8"/>
        <v>15532440.000000011</v>
      </c>
      <c r="T81" s="8">
        <f t="shared" si="8"/>
        <v>15551800.000000013</v>
      </c>
      <c r="U81" s="8">
        <f t="shared" si="8"/>
        <v>15825480.000000004</v>
      </c>
      <c r="V81" s="8">
        <f t="shared" si="8"/>
        <v>16056920.000000004</v>
      </c>
      <c r="W81" s="8">
        <f t="shared" si="8"/>
        <v>16224120.000000002</v>
      </c>
      <c r="X81" s="8">
        <f t="shared" si="8"/>
        <v>16351720.000000006</v>
      </c>
      <c r="Y81" s="8">
        <f t="shared" si="8"/>
        <v>17728920.000000004</v>
      </c>
      <c r="Z81" s="140">
        <f t="shared" si="3"/>
        <v>142747000.00000003</v>
      </c>
      <c r="AA81" s="138">
        <v>7.1107293065818737</v>
      </c>
      <c r="AB81" s="9">
        <v>7.709440321627925</v>
      </c>
      <c r="AC81" s="165">
        <v>8.156598910980053</v>
      </c>
      <c r="AD81" s="291">
        <v>79.5</v>
      </c>
      <c r="AE81" s="172">
        <f t="shared" si="4"/>
        <v>6996000</v>
      </c>
    </row>
    <row r="82" spans="1:31" s="3" customFormat="1" ht="14.25" customHeight="1">
      <c r="A82" s="4">
        <v>78082</v>
      </c>
      <c r="B82" s="4" t="s">
        <v>6397</v>
      </c>
      <c r="C82" s="5" t="s">
        <v>6317</v>
      </c>
      <c r="D82" s="4" t="s">
        <v>6318</v>
      </c>
      <c r="E82" s="186">
        <v>110.67</v>
      </c>
      <c r="F82" s="133">
        <v>110.95</v>
      </c>
      <c r="G82" s="187">
        <v>113.09</v>
      </c>
      <c r="H82" s="132">
        <v>0.28000000000000114</v>
      </c>
      <c r="I82" s="6">
        <v>2.0799999999999983</v>
      </c>
      <c r="J82" s="6">
        <v>0</v>
      </c>
      <c r="K82" s="6">
        <v>4.0000000000006253E-2</v>
      </c>
      <c r="L82" s="6">
        <v>0</v>
      </c>
      <c r="M82" s="6">
        <v>1.9999999999996021E-2</v>
      </c>
      <c r="N82" s="6">
        <v>0</v>
      </c>
      <c r="O82" s="7">
        <v>0</v>
      </c>
      <c r="P82" s="135">
        <v>0</v>
      </c>
      <c r="Q82" s="8">
        <f t="shared" si="0"/>
        <v>86240.000000000349</v>
      </c>
      <c r="R82" s="8">
        <f t="shared" si="1"/>
        <v>452320.00000000006</v>
      </c>
      <c r="S82" s="8">
        <f t="shared" si="8"/>
        <v>452320.00000000006</v>
      </c>
      <c r="T82" s="8">
        <f t="shared" si="8"/>
        <v>455840.00000000058</v>
      </c>
      <c r="U82" s="8">
        <f t="shared" si="8"/>
        <v>455840.00000000058</v>
      </c>
      <c r="V82" s="8">
        <f t="shared" si="8"/>
        <v>457600.00000000023</v>
      </c>
      <c r="W82" s="8">
        <f t="shared" si="8"/>
        <v>457600.00000000023</v>
      </c>
      <c r="X82" s="8">
        <f t="shared" si="8"/>
        <v>457600.00000000023</v>
      </c>
      <c r="Y82" s="8">
        <f t="shared" si="8"/>
        <v>457600.00000000023</v>
      </c>
      <c r="Z82" s="140">
        <f t="shared" si="3"/>
        <v>3732960.0000000019</v>
      </c>
      <c r="AA82" s="138">
        <v>3.114376730678313</v>
      </c>
      <c r="AB82" s="9">
        <v>3.1222562416983726</v>
      </c>
      <c r="AC82" s="165">
        <v>3.1824782187802514</v>
      </c>
      <c r="AD82" s="291">
        <v>2.4200000000000017</v>
      </c>
      <c r="AE82" s="172">
        <f t="shared" si="4"/>
        <v>212960.00000000015</v>
      </c>
    </row>
    <row r="83" spans="1:31" s="3" customFormat="1" ht="14.25" customHeight="1">
      <c r="A83" s="4">
        <v>78083</v>
      </c>
      <c r="B83" s="4" t="s">
        <v>6398</v>
      </c>
      <c r="C83" s="5" t="s">
        <v>6317</v>
      </c>
      <c r="D83" s="4" t="s">
        <v>6318</v>
      </c>
      <c r="E83" s="186">
        <v>311.72000000000003</v>
      </c>
      <c r="F83" s="133">
        <v>338.8</v>
      </c>
      <c r="G83" s="187">
        <v>354.88</v>
      </c>
      <c r="H83" s="132">
        <v>27.079999999999984</v>
      </c>
      <c r="I83" s="6">
        <v>13.660000000000025</v>
      </c>
      <c r="J83" s="6">
        <v>0.13999999999992951</v>
      </c>
      <c r="K83" s="6">
        <v>-0.17999999999994998</v>
      </c>
      <c r="L83" s="6">
        <v>1.4900000000000091</v>
      </c>
      <c r="M83" s="6">
        <v>0.95999999999997954</v>
      </c>
      <c r="N83" s="6">
        <v>0</v>
      </c>
      <c r="O83" s="7">
        <v>9.9999999999909051E-3</v>
      </c>
      <c r="P83" s="135">
        <v>0</v>
      </c>
      <c r="Q83" s="8">
        <f t="shared" si="0"/>
        <v>8340639.9999999953</v>
      </c>
      <c r="R83" s="8">
        <f t="shared" si="1"/>
        <v>10744800</v>
      </c>
      <c r="S83" s="8">
        <f t="shared" si="8"/>
        <v>10757119.999999994</v>
      </c>
      <c r="T83" s="8">
        <f t="shared" si="8"/>
        <v>10741279.999999998</v>
      </c>
      <c r="U83" s="8">
        <f t="shared" si="8"/>
        <v>10872399.999999998</v>
      </c>
      <c r="V83" s="8">
        <f t="shared" si="8"/>
        <v>10956879.999999996</v>
      </c>
      <c r="W83" s="8">
        <f t="shared" si="8"/>
        <v>10956879.999999996</v>
      </c>
      <c r="X83" s="8">
        <f t="shared" si="8"/>
        <v>10957759.999999996</v>
      </c>
      <c r="Y83" s="8">
        <f t="shared" si="8"/>
        <v>10957759.999999996</v>
      </c>
      <c r="Z83" s="140">
        <f t="shared" si="3"/>
        <v>95285519.999999985</v>
      </c>
      <c r="AA83" s="138">
        <v>2.7036872562761078</v>
      </c>
      <c r="AB83" s="9">
        <v>2.9385642320875953</v>
      </c>
      <c r="AC83" s="165">
        <v>3.0780332782858495</v>
      </c>
      <c r="AD83" s="291">
        <v>43.159999999999968</v>
      </c>
      <c r="AE83" s="172">
        <f t="shared" si="4"/>
        <v>3798079.9999999972</v>
      </c>
    </row>
    <row r="84" spans="1:31" s="3" customFormat="1" ht="14.25" customHeight="1">
      <c r="A84" s="4">
        <v>78084</v>
      </c>
      <c r="B84" s="4" t="s">
        <v>6399</v>
      </c>
      <c r="C84" s="5" t="s">
        <v>6317</v>
      </c>
      <c r="D84" s="4" t="s">
        <v>6318</v>
      </c>
      <c r="E84" s="186">
        <v>223.25</v>
      </c>
      <c r="F84" s="133">
        <v>228.68</v>
      </c>
      <c r="G84" s="187">
        <v>251.07000000000002</v>
      </c>
      <c r="H84" s="132">
        <v>5.4300000000000068</v>
      </c>
      <c r="I84" s="6">
        <v>20.75</v>
      </c>
      <c r="J84" s="6">
        <v>0.53999999999999204</v>
      </c>
      <c r="K84" s="6">
        <v>0.93000000000000682</v>
      </c>
      <c r="L84" s="6">
        <v>-9.9999999999909051E-3</v>
      </c>
      <c r="M84" s="6">
        <v>0.15000000000000568</v>
      </c>
      <c r="N84" s="6">
        <v>0</v>
      </c>
      <c r="O84" s="7">
        <v>9.9999999999909051E-3</v>
      </c>
      <c r="P84" s="135">
        <v>2.0000000000038654E-2</v>
      </c>
      <c r="Q84" s="8">
        <f t="shared" si="0"/>
        <v>1672440.0000000021</v>
      </c>
      <c r="R84" s="8">
        <f t="shared" si="1"/>
        <v>5324440.0000000028</v>
      </c>
      <c r="S84" s="8">
        <f t="shared" si="8"/>
        <v>5371960.0000000019</v>
      </c>
      <c r="T84" s="8">
        <f t="shared" si="8"/>
        <v>5453800.0000000028</v>
      </c>
      <c r="U84" s="8">
        <f t="shared" si="8"/>
        <v>5452920.0000000037</v>
      </c>
      <c r="V84" s="8">
        <f t="shared" si="8"/>
        <v>5466120.0000000047</v>
      </c>
      <c r="W84" s="8">
        <f t="shared" si="8"/>
        <v>5466120.0000000047</v>
      </c>
      <c r="X84" s="8">
        <f t="shared" si="8"/>
        <v>5467000.0000000037</v>
      </c>
      <c r="Y84" s="8">
        <f t="shared" si="8"/>
        <v>5468760.0000000075</v>
      </c>
      <c r="Z84" s="140">
        <f t="shared" si="3"/>
        <v>45143560.000000037</v>
      </c>
      <c r="AA84" s="138">
        <v>2.853170054047284</v>
      </c>
      <c r="AB84" s="9">
        <v>2.9225663066496437</v>
      </c>
      <c r="AC84" s="165">
        <v>3.2087140222604775</v>
      </c>
      <c r="AD84" s="291">
        <v>27.820000000000022</v>
      </c>
      <c r="AE84" s="172">
        <f t="shared" si="4"/>
        <v>2448160.0000000019</v>
      </c>
    </row>
    <row r="85" spans="1:31" s="3" customFormat="1" ht="14.25" customHeight="1">
      <c r="A85" s="4">
        <v>78085</v>
      </c>
      <c r="B85" s="4" t="s">
        <v>6400</v>
      </c>
      <c r="C85" s="5" t="s">
        <v>6317</v>
      </c>
      <c r="D85" s="4" t="s">
        <v>6318</v>
      </c>
      <c r="E85" s="186">
        <v>66.86</v>
      </c>
      <c r="F85" s="133">
        <v>68.959999999999994</v>
      </c>
      <c r="G85" s="187">
        <v>68.989999999999995</v>
      </c>
      <c r="H85" s="132">
        <v>2.0999999999999943</v>
      </c>
      <c r="I85" s="6">
        <v>2.0000000000010232E-2</v>
      </c>
      <c r="J85" s="6">
        <v>0</v>
      </c>
      <c r="K85" s="6">
        <v>0</v>
      </c>
      <c r="L85" s="6">
        <v>0</v>
      </c>
      <c r="M85" s="6">
        <v>1.0000000000005116E-2</v>
      </c>
      <c r="N85" s="6">
        <v>0</v>
      </c>
      <c r="O85" s="7">
        <v>0</v>
      </c>
      <c r="P85" s="135">
        <v>0</v>
      </c>
      <c r="Q85" s="8">
        <f t="shared" si="0"/>
        <v>646799.99999999825</v>
      </c>
      <c r="R85" s="8">
        <f t="shared" si="1"/>
        <v>650320</v>
      </c>
      <c r="S85" s="8">
        <f t="shared" si="8"/>
        <v>650320</v>
      </c>
      <c r="T85" s="8">
        <f t="shared" si="8"/>
        <v>650320</v>
      </c>
      <c r="U85" s="8">
        <f t="shared" si="8"/>
        <v>650320</v>
      </c>
      <c r="V85" s="8">
        <f t="shared" si="8"/>
        <v>651200.00000000047</v>
      </c>
      <c r="W85" s="8">
        <f t="shared" si="8"/>
        <v>651200.00000000047</v>
      </c>
      <c r="X85" s="8">
        <f t="shared" si="8"/>
        <v>651200.00000000047</v>
      </c>
      <c r="Y85" s="8">
        <f t="shared" si="8"/>
        <v>651200.00000000047</v>
      </c>
      <c r="Z85" s="140">
        <f t="shared" si="3"/>
        <v>5852880</v>
      </c>
      <c r="AA85" s="138">
        <v>2.1341181202141137</v>
      </c>
      <c r="AB85" s="9">
        <v>2.2011484530356755</v>
      </c>
      <c r="AC85" s="165">
        <v>2.2021060292188412</v>
      </c>
      <c r="AD85" s="291">
        <v>2.1299999999999955</v>
      </c>
      <c r="AE85" s="172">
        <f t="shared" si="4"/>
        <v>187439.99999999959</v>
      </c>
    </row>
    <row r="86" spans="1:31" s="3" customFormat="1" ht="14.25" customHeight="1">
      <c r="A86" s="4">
        <v>78086</v>
      </c>
      <c r="B86" s="4" t="s">
        <v>6401</v>
      </c>
      <c r="C86" s="5" t="s">
        <v>6317</v>
      </c>
      <c r="D86" s="4" t="s">
        <v>6318</v>
      </c>
      <c r="E86" s="186">
        <v>51.07</v>
      </c>
      <c r="F86" s="133">
        <v>51.74</v>
      </c>
      <c r="G86" s="187">
        <v>51.88</v>
      </c>
      <c r="H86" s="132">
        <v>0.67000000000000171</v>
      </c>
      <c r="I86" s="6">
        <v>0.10999999999999943</v>
      </c>
      <c r="J86" s="6">
        <v>0</v>
      </c>
      <c r="K86" s="6">
        <v>0</v>
      </c>
      <c r="L86" s="6">
        <v>0</v>
      </c>
      <c r="M86" s="6">
        <v>0</v>
      </c>
      <c r="N86" s="6">
        <v>0</v>
      </c>
      <c r="O86" s="7">
        <v>3.0000000000001137E-2</v>
      </c>
      <c r="P86" s="135">
        <v>0</v>
      </c>
      <c r="Q86" s="8">
        <f t="shared" si="0"/>
        <v>206360.00000000052</v>
      </c>
      <c r="R86" s="8">
        <f t="shared" si="1"/>
        <v>225720.00000000044</v>
      </c>
      <c r="S86" s="8">
        <f t="shared" si="8"/>
        <v>225720.00000000044</v>
      </c>
      <c r="T86" s="8">
        <f t="shared" si="8"/>
        <v>225720.00000000044</v>
      </c>
      <c r="U86" s="8">
        <f t="shared" si="8"/>
        <v>225720.00000000044</v>
      </c>
      <c r="V86" s="8">
        <f t="shared" si="8"/>
        <v>225720.00000000044</v>
      </c>
      <c r="W86" s="8">
        <f t="shared" si="8"/>
        <v>225720.00000000044</v>
      </c>
      <c r="X86" s="8">
        <f t="shared" si="8"/>
        <v>228360.00000000052</v>
      </c>
      <c r="Y86" s="8">
        <f t="shared" si="8"/>
        <v>228360.00000000052</v>
      </c>
      <c r="Z86" s="140">
        <f t="shared" si="3"/>
        <v>2017400.0000000042</v>
      </c>
      <c r="AA86" s="138">
        <v>1.513849036021722</v>
      </c>
      <c r="AB86" s="9">
        <v>1.533709597097394</v>
      </c>
      <c r="AC86" s="165">
        <v>1.5378595650833553</v>
      </c>
      <c r="AD86" s="291">
        <v>0.81000000000000227</v>
      </c>
      <c r="AE86" s="172">
        <f t="shared" si="4"/>
        <v>71280.000000000204</v>
      </c>
    </row>
    <row r="87" spans="1:31" s="3" customFormat="1" ht="14.25" customHeight="1">
      <c r="A87" s="4">
        <v>78087</v>
      </c>
      <c r="B87" s="4" t="s">
        <v>6402</v>
      </c>
      <c r="C87" s="5" t="s">
        <v>6317</v>
      </c>
      <c r="D87" s="4" t="s">
        <v>6318</v>
      </c>
      <c r="E87" s="186">
        <v>146.86000000000001</v>
      </c>
      <c r="F87" s="133">
        <v>147</v>
      </c>
      <c r="G87" s="187">
        <v>148.16</v>
      </c>
      <c r="H87" s="132">
        <v>0.13999999999998636</v>
      </c>
      <c r="I87" s="6">
        <v>0.78999999999999204</v>
      </c>
      <c r="J87" s="6">
        <v>1.1500000000000057</v>
      </c>
      <c r="K87" s="6">
        <v>0</v>
      </c>
      <c r="L87" s="6">
        <v>-1.039999999999992</v>
      </c>
      <c r="M87" s="6">
        <v>0</v>
      </c>
      <c r="N87" s="6">
        <v>0.25999999999999091</v>
      </c>
      <c r="O87" s="7">
        <v>0</v>
      </c>
      <c r="P87" s="135">
        <v>0</v>
      </c>
      <c r="Q87" s="8">
        <f t="shared" si="0"/>
        <v>43119.999999995787</v>
      </c>
      <c r="R87" s="8">
        <f t="shared" si="1"/>
        <v>182159.99999999438</v>
      </c>
      <c r="S87" s="8">
        <f t="shared" si="8"/>
        <v>283359.99999999488</v>
      </c>
      <c r="T87" s="8">
        <f t="shared" si="8"/>
        <v>283359.99999999488</v>
      </c>
      <c r="U87" s="8">
        <f t="shared" si="8"/>
        <v>191839.99999999558</v>
      </c>
      <c r="V87" s="8">
        <f t="shared" si="8"/>
        <v>191839.99999999558</v>
      </c>
      <c r="W87" s="8">
        <f t="shared" si="8"/>
        <v>214719.99999999476</v>
      </c>
      <c r="X87" s="8">
        <f t="shared" si="8"/>
        <v>214719.99999999476</v>
      </c>
      <c r="Y87" s="8">
        <f t="shared" si="8"/>
        <v>214719.99999999476</v>
      </c>
      <c r="Z87" s="140">
        <f t="shared" si="3"/>
        <v>1819839.9999999558</v>
      </c>
      <c r="AA87" s="138">
        <v>1.7314516794586121</v>
      </c>
      <c r="AB87" s="9">
        <v>1.733102253032929</v>
      </c>
      <c r="AC87" s="165">
        <v>1.7467784340772705</v>
      </c>
      <c r="AD87" s="291">
        <v>1.2999999999999829</v>
      </c>
      <c r="AE87" s="172">
        <f t="shared" si="4"/>
        <v>114399.9999999985</v>
      </c>
    </row>
    <row r="88" spans="1:31" s="3" customFormat="1" ht="14.25" customHeight="1">
      <c r="A88" s="4">
        <v>78088</v>
      </c>
      <c r="B88" s="4" t="s">
        <v>6403</v>
      </c>
      <c r="C88" s="5" t="s">
        <v>6317</v>
      </c>
      <c r="D88" s="4" t="s">
        <v>6318</v>
      </c>
      <c r="E88" s="186">
        <v>93.86</v>
      </c>
      <c r="F88" s="133">
        <v>93.87</v>
      </c>
      <c r="G88" s="187">
        <v>95</v>
      </c>
      <c r="H88" s="132">
        <v>1.0000000000005116E-2</v>
      </c>
      <c r="I88" s="6">
        <v>0.59999999999999432</v>
      </c>
      <c r="J88" s="6">
        <v>6.0000000000002274E-2</v>
      </c>
      <c r="K88" s="6">
        <v>1.0000000000005116E-2</v>
      </c>
      <c r="L88" s="6">
        <v>0.26999999999999602</v>
      </c>
      <c r="M88" s="6">
        <v>0</v>
      </c>
      <c r="N88" s="6">
        <v>0</v>
      </c>
      <c r="O88" s="7">
        <v>0.18999999999999773</v>
      </c>
      <c r="P88" s="135">
        <v>0</v>
      </c>
      <c r="Q88" s="8">
        <f t="shared" si="0"/>
        <v>3080.0000000015762</v>
      </c>
      <c r="R88" s="8">
        <f t="shared" si="1"/>
        <v>108680.00000000057</v>
      </c>
      <c r="S88" s="8">
        <f t="shared" si="8"/>
        <v>113960.00000000077</v>
      </c>
      <c r="T88" s="8">
        <f t="shared" si="8"/>
        <v>114840.00000000122</v>
      </c>
      <c r="U88" s="8">
        <f t="shared" si="8"/>
        <v>138600.00000000087</v>
      </c>
      <c r="V88" s="8">
        <f t="shared" si="8"/>
        <v>138600.00000000087</v>
      </c>
      <c r="W88" s="8">
        <f t="shared" si="8"/>
        <v>138600.00000000087</v>
      </c>
      <c r="X88" s="8">
        <f t="shared" si="8"/>
        <v>155320.00000000067</v>
      </c>
      <c r="Y88" s="8">
        <f t="shared" si="8"/>
        <v>155320.00000000067</v>
      </c>
      <c r="Z88" s="140">
        <f t="shared" si="3"/>
        <v>1067000.0000000081</v>
      </c>
      <c r="AA88" s="138">
        <v>1.0463534815277251</v>
      </c>
      <c r="AB88" s="9">
        <v>1.0464649617622794</v>
      </c>
      <c r="AC88" s="165">
        <v>1.0590622282669282</v>
      </c>
      <c r="AD88" s="291">
        <v>1.1400000000000006</v>
      </c>
      <c r="AE88" s="172">
        <f t="shared" si="4"/>
        <v>100320.00000000004</v>
      </c>
    </row>
    <row r="89" spans="1:31" s="3" customFormat="1" ht="14.25" customHeight="1">
      <c r="A89" s="4">
        <v>78089</v>
      </c>
      <c r="B89" s="4" t="s">
        <v>6404</v>
      </c>
      <c r="C89" s="5" t="s">
        <v>6317</v>
      </c>
      <c r="D89" s="4" t="s">
        <v>6318</v>
      </c>
      <c r="E89" s="186">
        <v>69.06</v>
      </c>
      <c r="F89" s="133">
        <v>69.06</v>
      </c>
      <c r="G89" s="187">
        <v>69.430000000000007</v>
      </c>
      <c r="H89" s="132">
        <v>0</v>
      </c>
      <c r="I89" s="6">
        <v>0.23999999999999488</v>
      </c>
      <c r="J89" s="6">
        <v>0.12999999999999545</v>
      </c>
      <c r="K89" s="6">
        <v>0</v>
      </c>
      <c r="L89" s="6">
        <v>0</v>
      </c>
      <c r="M89" s="6">
        <v>0</v>
      </c>
      <c r="N89" s="6">
        <v>0</v>
      </c>
      <c r="O89" s="7">
        <v>0</v>
      </c>
      <c r="P89" s="135">
        <v>0</v>
      </c>
      <c r="Q89" s="8">
        <f t="shared" si="0"/>
        <v>0</v>
      </c>
      <c r="R89" s="8">
        <f t="shared" si="1"/>
        <v>42239.999999999098</v>
      </c>
      <c r="S89" s="8">
        <f t="shared" si="8"/>
        <v>53679.999999998698</v>
      </c>
      <c r="T89" s="8">
        <f t="shared" si="8"/>
        <v>53679.999999998698</v>
      </c>
      <c r="U89" s="8">
        <f t="shared" si="8"/>
        <v>53679.999999998698</v>
      </c>
      <c r="V89" s="8">
        <f t="shared" si="8"/>
        <v>53679.999999998698</v>
      </c>
      <c r="W89" s="8">
        <f t="shared" si="8"/>
        <v>53679.999999998698</v>
      </c>
      <c r="X89" s="8">
        <f t="shared" si="8"/>
        <v>53679.999999998698</v>
      </c>
      <c r="Y89" s="8">
        <f t="shared" si="8"/>
        <v>53679.999999998698</v>
      </c>
      <c r="Z89" s="140">
        <f t="shared" si="3"/>
        <v>417999.99999998999</v>
      </c>
      <c r="AA89" s="138">
        <v>1.6709897214533209</v>
      </c>
      <c r="AB89" s="9">
        <v>1.6709897214533209</v>
      </c>
      <c r="AC89" s="165">
        <v>1.679942316254041</v>
      </c>
      <c r="AD89" s="291">
        <v>0.37000000000000455</v>
      </c>
      <c r="AE89" s="172">
        <f t="shared" si="4"/>
        <v>32560.0000000004</v>
      </c>
    </row>
    <row r="90" spans="1:31" s="3" customFormat="1" ht="14.25" customHeight="1">
      <c r="A90" s="4">
        <v>78090</v>
      </c>
      <c r="B90" s="4" t="s">
        <v>6405</v>
      </c>
      <c r="C90" s="5" t="s">
        <v>6317</v>
      </c>
      <c r="D90" s="4" t="s">
        <v>6318</v>
      </c>
      <c r="E90" s="186">
        <v>34.39</v>
      </c>
      <c r="F90" s="133">
        <v>35.61</v>
      </c>
      <c r="G90" s="187">
        <v>36.24</v>
      </c>
      <c r="H90" s="132">
        <v>1.2199999999999989</v>
      </c>
      <c r="I90" s="6">
        <v>0.63000000000000256</v>
      </c>
      <c r="J90" s="6">
        <v>0</v>
      </c>
      <c r="K90" s="6">
        <v>0</v>
      </c>
      <c r="L90" s="6">
        <v>0</v>
      </c>
      <c r="M90" s="6">
        <v>0</v>
      </c>
      <c r="N90" s="6">
        <v>0</v>
      </c>
      <c r="O90" s="7">
        <v>0</v>
      </c>
      <c r="P90" s="135">
        <v>0</v>
      </c>
      <c r="Q90" s="8">
        <f t="shared" si="0"/>
        <v>375759.99999999965</v>
      </c>
      <c r="R90" s="8">
        <f t="shared" si="1"/>
        <v>486640.00000000012</v>
      </c>
      <c r="S90" s="8">
        <f t="shared" si="8"/>
        <v>486640.00000000012</v>
      </c>
      <c r="T90" s="8">
        <f t="shared" si="8"/>
        <v>486640.00000000012</v>
      </c>
      <c r="U90" s="8">
        <f t="shared" si="8"/>
        <v>486640.00000000012</v>
      </c>
      <c r="V90" s="8">
        <f t="shared" si="8"/>
        <v>486640.00000000012</v>
      </c>
      <c r="W90" s="8">
        <f t="shared" si="8"/>
        <v>486640.00000000012</v>
      </c>
      <c r="X90" s="8">
        <f t="shared" si="8"/>
        <v>486640.00000000012</v>
      </c>
      <c r="Y90" s="8">
        <f t="shared" si="8"/>
        <v>486640.00000000012</v>
      </c>
      <c r="Z90" s="140">
        <f t="shared" si="3"/>
        <v>4268880</v>
      </c>
      <c r="AA90" s="138">
        <v>2.3671693775425213</v>
      </c>
      <c r="AB90" s="9">
        <v>2.4511457264986682</v>
      </c>
      <c r="AC90" s="165">
        <v>2.494510562435039</v>
      </c>
      <c r="AD90" s="291">
        <v>1.8500000000000014</v>
      </c>
      <c r="AE90" s="172">
        <f t="shared" si="4"/>
        <v>162800.00000000012</v>
      </c>
    </row>
    <row r="91" spans="1:31" s="3" customFormat="1" ht="14.25" customHeight="1">
      <c r="A91" s="4">
        <v>78091</v>
      </c>
      <c r="B91" s="4" t="s">
        <v>6406</v>
      </c>
      <c r="C91" s="5" t="s">
        <v>6317</v>
      </c>
      <c r="D91" s="4" t="s">
        <v>6318</v>
      </c>
      <c r="E91" s="186">
        <v>357.48</v>
      </c>
      <c r="F91" s="133">
        <v>363.96000000000004</v>
      </c>
      <c r="G91" s="187">
        <v>367.04</v>
      </c>
      <c r="H91" s="132">
        <v>6.4800000000000182</v>
      </c>
      <c r="I91" s="6">
        <v>2.1099999999999568</v>
      </c>
      <c r="J91" s="6">
        <v>0.17000000000001592</v>
      </c>
      <c r="K91" s="6">
        <v>6.0000000000002274E-2</v>
      </c>
      <c r="L91" s="6">
        <v>9.9999999999909051E-3</v>
      </c>
      <c r="M91" s="6">
        <v>0.54000000000002046</v>
      </c>
      <c r="N91" s="6">
        <v>0.18999999999999773</v>
      </c>
      <c r="O91" s="7">
        <v>0</v>
      </c>
      <c r="P91" s="135">
        <v>0</v>
      </c>
      <c r="Q91" s="8">
        <f t="shared" si="0"/>
        <v>1995840.0000000054</v>
      </c>
      <c r="R91" s="8">
        <f t="shared" si="1"/>
        <v>2367199.9999999977</v>
      </c>
      <c r="S91" s="8">
        <f t="shared" si="8"/>
        <v>2382159.9999999991</v>
      </c>
      <c r="T91" s="8">
        <f t="shared" si="8"/>
        <v>2387439.9999999991</v>
      </c>
      <c r="U91" s="8">
        <f t="shared" si="8"/>
        <v>2388319.9999999981</v>
      </c>
      <c r="V91" s="8">
        <f t="shared" si="8"/>
        <v>2435840</v>
      </c>
      <c r="W91" s="8">
        <f t="shared" si="8"/>
        <v>2452560</v>
      </c>
      <c r="X91" s="8">
        <f t="shared" si="8"/>
        <v>2452560</v>
      </c>
      <c r="Y91" s="8">
        <f t="shared" si="8"/>
        <v>2452560</v>
      </c>
      <c r="Z91" s="140">
        <f t="shared" si="3"/>
        <v>21314480</v>
      </c>
      <c r="AA91" s="138">
        <v>8.4066061984258198</v>
      </c>
      <c r="AB91" s="9">
        <v>8.5589918092734187</v>
      </c>
      <c r="AC91" s="165">
        <v>8.6314220070219676</v>
      </c>
      <c r="AD91" s="291">
        <v>9.5600000000000023</v>
      </c>
      <c r="AE91" s="172">
        <f t="shared" si="4"/>
        <v>841280.00000000023</v>
      </c>
    </row>
    <row r="92" spans="1:31" s="3" customFormat="1" ht="14.25" customHeight="1">
      <c r="A92" s="4">
        <v>78092</v>
      </c>
      <c r="B92" s="4" t="s">
        <v>6407</v>
      </c>
      <c r="C92" s="5" t="s">
        <v>6317</v>
      </c>
      <c r="D92" s="4" t="s">
        <v>6318</v>
      </c>
      <c r="E92" s="186">
        <v>71.27</v>
      </c>
      <c r="F92" s="133">
        <v>71.649999999999991</v>
      </c>
      <c r="G92" s="187">
        <v>72</v>
      </c>
      <c r="H92" s="132">
        <v>0.37999999999999545</v>
      </c>
      <c r="I92" s="6">
        <v>0.22000000000001307</v>
      </c>
      <c r="J92" s="6">
        <v>1.9999999999996021E-2</v>
      </c>
      <c r="K92" s="6">
        <v>0</v>
      </c>
      <c r="L92" s="6">
        <v>0</v>
      </c>
      <c r="M92" s="6">
        <v>3.0000000000001137E-2</v>
      </c>
      <c r="N92" s="6">
        <v>0</v>
      </c>
      <c r="O92" s="7">
        <v>7.9999999999998295E-2</v>
      </c>
      <c r="P92" s="135">
        <v>0</v>
      </c>
      <c r="Q92" s="8">
        <f t="shared" si="0"/>
        <v>117039.99999999859</v>
      </c>
      <c r="R92" s="8">
        <f t="shared" si="1"/>
        <v>155760.00000000087</v>
      </c>
      <c r="S92" s="8">
        <f t="shared" si="8"/>
        <v>157520.00000000052</v>
      </c>
      <c r="T92" s="8">
        <f t="shared" si="8"/>
        <v>157520.00000000052</v>
      </c>
      <c r="U92" s="8">
        <f t="shared" si="8"/>
        <v>157520.00000000052</v>
      </c>
      <c r="V92" s="8">
        <f t="shared" si="8"/>
        <v>160160.00000000061</v>
      </c>
      <c r="W92" s="8">
        <f t="shared" si="8"/>
        <v>160160.00000000061</v>
      </c>
      <c r="X92" s="8">
        <f t="shared" si="8"/>
        <v>167200.00000000047</v>
      </c>
      <c r="Y92" s="8">
        <f t="shared" si="8"/>
        <v>167200.00000000047</v>
      </c>
      <c r="Z92" s="140">
        <f t="shared" si="3"/>
        <v>1400080.000000003</v>
      </c>
      <c r="AA92" s="138">
        <v>1.3007895630208539</v>
      </c>
      <c r="AB92" s="9">
        <v>1.307725160522579</v>
      </c>
      <c r="AC92" s="165">
        <v>1.3141132108531148</v>
      </c>
      <c r="AD92" s="291">
        <v>0.73000000000000398</v>
      </c>
      <c r="AE92" s="172">
        <f t="shared" si="4"/>
        <v>64240.000000000349</v>
      </c>
    </row>
    <row r="93" spans="1:31" s="3" customFormat="1" ht="14.25" customHeight="1">
      <c r="A93" s="4">
        <v>78093</v>
      </c>
      <c r="B93" s="4" t="s">
        <v>6408</v>
      </c>
      <c r="C93" s="5" t="s">
        <v>6317</v>
      </c>
      <c r="D93" s="4" t="s">
        <v>6318</v>
      </c>
      <c r="E93" s="186">
        <v>101.13</v>
      </c>
      <c r="F93" s="133">
        <v>103.53</v>
      </c>
      <c r="G93" s="187">
        <v>108.63</v>
      </c>
      <c r="H93" s="132">
        <v>2.4000000000000057</v>
      </c>
      <c r="I93" s="6">
        <v>2.6299999999999955</v>
      </c>
      <c r="J93" s="6">
        <v>0</v>
      </c>
      <c r="K93" s="6">
        <v>0</v>
      </c>
      <c r="L93" s="6">
        <v>0</v>
      </c>
      <c r="M93" s="6">
        <v>1.6099999999999994</v>
      </c>
      <c r="N93" s="6">
        <v>0.12999999999999545</v>
      </c>
      <c r="O93" s="7">
        <v>0.73000000000001819</v>
      </c>
      <c r="P93" s="135">
        <v>0</v>
      </c>
      <c r="Q93" s="8">
        <f t="shared" si="0"/>
        <v>739200.00000000175</v>
      </c>
      <c r="R93" s="8">
        <f t="shared" si="1"/>
        <v>1202080.0000000009</v>
      </c>
      <c r="S93" s="8">
        <f t="shared" si="8"/>
        <v>1202080.0000000009</v>
      </c>
      <c r="T93" s="8">
        <f t="shared" si="8"/>
        <v>1202080.0000000009</v>
      </c>
      <c r="U93" s="8">
        <f t="shared" si="8"/>
        <v>1202080.0000000009</v>
      </c>
      <c r="V93" s="8">
        <f t="shared" si="8"/>
        <v>1343760.0000000009</v>
      </c>
      <c r="W93" s="8">
        <f t="shared" si="8"/>
        <v>1355200.0000000005</v>
      </c>
      <c r="X93" s="8">
        <f t="shared" si="8"/>
        <v>1419440.0000000021</v>
      </c>
      <c r="Y93" s="8">
        <f t="shared" si="8"/>
        <v>1419440.0000000021</v>
      </c>
      <c r="Z93" s="140">
        <f t="shared" si="3"/>
        <v>11085360.000000011</v>
      </c>
      <c r="AA93" s="138">
        <v>2.7137264162335204</v>
      </c>
      <c r="AB93" s="9">
        <v>2.7781281110714562</v>
      </c>
      <c r="AC93" s="165">
        <v>2.9149817126020698</v>
      </c>
      <c r="AD93" s="291">
        <v>7.5</v>
      </c>
      <c r="AE93" s="172">
        <f t="shared" si="4"/>
        <v>660000</v>
      </c>
    </row>
    <row r="94" spans="1:31" s="3" customFormat="1" ht="14.25" customHeight="1">
      <c r="A94" s="4">
        <v>78094</v>
      </c>
      <c r="B94" s="4" t="s">
        <v>6409</v>
      </c>
      <c r="C94" s="5" t="s">
        <v>6317</v>
      </c>
      <c r="D94" s="4" t="s">
        <v>6318</v>
      </c>
      <c r="E94" s="186">
        <v>69.39</v>
      </c>
      <c r="F94" s="133">
        <v>71.41</v>
      </c>
      <c r="G94" s="187">
        <v>73.33</v>
      </c>
      <c r="H94" s="132">
        <v>2.019999999999996</v>
      </c>
      <c r="I94" s="6">
        <v>0.76000000000000512</v>
      </c>
      <c r="J94" s="6">
        <v>0</v>
      </c>
      <c r="K94" s="6">
        <v>0</v>
      </c>
      <c r="L94" s="6">
        <v>0.23999999999999488</v>
      </c>
      <c r="M94" s="6">
        <v>0</v>
      </c>
      <c r="N94" s="6">
        <v>0.35999999999999943</v>
      </c>
      <c r="O94" s="7">
        <v>0.56000000000000227</v>
      </c>
      <c r="P94" s="135">
        <v>0</v>
      </c>
      <c r="Q94" s="8">
        <f t="shared" si="0"/>
        <v>622159.99999999884</v>
      </c>
      <c r="R94" s="8">
        <f t="shared" si="1"/>
        <v>755919.99999999977</v>
      </c>
      <c r="S94" s="8">
        <f t="shared" si="8"/>
        <v>755919.99999999977</v>
      </c>
      <c r="T94" s="8">
        <f t="shared" si="8"/>
        <v>755919.99999999977</v>
      </c>
      <c r="U94" s="8">
        <f t="shared" si="8"/>
        <v>777039.9999999993</v>
      </c>
      <c r="V94" s="8">
        <f t="shared" si="8"/>
        <v>777039.9999999993</v>
      </c>
      <c r="W94" s="8">
        <f t="shared" si="8"/>
        <v>808719.9999999993</v>
      </c>
      <c r="X94" s="8">
        <f t="shared" si="8"/>
        <v>857999.99999999953</v>
      </c>
      <c r="Y94" s="8">
        <f t="shared" si="8"/>
        <v>857999.99999999953</v>
      </c>
      <c r="Z94" s="140">
        <f t="shared" si="3"/>
        <v>6968719.9999999944</v>
      </c>
      <c r="AA94" s="138">
        <v>2.8931546601512661</v>
      </c>
      <c r="AB94" s="9">
        <v>2.9773767730422525</v>
      </c>
      <c r="AC94" s="165">
        <v>3.0574294744039823</v>
      </c>
      <c r="AD94" s="291">
        <v>3.9399999999999982</v>
      </c>
      <c r="AE94" s="172">
        <f t="shared" si="4"/>
        <v>346719.99999999983</v>
      </c>
    </row>
    <row r="95" spans="1:31" s="3" customFormat="1" ht="14.25" customHeight="1">
      <c r="A95" s="4">
        <v>78096</v>
      </c>
      <c r="B95" s="4" t="s">
        <v>6410</v>
      </c>
      <c r="C95" s="5" t="s">
        <v>6317</v>
      </c>
      <c r="D95" s="4" t="s">
        <v>6318</v>
      </c>
      <c r="E95" s="186">
        <v>72.239999999999995</v>
      </c>
      <c r="F95" s="133">
        <v>75.86999999999999</v>
      </c>
      <c r="G95" s="187">
        <v>77.510000000000005</v>
      </c>
      <c r="H95" s="132">
        <v>3.6299999999999955</v>
      </c>
      <c r="I95" s="6">
        <v>1.4200000000000159</v>
      </c>
      <c r="J95" s="6">
        <v>0.21999999999999886</v>
      </c>
      <c r="K95" s="6">
        <v>0</v>
      </c>
      <c r="L95" s="6">
        <v>0</v>
      </c>
      <c r="M95" s="6">
        <v>0</v>
      </c>
      <c r="N95" s="6">
        <v>0</v>
      </c>
      <c r="O95" s="7">
        <v>0</v>
      </c>
      <c r="P95" s="135">
        <v>0</v>
      </c>
      <c r="Q95" s="8">
        <f t="shared" si="0"/>
        <v>1118039.9999999984</v>
      </c>
      <c r="R95" s="8">
        <f t="shared" si="1"/>
        <v>1367960.0000000012</v>
      </c>
      <c r="S95" s="8">
        <f t="shared" si="8"/>
        <v>1387320.0000000012</v>
      </c>
      <c r="T95" s="8">
        <f t="shared" si="8"/>
        <v>1387320.0000000012</v>
      </c>
      <c r="U95" s="8">
        <f t="shared" si="8"/>
        <v>1387320.0000000012</v>
      </c>
      <c r="V95" s="8">
        <f t="shared" si="8"/>
        <v>1387320.0000000012</v>
      </c>
      <c r="W95" s="8">
        <f t="shared" si="8"/>
        <v>1387320.0000000012</v>
      </c>
      <c r="X95" s="8">
        <f t="shared" si="8"/>
        <v>1387320.0000000012</v>
      </c>
      <c r="Y95" s="8">
        <f t="shared" si="8"/>
        <v>1387320.0000000012</v>
      </c>
      <c r="Z95" s="140">
        <f t="shared" si="3"/>
        <v>12197240.000000009</v>
      </c>
      <c r="AA95" s="138">
        <v>4.3761926397092221</v>
      </c>
      <c r="AB95" s="9">
        <v>4.5960926851431161</v>
      </c>
      <c r="AC95" s="165">
        <v>4.695441466000303</v>
      </c>
      <c r="AD95" s="291">
        <v>5.2700000000000102</v>
      </c>
      <c r="AE95" s="172">
        <f t="shared" si="4"/>
        <v>463760.00000000087</v>
      </c>
    </row>
    <row r="96" spans="1:31" s="3" customFormat="1" ht="14.25" customHeight="1">
      <c r="A96" s="4">
        <v>78097</v>
      </c>
      <c r="B96" s="4" t="s">
        <v>6411</v>
      </c>
      <c r="C96" s="5" t="s">
        <v>6317</v>
      </c>
      <c r="D96" s="4" t="s">
        <v>6318</v>
      </c>
      <c r="E96" s="186">
        <v>31.59</v>
      </c>
      <c r="F96" s="133">
        <v>32.39</v>
      </c>
      <c r="G96" s="187">
        <v>33.61</v>
      </c>
      <c r="H96" s="132">
        <v>0.80000000000000071</v>
      </c>
      <c r="I96" s="6">
        <v>1.1799999999999997</v>
      </c>
      <c r="J96" s="6">
        <v>0</v>
      </c>
      <c r="K96" s="6">
        <v>0</v>
      </c>
      <c r="L96" s="6">
        <v>2.0000000000003126E-2</v>
      </c>
      <c r="M96" s="6">
        <v>0</v>
      </c>
      <c r="N96" s="6">
        <v>0</v>
      </c>
      <c r="O96" s="7">
        <v>2.0000000000003126E-2</v>
      </c>
      <c r="P96" s="135">
        <v>0</v>
      </c>
      <c r="Q96" s="8">
        <f t="shared" si="0"/>
        <v>246400.0000000002</v>
      </c>
      <c r="R96" s="8">
        <f t="shared" si="1"/>
        <v>454080.00000000017</v>
      </c>
      <c r="S96" s="8">
        <f t="shared" si="8"/>
        <v>454080.00000000017</v>
      </c>
      <c r="T96" s="8">
        <f t="shared" si="8"/>
        <v>454080.00000000017</v>
      </c>
      <c r="U96" s="8">
        <f t="shared" si="8"/>
        <v>455840.00000000047</v>
      </c>
      <c r="V96" s="8">
        <f t="shared" si="8"/>
        <v>455840.00000000047</v>
      </c>
      <c r="W96" s="8">
        <f t="shared" si="8"/>
        <v>455840.00000000047</v>
      </c>
      <c r="X96" s="8">
        <f t="shared" si="8"/>
        <v>457600.00000000076</v>
      </c>
      <c r="Y96" s="8">
        <f t="shared" si="8"/>
        <v>457600.00000000076</v>
      </c>
      <c r="Z96" s="140">
        <f t="shared" si="3"/>
        <v>3891360.0000000042</v>
      </c>
      <c r="AA96" s="138">
        <v>13.66054054054054</v>
      </c>
      <c r="AB96" s="9">
        <v>14.006486486486486</v>
      </c>
      <c r="AC96" s="165">
        <v>14.534054054054055</v>
      </c>
      <c r="AD96" s="291">
        <v>2.0199999999999996</v>
      </c>
      <c r="AE96" s="172">
        <f t="shared" si="4"/>
        <v>177759.99999999997</v>
      </c>
    </row>
    <row r="97" spans="1:31" s="3" customFormat="1" ht="14.25" customHeight="1">
      <c r="A97" s="4">
        <v>78098</v>
      </c>
      <c r="B97" s="4" t="s">
        <v>6412</v>
      </c>
      <c r="C97" s="5" t="s">
        <v>6317</v>
      </c>
      <c r="D97" s="4" t="s">
        <v>6318</v>
      </c>
      <c r="E97" s="186">
        <v>36.520000000000003</v>
      </c>
      <c r="F97" s="133">
        <v>37.080000000000005</v>
      </c>
      <c r="G97" s="187">
        <v>37.619999999999997</v>
      </c>
      <c r="H97" s="132">
        <v>0.56000000000000227</v>
      </c>
      <c r="I97" s="6">
        <v>0.53999999999999204</v>
      </c>
      <c r="J97" s="6">
        <v>0</v>
      </c>
      <c r="K97" s="6">
        <v>0</v>
      </c>
      <c r="L97" s="6">
        <v>0</v>
      </c>
      <c r="M97" s="6">
        <v>0</v>
      </c>
      <c r="N97" s="6">
        <v>0</v>
      </c>
      <c r="O97" s="7">
        <v>0</v>
      </c>
      <c r="P97" s="135">
        <v>0</v>
      </c>
      <c r="Q97" s="8">
        <f t="shared" si="0"/>
        <v>172480.0000000007</v>
      </c>
      <c r="R97" s="8">
        <f t="shared" si="1"/>
        <v>267519.9999999993</v>
      </c>
      <c r="S97" s="8">
        <f t="shared" si="8"/>
        <v>267519.9999999993</v>
      </c>
      <c r="T97" s="8">
        <f t="shared" si="8"/>
        <v>267519.9999999993</v>
      </c>
      <c r="U97" s="8">
        <f t="shared" si="8"/>
        <v>267519.9999999993</v>
      </c>
      <c r="V97" s="8">
        <f t="shared" si="8"/>
        <v>267519.9999999993</v>
      </c>
      <c r="W97" s="8">
        <f t="shared" si="8"/>
        <v>267519.9999999993</v>
      </c>
      <c r="X97" s="8">
        <f t="shared" si="8"/>
        <v>267519.9999999993</v>
      </c>
      <c r="Y97" s="8">
        <f t="shared" si="8"/>
        <v>267519.9999999993</v>
      </c>
      <c r="Z97" s="140">
        <f t="shared" si="3"/>
        <v>2312639.9999999953</v>
      </c>
      <c r="AA97" s="138">
        <v>3.988684891709172</v>
      </c>
      <c r="AB97" s="9">
        <v>4.0498476392271652</v>
      </c>
      <c r="AC97" s="165">
        <v>4.1088260029052304</v>
      </c>
      <c r="AD97" s="291">
        <v>1.0999999999999943</v>
      </c>
      <c r="AE97" s="172">
        <f t="shared" si="4"/>
        <v>96799.999999999505</v>
      </c>
    </row>
    <row r="98" spans="1:31" s="3" customFormat="1" ht="14.25" customHeight="1">
      <c r="A98" s="4">
        <v>78099</v>
      </c>
      <c r="B98" s="4" t="s">
        <v>6413</v>
      </c>
      <c r="C98" s="5" t="s">
        <v>6317</v>
      </c>
      <c r="D98" s="4" t="s">
        <v>6318</v>
      </c>
      <c r="E98" s="186">
        <v>96.05</v>
      </c>
      <c r="F98" s="133">
        <v>96.64</v>
      </c>
      <c r="G98" s="187">
        <v>98.31</v>
      </c>
      <c r="H98" s="132">
        <v>0.59000000000000341</v>
      </c>
      <c r="I98" s="6">
        <v>1.519999999999996</v>
      </c>
      <c r="J98" s="6">
        <v>0.15000000000000568</v>
      </c>
      <c r="K98" s="6">
        <v>0</v>
      </c>
      <c r="L98" s="6">
        <v>0</v>
      </c>
      <c r="M98" s="6">
        <v>0</v>
      </c>
      <c r="N98" s="6">
        <v>0</v>
      </c>
      <c r="O98" s="7">
        <v>0</v>
      </c>
      <c r="P98" s="135">
        <v>0</v>
      </c>
      <c r="Q98" s="8">
        <f t="shared" si="0"/>
        <v>181720.00000000105</v>
      </c>
      <c r="R98" s="8">
        <f t="shared" si="1"/>
        <v>449240.00000000035</v>
      </c>
      <c r="S98" s="8">
        <f t="shared" si="8"/>
        <v>462440.00000000087</v>
      </c>
      <c r="T98" s="8">
        <f t="shared" si="8"/>
        <v>462440.00000000087</v>
      </c>
      <c r="U98" s="8">
        <f t="shared" si="8"/>
        <v>462440.00000000087</v>
      </c>
      <c r="V98" s="8">
        <f t="shared" si="8"/>
        <v>462440.00000000087</v>
      </c>
      <c r="W98" s="8">
        <f t="shared" si="8"/>
        <v>462440.00000000087</v>
      </c>
      <c r="X98" s="8">
        <f t="shared" si="8"/>
        <v>462440.00000000087</v>
      </c>
      <c r="Y98" s="8">
        <f t="shared" si="8"/>
        <v>462440.00000000087</v>
      </c>
      <c r="Z98" s="140">
        <f t="shared" si="3"/>
        <v>3868040.0000000079</v>
      </c>
      <c r="AA98" s="138">
        <v>1.8372753617643962</v>
      </c>
      <c r="AB98" s="9">
        <v>1.8485610719511845</v>
      </c>
      <c r="AC98" s="165">
        <v>1.8805053702764998</v>
      </c>
      <c r="AD98" s="291">
        <v>2.2600000000000051</v>
      </c>
      <c r="AE98" s="172">
        <f t="shared" si="4"/>
        <v>198880.00000000044</v>
      </c>
    </row>
    <row r="99" spans="1:31" s="3" customFormat="1" ht="14.25" customHeight="1">
      <c r="A99" s="4">
        <v>78100</v>
      </c>
      <c r="B99" s="4" t="s">
        <v>6414</v>
      </c>
      <c r="C99" s="5" t="s">
        <v>6317</v>
      </c>
      <c r="D99" s="4" t="s">
        <v>6318</v>
      </c>
      <c r="E99" s="186">
        <v>59.32</v>
      </c>
      <c r="F99" s="133">
        <v>59.32</v>
      </c>
      <c r="G99" s="187">
        <v>59.82</v>
      </c>
      <c r="H99" s="132">
        <v>0</v>
      </c>
      <c r="I99" s="6">
        <v>0.42000000000000171</v>
      </c>
      <c r="J99" s="6">
        <v>7.0000000000000284E-2</v>
      </c>
      <c r="K99" s="6">
        <v>0</v>
      </c>
      <c r="L99" s="6">
        <v>0</v>
      </c>
      <c r="M99" s="6">
        <v>0</v>
      </c>
      <c r="N99" s="6">
        <v>0</v>
      </c>
      <c r="O99" s="7">
        <v>0</v>
      </c>
      <c r="P99" s="135">
        <v>9.9999999999980105E-3</v>
      </c>
      <c r="Q99" s="8">
        <f t="shared" si="0"/>
        <v>0</v>
      </c>
      <c r="R99" s="8">
        <f t="shared" si="1"/>
        <v>73920.000000000306</v>
      </c>
      <c r="S99" s="8">
        <f t="shared" si="8"/>
        <v>80080.000000000335</v>
      </c>
      <c r="T99" s="8">
        <f t="shared" si="8"/>
        <v>80080.000000000335</v>
      </c>
      <c r="U99" s="8">
        <f t="shared" si="8"/>
        <v>80080.000000000335</v>
      </c>
      <c r="V99" s="8">
        <f t="shared" si="8"/>
        <v>80080.000000000335</v>
      </c>
      <c r="W99" s="8">
        <f t="shared" si="8"/>
        <v>80080.000000000335</v>
      </c>
      <c r="X99" s="8">
        <f t="shared" si="8"/>
        <v>80080.000000000335</v>
      </c>
      <c r="Y99" s="8">
        <f t="shared" si="8"/>
        <v>80960.00000000016</v>
      </c>
      <c r="Z99" s="140">
        <f t="shared" si="3"/>
        <v>635360.00000000244</v>
      </c>
      <c r="AA99" s="138">
        <v>1.2116087312626507</v>
      </c>
      <c r="AB99" s="9">
        <v>1.2116087312626507</v>
      </c>
      <c r="AC99" s="165">
        <v>1.2218212121397802</v>
      </c>
      <c r="AD99" s="291">
        <v>0.5</v>
      </c>
      <c r="AE99" s="172">
        <f t="shared" si="4"/>
        <v>44000</v>
      </c>
    </row>
    <row r="100" spans="1:31" s="3" customFormat="1" ht="14.25" customHeight="1">
      <c r="A100" s="4">
        <v>78101</v>
      </c>
      <c r="B100" s="4" t="s">
        <v>6415</v>
      </c>
      <c r="C100" s="5" t="s">
        <v>6317</v>
      </c>
      <c r="D100" s="4" t="s">
        <v>6318</v>
      </c>
      <c r="E100" s="186">
        <v>252.56</v>
      </c>
      <c r="F100" s="133">
        <v>258.95999999999998</v>
      </c>
      <c r="G100" s="187">
        <v>263.12</v>
      </c>
      <c r="H100" s="132">
        <v>6.3999999999999773</v>
      </c>
      <c r="I100" s="6">
        <v>1.7099999999999795</v>
      </c>
      <c r="J100" s="6">
        <v>0.42000000000001592</v>
      </c>
      <c r="K100" s="6">
        <v>0.16000000000008185</v>
      </c>
      <c r="L100" s="6">
        <v>0.97999999999996135</v>
      </c>
      <c r="M100" s="6">
        <v>0.25</v>
      </c>
      <c r="N100" s="6">
        <v>0</v>
      </c>
      <c r="O100" s="7">
        <v>0.47000000000002728</v>
      </c>
      <c r="P100" s="135">
        <v>0.16999999999995907</v>
      </c>
      <c r="Q100" s="8">
        <f t="shared" si="0"/>
        <v>1971199.9999999932</v>
      </c>
      <c r="R100" s="8">
        <f t="shared" si="1"/>
        <v>2272159.9999999898</v>
      </c>
      <c r="S100" s="8">
        <f t="shared" si="8"/>
        <v>2309119.9999999912</v>
      </c>
      <c r="T100" s="8">
        <f t="shared" si="8"/>
        <v>2323199.9999999981</v>
      </c>
      <c r="U100" s="8">
        <f t="shared" si="8"/>
        <v>2409439.9999999949</v>
      </c>
      <c r="V100" s="8">
        <f t="shared" si="8"/>
        <v>2431439.9999999949</v>
      </c>
      <c r="W100" s="8">
        <f t="shared" si="8"/>
        <v>2431439.9999999949</v>
      </c>
      <c r="X100" s="8">
        <f t="shared" si="8"/>
        <v>2472799.9999999972</v>
      </c>
      <c r="Y100" s="8">
        <f t="shared" si="8"/>
        <v>2487759.9999999935</v>
      </c>
      <c r="Z100" s="140">
        <f t="shared" si="3"/>
        <v>21108559.999999944</v>
      </c>
      <c r="AA100" s="138">
        <v>10.786432396880578</v>
      </c>
      <c r="AB100" s="9">
        <v>11.059766128825602</v>
      </c>
      <c r="AC100" s="165">
        <v>11.237433054589872</v>
      </c>
      <c r="AD100" s="291">
        <v>10.560000000000002</v>
      </c>
      <c r="AE100" s="172">
        <f t="shared" si="4"/>
        <v>929280.00000000023</v>
      </c>
    </row>
    <row r="101" spans="1:31" s="3" customFormat="1" ht="14.25" customHeight="1">
      <c r="A101" s="4">
        <v>78102</v>
      </c>
      <c r="B101" s="4" t="s">
        <v>6416</v>
      </c>
      <c r="C101" s="5" t="s">
        <v>6317</v>
      </c>
      <c r="D101" s="4" t="s">
        <v>6318</v>
      </c>
      <c r="E101" s="186">
        <v>974.98</v>
      </c>
      <c r="F101" s="133">
        <v>1070.55</v>
      </c>
      <c r="G101" s="187">
        <v>1102.6300000000001</v>
      </c>
      <c r="H101" s="132">
        <v>95.569999999999936</v>
      </c>
      <c r="I101" s="6">
        <v>19.910000000000082</v>
      </c>
      <c r="J101" s="6">
        <v>1.5</v>
      </c>
      <c r="K101" s="6">
        <v>0.19000000000005457</v>
      </c>
      <c r="L101" s="6">
        <v>3.1400000000001</v>
      </c>
      <c r="M101" s="6">
        <v>4.1299999999998818</v>
      </c>
      <c r="N101" s="6">
        <v>1.6900000000000546</v>
      </c>
      <c r="O101" s="7">
        <v>1.5199999999999818</v>
      </c>
      <c r="P101" s="135">
        <v>0</v>
      </c>
      <c r="Q101" s="8">
        <f t="shared" si="0"/>
        <v>29435559.999999978</v>
      </c>
      <c r="R101" s="8">
        <f t="shared" si="1"/>
        <v>32939719.999999993</v>
      </c>
      <c r="S101" s="8">
        <f t="shared" si="8"/>
        <v>33071719.999999993</v>
      </c>
      <c r="T101" s="8">
        <f t="shared" si="8"/>
        <v>33088439.999999996</v>
      </c>
      <c r="U101" s="8">
        <f t="shared" si="8"/>
        <v>33364760.000000004</v>
      </c>
      <c r="V101" s="8">
        <f t="shared" si="8"/>
        <v>33728199.999999993</v>
      </c>
      <c r="W101" s="8">
        <f t="shared" si="8"/>
        <v>33876920</v>
      </c>
      <c r="X101" s="8">
        <f t="shared" si="8"/>
        <v>34010680</v>
      </c>
      <c r="Y101" s="8">
        <f t="shared" si="8"/>
        <v>34010680</v>
      </c>
      <c r="Z101" s="140">
        <f t="shared" si="3"/>
        <v>297526680</v>
      </c>
      <c r="AA101" s="138">
        <v>17.790826679123541</v>
      </c>
      <c r="AB101" s="9">
        <v>19.534728406055208</v>
      </c>
      <c r="AC101" s="165">
        <v>20.120104229011872</v>
      </c>
      <c r="AD101" s="291">
        <v>127.65000000000009</v>
      </c>
      <c r="AE101" s="172">
        <f t="shared" si="4"/>
        <v>11233200.000000007</v>
      </c>
    </row>
    <row r="102" spans="1:31" s="3" customFormat="1" ht="14.25" customHeight="1">
      <c r="A102" s="4">
        <v>78103</v>
      </c>
      <c r="B102" s="4" t="s">
        <v>6417</v>
      </c>
      <c r="C102" s="5" t="s">
        <v>6317</v>
      </c>
      <c r="D102" s="4" t="s">
        <v>6318</v>
      </c>
      <c r="E102" s="186">
        <v>208.02</v>
      </c>
      <c r="F102" s="133">
        <v>212.95000000000002</v>
      </c>
      <c r="G102" s="187">
        <v>216.58</v>
      </c>
      <c r="H102" s="132">
        <v>4.9300000000000068</v>
      </c>
      <c r="I102" s="6">
        <v>1.1999999999999886</v>
      </c>
      <c r="J102" s="6">
        <v>0.13999999999998636</v>
      </c>
      <c r="K102" s="6">
        <v>0.56000000000000227</v>
      </c>
      <c r="L102" s="6">
        <v>3.0000000000001137E-2</v>
      </c>
      <c r="M102" s="6">
        <v>0.59000000000000341</v>
      </c>
      <c r="N102" s="6">
        <v>1.1100000000000136</v>
      </c>
      <c r="O102" s="7">
        <v>0</v>
      </c>
      <c r="P102" s="135">
        <v>0</v>
      </c>
      <c r="Q102" s="8">
        <f t="shared" si="0"/>
        <v>1518440.0000000019</v>
      </c>
      <c r="R102" s="8">
        <f t="shared" si="1"/>
        <v>1729639.9999999998</v>
      </c>
      <c r="S102" s="8">
        <f t="shared" si="8"/>
        <v>1741959.9999999986</v>
      </c>
      <c r="T102" s="8">
        <f t="shared" si="8"/>
        <v>1791239.9999999988</v>
      </c>
      <c r="U102" s="8">
        <f t="shared" si="8"/>
        <v>1793879.9999999988</v>
      </c>
      <c r="V102" s="8">
        <f t="shared" si="8"/>
        <v>1845799.9999999991</v>
      </c>
      <c r="W102" s="8">
        <f t="shared" si="8"/>
        <v>1943480.0000000002</v>
      </c>
      <c r="X102" s="8">
        <f t="shared" si="8"/>
        <v>1943480.0000000002</v>
      </c>
      <c r="Y102" s="8">
        <f t="shared" si="8"/>
        <v>1943480.0000000002</v>
      </c>
      <c r="Z102" s="140">
        <f t="shared" si="3"/>
        <v>16251399.999999996</v>
      </c>
      <c r="AA102" s="138">
        <v>3.8161105098053594</v>
      </c>
      <c r="AB102" s="9">
        <v>3.9065509713635782</v>
      </c>
      <c r="AC102" s="165">
        <v>3.9731430353506632</v>
      </c>
      <c r="AD102" s="291">
        <v>8.5600000000000023</v>
      </c>
      <c r="AE102" s="172">
        <f t="shared" si="4"/>
        <v>753280.00000000023</v>
      </c>
    </row>
    <row r="103" spans="1:31" s="3" customFormat="1" ht="14.25" customHeight="1">
      <c r="A103" s="4">
        <v>78104</v>
      </c>
      <c r="B103" s="4" t="s">
        <v>6418</v>
      </c>
      <c r="C103" s="5" t="s">
        <v>6317</v>
      </c>
      <c r="D103" s="4" t="s">
        <v>6318</v>
      </c>
      <c r="E103" s="186">
        <v>241.79</v>
      </c>
      <c r="F103" s="133">
        <v>247.06</v>
      </c>
      <c r="G103" s="187">
        <v>251.56</v>
      </c>
      <c r="H103" s="132">
        <v>5.2700000000000102</v>
      </c>
      <c r="I103" s="6">
        <v>1.7800000000000011</v>
      </c>
      <c r="J103" s="6">
        <v>9.9999999999994316E-2</v>
      </c>
      <c r="K103" s="6">
        <v>0.80000000000001137</v>
      </c>
      <c r="L103" s="6">
        <v>0.59999999999999432</v>
      </c>
      <c r="M103" s="6">
        <v>0.94999999999998863</v>
      </c>
      <c r="N103" s="6">
        <v>0</v>
      </c>
      <c r="O103" s="7">
        <v>0.27000000000001023</v>
      </c>
      <c r="P103" s="135">
        <v>0</v>
      </c>
      <c r="Q103" s="8">
        <f t="shared" si="0"/>
        <v>1623160.0000000033</v>
      </c>
      <c r="R103" s="8">
        <f t="shared" si="1"/>
        <v>1936440.0000000035</v>
      </c>
      <c r="S103" s="8">
        <f t="shared" si="8"/>
        <v>1945240.000000003</v>
      </c>
      <c r="T103" s="8">
        <f t="shared" si="8"/>
        <v>2015640.000000004</v>
      </c>
      <c r="U103" s="8">
        <f t="shared" si="8"/>
        <v>2068440.0000000035</v>
      </c>
      <c r="V103" s="8">
        <f t="shared" si="8"/>
        <v>2152040.0000000023</v>
      </c>
      <c r="W103" s="8">
        <f t="shared" si="8"/>
        <v>2152040.0000000023</v>
      </c>
      <c r="X103" s="8">
        <f t="shared" si="8"/>
        <v>2175800.0000000033</v>
      </c>
      <c r="Y103" s="8">
        <f t="shared" si="8"/>
        <v>2175800.0000000033</v>
      </c>
      <c r="Z103" s="140">
        <f t="shared" si="3"/>
        <v>18244600.000000026</v>
      </c>
      <c r="AA103" s="138">
        <v>5.4336785142836597</v>
      </c>
      <c r="AB103" s="9">
        <v>5.5521097387771245</v>
      </c>
      <c r="AC103" s="165">
        <v>5.6532369703180336</v>
      </c>
      <c r="AD103" s="291">
        <v>9.7700000000000102</v>
      </c>
      <c r="AE103" s="172">
        <f t="shared" si="4"/>
        <v>859760.00000000093</v>
      </c>
    </row>
    <row r="104" spans="1:31" s="3" customFormat="1" ht="14.25" customHeight="1">
      <c r="A104" s="4">
        <v>78105</v>
      </c>
      <c r="B104" s="4" t="s">
        <v>6419</v>
      </c>
      <c r="C104" s="5" t="s">
        <v>6317</v>
      </c>
      <c r="D104" s="4" t="s">
        <v>6318</v>
      </c>
      <c r="E104" s="186">
        <v>161.53</v>
      </c>
      <c r="F104" s="133">
        <v>164.38</v>
      </c>
      <c r="G104" s="187">
        <v>167.72</v>
      </c>
      <c r="H104" s="132">
        <v>2.8499999999999943</v>
      </c>
      <c r="I104" s="6">
        <v>2.8799999999999955</v>
      </c>
      <c r="J104" s="6">
        <v>0.21999999999999886</v>
      </c>
      <c r="K104" s="6">
        <v>0</v>
      </c>
      <c r="L104" s="6">
        <v>0</v>
      </c>
      <c r="M104" s="6">
        <v>0.18999999999999773</v>
      </c>
      <c r="N104" s="6">
        <v>3.0000000000029559E-2</v>
      </c>
      <c r="O104" s="7">
        <v>2.0000000000010232E-2</v>
      </c>
      <c r="P104" s="135">
        <v>0</v>
      </c>
      <c r="Q104" s="8">
        <f t="shared" si="0"/>
        <v>877799.99999999825</v>
      </c>
      <c r="R104" s="8">
        <f t="shared" si="1"/>
        <v>1384679.9999999974</v>
      </c>
      <c r="S104" s="8">
        <f t="shared" si="8"/>
        <v>1404039.9999999974</v>
      </c>
      <c r="T104" s="8">
        <f t="shared" si="8"/>
        <v>1404039.9999999974</v>
      </c>
      <c r="U104" s="8">
        <f t="shared" si="8"/>
        <v>1404039.9999999974</v>
      </c>
      <c r="V104" s="8">
        <f t="shared" si="8"/>
        <v>1420759.9999999972</v>
      </c>
      <c r="W104" s="8">
        <f t="shared" si="8"/>
        <v>1423399.9999999998</v>
      </c>
      <c r="X104" s="8">
        <f t="shared" si="8"/>
        <v>1425160.0000000007</v>
      </c>
      <c r="Y104" s="8">
        <f t="shared" si="8"/>
        <v>1425160.0000000007</v>
      </c>
      <c r="Z104" s="140">
        <f t="shared" si="3"/>
        <v>12169079.999999985</v>
      </c>
      <c r="AA104" s="138">
        <v>3.9111948357603259</v>
      </c>
      <c r="AB104" s="9">
        <v>3.9802031022242459</v>
      </c>
      <c r="AC104" s="165">
        <v>4.0610759478345928</v>
      </c>
      <c r="AD104" s="291">
        <v>6.1899999999999977</v>
      </c>
      <c r="AE104" s="172">
        <f t="shared" si="4"/>
        <v>544719.99999999977</v>
      </c>
    </row>
    <row r="105" spans="1:31" s="3" customFormat="1" ht="14.25" customHeight="1">
      <c r="A105" s="4">
        <v>78106</v>
      </c>
      <c r="B105" s="4" t="s">
        <v>6420</v>
      </c>
      <c r="C105" s="5" t="s">
        <v>6317</v>
      </c>
      <c r="D105" s="4" t="s">
        <v>6318</v>
      </c>
      <c r="E105" s="186">
        <v>145.68</v>
      </c>
      <c r="F105" s="133">
        <v>154.70000000000002</v>
      </c>
      <c r="G105" s="187">
        <v>159.15</v>
      </c>
      <c r="H105" s="132">
        <v>9.0200000000000102</v>
      </c>
      <c r="I105" s="6">
        <v>3.0200000000000102</v>
      </c>
      <c r="J105" s="6">
        <v>6.9999999999964757E-2</v>
      </c>
      <c r="K105" s="6">
        <v>0</v>
      </c>
      <c r="L105" s="6">
        <v>0.99000000000000909</v>
      </c>
      <c r="M105" s="6">
        <v>-1.0000000000019327E-2</v>
      </c>
      <c r="N105" s="6">
        <v>0.38000000000002387</v>
      </c>
      <c r="O105" s="7">
        <v>0</v>
      </c>
      <c r="P105" s="135">
        <v>0</v>
      </c>
      <c r="Q105" s="8">
        <f t="shared" si="0"/>
        <v>2778160.0000000033</v>
      </c>
      <c r="R105" s="8">
        <f t="shared" si="1"/>
        <v>3309680.0000000051</v>
      </c>
      <c r="S105" s="8">
        <f t="shared" si="8"/>
        <v>3315840.0000000019</v>
      </c>
      <c r="T105" s="8">
        <f t="shared" si="8"/>
        <v>3315840.0000000019</v>
      </c>
      <c r="U105" s="8">
        <f t="shared" si="8"/>
        <v>3402960.0000000028</v>
      </c>
      <c r="V105" s="8">
        <f t="shared" si="8"/>
        <v>3402080.0000000009</v>
      </c>
      <c r="W105" s="8">
        <f t="shared" si="8"/>
        <v>3435520.0000000033</v>
      </c>
      <c r="X105" s="8">
        <f t="shared" si="8"/>
        <v>3435520.0000000033</v>
      </c>
      <c r="Y105" s="8">
        <f t="shared" si="8"/>
        <v>3435520.0000000033</v>
      </c>
      <c r="Z105" s="140">
        <f t="shared" si="3"/>
        <v>29831120.000000026</v>
      </c>
      <c r="AA105" s="138">
        <v>3.094971521078226</v>
      </c>
      <c r="AB105" s="9">
        <v>3.2866014161916643</v>
      </c>
      <c r="AC105" s="165">
        <v>3.381141663780888</v>
      </c>
      <c r="AD105" s="291">
        <v>13.47</v>
      </c>
      <c r="AE105" s="172">
        <f t="shared" si="4"/>
        <v>1185360</v>
      </c>
    </row>
    <row r="106" spans="1:31" s="3" customFormat="1" ht="14.25" customHeight="1">
      <c r="A106" s="4">
        <v>78107</v>
      </c>
      <c r="B106" s="4" t="s">
        <v>6421</v>
      </c>
      <c r="C106" s="5" t="s">
        <v>6317</v>
      </c>
      <c r="D106" s="4" t="s">
        <v>6318</v>
      </c>
      <c r="E106" s="186">
        <v>129.62</v>
      </c>
      <c r="F106" s="133">
        <v>130.01</v>
      </c>
      <c r="G106" s="187">
        <v>135.99</v>
      </c>
      <c r="H106" s="132">
        <v>0.38999999999998636</v>
      </c>
      <c r="I106" s="6">
        <v>5.789999999999992</v>
      </c>
      <c r="J106" s="6">
        <v>0</v>
      </c>
      <c r="K106" s="6">
        <v>9.9999999999909051E-3</v>
      </c>
      <c r="L106" s="6">
        <v>0.15000000000000568</v>
      </c>
      <c r="M106" s="6">
        <v>3.0000000000001137E-2</v>
      </c>
      <c r="N106" s="6">
        <v>0</v>
      </c>
      <c r="O106" s="7">
        <v>0</v>
      </c>
      <c r="P106" s="135">
        <v>0</v>
      </c>
      <c r="Q106" s="8">
        <f t="shared" si="0"/>
        <v>120119.99999999581</v>
      </c>
      <c r="R106" s="8">
        <f t="shared" si="1"/>
        <v>1139159.9999999944</v>
      </c>
      <c r="S106" s="8">
        <f t="shared" si="8"/>
        <v>1139159.9999999944</v>
      </c>
      <c r="T106" s="8">
        <f t="shared" si="8"/>
        <v>1140039.9999999937</v>
      </c>
      <c r="U106" s="8">
        <f t="shared" si="8"/>
        <v>1153239.9999999942</v>
      </c>
      <c r="V106" s="8">
        <f t="shared" si="8"/>
        <v>1155879.9999999942</v>
      </c>
      <c r="W106" s="8">
        <f t="shared" si="8"/>
        <v>1155879.9999999942</v>
      </c>
      <c r="X106" s="8">
        <f t="shared" si="8"/>
        <v>1155879.9999999942</v>
      </c>
      <c r="Y106" s="8">
        <f t="shared" si="8"/>
        <v>1155879.9999999942</v>
      </c>
      <c r="Z106" s="140">
        <f t="shared" si="3"/>
        <v>9315239.9999999497</v>
      </c>
      <c r="AA106" s="138">
        <v>4.2681681978333179</v>
      </c>
      <c r="AB106" s="9">
        <v>4.2810102407059833</v>
      </c>
      <c r="AC106" s="165">
        <v>4.4779215647535322</v>
      </c>
      <c r="AD106" s="291">
        <v>6.3700000000000037</v>
      </c>
      <c r="AE106" s="172">
        <f t="shared" si="4"/>
        <v>560560.00000000035</v>
      </c>
    </row>
    <row r="107" spans="1:31" s="3" customFormat="1" ht="14.25" customHeight="1">
      <c r="A107" s="4">
        <v>78109</v>
      </c>
      <c r="B107" s="4" t="s">
        <v>6422</v>
      </c>
      <c r="C107" s="5" t="s">
        <v>6317</v>
      </c>
      <c r="D107" s="4" t="s">
        <v>6318</v>
      </c>
      <c r="E107" s="186">
        <v>31.150000000000002</v>
      </c>
      <c r="F107" s="133">
        <v>31.78</v>
      </c>
      <c r="G107" s="187">
        <v>32.450000000000003</v>
      </c>
      <c r="H107" s="132">
        <v>0.62999999999999901</v>
      </c>
      <c r="I107" s="6">
        <v>0.67000000000000171</v>
      </c>
      <c r="J107" s="6">
        <v>0</v>
      </c>
      <c r="K107" s="6">
        <v>0</v>
      </c>
      <c r="L107" s="6">
        <v>0</v>
      </c>
      <c r="M107" s="6">
        <v>0</v>
      </c>
      <c r="N107" s="6">
        <v>0</v>
      </c>
      <c r="O107" s="7">
        <v>0</v>
      </c>
      <c r="P107" s="135">
        <v>0</v>
      </c>
      <c r="Q107" s="8">
        <f t="shared" si="0"/>
        <v>194039.99999999965</v>
      </c>
      <c r="R107" s="8">
        <f t="shared" si="1"/>
        <v>311959.99999999994</v>
      </c>
      <c r="S107" s="8">
        <f t="shared" si="8"/>
        <v>311959.99999999994</v>
      </c>
      <c r="T107" s="8">
        <f t="shared" si="8"/>
        <v>311959.99999999994</v>
      </c>
      <c r="U107" s="8">
        <f t="shared" si="8"/>
        <v>311959.99999999994</v>
      </c>
      <c r="V107" s="8">
        <f t="shared" si="8"/>
        <v>311959.99999999994</v>
      </c>
      <c r="W107" s="8">
        <f t="shared" si="8"/>
        <v>311959.99999999994</v>
      </c>
      <c r="X107" s="8">
        <f t="shared" si="8"/>
        <v>311959.99999999994</v>
      </c>
      <c r="Y107" s="8">
        <f t="shared" si="8"/>
        <v>311959.99999999994</v>
      </c>
      <c r="Z107" s="140">
        <f t="shared" si="3"/>
        <v>2689719.9999999995</v>
      </c>
      <c r="AA107" s="138">
        <v>2.3940176457929843</v>
      </c>
      <c r="AB107" s="9">
        <v>2.4424359802022808</v>
      </c>
      <c r="AC107" s="165">
        <v>2.4939284945740723</v>
      </c>
      <c r="AD107" s="291">
        <v>1.3000000000000007</v>
      </c>
      <c r="AE107" s="172">
        <f t="shared" si="4"/>
        <v>114400.00000000006</v>
      </c>
    </row>
    <row r="108" spans="1:31" s="3" customFormat="1" ht="14.25" customHeight="1">
      <c r="A108" s="4">
        <v>78110</v>
      </c>
      <c r="B108" s="4" t="s">
        <v>6423</v>
      </c>
      <c r="C108" s="5" t="s">
        <v>6317</v>
      </c>
      <c r="D108" s="4" t="s">
        <v>6318</v>
      </c>
      <c r="E108" s="186">
        <v>92.11</v>
      </c>
      <c r="F108" s="133">
        <v>95.6</v>
      </c>
      <c r="G108" s="187">
        <v>96.03</v>
      </c>
      <c r="H108" s="132">
        <v>3.4899999999999949</v>
      </c>
      <c r="I108" s="6">
        <v>0.28000000000001535</v>
      </c>
      <c r="J108" s="6">
        <v>0</v>
      </c>
      <c r="K108" s="6">
        <v>0</v>
      </c>
      <c r="L108" s="6">
        <v>0.15000000000000568</v>
      </c>
      <c r="M108" s="6">
        <v>0</v>
      </c>
      <c r="N108" s="6">
        <v>0</v>
      </c>
      <c r="O108" s="7">
        <v>0</v>
      </c>
      <c r="P108" s="135">
        <v>0</v>
      </c>
      <c r="Q108" s="8">
        <f t="shared" si="0"/>
        <v>1074919.9999999984</v>
      </c>
      <c r="R108" s="8">
        <f t="shared" si="1"/>
        <v>1124200.0000000012</v>
      </c>
      <c r="S108" s="8">
        <f t="shared" si="8"/>
        <v>1124200.0000000012</v>
      </c>
      <c r="T108" s="8">
        <f t="shared" si="8"/>
        <v>1124200.0000000012</v>
      </c>
      <c r="U108" s="8">
        <f t="shared" si="8"/>
        <v>1137400.0000000016</v>
      </c>
      <c r="V108" s="8">
        <f t="shared" si="8"/>
        <v>1137400.0000000016</v>
      </c>
      <c r="W108" s="8">
        <f t="shared" si="8"/>
        <v>1137400.0000000016</v>
      </c>
      <c r="X108" s="8">
        <f t="shared" si="8"/>
        <v>1137400.0000000016</v>
      </c>
      <c r="Y108" s="8">
        <f t="shared" si="8"/>
        <v>1137400.0000000016</v>
      </c>
      <c r="Z108" s="140">
        <f t="shared" si="3"/>
        <v>10134520.000000011</v>
      </c>
      <c r="AA108" s="138">
        <v>8.7021011261431482</v>
      </c>
      <c r="AB108" s="9">
        <v>9.0318192124555949</v>
      </c>
      <c r="AC108" s="165">
        <v>9.0724435038923747</v>
      </c>
      <c r="AD108" s="291">
        <v>3.9200000000000021</v>
      </c>
      <c r="AE108" s="172">
        <f t="shared" si="4"/>
        <v>344960.00000000017</v>
      </c>
    </row>
    <row r="109" spans="1:31" s="3" customFormat="1" ht="14.25" customHeight="1">
      <c r="A109" s="4">
        <v>78111</v>
      </c>
      <c r="B109" s="4" t="s">
        <v>6424</v>
      </c>
      <c r="C109" s="5" t="s">
        <v>6317</v>
      </c>
      <c r="D109" s="4" t="s">
        <v>6318</v>
      </c>
      <c r="E109" s="186">
        <v>58.6</v>
      </c>
      <c r="F109" s="133">
        <v>58.6</v>
      </c>
      <c r="G109" s="187">
        <v>60.480000000000004</v>
      </c>
      <c r="H109" s="132">
        <v>0</v>
      </c>
      <c r="I109" s="6">
        <v>1.8400000000000034</v>
      </c>
      <c r="J109" s="6">
        <v>0</v>
      </c>
      <c r="K109" s="6">
        <v>0</v>
      </c>
      <c r="L109" s="6">
        <v>0</v>
      </c>
      <c r="M109" s="6">
        <v>0</v>
      </c>
      <c r="N109" s="6">
        <v>3.9999999999999147E-2</v>
      </c>
      <c r="O109" s="7">
        <v>0</v>
      </c>
      <c r="P109" s="135">
        <v>0</v>
      </c>
      <c r="Q109" s="8">
        <f t="shared" si="0"/>
        <v>0</v>
      </c>
      <c r="R109" s="8">
        <f t="shared" si="1"/>
        <v>323840.00000000064</v>
      </c>
      <c r="S109" s="8">
        <f t="shared" si="8"/>
        <v>323840.00000000064</v>
      </c>
      <c r="T109" s="8">
        <f t="shared" si="8"/>
        <v>323840.00000000064</v>
      </c>
      <c r="U109" s="8">
        <f t="shared" si="8"/>
        <v>323840.00000000064</v>
      </c>
      <c r="V109" s="8">
        <f t="shared" si="8"/>
        <v>323840.00000000064</v>
      </c>
      <c r="W109" s="8">
        <f t="shared" si="8"/>
        <v>327360.00000000058</v>
      </c>
      <c r="X109" s="8">
        <f t="shared" si="8"/>
        <v>327360.00000000058</v>
      </c>
      <c r="Y109" s="8">
        <f t="shared" si="8"/>
        <v>327360.00000000058</v>
      </c>
      <c r="Z109" s="140">
        <f t="shared" si="3"/>
        <v>2601280.0000000047</v>
      </c>
      <c r="AA109" s="138">
        <v>3.1653090767668477</v>
      </c>
      <c r="AB109" s="9">
        <v>3.1653090767668477</v>
      </c>
      <c r="AC109" s="165">
        <v>3.2668582416870122</v>
      </c>
      <c r="AD109" s="291">
        <v>1.8800000000000026</v>
      </c>
      <c r="AE109" s="172">
        <f t="shared" si="4"/>
        <v>165440.00000000023</v>
      </c>
    </row>
    <row r="110" spans="1:31" s="3" customFormat="1" ht="14.25" customHeight="1">
      <c r="A110" s="4">
        <v>78112</v>
      </c>
      <c r="B110" s="4" t="s">
        <v>6425</v>
      </c>
      <c r="C110" s="5" t="s">
        <v>6317</v>
      </c>
      <c r="D110" s="4" t="s">
        <v>6318</v>
      </c>
      <c r="E110" s="186">
        <v>58.89</v>
      </c>
      <c r="F110" s="133">
        <v>61.75</v>
      </c>
      <c r="G110" s="187">
        <v>62.22</v>
      </c>
      <c r="H110" s="132">
        <v>2.8599999999999994</v>
      </c>
      <c r="I110" s="6">
        <v>0.17000000000000171</v>
      </c>
      <c r="J110" s="6">
        <v>7.0000000000000284E-2</v>
      </c>
      <c r="K110" s="6">
        <v>0.10000000000000142</v>
      </c>
      <c r="L110" s="6">
        <v>9.9999999999980105E-3</v>
      </c>
      <c r="M110" s="6">
        <v>7.9999999999998295E-2</v>
      </c>
      <c r="N110" s="6">
        <v>0</v>
      </c>
      <c r="O110" s="7">
        <v>3.9999999999999147E-2</v>
      </c>
      <c r="P110" s="135">
        <v>0</v>
      </c>
      <c r="Q110" s="8">
        <f t="shared" si="0"/>
        <v>880879.99999999988</v>
      </c>
      <c r="R110" s="8">
        <f t="shared" si="1"/>
        <v>910800.00000000023</v>
      </c>
      <c r="S110" s="8">
        <f t="shared" si="8"/>
        <v>916960.00000000023</v>
      </c>
      <c r="T110" s="8">
        <f t="shared" si="8"/>
        <v>925760.00000000035</v>
      </c>
      <c r="U110" s="8">
        <f t="shared" si="8"/>
        <v>926640.00000000012</v>
      </c>
      <c r="V110" s="8">
        <f t="shared" si="8"/>
        <v>933680</v>
      </c>
      <c r="W110" s="8">
        <f t="shared" si="8"/>
        <v>933680</v>
      </c>
      <c r="X110" s="8">
        <f t="shared" si="8"/>
        <v>937199.99999999988</v>
      </c>
      <c r="Y110" s="8">
        <f t="shared" si="8"/>
        <v>937199.99999999988</v>
      </c>
      <c r="Z110" s="140">
        <f t="shared" si="3"/>
        <v>8302800.0000000009</v>
      </c>
      <c r="AA110" s="138">
        <v>3.0344251905210928</v>
      </c>
      <c r="AB110" s="9">
        <v>3.1817924183168187</v>
      </c>
      <c r="AC110" s="165">
        <v>3.2060101095979352</v>
      </c>
      <c r="AD110" s="291">
        <v>3.3299999999999979</v>
      </c>
      <c r="AE110" s="172">
        <f t="shared" si="4"/>
        <v>293039.99999999983</v>
      </c>
    </row>
    <row r="111" spans="1:31" s="3" customFormat="1" ht="14.25" customHeight="1">
      <c r="A111" s="4">
        <v>78113</v>
      </c>
      <c r="B111" s="4" t="s">
        <v>6426</v>
      </c>
      <c r="C111" s="5" t="s">
        <v>6317</v>
      </c>
      <c r="D111" s="4" t="s">
        <v>6318</v>
      </c>
      <c r="E111" s="186">
        <v>35.5</v>
      </c>
      <c r="F111" s="133">
        <v>35.5</v>
      </c>
      <c r="G111" s="187">
        <v>36.380000000000003</v>
      </c>
      <c r="H111" s="132">
        <v>0</v>
      </c>
      <c r="I111" s="6">
        <v>0.85999999999999943</v>
      </c>
      <c r="J111" s="6">
        <v>0</v>
      </c>
      <c r="K111" s="6">
        <v>0</v>
      </c>
      <c r="L111" s="6">
        <v>0</v>
      </c>
      <c r="M111" s="6">
        <v>0</v>
      </c>
      <c r="N111" s="6">
        <v>2.0000000000003126E-2</v>
      </c>
      <c r="O111" s="7">
        <v>0</v>
      </c>
      <c r="P111" s="135">
        <v>0</v>
      </c>
      <c r="Q111" s="8">
        <f t="shared" si="0"/>
        <v>0</v>
      </c>
      <c r="R111" s="8">
        <f t="shared" si="1"/>
        <v>151359.99999999988</v>
      </c>
      <c r="S111" s="8">
        <f t="shared" si="8"/>
        <v>151359.99999999988</v>
      </c>
      <c r="T111" s="8">
        <f t="shared" si="8"/>
        <v>151359.99999999988</v>
      </c>
      <c r="U111" s="8">
        <f t="shared" si="8"/>
        <v>151359.99999999988</v>
      </c>
      <c r="V111" s="8">
        <f t="shared" si="8"/>
        <v>151359.99999999988</v>
      </c>
      <c r="W111" s="8">
        <f t="shared" si="8"/>
        <v>153120.00000000015</v>
      </c>
      <c r="X111" s="8">
        <f t="shared" si="8"/>
        <v>153120.00000000015</v>
      </c>
      <c r="Y111" s="8">
        <f t="shared" si="8"/>
        <v>153120.00000000015</v>
      </c>
      <c r="Z111" s="140">
        <f t="shared" si="3"/>
        <v>1216160</v>
      </c>
      <c r="AA111" s="138">
        <v>3.0960292334929309</v>
      </c>
      <c r="AB111" s="9">
        <v>3.0960292334929309</v>
      </c>
      <c r="AC111" s="165">
        <v>3.1727758736471228</v>
      </c>
      <c r="AD111" s="291">
        <v>0.88000000000000245</v>
      </c>
      <c r="AE111" s="172">
        <f t="shared" si="4"/>
        <v>77440.000000000218</v>
      </c>
    </row>
    <row r="112" spans="1:31" s="3" customFormat="1" ht="14.25" customHeight="1">
      <c r="A112" s="4">
        <v>78114</v>
      </c>
      <c r="B112" s="4" t="s">
        <v>6427</v>
      </c>
      <c r="C112" s="5" t="s">
        <v>6317</v>
      </c>
      <c r="D112" s="4" t="s">
        <v>6318</v>
      </c>
      <c r="E112" s="186">
        <v>205.82</v>
      </c>
      <c r="F112" s="133">
        <v>210.82999999999998</v>
      </c>
      <c r="G112" s="187">
        <v>214.61</v>
      </c>
      <c r="H112" s="132">
        <v>5.0099999999999909</v>
      </c>
      <c r="I112" s="6">
        <v>3.0400000000000205</v>
      </c>
      <c r="J112" s="6">
        <v>0.40000000000000568</v>
      </c>
      <c r="K112" s="6">
        <v>5.0000000000011369E-2</v>
      </c>
      <c r="L112" s="6">
        <v>5.9999999999973852E-2</v>
      </c>
      <c r="M112" s="6">
        <v>9.9999999999994316E-2</v>
      </c>
      <c r="N112" s="6">
        <v>0</v>
      </c>
      <c r="O112" s="7">
        <v>0.12999999999999545</v>
      </c>
      <c r="P112" s="135">
        <v>0</v>
      </c>
      <c r="Q112" s="8">
        <f t="shared" si="0"/>
        <v>1543079.9999999972</v>
      </c>
      <c r="R112" s="8">
        <f t="shared" si="1"/>
        <v>2078120.0000000007</v>
      </c>
      <c r="S112" s="8">
        <f t="shared" si="8"/>
        <v>2113320.0000000014</v>
      </c>
      <c r="T112" s="8">
        <f t="shared" si="8"/>
        <v>2117720.0000000023</v>
      </c>
      <c r="U112" s="8">
        <f t="shared" si="8"/>
        <v>2123000</v>
      </c>
      <c r="V112" s="8">
        <f t="shared" si="8"/>
        <v>2131799.9999999995</v>
      </c>
      <c r="W112" s="8">
        <f t="shared" si="8"/>
        <v>2131799.9999999995</v>
      </c>
      <c r="X112" s="8">
        <f t="shared" si="8"/>
        <v>2143239.9999999991</v>
      </c>
      <c r="Y112" s="8">
        <f t="shared" si="8"/>
        <v>2143239.9999999991</v>
      </c>
      <c r="Z112" s="140">
        <f t="shared" si="3"/>
        <v>18525320</v>
      </c>
      <c r="AA112" s="138">
        <v>3.3568518464153021</v>
      </c>
      <c r="AB112" s="9">
        <v>3.4385631852091056</v>
      </c>
      <c r="AC112" s="165">
        <v>3.50021365639485</v>
      </c>
      <c r="AD112" s="291">
        <v>8.7900000000000205</v>
      </c>
      <c r="AE112" s="172">
        <f t="shared" si="4"/>
        <v>773520.00000000175</v>
      </c>
    </row>
    <row r="113" spans="1:31" s="3" customFormat="1" ht="14.25" customHeight="1">
      <c r="A113" s="4">
        <v>78115</v>
      </c>
      <c r="B113" s="4" t="s">
        <v>6428</v>
      </c>
      <c r="C113" s="5" t="s">
        <v>6317</v>
      </c>
      <c r="D113" s="4" t="s">
        <v>6318</v>
      </c>
      <c r="E113" s="186">
        <v>108.33</v>
      </c>
      <c r="F113" s="133">
        <v>108.44</v>
      </c>
      <c r="G113" s="187">
        <v>108.65</v>
      </c>
      <c r="H113" s="132">
        <v>0.10999999999999943</v>
      </c>
      <c r="I113" s="6">
        <v>1.9999999999996021E-2</v>
      </c>
      <c r="J113" s="6">
        <v>0</v>
      </c>
      <c r="K113" s="6">
        <v>0</v>
      </c>
      <c r="L113" s="6">
        <v>0.14000000000000057</v>
      </c>
      <c r="M113" s="6">
        <v>0</v>
      </c>
      <c r="N113" s="6">
        <v>0</v>
      </c>
      <c r="O113" s="7">
        <v>4.9999999999997158E-2</v>
      </c>
      <c r="P113" s="135">
        <v>0</v>
      </c>
      <c r="Q113" s="8">
        <f t="shared" si="0"/>
        <v>33879.999999999825</v>
      </c>
      <c r="R113" s="8">
        <f t="shared" si="1"/>
        <v>37399.999999999127</v>
      </c>
      <c r="S113" s="8">
        <f t="shared" si="8"/>
        <v>37399.999999999127</v>
      </c>
      <c r="T113" s="8">
        <f t="shared" si="8"/>
        <v>37399.999999999127</v>
      </c>
      <c r="U113" s="8">
        <f t="shared" si="8"/>
        <v>49719.999999999178</v>
      </c>
      <c r="V113" s="8">
        <f t="shared" ref="V113:Y113" si="9">U113+(M113*88000)</f>
        <v>49719.999999999178</v>
      </c>
      <c r="W113" s="8">
        <f t="shared" si="9"/>
        <v>49719.999999999178</v>
      </c>
      <c r="X113" s="8">
        <f t="shared" si="9"/>
        <v>54119.99999999893</v>
      </c>
      <c r="Y113" s="8">
        <f t="shared" si="9"/>
        <v>54119.99999999893</v>
      </c>
      <c r="Z113" s="140">
        <f t="shared" si="3"/>
        <v>403479.99999999267</v>
      </c>
      <c r="AA113" s="138">
        <v>1.3254586431943149</v>
      </c>
      <c r="AB113" s="9">
        <v>1.3268045349209963</v>
      </c>
      <c r="AC113" s="165">
        <v>1.3293739645810241</v>
      </c>
      <c r="AD113" s="291">
        <v>0.32000000000000739</v>
      </c>
      <c r="AE113" s="172">
        <f t="shared" si="4"/>
        <v>28160.000000000651</v>
      </c>
    </row>
    <row r="114" spans="1:31" s="3" customFormat="1" ht="14.25" customHeight="1">
      <c r="A114" s="4">
        <v>78116</v>
      </c>
      <c r="B114" s="4" t="s">
        <v>6429</v>
      </c>
      <c r="C114" s="5" t="s">
        <v>6317</v>
      </c>
      <c r="D114" s="4" t="s">
        <v>6318</v>
      </c>
      <c r="E114" s="186">
        <v>78.77</v>
      </c>
      <c r="F114" s="133">
        <v>80.539999999999992</v>
      </c>
      <c r="G114" s="187">
        <v>81.34</v>
      </c>
      <c r="H114" s="132">
        <v>1.769999999999996</v>
      </c>
      <c r="I114" s="6">
        <v>0.80000000000001137</v>
      </c>
      <c r="J114" s="6">
        <v>0</v>
      </c>
      <c r="K114" s="6">
        <v>0</v>
      </c>
      <c r="L114" s="6">
        <v>0</v>
      </c>
      <c r="M114" s="6">
        <v>0</v>
      </c>
      <c r="N114" s="6">
        <v>0</v>
      </c>
      <c r="O114" s="7">
        <v>0</v>
      </c>
      <c r="P114" s="135">
        <v>0</v>
      </c>
      <c r="Q114" s="8">
        <f t="shared" si="0"/>
        <v>545159.99999999884</v>
      </c>
      <c r="R114" s="8">
        <f t="shared" si="1"/>
        <v>685960.00000000081</v>
      </c>
      <c r="S114" s="8">
        <f t="shared" ref="S114:Y150" si="10">R114+(J114*88000)</f>
        <v>685960.00000000081</v>
      </c>
      <c r="T114" s="8">
        <f t="shared" si="10"/>
        <v>685960.00000000081</v>
      </c>
      <c r="U114" s="8">
        <f t="shared" si="10"/>
        <v>685960.00000000081</v>
      </c>
      <c r="V114" s="8">
        <f t="shared" si="10"/>
        <v>685960.00000000081</v>
      </c>
      <c r="W114" s="8">
        <f t="shared" si="10"/>
        <v>685960.00000000081</v>
      </c>
      <c r="X114" s="8">
        <f t="shared" si="10"/>
        <v>685960.00000000081</v>
      </c>
      <c r="Y114" s="8">
        <f t="shared" si="10"/>
        <v>685960.00000000081</v>
      </c>
      <c r="Z114" s="140">
        <f t="shared" si="3"/>
        <v>6032840.0000000056</v>
      </c>
      <c r="AA114" s="138">
        <v>3.7904452100937376</v>
      </c>
      <c r="AB114" s="9">
        <v>3.8756183473524137</v>
      </c>
      <c r="AC114" s="165">
        <v>3.9141146805766756</v>
      </c>
      <c r="AD114" s="291">
        <v>2.5700000000000074</v>
      </c>
      <c r="AE114" s="172">
        <f t="shared" si="4"/>
        <v>226160.00000000064</v>
      </c>
    </row>
    <row r="115" spans="1:31" s="3" customFormat="1" ht="14.25" customHeight="1">
      <c r="A115" s="4">
        <v>78117</v>
      </c>
      <c r="B115" s="4" t="s">
        <v>6430</v>
      </c>
      <c r="C115" s="5" t="s">
        <v>6317</v>
      </c>
      <c r="D115" s="4" t="s">
        <v>6318</v>
      </c>
      <c r="E115" s="186">
        <v>108.57000000000001</v>
      </c>
      <c r="F115" s="133">
        <v>111.82000000000001</v>
      </c>
      <c r="G115" s="187">
        <v>111.91</v>
      </c>
      <c r="H115" s="132">
        <v>3.25</v>
      </c>
      <c r="I115" s="6">
        <v>7.9999999999998295E-2</v>
      </c>
      <c r="J115" s="6">
        <v>0</v>
      </c>
      <c r="K115" s="6">
        <v>0</v>
      </c>
      <c r="L115" s="6">
        <v>1.0000000000005116E-2</v>
      </c>
      <c r="M115" s="6">
        <v>0</v>
      </c>
      <c r="N115" s="6">
        <v>0</v>
      </c>
      <c r="O115" s="7">
        <v>0</v>
      </c>
      <c r="P115" s="135">
        <v>0</v>
      </c>
      <c r="Q115" s="8">
        <f t="shared" si="0"/>
        <v>1000999.9999999999</v>
      </c>
      <c r="R115" s="8">
        <f t="shared" si="1"/>
        <v>1015079.9999999995</v>
      </c>
      <c r="S115" s="8">
        <f t="shared" si="10"/>
        <v>1015079.9999999995</v>
      </c>
      <c r="T115" s="8">
        <f t="shared" si="10"/>
        <v>1015079.9999999995</v>
      </c>
      <c r="U115" s="8">
        <f t="shared" si="10"/>
        <v>1015960</v>
      </c>
      <c r="V115" s="8">
        <f t="shared" si="10"/>
        <v>1015960</v>
      </c>
      <c r="W115" s="8">
        <f t="shared" si="10"/>
        <v>1015960</v>
      </c>
      <c r="X115" s="8">
        <f t="shared" si="10"/>
        <v>1015960</v>
      </c>
      <c r="Y115" s="8">
        <f t="shared" si="10"/>
        <v>1015960</v>
      </c>
      <c r="Z115" s="140">
        <f t="shared" si="3"/>
        <v>9126039.9999999981</v>
      </c>
      <c r="AA115" s="138">
        <v>3.9776807303955337</v>
      </c>
      <c r="AB115" s="9">
        <v>4.0967510295001253</v>
      </c>
      <c r="AC115" s="165">
        <v>4.1000483608599438</v>
      </c>
      <c r="AD115" s="291">
        <v>3.3399999999999892</v>
      </c>
      <c r="AE115" s="172">
        <f t="shared" si="4"/>
        <v>293919.99999999907</v>
      </c>
    </row>
    <row r="116" spans="1:31" s="3" customFormat="1" ht="14.25" customHeight="1">
      <c r="A116" s="4">
        <v>78118</v>
      </c>
      <c r="B116" s="4" t="s">
        <v>6431</v>
      </c>
      <c r="C116" s="5" t="s">
        <v>6317</v>
      </c>
      <c r="D116" s="4" t="s">
        <v>6318</v>
      </c>
      <c r="E116" s="186">
        <v>88.52</v>
      </c>
      <c r="F116" s="133">
        <v>89.7</v>
      </c>
      <c r="G116" s="187">
        <v>90.93</v>
      </c>
      <c r="H116" s="132">
        <v>1.1800000000000068</v>
      </c>
      <c r="I116" s="6">
        <v>0.21999999999999886</v>
      </c>
      <c r="J116" s="6">
        <v>0.14000000000000057</v>
      </c>
      <c r="K116" s="6">
        <v>0</v>
      </c>
      <c r="L116" s="6">
        <v>0.76999999999999602</v>
      </c>
      <c r="M116" s="6">
        <v>0</v>
      </c>
      <c r="N116" s="6">
        <v>0</v>
      </c>
      <c r="O116" s="7">
        <v>9.9999999999994316E-2</v>
      </c>
      <c r="P116" s="135">
        <v>0</v>
      </c>
      <c r="Q116" s="8">
        <f t="shared" si="0"/>
        <v>363440.0000000021</v>
      </c>
      <c r="R116" s="8">
        <f t="shared" si="1"/>
        <v>402160.00000000192</v>
      </c>
      <c r="S116" s="8">
        <f t="shared" si="10"/>
        <v>414480.00000000198</v>
      </c>
      <c r="T116" s="8">
        <f t="shared" si="10"/>
        <v>414480.00000000198</v>
      </c>
      <c r="U116" s="8">
        <f t="shared" si="10"/>
        <v>482240.00000000163</v>
      </c>
      <c r="V116" s="8">
        <f t="shared" si="10"/>
        <v>482240.00000000163</v>
      </c>
      <c r="W116" s="8">
        <f t="shared" si="10"/>
        <v>482240.00000000163</v>
      </c>
      <c r="X116" s="8">
        <f t="shared" si="10"/>
        <v>491040.00000000111</v>
      </c>
      <c r="Y116" s="8">
        <f t="shared" si="10"/>
        <v>491040.00000000111</v>
      </c>
      <c r="Z116" s="140">
        <f t="shared" si="3"/>
        <v>4023360.0000000149</v>
      </c>
      <c r="AA116" s="138">
        <v>3.9391768313033726</v>
      </c>
      <c r="AB116" s="9">
        <v>3.9916873222764631</v>
      </c>
      <c r="AC116" s="165">
        <v>4.0464228340534989</v>
      </c>
      <c r="AD116" s="291">
        <v>2.4100000000000108</v>
      </c>
      <c r="AE116" s="172">
        <f t="shared" si="4"/>
        <v>212080.00000000096</v>
      </c>
    </row>
    <row r="117" spans="1:31" s="3" customFormat="1" ht="14.25" customHeight="1">
      <c r="A117" s="4">
        <v>78119</v>
      </c>
      <c r="B117" s="4" t="s">
        <v>6432</v>
      </c>
      <c r="C117" s="5" t="s">
        <v>6317</v>
      </c>
      <c r="D117" s="4" t="s">
        <v>6318</v>
      </c>
      <c r="E117" s="186">
        <v>489.35</v>
      </c>
      <c r="F117" s="133">
        <v>495.63</v>
      </c>
      <c r="G117" s="187">
        <v>513.91</v>
      </c>
      <c r="H117" s="132">
        <v>6.2799999999999727</v>
      </c>
      <c r="I117" s="6">
        <v>12.860000000000014</v>
      </c>
      <c r="J117" s="6">
        <v>1.8999999999999773</v>
      </c>
      <c r="K117" s="6">
        <v>0.14999999999997726</v>
      </c>
      <c r="L117" s="6">
        <v>1.0000000000047748E-2</v>
      </c>
      <c r="M117" s="6">
        <v>0.97000000000002728</v>
      </c>
      <c r="N117" s="6">
        <v>0.54999999999989768</v>
      </c>
      <c r="O117" s="7">
        <v>1.8400000000001455</v>
      </c>
      <c r="P117" s="135">
        <v>0</v>
      </c>
      <c r="Q117" s="8">
        <f t="shared" si="0"/>
        <v>1934239.9999999919</v>
      </c>
      <c r="R117" s="8">
        <f t="shared" si="1"/>
        <v>4197599.9999999944</v>
      </c>
      <c r="S117" s="8">
        <f t="shared" si="10"/>
        <v>4364799.9999999925</v>
      </c>
      <c r="T117" s="8">
        <f t="shared" si="10"/>
        <v>4377999.9999999907</v>
      </c>
      <c r="U117" s="8">
        <f t="shared" si="10"/>
        <v>4378879.9999999953</v>
      </c>
      <c r="V117" s="8">
        <f t="shared" si="10"/>
        <v>4464239.9999999981</v>
      </c>
      <c r="W117" s="8">
        <f t="shared" si="10"/>
        <v>4512639.9999999888</v>
      </c>
      <c r="X117" s="8">
        <f t="shared" si="10"/>
        <v>4674560.0000000019</v>
      </c>
      <c r="Y117" s="8">
        <f t="shared" si="10"/>
        <v>4674560.0000000019</v>
      </c>
      <c r="Z117" s="140">
        <f t="shared" si="3"/>
        <v>37579519.999999955</v>
      </c>
      <c r="AA117" s="138">
        <v>1.7493204336069712</v>
      </c>
      <c r="AB117" s="9">
        <v>1.7717700756281252</v>
      </c>
      <c r="AC117" s="165">
        <v>1.8371171227852428</v>
      </c>
      <c r="AD117" s="291">
        <v>24.559999999999945</v>
      </c>
      <c r="AE117" s="172">
        <f t="shared" si="4"/>
        <v>2161279.9999999953</v>
      </c>
    </row>
    <row r="118" spans="1:31" s="3" customFormat="1" ht="14.25" customHeight="1">
      <c r="A118" s="4">
        <v>78120</v>
      </c>
      <c r="B118" s="4" t="s">
        <v>6433</v>
      </c>
      <c r="C118" s="5" t="s">
        <v>6317</v>
      </c>
      <c r="D118" s="4" t="s">
        <v>6318</v>
      </c>
      <c r="E118" s="186">
        <v>67.84</v>
      </c>
      <c r="F118" s="133">
        <v>67.84</v>
      </c>
      <c r="G118" s="187">
        <v>68.52</v>
      </c>
      <c r="H118" s="132">
        <v>0</v>
      </c>
      <c r="I118" s="6">
        <v>0.68000000000000682</v>
      </c>
      <c r="J118" s="6">
        <v>0</v>
      </c>
      <c r="K118" s="6">
        <v>0</v>
      </c>
      <c r="L118" s="6">
        <v>0</v>
      </c>
      <c r="M118" s="6">
        <v>0</v>
      </c>
      <c r="N118" s="6">
        <v>0</v>
      </c>
      <c r="O118" s="7">
        <v>0</v>
      </c>
      <c r="P118" s="135">
        <v>0</v>
      </c>
      <c r="Q118" s="8">
        <f t="shared" si="0"/>
        <v>0</v>
      </c>
      <c r="R118" s="8">
        <f t="shared" si="1"/>
        <v>119680.00000000119</v>
      </c>
      <c r="S118" s="8">
        <f t="shared" si="10"/>
        <v>119680.00000000119</v>
      </c>
      <c r="T118" s="8">
        <f t="shared" si="10"/>
        <v>119680.00000000119</v>
      </c>
      <c r="U118" s="8">
        <f t="shared" si="10"/>
        <v>119680.00000000119</v>
      </c>
      <c r="V118" s="8">
        <f t="shared" si="10"/>
        <v>119680.00000000119</v>
      </c>
      <c r="W118" s="8">
        <f t="shared" si="10"/>
        <v>119680.00000000119</v>
      </c>
      <c r="X118" s="8">
        <f t="shared" si="10"/>
        <v>119680.00000000119</v>
      </c>
      <c r="Y118" s="8">
        <f t="shared" si="10"/>
        <v>119680.00000000119</v>
      </c>
      <c r="Z118" s="140">
        <f t="shared" si="3"/>
        <v>957440.00000000943</v>
      </c>
      <c r="AA118" s="138">
        <v>1.6844698041903174</v>
      </c>
      <c r="AB118" s="9">
        <v>1.6844698041903174</v>
      </c>
      <c r="AC118" s="165">
        <v>1.7013542302936397</v>
      </c>
      <c r="AD118" s="291">
        <v>0.67999999999999261</v>
      </c>
      <c r="AE118" s="172">
        <f t="shared" si="4"/>
        <v>59839.999999999352</v>
      </c>
    </row>
    <row r="119" spans="1:31" s="3" customFormat="1" ht="14.25" customHeight="1">
      <c r="A119" s="4">
        <v>78121</v>
      </c>
      <c r="B119" s="4" t="s">
        <v>6434</v>
      </c>
      <c r="C119" s="5" t="s">
        <v>6317</v>
      </c>
      <c r="D119" s="4" t="s">
        <v>6318</v>
      </c>
      <c r="E119" s="186">
        <v>153.04</v>
      </c>
      <c r="F119" s="133">
        <v>165.14999999999998</v>
      </c>
      <c r="G119" s="187">
        <v>179.08</v>
      </c>
      <c r="H119" s="132">
        <v>12.109999999999985</v>
      </c>
      <c r="I119" s="6">
        <v>3.2500000000000284</v>
      </c>
      <c r="J119" s="6">
        <v>2.0500000000000114</v>
      </c>
      <c r="K119" s="6">
        <v>2.0000000000010232E-2</v>
      </c>
      <c r="L119" s="6">
        <v>1.6399999999999579</v>
      </c>
      <c r="M119" s="6">
        <v>6.3900000000000148</v>
      </c>
      <c r="N119" s="6">
        <v>0.52000000000001023</v>
      </c>
      <c r="O119" s="7">
        <v>6.0000000000002274E-2</v>
      </c>
      <c r="P119" s="135">
        <v>0</v>
      </c>
      <c r="Q119" s="8">
        <f t="shared" si="0"/>
        <v>3729879.9999999953</v>
      </c>
      <c r="R119" s="8">
        <f t="shared" si="1"/>
        <v>4301880</v>
      </c>
      <c r="S119" s="8">
        <f t="shared" si="10"/>
        <v>4482280.0000000009</v>
      </c>
      <c r="T119" s="8">
        <f t="shared" si="10"/>
        <v>4484040.0000000019</v>
      </c>
      <c r="U119" s="8">
        <f t="shared" si="10"/>
        <v>4628359.9999999981</v>
      </c>
      <c r="V119" s="8">
        <f t="shared" si="10"/>
        <v>5190679.9999999991</v>
      </c>
      <c r="W119" s="8">
        <f t="shared" si="10"/>
        <v>5236440</v>
      </c>
      <c r="X119" s="8">
        <f t="shared" si="10"/>
        <v>5241720</v>
      </c>
      <c r="Y119" s="8">
        <f t="shared" si="10"/>
        <v>5241720</v>
      </c>
      <c r="Z119" s="140">
        <f t="shared" si="3"/>
        <v>42537000</v>
      </c>
      <c r="AA119" s="138">
        <v>6.7329224244503978</v>
      </c>
      <c r="AB119" s="9">
        <v>7.2656961473992618</v>
      </c>
      <c r="AC119" s="165">
        <v>7.8785399096352435</v>
      </c>
      <c r="AD119" s="291">
        <v>26.04000000000002</v>
      </c>
      <c r="AE119" s="172">
        <f t="shared" si="4"/>
        <v>2291520.0000000019</v>
      </c>
    </row>
    <row r="120" spans="1:31" s="3" customFormat="1" ht="14.25" customHeight="1">
      <c r="A120" s="4">
        <v>78122</v>
      </c>
      <c r="B120" s="4" t="s">
        <v>6435</v>
      </c>
      <c r="C120" s="5" t="s">
        <v>6317</v>
      </c>
      <c r="D120" s="4" t="s">
        <v>6318</v>
      </c>
      <c r="E120" s="186">
        <v>193.27</v>
      </c>
      <c r="F120" s="133">
        <v>199.56</v>
      </c>
      <c r="G120" s="187">
        <v>204.74</v>
      </c>
      <c r="H120" s="132">
        <v>6.289999999999992</v>
      </c>
      <c r="I120" s="6">
        <v>2.5999999999999943</v>
      </c>
      <c r="J120" s="6">
        <v>9.9999999999909051E-3</v>
      </c>
      <c r="K120" s="6">
        <v>0</v>
      </c>
      <c r="L120" s="6">
        <v>3.0000000000001137E-2</v>
      </c>
      <c r="M120" s="6">
        <v>2.2599999999999909</v>
      </c>
      <c r="N120" s="6">
        <v>0.28000000000000114</v>
      </c>
      <c r="O120" s="7">
        <v>0</v>
      </c>
      <c r="P120" s="135">
        <v>0</v>
      </c>
      <c r="Q120" s="8">
        <f t="shared" si="0"/>
        <v>1937319.9999999974</v>
      </c>
      <c r="R120" s="8">
        <f t="shared" si="1"/>
        <v>2394919.9999999963</v>
      </c>
      <c r="S120" s="8">
        <f t="shared" si="10"/>
        <v>2395799.9999999953</v>
      </c>
      <c r="T120" s="8">
        <f t="shared" si="10"/>
        <v>2395799.9999999953</v>
      </c>
      <c r="U120" s="8">
        <f t="shared" si="10"/>
        <v>2398439.9999999953</v>
      </c>
      <c r="V120" s="8">
        <f t="shared" si="10"/>
        <v>2597319.9999999944</v>
      </c>
      <c r="W120" s="8">
        <f t="shared" si="10"/>
        <v>2621959.9999999944</v>
      </c>
      <c r="X120" s="8">
        <f t="shared" si="10"/>
        <v>2621959.9999999944</v>
      </c>
      <c r="Y120" s="8">
        <f t="shared" si="10"/>
        <v>2621959.9999999944</v>
      </c>
      <c r="Z120" s="140">
        <f t="shared" si="3"/>
        <v>21985479.999999955</v>
      </c>
      <c r="AA120" s="138">
        <v>7.1867353844552033</v>
      </c>
      <c r="AB120" s="9">
        <v>7.4206287231431691</v>
      </c>
      <c r="AC120" s="165">
        <v>7.6132467667685528</v>
      </c>
      <c r="AD120" s="291">
        <v>11.469999999999999</v>
      </c>
      <c r="AE120" s="172">
        <f t="shared" si="4"/>
        <v>1009359.9999999999</v>
      </c>
    </row>
    <row r="121" spans="1:31" s="3" customFormat="1" ht="14.25" customHeight="1">
      <c r="A121" s="4">
        <v>78123</v>
      </c>
      <c r="B121" s="4" t="s">
        <v>6436</v>
      </c>
      <c r="C121" s="5" t="s">
        <v>6317</v>
      </c>
      <c r="D121" s="4" t="s">
        <v>6318</v>
      </c>
      <c r="E121" s="186">
        <v>432.67</v>
      </c>
      <c r="F121" s="133">
        <v>460.72</v>
      </c>
      <c r="G121" s="187">
        <v>471.99</v>
      </c>
      <c r="H121" s="132">
        <v>28.050000000000011</v>
      </c>
      <c r="I121" s="6">
        <v>1.8999999999999773</v>
      </c>
      <c r="J121" s="6">
        <v>2.6800000000000068</v>
      </c>
      <c r="K121" s="6">
        <v>0.69999999999998863</v>
      </c>
      <c r="L121" s="6">
        <v>1.6299999999999955</v>
      </c>
      <c r="M121" s="6">
        <v>3.2300000000000182</v>
      </c>
      <c r="N121" s="6">
        <v>0.81999999999999318</v>
      </c>
      <c r="O121" s="7">
        <v>0.31000000000000227</v>
      </c>
      <c r="P121" s="135">
        <v>0</v>
      </c>
      <c r="Q121" s="8">
        <f t="shared" si="0"/>
        <v>8639400.0000000019</v>
      </c>
      <c r="R121" s="8">
        <f t="shared" si="1"/>
        <v>8973799.9999999981</v>
      </c>
      <c r="S121" s="8">
        <f t="shared" si="10"/>
        <v>9209639.9999999981</v>
      </c>
      <c r="T121" s="8">
        <f t="shared" si="10"/>
        <v>9271239.9999999963</v>
      </c>
      <c r="U121" s="8">
        <f t="shared" si="10"/>
        <v>9414679.9999999963</v>
      </c>
      <c r="V121" s="8">
        <f t="shared" si="10"/>
        <v>9698919.9999999981</v>
      </c>
      <c r="W121" s="8">
        <f t="shared" si="10"/>
        <v>9771079.9999999981</v>
      </c>
      <c r="X121" s="8">
        <f t="shared" si="10"/>
        <v>9798359.9999999981</v>
      </c>
      <c r="Y121" s="8">
        <f t="shared" si="10"/>
        <v>9798359.9999999981</v>
      </c>
      <c r="Z121" s="140">
        <f t="shared" si="3"/>
        <v>84575480</v>
      </c>
      <c r="AA121" s="138">
        <v>5.4214474652004654</v>
      </c>
      <c r="AB121" s="9">
        <v>5.7729199532372437</v>
      </c>
      <c r="AC121" s="165">
        <v>5.9141354591258173</v>
      </c>
      <c r="AD121" s="291">
        <v>39.319999999999993</v>
      </c>
      <c r="AE121" s="172">
        <f t="shared" si="4"/>
        <v>3460159.9999999995</v>
      </c>
    </row>
    <row r="122" spans="1:31" s="3" customFormat="1" ht="14.25" customHeight="1">
      <c r="A122" s="4">
        <v>78124</v>
      </c>
      <c r="B122" s="4" t="s">
        <v>6437</v>
      </c>
      <c r="C122" s="5" t="s">
        <v>6317</v>
      </c>
      <c r="D122" s="4" t="s">
        <v>6318</v>
      </c>
      <c r="E122" s="186">
        <v>50.43</v>
      </c>
      <c r="F122" s="133">
        <v>51.21</v>
      </c>
      <c r="G122" s="187">
        <v>51.620000000000005</v>
      </c>
      <c r="H122" s="132">
        <v>0.78000000000000114</v>
      </c>
      <c r="I122" s="6">
        <v>0.39000000000000057</v>
      </c>
      <c r="J122" s="6">
        <v>0</v>
      </c>
      <c r="K122" s="6">
        <v>2.0000000000003126E-2</v>
      </c>
      <c r="L122" s="6">
        <v>0</v>
      </c>
      <c r="M122" s="6">
        <v>0</v>
      </c>
      <c r="N122" s="6">
        <v>0</v>
      </c>
      <c r="O122" s="7">
        <v>0</v>
      </c>
      <c r="P122" s="135">
        <v>0</v>
      </c>
      <c r="Q122" s="8">
        <f t="shared" si="0"/>
        <v>240240.00000000041</v>
      </c>
      <c r="R122" s="8">
        <f t="shared" si="1"/>
        <v>308880.00000000052</v>
      </c>
      <c r="S122" s="8">
        <f t="shared" si="10"/>
        <v>308880.00000000052</v>
      </c>
      <c r="T122" s="8">
        <f t="shared" si="10"/>
        <v>310640.00000000081</v>
      </c>
      <c r="U122" s="8">
        <f t="shared" si="10"/>
        <v>310640.00000000081</v>
      </c>
      <c r="V122" s="8">
        <f t="shared" si="10"/>
        <v>310640.00000000081</v>
      </c>
      <c r="W122" s="8">
        <f t="shared" si="10"/>
        <v>310640.00000000081</v>
      </c>
      <c r="X122" s="8">
        <f t="shared" si="10"/>
        <v>310640.00000000081</v>
      </c>
      <c r="Y122" s="8">
        <f t="shared" si="10"/>
        <v>310640.00000000081</v>
      </c>
      <c r="Z122" s="140">
        <f t="shared" si="3"/>
        <v>2721840.000000007</v>
      </c>
      <c r="AA122" s="138">
        <v>2.128377950629059</v>
      </c>
      <c r="AB122" s="9">
        <v>2.1612975382057136</v>
      </c>
      <c r="AC122" s="165">
        <v>2.1786014239831859</v>
      </c>
      <c r="AD122" s="291">
        <v>1.1900000000000048</v>
      </c>
      <c r="AE122" s="172">
        <f t="shared" si="4"/>
        <v>104720.00000000042</v>
      </c>
    </row>
    <row r="123" spans="1:31" s="3" customFormat="1" ht="14.25" customHeight="1">
      <c r="A123" s="4">
        <v>78125</v>
      </c>
      <c r="B123" s="4" t="s">
        <v>6438</v>
      </c>
      <c r="C123" s="5" t="s">
        <v>6317</v>
      </c>
      <c r="D123" s="4" t="s">
        <v>6318</v>
      </c>
      <c r="E123" s="186">
        <v>157.97</v>
      </c>
      <c r="F123" s="133">
        <v>162.13999999999999</v>
      </c>
      <c r="G123" s="187">
        <v>164.64000000000001</v>
      </c>
      <c r="H123" s="132">
        <v>4.1699999999999875</v>
      </c>
      <c r="I123" s="6">
        <v>0.96000000000003638</v>
      </c>
      <c r="J123" s="6">
        <v>0.6899999999999693</v>
      </c>
      <c r="K123" s="6">
        <v>3.0000000000001137E-2</v>
      </c>
      <c r="L123" s="6">
        <v>0.81999999999999318</v>
      </c>
      <c r="M123" s="6">
        <v>0</v>
      </c>
      <c r="N123" s="6">
        <v>0</v>
      </c>
      <c r="O123" s="7">
        <v>0</v>
      </c>
      <c r="P123" s="135">
        <v>0</v>
      </c>
      <c r="Q123" s="8">
        <f t="shared" si="0"/>
        <v>1284359.999999996</v>
      </c>
      <c r="R123" s="8">
        <f t="shared" si="1"/>
        <v>1453320.0000000023</v>
      </c>
      <c r="S123" s="8">
        <f t="shared" si="10"/>
        <v>1514039.9999999995</v>
      </c>
      <c r="T123" s="8">
        <f t="shared" si="10"/>
        <v>1516679.9999999995</v>
      </c>
      <c r="U123" s="8">
        <f t="shared" si="10"/>
        <v>1588839.9999999988</v>
      </c>
      <c r="V123" s="8">
        <f t="shared" si="10"/>
        <v>1588839.9999999988</v>
      </c>
      <c r="W123" s="8">
        <f t="shared" si="10"/>
        <v>1588839.9999999988</v>
      </c>
      <c r="X123" s="8">
        <f t="shared" si="10"/>
        <v>1588839.9999999988</v>
      </c>
      <c r="Y123" s="8">
        <f t="shared" si="10"/>
        <v>1588839.9999999988</v>
      </c>
      <c r="Z123" s="140">
        <f t="shared" si="3"/>
        <v>13712599.999999991</v>
      </c>
      <c r="AA123" s="138">
        <v>13.613291853741352</v>
      </c>
      <c r="AB123" s="9">
        <v>13.972647598693566</v>
      </c>
      <c r="AC123" s="165">
        <v>14.188088692789618</v>
      </c>
      <c r="AD123" s="291">
        <v>6.6700000000000159</v>
      </c>
      <c r="AE123" s="172">
        <f t="shared" si="4"/>
        <v>586960.0000000014</v>
      </c>
    </row>
    <row r="124" spans="1:31" s="3" customFormat="1" ht="14.25" customHeight="1">
      <c r="A124" s="4">
        <v>78126</v>
      </c>
      <c r="B124" s="4" t="s">
        <v>6439</v>
      </c>
      <c r="C124" s="5" t="s">
        <v>6317</v>
      </c>
      <c r="D124" s="4" t="s">
        <v>6318</v>
      </c>
      <c r="E124" s="186">
        <v>43.49</v>
      </c>
      <c r="F124" s="133">
        <v>45.190000000000005</v>
      </c>
      <c r="G124" s="187">
        <v>45.29</v>
      </c>
      <c r="H124" s="132">
        <v>1.7000000000000028</v>
      </c>
      <c r="I124" s="6">
        <v>9.9999999999994316E-2</v>
      </c>
      <c r="J124" s="6">
        <v>0</v>
      </c>
      <c r="K124" s="6">
        <v>0</v>
      </c>
      <c r="L124" s="6">
        <v>0</v>
      </c>
      <c r="M124" s="6">
        <v>0</v>
      </c>
      <c r="N124" s="6">
        <v>0</v>
      </c>
      <c r="O124" s="7">
        <v>0</v>
      </c>
      <c r="P124" s="135">
        <v>0</v>
      </c>
      <c r="Q124" s="8">
        <f t="shared" si="0"/>
        <v>523600.00000000087</v>
      </c>
      <c r="R124" s="8">
        <f t="shared" si="1"/>
        <v>541199.99999999988</v>
      </c>
      <c r="S124" s="8">
        <f t="shared" si="10"/>
        <v>541199.99999999988</v>
      </c>
      <c r="T124" s="8">
        <f t="shared" si="10"/>
        <v>541199.99999999988</v>
      </c>
      <c r="U124" s="8">
        <f t="shared" si="10"/>
        <v>541199.99999999988</v>
      </c>
      <c r="V124" s="8">
        <f t="shared" si="10"/>
        <v>541199.99999999988</v>
      </c>
      <c r="W124" s="8">
        <f t="shared" si="10"/>
        <v>541199.99999999988</v>
      </c>
      <c r="X124" s="8">
        <f t="shared" si="10"/>
        <v>541199.99999999988</v>
      </c>
      <c r="Y124" s="8">
        <f t="shared" si="10"/>
        <v>541199.99999999988</v>
      </c>
      <c r="Z124" s="140">
        <f t="shared" si="3"/>
        <v>4853200</v>
      </c>
      <c r="AA124" s="138">
        <v>4.4554861182255916</v>
      </c>
      <c r="AB124" s="9">
        <v>4.6296486015777081</v>
      </c>
      <c r="AC124" s="165">
        <v>4.6398934535395959</v>
      </c>
      <c r="AD124" s="291">
        <v>1.7999999999999969</v>
      </c>
      <c r="AE124" s="172">
        <f t="shared" si="4"/>
        <v>158399.99999999974</v>
      </c>
    </row>
    <row r="125" spans="1:31" s="3" customFormat="1" ht="14.25" customHeight="1">
      <c r="A125" s="4">
        <v>78127</v>
      </c>
      <c r="B125" s="4" t="s">
        <v>6440</v>
      </c>
      <c r="C125" s="5" t="s">
        <v>6317</v>
      </c>
      <c r="D125" s="4" t="s">
        <v>6318</v>
      </c>
      <c r="E125" s="186">
        <v>144.74</v>
      </c>
      <c r="F125" s="133">
        <v>149.63</v>
      </c>
      <c r="G125" s="187">
        <v>150.86000000000001</v>
      </c>
      <c r="H125" s="132">
        <v>4.8899999999999864</v>
      </c>
      <c r="I125" s="6">
        <v>0.86000000000001364</v>
      </c>
      <c r="J125" s="6">
        <v>0.27000000000001023</v>
      </c>
      <c r="K125" s="6">
        <v>0</v>
      </c>
      <c r="L125" s="6">
        <v>0</v>
      </c>
      <c r="M125" s="6">
        <v>9.9999999999994316E-2</v>
      </c>
      <c r="N125" s="6">
        <v>0</v>
      </c>
      <c r="O125" s="7">
        <v>0</v>
      </c>
      <c r="P125" s="135">
        <v>0</v>
      </c>
      <c r="Q125" s="8">
        <f t="shared" si="0"/>
        <v>1506119.9999999953</v>
      </c>
      <c r="R125" s="8">
        <f t="shared" si="1"/>
        <v>1657479.9999999977</v>
      </c>
      <c r="S125" s="8">
        <f t="shared" si="10"/>
        <v>1681239.9999999986</v>
      </c>
      <c r="T125" s="8">
        <f t="shared" si="10"/>
        <v>1681239.9999999986</v>
      </c>
      <c r="U125" s="8">
        <f t="shared" si="10"/>
        <v>1681239.9999999986</v>
      </c>
      <c r="V125" s="8">
        <f t="shared" si="10"/>
        <v>1690039.9999999981</v>
      </c>
      <c r="W125" s="8">
        <f t="shared" si="10"/>
        <v>1690039.9999999981</v>
      </c>
      <c r="X125" s="8">
        <f t="shared" si="10"/>
        <v>1690039.9999999981</v>
      </c>
      <c r="Y125" s="8">
        <f t="shared" si="10"/>
        <v>1690039.9999999981</v>
      </c>
      <c r="Z125" s="140">
        <f t="shared" si="3"/>
        <v>14967479.999999981</v>
      </c>
      <c r="AA125" s="138">
        <v>3.0211947015333491</v>
      </c>
      <c r="AB125" s="9">
        <v>3.1232649108085875</v>
      </c>
      <c r="AC125" s="165">
        <v>3.1489390125281269</v>
      </c>
      <c r="AD125" s="291">
        <v>6.1200000000000037</v>
      </c>
      <c r="AE125" s="172">
        <f t="shared" si="4"/>
        <v>538560.00000000035</v>
      </c>
    </row>
    <row r="126" spans="1:31" s="3" customFormat="1" ht="14.25" customHeight="1">
      <c r="A126" s="4">
        <v>78128</v>
      </c>
      <c r="B126" s="4" t="s">
        <v>6441</v>
      </c>
      <c r="C126" s="5" t="s">
        <v>6317</v>
      </c>
      <c r="D126" s="4" t="s">
        <v>6318</v>
      </c>
      <c r="E126" s="186">
        <v>87.5</v>
      </c>
      <c r="F126" s="133">
        <v>90.19</v>
      </c>
      <c r="G126" s="187">
        <v>91.38</v>
      </c>
      <c r="H126" s="132">
        <v>2.6899999999999977</v>
      </c>
      <c r="I126" s="6">
        <v>1.0799999999999983</v>
      </c>
      <c r="J126" s="6">
        <v>9.9999999999994316E-2</v>
      </c>
      <c r="K126" s="6">
        <v>0</v>
      </c>
      <c r="L126" s="6">
        <v>1.0000000000005116E-2</v>
      </c>
      <c r="M126" s="6">
        <v>0</v>
      </c>
      <c r="N126" s="6">
        <v>0</v>
      </c>
      <c r="O126" s="7">
        <v>0</v>
      </c>
      <c r="P126" s="135">
        <v>0</v>
      </c>
      <c r="Q126" s="8">
        <f t="shared" si="0"/>
        <v>828519.9999999993</v>
      </c>
      <c r="R126" s="8">
        <f t="shared" si="1"/>
        <v>1018599.9999999991</v>
      </c>
      <c r="S126" s="8">
        <f t="shared" si="10"/>
        <v>1027399.9999999986</v>
      </c>
      <c r="T126" s="8">
        <f t="shared" si="10"/>
        <v>1027399.9999999986</v>
      </c>
      <c r="U126" s="8">
        <f t="shared" si="10"/>
        <v>1028279.9999999991</v>
      </c>
      <c r="V126" s="8">
        <f t="shared" si="10"/>
        <v>1028279.9999999991</v>
      </c>
      <c r="W126" s="8">
        <f t="shared" si="10"/>
        <v>1028279.9999999991</v>
      </c>
      <c r="X126" s="8">
        <f t="shared" si="10"/>
        <v>1028279.9999999991</v>
      </c>
      <c r="Y126" s="8">
        <f t="shared" si="10"/>
        <v>1028279.9999999991</v>
      </c>
      <c r="Z126" s="140">
        <f t="shared" si="3"/>
        <v>9043319.9999999907</v>
      </c>
      <c r="AA126" s="138">
        <v>2.0258803318276222</v>
      </c>
      <c r="AB126" s="9">
        <v>2.0881616814575223</v>
      </c>
      <c r="AC126" s="165">
        <v>2.1157136539703778</v>
      </c>
      <c r="AD126" s="291">
        <v>3.8799999999999955</v>
      </c>
      <c r="AE126" s="172">
        <f t="shared" si="4"/>
        <v>341439.99999999959</v>
      </c>
    </row>
    <row r="127" spans="1:31" s="3" customFormat="1" ht="14.25" customHeight="1">
      <c r="A127" s="4">
        <v>78129</v>
      </c>
      <c r="B127" s="4" t="s">
        <v>6442</v>
      </c>
      <c r="C127" s="5" t="s">
        <v>6317</v>
      </c>
      <c r="D127" s="4" t="s">
        <v>6318</v>
      </c>
      <c r="E127" s="186">
        <v>61.75</v>
      </c>
      <c r="F127" s="133">
        <v>61.85</v>
      </c>
      <c r="G127" s="187">
        <v>63.800000000000004</v>
      </c>
      <c r="H127" s="132">
        <v>0.10000000000000142</v>
      </c>
      <c r="I127" s="6">
        <v>0.20000000000000284</v>
      </c>
      <c r="J127" s="6">
        <v>0</v>
      </c>
      <c r="K127" s="6">
        <v>0.56000000000000227</v>
      </c>
      <c r="L127" s="6">
        <v>0.23999999999999488</v>
      </c>
      <c r="M127" s="6">
        <v>0.89999999999999858</v>
      </c>
      <c r="N127" s="6">
        <v>0</v>
      </c>
      <c r="O127" s="7">
        <v>4.9999999999997158E-2</v>
      </c>
      <c r="P127" s="135">
        <v>0</v>
      </c>
      <c r="Q127" s="8">
        <f t="shared" si="0"/>
        <v>30800.000000000437</v>
      </c>
      <c r="R127" s="8">
        <f t="shared" si="1"/>
        <v>66000.000000000931</v>
      </c>
      <c r="S127" s="8">
        <f t="shared" si="10"/>
        <v>66000.000000000931</v>
      </c>
      <c r="T127" s="8">
        <f t="shared" si="10"/>
        <v>115280.00000000114</v>
      </c>
      <c r="U127" s="8">
        <f t="shared" si="10"/>
        <v>136400.0000000007</v>
      </c>
      <c r="V127" s="8">
        <f t="shared" si="10"/>
        <v>215600.00000000058</v>
      </c>
      <c r="W127" s="8">
        <f t="shared" si="10"/>
        <v>215600.00000000058</v>
      </c>
      <c r="X127" s="8">
        <f t="shared" si="10"/>
        <v>220000.00000000032</v>
      </c>
      <c r="Y127" s="8">
        <f t="shared" si="10"/>
        <v>220000.00000000032</v>
      </c>
      <c r="Z127" s="140">
        <f t="shared" si="3"/>
        <v>1285680.0000000058</v>
      </c>
      <c r="AA127" s="138">
        <v>3.590262394399772</v>
      </c>
      <c r="AB127" s="9">
        <v>3.5960765845121609</v>
      </c>
      <c r="AC127" s="165">
        <v>3.7094532917037322</v>
      </c>
      <c r="AD127" s="291">
        <v>2.0500000000000043</v>
      </c>
      <c r="AE127" s="172">
        <f t="shared" si="4"/>
        <v>180400.00000000038</v>
      </c>
    </row>
    <row r="128" spans="1:31" s="3" customFormat="1" ht="14.25" customHeight="1">
      <c r="A128" s="4">
        <v>78130</v>
      </c>
      <c r="B128" s="4" t="s">
        <v>6443</v>
      </c>
      <c r="C128" s="5" t="s">
        <v>6317</v>
      </c>
      <c r="D128" s="4" t="s">
        <v>6318</v>
      </c>
      <c r="E128" s="186">
        <v>80.11</v>
      </c>
      <c r="F128" s="133">
        <v>81.3</v>
      </c>
      <c r="G128" s="187">
        <v>82.26</v>
      </c>
      <c r="H128" s="132">
        <v>1.1899999999999977</v>
      </c>
      <c r="I128" s="6">
        <v>0.12999999999999545</v>
      </c>
      <c r="J128" s="6">
        <v>0</v>
      </c>
      <c r="K128" s="6">
        <v>0</v>
      </c>
      <c r="L128" s="6">
        <v>3.0000000000001137E-2</v>
      </c>
      <c r="M128" s="6">
        <v>0.79999999999999716</v>
      </c>
      <c r="N128" s="6">
        <v>0</v>
      </c>
      <c r="O128" s="7">
        <v>0</v>
      </c>
      <c r="P128" s="135">
        <v>0</v>
      </c>
      <c r="Q128" s="8">
        <f t="shared" si="0"/>
        <v>366519.99999999924</v>
      </c>
      <c r="R128" s="8">
        <f t="shared" si="1"/>
        <v>389399.99999999843</v>
      </c>
      <c r="S128" s="8">
        <f t="shared" si="10"/>
        <v>389399.99999999843</v>
      </c>
      <c r="T128" s="8">
        <f t="shared" si="10"/>
        <v>389399.99999999843</v>
      </c>
      <c r="U128" s="8">
        <f t="shared" si="10"/>
        <v>392039.99999999854</v>
      </c>
      <c r="V128" s="8">
        <f t="shared" si="10"/>
        <v>462439.99999999831</v>
      </c>
      <c r="W128" s="8">
        <f t="shared" si="10"/>
        <v>462439.99999999831</v>
      </c>
      <c r="X128" s="8">
        <f t="shared" si="10"/>
        <v>462439.99999999831</v>
      </c>
      <c r="Y128" s="8">
        <f t="shared" si="10"/>
        <v>462439.99999999831</v>
      </c>
      <c r="Z128" s="140">
        <f t="shared" si="3"/>
        <v>3776519.9999999856</v>
      </c>
      <c r="AA128" s="138">
        <v>2.2350187344286625</v>
      </c>
      <c r="AB128" s="9">
        <v>2.268218987754965</v>
      </c>
      <c r="AC128" s="165">
        <v>2.2950023853963524</v>
      </c>
      <c r="AD128" s="291">
        <v>2.1500000000000057</v>
      </c>
      <c r="AE128" s="172">
        <f t="shared" si="4"/>
        <v>189200.00000000049</v>
      </c>
    </row>
    <row r="129" spans="1:31" s="3" customFormat="1" ht="14.25" customHeight="1">
      <c r="A129" s="4">
        <v>78131</v>
      </c>
      <c r="B129" s="4" t="s">
        <v>6444</v>
      </c>
      <c r="C129" s="5" t="s">
        <v>6317</v>
      </c>
      <c r="D129" s="4" t="s">
        <v>6318</v>
      </c>
      <c r="E129" s="186">
        <v>91.13</v>
      </c>
      <c r="F129" s="133">
        <v>91.28</v>
      </c>
      <c r="G129" s="187">
        <v>91.4</v>
      </c>
      <c r="H129" s="132">
        <v>0.15000000000000568</v>
      </c>
      <c r="I129" s="6">
        <v>1.0000000000005116E-2</v>
      </c>
      <c r="J129" s="6">
        <v>0</v>
      </c>
      <c r="K129" s="6">
        <v>4.0000000000006253E-2</v>
      </c>
      <c r="L129" s="6">
        <v>0</v>
      </c>
      <c r="M129" s="6">
        <v>0</v>
      </c>
      <c r="N129" s="6">
        <v>0</v>
      </c>
      <c r="O129" s="7">
        <v>6.9999999999993179E-2</v>
      </c>
      <c r="P129" s="135">
        <v>0</v>
      </c>
      <c r="Q129" s="8">
        <f t="shared" si="0"/>
        <v>46200.000000001746</v>
      </c>
      <c r="R129" s="8">
        <f t="shared" si="1"/>
        <v>47960.000000002648</v>
      </c>
      <c r="S129" s="8">
        <f t="shared" si="10"/>
        <v>47960.000000002648</v>
      </c>
      <c r="T129" s="8">
        <f t="shared" si="10"/>
        <v>51480.000000003201</v>
      </c>
      <c r="U129" s="8">
        <f t="shared" si="10"/>
        <v>51480.000000003201</v>
      </c>
      <c r="V129" s="8">
        <f t="shared" si="10"/>
        <v>51480.000000003201</v>
      </c>
      <c r="W129" s="8">
        <f t="shared" si="10"/>
        <v>51480.000000003201</v>
      </c>
      <c r="X129" s="8">
        <f t="shared" si="10"/>
        <v>57640.000000002605</v>
      </c>
      <c r="Y129" s="8">
        <f t="shared" si="10"/>
        <v>57640.000000002605</v>
      </c>
      <c r="Z129" s="140">
        <f t="shared" si="3"/>
        <v>463320.00000002509</v>
      </c>
      <c r="AA129" s="138">
        <v>1.9290365189707288</v>
      </c>
      <c r="AB129" s="9">
        <v>1.932211713504314</v>
      </c>
      <c r="AC129" s="165">
        <v>1.934751869131182</v>
      </c>
      <c r="AD129" s="291">
        <v>0.27000000000001023</v>
      </c>
      <c r="AE129" s="172">
        <f t="shared" si="4"/>
        <v>23760.000000000902</v>
      </c>
    </row>
    <row r="130" spans="1:31" s="3" customFormat="1" ht="14.25" customHeight="1">
      <c r="A130" s="4">
        <v>78132</v>
      </c>
      <c r="B130" s="4" t="s">
        <v>6445</v>
      </c>
      <c r="C130" s="5" t="s">
        <v>6317</v>
      </c>
      <c r="D130" s="4" t="s">
        <v>6318</v>
      </c>
      <c r="E130" s="186">
        <v>201.70000000000002</v>
      </c>
      <c r="F130" s="133">
        <v>203.69000000000003</v>
      </c>
      <c r="G130" s="187">
        <v>205.87</v>
      </c>
      <c r="H130" s="132">
        <v>1.9900000000000091</v>
      </c>
      <c r="I130" s="6">
        <v>0.48999999999998067</v>
      </c>
      <c r="J130" s="6">
        <v>0.75999999999999091</v>
      </c>
      <c r="K130" s="6">
        <v>6.0000000000002274E-2</v>
      </c>
      <c r="L130" s="6">
        <v>0.27000000000001023</v>
      </c>
      <c r="M130" s="6">
        <v>5.0000000000011369E-2</v>
      </c>
      <c r="N130" s="6">
        <v>0.46999999999997044</v>
      </c>
      <c r="O130" s="7">
        <v>8.0000000000012506E-2</v>
      </c>
      <c r="P130" s="135">
        <v>0</v>
      </c>
      <c r="Q130" s="8">
        <f t="shared" si="0"/>
        <v>612920.00000000268</v>
      </c>
      <c r="R130" s="8">
        <f t="shared" si="1"/>
        <v>699159.9999999993</v>
      </c>
      <c r="S130" s="8">
        <f t="shared" si="10"/>
        <v>766039.99999999849</v>
      </c>
      <c r="T130" s="8">
        <f t="shared" si="10"/>
        <v>771319.99999999872</v>
      </c>
      <c r="U130" s="8">
        <f t="shared" si="10"/>
        <v>795079.99999999965</v>
      </c>
      <c r="V130" s="8">
        <f t="shared" si="10"/>
        <v>799480.0000000007</v>
      </c>
      <c r="W130" s="8">
        <f t="shared" si="10"/>
        <v>840839.99999999814</v>
      </c>
      <c r="X130" s="8">
        <f t="shared" si="10"/>
        <v>847879.99999999919</v>
      </c>
      <c r="Y130" s="8">
        <f t="shared" si="10"/>
        <v>847879.99999999919</v>
      </c>
      <c r="Z130" s="140">
        <f t="shared" si="3"/>
        <v>6980599.9999999953</v>
      </c>
      <c r="AA130" s="138">
        <v>11.033675411916589</v>
      </c>
      <c r="AB130" s="9">
        <v>11.142535174285028</v>
      </c>
      <c r="AC130" s="165">
        <v>11.261788582306734</v>
      </c>
      <c r="AD130" s="291">
        <v>4.1699999999999875</v>
      </c>
      <c r="AE130" s="172">
        <f t="shared" si="4"/>
        <v>366959.99999999889</v>
      </c>
    </row>
    <row r="131" spans="1:31" s="3" customFormat="1" ht="14.25" customHeight="1">
      <c r="A131" s="4">
        <v>78133</v>
      </c>
      <c r="B131" s="4" t="s">
        <v>6446</v>
      </c>
      <c r="C131" s="5" t="s">
        <v>6317</v>
      </c>
      <c r="D131" s="4" t="s">
        <v>6318</v>
      </c>
      <c r="E131" s="186">
        <v>144.92000000000002</v>
      </c>
      <c r="F131" s="133">
        <v>146.18</v>
      </c>
      <c r="G131" s="187">
        <v>146.87</v>
      </c>
      <c r="H131" s="132">
        <v>1.2599999999999909</v>
      </c>
      <c r="I131" s="6">
        <v>0.12000000000000455</v>
      </c>
      <c r="J131" s="6">
        <v>8.0000000000012506E-2</v>
      </c>
      <c r="K131" s="6">
        <v>4.9999999999982947E-2</v>
      </c>
      <c r="L131" s="6">
        <v>0.40999999999999659</v>
      </c>
      <c r="M131" s="6">
        <v>0</v>
      </c>
      <c r="N131" s="6">
        <v>0</v>
      </c>
      <c r="O131" s="7">
        <v>3.0000000000001137E-2</v>
      </c>
      <c r="P131" s="135">
        <v>0</v>
      </c>
      <c r="Q131" s="8">
        <f t="shared" si="0"/>
        <v>388079.99999999721</v>
      </c>
      <c r="R131" s="8">
        <f t="shared" si="1"/>
        <v>409199.99999999802</v>
      </c>
      <c r="S131" s="8">
        <f t="shared" si="10"/>
        <v>416239.99999999913</v>
      </c>
      <c r="T131" s="8">
        <f t="shared" si="10"/>
        <v>420639.99999999761</v>
      </c>
      <c r="U131" s="8">
        <f t="shared" si="10"/>
        <v>456719.99999999732</v>
      </c>
      <c r="V131" s="8">
        <f t="shared" si="10"/>
        <v>456719.99999999732</v>
      </c>
      <c r="W131" s="8">
        <f t="shared" si="10"/>
        <v>456719.99999999732</v>
      </c>
      <c r="X131" s="8">
        <f t="shared" si="10"/>
        <v>459359.99999999744</v>
      </c>
      <c r="Y131" s="8">
        <f t="shared" si="10"/>
        <v>459359.99999999744</v>
      </c>
      <c r="Z131" s="140">
        <f t="shared" si="3"/>
        <v>3923039.9999999786</v>
      </c>
      <c r="AA131" s="138">
        <v>3.7280374553031668</v>
      </c>
      <c r="AB131" s="9">
        <v>3.7604506984282153</v>
      </c>
      <c r="AC131" s="165">
        <v>3.7782008077585987</v>
      </c>
      <c r="AD131" s="291">
        <v>1.9499999999999889</v>
      </c>
      <c r="AE131" s="172">
        <f t="shared" si="4"/>
        <v>171599.99999999901</v>
      </c>
    </row>
    <row r="132" spans="1:31" s="3" customFormat="1" ht="14.25" customHeight="1">
      <c r="A132" s="4">
        <v>78134</v>
      </c>
      <c r="B132" s="4" t="s">
        <v>6447</v>
      </c>
      <c r="C132" s="5" t="s">
        <v>6317</v>
      </c>
      <c r="D132" s="4" t="s">
        <v>6318</v>
      </c>
      <c r="E132" s="186">
        <v>74.850000000000009</v>
      </c>
      <c r="F132" s="133">
        <v>76.260000000000005</v>
      </c>
      <c r="G132" s="187">
        <v>76.73</v>
      </c>
      <c r="H132" s="132">
        <v>1.4099999999999966</v>
      </c>
      <c r="I132" s="6">
        <v>0.34999999999999432</v>
      </c>
      <c r="J132" s="6">
        <v>0</v>
      </c>
      <c r="K132" s="6">
        <v>0</v>
      </c>
      <c r="L132" s="6">
        <v>3.0000000000001137E-2</v>
      </c>
      <c r="M132" s="6">
        <v>4.0000000000006253E-2</v>
      </c>
      <c r="N132" s="6">
        <v>4.0000000000006253E-2</v>
      </c>
      <c r="O132" s="7">
        <v>9.9999999999909051E-3</v>
      </c>
      <c r="P132" s="135">
        <v>0</v>
      </c>
      <c r="Q132" s="8">
        <f t="shared" si="0"/>
        <v>434279.99999999884</v>
      </c>
      <c r="R132" s="8">
        <f t="shared" si="1"/>
        <v>495879.99999999785</v>
      </c>
      <c r="S132" s="8">
        <f t="shared" si="10"/>
        <v>495879.99999999785</v>
      </c>
      <c r="T132" s="8">
        <f t="shared" si="10"/>
        <v>495879.99999999785</v>
      </c>
      <c r="U132" s="8">
        <f t="shared" si="10"/>
        <v>498519.99999999796</v>
      </c>
      <c r="V132" s="8">
        <f t="shared" si="10"/>
        <v>502039.99999999849</v>
      </c>
      <c r="W132" s="8">
        <f t="shared" si="10"/>
        <v>505559.99999999901</v>
      </c>
      <c r="X132" s="8">
        <f t="shared" si="10"/>
        <v>506439.9999999982</v>
      </c>
      <c r="Y132" s="8">
        <f t="shared" si="10"/>
        <v>506439.9999999982</v>
      </c>
      <c r="Z132" s="140">
        <f t="shared" si="3"/>
        <v>4440919.9999999851</v>
      </c>
      <c r="AA132" s="138">
        <v>3.8610735693136222</v>
      </c>
      <c r="AB132" s="9">
        <v>3.9338072197175258</v>
      </c>
      <c r="AC132" s="165">
        <v>3.9580517698521596</v>
      </c>
      <c r="AD132" s="291">
        <v>1.8799999999999955</v>
      </c>
      <c r="AE132" s="172">
        <f t="shared" si="4"/>
        <v>165439.99999999959</v>
      </c>
    </row>
    <row r="133" spans="1:31" s="3" customFormat="1" ht="14.25" customHeight="1">
      <c r="A133" s="4">
        <v>78135</v>
      </c>
      <c r="B133" s="4" t="s">
        <v>6448</v>
      </c>
      <c r="C133" s="5" t="s">
        <v>6317</v>
      </c>
      <c r="D133" s="4" t="s">
        <v>6318</v>
      </c>
      <c r="E133" s="186">
        <v>77.850000000000009</v>
      </c>
      <c r="F133" s="133">
        <v>83.26</v>
      </c>
      <c r="G133" s="187">
        <v>83.44</v>
      </c>
      <c r="H133" s="132">
        <v>5.4099999999999966</v>
      </c>
      <c r="I133" s="6">
        <v>0.12000000000000455</v>
      </c>
      <c r="J133" s="6">
        <v>0</v>
      </c>
      <c r="K133" s="6">
        <v>1.0000000000005116E-2</v>
      </c>
      <c r="L133" s="6">
        <v>0</v>
      </c>
      <c r="M133" s="6">
        <v>0</v>
      </c>
      <c r="N133" s="6">
        <v>4.9999999999997158E-2</v>
      </c>
      <c r="O133" s="7">
        <v>0</v>
      </c>
      <c r="P133" s="135">
        <v>0</v>
      </c>
      <c r="Q133" s="8">
        <f t="shared" si="0"/>
        <v>1666279.9999999988</v>
      </c>
      <c r="R133" s="8">
        <f t="shared" si="1"/>
        <v>1687399.9999999995</v>
      </c>
      <c r="S133" s="8">
        <f t="shared" si="10"/>
        <v>1687399.9999999995</v>
      </c>
      <c r="T133" s="8">
        <f t="shared" si="10"/>
        <v>1688280</v>
      </c>
      <c r="U133" s="8">
        <f t="shared" si="10"/>
        <v>1688280</v>
      </c>
      <c r="V133" s="8">
        <f t="shared" si="10"/>
        <v>1688280</v>
      </c>
      <c r="W133" s="8">
        <f t="shared" si="10"/>
        <v>1692679.9999999998</v>
      </c>
      <c r="X133" s="8">
        <f t="shared" si="10"/>
        <v>1692679.9999999998</v>
      </c>
      <c r="Y133" s="8">
        <f t="shared" si="10"/>
        <v>1692679.9999999998</v>
      </c>
      <c r="Z133" s="140">
        <f t="shared" si="3"/>
        <v>15183959.999999998</v>
      </c>
      <c r="AA133" s="138">
        <v>4.2635574005717611</v>
      </c>
      <c r="AB133" s="9">
        <v>4.5598431492820142</v>
      </c>
      <c r="AC133" s="165">
        <v>4.5697010854683064</v>
      </c>
      <c r="AD133" s="291">
        <v>5.5899999999999892</v>
      </c>
      <c r="AE133" s="172">
        <f t="shared" si="4"/>
        <v>491919.99999999907</v>
      </c>
    </row>
    <row r="134" spans="1:31" s="3" customFormat="1" ht="14.25" customHeight="1">
      <c r="A134" s="4">
        <v>78136</v>
      </c>
      <c r="B134" s="4" t="s">
        <v>6449</v>
      </c>
      <c r="C134" s="5" t="s">
        <v>6317</v>
      </c>
      <c r="D134" s="4" t="s">
        <v>6318</v>
      </c>
      <c r="E134" s="186">
        <v>149.24</v>
      </c>
      <c r="F134" s="133">
        <v>155.78</v>
      </c>
      <c r="G134" s="187">
        <v>158.08000000000001</v>
      </c>
      <c r="H134" s="132">
        <v>6.539999999999992</v>
      </c>
      <c r="I134" s="6">
        <v>1.6599999999999966</v>
      </c>
      <c r="J134" s="6">
        <v>0.40999999999999659</v>
      </c>
      <c r="K134" s="6">
        <v>6.9999999999993179E-2</v>
      </c>
      <c r="L134" s="6">
        <v>2.0000000000038654E-2</v>
      </c>
      <c r="M134" s="6">
        <v>0.13999999999995794</v>
      </c>
      <c r="N134" s="6">
        <v>0</v>
      </c>
      <c r="O134" s="7">
        <v>0</v>
      </c>
      <c r="P134" s="135">
        <v>0</v>
      </c>
      <c r="Q134" s="8">
        <f t="shared" si="0"/>
        <v>2014319.9999999972</v>
      </c>
      <c r="R134" s="8">
        <f t="shared" si="1"/>
        <v>2306479.9999999967</v>
      </c>
      <c r="S134" s="8">
        <f t="shared" si="10"/>
        <v>2342559.9999999963</v>
      </c>
      <c r="T134" s="8">
        <f t="shared" si="10"/>
        <v>2348719.9999999958</v>
      </c>
      <c r="U134" s="8">
        <f t="shared" si="10"/>
        <v>2350479.9999999991</v>
      </c>
      <c r="V134" s="8">
        <f t="shared" si="10"/>
        <v>2362799.9999999953</v>
      </c>
      <c r="W134" s="8">
        <f t="shared" si="10"/>
        <v>2362799.9999999953</v>
      </c>
      <c r="X134" s="8">
        <f t="shared" si="10"/>
        <v>2362799.9999999953</v>
      </c>
      <c r="Y134" s="8">
        <f t="shared" si="10"/>
        <v>2362799.9999999953</v>
      </c>
      <c r="Z134" s="140">
        <f t="shared" si="3"/>
        <v>20813759.99999997</v>
      </c>
      <c r="AA134" s="138">
        <v>1.3787827835078215</v>
      </c>
      <c r="AB134" s="9">
        <v>1.4392038462533396</v>
      </c>
      <c r="AC134" s="165">
        <v>1.4604528438549746</v>
      </c>
      <c r="AD134" s="291">
        <v>8.8400000000000034</v>
      </c>
      <c r="AE134" s="172">
        <f t="shared" si="4"/>
        <v>777920.00000000035</v>
      </c>
    </row>
    <row r="135" spans="1:31" s="3" customFormat="1" ht="14.25" customHeight="1">
      <c r="A135" s="4">
        <v>78137</v>
      </c>
      <c r="B135" s="4" t="s">
        <v>6450</v>
      </c>
      <c r="C135" s="5" t="s">
        <v>6317</v>
      </c>
      <c r="D135" s="4" t="s">
        <v>6318</v>
      </c>
      <c r="E135" s="186">
        <v>91.34</v>
      </c>
      <c r="F135" s="133">
        <v>92.37</v>
      </c>
      <c r="G135" s="187">
        <v>104.94</v>
      </c>
      <c r="H135" s="132">
        <v>1.0300000000000011</v>
      </c>
      <c r="I135" s="6">
        <v>0.98000000000000398</v>
      </c>
      <c r="J135" s="6">
        <v>1.6700000000000017</v>
      </c>
      <c r="K135" s="6">
        <v>0</v>
      </c>
      <c r="L135" s="6">
        <v>4.0000000000006253E-2</v>
      </c>
      <c r="M135" s="6">
        <v>0</v>
      </c>
      <c r="N135" s="6">
        <v>9.8700000000000045</v>
      </c>
      <c r="O135" s="7">
        <v>1.0000000000005116E-2</v>
      </c>
      <c r="P135" s="135">
        <v>0</v>
      </c>
      <c r="Q135" s="8">
        <f t="shared" si="0"/>
        <v>317240.00000000035</v>
      </c>
      <c r="R135" s="8">
        <f t="shared" si="1"/>
        <v>489720.00000000105</v>
      </c>
      <c r="S135" s="8">
        <f t="shared" si="10"/>
        <v>636680.00000000116</v>
      </c>
      <c r="T135" s="8">
        <f t="shared" si="10"/>
        <v>636680.00000000116</v>
      </c>
      <c r="U135" s="8">
        <f t="shared" si="10"/>
        <v>640200.00000000175</v>
      </c>
      <c r="V135" s="8">
        <f t="shared" si="10"/>
        <v>640200.00000000175</v>
      </c>
      <c r="W135" s="8">
        <f t="shared" si="10"/>
        <v>1508760.0000000021</v>
      </c>
      <c r="X135" s="8">
        <f t="shared" si="10"/>
        <v>1509640.0000000026</v>
      </c>
      <c r="Y135" s="8">
        <f t="shared" si="10"/>
        <v>1509640.0000000026</v>
      </c>
      <c r="Z135" s="140">
        <f t="shared" si="3"/>
        <v>7888760.0000000149</v>
      </c>
      <c r="AA135" s="138">
        <v>1.3676764772822558</v>
      </c>
      <c r="AB135" s="9">
        <v>1.3830991483091961</v>
      </c>
      <c r="AC135" s="165">
        <v>1.5713156287059331</v>
      </c>
      <c r="AD135" s="291">
        <v>13.599999999999994</v>
      </c>
      <c r="AE135" s="172">
        <f t="shared" si="4"/>
        <v>1196799.9999999995</v>
      </c>
    </row>
    <row r="136" spans="1:31" s="3" customFormat="1" ht="14.25" customHeight="1">
      <c r="A136" s="4">
        <v>78138</v>
      </c>
      <c r="B136" s="4" t="s">
        <v>6451</v>
      </c>
      <c r="C136" s="5" t="s">
        <v>6317</v>
      </c>
      <c r="D136" s="4" t="s">
        <v>6318</v>
      </c>
      <c r="E136" s="186">
        <v>493.89</v>
      </c>
      <c r="F136" s="133">
        <v>519.49</v>
      </c>
      <c r="G136" s="187">
        <v>527.97</v>
      </c>
      <c r="H136" s="132">
        <v>25.600000000000023</v>
      </c>
      <c r="I136" s="6">
        <v>3.0499999999999545</v>
      </c>
      <c r="J136" s="6">
        <v>0.69000000000005457</v>
      </c>
      <c r="K136" s="6">
        <v>0.90999999999996817</v>
      </c>
      <c r="L136" s="6">
        <v>2.7300000000000182</v>
      </c>
      <c r="M136" s="6">
        <v>0.29999999999995453</v>
      </c>
      <c r="N136" s="6">
        <v>-3.999999999996362E-2</v>
      </c>
      <c r="O136" s="7">
        <v>0.60000000000002274</v>
      </c>
      <c r="P136" s="135">
        <v>0.24000000000000909</v>
      </c>
      <c r="Q136" s="8">
        <f t="shared" si="0"/>
        <v>7884800.0000000065</v>
      </c>
      <c r="R136" s="8">
        <f t="shared" si="1"/>
        <v>8421599.9999999981</v>
      </c>
      <c r="S136" s="8">
        <f t="shared" si="10"/>
        <v>8482320.0000000037</v>
      </c>
      <c r="T136" s="8">
        <f t="shared" si="10"/>
        <v>8562400</v>
      </c>
      <c r="U136" s="8">
        <f t="shared" si="10"/>
        <v>8802640.0000000019</v>
      </c>
      <c r="V136" s="8">
        <f t="shared" si="10"/>
        <v>8829039.9999999981</v>
      </c>
      <c r="W136" s="8">
        <f t="shared" si="10"/>
        <v>8825520.0000000019</v>
      </c>
      <c r="X136" s="8">
        <f t="shared" si="10"/>
        <v>8878320.0000000037</v>
      </c>
      <c r="Y136" s="8">
        <f t="shared" si="10"/>
        <v>8899440.0000000037</v>
      </c>
      <c r="Z136" s="140">
        <f t="shared" si="3"/>
        <v>77586080.000000015</v>
      </c>
      <c r="AA136" s="138">
        <v>22.063139649680817</v>
      </c>
      <c r="AB136" s="9">
        <v>23.206747285048674</v>
      </c>
      <c r="AC136" s="165">
        <v>23.585567314264274</v>
      </c>
      <c r="AD136" s="291">
        <v>34.080000000000041</v>
      </c>
      <c r="AE136" s="172">
        <f t="shared" si="4"/>
        <v>2999040.0000000037</v>
      </c>
    </row>
    <row r="137" spans="1:31" s="3" customFormat="1" ht="14.25" customHeight="1">
      <c r="A137" s="4">
        <v>78139</v>
      </c>
      <c r="B137" s="4" t="s">
        <v>6452</v>
      </c>
      <c r="C137" s="5" t="s">
        <v>6317</v>
      </c>
      <c r="D137" s="4" t="s">
        <v>6318</v>
      </c>
      <c r="E137" s="186">
        <v>77</v>
      </c>
      <c r="F137" s="133">
        <v>77.27</v>
      </c>
      <c r="G137" s="187">
        <v>78.03</v>
      </c>
      <c r="H137" s="132">
        <v>0.26999999999999602</v>
      </c>
      <c r="I137" s="6">
        <v>7.9999999999998295E-2</v>
      </c>
      <c r="J137" s="6">
        <v>0</v>
      </c>
      <c r="K137" s="6">
        <v>0</v>
      </c>
      <c r="L137" s="6">
        <v>0</v>
      </c>
      <c r="M137" s="6">
        <v>0</v>
      </c>
      <c r="N137" s="6">
        <v>0</v>
      </c>
      <c r="O137" s="7">
        <v>0.68000000000000682</v>
      </c>
      <c r="P137" s="135">
        <v>0</v>
      </c>
      <c r="Q137" s="8">
        <f t="shared" si="0"/>
        <v>83159.999999998778</v>
      </c>
      <c r="R137" s="8">
        <f t="shared" si="1"/>
        <v>97239.999999998487</v>
      </c>
      <c r="S137" s="8">
        <f t="shared" si="10"/>
        <v>97239.999999998487</v>
      </c>
      <c r="T137" s="8">
        <f t="shared" si="10"/>
        <v>97239.999999998487</v>
      </c>
      <c r="U137" s="8">
        <f t="shared" si="10"/>
        <v>97239.999999998487</v>
      </c>
      <c r="V137" s="8">
        <f t="shared" si="10"/>
        <v>97239.999999998487</v>
      </c>
      <c r="W137" s="8">
        <f t="shared" si="10"/>
        <v>97239.999999998487</v>
      </c>
      <c r="X137" s="8">
        <f t="shared" si="10"/>
        <v>157079.99999999907</v>
      </c>
      <c r="Y137" s="8">
        <f t="shared" si="10"/>
        <v>157079.99999999907</v>
      </c>
      <c r="Z137" s="140">
        <f t="shared" si="3"/>
        <v>980759.99999998778</v>
      </c>
      <c r="AA137" s="138">
        <v>4.4501982361032448</v>
      </c>
      <c r="AB137" s="9">
        <v>4.4658028273207497</v>
      </c>
      <c r="AC137" s="165">
        <v>4.509726861858911</v>
      </c>
      <c r="AD137" s="291">
        <v>1.0300000000000011</v>
      </c>
      <c r="AE137" s="172">
        <f t="shared" si="4"/>
        <v>90640.000000000102</v>
      </c>
    </row>
    <row r="138" spans="1:31" s="3" customFormat="1" ht="14.25" customHeight="1">
      <c r="A138" s="4">
        <v>78140</v>
      </c>
      <c r="B138" s="4" t="s">
        <v>6453</v>
      </c>
      <c r="C138" s="5" t="s">
        <v>6317</v>
      </c>
      <c r="D138" s="4" t="s">
        <v>6318</v>
      </c>
      <c r="E138" s="186">
        <v>20.41</v>
      </c>
      <c r="F138" s="133">
        <v>22.04</v>
      </c>
      <c r="G138" s="187">
        <v>22.94</v>
      </c>
      <c r="H138" s="132">
        <v>1.629999999999999</v>
      </c>
      <c r="I138" s="6">
        <v>0.60999999999999943</v>
      </c>
      <c r="J138" s="6">
        <v>0.12000000000000455</v>
      </c>
      <c r="K138" s="6">
        <v>0.16999999999999815</v>
      </c>
      <c r="L138" s="6">
        <v>0</v>
      </c>
      <c r="M138" s="6">
        <v>0</v>
      </c>
      <c r="N138" s="6">
        <v>0</v>
      </c>
      <c r="O138" s="7">
        <v>0</v>
      </c>
      <c r="P138" s="135">
        <v>0</v>
      </c>
      <c r="Q138" s="8">
        <f t="shared" si="0"/>
        <v>502039.99999999971</v>
      </c>
      <c r="R138" s="8">
        <f t="shared" si="1"/>
        <v>609399.99999999965</v>
      </c>
      <c r="S138" s="8">
        <f t="shared" si="10"/>
        <v>619960</v>
      </c>
      <c r="T138" s="8">
        <f t="shared" si="10"/>
        <v>634919.99999999988</v>
      </c>
      <c r="U138" s="8">
        <f t="shared" si="10"/>
        <v>634919.99999999988</v>
      </c>
      <c r="V138" s="8">
        <f t="shared" si="10"/>
        <v>634919.99999999988</v>
      </c>
      <c r="W138" s="8">
        <f t="shared" si="10"/>
        <v>634919.99999999988</v>
      </c>
      <c r="X138" s="8">
        <f t="shared" si="10"/>
        <v>634919.99999999988</v>
      </c>
      <c r="Y138" s="8">
        <f t="shared" si="10"/>
        <v>634919.99999999988</v>
      </c>
      <c r="Z138" s="140">
        <f t="shared" si="3"/>
        <v>5540919.9999999991</v>
      </c>
      <c r="AA138" s="138">
        <v>4.5620152439705848</v>
      </c>
      <c r="AB138" s="9">
        <v>4.9263506113234534</v>
      </c>
      <c r="AC138" s="165">
        <v>5.1275173785735051</v>
      </c>
      <c r="AD138" s="291">
        <v>2.5300000000000011</v>
      </c>
      <c r="AE138" s="172">
        <f t="shared" si="4"/>
        <v>222640.00000000009</v>
      </c>
    </row>
    <row r="139" spans="1:31" s="3" customFormat="1" ht="14.25" customHeight="1">
      <c r="A139" s="4">
        <v>78142</v>
      </c>
      <c r="B139" s="4" t="s">
        <v>6454</v>
      </c>
      <c r="C139" s="5" t="s">
        <v>6317</v>
      </c>
      <c r="D139" s="4" t="s">
        <v>6318</v>
      </c>
      <c r="E139" s="186">
        <v>247.9</v>
      </c>
      <c r="F139" s="133">
        <v>256.14999999999998</v>
      </c>
      <c r="G139" s="187">
        <v>265.56</v>
      </c>
      <c r="H139" s="132">
        <v>8.2499999999999716</v>
      </c>
      <c r="I139" s="6">
        <v>6.8199999999999932</v>
      </c>
      <c r="J139" s="6">
        <v>0.28000000000002956</v>
      </c>
      <c r="K139" s="6">
        <v>5.0000000000011369E-2</v>
      </c>
      <c r="L139" s="6">
        <v>1.4200000000000159</v>
      </c>
      <c r="M139" s="6">
        <v>0.72000000000002728</v>
      </c>
      <c r="N139" s="6">
        <v>0.1199999999999477</v>
      </c>
      <c r="O139" s="7">
        <v>0</v>
      </c>
      <c r="P139" s="135">
        <v>0</v>
      </c>
      <c r="Q139" s="8">
        <f t="shared" si="0"/>
        <v>2540999.9999999912</v>
      </c>
      <c r="R139" s="8">
        <f t="shared" si="1"/>
        <v>3741319.9999999898</v>
      </c>
      <c r="S139" s="8">
        <f t="shared" si="10"/>
        <v>3765959.9999999925</v>
      </c>
      <c r="T139" s="8">
        <f t="shared" si="10"/>
        <v>3770359.9999999935</v>
      </c>
      <c r="U139" s="8">
        <f t="shared" si="10"/>
        <v>3895319.9999999949</v>
      </c>
      <c r="V139" s="8">
        <f t="shared" si="10"/>
        <v>3958679.9999999972</v>
      </c>
      <c r="W139" s="8">
        <f t="shared" si="10"/>
        <v>3969239.9999999925</v>
      </c>
      <c r="X139" s="8">
        <f t="shared" si="10"/>
        <v>3969239.9999999925</v>
      </c>
      <c r="Y139" s="8">
        <f t="shared" si="10"/>
        <v>3969239.9999999925</v>
      </c>
      <c r="Z139" s="140">
        <f t="shared" si="3"/>
        <v>33580359.99999994</v>
      </c>
      <c r="AA139" s="138">
        <v>7.7524228275859919</v>
      </c>
      <c r="AB139" s="9">
        <v>8.0104199567815719</v>
      </c>
      <c r="AC139" s="165">
        <v>8.3046930459610167</v>
      </c>
      <c r="AD139" s="291">
        <v>17.659999999999997</v>
      </c>
      <c r="AE139" s="172">
        <f t="shared" si="4"/>
        <v>1554079.9999999998</v>
      </c>
    </row>
    <row r="140" spans="1:31" s="3" customFormat="1" ht="14.25" customHeight="1">
      <c r="A140" s="4">
        <v>78143</v>
      </c>
      <c r="B140" s="4" t="s">
        <v>6455</v>
      </c>
      <c r="C140" s="5" t="s">
        <v>6317</v>
      </c>
      <c r="D140" s="4" t="s">
        <v>6318</v>
      </c>
      <c r="E140" s="186">
        <v>227.73000000000002</v>
      </c>
      <c r="F140" s="133">
        <v>229.82000000000002</v>
      </c>
      <c r="G140" s="187">
        <v>231.58</v>
      </c>
      <c r="H140" s="132">
        <v>2.0900000000000034</v>
      </c>
      <c r="I140" s="6">
        <v>1.3899999999999579</v>
      </c>
      <c r="J140" s="6">
        <v>0</v>
      </c>
      <c r="K140" s="6">
        <v>0</v>
      </c>
      <c r="L140" s="6">
        <v>0</v>
      </c>
      <c r="M140" s="6">
        <v>8.0000000000012506E-2</v>
      </c>
      <c r="N140" s="6">
        <v>0</v>
      </c>
      <c r="O140" s="7">
        <v>0.28999999999999204</v>
      </c>
      <c r="P140" s="135">
        <v>0</v>
      </c>
      <c r="Q140" s="8">
        <f t="shared" si="0"/>
        <v>643720.00000000105</v>
      </c>
      <c r="R140" s="8">
        <f t="shared" si="1"/>
        <v>888359.99999999371</v>
      </c>
      <c r="S140" s="8">
        <f t="shared" si="10"/>
        <v>888359.99999999371</v>
      </c>
      <c r="T140" s="8">
        <f t="shared" si="10"/>
        <v>888359.99999999371</v>
      </c>
      <c r="U140" s="8">
        <f t="shared" si="10"/>
        <v>888359.99999999371</v>
      </c>
      <c r="V140" s="8">
        <f t="shared" si="10"/>
        <v>895399.99999999476</v>
      </c>
      <c r="W140" s="8">
        <f t="shared" si="10"/>
        <v>895399.99999999476</v>
      </c>
      <c r="X140" s="8">
        <f t="shared" si="10"/>
        <v>920919.99999999406</v>
      </c>
      <c r="Y140" s="8">
        <f t="shared" si="10"/>
        <v>920919.99999999406</v>
      </c>
      <c r="Z140" s="140">
        <f t="shared" si="3"/>
        <v>7829799.9999999534</v>
      </c>
      <c r="AA140" s="138">
        <v>2.8632785438305541</v>
      </c>
      <c r="AB140" s="9">
        <v>2.8895563823086023</v>
      </c>
      <c r="AC140" s="165">
        <v>2.9116850883953793</v>
      </c>
      <c r="AD140" s="291">
        <v>3.8499999999999939</v>
      </c>
      <c r="AE140" s="172">
        <f t="shared" si="4"/>
        <v>338799.99999999948</v>
      </c>
    </row>
    <row r="141" spans="1:31" s="3" customFormat="1" ht="14.25" customHeight="1">
      <c r="A141" s="4">
        <v>78145</v>
      </c>
      <c r="B141" s="4" t="s">
        <v>6456</v>
      </c>
      <c r="C141" s="5" t="s">
        <v>6317</v>
      </c>
      <c r="D141" s="4" t="s">
        <v>6318</v>
      </c>
      <c r="E141" s="186">
        <v>193.23000000000002</v>
      </c>
      <c r="F141" s="133">
        <v>199.61</v>
      </c>
      <c r="G141" s="187">
        <v>201.19</v>
      </c>
      <c r="H141" s="132">
        <v>6.3799999999999955</v>
      </c>
      <c r="I141" s="6">
        <v>0.59000000000000341</v>
      </c>
      <c r="J141" s="6">
        <v>0.37000000000000455</v>
      </c>
      <c r="K141" s="6">
        <v>9.9999999999624833E-3</v>
      </c>
      <c r="L141" s="6">
        <v>0.23000000000001819</v>
      </c>
      <c r="M141" s="6">
        <v>0.37999999999999545</v>
      </c>
      <c r="N141" s="6">
        <v>0</v>
      </c>
      <c r="O141" s="7">
        <v>0</v>
      </c>
      <c r="P141" s="135">
        <v>0</v>
      </c>
      <c r="Q141" s="8">
        <f t="shared" si="0"/>
        <v>1965039.9999999986</v>
      </c>
      <c r="R141" s="8">
        <f t="shared" si="1"/>
        <v>2068879.9999999993</v>
      </c>
      <c r="S141" s="8">
        <f t="shared" si="10"/>
        <v>2101439.9999999995</v>
      </c>
      <c r="T141" s="8">
        <f t="shared" si="10"/>
        <v>2102319.9999999963</v>
      </c>
      <c r="U141" s="8">
        <f t="shared" si="10"/>
        <v>2122559.9999999977</v>
      </c>
      <c r="V141" s="8">
        <f t="shared" si="10"/>
        <v>2155999.9999999972</v>
      </c>
      <c r="W141" s="8">
        <f t="shared" si="10"/>
        <v>2155999.9999999972</v>
      </c>
      <c r="X141" s="8">
        <f t="shared" si="10"/>
        <v>2155999.9999999972</v>
      </c>
      <c r="Y141" s="8">
        <f t="shared" si="10"/>
        <v>2155999.9999999972</v>
      </c>
      <c r="Z141" s="140">
        <f t="shared" si="3"/>
        <v>18984239.999999978</v>
      </c>
      <c r="AA141" s="138">
        <v>4.0377044658603669</v>
      </c>
      <c r="AB141" s="9">
        <v>4.1710199680711471</v>
      </c>
      <c r="AC141" s="165">
        <v>4.2040354059227196</v>
      </c>
      <c r="AD141" s="291">
        <v>7.9599999999999804</v>
      </c>
      <c r="AE141" s="172">
        <f t="shared" si="4"/>
        <v>700479.99999999825</v>
      </c>
    </row>
    <row r="142" spans="1:31" s="3" customFormat="1" ht="14.25" customHeight="1">
      <c r="A142" s="4">
        <v>78146</v>
      </c>
      <c r="B142" s="4" t="s">
        <v>6457</v>
      </c>
      <c r="C142" s="5" t="s">
        <v>6317</v>
      </c>
      <c r="D142" s="4" t="s">
        <v>6318</v>
      </c>
      <c r="E142" s="186">
        <v>176.42000000000002</v>
      </c>
      <c r="F142" s="133">
        <v>180.54000000000002</v>
      </c>
      <c r="G142" s="187">
        <v>182.76</v>
      </c>
      <c r="H142" s="132">
        <v>4.1200000000000045</v>
      </c>
      <c r="I142" s="6">
        <v>0.64999999999997726</v>
      </c>
      <c r="J142" s="6">
        <v>1.0699999999999932</v>
      </c>
      <c r="K142" s="6">
        <v>0</v>
      </c>
      <c r="L142" s="6">
        <v>0.10000000000002274</v>
      </c>
      <c r="M142" s="6">
        <v>3.0000000000001137E-2</v>
      </c>
      <c r="N142" s="6">
        <v>0.25999999999999091</v>
      </c>
      <c r="O142" s="7">
        <v>0.11000000000001364</v>
      </c>
      <c r="P142" s="135">
        <v>0</v>
      </c>
      <c r="Q142" s="8">
        <f t="shared" si="0"/>
        <v>1268960.0000000014</v>
      </c>
      <c r="R142" s="8">
        <f t="shared" si="1"/>
        <v>1383359.9999999974</v>
      </c>
      <c r="S142" s="8">
        <f t="shared" si="10"/>
        <v>1477519.9999999967</v>
      </c>
      <c r="T142" s="8">
        <f t="shared" si="10"/>
        <v>1477519.9999999967</v>
      </c>
      <c r="U142" s="8">
        <f t="shared" si="10"/>
        <v>1486319.9999999988</v>
      </c>
      <c r="V142" s="8">
        <f t="shared" si="10"/>
        <v>1488959.9999999988</v>
      </c>
      <c r="W142" s="8">
        <f t="shared" si="10"/>
        <v>1511839.9999999981</v>
      </c>
      <c r="X142" s="8">
        <f t="shared" si="10"/>
        <v>1521519.9999999993</v>
      </c>
      <c r="Y142" s="8">
        <f t="shared" si="10"/>
        <v>1521519.9999999993</v>
      </c>
      <c r="Z142" s="140">
        <f t="shared" si="3"/>
        <v>13137519.999999989</v>
      </c>
      <c r="AA142" s="138">
        <v>4.096512554016055</v>
      </c>
      <c r="AB142" s="9">
        <v>4.1921798917472985</v>
      </c>
      <c r="AC142" s="165">
        <v>4.243728797029668</v>
      </c>
      <c r="AD142" s="291">
        <v>6.339999999999975</v>
      </c>
      <c r="AE142" s="172">
        <f t="shared" si="4"/>
        <v>557919.99999999779</v>
      </c>
    </row>
    <row r="143" spans="1:31" s="3" customFormat="1" ht="14.25" customHeight="1">
      <c r="A143" s="4">
        <v>78147</v>
      </c>
      <c r="B143" s="4" t="s">
        <v>6458</v>
      </c>
      <c r="C143" s="5" t="s">
        <v>6317</v>
      </c>
      <c r="D143" s="4" t="s">
        <v>6318</v>
      </c>
      <c r="E143" s="186">
        <v>40.69</v>
      </c>
      <c r="F143" s="133">
        <v>40.739999999999995</v>
      </c>
      <c r="G143" s="187">
        <v>41.35</v>
      </c>
      <c r="H143" s="132">
        <v>4.9999999999997158E-2</v>
      </c>
      <c r="I143" s="6">
        <v>0</v>
      </c>
      <c r="J143" s="6">
        <v>0</v>
      </c>
      <c r="K143" s="6">
        <v>0</v>
      </c>
      <c r="L143" s="6">
        <v>0</v>
      </c>
      <c r="M143" s="6">
        <v>0.57999999999999829</v>
      </c>
      <c r="N143" s="6">
        <v>0</v>
      </c>
      <c r="O143" s="7">
        <v>3.0000000000001137E-2</v>
      </c>
      <c r="P143" s="135">
        <v>0</v>
      </c>
      <c r="Q143" s="8">
        <f t="shared" si="0"/>
        <v>15399.999999999123</v>
      </c>
      <c r="R143" s="8">
        <f t="shared" si="1"/>
        <v>15399.999999999123</v>
      </c>
      <c r="S143" s="8">
        <f t="shared" si="10"/>
        <v>15399.999999999123</v>
      </c>
      <c r="T143" s="8">
        <f t="shared" si="10"/>
        <v>15399.999999999123</v>
      </c>
      <c r="U143" s="8">
        <f t="shared" si="10"/>
        <v>15399.999999999123</v>
      </c>
      <c r="V143" s="8">
        <f t="shared" si="10"/>
        <v>66439.999999998967</v>
      </c>
      <c r="W143" s="8">
        <f t="shared" si="10"/>
        <v>66439.999999998967</v>
      </c>
      <c r="X143" s="8">
        <f t="shared" si="10"/>
        <v>69079.999999999069</v>
      </c>
      <c r="Y143" s="8">
        <f t="shared" si="10"/>
        <v>69079.999999999069</v>
      </c>
      <c r="Z143" s="140">
        <f t="shared" si="3"/>
        <v>348039.99999999168</v>
      </c>
      <c r="AA143" s="138">
        <v>2.0441073043303524</v>
      </c>
      <c r="AB143" s="9">
        <v>2.0466191098161355</v>
      </c>
      <c r="AC143" s="165">
        <v>2.0772631367426908</v>
      </c>
      <c r="AD143" s="291">
        <v>0.66000000000000369</v>
      </c>
      <c r="AE143" s="172">
        <f t="shared" si="4"/>
        <v>58080.000000000327</v>
      </c>
    </row>
    <row r="144" spans="1:31" s="3" customFormat="1" ht="14.25" customHeight="1">
      <c r="A144" s="4">
        <v>78148</v>
      </c>
      <c r="B144" s="4" t="s">
        <v>6459</v>
      </c>
      <c r="C144" s="5" t="s">
        <v>6317</v>
      </c>
      <c r="D144" s="4" t="s">
        <v>6318</v>
      </c>
      <c r="E144" s="186">
        <v>179.22</v>
      </c>
      <c r="F144" s="133">
        <v>185.69</v>
      </c>
      <c r="G144" s="187">
        <v>189.77</v>
      </c>
      <c r="H144" s="132">
        <v>6.4699999999999989</v>
      </c>
      <c r="I144" s="6">
        <v>2.4199999999999875</v>
      </c>
      <c r="J144" s="6">
        <v>0.88000000000002387</v>
      </c>
      <c r="K144" s="6">
        <v>0</v>
      </c>
      <c r="L144" s="6">
        <v>0.40000000000000568</v>
      </c>
      <c r="M144" s="6">
        <v>3.0000000000001137E-2</v>
      </c>
      <c r="N144" s="6">
        <v>0.16999999999998749</v>
      </c>
      <c r="O144" s="7">
        <v>0.18000000000000682</v>
      </c>
      <c r="P144" s="135">
        <v>0</v>
      </c>
      <c r="Q144" s="8">
        <f t="shared" si="0"/>
        <v>1992759.9999999998</v>
      </c>
      <c r="R144" s="8">
        <f t="shared" si="1"/>
        <v>2418679.9999999977</v>
      </c>
      <c r="S144" s="8">
        <f t="shared" si="10"/>
        <v>2496120</v>
      </c>
      <c r="T144" s="8">
        <f t="shared" si="10"/>
        <v>2496120</v>
      </c>
      <c r="U144" s="8">
        <f t="shared" si="10"/>
        <v>2531320.0000000005</v>
      </c>
      <c r="V144" s="8">
        <f t="shared" si="10"/>
        <v>2533960.0000000005</v>
      </c>
      <c r="W144" s="8">
        <f t="shared" si="10"/>
        <v>2548919.9999999995</v>
      </c>
      <c r="X144" s="8">
        <f t="shared" si="10"/>
        <v>2564760</v>
      </c>
      <c r="Y144" s="8">
        <f t="shared" si="10"/>
        <v>2564760</v>
      </c>
      <c r="Z144" s="140">
        <f t="shared" si="3"/>
        <v>22147399.999999996</v>
      </c>
      <c r="AA144" s="138">
        <v>5.9813969942829308</v>
      </c>
      <c r="AB144" s="9">
        <v>6.1973306989643859</v>
      </c>
      <c r="AC144" s="165">
        <v>6.3334990938794311</v>
      </c>
      <c r="AD144" s="291">
        <v>10.550000000000011</v>
      </c>
      <c r="AE144" s="172">
        <f t="shared" si="4"/>
        <v>928400.00000000105</v>
      </c>
    </row>
    <row r="145" spans="1:31" s="3" customFormat="1" ht="14.25" customHeight="1">
      <c r="A145" s="4">
        <v>78149</v>
      </c>
      <c r="B145" s="4" t="s">
        <v>6460</v>
      </c>
      <c r="C145" s="5" t="s">
        <v>6317</v>
      </c>
      <c r="D145" s="4" t="s">
        <v>6318</v>
      </c>
      <c r="E145" s="186">
        <v>257.03000000000003</v>
      </c>
      <c r="F145" s="133">
        <v>261.51000000000005</v>
      </c>
      <c r="G145" s="187">
        <v>273.92</v>
      </c>
      <c r="H145" s="132">
        <v>4.4800000000000182</v>
      </c>
      <c r="I145" s="6">
        <v>10.42999999999995</v>
      </c>
      <c r="J145" s="6">
        <v>0.51999999999998181</v>
      </c>
      <c r="K145" s="6">
        <v>1.999999999998181E-2</v>
      </c>
      <c r="L145" s="6">
        <v>0.91000000000008185</v>
      </c>
      <c r="M145" s="6">
        <v>0.18999999999994088</v>
      </c>
      <c r="N145" s="6">
        <v>0</v>
      </c>
      <c r="O145" s="7">
        <v>0.31999999999999318</v>
      </c>
      <c r="P145" s="135">
        <v>2.0000000000038654E-2</v>
      </c>
      <c r="Q145" s="8">
        <f t="shared" si="0"/>
        <v>1379840.0000000056</v>
      </c>
      <c r="R145" s="8">
        <f t="shared" si="1"/>
        <v>3215519.9999999972</v>
      </c>
      <c r="S145" s="8">
        <f t="shared" si="10"/>
        <v>3261279.9999999958</v>
      </c>
      <c r="T145" s="8">
        <f t="shared" si="10"/>
        <v>3263039.9999999944</v>
      </c>
      <c r="U145" s="8">
        <f t="shared" si="10"/>
        <v>3343120.0000000014</v>
      </c>
      <c r="V145" s="8">
        <f t="shared" si="10"/>
        <v>3359839.9999999963</v>
      </c>
      <c r="W145" s="8">
        <f t="shared" si="10"/>
        <v>3359839.9999999963</v>
      </c>
      <c r="X145" s="8">
        <f t="shared" si="10"/>
        <v>3387999.9999999958</v>
      </c>
      <c r="Y145" s="8">
        <f t="shared" si="10"/>
        <v>3389759.9999999991</v>
      </c>
      <c r="Z145" s="140">
        <f t="shared" si="3"/>
        <v>27960239.999999985</v>
      </c>
      <c r="AA145" s="138">
        <v>4.4488408400923598</v>
      </c>
      <c r="AB145" s="9">
        <v>4.5263835664807726</v>
      </c>
      <c r="AC145" s="165">
        <v>4.7411838420343893</v>
      </c>
      <c r="AD145" s="291">
        <v>16.889999999999986</v>
      </c>
      <c r="AE145" s="172">
        <f t="shared" si="4"/>
        <v>1486319.9999999988</v>
      </c>
    </row>
    <row r="146" spans="1:31" s="3" customFormat="1" ht="14.25" customHeight="1">
      <c r="A146" s="4">
        <v>78150</v>
      </c>
      <c r="B146" s="4" t="s">
        <v>6461</v>
      </c>
      <c r="C146" s="5" t="s">
        <v>6317</v>
      </c>
      <c r="D146" s="4" t="s">
        <v>6318</v>
      </c>
      <c r="E146" s="186">
        <v>215.46</v>
      </c>
      <c r="F146" s="133">
        <v>219.4</v>
      </c>
      <c r="G146" s="187">
        <v>236.95000000000002</v>
      </c>
      <c r="H146" s="132">
        <v>3.9399999999999977</v>
      </c>
      <c r="I146" s="6">
        <v>2.8799999999999955</v>
      </c>
      <c r="J146" s="6">
        <v>0</v>
      </c>
      <c r="K146" s="6">
        <v>0.21000000000000796</v>
      </c>
      <c r="L146" s="6">
        <v>0.16999999999998749</v>
      </c>
      <c r="M146" s="6">
        <v>0.99000000000000909</v>
      </c>
      <c r="N146" s="6">
        <v>0.80000000000001137</v>
      </c>
      <c r="O146" s="7">
        <v>0.41999999999998749</v>
      </c>
      <c r="P146" s="135">
        <v>12.080000000000013</v>
      </c>
      <c r="Q146" s="8">
        <f t="shared" si="0"/>
        <v>1213519.9999999995</v>
      </c>
      <c r="R146" s="8">
        <f t="shared" si="1"/>
        <v>1720399.9999999986</v>
      </c>
      <c r="S146" s="8">
        <f t="shared" si="10"/>
        <v>1720399.9999999986</v>
      </c>
      <c r="T146" s="8">
        <f t="shared" si="10"/>
        <v>1738879.9999999993</v>
      </c>
      <c r="U146" s="8">
        <f t="shared" si="10"/>
        <v>1753839.9999999981</v>
      </c>
      <c r="V146" s="8">
        <f t="shared" si="10"/>
        <v>1840959.9999999988</v>
      </c>
      <c r="W146" s="8">
        <f t="shared" si="10"/>
        <v>1911359.9999999998</v>
      </c>
      <c r="X146" s="8">
        <f t="shared" si="10"/>
        <v>1948319.9999999986</v>
      </c>
      <c r="Y146" s="8">
        <f t="shared" si="10"/>
        <v>3011360</v>
      </c>
      <c r="Z146" s="140">
        <f t="shared" si="3"/>
        <v>16859039.999999993</v>
      </c>
      <c r="AA146" s="138">
        <v>8.1404574615192793</v>
      </c>
      <c r="AB146" s="9">
        <v>8.2893175858968249</v>
      </c>
      <c r="AC146" s="165">
        <v>8.9523874292536618</v>
      </c>
      <c r="AD146" s="291">
        <v>21.490000000000009</v>
      </c>
      <c r="AE146" s="172">
        <f t="shared" si="4"/>
        <v>1891120.0000000007</v>
      </c>
    </row>
    <row r="147" spans="1:31" s="3" customFormat="1" ht="14.25" customHeight="1">
      <c r="A147" s="4">
        <v>78152</v>
      </c>
      <c r="B147" s="4" t="s">
        <v>6462</v>
      </c>
      <c r="C147" s="5" t="s">
        <v>6317</v>
      </c>
      <c r="D147" s="4" t="s">
        <v>6318</v>
      </c>
      <c r="E147" s="186">
        <v>46.230000000000004</v>
      </c>
      <c r="F147" s="133">
        <v>46.410000000000004</v>
      </c>
      <c r="G147" s="187">
        <v>46.58</v>
      </c>
      <c r="H147" s="132">
        <v>0.17999999999999972</v>
      </c>
      <c r="I147" s="6">
        <v>0.17000000000000171</v>
      </c>
      <c r="J147" s="6">
        <v>0</v>
      </c>
      <c r="K147" s="6">
        <v>0</v>
      </c>
      <c r="L147" s="6">
        <v>0</v>
      </c>
      <c r="M147" s="6">
        <v>0</v>
      </c>
      <c r="N147" s="6">
        <v>0</v>
      </c>
      <c r="O147" s="7">
        <v>0</v>
      </c>
      <c r="P147" s="135">
        <v>0</v>
      </c>
      <c r="Q147" s="8">
        <f t="shared" si="0"/>
        <v>55439.999999999913</v>
      </c>
      <c r="R147" s="8">
        <f t="shared" si="1"/>
        <v>85360.000000000204</v>
      </c>
      <c r="S147" s="8">
        <f t="shared" si="10"/>
        <v>85360.000000000204</v>
      </c>
      <c r="T147" s="8">
        <f t="shared" si="10"/>
        <v>85360.000000000204</v>
      </c>
      <c r="U147" s="8">
        <f t="shared" si="10"/>
        <v>85360.000000000204</v>
      </c>
      <c r="V147" s="8">
        <f t="shared" si="10"/>
        <v>85360.000000000204</v>
      </c>
      <c r="W147" s="8">
        <f t="shared" si="10"/>
        <v>85360.000000000204</v>
      </c>
      <c r="X147" s="8">
        <f t="shared" si="10"/>
        <v>85360.000000000204</v>
      </c>
      <c r="Y147" s="8">
        <f t="shared" si="10"/>
        <v>85360.000000000204</v>
      </c>
      <c r="Z147" s="140">
        <f t="shared" si="3"/>
        <v>738320.00000000163</v>
      </c>
      <c r="AA147" s="138">
        <v>5.4664128365515365</v>
      </c>
      <c r="AB147" s="9">
        <v>5.4876967281928799</v>
      </c>
      <c r="AC147" s="165">
        <v>5.5077981814097026</v>
      </c>
      <c r="AD147" s="291">
        <v>0.34999999999999432</v>
      </c>
      <c r="AE147" s="172">
        <f t="shared" si="4"/>
        <v>30799.999999999498</v>
      </c>
    </row>
    <row r="148" spans="1:31" s="3" customFormat="1" ht="14.25" customHeight="1">
      <c r="A148" s="4">
        <v>78153</v>
      </c>
      <c r="B148" s="4" t="s">
        <v>6463</v>
      </c>
      <c r="C148" s="5" t="s">
        <v>6317</v>
      </c>
      <c r="D148" s="4" t="s">
        <v>6318</v>
      </c>
      <c r="E148" s="186">
        <v>79.63</v>
      </c>
      <c r="F148" s="133">
        <v>79.759999999999991</v>
      </c>
      <c r="G148" s="187">
        <v>80.42</v>
      </c>
      <c r="H148" s="132">
        <v>0.12999999999999545</v>
      </c>
      <c r="I148" s="6">
        <v>0.25000000000001421</v>
      </c>
      <c r="J148" s="6">
        <v>0.25</v>
      </c>
      <c r="K148" s="6">
        <v>3.0000000000001137E-2</v>
      </c>
      <c r="L148" s="6">
        <v>0</v>
      </c>
      <c r="M148" s="6">
        <v>6.9999999999993179E-2</v>
      </c>
      <c r="N148" s="6">
        <v>1.9999999999996021E-2</v>
      </c>
      <c r="O148" s="7">
        <v>4.0000000000006253E-2</v>
      </c>
      <c r="P148" s="135">
        <v>0</v>
      </c>
      <c r="Q148" s="8">
        <f t="shared" si="0"/>
        <v>40039.999999998596</v>
      </c>
      <c r="R148" s="8">
        <f t="shared" si="1"/>
        <v>84040.000000001106</v>
      </c>
      <c r="S148" s="8">
        <f t="shared" si="10"/>
        <v>106040.00000000111</v>
      </c>
      <c r="T148" s="8">
        <f t="shared" si="10"/>
        <v>108680.00000000121</v>
      </c>
      <c r="U148" s="8">
        <f t="shared" si="10"/>
        <v>108680.00000000121</v>
      </c>
      <c r="V148" s="8">
        <f t="shared" si="10"/>
        <v>114840.00000000061</v>
      </c>
      <c r="W148" s="8">
        <f t="shared" si="10"/>
        <v>116600.00000000026</v>
      </c>
      <c r="X148" s="8">
        <f t="shared" si="10"/>
        <v>120120.00000000081</v>
      </c>
      <c r="Y148" s="8">
        <f t="shared" si="10"/>
        <v>120120.00000000081</v>
      </c>
      <c r="Z148" s="140">
        <f t="shared" si="3"/>
        <v>919160.0000000057</v>
      </c>
      <c r="AA148" s="138">
        <v>2.4590138622544613</v>
      </c>
      <c r="AB148" s="9">
        <v>2.4630283266785864</v>
      </c>
      <c r="AC148" s="165">
        <v>2.4834094537549136</v>
      </c>
      <c r="AD148" s="291">
        <v>0.79000000000000625</v>
      </c>
      <c r="AE148" s="172">
        <f t="shared" si="4"/>
        <v>69520.000000000553</v>
      </c>
    </row>
    <row r="149" spans="1:31" s="3" customFormat="1" ht="14.25" customHeight="1">
      <c r="A149" s="4">
        <v>78154</v>
      </c>
      <c r="B149" s="4" t="s">
        <v>6464</v>
      </c>
      <c r="C149" s="5" t="s">
        <v>6317</v>
      </c>
      <c r="D149" s="4" t="s">
        <v>6318</v>
      </c>
      <c r="E149" s="186">
        <v>356.1</v>
      </c>
      <c r="F149" s="133">
        <v>373.96000000000004</v>
      </c>
      <c r="G149" s="187">
        <v>394.62</v>
      </c>
      <c r="H149" s="132">
        <v>17.860000000000014</v>
      </c>
      <c r="I149" s="6">
        <v>3.6299999999999386</v>
      </c>
      <c r="J149" s="6">
        <v>0</v>
      </c>
      <c r="K149" s="6">
        <v>1.8000000000000114</v>
      </c>
      <c r="L149" s="6">
        <v>9.8899999999999295</v>
      </c>
      <c r="M149" s="6">
        <v>0.44000000000005457</v>
      </c>
      <c r="N149" s="6">
        <v>0.14999999999997726</v>
      </c>
      <c r="O149" s="7">
        <v>0.18000000000000682</v>
      </c>
      <c r="P149" s="135">
        <v>4.5699999999999932</v>
      </c>
      <c r="Q149" s="8">
        <f t="shared" si="0"/>
        <v>5500880.0000000047</v>
      </c>
      <c r="R149" s="8">
        <f t="shared" si="1"/>
        <v>6139759.9999999935</v>
      </c>
      <c r="S149" s="8">
        <f t="shared" si="10"/>
        <v>6139759.9999999935</v>
      </c>
      <c r="T149" s="8">
        <f t="shared" si="10"/>
        <v>6298159.9999999944</v>
      </c>
      <c r="U149" s="8">
        <f t="shared" si="10"/>
        <v>7168479.9999999879</v>
      </c>
      <c r="V149" s="8">
        <f t="shared" si="10"/>
        <v>7207199.9999999925</v>
      </c>
      <c r="W149" s="8">
        <f t="shared" si="10"/>
        <v>7220399.9999999907</v>
      </c>
      <c r="X149" s="8">
        <f t="shared" si="10"/>
        <v>7236239.9999999916</v>
      </c>
      <c r="Y149" s="8">
        <f t="shared" si="10"/>
        <v>7638399.9999999907</v>
      </c>
      <c r="Z149" s="140">
        <f t="shared" si="3"/>
        <v>60549279.999999948</v>
      </c>
      <c r="AA149" s="138">
        <v>9.0454865282960402</v>
      </c>
      <c r="AB149" s="9">
        <v>9.4991579391226821</v>
      </c>
      <c r="AC149" s="165">
        <v>10.023953647279368</v>
      </c>
      <c r="AD149" s="291">
        <v>38.519999999999982</v>
      </c>
      <c r="AE149" s="172">
        <f t="shared" si="4"/>
        <v>3389759.9999999986</v>
      </c>
    </row>
    <row r="150" spans="1:31" s="3" customFormat="1" ht="14.25" customHeight="1">
      <c r="A150" s="4">
        <v>78155</v>
      </c>
      <c r="B150" s="4" t="s">
        <v>6465</v>
      </c>
      <c r="C150" s="5" t="s">
        <v>6317</v>
      </c>
      <c r="D150" s="4" t="s">
        <v>6318</v>
      </c>
      <c r="E150" s="186">
        <v>93.570000000000007</v>
      </c>
      <c r="F150" s="133">
        <v>104.18</v>
      </c>
      <c r="G150" s="187">
        <v>106.23</v>
      </c>
      <c r="H150" s="132">
        <v>10.61</v>
      </c>
      <c r="I150" s="6">
        <v>1.9500000000000028</v>
      </c>
      <c r="J150" s="6">
        <v>0</v>
      </c>
      <c r="K150" s="6">
        <v>0</v>
      </c>
      <c r="L150" s="6">
        <v>9.9999999999994316E-2</v>
      </c>
      <c r="M150" s="6">
        <v>0</v>
      </c>
      <c r="N150" s="6">
        <v>0</v>
      </c>
      <c r="O150" s="7">
        <v>0</v>
      </c>
      <c r="P150" s="135">
        <v>0</v>
      </c>
      <c r="Q150" s="8">
        <f t="shared" si="0"/>
        <v>3267880</v>
      </c>
      <c r="R150" s="8">
        <f t="shared" si="1"/>
        <v>3611080.0000000005</v>
      </c>
      <c r="S150" s="8">
        <f t="shared" si="10"/>
        <v>3611080.0000000005</v>
      </c>
      <c r="T150" s="8">
        <f t="shared" si="10"/>
        <v>3611080.0000000005</v>
      </c>
      <c r="U150" s="8">
        <f t="shared" si="10"/>
        <v>3619880</v>
      </c>
      <c r="V150" s="8">
        <f t="shared" ref="V150:Y150" si="11">U150+(M150*88000)</f>
        <v>3619880</v>
      </c>
      <c r="W150" s="8">
        <f t="shared" si="11"/>
        <v>3619880</v>
      </c>
      <c r="X150" s="8">
        <f t="shared" si="11"/>
        <v>3619880</v>
      </c>
      <c r="Y150" s="8">
        <f t="shared" si="11"/>
        <v>3619880</v>
      </c>
      <c r="Z150" s="140">
        <f t="shared" si="3"/>
        <v>32200520</v>
      </c>
      <c r="AA150" s="138">
        <v>11.677274429052789</v>
      </c>
      <c r="AB150" s="9">
        <v>13.001372769249969</v>
      </c>
      <c r="AC150" s="165">
        <v>13.257207038562335</v>
      </c>
      <c r="AD150" s="291">
        <v>12.659999999999997</v>
      </c>
      <c r="AE150" s="172">
        <f t="shared" si="4"/>
        <v>1114079.9999999998</v>
      </c>
    </row>
    <row r="151" spans="1:31" s="3" customFormat="1" ht="14.25" customHeight="1">
      <c r="A151" s="4">
        <v>78156</v>
      </c>
      <c r="B151" s="4" t="s">
        <v>6466</v>
      </c>
      <c r="C151" s="5" t="s">
        <v>6317</v>
      </c>
      <c r="D151" s="4" t="s">
        <v>6318</v>
      </c>
      <c r="E151" s="186">
        <v>361.71</v>
      </c>
      <c r="F151" s="133">
        <v>363.34</v>
      </c>
      <c r="G151" s="187">
        <v>367.64</v>
      </c>
      <c r="H151" s="132">
        <v>1.6299999999999955</v>
      </c>
      <c r="I151" s="6">
        <v>3.8600000000000705</v>
      </c>
      <c r="J151" s="6">
        <v>0</v>
      </c>
      <c r="K151" s="6">
        <v>0</v>
      </c>
      <c r="L151" s="6">
        <v>0.17000000000001592</v>
      </c>
      <c r="M151" s="6">
        <v>0.22000000000002728</v>
      </c>
      <c r="N151" s="6">
        <v>2.9999999999972715E-2</v>
      </c>
      <c r="O151" s="7">
        <v>1.999999999998181E-2</v>
      </c>
      <c r="P151" s="135">
        <v>0</v>
      </c>
      <c r="Q151" s="8">
        <f t="shared" si="0"/>
        <v>502039.99999999849</v>
      </c>
      <c r="R151" s="8">
        <f t="shared" si="1"/>
        <v>1181400.0000000109</v>
      </c>
      <c r="S151" s="8">
        <f t="shared" ref="S151:Y187" si="12">R151+(J151*88000)</f>
        <v>1181400.0000000109</v>
      </c>
      <c r="T151" s="8">
        <f t="shared" si="12"/>
        <v>1181400.0000000109</v>
      </c>
      <c r="U151" s="8">
        <f t="shared" si="12"/>
        <v>1196360.0000000123</v>
      </c>
      <c r="V151" s="8">
        <f t="shared" si="12"/>
        <v>1215720.0000000147</v>
      </c>
      <c r="W151" s="8">
        <f t="shared" si="12"/>
        <v>1218360.0000000123</v>
      </c>
      <c r="X151" s="8">
        <f t="shared" si="12"/>
        <v>1220120.0000000107</v>
      </c>
      <c r="Y151" s="8">
        <f t="shared" si="12"/>
        <v>1220120.0000000107</v>
      </c>
      <c r="Z151" s="140">
        <f t="shared" si="3"/>
        <v>10116920.000000093</v>
      </c>
      <c r="AA151" s="138">
        <v>2.1611942224755598</v>
      </c>
      <c r="AB151" s="9">
        <v>2.1709333687049566</v>
      </c>
      <c r="AC151" s="165">
        <v>2.1966255949542854</v>
      </c>
      <c r="AD151" s="291">
        <v>5.9300000000000068</v>
      </c>
      <c r="AE151" s="172">
        <f t="shared" si="4"/>
        <v>521840.00000000058</v>
      </c>
    </row>
    <row r="152" spans="1:31" s="3" customFormat="1" ht="14.25" customHeight="1">
      <c r="A152" s="4">
        <v>78157</v>
      </c>
      <c r="B152" s="4" t="s">
        <v>6467</v>
      </c>
      <c r="C152" s="5" t="s">
        <v>6317</v>
      </c>
      <c r="D152" s="4" t="s">
        <v>6318</v>
      </c>
      <c r="E152" s="186">
        <v>2534.96</v>
      </c>
      <c r="F152" s="133">
        <v>2648.9</v>
      </c>
      <c r="G152" s="187">
        <v>2718.31</v>
      </c>
      <c r="H152" s="132">
        <v>113.94000000000005</v>
      </c>
      <c r="I152" s="6">
        <v>30.039999999999964</v>
      </c>
      <c r="J152" s="6">
        <v>8.0399999999999636</v>
      </c>
      <c r="K152" s="6">
        <v>2.1799999999998363</v>
      </c>
      <c r="L152" s="6">
        <v>3.2899999999999636</v>
      </c>
      <c r="M152" s="6">
        <v>16.0600000000004</v>
      </c>
      <c r="N152" s="6">
        <v>3.9600000000000364</v>
      </c>
      <c r="O152" s="7">
        <v>5.8399999999996908</v>
      </c>
      <c r="P152" s="135">
        <v>0</v>
      </c>
      <c r="Q152" s="8">
        <f t="shared" si="0"/>
        <v>35093520.000000015</v>
      </c>
      <c r="R152" s="8">
        <f t="shared" si="1"/>
        <v>40380560.000000007</v>
      </c>
      <c r="S152" s="8">
        <f t="shared" si="12"/>
        <v>41088080.000000007</v>
      </c>
      <c r="T152" s="8">
        <f t="shared" si="12"/>
        <v>41279919.999999993</v>
      </c>
      <c r="U152" s="8">
        <f t="shared" si="12"/>
        <v>41569439.999999993</v>
      </c>
      <c r="V152" s="8">
        <f t="shared" si="12"/>
        <v>42982720.00000003</v>
      </c>
      <c r="W152" s="8">
        <f t="shared" si="12"/>
        <v>43331200.00000003</v>
      </c>
      <c r="X152" s="8">
        <f t="shared" si="12"/>
        <v>43845120</v>
      </c>
      <c r="Y152" s="8">
        <f t="shared" si="12"/>
        <v>43845120</v>
      </c>
      <c r="Z152" s="140">
        <f t="shared" si="3"/>
        <v>373415680.00000012</v>
      </c>
      <c r="AA152" s="138">
        <v>7.3849581614397728</v>
      </c>
      <c r="AB152" s="9">
        <v>7.7168932345432717</v>
      </c>
      <c r="AC152" s="165">
        <v>7.919101532104392</v>
      </c>
      <c r="AD152" s="291">
        <v>183.34999999999991</v>
      </c>
      <c r="AE152" s="172">
        <f t="shared" si="4"/>
        <v>16134799.999999993</v>
      </c>
    </row>
    <row r="153" spans="1:31" s="3" customFormat="1" ht="14.25" customHeight="1">
      <c r="A153" s="4">
        <v>79002</v>
      </c>
      <c r="B153" s="4" t="s">
        <v>6468</v>
      </c>
      <c r="C153" s="5" t="s">
        <v>6469</v>
      </c>
      <c r="D153" s="4" t="s">
        <v>6318</v>
      </c>
      <c r="E153" s="186">
        <v>45.99</v>
      </c>
      <c r="F153" s="133">
        <v>46.09</v>
      </c>
      <c r="G153" s="187">
        <v>46.69</v>
      </c>
      <c r="H153" s="132">
        <v>0.10000000000000142</v>
      </c>
      <c r="I153" s="6">
        <v>0.60000000000000142</v>
      </c>
      <c r="J153" s="6">
        <v>0</v>
      </c>
      <c r="K153" s="6">
        <v>0</v>
      </c>
      <c r="L153" s="6">
        <v>0</v>
      </c>
      <c r="M153" s="6">
        <v>0</v>
      </c>
      <c r="N153" s="6">
        <v>0</v>
      </c>
      <c r="O153" s="7">
        <v>0</v>
      </c>
      <c r="P153" s="135">
        <v>0</v>
      </c>
      <c r="Q153" s="8">
        <f t="shared" si="0"/>
        <v>30800.000000000437</v>
      </c>
      <c r="R153" s="8">
        <f t="shared" si="1"/>
        <v>136400.0000000007</v>
      </c>
      <c r="S153" s="8">
        <f t="shared" si="12"/>
        <v>136400.0000000007</v>
      </c>
      <c r="T153" s="8">
        <f t="shared" si="12"/>
        <v>136400.0000000007</v>
      </c>
      <c r="U153" s="8">
        <f t="shared" si="12"/>
        <v>136400.0000000007</v>
      </c>
      <c r="V153" s="8">
        <f t="shared" si="12"/>
        <v>136400.0000000007</v>
      </c>
      <c r="W153" s="8">
        <f t="shared" si="12"/>
        <v>136400.0000000007</v>
      </c>
      <c r="X153" s="8">
        <f t="shared" si="12"/>
        <v>136400.0000000007</v>
      </c>
      <c r="Y153" s="8">
        <f t="shared" si="12"/>
        <v>136400.0000000007</v>
      </c>
      <c r="Z153" s="140">
        <f t="shared" si="3"/>
        <v>1122000.0000000061</v>
      </c>
      <c r="AA153" s="138">
        <v>1.567190881055017</v>
      </c>
      <c r="AB153" s="9">
        <v>1.5705985585524187</v>
      </c>
      <c r="AC153" s="165">
        <v>1.5910446235368283</v>
      </c>
      <c r="AD153" s="291">
        <v>0.69999999999999574</v>
      </c>
      <c r="AE153" s="172">
        <f t="shared" si="4"/>
        <v>61599.999999999622</v>
      </c>
    </row>
    <row r="154" spans="1:31" s="3" customFormat="1" ht="14.25" customHeight="1">
      <c r="A154" s="4">
        <v>79003</v>
      </c>
      <c r="B154" s="4" t="s">
        <v>6470</v>
      </c>
      <c r="C154" s="5" t="s">
        <v>6469</v>
      </c>
      <c r="D154" s="4" t="s">
        <v>6318</v>
      </c>
      <c r="E154" s="186">
        <v>74.81</v>
      </c>
      <c r="F154" s="133">
        <v>75.430000000000007</v>
      </c>
      <c r="G154" s="187">
        <v>76.900000000000006</v>
      </c>
      <c r="H154" s="132">
        <v>0.62000000000000455</v>
      </c>
      <c r="I154" s="6">
        <v>1.1700000000000017</v>
      </c>
      <c r="J154" s="6">
        <v>0.15000000000000568</v>
      </c>
      <c r="K154" s="6">
        <v>0.32999999999998408</v>
      </c>
      <c r="L154" s="6">
        <v>0</v>
      </c>
      <c r="M154" s="6">
        <v>-0.31000000000000227</v>
      </c>
      <c r="N154" s="6">
        <v>0</v>
      </c>
      <c r="O154" s="7">
        <v>0.12999999999999545</v>
      </c>
      <c r="P154" s="135">
        <v>0</v>
      </c>
      <c r="Q154" s="8">
        <f t="shared" si="0"/>
        <v>190960.00000000143</v>
      </c>
      <c r="R154" s="8">
        <f t="shared" si="1"/>
        <v>396880.00000000175</v>
      </c>
      <c r="S154" s="8">
        <f t="shared" si="12"/>
        <v>410080.00000000227</v>
      </c>
      <c r="T154" s="8">
        <f t="shared" si="12"/>
        <v>439120.00000000087</v>
      </c>
      <c r="U154" s="8">
        <f t="shared" si="12"/>
        <v>439120.00000000087</v>
      </c>
      <c r="V154" s="8">
        <f t="shared" si="12"/>
        <v>411840.0000000007</v>
      </c>
      <c r="W154" s="8">
        <f t="shared" si="12"/>
        <v>411840.0000000007</v>
      </c>
      <c r="X154" s="8">
        <f t="shared" si="12"/>
        <v>423280.00000000029</v>
      </c>
      <c r="Y154" s="8">
        <f t="shared" si="12"/>
        <v>423280.00000000029</v>
      </c>
      <c r="Z154" s="140">
        <f t="shared" si="3"/>
        <v>3546400.0000000093</v>
      </c>
      <c r="AA154" s="138">
        <v>7.6431103709682366</v>
      </c>
      <c r="AB154" s="9">
        <v>7.7064538869420414</v>
      </c>
      <c r="AC154" s="165">
        <v>7.8566393199767059</v>
      </c>
      <c r="AD154" s="291">
        <v>2.0900000000000034</v>
      </c>
      <c r="AE154" s="172">
        <f t="shared" si="4"/>
        <v>183920.00000000029</v>
      </c>
    </row>
    <row r="155" spans="1:31" s="3" customFormat="1" ht="14.25" customHeight="1">
      <c r="A155" s="4">
        <v>79004</v>
      </c>
      <c r="B155" s="4" t="s">
        <v>6471</v>
      </c>
      <c r="C155" s="5" t="s">
        <v>6469</v>
      </c>
      <c r="D155" s="4" t="s">
        <v>6318</v>
      </c>
      <c r="E155" s="186">
        <v>70.5</v>
      </c>
      <c r="F155" s="133">
        <v>70.739999999999995</v>
      </c>
      <c r="G155" s="187">
        <v>74.100000000000009</v>
      </c>
      <c r="H155" s="132">
        <v>0.23999999999999488</v>
      </c>
      <c r="I155" s="6">
        <v>1.6599999999999966</v>
      </c>
      <c r="J155" s="6">
        <v>0</v>
      </c>
      <c r="K155" s="6">
        <v>0.23000000000000398</v>
      </c>
      <c r="L155" s="6">
        <v>-2.0000000000010232E-2</v>
      </c>
      <c r="M155" s="6">
        <v>7.9999999999998295E-2</v>
      </c>
      <c r="N155" s="6">
        <v>0.51000000000000512</v>
      </c>
      <c r="O155" s="7">
        <v>0</v>
      </c>
      <c r="P155" s="135">
        <v>0.90000000000000568</v>
      </c>
      <c r="Q155" s="8">
        <f t="shared" si="0"/>
        <v>73919.999999998428</v>
      </c>
      <c r="R155" s="8">
        <f t="shared" si="1"/>
        <v>366079.99999999785</v>
      </c>
      <c r="S155" s="8">
        <f t="shared" si="12"/>
        <v>366079.99999999785</v>
      </c>
      <c r="T155" s="8">
        <f t="shared" si="12"/>
        <v>386319.9999999982</v>
      </c>
      <c r="U155" s="8">
        <f t="shared" si="12"/>
        <v>384559.99999999732</v>
      </c>
      <c r="V155" s="8">
        <f t="shared" si="12"/>
        <v>391599.99999999715</v>
      </c>
      <c r="W155" s="8">
        <f t="shared" si="12"/>
        <v>436479.99999999761</v>
      </c>
      <c r="X155" s="8">
        <f t="shared" si="12"/>
        <v>436479.99999999761</v>
      </c>
      <c r="Y155" s="8">
        <f t="shared" si="12"/>
        <v>515679.99999999814</v>
      </c>
      <c r="Z155" s="140">
        <f t="shared" si="3"/>
        <v>3357199.9999999804</v>
      </c>
      <c r="AA155" s="138">
        <v>3.4001138194129616</v>
      </c>
      <c r="AB155" s="9">
        <v>3.4116886749684099</v>
      </c>
      <c r="AC155" s="165">
        <v>3.5737366527446879</v>
      </c>
      <c r="AD155" s="291">
        <v>3.6000000000000085</v>
      </c>
      <c r="AE155" s="172">
        <f t="shared" si="4"/>
        <v>316800.00000000076</v>
      </c>
    </row>
    <row r="156" spans="1:31" s="3" customFormat="1" ht="14.25" customHeight="1">
      <c r="A156" s="4">
        <v>79005</v>
      </c>
      <c r="B156" s="4" t="s">
        <v>6472</v>
      </c>
      <c r="C156" s="5" t="s">
        <v>6469</v>
      </c>
      <c r="D156" s="4" t="s">
        <v>6318</v>
      </c>
      <c r="E156" s="186">
        <v>47.61</v>
      </c>
      <c r="F156" s="133">
        <v>47.71</v>
      </c>
      <c r="G156" s="187">
        <v>53.660000000000004</v>
      </c>
      <c r="H156" s="132">
        <v>0.10000000000000142</v>
      </c>
      <c r="I156" s="6">
        <v>0</v>
      </c>
      <c r="J156" s="6">
        <v>0</v>
      </c>
      <c r="K156" s="6">
        <v>0</v>
      </c>
      <c r="L156" s="6">
        <v>2.0000000000003126E-2</v>
      </c>
      <c r="M156" s="6">
        <v>5.93</v>
      </c>
      <c r="N156" s="6">
        <v>0</v>
      </c>
      <c r="O156" s="7">
        <v>0</v>
      </c>
      <c r="P156" s="135">
        <v>0</v>
      </c>
      <c r="Q156" s="8">
        <f t="shared" si="0"/>
        <v>30800.000000000437</v>
      </c>
      <c r="R156" s="8">
        <f t="shared" si="1"/>
        <v>30800.000000000437</v>
      </c>
      <c r="S156" s="8">
        <f t="shared" si="12"/>
        <v>30800.000000000437</v>
      </c>
      <c r="T156" s="8">
        <f t="shared" si="12"/>
        <v>30800.000000000437</v>
      </c>
      <c r="U156" s="8">
        <f t="shared" si="12"/>
        <v>32560.000000000713</v>
      </c>
      <c r="V156" s="8">
        <f t="shared" si="12"/>
        <v>554400.0000000007</v>
      </c>
      <c r="W156" s="8">
        <f t="shared" si="12"/>
        <v>554400.0000000007</v>
      </c>
      <c r="X156" s="8">
        <f t="shared" si="12"/>
        <v>554400.0000000007</v>
      </c>
      <c r="Y156" s="8">
        <f t="shared" si="12"/>
        <v>554400.0000000007</v>
      </c>
      <c r="Z156" s="140">
        <f t="shared" si="3"/>
        <v>2373360.0000000051</v>
      </c>
      <c r="AA156" s="138">
        <v>2.6930560897798497</v>
      </c>
      <c r="AB156" s="9">
        <v>2.6987125823019662</v>
      </c>
      <c r="AC156" s="165">
        <v>3.035273887367921</v>
      </c>
      <c r="AD156" s="291">
        <v>6.0500000000000043</v>
      </c>
      <c r="AE156" s="172">
        <f t="shared" si="4"/>
        <v>532400.00000000035</v>
      </c>
    </row>
    <row r="157" spans="1:31" s="3" customFormat="1" ht="14.25" customHeight="1">
      <c r="A157" s="4">
        <v>79007</v>
      </c>
      <c r="B157" s="4" t="s">
        <v>6473</v>
      </c>
      <c r="C157" s="5" t="s">
        <v>6469</v>
      </c>
      <c r="D157" s="4" t="s">
        <v>6318</v>
      </c>
      <c r="E157" s="186">
        <v>60.59</v>
      </c>
      <c r="F157" s="133">
        <v>64.69</v>
      </c>
      <c r="G157" s="187">
        <v>65.53</v>
      </c>
      <c r="H157" s="132">
        <v>4.0999999999999943</v>
      </c>
      <c r="I157" s="6">
        <v>0.14000000000000057</v>
      </c>
      <c r="J157" s="6">
        <v>0.15000000000000568</v>
      </c>
      <c r="K157" s="6">
        <v>0</v>
      </c>
      <c r="L157" s="6">
        <v>0</v>
      </c>
      <c r="M157" s="6">
        <v>0</v>
      </c>
      <c r="N157" s="6">
        <v>0.54999999999999716</v>
      </c>
      <c r="O157" s="7">
        <v>0</v>
      </c>
      <c r="P157" s="135">
        <v>0</v>
      </c>
      <c r="Q157" s="8">
        <f t="shared" si="0"/>
        <v>1262799.9999999981</v>
      </c>
      <c r="R157" s="8">
        <f t="shared" si="1"/>
        <v>1287439.9999999981</v>
      </c>
      <c r="S157" s="8">
        <f t="shared" si="12"/>
        <v>1300639.9999999986</v>
      </c>
      <c r="T157" s="8">
        <f t="shared" si="12"/>
        <v>1300639.9999999986</v>
      </c>
      <c r="U157" s="8">
        <f t="shared" si="12"/>
        <v>1300639.9999999986</v>
      </c>
      <c r="V157" s="8">
        <f t="shared" si="12"/>
        <v>1300639.9999999986</v>
      </c>
      <c r="W157" s="8">
        <f t="shared" si="12"/>
        <v>1349039.9999999984</v>
      </c>
      <c r="X157" s="8">
        <f t="shared" si="12"/>
        <v>1349039.9999999984</v>
      </c>
      <c r="Y157" s="8">
        <f t="shared" si="12"/>
        <v>1349039.9999999984</v>
      </c>
      <c r="Z157" s="140">
        <f t="shared" si="3"/>
        <v>11799919.999999985</v>
      </c>
      <c r="AA157" s="138">
        <v>8.8917261013765359</v>
      </c>
      <c r="AB157" s="9">
        <v>9.493410818584719</v>
      </c>
      <c r="AC157" s="165">
        <v>9.6166828094273722</v>
      </c>
      <c r="AD157" s="291">
        <v>4.9399999999999977</v>
      </c>
      <c r="AE157" s="172">
        <f t="shared" si="4"/>
        <v>434719.99999999983</v>
      </c>
    </row>
    <row r="158" spans="1:31" s="3" customFormat="1" ht="14.25" customHeight="1">
      <c r="A158" s="4">
        <v>79008</v>
      </c>
      <c r="B158" s="4" t="s">
        <v>6474</v>
      </c>
      <c r="C158" s="5" t="s">
        <v>6469</v>
      </c>
      <c r="D158" s="4" t="s">
        <v>6318</v>
      </c>
      <c r="E158" s="186">
        <v>176.17000000000002</v>
      </c>
      <c r="F158" s="133">
        <v>183.06</v>
      </c>
      <c r="G158" s="187">
        <v>184.8</v>
      </c>
      <c r="H158" s="132">
        <v>6.8899999999999864</v>
      </c>
      <c r="I158" s="6">
        <v>6.9999999999993179E-2</v>
      </c>
      <c r="J158" s="6">
        <v>0</v>
      </c>
      <c r="K158" s="6">
        <v>3.9999999999992042E-2</v>
      </c>
      <c r="L158" s="6">
        <v>0.84000000000003183</v>
      </c>
      <c r="M158" s="6">
        <v>1.999999999998181E-2</v>
      </c>
      <c r="N158" s="6">
        <v>0.37999999999999545</v>
      </c>
      <c r="O158" s="7">
        <v>0.38999999999998636</v>
      </c>
      <c r="P158" s="135">
        <v>0</v>
      </c>
      <c r="Q158" s="8">
        <f t="shared" si="0"/>
        <v>2122119.9999999958</v>
      </c>
      <c r="R158" s="8">
        <f t="shared" si="1"/>
        <v>2134439.9999999944</v>
      </c>
      <c r="S158" s="8">
        <f t="shared" si="12"/>
        <v>2134439.9999999944</v>
      </c>
      <c r="T158" s="8">
        <f t="shared" si="12"/>
        <v>2137959.9999999935</v>
      </c>
      <c r="U158" s="8">
        <f t="shared" si="12"/>
        <v>2211879.9999999963</v>
      </c>
      <c r="V158" s="8">
        <f t="shared" si="12"/>
        <v>2213639.9999999949</v>
      </c>
      <c r="W158" s="8">
        <f t="shared" si="12"/>
        <v>2247079.9999999944</v>
      </c>
      <c r="X158" s="8">
        <f t="shared" si="12"/>
        <v>2281399.999999993</v>
      </c>
      <c r="Y158" s="8">
        <f t="shared" si="12"/>
        <v>2281399.999999993</v>
      </c>
      <c r="Z158" s="140">
        <f t="shared" si="3"/>
        <v>19764359.999999948</v>
      </c>
      <c r="AA158" s="138">
        <v>4.7992263266862807</v>
      </c>
      <c r="AB158" s="9">
        <v>4.9869238313174238</v>
      </c>
      <c r="AC158" s="165">
        <v>5.0343249427917618</v>
      </c>
      <c r="AD158" s="291">
        <v>8.6299999999999955</v>
      </c>
      <c r="AE158" s="172">
        <f t="shared" si="4"/>
        <v>759439.99999999965</v>
      </c>
    </row>
    <row r="159" spans="1:31" s="3" customFormat="1" ht="14.25" customHeight="1">
      <c r="A159" s="4">
        <v>79009</v>
      </c>
      <c r="B159" s="4" t="s">
        <v>6475</v>
      </c>
      <c r="C159" s="5" t="s">
        <v>6469</v>
      </c>
      <c r="D159" s="4" t="s">
        <v>6318</v>
      </c>
      <c r="E159" s="186">
        <v>93.73</v>
      </c>
      <c r="F159" s="133">
        <v>94.19</v>
      </c>
      <c r="G159" s="187">
        <v>102.28</v>
      </c>
      <c r="H159" s="132">
        <v>0.45999999999999375</v>
      </c>
      <c r="I159" s="6">
        <v>7.5100000000000051</v>
      </c>
      <c r="J159" s="6">
        <v>0.14000000000000057</v>
      </c>
      <c r="K159" s="6">
        <v>1.9999999999996021E-2</v>
      </c>
      <c r="L159" s="6">
        <v>0</v>
      </c>
      <c r="M159" s="6">
        <v>0</v>
      </c>
      <c r="N159" s="6">
        <v>0</v>
      </c>
      <c r="O159" s="7">
        <v>0.42000000000000171</v>
      </c>
      <c r="P159" s="135">
        <v>0</v>
      </c>
      <c r="Q159" s="8">
        <f t="shared" si="0"/>
        <v>141679.99999999805</v>
      </c>
      <c r="R159" s="8">
        <f t="shared" si="1"/>
        <v>1463439.9999999991</v>
      </c>
      <c r="S159" s="8">
        <f t="shared" si="12"/>
        <v>1475759.9999999991</v>
      </c>
      <c r="T159" s="8">
        <f t="shared" si="12"/>
        <v>1477519.9999999986</v>
      </c>
      <c r="U159" s="8">
        <f t="shared" si="12"/>
        <v>1477519.9999999986</v>
      </c>
      <c r="V159" s="8">
        <f t="shared" si="12"/>
        <v>1477519.9999999986</v>
      </c>
      <c r="W159" s="8">
        <f t="shared" si="12"/>
        <v>1477519.9999999986</v>
      </c>
      <c r="X159" s="8">
        <f t="shared" si="12"/>
        <v>1514479.9999999988</v>
      </c>
      <c r="Y159" s="8">
        <f t="shared" si="12"/>
        <v>1514479.9999999988</v>
      </c>
      <c r="Z159" s="140">
        <f t="shared" si="3"/>
        <v>12019919.999999985</v>
      </c>
      <c r="AA159" s="138">
        <v>1.7800170158460069</v>
      </c>
      <c r="AB159" s="9">
        <v>1.7887528296440347</v>
      </c>
      <c r="AC159" s="165">
        <v>1.9423892070919615</v>
      </c>
      <c r="AD159" s="291">
        <v>8.5499999999999972</v>
      </c>
      <c r="AE159" s="172">
        <f t="shared" si="4"/>
        <v>752399.99999999977</v>
      </c>
    </row>
    <row r="160" spans="1:31" s="3" customFormat="1" ht="14.25" customHeight="1">
      <c r="A160" s="4">
        <v>79011</v>
      </c>
      <c r="B160" s="4" t="s">
        <v>6476</v>
      </c>
      <c r="C160" s="5" t="s">
        <v>6469</v>
      </c>
      <c r="D160" s="4" t="s">
        <v>6318</v>
      </c>
      <c r="E160" s="186">
        <v>291.97000000000003</v>
      </c>
      <c r="F160" s="133">
        <v>334.46000000000004</v>
      </c>
      <c r="G160" s="187">
        <v>343.87</v>
      </c>
      <c r="H160" s="132">
        <v>42.490000000000009</v>
      </c>
      <c r="I160" s="6">
        <v>5.6999999999999318</v>
      </c>
      <c r="J160" s="6">
        <v>0.69000000000005457</v>
      </c>
      <c r="K160" s="6">
        <v>1.8999999999999773</v>
      </c>
      <c r="L160" s="6">
        <v>-0.1099999999999568</v>
      </c>
      <c r="M160" s="6">
        <v>1.019999999999925</v>
      </c>
      <c r="N160" s="6">
        <v>6.0000000000059117E-2</v>
      </c>
      <c r="O160" s="7">
        <v>8.9999999999974989E-2</v>
      </c>
      <c r="P160" s="135">
        <v>6.0000000000002274E-2</v>
      </c>
      <c r="Q160" s="8">
        <f t="shared" si="0"/>
        <v>13086920</v>
      </c>
      <c r="R160" s="8">
        <f t="shared" si="1"/>
        <v>14090119.999999989</v>
      </c>
      <c r="S160" s="8">
        <f t="shared" si="12"/>
        <v>14150839.999999994</v>
      </c>
      <c r="T160" s="8">
        <f t="shared" si="12"/>
        <v>14318039.999999993</v>
      </c>
      <c r="U160" s="8">
        <f t="shared" si="12"/>
        <v>14308359.999999996</v>
      </c>
      <c r="V160" s="8">
        <f t="shared" si="12"/>
        <v>14398119.999999989</v>
      </c>
      <c r="W160" s="8">
        <f t="shared" si="12"/>
        <v>14403399.999999994</v>
      </c>
      <c r="X160" s="8">
        <f t="shared" si="12"/>
        <v>14411319.999999993</v>
      </c>
      <c r="Y160" s="8">
        <f t="shared" si="12"/>
        <v>14416599.999999993</v>
      </c>
      <c r="Z160" s="140">
        <f t="shared" si="3"/>
        <v>127583719.99999994</v>
      </c>
      <c r="AA160" s="138">
        <v>6.9580614564814329</v>
      </c>
      <c r="AB160" s="9">
        <v>7.9706587482781792</v>
      </c>
      <c r="AC160" s="165">
        <v>8.1949124671722107</v>
      </c>
      <c r="AD160" s="291">
        <v>51.899999999999977</v>
      </c>
      <c r="AE160" s="172">
        <f t="shared" si="4"/>
        <v>4567199.9999999981</v>
      </c>
    </row>
    <row r="161" spans="1:31" s="3" customFormat="1" ht="14.25" customHeight="1">
      <c r="A161" s="4">
        <v>79012</v>
      </c>
      <c r="B161" s="4" t="s">
        <v>6477</v>
      </c>
      <c r="C161" s="5" t="s">
        <v>6469</v>
      </c>
      <c r="D161" s="4" t="s">
        <v>6318</v>
      </c>
      <c r="E161" s="186">
        <v>165.86</v>
      </c>
      <c r="F161" s="133">
        <v>170.09</v>
      </c>
      <c r="G161" s="187">
        <v>174.04</v>
      </c>
      <c r="H161" s="132">
        <v>4.2299999999999898</v>
      </c>
      <c r="I161" s="6">
        <v>2.8000000000000114</v>
      </c>
      <c r="J161" s="6">
        <v>0.16999999999998749</v>
      </c>
      <c r="K161" s="6">
        <v>0</v>
      </c>
      <c r="L161" s="6">
        <v>6.0000000000002274E-2</v>
      </c>
      <c r="M161" s="6">
        <v>0</v>
      </c>
      <c r="N161" s="6">
        <v>0.49000000000000909</v>
      </c>
      <c r="O161" s="7">
        <v>-1.0000000000019327E-2</v>
      </c>
      <c r="P161" s="135">
        <v>0.43999999999999773</v>
      </c>
      <c r="Q161" s="8">
        <f t="shared" si="0"/>
        <v>1302839.9999999967</v>
      </c>
      <c r="R161" s="8">
        <f t="shared" si="1"/>
        <v>1795639.9999999986</v>
      </c>
      <c r="S161" s="8">
        <f t="shared" si="12"/>
        <v>1810599.9999999974</v>
      </c>
      <c r="T161" s="8">
        <f t="shared" si="12"/>
        <v>1810599.9999999974</v>
      </c>
      <c r="U161" s="8">
        <f t="shared" si="12"/>
        <v>1815879.9999999977</v>
      </c>
      <c r="V161" s="8">
        <f t="shared" si="12"/>
        <v>1815879.9999999977</v>
      </c>
      <c r="W161" s="8">
        <f t="shared" si="12"/>
        <v>1858999.9999999984</v>
      </c>
      <c r="X161" s="8">
        <f t="shared" si="12"/>
        <v>1858119.9999999967</v>
      </c>
      <c r="Y161" s="8">
        <f t="shared" si="12"/>
        <v>1896839.9999999965</v>
      </c>
      <c r="Z161" s="140">
        <f t="shared" si="3"/>
        <v>15965399.999999976</v>
      </c>
      <c r="AA161" s="138">
        <v>10.829763894692855</v>
      </c>
      <c r="AB161" s="9">
        <v>11.105960091934811</v>
      </c>
      <c r="AC161" s="165">
        <v>11.363873798579188</v>
      </c>
      <c r="AD161" s="291">
        <v>8.1799999999999784</v>
      </c>
      <c r="AE161" s="172">
        <f t="shared" si="4"/>
        <v>719839.99999999814</v>
      </c>
    </row>
    <row r="162" spans="1:31" s="3" customFormat="1" ht="14.25" customHeight="1">
      <c r="A162" s="4">
        <v>79017</v>
      </c>
      <c r="B162" s="4" t="s">
        <v>6478</v>
      </c>
      <c r="C162" s="5" t="s">
        <v>6469</v>
      </c>
      <c r="D162" s="4" t="s">
        <v>6318</v>
      </c>
      <c r="E162" s="186">
        <v>137.07</v>
      </c>
      <c r="F162" s="133">
        <v>147.35999999999999</v>
      </c>
      <c r="G162" s="187">
        <v>148.29999999999998</v>
      </c>
      <c r="H162" s="132">
        <v>10.289999999999992</v>
      </c>
      <c r="I162" s="6">
        <v>0.29000000000002046</v>
      </c>
      <c r="J162" s="6">
        <v>9.9999999999909051E-3</v>
      </c>
      <c r="K162" s="6">
        <v>0</v>
      </c>
      <c r="L162" s="6">
        <v>0</v>
      </c>
      <c r="M162" s="6">
        <v>0</v>
      </c>
      <c r="N162" s="6">
        <v>0.22999999999998977</v>
      </c>
      <c r="O162" s="7">
        <v>0.15000000000003411</v>
      </c>
      <c r="P162" s="135">
        <v>0.25999999999996248</v>
      </c>
      <c r="Q162" s="8">
        <f t="shared" si="0"/>
        <v>3169319.9999999972</v>
      </c>
      <c r="R162" s="8">
        <f t="shared" si="1"/>
        <v>3220360.0000000009</v>
      </c>
      <c r="S162" s="8">
        <f t="shared" si="12"/>
        <v>3221240</v>
      </c>
      <c r="T162" s="8">
        <f t="shared" si="12"/>
        <v>3221240</v>
      </c>
      <c r="U162" s="8">
        <f t="shared" si="12"/>
        <v>3221240</v>
      </c>
      <c r="V162" s="8">
        <f t="shared" si="12"/>
        <v>3221240</v>
      </c>
      <c r="W162" s="8">
        <f t="shared" si="12"/>
        <v>3241479.9999999991</v>
      </c>
      <c r="X162" s="8">
        <f t="shared" si="12"/>
        <v>3254680.0000000019</v>
      </c>
      <c r="Y162" s="8">
        <f t="shared" si="12"/>
        <v>3277559.9999999986</v>
      </c>
      <c r="Z162" s="140">
        <f t="shared" si="3"/>
        <v>29048360</v>
      </c>
      <c r="AA162" s="138">
        <v>5.5246993196401508</v>
      </c>
      <c r="AB162" s="9">
        <v>5.9394447489762348</v>
      </c>
      <c r="AC162" s="165">
        <v>5.9773320865443509</v>
      </c>
      <c r="AD162" s="291">
        <v>11.22999999999999</v>
      </c>
      <c r="AE162" s="172">
        <f t="shared" si="4"/>
        <v>988239.99999999907</v>
      </c>
    </row>
    <row r="163" spans="1:31" s="3" customFormat="1" ht="14.25" customHeight="1">
      <c r="A163" s="4">
        <v>79018</v>
      </c>
      <c r="B163" s="4" t="s">
        <v>6479</v>
      </c>
      <c r="C163" s="5" t="s">
        <v>6469</v>
      </c>
      <c r="D163" s="4" t="s">
        <v>6318</v>
      </c>
      <c r="E163" s="186">
        <v>108.16</v>
      </c>
      <c r="F163" s="133">
        <v>111.06</v>
      </c>
      <c r="G163" s="187">
        <v>111.55</v>
      </c>
      <c r="H163" s="132">
        <v>2.9000000000000057</v>
      </c>
      <c r="I163" s="6">
        <v>0.29000000000000625</v>
      </c>
      <c r="J163" s="6">
        <v>0.18999999999999773</v>
      </c>
      <c r="K163" s="6">
        <v>0</v>
      </c>
      <c r="L163" s="6">
        <v>1.0000000000005116E-2</v>
      </c>
      <c r="M163" s="6">
        <v>0</v>
      </c>
      <c r="N163" s="6">
        <v>0</v>
      </c>
      <c r="O163" s="7">
        <v>0</v>
      </c>
      <c r="P163" s="135">
        <v>0</v>
      </c>
      <c r="Q163" s="8">
        <f t="shared" si="0"/>
        <v>893200.00000000163</v>
      </c>
      <c r="R163" s="8">
        <f t="shared" si="1"/>
        <v>944240.00000000268</v>
      </c>
      <c r="S163" s="8">
        <f t="shared" si="12"/>
        <v>960960.00000000244</v>
      </c>
      <c r="T163" s="8">
        <f t="shared" si="12"/>
        <v>960960.00000000244</v>
      </c>
      <c r="U163" s="8">
        <f t="shared" si="12"/>
        <v>961840.00000000291</v>
      </c>
      <c r="V163" s="8">
        <f t="shared" si="12"/>
        <v>961840.00000000291</v>
      </c>
      <c r="W163" s="8">
        <f t="shared" si="12"/>
        <v>961840.00000000291</v>
      </c>
      <c r="X163" s="8">
        <f t="shared" si="12"/>
        <v>961840.00000000291</v>
      </c>
      <c r="Y163" s="8">
        <f t="shared" si="12"/>
        <v>961840.00000000291</v>
      </c>
      <c r="Z163" s="140">
        <f t="shared" si="3"/>
        <v>8568560.0000000242</v>
      </c>
      <c r="AA163" s="138">
        <v>3.6249078356458209</v>
      </c>
      <c r="AB163" s="9">
        <v>3.7220993364166497</v>
      </c>
      <c r="AC163" s="165">
        <v>3.7385213486158584</v>
      </c>
      <c r="AD163" s="291">
        <v>3.3900000000000006</v>
      </c>
      <c r="AE163" s="172">
        <f t="shared" si="4"/>
        <v>298320.00000000006</v>
      </c>
    </row>
    <row r="164" spans="1:31" s="3" customFormat="1" ht="14.25" customHeight="1">
      <c r="A164" s="4">
        <v>79020</v>
      </c>
      <c r="B164" s="4" t="s">
        <v>6480</v>
      </c>
      <c r="C164" s="5" t="s">
        <v>6469</v>
      </c>
      <c r="D164" s="4" t="s">
        <v>6318</v>
      </c>
      <c r="E164" s="186">
        <v>82.600000000000009</v>
      </c>
      <c r="F164" s="133">
        <v>84.740000000000009</v>
      </c>
      <c r="G164" s="187">
        <v>85.350000000000009</v>
      </c>
      <c r="H164" s="132">
        <v>2.1400000000000006</v>
      </c>
      <c r="I164" s="6">
        <v>0.3399999999999892</v>
      </c>
      <c r="J164" s="6">
        <v>0</v>
      </c>
      <c r="K164" s="6">
        <v>0.15000000000000568</v>
      </c>
      <c r="L164" s="6">
        <v>0</v>
      </c>
      <c r="M164" s="6">
        <v>0.12000000000000455</v>
      </c>
      <c r="N164" s="6">
        <v>0</v>
      </c>
      <c r="O164" s="7">
        <v>0</v>
      </c>
      <c r="P164" s="135">
        <v>0</v>
      </c>
      <c r="Q164" s="8">
        <f t="shared" si="0"/>
        <v>659120.00000000012</v>
      </c>
      <c r="R164" s="8">
        <f t="shared" si="1"/>
        <v>718959.99999999825</v>
      </c>
      <c r="S164" s="8">
        <f t="shared" si="12"/>
        <v>718959.99999999825</v>
      </c>
      <c r="T164" s="8">
        <f t="shared" si="12"/>
        <v>732159.99999999872</v>
      </c>
      <c r="U164" s="8">
        <f t="shared" si="12"/>
        <v>732159.99999999872</v>
      </c>
      <c r="V164" s="8">
        <f t="shared" si="12"/>
        <v>742719.99999999907</v>
      </c>
      <c r="W164" s="8">
        <f t="shared" si="12"/>
        <v>742719.99999999907</v>
      </c>
      <c r="X164" s="8">
        <f t="shared" si="12"/>
        <v>742719.99999999907</v>
      </c>
      <c r="Y164" s="8">
        <f t="shared" si="12"/>
        <v>742719.99999999907</v>
      </c>
      <c r="Z164" s="140">
        <f t="shared" si="3"/>
        <v>6532239.9999999898</v>
      </c>
      <c r="AA164" s="138">
        <v>5.0794822125880152</v>
      </c>
      <c r="AB164" s="9">
        <v>5.2110813885557921</v>
      </c>
      <c r="AC164" s="165">
        <v>5.2485933032008125</v>
      </c>
      <c r="AD164" s="291">
        <v>2.75</v>
      </c>
      <c r="AE164" s="172">
        <f t="shared" si="4"/>
        <v>242000</v>
      </c>
    </row>
    <row r="165" spans="1:31" s="3" customFormat="1" ht="14.25" customHeight="1">
      <c r="A165" s="4">
        <v>79023</v>
      </c>
      <c r="B165" s="4" t="s">
        <v>6481</v>
      </c>
      <c r="C165" s="5" t="s">
        <v>6469</v>
      </c>
      <c r="D165" s="4" t="s">
        <v>6318</v>
      </c>
      <c r="E165" s="186">
        <v>1839.3500000000001</v>
      </c>
      <c r="F165" s="133">
        <v>2037.13</v>
      </c>
      <c r="G165" s="187">
        <v>2108.5500000000002</v>
      </c>
      <c r="H165" s="132">
        <v>197.77999999999997</v>
      </c>
      <c r="I165" s="6">
        <v>34.929999999999836</v>
      </c>
      <c r="J165" s="6">
        <v>1.3800000000001091</v>
      </c>
      <c r="K165" s="6">
        <v>14.329999999999927</v>
      </c>
      <c r="L165" s="6">
        <v>3.9499999999998181</v>
      </c>
      <c r="M165" s="6">
        <v>2.8200000000006185</v>
      </c>
      <c r="N165" s="6">
        <v>4.3899999999998727</v>
      </c>
      <c r="O165" s="7">
        <v>2.5899999999996908</v>
      </c>
      <c r="P165" s="135">
        <v>7.0300000000002001</v>
      </c>
      <c r="Q165" s="8">
        <f t="shared" si="0"/>
        <v>60916240</v>
      </c>
      <c r="R165" s="8">
        <f t="shared" si="1"/>
        <v>67063919.99999997</v>
      </c>
      <c r="S165" s="8">
        <f t="shared" si="12"/>
        <v>67185359.999999985</v>
      </c>
      <c r="T165" s="8">
        <f t="shared" si="12"/>
        <v>68446399.999999985</v>
      </c>
      <c r="U165" s="8">
        <f t="shared" si="12"/>
        <v>68793999.99999997</v>
      </c>
      <c r="V165" s="8">
        <f t="shared" si="12"/>
        <v>69042160.00000003</v>
      </c>
      <c r="W165" s="8">
        <f t="shared" si="12"/>
        <v>69428480.000000015</v>
      </c>
      <c r="X165" s="8">
        <f t="shared" si="12"/>
        <v>69656399.999999985</v>
      </c>
      <c r="Y165" s="8">
        <f t="shared" si="12"/>
        <v>70275040</v>
      </c>
      <c r="Z165" s="140">
        <f t="shared" si="3"/>
        <v>610807999.99999988</v>
      </c>
      <c r="AA165" s="138">
        <v>16.480109810653676</v>
      </c>
      <c r="AB165" s="9">
        <v>18.252168482657964</v>
      </c>
      <c r="AC165" s="165">
        <v>18.892073581022544</v>
      </c>
      <c r="AD165" s="291">
        <v>269.20000000000005</v>
      </c>
      <c r="AE165" s="172">
        <f t="shared" si="4"/>
        <v>23689600.000000004</v>
      </c>
    </row>
    <row r="166" spans="1:31" s="3" customFormat="1" ht="14.25" customHeight="1">
      <c r="A166" s="4">
        <v>79024</v>
      </c>
      <c r="B166" s="4" t="s">
        <v>6482</v>
      </c>
      <c r="C166" s="5" t="s">
        <v>6469</v>
      </c>
      <c r="D166" s="4" t="s">
        <v>6318</v>
      </c>
      <c r="E166" s="186">
        <v>50.58</v>
      </c>
      <c r="F166" s="133">
        <v>51.769999999999996</v>
      </c>
      <c r="G166" s="187">
        <v>52.52</v>
      </c>
      <c r="H166" s="132">
        <v>1.1899999999999977</v>
      </c>
      <c r="I166" s="6">
        <v>0.69000000000000483</v>
      </c>
      <c r="J166" s="6">
        <v>0</v>
      </c>
      <c r="K166" s="6">
        <v>0</v>
      </c>
      <c r="L166" s="6">
        <v>0</v>
      </c>
      <c r="M166" s="6">
        <v>0</v>
      </c>
      <c r="N166" s="6">
        <v>0</v>
      </c>
      <c r="O166" s="7">
        <v>6.0000000000002274E-2</v>
      </c>
      <c r="P166" s="135">
        <v>0</v>
      </c>
      <c r="Q166" s="8">
        <f t="shared" si="0"/>
        <v>366519.99999999924</v>
      </c>
      <c r="R166" s="8">
        <f t="shared" si="1"/>
        <v>487960.00000000012</v>
      </c>
      <c r="S166" s="8">
        <f t="shared" si="12"/>
        <v>487960.00000000012</v>
      </c>
      <c r="T166" s="8">
        <f t="shared" si="12"/>
        <v>487960.00000000012</v>
      </c>
      <c r="U166" s="8">
        <f t="shared" si="12"/>
        <v>487960.00000000012</v>
      </c>
      <c r="V166" s="8">
        <f t="shared" si="12"/>
        <v>487960.00000000012</v>
      </c>
      <c r="W166" s="8">
        <f t="shared" si="12"/>
        <v>487960.00000000012</v>
      </c>
      <c r="X166" s="8">
        <f t="shared" si="12"/>
        <v>493240.00000000029</v>
      </c>
      <c r="Y166" s="8">
        <f t="shared" si="12"/>
        <v>493240.00000000029</v>
      </c>
      <c r="Z166" s="140">
        <f t="shared" si="3"/>
        <v>4280760</v>
      </c>
      <c r="AA166" s="138">
        <v>4.2849881396136897</v>
      </c>
      <c r="AB166" s="9">
        <v>4.385801423246356</v>
      </c>
      <c r="AC166" s="165">
        <v>4.4493392070484585</v>
      </c>
      <c r="AD166" s="291">
        <v>1.9400000000000051</v>
      </c>
      <c r="AE166" s="172">
        <f t="shared" si="4"/>
        <v>170720.00000000044</v>
      </c>
    </row>
    <row r="167" spans="1:31" s="3" customFormat="1" ht="14.25" customHeight="1">
      <c r="A167" s="4">
        <v>79025</v>
      </c>
      <c r="B167" s="4" t="s">
        <v>6483</v>
      </c>
      <c r="C167" s="5" t="s">
        <v>6469</v>
      </c>
      <c r="D167" s="4" t="s">
        <v>6318</v>
      </c>
      <c r="E167" s="186">
        <v>43.88</v>
      </c>
      <c r="F167" s="133">
        <v>43.970000000000006</v>
      </c>
      <c r="G167" s="187">
        <v>44.11</v>
      </c>
      <c r="H167" s="132">
        <v>9.0000000000003411E-2</v>
      </c>
      <c r="I167" s="6">
        <v>0.13999999999999346</v>
      </c>
      <c r="J167" s="6">
        <v>0</v>
      </c>
      <c r="K167" s="6">
        <v>0</v>
      </c>
      <c r="L167" s="6">
        <v>0</v>
      </c>
      <c r="M167" s="6">
        <v>0</v>
      </c>
      <c r="N167" s="6">
        <v>0</v>
      </c>
      <c r="O167" s="7">
        <v>0</v>
      </c>
      <c r="P167" s="135">
        <v>0</v>
      </c>
      <c r="Q167" s="8">
        <f t="shared" si="0"/>
        <v>27720.000000001048</v>
      </c>
      <c r="R167" s="8">
        <f t="shared" si="1"/>
        <v>52359.999999999898</v>
      </c>
      <c r="S167" s="8">
        <f t="shared" si="12"/>
        <v>52359.999999999898</v>
      </c>
      <c r="T167" s="8">
        <f t="shared" si="12"/>
        <v>52359.999999999898</v>
      </c>
      <c r="U167" s="8">
        <f t="shared" si="12"/>
        <v>52359.999999999898</v>
      </c>
      <c r="V167" s="8">
        <f t="shared" si="12"/>
        <v>52359.999999999898</v>
      </c>
      <c r="W167" s="8">
        <f t="shared" si="12"/>
        <v>52359.999999999898</v>
      </c>
      <c r="X167" s="8">
        <f t="shared" si="12"/>
        <v>52359.999999999898</v>
      </c>
      <c r="Y167" s="8">
        <f t="shared" si="12"/>
        <v>52359.999999999898</v>
      </c>
      <c r="Z167" s="140">
        <f t="shared" si="3"/>
        <v>446600.00000000017</v>
      </c>
      <c r="AA167" s="138">
        <v>5.5666911932611072</v>
      </c>
      <c r="AB167" s="9">
        <v>5.57810874584528</v>
      </c>
      <c r="AC167" s="165">
        <v>5.595869383198437</v>
      </c>
      <c r="AD167" s="291">
        <v>0.22999999999999685</v>
      </c>
      <c r="AE167" s="172">
        <f t="shared" si="4"/>
        <v>20239.999999999724</v>
      </c>
    </row>
    <row r="168" spans="1:31" s="3" customFormat="1" ht="14.25" customHeight="1">
      <c r="A168" s="4">
        <v>79027</v>
      </c>
      <c r="B168" s="4" t="s">
        <v>6484</v>
      </c>
      <c r="C168" s="5" t="s">
        <v>6469</v>
      </c>
      <c r="D168" s="4" t="s">
        <v>6318</v>
      </c>
      <c r="E168" s="186">
        <v>48.56</v>
      </c>
      <c r="F168" s="133">
        <v>48.74</v>
      </c>
      <c r="G168" s="187">
        <v>49.19</v>
      </c>
      <c r="H168" s="132">
        <v>0.17999999999999972</v>
      </c>
      <c r="I168" s="6">
        <v>0</v>
      </c>
      <c r="J168" s="6">
        <v>0</v>
      </c>
      <c r="K168" s="6">
        <v>0</v>
      </c>
      <c r="L168" s="6">
        <v>9.9999999999980105E-3</v>
      </c>
      <c r="M168" s="6">
        <v>0.43999999999999773</v>
      </c>
      <c r="N168" s="6">
        <v>0</v>
      </c>
      <c r="O168" s="7">
        <v>0</v>
      </c>
      <c r="P168" s="135">
        <v>0</v>
      </c>
      <c r="Q168" s="8">
        <f t="shared" si="0"/>
        <v>55439.999999999913</v>
      </c>
      <c r="R168" s="8">
        <f t="shared" si="1"/>
        <v>55439.999999999913</v>
      </c>
      <c r="S168" s="8">
        <f t="shared" si="12"/>
        <v>55439.999999999913</v>
      </c>
      <c r="T168" s="8">
        <f t="shared" si="12"/>
        <v>55439.999999999913</v>
      </c>
      <c r="U168" s="8">
        <f t="shared" si="12"/>
        <v>56319.999999999738</v>
      </c>
      <c r="V168" s="8">
        <f t="shared" si="12"/>
        <v>95039.999999999534</v>
      </c>
      <c r="W168" s="8">
        <f t="shared" si="12"/>
        <v>95039.999999999534</v>
      </c>
      <c r="X168" s="8">
        <f t="shared" si="12"/>
        <v>95039.999999999534</v>
      </c>
      <c r="Y168" s="8">
        <f t="shared" si="12"/>
        <v>95039.999999999534</v>
      </c>
      <c r="Z168" s="140">
        <f t="shared" si="3"/>
        <v>658239.99999999756</v>
      </c>
      <c r="AA168" s="138">
        <v>2.2954818337382887</v>
      </c>
      <c r="AB168" s="9">
        <v>2.3039906214251276</v>
      </c>
      <c r="AC168" s="165">
        <v>2.3252625906422244</v>
      </c>
      <c r="AD168" s="291">
        <v>0.62999999999999545</v>
      </c>
      <c r="AE168" s="172">
        <f t="shared" si="4"/>
        <v>55439.9999999996</v>
      </c>
    </row>
    <row r="169" spans="1:31" s="3" customFormat="1" ht="14.25" customHeight="1">
      <c r="A169" s="4">
        <v>79029</v>
      </c>
      <c r="B169" s="4" t="s">
        <v>6485</v>
      </c>
      <c r="C169" s="5" t="s">
        <v>6469</v>
      </c>
      <c r="D169" s="4" t="s">
        <v>6318</v>
      </c>
      <c r="E169" s="186">
        <v>323.17</v>
      </c>
      <c r="F169" s="133">
        <v>331.27000000000004</v>
      </c>
      <c r="G169" s="187">
        <v>334.64</v>
      </c>
      <c r="H169" s="132">
        <v>8.1000000000000227</v>
      </c>
      <c r="I169" s="6">
        <v>1.0699999999999363</v>
      </c>
      <c r="J169" s="6">
        <v>1.3600000000000705</v>
      </c>
      <c r="K169" s="6">
        <v>0.56999999999993634</v>
      </c>
      <c r="L169" s="6">
        <v>0</v>
      </c>
      <c r="M169" s="6">
        <v>0.30000000000001137</v>
      </c>
      <c r="N169" s="6">
        <v>4.0000000000020464E-2</v>
      </c>
      <c r="O169" s="7">
        <v>2.9999999999972715E-2</v>
      </c>
      <c r="P169" s="135">
        <v>0</v>
      </c>
      <c r="Q169" s="8">
        <f t="shared" si="0"/>
        <v>2494800.000000007</v>
      </c>
      <c r="R169" s="8">
        <f t="shared" si="1"/>
        <v>2683119.9999999958</v>
      </c>
      <c r="S169" s="8">
        <f t="shared" si="12"/>
        <v>2802800.0000000019</v>
      </c>
      <c r="T169" s="8">
        <f t="shared" si="12"/>
        <v>2852959.9999999963</v>
      </c>
      <c r="U169" s="8">
        <f t="shared" si="12"/>
        <v>2852959.9999999963</v>
      </c>
      <c r="V169" s="8">
        <f t="shared" si="12"/>
        <v>2879359.9999999972</v>
      </c>
      <c r="W169" s="8">
        <f t="shared" si="12"/>
        <v>2882879.9999999991</v>
      </c>
      <c r="X169" s="8">
        <f t="shared" si="12"/>
        <v>2885519.9999999967</v>
      </c>
      <c r="Y169" s="8">
        <f t="shared" si="12"/>
        <v>2885519.9999999967</v>
      </c>
      <c r="Z169" s="140">
        <f t="shared" si="3"/>
        <v>25219919.999999985</v>
      </c>
      <c r="AA169" s="138">
        <v>13.692773764379382</v>
      </c>
      <c r="AB169" s="9">
        <v>14.035972289896831</v>
      </c>
      <c r="AC169" s="165">
        <v>14.17875982458742</v>
      </c>
      <c r="AD169" s="291">
        <v>11.46999999999997</v>
      </c>
      <c r="AE169" s="172">
        <f t="shared" si="4"/>
        <v>1009359.9999999974</v>
      </c>
    </row>
    <row r="170" spans="1:31" s="3" customFormat="1" ht="14.25" customHeight="1">
      <c r="A170" s="4">
        <v>79030</v>
      </c>
      <c r="B170" s="4" t="s">
        <v>6486</v>
      </c>
      <c r="C170" s="5" t="s">
        <v>6469</v>
      </c>
      <c r="D170" s="4" t="s">
        <v>6318</v>
      </c>
      <c r="E170" s="186">
        <v>53.480000000000004</v>
      </c>
      <c r="F170" s="133">
        <v>54.59</v>
      </c>
      <c r="G170" s="187">
        <v>54.9</v>
      </c>
      <c r="H170" s="132">
        <v>1.1099999999999994</v>
      </c>
      <c r="I170" s="6">
        <v>0.10999999999999943</v>
      </c>
      <c r="J170" s="6">
        <v>0.20000000000000284</v>
      </c>
      <c r="K170" s="6">
        <v>0</v>
      </c>
      <c r="L170" s="6">
        <v>0</v>
      </c>
      <c r="M170" s="6">
        <v>0</v>
      </c>
      <c r="N170" s="6">
        <v>0</v>
      </c>
      <c r="O170" s="7">
        <v>0</v>
      </c>
      <c r="P170" s="135">
        <v>0</v>
      </c>
      <c r="Q170" s="8">
        <f t="shared" si="0"/>
        <v>341879.99999999988</v>
      </c>
      <c r="R170" s="8">
        <f t="shared" si="1"/>
        <v>361239.99999999977</v>
      </c>
      <c r="S170" s="8">
        <f t="shared" si="12"/>
        <v>378840</v>
      </c>
      <c r="T170" s="8">
        <f t="shared" si="12"/>
        <v>378840</v>
      </c>
      <c r="U170" s="8">
        <f t="shared" si="12"/>
        <v>378840</v>
      </c>
      <c r="V170" s="8">
        <f t="shared" si="12"/>
        <v>378840</v>
      </c>
      <c r="W170" s="8">
        <f t="shared" si="12"/>
        <v>378840</v>
      </c>
      <c r="X170" s="8">
        <f t="shared" si="12"/>
        <v>378840</v>
      </c>
      <c r="Y170" s="8">
        <f t="shared" si="12"/>
        <v>378840</v>
      </c>
      <c r="Z170" s="140">
        <f t="shared" si="3"/>
        <v>3354999.9999999995</v>
      </c>
      <c r="AA170" s="138">
        <v>5.8139914116432028</v>
      </c>
      <c r="AB170" s="9">
        <v>5.9346632603141813</v>
      </c>
      <c r="AC170" s="165">
        <v>5.9683644072403101</v>
      </c>
      <c r="AD170" s="291">
        <v>1.4199999999999946</v>
      </c>
      <c r="AE170" s="172">
        <f t="shared" si="4"/>
        <v>124959.99999999952</v>
      </c>
    </row>
    <row r="171" spans="1:31" s="3" customFormat="1" ht="14.25" customHeight="1">
      <c r="A171" s="4">
        <v>79033</v>
      </c>
      <c r="B171" s="4" t="s">
        <v>6487</v>
      </c>
      <c r="C171" s="5" t="s">
        <v>6469</v>
      </c>
      <c r="D171" s="4" t="s">
        <v>6318</v>
      </c>
      <c r="E171" s="186">
        <v>89.44</v>
      </c>
      <c r="F171" s="133">
        <v>89.95</v>
      </c>
      <c r="G171" s="187">
        <v>90.7</v>
      </c>
      <c r="H171" s="132">
        <v>0.51000000000000512</v>
      </c>
      <c r="I171" s="6">
        <v>0.67000000000000171</v>
      </c>
      <c r="J171" s="6">
        <v>0</v>
      </c>
      <c r="K171" s="6">
        <v>3.0000000000001137E-2</v>
      </c>
      <c r="L171" s="6">
        <v>0</v>
      </c>
      <c r="M171" s="6">
        <v>0</v>
      </c>
      <c r="N171" s="6">
        <v>4.9999999999997158E-2</v>
      </c>
      <c r="O171" s="7">
        <v>0</v>
      </c>
      <c r="P171" s="135">
        <v>0</v>
      </c>
      <c r="Q171" s="8">
        <f t="shared" si="0"/>
        <v>157080.00000000157</v>
      </c>
      <c r="R171" s="8">
        <f t="shared" si="1"/>
        <v>275000.00000000186</v>
      </c>
      <c r="S171" s="8">
        <f t="shared" si="12"/>
        <v>275000.00000000186</v>
      </c>
      <c r="T171" s="8">
        <f t="shared" si="12"/>
        <v>277640.00000000198</v>
      </c>
      <c r="U171" s="8">
        <f t="shared" si="12"/>
        <v>277640.00000000198</v>
      </c>
      <c r="V171" s="8">
        <f t="shared" si="12"/>
        <v>277640.00000000198</v>
      </c>
      <c r="W171" s="8">
        <f t="shared" si="12"/>
        <v>282040.00000000175</v>
      </c>
      <c r="X171" s="8">
        <f t="shared" si="12"/>
        <v>282040.00000000175</v>
      </c>
      <c r="Y171" s="8">
        <f t="shared" si="12"/>
        <v>282040.00000000175</v>
      </c>
      <c r="Z171" s="140">
        <f t="shared" si="3"/>
        <v>2386120.0000000168</v>
      </c>
      <c r="AA171" s="138">
        <v>3.0757485616817575</v>
      </c>
      <c r="AB171" s="9">
        <v>3.0932869311636195</v>
      </c>
      <c r="AC171" s="165">
        <v>3.1190786509898865</v>
      </c>
      <c r="AD171" s="291">
        <v>1.2600000000000051</v>
      </c>
      <c r="AE171" s="172">
        <f t="shared" si="4"/>
        <v>110880.00000000045</v>
      </c>
    </row>
    <row r="172" spans="1:31" s="3" customFormat="1" ht="14.25" customHeight="1">
      <c r="A172" s="4">
        <v>79034</v>
      </c>
      <c r="B172" s="4" t="s">
        <v>6488</v>
      </c>
      <c r="C172" s="5" t="s">
        <v>6469</v>
      </c>
      <c r="D172" s="4" t="s">
        <v>6318</v>
      </c>
      <c r="E172" s="186">
        <v>134.6</v>
      </c>
      <c r="F172" s="133">
        <v>140.13999999999999</v>
      </c>
      <c r="G172" s="187">
        <v>144.21</v>
      </c>
      <c r="H172" s="132">
        <v>5.539999999999992</v>
      </c>
      <c r="I172" s="6">
        <v>3.7700000000000387</v>
      </c>
      <c r="J172" s="6">
        <v>0.16999999999995907</v>
      </c>
      <c r="K172" s="6">
        <v>6.0000000000030695E-2</v>
      </c>
      <c r="L172" s="6">
        <v>0</v>
      </c>
      <c r="M172" s="6">
        <v>0</v>
      </c>
      <c r="N172" s="6">
        <v>6.9999999999993179E-2</v>
      </c>
      <c r="O172" s="7">
        <v>0</v>
      </c>
      <c r="P172" s="135">
        <v>0</v>
      </c>
      <c r="Q172" s="8">
        <f t="shared" si="0"/>
        <v>1706319.9999999974</v>
      </c>
      <c r="R172" s="8">
        <f t="shared" si="1"/>
        <v>2369840.0000000042</v>
      </c>
      <c r="S172" s="8">
        <f t="shared" si="12"/>
        <v>2384800.0000000005</v>
      </c>
      <c r="T172" s="8">
        <f t="shared" si="12"/>
        <v>2390080.0000000033</v>
      </c>
      <c r="U172" s="8">
        <f t="shared" si="12"/>
        <v>2390080.0000000033</v>
      </c>
      <c r="V172" s="8">
        <f t="shared" si="12"/>
        <v>2390080.0000000033</v>
      </c>
      <c r="W172" s="8">
        <f t="shared" si="12"/>
        <v>2396240.0000000028</v>
      </c>
      <c r="X172" s="8">
        <f t="shared" si="12"/>
        <v>2396240.0000000028</v>
      </c>
      <c r="Y172" s="8">
        <f t="shared" si="12"/>
        <v>2396240.0000000028</v>
      </c>
      <c r="Z172" s="140">
        <f t="shared" si="3"/>
        <v>20819920.000000022</v>
      </c>
      <c r="AA172" s="138">
        <v>4.5273524742351263</v>
      </c>
      <c r="AB172" s="9">
        <v>4.7136937276323216</v>
      </c>
      <c r="AC172" s="165">
        <v>4.8505906412291804</v>
      </c>
      <c r="AD172" s="291">
        <v>9.6100000000000136</v>
      </c>
      <c r="AE172" s="172">
        <f t="shared" si="4"/>
        <v>845680.00000000116</v>
      </c>
    </row>
    <row r="173" spans="1:31" s="3" customFormat="1" ht="14.25" customHeight="1">
      <c r="A173" s="4">
        <v>79036</v>
      </c>
      <c r="B173" s="4" t="s">
        <v>6489</v>
      </c>
      <c r="C173" s="5" t="s">
        <v>6469</v>
      </c>
      <c r="D173" s="4" t="s">
        <v>6318</v>
      </c>
      <c r="E173" s="186">
        <v>197.3</v>
      </c>
      <c r="F173" s="133">
        <v>203.96</v>
      </c>
      <c r="G173" s="187">
        <v>207.91</v>
      </c>
      <c r="H173" s="132">
        <v>6.6599999999999966</v>
      </c>
      <c r="I173" s="6">
        <v>2.210000000000008</v>
      </c>
      <c r="J173" s="6">
        <v>0</v>
      </c>
      <c r="K173" s="6">
        <v>0</v>
      </c>
      <c r="L173" s="6">
        <v>0.90999999999999659</v>
      </c>
      <c r="M173" s="6">
        <v>0.36000000000001364</v>
      </c>
      <c r="N173" s="6">
        <v>0.23999999999998067</v>
      </c>
      <c r="O173" s="7">
        <v>0.22999999999998977</v>
      </c>
      <c r="P173" s="135">
        <v>0</v>
      </c>
      <c r="Q173" s="8">
        <f t="shared" si="0"/>
        <v>2051279.9999999991</v>
      </c>
      <c r="R173" s="8">
        <f t="shared" si="1"/>
        <v>2440240.0000000005</v>
      </c>
      <c r="S173" s="8">
        <f t="shared" si="12"/>
        <v>2440240.0000000005</v>
      </c>
      <c r="T173" s="8">
        <f t="shared" si="12"/>
        <v>2440240.0000000005</v>
      </c>
      <c r="U173" s="8">
        <f t="shared" si="12"/>
        <v>2520320</v>
      </c>
      <c r="V173" s="8">
        <f t="shared" si="12"/>
        <v>2552000.0000000014</v>
      </c>
      <c r="W173" s="8">
        <f t="shared" si="12"/>
        <v>2573119.9999999995</v>
      </c>
      <c r="X173" s="8">
        <f t="shared" si="12"/>
        <v>2593359.9999999986</v>
      </c>
      <c r="Y173" s="8">
        <f t="shared" si="12"/>
        <v>2593359.9999999986</v>
      </c>
      <c r="Z173" s="140">
        <f t="shared" si="3"/>
        <v>22204160</v>
      </c>
      <c r="AA173" s="138">
        <v>4.449516146128154</v>
      </c>
      <c r="AB173" s="9">
        <v>4.5997126870973046</v>
      </c>
      <c r="AC173" s="165">
        <v>4.6887932181525827</v>
      </c>
      <c r="AD173" s="291">
        <v>10.609999999999985</v>
      </c>
      <c r="AE173" s="172">
        <f t="shared" si="4"/>
        <v>933679.99999999872</v>
      </c>
    </row>
    <row r="174" spans="1:31" s="3" customFormat="1" ht="14.25" customHeight="1">
      <c r="A174" s="4">
        <v>79039</v>
      </c>
      <c r="B174" s="4" t="s">
        <v>6490</v>
      </c>
      <c r="C174" s="5" t="s">
        <v>6469</v>
      </c>
      <c r="D174" s="4" t="s">
        <v>6318</v>
      </c>
      <c r="E174" s="186">
        <v>353.76</v>
      </c>
      <c r="F174" s="133">
        <v>356.83</v>
      </c>
      <c r="G174" s="187">
        <v>363.42</v>
      </c>
      <c r="H174" s="132">
        <v>3.0699999999999932</v>
      </c>
      <c r="I174" s="6">
        <v>1.9800000000000182</v>
      </c>
      <c r="J174" s="6">
        <v>0.39999999999997726</v>
      </c>
      <c r="K174" s="6">
        <v>1.5799999999999841</v>
      </c>
      <c r="L174" s="6">
        <v>1.2400000000000659</v>
      </c>
      <c r="M174" s="6">
        <v>0.13999999999998636</v>
      </c>
      <c r="N174" s="6">
        <v>0.86000000000001364</v>
      </c>
      <c r="O174" s="7">
        <v>0.21999999999997044</v>
      </c>
      <c r="P174" s="135">
        <v>0.17000000000001592</v>
      </c>
      <c r="Q174" s="8">
        <f t="shared" si="0"/>
        <v>945559.99999999779</v>
      </c>
      <c r="R174" s="8">
        <f t="shared" si="1"/>
        <v>1294040.0000000009</v>
      </c>
      <c r="S174" s="8">
        <f t="shared" si="12"/>
        <v>1329239.9999999988</v>
      </c>
      <c r="T174" s="8">
        <f t="shared" si="12"/>
        <v>1468279.9999999974</v>
      </c>
      <c r="U174" s="8">
        <f t="shared" si="12"/>
        <v>1577400.0000000033</v>
      </c>
      <c r="V174" s="8">
        <f t="shared" si="12"/>
        <v>1589720.0000000021</v>
      </c>
      <c r="W174" s="8">
        <f t="shared" si="12"/>
        <v>1665400.0000000033</v>
      </c>
      <c r="X174" s="8">
        <f t="shared" si="12"/>
        <v>1684760.0000000007</v>
      </c>
      <c r="Y174" s="8">
        <f t="shared" si="12"/>
        <v>1699720.0000000021</v>
      </c>
      <c r="Z174" s="140">
        <f t="shared" si="3"/>
        <v>13254120.000000006</v>
      </c>
      <c r="AA174" s="138">
        <v>6.7962545291073191</v>
      </c>
      <c r="AB174" s="9">
        <v>6.8552337845470506</v>
      </c>
      <c r="AC174" s="165">
        <v>6.9818374631619804</v>
      </c>
      <c r="AD174" s="291">
        <v>9.660000000000025</v>
      </c>
      <c r="AE174" s="172">
        <f t="shared" si="4"/>
        <v>850080.00000000221</v>
      </c>
    </row>
    <row r="175" spans="1:31" s="3" customFormat="1" ht="14.25" customHeight="1">
      <c r="A175" s="4">
        <v>79042</v>
      </c>
      <c r="B175" s="4" t="s">
        <v>6491</v>
      </c>
      <c r="C175" s="5" t="s">
        <v>6469</v>
      </c>
      <c r="D175" s="4" t="s">
        <v>6318</v>
      </c>
      <c r="E175" s="186">
        <v>222.18</v>
      </c>
      <c r="F175" s="133">
        <v>243.99</v>
      </c>
      <c r="G175" s="187">
        <v>250.55</v>
      </c>
      <c r="H175" s="132">
        <v>21.810000000000002</v>
      </c>
      <c r="I175" s="6">
        <v>2</v>
      </c>
      <c r="J175" s="6">
        <v>1.2199999999999989</v>
      </c>
      <c r="K175" s="6">
        <v>6.9999999999993179E-2</v>
      </c>
      <c r="L175" s="6">
        <v>1.3400000000000034</v>
      </c>
      <c r="M175" s="6">
        <v>0.18999999999999773</v>
      </c>
      <c r="N175" s="6">
        <v>0.43999999999999773</v>
      </c>
      <c r="O175" s="7">
        <v>0.61000000000001364</v>
      </c>
      <c r="P175" s="135">
        <v>0.68999999999999773</v>
      </c>
      <c r="Q175" s="8">
        <f t="shared" si="0"/>
        <v>6717480</v>
      </c>
      <c r="R175" s="8">
        <f t="shared" si="1"/>
        <v>7069480</v>
      </c>
      <c r="S175" s="8">
        <f t="shared" si="12"/>
        <v>7176840</v>
      </c>
      <c r="T175" s="8">
        <f t="shared" si="12"/>
        <v>7182999.9999999991</v>
      </c>
      <c r="U175" s="8">
        <f t="shared" si="12"/>
        <v>7300919.9999999991</v>
      </c>
      <c r="V175" s="8">
        <f t="shared" si="12"/>
        <v>7317639.9999999991</v>
      </c>
      <c r="W175" s="8">
        <f t="shared" si="12"/>
        <v>7356359.9999999991</v>
      </c>
      <c r="X175" s="8">
        <f t="shared" si="12"/>
        <v>7410040</v>
      </c>
      <c r="Y175" s="8">
        <f t="shared" si="12"/>
        <v>7470760</v>
      </c>
      <c r="Z175" s="140">
        <f t="shared" si="3"/>
        <v>65002520</v>
      </c>
      <c r="AA175" s="138">
        <v>8.9645461037834444</v>
      </c>
      <c r="AB175" s="9">
        <v>9.8445386797286982</v>
      </c>
      <c r="AC175" s="165">
        <v>10.109222370613653</v>
      </c>
      <c r="AD175" s="291">
        <v>28.370000000000005</v>
      </c>
      <c r="AE175" s="172">
        <f t="shared" si="4"/>
        <v>2496560.0000000005</v>
      </c>
    </row>
    <row r="176" spans="1:31" s="3" customFormat="1" ht="14.25" customHeight="1">
      <c r="A176" s="4">
        <v>79043</v>
      </c>
      <c r="B176" s="4" t="s">
        <v>6492</v>
      </c>
      <c r="C176" s="5" t="s">
        <v>6469</v>
      </c>
      <c r="D176" s="4" t="s">
        <v>6318</v>
      </c>
      <c r="E176" s="186">
        <v>197.82</v>
      </c>
      <c r="F176" s="133">
        <v>200.23</v>
      </c>
      <c r="G176" s="187">
        <v>202.58</v>
      </c>
      <c r="H176" s="132">
        <v>2.4099999999999966</v>
      </c>
      <c r="I176" s="6">
        <v>2.3500000000000227</v>
      </c>
      <c r="J176" s="6">
        <v>0</v>
      </c>
      <c r="K176" s="6">
        <v>0</v>
      </c>
      <c r="L176" s="6">
        <v>0</v>
      </c>
      <c r="M176" s="6">
        <v>0</v>
      </c>
      <c r="N176" s="6">
        <v>0</v>
      </c>
      <c r="O176" s="7">
        <v>0</v>
      </c>
      <c r="P176" s="135">
        <v>0</v>
      </c>
      <c r="Q176" s="8">
        <f t="shared" si="0"/>
        <v>742279.99999999907</v>
      </c>
      <c r="R176" s="8">
        <f t="shared" si="1"/>
        <v>1155880.000000003</v>
      </c>
      <c r="S176" s="8">
        <f t="shared" si="12"/>
        <v>1155880.000000003</v>
      </c>
      <c r="T176" s="8">
        <f t="shared" si="12"/>
        <v>1155880.000000003</v>
      </c>
      <c r="U176" s="8">
        <f t="shared" si="12"/>
        <v>1155880.000000003</v>
      </c>
      <c r="V176" s="8">
        <f t="shared" si="12"/>
        <v>1155880.000000003</v>
      </c>
      <c r="W176" s="8">
        <f t="shared" si="12"/>
        <v>1155880.000000003</v>
      </c>
      <c r="X176" s="8">
        <f t="shared" si="12"/>
        <v>1155880.000000003</v>
      </c>
      <c r="Y176" s="8">
        <f t="shared" si="12"/>
        <v>1155880.000000003</v>
      </c>
      <c r="Z176" s="140">
        <f t="shared" si="3"/>
        <v>9989320.0000000242</v>
      </c>
      <c r="AA176" s="138">
        <v>3.9277353871446188</v>
      </c>
      <c r="AB176" s="9">
        <v>3.9755861721158983</v>
      </c>
      <c r="AC176" s="165">
        <v>4.0222456512372711</v>
      </c>
      <c r="AD176" s="291">
        <v>4.7600000000000193</v>
      </c>
      <c r="AE176" s="172">
        <f t="shared" si="4"/>
        <v>418880.00000000169</v>
      </c>
    </row>
    <row r="177" spans="1:31" s="3" customFormat="1" ht="14.25" customHeight="1">
      <c r="A177" s="4">
        <v>79047</v>
      </c>
      <c r="B177" s="4" t="s">
        <v>6493</v>
      </c>
      <c r="C177" s="5" t="s">
        <v>6469</v>
      </c>
      <c r="D177" s="4" t="s">
        <v>6318</v>
      </c>
      <c r="E177" s="186">
        <v>195.29</v>
      </c>
      <c r="F177" s="133">
        <v>200.60999999999999</v>
      </c>
      <c r="G177" s="187">
        <v>201.59</v>
      </c>
      <c r="H177" s="132">
        <v>5.3199999999999932</v>
      </c>
      <c r="I177" s="6">
        <v>0.88000000000002387</v>
      </c>
      <c r="J177" s="6">
        <v>0</v>
      </c>
      <c r="K177" s="6">
        <v>3.9999999999992042E-2</v>
      </c>
      <c r="L177" s="6">
        <v>3.0000000000001137E-2</v>
      </c>
      <c r="M177" s="6">
        <v>0</v>
      </c>
      <c r="N177" s="6">
        <v>6.9999999999993179E-2</v>
      </c>
      <c r="O177" s="7">
        <v>0</v>
      </c>
      <c r="P177" s="135">
        <v>-3.9999999999992042E-2</v>
      </c>
      <c r="Q177" s="8">
        <f t="shared" si="0"/>
        <v>1638559.9999999981</v>
      </c>
      <c r="R177" s="8">
        <f t="shared" si="1"/>
        <v>1793440.0000000023</v>
      </c>
      <c r="S177" s="8">
        <f t="shared" si="12"/>
        <v>1793440.0000000023</v>
      </c>
      <c r="T177" s="8">
        <f t="shared" si="12"/>
        <v>1796960.0000000016</v>
      </c>
      <c r="U177" s="8">
        <f t="shared" si="12"/>
        <v>1799600.0000000016</v>
      </c>
      <c r="V177" s="8">
        <f t="shared" si="12"/>
        <v>1799600.0000000016</v>
      </c>
      <c r="W177" s="8">
        <f t="shared" si="12"/>
        <v>1805760.0000000009</v>
      </c>
      <c r="X177" s="8">
        <f t="shared" si="12"/>
        <v>1805760.0000000009</v>
      </c>
      <c r="Y177" s="8">
        <f t="shared" si="12"/>
        <v>1802240.0000000016</v>
      </c>
      <c r="Z177" s="140">
        <f t="shared" si="3"/>
        <v>16035360.000000009</v>
      </c>
      <c r="AA177" s="138">
        <v>8.1936536839764518</v>
      </c>
      <c r="AB177" s="9">
        <v>8.4168614140125779</v>
      </c>
      <c r="AC177" s="165">
        <v>8.4579786274402853</v>
      </c>
      <c r="AD177" s="291">
        <v>6.3000000000000123</v>
      </c>
      <c r="AE177" s="172">
        <f t="shared" si="4"/>
        <v>554400.00000000105</v>
      </c>
    </row>
    <row r="178" spans="1:31" s="3" customFormat="1" ht="14.25" customHeight="1">
      <c r="A178" s="4">
        <v>79048</v>
      </c>
      <c r="B178" s="4" t="s">
        <v>6494</v>
      </c>
      <c r="C178" s="5" t="s">
        <v>6469</v>
      </c>
      <c r="D178" s="4" t="s">
        <v>6318</v>
      </c>
      <c r="E178" s="186">
        <v>170.17000000000002</v>
      </c>
      <c r="F178" s="133">
        <v>186.54000000000002</v>
      </c>
      <c r="G178" s="187">
        <v>189.57</v>
      </c>
      <c r="H178" s="132">
        <v>16.370000000000005</v>
      </c>
      <c r="I178" s="6">
        <v>2.5699999999999648</v>
      </c>
      <c r="J178" s="6">
        <v>0.3100000000000307</v>
      </c>
      <c r="K178" s="6">
        <v>0.12000000000000455</v>
      </c>
      <c r="L178" s="6">
        <v>1.999999999998181E-2</v>
      </c>
      <c r="M178" s="6">
        <v>0</v>
      </c>
      <c r="N178" s="6">
        <v>0</v>
      </c>
      <c r="O178" s="7">
        <v>9.9999999999909051E-3</v>
      </c>
      <c r="P178" s="135">
        <v>0</v>
      </c>
      <c r="Q178" s="8">
        <f t="shared" si="0"/>
        <v>5041960.0000000009</v>
      </c>
      <c r="R178" s="8">
        <f t="shared" si="1"/>
        <v>5494279.9999999944</v>
      </c>
      <c r="S178" s="8">
        <f t="shared" si="12"/>
        <v>5521559.9999999972</v>
      </c>
      <c r="T178" s="8">
        <f t="shared" si="12"/>
        <v>5532119.9999999972</v>
      </c>
      <c r="U178" s="8">
        <f t="shared" si="12"/>
        <v>5533879.9999999953</v>
      </c>
      <c r="V178" s="8">
        <f t="shared" si="12"/>
        <v>5533879.9999999953</v>
      </c>
      <c r="W178" s="8">
        <f t="shared" si="12"/>
        <v>5533879.9999999953</v>
      </c>
      <c r="X178" s="8">
        <f t="shared" si="12"/>
        <v>5534759.9999999944</v>
      </c>
      <c r="Y178" s="8">
        <f t="shared" si="12"/>
        <v>5534759.9999999944</v>
      </c>
      <c r="Z178" s="140">
        <f t="shared" si="3"/>
        <v>49261079.999999963</v>
      </c>
      <c r="AA178" s="138">
        <v>7.6737841311357151</v>
      </c>
      <c r="AB178" s="9">
        <v>8.4119862009875774</v>
      </c>
      <c r="AC178" s="165">
        <v>8.5486234808685246</v>
      </c>
      <c r="AD178" s="291">
        <v>19.399999999999977</v>
      </c>
      <c r="AE178" s="172">
        <f t="shared" si="4"/>
        <v>1707199.9999999979</v>
      </c>
    </row>
    <row r="179" spans="1:31" s="3" customFormat="1" ht="14.25" customHeight="1">
      <c r="A179" s="4">
        <v>79052</v>
      </c>
      <c r="B179" s="4" t="s">
        <v>6495</v>
      </c>
      <c r="C179" s="5" t="s">
        <v>6469</v>
      </c>
      <c r="D179" s="4" t="s">
        <v>6318</v>
      </c>
      <c r="E179" s="186">
        <v>39.4</v>
      </c>
      <c r="F179" s="133">
        <v>40.69</v>
      </c>
      <c r="G179" s="187">
        <v>40.96</v>
      </c>
      <c r="H179" s="132">
        <v>1.2899999999999991</v>
      </c>
      <c r="I179" s="6">
        <v>0</v>
      </c>
      <c r="J179" s="6">
        <v>0</v>
      </c>
      <c r="K179" s="6">
        <v>0</v>
      </c>
      <c r="L179" s="6">
        <v>0</v>
      </c>
      <c r="M179" s="6">
        <v>0</v>
      </c>
      <c r="N179" s="6">
        <v>0</v>
      </c>
      <c r="O179" s="7">
        <v>0.27000000000000313</v>
      </c>
      <c r="P179" s="135">
        <v>0</v>
      </c>
      <c r="Q179" s="8">
        <f t="shared" si="0"/>
        <v>397319.99999999977</v>
      </c>
      <c r="R179" s="8">
        <f t="shared" si="1"/>
        <v>397319.99999999977</v>
      </c>
      <c r="S179" s="8">
        <f t="shared" si="12"/>
        <v>397319.99999999977</v>
      </c>
      <c r="T179" s="8">
        <f t="shared" si="12"/>
        <v>397319.99999999977</v>
      </c>
      <c r="U179" s="8">
        <f t="shared" si="12"/>
        <v>397319.99999999977</v>
      </c>
      <c r="V179" s="8">
        <f t="shared" si="12"/>
        <v>397319.99999999977</v>
      </c>
      <c r="W179" s="8">
        <f t="shared" si="12"/>
        <v>397319.99999999977</v>
      </c>
      <c r="X179" s="8">
        <f t="shared" si="12"/>
        <v>421080.00000000006</v>
      </c>
      <c r="Y179" s="8">
        <f t="shared" si="12"/>
        <v>421080.00000000006</v>
      </c>
      <c r="Z179" s="140">
        <f t="shared" si="3"/>
        <v>3623399.9999999981</v>
      </c>
      <c r="AA179" s="138">
        <v>3.3566195263247565</v>
      </c>
      <c r="AB179" s="9">
        <v>3.4665189981257449</v>
      </c>
      <c r="AC179" s="165">
        <v>3.4895212131538593</v>
      </c>
      <c r="AD179" s="291">
        <v>1.5600000000000023</v>
      </c>
      <c r="AE179" s="172">
        <f t="shared" si="4"/>
        <v>137280.0000000002</v>
      </c>
    </row>
    <row r="180" spans="1:31" s="3" customFormat="1" ht="14.25" customHeight="1">
      <c r="A180" s="4">
        <v>79055</v>
      </c>
      <c r="B180" s="4" t="s">
        <v>6496</v>
      </c>
      <c r="C180" s="5" t="s">
        <v>6469</v>
      </c>
      <c r="D180" s="4" t="s">
        <v>6318</v>
      </c>
      <c r="E180" s="186">
        <v>43.29</v>
      </c>
      <c r="F180" s="133">
        <v>44.269999999999996</v>
      </c>
      <c r="G180" s="187">
        <v>44.32</v>
      </c>
      <c r="H180" s="132">
        <v>0.97999999999999687</v>
      </c>
      <c r="I180" s="6">
        <v>1.0000000000005116E-2</v>
      </c>
      <c r="J180" s="6">
        <v>3.9999999999999147E-2</v>
      </c>
      <c r="K180" s="6">
        <v>0</v>
      </c>
      <c r="L180" s="6">
        <v>0</v>
      </c>
      <c r="M180" s="6">
        <v>0</v>
      </c>
      <c r="N180" s="6">
        <v>0</v>
      </c>
      <c r="O180" s="7">
        <v>0</v>
      </c>
      <c r="P180" s="135">
        <v>0</v>
      </c>
      <c r="Q180" s="8">
        <f t="shared" si="0"/>
        <v>301839.99999999907</v>
      </c>
      <c r="R180" s="8">
        <f t="shared" si="1"/>
        <v>303599.99999999994</v>
      </c>
      <c r="S180" s="8">
        <f t="shared" si="12"/>
        <v>307119.99999999988</v>
      </c>
      <c r="T180" s="8">
        <f t="shared" si="12"/>
        <v>307119.99999999988</v>
      </c>
      <c r="U180" s="8">
        <f t="shared" si="12"/>
        <v>307119.99999999988</v>
      </c>
      <c r="V180" s="8">
        <f t="shared" si="12"/>
        <v>307119.99999999988</v>
      </c>
      <c r="W180" s="8">
        <f t="shared" si="12"/>
        <v>307119.99999999988</v>
      </c>
      <c r="X180" s="8">
        <f t="shared" si="12"/>
        <v>307119.99999999988</v>
      </c>
      <c r="Y180" s="8">
        <f t="shared" si="12"/>
        <v>307119.99999999988</v>
      </c>
      <c r="Z180" s="140">
        <f t="shared" si="3"/>
        <v>2755279.9999999986</v>
      </c>
      <c r="AA180" s="138">
        <v>6.2127757286987473</v>
      </c>
      <c r="AB180" s="9">
        <v>6.3534206862899874</v>
      </c>
      <c r="AC180" s="165">
        <v>6.3605964494323972</v>
      </c>
      <c r="AD180" s="291">
        <v>1.0300000000000011</v>
      </c>
      <c r="AE180" s="172">
        <f t="shared" si="4"/>
        <v>90640.000000000102</v>
      </c>
    </row>
    <row r="181" spans="1:31" s="3" customFormat="1" ht="14.25" customHeight="1">
      <c r="A181" s="4">
        <v>79056</v>
      </c>
      <c r="B181" s="4" t="s">
        <v>6497</v>
      </c>
      <c r="C181" s="5" t="s">
        <v>6469</v>
      </c>
      <c r="D181" s="4" t="s">
        <v>6318</v>
      </c>
      <c r="E181" s="186">
        <v>76.17</v>
      </c>
      <c r="F181" s="133">
        <v>80.61</v>
      </c>
      <c r="G181" s="187">
        <v>82.94</v>
      </c>
      <c r="H181" s="132">
        <v>4.4399999999999977</v>
      </c>
      <c r="I181" s="6">
        <v>1.0400000000000063</v>
      </c>
      <c r="J181" s="6">
        <v>0.26999999999999602</v>
      </c>
      <c r="K181" s="6">
        <v>1.9999999999996021E-2</v>
      </c>
      <c r="L181" s="6">
        <v>0</v>
      </c>
      <c r="M181" s="6">
        <v>0.51999999999999602</v>
      </c>
      <c r="N181" s="6">
        <v>0.26000000000001933</v>
      </c>
      <c r="O181" s="7">
        <v>0.11999999999999034</v>
      </c>
      <c r="P181" s="135">
        <v>9.9999999999994316E-2</v>
      </c>
      <c r="Q181" s="8">
        <f t="shared" si="0"/>
        <v>1367519.9999999995</v>
      </c>
      <c r="R181" s="8">
        <f t="shared" si="1"/>
        <v>1550560.0000000007</v>
      </c>
      <c r="S181" s="8">
        <f t="shared" si="12"/>
        <v>1574320.0000000005</v>
      </c>
      <c r="T181" s="8">
        <f t="shared" si="12"/>
        <v>1576080</v>
      </c>
      <c r="U181" s="8">
        <f t="shared" si="12"/>
        <v>1576080</v>
      </c>
      <c r="V181" s="8">
        <f t="shared" si="12"/>
        <v>1621839.9999999995</v>
      </c>
      <c r="W181" s="8">
        <f t="shared" si="12"/>
        <v>1644720.0000000012</v>
      </c>
      <c r="X181" s="8">
        <f t="shared" si="12"/>
        <v>1655280.0000000002</v>
      </c>
      <c r="Y181" s="8">
        <f t="shared" si="12"/>
        <v>1664079.9999999998</v>
      </c>
      <c r="Z181" s="140">
        <f t="shared" si="3"/>
        <v>14230480.000000002</v>
      </c>
      <c r="AA181" s="138">
        <v>11.342923516797713</v>
      </c>
      <c r="AB181" s="9">
        <v>12.004110078627592</v>
      </c>
      <c r="AC181" s="165">
        <v>12.351084107695973</v>
      </c>
      <c r="AD181" s="291">
        <v>6.769999999999996</v>
      </c>
      <c r="AE181" s="172">
        <f t="shared" si="4"/>
        <v>595759.99999999965</v>
      </c>
    </row>
    <row r="182" spans="1:31" s="3" customFormat="1" ht="14.25" customHeight="1">
      <c r="A182" s="4">
        <v>79058</v>
      </c>
      <c r="B182" s="4" t="s">
        <v>6498</v>
      </c>
      <c r="C182" s="5" t="s">
        <v>6469</v>
      </c>
      <c r="D182" s="4" t="s">
        <v>6318</v>
      </c>
      <c r="E182" s="186">
        <v>145.51</v>
      </c>
      <c r="F182" s="133">
        <v>147.25</v>
      </c>
      <c r="G182" s="187">
        <v>149.24</v>
      </c>
      <c r="H182" s="132">
        <v>1.7400000000000091</v>
      </c>
      <c r="I182" s="6">
        <v>0.83000000000001251</v>
      </c>
      <c r="J182" s="6">
        <v>0</v>
      </c>
      <c r="K182" s="6">
        <v>0</v>
      </c>
      <c r="L182" s="6">
        <v>0</v>
      </c>
      <c r="M182" s="6">
        <v>1.1599999999999966</v>
      </c>
      <c r="N182" s="6">
        <v>0</v>
      </c>
      <c r="O182" s="7">
        <v>0</v>
      </c>
      <c r="P182" s="135">
        <v>0</v>
      </c>
      <c r="Q182" s="8">
        <f t="shared" si="0"/>
        <v>535920.00000000291</v>
      </c>
      <c r="R182" s="8">
        <f t="shared" si="1"/>
        <v>682000.00000000512</v>
      </c>
      <c r="S182" s="8">
        <f t="shared" si="12"/>
        <v>682000.00000000512</v>
      </c>
      <c r="T182" s="8">
        <f t="shared" si="12"/>
        <v>682000.00000000512</v>
      </c>
      <c r="U182" s="8">
        <f t="shared" si="12"/>
        <v>682000.00000000512</v>
      </c>
      <c r="V182" s="8">
        <f t="shared" si="12"/>
        <v>784080.00000000477</v>
      </c>
      <c r="W182" s="8">
        <f t="shared" si="12"/>
        <v>784080.00000000477</v>
      </c>
      <c r="X182" s="8">
        <f t="shared" si="12"/>
        <v>784080.00000000477</v>
      </c>
      <c r="Y182" s="8">
        <f t="shared" si="12"/>
        <v>784080.00000000477</v>
      </c>
      <c r="Z182" s="140">
        <f t="shared" si="3"/>
        <v>6400240.0000000419</v>
      </c>
      <c r="AA182" s="138">
        <v>4.3797312143512883</v>
      </c>
      <c r="AB182" s="9">
        <v>4.4321037819615636</v>
      </c>
      <c r="AC182" s="165">
        <v>4.4920011437687171</v>
      </c>
      <c r="AD182" s="291">
        <v>3.7300000000000186</v>
      </c>
      <c r="AE182" s="172">
        <f t="shared" si="4"/>
        <v>328240.00000000163</v>
      </c>
    </row>
    <row r="183" spans="1:31" s="3" customFormat="1" ht="14.25" customHeight="1">
      <c r="A183" s="4">
        <v>79059</v>
      </c>
      <c r="B183" s="4" t="s">
        <v>6499</v>
      </c>
      <c r="C183" s="5" t="s">
        <v>6469</v>
      </c>
      <c r="D183" s="4" t="s">
        <v>6318</v>
      </c>
      <c r="E183" s="186">
        <v>232.17000000000002</v>
      </c>
      <c r="F183" s="133">
        <v>271.03000000000003</v>
      </c>
      <c r="G183" s="187">
        <v>278.36</v>
      </c>
      <c r="H183" s="132">
        <v>38.860000000000014</v>
      </c>
      <c r="I183" s="6">
        <v>3.0600000000000023</v>
      </c>
      <c r="J183" s="6">
        <v>1.0699999999999932</v>
      </c>
      <c r="K183" s="6">
        <v>0.81000000000000227</v>
      </c>
      <c r="L183" s="6">
        <v>4.0000000000020464E-2</v>
      </c>
      <c r="M183" s="6">
        <v>0.34999999999996589</v>
      </c>
      <c r="N183" s="6">
        <v>1.3600000000000136</v>
      </c>
      <c r="O183" s="7">
        <v>0.62000000000000455</v>
      </c>
      <c r="P183" s="135">
        <v>1.999999999998181E-2</v>
      </c>
      <c r="Q183" s="8">
        <f t="shared" si="0"/>
        <v>11968880.000000004</v>
      </c>
      <c r="R183" s="8">
        <f t="shared" si="1"/>
        <v>12507440.000000004</v>
      </c>
      <c r="S183" s="8">
        <f t="shared" si="12"/>
        <v>12601600.000000004</v>
      </c>
      <c r="T183" s="8">
        <f t="shared" si="12"/>
        <v>12672880.000000004</v>
      </c>
      <c r="U183" s="8">
        <f t="shared" si="12"/>
        <v>12676400.000000006</v>
      </c>
      <c r="V183" s="8">
        <f t="shared" si="12"/>
        <v>12707200.000000002</v>
      </c>
      <c r="W183" s="8">
        <f t="shared" si="12"/>
        <v>12826880.000000004</v>
      </c>
      <c r="X183" s="8">
        <f t="shared" si="12"/>
        <v>12881440.000000004</v>
      </c>
      <c r="Y183" s="8">
        <f t="shared" si="12"/>
        <v>12883200.000000002</v>
      </c>
      <c r="Z183" s="140">
        <f t="shared" si="3"/>
        <v>113725920.00000003</v>
      </c>
      <c r="AA183" s="138">
        <v>5.4401923293217855</v>
      </c>
      <c r="AB183" s="9">
        <v>6.3507573201364673</v>
      </c>
      <c r="AC183" s="165">
        <v>6.5225134030667711</v>
      </c>
      <c r="AD183" s="291">
        <v>46.19</v>
      </c>
      <c r="AE183" s="172">
        <f t="shared" si="4"/>
        <v>4064720</v>
      </c>
    </row>
    <row r="184" spans="1:31" s="3" customFormat="1" ht="14.25" customHeight="1">
      <c r="A184" s="4">
        <v>79060</v>
      </c>
      <c r="B184" s="4" t="s">
        <v>6500</v>
      </c>
      <c r="C184" s="5" t="s">
        <v>6469</v>
      </c>
      <c r="D184" s="4" t="s">
        <v>6318</v>
      </c>
      <c r="E184" s="186">
        <v>269.25</v>
      </c>
      <c r="F184" s="133">
        <v>280.52</v>
      </c>
      <c r="G184" s="187">
        <v>285.42</v>
      </c>
      <c r="H184" s="132">
        <v>11.269999999999982</v>
      </c>
      <c r="I184" s="6">
        <v>2.3999999999999773</v>
      </c>
      <c r="J184" s="6">
        <v>0.71000000000003638</v>
      </c>
      <c r="K184" s="6">
        <v>7.9999999999984084E-2</v>
      </c>
      <c r="L184" s="6">
        <v>0.26999999999998181</v>
      </c>
      <c r="M184" s="6">
        <v>0</v>
      </c>
      <c r="N184" s="6">
        <v>0.75</v>
      </c>
      <c r="O184" s="7">
        <v>0.62000000000000455</v>
      </c>
      <c r="P184" s="135">
        <v>6.9999999999993179E-2</v>
      </c>
      <c r="Q184" s="8">
        <f t="shared" si="0"/>
        <v>3471159.9999999944</v>
      </c>
      <c r="R184" s="8">
        <f t="shared" si="1"/>
        <v>3893559.9999999902</v>
      </c>
      <c r="S184" s="8">
        <f t="shared" si="12"/>
        <v>3956039.9999999935</v>
      </c>
      <c r="T184" s="8">
        <f t="shared" si="12"/>
        <v>3963079.9999999921</v>
      </c>
      <c r="U184" s="8">
        <f t="shared" si="12"/>
        <v>3986839.9999999907</v>
      </c>
      <c r="V184" s="8">
        <f t="shared" si="12"/>
        <v>3986839.9999999907</v>
      </c>
      <c r="W184" s="8">
        <f t="shared" si="12"/>
        <v>4052839.9999999907</v>
      </c>
      <c r="X184" s="8">
        <f t="shared" si="12"/>
        <v>4107399.9999999912</v>
      </c>
      <c r="Y184" s="8">
        <f t="shared" si="12"/>
        <v>4113559.9999999907</v>
      </c>
      <c r="Z184" s="140">
        <f t="shared" si="3"/>
        <v>35531319.999999933</v>
      </c>
      <c r="AA184" s="138">
        <v>7.3027643370147759</v>
      </c>
      <c r="AB184" s="9">
        <v>7.6084362184563981</v>
      </c>
      <c r="AC184" s="165">
        <v>7.7413370364744942</v>
      </c>
      <c r="AD184" s="291">
        <v>16.170000000000016</v>
      </c>
      <c r="AE184" s="172">
        <f t="shared" si="4"/>
        <v>1422960.0000000014</v>
      </c>
    </row>
    <row r="185" spans="1:31" s="3" customFormat="1" ht="14.25" customHeight="1">
      <c r="A185" s="4">
        <v>79061</v>
      </c>
      <c r="B185" s="4" t="s">
        <v>6501</v>
      </c>
      <c r="C185" s="5" t="s">
        <v>6469</v>
      </c>
      <c r="D185" s="4" t="s">
        <v>6318</v>
      </c>
      <c r="E185" s="186">
        <v>244.28</v>
      </c>
      <c r="F185" s="133">
        <v>246.75</v>
      </c>
      <c r="G185" s="187">
        <v>251.81</v>
      </c>
      <c r="H185" s="132">
        <v>2.4699999999999989</v>
      </c>
      <c r="I185" s="6">
        <v>0.28000000000000114</v>
      </c>
      <c r="J185" s="6">
        <v>0.58000000000001251</v>
      </c>
      <c r="K185" s="6">
        <v>0.28999999999999204</v>
      </c>
      <c r="L185" s="6">
        <v>1.2199999999999989</v>
      </c>
      <c r="M185" s="6">
        <v>2.4399999999999977</v>
      </c>
      <c r="N185" s="6">
        <v>0</v>
      </c>
      <c r="O185" s="7">
        <v>3.9999999999992042E-2</v>
      </c>
      <c r="P185" s="135">
        <v>0.21000000000000796</v>
      </c>
      <c r="Q185" s="8">
        <f t="shared" si="0"/>
        <v>760759.99999999965</v>
      </c>
      <c r="R185" s="8">
        <f t="shared" si="1"/>
        <v>810039.99999999988</v>
      </c>
      <c r="S185" s="8">
        <f t="shared" si="12"/>
        <v>861080.00000000093</v>
      </c>
      <c r="T185" s="8">
        <f t="shared" si="12"/>
        <v>886600.00000000023</v>
      </c>
      <c r="U185" s="8">
        <f t="shared" si="12"/>
        <v>993960.00000000012</v>
      </c>
      <c r="V185" s="8">
        <f t="shared" si="12"/>
        <v>1208680</v>
      </c>
      <c r="W185" s="8">
        <f t="shared" si="12"/>
        <v>1208680</v>
      </c>
      <c r="X185" s="8">
        <f t="shared" si="12"/>
        <v>1212199.9999999993</v>
      </c>
      <c r="Y185" s="8">
        <f t="shared" si="12"/>
        <v>1230680</v>
      </c>
      <c r="Z185" s="140">
        <f t="shared" si="3"/>
        <v>9172680</v>
      </c>
      <c r="AA185" s="138">
        <v>4.0929303625463698</v>
      </c>
      <c r="AB185" s="9">
        <v>4.1343154042832682</v>
      </c>
      <c r="AC185" s="165">
        <v>4.2190960970722173</v>
      </c>
      <c r="AD185" s="291">
        <v>7.5300000000000011</v>
      </c>
      <c r="AE185" s="172">
        <f t="shared" si="4"/>
        <v>662640.00000000012</v>
      </c>
    </row>
    <row r="186" spans="1:31" s="3" customFormat="1" ht="14.25" customHeight="1">
      <c r="A186" s="4">
        <v>79063</v>
      </c>
      <c r="B186" s="4" t="s">
        <v>6502</v>
      </c>
      <c r="C186" s="5" t="s">
        <v>6469</v>
      </c>
      <c r="D186" s="4" t="s">
        <v>6318</v>
      </c>
      <c r="E186" s="186">
        <v>124.61</v>
      </c>
      <c r="F186" s="133">
        <v>129.61000000000001</v>
      </c>
      <c r="G186" s="187">
        <v>131.63000000000002</v>
      </c>
      <c r="H186" s="132">
        <v>5.0000000000000142</v>
      </c>
      <c r="I186" s="6">
        <v>1.960000000000008</v>
      </c>
      <c r="J186" s="6">
        <v>0</v>
      </c>
      <c r="K186" s="6">
        <v>0</v>
      </c>
      <c r="L186" s="6">
        <v>3.9999999999992042E-2</v>
      </c>
      <c r="M186" s="6">
        <v>0</v>
      </c>
      <c r="N186" s="6">
        <v>0</v>
      </c>
      <c r="O186" s="7">
        <v>0</v>
      </c>
      <c r="P186" s="135">
        <v>2.0000000000010232E-2</v>
      </c>
      <c r="Q186" s="8">
        <f t="shared" si="0"/>
        <v>1540000.0000000047</v>
      </c>
      <c r="R186" s="8">
        <f t="shared" si="1"/>
        <v>1884960.0000000061</v>
      </c>
      <c r="S186" s="8">
        <f t="shared" si="12"/>
        <v>1884960.0000000061</v>
      </c>
      <c r="T186" s="8">
        <f t="shared" si="12"/>
        <v>1884960.0000000061</v>
      </c>
      <c r="U186" s="8">
        <f t="shared" si="12"/>
        <v>1888480.0000000054</v>
      </c>
      <c r="V186" s="8">
        <f t="shared" si="12"/>
        <v>1888480.0000000054</v>
      </c>
      <c r="W186" s="8">
        <f t="shared" si="12"/>
        <v>1888480.0000000054</v>
      </c>
      <c r="X186" s="8">
        <f t="shared" si="12"/>
        <v>1888480.0000000054</v>
      </c>
      <c r="Y186" s="8">
        <f t="shared" si="12"/>
        <v>1890240.0000000063</v>
      </c>
      <c r="Z186" s="140">
        <f t="shared" si="3"/>
        <v>16639040.00000005</v>
      </c>
      <c r="AA186" s="138">
        <v>5.3416037242479053</v>
      </c>
      <c r="AB186" s="9">
        <v>5.5559365917644747</v>
      </c>
      <c r="AC186" s="165">
        <v>5.6425270702411678</v>
      </c>
      <c r="AD186" s="291">
        <v>7.0200000000000236</v>
      </c>
      <c r="AE186" s="172">
        <f t="shared" si="4"/>
        <v>617760.0000000021</v>
      </c>
    </row>
    <row r="187" spans="1:31" s="3" customFormat="1" ht="14.25" customHeight="1">
      <c r="A187" s="4">
        <v>79065</v>
      </c>
      <c r="B187" s="4" t="s">
        <v>6503</v>
      </c>
      <c r="C187" s="5" t="s">
        <v>6469</v>
      </c>
      <c r="D187" s="4" t="s">
        <v>6318</v>
      </c>
      <c r="E187" s="186">
        <v>54.76</v>
      </c>
      <c r="F187" s="133">
        <v>57.23</v>
      </c>
      <c r="G187" s="187">
        <v>59.15</v>
      </c>
      <c r="H187" s="132">
        <v>2.4699999999999989</v>
      </c>
      <c r="I187" s="6">
        <v>0.76000000000000512</v>
      </c>
      <c r="J187" s="6">
        <v>0.35999999999999943</v>
      </c>
      <c r="K187" s="6">
        <v>0.21999999999999886</v>
      </c>
      <c r="L187" s="6">
        <v>0</v>
      </c>
      <c r="M187" s="6">
        <v>0</v>
      </c>
      <c r="N187" s="6">
        <v>7.0000000000000284E-2</v>
      </c>
      <c r="O187" s="7">
        <v>0</v>
      </c>
      <c r="P187" s="135">
        <v>0.50999999999999801</v>
      </c>
      <c r="Q187" s="8">
        <f t="shared" si="0"/>
        <v>760759.99999999965</v>
      </c>
      <c r="R187" s="8">
        <f t="shared" si="1"/>
        <v>894520.00000000047</v>
      </c>
      <c r="S187" s="8">
        <f t="shared" si="12"/>
        <v>926200.00000000047</v>
      </c>
      <c r="T187" s="8">
        <f t="shared" si="12"/>
        <v>945560.00000000035</v>
      </c>
      <c r="U187" s="8">
        <f t="shared" si="12"/>
        <v>945560.00000000035</v>
      </c>
      <c r="V187" s="8">
        <f t="shared" ref="V187:Y187" si="13">U187+(M187*88000)</f>
        <v>945560.00000000035</v>
      </c>
      <c r="W187" s="8">
        <f t="shared" si="13"/>
        <v>951720.00000000035</v>
      </c>
      <c r="X187" s="8">
        <f t="shared" si="13"/>
        <v>951720.00000000035</v>
      </c>
      <c r="Y187" s="8">
        <f t="shared" si="13"/>
        <v>996600.00000000023</v>
      </c>
      <c r="Z187" s="140">
        <f t="shared" si="3"/>
        <v>8318200.0000000009</v>
      </c>
      <c r="AA187" s="138">
        <v>2.6065888244170154</v>
      </c>
      <c r="AB187" s="9">
        <v>2.7241614028741021</v>
      </c>
      <c r="AC187" s="165">
        <v>2.8155538525249546</v>
      </c>
      <c r="AD187" s="291">
        <v>4.3900000000000006</v>
      </c>
      <c r="AE187" s="172">
        <f t="shared" si="4"/>
        <v>386320.00000000006</v>
      </c>
    </row>
    <row r="188" spans="1:31" s="3" customFormat="1" ht="14.25" customHeight="1">
      <c r="A188" s="4">
        <v>79068</v>
      </c>
      <c r="B188" s="4" t="s">
        <v>6504</v>
      </c>
      <c r="C188" s="5" t="s">
        <v>6469</v>
      </c>
      <c r="D188" s="4" t="s">
        <v>6318</v>
      </c>
      <c r="E188" s="186">
        <v>63.550000000000004</v>
      </c>
      <c r="F188" s="133">
        <v>63.59</v>
      </c>
      <c r="G188" s="187">
        <v>63.59</v>
      </c>
      <c r="H188" s="132">
        <v>3.9999999999999147E-2</v>
      </c>
      <c r="I188" s="6">
        <v>0</v>
      </c>
      <c r="J188" s="6">
        <v>0</v>
      </c>
      <c r="K188" s="6">
        <v>0</v>
      </c>
      <c r="L188" s="6">
        <v>0</v>
      </c>
      <c r="M188" s="6">
        <v>0</v>
      </c>
      <c r="N188" s="6">
        <v>0</v>
      </c>
      <c r="O188" s="7">
        <v>0</v>
      </c>
      <c r="P188" s="135">
        <v>0</v>
      </c>
      <c r="Q188" s="8">
        <f t="shared" si="0"/>
        <v>12319.999999999742</v>
      </c>
      <c r="R188" s="8">
        <f t="shared" si="1"/>
        <v>12319.999999999742</v>
      </c>
      <c r="S188" s="8">
        <f t="shared" ref="S188:Y224" si="14">R188+(J188*88000)</f>
        <v>12319.999999999742</v>
      </c>
      <c r="T188" s="8">
        <f t="shared" si="14"/>
        <v>12319.999999999742</v>
      </c>
      <c r="U188" s="8">
        <f t="shared" si="14"/>
        <v>12319.999999999742</v>
      </c>
      <c r="V188" s="8">
        <f t="shared" si="14"/>
        <v>12319.999999999742</v>
      </c>
      <c r="W188" s="8">
        <f t="shared" si="14"/>
        <v>12319.999999999742</v>
      </c>
      <c r="X188" s="8">
        <f t="shared" si="14"/>
        <v>12319.999999999742</v>
      </c>
      <c r="Y188" s="8">
        <f t="shared" si="14"/>
        <v>12319.999999999742</v>
      </c>
      <c r="Z188" s="140">
        <f t="shared" si="3"/>
        <v>110879.99999999766</v>
      </c>
      <c r="AA188" s="138">
        <v>2.0095687727874978</v>
      </c>
      <c r="AB188" s="9">
        <v>2.0108336469167112</v>
      </c>
      <c r="AC188" s="165">
        <v>2.0108336469167112</v>
      </c>
      <c r="AD188" s="291">
        <v>3.9999999999999147E-2</v>
      </c>
      <c r="AE188" s="172">
        <f t="shared" si="4"/>
        <v>3519.999999999925</v>
      </c>
    </row>
    <row r="189" spans="1:31" s="3" customFormat="1" ht="14.25" customHeight="1">
      <c r="A189" s="4">
        <v>79069</v>
      </c>
      <c r="B189" s="4" t="s">
        <v>6505</v>
      </c>
      <c r="C189" s="5" t="s">
        <v>6469</v>
      </c>
      <c r="D189" s="4" t="s">
        <v>6318</v>
      </c>
      <c r="E189" s="186">
        <v>270.61</v>
      </c>
      <c r="F189" s="133">
        <v>297.67</v>
      </c>
      <c r="G189" s="187">
        <v>317.17</v>
      </c>
      <c r="H189" s="132">
        <v>27.060000000000002</v>
      </c>
      <c r="I189" s="6">
        <v>14.139999999999986</v>
      </c>
      <c r="J189" s="6">
        <v>1.0299999999999727</v>
      </c>
      <c r="K189" s="6">
        <v>1.07000000000005</v>
      </c>
      <c r="L189" s="6">
        <v>4.0000000000020464E-2</v>
      </c>
      <c r="M189" s="6">
        <v>0.47999999999996135</v>
      </c>
      <c r="N189" s="6">
        <v>1.7799999999999727</v>
      </c>
      <c r="O189" s="7">
        <v>0.83999999999997499</v>
      </c>
      <c r="P189" s="135">
        <v>0.12000000000006139</v>
      </c>
      <c r="Q189" s="8">
        <f t="shared" si="0"/>
        <v>8334480.0000000009</v>
      </c>
      <c r="R189" s="8">
        <f t="shared" si="1"/>
        <v>10823119.999999998</v>
      </c>
      <c r="S189" s="8">
        <f t="shared" si="14"/>
        <v>10913759.999999996</v>
      </c>
      <c r="T189" s="8">
        <f t="shared" si="14"/>
        <v>11007920</v>
      </c>
      <c r="U189" s="8">
        <f t="shared" si="14"/>
        <v>11011440.000000002</v>
      </c>
      <c r="V189" s="8">
        <f t="shared" si="14"/>
        <v>11053679.999999998</v>
      </c>
      <c r="W189" s="8">
        <f t="shared" si="14"/>
        <v>11210319.999999996</v>
      </c>
      <c r="X189" s="8">
        <f t="shared" si="14"/>
        <v>11284239.999999994</v>
      </c>
      <c r="Y189" s="8">
        <f t="shared" si="14"/>
        <v>11294800</v>
      </c>
      <c r="Z189" s="140">
        <f t="shared" si="3"/>
        <v>96933760</v>
      </c>
      <c r="AA189" s="138">
        <v>4.6822551509824413</v>
      </c>
      <c r="AB189" s="9">
        <v>5.1504633634859882</v>
      </c>
      <c r="AC189" s="165">
        <v>5.4878639600794532</v>
      </c>
      <c r="AD189" s="291">
        <v>46.56</v>
      </c>
      <c r="AE189" s="172">
        <f t="shared" si="4"/>
        <v>4097280</v>
      </c>
    </row>
    <row r="190" spans="1:31" s="3" customFormat="1" ht="14.25" customHeight="1">
      <c r="A190" s="4">
        <v>79071</v>
      </c>
      <c r="B190" s="4" t="s">
        <v>6506</v>
      </c>
      <c r="C190" s="5" t="s">
        <v>6469</v>
      </c>
      <c r="D190" s="4" t="s">
        <v>6318</v>
      </c>
      <c r="E190" s="186">
        <v>32.22</v>
      </c>
      <c r="F190" s="133">
        <v>32.22</v>
      </c>
      <c r="G190" s="187">
        <v>36.44</v>
      </c>
      <c r="H190" s="132">
        <v>0</v>
      </c>
      <c r="I190" s="6">
        <v>0.35000000000000142</v>
      </c>
      <c r="J190" s="6">
        <v>0</v>
      </c>
      <c r="K190" s="6">
        <v>0</v>
      </c>
      <c r="L190" s="6">
        <v>0</v>
      </c>
      <c r="M190" s="6">
        <v>3.8699999999999974</v>
      </c>
      <c r="N190" s="6">
        <v>0</v>
      </c>
      <c r="O190" s="7">
        <v>0</v>
      </c>
      <c r="P190" s="135">
        <v>0</v>
      </c>
      <c r="Q190" s="8">
        <f t="shared" si="0"/>
        <v>0</v>
      </c>
      <c r="R190" s="8">
        <f t="shared" si="1"/>
        <v>61600.000000000247</v>
      </c>
      <c r="S190" s="8">
        <f t="shared" si="14"/>
        <v>61600.000000000247</v>
      </c>
      <c r="T190" s="8">
        <f t="shared" si="14"/>
        <v>61600.000000000247</v>
      </c>
      <c r="U190" s="8">
        <f t="shared" si="14"/>
        <v>61600.000000000247</v>
      </c>
      <c r="V190" s="8">
        <f t="shared" si="14"/>
        <v>402160</v>
      </c>
      <c r="W190" s="8">
        <f t="shared" si="14"/>
        <v>402160</v>
      </c>
      <c r="X190" s="8">
        <f t="shared" si="14"/>
        <v>402160</v>
      </c>
      <c r="Y190" s="8">
        <f t="shared" si="14"/>
        <v>402160</v>
      </c>
      <c r="Z190" s="140">
        <f t="shared" si="3"/>
        <v>1855040.0000000009</v>
      </c>
      <c r="AA190" s="138">
        <v>2.0764189184834794</v>
      </c>
      <c r="AB190" s="9">
        <v>2.0764189184834794</v>
      </c>
      <c r="AC190" s="165">
        <v>2.3483769518788948</v>
      </c>
      <c r="AD190" s="291">
        <v>4.2199999999999989</v>
      </c>
      <c r="AE190" s="172">
        <f t="shared" si="4"/>
        <v>371359.99999999988</v>
      </c>
    </row>
    <row r="191" spans="1:31" s="3" customFormat="1" ht="14.25" customHeight="1">
      <c r="A191" s="4">
        <v>79072</v>
      </c>
      <c r="B191" s="4" t="s">
        <v>6507</v>
      </c>
      <c r="C191" s="5" t="s">
        <v>6469</v>
      </c>
      <c r="D191" s="4" t="s">
        <v>6318</v>
      </c>
      <c r="E191" s="186">
        <v>185.82</v>
      </c>
      <c r="F191" s="133">
        <v>197.26999999999998</v>
      </c>
      <c r="G191" s="187">
        <v>210.15</v>
      </c>
      <c r="H191" s="132">
        <v>11.449999999999989</v>
      </c>
      <c r="I191" s="6">
        <v>3.7600000000000193</v>
      </c>
      <c r="J191" s="6">
        <v>4.8799999999999955</v>
      </c>
      <c r="K191" s="6">
        <v>2.8600000000000136</v>
      </c>
      <c r="L191" s="6">
        <v>1.0599999999999739</v>
      </c>
      <c r="M191" s="6">
        <v>0</v>
      </c>
      <c r="N191" s="6">
        <v>0.31999999999999318</v>
      </c>
      <c r="O191" s="7">
        <v>0</v>
      </c>
      <c r="P191" s="135">
        <v>0</v>
      </c>
      <c r="Q191" s="8">
        <f t="shared" si="0"/>
        <v>3526599.9999999967</v>
      </c>
      <c r="R191" s="8">
        <f t="shared" si="1"/>
        <v>4188360</v>
      </c>
      <c r="S191" s="8">
        <f t="shared" si="14"/>
        <v>4617800</v>
      </c>
      <c r="T191" s="8">
        <f t="shared" si="14"/>
        <v>4869480.0000000009</v>
      </c>
      <c r="U191" s="8">
        <f t="shared" si="14"/>
        <v>4962759.9999999991</v>
      </c>
      <c r="V191" s="8">
        <f t="shared" si="14"/>
        <v>4962759.9999999991</v>
      </c>
      <c r="W191" s="8">
        <f t="shared" si="14"/>
        <v>4990919.9999999981</v>
      </c>
      <c r="X191" s="8">
        <f t="shared" si="14"/>
        <v>4990919.9999999981</v>
      </c>
      <c r="Y191" s="8">
        <f t="shared" si="14"/>
        <v>4990919.9999999981</v>
      </c>
      <c r="Z191" s="140">
        <f t="shared" si="3"/>
        <v>42100519.999999993</v>
      </c>
      <c r="AA191" s="138">
        <v>8.9744270845910492</v>
      </c>
      <c r="AB191" s="9">
        <v>9.5274202506580359</v>
      </c>
      <c r="AC191" s="165">
        <v>10.149477192050421</v>
      </c>
      <c r="AD191" s="291">
        <v>24.330000000000009</v>
      </c>
      <c r="AE191" s="172">
        <f t="shared" si="4"/>
        <v>2141040.0000000009</v>
      </c>
    </row>
    <row r="192" spans="1:31" s="3" customFormat="1" ht="14.25" customHeight="1">
      <c r="A192" s="4">
        <v>79073</v>
      </c>
      <c r="B192" s="4" t="s">
        <v>6508</v>
      </c>
      <c r="C192" s="5" t="s">
        <v>6469</v>
      </c>
      <c r="D192" s="4" t="s">
        <v>6318</v>
      </c>
      <c r="E192" s="186">
        <v>52.24</v>
      </c>
      <c r="F192" s="133">
        <v>57.59</v>
      </c>
      <c r="G192" s="187">
        <v>59.7</v>
      </c>
      <c r="H192" s="132">
        <v>5.3500000000000014</v>
      </c>
      <c r="I192" s="6">
        <v>1.5499999999999972</v>
      </c>
      <c r="J192" s="6">
        <v>0</v>
      </c>
      <c r="K192" s="6">
        <v>0</v>
      </c>
      <c r="L192" s="6">
        <v>0</v>
      </c>
      <c r="M192" s="6">
        <v>0</v>
      </c>
      <c r="N192" s="6">
        <v>0.56000000000000227</v>
      </c>
      <c r="O192" s="7">
        <v>0</v>
      </c>
      <c r="P192" s="135">
        <v>0</v>
      </c>
      <c r="Q192" s="8">
        <f t="shared" si="0"/>
        <v>1647800.0000000002</v>
      </c>
      <c r="R192" s="8">
        <f t="shared" si="1"/>
        <v>1920599.9999999998</v>
      </c>
      <c r="S192" s="8">
        <f t="shared" si="14"/>
        <v>1920599.9999999998</v>
      </c>
      <c r="T192" s="8">
        <f t="shared" si="14"/>
        <v>1920599.9999999998</v>
      </c>
      <c r="U192" s="8">
        <f t="shared" si="14"/>
        <v>1920599.9999999998</v>
      </c>
      <c r="V192" s="8">
        <f t="shared" si="14"/>
        <v>1920599.9999999998</v>
      </c>
      <c r="W192" s="8">
        <f t="shared" si="14"/>
        <v>1969880</v>
      </c>
      <c r="X192" s="8">
        <f t="shared" si="14"/>
        <v>1969880</v>
      </c>
      <c r="Y192" s="8">
        <f t="shared" si="14"/>
        <v>1969880</v>
      </c>
      <c r="Z192" s="140">
        <f t="shared" si="3"/>
        <v>17160440</v>
      </c>
      <c r="AA192" s="138">
        <v>3.5374020679988356</v>
      </c>
      <c r="AB192" s="9">
        <v>3.8996742935691602</v>
      </c>
      <c r="AC192" s="165">
        <v>4.0425517507567097</v>
      </c>
      <c r="AD192" s="291">
        <v>7.4600000000000017</v>
      </c>
      <c r="AE192" s="172">
        <f t="shared" si="4"/>
        <v>656480.00000000012</v>
      </c>
    </row>
    <row r="193" spans="1:31" s="3" customFormat="1" ht="14.25" customHeight="1">
      <c r="A193" s="4">
        <v>79074</v>
      </c>
      <c r="B193" s="4" t="s">
        <v>6509</v>
      </c>
      <c r="C193" s="5" t="s">
        <v>6469</v>
      </c>
      <c r="D193" s="4" t="s">
        <v>6318</v>
      </c>
      <c r="E193" s="186">
        <v>72.100000000000009</v>
      </c>
      <c r="F193" s="133">
        <v>80.800000000000011</v>
      </c>
      <c r="G193" s="187">
        <v>81.88</v>
      </c>
      <c r="H193" s="132">
        <v>8.7000000000000028</v>
      </c>
      <c r="I193" s="6">
        <v>1.069999999999979</v>
      </c>
      <c r="J193" s="6">
        <v>0</v>
      </c>
      <c r="K193" s="6">
        <v>1.0000000000005116E-2</v>
      </c>
      <c r="L193" s="6">
        <v>0</v>
      </c>
      <c r="M193" s="6">
        <v>0</v>
      </c>
      <c r="N193" s="6">
        <v>0</v>
      </c>
      <c r="O193" s="7">
        <v>0</v>
      </c>
      <c r="P193" s="135">
        <v>0</v>
      </c>
      <c r="Q193" s="8">
        <f t="shared" si="0"/>
        <v>2679600.0000000005</v>
      </c>
      <c r="R193" s="8">
        <f t="shared" si="1"/>
        <v>2867919.9999999967</v>
      </c>
      <c r="S193" s="8">
        <f t="shared" si="14"/>
        <v>2867919.9999999967</v>
      </c>
      <c r="T193" s="8">
        <f t="shared" si="14"/>
        <v>2868799.9999999972</v>
      </c>
      <c r="U193" s="8">
        <f t="shared" si="14"/>
        <v>2868799.9999999972</v>
      </c>
      <c r="V193" s="8">
        <f t="shared" si="14"/>
        <v>2868799.9999999972</v>
      </c>
      <c r="W193" s="8">
        <f t="shared" si="14"/>
        <v>2868799.9999999972</v>
      </c>
      <c r="X193" s="8">
        <f t="shared" si="14"/>
        <v>2868799.9999999972</v>
      </c>
      <c r="Y193" s="8">
        <f t="shared" si="14"/>
        <v>2868799.9999999972</v>
      </c>
      <c r="Z193" s="140">
        <f t="shared" si="3"/>
        <v>25628239.999999974</v>
      </c>
      <c r="AA193" s="138">
        <v>3.6656667852966596</v>
      </c>
      <c r="AB193" s="9">
        <v>4.1079871879607506</v>
      </c>
      <c r="AC193" s="165">
        <v>4.1628959276018094</v>
      </c>
      <c r="AD193" s="291">
        <v>9.7799999999999869</v>
      </c>
      <c r="AE193" s="172">
        <f t="shared" si="4"/>
        <v>860639.99999999884</v>
      </c>
    </row>
    <row r="194" spans="1:31" s="3" customFormat="1" ht="14.25" customHeight="1">
      <c r="A194" s="4">
        <v>79077</v>
      </c>
      <c r="B194" s="4" t="s">
        <v>6510</v>
      </c>
      <c r="C194" s="5" t="s">
        <v>6469</v>
      </c>
      <c r="D194" s="4" t="s">
        <v>6318</v>
      </c>
      <c r="E194" s="186">
        <v>34.5</v>
      </c>
      <c r="F194" s="133">
        <v>34.5</v>
      </c>
      <c r="G194" s="187">
        <v>34.590000000000003</v>
      </c>
      <c r="H194" s="132">
        <v>0</v>
      </c>
      <c r="I194" s="6">
        <v>6.0000000000002274E-2</v>
      </c>
      <c r="J194" s="6">
        <v>0</v>
      </c>
      <c r="K194" s="6">
        <v>0</v>
      </c>
      <c r="L194" s="6">
        <v>3.0000000000001137E-2</v>
      </c>
      <c r="M194" s="6">
        <v>0</v>
      </c>
      <c r="N194" s="6">
        <v>0</v>
      </c>
      <c r="O194" s="7">
        <v>0</v>
      </c>
      <c r="P194" s="135">
        <v>0</v>
      </c>
      <c r="Q194" s="8">
        <f t="shared" si="0"/>
        <v>0</v>
      </c>
      <c r="R194" s="8">
        <f t="shared" si="1"/>
        <v>10560.0000000004</v>
      </c>
      <c r="S194" s="8">
        <f t="shared" si="14"/>
        <v>10560.0000000004</v>
      </c>
      <c r="T194" s="8">
        <f t="shared" si="14"/>
        <v>10560.0000000004</v>
      </c>
      <c r="U194" s="8">
        <f t="shared" si="14"/>
        <v>13200.0000000005</v>
      </c>
      <c r="V194" s="8">
        <f t="shared" si="14"/>
        <v>13200.0000000005</v>
      </c>
      <c r="W194" s="8">
        <f t="shared" si="14"/>
        <v>13200.0000000005</v>
      </c>
      <c r="X194" s="8">
        <f t="shared" si="14"/>
        <v>13200.0000000005</v>
      </c>
      <c r="Y194" s="8">
        <f t="shared" si="14"/>
        <v>13200.0000000005</v>
      </c>
      <c r="Z194" s="140">
        <f t="shared" si="3"/>
        <v>97680.000000003696</v>
      </c>
      <c r="AA194" s="138">
        <v>2.498569659397881</v>
      </c>
      <c r="AB194" s="9">
        <v>2.498569659397881</v>
      </c>
      <c r="AC194" s="165">
        <v>2.505087667205006</v>
      </c>
      <c r="AD194" s="291">
        <v>9.0000000000003411E-2</v>
      </c>
      <c r="AE194" s="172">
        <f t="shared" si="4"/>
        <v>7920.0000000003001</v>
      </c>
    </row>
    <row r="195" spans="1:31" s="3" customFormat="1" ht="14.25" customHeight="1">
      <c r="A195" s="4">
        <v>79080</v>
      </c>
      <c r="B195" s="4" t="s">
        <v>6511</v>
      </c>
      <c r="C195" s="5" t="s">
        <v>6469</v>
      </c>
      <c r="D195" s="4" t="s">
        <v>6318</v>
      </c>
      <c r="E195" s="186">
        <v>138.65</v>
      </c>
      <c r="F195" s="133">
        <v>143.95000000000002</v>
      </c>
      <c r="G195" s="187">
        <v>144.79</v>
      </c>
      <c r="H195" s="132">
        <v>5.3000000000000114</v>
      </c>
      <c r="I195" s="6">
        <v>0.37000000000000455</v>
      </c>
      <c r="J195" s="6">
        <v>0.15999999999996817</v>
      </c>
      <c r="K195" s="6">
        <v>6.0000000000002274E-2</v>
      </c>
      <c r="L195" s="6">
        <v>6.0000000000002274E-2</v>
      </c>
      <c r="M195" s="6">
        <v>0</v>
      </c>
      <c r="N195" s="6">
        <v>0.18000000000000682</v>
      </c>
      <c r="O195" s="7">
        <v>0</v>
      </c>
      <c r="P195" s="135">
        <v>9.9999999999909051E-3</v>
      </c>
      <c r="Q195" s="8">
        <f t="shared" si="0"/>
        <v>1632400.0000000035</v>
      </c>
      <c r="R195" s="8">
        <f t="shared" si="1"/>
        <v>1697520.0000000042</v>
      </c>
      <c r="S195" s="8">
        <f t="shared" si="14"/>
        <v>1711600.0000000014</v>
      </c>
      <c r="T195" s="8">
        <f t="shared" si="14"/>
        <v>1716880.0000000016</v>
      </c>
      <c r="U195" s="8">
        <f t="shared" si="14"/>
        <v>1722160.0000000019</v>
      </c>
      <c r="V195" s="8">
        <f t="shared" si="14"/>
        <v>1722160.0000000019</v>
      </c>
      <c r="W195" s="8">
        <f t="shared" si="14"/>
        <v>1738000.0000000026</v>
      </c>
      <c r="X195" s="8">
        <f t="shared" si="14"/>
        <v>1738000.0000000026</v>
      </c>
      <c r="Y195" s="8">
        <f t="shared" si="14"/>
        <v>1738880.0000000019</v>
      </c>
      <c r="Z195" s="140">
        <f t="shared" si="3"/>
        <v>15417600.00000002</v>
      </c>
      <c r="AA195" s="138">
        <v>11.925753262056924</v>
      </c>
      <c r="AB195" s="9">
        <v>12.381624104385825</v>
      </c>
      <c r="AC195" s="165">
        <v>12.453875332226625</v>
      </c>
      <c r="AD195" s="291">
        <v>6.1399999999999864</v>
      </c>
      <c r="AE195" s="172">
        <f t="shared" si="4"/>
        <v>540319.99999999884</v>
      </c>
    </row>
    <row r="196" spans="1:31" s="3" customFormat="1" ht="14.25" customHeight="1">
      <c r="A196" s="4">
        <v>79081</v>
      </c>
      <c r="B196" s="4" t="s">
        <v>6512</v>
      </c>
      <c r="C196" s="5" t="s">
        <v>6469</v>
      </c>
      <c r="D196" s="4" t="s">
        <v>6318</v>
      </c>
      <c r="E196" s="186">
        <v>231.83</v>
      </c>
      <c r="F196" s="133">
        <v>256.40000000000003</v>
      </c>
      <c r="G196" s="187">
        <v>262.86</v>
      </c>
      <c r="H196" s="132">
        <v>24.570000000000022</v>
      </c>
      <c r="I196" s="6">
        <v>1.9499999999999318</v>
      </c>
      <c r="J196" s="6">
        <v>1.480000000000075</v>
      </c>
      <c r="K196" s="6">
        <v>0.57999999999992724</v>
      </c>
      <c r="L196" s="6">
        <v>0.22000000000008413</v>
      </c>
      <c r="M196" s="6">
        <v>0.12999999999993861</v>
      </c>
      <c r="N196" s="6">
        <v>0.95999999999997954</v>
      </c>
      <c r="O196" s="7">
        <v>1.0400000000000205</v>
      </c>
      <c r="P196" s="135">
        <v>0.10000000000002274</v>
      </c>
      <c r="Q196" s="8">
        <f t="shared" si="0"/>
        <v>7567560.0000000065</v>
      </c>
      <c r="R196" s="8">
        <f t="shared" si="1"/>
        <v>7910759.9999999944</v>
      </c>
      <c r="S196" s="8">
        <f t="shared" si="14"/>
        <v>8041000.0000000009</v>
      </c>
      <c r="T196" s="8">
        <f t="shared" si="14"/>
        <v>8092039.9999999944</v>
      </c>
      <c r="U196" s="8">
        <f t="shared" si="14"/>
        <v>8111400.0000000019</v>
      </c>
      <c r="V196" s="8">
        <f t="shared" si="14"/>
        <v>8122839.9999999963</v>
      </c>
      <c r="W196" s="8">
        <f t="shared" si="14"/>
        <v>8207319.9999999944</v>
      </c>
      <c r="X196" s="8">
        <f t="shared" si="14"/>
        <v>8298839.9999999963</v>
      </c>
      <c r="Y196" s="8">
        <f t="shared" si="14"/>
        <v>8307639.9999999981</v>
      </c>
      <c r="Z196" s="140">
        <f t="shared" si="3"/>
        <v>72659399.99999997</v>
      </c>
      <c r="AA196" s="138">
        <v>13.891269047091182</v>
      </c>
      <c r="AB196" s="9">
        <v>15.363505084217655</v>
      </c>
      <c r="AC196" s="165">
        <v>15.750588714654654</v>
      </c>
      <c r="AD196" s="291">
        <v>31.03</v>
      </c>
      <c r="AE196" s="172">
        <f t="shared" si="4"/>
        <v>2730640</v>
      </c>
    </row>
    <row r="197" spans="1:31" s="3" customFormat="1" ht="14.25" customHeight="1">
      <c r="A197" s="4">
        <v>79083</v>
      </c>
      <c r="B197" s="4" t="s">
        <v>6513</v>
      </c>
      <c r="C197" s="5" t="s">
        <v>6469</v>
      </c>
      <c r="D197" s="4" t="s">
        <v>6318</v>
      </c>
      <c r="E197" s="186">
        <v>66.320000000000007</v>
      </c>
      <c r="F197" s="133">
        <v>66.610000000000014</v>
      </c>
      <c r="G197" s="187">
        <v>66.87</v>
      </c>
      <c r="H197" s="132">
        <v>0.29000000000000625</v>
      </c>
      <c r="I197" s="6">
        <v>0.25999999999999091</v>
      </c>
      <c r="J197" s="6">
        <v>0</v>
      </c>
      <c r="K197" s="6">
        <v>0</v>
      </c>
      <c r="L197" s="6">
        <v>0</v>
      </c>
      <c r="M197" s="6">
        <v>0</v>
      </c>
      <c r="N197" s="6">
        <v>0</v>
      </c>
      <c r="O197" s="7">
        <v>0</v>
      </c>
      <c r="P197" s="135">
        <v>0</v>
      </c>
      <c r="Q197" s="8">
        <f t="shared" si="0"/>
        <v>89320.000000001921</v>
      </c>
      <c r="R197" s="8">
        <f t="shared" si="1"/>
        <v>135080.00000000032</v>
      </c>
      <c r="S197" s="8">
        <f t="shared" si="14"/>
        <v>135080.00000000032</v>
      </c>
      <c r="T197" s="8">
        <f t="shared" si="14"/>
        <v>135080.00000000032</v>
      </c>
      <c r="U197" s="8">
        <f t="shared" si="14"/>
        <v>135080.00000000032</v>
      </c>
      <c r="V197" s="8">
        <f t="shared" si="14"/>
        <v>135080.00000000032</v>
      </c>
      <c r="W197" s="8">
        <f t="shared" si="14"/>
        <v>135080.00000000032</v>
      </c>
      <c r="X197" s="8">
        <f t="shared" si="14"/>
        <v>135080.00000000032</v>
      </c>
      <c r="Y197" s="8">
        <f t="shared" si="14"/>
        <v>135080.00000000032</v>
      </c>
      <c r="Z197" s="140">
        <f t="shared" si="3"/>
        <v>1169960.0000000047</v>
      </c>
      <c r="AA197" s="138">
        <v>2.5448768620348274</v>
      </c>
      <c r="AB197" s="9">
        <v>2.5560049424025912</v>
      </c>
      <c r="AC197" s="165">
        <v>2.565981842042655</v>
      </c>
      <c r="AD197" s="291">
        <v>0.54999999999999716</v>
      </c>
      <c r="AE197" s="172">
        <f t="shared" si="4"/>
        <v>48399.999999999753</v>
      </c>
    </row>
    <row r="198" spans="1:31" s="3" customFormat="1" ht="14.25" customHeight="1">
      <c r="A198" s="4">
        <v>79087</v>
      </c>
      <c r="B198" s="4" t="s">
        <v>6514</v>
      </c>
      <c r="C198" s="5" t="s">
        <v>6469</v>
      </c>
      <c r="D198" s="4" t="s">
        <v>6318</v>
      </c>
      <c r="E198" s="186">
        <v>260.58</v>
      </c>
      <c r="F198" s="133">
        <v>282.04999999999995</v>
      </c>
      <c r="G198" s="187">
        <v>284.02</v>
      </c>
      <c r="H198" s="132">
        <v>21.46999999999997</v>
      </c>
      <c r="I198" s="6">
        <v>0.78000000000002956</v>
      </c>
      <c r="J198" s="6">
        <v>0.74000000000000909</v>
      </c>
      <c r="K198" s="6">
        <v>0</v>
      </c>
      <c r="L198" s="6">
        <v>0.17000000000001592</v>
      </c>
      <c r="M198" s="6">
        <v>9.9999999999909051E-3</v>
      </c>
      <c r="N198" s="6">
        <v>0.26999999999998181</v>
      </c>
      <c r="O198" s="7">
        <v>0</v>
      </c>
      <c r="P198" s="135">
        <v>0</v>
      </c>
      <c r="Q198" s="8">
        <f t="shared" si="0"/>
        <v>6612759.9999999925</v>
      </c>
      <c r="R198" s="8">
        <f t="shared" si="1"/>
        <v>6750039.9999999981</v>
      </c>
      <c r="S198" s="8">
        <f t="shared" si="14"/>
        <v>6815159.9999999991</v>
      </c>
      <c r="T198" s="8">
        <f t="shared" si="14"/>
        <v>6815159.9999999991</v>
      </c>
      <c r="U198" s="8">
        <f t="shared" si="14"/>
        <v>6830120.0000000009</v>
      </c>
      <c r="V198" s="8">
        <f t="shared" si="14"/>
        <v>6831000</v>
      </c>
      <c r="W198" s="8">
        <f t="shared" si="14"/>
        <v>6854759.9999999981</v>
      </c>
      <c r="X198" s="8">
        <f t="shared" si="14"/>
        <v>6854759.9999999981</v>
      </c>
      <c r="Y198" s="8">
        <f t="shared" si="14"/>
        <v>6854759.9999999981</v>
      </c>
      <c r="Z198" s="140">
        <f t="shared" si="3"/>
        <v>61218519.999999993</v>
      </c>
      <c r="AA198" s="138">
        <v>5.6430323990358886</v>
      </c>
      <c r="AB198" s="9">
        <v>6.1079794617701761</v>
      </c>
      <c r="AC198" s="165">
        <v>6.1506411158729506</v>
      </c>
      <c r="AD198" s="291">
        <v>23.439999999999998</v>
      </c>
      <c r="AE198" s="172">
        <f t="shared" si="4"/>
        <v>2062719.9999999998</v>
      </c>
    </row>
    <row r="199" spans="1:31" s="3" customFormat="1" ht="14.25" customHeight="1">
      <c r="A199" s="4">
        <v>79088</v>
      </c>
      <c r="B199" s="4" t="s">
        <v>6515</v>
      </c>
      <c r="C199" s="5" t="s">
        <v>6469</v>
      </c>
      <c r="D199" s="4" t="s">
        <v>6318</v>
      </c>
      <c r="E199" s="186">
        <v>43.09</v>
      </c>
      <c r="F199" s="133">
        <v>46.550000000000004</v>
      </c>
      <c r="G199" s="187">
        <v>46.82</v>
      </c>
      <c r="H199" s="132">
        <v>3.4600000000000009</v>
      </c>
      <c r="I199" s="6">
        <v>0</v>
      </c>
      <c r="J199" s="6">
        <v>0.17999999999999972</v>
      </c>
      <c r="K199" s="6">
        <v>0</v>
      </c>
      <c r="L199" s="6">
        <v>0</v>
      </c>
      <c r="M199" s="6">
        <v>0</v>
      </c>
      <c r="N199" s="6">
        <v>0</v>
      </c>
      <c r="O199" s="7">
        <v>9.0000000000003411E-2</v>
      </c>
      <c r="P199" s="135">
        <v>0</v>
      </c>
      <c r="Q199" s="8">
        <f t="shared" si="0"/>
        <v>1065680.0000000002</v>
      </c>
      <c r="R199" s="8">
        <f t="shared" si="1"/>
        <v>1065680.0000000002</v>
      </c>
      <c r="S199" s="8">
        <f t="shared" si="14"/>
        <v>1081520.0000000002</v>
      </c>
      <c r="T199" s="8">
        <f t="shared" si="14"/>
        <v>1081520.0000000002</v>
      </c>
      <c r="U199" s="8">
        <f t="shared" si="14"/>
        <v>1081520.0000000002</v>
      </c>
      <c r="V199" s="8">
        <f t="shared" si="14"/>
        <v>1081520.0000000002</v>
      </c>
      <c r="W199" s="8">
        <f t="shared" si="14"/>
        <v>1081520.0000000002</v>
      </c>
      <c r="X199" s="8">
        <f t="shared" si="14"/>
        <v>1089440.0000000005</v>
      </c>
      <c r="Y199" s="8">
        <f t="shared" si="14"/>
        <v>1089440.0000000005</v>
      </c>
      <c r="Z199" s="140">
        <f t="shared" si="3"/>
        <v>9717840.0000000019</v>
      </c>
      <c r="AA199" s="138">
        <v>6.0667070269052612</v>
      </c>
      <c r="AB199" s="9">
        <v>6.553845720641446</v>
      </c>
      <c r="AC199" s="165">
        <v>6.5918594337364658</v>
      </c>
      <c r="AD199" s="291">
        <v>3.7299999999999969</v>
      </c>
      <c r="AE199" s="172">
        <f t="shared" si="4"/>
        <v>328239.99999999971</v>
      </c>
    </row>
    <row r="200" spans="1:31" s="3" customFormat="1" ht="14.25" customHeight="1">
      <c r="A200" s="4">
        <v>79089</v>
      </c>
      <c r="B200" s="4" t="s">
        <v>6516</v>
      </c>
      <c r="C200" s="5" t="s">
        <v>6469</v>
      </c>
      <c r="D200" s="4" t="s">
        <v>6318</v>
      </c>
      <c r="E200" s="186">
        <v>72.430000000000007</v>
      </c>
      <c r="F200" s="133">
        <v>75.56</v>
      </c>
      <c r="G200" s="187">
        <v>76.23</v>
      </c>
      <c r="H200" s="132">
        <v>3.1299999999999955</v>
      </c>
      <c r="I200" s="6">
        <v>1.0000000000005116E-2</v>
      </c>
      <c r="J200" s="6">
        <v>6.9999999999993179E-2</v>
      </c>
      <c r="K200" s="6">
        <v>1.9999999999996021E-2</v>
      </c>
      <c r="L200" s="6">
        <v>0</v>
      </c>
      <c r="M200" s="6">
        <v>0</v>
      </c>
      <c r="N200" s="6">
        <v>0</v>
      </c>
      <c r="O200" s="7">
        <v>0.56999999999999318</v>
      </c>
      <c r="P200" s="135">
        <v>0</v>
      </c>
      <c r="Q200" s="8">
        <f t="shared" si="0"/>
        <v>964039.99999999872</v>
      </c>
      <c r="R200" s="8">
        <f t="shared" si="1"/>
        <v>965799.99999999965</v>
      </c>
      <c r="S200" s="8">
        <f t="shared" si="14"/>
        <v>971959.99999999907</v>
      </c>
      <c r="T200" s="8">
        <f t="shared" si="14"/>
        <v>973719.99999999872</v>
      </c>
      <c r="U200" s="8">
        <f t="shared" si="14"/>
        <v>973719.99999999872</v>
      </c>
      <c r="V200" s="8">
        <f t="shared" si="14"/>
        <v>973719.99999999872</v>
      </c>
      <c r="W200" s="8">
        <f t="shared" si="14"/>
        <v>973719.99999999872</v>
      </c>
      <c r="X200" s="8">
        <f t="shared" si="14"/>
        <v>1023879.9999999981</v>
      </c>
      <c r="Y200" s="8">
        <f t="shared" si="14"/>
        <v>1023879.9999999981</v>
      </c>
      <c r="Z200" s="140">
        <f t="shared" si="3"/>
        <v>8844439.9999999888</v>
      </c>
      <c r="AA200" s="138">
        <v>3.9775722695720939</v>
      </c>
      <c r="AB200" s="9">
        <v>4.1494596256919429</v>
      </c>
      <c r="AC200" s="165">
        <v>4.1862534047974691</v>
      </c>
      <c r="AD200" s="291">
        <v>3.7999999999999972</v>
      </c>
      <c r="AE200" s="172">
        <f t="shared" si="4"/>
        <v>334399.99999999977</v>
      </c>
    </row>
    <row r="201" spans="1:31" s="3" customFormat="1" ht="14.25" customHeight="1">
      <c r="A201" s="4">
        <v>79092</v>
      </c>
      <c r="B201" s="4" t="s">
        <v>6517</v>
      </c>
      <c r="C201" s="5" t="s">
        <v>6469</v>
      </c>
      <c r="D201" s="4" t="s">
        <v>6318</v>
      </c>
      <c r="E201" s="186">
        <v>45.4</v>
      </c>
      <c r="F201" s="133">
        <v>45.4</v>
      </c>
      <c r="G201" s="187">
        <v>45.480000000000004</v>
      </c>
      <c r="H201" s="132">
        <v>0</v>
      </c>
      <c r="I201" s="6">
        <v>0</v>
      </c>
      <c r="J201" s="6">
        <v>7.9999999999998295E-2</v>
      </c>
      <c r="K201" s="6">
        <v>0</v>
      </c>
      <c r="L201" s="6">
        <v>0</v>
      </c>
      <c r="M201" s="6">
        <v>0</v>
      </c>
      <c r="N201" s="6">
        <v>0</v>
      </c>
      <c r="O201" s="7">
        <v>0</v>
      </c>
      <c r="P201" s="135">
        <v>0</v>
      </c>
      <c r="Q201" s="8">
        <f t="shared" si="0"/>
        <v>0</v>
      </c>
      <c r="R201" s="8">
        <f t="shared" si="1"/>
        <v>0</v>
      </c>
      <c r="S201" s="8">
        <f t="shared" si="14"/>
        <v>7039.9999999998499</v>
      </c>
      <c r="T201" s="8">
        <f t="shared" si="14"/>
        <v>7039.9999999998499</v>
      </c>
      <c r="U201" s="8">
        <f t="shared" si="14"/>
        <v>7039.9999999998499</v>
      </c>
      <c r="V201" s="8">
        <f t="shared" si="14"/>
        <v>7039.9999999998499</v>
      </c>
      <c r="W201" s="8">
        <f t="shared" si="14"/>
        <v>7039.9999999998499</v>
      </c>
      <c r="X201" s="8">
        <f t="shared" si="14"/>
        <v>7039.9999999998499</v>
      </c>
      <c r="Y201" s="8">
        <f t="shared" si="14"/>
        <v>7039.9999999998499</v>
      </c>
      <c r="Z201" s="140">
        <f t="shared" si="3"/>
        <v>49279.999999998945</v>
      </c>
      <c r="AA201" s="138">
        <v>3.7020124596366477</v>
      </c>
      <c r="AB201" s="9">
        <v>3.7020124596366477</v>
      </c>
      <c r="AC201" s="165">
        <v>3.7085358296095765</v>
      </c>
      <c r="AD201" s="291">
        <v>8.00000000000054E-2</v>
      </c>
      <c r="AE201" s="172">
        <f t="shared" si="4"/>
        <v>7040.0000000004748</v>
      </c>
    </row>
    <row r="202" spans="1:31" s="3" customFormat="1" ht="14.25" customHeight="1">
      <c r="A202" s="4">
        <v>79094</v>
      </c>
      <c r="B202" s="4" t="s">
        <v>6518</v>
      </c>
      <c r="C202" s="5" t="s">
        <v>6469</v>
      </c>
      <c r="D202" s="4" t="s">
        <v>6318</v>
      </c>
      <c r="E202" s="186">
        <v>108.43</v>
      </c>
      <c r="F202" s="133">
        <v>110.68</v>
      </c>
      <c r="G202" s="187">
        <v>112.86</v>
      </c>
      <c r="H202" s="132">
        <v>2.25</v>
      </c>
      <c r="I202" s="6">
        <v>1.5699999999999932</v>
      </c>
      <c r="J202" s="6">
        <v>0.31000000000000227</v>
      </c>
      <c r="K202" s="6">
        <v>0</v>
      </c>
      <c r="L202" s="6">
        <v>0</v>
      </c>
      <c r="M202" s="6">
        <v>4.9999999999997158E-2</v>
      </c>
      <c r="N202" s="6">
        <v>7.9999999999998295E-2</v>
      </c>
      <c r="O202" s="7">
        <v>6.0000000000002274E-2</v>
      </c>
      <c r="P202" s="135">
        <v>0.10999999999999943</v>
      </c>
      <c r="Q202" s="8">
        <f t="shared" si="0"/>
        <v>693000</v>
      </c>
      <c r="R202" s="8">
        <f t="shared" si="1"/>
        <v>969319.99999999884</v>
      </c>
      <c r="S202" s="8">
        <f t="shared" si="14"/>
        <v>996599.99999999907</v>
      </c>
      <c r="T202" s="8">
        <f t="shared" si="14"/>
        <v>996599.99999999907</v>
      </c>
      <c r="U202" s="8">
        <f t="shared" si="14"/>
        <v>996599.99999999907</v>
      </c>
      <c r="V202" s="8">
        <f t="shared" si="14"/>
        <v>1000999.9999999988</v>
      </c>
      <c r="W202" s="8">
        <f t="shared" si="14"/>
        <v>1008039.9999999987</v>
      </c>
      <c r="X202" s="8">
        <f t="shared" si="14"/>
        <v>1013319.999999999</v>
      </c>
      <c r="Y202" s="8">
        <f t="shared" si="14"/>
        <v>1022999.999999999</v>
      </c>
      <c r="Z202" s="140">
        <f t="shared" si="3"/>
        <v>8697479.9999999925</v>
      </c>
      <c r="AA202" s="138">
        <v>4.9987783120421563</v>
      </c>
      <c r="AB202" s="9">
        <v>5.1025065348780396</v>
      </c>
      <c r="AC202" s="165">
        <v>5.2030076574479169</v>
      </c>
      <c r="AD202" s="291">
        <v>4.4299999999999926</v>
      </c>
      <c r="AE202" s="172">
        <f t="shared" si="4"/>
        <v>389839.99999999936</v>
      </c>
    </row>
    <row r="203" spans="1:31" s="3" customFormat="1" ht="14.25" customHeight="1">
      <c r="A203" s="4">
        <v>79095</v>
      </c>
      <c r="B203" s="4" t="s">
        <v>6519</v>
      </c>
      <c r="C203" s="5" t="s">
        <v>6469</v>
      </c>
      <c r="D203" s="4" t="s">
        <v>6318</v>
      </c>
      <c r="E203" s="186">
        <v>118.21000000000001</v>
      </c>
      <c r="F203" s="133">
        <v>118.21000000000001</v>
      </c>
      <c r="G203" s="187">
        <v>120.71000000000001</v>
      </c>
      <c r="H203" s="132">
        <v>0</v>
      </c>
      <c r="I203" s="6">
        <v>2.3499999999999943</v>
      </c>
      <c r="J203" s="6">
        <v>0</v>
      </c>
      <c r="K203" s="6">
        <v>0</v>
      </c>
      <c r="L203" s="6">
        <v>0</v>
      </c>
      <c r="M203" s="6">
        <v>0</v>
      </c>
      <c r="N203" s="6">
        <v>0</v>
      </c>
      <c r="O203" s="7">
        <v>0</v>
      </c>
      <c r="P203" s="135">
        <v>0.15000000000000568</v>
      </c>
      <c r="Q203" s="8">
        <f t="shared" si="0"/>
        <v>0</v>
      </c>
      <c r="R203" s="8">
        <f t="shared" si="1"/>
        <v>413599.99999999901</v>
      </c>
      <c r="S203" s="8">
        <f t="shared" si="14"/>
        <v>413599.99999999901</v>
      </c>
      <c r="T203" s="8">
        <f t="shared" si="14"/>
        <v>413599.99999999901</v>
      </c>
      <c r="U203" s="8">
        <f t="shared" si="14"/>
        <v>413599.99999999901</v>
      </c>
      <c r="V203" s="8">
        <f t="shared" si="14"/>
        <v>413599.99999999901</v>
      </c>
      <c r="W203" s="8">
        <f t="shared" si="14"/>
        <v>413599.99999999901</v>
      </c>
      <c r="X203" s="8">
        <f t="shared" si="14"/>
        <v>413599.99999999901</v>
      </c>
      <c r="Y203" s="8">
        <f t="shared" si="14"/>
        <v>426799.99999999953</v>
      </c>
      <c r="Z203" s="140">
        <f t="shared" si="3"/>
        <v>3321999.9999999925</v>
      </c>
      <c r="AA203" s="138">
        <v>2.588923760236006</v>
      </c>
      <c r="AB203" s="9">
        <v>2.588923760236006</v>
      </c>
      <c r="AC203" s="165">
        <v>2.6436763987656571</v>
      </c>
      <c r="AD203" s="291">
        <v>2.5</v>
      </c>
      <c r="AE203" s="172">
        <f t="shared" si="4"/>
        <v>220000</v>
      </c>
    </row>
    <row r="204" spans="1:31" s="3" customFormat="1" ht="14.25" customHeight="1">
      <c r="A204" s="4">
        <v>79096</v>
      </c>
      <c r="B204" s="4" t="s">
        <v>6520</v>
      </c>
      <c r="C204" s="5" t="s">
        <v>6469</v>
      </c>
      <c r="D204" s="4" t="s">
        <v>6318</v>
      </c>
      <c r="E204" s="186">
        <v>146.68</v>
      </c>
      <c r="F204" s="133">
        <v>159.09</v>
      </c>
      <c r="G204" s="187">
        <v>166.21</v>
      </c>
      <c r="H204" s="132">
        <v>12.409999999999997</v>
      </c>
      <c r="I204" s="6">
        <v>5.539999999999992</v>
      </c>
      <c r="J204" s="6">
        <v>0</v>
      </c>
      <c r="K204" s="6">
        <v>1.0800000000000125</v>
      </c>
      <c r="L204" s="6">
        <v>3.0000000000001137E-2</v>
      </c>
      <c r="M204" s="6">
        <v>0.31999999999999318</v>
      </c>
      <c r="N204" s="6">
        <v>0</v>
      </c>
      <c r="O204" s="7">
        <v>2.0000000000010232E-2</v>
      </c>
      <c r="P204" s="135">
        <v>0.12999999999999545</v>
      </c>
      <c r="Q204" s="8">
        <f t="shared" si="0"/>
        <v>3822279.9999999991</v>
      </c>
      <c r="R204" s="8">
        <f t="shared" si="1"/>
        <v>4797319.9999999981</v>
      </c>
      <c r="S204" s="8">
        <f t="shared" si="14"/>
        <v>4797319.9999999981</v>
      </c>
      <c r="T204" s="8">
        <f t="shared" si="14"/>
        <v>4892359.9999999991</v>
      </c>
      <c r="U204" s="8">
        <f t="shared" si="14"/>
        <v>4894999.9999999991</v>
      </c>
      <c r="V204" s="8">
        <f t="shared" si="14"/>
        <v>4923159.9999999981</v>
      </c>
      <c r="W204" s="8">
        <f t="shared" si="14"/>
        <v>4923159.9999999981</v>
      </c>
      <c r="X204" s="8">
        <f t="shared" si="14"/>
        <v>4924919.9999999991</v>
      </c>
      <c r="Y204" s="8">
        <f t="shared" si="14"/>
        <v>4936359.9999999991</v>
      </c>
      <c r="Z204" s="140">
        <f t="shared" si="3"/>
        <v>42911879.999999993</v>
      </c>
      <c r="AA204" s="138">
        <v>6.006256858794818</v>
      </c>
      <c r="AB204" s="9">
        <v>6.5144218957299387</v>
      </c>
      <c r="AC204" s="165">
        <v>6.8059718605146351</v>
      </c>
      <c r="AD204" s="291">
        <v>19.53</v>
      </c>
      <c r="AE204" s="172">
        <f t="shared" si="4"/>
        <v>1718640</v>
      </c>
    </row>
    <row r="205" spans="1:31" s="3" customFormat="1" ht="14.25" customHeight="1">
      <c r="A205" s="4">
        <v>79099</v>
      </c>
      <c r="B205" s="4" t="s">
        <v>6521</v>
      </c>
      <c r="C205" s="5" t="s">
        <v>6469</v>
      </c>
      <c r="D205" s="4" t="s">
        <v>6318</v>
      </c>
      <c r="E205" s="186">
        <v>108.95</v>
      </c>
      <c r="F205" s="133">
        <v>110.64</v>
      </c>
      <c r="G205" s="187">
        <v>110.88</v>
      </c>
      <c r="H205" s="132">
        <v>1.6899999999999977</v>
      </c>
      <c r="I205" s="6">
        <v>0.12999999999999545</v>
      </c>
      <c r="J205" s="6">
        <v>0</v>
      </c>
      <c r="K205" s="6">
        <v>0</v>
      </c>
      <c r="L205" s="6">
        <v>0.10999999999999943</v>
      </c>
      <c r="M205" s="6">
        <v>0</v>
      </c>
      <c r="N205" s="6">
        <v>0</v>
      </c>
      <c r="O205" s="7">
        <v>0</v>
      </c>
      <c r="P205" s="135">
        <v>0</v>
      </c>
      <c r="Q205" s="8">
        <f t="shared" si="0"/>
        <v>520519.9999999993</v>
      </c>
      <c r="R205" s="8">
        <f t="shared" si="1"/>
        <v>543399.99999999849</v>
      </c>
      <c r="S205" s="8">
        <f t="shared" si="14"/>
        <v>543399.99999999849</v>
      </c>
      <c r="T205" s="8">
        <f t="shared" si="14"/>
        <v>543399.99999999849</v>
      </c>
      <c r="U205" s="8">
        <f t="shared" si="14"/>
        <v>553079.99999999849</v>
      </c>
      <c r="V205" s="8">
        <f t="shared" si="14"/>
        <v>553079.99999999849</v>
      </c>
      <c r="W205" s="8">
        <f t="shared" si="14"/>
        <v>553079.99999999849</v>
      </c>
      <c r="X205" s="8">
        <f t="shared" si="14"/>
        <v>553079.99999999849</v>
      </c>
      <c r="Y205" s="8">
        <f t="shared" si="14"/>
        <v>553079.99999999849</v>
      </c>
      <c r="Z205" s="140">
        <f t="shared" si="3"/>
        <v>4916119.999999987</v>
      </c>
      <c r="AA205" s="138">
        <v>4.0965884949596365</v>
      </c>
      <c r="AB205" s="9">
        <v>4.1601335574330811</v>
      </c>
      <c r="AC205" s="165">
        <v>4.1691577083168827</v>
      </c>
      <c r="AD205" s="291">
        <v>1.9299999999999928</v>
      </c>
      <c r="AE205" s="172">
        <f t="shared" si="4"/>
        <v>169839.99999999936</v>
      </c>
    </row>
    <row r="206" spans="1:31" s="3" customFormat="1" ht="14.25" customHeight="1">
      <c r="A206" s="4">
        <v>79108</v>
      </c>
      <c r="B206" s="4" t="s">
        <v>6522</v>
      </c>
      <c r="C206" s="5" t="s">
        <v>6469</v>
      </c>
      <c r="D206" s="4" t="s">
        <v>6318</v>
      </c>
      <c r="E206" s="186">
        <v>61.83</v>
      </c>
      <c r="F206" s="133">
        <v>102.35</v>
      </c>
      <c r="G206" s="187">
        <v>121.39</v>
      </c>
      <c r="H206" s="132">
        <v>40.519999999999996</v>
      </c>
      <c r="I206" s="6">
        <v>18.960000000000008</v>
      </c>
      <c r="J206" s="6">
        <v>0</v>
      </c>
      <c r="K206" s="6">
        <v>0</v>
      </c>
      <c r="L206" s="6">
        <v>7.9999999999998295E-2</v>
      </c>
      <c r="M206" s="6">
        <v>0</v>
      </c>
      <c r="N206" s="6">
        <v>0</v>
      </c>
      <c r="O206" s="7">
        <v>0</v>
      </c>
      <c r="P206" s="135">
        <v>0</v>
      </c>
      <c r="Q206" s="8">
        <f t="shared" si="0"/>
        <v>12480160</v>
      </c>
      <c r="R206" s="8">
        <f t="shared" si="1"/>
        <v>15817120.000000002</v>
      </c>
      <c r="S206" s="8">
        <f t="shared" si="14"/>
        <v>15817120.000000002</v>
      </c>
      <c r="T206" s="8">
        <f t="shared" si="14"/>
        <v>15817120.000000002</v>
      </c>
      <c r="U206" s="8">
        <f t="shared" si="14"/>
        <v>15824160.000000002</v>
      </c>
      <c r="V206" s="8">
        <f t="shared" si="14"/>
        <v>15824160.000000002</v>
      </c>
      <c r="W206" s="8">
        <f t="shared" si="14"/>
        <v>15824160.000000002</v>
      </c>
      <c r="X206" s="8">
        <f t="shared" si="14"/>
        <v>15824160.000000002</v>
      </c>
      <c r="Y206" s="8">
        <f t="shared" si="14"/>
        <v>15824160.000000002</v>
      </c>
      <c r="Z206" s="140">
        <f t="shared" si="3"/>
        <v>139052320</v>
      </c>
      <c r="AA206" s="138">
        <v>3.4078507887165577</v>
      </c>
      <c r="AB206" s="9">
        <v>5.6411697917700101</v>
      </c>
      <c r="AC206" s="165">
        <v>6.6905872107763704</v>
      </c>
      <c r="AD206" s="291">
        <v>59.56</v>
      </c>
      <c r="AE206" s="172">
        <f t="shared" si="4"/>
        <v>5241280</v>
      </c>
    </row>
    <row r="207" spans="1:31" s="3" customFormat="1" ht="14.25" customHeight="1">
      <c r="A207" s="4">
        <v>79110</v>
      </c>
      <c r="B207" s="4" t="s">
        <v>6523</v>
      </c>
      <c r="C207" s="5" t="s">
        <v>6469</v>
      </c>
      <c r="D207" s="4" t="s">
        <v>6318</v>
      </c>
      <c r="E207" s="186">
        <v>66.19</v>
      </c>
      <c r="F207" s="133">
        <v>74.959999999999994</v>
      </c>
      <c r="G207" s="187">
        <v>75.040000000000006</v>
      </c>
      <c r="H207" s="132">
        <v>8.769999999999996</v>
      </c>
      <c r="I207" s="6">
        <v>8.0000000000012506E-2</v>
      </c>
      <c r="J207" s="6">
        <v>0</v>
      </c>
      <c r="K207" s="6">
        <v>0</v>
      </c>
      <c r="L207" s="6">
        <v>0</v>
      </c>
      <c r="M207" s="6">
        <v>0</v>
      </c>
      <c r="N207" s="6">
        <v>0</v>
      </c>
      <c r="O207" s="7">
        <v>0</v>
      </c>
      <c r="P207" s="135">
        <v>0</v>
      </c>
      <c r="Q207" s="8">
        <f t="shared" si="0"/>
        <v>2701159.9999999986</v>
      </c>
      <c r="R207" s="8">
        <f t="shared" si="1"/>
        <v>2715240.0000000009</v>
      </c>
      <c r="S207" s="8">
        <f t="shared" si="14"/>
        <v>2715240.0000000009</v>
      </c>
      <c r="T207" s="8">
        <f t="shared" si="14"/>
        <v>2715240.0000000009</v>
      </c>
      <c r="U207" s="8">
        <f t="shared" si="14"/>
        <v>2715240.0000000009</v>
      </c>
      <c r="V207" s="8">
        <f t="shared" si="14"/>
        <v>2715240.0000000009</v>
      </c>
      <c r="W207" s="8">
        <f t="shared" si="14"/>
        <v>2715240.0000000009</v>
      </c>
      <c r="X207" s="8">
        <f t="shared" si="14"/>
        <v>2715240.0000000009</v>
      </c>
      <c r="Y207" s="8">
        <f t="shared" si="14"/>
        <v>2715240.0000000009</v>
      </c>
      <c r="Z207" s="140">
        <f t="shared" si="3"/>
        <v>24423080.000000004</v>
      </c>
      <c r="AA207" s="138">
        <v>9.6885154717643953</v>
      </c>
      <c r="AB207" s="9">
        <v>10.972218156269211</v>
      </c>
      <c r="AC207" s="165">
        <v>10.983928100939725</v>
      </c>
      <c r="AD207" s="291">
        <v>8.8500000000000085</v>
      </c>
      <c r="AE207" s="172">
        <f t="shared" si="4"/>
        <v>778800.0000000007</v>
      </c>
    </row>
    <row r="208" spans="1:31" s="3" customFormat="1" ht="14.25" customHeight="1">
      <c r="A208" s="4">
        <v>79114</v>
      </c>
      <c r="B208" s="4" t="s">
        <v>6524</v>
      </c>
      <c r="C208" s="5" t="s">
        <v>6469</v>
      </c>
      <c r="D208" s="4" t="s">
        <v>6318</v>
      </c>
      <c r="E208" s="186">
        <v>102.64</v>
      </c>
      <c r="F208" s="133">
        <v>106.06</v>
      </c>
      <c r="G208" s="187">
        <v>108.75</v>
      </c>
      <c r="H208" s="132">
        <v>3.4200000000000017</v>
      </c>
      <c r="I208" s="6">
        <v>1</v>
      </c>
      <c r="J208" s="6">
        <v>0.15999999999999659</v>
      </c>
      <c r="K208" s="6">
        <v>7.9999999999998295E-2</v>
      </c>
      <c r="L208" s="6">
        <v>0</v>
      </c>
      <c r="M208" s="6">
        <v>0</v>
      </c>
      <c r="N208" s="6">
        <v>0</v>
      </c>
      <c r="O208" s="7">
        <v>0.12999999999999545</v>
      </c>
      <c r="P208" s="135">
        <v>1.3200000000000074</v>
      </c>
      <c r="Q208" s="8">
        <f t="shared" si="0"/>
        <v>1053360.0000000005</v>
      </c>
      <c r="R208" s="8">
        <f t="shared" si="1"/>
        <v>1229360.0000000005</v>
      </c>
      <c r="S208" s="8">
        <f t="shared" si="14"/>
        <v>1243440.0000000002</v>
      </c>
      <c r="T208" s="8">
        <f t="shared" si="14"/>
        <v>1250480</v>
      </c>
      <c r="U208" s="8">
        <f t="shared" si="14"/>
        <v>1250480</v>
      </c>
      <c r="V208" s="8">
        <f t="shared" si="14"/>
        <v>1250480</v>
      </c>
      <c r="W208" s="8">
        <f t="shared" si="14"/>
        <v>1250480</v>
      </c>
      <c r="X208" s="8">
        <f t="shared" si="14"/>
        <v>1261919.9999999995</v>
      </c>
      <c r="Y208" s="8">
        <f t="shared" si="14"/>
        <v>1378080.0000000002</v>
      </c>
      <c r="Z208" s="140">
        <f t="shared" si="3"/>
        <v>11168080</v>
      </c>
      <c r="AA208" s="138">
        <v>6.2958896379127385</v>
      </c>
      <c r="AB208" s="9">
        <v>6.5056708397995431</v>
      </c>
      <c r="AC208" s="165">
        <v>6.6706741828040759</v>
      </c>
      <c r="AD208" s="291">
        <v>6.11</v>
      </c>
      <c r="AE208" s="172">
        <f t="shared" si="4"/>
        <v>537680</v>
      </c>
    </row>
    <row r="209" spans="1:31" s="3" customFormat="1" ht="14.25" customHeight="1">
      <c r="A209" s="4">
        <v>79115</v>
      </c>
      <c r="B209" s="4" t="s">
        <v>6525</v>
      </c>
      <c r="C209" s="5" t="s">
        <v>6469</v>
      </c>
      <c r="D209" s="4" t="s">
        <v>6318</v>
      </c>
      <c r="E209" s="186">
        <v>62.32</v>
      </c>
      <c r="F209" s="133">
        <v>63.19</v>
      </c>
      <c r="G209" s="187">
        <v>63.190000000000005</v>
      </c>
      <c r="H209" s="132">
        <v>0.86999999999999744</v>
      </c>
      <c r="I209" s="6">
        <v>0</v>
      </c>
      <c r="J209" s="6">
        <v>0</v>
      </c>
      <c r="K209" s="6">
        <v>0</v>
      </c>
      <c r="L209" s="6">
        <v>0</v>
      </c>
      <c r="M209" s="6">
        <v>0</v>
      </c>
      <c r="N209" s="6">
        <v>0</v>
      </c>
      <c r="O209" s="7">
        <v>0</v>
      </c>
      <c r="P209" s="135">
        <v>0</v>
      </c>
      <c r="Q209" s="8">
        <f t="shared" si="0"/>
        <v>267959.99999999919</v>
      </c>
      <c r="R209" s="8">
        <f t="shared" si="1"/>
        <v>267959.99999999919</v>
      </c>
      <c r="S209" s="8">
        <f t="shared" si="14"/>
        <v>267959.99999999919</v>
      </c>
      <c r="T209" s="8">
        <f t="shared" si="14"/>
        <v>267959.99999999919</v>
      </c>
      <c r="U209" s="8">
        <f t="shared" si="14"/>
        <v>267959.99999999919</v>
      </c>
      <c r="V209" s="8">
        <f t="shared" si="14"/>
        <v>267959.99999999919</v>
      </c>
      <c r="W209" s="8">
        <f t="shared" si="14"/>
        <v>267959.99999999919</v>
      </c>
      <c r="X209" s="8">
        <f t="shared" si="14"/>
        <v>267959.99999999919</v>
      </c>
      <c r="Y209" s="8">
        <f t="shared" si="14"/>
        <v>267959.99999999919</v>
      </c>
      <c r="Z209" s="140">
        <f t="shared" si="3"/>
        <v>2411639.9999999921</v>
      </c>
      <c r="AA209" s="138">
        <v>5.3664459351238714</v>
      </c>
      <c r="AB209" s="9">
        <v>5.4413626226007272</v>
      </c>
      <c r="AC209" s="165">
        <v>5.4413626226007281</v>
      </c>
      <c r="AD209" s="291">
        <v>0.86999999999999755</v>
      </c>
      <c r="AE209" s="172">
        <f t="shared" si="4"/>
        <v>76559.999999999782</v>
      </c>
    </row>
    <row r="210" spans="1:31" s="3" customFormat="1" ht="14.25" customHeight="1">
      <c r="A210" s="4">
        <v>79116</v>
      </c>
      <c r="B210" s="4" t="s">
        <v>6526</v>
      </c>
      <c r="C210" s="5" t="s">
        <v>6469</v>
      </c>
      <c r="D210" s="4" t="s">
        <v>6318</v>
      </c>
      <c r="E210" s="186">
        <v>118.56</v>
      </c>
      <c r="F210" s="133">
        <v>132.79</v>
      </c>
      <c r="G210" s="187">
        <v>138.49</v>
      </c>
      <c r="H210" s="132">
        <v>14.22999999999999</v>
      </c>
      <c r="I210" s="6">
        <v>2.5699999999999932</v>
      </c>
      <c r="J210" s="6">
        <v>1.5900000000000318</v>
      </c>
      <c r="K210" s="6">
        <v>0.88999999999998636</v>
      </c>
      <c r="L210" s="6">
        <v>0</v>
      </c>
      <c r="M210" s="6">
        <v>0</v>
      </c>
      <c r="N210" s="6">
        <v>9.0000000000003411E-2</v>
      </c>
      <c r="O210" s="7">
        <v>0.56000000000000227</v>
      </c>
      <c r="P210" s="135">
        <v>0</v>
      </c>
      <c r="Q210" s="8">
        <f t="shared" si="0"/>
        <v>4382839.9999999963</v>
      </c>
      <c r="R210" s="8">
        <f t="shared" si="1"/>
        <v>4835159.9999999953</v>
      </c>
      <c r="S210" s="8">
        <f t="shared" si="14"/>
        <v>4975079.9999999981</v>
      </c>
      <c r="T210" s="8">
        <f t="shared" si="14"/>
        <v>5053399.9999999972</v>
      </c>
      <c r="U210" s="8">
        <f t="shared" si="14"/>
        <v>5053399.9999999972</v>
      </c>
      <c r="V210" s="8">
        <f t="shared" si="14"/>
        <v>5053399.9999999972</v>
      </c>
      <c r="W210" s="8">
        <f t="shared" si="14"/>
        <v>5061319.9999999972</v>
      </c>
      <c r="X210" s="8">
        <f t="shared" si="14"/>
        <v>5110599.9999999972</v>
      </c>
      <c r="Y210" s="8">
        <f t="shared" si="14"/>
        <v>5110599.9999999972</v>
      </c>
      <c r="Z210" s="140">
        <f t="shared" si="3"/>
        <v>44635799.999999978</v>
      </c>
      <c r="AA210" s="138">
        <v>3.6853066426284546</v>
      </c>
      <c r="AB210" s="9">
        <v>4.1276304746510828</v>
      </c>
      <c r="AC210" s="165">
        <v>4.3048086786236048</v>
      </c>
      <c r="AD210" s="291">
        <v>19.930000000000007</v>
      </c>
      <c r="AE210" s="172">
        <f t="shared" si="4"/>
        <v>1753840.0000000007</v>
      </c>
    </row>
    <row r="211" spans="1:31" s="3" customFormat="1" ht="14.25" customHeight="1">
      <c r="A211" s="4">
        <v>79117</v>
      </c>
      <c r="B211" s="4" t="s">
        <v>6527</v>
      </c>
      <c r="C211" s="5" t="s">
        <v>6469</v>
      </c>
      <c r="D211" s="4" t="s">
        <v>6318</v>
      </c>
      <c r="E211" s="186">
        <v>164.75</v>
      </c>
      <c r="F211" s="133">
        <v>166.56</v>
      </c>
      <c r="G211" s="187">
        <v>180.1</v>
      </c>
      <c r="H211" s="132">
        <v>1.8100000000000023</v>
      </c>
      <c r="I211" s="6">
        <v>1.2299999999999898</v>
      </c>
      <c r="J211" s="6">
        <v>0.34000000000000341</v>
      </c>
      <c r="K211" s="6">
        <v>0.12000000000000455</v>
      </c>
      <c r="L211" s="6">
        <v>2.6899999999999977</v>
      </c>
      <c r="M211" s="6">
        <v>5.1999999999999886</v>
      </c>
      <c r="N211" s="6">
        <v>3.870000000000033</v>
      </c>
      <c r="O211" s="7">
        <v>1.999999999998181E-2</v>
      </c>
      <c r="P211" s="135">
        <v>6.9999999999993179E-2</v>
      </c>
      <c r="Q211" s="8">
        <f t="shared" si="0"/>
        <v>557480.0000000007</v>
      </c>
      <c r="R211" s="8">
        <f t="shared" si="1"/>
        <v>773959.99999999884</v>
      </c>
      <c r="S211" s="8">
        <f t="shared" si="14"/>
        <v>803879.99999999919</v>
      </c>
      <c r="T211" s="8">
        <f t="shared" si="14"/>
        <v>814439.99999999953</v>
      </c>
      <c r="U211" s="8">
        <f t="shared" si="14"/>
        <v>1051159.9999999993</v>
      </c>
      <c r="V211" s="8">
        <f t="shared" si="14"/>
        <v>1508759.9999999984</v>
      </c>
      <c r="W211" s="8">
        <f t="shared" si="14"/>
        <v>1849320.0000000014</v>
      </c>
      <c r="X211" s="8">
        <f t="shared" si="14"/>
        <v>1851079.9999999998</v>
      </c>
      <c r="Y211" s="8">
        <f t="shared" si="14"/>
        <v>1857239.9999999991</v>
      </c>
      <c r="Z211" s="140">
        <f t="shared" si="3"/>
        <v>11067319.999999996</v>
      </c>
      <c r="AA211" s="138">
        <v>4.0880690418409831</v>
      </c>
      <c r="AB211" s="9">
        <v>4.1329819703128026</v>
      </c>
      <c r="AC211" s="165">
        <v>4.4689604518091723</v>
      </c>
      <c r="AD211" s="291">
        <v>15.349999999999994</v>
      </c>
      <c r="AE211" s="172">
        <f t="shared" si="4"/>
        <v>1350799.9999999995</v>
      </c>
    </row>
    <row r="212" spans="1:31" s="3" customFormat="1" ht="14.25" customHeight="1">
      <c r="A212" s="4">
        <v>79118</v>
      </c>
      <c r="B212" s="4" t="s">
        <v>6528</v>
      </c>
      <c r="C212" s="5" t="s">
        <v>6469</v>
      </c>
      <c r="D212" s="4" t="s">
        <v>6318</v>
      </c>
      <c r="E212" s="186">
        <v>146.69</v>
      </c>
      <c r="F212" s="133">
        <v>153.69</v>
      </c>
      <c r="G212" s="187">
        <v>153.94</v>
      </c>
      <c r="H212" s="132">
        <v>7</v>
      </c>
      <c r="I212" s="6">
        <v>0</v>
      </c>
      <c r="J212" s="6">
        <v>0.12999999999999545</v>
      </c>
      <c r="K212" s="6">
        <v>0.12000000000000455</v>
      </c>
      <c r="L212" s="6">
        <v>0</v>
      </c>
      <c r="M212" s="6">
        <v>0</v>
      </c>
      <c r="N212" s="6">
        <v>0</v>
      </c>
      <c r="O212" s="7">
        <v>0</v>
      </c>
      <c r="P212" s="135">
        <v>0</v>
      </c>
      <c r="Q212" s="8">
        <f t="shared" si="0"/>
        <v>2156000</v>
      </c>
      <c r="R212" s="8">
        <f t="shared" si="1"/>
        <v>2156000</v>
      </c>
      <c r="S212" s="8">
        <f t="shared" si="14"/>
        <v>2167439.9999999995</v>
      </c>
      <c r="T212" s="8">
        <f t="shared" si="14"/>
        <v>2178000</v>
      </c>
      <c r="U212" s="8">
        <f t="shared" si="14"/>
        <v>2178000</v>
      </c>
      <c r="V212" s="8">
        <f t="shared" si="14"/>
        <v>2178000</v>
      </c>
      <c r="W212" s="8">
        <f t="shared" si="14"/>
        <v>2178000</v>
      </c>
      <c r="X212" s="8">
        <f t="shared" si="14"/>
        <v>2178000</v>
      </c>
      <c r="Y212" s="8">
        <f t="shared" si="14"/>
        <v>2178000</v>
      </c>
      <c r="Z212" s="140">
        <f t="shared" si="3"/>
        <v>19547440</v>
      </c>
      <c r="AA212" s="138">
        <v>6.9105059098981956</v>
      </c>
      <c r="AB212" s="9">
        <v>7.2402730471896772</v>
      </c>
      <c r="AC212" s="165">
        <v>7.2520504449500862</v>
      </c>
      <c r="AD212" s="291">
        <v>7.25</v>
      </c>
      <c r="AE212" s="172">
        <f t="shared" si="4"/>
        <v>638000</v>
      </c>
    </row>
    <row r="213" spans="1:31" s="3" customFormat="1" ht="14.25" customHeight="1">
      <c r="A213" s="4">
        <v>79122</v>
      </c>
      <c r="B213" s="4" t="s">
        <v>6529</v>
      </c>
      <c r="C213" s="5" t="s">
        <v>6469</v>
      </c>
      <c r="D213" s="4" t="s">
        <v>6318</v>
      </c>
      <c r="E213" s="186">
        <v>95.9</v>
      </c>
      <c r="F213" s="133">
        <v>96.5</v>
      </c>
      <c r="G213" s="187">
        <v>98.42</v>
      </c>
      <c r="H213" s="132">
        <v>0.59999999999999432</v>
      </c>
      <c r="I213" s="6">
        <v>0.26999999999999602</v>
      </c>
      <c r="J213" s="6">
        <v>0.17000000000000171</v>
      </c>
      <c r="K213" s="6">
        <v>0.35999999999999943</v>
      </c>
      <c r="L213" s="6">
        <v>0</v>
      </c>
      <c r="M213" s="6">
        <v>1.0499999999999972</v>
      </c>
      <c r="N213" s="6">
        <v>7.000000000000739E-2</v>
      </c>
      <c r="O213" s="7">
        <v>0</v>
      </c>
      <c r="P213" s="135">
        <v>0</v>
      </c>
      <c r="Q213" s="8">
        <f t="shared" si="0"/>
        <v>184799.9999999982</v>
      </c>
      <c r="R213" s="8">
        <f t="shared" si="1"/>
        <v>232319.9999999975</v>
      </c>
      <c r="S213" s="8">
        <f t="shared" si="14"/>
        <v>247279.99999999764</v>
      </c>
      <c r="T213" s="8">
        <f t="shared" si="14"/>
        <v>278959.99999999761</v>
      </c>
      <c r="U213" s="8">
        <f t="shared" si="14"/>
        <v>278959.99999999761</v>
      </c>
      <c r="V213" s="8">
        <f t="shared" si="14"/>
        <v>371359.99999999738</v>
      </c>
      <c r="W213" s="8">
        <f t="shared" si="14"/>
        <v>377519.99999999802</v>
      </c>
      <c r="X213" s="8">
        <f t="shared" si="14"/>
        <v>377519.99999999802</v>
      </c>
      <c r="Y213" s="8">
        <f t="shared" si="14"/>
        <v>377519.99999999802</v>
      </c>
      <c r="Z213" s="140">
        <f t="shared" si="3"/>
        <v>2726239.9999999804</v>
      </c>
      <c r="AA213" s="138">
        <v>5.6371972725135198</v>
      </c>
      <c r="AB213" s="9">
        <v>5.6724664942393606</v>
      </c>
      <c r="AC213" s="165">
        <v>5.78532800376205</v>
      </c>
      <c r="AD213" s="291">
        <v>2.519999999999996</v>
      </c>
      <c r="AE213" s="172">
        <f t="shared" si="4"/>
        <v>221759.99999999965</v>
      </c>
    </row>
    <row r="214" spans="1:31" s="3" customFormat="1" ht="14.25" customHeight="1">
      <c r="A214" s="4">
        <v>79123</v>
      </c>
      <c r="B214" s="4" t="s">
        <v>6530</v>
      </c>
      <c r="C214" s="5" t="s">
        <v>6469</v>
      </c>
      <c r="D214" s="4" t="s">
        <v>6318</v>
      </c>
      <c r="E214" s="186">
        <v>169.25</v>
      </c>
      <c r="F214" s="133">
        <v>172.36</v>
      </c>
      <c r="G214" s="187">
        <v>179.02</v>
      </c>
      <c r="H214" s="132">
        <v>3.1100000000000136</v>
      </c>
      <c r="I214" s="6">
        <v>0.27000000000001023</v>
      </c>
      <c r="J214" s="6">
        <v>0.16999999999995907</v>
      </c>
      <c r="K214" s="6">
        <v>4.4200000000000159</v>
      </c>
      <c r="L214" s="6">
        <v>0</v>
      </c>
      <c r="M214" s="6">
        <v>8.0000000000012506E-2</v>
      </c>
      <c r="N214" s="6">
        <v>1.6100000000000136</v>
      </c>
      <c r="O214" s="7">
        <v>0</v>
      </c>
      <c r="P214" s="135">
        <v>0.11000000000001364</v>
      </c>
      <c r="Q214" s="8">
        <f t="shared" si="0"/>
        <v>957880.00000000431</v>
      </c>
      <c r="R214" s="8">
        <f t="shared" si="1"/>
        <v>1005400.0000000061</v>
      </c>
      <c r="S214" s="8">
        <f t="shared" si="14"/>
        <v>1020360.0000000024</v>
      </c>
      <c r="T214" s="8">
        <f t="shared" si="14"/>
        <v>1409320.0000000037</v>
      </c>
      <c r="U214" s="8">
        <f t="shared" si="14"/>
        <v>1409320.0000000037</v>
      </c>
      <c r="V214" s="8">
        <f t="shared" si="14"/>
        <v>1416360.0000000049</v>
      </c>
      <c r="W214" s="8">
        <f t="shared" si="14"/>
        <v>1558040.0000000061</v>
      </c>
      <c r="X214" s="8">
        <f t="shared" si="14"/>
        <v>1558040.0000000061</v>
      </c>
      <c r="Y214" s="8">
        <f t="shared" si="14"/>
        <v>1567720.0000000072</v>
      </c>
      <c r="Z214" s="140">
        <f t="shared" si="3"/>
        <v>11902440.000000045</v>
      </c>
      <c r="AA214" s="138">
        <v>8.076754218523325</v>
      </c>
      <c r="AB214" s="9">
        <v>8.2251660685653203</v>
      </c>
      <c r="AC214" s="165">
        <v>8.5429869435748653</v>
      </c>
      <c r="AD214" s="291">
        <v>9.7700000000000102</v>
      </c>
      <c r="AE214" s="172">
        <f t="shared" si="4"/>
        <v>859760.00000000093</v>
      </c>
    </row>
    <row r="215" spans="1:31" s="3" customFormat="1" ht="14.25" customHeight="1">
      <c r="A215" s="4">
        <v>79126</v>
      </c>
      <c r="B215" s="4" t="s">
        <v>6531</v>
      </c>
      <c r="C215" s="5" t="s">
        <v>6469</v>
      </c>
      <c r="D215" s="4" t="s">
        <v>6318</v>
      </c>
      <c r="E215" s="186">
        <v>29.91</v>
      </c>
      <c r="F215" s="133">
        <v>29.91</v>
      </c>
      <c r="G215" s="187">
        <v>29.98</v>
      </c>
      <c r="H215" s="132">
        <v>0</v>
      </c>
      <c r="I215" s="6">
        <v>7.0000000000000284E-2</v>
      </c>
      <c r="J215" s="6">
        <v>0</v>
      </c>
      <c r="K215" s="6">
        <v>0</v>
      </c>
      <c r="L215" s="6">
        <v>0</v>
      </c>
      <c r="M215" s="6">
        <v>0</v>
      </c>
      <c r="N215" s="6">
        <v>0</v>
      </c>
      <c r="O215" s="7">
        <v>0</v>
      </c>
      <c r="P215" s="135">
        <v>0</v>
      </c>
      <c r="Q215" s="8">
        <f t="shared" si="0"/>
        <v>0</v>
      </c>
      <c r="R215" s="8">
        <f t="shared" si="1"/>
        <v>12320.000000000051</v>
      </c>
      <c r="S215" s="8">
        <f t="shared" si="14"/>
        <v>12320.000000000051</v>
      </c>
      <c r="T215" s="8">
        <f t="shared" si="14"/>
        <v>12320.000000000051</v>
      </c>
      <c r="U215" s="8">
        <f t="shared" si="14"/>
        <v>12320.000000000051</v>
      </c>
      <c r="V215" s="8">
        <f t="shared" si="14"/>
        <v>12320.000000000051</v>
      </c>
      <c r="W215" s="8">
        <f t="shared" si="14"/>
        <v>12320.000000000051</v>
      </c>
      <c r="X215" s="8">
        <f t="shared" si="14"/>
        <v>12320.000000000051</v>
      </c>
      <c r="Y215" s="8">
        <f t="shared" si="14"/>
        <v>12320.000000000051</v>
      </c>
      <c r="Z215" s="140">
        <f t="shared" si="3"/>
        <v>98560.000000000407</v>
      </c>
      <c r="AA215" s="138">
        <v>2.3582190754772019</v>
      </c>
      <c r="AB215" s="9">
        <v>2.3582190754772019</v>
      </c>
      <c r="AC215" s="165">
        <v>2.363738143858459</v>
      </c>
      <c r="AD215" s="291">
        <v>7.0000000000000284E-2</v>
      </c>
      <c r="AE215" s="172">
        <f t="shared" si="4"/>
        <v>6160.0000000000255</v>
      </c>
    </row>
    <row r="216" spans="1:31" s="3" customFormat="1" ht="14.25" customHeight="1">
      <c r="A216" s="4">
        <v>79127</v>
      </c>
      <c r="B216" s="4" t="s">
        <v>6532</v>
      </c>
      <c r="C216" s="5" t="s">
        <v>6469</v>
      </c>
      <c r="D216" s="4" t="s">
        <v>6318</v>
      </c>
      <c r="E216" s="186">
        <v>381.07</v>
      </c>
      <c r="F216" s="133">
        <v>390.54</v>
      </c>
      <c r="G216" s="187">
        <v>398.03000000000003</v>
      </c>
      <c r="H216" s="132">
        <v>9.4700000000000273</v>
      </c>
      <c r="I216" s="6">
        <v>6.7599999999999909</v>
      </c>
      <c r="J216" s="6">
        <v>0</v>
      </c>
      <c r="K216" s="6">
        <v>0</v>
      </c>
      <c r="L216" s="6">
        <v>0.61000000000001364</v>
      </c>
      <c r="M216" s="6">
        <v>0.10000000000002274</v>
      </c>
      <c r="N216" s="6">
        <v>0</v>
      </c>
      <c r="O216" s="7">
        <v>1.999999999998181E-2</v>
      </c>
      <c r="P216" s="135">
        <v>0</v>
      </c>
      <c r="Q216" s="8">
        <f t="shared" si="0"/>
        <v>2916760.0000000084</v>
      </c>
      <c r="R216" s="8">
        <f t="shared" si="1"/>
        <v>4106520.000000007</v>
      </c>
      <c r="S216" s="8">
        <f t="shared" si="14"/>
        <v>4106520.000000007</v>
      </c>
      <c r="T216" s="8">
        <f t="shared" si="14"/>
        <v>4106520.000000007</v>
      </c>
      <c r="U216" s="8">
        <f t="shared" si="14"/>
        <v>4160200.0000000084</v>
      </c>
      <c r="V216" s="8">
        <f t="shared" si="14"/>
        <v>4169000.0000000102</v>
      </c>
      <c r="W216" s="8">
        <f t="shared" si="14"/>
        <v>4169000.0000000102</v>
      </c>
      <c r="X216" s="8">
        <f t="shared" si="14"/>
        <v>4170760.0000000088</v>
      </c>
      <c r="Y216" s="8">
        <f t="shared" si="14"/>
        <v>4170760.0000000088</v>
      </c>
      <c r="Z216" s="140">
        <f t="shared" si="3"/>
        <v>36076040.000000075</v>
      </c>
      <c r="AA216" s="138">
        <v>9.2881151027232836</v>
      </c>
      <c r="AB216" s="9">
        <v>9.5189347684613068</v>
      </c>
      <c r="AC216" s="165">
        <v>9.7014943562519953</v>
      </c>
      <c r="AD216" s="291">
        <v>16.960000000000036</v>
      </c>
      <c r="AE216" s="172">
        <f t="shared" si="4"/>
        <v>1492480.0000000033</v>
      </c>
    </row>
    <row r="217" spans="1:31" s="3" customFormat="1" ht="14.25" customHeight="1">
      <c r="A217" s="4">
        <v>79129</v>
      </c>
      <c r="B217" s="4" t="s">
        <v>6533</v>
      </c>
      <c r="C217" s="5" t="s">
        <v>6469</v>
      </c>
      <c r="D217" s="4" t="s">
        <v>6318</v>
      </c>
      <c r="E217" s="186">
        <v>171.24</v>
      </c>
      <c r="F217" s="133">
        <v>172.15</v>
      </c>
      <c r="G217" s="187">
        <v>175.28000000000003</v>
      </c>
      <c r="H217" s="132">
        <v>0.90999999999999659</v>
      </c>
      <c r="I217" s="6">
        <v>2.2199999999999989</v>
      </c>
      <c r="J217" s="6">
        <v>0.21000000000000796</v>
      </c>
      <c r="K217" s="6">
        <v>9.0000000000003411E-2</v>
      </c>
      <c r="L217" s="6">
        <v>5.0000000000011369E-2</v>
      </c>
      <c r="M217" s="6">
        <v>0.15999999999996817</v>
      </c>
      <c r="N217" s="6">
        <v>0</v>
      </c>
      <c r="O217" s="7">
        <v>0.31999999999999318</v>
      </c>
      <c r="P217" s="135">
        <v>8.0000000000040927E-2</v>
      </c>
      <c r="Q217" s="8">
        <f t="shared" si="0"/>
        <v>280279.99999999895</v>
      </c>
      <c r="R217" s="8">
        <f t="shared" si="1"/>
        <v>670999.99999999884</v>
      </c>
      <c r="S217" s="8">
        <f t="shared" si="14"/>
        <v>689479.99999999953</v>
      </c>
      <c r="T217" s="8">
        <f t="shared" si="14"/>
        <v>697399.99999999988</v>
      </c>
      <c r="U217" s="8">
        <f t="shared" si="14"/>
        <v>701800.00000000093</v>
      </c>
      <c r="V217" s="8">
        <f t="shared" si="14"/>
        <v>715879.99999999814</v>
      </c>
      <c r="W217" s="8">
        <f t="shared" si="14"/>
        <v>715879.99999999814</v>
      </c>
      <c r="X217" s="8">
        <f t="shared" si="14"/>
        <v>744039.99999999756</v>
      </c>
      <c r="Y217" s="8">
        <f t="shared" si="14"/>
        <v>751080.00000000116</v>
      </c>
      <c r="Z217" s="140">
        <f t="shared" si="3"/>
        <v>5966839.9999999925</v>
      </c>
      <c r="AA217" s="138">
        <v>4.1500252045445736</v>
      </c>
      <c r="AB217" s="9">
        <v>4.1720791810461826</v>
      </c>
      <c r="AC217" s="165">
        <v>4.2479351661561138</v>
      </c>
      <c r="AD217" s="291">
        <v>4.0400000000000205</v>
      </c>
      <c r="AE217" s="172">
        <f t="shared" si="4"/>
        <v>355520.0000000018</v>
      </c>
    </row>
    <row r="218" spans="1:31" s="3" customFormat="1" ht="14.25" customHeight="1">
      <c r="A218" s="4">
        <v>79130</v>
      </c>
      <c r="B218" s="4" t="s">
        <v>6534</v>
      </c>
      <c r="C218" s="5" t="s">
        <v>6469</v>
      </c>
      <c r="D218" s="4" t="s">
        <v>6318</v>
      </c>
      <c r="E218" s="186">
        <v>149.62</v>
      </c>
      <c r="F218" s="133">
        <v>151.81</v>
      </c>
      <c r="G218" s="187">
        <v>153.05000000000001</v>
      </c>
      <c r="H218" s="132">
        <v>2.1899999999999977</v>
      </c>
      <c r="I218" s="6">
        <v>0</v>
      </c>
      <c r="J218" s="6">
        <v>0</v>
      </c>
      <c r="K218" s="6">
        <v>3.0000000000001137E-2</v>
      </c>
      <c r="L218" s="6">
        <v>0</v>
      </c>
      <c r="M218" s="6">
        <v>0.27000000000001023</v>
      </c>
      <c r="N218" s="6">
        <v>0.90999999999999659</v>
      </c>
      <c r="O218" s="7">
        <v>3.0000000000001137E-2</v>
      </c>
      <c r="P218" s="135">
        <v>0</v>
      </c>
      <c r="Q218" s="8">
        <f t="shared" si="0"/>
        <v>674519.99999999919</v>
      </c>
      <c r="R218" s="8">
        <f t="shared" si="1"/>
        <v>674519.99999999919</v>
      </c>
      <c r="S218" s="8">
        <f t="shared" si="14"/>
        <v>674519.99999999919</v>
      </c>
      <c r="T218" s="8">
        <f t="shared" si="14"/>
        <v>677159.9999999993</v>
      </c>
      <c r="U218" s="8">
        <f t="shared" si="14"/>
        <v>677159.9999999993</v>
      </c>
      <c r="V218" s="8">
        <f t="shared" si="14"/>
        <v>700920.00000000023</v>
      </c>
      <c r="W218" s="8">
        <f t="shared" si="14"/>
        <v>780999.99999999988</v>
      </c>
      <c r="X218" s="8">
        <f t="shared" si="14"/>
        <v>783640</v>
      </c>
      <c r="Y218" s="8">
        <f t="shared" si="14"/>
        <v>783640</v>
      </c>
      <c r="Z218" s="140">
        <f t="shared" si="3"/>
        <v>6427079.9999999963</v>
      </c>
      <c r="AA218" s="138">
        <v>2.835968004852345</v>
      </c>
      <c r="AB218" s="9">
        <v>2.8774782971302928</v>
      </c>
      <c r="AC218" s="165">
        <v>2.9009818416164372</v>
      </c>
      <c r="AD218" s="291">
        <v>3.4300000000000068</v>
      </c>
      <c r="AE218" s="172">
        <f t="shared" si="4"/>
        <v>301840.00000000058</v>
      </c>
    </row>
    <row r="219" spans="1:31" s="3" customFormat="1" ht="14.25" customHeight="1">
      <c r="A219" s="4">
        <v>79131</v>
      </c>
      <c r="B219" s="4" t="s">
        <v>6535</v>
      </c>
      <c r="C219" s="5" t="s">
        <v>6469</v>
      </c>
      <c r="D219" s="4" t="s">
        <v>6318</v>
      </c>
      <c r="E219" s="186">
        <v>153.13</v>
      </c>
      <c r="F219" s="133">
        <v>167.23</v>
      </c>
      <c r="G219" s="187">
        <v>173.28</v>
      </c>
      <c r="H219" s="132">
        <v>14.099999999999994</v>
      </c>
      <c r="I219" s="6">
        <v>3.8499999999999943</v>
      </c>
      <c r="J219" s="6">
        <v>0.47000000000002728</v>
      </c>
      <c r="K219" s="6">
        <v>1.1399999999999864</v>
      </c>
      <c r="L219" s="6">
        <v>-0.18000000000000682</v>
      </c>
      <c r="M219" s="6">
        <v>0</v>
      </c>
      <c r="N219" s="6">
        <v>0.43000000000000682</v>
      </c>
      <c r="O219" s="7">
        <v>0.27000000000001023</v>
      </c>
      <c r="P219" s="135">
        <v>6.9999999999993179E-2</v>
      </c>
      <c r="Q219" s="8">
        <f t="shared" si="0"/>
        <v>4342799.9999999991</v>
      </c>
      <c r="R219" s="8">
        <f t="shared" si="1"/>
        <v>5020399.9999999981</v>
      </c>
      <c r="S219" s="8">
        <f t="shared" si="14"/>
        <v>5061760.0000000009</v>
      </c>
      <c r="T219" s="8">
        <f t="shared" si="14"/>
        <v>5162080</v>
      </c>
      <c r="U219" s="8">
        <f t="shared" si="14"/>
        <v>5146239.9999999991</v>
      </c>
      <c r="V219" s="8">
        <f t="shared" si="14"/>
        <v>5146239.9999999991</v>
      </c>
      <c r="W219" s="8">
        <f t="shared" si="14"/>
        <v>5184080</v>
      </c>
      <c r="X219" s="8">
        <f t="shared" si="14"/>
        <v>5207840.0000000009</v>
      </c>
      <c r="Y219" s="8">
        <f t="shared" si="14"/>
        <v>5214000</v>
      </c>
      <c r="Z219" s="140">
        <f t="shared" si="3"/>
        <v>45485440</v>
      </c>
      <c r="AA219" s="138">
        <v>10.774849069083439</v>
      </c>
      <c r="AB219" s="9">
        <v>11.766982366765644</v>
      </c>
      <c r="AC219" s="165">
        <v>12.192684951941345</v>
      </c>
      <c r="AD219" s="291">
        <v>20.150000000000006</v>
      </c>
      <c r="AE219" s="172">
        <f t="shared" si="4"/>
        <v>1773200.0000000005</v>
      </c>
    </row>
    <row r="220" spans="1:31" s="3" customFormat="1" ht="14.25" customHeight="1">
      <c r="A220" s="4">
        <v>79133</v>
      </c>
      <c r="B220" s="4" t="s">
        <v>6536</v>
      </c>
      <c r="C220" s="5" t="s">
        <v>6469</v>
      </c>
      <c r="D220" s="4" t="s">
        <v>6318</v>
      </c>
      <c r="E220" s="186">
        <v>258.63</v>
      </c>
      <c r="F220" s="133">
        <v>269.02</v>
      </c>
      <c r="G220" s="187">
        <v>286.36</v>
      </c>
      <c r="H220" s="132">
        <v>10.389999999999986</v>
      </c>
      <c r="I220" s="6">
        <v>10.730000000000018</v>
      </c>
      <c r="J220" s="6">
        <v>0.99000000000000909</v>
      </c>
      <c r="K220" s="6">
        <v>0</v>
      </c>
      <c r="L220" s="6">
        <v>4.0000000000020464E-2</v>
      </c>
      <c r="M220" s="6">
        <v>1.0400000000000205</v>
      </c>
      <c r="N220" s="6">
        <v>0.94999999999993179</v>
      </c>
      <c r="O220" s="7">
        <v>2.4499999999999886</v>
      </c>
      <c r="P220" s="135">
        <v>1.1400000000000432</v>
      </c>
      <c r="Q220" s="8">
        <f t="shared" si="0"/>
        <v>3200119.9999999963</v>
      </c>
      <c r="R220" s="8">
        <f t="shared" si="1"/>
        <v>5088600</v>
      </c>
      <c r="S220" s="8">
        <f t="shared" si="14"/>
        <v>5175720.0000000009</v>
      </c>
      <c r="T220" s="8">
        <f t="shared" si="14"/>
        <v>5175720.0000000009</v>
      </c>
      <c r="U220" s="8">
        <f t="shared" si="14"/>
        <v>5179240.0000000028</v>
      </c>
      <c r="V220" s="8">
        <f t="shared" si="14"/>
        <v>5270760.0000000047</v>
      </c>
      <c r="W220" s="8">
        <f t="shared" si="14"/>
        <v>5354359.9999999991</v>
      </c>
      <c r="X220" s="8">
        <f t="shared" si="14"/>
        <v>5569959.9999999981</v>
      </c>
      <c r="Y220" s="8">
        <f t="shared" si="14"/>
        <v>5670280.0000000019</v>
      </c>
      <c r="Z220" s="140">
        <f t="shared" si="3"/>
        <v>45684760</v>
      </c>
      <c r="AA220" s="138">
        <v>5.5888098469198111</v>
      </c>
      <c r="AB220" s="9">
        <v>5.8133303368455636</v>
      </c>
      <c r="AC220" s="165">
        <v>6.1880353700806463</v>
      </c>
      <c r="AD220" s="291">
        <v>27.730000000000015</v>
      </c>
      <c r="AE220" s="172">
        <f t="shared" si="4"/>
        <v>2440240.0000000014</v>
      </c>
    </row>
    <row r="221" spans="1:31" s="3" customFormat="1" ht="14.25" customHeight="1">
      <c r="A221" s="4">
        <v>79134</v>
      </c>
      <c r="B221" s="4" t="s">
        <v>6537</v>
      </c>
      <c r="C221" s="5" t="s">
        <v>6469</v>
      </c>
      <c r="D221" s="4" t="s">
        <v>6318</v>
      </c>
      <c r="E221" s="186">
        <v>120.26</v>
      </c>
      <c r="F221" s="133">
        <v>120.26</v>
      </c>
      <c r="G221" s="187">
        <v>120.42</v>
      </c>
      <c r="H221" s="132">
        <v>0</v>
      </c>
      <c r="I221" s="6">
        <v>0.12000000000000455</v>
      </c>
      <c r="J221" s="6">
        <v>0</v>
      </c>
      <c r="K221" s="6">
        <v>0</v>
      </c>
      <c r="L221" s="6">
        <v>0</v>
      </c>
      <c r="M221" s="6">
        <v>0</v>
      </c>
      <c r="N221" s="6">
        <v>0</v>
      </c>
      <c r="O221" s="7">
        <v>4.0000000000006253E-2</v>
      </c>
      <c r="P221" s="135">
        <v>0</v>
      </c>
      <c r="Q221" s="8">
        <f t="shared" si="0"/>
        <v>0</v>
      </c>
      <c r="R221" s="8">
        <f t="shared" si="1"/>
        <v>21120.0000000008</v>
      </c>
      <c r="S221" s="8">
        <f t="shared" si="14"/>
        <v>21120.0000000008</v>
      </c>
      <c r="T221" s="8">
        <f t="shared" si="14"/>
        <v>21120.0000000008</v>
      </c>
      <c r="U221" s="8">
        <f t="shared" si="14"/>
        <v>21120.0000000008</v>
      </c>
      <c r="V221" s="8">
        <f t="shared" si="14"/>
        <v>21120.0000000008</v>
      </c>
      <c r="W221" s="8">
        <f t="shared" si="14"/>
        <v>21120.0000000008</v>
      </c>
      <c r="X221" s="8">
        <f t="shared" si="14"/>
        <v>24640.00000000135</v>
      </c>
      <c r="Y221" s="8">
        <f t="shared" si="14"/>
        <v>24640.00000000135</v>
      </c>
      <c r="Z221" s="140">
        <f t="shared" si="3"/>
        <v>176000.00000000748</v>
      </c>
      <c r="AA221" s="138">
        <v>2.0483070723311627</v>
      </c>
      <c r="AB221" s="9">
        <v>2.0483070723311627</v>
      </c>
      <c r="AC221" s="165">
        <v>2.0510322438892286</v>
      </c>
      <c r="AD221" s="291">
        <v>0.15999999999999659</v>
      </c>
      <c r="AE221" s="172">
        <f t="shared" si="4"/>
        <v>14079.9999999997</v>
      </c>
    </row>
    <row r="222" spans="1:31" s="3" customFormat="1" ht="14.25" customHeight="1">
      <c r="A222" s="4">
        <v>79137</v>
      </c>
      <c r="B222" s="4" t="s">
        <v>6538</v>
      </c>
      <c r="C222" s="5" t="s">
        <v>6469</v>
      </c>
      <c r="D222" s="4" t="s">
        <v>6318</v>
      </c>
      <c r="E222" s="186">
        <v>195.56</v>
      </c>
      <c r="F222" s="133">
        <v>206.03</v>
      </c>
      <c r="G222" s="187">
        <v>211.01</v>
      </c>
      <c r="H222" s="132">
        <v>10.469999999999999</v>
      </c>
      <c r="I222" s="6">
        <v>2.0800000000000125</v>
      </c>
      <c r="J222" s="6">
        <v>1.8899999999999864</v>
      </c>
      <c r="K222" s="6">
        <v>0.90999999999999659</v>
      </c>
      <c r="L222" s="6">
        <v>0</v>
      </c>
      <c r="M222" s="6">
        <v>2.0000000000010232E-2</v>
      </c>
      <c r="N222" s="6">
        <v>3.0000000000001137E-2</v>
      </c>
      <c r="O222" s="7">
        <v>5.0000000000011369E-2</v>
      </c>
      <c r="P222" s="135">
        <v>0</v>
      </c>
      <c r="Q222" s="8">
        <f t="shared" si="0"/>
        <v>3224760</v>
      </c>
      <c r="R222" s="8">
        <f t="shared" si="1"/>
        <v>3590840.0000000023</v>
      </c>
      <c r="S222" s="8">
        <f t="shared" si="14"/>
        <v>3757160.0000000009</v>
      </c>
      <c r="T222" s="8">
        <f t="shared" si="14"/>
        <v>3837240.0000000005</v>
      </c>
      <c r="U222" s="8">
        <f t="shared" si="14"/>
        <v>3837240.0000000005</v>
      </c>
      <c r="V222" s="8">
        <f t="shared" si="14"/>
        <v>3839000.0000000014</v>
      </c>
      <c r="W222" s="8">
        <f t="shared" si="14"/>
        <v>3841640.0000000014</v>
      </c>
      <c r="X222" s="8">
        <f t="shared" si="14"/>
        <v>3846040.0000000023</v>
      </c>
      <c r="Y222" s="8">
        <f t="shared" si="14"/>
        <v>3846040.0000000023</v>
      </c>
      <c r="Z222" s="140">
        <f t="shared" si="3"/>
        <v>33619960.000000007</v>
      </c>
      <c r="AA222" s="138">
        <v>25.34539516317167</v>
      </c>
      <c r="AB222" s="9">
        <v>26.702351019984967</v>
      </c>
      <c r="AC222" s="165">
        <v>27.347779880245724</v>
      </c>
      <c r="AD222" s="291">
        <v>15.449999999999989</v>
      </c>
      <c r="AE222" s="172">
        <f t="shared" si="4"/>
        <v>1359599.9999999991</v>
      </c>
    </row>
    <row r="223" spans="1:31" s="3" customFormat="1" ht="14.25" customHeight="1">
      <c r="A223" s="4">
        <v>79138</v>
      </c>
      <c r="B223" s="4" t="s">
        <v>6539</v>
      </c>
      <c r="C223" s="5" t="s">
        <v>6469</v>
      </c>
      <c r="D223" s="4" t="s">
        <v>6318</v>
      </c>
      <c r="E223" s="186">
        <v>153</v>
      </c>
      <c r="F223" s="133">
        <v>162.02000000000001</v>
      </c>
      <c r="G223" s="187">
        <v>165.1</v>
      </c>
      <c r="H223" s="132">
        <v>9.0200000000000102</v>
      </c>
      <c r="I223" s="6">
        <v>2.3600000000000136</v>
      </c>
      <c r="J223" s="6">
        <v>0</v>
      </c>
      <c r="K223" s="6">
        <v>0</v>
      </c>
      <c r="L223" s="6">
        <v>0.18000000000000682</v>
      </c>
      <c r="M223" s="6">
        <v>0.53999999999999204</v>
      </c>
      <c r="N223" s="6">
        <v>0</v>
      </c>
      <c r="O223" s="7">
        <v>0</v>
      </c>
      <c r="P223" s="135">
        <v>0</v>
      </c>
      <c r="Q223" s="8">
        <f t="shared" si="0"/>
        <v>2778160.0000000033</v>
      </c>
      <c r="R223" s="8">
        <f t="shared" si="1"/>
        <v>3193520.0000000056</v>
      </c>
      <c r="S223" s="8">
        <f t="shared" si="14"/>
        <v>3193520.0000000056</v>
      </c>
      <c r="T223" s="8">
        <f t="shared" si="14"/>
        <v>3193520.0000000056</v>
      </c>
      <c r="U223" s="8">
        <f t="shared" si="14"/>
        <v>3209360.0000000061</v>
      </c>
      <c r="V223" s="8">
        <f t="shared" si="14"/>
        <v>3256880.0000000056</v>
      </c>
      <c r="W223" s="8">
        <f t="shared" si="14"/>
        <v>3256880.0000000056</v>
      </c>
      <c r="X223" s="8">
        <f t="shared" si="14"/>
        <v>3256880.0000000056</v>
      </c>
      <c r="Y223" s="8">
        <f t="shared" si="14"/>
        <v>3256880.0000000056</v>
      </c>
      <c r="Z223" s="140">
        <f t="shared" si="3"/>
        <v>28595600.000000052</v>
      </c>
      <c r="AA223" s="138">
        <v>7.5351269890519035</v>
      </c>
      <c r="AB223" s="9">
        <v>7.9793547370339182</v>
      </c>
      <c r="AC223" s="165">
        <v>8.131042260735093</v>
      </c>
      <c r="AD223" s="291">
        <v>12.099999999999994</v>
      </c>
      <c r="AE223" s="172">
        <f t="shared" si="4"/>
        <v>1064799.9999999995</v>
      </c>
    </row>
    <row r="224" spans="1:31" s="3" customFormat="1" ht="14.25" customHeight="1">
      <c r="A224" s="4">
        <v>79139</v>
      </c>
      <c r="B224" s="4" t="s">
        <v>6540</v>
      </c>
      <c r="C224" s="5" t="s">
        <v>6469</v>
      </c>
      <c r="D224" s="4" t="s">
        <v>6318</v>
      </c>
      <c r="E224" s="186">
        <v>63.57</v>
      </c>
      <c r="F224" s="133">
        <v>70.06</v>
      </c>
      <c r="G224" s="187">
        <v>71.12</v>
      </c>
      <c r="H224" s="132">
        <v>6.490000000000002</v>
      </c>
      <c r="I224" s="6">
        <v>0.87000000000000455</v>
      </c>
      <c r="J224" s="6">
        <v>1.9999999999996021E-2</v>
      </c>
      <c r="K224" s="6">
        <v>3.0000000000001137E-2</v>
      </c>
      <c r="L224" s="6">
        <v>4.0000000000006253E-2</v>
      </c>
      <c r="M224" s="6">
        <v>0</v>
      </c>
      <c r="N224" s="6">
        <v>0</v>
      </c>
      <c r="O224" s="7">
        <v>9.9999999999994316E-2</v>
      </c>
      <c r="P224" s="135">
        <v>0</v>
      </c>
      <c r="Q224" s="8">
        <f t="shared" si="0"/>
        <v>1998920.0000000007</v>
      </c>
      <c r="R224" s="8">
        <f t="shared" si="1"/>
        <v>2152040.0000000014</v>
      </c>
      <c r="S224" s="8">
        <f t="shared" si="14"/>
        <v>2153800.0000000009</v>
      </c>
      <c r="T224" s="8">
        <f t="shared" si="14"/>
        <v>2156440.0000000009</v>
      </c>
      <c r="U224" s="8">
        <f t="shared" si="14"/>
        <v>2159960.0000000014</v>
      </c>
      <c r="V224" s="8">
        <f t="shared" ref="V224:Y224" si="15">U224+(M224*88000)</f>
        <v>2159960.0000000014</v>
      </c>
      <c r="W224" s="8">
        <f t="shared" si="15"/>
        <v>2159960.0000000014</v>
      </c>
      <c r="X224" s="8">
        <f t="shared" si="15"/>
        <v>2168760.0000000009</v>
      </c>
      <c r="Y224" s="8">
        <f t="shared" si="15"/>
        <v>2168760.0000000009</v>
      </c>
      <c r="Z224" s="140">
        <f t="shared" si="3"/>
        <v>19278600.000000011</v>
      </c>
      <c r="AA224" s="138">
        <v>2.8823265367193986</v>
      </c>
      <c r="AB224" s="9">
        <v>3.1765895416479637</v>
      </c>
      <c r="AC224" s="165">
        <v>3.2246509877534004</v>
      </c>
      <c r="AD224" s="291">
        <v>7.5500000000000043</v>
      </c>
      <c r="AE224" s="172">
        <f t="shared" si="4"/>
        <v>664400.00000000035</v>
      </c>
    </row>
    <row r="225" spans="1:31" s="3" customFormat="1" ht="14.25" customHeight="1">
      <c r="A225" s="4">
        <v>79142</v>
      </c>
      <c r="B225" s="4" t="s">
        <v>6541</v>
      </c>
      <c r="C225" s="5" t="s">
        <v>6469</v>
      </c>
      <c r="D225" s="4" t="s">
        <v>6318</v>
      </c>
      <c r="E225" s="186">
        <v>221.23000000000002</v>
      </c>
      <c r="F225" s="133">
        <v>253.36</v>
      </c>
      <c r="G225" s="187">
        <v>253.75</v>
      </c>
      <c r="H225" s="132">
        <v>32.129999999999995</v>
      </c>
      <c r="I225" s="6">
        <v>-2.6699999999999875</v>
      </c>
      <c r="J225" s="6">
        <v>1.2399999999999807</v>
      </c>
      <c r="K225" s="6">
        <v>0.28999999999999204</v>
      </c>
      <c r="L225" s="6">
        <v>0.28999999999999204</v>
      </c>
      <c r="M225" s="6">
        <v>1.8900000000000148</v>
      </c>
      <c r="N225" s="6">
        <v>-0.65000000000000568</v>
      </c>
      <c r="O225" s="7">
        <v>0</v>
      </c>
      <c r="P225" s="135">
        <v>0</v>
      </c>
      <c r="Q225" s="8">
        <f t="shared" si="0"/>
        <v>9896039.9999999981</v>
      </c>
      <c r="R225" s="8">
        <f t="shared" si="1"/>
        <v>9426120</v>
      </c>
      <c r="S225" s="8">
        <f t="shared" ref="S225:Y261" si="16">R225+(J225*88000)</f>
        <v>9535239.9999999981</v>
      </c>
      <c r="T225" s="8">
        <f t="shared" si="16"/>
        <v>9560759.9999999981</v>
      </c>
      <c r="U225" s="8">
        <f t="shared" si="16"/>
        <v>9586279.9999999981</v>
      </c>
      <c r="V225" s="8">
        <f t="shared" si="16"/>
        <v>9752600</v>
      </c>
      <c r="W225" s="8">
        <f t="shared" si="16"/>
        <v>9695400</v>
      </c>
      <c r="X225" s="8">
        <f t="shared" si="16"/>
        <v>9695400</v>
      </c>
      <c r="Y225" s="8">
        <f t="shared" si="16"/>
        <v>9695400</v>
      </c>
      <c r="Z225" s="140">
        <f t="shared" si="3"/>
        <v>86843240</v>
      </c>
      <c r="AA225" s="138">
        <v>6.5077025806660371</v>
      </c>
      <c r="AB225" s="9">
        <v>7.4528387914728889</v>
      </c>
      <c r="AC225" s="165">
        <v>7.464311033060647</v>
      </c>
      <c r="AD225" s="291">
        <v>32.519999999999982</v>
      </c>
      <c r="AE225" s="172">
        <f t="shared" si="4"/>
        <v>2861759.9999999986</v>
      </c>
    </row>
    <row r="226" spans="1:31" s="3" customFormat="1" ht="14.25" customHeight="1">
      <c r="A226" s="4">
        <v>79143</v>
      </c>
      <c r="B226" s="4" t="s">
        <v>6542</v>
      </c>
      <c r="C226" s="5" t="s">
        <v>6469</v>
      </c>
      <c r="D226" s="4" t="s">
        <v>6318</v>
      </c>
      <c r="E226" s="186">
        <v>170.82</v>
      </c>
      <c r="F226" s="133">
        <v>184.75</v>
      </c>
      <c r="G226" s="187">
        <v>185.4</v>
      </c>
      <c r="H226" s="132">
        <v>13.930000000000007</v>
      </c>
      <c r="I226" s="6">
        <v>0.36000000000001364</v>
      </c>
      <c r="J226" s="6">
        <v>0.13999999999998636</v>
      </c>
      <c r="K226" s="6">
        <v>3.9999999999992042E-2</v>
      </c>
      <c r="L226" s="6">
        <v>0</v>
      </c>
      <c r="M226" s="6">
        <v>6.0000000000002274E-2</v>
      </c>
      <c r="N226" s="6">
        <v>5.0000000000011369E-2</v>
      </c>
      <c r="O226" s="7">
        <v>0</v>
      </c>
      <c r="P226" s="135">
        <v>0</v>
      </c>
      <c r="Q226" s="8">
        <f t="shared" si="0"/>
        <v>4290440.0000000009</v>
      </c>
      <c r="R226" s="8">
        <f t="shared" si="1"/>
        <v>4353800.0000000037</v>
      </c>
      <c r="S226" s="8">
        <f t="shared" si="16"/>
        <v>4366120.0000000028</v>
      </c>
      <c r="T226" s="8">
        <f t="shared" si="16"/>
        <v>4369640.0000000019</v>
      </c>
      <c r="U226" s="8">
        <f t="shared" si="16"/>
        <v>4369640.0000000019</v>
      </c>
      <c r="V226" s="8">
        <f t="shared" si="16"/>
        <v>4374920.0000000019</v>
      </c>
      <c r="W226" s="8">
        <f t="shared" si="16"/>
        <v>4379320.0000000028</v>
      </c>
      <c r="X226" s="8">
        <f t="shared" si="16"/>
        <v>4379320.0000000028</v>
      </c>
      <c r="Y226" s="8">
        <f t="shared" si="16"/>
        <v>4379320.0000000028</v>
      </c>
      <c r="Z226" s="140">
        <f t="shared" si="3"/>
        <v>39262520.000000015</v>
      </c>
      <c r="AA226" s="138">
        <v>14.248179566098642</v>
      </c>
      <c r="AB226" s="9">
        <v>15.410087664422925</v>
      </c>
      <c r="AC226" s="165">
        <v>15.464304481645522</v>
      </c>
      <c r="AD226" s="291">
        <v>14.580000000000013</v>
      </c>
      <c r="AE226" s="172">
        <f t="shared" si="4"/>
        <v>1283040.0000000012</v>
      </c>
    </row>
    <row r="227" spans="1:31" s="3" customFormat="1" ht="14.25" customHeight="1">
      <c r="A227" s="4">
        <v>79146</v>
      </c>
      <c r="B227" s="4" t="s">
        <v>6543</v>
      </c>
      <c r="C227" s="5" t="s">
        <v>6469</v>
      </c>
      <c r="D227" s="4" t="s">
        <v>6318</v>
      </c>
      <c r="E227" s="186">
        <v>149.99</v>
      </c>
      <c r="F227" s="133">
        <v>151.51000000000002</v>
      </c>
      <c r="G227" s="187">
        <v>152.63</v>
      </c>
      <c r="H227" s="132">
        <v>1.5200000000000102</v>
      </c>
      <c r="I227" s="6">
        <v>0.64999999999997726</v>
      </c>
      <c r="J227" s="6">
        <v>0.13999999999998636</v>
      </c>
      <c r="K227" s="6">
        <v>0.23000000000001819</v>
      </c>
      <c r="L227" s="6">
        <v>9.9999999999994316E-2</v>
      </c>
      <c r="M227" s="6">
        <v>1.75</v>
      </c>
      <c r="N227" s="6">
        <v>-1.75</v>
      </c>
      <c r="O227" s="7">
        <v>0</v>
      </c>
      <c r="P227" s="135">
        <v>0</v>
      </c>
      <c r="Q227" s="8">
        <f t="shared" si="0"/>
        <v>468160.00000000314</v>
      </c>
      <c r="R227" s="8">
        <f t="shared" si="1"/>
        <v>582559.99999999919</v>
      </c>
      <c r="S227" s="8">
        <f t="shared" si="16"/>
        <v>594879.99999999802</v>
      </c>
      <c r="T227" s="8">
        <f t="shared" si="16"/>
        <v>615119.99999999965</v>
      </c>
      <c r="U227" s="8">
        <f t="shared" si="16"/>
        <v>623919.99999999919</v>
      </c>
      <c r="V227" s="8">
        <f t="shared" si="16"/>
        <v>777919.99999999919</v>
      </c>
      <c r="W227" s="8">
        <f t="shared" si="16"/>
        <v>623919.99999999919</v>
      </c>
      <c r="X227" s="8">
        <f t="shared" si="16"/>
        <v>623919.99999999919</v>
      </c>
      <c r="Y227" s="8">
        <f t="shared" si="16"/>
        <v>623919.99999999919</v>
      </c>
      <c r="Z227" s="140">
        <f t="shared" si="3"/>
        <v>5534319.9999999953</v>
      </c>
      <c r="AA227" s="138">
        <v>1.1447713281301282</v>
      </c>
      <c r="AB227" s="9">
        <v>1.1563724509967046</v>
      </c>
      <c r="AC227" s="165">
        <v>1.164920646793129</v>
      </c>
      <c r="AD227" s="291">
        <v>2.6399999999999864</v>
      </c>
      <c r="AE227" s="172">
        <f t="shared" si="4"/>
        <v>232319.99999999881</v>
      </c>
    </row>
    <row r="228" spans="1:31" s="3" customFormat="1" ht="14.25" customHeight="1">
      <c r="A228" s="4">
        <v>79147</v>
      </c>
      <c r="B228" s="4" t="s">
        <v>6544</v>
      </c>
      <c r="C228" s="5" t="s">
        <v>6469</v>
      </c>
      <c r="D228" s="4" t="s">
        <v>6318</v>
      </c>
      <c r="E228" s="186">
        <v>134.87</v>
      </c>
      <c r="F228" s="133">
        <v>144.4</v>
      </c>
      <c r="G228" s="187">
        <v>142.72</v>
      </c>
      <c r="H228" s="132">
        <v>9.5300000000000011</v>
      </c>
      <c r="I228" s="6">
        <v>0.96999999999999886</v>
      </c>
      <c r="J228" s="6">
        <v>-3.5</v>
      </c>
      <c r="K228" s="6">
        <v>0.77000000000001023</v>
      </c>
      <c r="L228" s="6">
        <v>0</v>
      </c>
      <c r="M228" s="6">
        <v>0</v>
      </c>
      <c r="N228" s="6">
        <v>0</v>
      </c>
      <c r="O228" s="7">
        <v>8.0000000000012506E-2</v>
      </c>
      <c r="P228" s="135">
        <v>0</v>
      </c>
      <c r="Q228" s="8">
        <f t="shared" si="0"/>
        <v>2935240</v>
      </c>
      <c r="R228" s="8">
        <f t="shared" si="1"/>
        <v>3105960</v>
      </c>
      <c r="S228" s="8">
        <f t="shared" si="16"/>
        <v>2797960</v>
      </c>
      <c r="T228" s="8">
        <f t="shared" si="16"/>
        <v>2865720.0000000009</v>
      </c>
      <c r="U228" s="8">
        <f t="shared" si="16"/>
        <v>2865720.0000000009</v>
      </c>
      <c r="V228" s="8">
        <f t="shared" si="16"/>
        <v>2865720.0000000009</v>
      </c>
      <c r="W228" s="8">
        <f t="shared" si="16"/>
        <v>2865720.0000000009</v>
      </c>
      <c r="X228" s="8">
        <f t="shared" si="16"/>
        <v>2872760.0000000019</v>
      </c>
      <c r="Y228" s="8">
        <f t="shared" si="16"/>
        <v>2872760.0000000019</v>
      </c>
      <c r="Z228" s="140">
        <f t="shared" si="3"/>
        <v>26047560</v>
      </c>
      <c r="AA228" s="138">
        <v>4.6538831819075845</v>
      </c>
      <c r="AB228" s="9">
        <v>4.9827295281934845</v>
      </c>
      <c r="AC228" s="165">
        <v>4.9247587137380489</v>
      </c>
      <c r="AD228" s="291">
        <v>7.8499999999999943</v>
      </c>
      <c r="AE228" s="172">
        <f t="shared" si="4"/>
        <v>690799.99999999953</v>
      </c>
    </row>
    <row r="229" spans="1:31" s="3" customFormat="1" ht="14.25" customHeight="1">
      <c r="A229" s="4">
        <v>79148</v>
      </c>
      <c r="B229" s="4" t="s">
        <v>6545</v>
      </c>
      <c r="C229" s="5" t="s">
        <v>6469</v>
      </c>
      <c r="D229" s="4" t="s">
        <v>6318</v>
      </c>
      <c r="E229" s="186">
        <v>119.49000000000001</v>
      </c>
      <c r="F229" s="133">
        <v>123.74000000000001</v>
      </c>
      <c r="G229" s="187">
        <v>126.36</v>
      </c>
      <c r="H229" s="132">
        <v>4.25</v>
      </c>
      <c r="I229" s="6">
        <v>1.75</v>
      </c>
      <c r="J229" s="6">
        <v>0.62999999999999545</v>
      </c>
      <c r="K229" s="6">
        <v>0.17000000000000171</v>
      </c>
      <c r="L229" s="6">
        <v>0</v>
      </c>
      <c r="M229" s="6">
        <v>1.0000000000005116E-2</v>
      </c>
      <c r="N229" s="6">
        <v>1.999999999998181E-2</v>
      </c>
      <c r="O229" s="7">
        <v>4.0000000000020464E-2</v>
      </c>
      <c r="P229" s="135">
        <v>0</v>
      </c>
      <c r="Q229" s="8">
        <f t="shared" si="0"/>
        <v>1309000</v>
      </c>
      <c r="R229" s="8">
        <f t="shared" si="1"/>
        <v>1617000</v>
      </c>
      <c r="S229" s="8">
        <f t="shared" si="16"/>
        <v>1672439.9999999995</v>
      </c>
      <c r="T229" s="8">
        <f t="shared" si="16"/>
        <v>1687399.9999999998</v>
      </c>
      <c r="U229" s="8">
        <f t="shared" si="16"/>
        <v>1687399.9999999998</v>
      </c>
      <c r="V229" s="8">
        <f t="shared" si="16"/>
        <v>1688280.0000000002</v>
      </c>
      <c r="W229" s="8">
        <f t="shared" si="16"/>
        <v>1690039.9999999986</v>
      </c>
      <c r="X229" s="8">
        <f t="shared" si="16"/>
        <v>1693560.0000000005</v>
      </c>
      <c r="Y229" s="8">
        <f t="shared" si="16"/>
        <v>1693560.0000000005</v>
      </c>
      <c r="Z229" s="140">
        <f t="shared" si="3"/>
        <v>14738679.999999998</v>
      </c>
      <c r="AA229" s="138">
        <v>4.7541368430685242</v>
      </c>
      <c r="AB229" s="9">
        <v>4.9232311738329502</v>
      </c>
      <c r="AC229" s="165">
        <v>5.0274728553865495</v>
      </c>
      <c r="AD229" s="291">
        <v>6.8699999999999903</v>
      </c>
      <c r="AE229" s="172">
        <f t="shared" si="4"/>
        <v>604559.99999999919</v>
      </c>
    </row>
    <row r="230" spans="1:31" s="3" customFormat="1" ht="14.25" customHeight="1">
      <c r="A230" s="4">
        <v>79151</v>
      </c>
      <c r="B230" s="4" t="s">
        <v>6546</v>
      </c>
      <c r="C230" s="5" t="s">
        <v>6469</v>
      </c>
      <c r="D230" s="4" t="s">
        <v>6318</v>
      </c>
      <c r="E230" s="186">
        <v>94.31</v>
      </c>
      <c r="F230" s="133">
        <v>103.2</v>
      </c>
      <c r="G230" s="187">
        <v>104.32000000000001</v>
      </c>
      <c r="H230" s="132">
        <v>8.89</v>
      </c>
      <c r="I230" s="6">
        <v>0.32999999999999829</v>
      </c>
      <c r="J230" s="6">
        <v>3.0000000000001137E-2</v>
      </c>
      <c r="K230" s="6">
        <v>0</v>
      </c>
      <c r="L230" s="6">
        <v>0</v>
      </c>
      <c r="M230" s="6">
        <v>0</v>
      </c>
      <c r="N230" s="6">
        <v>0</v>
      </c>
      <c r="O230" s="7">
        <v>0.76000000000000512</v>
      </c>
      <c r="P230" s="135">
        <v>0</v>
      </c>
      <c r="Q230" s="8">
        <f t="shared" si="0"/>
        <v>2738120</v>
      </c>
      <c r="R230" s="8">
        <f t="shared" si="1"/>
        <v>2796199.9999999995</v>
      </c>
      <c r="S230" s="8">
        <f t="shared" si="16"/>
        <v>2798839.9999999995</v>
      </c>
      <c r="T230" s="8">
        <f t="shared" si="16"/>
        <v>2798839.9999999995</v>
      </c>
      <c r="U230" s="8">
        <f t="shared" si="16"/>
        <v>2798839.9999999995</v>
      </c>
      <c r="V230" s="8">
        <f t="shared" si="16"/>
        <v>2798839.9999999995</v>
      </c>
      <c r="W230" s="8">
        <f t="shared" si="16"/>
        <v>2798839.9999999995</v>
      </c>
      <c r="X230" s="8">
        <f t="shared" si="16"/>
        <v>2865720</v>
      </c>
      <c r="Y230" s="8">
        <f t="shared" si="16"/>
        <v>2865720</v>
      </c>
      <c r="Z230" s="140">
        <f t="shared" si="3"/>
        <v>25259960</v>
      </c>
      <c r="AA230" s="138">
        <v>6.8596075236751375</v>
      </c>
      <c r="AB230" s="9">
        <v>7.5062188150066183</v>
      </c>
      <c r="AC230" s="165">
        <v>7.5876816548594048</v>
      </c>
      <c r="AD230" s="291">
        <v>10.010000000000005</v>
      </c>
      <c r="AE230" s="172">
        <f t="shared" si="4"/>
        <v>880880.00000000047</v>
      </c>
    </row>
    <row r="231" spans="1:31" s="3" customFormat="1" ht="14.25" customHeight="1">
      <c r="A231" s="4">
        <v>79157</v>
      </c>
      <c r="B231" s="4" t="s">
        <v>6547</v>
      </c>
      <c r="C231" s="5" t="s">
        <v>6469</v>
      </c>
      <c r="D231" s="4" t="s">
        <v>6318</v>
      </c>
      <c r="E231" s="186">
        <v>92.83</v>
      </c>
      <c r="F231" s="133">
        <v>96.88</v>
      </c>
      <c r="G231" s="187">
        <v>101.62</v>
      </c>
      <c r="H231" s="132">
        <v>4.0499999999999972</v>
      </c>
      <c r="I231" s="6">
        <v>3.7099999999999937</v>
      </c>
      <c r="J231" s="6">
        <v>0</v>
      </c>
      <c r="K231" s="6">
        <v>0</v>
      </c>
      <c r="L231" s="6">
        <v>0</v>
      </c>
      <c r="M231" s="6">
        <v>1.0300000000000011</v>
      </c>
      <c r="N231" s="6">
        <v>0</v>
      </c>
      <c r="O231" s="7">
        <v>0</v>
      </c>
      <c r="P231" s="135">
        <v>0</v>
      </c>
      <c r="Q231" s="8">
        <f t="shared" si="0"/>
        <v>1247399.9999999991</v>
      </c>
      <c r="R231" s="8">
        <f t="shared" si="1"/>
        <v>1900359.9999999979</v>
      </c>
      <c r="S231" s="8">
        <f t="shared" si="16"/>
        <v>1900359.9999999979</v>
      </c>
      <c r="T231" s="8">
        <f t="shared" si="16"/>
        <v>1900359.9999999979</v>
      </c>
      <c r="U231" s="8">
        <f t="shared" si="16"/>
        <v>1900359.9999999979</v>
      </c>
      <c r="V231" s="8">
        <f t="shared" si="16"/>
        <v>1990999.9999999979</v>
      </c>
      <c r="W231" s="8">
        <f t="shared" si="16"/>
        <v>1990999.9999999979</v>
      </c>
      <c r="X231" s="8">
        <f t="shared" si="16"/>
        <v>1990999.9999999979</v>
      </c>
      <c r="Y231" s="8">
        <f t="shared" si="16"/>
        <v>1990999.9999999979</v>
      </c>
      <c r="Z231" s="140">
        <f t="shared" si="3"/>
        <v>16812839.999999981</v>
      </c>
      <c r="AA231" s="138">
        <v>1.9010698253546972</v>
      </c>
      <c r="AB231" s="9">
        <v>1.9840099610078967</v>
      </c>
      <c r="AC231" s="165">
        <v>2.0810806382909006</v>
      </c>
      <c r="AD231" s="291">
        <v>8.7900000000000063</v>
      </c>
      <c r="AE231" s="172">
        <f t="shared" si="4"/>
        <v>773520.00000000058</v>
      </c>
    </row>
    <row r="232" spans="1:31" s="3" customFormat="1" ht="14.25" customHeight="1">
      <c r="A232" s="4">
        <v>79160</v>
      </c>
      <c r="B232" s="4" t="s">
        <v>6548</v>
      </c>
      <c r="C232" s="5" t="s">
        <v>6469</v>
      </c>
      <c r="D232" s="4" t="s">
        <v>6318</v>
      </c>
      <c r="E232" s="186">
        <v>2226.48</v>
      </c>
      <c r="F232" s="133">
        <v>2310.36</v>
      </c>
      <c r="G232" s="187">
        <v>2383.8900000000003</v>
      </c>
      <c r="H232" s="132">
        <v>83.880000000000109</v>
      </c>
      <c r="I232" s="6">
        <v>29.989999999999782</v>
      </c>
      <c r="J232" s="6">
        <v>6.5199999999999818</v>
      </c>
      <c r="K232" s="6">
        <v>17.199999999999818</v>
      </c>
      <c r="L232" s="6">
        <v>6.1500000000000909</v>
      </c>
      <c r="M232" s="6">
        <v>1.8700000000003456</v>
      </c>
      <c r="N232" s="6">
        <v>6.6799999999998363</v>
      </c>
      <c r="O232" s="7">
        <v>3.6100000000001273</v>
      </c>
      <c r="P232" s="135">
        <v>1.5100000000002183</v>
      </c>
      <c r="Q232" s="8">
        <f t="shared" si="0"/>
        <v>25835040.000000034</v>
      </c>
      <c r="R232" s="8">
        <f t="shared" si="1"/>
        <v>31113279.999999993</v>
      </c>
      <c r="S232" s="8">
        <f t="shared" si="16"/>
        <v>31687039.999999993</v>
      </c>
      <c r="T232" s="8">
        <f t="shared" si="16"/>
        <v>33200639.999999978</v>
      </c>
      <c r="U232" s="8">
        <f t="shared" si="16"/>
        <v>33741839.999999985</v>
      </c>
      <c r="V232" s="8">
        <f t="shared" si="16"/>
        <v>33906400.000000015</v>
      </c>
      <c r="W232" s="8">
        <f t="shared" si="16"/>
        <v>34494240</v>
      </c>
      <c r="X232" s="8">
        <f t="shared" si="16"/>
        <v>34811920.000000015</v>
      </c>
      <c r="Y232" s="8">
        <f t="shared" si="16"/>
        <v>34944800.000000037</v>
      </c>
      <c r="Z232" s="140">
        <f t="shared" si="3"/>
        <v>293735200.00000006</v>
      </c>
      <c r="AA232" s="138">
        <v>13.832195601987035</v>
      </c>
      <c r="AB232" s="9">
        <v>14.353307207343772</v>
      </c>
      <c r="AC232" s="165">
        <v>14.810118560966581</v>
      </c>
      <c r="AD232" s="291">
        <v>157.41000000000031</v>
      </c>
      <c r="AE232" s="172">
        <f t="shared" si="4"/>
        <v>13852080.000000028</v>
      </c>
    </row>
    <row r="233" spans="1:31" s="3" customFormat="1" ht="14.25" customHeight="1">
      <c r="A233" s="4">
        <v>80001</v>
      </c>
      <c r="B233" s="4" t="s">
        <v>6549</v>
      </c>
      <c r="C233" s="5" t="s">
        <v>6550</v>
      </c>
      <c r="D233" s="4" t="s">
        <v>6318</v>
      </c>
      <c r="E233" s="186">
        <v>73.180000000000007</v>
      </c>
      <c r="F233" s="133">
        <v>73.42</v>
      </c>
      <c r="G233" s="187">
        <v>77.3</v>
      </c>
      <c r="H233" s="132">
        <v>0.23999999999999488</v>
      </c>
      <c r="I233" s="6">
        <v>2.1800000000000068</v>
      </c>
      <c r="J233" s="6">
        <v>1.3299999999999983</v>
      </c>
      <c r="K233" s="6">
        <v>6.9999999999993179E-2</v>
      </c>
      <c r="L233" s="6">
        <v>7.9999999999998295E-2</v>
      </c>
      <c r="M233" s="6">
        <v>0</v>
      </c>
      <c r="N233" s="6">
        <v>0.17000000000000171</v>
      </c>
      <c r="O233" s="7">
        <v>4.9999999999997158E-2</v>
      </c>
      <c r="P233" s="135">
        <v>0</v>
      </c>
      <c r="Q233" s="8">
        <f t="shared" si="0"/>
        <v>73919.999999998428</v>
      </c>
      <c r="R233" s="8">
        <f t="shared" si="1"/>
        <v>457599.99999999959</v>
      </c>
      <c r="S233" s="8">
        <f t="shared" si="16"/>
        <v>574639.99999999942</v>
      </c>
      <c r="T233" s="8">
        <f t="shared" si="16"/>
        <v>580799.99999999884</v>
      </c>
      <c r="U233" s="8">
        <f t="shared" si="16"/>
        <v>587839.99999999872</v>
      </c>
      <c r="V233" s="8">
        <f t="shared" si="16"/>
        <v>587839.99999999872</v>
      </c>
      <c r="W233" s="8">
        <f t="shared" si="16"/>
        <v>602799.99999999884</v>
      </c>
      <c r="X233" s="8">
        <f t="shared" si="16"/>
        <v>607199.9999999986</v>
      </c>
      <c r="Y233" s="8">
        <f t="shared" si="16"/>
        <v>607199.9999999986</v>
      </c>
      <c r="Z233" s="140">
        <f t="shared" si="3"/>
        <v>4679839.9999999898</v>
      </c>
      <c r="AA233" s="138">
        <v>1.3691838220023613</v>
      </c>
      <c r="AB233" s="9">
        <v>1.3736741761603357</v>
      </c>
      <c r="AC233" s="165">
        <v>1.4462682350475884</v>
      </c>
      <c r="AD233" s="291">
        <v>4.1199999999999903</v>
      </c>
      <c r="AE233" s="172">
        <f t="shared" si="4"/>
        <v>362559.99999999913</v>
      </c>
    </row>
    <row r="234" spans="1:31" s="3" customFormat="1" ht="14.25" customHeight="1">
      <c r="A234" s="4">
        <v>80002</v>
      </c>
      <c r="B234" s="4" t="s">
        <v>6551</v>
      </c>
      <c r="C234" s="5" t="s">
        <v>6550</v>
      </c>
      <c r="D234" s="4" t="s">
        <v>6318</v>
      </c>
      <c r="E234" s="186">
        <v>34.93</v>
      </c>
      <c r="F234" s="133">
        <v>38.479999999999997</v>
      </c>
      <c r="G234" s="187">
        <v>38.480000000000004</v>
      </c>
      <c r="H234" s="132">
        <v>3.5499999999999972</v>
      </c>
      <c r="I234" s="6">
        <v>0</v>
      </c>
      <c r="J234" s="6">
        <v>0</v>
      </c>
      <c r="K234" s="6">
        <v>0</v>
      </c>
      <c r="L234" s="6">
        <v>0</v>
      </c>
      <c r="M234" s="6">
        <v>0</v>
      </c>
      <c r="N234" s="6">
        <v>0</v>
      </c>
      <c r="O234" s="7">
        <v>0</v>
      </c>
      <c r="P234" s="135">
        <v>0</v>
      </c>
      <c r="Q234" s="8">
        <f t="shared" si="0"/>
        <v>1093399.9999999991</v>
      </c>
      <c r="R234" s="8">
        <f t="shared" si="1"/>
        <v>1093399.9999999991</v>
      </c>
      <c r="S234" s="8">
        <f t="shared" si="16"/>
        <v>1093399.9999999991</v>
      </c>
      <c r="T234" s="8">
        <f t="shared" si="16"/>
        <v>1093399.9999999991</v>
      </c>
      <c r="U234" s="8">
        <f t="shared" si="16"/>
        <v>1093399.9999999991</v>
      </c>
      <c r="V234" s="8">
        <f t="shared" si="16"/>
        <v>1093399.9999999991</v>
      </c>
      <c r="W234" s="8">
        <f t="shared" si="16"/>
        <v>1093399.9999999991</v>
      </c>
      <c r="X234" s="8">
        <f t="shared" si="16"/>
        <v>1093399.9999999991</v>
      </c>
      <c r="Y234" s="8">
        <f t="shared" si="16"/>
        <v>1093399.9999999991</v>
      </c>
      <c r="Z234" s="140">
        <f t="shared" si="3"/>
        <v>9840599.9999999925</v>
      </c>
      <c r="AA234" s="138">
        <v>4.1529937699148718</v>
      </c>
      <c r="AB234" s="9">
        <v>4.5750701479050742</v>
      </c>
      <c r="AC234" s="165">
        <v>4.575070147905075</v>
      </c>
      <c r="AD234" s="291">
        <v>3.5499999999999972</v>
      </c>
      <c r="AE234" s="172">
        <f t="shared" si="4"/>
        <v>312399.99999999977</v>
      </c>
    </row>
    <row r="235" spans="1:31" s="3" customFormat="1" ht="14.25" customHeight="1">
      <c r="A235" s="4">
        <v>80003</v>
      </c>
      <c r="B235" s="4" t="s">
        <v>6552</v>
      </c>
      <c r="C235" s="5" t="s">
        <v>6550</v>
      </c>
      <c r="D235" s="4" t="s">
        <v>6318</v>
      </c>
      <c r="E235" s="186">
        <v>61.96</v>
      </c>
      <c r="F235" s="133">
        <v>62.99</v>
      </c>
      <c r="G235" s="187">
        <v>67.28</v>
      </c>
      <c r="H235" s="132">
        <v>1.0300000000000011</v>
      </c>
      <c r="I235" s="6">
        <v>3.4299999999999997</v>
      </c>
      <c r="J235" s="6">
        <v>0.37999999999999545</v>
      </c>
      <c r="K235" s="6">
        <v>6.0000000000002274E-2</v>
      </c>
      <c r="L235" s="6">
        <v>0</v>
      </c>
      <c r="M235" s="6">
        <v>0.18999999999999773</v>
      </c>
      <c r="N235" s="6">
        <v>6.9999999999993179E-2</v>
      </c>
      <c r="O235" s="7">
        <v>0.10000000000000853</v>
      </c>
      <c r="P235" s="135">
        <v>6.0000000000002274E-2</v>
      </c>
      <c r="Q235" s="8">
        <f t="shared" si="0"/>
        <v>317240.00000000035</v>
      </c>
      <c r="R235" s="8">
        <f t="shared" si="1"/>
        <v>920920.00000000035</v>
      </c>
      <c r="S235" s="8">
        <f t="shared" si="16"/>
        <v>954360</v>
      </c>
      <c r="T235" s="8">
        <f t="shared" si="16"/>
        <v>959640.00000000023</v>
      </c>
      <c r="U235" s="8">
        <f t="shared" si="16"/>
        <v>959640.00000000023</v>
      </c>
      <c r="V235" s="8">
        <f t="shared" si="16"/>
        <v>976360</v>
      </c>
      <c r="W235" s="8">
        <f t="shared" si="16"/>
        <v>982519.99999999942</v>
      </c>
      <c r="X235" s="8">
        <f t="shared" si="16"/>
        <v>991320.00000000012</v>
      </c>
      <c r="Y235" s="8">
        <f t="shared" si="16"/>
        <v>996600.00000000035</v>
      </c>
      <c r="Z235" s="140">
        <f t="shared" si="3"/>
        <v>8058600</v>
      </c>
      <c r="AA235" s="138">
        <v>6.1452403149981158</v>
      </c>
      <c r="AB235" s="9">
        <v>6.2473965048697764</v>
      </c>
      <c r="AC235" s="165">
        <v>6.6728819947235838</v>
      </c>
      <c r="AD235" s="291">
        <v>5.32</v>
      </c>
      <c r="AE235" s="172">
        <f t="shared" si="4"/>
        <v>468160</v>
      </c>
    </row>
    <row r="236" spans="1:31" s="3" customFormat="1" ht="14.25" customHeight="1">
      <c r="A236" s="4">
        <v>80004</v>
      </c>
      <c r="B236" s="4" t="s">
        <v>6553</v>
      </c>
      <c r="C236" s="5" t="s">
        <v>6550</v>
      </c>
      <c r="D236" s="4" t="s">
        <v>6318</v>
      </c>
      <c r="E236" s="186">
        <v>62.49</v>
      </c>
      <c r="F236" s="133">
        <v>62.49</v>
      </c>
      <c r="G236" s="187">
        <v>63.17</v>
      </c>
      <c r="H236" s="132">
        <v>0</v>
      </c>
      <c r="I236" s="6">
        <v>0.60000000000000142</v>
      </c>
      <c r="J236" s="6">
        <v>2.0000000000003126E-2</v>
      </c>
      <c r="K236" s="6">
        <v>0</v>
      </c>
      <c r="L236" s="6">
        <v>0</v>
      </c>
      <c r="M236" s="6">
        <v>3.0000000000001137E-2</v>
      </c>
      <c r="N236" s="6">
        <v>3.0000000000001137E-2</v>
      </c>
      <c r="O236" s="7">
        <v>0</v>
      </c>
      <c r="P236" s="135">
        <v>0</v>
      </c>
      <c r="Q236" s="8">
        <f t="shared" si="0"/>
        <v>0</v>
      </c>
      <c r="R236" s="8">
        <f t="shared" si="1"/>
        <v>105600.00000000026</v>
      </c>
      <c r="S236" s="8">
        <f t="shared" si="16"/>
        <v>107360.00000000054</v>
      </c>
      <c r="T236" s="8">
        <f t="shared" si="16"/>
        <v>107360.00000000054</v>
      </c>
      <c r="U236" s="8">
        <f t="shared" si="16"/>
        <v>107360.00000000054</v>
      </c>
      <c r="V236" s="8">
        <f t="shared" si="16"/>
        <v>110000.00000000064</v>
      </c>
      <c r="W236" s="8">
        <f t="shared" si="16"/>
        <v>112640.00000000074</v>
      </c>
      <c r="X236" s="8">
        <f t="shared" si="16"/>
        <v>112640.00000000074</v>
      </c>
      <c r="Y236" s="8">
        <f t="shared" si="16"/>
        <v>112640.00000000074</v>
      </c>
      <c r="Z236" s="140">
        <f t="shared" si="3"/>
        <v>875600.00000000466</v>
      </c>
      <c r="AA236" s="138">
        <v>2.7522693339323232</v>
      </c>
      <c r="AB236" s="9">
        <v>2.7522693339323232</v>
      </c>
      <c r="AC236" s="165">
        <v>2.7822188162026693</v>
      </c>
      <c r="AD236" s="291">
        <v>0.67999999999999972</v>
      </c>
      <c r="AE236" s="172">
        <f t="shared" si="4"/>
        <v>59839.999999999978</v>
      </c>
    </row>
    <row r="237" spans="1:31" s="3" customFormat="1" ht="14.25" customHeight="1">
      <c r="A237" s="4">
        <v>80005</v>
      </c>
      <c r="B237" s="4" t="s">
        <v>6554</v>
      </c>
      <c r="C237" s="5" t="s">
        <v>6550</v>
      </c>
      <c r="D237" s="4" t="s">
        <v>6318</v>
      </c>
      <c r="E237" s="186">
        <v>233.92000000000002</v>
      </c>
      <c r="F237" s="133">
        <v>237.87</v>
      </c>
      <c r="G237" s="187">
        <v>239.29</v>
      </c>
      <c r="H237" s="132">
        <v>3.9499999999999886</v>
      </c>
      <c r="I237" s="6">
        <v>0.30000000000001137</v>
      </c>
      <c r="J237" s="6">
        <v>0.37000000000000455</v>
      </c>
      <c r="K237" s="6">
        <v>5.9999999999973852E-2</v>
      </c>
      <c r="L237" s="6">
        <v>2.0000000000010232E-2</v>
      </c>
      <c r="M237" s="6">
        <v>0</v>
      </c>
      <c r="N237" s="6">
        <v>0.40999999999999659</v>
      </c>
      <c r="O237" s="7">
        <v>0.25999999999999091</v>
      </c>
      <c r="P237" s="135">
        <v>0</v>
      </c>
      <c r="Q237" s="8">
        <f t="shared" si="0"/>
        <v>1216599.9999999967</v>
      </c>
      <c r="R237" s="8">
        <f t="shared" si="1"/>
        <v>1269399.9999999988</v>
      </c>
      <c r="S237" s="8">
        <f t="shared" si="16"/>
        <v>1301959.9999999993</v>
      </c>
      <c r="T237" s="8">
        <f t="shared" si="16"/>
        <v>1307239.999999997</v>
      </c>
      <c r="U237" s="8">
        <f t="shared" si="16"/>
        <v>1308999.9999999979</v>
      </c>
      <c r="V237" s="8">
        <f t="shared" si="16"/>
        <v>1308999.9999999979</v>
      </c>
      <c r="W237" s="8">
        <f t="shared" si="16"/>
        <v>1345079.9999999977</v>
      </c>
      <c r="X237" s="8">
        <f t="shared" si="16"/>
        <v>1367959.999999997</v>
      </c>
      <c r="Y237" s="8">
        <f t="shared" si="16"/>
        <v>1367959.999999997</v>
      </c>
      <c r="Z237" s="140">
        <f t="shared" si="3"/>
        <v>11794199.999999978</v>
      </c>
      <c r="AA237" s="138">
        <v>7.2010836103928098</v>
      </c>
      <c r="AB237" s="9">
        <v>7.3226819357222013</v>
      </c>
      <c r="AC237" s="165">
        <v>7.3663957640684643</v>
      </c>
      <c r="AD237" s="291">
        <v>5.3699999999999761</v>
      </c>
      <c r="AE237" s="172">
        <f t="shared" si="4"/>
        <v>472559.9999999979</v>
      </c>
    </row>
    <row r="238" spans="1:31" s="3" customFormat="1" ht="14.25" customHeight="1">
      <c r="A238" s="4">
        <v>80006</v>
      </c>
      <c r="B238" s="4" t="s">
        <v>6555</v>
      </c>
      <c r="C238" s="5" t="s">
        <v>6550</v>
      </c>
      <c r="D238" s="4" t="s">
        <v>6318</v>
      </c>
      <c r="E238" s="186">
        <v>72.600000000000009</v>
      </c>
      <c r="F238" s="133">
        <v>72.600000000000009</v>
      </c>
      <c r="G238" s="187">
        <v>73.34</v>
      </c>
      <c r="H238" s="132">
        <v>0</v>
      </c>
      <c r="I238" s="6">
        <v>0.73999999999999488</v>
      </c>
      <c r="J238" s="6">
        <v>0</v>
      </c>
      <c r="K238" s="6">
        <v>0</v>
      </c>
      <c r="L238" s="6">
        <v>0</v>
      </c>
      <c r="M238" s="6">
        <v>0</v>
      </c>
      <c r="N238" s="6">
        <v>0</v>
      </c>
      <c r="O238" s="7">
        <v>0</v>
      </c>
      <c r="P238" s="135">
        <v>0</v>
      </c>
      <c r="Q238" s="8">
        <f t="shared" si="0"/>
        <v>0</v>
      </c>
      <c r="R238" s="8">
        <f t="shared" si="1"/>
        <v>130239.9999999991</v>
      </c>
      <c r="S238" s="8">
        <f t="shared" si="16"/>
        <v>130239.9999999991</v>
      </c>
      <c r="T238" s="8">
        <f t="shared" si="16"/>
        <v>130239.9999999991</v>
      </c>
      <c r="U238" s="8">
        <f t="shared" si="16"/>
        <v>130239.9999999991</v>
      </c>
      <c r="V238" s="8">
        <f t="shared" si="16"/>
        <v>130239.9999999991</v>
      </c>
      <c r="W238" s="8">
        <f t="shared" si="16"/>
        <v>130239.9999999991</v>
      </c>
      <c r="X238" s="8">
        <f t="shared" si="16"/>
        <v>130239.9999999991</v>
      </c>
      <c r="Y238" s="8">
        <f t="shared" si="16"/>
        <v>130239.9999999991</v>
      </c>
      <c r="Z238" s="140">
        <f t="shared" si="3"/>
        <v>1041919.9999999927</v>
      </c>
      <c r="AA238" s="138">
        <v>2.4381397598130095</v>
      </c>
      <c r="AB238" s="9">
        <v>2.4381397598130095</v>
      </c>
      <c r="AC238" s="165">
        <v>2.4629913221031137</v>
      </c>
      <c r="AD238" s="291">
        <v>0.73999999999999488</v>
      </c>
      <c r="AE238" s="172">
        <f t="shared" si="4"/>
        <v>65119.999999999549</v>
      </c>
    </row>
    <row r="239" spans="1:31" s="3" customFormat="1" ht="14.25" customHeight="1">
      <c r="A239" s="4">
        <v>80007</v>
      </c>
      <c r="B239" s="4" t="s">
        <v>6556</v>
      </c>
      <c r="C239" s="5" t="s">
        <v>6550</v>
      </c>
      <c r="D239" s="4" t="s">
        <v>6318</v>
      </c>
      <c r="E239" s="186">
        <v>194.72</v>
      </c>
      <c r="F239" s="133">
        <v>252.94</v>
      </c>
      <c r="G239" s="187">
        <v>261.19</v>
      </c>
      <c r="H239" s="132">
        <v>58.22</v>
      </c>
      <c r="I239" s="6">
        <v>7.1299999999999955</v>
      </c>
      <c r="J239" s="6">
        <v>0.30000000000001137</v>
      </c>
      <c r="K239" s="6">
        <v>0.73000000000001819</v>
      </c>
      <c r="L239" s="6">
        <v>7.9999999999984084E-2</v>
      </c>
      <c r="M239" s="6">
        <v>0</v>
      </c>
      <c r="N239" s="6">
        <v>9.9999999999909051E-3</v>
      </c>
      <c r="O239" s="7">
        <v>0</v>
      </c>
      <c r="P239" s="135">
        <v>0</v>
      </c>
      <c r="Q239" s="8">
        <f t="shared" si="0"/>
        <v>17931760</v>
      </c>
      <c r="R239" s="8">
        <f t="shared" si="1"/>
        <v>19186640</v>
      </c>
      <c r="S239" s="8">
        <f t="shared" si="16"/>
        <v>19213040</v>
      </c>
      <c r="T239" s="8">
        <f t="shared" si="16"/>
        <v>19277280</v>
      </c>
      <c r="U239" s="8">
        <f t="shared" si="16"/>
        <v>19284320</v>
      </c>
      <c r="V239" s="8">
        <f t="shared" si="16"/>
        <v>19284320</v>
      </c>
      <c r="W239" s="8">
        <f t="shared" si="16"/>
        <v>19285200</v>
      </c>
      <c r="X239" s="8">
        <f t="shared" si="16"/>
        <v>19285200</v>
      </c>
      <c r="Y239" s="8">
        <f t="shared" si="16"/>
        <v>19285200</v>
      </c>
      <c r="Z239" s="140">
        <f t="shared" si="3"/>
        <v>172032960</v>
      </c>
      <c r="AA239" s="138">
        <v>7.8975012066077506</v>
      </c>
      <c r="AB239" s="9">
        <v>10.258802152831572</v>
      </c>
      <c r="AC239" s="165">
        <v>10.593407663074556</v>
      </c>
      <c r="AD239" s="291">
        <v>66.47</v>
      </c>
      <c r="AE239" s="172">
        <f t="shared" si="4"/>
        <v>5849360</v>
      </c>
    </row>
    <row r="240" spans="1:31" s="3" customFormat="1" ht="14.25" customHeight="1">
      <c r="A240" s="4">
        <v>80008</v>
      </c>
      <c r="B240" s="4" t="s">
        <v>6557</v>
      </c>
      <c r="C240" s="5" t="s">
        <v>6550</v>
      </c>
      <c r="D240" s="4" t="s">
        <v>6318</v>
      </c>
      <c r="E240" s="186">
        <v>102.87</v>
      </c>
      <c r="F240" s="133">
        <v>103.22</v>
      </c>
      <c r="G240" s="187">
        <v>105.81</v>
      </c>
      <c r="H240" s="132">
        <v>0.34999999999999432</v>
      </c>
      <c r="I240" s="6">
        <v>0.87999999999999545</v>
      </c>
      <c r="J240" s="6">
        <v>9.0000000000017621E-2</v>
      </c>
      <c r="K240" s="6">
        <v>0.15999999999998238</v>
      </c>
      <c r="L240" s="6">
        <v>2.0000000000010232E-2</v>
      </c>
      <c r="M240" s="6">
        <v>1.3700000000000045</v>
      </c>
      <c r="N240" s="6">
        <v>0</v>
      </c>
      <c r="O240" s="7">
        <v>6.9999999999993179E-2</v>
      </c>
      <c r="P240" s="135">
        <v>0</v>
      </c>
      <c r="Q240" s="8">
        <f t="shared" si="0"/>
        <v>107799.99999999824</v>
      </c>
      <c r="R240" s="8">
        <f t="shared" si="1"/>
        <v>262679.99999999744</v>
      </c>
      <c r="S240" s="8">
        <f t="shared" si="16"/>
        <v>270599.99999999901</v>
      </c>
      <c r="T240" s="8">
        <f t="shared" si="16"/>
        <v>284679.99999999744</v>
      </c>
      <c r="U240" s="8">
        <f t="shared" si="16"/>
        <v>286439.99999999831</v>
      </c>
      <c r="V240" s="8">
        <f t="shared" si="16"/>
        <v>406999.99999999872</v>
      </c>
      <c r="W240" s="8">
        <f t="shared" si="16"/>
        <v>406999.99999999872</v>
      </c>
      <c r="X240" s="8">
        <f t="shared" si="16"/>
        <v>413159.99999999814</v>
      </c>
      <c r="Y240" s="8">
        <f t="shared" si="16"/>
        <v>413159.99999999814</v>
      </c>
      <c r="Z240" s="140">
        <f t="shared" si="3"/>
        <v>2852519.9999999842</v>
      </c>
      <c r="AA240" s="138">
        <v>5.5448949450739002</v>
      </c>
      <c r="AB240" s="9">
        <v>5.5637606321622233</v>
      </c>
      <c r="AC240" s="165">
        <v>5.7033667166158191</v>
      </c>
      <c r="AD240" s="291">
        <v>2.9399999999999977</v>
      </c>
      <c r="AE240" s="172">
        <f t="shared" si="4"/>
        <v>258719.9999999998</v>
      </c>
    </row>
    <row r="241" spans="1:31" s="3" customFormat="1" ht="14.25" customHeight="1">
      <c r="A241" s="4">
        <v>80009</v>
      </c>
      <c r="B241" s="4" t="s">
        <v>6558</v>
      </c>
      <c r="C241" s="5" t="s">
        <v>6550</v>
      </c>
      <c r="D241" s="4" t="s">
        <v>6318</v>
      </c>
      <c r="E241" s="186">
        <v>180.61</v>
      </c>
      <c r="F241" s="133">
        <v>185.09</v>
      </c>
      <c r="G241" s="187">
        <v>190.99</v>
      </c>
      <c r="H241" s="132">
        <v>4.4799999999999898</v>
      </c>
      <c r="I241" s="6">
        <v>2.3499999999999943</v>
      </c>
      <c r="J241" s="6">
        <v>0.27000000000001023</v>
      </c>
      <c r="K241" s="6">
        <v>0</v>
      </c>
      <c r="L241" s="6">
        <v>0.52000000000001023</v>
      </c>
      <c r="M241" s="6">
        <v>0</v>
      </c>
      <c r="N241" s="6">
        <v>1.5800000000000125</v>
      </c>
      <c r="O241" s="7">
        <v>1.1800000000000068</v>
      </c>
      <c r="P241" s="135">
        <v>0</v>
      </c>
      <c r="Q241" s="8">
        <f t="shared" si="0"/>
        <v>1379839.9999999967</v>
      </c>
      <c r="R241" s="8">
        <f t="shared" si="1"/>
        <v>1793439.9999999958</v>
      </c>
      <c r="S241" s="8">
        <f t="shared" si="16"/>
        <v>1817199.9999999967</v>
      </c>
      <c r="T241" s="8">
        <f t="shared" si="16"/>
        <v>1817199.9999999967</v>
      </c>
      <c r="U241" s="8">
        <f t="shared" si="16"/>
        <v>1862959.9999999977</v>
      </c>
      <c r="V241" s="8">
        <f t="shared" si="16"/>
        <v>1862959.9999999977</v>
      </c>
      <c r="W241" s="8">
        <f t="shared" si="16"/>
        <v>2001999.9999999988</v>
      </c>
      <c r="X241" s="8">
        <f t="shared" si="16"/>
        <v>2105839.9999999995</v>
      </c>
      <c r="Y241" s="8">
        <f t="shared" si="16"/>
        <v>2105839.9999999995</v>
      </c>
      <c r="Z241" s="140">
        <f t="shared" si="3"/>
        <v>16747279.99999998</v>
      </c>
      <c r="AA241" s="138">
        <v>6.0774205705594557</v>
      </c>
      <c r="AB241" s="9">
        <v>6.2281699429978934</v>
      </c>
      <c r="AC241" s="165">
        <v>6.4267014825931597</v>
      </c>
      <c r="AD241" s="291">
        <v>10.379999999999995</v>
      </c>
      <c r="AE241" s="172">
        <f t="shared" si="4"/>
        <v>913439.99999999965</v>
      </c>
    </row>
    <row r="242" spans="1:31" s="3" customFormat="1" ht="14.25" customHeight="1">
      <c r="A242" s="4">
        <v>80010</v>
      </c>
      <c r="B242" s="4" t="s">
        <v>6559</v>
      </c>
      <c r="C242" s="5" t="s">
        <v>6550</v>
      </c>
      <c r="D242" s="4" t="s">
        <v>6318</v>
      </c>
      <c r="E242" s="186">
        <v>57.03</v>
      </c>
      <c r="F242" s="133">
        <v>57.03</v>
      </c>
      <c r="G242" s="187">
        <v>57.120000000000005</v>
      </c>
      <c r="H242" s="132">
        <v>0</v>
      </c>
      <c r="I242" s="6">
        <v>0</v>
      </c>
      <c r="J242" s="6">
        <v>0</v>
      </c>
      <c r="K242" s="6">
        <v>0</v>
      </c>
      <c r="L242" s="6">
        <v>0</v>
      </c>
      <c r="M242" s="6">
        <v>9.0000000000003411E-2</v>
      </c>
      <c r="N242" s="6">
        <v>0</v>
      </c>
      <c r="O242" s="7">
        <v>0</v>
      </c>
      <c r="P242" s="135">
        <v>0</v>
      </c>
      <c r="Q242" s="8">
        <f t="shared" si="0"/>
        <v>0</v>
      </c>
      <c r="R242" s="8">
        <f t="shared" si="1"/>
        <v>0</v>
      </c>
      <c r="S242" s="8">
        <f t="shared" si="16"/>
        <v>0</v>
      </c>
      <c r="T242" s="8">
        <f t="shared" si="16"/>
        <v>0</v>
      </c>
      <c r="U242" s="8">
        <f t="shared" si="16"/>
        <v>0</v>
      </c>
      <c r="V242" s="8">
        <f t="shared" si="16"/>
        <v>7920.0000000003001</v>
      </c>
      <c r="W242" s="8">
        <f t="shared" si="16"/>
        <v>7920.0000000003001</v>
      </c>
      <c r="X242" s="8">
        <f t="shared" si="16"/>
        <v>7920.0000000003001</v>
      </c>
      <c r="Y242" s="8">
        <f t="shared" si="16"/>
        <v>7920.0000000003001</v>
      </c>
      <c r="Z242" s="140">
        <f t="shared" si="3"/>
        <v>31680.000000001201</v>
      </c>
      <c r="AA242" s="138">
        <v>2.2720481898911187</v>
      </c>
      <c r="AB242" s="9">
        <v>2.2720481898911187</v>
      </c>
      <c r="AC242" s="165">
        <v>2.2756337472660126</v>
      </c>
      <c r="AD242" s="291">
        <v>9.0000000000003411E-2</v>
      </c>
      <c r="AE242" s="172">
        <f t="shared" si="4"/>
        <v>7920.0000000003001</v>
      </c>
    </row>
    <row r="243" spans="1:31" s="3" customFormat="1" ht="14.25" customHeight="1">
      <c r="A243" s="4">
        <v>80011</v>
      </c>
      <c r="B243" s="4" t="s">
        <v>6560</v>
      </c>
      <c r="C243" s="5" t="s">
        <v>6550</v>
      </c>
      <c r="D243" s="4" t="s">
        <v>6318</v>
      </c>
      <c r="E243" s="186">
        <v>65.59</v>
      </c>
      <c r="F243" s="133">
        <v>66.260000000000005</v>
      </c>
      <c r="G243" s="187">
        <v>66.84</v>
      </c>
      <c r="H243" s="132">
        <v>0.67000000000000171</v>
      </c>
      <c r="I243" s="6">
        <v>0.17000000000000171</v>
      </c>
      <c r="J243" s="6">
        <v>0.40999999999999659</v>
      </c>
      <c r="K243" s="6">
        <v>0</v>
      </c>
      <c r="L243" s="6">
        <v>0</v>
      </c>
      <c r="M243" s="6">
        <v>0</v>
      </c>
      <c r="N243" s="6">
        <v>0</v>
      </c>
      <c r="O243" s="7">
        <v>0</v>
      </c>
      <c r="P243" s="135">
        <v>0</v>
      </c>
      <c r="Q243" s="8">
        <f t="shared" si="0"/>
        <v>206360.00000000052</v>
      </c>
      <c r="R243" s="8">
        <f t="shared" si="1"/>
        <v>236280.00000000081</v>
      </c>
      <c r="S243" s="8">
        <f t="shared" si="16"/>
        <v>272360.00000000052</v>
      </c>
      <c r="T243" s="8">
        <f t="shared" si="16"/>
        <v>272360.00000000052</v>
      </c>
      <c r="U243" s="8">
        <f t="shared" si="16"/>
        <v>272360.00000000052</v>
      </c>
      <c r="V243" s="8">
        <f t="shared" si="16"/>
        <v>272360.00000000052</v>
      </c>
      <c r="W243" s="8">
        <f t="shared" si="16"/>
        <v>272360.00000000052</v>
      </c>
      <c r="X243" s="8">
        <f t="shared" si="16"/>
        <v>272360.00000000052</v>
      </c>
      <c r="Y243" s="8">
        <f t="shared" si="16"/>
        <v>272360.00000000052</v>
      </c>
      <c r="Z243" s="140">
        <f t="shared" si="3"/>
        <v>2349160.0000000047</v>
      </c>
      <c r="AA243" s="138">
        <v>1.4089438613525347</v>
      </c>
      <c r="AB243" s="9">
        <v>1.4233361831562577</v>
      </c>
      <c r="AC243" s="165">
        <v>1.4357952080012717</v>
      </c>
      <c r="AD243" s="291">
        <v>1.25</v>
      </c>
      <c r="AE243" s="172">
        <f t="shared" si="4"/>
        <v>110000</v>
      </c>
    </row>
    <row r="244" spans="1:31" s="3" customFormat="1" ht="14.25" customHeight="1">
      <c r="A244" s="4">
        <v>80012</v>
      </c>
      <c r="B244" s="4" t="s">
        <v>6561</v>
      </c>
      <c r="C244" s="5" t="s">
        <v>6550</v>
      </c>
      <c r="D244" s="4" t="s">
        <v>6318</v>
      </c>
      <c r="E244" s="186">
        <v>299.59000000000003</v>
      </c>
      <c r="F244" s="133">
        <v>307.46000000000004</v>
      </c>
      <c r="G244" s="187">
        <v>309.66000000000003</v>
      </c>
      <c r="H244" s="132">
        <v>7.8700000000000045</v>
      </c>
      <c r="I244" s="6">
        <v>1.5999999999999659</v>
      </c>
      <c r="J244" s="6">
        <v>0.36000000000001364</v>
      </c>
      <c r="K244" s="6">
        <v>6.9999999999993179E-2</v>
      </c>
      <c r="L244" s="6">
        <v>0.12999999999999545</v>
      </c>
      <c r="M244" s="6">
        <v>4.0000000000020464E-2</v>
      </c>
      <c r="N244" s="6">
        <v>0</v>
      </c>
      <c r="O244" s="7">
        <v>0</v>
      </c>
      <c r="P244" s="135">
        <v>0</v>
      </c>
      <c r="Q244" s="8">
        <f t="shared" si="0"/>
        <v>2423960.0000000009</v>
      </c>
      <c r="R244" s="8">
        <f t="shared" si="1"/>
        <v>2705559.9999999949</v>
      </c>
      <c r="S244" s="8">
        <f t="shared" si="16"/>
        <v>2737239.9999999963</v>
      </c>
      <c r="T244" s="8">
        <f t="shared" si="16"/>
        <v>2743399.9999999958</v>
      </c>
      <c r="U244" s="8">
        <f t="shared" si="16"/>
        <v>2754839.9999999953</v>
      </c>
      <c r="V244" s="8">
        <f t="shared" si="16"/>
        <v>2758359.9999999972</v>
      </c>
      <c r="W244" s="8">
        <f t="shared" si="16"/>
        <v>2758359.9999999972</v>
      </c>
      <c r="X244" s="8">
        <f t="shared" si="16"/>
        <v>2758359.9999999972</v>
      </c>
      <c r="Y244" s="8">
        <f t="shared" si="16"/>
        <v>2758359.9999999972</v>
      </c>
      <c r="Z244" s="140">
        <f t="shared" si="3"/>
        <v>24398439.99999997</v>
      </c>
      <c r="AA244" s="138">
        <v>16.738928806892474</v>
      </c>
      <c r="AB244" s="9">
        <v>17.178647655019056</v>
      </c>
      <c r="AC244" s="165">
        <v>17.301567790454691</v>
      </c>
      <c r="AD244" s="291">
        <v>10.069999999999993</v>
      </c>
      <c r="AE244" s="172">
        <f t="shared" si="4"/>
        <v>886159.99999999942</v>
      </c>
    </row>
    <row r="245" spans="1:31" s="3" customFormat="1" ht="14.25" customHeight="1">
      <c r="A245" s="4">
        <v>80013</v>
      </c>
      <c r="B245" s="4" t="s">
        <v>6562</v>
      </c>
      <c r="C245" s="5" t="s">
        <v>6550</v>
      </c>
      <c r="D245" s="4" t="s">
        <v>6318</v>
      </c>
      <c r="E245" s="186">
        <v>162.85</v>
      </c>
      <c r="F245" s="133">
        <v>165.44</v>
      </c>
      <c r="G245" s="187">
        <v>167</v>
      </c>
      <c r="H245" s="132">
        <v>2.5900000000000034</v>
      </c>
      <c r="I245" s="6">
        <v>0.16999999999998749</v>
      </c>
      <c r="J245" s="6">
        <v>0</v>
      </c>
      <c r="K245" s="6">
        <v>3.9999999999992042E-2</v>
      </c>
      <c r="L245" s="6">
        <v>5.0000000000011369E-2</v>
      </c>
      <c r="M245" s="6">
        <v>0</v>
      </c>
      <c r="N245" s="6">
        <v>0.15999999999999659</v>
      </c>
      <c r="O245" s="7">
        <v>1.1399999999999864</v>
      </c>
      <c r="P245" s="135">
        <v>0</v>
      </c>
      <c r="Q245" s="8">
        <f t="shared" si="0"/>
        <v>797720.00000000093</v>
      </c>
      <c r="R245" s="8">
        <f t="shared" si="1"/>
        <v>827639.99999999872</v>
      </c>
      <c r="S245" s="8">
        <f t="shared" si="16"/>
        <v>827639.99999999872</v>
      </c>
      <c r="T245" s="8">
        <f t="shared" si="16"/>
        <v>831159.99999999802</v>
      </c>
      <c r="U245" s="8">
        <f t="shared" si="16"/>
        <v>835559.99999999907</v>
      </c>
      <c r="V245" s="8">
        <f t="shared" si="16"/>
        <v>835559.99999999907</v>
      </c>
      <c r="W245" s="8">
        <f t="shared" si="16"/>
        <v>849639.99999999872</v>
      </c>
      <c r="X245" s="8">
        <f t="shared" si="16"/>
        <v>949959.99999999756</v>
      </c>
      <c r="Y245" s="8">
        <f t="shared" si="16"/>
        <v>949959.99999999756</v>
      </c>
      <c r="Z245" s="140">
        <f t="shared" si="3"/>
        <v>7704839.9999999879</v>
      </c>
      <c r="AA245" s="138">
        <v>5.5669313679575838</v>
      </c>
      <c r="AB245" s="9">
        <v>5.6554689930297979</v>
      </c>
      <c r="AC245" s="165">
        <v>5.7087966745404763</v>
      </c>
      <c r="AD245" s="291">
        <v>4.1500000000000057</v>
      </c>
      <c r="AE245" s="172">
        <f t="shared" si="4"/>
        <v>365200.00000000052</v>
      </c>
    </row>
    <row r="246" spans="1:31" s="3" customFormat="1" ht="14.25" customHeight="1">
      <c r="A246" s="4">
        <v>80014</v>
      </c>
      <c r="B246" s="4" t="s">
        <v>6563</v>
      </c>
      <c r="C246" s="5" t="s">
        <v>6550</v>
      </c>
      <c r="D246" s="4" t="s">
        <v>6318</v>
      </c>
      <c r="E246" s="186">
        <v>161.08000000000001</v>
      </c>
      <c r="F246" s="133">
        <v>170.96</v>
      </c>
      <c r="G246" s="187">
        <v>173.20000000000002</v>
      </c>
      <c r="H246" s="132">
        <v>9.8799999999999955</v>
      </c>
      <c r="I246" s="6">
        <v>1.1999999999999886</v>
      </c>
      <c r="J246" s="6">
        <v>0.63999999999998636</v>
      </c>
      <c r="K246" s="6">
        <v>3.0000000000029559E-2</v>
      </c>
      <c r="L246" s="6">
        <v>9.9999999999994316E-2</v>
      </c>
      <c r="M246" s="6">
        <v>2.0000000000010232E-2</v>
      </c>
      <c r="N246" s="6">
        <v>0</v>
      </c>
      <c r="O246" s="7">
        <v>0.25</v>
      </c>
      <c r="P246" s="135">
        <v>0</v>
      </c>
      <c r="Q246" s="8">
        <f t="shared" si="0"/>
        <v>3043039.9999999986</v>
      </c>
      <c r="R246" s="8">
        <f t="shared" si="1"/>
        <v>3254239.9999999967</v>
      </c>
      <c r="S246" s="8">
        <f t="shared" si="16"/>
        <v>3310559.9999999953</v>
      </c>
      <c r="T246" s="8">
        <f t="shared" si="16"/>
        <v>3313199.9999999981</v>
      </c>
      <c r="U246" s="8">
        <f t="shared" si="16"/>
        <v>3321999.9999999977</v>
      </c>
      <c r="V246" s="8">
        <f t="shared" si="16"/>
        <v>3323759.9999999986</v>
      </c>
      <c r="W246" s="8">
        <f t="shared" si="16"/>
        <v>3323759.9999999986</v>
      </c>
      <c r="X246" s="8">
        <f t="shared" si="16"/>
        <v>3345759.9999999986</v>
      </c>
      <c r="Y246" s="8">
        <f t="shared" si="16"/>
        <v>3345759.9999999986</v>
      </c>
      <c r="Z246" s="140">
        <f t="shared" si="3"/>
        <v>29582079.999999985</v>
      </c>
      <c r="AA246" s="138">
        <v>4.4963642200170275</v>
      </c>
      <c r="AB246" s="9">
        <v>4.7721531354240811</v>
      </c>
      <c r="AC246" s="165">
        <v>4.8346801769738592</v>
      </c>
      <c r="AD246" s="291">
        <v>12.120000000000005</v>
      </c>
      <c r="AE246" s="172">
        <f t="shared" si="4"/>
        <v>1066560.0000000005</v>
      </c>
    </row>
    <row r="247" spans="1:31" s="3" customFormat="1" ht="14.25" customHeight="1">
      <c r="A247" s="4">
        <v>80015</v>
      </c>
      <c r="B247" s="4" t="s">
        <v>6564</v>
      </c>
      <c r="C247" s="5" t="s">
        <v>6550</v>
      </c>
      <c r="D247" s="4" t="s">
        <v>6318</v>
      </c>
      <c r="E247" s="186">
        <v>68.7</v>
      </c>
      <c r="F247" s="133">
        <v>69.2</v>
      </c>
      <c r="G247" s="187">
        <v>69.430000000000007</v>
      </c>
      <c r="H247" s="132">
        <v>0.5</v>
      </c>
      <c r="I247" s="6">
        <v>0.23000000000000398</v>
      </c>
      <c r="J247" s="6">
        <v>0</v>
      </c>
      <c r="K247" s="6">
        <v>0</v>
      </c>
      <c r="L247" s="6">
        <v>0</v>
      </c>
      <c r="M247" s="6">
        <v>0</v>
      </c>
      <c r="N247" s="6">
        <v>0</v>
      </c>
      <c r="O247" s="7">
        <v>0</v>
      </c>
      <c r="P247" s="135">
        <v>0</v>
      </c>
      <c r="Q247" s="8">
        <f t="shared" si="0"/>
        <v>154000</v>
      </c>
      <c r="R247" s="8">
        <f t="shared" si="1"/>
        <v>194480.0000000007</v>
      </c>
      <c r="S247" s="8">
        <f t="shared" si="16"/>
        <v>194480.0000000007</v>
      </c>
      <c r="T247" s="8">
        <f t="shared" si="16"/>
        <v>194480.0000000007</v>
      </c>
      <c r="U247" s="8">
        <f t="shared" si="16"/>
        <v>194480.0000000007</v>
      </c>
      <c r="V247" s="8">
        <f t="shared" si="16"/>
        <v>194480.0000000007</v>
      </c>
      <c r="W247" s="8">
        <f t="shared" si="16"/>
        <v>194480.0000000007</v>
      </c>
      <c r="X247" s="8">
        <f t="shared" si="16"/>
        <v>194480.0000000007</v>
      </c>
      <c r="Y247" s="8">
        <f t="shared" si="16"/>
        <v>194480.0000000007</v>
      </c>
      <c r="Z247" s="140">
        <f t="shared" si="3"/>
        <v>1709840.0000000056</v>
      </c>
      <c r="AA247" s="138">
        <v>3.3406922575688323</v>
      </c>
      <c r="AB247" s="9">
        <v>3.365005883897572</v>
      </c>
      <c r="AC247" s="165">
        <v>3.376190152008792</v>
      </c>
      <c r="AD247" s="291">
        <v>0.73000000000000398</v>
      </c>
      <c r="AE247" s="172">
        <f t="shared" si="4"/>
        <v>64240.000000000349</v>
      </c>
    </row>
    <row r="248" spans="1:31" s="3" customFormat="1" ht="14.25" customHeight="1">
      <c r="A248" s="4">
        <v>80016</v>
      </c>
      <c r="B248" s="4" t="s">
        <v>6565</v>
      </c>
      <c r="C248" s="5" t="s">
        <v>6550</v>
      </c>
      <c r="D248" s="4" t="s">
        <v>6318</v>
      </c>
      <c r="E248" s="186">
        <v>41.35</v>
      </c>
      <c r="F248" s="133">
        <v>41.46</v>
      </c>
      <c r="G248" s="187">
        <v>45.61</v>
      </c>
      <c r="H248" s="132">
        <v>0.10999999999999943</v>
      </c>
      <c r="I248" s="6">
        <v>3.4799999999999969</v>
      </c>
      <c r="J248" s="6">
        <v>0.34000000000000341</v>
      </c>
      <c r="K248" s="6">
        <v>0</v>
      </c>
      <c r="L248" s="6">
        <v>0</v>
      </c>
      <c r="M248" s="6">
        <v>0</v>
      </c>
      <c r="N248" s="6">
        <v>0.28999999999999915</v>
      </c>
      <c r="O248" s="7">
        <v>3.9999999999999147E-2</v>
      </c>
      <c r="P248" s="135">
        <v>0</v>
      </c>
      <c r="Q248" s="8">
        <f t="shared" si="0"/>
        <v>33879.999999999825</v>
      </c>
      <c r="R248" s="8">
        <f t="shared" si="1"/>
        <v>646359.9999999993</v>
      </c>
      <c r="S248" s="8">
        <f t="shared" si="16"/>
        <v>676279.99999999965</v>
      </c>
      <c r="T248" s="8">
        <f t="shared" si="16"/>
        <v>676279.99999999965</v>
      </c>
      <c r="U248" s="8">
        <f t="shared" si="16"/>
        <v>676279.99999999965</v>
      </c>
      <c r="V248" s="8">
        <f t="shared" si="16"/>
        <v>676279.99999999965</v>
      </c>
      <c r="W248" s="8">
        <f t="shared" si="16"/>
        <v>701799.99999999953</v>
      </c>
      <c r="X248" s="8">
        <f t="shared" si="16"/>
        <v>705319.99999999942</v>
      </c>
      <c r="Y248" s="8">
        <f t="shared" si="16"/>
        <v>705319.99999999942</v>
      </c>
      <c r="Z248" s="140">
        <f t="shared" si="3"/>
        <v>5497799.9999999953</v>
      </c>
      <c r="AA248" s="138">
        <v>3.8003069655444963</v>
      </c>
      <c r="AB248" s="9">
        <v>3.8104166092255087</v>
      </c>
      <c r="AC248" s="165">
        <v>4.1918258935546424</v>
      </c>
      <c r="AD248" s="291">
        <v>4.259999999999998</v>
      </c>
      <c r="AE248" s="172">
        <f t="shared" si="4"/>
        <v>374879.99999999983</v>
      </c>
    </row>
    <row r="249" spans="1:31" s="3" customFormat="1" ht="14.25" customHeight="1">
      <c r="A249" s="4">
        <v>80017</v>
      </c>
      <c r="B249" s="4" t="s">
        <v>6566</v>
      </c>
      <c r="C249" s="5" t="s">
        <v>6550</v>
      </c>
      <c r="D249" s="4" t="s">
        <v>6318</v>
      </c>
      <c r="E249" s="186">
        <v>85.2</v>
      </c>
      <c r="F249" s="133">
        <v>85.91</v>
      </c>
      <c r="G249" s="187">
        <v>86.47</v>
      </c>
      <c r="H249" s="132">
        <v>0.70999999999999375</v>
      </c>
      <c r="I249" s="6">
        <v>0</v>
      </c>
      <c r="J249" s="6">
        <v>0</v>
      </c>
      <c r="K249" s="6">
        <v>0</v>
      </c>
      <c r="L249" s="6">
        <v>0</v>
      </c>
      <c r="M249" s="6">
        <v>0</v>
      </c>
      <c r="N249" s="6">
        <v>0.48999999999999488</v>
      </c>
      <c r="O249" s="7">
        <v>7.000000000000739E-2</v>
      </c>
      <c r="P249" s="135">
        <v>0</v>
      </c>
      <c r="Q249" s="8">
        <f t="shared" si="0"/>
        <v>218679.99999999802</v>
      </c>
      <c r="R249" s="8">
        <f t="shared" si="1"/>
        <v>218679.99999999802</v>
      </c>
      <c r="S249" s="8">
        <f t="shared" si="16"/>
        <v>218679.99999999802</v>
      </c>
      <c r="T249" s="8">
        <f t="shared" si="16"/>
        <v>218679.99999999802</v>
      </c>
      <c r="U249" s="8">
        <f t="shared" si="16"/>
        <v>218679.99999999802</v>
      </c>
      <c r="V249" s="8">
        <f t="shared" si="16"/>
        <v>218679.99999999802</v>
      </c>
      <c r="W249" s="8">
        <f t="shared" si="16"/>
        <v>261799.99999999756</v>
      </c>
      <c r="X249" s="8">
        <f t="shared" si="16"/>
        <v>267959.9999999982</v>
      </c>
      <c r="Y249" s="8">
        <f t="shared" si="16"/>
        <v>267959.9999999982</v>
      </c>
      <c r="Z249" s="140">
        <f t="shared" si="3"/>
        <v>2109799.9999999823</v>
      </c>
      <c r="AA249" s="138">
        <v>4.9415080879495648</v>
      </c>
      <c r="AB249" s="9">
        <v>4.9826873220158099</v>
      </c>
      <c r="AC249" s="165">
        <v>5.0151667178990467</v>
      </c>
      <c r="AD249" s="291">
        <v>1.269999999999996</v>
      </c>
      <c r="AE249" s="172">
        <f t="shared" si="4"/>
        <v>111759.99999999965</v>
      </c>
    </row>
    <row r="250" spans="1:31" s="3" customFormat="1" ht="14.25" customHeight="1">
      <c r="A250" s="4">
        <v>80018</v>
      </c>
      <c r="B250" s="4" t="s">
        <v>6567</v>
      </c>
      <c r="C250" s="5" t="s">
        <v>6550</v>
      </c>
      <c r="D250" s="4" t="s">
        <v>6318</v>
      </c>
      <c r="E250" s="186">
        <v>123.69</v>
      </c>
      <c r="F250" s="133">
        <v>135.35</v>
      </c>
      <c r="G250" s="187">
        <v>139.26</v>
      </c>
      <c r="H250" s="132">
        <v>11.659999999999997</v>
      </c>
      <c r="I250" s="6">
        <v>3.0600000000000023</v>
      </c>
      <c r="J250" s="6">
        <v>0.18000000000000682</v>
      </c>
      <c r="K250" s="6">
        <v>6.9999999999993179E-2</v>
      </c>
      <c r="L250" s="6">
        <v>0</v>
      </c>
      <c r="M250" s="6">
        <v>0.58000000000001251</v>
      </c>
      <c r="N250" s="6">
        <v>2.0000000000010232E-2</v>
      </c>
      <c r="O250" s="7">
        <v>0</v>
      </c>
      <c r="P250" s="135">
        <v>0</v>
      </c>
      <c r="Q250" s="8">
        <f t="shared" si="0"/>
        <v>3591279.9999999991</v>
      </c>
      <c r="R250" s="8">
        <f t="shared" si="1"/>
        <v>4129839.9999999995</v>
      </c>
      <c r="S250" s="8">
        <f t="shared" si="16"/>
        <v>4145680</v>
      </c>
      <c r="T250" s="8">
        <f t="shared" si="16"/>
        <v>4151839.9999999995</v>
      </c>
      <c r="U250" s="8">
        <f t="shared" si="16"/>
        <v>4151839.9999999995</v>
      </c>
      <c r="V250" s="8">
        <f t="shared" si="16"/>
        <v>4202880.0000000009</v>
      </c>
      <c r="W250" s="8">
        <f t="shared" si="16"/>
        <v>4204640.0000000019</v>
      </c>
      <c r="X250" s="8">
        <f t="shared" si="16"/>
        <v>4204640.0000000019</v>
      </c>
      <c r="Y250" s="8">
        <f t="shared" si="16"/>
        <v>4204640.0000000019</v>
      </c>
      <c r="Z250" s="140">
        <f t="shared" si="3"/>
        <v>36987280</v>
      </c>
      <c r="AA250" s="138">
        <v>15.56475562490562</v>
      </c>
      <c r="AB250" s="9">
        <v>17.032012885689834</v>
      </c>
      <c r="AC250" s="165">
        <v>17.524034831630342</v>
      </c>
      <c r="AD250" s="291">
        <v>15.569999999999991</v>
      </c>
      <c r="AE250" s="172">
        <f t="shared" si="4"/>
        <v>1370159.9999999993</v>
      </c>
    </row>
    <row r="251" spans="1:31" s="3" customFormat="1" ht="14.25" customHeight="1">
      <c r="A251" s="4">
        <v>80019</v>
      </c>
      <c r="B251" s="4" t="s">
        <v>6568</v>
      </c>
      <c r="C251" s="5" t="s">
        <v>6550</v>
      </c>
      <c r="D251" s="4" t="s">
        <v>6318</v>
      </c>
      <c r="E251" s="186">
        <v>104.43</v>
      </c>
      <c r="F251" s="133">
        <v>107.01</v>
      </c>
      <c r="G251" s="187">
        <v>117.66</v>
      </c>
      <c r="H251" s="132">
        <v>2.5799999999999983</v>
      </c>
      <c r="I251" s="6">
        <v>4.7399999999999949</v>
      </c>
      <c r="J251" s="6">
        <v>1.9999999999996021E-2</v>
      </c>
      <c r="K251" s="6">
        <v>3.0700000000000074</v>
      </c>
      <c r="L251" s="6">
        <v>0.34000000000000341</v>
      </c>
      <c r="M251" s="6">
        <v>1.3799999999999955</v>
      </c>
      <c r="N251" s="6">
        <v>0.48999999999999488</v>
      </c>
      <c r="O251" s="7">
        <v>0.60999999999999943</v>
      </c>
      <c r="P251" s="135">
        <v>0</v>
      </c>
      <c r="Q251" s="8">
        <f t="shared" si="0"/>
        <v>794639.99999999953</v>
      </c>
      <c r="R251" s="8">
        <f t="shared" si="1"/>
        <v>1628879.9999999986</v>
      </c>
      <c r="S251" s="8">
        <f t="shared" si="16"/>
        <v>1630639.9999999981</v>
      </c>
      <c r="T251" s="8">
        <f t="shared" si="16"/>
        <v>1900799.9999999988</v>
      </c>
      <c r="U251" s="8">
        <f t="shared" si="16"/>
        <v>1930719.9999999991</v>
      </c>
      <c r="V251" s="8">
        <f t="shared" si="16"/>
        <v>2052159.9999999986</v>
      </c>
      <c r="W251" s="8">
        <f t="shared" si="16"/>
        <v>2095279.9999999981</v>
      </c>
      <c r="X251" s="8">
        <f t="shared" si="16"/>
        <v>2148959.9999999981</v>
      </c>
      <c r="Y251" s="8">
        <f t="shared" si="16"/>
        <v>2148959.9999999981</v>
      </c>
      <c r="Z251" s="140">
        <f t="shared" si="3"/>
        <v>16331039.999999987</v>
      </c>
      <c r="AA251" s="138">
        <v>3.906919321349072</v>
      </c>
      <c r="AB251" s="9">
        <v>4.0034418900465774</v>
      </c>
      <c r="AC251" s="165">
        <v>4.4018780747862847</v>
      </c>
      <c r="AD251" s="291">
        <v>13.22999999999999</v>
      </c>
      <c r="AE251" s="172">
        <f t="shared" si="4"/>
        <v>1164239.9999999991</v>
      </c>
    </row>
    <row r="252" spans="1:31" s="3" customFormat="1" ht="14.25" customHeight="1">
      <c r="A252" s="4">
        <v>80020</v>
      </c>
      <c r="B252" s="4" t="s">
        <v>6569</v>
      </c>
      <c r="C252" s="5" t="s">
        <v>6550</v>
      </c>
      <c r="D252" s="4" t="s">
        <v>6318</v>
      </c>
      <c r="E252" s="186">
        <v>75.23</v>
      </c>
      <c r="F252" s="133">
        <v>77</v>
      </c>
      <c r="G252" s="187">
        <v>77.430000000000007</v>
      </c>
      <c r="H252" s="132">
        <v>1.769999999999996</v>
      </c>
      <c r="I252" s="6">
        <v>0.18999999999999773</v>
      </c>
      <c r="J252" s="6">
        <v>0.23999999999999488</v>
      </c>
      <c r="K252" s="6">
        <v>0</v>
      </c>
      <c r="L252" s="6">
        <v>0</v>
      </c>
      <c r="M252" s="6">
        <v>0</v>
      </c>
      <c r="N252" s="6">
        <v>0</v>
      </c>
      <c r="O252" s="7">
        <v>0</v>
      </c>
      <c r="P252" s="135">
        <v>0</v>
      </c>
      <c r="Q252" s="8">
        <f t="shared" si="0"/>
        <v>545159.99999999884</v>
      </c>
      <c r="R252" s="8">
        <f t="shared" si="1"/>
        <v>578599.99999999849</v>
      </c>
      <c r="S252" s="8">
        <f t="shared" si="16"/>
        <v>599719.99999999802</v>
      </c>
      <c r="T252" s="8">
        <f t="shared" si="16"/>
        <v>599719.99999999802</v>
      </c>
      <c r="U252" s="8">
        <f t="shared" si="16"/>
        <v>599719.99999999802</v>
      </c>
      <c r="V252" s="8">
        <f t="shared" si="16"/>
        <v>599719.99999999802</v>
      </c>
      <c r="W252" s="8">
        <f t="shared" si="16"/>
        <v>599719.99999999802</v>
      </c>
      <c r="X252" s="8">
        <f t="shared" si="16"/>
        <v>599719.99999999802</v>
      </c>
      <c r="Y252" s="8">
        <f t="shared" si="16"/>
        <v>599719.99999999802</v>
      </c>
      <c r="Z252" s="140">
        <f t="shared" si="3"/>
        <v>5321799.9999999842</v>
      </c>
      <c r="AA252" s="138">
        <v>2.6822737466618651</v>
      </c>
      <c r="AB252" s="9">
        <v>2.7453818754880186</v>
      </c>
      <c r="AC252" s="165">
        <v>2.7607132288186658</v>
      </c>
      <c r="AD252" s="291">
        <v>2.2000000000000028</v>
      </c>
      <c r="AE252" s="172">
        <f t="shared" si="4"/>
        <v>193600.00000000026</v>
      </c>
    </row>
    <row r="253" spans="1:31" s="3" customFormat="1" ht="14.25" customHeight="1">
      <c r="A253" s="4">
        <v>80021</v>
      </c>
      <c r="B253" s="4" t="s">
        <v>6570</v>
      </c>
      <c r="C253" s="5" t="s">
        <v>6550</v>
      </c>
      <c r="D253" s="4" t="s">
        <v>6318</v>
      </c>
      <c r="E253" s="186">
        <v>35.910000000000004</v>
      </c>
      <c r="F253" s="133">
        <v>35.910000000000004</v>
      </c>
      <c r="G253" s="187">
        <v>36.590000000000003</v>
      </c>
      <c r="H253" s="132">
        <v>0</v>
      </c>
      <c r="I253" s="6">
        <v>0.21000000000000085</v>
      </c>
      <c r="J253" s="6">
        <v>0</v>
      </c>
      <c r="K253" s="6">
        <v>0</v>
      </c>
      <c r="L253" s="6">
        <v>0</v>
      </c>
      <c r="M253" s="6">
        <v>0</v>
      </c>
      <c r="N253" s="6">
        <v>0.46999999999999886</v>
      </c>
      <c r="O253" s="7">
        <v>0</v>
      </c>
      <c r="P253" s="135">
        <v>0</v>
      </c>
      <c r="Q253" s="8">
        <f t="shared" si="0"/>
        <v>0</v>
      </c>
      <c r="R253" s="8">
        <f t="shared" si="1"/>
        <v>36960.000000000153</v>
      </c>
      <c r="S253" s="8">
        <f t="shared" si="16"/>
        <v>36960.000000000153</v>
      </c>
      <c r="T253" s="8">
        <f t="shared" si="16"/>
        <v>36960.000000000153</v>
      </c>
      <c r="U253" s="8">
        <f t="shared" si="16"/>
        <v>36960.000000000153</v>
      </c>
      <c r="V253" s="8">
        <f t="shared" si="16"/>
        <v>36960.000000000153</v>
      </c>
      <c r="W253" s="8">
        <f t="shared" si="16"/>
        <v>78320.000000000058</v>
      </c>
      <c r="X253" s="8">
        <f t="shared" si="16"/>
        <v>78320.000000000058</v>
      </c>
      <c r="Y253" s="8">
        <f t="shared" si="16"/>
        <v>78320.000000000058</v>
      </c>
      <c r="Z253" s="140">
        <f t="shared" si="3"/>
        <v>419760.00000000093</v>
      </c>
      <c r="AA253" s="138">
        <v>3.1600623036510997</v>
      </c>
      <c r="AB253" s="9">
        <v>3.1600623036510997</v>
      </c>
      <c r="AC253" s="165">
        <v>3.2199019685489763</v>
      </c>
      <c r="AD253" s="291">
        <v>0.67999999999999972</v>
      </c>
      <c r="AE253" s="172">
        <f t="shared" si="4"/>
        <v>59839.999999999978</v>
      </c>
    </row>
    <row r="254" spans="1:31" s="3" customFormat="1" ht="14.25" customHeight="1">
      <c r="A254" s="4">
        <v>80022</v>
      </c>
      <c r="B254" s="4" t="s">
        <v>6571</v>
      </c>
      <c r="C254" s="5" t="s">
        <v>6550</v>
      </c>
      <c r="D254" s="4" t="s">
        <v>6318</v>
      </c>
      <c r="E254" s="186">
        <v>131.11000000000001</v>
      </c>
      <c r="F254" s="133">
        <v>133.28</v>
      </c>
      <c r="G254" s="187">
        <v>136.31</v>
      </c>
      <c r="H254" s="132">
        <v>2.1699999999999875</v>
      </c>
      <c r="I254" s="6">
        <v>2.6200000000000045</v>
      </c>
      <c r="J254" s="6">
        <v>0</v>
      </c>
      <c r="K254" s="6">
        <v>0.19999999999998863</v>
      </c>
      <c r="L254" s="6">
        <v>0</v>
      </c>
      <c r="M254" s="6">
        <v>0</v>
      </c>
      <c r="N254" s="6">
        <v>0.21000000000000796</v>
      </c>
      <c r="O254" s="7">
        <v>0</v>
      </c>
      <c r="P254" s="135">
        <v>0</v>
      </c>
      <c r="Q254" s="8">
        <f t="shared" si="0"/>
        <v>668359.99999999604</v>
      </c>
      <c r="R254" s="8">
        <f t="shared" si="1"/>
        <v>1129479.9999999967</v>
      </c>
      <c r="S254" s="8">
        <f t="shared" si="16"/>
        <v>1129479.9999999967</v>
      </c>
      <c r="T254" s="8">
        <f t="shared" si="16"/>
        <v>1147079.9999999958</v>
      </c>
      <c r="U254" s="8">
        <f t="shared" si="16"/>
        <v>1147079.9999999958</v>
      </c>
      <c r="V254" s="8">
        <f t="shared" si="16"/>
        <v>1147079.9999999958</v>
      </c>
      <c r="W254" s="8">
        <f t="shared" si="16"/>
        <v>1165559.9999999965</v>
      </c>
      <c r="X254" s="8">
        <f t="shared" si="16"/>
        <v>1165559.9999999965</v>
      </c>
      <c r="Y254" s="8">
        <f t="shared" si="16"/>
        <v>1165559.9999999965</v>
      </c>
      <c r="Z254" s="140">
        <f t="shared" si="3"/>
        <v>9865239.9999999665</v>
      </c>
      <c r="AA254" s="138">
        <v>3.5462834484232277</v>
      </c>
      <c r="AB254" s="9">
        <v>3.604977942230553</v>
      </c>
      <c r="AC254" s="165">
        <v>3.6869338483301823</v>
      </c>
      <c r="AD254" s="291">
        <v>5.1999999999999886</v>
      </c>
      <c r="AE254" s="172">
        <f t="shared" si="4"/>
        <v>457599.99999999901</v>
      </c>
    </row>
    <row r="255" spans="1:31" s="3" customFormat="1" ht="14.25" customHeight="1">
      <c r="A255" s="4">
        <v>80023</v>
      </c>
      <c r="B255" s="4" t="s">
        <v>6572</v>
      </c>
      <c r="C255" s="5" t="s">
        <v>6550</v>
      </c>
      <c r="D255" s="4" t="s">
        <v>6318</v>
      </c>
      <c r="E255" s="186">
        <v>97.98</v>
      </c>
      <c r="F255" s="133">
        <v>97.98</v>
      </c>
      <c r="G255" s="187">
        <v>98.16</v>
      </c>
      <c r="H255" s="132">
        <v>0</v>
      </c>
      <c r="I255" s="6">
        <v>9.0000000000003411E-2</v>
      </c>
      <c r="J255" s="6">
        <v>0</v>
      </c>
      <c r="K255" s="6">
        <v>1.0000000000005116E-2</v>
      </c>
      <c r="L255" s="6">
        <v>1.999999999998181E-2</v>
      </c>
      <c r="M255" s="6">
        <v>0</v>
      </c>
      <c r="N255" s="6">
        <v>4.9999999999997158E-2</v>
      </c>
      <c r="O255" s="7">
        <v>1.0000000000005116E-2</v>
      </c>
      <c r="P255" s="135">
        <v>0</v>
      </c>
      <c r="Q255" s="8">
        <f t="shared" si="0"/>
        <v>0</v>
      </c>
      <c r="R255" s="8">
        <f t="shared" si="1"/>
        <v>15840.0000000006</v>
      </c>
      <c r="S255" s="8">
        <f t="shared" si="16"/>
        <v>15840.0000000006</v>
      </c>
      <c r="T255" s="8">
        <f t="shared" si="16"/>
        <v>16720.000000001051</v>
      </c>
      <c r="U255" s="8">
        <f t="shared" si="16"/>
        <v>18479.999999999451</v>
      </c>
      <c r="V255" s="8">
        <f t="shared" si="16"/>
        <v>18479.999999999451</v>
      </c>
      <c r="W255" s="8">
        <f t="shared" si="16"/>
        <v>22879.9999999992</v>
      </c>
      <c r="X255" s="8">
        <f t="shared" si="16"/>
        <v>23759.999999999651</v>
      </c>
      <c r="Y255" s="8">
        <f t="shared" si="16"/>
        <v>23759.999999999651</v>
      </c>
      <c r="Z255" s="140">
        <f t="shared" si="3"/>
        <v>155759.99999999965</v>
      </c>
      <c r="AA255" s="138">
        <v>2.5898162441056436</v>
      </c>
      <c r="AB255" s="9">
        <v>2.5898162441056436</v>
      </c>
      <c r="AC255" s="165">
        <v>2.59457402042672</v>
      </c>
      <c r="AD255" s="291">
        <v>0.17999999999999261</v>
      </c>
      <c r="AE255" s="172">
        <f t="shared" si="4"/>
        <v>15839.999999999349</v>
      </c>
    </row>
    <row r="256" spans="1:31" s="3" customFormat="1" ht="14.25" customHeight="1">
      <c r="A256" s="4">
        <v>80024</v>
      </c>
      <c r="B256" s="4" t="s">
        <v>6573</v>
      </c>
      <c r="C256" s="5" t="s">
        <v>6550</v>
      </c>
      <c r="D256" s="4" t="s">
        <v>6318</v>
      </c>
      <c r="E256" s="186">
        <v>76.070000000000007</v>
      </c>
      <c r="F256" s="133">
        <v>81.63000000000001</v>
      </c>
      <c r="G256" s="187">
        <v>82.77</v>
      </c>
      <c r="H256" s="132">
        <v>5.5600000000000023</v>
      </c>
      <c r="I256" s="6">
        <v>0.98999999999998067</v>
      </c>
      <c r="J256" s="6">
        <v>0.13000000000000966</v>
      </c>
      <c r="K256" s="6">
        <v>0</v>
      </c>
      <c r="L256" s="6">
        <v>0</v>
      </c>
      <c r="M256" s="6">
        <v>1.9999999999996021E-2</v>
      </c>
      <c r="N256" s="6">
        <v>0</v>
      </c>
      <c r="O256" s="7">
        <v>0</v>
      </c>
      <c r="P256" s="135">
        <v>0</v>
      </c>
      <c r="Q256" s="8">
        <f t="shared" si="0"/>
        <v>1712480.0000000007</v>
      </c>
      <c r="R256" s="8">
        <f t="shared" si="1"/>
        <v>1886719.9999999972</v>
      </c>
      <c r="S256" s="8">
        <f t="shared" si="16"/>
        <v>1898159.9999999981</v>
      </c>
      <c r="T256" s="8">
        <f t="shared" si="16"/>
        <v>1898159.9999999981</v>
      </c>
      <c r="U256" s="8">
        <f t="shared" si="16"/>
        <v>1898159.9999999981</v>
      </c>
      <c r="V256" s="8">
        <f t="shared" si="16"/>
        <v>1899919.9999999977</v>
      </c>
      <c r="W256" s="8">
        <f t="shared" si="16"/>
        <v>1899919.9999999977</v>
      </c>
      <c r="X256" s="8">
        <f t="shared" si="16"/>
        <v>1899919.9999999977</v>
      </c>
      <c r="Y256" s="8">
        <f t="shared" si="16"/>
        <v>1899919.9999999977</v>
      </c>
      <c r="Z256" s="140">
        <f t="shared" si="3"/>
        <v>16893359.999999985</v>
      </c>
      <c r="AA256" s="138">
        <v>3.1267726050820843</v>
      </c>
      <c r="AB256" s="9">
        <v>3.3553102110273505</v>
      </c>
      <c r="AC256" s="165">
        <v>3.4021686410233216</v>
      </c>
      <c r="AD256" s="291">
        <v>6.6999999999999877</v>
      </c>
      <c r="AE256" s="172">
        <f t="shared" si="4"/>
        <v>589599.99999999895</v>
      </c>
    </row>
    <row r="257" spans="1:31" s="3" customFormat="1" ht="14.25" customHeight="1">
      <c r="A257" s="4">
        <v>80025</v>
      </c>
      <c r="B257" s="4" t="s">
        <v>6574</v>
      </c>
      <c r="C257" s="5" t="s">
        <v>6550</v>
      </c>
      <c r="D257" s="4" t="s">
        <v>6318</v>
      </c>
      <c r="E257" s="186">
        <v>414.48</v>
      </c>
      <c r="F257" s="133">
        <v>422.40000000000003</v>
      </c>
      <c r="G257" s="187">
        <v>438.52</v>
      </c>
      <c r="H257" s="132">
        <v>7.9200000000000159</v>
      </c>
      <c r="I257" s="6">
        <v>7.3100000000000023</v>
      </c>
      <c r="J257" s="6">
        <v>0.87999999999999545</v>
      </c>
      <c r="K257" s="6">
        <v>0.12999999999999545</v>
      </c>
      <c r="L257" s="6">
        <v>5.7300000000000182</v>
      </c>
      <c r="M257" s="6">
        <v>1.7999999999999545</v>
      </c>
      <c r="N257" s="6">
        <v>6.9999999999993179E-2</v>
      </c>
      <c r="O257" s="7">
        <v>0.18999999999999773</v>
      </c>
      <c r="P257" s="135">
        <v>9.9999999999909051E-3</v>
      </c>
      <c r="Q257" s="8">
        <f t="shared" si="0"/>
        <v>2439360.0000000047</v>
      </c>
      <c r="R257" s="8">
        <f t="shared" si="1"/>
        <v>3725920.0000000051</v>
      </c>
      <c r="S257" s="8">
        <f t="shared" si="16"/>
        <v>3803360.0000000047</v>
      </c>
      <c r="T257" s="8">
        <f t="shared" si="16"/>
        <v>3814800.0000000042</v>
      </c>
      <c r="U257" s="8">
        <f t="shared" si="16"/>
        <v>4319040.0000000056</v>
      </c>
      <c r="V257" s="8">
        <f t="shared" si="16"/>
        <v>4477440.0000000019</v>
      </c>
      <c r="W257" s="8">
        <f t="shared" si="16"/>
        <v>4483600.0000000009</v>
      </c>
      <c r="X257" s="8">
        <f t="shared" si="16"/>
        <v>4500320.0000000009</v>
      </c>
      <c r="Y257" s="8">
        <f t="shared" si="16"/>
        <v>4501200</v>
      </c>
      <c r="Z257" s="140">
        <f t="shared" si="3"/>
        <v>36065040.000000022</v>
      </c>
      <c r="AA257" s="138">
        <v>4.112051620891223</v>
      </c>
      <c r="AB257" s="9">
        <v>4.1906258556853224</v>
      </c>
      <c r="AC257" s="165">
        <v>4.3505522022611913</v>
      </c>
      <c r="AD257" s="291">
        <v>24.039999999999964</v>
      </c>
      <c r="AE257" s="172">
        <f t="shared" si="4"/>
        <v>2115519.9999999967</v>
      </c>
    </row>
    <row r="258" spans="1:31" s="3" customFormat="1" ht="14.25" customHeight="1">
      <c r="A258" s="4">
        <v>80026</v>
      </c>
      <c r="B258" s="4" t="s">
        <v>6575</v>
      </c>
      <c r="C258" s="5" t="s">
        <v>6550</v>
      </c>
      <c r="D258" s="4" t="s">
        <v>6318</v>
      </c>
      <c r="E258" s="186">
        <v>75.81</v>
      </c>
      <c r="F258" s="133">
        <v>76.05</v>
      </c>
      <c r="G258" s="187">
        <v>77.63</v>
      </c>
      <c r="H258" s="132">
        <v>0.23999999999999488</v>
      </c>
      <c r="I258" s="6">
        <v>0.70000000000000284</v>
      </c>
      <c r="J258" s="6">
        <v>9.9999999999994316E-2</v>
      </c>
      <c r="K258" s="6">
        <v>3.0000000000015348E-2</v>
      </c>
      <c r="L258" s="6">
        <v>0</v>
      </c>
      <c r="M258" s="6">
        <v>0.75</v>
      </c>
      <c r="N258" s="6">
        <v>0</v>
      </c>
      <c r="O258" s="7">
        <v>0</v>
      </c>
      <c r="P258" s="135">
        <v>0</v>
      </c>
      <c r="Q258" s="8">
        <f t="shared" ref="Q258:Q329" si="17">((H258/6)*88000)*6+((H258/6)*88000)*5+((H258/6)*88000)*4+((H258/6)*88000)*3+((H258/6)*88000)*2+((H258/6)*88000)</f>
        <v>73919.999999998428</v>
      </c>
      <c r="R258" s="8">
        <f t="shared" ref="R258:R329" si="18">Q258+((I258/3)*88000+((I258/3)*88000)*2+((I258/3)*88000)*3)</f>
        <v>197119.99999999892</v>
      </c>
      <c r="S258" s="8">
        <f t="shared" si="16"/>
        <v>205919.99999999843</v>
      </c>
      <c r="T258" s="8">
        <f t="shared" si="16"/>
        <v>208559.99999999977</v>
      </c>
      <c r="U258" s="8">
        <f t="shared" si="16"/>
        <v>208559.99999999977</v>
      </c>
      <c r="V258" s="8">
        <f t="shared" si="16"/>
        <v>274559.99999999977</v>
      </c>
      <c r="W258" s="8">
        <f t="shared" si="16"/>
        <v>274559.99999999977</v>
      </c>
      <c r="X258" s="8">
        <f t="shared" si="16"/>
        <v>274559.99999999977</v>
      </c>
      <c r="Y258" s="8">
        <f t="shared" si="16"/>
        <v>274559.99999999977</v>
      </c>
      <c r="Z258" s="140">
        <f t="shared" ref="Z258:Z329" si="19">SUM(Q258:Y258)</f>
        <v>1992319.9999999944</v>
      </c>
      <c r="AA258" s="138">
        <v>1.5532830802580815</v>
      </c>
      <c r="AB258" s="9">
        <v>1.5582004782169514</v>
      </c>
      <c r="AC258" s="165">
        <v>1.5905733481128459</v>
      </c>
      <c r="AD258" s="291">
        <v>1.819999999999993</v>
      </c>
      <c r="AE258" s="172">
        <f t="shared" ref="AE258:AE329" si="20">AD258*88000</f>
        <v>160159.99999999939</v>
      </c>
    </row>
    <row r="259" spans="1:31" s="3" customFormat="1" ht="14.25" customHeight="1">
      <c r="A259" s="4">
        <v>80027</v>
      </c>
      <c r="B259" s="4" t="s">
        <v>6576</v>
      </c>
      <c r="C259" s="5" t="s">
        <v>6550</v>
      </c>
      <c r="D259" s="4" t="s">
        <v>6318</v>
      </c>
      <c r="E259" s="186">
        <v>173.96</v>
      </c>
      <c r="F259" s="133">
        <v>174.88</v>
      </c>
      <c r="G259" s="187">
        <v>177.83</v>
      </c>
      <c r="H259" s="132">
        <v>0.91999999999998749</v>
      </c>
      <c r="I259" s="6">
        <v>1.6599999999999966</v>
      </c>
      <c r="J259" s="6">
        <v>0.46000000000000796</v>
      </c>
      <c r="K259" s="6">
        <v>9.9999999999909051E-3</v>
      </c>
      <c r="L259" s="6">
        <v>3.9999999999992042E-2</v>
      </c>
      <c r="M259" s="6">
        <v>0.24000000000003752</v>
      </c>
      <c r="N259" s="6">
        <v>0.49999999999997158</v>
      </c>
      <c r="O259" s="7">
        <v>3.9999999999992042E-2</v>
      </c>
      <c r="P259" s="135">
        <v>0</v>
      </c>
      <c r="Q259" s="8">
        <f t="shared" si="17"/>
        <v>283359.9999999961</v>
      </c>
      <c r="R259" s="8">
        <f t="shared" si="18"/>
        <v>575519.99999999558</v>
      </c>
      <c r="S259" s="8">
        <f t="shared" si="16"/>
        <v>615999.99999999627</v>
      </c>
      <c r="T259" s="8">
        <f t="shared" si="16"/>
        <v>616879.99999999546</v>
      </c>
      <c r="U259" s="8">
        <f t="shared" si="16"/>
        <v>620399.99999999476</v>
      </c>
      <c r="V259" s="8">
        <f t="shared" si="16"/>
        <v>641519.99999999802</v>
      </c>
      <c r="W259" s="8">
        <f t="shared" si="16"/>
        <v>685519.99999999558</v>
      </c>
      <c r="X259" s="8">
        <f t="shared" si="16"/>
        <v>689039.99999999488</v>
      </c>
      <c r="Y259" s="8">
        <f t="shared" si="16"/>
        <v>689039.99999999488</v>
      </c>
      <c r="Z259" s="140">
        <f t="shared" si="19"/>
        <v>5417279.9999999609</v>
      </c>
      <c r="AA259" s="138">
        <v>5.8593697371434734</v>
      </c>
      <c r="AB259" s="9">
        <v>5.8903574363741695</v>
      </c>
      <c r="AC259" s="165">
        <v>5.9897201676030347</v>
      </c>
      <c r="AD259" s="291">
        <v>3.8700000000000045</v>
      </c>
      <c r="AE259" s="172">
        <f t="shared" si="20"/>
        <v>340560.00000000041</v>
      </c>
    </row>
    <row r="260" spans="1:31" s="3" customFormat="1" ht="14.25" customHeight="1">
      <c r="A260" s="4">
        <v>80028</v>
      </c>
      <c r="B260" s="4" t="s">
        <v>6577</v>
      </c>
      <c r="C260" s="5" t="s">
        <v>6550</v>
      </c>
      <c r="D260" s="4" t="s">
        <v>6318</v>
      </c>
      <c r="E260" s="186">
        <v>285.83</v>
      </c>
      <c r="F260" s="133">
        <v>302.41999999999996</v>
      </c>
      <c r="G260" s="187">
        <v>318.24</v>
      </c>
      <c r="H260" s="132">
        <v>16.589999999999975</v>
      </c>
      <c r="I260" s="6">
        <v>10.750000000000057</v>
      </c>
      <c r="J260" s="6">
        <v>1.2400000000000091</v>
      </c>
      <c r="K260" s="6">
        <v>0.60000000000002274</v>
      </c>
      <c r="L260" s="6">
        <v>1.1599999999999682</v>
      </c>
      <c r="M260" s="6">
        <v>6.0000000000002274E-2</v>
      </c>
      <c r="N260" s="6">
        <v>1.2099999999999795</v>
      </c>
      <c r="O260" s="7">
        <v>0.80000000000001137</v>
      </c>
      <c r="P260" s="135">
        <v>0</v>
      </c>
      <c r="Q260" s="8">
        <f t="shared" si="17"/>
        <v>5109719.9999999925</v>
      </c>
      <c r="R260" s="8">
        <f t="shared" si="18"/>
        <v>7001720.0000000028</v>
      </c>
      <c r="S260" s="8">
        <f t="shared" si="16"/>
        <v>7110840.0000000037</v>
      </c>
      <c r="T260" s="8">
        <f t="shared" si="16"/>
        <v>7163640.0000000056</v>
      </c>
      <c r="U260" s="8">
        <f t="shared" si="16"/>
        <v>7265720.0000000028</v>
      </c>
      <c r="V260" s="8">
        <f t="shared" si="16"/>
        <v>7271000.0000000028</v>
      </c>
      <c r="W260" s="8">
        <f t="shared" si="16"/>
        <v>7377480.0000000009</v>
      </c>
      <c r="X260" s="8">
        <f t="shared" si="16"/>
        <v>7447880.0000000019</v>
      </c>
      <c r="Y260" s="8">
        <f t="shared" si="16"/>
        <v>7447880.0000000019</v>
      </c>
      <c r="Z260" s="140">
        <f t="shared" si="19"/>
        <v>63195880.000000007</v>
      </c>
      <c r="AA260" s="138">
        <v>4.651537466333596</v>
      </c>
      <c r="AB260" s="9">
        <v>4.9215196465332749</v>
      </c>
      <c r="AC260" s="165">
        <v>5.1789710082426756</v>
      </c>
      <c r="AD260" s="291">
        <v>32.410000000000025</v>
      </c>
      <c r="AE260" s="172">
        <f t="shared" si="20"/>
        <v>2852080.0000000023</v>
      </c>
    </row>
    <row r="261" spans="1:31" s="3" customFormat="1" ht="14.25" customHeight="1">
      <c r="A261" s="4">
        <v>80029</v>
      </c>
      <c r="B261" s="4" t="s">
        <v>6578</v>
      </c>
      <c r="C261" s="5" t="s">
        <v>6550</v>
      </c>
      <c r="D261" s="4" t="s">
        <v>6318</v>
      </c>
      <c r="E261" s="186">
        <v>232.05</v>
      </c>
      <c r="F261" s="133">
        <v>233.94</v>
      </c>
      <c r="G261" s="187">
        <v>236.10000000000002</v>
      </c>
      <c r="H261" s="132">
        <v>1.8899999999999864</v>
      </c>
      <c r="I261" s="6">
        <v>0.5</v>
      </c>
      <c r="J261" s="6">
        <v>0</v>
      </c>
      <c r="K261" s="6">
        <v>0.25999999999999091</v>
      </c>
      <c r="L261" s="6">
        <v>0</v>
      </c>
      <c r="M261" s="6">
        <v>0</v>
      </c>
      <c r="N261" s="6">
        <v>0</v>
      </c>
      <c r="O261" s="7">
        <v>1.3199999999999932</v>
      </c>
      <c r="P261" s="135">
        <v>8.0000000000012506E-2</v>
      </c>
      <c r="Q261" s="8">
        <f t="shared" si="17"/>
        <v>582119.99999999581</v>
      </c>
      <c r="R261" s="8">
        <f t="shared" si="18"/>
        <v>670119.99999999581</v>
      </c>
      <c r="S261" s="8">
        <f t="shared" si="16"/>
        <v>670119.99999999581</v>
      </c>
      <c r="T261" s="8">
        <f t="shared" si="16"/>
        <v>692999.99999999499</v>
      </c>
      <c r="U261" s="8">
        <f t="shared" si="16"/>
        <v>692999.99999999499</v>
      </c>
      <c r="V261" s="8">
        <f t="shared" ref="V261:Y261" si="21">U261+(M261*88000)</f>
        <v>692999.99999999499</v>
      </c>
      <c r="W261" s="8">
        <f t="shared" si="21"/>
        <v>692999.99999999499</v>
      </c>
      <c r="X261" s="8">
        <f t="shared" si="21"/>
        <v>809159.99999999441</v>
      </c>
      <c r="Y261" s="8">
        <f t="shared" si="21"/>
        <v>816199.99999999546</v>
      </c>
      <c r="Z261" s="140">
        <f t="shared" si="19"/>
        <v>6319719.9999999572</v>
      </c>
      <c r="AA261" s="138">
        <v>3.880246610114225</v>
      </c>
      <c r="AB261" s="9">
        <v>3.9118504286581417</v>
      </c>
      <c r="AC261" s="165">
        <v>3.9479690784226182</v>
      </c>
      <c r="AD261" s="291">
        <v>4.0500000000000114</v>
      </c>
      <c r="AE261" s="172">
        <f t="shared" si="20"/>
        <v>356400.00000000099</v>
      </c>
    </row>
    <row r="262" spans="1:31" s="3" customFormat="1" ht="14.25" customHeight="1">
      <c r="A262" s="4">
        <v>80030</v>
      </c>
      <c r="B262" s="4" t="s">
        <v>6579</v>
      </c>
      <c r="C262" s="5" t="s">
        <v>6550</v>
      </c>
      <c r="D262" s="4" t="s">
        <v>6318</v>
      </c>
      <c r="E262" s="186">
        <v>70.41</v>
      </c>
      <c r="F262" s="133">
        <v>71.17</v>
      </c>
      <c r="G262" s="187">
        <v>71.66</v>
      </c>
      <c r="H262" s="132">
        <v>0.76000000000000512</v>
      </c>
      <c r="I262" s="6">
        <v>0.35999999999999943</v>
      </c>
      <c r="J262" s="6">
        <v>0</v>
      </c>
      <c r="K262" s="6">
        <v>0</v>
      </c>
      <c r="L262" s="6">
        <v>0.12999999999999545</v>
      </c>
      <c r="M262" s="6">
        <v>0</v>
      </c>
      <c r="N262" s="6">
        <v>0</v>
      </c>
      <c r="O262" s="7">
        <v>0</v>
      </c>
      <c r="P262" s="135">
        <v>0</v>
      </c>
      <c r="Q262" s="8">
        <f t="shared" si="17"/>
        <v>234080.00000000157</v>
      </c>
      <c r="R262" s="8">
        <f t="shared" si="18"/>
        <v>297440.00000000146</v>
      </c>
      <c r="S262" s="8">
        <f t="shared" ref="S262:Y298" si="22">R262+(J262*88000)</f>
        <v>297440.00000000146</v>
      </c>
      <c r="T262" s="8">
        <f t="shared" si="22"/>
        <v>297440.00000000146</v>
      </c>
      <c r="U262" s="8">
        <f t="shared" si="22"/>
        <v>308880.00000000105</v>
      </c>
      <c r="V262" s="8">
        <f t="shared" si="22"/>
        <v>308880.00000000105</v>
      </c>
      <c r="W262" s="8">
        <f t="shared" si="22"/>
        <v>308880.00000000105</v>
      </c>
      <c r="X262" s="8">
        <f t="shared" si="22"/>
        <v>308880.00000000105</v>
      </c>
      <c r="Y262" s="8">
        <f t="shared" si="22"/>
        <v>308880.00000000105</v>
      </c>
      <c r="Z262" s="140">
        <f t="shared" si="19"/>
        <v>2670800.0000000107</v>
      </c>
      <c r="AA262" s="138">
        <v>2.0650576755562984</v>
      </c>
      <c r="AB262" s="9">
        <v>2.087347745623374</v>
      </c>
      <c r="AC262" s="165">
        <v>2.1017189750087253</v>
      </c>
      <c r="AD262" s="291">
        <v>1.25</v>
      </c>
      <c r="AE262" s="172">
        <f t="shared" si="20"/>
        <v>110000</v>
      </c>
    </row>
    <row r="263" spans="1:31" s="3" customFormat="1" ht="14.25" customHeight="1">
      <c r="A263" s="4">
        <v>80031</v>
      </c>
      <c r="B263" s="4" t="s">
        <v>6580</v>
      </c>
      <c r="C263" s="5" t="s">
        <v>6550</v>
      </c>
      <c r="D263" s="4" t="s">
        <v>6318</v>
      </c>
      <c r="E263" s="186">
        <v>78.97</v>
      </c>
      <c r="F263" s="133">
        <v>80.5</v>
      </c>
      <c r="G263" s="187">
        <v>80.88</v>
      </c>
      <c r="H263" s="132">
        <v>1.5300000000000011</v>
      </c>
      <c r="I263" s="6">
        <v>9.0000000000003411E-2</v>
      </c>
      <c r="J263" s="6">
        <v>0.20999999999999375</v>
      </c>
      <c r="K263" s="6">
        <v>1.9999999999996021E-2</v>
      </c>
      <c r="L263" s="6">
        <v>0</v>
      </c>
      <c r="M263" s="6">
        <v>0</v>
      </c>
      <c r="N263" s="6">
        <v>1.9999999999996021E-2</v>
      </c>
      <c r="O263" s="7">
        <v>4.0000000000006253E-2</v>
      </c>
      <c r="P263" s="135">
        <v>0</v>
      </c>
      <c r="Q263" s="8">
        <f t="shared" si="17"/>
        <v>471240.00000000035</v>
      </c>
      <c r="R263" s="8">
        <f t="shared" si="18"/>
        <v>487080.00000000093</v>
      </c>
      <c r="S263" s="8">
        <f t="shared" si="22"/>
        <v>505560.00000000041</v>
      </c>
      <c r="T263" s="8">
        <f t="shared" si="22"/>
        <v>507320.00000000006</v>
      </c>
      <c r="U263" s="8">
        <f t="shared" si="22"/>
        <v>507320.00000000006</v>
      </c>
      <c r="V263" s="8">
        <f t="shared" si="22"/>
        <v>507320.00000000006</v>
      </c>
      <c r="W263" s="8">
        <f t="shared" si="22"/>
        <v>509079.99999999971</v>
      </c>
      <c r="X263" s="8">
        <f t="shared" si="22"/>
        <v>512600.00000000023</v>
      </c>
      <c r="Y263" s="8">
        <f t="shared" si="22"/>
        <v>512600.00000000023</v>
      </c>
      <c r="Z263" s="140">
        <f t="shared" si="19"/>
        <v>4520120.0000000019</v>
      </c>
      <c r="AA263" s="138">
        <v>3.7242094838359789</v>
      </c>
      <c r="AB263" s="9">
        <v>3.7963639793440076</v>
      </c>
      <c r="AC263" s="165">
        <v>3.8142847037185503</v>
      </c>
      <c r="AD263" s="291">
        <v>1.9099999999999966</v>
      </c>
      <c r="AE263" s="172">
        <f t="shared" si="20"/>
        <v>168079.99999999971</v>
      </c>
    </row>
    <row r="264" spans="1:31" s="3" customFormat="1" ht="14.25" customHeight="1">
      <c r="A264" s="4">
        <v>80032</v>
      </c>
      <c r="B264" s="4" t="s">
        <v>6581</v>
      </c>
      <c r="C264" s="5" t="s">
        <v>6550</v>
      </c>
      <c r="D264" s="4" t="s">
        <v>6318</v>
      </c>
      <c r="E264" s="186">
        <v>58.29</v>
      </c>
      <c r="F264" s="133">
        <v>62.06</v>
      </c>
      <c r="G264" s="187">
        <v>65.88</v>
      </c>
      <c r="H264" s="132">
        <v>3.7700000000000031</v>
      </c>
      <c r="I264" s="6">
        <v>1.5300000000000011</v>
      </c>
      <c r="J264" s="6">
        <v>0</v>
      </c>
      <c r="K264" s="6">
        <v>0</v>
      </c>
      <c r="L264" s="6">
        <v>0.95000000000000284</v>
      </c>
      <c r="M264" s="6">
        <v>0.42000000000000171</v>
      </c>
      <c r="N264" s="6">
        <v>0.92000000000000171</v>
      </c>
      <c r="O264" s="7">
        <v>0</v>
      </c>
      <c r="P264" s="135">
        <v>0</v>
      </c>
      <c r="Q264" s="8">
        <f t="shared" si="17"/>
        <v>1161160.0000000012</v>
      </c>
      <c r="R264" s="8">
        <f t="shared" si="18"/>
        <v>1430440.0000000014</v>
      </c>
      <c r="S264" s="8">
        <f t="shared" si="22"/>
        <v>1430440.0000000014</v>
      </c>
      <c r="T264" s="8">
        <f t="shared" si="22"/>
        <v>1430440.0000000014</v>
      </c>
      <c r="U264" s="8">
        <f t="shared" si="22"/>
        <v>1514040.0000000016</v>
      </c>
      <c r="V264" s="8">
        <f t="shared" si="22"/>
        <v>1551000.0000000019</v>
      </c>
      <c r="W264" s="8">
        <f t="shared" si="22"/>
        <v>1631960.0000000021</v>
      </c>
      <c r="X264" s="8">
        <f t="shared" si="22"/>
        <v>1631960.0000000021</v>
      </c>
      <c r="Y264" s="8">
        <f t="shared" si="22"/>
        <v>1631960.0000000021</v>
      </c>
      <c r="Z264" s="140">
        <f t="shared" si="19"/>
        <v>13413400.000000015</v>
      </c>
      <c r="AA264" s="138">
        <v>7.7807144001281445</v>
      </c>
      <c r="AB264" s="9">
        <v>8.2839446847135463</v>
      </c>
      <c r="AC264" s="165">
        <v>8.7938491110043238</v>
      </c>
      <c r="AD264" s="291">
        <v>7.5899999999999963</v>
      </c>
      <c r="AE264" s="172">
        <f t="shared" si="20"/>
        <v>667919.99999999965</v>
      </c>
    </row>
    <row r="265" spans="1:31" s="3" customFormat="1" ht="14.25" customHeight="1">
      <c r="A265" s="4">
        <v>80033</v>
      </c>
      <c r="B265" s="4" t="s">
        <v>6582</v>
      </c>
      <c r="C265" s="5" t="s">
        <v>6550</v>
      </c>
      <c r="D265" s="4" t="s">
        <v>6318</v>
      </c>
      <c r="E265" s="186">
        <v>66.98</v>
      </c>
      <c r="F265" s="133">
        <v>67.58</v>
      </c>
      <c r="G265" s="187">
        <v>68.8</v>
      </c>
      <c r="H265" s="132">
        <v>0.59999999999999432</v>
      </c>
      <c r="I265" s="6">
        <v>0</v>
      </c>
      <c r="J265" s="6">
        <v>0</v>
      </c>
      <c r="K265" s="6">
        <v>4.9999999999997158E-2</v>
      </c>
      <c r="L265" s="6">
        <v>7.9999999999998295E-2</v>
      </c>
      <c r="M265" s="6">
        <v>0</v>
      </c>
      <c r="N265" s="6">
        <v>0.12000000000000455</v>
      </c>
      <c r="O265" s="7">
        <v>0.96999999999998465</v>
      </c>
      <c r="P265" s="135">
        <v>0</v>
      </c>
      <c r="Q265" s="8">
        <f t="shared" si="17"/>
        <v>184799.9999999982</v>
      </c>
      <c r="R265" s="8">
        <f t="shared" si="18"/>
        <v>184799.9999999982</v>
      </c>
      <c r="S265" s="8">
        <f t="shared" si="22"/>
        <v>184799.9999999982</v>
      </c>
      <c r="T265" s="8">
        <f t="shared" si="22"/>
        <v>189199.99999999793</v>
      </c>
      <c r="U265" s="8">
        <f t="shared" si="22"/>
        <v>196239.99999999779</v>
      </c>
      <c r="V265" s="8">
        <f t="shared" si="22"/>
        <v>196239.99999999779</v>
      </c>
      <c r="W265" s="8">
        <f t="shared" si="22"/>
        <v>206799.9999999982</v>
      </c>
      <c r="X265" s="8">
        <f t="shared" si="22"/>
        <v>292159.99999999686</v>
      </c>
      <c r="Y265" s="8">
        <f t="shared" si="22"/>
        <v>292159.99999999686</v>
      </c>
      <c r="Z265" s="140">
        <f t="shared" si="19"/>
        <v>1927199.99999998</v>
      </c>
      <c r="AA265" s="138">
        <v>3.5364308342133057</v>
      </c>
      <c r="AB265" s="9">
        <v>3.5681098204857444</v>
      </c>
      <c r="AC265" s="165">
        <v>3.6325237592397044</v>
      </c>
      <c r="AD265" s="291">
        <v>1.819999999999993</v>
      </c>
      <c r="AE265" s="172">
        <f t="shared" si="20"/>
        <v>160159.99999999939</v>
      </c>
    </row>
    <row r="266" spans="1:31" s="3" customFormat="1" ht="14.25" customHeight="1">
      <c r="A266" s="4">
        <v>80034</v>
      </c>
      <c r="B266" s="4" t="s">
        <v>6583</v>
      </c>
      <c r="C266" s="5" t="s">
        <v>6550</v>
      </c>
      <c r="D266" s="4" t="s">
        <v>6318</v>
      </c>
      <c r="E266" s="186">
        <v>37.130000000000003</v>
      </c>
      <c r="F266" s="133">
        <v>37.130000000000003</v>
      </c>
      <c r="G266" s="187">
        <v>37.61</v>
      </c>
      <c r="H266" s="132">
        <v>0</v>
      </c>
      <c r="I266" s="6">
        <v>0</v>
      </c>
      <c r="J266" s="6">
        <v>0</v>
      </c>
      <c r="K266" s="6">
        <v>0</v>
      </c>
      <c r="L266" s="6">
        <v>0</v>
      </c>
      <c r="M266" s="6">
        <v>0.47999999999999687</v>
      </c>
      <c r="N266" s="6">
        <v>0</v>
      </c>
      <c r="O266" s="7">
        <v>0</v>
      </c>
      <c r="P266" s="135">
        <v>0</v>
      </c>
      <c r="Q266" s="8">
        <f t="shared" si="17"/>
        <v>0</v>
      </c>
      <c r="R266" s="8">
        <f t="shared" si="18"/>
        <v>0</v>
      </c>
      <c r="S266" s="8">
        <f t="shared" si="22"/>
        <v>0</v>
      </c>
      <c r="T266" s="8">
        <f t="shared" si="22"/>
        <v>0</v>
      </c>
      <c r="U266" s="8">
        <f t="shared" si="22"/>
        <v>0</v>
      </c>
      <c r="V266" s="8">
        <f t="shared" si="22"/>
        <v>42239.999999999724</v>
      </c>
      <c r="W266" s="8">
        <f t="shared" si="22"/>
        <v>42239.999999999724</v>
      </c>
      <c r="X266" s="8">
        <f t="shared" si="22"/>
        <v>42239.999999999724</v>
      </c>
      <c r="Y266" s="8">
        <f t="shared" si="22"/>
        <v>42239.999999999724</v>
      </c>
      <c r="Z266" s="140">
        <f t="shared" si="19"/>
        <v>168959.99999999889</v>
      </c>
      <c r="AA266" s="138">
        <v>5.6785856299513657</v>
      </c>
      <c r="AB266" s="9">
        <v>5.6785856299513657</v>
      </c>
      <c r="AC266" s="165">
        <v>5.7519958400880924</v>
      </c>
      <c r="AD266" s="291">
        <v>0.47999999999999687</v>
      </c>
      <c r="AE266" s="172">
        <f t="shared" si="20"/>
        <v>42239.999999999724</v>
      </c>
    </row>
    <row r="267" spans="1:31" s="3" customFormat="1" ht="14.25" customHeight="1">
      <c r="A267" s="4">
        <v>80035</v>
      </c>
      <c r="B267" s="4" t="s">
        <v>6584</v>
      </c>
      <c r="C267" s="5" t="s">
        <v>6550</v>
      </c>
      <c r="D267" s="4" t="s">
        <v>6318</v>
      </c>
      <c r="E267" s="186">
        <v>103.43</v>
      </c>
      <c r="F267" s="133">
        <v>104.79</v>
      </c>
      <c r="G267" s="187">
        <v>106.73</v>
      </c>
      <c r="H267" s="132">
        <v>1.3599999999999994</v>
      </c>
      <c r="I267" s="6">
        <v>1.6500000000000057</v>
      </c>
      <c r="J267" s="6">
        <v>0.16999999999998749</v>
      </c>
      <c r="K267" s="6">
        <v>4.0000000000006253E-2</v>
      </c>
      <c r="L267" s="6">
        <v>0</v>
      </c>
      <c r="M267" s="6">
        <v>4.0000000000006253E-2</v>
      </c>
      <c r="N267" s="6">
        <v>0</v>
      </c>
      <c r="O267" s="7">
        <v>4.0000000000006253E-2</v>
      </c>
      <c r="P267" s="135">
        <v>0</v>
      </c>
      <c r="Q267" s="8">
        <f t="shared" si="17"/>
        <v>418879.99999999988</v>
      </c>
      <c r="R267" s="8">
        <f t="shared" si="18"/>
        <v>709280.00000000093</v>
      </c>
      <c r="S267" s="8">
        <f t="shared" si="22"/>
        <v>724239.99999999988</v>
      </c>
      <c r="T267" s="8">
        <f t="shared" si="22"/>
        <v>727760.00000000047</v>
      </c>
      <c r="U267" s="8">
        <f t="shared" si="22"/>
        <v>727760.00000000047</v>
      </c>
      <c r="V267" s="8">
        <f t="shared" si="22"/>
        <v>731280.00000000105</v>
      </c>
      <c r="W267" s="8">
        <f t="shared" si="22"/>
        <v>731280.00000000105</v>
      </c>
      <c r="X267" s="8">
        <f t="shared" si="22"/>
        <v>734800.00000000163</v>
      </c>
      <c r="Y267" s="8">
        <f t="shared" si="22"/>
        <v>734800.00000000163</v>
      </c>
      <c r="Z267" s="140">
        <f t="shared" si="19"/>
        <v>6240080.0000000075</v>
      </c>
      <c r="AA267" s="138">
        <v>2.0324628112165697</v>
      </c>
      <c r="AB267" s="9">
        <v>2.0591876436951013</v>
      </c>
      <c r="AC267" s="165">
        <v>2.0973098312012421</v>
      </c>
      <c r="AD267" s="291">
        <v>3.2999999999999972</v>
      </c>
      <c r="AE267" s="172">
        <f t="shared" si="20"/>
        <v>290399.99999999977</v>
      </c>
    </row>
    <row r="268" spans="1:31" s="3" customFormat="1" ht="14.25" customHeight="1">
      <c r="A268" s="4">
        <v>80036</v>
      </c>
      <c r="B268" s="4" t="s">
        <v>6585</v>
      </c>
      <c r="C268" s="5" t="s">
        <v>6550</v>
      </c>
      <c r="D268" s="4" t="s">
        <v>6318</v>
      </c>
      <c r="E268" s="186">
        <v>127.57000000000001</v>
      </c>
      <c r="F268" s="133">
        <v>127.81</v>
      </c>
      <c r="G268" s="187">
        <v>132.29</v>
      </c>
      <c r="H268" s="132">
        <v>0.23999999999999488</v>
      </c>
      <c r="I268" s="6">
        <v>3.4499999999999886</v>
      </c>
      <c r="J268" s="6">
        <v>0.13999999999998636</v>
      </c>
      <c r="K268" s="6">
        <v>0</v>
      </c>
      <c r="L268" s="6">
        <v>0.15999999999999659</v>
      </c>
      <c r="M268" s="6">
        <v>0.71999999999999886</v>
      </c>
      <c r="N268" s="6">
        <v>9.9999999999909051E-3</v>
      </c>
      <c r="O268" s="7">
        <v>0</v>
      </c>
      <c r="P268" s="135">
        <v>0</v>
      </c>
      <c r="Q268" s="8">
        <f t="shared" si="17"/>
        <v>73919.999999998428</v>
      </c>
      <c r="R268" s="8">
        <f t="shared" si="18"/>
        <v>681119.99999999651</v>
      </c>
      <c r="S268" s="8">
        <f t="shared" si="22"/>
        <v>693439.99999999534</v>
      </c>
      <c r="T268" s="8">
        <f t="shared" si="22"/>
        <v>693439.99999999534</v>
      </c>
      <c r="U268" s="8">
        <f t="shared" si="22"/>
        <v>707519.99999999499</v>
      </c>
      <c r="V268" s="8">
        <f t="shared" si="22"/>
        <v>770879.99999999488</v>
      </c>
      <c r="W268" s="8">
        <f t="shared" si="22"/>
        <v>771759.99999999406</v>
      </c>
      <c r="X268" s="8">
        <f t="shared" si="22"/>
        <v>771759.99999999406</v>
      </c>
      <c r="Y268" s="8">
        <f t="shared" si="22"/>
        <v>771759.99999999406</v>
      </c>
      <c r="Z268" s="140">
        <f t="shared" si="19"/>
        <v>5935599.9999999581</v>
      </c>
      <c r="AA268" s="138">
        <v>4.4407236322244001</v>
      </c>
      <c r="AB268" s="9">
        <v>4.4490780546727331</v>
      </c>
      <c r="AC268" s="165">
        <v>4.6050272737082842</v>
      </c>
      <c r="AD268" s="291">
        <v>4.7199999999999847</v>
      </c>
      <c r="AE268" s="172">
        <f t="shared" si="20"/>
        <v>415359.99999999866</v>
      </c>
    </row>
    <row r="269" spans="1:31" s="3" customFormat="1" ht="14.25" customHeight="1">
      <c r="A269" s="4">
        <v>80037</v>
      </c>
      <c r="B269" s="4" t="s">
        <v>6586</v>
      </c>
      <c r="C269" s="5" t="s">
        <v>6550</v>
      </c>
      <c r="D269" s="4" t="s">
        <v>6318</v>
      </c>
      <c r="E269" s="186">
        <v>38.19</v>
      </c>
      <c r="F269" s="133">
        <v>43.21</v>
      </c>
      <c r="G269" s="187">
        <v>45.54</v>
      </c>
      <c r="H269" s="132">
        <v>5.0200000000000031</v>
      </c>
      <c r="I269" s="6">
        <v>2.2899999999999991</v>
      </c>
      <c r="J269" s="6">
        <v>3.9999999999999147E-2</v>
      </c>
      <c r="K269" s="6">
        <v>0</v>
      </c>
      <c r="L269" s="6">
        <v>0</v>
      </c>
      <c r="M269" s="6">
        <v>0</v>
      </c>
      <c r="N269" s="6">
        <v>0</v>
      </c>
      <c r="O269" s="7">
        <v>0</v>
      </c>
      <c r="P269" s="135">
        <v>0</v>
      </c>
      <c r="Q269" s="8">
        <f t="shared" si="17"/>
        <v>1546160.0000000014</v>
      </c>
      <c r="R269" s="8">
        <f t="shared" si="18"/>
        <v>1949200.0000000014</v>
      </c>
      <c r="S269" s="8">
        <f t="shared" si="22"/>
        <v>1952720.0000000014</v>
      </c>
      <c r="T269" s="8">
        <f t="shared" si="22"/>
        <v>1952720.0000000014</v>
      </c>
      <c r="U269" s="8">
        <f t="shared" si="22"/>
        <v>1952720.0000000014</v>
      </c>
      <c r="V269" s="8">
        <f t="shared" si="22"/>
        <v>1952720.0000000014</v>
      </c>
      <c r="W269" s="8">
        <f t="shared" si="22"/>
        <v>1952720.0000000014</v>
      </c>
      <c r="X269" s="8">
        <f t="shared" si="22"/>
        <v>1952720.0000000014</v>
      </c>
      <c r="Y269" s="8">
        <f t="shared" si="22"/>
        <v>1952720.0000000014</v>
      </c>
      <c r="Z269" s="140">
        <f t="shared" si="19"/>
        <v>17164400.000000015</v>
      </c>
      <c r="AA269" s="138">
        <v>2.6176718554008755</v>
      </c>
      <c r="AB269" s="9">
        <v>2.9617596457677888</v>
      </c>
      <c r="AC269" s="165">
        <v>3.1214657317349017</v>
      </c>
      <c r="AD269" s="291">
        <v>7.3500000000000014</v>
      </c>
      <c r="AE269" s="172">
        <f t="shared" si="20"/>
        <v>646800.00000000012</v>
      </c>
    </row>
    <row r="270" spans="1:31" s="3" customFormat="1" ht="14.25" customHeight="1">
      <c r="A270" s="4">
        <v>80038</v>
      </c>
      <c r="B270" s="4" t="s">
        <v>6587</v>
      </c>
      <c r="C270" s="5" t="s">
        <v>6550</v>
      </c>
      <c r="D270" s="4" t="s">
        <v>6318</v>
      </c>
      <c r="E270" s="186">
        <v>715.63</v>
      </c>
      <c r="F270" s="133">
        <v>736.39</v>
      </c>
      <c r="G270" s="187">
        <v>763.16</v>
      </c>
      <c r="H270" s="132">
        <v>20.759999999999991</v>
      </c>
      <c r="I270" s="6">
        <v>11.940000000000055</v>
      </c>
      <c r="J270" s="6">
        <v>0.84000000000003183</v>
      </c>
      <c r="K270" s="6">
        <v>2.2699999999998681</v>
      </c>
      <c r="L270" s="6">
        <v>0.43000000000006366</v>
      </c>
      <c r="M270" s="6">
        <v>0</v>
      </c>
      <c r="N270" s="6">
        <v>1.9099999999999682</v>
      </c>
      <c r="O270" s="7">
        <v>0.24000000000000909</v>
      </c>
      <c r="P270" s="135">
        <v>9.1399999999999864</v>
      </c>
      <c r="Q270" s="8">
        <f t="shared" si="17"/>
        <v>6394079.9999999981</v>
      </c>
      <c r="R270" s="8">
        <f t="shared" si="18"/>
        <v>8495520.0000000075</v>
      </c>
      <c r="S270" s="8">
        <f t="shared" si="22"/>
        <v>8569440.0000000112</v>
      </c>
      <c r="T270" s="8">
        <f t="shared" si="22"/>
        <v>8769200</v>
      </c>
      <c r="U270" s="8">
        <f t="shared" si="22"/>
        <v>8807040.0000000056</v>
      </c>
      <c r="V270" s="8">
        <f t="shared" si="22"/>
        <v>8807040.0000000056</v>
      </c>
      <c r="W270" s="8">
        <f t="shared" si="22"/>
        <v>8975120.0000000037</v>
      </c>
      <c r="X270" s="8">
        <f t="shared" si="22"/>
        <v>8996240.0000000037</v>
      </c>
      <c r="Y270" s="8">
        <f t="shared" si="22"/>
        <v>9800560.0000000019</v>
      </c>
      <c r="Z270" s="140">
        <f t="shared" si="19"/>
        <v>77614240.00000003</v>
      </c>
      <c r="AA270" s="138">
        <v>18.097559865361415</v>
      </c>
      <c r="AB270" s="9">
        <v>18.622559296359146</v>
      </c>
      <c r="AC270" s="165">
        <v>19.299545556850912</v>
      </c>
      <c r="AD270" s="291">
        <v>47.529999999999973</v>
      </c>
      <c r="AE270" s="172">
        <f t="shared" si="20"/>
        <v>4182639.9999999977</v>
      </c>
    </row>
    <row r="271" spans="1:31" s="3" customFormat="1" ht="14.25" customHeight="1">
      <c r="A271" s="4">
        <v>80039</v>
      </c>
      <c r="B271" s="4" t="s">
        <v>6588</v>
      </c>
      <c r="C271" s="5" t="s">
        <v>6550</v>
      </c>
      <c r="D271" s="4" t="s">
        <v>6318</v>
      </c>
      <c r="E271" s="186">
        <v>224.3</v>
      </c>
      <c r="F271" s="133">
        <v>229.70000000000002</v>
      </c>
      <c r="G271" s="187">
        <v>233.65</v>
      </c>
      <c r="H271" s="132">
        <v>5.4000000000000057</v>
      </c>
      <c r="I271" s="6">
        <v>2.5200000000000102</v>
      </c>
      <c r="J271" s="6">
        <v>0.76999999999998181</v>
      </c>
      <c r="K271" s="6">
        <v>0</v>
      </c>
      <c r="L271" s="6">
        <v>3.0000000000001137E-2</v>
      </c>
      <c r="M271" s="6">
        <v>2.0000000000010232E-2</v>
      </c>
      <c r="N271" s="6">
        <v>0.51999999999998181</v>
      </c>
      <c r="O271" s="7">
        <v>9.0000000000003411E-2</v>
      </c>
      <c r="P271" s="135">
        <v>0</v>
      </c>
      <c r="Q271" s="8">
        <f t="shared" si="17"/>
        <v>1663200.0000000019</v>
      </c>
      <c r="R271" s="8">
        <f t="shared" si="18"/>
        <v>2106720.0000000037</v>
      </c>
      <c r="S271" s="8">
        <f t="shared" si="22"/>
        <v>2174480.0000000023</v>
      </c>
      <c r="T271" s="8">
        <f t="shared" si="22"/>
        <v>2174480.0000000023</v>
      </c>
      <c r="U271" s="8">
        <f t="shared" si="22"/>
        <v>2177120.0000000023</v>
      </c>
      <c r="V271" s="8">
        <f t="shared" si="22"/>
        <v>2178880.0000000033</v>
      </c>
      <c r="W271" s="8">
        <f t="shared" si="22"/>
        <v>2224640.0000000019</v>
      </c>
      <c r="X271" s="8">
        <f t="shared" si="22"/>
        <v>2232560.0000000023</v>
      </c>
      <c r="Y271" s="8">
        <f t="shared" si="22"/>
        <v>2232560.0000000023</v>
      </c>
      <c r="Z271" s="140">
        <f t="shared" si="19"/>
        <v>19164640.000000022</v>
      </c>
      <c r="AA271" s="138">
        <v>6.2761623351912794</v>
      </c>
      <c r="AB271" s="9">
        <v>6.4272603138360989</v>
      </c>
      <c r="AC271" s="165">
        <v>6.5377856871040665</v>
      </c>
      <c r="AD271" s="291">
        <v>9.3499999999999943</v>
      </c>
      <c r="AE271" s="172">
        <f t="shared" si="20"/>
        <v>822799.99999999953</v>
      </c>
    </row>
    <row r="272" spans="1:31" s="3" customFormat="1" ht="14.25" customHeight="1">
      <c r="A272" s="4">
        <v>80040</v>
      </c>
      <c r="B272" s="4" t="s">
        <v>6589</v>
      </c>
      <c r="C272" s="5" t="s">
        <v>6550</v>
      </c>
      <c r="D272" s="4" t="s">
        <v>6318</v>
      </c>
      <c r="E272" s="186">
        <v>178.16</v>
      </c>
      <c r="F272" s="133">
        <v>182.01</v>
      </c>
      <c r="G272" s="187">
        <v>186.12</v>
      </c>
      <c r="H272" s="132">
        <v>3.8499999999999943</v>
      </c>
      <c r="I272" s="6">
        <v>3.3799999999999955</v>
      </c>
      <c r="J272" s="6">
        <v>0.24000000000003752</v>
      </c>
      <c r="K272" s="6">
        <v>6.9999999999964757E-2</v>
      </c>
      <c r="L272" s="6">
        <v>4.0000000000020464E-2</v>
      </c>
      <c r="M272" s="6">
        <v>0</v>
      </c>
      <c r="N272" s="6">
        <v>0.34000000000000341</v>
      </c>
      <c r="O272" s="7">
        <v>3.9999999999992042E-2</v>
      </c>
      <c r="P272" s="135">
        <v>0</v>
      </c>
      <c r="Q272" s="8">
        <f t="shared" si="17"/>
        <v>1185799.9999999984</v>
      </c>
      <c r="R272" s="8">
        <f t="shared" si="18"/>
        <v>1780679.9999999977</v>
      </c>
      <c r="S272" s="8">
        <f t="shared" si="22"/>
        <v>1801800.0000000009</v>
      </c>
      <c r="T272" s="8">
        <f t="shared" si="22"/>
        <v>1807959.9999999979</v>
      </c>
      <c r="U272" s="8">
        <f t="shared" si="22"/>
        <v>1811479.9999999998</v>
      </c>
      <c r="V272" s="8">
        <f t="shared" si="22"/>
        <v>1811479.9999999998</v>
      </c>
      <c r="W272" s="8">
        <f t="shared" si="22"/>
        <v>1841400</v>
      </c>
      <c r="X272" s="8">
        <f t="shared" si="22"/>
        <v>1844919.9999999993</v>
      </c>
      <c r="Y272" s="8">
        <f t="shared" si="22"/>
        <v>1844919.9999999993</v>
      </c>
      <c r="Z272" s="140">
        <f t="shared" si="19"/>
        <v>15730439.999999994</v>
      </c>
      <c r="AA272" s="138">
        <v>4.7345454931995388</v>
      </c>
      <c r="AB272" s="9">
        <v>4.8368580220995057</v>
      </c>
      <c r="AC272" s="165">
        <v>4.9460799685355754</v>
      </c>
      <c r="AD272" s="291">
        <v>7.960000000000008</v>
      </c>
      <c r="AE272" s="172">
        <f t="shared" si="20"/>
        <v>700480.0000000007</v>
      </c>
    </row>
    <row r="273" spans="1:31" s="3" customFormat="1" ht="14.25" customHeight="1">
      <c r="A273" s="4">
        <v>80041</v>
      </c>
      <c r="B273" s="4" t="s">
        <v>6590</v>
      </c>
      <c r="C273" s="5" t="s">
        <v>6550</v>
      </c>
      <c r="D273" s="4" t="s">
        <v>6318</v>
      </c>
      <c r="E273" s="186">
        <v>18.84</v>
      </c>
      <c r="F273" s="133">
        <v>19.03</v>
      </c>
      <c r="G273" s="187">
        <v>26.84</v>
      </c>
      <c r="H273" s="132">
        <v>0.19000000000000128</v>
      </c>
      <c r="I273" s="6">
        <v>7.8100000000000023</v>
      </c>
      <c r="J273" s="6">
        <v>0</v>
      </c>
      <c r="K273" s="6">
        <v>0</v>
      </c>
      <c r="L273" s="6">
        <v>0</v>
      </c>
      <c r="M273" s="6">
        <v>0</v>
      </c>
      <c r="N273" s="6">
        <v>0</v>
      </c>
      <c r="O273" s="7">
        <v>0</v>
      </c>
      <c r="P273" s="135">
        <v>0</v>
      </c>
      <c r="Q273" s="8">
        <f t="shared" si="17"/>
        <v>58520.000000000393</v>
      </c>
      <c r="R273" s="8">
        <f t="shared" si="18"/>
        <v>1433080.0000000009</v>
      </c>
      <c r="S273" s="8">
        <f t="shared" si="22"/>
        <v>1433080.0000000009</v>
      </c>
      <c r="T273" s="8">
        <f t="shared" si="22"/>
        <v>1433080.0000000009</v>
      </c>
      <c r="U273" s="8">
        <f t="shared" si="22"/>
        <v>1433080.0000000009</v>
      </c>
      <c r="V273" s="8">
        <f t="shared" si="22"/>
        <v>1433080.0000000009</v>
      </c>
      <c r="W273" s="8">
        <f t="shared" si="22"/>
        <v>1433080.0000000009</v>
      </c>
      <c r="X273" s="8">
        <f t="shared" si="22"/>
        <v>1433080.0000000009</v>
      </c>
      <c r="Y273" s="8">
        <f t="shared" si="22"/>
        <v>1433080.0000000009</v>
      </c>
      <c r="Z273" s="140">
        <f t="shared" si="19"/>
        <v>11523160.000000007</v>
      </c>
      <c r="AA273" s="138">
        <v>2.3180845042695077</v>
      </c>
      <c r="AB273" s="9">
        <v>2.341462214238256</v>
      </c>
      <c r="AC273" s="165">
        <v>3.302409134532569</v>
      </c>
      <c r="AD273" s="291">
        <v>8</v>
      </c>
      <c r="AE273" s="172">
        <f t="shared" si="20"/>
        <v>704000</v>
      </c>
    </row>
    <row r="274" spans="1:31" s="3" customFormat="1" ht="14.25" customHeight="1">
      <c r="A274" s="4">
        <v>80042</v>
      </c>
      <c r="B274" s="4" t="s">
        <v>6591</v>
      </c>
      <c r="C274" s="5" t="s">
        <v>6550</v>
      </c>
      <c r="D274" s="4" t="s">
        <v>6318</v>
      </c>
      <c r="E274" s="186">
        <v>179.04</v>
      </c>
      <c r="F274" s="133">
        <v>183.4</v>
      </c>
      <c r="G274" s="187">
        <v>187.39000000000001</v>
      </c>
      <c r="H274" s="132">
        <v>4.3600000000000136</v>
      </c>
      <c r="I274" s="6">
        <v>2.5699999999999932</v>
      </c>
      <c r="J274" s="6">
        <v>0</v>
      </c>
      <c r="K274" s="6">
        <v>0</v>
      </c>
      <c r="L274" s="6">
        <v>8.0000000000012506E-2</v>
      </c>
      <c r="M274" s="6">
        <v>0</v>
      </c>
      <c r="N274" s="6">
        <v>1.0800000000000125</v>
      </c>
      <c r="O274" s="7">
        <v>0.25999999999996248</v>
      </c>
      <c r="P274" s="135">
        <v>0</v>
      </c>
      <c r="Q274" s="8">
        <f t="shared" si="17"/>
        <v>1342880.0000000042</v>
      </c>
      <c r="R274" s="8">
        <f t="shared" si="18"/>
        <v>1795200.000000003</v>
      </c>
      <c r="S274" s="8">
        <f t="shared" si="22"/>
        <v>1795200.000000003</v>
      </c>
      <c r="T274" s="8">
        <f t="shared" si="22"/>
        <v>1795200.000000003</v>
      </c>
      <c r="U274" s="8">
        <f t="shared" si="22"/>
        <v>1802240.0000000042</v>
      </c>
      <c r="V274" s="8">
        <f t="shared" si="22"/>
        <v>1802240.0000000042</v>
      </c>
      <c r="W274" s="8">
        <f t="shared" si="22"/>
        <v>1897280.0000000054</v>
      </c>
      <c r="X274" s="8">
        <f t="shared" si="22"/>
        <v>1920160.0000000021</v>
      </c>
      <c r="Y274" s="8">
        <f t="shared" si="22"/>
        <v>1920160.0000000021</v>
      </c>
      <c r="Z274" s="140">
        <f t="shared" si="19"/>
        <v>16070560.00000003</v>
      </c>
      <c r="AA274" s="138">
        <v>5.05918489026282</v>
      </c>
      <c r="AB274" s="9">
        <v>5.1823866670811061</v>
      </c>
      <c r="AC274" s="165">
        <v>5.2951332472427959</v>
      </c>
      <c r="AD274" s="291">
        <v>8.3500000000000227</v>
      </c>
      <c r="AE274" s="172">
        <f t="shared" si="20"/>
        <v>734800.00000000198</v>
      </c>
    </row>
    <row r="275" spans="1:31" s="3" customFormat="1" ht="14.25" customHeight="1">
      <c r="A275" s="4">
        <v>80043</v>
      </c>
      <c r="B275" s="4" t="s">
        <v>6592</v>
      </c>
      <c r="C275" s="5" t="s">
        <v>6550</v>
      </c>
      <c r="D275" s="4" t="s">
        <v>6318</v>
      </c>
      <c r="E275" s="186">
        <v>374.94</v>
      </c>
      <c r="F275" s="133">
        <v>393.73</v>
      </c>
      <c r="G275" s="187">
        <v>396.2</v>
      </c>
      <c r="H275" s="132">
        <v>18.79000000000002</v>
      </c>
      <c r="I275" s="6">
        <v>1.0600000000000023</v>
      </c>
      <c r="J275" s="6">
        <v>0.26999999999998181</v>
      </c>
      <c r="K275" s="6">
        <v>6.0000000000002274E-2</v>
      </c>
      <c r="L275" s="6">
        <v>0.36000000000001364</v>
      </c>
      <c r="M275" s="6">
        <v>8.9999999999974989E-2</v>
      </c>
      <c r="N275" s="6">
        <v>0.56000000000000227</v>
      </c>
      <c r="O275" s="7">
        <v>6.9999999999993179E-2</v>
      </c>
      <c r="P275" s="135">
        <v>0</v>
      </c>
      <c r="Q275" s="8">
        <f t="shared" si="17"/>
        <v>5787320.0000000065</v>
      </c>
      <c r="R275" s="8">
        <f t="shared" si="18"/>
        <v>5973880.0000000065</v>
      </c>
      <c r="S275" s="8">
        <f t="shared" si="22"/>
        <v>5997640.0000000047</v>
      </c>
      <c r="T275" s="8">
        <f t="shared" si="22"/>
        <v>6002920.0000000047</v>
      </c>
      <c r="U275" s="8">
        <f t="shared" si="22"/>
        <v>6034600.0000000056</v>
      </c>
      <c r="V275" s="8">
        <f t="shared" si="22"/>
        <v>6042520.0000000037</v>
      </c>
      <c r="W275" s="8">
        <f t="shared" si="22"/>
        <v>6091800.0000000037</v>
      </c>
      <c r="X275" s="8">
        <f t="shared" si="22"/>
        <v>6097960.0000000028</v>
      </c>
      <c r="Y275" s="8">
        <f t="shared" si="22"/>
        <v>6097960.0000000028</v>
      </c>
      <c r="Z275" s="140">
        <f t="shared" si="19"/>
        <v>54126600.00000003</v>
      </c>
      <c r="AA275" s="138">
        <v>14.689934021846446</v>
      </c>
      <c r="AB275" s="9">
        <v>15.426115438261059</v>
      </c>
      <c r="AC275" s="165">
        <v>15.522888620727485</v>
      </c>
      <c r="AD275" s="291">
        <v>21.259999999999991</v>
      </c>
      <c r="AE275" s="172">
        <f t="shared" si="20"/>
        <v>1870879.9999999993</v>
      </c>
    </row>
    <row r="276" spans="1:31" s="3" customFormat="1" ht="14.25" customHeight="1">
      <c r="A276" s="4">
        <v>80044</v>
      </c>
      <c r="B276" s="4" t="s">
        <v>6593</v>
      </c>
      <c r="C276" s="5" t="s">
        <v>6550</v>
      </c>
      <c r="D276" s="4" t="s">
        <v>6318</v>
      </c>
      <c r="E276" s="186">
        <v>147.92000000000002</v>
      </c>
      <c r="F276" s="133">
        <v>148.59</v>
      </c>
      <c r="G276" s="187">
        <v>149.76</v>
      </c>
      <c r="H276" s="132">
        <v>0.66999999999998749</v>
      </c>
      <c r="I276" s="6">
        <v>0.15999999999999659</v>
      </c>
      <c r="J276" s="6">
        <v>0.56000000000000227</v>
      </c>
      <c r="K276" s="6">
        <v>0</v>
      </c>
      <c r="L276" s="6">
        <v>0</v>
      </c>
      <c r="M276" s="6">
        <v>0.44999999999998863</v>
      </c>
      <c r="N276" s="6">
        <v>0</v>
      </c>
      <c r="O276" s="7">
        <v>0</v>
      </c>
      <c r="P276" s="135">
        <v>0</v>
      </c>
      <c r="Q276" s="8">
        <f t="shared" si="17"/>
        <v>206359.99999999613</v>
      </c>
      <c r="R276" s="8">
        <f t="shared" si="18"/>
        <v>234519.99999999552</v>
      </c>
      <c r="S276" s="8">
        <f t="shared" si="22"/>
        <v>283799.99999999569</v>
      </c>
      <c r="T276" s="8">
        <f t="shared" si="22"/>
        <v>283799.99999999569</v>
      </c>
      <c r="U276" s="8">
        <f t="shared" si="22"/>
        <v>283799.99999999569</v>
      </c>
      <c r="V276" s="8">
        <f t="shared" si="22"/>
        <v>323399.9999999947</v>
      </c>
      <c r="W276" s="8">
        <f t="shared" si="22"/>
        <v>323399.9999999947</v>
      </c>
      <c r="X276" s="8">
        <f t="shared" si="22"/>
        <v>323399.9999999947</v>
      </c>
      <c r="Y276" s="8">
        <f t="shared" si="22"/>
        <v>323399.9999999947</v>
      </c>
      <c r="Z276" s="140">
        <f t="shared" si="19"/>
        <v>2585879.9999999576</v>
      </c>
      <c r="AA276" s="138">
        <v>1.8410718841986695</v>
      </c>
      <c r="AB276" s="9">
        <v>1.8494109739932416</v>
      </c>
      <c r="AC276" s="165">
        <v>1.8639732651270464</v>
      </c>
      <c r="AD276" s="291">
        <v>1.8399999999999748</v>
      </c>
      <c r="AE276" s="172">
        <f t="shared" si="20"/>
        <v>161919.99999999779</v>
      </c>
    </row>
    <row r="277" spans="1:31" s="3" customFormat="1" ht="14.25" customHeight="1">
      <c r="A277" s="4">
        <v>80045</v>
      </c>
      <c r="B277" s="4" t="s">
        <v>6594</v>
      </c>
      <c r="C277" s="5" t="s">
        <v>6550</v>
      </c>
      <c r="D277" s="4" t="s">
        <v>6318</v>
      </c>
      <c r="E277" s="186">
        <v>232.85</v>
      </c>
      <c r="F277" s="133">
        <v>245.31</v>
      </c>
      <c r="G277" s="187">
        <v>246.35</v>
      </c>
      <c r="H277" s="132">
        <v>12.460000000000008</v>
      </c>
      <c r="I277" s="6">
        <v>0.36000000000001364</v>
      </c>
      <c r="J277" s="6">
        <v>0.12000000000000455</v>
      </c>
      <c r="K277" s="6">
        <v>3.999999999996362E-2</v>
      </c>
      <c r="L277" s="6">
        <v>9.0000000000031832E-2</v>
      </c>
      <c r="M277" s="6">
        <v>0</v>
      </c>
      <c r="N277" s="6">
        <v>0.41999999999998749</v>
      </c>
      <c r="O277" s="7">
        <v>9.9999999999909051E-3</v>
      </c>
      <c r="P277" s="135">
        <v>0</v>
      </c>
      <c r="Q277" s="8">
        <f t="shared" si="17"/>
        <v>3837680.0000000023</v>
      </c>
      <c r="R277" s="8">
        <f t="shared" si="18"/>
        <v>3901040.0000000047</v>
      </c>
      <c r="S277" s="8">
        <f t="shared" si="22"/>
        <v>3911600.0000000051</v>
      </c>
      <c r="T277" s="8">
        <f t="shared" si="22"/>
        <v>3915120.0000000019</v>
      </c>
      <c r="U277" s="8">
        <f t="shared" si="22"/>
        <v>3923040.0000000047</v>
      </c>
      <c r="V277" s="8">
        <f t="shared" si="22"/>
        <v>3923040.0000000047</v>
      </c>
      <c r="W277" s="8">
        <f t="shared" si="22"/>
        <v>3960000.0000000037</v>
      </c>
      <c r="X277" s="8">
        <f t="shared" si="22"/>
        <v>3960880.0000000028</v>
      </c>
      <c r="Y277" s="8">
        <f t="shared" si="22"/>
        <v>3960880.0000000028</v>
      </c>
      <c r="Z277" s="140">
        <f t="shared" si="19"/>
        <v>35293280.00000003</v>
      </c>
      <c r="AA277" s="138">
        <v>14.54794229555721</v>
      </c>
      <c r="AB277" s="9">
        <v>15.326414964668839</v>
      </c>
      <c r="AC277" s="165">
        <v>15.391391816665312</v>
      </c>
      <c r="AD277" s="291">
        <v>13.5</v>
      </c>
      <c r="AE277" s="172">
        <f t="shared" si="20"/>
        <v>1188000</v>
      </c>
    </row>
    <row r="278" spans="1:31" s="3" customFormat="1" ht="14.25" customHeight="1">
      <c r="A278" s="4">
        <v>80046</v>
      </c>
      <c r="B278" s="4" t="s">
        <v>6595</v>
      </c>
      <c r="C278" s="5" t="s">
        <v>6550</v>
      </c>
      <c r="D278" s="4" t="s">
        <v>6318</v>
      </c>
      <c r="E278" s="186">
        <v>64.180000000000007</v>
      </c>
      <c r="F278" s="133">
        <v>64.660000000000011</v>
      </c>
      <c r="G278" s="187">
        <v>69.37</v>
      </c>
      <c r="H278" s="132">
        <v>0.48000000000000398</v>
      </c>
      <c r="I278" s="6">
        <v>4.8599999999999852</v>
      </c>
      <c r="J278" s="6">
        <v>0.14000000000000057</v>
      </c>
      <c r="K278" s="6">
        <v>-1.3299999999999983</v>
      </c>
      <c r="L278" s="6">
        <v>0</v>
      </c>
      <c r="M278" s="6">
        <v>1.0000000000005116E-2</v>
      </c>
      <c r="N278" s="6">
        <v>1.0300000000000011</v>
      </c>
      <c r="O278" s="7">
        <v>0</v>
      </c>
      <c r="P278" s="135">
        <v>0</v>
      </c>
      <c r="Q278" s="8">
        <f t="shared" si="17"/>
        <v>147840.00000000125</v>
      </c>
      <c r="R278" s="8">
        <f t="shared" si="18"/>
        <v>1003199.9999999987</v>
      </c>
      <c r="S278" s="8">
        <f t="shared" si="22"/>
        <v>1015519.9999999987</v>
      </c>
      <c r="T278" s="8">
        <f t="shared" si="22"/>
        <v>898479.99999999884</v>
      </c>
      <c r="U278" s="8">
        <f t="shared" si="22"/>
        <v>898479.99999999884</v>
      </c>
      <c r="V278" s="8">
        <f t="shared" si="22"/>
        <v>899359.9999999993</v>
      </c>
      <c r="W278" s="8">
        <f t="shared" si="22"/>
        <v>989999.99999999942</v>
      </c>
      <c r="X278" s="8">
        <f t="shared" si="22"/>
        <v>989999.99999999942</v>
      </c>
      <c r="Y278" s="8">
        <f t="shared" si="22"/>
        <v>989999.99999999942</v>
      </c>
      <c r="Z278" s="140">
        <f t="shared" si="19"/>
        <v>7832879.9999999925</v>
      </c>
      <c r="AA278" s="138">
        <v>6.1552330990035387</v>
      </c>
      <c r="AB278" s="9">
        <v>6.201267874440151</v>
      </c>
      <c r="AC278" s="165">
        <v>6.6529841084118964</v>
      </c>
      <c r="AD278" s="291">
        <v>5.1899999999999977</v>
      </c>
      <c r="AE278" s="172">
        <f t="shared" si="20"/>
        <v>456719.99999999983</v>
      </c>
    </row>
    <row r="279" spans="1:31" s="3" customFormat="1" ht="14.25" customHeight="1">
      <c r="A279" s="4">
        <v>80047</v>
      </c>
      <c r="B279" s="4" t="s">
        <v>6596</v>
      </c>
      <c r="C279" s="5" t="s">
        <v>6550</v>
      </c>
      <c r="D279" s="4" t="s">
        <v>6318</v>
      </c>
      <c r="E279" s="186">
        <v>20.22</v>
      </c>
      <c r="F279" s="133">
        <v>20.22</v>
      </c>
      <c r="G279" s="187">
        <v>20.34</v>
      </c>
      <c r="H279" s="132">
        <v>0</v>
      </c>
      <c r="I279" s="6">
        <v>5.0000000000000711E-2</v>
      </c>
      <c r="J279" s="6">
        <v>7.0000000000000284E-2</v>
      </c>
      <c r="K279" s="6">
        <v>0</v>
      </c>
      <c r="L279" s="6">
        <v>0</v>
      </c>
      <c r="M279" s="6">
        <v>0</v>
      </c>
      <c r="N279" s="6">
        <v>0</v>
      </c>
      <c r="O279" s="7">
        <v>0</v>
      </c>
      <c r="P279" s="135">
        <v>0</v>
      </c>
      <c r="Q279" s="8">
        <f t="shared" si="17"/>
        <v>0</v>
      </c>
      <c r="R279" s="8">
        <f t="shared" si="18"/>
        <v>8800.0000000001237</v>
      </c>
      <c r="S279" s="8">
        <f t="shared" si="22"/>
        <v>14960.000000000149</v>
      </c>
      <c r="T279" s="8">
        <f t="shared" si="22"/>
        <v>14960.000000000149</v>
      </c>
      <c r="U279" s="8">
        <f t="shared" si="22"/>
        <v>14960.000000000149</v>
      </c>
      <c r="V279" s="8">
        <f t="shared" si="22"/>
        <v>14960.000000000149</v>
      </c>
      <c r="W279" s="8">
        <f t="shared" si="22"/>
        <v>14960.000000000149</v>
      </c>
      <c r="X279" s="8">
        <f t="shared" si="22"/>
        <v>14960.000000000149</v>
      </c>
      <c r="Y279" s="8">
        <f t="shared" si="22"/>
        <v>14960.000000000149</v>
      </c>
      <c r="Z279" s="140">
        <f t="shared" si="19"/>
        <v>113520.00000000115</v>
      </c>
      <c r="AA279" s="138">
        <v>2.4479418886198543</v>
      </c>
      <c r="AB279" s="9">
        <v>2.4479418886198543</v>
      </c>
      <c r="AC279" s="165">
        <v>2.4624697336561745</v>
      </c>
      <c r="AD279" s="291">
        <v>0.12000000000000099</v>
      </c>
      <c r="AE279" s="172">
        <f t="shared" si="20"/>
        <v>10560.000000000087</v>
      </c>
    </row>
    <row r="280" spans="1:31" s="3" customFormat="1" ht="14.25" customHeight="1">
      <c r="A280" s="4">
        <v>80048</v>
      </c>
      <c r="B280" s="4" t="s">
        <v>6597</v>
      </c>
      <c r="C280" s="5" t="s">
        <v>6550</v>
      </c>
      <c r="D280" s="4" t="s">
        <v>6318</v>
      </c>
      <c r="E280" s="186">
        <v>61.660000000000004</v>
      </c>
      <c r="F280" s="133">
        <v>65.78</v>
      </c>
      <c r="G280" s="187">
        <v>73.2</v>
      </c>
      <c r="H280" s="132">
        <v>4.1199999999999974</v>
      </c>
      <c r="I280" s="6">
        <v>6.1599999999999966</v>
      </c>
      <c r="J280" s="6">
        <v>0.23999999999999488</v>
      </c>
      <c r="K280" s="6">
        <v>0</v>
      </c>
      <c r="L280" s="6">
        <v>1.0000000000005116E-2</v>
      </c>
      <c r="M280" s="6">
        <v>0</v>
      </c>
      <c r="N280" s="6">
        <v>0.12999999999999545</v>
      </c>
      <c r="O280" s="7">
        <v>0.88000000000000966</v>
      </c>
      <c r="P280" s="135">
        <v>0</v>
      </c>
      <c r="Q280" s="8">
        <f t="shared" si="17"/>
        <v>1268959.9999999991</v>
      </c>
      <c r="R280" s="8">
        <f t="shared" si="18"/>
        <v>2353119.9999999986</v>
      </c>
      <c r="S280" s="8">
        <f t="shared" si="22"/>
        <v>2374239.9999999981</v>
      </c>
      <c r="T280" s="8">
        <f t="shared" si="22"/>
        <v>2374239.9999999981</v>
      </c>
      <c r="U280" s="8">
        <f t="shared" si="22"/>
        <v>2375119.9999999986</v>
      </c>
      <c r="V280" s="8">
        <f t="shared" si="22"/>
        <v>2375119.9999999986</v>
      </c>
      <c r="W280" s="8">
        <f t="shared" si="22"/>
        <v>2386559.9999999981</v>
      </c>
      <c r="X280" s="8">
        <f t="shared" si="22"/>
        <v>2463999.9999999991</v>
      </c>
      <c r="Y280" s="8">
        <f t="shared" si="22"/>
        <v>2463999.9999999991</v>
      </c>
      <c r="Z280" s="140">
        <f t="shared" si="19"/>
        <v>20435359.999999989</v>
      </c>
      <c r="AA280" s="138">
        <v>3.5714906310637438</v>
      </c>
      <c r="AB280" s="9">
        <v>3.8101306148454923</v>
      </c>
      <c r="AC280" s="165">
        <v>4.2399142749572825</v>
      </c>
      <c r="AD280" s="291">
        <v>11.54</v>
      </c>
      <c r="AE280" s="172">
        <f t="shared" si="20"/>
        <v>1015519.9999999999</v>
      </c>
    </row>
    <row r="281" spans="1:31" s="3" customFormat="1" ht="14.25" customHeight="1">
      <c r="A281" s="4">
        <v>80049</v>
      </c>
      <c r="B281" s="4" t="s">
        <v>6598</v>
      </c>
      <c r="C281" s="5" t="s">
        <v>6550</v>
      </c>
      <c r="D281" s="4" t="s">
        <v>6318</v>
      </c>
      <c r="E281" s="186">
        <v>116.94</v>
      </c>
      <c r="F281" s="133">
        <v>128.37</v>
      </c>
      <c r="G281" s="187">
        <v>130.69</v>
      </c>
      <c r="H281" s="132">
        <v>11.430000000000007</v>
      </c>
      <c r="I281" s="6">
        <v>1.2599999999999909</v>
      </c>
      <c r="J281" s="6">
        <v>0.27000000000001023</v>
      </c>
      <c r="K281" s="6">
        <v>0.12000000000000455</v>
      </c>
      <c r="L281" s="6">
        <v>0.43000000000000682</v>
      </c>
      <c r="M281" s="6">
        <v>0.10999999999998522</v>
      </c>
      <c r="N281" s="6">
        <v>2.0000000000010232E-2</v>
      </c>
      <c r="O281" s="7">
        <v>0.11000000000001364</v>
      </c>
      <c r="P281" s="135">
        <v>0</v>
      </c>
      <c r="Q281" s="8">
        <f t="shared" si="17"/>
        <v>3520440.0000000019</v>
      </c>
      <c r="R281" s="8">
        <f t="shared" si="18"/>
        <v>3742200.0000000005</v>
      </c>
      <c r="S281" s="8">
        <f t="shared" si="22"/>
        <v>3765960.0000000014</v>
      </c>
      <c r="T281" s="8">
        <f t="shared" si="22"/>
        <v>3776520.0000000019</v>
      </c>
      <c r="U281" s="8">
        <f t="shared" si="22"/>
        <v>3814360.0000000023</v>
      </c>
      <c r="V281" s="8">
        <f t="shared" si="22"/>
        <v>3824040.0000000009</v>
      </c>
      <c r="W281" s="8">
        <f t="shared" si="22"/>
        <v>3825800.0000000019</v>
      </c>
      <c r="X281" s="8">
        <f t="shared" si="22"/>
        <v>3835480.0000000033</v>
      </c>
      <c r="Y281" s="8">
        <f t="shared" si="22"/>
        <v>3835480.0000000033</v>
      </c>
      <c r="Z281" s="140">
        <f t="shared" si="19"/>
        <v>33940280.000000015</v>
      </c>
      <c r="AA281" s="138">
        <v>18.051310549226638</v>
      </c>
      <c r="AB281" s="9">
        <v>19.815689543391681</v>
      </c>
      <c r="AC281" s="165">
        <v>20.173813713685902</v>
      </c>
      <c r="AD281" s="291">
        <v>13.75</v>
      </c>
      <c r="AE281" s="172">
        <f t="shared" si="20"/>
        <v>1210000</v>
      </c>
    </row>
    <row r="282" spans="1:31" s="3" customFormat="1" ht="14.25" customHeight="1">
      <c r="A282" s="4">
        <v>80050</v>
      </c>
      <c r="B282" s="4" t="s">
        <v>6599</v>
      </c>
      <c r="C282" s="5" t="s">
        <v>6550</v>
      </c>
      <c r="D282" s="4" t="s">
        <v>6318</v>
      </c>
      <c r="E282" s="186">
        <v>292.36</v>
      </c>
      <c r="F282" s="133">
        <v>297.95</v>
      </c>
      <c r="G282" s="187">
        <v>299.77</v>
      </c>
      <c r="H282" s="132">
        <v>5.589999999999975</v>
      </c>
      <c r="I282" s="6">
        <v>0.93999999999999773</v>
      </c>
      <c r="J282" s="6">
        <v>0.18000000000000682</v>
      </c>
      <c r="K282" s="6">
        <v>6.9999999999993179E-2</v>
      </c>
      <c r="L282" s="6">
        <v>9.9999999999909051E-3</v>
      </c>
      <c r="M282" s="6">
        <v>0.44000000000005457</v>
      </c>
      <c r="N282" s="6">
        <v>4.0000000000020464E-2</v>
      </c>
      <c r="O282" s="7">
        <v>0.13999999999992951</v>
      </c>
      <c r="P282" s="135">
        <v>0</v>
      </c>
      <c r="Q282" s="8">
        <f t="shared" si="17"/>
        <v>1721719.9999999921</v>
      </c>
      <c r="R282" s="8">
        <f t="shared" si="18"/>
        <v>1887159.9999999916</v>
      </c>
      <c r="S282" s="8">
        <f t="shared" si="22"/>
        <v>1902999.9999999923</v>
      </c>
      <c r="T282" s="8">
        <f t="shared" si="22"/>
        <v>1909159.9999999916</v>
      </c>
      <c r="U282" s="8">
        <f t="shared" si="22"/>
        <v>1910039.9999999909</v>
      </c>
      <c r="V282" s="8">
        <f t="shared" si="22"/>
        <v>1948759.9999999958</v>
      </c>
      <c r="W282" s="8">
        <f t="shared" si="22"/>
        <v>1952279.9999999977</v>
      </c>
      <c r="X282" s="8">
        <f t="shared" si="22"/>
        <v>1964599.9999999914</v>
      </c>
      <c r="Y282" s="8">
        <f t="shared" si="22"/>
        <v>1964599.9999999914</v>
      </c>
      <c r="Z282" s="140">
        <f t="shared" si="19"/>
        <v>17161319.999999937</v>
      </c>
      <c r="AA282" s="138">
        <v>8.3224923069040013</v>
      </c>
      <c r="AB282" s="9">
        <v>8.4816205460461322</v>
      </c>
      <c r="AC282" s="165">
        <v>8.5334297401854311</v>
      </c>
      <c r="AD282" s="291">
        <v>7.4099999999999682</v>
      </c>
      <c r="AE282" s="172">
        <f t="shared" si="20"/>
        <v>652079.99999999721</v>
      </c>
    </row>
    <row r="283" spans="1:31" s="3" customFormat="1" ht="14.25" customHeight="1">
      <c r="A283" s="4">
        <v>80051</v>
      </c>
      <c r="B283" s="4" t="s">
        <v>6600</v>
      </c>
      <c r="C283" s="5" t="s">
        <v>6550</v>
      </c>
      <c r="D283" s="4" t="s">
        <v>6318</v>
      </c>
      <c r="E283" s="186">
        <v>84.72</v>
      </c>
      <c r="F283" s="133">
        <v>86.02</v>
      </c>
      <c r="G283" s="187">
        <v>87.81</v>
      </c>
      <c r="H283" s="132">
        <v>1.2999999999999972</v>
      </c>
      <c r="I283" s="6">
        <v>0.79000000000000625</v>
      </c>
      <c r="J283" s="6">
        <v>0.71999999999999886</v>
      </c>
      <c r="K283" s="6">
        <v>1.9999999999996021E-2</v>
      </c>
      <c r="L283" s="6">
        <v>0</v>
      </c>
      <c r="M283" s="6">
        <v>0.21999999999999886</v>
      </c>
      <c r="N283" s="6">
        <v>4.0000000000006253E-2</v>
      </c>
      <c r="O283" s="7">
        <v>0</v>
      </c>
      <c r="P283" s="135">
        <v>0</v>
      </c>
      <c r="Q283" s="8">
        <f t="shared" si="17"/>
        <v>400399.99999999913</v>
      </c>
      <c r="R283" s="8">
        <f t="shared" si="18"/>
        <v>539440.00000000023</v>
      </c>
      <c r="S283" s="8">
        <f t="shared" si="22"/>
        <v>602800.00000000012</v>
      </c>
      <c r="T283" s="8">
        <f t="shared" si="22"/>
        <v>604559.99999999977</v>
      </c>
      <c r="U283" s="8">
        <f t="shared" si="22"/>
        <v>604559.99999999977</v>
      </c>
      <c r="V283" s="8">
        <f t="shared" si="22"/>
        <v>623919.99999999965</v>
      </c>
      <c r="W283" s="8">
        <f t="shared" si="22"/>
        <v>627440.00000000023</v>
      </c>
      <c r="X283" s="8">
        <f t="shared" si="22"/>
        <v>627440.00000000023</v>
      </c>
      <c r="Y283" s="8">
        <f t="shared" si="22"/>
        <v>627440.00000000023</v>
      </c>
      <c r="Z283" s="140">
        <f t="shared" si="19"/>
        <v>5257999.9999999991</v>
      </c>
      <c r="AA283" s="138">
        <v>2.281676030012981</v>
      </c>
      <c r="AB283" s="9">
        <v>2.3166875838257392</v>
      </c>
      <c r="AC283" s="165">
        <v>2.3648958002294602</v>
      </c>
      <c r="AD283" s="291">
        <v>3.0900000000000034</v>
      </c>
      <c r="AE283" s="172">
        <f t="shared" si="20"/>
        <v>271920.00000000029</v>
      </c>
    </row>
    <row r="284" spans="1:31" s="3" customFormat="1" ht="14.25" customHeight="1">
      <c r="A284" s="4">
        <v>80052</v>
      </c>
      <c r="B284" s="4" t="s">
        <v>6601</v>
      </c>
      <c r="C284" s="5" t="s">
        <v>6550</v>
      </c>
      <c r="D284" s="4" t="s">
        <v>6318</v>
      </c>
      <c r="E284" s="186">
        <v>165.91</v>
      </c>
      <c r="F284" s="133">
        <v>169.54</v>
      </c>
      <c r="G284" s="187">
        <v>175.85</v>
      </c>
      <c r="H284" s="132">
        <v>3.6299999999999955</v>
      </c>
      <c r="I284" s="6">
        <v>5.4099999999999966</v>
      </c>
      <c r="J284" s="6">
        <v>0.37000000000003297</v>
      </c>
      <c r="K284" s="6">
        <v>0</v>
      </c>
      <c r="L284" s="6">
        <v>0.16999999999998749</v>
      </c>
      <c r="M284" s="6">
        <v>0</v>
      </c>
      <c r="N284" s="6">
        <v>0.19999999999998863</v>
      </c>
      <c r="O284" s="7">
        <v>6.9999999999993179E-2</v>
      </c>
      <c r="P284" s="135">
        <v>9.0000000000003411E-2</v>
      </c>
      <c r="Q284" s="8">
        <f t="shared" si="17"/>
        <v>1118039.9999999984</v>
      </c>
      <c r="R284" s="8">
        <f t="shared" si="18"/>
        <v>2070199.9999999977</v>
      </c>
      <c r="S284" s="8">
        <f t="shared" si="22"/>
        <v>2102760.0000000005</v>
      </c>
      <c r="T284" s="8">
        <f t="shared" si="22"/>
        <v>2102760.0000000005</v>
      </c>
      <c r="U284" s="8">
        <f t="shared" si="22"/>
        <v>2117719.9999999995</v>
      </c>
      <c r="V284" s="8">
        <f t="shared" si="22"/>
        <v>2117719.9999999995</v>
      </c>
      <c r="W284" s="8">
        <f t="shared" si="22"/>
        <v>2135319.9999999986</v>
      </c>
      <c r="X284" s="8">
        <f t="shared" si="22"/>
        <v>2141479.9999999981</v>
      </c>
      <c r="Y284" s="8">
        <f t="shared" si="22"/>
        <v>2149399.9999999986</v>
      </c>
      <c r="Z284" s="140">
        <f t="shared" si="19"/>
        <v>18055399.999999993</v>
      </c>
      <c r="AA284" s="138">
        <v>10.650891372591815</v>
      </c>
      <c r="AB284" s="9">
        <v>10.883925762818496</v>
      </c>
      <c r="AC284" s="165">
        <v>11.289007581642283</v>
      </c>
      <c r="AD284" s="291">
        <v>9.9399999999999977</v>
      </c>
      <c r="AE284" s="172">
        <f t="shared" si="20"/>
        <v>874719.99999999977</v>
      </c>
    </row>
    <row r="285" spans="1:31" s="3" customFormat="1" ht="14.25" customHeight="1">
      <c r="A285" s="4">
        <v>80053</v>
      </c>
      <c r="B285" s="4" t="s">
        <v>6602</v>
      </c>
      <c r="C285" s="5" t="s">
        <v>6550</v>
      </c>
      <c r="D285" s="4" t="s">
        <v>6318</v>
      </c>
      <c r="E285" s="186">
        <v>344.51</v>
      </c>
      <c r="F285" s="133">
        <v>350.3</v>
      </c>
      <c r="G285" s="187">
        <v>354.46</v>
      </c>
      <c r="H285" s="132">
        <v>5.7900000000000205</v>
      </c>
      <c r="I285" s="6">
        <v>1.8299999999999841</v>
      </c>
      <c r="J285" s="6">
        <v>1.6399999999999864</v>
      </c>
      <c r="K285" s="6">
        <v>0.13999999999998636</v>
      </c>
      <c r="L285" s="6">
        <v>7.0000000000050022E-2</v>
      </c>
      <c r="M285" s="6">
        <v>1.999999999998181E-2</v>
      </c>
      <c r="N285" s="6">
        <v>5.0000000000011369E-2</v>
      </c>
      <c r="O285" s="7">
        <v>0.41000000000002501</v>
      </c>
      <c r="P285" s="135">
        <v>0</v>
      </c>
      <c r="Q285" s="8">
        <f t="shared" si="17"/>
        <v>1783320.0000000065</v>
      </c>
      <c r="R285" s="8">
        <f t="shared" si="18"/>
        <v>2105400.0000000037</v>
      </c>
      <c r="S285" s="8">
        <f t="shared" si="22"/>
        <v>2249720.0000000023</v>
      </c>
      <c r="T285" s="8">
        <f t="shared" si="22"/>
        <v>2262040.0000000009</v>
      </c>
      <c r="U285" s="8">
        <f t="shared" si="22"/>
        <v>2268200.0000000051</v>
      </c>
      <c r="V285" s="8">
        <f t="shared" si="22"/>
        <v>2269960.0000000037</v>
      </c>
      <c r="W285" s="8">
        <f t="shared" si="22"/>
        <v>2274360.0000000047</v>
      </c>
      <c r="X285" s="8">
        <f t="shared" si="22"/>
        <v>2310440.000000007</v>
      </c>
      <c r="Y285" s="8">
        <f t="shared" si="22"/>
        <v>2310440.000000007</v>
      </c>
      <c r="Z285" s="140">
        <f t="shared" si="19"/>
        <v>19833880.000000045</v>
      </c>
      <c r="AA285" s="138">
        <v>6.151008682579671</v>
      </c>
      <c r="AB285" s="9">
        <v>6.2543854793987368</v>
      </c>
      <c r="AC285" s="165">
        <v>6.3286596546607941</v>
      </c>
      <c r="AD285" s="291">
        <v>9.9499999999999886</v>
      </c>
      <c r="AE285" s="172">
        <f t="shared" si="20"/>
        <v>875599.99999999895</v>
      </c>
    </row>
    <row r="286" spans="1:31" s="3" customFormat="1" ht="14.25" customHeight="1">
      <c r="A286" s="4">
        <v>80054</v>
      </c>
      <c r="B286" s="4" t="s">
        <v>6603</v>
      </c>
      <c r="C286" s="5" t="s">
        <v>6550</v>
      </c>
      <c r="D286" s="4" t="s">
        <v>6318</v>
      </c>
      <c r="E286" s="186">
        <v>323.13</v>
      </c>
      <c r="F286" s="133">
        <v>326.33999999999997</v>
      </c>
      <c r="G286" s="187">
        <v>329.47</v>
      </c>
      <c r="H286" s="132">
        <v>3.2099999999999795</v>
      </c>
      <c r="I286" s="6">
        <v>1.0800000000000409</v>
      </c>
      <c r="J286" s="6">
        <v>0.75999999999999091</v>
      </c>
      <c r="K286" s="6">
        <v>0.75999999999999091</v>
      </c>
      <c r="L286" s="6">
        <v>4.0000000000020464E-2</v>
      </c>
      <c r="M286" s="6">
        <v>0.45999999999997954</v>
      </c>
      <c r="N286" s="6">
        <v>0</v>
      </c>
      <c r="O286" s="7">
        <v>2.9999999999972715E-2</v>
      </c>
      <c r="P286" s="135">
        <v>0</v>
      </c>
      <c r="Q286" s="8">
        <f t="shared" si="17"/>
        <v>988679.99999999371</v>
      </c>
      <c r="R286" s="8">
        <f t="shared" si="18"/>
        <v>1178760.0000000009</v>
      </c>
      <c r="S286" s="8">
        <f t="shared" si="22"/>
        <v>1245640.0000000002</v>
      </c>
      <c r="T286" s="8">
        <f t="shared" si="22"/>
        <v>1312519.9999999995</v>
      </c>
      <c r="U286" s="8">
        <f t="shared" si="22"/>
        <v>1316040.0000000014</v>
      </c>
      <c r="V286" s="8">
        <f t="shared" si="22"/>
        <v>1356519.9999999995</v>
      </c>
      <c r="W286" s="8">
        <f t="shared" si="22"/>
        <v>1356519.9999999995</v>
      </c>
      <c r="X286" s="8">
        <f t="shared" si="22"/>
        <v>1359159.9999999972</v>
      </c>
      <c r="Y286" s="8">
        <f t="shared" si="22"/>
        <v>1359159.9999999972</v>
      </c>
      <c r="Z286" s="140">
        <f t="shared" si="19"/>
        <v>11472999.999999989</v>
      </c>
      <c r="AA286" s="138">
        <v>7.0067437170674598</v>
      </c>
      <c r="AB286" s="9">
        <v>7.0763492855129337</v>
      </c>
      <c r="AC286" s="165">
        <v>7.1442201357416995</v>
      </c>
      <c r="AD286" s="291">
        <v>6.3400000000000318</v>
      </c>
      <c r="AE286" s="172">
        <f t="shared" si="20"/>
        <v>557920.00000000279</v>
      </c>
    </row>
    <row r="287" spans="1:31" s="3" customFormat="1" ht="14.25" customHeight="1">
      <c r="A287" s="4">
        <v>80055</v>
      </c>
      <c r="B287" s="4" t="s">
        <v>6604</v>
      </c>
      <c r="C287" s="5" t="s">
        <v>6550</v>
      </c>
      <c r="D287" s="4" t="s">
        <v>6318</v>
      </c>
      <c r="E287" s="186">
        <v>191.3</v>
      </c>
      <c r="F287" s="133">
        <v>192.28</v>
      </c>
      <c r="G287" s="187">
        <v>196.21</v>
      </c>
      <c r="H287" s="132">
        <v>0.97999999999998977</v>
      </c>
      <c r="I287" s="6">
        <v>3.8600000000000136</v>
      </c>
      <c r="J287" s="6">
        <v>0</v>
      </c>
      <c r="K287" s="6">
        <v>0</v>
      </c>
      <c r="L287" s="6">
        <v>0</v>
      </c>
      <c r="M287" s="6">
        <v>0</v>
      </c>
      <c r="N287" s="6">
        <v>3.0000000000001137E-2</v>
      </c>
      <c r="O287" s="7">
        <v>3.9999999999992042E-2</v>
      </c>
      <c r="P287" s="135">
        <v>0</v>
      </c>
      <c r="Q287" s="8">
        <f t="shared" si="17"/>
        <v>301839.99999999691</v>
      </c>
      <c r="R287" s="8">
        <f t="shared" si="18"/>
        <v>981199.9999999993</v>
      </c>
      <c r="S287" s="8">
        <f t="shared" si="22"/>
        <v>981199.9999999993</v>
      </c>
      <c r="T287" s="8">
        <f t="shared" si="22"/>
        <v>981199.9999999993</v>
      </c>
      <c r="U287" s="8">
        <f t="shared" si="22"/>
        <v>981199.9999999993</v>
      </c>
      <c r="V287" s="8">
        <f t="shared" si="22"/>
        <v>981199.9999999993</v>
      </c>
      <c r="W287" s="8">
        <f t="shared" si="22"/>
        <v>983839.99999999942</v>
      </c>
      <c r="X287" s="8">
        <f t="shared" si="22"/>
        <v>987359.99999999872</v>
      </c>
      <c r="Y287" s="8">
        <f t="shared" si="22"/>
        <v>987359.99999999872</v>
      </c>
      <c r="Z287" s="140">
        <f t="shared" si="19"/>
        <v>8166399.9999999898</v>
      </c>
      <c r="AA287" s="138">
        <v>3.276762223196668</v>
      </c>
      <c r="AB287" s="9">
        <v>3.2935485639114228</v>
      </c>
      <c r="AC287" s="165">
        <v>3.3608652159614123</v>
      </c>
      <c r="AD287" s="291">
        <v>4.9099999999999966</v>
      </c>
      <c r="AE287" s="172">
        <f t="shared" si="20"/>
        <v>432079.99999999971</v>
      </c>
    </row>
    <row r="288" spans="1:31" s="3" customFormat="1" ht="14.25" customHeight="1">
      <c r="A288" s="4">
        <v>80056</v>
      </c>
      <c r="B288" s="4" t="s">
        <v>6605</v>
      </c>
      <c r="C288" s="5" t="s">
        <v>6550</v>
      </c>
      <c r="D288" s="4" t="s">
        <v>6318</v>
      </c>
      <c r="E288" s="186">
        <v>156.27000000000001</v>
      </c>
      <c r="F288" s="133">
        <v>158.20000000000002</v>
      </c>
      <c r="G288" s="187">
        <v>175.76</v>
      </c>
      <c r="H288" s="132">
        <v>1.9300000000000068</v>
      </c>
      <c r="I288" s="6">
        <v>15.349999999999994</v>
      </c>
      <c r="J288" s="6">
        <v>1.5900000000000034</v>
      </c>
      <c r="K288" s="6">
        <v>0.44999999999998863</v>
      </c>
      <c r="L288" s="6">
        <v>0</v>
      </c>
      <c r="M288" s="6">
        <v>0</v>
      </c>
      <c r="N288" s="6">
        <v>0</v>
      </c>
      <c r="O288" s="7">
        <v>0.16999999999998749</v>
      </c>
      <c r="P288" s="135">
        <v>0</v>
      </c>
      <c r="Q288" s="8">
        <f t="shared" si="17"/>
        <v>594440.0000000021</v>
      </c>
      <c r="R288" s="8">
        <f t="shared" si="18"/>
        <v>3296040.0000000009</v>
      </c>
      <c r="S288" s="8">
        <f t="shared" si="22"/>
        <v>3435960.0000000014</v>
      </c>
      <c r="T288" s="8">
        <f t="shared" si="22"/>
        <v>3475560.0000000005</v>
      </c>
      <c r="U288" s="8">
        <f t="shared" si="22"/>
        <v>3475560.0000000005</v>
      </c>
      <c r="V288" s="8">
        <f t="shared" si="22"/>
        <v>3475560.0000000005</v>
      </c>
      <c r="W288" s="8">
        <f t="shared" si="22"/>
        <v>3475560.0000000005</v>
      </c>
      <c r="X288" s="8">
        <f t="shared" si="22"/>
        <v>3490519.9999999995</v>
      </c>
      <c r="Y288" s="8">
        <f t="shared" si="22"/>
        <v>3490519.9999999995</v>
      </c>
      <c r="Z288" s="140">
        <f t="shared" si="19"/>
        <v>28209720.000000004</v>
      </c>
      <c r="AA288" s="138">
        <v>2.9955144916423855</v>
      </c>
      <c r="AB288" s="9">
        <v>3.0325103511731335</v>
      </c>
      <c r="AC288" s="165">
        <v>3.3691151663855239</v>
      </c>
      <c r="AD288" s="291">
        <v>19.489999999999981</v>
      </c>
      <c r="AE288" s="172">
        <f t="shared" si="20"/>
        <v>1715119.9999999984</v>
      </c>
    </row>
    <row r="289" spans="1:31" s="3" customFormat="1" ht="14.25" customHeight="1">
      <c r="A289" s="4">
        <v>80057</v>
      </c>
      <c r="B289" s="4" t="s">
        <v>6606</v>
      </c>
      <c r="C289" s="5" t="s">
        <v>6550</v>
      </c>
      <c r="D289" s="4" t="s">
        <v>6318</v>
      </c>
      <c r="E289" s="186">
        <v>501.05</v>
      </c>
      <c r="F289" s="133">
        <v>508.11</v>
      </c>
      <c r="G289" s="187">
        <v>514.38</v>
      </c>
      <c r="H289" s="132">
        <v>7.0600000000000023</v>
      </c>
      <c r="I289" s="6">
        <v>4.3899999999999864</v>
      </c>
      <c r="J289" s="6">
        <v>0.79999999999995453</v>
      </c>
      <c r="K289" s="6">
        <v>0.23000000000001819</v>
      </c>
      <c r="L289" s="6">
        <v>0.34000000000003183</v>
      </c>
      <c r="M289" s="6">
        <v>0.41999999999995907</v>
      </c>
      <c r="N289" s="6">
        <v>2.9999999999972715E-2</v>
      </c>
      <c r="O289" s="7">
        <v>6.0000000000059117E-2</v>
      </c>
      <c r="P289" s="135">
        <v>0</v>
      </c>
      <c r="Q289" s="8">
        <f t="shared" si="17"/>
        <v>2174480.0000000005</v>
      </c>
      <c r="R289" s="8">
        <f t="shared" si="18"/>
        <v>2947119.9999999981</v>
      </c>
      <c r="S289" s="8">
        <f t="shared" si="22"/>
        <v>3017519.9999999939</v>
      </c>
      <c r="T289" s="8">
        <f t="shared" si="22"/>
        <v>3037759.9999999953</v>
      </c>
      <c r="U289" s="8">
        <f t="shared" si="22"/>
        <v>3067679.9999999981</v>
      </c>
      <c r="V289" s="8">
        <f t="shared" si="22"/>
        <v>3104639.9999999944</v>
      </c>
      <c r="W289" s="8">
        <f t="shared" si="22"/>
        <v>3107279.9999999921</v>
      </c>
      <c r="X289" s="8">
        <f t="shared" si="22"/>
        <v>3112559.9999999972</v>
      </c>
      <c r="Y289" s="8">
        <f t="shared" si="22"/>
        <v>3112559.9999999972</v>
      </c>
      <c r="Z289" s="140">
        <f t="shared" si="19"/>
        <v>26681599.999999966</v>
      </c>
      <c r="AA289" s="138">
        <v>15.724987681752985</v>
      </c>
      <c r="AB289" s="9">
        <v>15.94655920761503</v>
      </c>
      <c r="AC289" s="165">
        <v>16.143337319110071</v>
      </c>
      <c r="AD289" s="291">
        <v>13.329999999999984</v>
      </c>
      <c r="AE289" s="172">
        <f t="shared" si="20"/>
        <v>1173039.9999999986</v>
      </c>
    </row>
    <row r="290" spans="1:31" s="3" customFormat="1" ht="14.25" customHeight="1">
      <c r="A290" s="4">
        <v>80058</v>
      </c>
      <c r="B290" s="4" t="s">
        <v>6607</v>
      </c>
      <c r="C290" s="5" t="s">
        <v>6550</v>
      </c>
      <c r="D290" s="4" t="s">
        <v>6318</v>
      </c>
      <c r="E290" s="186">
        <v>57.32</v>
      </c>
      <c r="F290" s="133">
        <v>57.32</v>
      </c>
      <c r="G290" s="187">
        <v>57.65</v>
      </c>
      <c r="H290" s="132">
        <v>0</v>
      </c>
      <c r="I290" s="6">
        <v>0.10000000000000142</v>
      </c>
      <c r="J290" s="6">
        <v>0</v>
      </c>
      <c r="K290" s="6">
        <v>0</v>
      </c>
      <c r="L290" s="6">
        <v>0</v>
      </c>
      <c r="M290" s="6">
        <v>0</v>
      </c>
      <c r="N290" s="6">
        <v>0.22999999999999687</v>
      </c>
      <c r="O290" s="7">
        <v>0</v>
      </c>
      <c r="P290" s="135">
        <v>0</v>
      </c>
      <c r="Q290" s="8">
        <f t="shared" si="17"/>
        <v>0</v>
      </c>
      <c r="R290" s="8">
        <f t="shared" si="18"/>
        <v>17600.000000000247</v>
      </c>
      <c r="S290" s="8">
        <f t="shared" si="22"/>
        <v>17600.000000000247</v>
      </c>
      <c r="T290" s="8">
        <f t="shared" si="22"/>
        <v>17600.000000000247</v>
      </c>
      <c r="U290" s="8">
        <f t="shared" si="22"/>
        <v>17600.000000000247</v>
      </c>
      <c r="V290" s="8">
        <f t="shared" si="22"/>
        <v>17600.000000000247</v>
      </c>
      <c r="W290" s="8">
        <f t="shared" si="22"/>
        <v>37839.999999999971</v>
      </c>
      <c r="X290" s="8">
        <f t="shared" si="22"/>
        <v>37839.999999999971</v>
      </c>
      <c r="Y290" s="8">
        <f t="shared" si="22"/>
        <v>37839.999999999971</v>
      </c>
      <c r="Z290" s="140">
        <f t="shared" si="19"/>
        <v>201520.00000000114</v>
      </c>
      <c r="AA290" s="138">
        <v>3.7168405558401472</v>
      </c>
      <c r="AB290" s="9">
        <v>3.7168405558401472</v>
      </c>
      <c r="AC290" s="165">
        <v>3.7382389749508804</v>
      </c>
      <c r="AD290" s="291">
        <v>0.32999999999999829</v>
      </c>
      <c r="AE290" s="172">
        <f t="shared" si="20"/>
        <v>29039.999999999851</v>
      </c>
    </row>
    <row r="291" spans="1:31" s="3" customFormat="1" ht="14.25" customHeight="1">
      <c r="A291" s="4">
        <v>80059</v>
      </c>
      <c r="B291" s="4" t="s">
        <v>6608</v>
      </c>
      <c r="C291" s="5" t="s">
        <v>6550</v>
      </c>
      <c r="D291" s="4" t="s">
        <v>6318</v>
      </c>
      <c r="E291" s="186">
        <v>94.36</v>
      </c>
      <c r="F291" s="133">
        <v>94.36</v>
      </c>
      <c r="G291" s="187">
        <v>101.57000000000001</v>
      </c>
      <c r="H291" s="132">
        <v>0</v>
      </c>
      <c r="I291" s="6">
        <v>0.15999999999999659</v>
      </c>
      <c r="J291" s="6">
        <v>1.0000000000005116E-2</v>
      </c>
      <c r="K291" s="6">
        <v>0</v>
      </c>
      <c r="L291" s="6">
        <v>6.1500000000000057</v>
      </c>
      <c r="M291" s="6">
        <v>0.65999999999999659</v>
      </c>
      <c r="N291" s="6">
        <v>0</v>
      </c>
      <c r="O291" s="7">
        <v>0.23000000000000398</v>
      </c>
      <c r="P291" s="135">
        <v>0</v>
      </c>
      <c r="Q291" s="8">
        <f t="shared" si="17"/>
        <v>0</v>
      </c>
      <c r="R291" s="8">
        <f t="shared" si="18"/>
        <v>28159.999999999403</v>
      </c>
      <c r="S291" s="8">
        <f t="shared" si="22"/>
        <v>29039.999999999854</v>
      </c>
      <c r="T291" s="8">
        <f t="shared" si="22"/>
        <v>29039.999999999854</v>
      </c>
      <c r="U291" s="8">
        <f t="shared" si="22"/>
        <v>570240.00000000035</v>
      </c>
      <c r="V291" s="8">
        <f t="shared" si="22"/>
        <v>628320</v>
      </c>
      <c r="W291" s="8">
        <f t="shared" si="22"/>
        <v>628320</v>
      </c>
      <c r="X291" s="8">
        <f t="shared" si="22"/>
        <v>648560.00000000035</v>
      </c>
      <c r="Y291" s="8">
        <f t="shared" si="22"/>
        <v>648560.00000000035</v>
      </c>
      <c r="Z291" s="140">
        <f t="shared" si="19"/>
        <v>3210240.0000000005</v>
      </c>
      <c r="AA291" s="138">
        <v>3.2284000670587543</v>
      </c>
      <c r="AB291" s="9">
        <v>3.2284000670587543</v>
      </c>
      <c r="AC291" s="165">
        <v>3.475080487612948</v>
      </c>
      <c r="AD291" s="291">
        <v>7.210000000000008</v>
      </c>
      <c r="AE291" s="172">
        <f t="shared" si="20"/>
        <v>634480.0000000007</v>
      </c>
    </row>
    <row r="292" spans="1:31" s="3" customFormat="1" ht="14.25" customHeight="1">
      <c r="A292" s="4">
        <v>80060</v>
      </c>
      <c r="B292" s="4" t="s">
        <v>6609</v>
      </c>
      <c r="C292" s="5" t="s">
        <v>6550</v>
      </c>
      <c r="D292" s="4" t="s">
        <v>6318</v>
      </c>
      <c r="E292" s="186">
        <v>136.4</v>
      </c>
      <c r="F292" s="133">
        <v>137.33000000000001</v>
      </c>
      <c r="G292" s="187">
        <v>139.01</v>
      </c>
      <c r="H292" s="132">
        <v>0.93000000000000682</v>
      </c>
      <c r="I292" s="6">
        <v>0.56999999999999318</v>
      </c>
      <c r="J292" s="6">
        <v>0.52000000000001023</v>
      </c>
      <c r="K292" s="6">
        <v>0</v>
      </c>
      <c r="L292" s="6">
        <v>9.9999999999994316E-2</v>
      </c>
      <c r="M292" s="6">
        <v>0.41999999999998749</v>
      </c>
      <c r="N292" s="6">
        <v>6.9999999999993179E-2</v>
      </c>
      <c r="O292" s="7">
        <v>0</v>
      </c>
      <c r="P292" s="135">
        <v>0</v>
      </c>
      <c r="Q292" s="8">
        <f t="shared" si="17"/>
        <v>286440.0000000021</v>
      </c>
      <c r="R292" s="8">
        <f t="shared" si="18"/>
        <v>386760.00000000093</v>
      </c>
      <c r="S292" s="8">
        <f t="shared" si="22"/>
        <v>432520.00000000186</v>
      </c>
      <c r="T292" s="8">
        <f t="shared" si="22"/>
        <v>432520.00000000186</v>
      </c>
      <c r="U292" s="8">
        <f t="shared" si="22"/>
        <v>441320.00000000134</v>
      </c>
      <c r="V292" s="8">
        <f t="shared" si="22"/>
        <v>478280.00000000023</v>
      </c>
      <c r="W292" s="8">
        <f t="shared" si="22"/>
        <v>484439.99999999965</v>
      </c>
      <c r="X292" s="8">
        <f t="shared" si="22"/>
        <v>484439.99999999965</v>
      </c>
      <c r="Y292" s="8">
        <f t="shared" si="22"/>
        <v>484439.99999999965</v>
      </c>
      <c r="Z292" s="140">
        <f t="shared" si="19"/>
        <v>3911160.000000007</v>
      </c>
      <c r="AA292" s="138">
        <v>2.7043638598647819</v>
      </c>
      <c r="AB292" s="9">
        <v>2.7228027043638603</v>
      </c>
      <c r="AC292" s="165">
        <v>2.7561115847492905</v>
      </c>
      <c r="AD292" s="291">
        <v>2.6099999999999852</v>
      </c>
      <c r="AE292" s="172">
        <f t="shared" si="20"/>
        <v>229679.99999999869</v>
      </c>
    </row>
    <row r="293" spans="1:31" s="3" customFormat="1" ht="14.25" customHeight="1">
      <c r="A293" s="4">
        <v>80061</v>
      </c>
      <c r="B293" s="4" t="s">
        <v>6610</v>
      </c>
      <c r="C293" s="5" t="s">
        <v>6550</v>
      </c>
      <c r="D293" s="4" t="s">
        <v>6318</v>
      </c>
      <c r="E293" s="186">
        <v>240.28</v>
      </c>
      <c r="F293" s="133">
        <v>244.59</v>
      </c>
      <c r="G293" s="187">
        <v>252.29</v>
      </c>
      <c r="H293" s="132">
        <v>4.3100000000000023</v>
      </c>
      <c r="I293" s="6">
        <v>5.0200000000000102</v>
      </c>
      <c r="J293" s="6">
        <v>0.24000000000000909</v>
      </c>
      <c r="K293" s="6">
        <v>0.25999999999996248</v>
      </c>
      <c r="L293" s="6">
        <v>0.8100000000000307</v>
      </c>
      <c r="M293" s="6">
        <v>0.91999999999998749</v>
      </c>
      <c r="N293" s="6">
        <v>0.34000000000000341</v>
      </c>
      <c r="O293" s="7">
        <v>0.11000000000001364</v>
      </c>
      <c r="P293" s="135">
        <v>0</v>
      </c>
      <c r="Q293" s="8">
        <f t="shared" si="17"/>
        <v>1327480.0000000005</v>
      </c>
      <c r="R293" s="8">
        <f t="shared" si="18"/>
        <v>2211000.0000000023</v>
      </c>
      <c r="S293" s="8">
        <f t="shared" si="22"/>
        <v>2232120.0000000033</v>
      </c>
      <c r="T293" s="8">
        <f t="shared" si="22"/>
        <v>2255000</v>
      </c>
      <c r="U293" s="8">
        <f t="shared" si="22"/>
        <v>2326280.0000000028</v>
      </c>
      <c r="V293" s="8">
        <f t="shared" si="22"/>
        <v>2407240.0000000019</v>
      </c>
      <c r="W293" s="8">
        <f t="shared" si="22"/>
        <v>2437160.0000000023</v>
      </c>
      <c r="X293" s="8">
        <f t="shared" si="22"/>
        <v>2446840.0000000037</v>
      </c>
      <c r="Y293" s="8">
        <f t="shared" si="22"/>
        <v>2446840.0000000037</v>
      </c>
      <c r="Z293" s="140">
        <f t="shared" si="19"/>
        <v>20089960.000000019</v>
      </c>
      <c r="AA293" s="138">
        <v>20.58848730999263</v>
      </c>
      <c r="AB293" s="9">
        <v>20.957791373194183</v>
      </c>
      <c r="AC293" s="165">
        <v>21.617568933902284</v>
      </c>
      <c r="AD293" s="291">
        <v>12.009999999999993</v>
      </c>
      <c r="AE293" s="172">
        <f t="shared" si="20"/>
        <v>1056879.9999999993</v>
      </c>
    </row>
    <row r="294" spans="1:31" s="3" customFormat="1" ht="14.25" customHeight="1">
      <c r="A294" s="4">
        <v>80062</v>
      </c>
      <c r="B294" s="4" t="s">
        <v>6611</v>
      </c>
      <c r="C294" s="5" t="s">
        <v>6550</v>
      </c>
      <c r="D294" s="4" t="s">
        <v>6318</v>
      </c>
      <c r="E294" s="186">
        <v>47.46</v>
      </c>
      <c r="F294" s="133">
        <v>47.86</v>
      </c>
      <c r="G294" s="187">
        <v>47.99</v>
      </c>
      <c r="H294" s="132">
        <v>0.39999999999999858</v>
      </c>
      <c r="I294" s="6">
        <v>4.9999999999997158E-2</v>
      </c>
      <c r="J294" s="6">
        <v>0</v>
      </c>
      <c r="K294" s="6">
        <v>0</v>
      </c>
      <c r="L294" s="6">
        <v>3.9999999999999147E-2</v>
      </c>
      <c r="M294" s="6">
        <v>0</v>
      </c>
      <c r="N294" s="6">
        <v>3.9999999999999147E-2</v>
      </c>
      <c r="O294" s="7">
        <v>0</v>
      </c>
      <c r="P294" s="135">
        <v>0</v>
      </c>
      <c r="Q294" s="8">
        <f t="shared" si="17"/>
        <v>123199.99999999958</v>
      </c>
      <c r="R294" s="8">
        <f t="shared" si="18"/>
        <v>131999.99999999907</v>
      </c>
      <c r="S294" s="8">
        <f t="shared" si="22"/>
        <v>131999.99999999907</v>
      </c>
      <c r="T294" s="8">
        <f t="shared" si="22"/>
        <v>131999.99999999907</v>
      </c>
      <c r="U294" s="8">
        <f t="shared" si="22"/>
        <v>135519.99999999898</v>
      </c>
      <c r="V294" s="8">
        <f t="shared" si="22"/>
        <v>135519.99999999898</v>
      </c>
      <c r="W294" s="8">
        <f t="shared" si="22"/>
        <v>139039.99999999889</v>
      </c>
      <c r="X294" s="8">
        <f t="shared" si="22"/>
        <v>139039.99999999889</v>
      </c>
      <c r="Y294" s="8">
        <f t="shared" si="22"/>
        <v>139039.99999999889</v>
      </c>
      <c r="Z294" s="140">
        <f t="shared" si="19"/>
        <v>1207359.9999999914</v>
      </c>
      <c r="AA294" s="138">
        <v>7.9873441155186047</v>
      </c>
      <c r="AB294" s="9">
        <v>8.0546626499941087</v>
      </c>
      <c r="AC294" s="165">
        <v>8.0765411736986472</v>
      </c>
      <c r="AD294" s="291">
        <v>0.53000000000000114</v>
      </c>
      <c r="AE294" s="172">
        <f t="shared" si="20"/>
        <v>46640.000000000102</v>
      </c>
    </row>
    <row r="295" spans="1:31" s="3" customFormat="1" ht="14.25" customHeight="1">
      <c r="A295" s="4">
        <v>80063</v>
      </c>
      <c r="B295" s="4" t="s">
        <v>6612</v>
      </c>
      <c r="C295" s="5" t="s">
        <v>6550</v>
      </c>
      <c r="D295" s="4" t="s">
        <v>6318</v>
      </c>
      <c r="E295" s="186">
        <v>3259.03</v>
      </c>
      <c r="F295" s="133">
        <v>3338.8700000000003</v>
      </c>
      <c r="G295" s="187">
        <v>3393.7200000000003</v>
      </c>
      <c r="H295" s="132">
        <v>79.840000000000146</v>
      </c>
      <c r="I295" s="6">
        <v>42.739999999999327</v>
      </c>
      <c r="J295" s="6">
        <v>2.580000000000382</v>
      </c>
      <c r="K295" s="6">
        <v>0.94000000000005457</v>
      </c>
      <c r="L295" s="6">
        <v>-1.5300000000002001</v>
      </c>
      <c r="M295" s="6">
        <v>2.4299999999998363</v>
      </c>
      <c r="N295" s="6">
        <v>4.1600000000003092</v>
      </c>
      <c r="O295" s="7">
        <v>2.2300000000000182</v>
      </c>
      <c r="P295" s="135">
        <v>1.3000000000001819</v>
      </c>
      <c r="Q295" s="8">
        <f t="shared" si="17"/>
        <v>24590720.000000048</v>
      </c>
      <c r="R295" s="8">
        <f t="shared" si="18"/>
        <v>32112959.999999929</v>
      </c>
      <c r="S295" s="8">
        <f t="shared" si="22"/>
        <v>32339999.999999963</v>
      </c>
      <c r="T295" s="8">
        <f t="shared" si="22"/>
        <v>32422719.999999966</v>
      </c>
      <c r="U295" s="8">
        <f t="shared" si="22"/>
        <v>32288079.999999948</v>
      </c>
      <c r="V295" s="8">
        <f t="shared" si="22"/>
        <v>32501919.999999933</v>
      </c>
      <c r="W295" s="8">
        <f t="shared" si="22"/>
        <v>32867999.999999959</v>
      </c>
      <c r="X295" s="8">
        <f t="shared" si="22"/>
        <v>33064239.999999959</v>
      </c>
      <c r="Y295" s="8">
        <f t="shared" si="22"/>
        <v>33178639.999999974</v>
      </c>
      <c r="Z295" s="140">
        <f t="shared" si="19"/>
        <v>285367279.9999997</v>
      </c>
      <c r="AA295" s="138">
        <v>13.739806961494324</v>
      </c>
      <c r="AB295" s="9">
        <v>14.076405945795086</v>
      </c>
      <c r="AC295" s="165">
        <v>14.307649110736175</v>
      </c>
      <c r="AD295" s="291">
        <v>134.69000000000005</v>
      </c>
      <c r="AE295" s="172">
        <f t="shared" si="20"/>
        <v>11852720.000000006</v>
      </c>
    </row>
    <row r="296" spans="1:31" s="3" customFormat="1" ht="14.25" customHeight="1">
      <c r="A296" s="4">
        <v>80064</v>
      </c>
      <c r="B296" s="4" t="s">
        <v>6613</v>
      </c>
      <c r="C296" s="5" t="s">
        <v>6550</v>
      </c>
      <c r="D296" s="4" t="s">
        <v>6318</v>
      </c>
      <c r="E296" s="186">
        <v>113.26</v>
      </c>
      <c r="F296" s="133">
        <v>115.27000000000001</v>
      </c>
      <c r="G296" s="187">
        <v>116.71000000000001</v>
      </c>
      <c r="H296" s="132">
        <v>2.0100000000000051</v>
      </c>
      <c r="I296" s="6">
        <v>7.9999999999984084E-2</v>
      </c>
      <c r="J296" s="6">
        <v>6.0000000000016485E-2</v>
      </c>
      <c r="K296" s="6">
        <v>0.15999999999998238</v>
      </c>
      <c r="L296" s="6">
        <v>0.12000000000001876</v>
      </c>
      <c r="M296" s="6">
        <v>0</v>
      </c>
      <c r="N296" s="6">
        <v>0.90999999999999659</v>
      </c>
      <c r="O296" s="7">
        <v>0.11000000000001364</v>
      </c>
      <c r="P296" s="135">
        <v>0</v>
      </c>
      <c r="Q296" s="8">
        <f t="shared" si="17"/>
        <v>619080.00000000163</v>
      </c>
      <c r="R296" s="8">
        <f t="shared" si="18"/>
        <v>633159.99999999884</v>
      </c>
      <c r="S296" s="8">
        <f t="shared" si="22"/>
        <v>638440.00000000023</v>
      </c>
      <c r="T296" s="8">
        <f t="shared" si="22"/>
        <v>652519.99999999872</v>
      </c>
      <c r="U296" s="8">
        <f t="shared" si="22"/>
        <v>663080.00000000035</v>
      </c>
      <c r="V296" s="8">
        <f t="shared" si="22"/>
        <v>663080.00000000035</v>
      </c>
      <c r="W296" s="8">
        <f t="shared" si="22"/>
        <v>743160</v>
      </c>
      <c r="X296" s="8">
        <f t="shared" si="22"/>
        <v>752840.00000000116</v>
      </c>
      <c r="Y296" s="8">
        <f t="shared" si="22"/>
        <v>752840.00000000116</v>
      </c>
      <c r="Z296" s="140">
        <f t="shared" si="19"/>
        <v>6118200.0000000019</v>
      </c>
      <c r="AA296" s="138">
        <v>7.0431819312472026</v>
      </c>
      <c r="AB296" s="9">
        <v>7.168175712651113</v>
      </c>
      <c r="AC296" s="165">
        <v>7.2577234963434654</v>
      </c>
      <c r="AD296" s="291">
        <v>3.4500000000000028</v>
      </c>
      <c r="AE296" s="172">
        <f t="shared" si="20"/>
        <v>303600.00000000023</v>
      </c>
    </row>
    <row r="297" spans="1:31" s="3" customFormat="1" ht="14.25" customHeight="1">
      <c r="A297" s="4">
        <v>80065</v>
      </c>
      <c r="B297" s="4" t="s">
        <v>6614</v>
      </c>
      <c r="C297" s="5" t="s">
        <v>6550</v>
      </c>
      <c r="D297" s="4" t="s">
        <v>6318</v>
      </c>
      <c r="E297" s="186">
        <v>329.53000000000003</v>
      </c>
      <c r="F297" s="133">
        <v>350.35</v>
      </c>
      <c r="G297" s="187">
        <v>353.73</v>
      </c>
      <c r="H297" s="132">
        <v>20.819999999999993</v>
      </c>
      <c r="I297" s="6">
        <v>2.5</v>
      </c>
      <c r="J297" s="6">
        <v>-0.63999999999998636</v>
      </c>
      <c r="K297" s="6">
        <v>0.34999999999996589</v>
      </c>
      <c r="L297" s="6">
        <v>0.33999999999997499</v>
      </c>
      <c r="M297" s="6">
        <v>0.30000000000006821</v>
      </c>
      <c r="N297" s="6">
        <v>0.43999999999994088</v>
      </c>
      <c r="O297" s="7">
        <v>8.9999999999974989E-2</v>
      </c>
      <c r="P297" s="135">
        <v>0</v>
      </c>
      <c r="Q297" s="8">
        <f t="shared" si="17"/>
        <v>6412559.9999999981</v>
      </c>
      <c r="R297" s="8">
        <f t="shared" si="18"/>
        <v>6852559.9999999981</v>
      </c>
      <c r="S297" s="8">
        <f t="shared" si="22"/>
        <v>6796239.9999999991</v>
      </c>
      <c r="T297" s="8">
        <f t="shared" si="22"/>
        <v>6827039.9999999963</v>
      </c>
      <c r="U297" s="8">
        <f t="shared" si="22"/>
        <v>6856959.9999999944</v>
      </c>
      <c r="V297" s="8">
        <f t="shared" si="22"/>
        <v>6883360</v>
      </c>
      <c r="W297" s="8">
        <f t="shared" si="22"/>
        <v>6922079.9999999944</v>
      </c>
      <c r="X297" s="8">
        <f t="shared" si="22"/>
        <v>6929999.9999999925</v>
      </c>
      <c r="Y297" s="8">
        <f t="shared" si="22"/>
        <v>6929999.9999999925</v>
      </c>
      <c r="Z297" s="140">
        <f t="shared" si="19"/>
        <v>61410799.999999963</v>
      </c>
      <c r="AA297" s="138">
        <v>8.2613611578390547</v>
      </c>
      <c r="AB297" s="9">
        <v>8.783321341452714</v>
      </c>
      <c r="AC297" s="165">
        <v>8.8680583933554136</v>
      </c>
      <c r="AD297" s="291">
        <v>24.199999999999989</v>
      </c>
      <c r="AE297" s="172">
        <f t="shared" si="20"/>
        <v>2129599.9999999991</v>
      </c>
    </row>
    <row r="298" spans="1:31" s="3" customFormat="1" ht="14.25" customHeight="1">
      <c r="A298" s="4">
        <v>80066</v>
      </c>
      <c r="B298" s="4" t="s">
        <v>6615</v>
      </c>
      <c r="C298" s="5" t="s">
        <v>6550</v>
      </c>
      <c r="D298" s="4" t="s">
        <v>6318</v>
      </c>
      <c r="E298" s="186">
        <v>65.95</v>
      </c>
      <c r="F298" s="133">
        <v>65.990000000000009</v>
      </c>
      <c r="G298" s="187">
        <v>66.17</v>
      </c>
      <c r="H298" s="132">
        <v>4.0000000000006253E-2</v>
      </c>
      <c r="I298" s="6">
        <v>0</v>
      </c>
      <c r="J298" s="6">
        <v>0</v>
      </c>
      <c r="K298" s="6">
        <v>0</v>
      </c>
      <c r="L298" s="6">
        <v>0</v>
      </c>
      <c r="M298" s="6">
        <v>0</v>
      </c>
      <c r="N298" s="6">
        <v>0.18000000000000682</v>
      </c>
      <c r="O298" s="7">
        <v>0</v>
      </c>
      <c r="P298" s="135">
        <v>0</v>
      </c>
      <c r="Q298" s="8">
        <f t="shared" si="17"/>
        <v>12320.000000001924</v>
      </c>
      <c r="R298" s="8">
        <f t="shared" si="18"/>
        <v>12320.000000001924</v>
      </c>
      <c r="S298" s="8">
        <f t="shared" si="22"/>
        <v>12320.000000001924</v>
      </c>
      <c r="T298" s="8">
        <f t="shared" si="22"/>
        <v>12320.000000001924</v>
      </c>
      <c r="U298" s="8">
        <f t="shared" si="22"/>
        <v>12320.000000001924</v>
      </c>
      <c r="V298" s="8">
        <f t="shared" ref="V298:Y298" si="23">U298+(M298*88000)</f>
        <v>12320.000000001924</v>
      </c>
      <c r="W298" s="8">
        <f t="shared" si="23"/>
        <v>28160.000000002525</v>
      </c>
      <c r="X298" s="8">
        <f t="shared" si="23"/>
        <v>28160.000000002525</v>
      </c>
      <c r="Y298" s="8">
        <f t="shared" si="23"/>
        <v>28160.000000002525</v>
      </c>
      <c r="Z298" s="140">
        <f t="shared" si="19"/>
        <v>158400.00000001912</v>
      </c>
      <c r="AA298" s="138">
        <v>1.5161512059091966</v>
      </c>
      <c r="AB298" s="9">
        <v>1.517070782076541</v>
      </c>
      <c r="AC298" s="165">
        <v>1.5212088748295911</v>
      </c>
      <c r="AD298" s="291">
        <v>0.21999999999999884</v>
      </c>
      <c r="AE298" s="172">
        <f t="shared" si="20"/>
        <v>19359.999999999898</v>
      </c>
    </row>
    <row r="299" spans="1:31" s="3" customFormat="1" ht="14.25" customHeight="1">
      <c r="A299" s="4">
        <v>80067</v>
      </c>
      <c r="B299" s="4" t="s">
        <v>6616</v>
      </c>
      <c r="C299" s="5" t="s">
        <v>6550</v>
      </c>
      <c r="D299" s="4" t="s">
        <v>6318</v>
      </c>
      <c r="E299" s="186">
        <v>261.68</v>
      </c>
      <c r="F299" s="133">
        <v>265.14</v>
      </c>
      <c r="G299" s="187">
        <v>266.87</v>
      </c>
      <c r="H299" s="132">
        <v>3.4599999999999795</v>
      </c>
      <c r="I299" s="6">
        <v>0.37000000000000455</v>
      </c>
      <c r="J299" s="6">
        <v>0.25</v>
      </c>
      <c r="K299" s="6">
        <v>2.9999999999972715E-2</v>
      </c>
      <c r="L299" s="6">
        <v>6.0000000000059117E-2</v>
      </c>
      <c r="M299" s="6">
        <v>0.52999999999997272</v>
      </c>
      <c r="N299" s="6">
        <v>0.10000000000002274</v>
      </c>
      <c r="O299" s="7">
        <v>0.35000000000002274</v>
      </c>
      <c r="P299" s="135">
        <v>3.999999999996362E-2</v>
      </c>
      <c r="Q299" s="8">
        <f t="shared" si="17"/>
        <v>1065679.9999999935</v>
      </c>
      <c r="R299" s="8">
        <f t="shared" si="18"/>
        <v>1130799.9999999942</v>
      </c>
      <c r="S299" s="8">
        <f t="shared" ref="S299:Y329" si="24">R299+(J299*88000)</f>
        <v>1152799.9999999942</v>
      </c>
      <c r="T299" s="8">
        <f t="shared" si="24"/>
        <v>1155439.9999999919</v>
      </c>
      <c r="U299" s="8">
        <f t="shared" si="24"/>
        <v>1160719.999999997</v>
      </c>
      <c r="V299" s="8">
        <f t="shared" si="24"/>
        <v>1207359.9999999946</v>
      </c>
      <c r="W299" s="8">
        <f t="shared" si="24"/>
        <v>1216159.9999999967</v>
      </c>
      <c r="X299" s="8">
        <f t="shared" si="24"/>
        <v>1246959.9999999988</v>
      </c>
      <c r="Y299" s="8">
        <f t="shared" si="24"/>
        <v>1250479.9999999956</v>
      </c>
      <c r="Z299" s="140">
        <f t="shared" si="19"/>
        <v>10586399.999999957</v>
      </c>
      <c r="AA299" s="138">
        <v>6.9849692899450933</v>
      </c>
      <c r="AB299" s="9">
        <v>7.0773263433813893</v>
      </c>
      <c r="AC299" s="165">
        <v>7.1235048700995378</v>
      </c>
      <c r="AD299" s="291">
        <v>5.1899999999999977</v>
      </c>
      <c r="AE299" s="172">
        <f t="shared" si="20"/>
        <v>456719.99999999983</v>
      </c>
    </row>
    <row r="300" spans="1:31" s="3" customFormat="1" ht="14.25" customHeight="1">
      <c r="A300" s="4">
        <v>80068</v>
      </c>
      <c r="B300" s="4" t="s">
        <v>6617</v>
      </c>
      <c r="C300" s="5" t="s">
        <v>6550</v>
      </c>
      <c r="D300" s="4" t="s">
        <v>6318</v>
      </c>
      <c r="E300" s="186">
        <v>71.52</v>
      </c>
      <c r="F300" s="133">
        <v>71.539999999999992</v>
      </c>
      <c r="G300" s="187">
        <v>71.87</v>
      </c>
      <c r="H300" s="132">
        <v>1.9999999999996021E-2</v>
      </c>
      <c r="I300" s="6">
        <v>0.31000000000001648</v>
      </c>
      <c r="J300" s="6">
        <v>0</v>
      </c>
      <c r="K300" s="6">
        <v>1.9999999999996021E-2</v>
      </c>
      <c r="L300" s="6">
        <v>0</v>
      </c>
      <c r="M300" s="6">
        <v>0</v>
      </c>
      <c r="N300" s="6">
        <v>0</v>
      </c>
      <c r="O300" s="7">
        <v>0</v>
      </c>
      <c r="P300" s="135">
        <v>0</v>
      </c>
      <c r="Q300" s="8">
        <f t="shared" si="17"/>
        <v>6159.9999999987722</v>
      </c>
      <c r="R300" s="8">
        <f t="shared" si="18"/>
        <v>60720.000000001666</v>
      </c>
      <c r="S300" s="8">
        <f t="shared" si="24"/>
        <v>60720.000000001666</v>
      </c>
      <c r="T300" s="8">
        <f t="shared" si="24"/>
        <v>62480.000000001317</v>
      </c>
      <c r="U300" s="8">
        <f t="shared" si="24"/>
        <v>62480.000000001317</v>
      </c>
      <c r="V300" s="8">
        <f t="shared" si="24"/>
        <v>62480.000000001317</v>
      </c>
      <c r="W300" s="8">
        <f t="shared" si="24"/>
        <v>62480.000000001317</v>
      </c>
      <c r="X300" s="8">
        <f t="shared" si="24"/>
        <v>62480.000000001317</v>
      </c>
      <c r="Y300" s="8">
        <f t="shared" si="24"/>
        <v>62480.000000001317</v>
      </c>
      <c r="Z300" s="140">
        <f t="shared" si="19"/>
        <v>502480.00000001007</v>
      </c>
      <c r="AA300" s="138">
        <v>1.5369473372043543</v>
      </c>
      <c r="AB300" s="9">
        <v>1.5373771323210224</v>
      </c>
      <c r="AC300" s="165">
        <v>1.5444687517460427</v>
      </c>
      <c r="AD300" s="291">
        <v>0.35000000000000853</v>
      </c>
      <c r="AE300" s="172">
        <f t="shared" si="20"/>
        <v>30800.000000000749</v>
      </c>
    </row>
    <row r="301" spans="1:31" s="3" customFormat="1" ht="14.25" customHeight="1">
      <c r="A301" s="4">
        <v>80069</v>
      </c>
      <c r="B301" s="4" t="s">
        <v>6618</v>
      </c>
      <c r="C301" s="5" t="s">
        <v>6550</v>
      </c>
      <c r="D301" s="4" t="s">
        <v>6318</v>
      </c>
      <c r="E301" s="186">
        <v>476.15000000000003</v>
      </c>
      <c r="F301" s="133">
        <v>485.91</v>
      </c>
      <c r="G301" s="187">
        <v>496.76</v>
      </c>
      <c r="H301" s="132">
        <v>9.7599999999999909</v>
      </c>
      <c r="I301" s="6">
        <v>8.2599999999999909</v>
      </c>
      <c r="J301" s="6">
        <v>0.45999999999997954</v>
      </c>
      <c r="K301" s="6">
        <v>0.81000000000000227</v>
      </c>
      <c r="L301" s="6">
        <v>0.19999999999998863</v>
      </c>
      <c r="M301" s="6">
        <v>9.9999999999909051E-3</v>
      </c>
      <c r="N301" s="6">
        <v>0.41000000000008185</v>
      </c>
      <c r="O301" s="7">
        <v>0.50999999999993406</v>
      </c>
      <c r="P301" s="135">
        <v>0.18999999999999773</v>
      </c>
      <c r="Q301" s="8">
        <f t="shared" si="17"/>
        <v>3006079.9999999972</v>
      </c>
      <c r="R301" s="8">
        <f t="shared" si="18"/>
        <v>4459839.9999999963</v>
      </c>
      <c r="S301" s="8">
        <f t="shared" si="24"/>
        <v>4500319.9999999944</v>
      </c>
      <c r="T301" s="8">
        <f t="shared" si="24"/>
        <v>4571599.9999999944</v>
      </c>
      <c r="U301" s="8">
        <f t="shared" si="24"/>
        <v>4589199.9999999935</v>
      </c>
      <c r="V301" s="8">
        <f t="shared" si="24"/>
        <v>4590079.9999999925</v>
      </c>
      <c r="W301" s="8">
        <f t="shared" si="24"/>
        <v>4626160</v>
      </c>
      <c r="X301" s="8">
        <f t="shared" si="24"/>
        <v>4671039.9999999944</v>
      </c>
      <c r="Y301" s="8">
        <f t="shared" si="24"/>
        <v>4687759.9999999944</v>
      </c>
      <c r="Z301" s="140">
        <f t="shared" si="19"/>
        <v>39702079.999999955</v>
      </c>
      <c r="AA301" s="138">
        <v>12.13807554846308</v>
      </c>
      <c r="AB301" s="9">
        <v>12.386878693171681</v>
      </c>
      <c r="AC301" s="165">
        <v>12.663468254656138</v>
      </c>
      <c r="AD301" s="291">
        <v>20.609999999999957</v>
      </c>
      <c r="AE301" s="172">
        <f t="shared" si="20"/>
        <v>1813679.9999999963</v>
      </c>
    </row>
    <row r="302" spans="1:31" s="3" customFormat="1" ht="14.25" customHeight="1">
      <c r="A302" s="4">
        <v>80070</v>
      </c>
      <c r="B302" s="4" t="s">
        <v>6619</v>
      </c>
      <c r="C302" s="5" t="s">
        <v>6550</v>
      </c>
      <c r="D302" s="4" t="s">
        <v>6318</v>
      </c>
      <c r="E302" s="186">
        <v>68.38</v>
      </c>
      <c r="F302" s="133">
        <v>68.38</v>
      </c>
      <c r="G302" s="187">
        <v>68.73</v>
      </c>
      <c r="H302" s="132">
        <v>0</v>
      </c>
      <c r="I302" s="6">
        <v>0.29999999999999716</v>
      </c>
      <c r="J302" s="6">
        <v>2.0000000000010232E-2</v>
      </c>
      <c r="K302" s="6">
        <v>0</v>
      </c>
      <c r="L302" s="6">
        <v>3.0000000000001137E-2</v>
      </c>
      <c r="M302" s="6">
        <v>0</v>
      </c>
      <c r="N302" s="6">
        <v>0</v>
      </c>
      <c r="O302" s="7">
        <v>0</v>
      </c>
      <c r="P302" s="135">
        <v>0</v>
      </c>
      <c r="Q302" s="8">
        <f t="shared" si="17"/>
        <v>0</v>
      </c>
      <c r="R302" s="8">
        <f t="shared" si="18"/>
        <v>52799.999999999498</v>
      </c>
      <c r="S302" s="8">
        <f t="shared" si="24"/>
        <v>54560.0000000004</v>
      </c>
      <c r="T302" s="8">
        <f t="shared" si="24"/>
        <v>54560.0000000004</v>
      </c>
      <c r="U302" s="8">
        <f t="shared" si="24"/>
        <v>57200.000000000502</v>
      </c>
      <c r="V302" s="8">
        <f t="shared" si="24"/>
        <v>57200.000000000502</v>
      </c>
      <c r="W302" s="8">
        <f t="shared" si="24"/>
        <v>57200.000000000502</v>
      </c>
      <c r="X302" s="8">
        <f t="shared" si="24"/>
        <v>57200.000000000502</v>
      </c>
      <c r="Y302" s="8">
        <f t="shared" si="24"/>
        <v>57200.000000000502</v>
      </c>
      <c r="Z302" s="140">
        <f t="shared" si="19"/>
        <v>447920.00000000285</v>
      </c>
      <c r="AA302" s="138">
        <v>1.3732771276456872</v>
      </c>
      <c r="AB302" s="9">
        <v>1.3732771276456872</v>
      </c>
      <c r="AC302" s="165">
        <v>1.3803061857719816</v>
      </c>
      <c r="AD302" s="291">
        <v>0.35000000000000853</v>
      </c>
      <c r="AE302" s="172">
        <f t="shared" si="20"/>
        <v>30800.000000000749</v>
      </c>
    </row>
    <row r="303" spans="1:31" s="3" customFormat="1" ht="14.25" customHeight="1">
      <c r="A303" s="4">
        <v>80071</v>
      </c>
      <c r="B303" s="4" t="s">
        <v>6620</v>
      </c>
      <c r="C303" s="5" t="s">
        <v>6550</v>
      </c>
      <c r="D303" s="4" t="s">
        <v>6318</v>
      </c>
      <c r="E303" s="186">
        <v>138.6</v>
      </c>
      <c r="F303" s="133">
        <v>140.97999999999999</v>
      </c>
      <c r="G303" s="187">
        <v>142</v>
      </c>
      <c r="H303" s="132">
        <v>2.3799999999999955</v>
      </c>
      <c r="I303" s="6">
        <v>0.34000000000000341</v>
      </c>
      <c r="J303" s="6">
        <v>0.59999999999999432</v>
      </c>
      <c r="K303" s="6">
        <v>2.0000000000038654E-2</v>
      </c>
      <c r="L303" s="6">
        <v>5.9999999999973852E-2</v>
      </c>
      <c r="M303" s="6">
        <v>0</v>
      </c>
      <c r="N303" s="6">
        <v>0</v>
      </c>
      <c r="O303" s="7">
        <v>0</v>
      </c>
      <c r="P303" s="135">
        <v>0</v>
      </c>
      <c r="Q303" s="8">
        <f t="shared" si="17"/>
        <v>733039.99999999849</v>
      </c>
      <c r="R303" s="8">
        <f t="shared" si="18"/>
        <v>792879.99999999907</v>
      </c>
      <c r="S303" s="8">
        <f t="shared" si="24"/>
        <v>845679.9999999986</v>
      </c>
      <c r="T303" s="8">
        <f t="shared" si="24"/>
        <v>847440.00000000198</v>
      </c>
      <c r="U303" s="8">
        <f t="shared" si="24"/>
        <v>852719.99999999965</v>
      </c>
      <c r="V303" s="8">
        <f t="shared" si="24"/>
        <v>852719.99999999965</v>
      </c>
      <c r="W303" s="8">
        <f t="shared" si="24"/>
        <v>852719.99999999965</v>
      </c>
      <c r="X303" s="8">
        <f t="shared" si="24"/>
        <v>852719.99999999965</v>
      </c>
      <c r="Y303" s="8">
        <f t="shared" si="24"/>
        <v>852719.99999999965</v>
      </c>
      <c r="Z303" s="140">
        <f t="shared" si="19"/>
        <v>7482639.9999999972</v>
      </c>
      <c r="AA303" s="138">
        <v>3.9494380741787674</v>
      </c>
      <c r="AB303" s="9">
        <v>4.0172567077757764</v>
      </c>
      <c r="AC303" s="165">
        <v>4.0463218364602094</v>
      </c>
      <c r="AD303" s="291">
        <v>3.4000000000000061</v>
      </c>
      <c r="AE303" s="172">
        <f t="shared" si="20"/>
        <v>299200.00000000052</v>
      </c>
    </row>
    <row r="304" spans="1:31" s="3" customFormat="1" ht="14.25" customHeight="1">
      <c r="A304" s="4">
        <v>80072</v>
      </c>
      <c r="B304" s="4" t="s">
        <v>6621</v>
      </c>
      <c r="C304" s="5" t="s">
        <v>6550</v>
      </c>
      <c r="D304" s="4" t="s">
        <v>6318</v>
      </c>
      <c r="E304" s="186">
        <v>26.240000000000002</v>
      </c>
      <c r="F304" s="133">
        <v>26.240000000000002</v>
      </c>
      <c r="G304" s="187">
        <v>26.27</v>
      </c>
      <c r="H304" s="132">
        <v>0</v>
      </c>
      <c r="I304" s="6">
        <v>3.0000000000001137E-2</v>
      </c>
      <c r="J304" s="6">
        <v>0</v>
      </c>
      <c r="K304" s="6">
        <v>0</v>
      </c>
      <c r="L304" s="6">
        <v>0</v>
      </c>
      <c r="M304" s="6">
        <v>0</v>
      </c>
      <c r="N304" s="6">
        <v>0</v>
      </c>
      <c r="O304" s="7">
        <v>0</v>
      </c>
      <c r="P304" s="135">
        <v>0</v>
      </c>
      <c r="Q304" s="8">
        <f t="shared" si="17"/>
        <v>0</v>
      </c>
      <c r="R304" s="8">
        <f t="shared" si="18"/>
        <v>5280.0000000002001</v>
      </c>
      <c r="S304" s="8">
        <f t="shared" si="24"/>
        <v>5280.0000000002001</v>
      </c>
      <c r="T304" s="8">
        <f t="shared" si="24"/>
        <v>5280.0000000002001</v>
      </c>
      <c r="U304" s="8">
        <f t="shared" si="24"/>
        <v>5280.0000000002001</v>
      </c>
      <c r="V304" s="8">
        <f t="shared" si="24"/>
        <v>5280.0000000002001</v>
      </c>
      <c r="W304" s="8">
        <f t="shared" si="24"/>
        <v>5280.0000000002001</v>
      </c>
      <c r="X304" s="8">
        <f t="shared" si="24"/>
        <v>5280.0000000002001</v>
      </c>
      <c r="Y304" s="8">
        <f t="shared" si="24"/>
        <v>5280.0000000002001</v>
      </c>
      <c r="Z304" s="140">
        <f t="shared" si="19"/>
        <v>42240.000000001601</v>
      </c>
      <c r="AA304" s="138">
        <v>1.952235696748754</v>
      </c>
      <c r="AB304" s="9">
        <v>1.952235696748754</v>
      </c>
      <c r="AC304" s="165">
        <v>1.9544676735361952</v>
      </c>
      <c r="AD304" s="291">
        <v>2.9999999999997581E-2</v>
      </c>
      <c r="AE304" s="172">
        <f t="shared" si="20"/>
        <v>2639.9999999997872</v>
      </c>
    </row>
    <row r="305" spans="1:31" s="3" customFormat="1" ht="14.25" customHeight="1">
      <c r="A305" s="4">
        <v>80073</v>
      </c>
      <c r="B305" s="4" t="s">
        <v>6622</v>
      </c>
      <c r="C305" s="5" t="s">
        <v>6550</v>
      </c>
      <c r="D305" s="4" t="s">
        <v>6318</v>
      </c>
      <c r="E305" s="186">
        <v>158.75</v>
      </c>
      <c r="F305" s="133">
        <v>161.1</v>
      </c>
      <c r="G305" s="187">
        <v>161.9</v>
      </c>
      <c r="H305" s="132">
        <v>2.3499999999999943</v>
      </c>
      <c r="I305" s="6">
        <v>0.41999999999998749</v>
      </c>
      <c r="J305" s="6">
        <v>0.11000000000004206</v>
      </c>
      <c r="K305" s="6">
        <v>9.9999999999965894E-2</v>
      </c>
      <c r="L305" s="6">
        <v>0</v>
      </c>
      <c r="M305" s="6">
        <v>0</v>
      </c>
      <c r="N305" s="6">
        <v>0.16999999999998749</v>
      </c>
      <c r="O305" s="7">
        <v>0</v>
      </c>
      <c r="P305" s="135">
        <v>0</v>
      </c>
      <c r="Q305" s="8">
        <f t="shared" si="17"/>
        <v>723799.99999999825</v>
      </c>
      <c r="R305" s="8">
        <f t="shared" si="18"/>
        <v>797719.99999999604</v>
      </c>
      <c r="S305" s="8">
        <f t="shared" si="24"/>
        <v>807399.99999999977</v>
      </c>
      <c r="T305" s="8">
        <f t="shared" si="24"/>
        <v>816199.99999999674</v>
      </c>
      <c r="U305" s="8">
        <f t="shared" si="24"/>
        <v>816199.99999999674</v>
      </c>
      <c r="V305" s="8">
        <f t="shared" si="24"/>
        <v>816199.99999999674</v>
      </c>
      <c r="W305" s="8">
        <f t="shared" si="24"/>
        <v>831159.99999999569</v>
      </c>
      <c r="X305" s="8">
        <f t="shared" si="24"/>
        <v>831159.99999999569</v>
      </c>
      <c r="Y305" s="8">
        <f t="shared" si="24"/>
        <v>831159.99999999569</v>
      </c>
      <c r="Z305" s="140">
        <f t="shared" si="19"/>
        <v>7270999.9999999711</v>
      </c>
      <c r="AA305" s="138">
        <v>2.4804028642989171</v>
      </c>
      <c r="AB305" s="9">
        <v>2.5171206389830272</v>
      </c>
      <c r="AC305" s="165">
        <v>2.5296203069605965</v>
      </c>
      <c r="AD305" s="291">
        <v>3.1500000000000061</v>
      </c>
      <c r="AE305" s="172">
        <f t="shared" si="20"/>
        <v>277200.00000000052</v>
      </c>
    </row>
    <row r="306" spans="1:31" s="3" customFormat="1" ht="14.25" customHeight="1">
      <c r="A306" s="4">
        <v>80074</v>
      </c>
      <c r="B306" s="4" t="s">
        <v>6623</v>
      </c>
      <c r="C306" s="5" t="s">
        <v>6550</v>
      </c>
      <c r="D306" s="4" t="s">
        <v>6318</v>
      </c>
      <c r="E306" s="186">
        <v>141.62</v>
      </c>
      <c r="F306" s="133">
        <v>142.99</v>
      </c>
      <c r="G306" s="187">
        <v>144.31</v>
      </c>
      <c r="H306" s="132">
        <v>1.3700000000000045</v>
      </c>
      <c r="I306" s="6">
        <v>0.96000000000000796</v>
      </c>
      <c r="J306" s="6">
        <v>0.34999999999999432</v>
      </c>
      <c r="K306" s="6">
        <v>0</v>
      </c>
      <c r="L306" s="6">
        <v>9.9999999999909051E-3</v>
      </c>
      <c r="M306" s="6">
        <v>0</v>
      </c>
      <c r="N306" s="6">
        <v>0</v>
      </c>
      <c r="O306" s="7">
        <v>0</v>
      </c>
      <c r="P306" s="135">
        <v>0</v>
      </c>
      <c r="Q306" s="8">
        <f t="shared" si="17"/>
        <v>421960.00000000134</v>
      </c>
      <c r="R306" s="8">
        <f t="shared" si="18"/>
        <v>590920.00000000279</v>
      </c>
      <c r="S306" s="8">
        <f t="shared" si="24"/>
        <v>621720.00000000233</v>
      </c>
      <c r="T306" s="8">
        <f t="shared" si="24"/>
        <v>621720.00000000233</v>
      </c>
      <c r="U306" s="8">
        <f t="shared" si="24"/>
        <v>622600.00000000151</v>
      </c>
      <c r="V306" s="8">
        <f t="shared" si="24"/>
        <v>622600.00000000151</v>
      </c>
      <c r="W306" s="8">
        <f t="shared" si="24"/>
        <v>622600.00000000151</v>
      </c>
      <c r="X306" s="8">
        <f t="shared" si="24"/>
        <v>622600.00000000151</v>
      </c>
      <c r="Y306" s="8">
        <f t="shared" si="24"/>
        <v>622600.00000000151</v>
      </c>
      <c r="Z306" s="140">
        <f t="shared" si="19"/>
        <v>5369320.0000000168</v>
      </c>
      <c r="AA306" s="138">
        <v>1.3558082338400619</v>
      </c>
      <c r="AB306" s="9">
        <v>1.3689240174889881</v>
      </c>
      <c r="AC306" s="165">
        <v>1.3815611229025515</v>
      </c>
      <c r="AD306" s="291">
        <v>2.6899999999999977</v>
      </c>
      <c r="AE306" s="172">
        <f t="shared" si="20"/>
        <v>236719.9999999998</v>
      </c>
    </row>
    <row r="307" spans="1:31" s="3" customFormat="1" ht="14.25" customHeight="1">
      <c r="A307" s="4">
        <v>80075</v>
      </c>
      <c r="B307" s="4" t="s">
        <v>6624</v>
      </c>
      <c r="C307" s="5" t="s">
        <v>6550</v>
      </c>
      <c r="D307" s="4" t="s">
        <v>6318</v>
      </c>
      <c r="E307" s="186">
        <v>76.55</v>
      </c>
      <c r="F307" s="133">
        <v>77.069999999999993</v>
      </c>
      <c r="G307" s="187">
        <v>77.16</v>
      </c>
      <c r="H307" s="132">
        <v>0.51999999999999602</v>
      </c>
      <c r="I307" s="6">
        <v>0</v>
      </c>
      <c r="J307" s="6">
        <v>0</v>
      </c>
      <c r="K307" s="6">
        <v>1.9999999999996021E-2</v>
      </c>
      <c r="L307" s="6">
        <v>0</v>
      </c>
      <c r="M307" s="6">
        <v>0</v>
      </c>
      <c r="N307" s="6">
        <v>6.9999999999993179E-2</v>
      </c>
      <c r="O307" s="7">
        <v>0</v>
      </c>
      <c r="P307" s="135">
        <v>0</v>
      </c>
      <c r="Q307" s="8">
        <f t="shared" si="17"/>
        <v>160159.99999999878</v>
      </c>
      <c r="R307" s="8">
        <f t="shared" si="18"/>
        <v>160159.99999999878</v>
      </c>
      <c r="S307" s="8">
        <f t="shared" si="24"/>
        <v>160159.99999999878</v>
      </c>
      <c r="T307" s="8">
        <f t="shared" si="24"/>
        <v>161919.99999999843</v>
      </c>
      <c r="U307" s="8">
        <f t="shared" si="24"/>
        <v>161919.99999999843</v>
      </c>
      <c r="V307" s="8">
        <f t="shared" si="24"/>
        <v>161919.99999999843</v>
      </c>
      <c r="W307" s="8">
        <f t="shared" si="24"/>
        <v>168079.99999999782</v>
      </c>
      <c r="X307" s="8">
        <f t="shared" si="24"/>
        <v>168079.99999999782</v>
      </c>
      <c r="Y307" s="8">
        <f t="shared" si="24"/>
        <v>168079.99999999782</v>
      </c>
      <c r="Z307" s="140">
        <f t="shared" si="19"/>
        <v>1470479.9999999853</v>
      </c>
      <c r="AA307" s="138">
        <v>1.6064686859275021</v>
      </c>
      <c r="AB307" s="9">
        <v>1.6173813406196291</v>
      </c>
      <c r="AC307" s="165">
        <v>1.6192700693163433</v>
      </c>
      <c r="AD307" s="291">
        <v>0.60999999999999943</v>
      </c>
      <c r="AE307" s="172">
        <f t="shared" si="20"/>
        <v>53679.999999999949</v>
      </c>
    </row>
    <row r="308" spans="1:31" s="3" customFormat="1" ht="14.25" customHeight="1">
      <c r="A308" s="4">
        <v>80076</v>
      </c>
      <c r="B308" s="4" t="s">
        <v>6625</v>
      </c>
      <c r="C308" s="5" t="s">
        <v>6550</v>
      </c>
      <c r="D308" s="4" t="s">
        <v>6318</v>
      </c>
      <c r="E308" s="186">
        <v>24.85</v>
      </c>
      <c r="F308" s="133">
        <v>24.85</v>
      </c>
      <c r="G308" s="187">
        <v>25.080000000000002</v>
      </c>
      <c r="H308" s="132">
        <v>0</v>
      </c>
      <c r="I308" s="6">
        <v>0</v>
      </c>
      <c r="J308" s="6">
        <v>0</v>
      </c>
      <c r="K308" s="6">
        <v>0</v>
      </c>
      <c r="L308" s="6">
        <v>0</v>
      </c>
      <c r="M308" s="6">
        <v>0</v>
      </c>
      <c r="N308" s="6">
        <v>1.0000000000001563E-2</v>
      </c>
      <c r="O308" s="7">
        <v>0.21999999999999531</v>
      </c>
      <c r="P308" s="135">
        <v>0</v>
      </c>
      <c r="Q308" s="8">
        <f t="shared" si="17"/>
        <v>0</v>
      </c>
      <c r="R308" s="8">
        <f t="shared" si="18"/>
        <v>0</v>
      </c>
      <c r="S308" s="8">
        <f t="shared" si="24"/>
        <v>0</v>
      </c>
      <c r="T308" s="8">
        <f t="shared" si="24"/>
        <v>0</v>
      </c>
      <c r="U308" s="8">
        <f t="shared" si="24"/>
        <v>0</v>
      </c>
      <c r="V308" s="8">
        <f t="shared" si="24"/>
        <v>0</v>
      </c>
      <c r="W308" s="8">
        <f t="shared" si="24"/>
        <v>880.00000000013756</v>
      </c>
      <c r="X308" s="8">
        <f t="shared" si="24"/>
        <v>20239.999999999727</v>
      </c>
      <c r="Y308" s="8">
        <f t="shared" si="24"/>
        <v>20239.999999999727</v>
      </c>
      <c r="Z308" s="140">
        <f t="shared" si="19"/>
        <v>41359.999999999593</v>
      </c>
      <c r="AA308" s="138">
        <v>2.2055168986083498</v>
      </c>
      <c r="AB308" s="9">
        <v>2.2055168986083498</v>
      </c>
      <c r="AC308" s="165">
        <v>2.2259301334848054</v>
      </c>
      <c r="AD308" s="291">
        <v>0.23000000000000043</v>
      </c>
      <c r="AE308" s="172">
        <f t="shared" si="20"/>
        <v>20240.000000000036</v>
      </c>
    </row>
    <row r="309" spans="1:31" s="3" customFormat="1" ht="14.25" customHeight="1">
      <c r="A309" s="4">
        <v>80077</v>
      </c>
      <c r="B309" s="4" t="s">
        <v>6626</v>
      </c>
      <c r="C309" s="5" t="s">
        <v>6550</v>
      </c>
      <c r="D309" s="4" t="s">
        <v>6318</v>
      </c>
      <c r="E309" s="186">
        <v>102.37</v>
      </c>
      <c r="F309" s="133">
        <v>103.28</v>
      </c>
      <c r="G309" s="187">
        <v>106.89</v>
      </c>
      <c r="H309" s="132">
        <v>0.90999999999999659</v>
      </c>
      <c r="I309" s="6">
        <v>2.8299999999999983</v>
      </c>
      <c r="J309" s="6">
        <v>0.20000000000000284</v>
      </c>
      <c r="K309" s="6">
        <v>0</v>
      </c>
      <c r="L309" s="6">
        <v>0</v>
      </c>
      <c r="M309" s="6">
        <v>0.31999999999999318</v>
      </c>
      <c r="N309" s="6">
        <v>0.21999999999999886</v>
      </c>
      <c r="O309" s="7">
        <v>4.0000000000020464E-2</v>
      </c>
      <c r="P309" s="135">
        <v>0</v>
      </c>
      <c r="Q309" s="8">
        <f t="shared" si="17"/>
        <v>280279.99999999895</v>
      </c>
      <c r="R309" s="8">
        <f t="shared" si="18"/>
        <v>778359.9999999986</v>
      </c>
      <c r="S309" s="8">
        <f t="shared" si="24"/>
        <v>795959.99999999884</v>
      </c>
      <c r="T309" s="8">
        <f t="shared" si="24"/>
        <v>795959.99999999884</v>
      </c>
      <c r="U309" s="8">
        <f t="shared" si="24"/>
        <v>795959.99999999884</v>
      </c>
      <c r="V309" s="8">
        <f t="shared" si="24"/>
        <v>824119.99999999825</v>
      </c>
      <c r="W309" s="8">
        <f t="shared" si="24"/>
        <v>843479.99999999814</v>
      </c>
      <c r="X309" s="8">
        <f t="shared" si="24"/>
        <v>846999.99999999988</v>
      </c>
      <c r="Y309" s="8">
        <f t="shared" si="24"/>
        <v>846999.99999999988</v>
      </c>
      <c r="Z309" s="140">
        <f t="shared" si="19"/>
        <v>6808119.9999999907</v>
      </c>
      <c r="AA309" s="138">
        <v>2.9789896403212666</v>
      </c>
      <c r="AB309" s="9">
        <v>3.0054708415783957</v>
      </c>
      <c r="AC309" s="165">
        <v>3.1105226399720638</v>
      </c>
      <c r="AD309" s="291">
        <v>4.519999999999996</v>
      </c>
      <c r="AE309" s="172">
        <f t="shared" si="20"/>
        <v>397759.99999999965</v>
      </c>
    </row>
    <row r="310" spans="1:31" s="3" customFormat="1" ht="14.25" customHeight="1">
      <c r="A310" s="4">
        <v>80078</v>
      </c>
      <c r="B310" s="4" t="s">
        <v>6627</v>
      </c>
      <c r="C310" s="5" t="s">
        <v>6550</v>
      </c>
      <c r="D310" s="4" t="s">
        <v>6318</v>
      </c>
      <c r="E310" s="186">
        <v>43.37</v>
      </c>
      <c r="F310" s="133">
        <v>43.37</v>
      </c>
      <c r="G310" s="187">
        <v>43.7</v>
      </c>
      <c r="H310" s="132">
        <v>0</v>
      </c>
      <c r="I310" s="6">
        <v>0.29999999999999716</v>
      </c>
      <c r="J310" s="6">
        <v>0</v>
      </c>
      <c r="K310" s="6">
        <v>0</v>
      </c>
      <c r="L310" s="6">
        <v>0</v>
      </c>
      <c r="M310" s="6">
        <v>0</v>
      </c>
      <c r="N310" s="6">
        <v>3.0000000000001137E-2</v>
      </c>
      <c r="O310" s="7">
        <v>0</v>
      </c>
      <c r="P310" s="135">
        <v>0</v>
      </c>
      <c r="Q310" s="8">
        <f t="shared" si="17"/>
        <v>0</v>
      </c>
      <c r="R310" s="8">
        <f t="shared" si="18"/>
        <v>52799.999999999498</v>
      </c>
      <c r="S310" s="8">
        <f t="shared" si="24"/>
        <v>52799.999999999498</v>
      </c>
      <c r="T310" s="8">
        <f t="shared" si="24"/>
        <v>52799.999999999498</v>
      </c>
      <c r="U310" s="8">
        <f t="shared" si="24"/>
        <v>52799.999999999498</v>
      </c>
      <c r="V310" s="8">
        <f t="shared" si="24"/>
        <v>52799.999999999498</v>
      </c>
      <c r="W310" s="8">
        <f t="shared" si="24"/>
        <v>55439.9999999996</v>
      </c>
      <c r="X310" s="8">
        <f t="shared" si="24"/>
        <v>55439.9999999996</v>
      </c>
      <c r="Y310" s="8">
        <f t="shared" si="24"/>
        <v>55439.9999999996</v>
      </c>
      <c r="Z310" s="140">
        <f t="shared" si="19"/>
        <v>430319.99999999627</v>
      </c>
      <c r="AA310" s="138">
        <v>1.868414023659972</v>
      </c>
      <c r="AB310" s="9">
        <v>1.868414023659972</v>
      </c>
      <c r="AC310" s="165">
        <v>1.8826306855877515</v>
      </c>
      <c r="AD310" s="291">
        <v>0.3300000000000054</v>
      </c>
      <c r="AE310" s="172">
        <f t="shared" si="20"/>
        <v>29040.000000000477</v>
      </c>
    </row>
    <row r="311" spans="1:31" s="3" customFormat="1" ht="14.25" customHeight="1">
      <c r="A311" s="4">
        <v>80079</v>
      </c>
      <c r="B311" s="4" t="s">
        <v>6628</v>
      </c>
      <c r="C311" s="5" t="s">
        <v>6550</v>
      </c>
      <c r="D311" s="4" t="s">
        <v>6318</v>
      </c>
      <c r="E311" s="186">
        <v>38.79</v>
      </c>
      <c r="F311" s="133">
        <v>39.049999999999997</v>
      </c>
      <c r="G311" s="187">
        <v>39.050000000000004</v>
      </c>
      <c r="H311" s="132">
        <v>0.25999999999999801</v>
      </c>
      <c r="I311" s="6">
        <v>0</v>
      </c>
      <c r="J311" s="6">
        <v>0</v>
      </c>
      <c r="K311" s="6">
        <v>0</v>
      </c>
      <c r="L311" s="6">
        <v>0</v>
      </c>
      <c r="M311" s="6">
        <v>0</v>
      </c>
      <c r="N311" s="6">
        <v>0</v>
      </c>
      <c r="O311" s="7">
        <v>0</v>
      </c>
      <c r="P311" s="135">
        <v>0</v>
      </c>
      <c r="Q311" s="8">
        <f t="shared" si="17"/>
        <v>80079.999999999389</v>
      </c>
      <c r="R311" s="8">
        <f t="shared" si="18"/>
        <v>80079.999999999389</v>
      </c>
      <c r="S311" s="8">
        <f t="shared" si="24"/>
        <v>80079.999999999389</v>
      </c>
      <c r="T311" s="8">
        <f t="shared" si="24"/>
        <v>80079.999999999389</v>
      </c>
      <c r="U311" s="8">
        <f t="shared" si="24"/>
        <v>80079.999999999389</v>
      </c>
      <c r="V311" s="8">
        <f t="shared" si="24"/>
        <v>80079.999999999389</v>
      </c>
      <c r="W311" s="8">
        <f t="shared" si="24"/>
        <v>80079.999999999389</v>
      </c>
      <c r="X311" s="8">
        <f t="shared" si="24"/>
        <v>80079.999999999389</v>
      </c>
      <c r="Y311" s="8">
        <f t="shared" si="24"/>
        <v>80079.999999999389</v>
      </c>
      <c r="Z311" s="140">
        <f t="shared" si="19"/>
        <v>720719.99999999464</v>
      </c>
      <c r="AA311" s="138">
        <v>1.9371463671638958</v>
      </c>
      <c r="AB311" s="9">
        <v>1.9501305913315319</v>
      </c>
      <c r="AC311" s="165">
        <v>1.9501305913315323</v>
      </c>
      <c r="AD311" s="291">
        <v>0.25999999999999801</v>
      </c>
      <c r="AE311" s="172">
        <f t="shared" si="20"/>
        <v>22879.999999999825</v>
      </c>
    </row>
    <row r="312" spans="1:31" s="3" customFormat="1" ht="14.25" customHeight="1">
      <c r="A312" s="4">
        <v>80080</v>
      </c>
      <c r="B312" s="4" t="s">
        <v>6629</v>
      </c>
      <c r="C312" s="5" t="s">
        <v>6550</v>
      </c>
      <c r="D312" s="4" t="s">
        <v>6318</v>
      </c>
      <c r="E312" s="186">
        <v>15.950000000000001</v>
      </c>
      <c r="F312" s="133">
        <v>15.950000000000001</v>
      </c>
      <c r="G312" s="187">
        <v>24.430000000000003</v>
      </c>
      <c r="H312" s="132">
        <v>0</v>
      </c>
      <c r="I312" s="6">
        <v>8.4499999999999975</v>
      </c>
      <c r="J312" s="6">
        <v>0</v>
      </c>
      <c r="K312" s="6">
        <v>0</v>
      </c>
      <c r="L312" s="6">
        <v>0</v>
      </c>
      <c r="M312" s="6">
        <v>0</v>
      </c>
      <c r="N312" s="6">
        <v>0</v>
      </c>
      <c r="O312" s="7">
        <v>0</v>
      </c>
      <c r="P312" s="135">
        <v>3.0000000000001137E-2</v>
      </c>
      <c r="Q312" s="8">
        <f t="shared" si="17"/>
        <v>0</v>
      </c>
      <c r="R312" s="8">
        <f t="shared" si="18"/>
        <v>1487199.9999999995</v>
      </c>
      <c r="S312" s="8">
        <f t="shared" si="24"/>
        <v>1487199.9999999995</v>
      </c>
      <c r="T312" s="8">
        <f t="shared" si="24"/>
        <v>1487199.9999999995</v>
      </c>
      <c r="U312" s="8">
        <f t="shared" si="24"/>
        <v>1487199.9999999995</v>
      </c>
      <c r="V312" s="8">
        <f t="shared" si="24"/>
        <v>1487199.9999999995</v>
      </c>
      <c r="W312" s="8">
        <f t="shared" si="24"/>
        <v>1487199.9999999995</v>
      </c>
      <c r="X312" s="8">
        <f t="shared" si="24"/>
        <v>1487199.9999999995</v>
      </c>
      <c r="Y312" s="8">
        <f t="shared" si="24"/>
        <v>1489839.9999999995</v>
      </c>
      <c r="Z312" s="140">
        <f t="shared" si="19"/>
        <v>11900239.999999998</v>
      </c>
      <c r="AA312" s="138">
        <v>4.0270659226904337</v>
      </c>
      <c r="AB312" s="9">
        <v>4.0270659226904337</v>
      </c>
      <c r="AC312" s="165">
        <v>6.1681015982023393</v>
      </c>
      <c r="AD312" s="291">
        <v>8.4800000000000022</v>
      </c>
      <c r="AE312" s="172">
        <f t="shared" si="20"/>
        <v>746240.00000000023</v>
      </c>
    </row>
    <row r="313" spans="1:31" s="3" customFormat="1" ht="14.25" customHeight="1">
      <c r="A313" s="4">
        <v>80081</v>
      </c>
      <c r="B313" s="4" t="s">
        <v>6630</v>
      </c>
      <c r="C313" s="5" t="s">
        <v>6550</v>
      </c>
      <c r="D313" s="4" t="s">
        <v>6318</v>
      </c>
      <c r="E313" s="186">
        <v>108.5</v>
      </c>
      <c r="F313" s="133">
        <v>109.62</v>
      </c>
      <c r="G313" s="187">
        <v>110.94</v>
      </c>
      <c r="H313" s="132">
        <v>1.1200000000000045</v>
      </c>
      <c r="I313" s="6">
        <v>0.81000000000000227</v>
      </c>
      <c r="J313" s="6">
        <v>0</v>
      </c>
      <c r="K313" s="6">
        <v>0</v>
      </c>
      <c r="L313" s="6">
        <v>0.47999999999998977</v>
      </c>
      <c r="M313" s="6">
        <v>0</v>
      </c>
      <c r="N313" s="6">
        <v>3.0000000000001137E-2</v>
      </c>
      <c r="O313" s="7">
        <v>0</v>
      </c>
      <c r="P313" s="135">
        <v>0</v>
      </c>
      <c r="Q313" s="8">
        <f t="shared" si="17"/>
        <v>344960.0000000014</v>
      </c>
      <c r="R313" s="8">
        <f t="shared" si="18"/>
        <v>487520.0000000018</v>
      </c>
      <c r="S313" s="8">
        <f t="shared" si="24"/>
        <v>487520.0000000018</v>
      </c>
      <c r="T313" s="8">
        <f t="shared" si="24"/>
        <v>487520.0000000018</v>
      </c>
      <c r="U313" s="8">
        <f t="shared" si="24"/>
        <v>529760.00000000093</v>
      </c>
      <c r="V313" s="8">
        <f t="shared" si="24"/>
        <v>529760.00000000093</v>
      </c>
      <c r="W313" s="8">
        <f t="shared" si="24"/>
        <v>532400.00000000105</v>
      </c>
      <c r="X313" s="8">
        <f t="shared" si="24"/>
        <v>532400.00000000105</v>
      </c>
      <c r="Y313" s="8">
        <f t="shared" si="24"/>
        <v>532400.00000000105</v>
      </c>
      <c r="Z313" s="140">
        <f t="shared" si="19"/>
        <v>4464240.0000000121</v>
      </c>
      <c r="AA313" s="138">
        <v>3.3266799733865606</v>
      </c>
      <c r="AB313" s="9">
        <v>3.3610198956924866</v>
      </c>
      <c r="AC313" s="165">
        <v>3.4014919469816127</v>
      </c>
      <c r="AD313" s="291">
        <v>2.4399999999999977</v>
      </c>
      <c r="AE313" s="172">
        <f t="shared" si="20"/>
        <v>214719.9999999998</v>
      </c>
    </row>
    <row r="314" spans="1:31" s="3" customFormat="1" ht="14.25" customHeight="1">
      <c r="A314" s="4">
        <v>80082</v>
      </c>
      <c r="B314" s="4" t="s">
        <v>6631</v>
      </c>
      <c r="C314" s="5" t="s">
        <v>6550</v>
      </c>
      <c r="D314" s="4" t="s">
        <v>6318</v>
      </c>
      <c r="E314" s="186">
        <v>71.45</v>
      </c>
      <c r="F314" s="133">
        <v>73.290000000000006</v>
      </c>
      <c r="G314" s="187">
        <v>73.53</v>
      </c>
      <c r="H314" s="132">
        <v>1.8400000000000034</v>
      </c>
      <c r="I314" s="6">
        <v>0</v>
      </c>
      <c r="J314" s="6">
        <v>0.20000000000000284</v>
      </c>
      <c r="K314" s="6">
        <v>0</v>
      </c>
      <c r="L314" s="6">
        <v>4.0000000000006253E-2</v>
      </c>
      <c r="M314" s="6">
        <v>0</v>
      </c>
      <c r="N314" s="6">
        <v>0</v>
      </c>
      <c r="O314" s="7">
        <v>0</v>
      </c>
      <c r="P314" s="135">
        <v>0</v>
      </c>
      <c r="Q314" s="8">
        <f t="shared" si="17"/>
        <v>566720.00000000116</v>
      </c>
      <c r="R314" s="8">
        <f t="shared" si="18"/>
        <v>566720.00000000116</v>
      </c>
      <c r="S314" s="8">
        <f t="shared" si="24"/>
        <v>584320.0000000014</v>
      </c>
      <c r="T314" s="8">
        <f t="shared" si="24"/>
        <v>584320.0000000014</v>
      </c>
      <c r="U314" s="8">
        <f t="shared" si="24"/>
        <v>587840.00000000198</v>
      </c>
      <c r="V314" s="8">
        <f t="shared" si="24"/>
        <v>587840.00000000198</v>
      </c>
      <c r="W314" s="8">
        <f t="shared" si="24"/>
        <v>587840.00000000198</v>
      </c>
      <c r="X314" s="8">
        <f t="shared" si="24"/>
        <v>587840.00000000198</v>
      </c>
      <c r="Y314" s="8">
        <f t="shared" si="24"/>
        <v>587840.00000000198</v>
      </c>
      <c r="Z314" s="140">
        <f t="shared" si="19"/>
        <v>5241280.0000000149</v>
      </c>
      <c r="AA314" s="138">
        <v>5.1499207150064867</v>
      </c>
      <c r="AB314" s="9">
        <v>5.282542885973764</v>
      </c>
      <c r="AC314" s="165">
        <v>5.2998414300129735</v>
      </c>
      <c r="AD314" s="291">
        <v>2.0799999999999983</v>
      </c>
      <c r="AE314" s="172">
        <f t="shared" si="20"/>
        <v>183039.99999999985</v>
      </c>
    </row>
    <row r="315" spans="1:31" s="3" customFormat="1" ht="14.25" customHeight="1">
      <c r="A315" s="4">
        <v>80083</v>
      </c>
      <c r="B315" s="4" t="s">
        <v>6632</v>
      </c>
      <c r="C315" s="5" t="s">
        <v>6550</v>
      </c>
      <c r="D315" s="4" t="s">
        <v>6318</v>
      </c>
      <c r="E315" s="186">
        <v>80.84</v>
      </c>
      <c r="F315" s="133">
        <v>81.75</v>
      </c>
      <c r="G315" s="187">
        <v>82.78</v>
      </c>
      <c r="H315" s="132">
        <v>0.90999999999999659</v>
      </c>
      <c r="I315" s="6">
        <v>0.81000000000000227</v>
      </c>
      <c r="J315" s="6">
        <v>0</v>
      </c>
      <c r="K315" s="6">
        <v>0</v>
      </c>
      <c r="L315" s="6">
        <v>1.9999999999996021E-2</v>
      </c>
      <c r="M315" s="6">
        <v>0</v>
      </c>
      <c r="N315" s="6">
        <v>4.9999999999997158E-2</v>
      </c>
      <c r="O315" s="7">
        <v>0.15000000000000568</v>
      </c>
      <c r="P315" s="135">
        <v>0</v>
      </c>
      <c r="Q315" s="8">
        <f t="shared" si="17"/>
        <v>280279.99999999895</v>
      </c>
      <c r="R315" s="8">
        <f t="shared" si="18"/>
        <v>422839.99999999936</v>
      </c>
      <c r="S315" s="8">
        <f t="shared" si="24"/>
        <v>422839.99999999936</v>
      </c>
      <c r="T315" s="8">
        <f t="shared" si="24"/>
        <v>422839.99999999936</v>
      </c>
      <c r="U315" s="8">
        <f t="shared" si="24"/>
        <v>424599.99999999901</v>
      </c>
      <c r="V315" s="8">
        <f t="shared" si="24"/>
        <v>424599.99999999901</v>
      </c>
      <c r="W315" s="8">
        <f t="shared" si="24"/>
        <v>428999.99999999878</v>
      </c>
      <c r="X315" s="8">
        <f t="shared" si="24"/>
        <v>442199.9999999993</v>
      </c>
      <c r="Y315" s="8">
        <f t="shared" si="24"/>
        <v>442199.9999999993</v>
      </c>
      <c r="Z315" s="140">
        <f t="shared" si="19"/>
        <v>3711399.9999999916</v>
      </c>
      <c r="AA315" s="138">
        <v>4.5782245504743031</v>
      </c>
      <c r="AB315" s="9">
        <v>4.6297607249044317</v>
      </c>
      <c r="AC315" s="165">
        <v>4.6880928783802922</v>
      </c>
      <c r="AD315" s="291">
        <v>1.9399999999999977</v>
      </c>
      <c r="AE315" s="172">
        <f t="shared" si="20"/>
        <v>170719.9999999998</v>
      </c>
    </row>
    <row r="316" spans="1:31" s="3" customFormat="1" ht="14.25" customHeight="1">
      <c r="A316" s="4">
        <v>80084</v>
      </c>
      <c r="B316" s="4" t="s">
        <v>6633</v>
      </c>
      <c r="C316" s="5" t="s">
        <v>6550</v>
      </c>
      <c r="D316" s="4" t="s">
        <v>6318</v>
      </c>
      <c r="E316" s="186">
        <v>38.49</v>
      </c>
      <c r="F316" s="133">
        <v>41.160000000000004</v>
      </c>
      <c r="G316" s="187">
        <v>43.56</v>
      </c>
      <c r="H316" s="132">
        <v>2.6700000000000017</v>
      </c>
      <c r="I316" s="6">
        <v>2.3399999999999963</v>
      </c>
      <c r="J316" s="6">
        <v>0</v>
      </c>
      <c r="K316" s="6">
        <v>0</v>
      </c>
      <c r="L316" s="6">
        <v>6.0000000000002274E-2</v>
      </c>
      <c r="M316" s="6">
        <v>0</v>
      </c>
      <c r="N316" s="6">
        <v>0</v>
      </c>
      <c r="O316" s="7">
        <v>0</v>
      </c>
      <c r="P316" s="135">
        <v>0</v>
      </c>
      <c r="Q316" s="8">
        <f t="shared" si="17"/>
        <v>822360.00000000047</v>
      </c>
      <c r="R316" s="8">
        <f t="shared" si="18"/>
        <v>1234200</v>
      </c>
      <c r="S316" s="8">
        <f t="shared" si="24"/>
        <v>1234200</v>
      </c>
      <c r="T316" s="8">
        <f t="shared" si="24"/>
        <v>1234200</v>
      </c>
      <c r="U316" s="8">
        <f t="shared" si="24"/>
        <v>1239480.0000000002</v>
      </c>
      <c r="V316" s="8">
        <f t="shared" si="24"/>
        <v>1239480.0000000002</v>
      </c>
      <c r="W316" s="8">
        <f t="shared" si="24"/>
        <v>1239480.0000000002</v>
      </c>
      <c r="X316" s="8">
        <f t="shared" si="24"/>
        <v>1239480.0000000002</v>
      </c>
      <c r="Y316" s="8">
        <f t="shared" si="24"/>
        <v>1239480.0000000002</v>
      </c>
      <c r="Z316" s="140">
        <f t="shared" si="19"/>
        <v>10722360</v>
      </c>
      <c r="AA316" s="138">
        <v>2.2140921876887503</v>
      </c>
      <c r="AB316" s="9">
        <v>2.3676808117762782</v>
      </c>
      <c r="AC316" s="165">
        <v>2.5057380019673148</v>
      </c>
      <c r="AD316" s="291">
        <v>5.07</v>
      </c>
      <c r="AE316" s="172">
        <f t="shared" si="20"/>
        <v>446160</v>
      </c>
    </row>
    <row r="317" spans="1:31" s="3" customFormat="1" ht="14.25" customHeight="1">
      <c r="A317" s="4">
        <v>80085</v>
      </c>
      <c r="B317" s="4" t="s">
        <v>6634</v>
      </c>
      <c r="C317" s="5" t="s">
        <v>6550</v>
      </c>
      <c r="D317" s="4" t="s">
        <v>6318</v>
      </c>
      <c r="E317" s="186">
        <v>209.43</v>
      </c>
      <c r="F317" s="133">
        <v>222.49</v>
      </c>
      <c r="G317" s="187">
        <v>228.81</v>
      </c>
      <c r="H317" s="132">
        <v>13.060000000000002</v>
      </c>
      <c r="I317" s="6">
        <v>10.870000000000005</v>
      </c>
      <c r="J317" s="6">
        <v>0.25999999999999091</v>
      </c>
      <c r="K317" s="6">
        <v>8.0000000000012506E-2</v>
      </c>
      <c r="L317" s="6">
        <v>-5.0600000000000023</v>
      </c>
      <c r="M317" s="6">
        <v>6.9999999999993179E-2</v>
      </c>
      <c r="N317" s="6">
        <v>8.0000000000012506E-2</v>
      </c>
      <c r="O317" s="7">
        <v>1.999999999998181E-2</v>
      </c>
      <c r="P317" s="135">
        <v>0</v>
      </c>
      <c r="Q317" s="8">
        <f t="shared" si="17"/>
        <v>4022480.0000000009</v>
      </c>
      <c r="R317" s="8">
        <f t="shared" si="18"/>
        <v>5935600.0000000019</v>
      </c>
      <c r="S317" s="8">
        <f t="shared" si="24"/>
        <v>5958480.0000000009</v>
      </c>
      <c r="T317" s="8">
        <f t="shared" si="24"/>
        <v>5965520.0000000019</v>
      </c>
      <c r="U317" s="8">
        <f t="shared" si="24"/>
        <v>5520240.0000000019</v>
      </c>
      <c r="V317" s="8">
        <f t="shared" si="24"/>
        <v>5526400.0000000009</v>
      </c>
      <c r="W317" s="8">
        <f t="shared" si="24"/>
        <v>5533440.0000000019</v>
      </c>
      <c r="X317" s="8">
        <f t="shared" si="24"/>
        <v>5535200</v>
      </c>
      <c r="Y317" s="8">
        <f t="shared" si="24"/>
        <v>5535200</v>
      </c>
      <c r="Z317" s="140">
        <f t="shared" si="19"/>
        <v>49532560.000000007</v>
      </c>
      <c r="AA317" s="138">
        <v>4.7833306306285728</v>
      </c>
      <c r="AB317" s="9">
        <v>5.0816178771358027</v>
      </c>
      <c r="AC317" s="165">
        <v>5.225965151096422</v>
      </c>
      <c r="AD317" s="291">
        <v>19.379999999999995</v>
      </c>
      <c r="AE317" s="172">
        <f t="shared" si="20"/>
        <v>1705439.9999999995</v>
      </c>
    </row>
    <row r="318" spans="1:31" s="3" customFormat="1" ht="14.25" customHeight="1">
      <c r="A318" s="4">
        <v>80086</v>
      </c>
      <c r="B318" s="4" t="s">
        <v>6635</v>
      </c>
      <c r="C318" s="5" t="s">
        <v>6550</v>
      </c>
      <c r="D318" s="4" t="s">
        <v>6318</v>
      </c>
      <c r="E318" s="186">
        <v>135.24</v>
      </c>
      <c r="F318" s="133">
        <v>148.20000000000002</v>
      </c>
      <c r="G318" s="187">
        <v>148.97</v>
      </c>
      <c r="H318" s="132">
        <v>12.960000000000008</v>
      </c>
      <c r="I318" s="6">
        <v>0.62000000000000455</v>
      </c>
      <c r="J318" s="6">
        <v>9.9999999999965894E-2</v>
      </c>
      <c r="K318" s="6">
        <v>1.0000000000019327E-2</v>
      </c>
      <c r="L318" s="6">
        <v>0</v>
      </c>
      <c r="M318" s="6">
        <v>9.9999999999909051E-3</v>
      </c>
      <c r="N318" s="6">
        <v>3.0000000000001137E-2</v>
      </c>
      <c r="O318" s="7">
        <v>0</v>
      </c>
      <c r="P318" s="135">
        <v>0</v>
      </c>
      <c r="Q318" s="8">
        <f t="shared" si="17"/>
        <v>3991680.0000000028</v>
      </c>
      <c r="R318" s="8">
        <f t="shared" si="18"/>
        <v>4100800.0000000037</v>
      </c>
      <c r="S318" s="8">
        <f t="shared" si="24"/>
        <v>4109600.0000000009</v>
      </c>
      <c r="T318" s="8">
        <f t="shared" si="24"/>
        <v>4110480.0000000028</v>
      </c>
      <c r="U318" s="8">
        <f t="shared" si="24"/>
        <v>4110480.0000000028</v>
      </c>
      <c r="V318" s="8">
        <f t="shared" si="24"/>
        <v>4111360.0000000019</v>
      </c>
      <c r="W318" s="8">
        <f t="shared" si="24"/>
        <v>4114000.0000000019</v>
      </c>
      <c r="X318" s="8">
        <f t="shared" si="24"/>
        <v>4114000.0000000019</v>
      </c>
      <c r="Y318" s="8">
        <f t="shared" si="24"/>
        <v>4114000.0000000019</v>
      </c>
      <c r="Z318" s="140">
        <f t="shared" si="19"/>
        <v>36876400.000000015</v>
      </c>
      <c r="AA318" s="138">
        <v>4.0273013150371639</v>
      </c>
      <c r="AB318" s="9">
        <v>4.413236134934249</v>
      </c>
      <c r="AC318" s="165">
        <v>4.4361659043262813</v>
      </c>
      <c r="AD318" s="291">
        <v>13.72999999999999</v>
      </c>
      <c r="AE318" s="172">
        <f t="shared" si="20"/>
        <v>1208239.9999999991</v>
      </c>
    </row>
    <row r="319" spans="1:31" s="3" customFormat="1" ht="14.25" customHeight="1">
      <c r="A319" s="4">
        <v>80087</v>
      </c>
      <c r="B319" s="4" t="s">
        <v>6636</v>
      </c>
      <c r="C319" s="5" t="s">
        <v>6550</v>
      </c>
      <c r="D319" s="4" t="s">
        <v>6318</v>
      </c>
      <c r="E319" s="186">
        <v>52.97</v>
      </c>
      <c r="F319" s="133">
        <v>54.46</v>
      </c>
      <c r="G319" s="187">
        <v>54.74</v>
      </c>
      <c r="H319" s="132">
        <v>1.490000000000002</v>
      </c>
      <c r="I319" s="6">
        <v>2.6700000000000017</v>
      </c>
      <c r="J319" s="6">
        <v>0</v>
      </c>
      <c r="K319" s="6">
        <v>-2.3900000000000006</v>
      </c>
      <c r="L319" s="6">
        <v>0</v>
      </c>
      <c r="M319" s="6">
        <v>0</v>
      </c>
      <c r="N319" s="6">
        <v>0</v>
      </c>
      <c r="O319" s="7">
        <v>0</v>
      </c>
      <c r="P319" s="135">
        <v>0</v>
      </c>
      <c r="Q319" s="8">
        <f t="shared" si="17"/>
        <v>458920.00000000058</v>
      </c>
      <c r="R319" s="8">
        <f t="shared" si="18"/>
        <v>928840.00000000081</v>
      </c>
      <c r="S319" s="8">
        <f t="shared" si="24"/>
        <v>928840.00000000081</v>
      </c>
      <c r="T319" s="8">
        <f t="shared" si="24"/>
        <v>718520.0000000007</v>
      </c>
      <c r="U319" s="8">
        <f t="shared" si="24"/>
        <v>718520.0000000007</v>
      </c>
      <c r="V319" s="8">
        <f t="shared" si="24"/>
        <v>718520.0000000007</v>
      </c>
      <c r="W319" s="8">
        <f t="shared" si="24"/>
        <v>718520.0000000007</v>
      </c>
      <c r="X319" s="8">
        <f t="shared" si="24"/>
        <v>718520.0000000007</v>
      </c>
      <c r="Y319" s="8">
        <f t="shared" si="24"/>
        <v>718520.0000000007</v>
      </c>
      <c r="Z319" s="140">
        <f t="shared" si="19"/>
        <v>6627720.0000000075</v>
      </c>
      <c r="AA319" s="138">
        <v>2.4218953605867051</v>
      </c>
      <c r="AB319" s="9">
        <v>2.4900211692949208</v>
      </c>
      <c r="AC319" s="165">
        <v>2.5028233346897539</v>
      </c>
      <c r="AD319" s="291">
        <v>1.7700000000000029</v>
      </c>
      <c r="AE319" s="172">
        <f t="shared" si="20"/>
        <v>155760.00000000026</v>
      </c>
    </row>
    <row r="320" spans="1:31" s="3" customFormat="1" ht="14.25" customHeight="1">
      <c r="A320" s="4">
        <v>80088</v>
      </c>
      <c r="B320" s="4" t="s">
        <v>6637</v>
      </c>
      <c r="C320" s="5" t="s">
        <v>6550</v>
      </c>
      <c r="D320" s="4" t="s">
        <v>6318</v>
      </c>
      <c r="E320" s="186">
        <v>563.09</v>
      </c>
      <c r="F320" s="133">
        <v>589.89</v>
      </c>
      <c r="G320" s="187">
        <v>597.65</v>
      </c>
      <c r="H320" s="132">
        <v>26.799999999999955</v>
      </c>
      <c r="I320" s="6">
        <v>2.8400000000000318</v>
      </c>
      <c r="J320" s="6">
        <v>1.2100000000000364</v>
      </c>
      <c r="K320" s="6">
        <v>0.34000000000003183</v>
      </c>
      <c r="L320" s="6">
        <v>2.0099999999998772</v>
      </c>
      <c r="M320" s="6">
        <v>0.42999999999994998</v>
      </c>
      <c r="N320" s="6">
        <v>0.43000000000006366</v>
      </c>
      <c r="O320" s="7">
        <v>0.44000000000005457</v>
      </c>
      <c r="P320" s="135">
        <v>5.999999999994543E-2</v>
      </c>
      <c r="Q320" s="8">
        <f t="shared" si="17"/>
        <v>8254399.999999986</v>
      </c>
      <c r="R320" s="8">
        <f t="shared" si="18"/>
        <v>8754239.9999999925</v>
      </c>
      <c r="S320" s="8">
        <f t="shared" si="24"/>
        <v>8860719.9999999963</v>
      </c>
      <c r="T320" s="8">
        <f t="shared" si="24"/>
        <v>8890640</v>
      </c>
      <c r="U320" s="8">
        <f t="shared" si="24"/>
        <v>9067519.9999999888</v>
      </c>
      <c r="V320" s="8">
        <f t="shared" si="24"/>
        <v>9105359.9999999851</v>
      </c>
      <c r="W320" s="8">
        <f t="shared" si="24"/>
        <v>9143199.9999999907</v>
      </c>
      <c r="X320" s="8">
        <f t="shared" si="24"/>
        <v>9181919.9999999963</v>
      </c>
      <c r="Y320" s="8">
        <f t="shared" si="24"/>
        <v>9187199.9999999907</v>
      </c>
      <c r="Z320" s="140">
        <f t="shared" si="19"/>
        <v>80445199.999999911</v>
      </c>
      <c r="AA320" s="138">
        <v>17.836406427682238</v>
      </c>
      <c r="AB320" s="9">
        <v>18.685321685033436</v>
      </c>
      <c r="AC320" s="165">
        <v>18.931126998356014</v>
      </c>
      <c r="AD320" s="291">
        <v>34.559999999999945</v>
      </c>
      <c r="AE320" s="172">
        <f t="shared" si="20"/>
        <v>3041279.9999999953</v>
      </c>
    </row>
    <row r="321" spans="1:31" s="3" customFormat="1" ht="14.25" customHeight="1">
      <c r="A321" s="4">
        <v>80089</v>
      </c>
      <c r="B321" s="4" t="s">
        <v>6638</v>
      </c>
      <c r="C321" s="5" t="s">
        <v>6550</v>
      </c>
      <c r="D321" s="4" t="s">
        <v>6318</v>
      </c>
      <c r="E321" s="186">
        <v>60.47</v>
      </c>
      <c r="F321" s="133">
        <v>61.339999999999996</v>
      </c>
      <c r="G321" s="187">
        <v>62.58</v>
      </c>
      <c r="H321" s="132">
        <v>0.86999999999999744</v>
      </c>
      <c r="I321" s="6">
        <v>0.32000000000000739</v>
      </c>
      <c r="J321" s="6">
        <v>0</v>
      </c>
      <c r="K321" s="6">
        <v>0.89999999999999858</v>
      </c>
      <c r="L321" s="6">
        <v>2.0000000000003126E-2</v>
      </c>
      <c r="M321" s="6">
        <v>0</v>
      </c>
      <c r="N321" s="6">
        <v>0</v>
      </c>
      <c r="O321" s="7">
        <v>0</v>
      </c>
      <c r="P321" s="135">
        <v>0</v>
      </c>
      <c r="Q321" s="8">
        <f t="shared" si="17"/>
        <v>267959.99999999919</v>
      </c>
      <c r="R321" s="8">
        <f t="shared" si="18"/>
        <v>324280.00000000047</v>
      </c>
      <c r="S321" s="8">
        <f t="shared" si="24"/>
        <v>324280.00000000047</v>
      </c>
      <c r="T321" s="8">
        <f t="shared" si="24"/>
        <v>403480.00000000035</v>
      </c>
      <c r="U321" s="8">
        <f t="shared" si="24"/>
        <v>405240.00000000064</v>
      </c>
      <c r="V321" s="8">
        <f t="shared" si="24"/>
        <v>405240.00000000064</v>
      </c>
      <c r="W321" s="8">
        <f t="shared" si="24"/>
        <v>405240.00000000064</v>
      </c>
      <c r="X321" s="8">
        <f t="shared" si="24"/>
        <v>405240.00000000064</v>
      </c>
      <c r="Y321" s="8">
        <f t="shared" si="24"/>
        <v>405240.00000000064</v>
      </c>
      <c r="Z321" s="140">
        <f t="shared" si="19"/>
        <v>3346200.0000000033</v>
      </c>
      <c r="AA321" s="138">
        <v>2.41809391657636</v>
      </c>
      <c r="AB321" s="9">
        <v>2.4528837579426805</v>
      </c>
      <c r="AC321" s="165">
        <v>2.5024692789705405</v>
      </c>
      <c r="AD321" s="291">
        <v>2.1099999999999994</v>
      </c>
      <c r="AE321" s="172">
        <f t="shared" si="20"/>
        <v>185679.99999999994</v>
      </c>
    </row>
    <row r="322" spans="1:31" s="3" customFormat="1" ht="14.25" customHeight="1">
      <c r="A322" s="4">
        <v>80090</v>
      </c>
      <c r="B322" s="4" t="s">
        <v>6639</v>
      </c>
      <c r="C322" s="5" t="s">
        <v>6550</v>
      </c>
      <c r="D322" s="4" t="s">
        <v>6318</v>
      </c>
      <c r="E322" s="186">
        <v>27.3</v>
      </c>
      <c r="F322" s="133">
        <v>27.46</v>
      </c>
      <c r="G322" s="187">
        <v>27.52</v>
      </c>
      <c r="H322" s="132">
        <v>0.16000000000000014</v>
      </c>
      <c r="I322" s="6">
        <v>5.9999999999998721E-2</v>
      </c>
      <c r="J322" s="6">
        <v>0</v>
      </c>
      <c r="K322" s="6">
        <v>0</v>
      </c>
      <c r="L322" s="6">
        <v>0</v>
      </c>
      <c r="M322" s="6">
        <v>0</v>
      </c>
      <c r="N322" s="6">
        <v>0</v>
      </c>
      <c r="O322" s="7">
        <v>0</v>
      </c>
      <c r="P322" s="135">
        <v>0</v>
      </c>
      <c r="Q322" s="8">
        <f t="shared" si="17"/>
        <v>49280.000000000044</v>
      </c>
      <c r="R322" s="8">
        <f t="shared" si="18"/>
        <v>59839.999999999818</v>
      </c>
      <c r="S322" s="8">
        <f t="shared" si="24"/>
        <v>59839.999999999818</v>
      </c>
      <c r="T322" s="8">
        <f t="shared" si="24"/>
        <v>59839.999999999818</v>
      </c>
      <c r="U322" s="8">
        <f t="shared" si="24"/>
        <v>59839.999999999818</v>
      </c>
      <c r="V322" s="8">
        <f t="shared" si="24"/>
        <v>59839.999999999818</v>
      </c>
      <c r="W322" s="8">
        <f t="shared" si="24"/>
        <v>59839.999999999818</v>
      </c>
      <c r="X322" s="8">
        <f t="shared" si="24"/>
        <v>59839.999999999818</v>
      </c>
      <c r="Y322" s="8">
        <f t="shared" si="24"/>
        <v>59839.999999999818</v>
      </c>
      <c r="Z322" s="140">
        <f t="shared" si="19"/>
        <v>527999.9999999986</v>
      </c>
      <c r="AA322" s="138">
        <v>1.6885936427232746</v>
      </c>
      <c r="AB322" s="9">
        <v>1.6984901622410669</v>
      </c>
      <c r="AC322" s="165">
        <v>1.7022013570602388</v>
      </c>
      <c r="AD322" s="291">
        <v>0.21999999999999884</v>
      </c>
      <c r="AE322" s="172">
        <f t="shared" si="20"/>
        <v>19359.999999999898</v>
      </c>
    </row>
    <row r="323" spans="1:31" s="3" customFormat="1" ht="14.25" customHeight="1">
      <c r="A323" s="4">
        <v>80091</v>
      </c>
      <c r="B323" s="4" t="s">
        <v>6640</v>
      </c>
      <c r="C323" s="5" t="s">
        <v>6550</v>
      </c>
      <c r="D323" s="4" t="s">
        <v>6318</v>
      </c>
      <c r="E323" s="186">
        <v>84.69</v>
      </c>
      <c r="F323" s="133">
        <v>85.77</v>
      </c>
      <c r="G323" s="187">
        <v>86.43</v>
      </c>
      <c r="H323" s="132">
        <v>1.0799999999999983</v>
      </c>
      <c r="I323" s="6">
        <v>0.23000000000000398</v>
      </c>
      <c r="J323" s="6">
        <v>0.12999999999999545</v>
      </c>
      <c r="K323" s="6">
        <v>3.0000000000001137E-2</v>
      </c>
      <c r="L323" s="6">
        <v>0.26999999999999602</v>
      </c>
      <c r="M323" s="6">
        <v>0</v>
      </c>
      <c r="N323" s="6">
        <v>0</v>
      </c>
      <c r="O323" s="7">
        <v>0</v>
      </c>
      <c r="P323" s="135">
        <v>0</v>
      </c>
      <c r="Q323" s="8">
        <f t="shared" si="17"/>
        <v>332639.99999999948</v>
      </c>
      <c r="R323" s="8">
        <f t="shared" si="18"/>
        <v>373120.00000000017</v>
      </c>
      <c r="S323" s="8">
        <f t="shared" si="24"/>
        <v>384559.99999999977</v>
      </c>
      <c r="T323" s="8">
        <f t="shared" si="24"/>
        <v>387199.99999999988</v>
      </c>
      <c r="U323" s="8">
        <f t="shared" si="24"/>
        <v>410959.99999999953</v>
      </c>
      <c r="V323" s="8">
        <f t="shared" si="24"/>
        <v>410959.99999999953</v>
      </c>
      <c r="W323" s="8">
        <f t="shared" si="24"/>
        <v>410959.99999999953</v>
      </c>
      <c r="X323" s="8">
        <f t="shared" si="24"/>
        <v>410959.99999999953</v>
      </c>
      <c r="Y323" s="8">
        <f t="shared" si="24"/>
        <v>410959.99999999953</v>
      </c>
      <c r="Z323" s="140">
        <f t="shared" si="19"/>
        <v>3532319.9999999972</v>
      </c>
      <c r="AA323" s="138">
        <v>4.813572808912129</v>
      </c>
      <c r="AB323" s="9">
        <v>4.8749573718313055</v>
      </c>
      <c r="AC323" s="165">
        <v>4.9124701602819139</v>
      </c>
      <c r="AD323" s="291">
        <v>1.7400000000000093</v>
      </c>
      <c r="AE323" s="172">
        <f t="shared" si="20"/>
        <v>153120.00000000081</v>
      </c>
    </row>
    <row r="324" spans="1:31" s="3" customFormat="1" ht="14.25" customHeight="1">
      <c r="A324" s="4">
        <v>80092</v>
      </c>
      <c r="B324" s="4" t="s">
        <v>6641</v>
      </c>
      <c r="C324" s="5" t="s">
        <v>6550</v>
      </c>
      <c r="D324" s="4" t="s">
        <v>6318</v>
      </c>
      <c r="E324" s="186">
        <v>213.59</v>
      </c>
      <c r="F324" s="133">
        <v>215.01</v>
      </c>
      <c r="G324" s="187">
        <v>219.03</v>
      </c>
      <c r="H324" s="132">
        <v>1.4199999999999875</v>
      </c>
      <c r="I324" s="6">
        <v>1.9900000000000091</v>
      </c>
      <c r="J324" s="6">
        <v>0</v>
      </c>
      <c r="K324" s="6">
        <v>1.5500000000000114</v>
      </c>
      <c r="L324" s="6">
        <v>0.15000000000000568</v>
      </c>
      <c r="M324" s="6">
        <v>0</v>
      </c>
      <c r="N324" s="6">
        <v>0.30000000000001137</v>
      </c>
      <c r="O324" s="7">
        <v>1.999999999998181E-2</v>
      </c>
      <c r="P324" s="135">
        <v>9.9999999999909051E-3</v>
      </c>
      <c r="Q324" s="8">
        <f t="shared" si="17"/>
        <v>437359.99999999604</v>
      </c>
      <c r="R324" s="8">
        <f t="shared" si="18"/>
        <v>787599.99999999767</v>
      </c>
      <c r="S324" s="8">
        <f t="shared" si="24"/>
        <v>787599.99999999767</v>
      </c>
      <c r="T324" s="8">
        <f t="shared" si="24"/>
        <v>923999.9999999986</v>
      </c>
      <c r="U324" s="8">
        <f t="shared" si="24"/>
        <v>937199.99999999907</v>
      </c>
      <c r="V324" s="8">
        <f t="shared" si="24"/>
        <v>937199.99999999907</v>
      </c>
      <c r="W324" s="8">
        <f t="shared" si="24"/>
        <v>963600.00000000012</v>
      </c>
      <c r="X324" s="8">
        <f t="shared" si="24"/>
        <v>965359.99999999849</v>
      </c>
      <c r="Y324" s="8">
        <f t="shared" si="24"/>
        <v>966239.99999999767</v>
      </c>
      <c r="Z324" s="140">
        <f t="shared" si="19"/>
        <v>7706159.9999999832</v>
      </c>
      <c r="AA324" s="138">
        <v>2.7609661765808435</v>
      </c>
      <c r="AB324" s="9">
        <v>2.7793217736160267</v>
      </c>
      <c r="AC324" s="165">
        <v>2.8312862102930949</v>
      </c>
      <c r="AD324" s="291">
        <v>5.4399999999999977</v>
      </c>
      <c r="AE324" s="172">
        <f t="shared" si="20"/>
        <v>478719.99999999983</v>
      </c>
    </row>
    <row r="325" spans="1:31" s="3" customFormat="1" ht="14.25" customHeight="1">
      <c r="A325" s="4">
        <v>80093</v>
      </c>
      <c r="B325" s="4" t="s">
        <v>6642</v>
      </c>
      <c r="C325" s="5" t="s">
        <v>6550</v>
      </c>
      <c r="D325" s="4" t="s">
        <v>6318</v>
      </c>
      <c r="E325" s="186">
        <v>391.22</v>
      </c>
      <c r="F325" s="133">
        <v>398.03000000000003</v>
      </c>
      <c r="G325" s="187">
        <v>409.96999999999997</v>
      </c>
      <c r="H325" s="132">
        <v>6.8100000000000023</v>
      </c>
      <c r="I325" s="6">
        <v>8.0699999999999932</v>
      </c>
      <c r="J325" s="6">
        <v>1.0199999999999818</v>
      </c>
      <c r="K325" s="6">
        <v>0.12999999999999545</v>
      </c>
      <c r="L325" s="6">
        <v>0.17000000000001592</v>
      </c>
      <c r="M325" s="6">
        <v>1.1100000000000136</v>
      </c>
      <c r="N325" s="6">
        <v>1.1399999999999864</v>
      </c>
      <c r="O325" s="7">
        <v>0.27999999999997272</v>
      </c>
      <c r="P325" s="135">
        <v>1.999999999998181E-2</v>
      </c>
      <c r="Q325" s="8">
        <f t="shared" si="17"/>
        <v>2097480.0000000009</v>
      </c>
      <c r="R325" s="8">
        <f t="shared" si="18"/>
        <v>3517800</v>
      </c>
      <c r="S325" s="8">
        <f t="shared" si="24"/>
        <v>3607559.9999999986</v>
      </c>
      <c r="T325" s="8">
        <f t="shared" si="24"/>
        <v>3618999.9999999981</v>
      </c>
      <c r="U325" s="8">
        <f t="shared" si="24"/>
        <v>3633959.9999999995</v>
      </c>
      <c r="V325" s="8">
        <f t="shared" si="24"/>
        <v>3731640.0000000009</v>
      </c>
      <c r="W325" s="8">
        <f t="shared" si="24"/>
        <v>3831959.9999999995</v>
      </c>
      <c r="X325" s="8">
        <f t="shared" si="24"/>
        <v>3856599.9999999972</v>
      </c>
      <c r="Y325" s="8">
        <f t="shared" si="24"/>
        <v>3858359.9999999958</v>
      </c>
      <c r="Z325" s="140">
        <f t="shared" si="19"/>
        <v>31754359.999999993</v>
      </c>
      <c r="AA325" s="138">
        <v>8.1272539927872209</v>
      </c>
      <c r="AB325" s="9">
        <v>8.2687257981419631</v>
      </c>
      <c r="AC325" s="165">
        <v>8.5167688753718558</v>
      </c>
      <c r="AD325" s="291">
        <v>18.749999999999943</v>
      </c>
      <c r="AE325" s="172">
        <f t="shared" si="20"/>
        <v>1649999.9999999951</v>
      </c>
    </row>
    <row r="326" spans="1:31" s="3" customFormat="1" ht="14.25" customHeight="1">
      <c r="A326" s="4">
        <v>80094</v>
      </c>
      <c r="B326" s="4" t="s">
        <v>6643</v>
      </c>
      <c r="C326" s="5" t="s">
        <v>6550</v>
      </c>
      <c r="D326" s="4" t="s">
        <v>6318</v>
      </c>
      <c r="E326" s="186">
        <v>41.300000000000004</v>
      </c>
      <c r="F326" s="133">
        <v>42.92</v>
      </c>
      <c r="G326" s="187">
        <v>51.93</v>
      </c>
      <c r="H326" s="132">
        <v>1.6199999999999974</v>
      </c>
      <c r="I326" s="6">
        <v>0.70000000000000284</v>
      </c>
      <c r="J326" s="6">
        <v>0.21999999999999176</v>
      </c>
      <c r="K326" s="6">
        <v>0</v>
      </c>
      <c r="L326" s="6">
        <v>0</v>
      </c>
      <c r="M326" s="6">
        <v>8.0900000000000034</v>
      </c>
      <c r="N326" s="6">
        <v>0</v>
      </c>
      <c r="O326" s="7">
        <v>0</v>
      </c>
      <c r="P326" s="135">
        <v>0</v>
      </c>
      <c r="Q326" s="8">
        <f t="shared" si="17"/>
        <v>498959.99999999919</v>
      </c>
      <c r="R326" s="8">
        <f t="shared" si="18"/>
        <v>622159.99999999965</v>
      </c>
      <c r="S326" s="8">
        <f t="shared" si="24"/>
        <v>641519.99999999895</v>
      </c>
      <c r="T326" s="8">
        <f t="shared" si="24"/>
        <v>641519.99999999895</v>
      </c>
      <c r="U326" s="8">
        <f t="shared" si="24"/>
        <v>641519.99999999895</v>
      </c>
      <c r="V326" s="8">
        <f t="shared" si="24"/>
        <v>1353439.9999999993</v>
      </c>
      <c r="W326" s="8">
        <f t="shared" si="24"/>
        <v>1353439.9999999993</v>
      </c>
      <c r="X326" s="8">
        <f t="shared" si="24"/>
        <v>1353439.9999999993</v>
      </c>
      <c r="Y326" s="8">
        <f t="shared" si="24"/>
        <v>1353439.9999999993</v>
      </c>
      <c r="Z326" s="140">
        <f t="shared" si="19"/>
        <v>8459439.9999999925</v>
      </c>
      <c r="AA326" s="138">
        <v>4.5674220054632118</v>
      </c>
      <c r="AB326" s="9">
        <v>4.7465799630624952</v>
      </c>
      <c r="AC326" s="165">
        <v>5.7430078630436947</v>
      </c>
      <c r="AD326" s="291">
        <v>10.629999999999995</v>
      </c>
      <c r="AE326" s="172">
        <f t="shared" si="20"/>
        <v>935439.99999999965</v>
      </c>
    </row>
    <row r="327" spans="1:31" s="3" customFormat="1" ht="14.25" customHeight="1">
      <c r="A327" s="4">
        <v>80095</v>
      </c>
      <c r="B327" s="4" t="s">
        <v>6644</v>
      </c>
      <c r="C327" s="5" t="s">
        <v>6550</v>
      </c>
      <c r="D327" s="4" t="s">
        <v>6318</v>
      </c>
      <c r="E327" s="186">
        <v>89.100000000000009</v>
      </c>
      <c r="F327" s="133">
        <v>92.54</v>
      </c>
      <c r="G327" s="187">
        <v>93.39</v>
      </c>
      <c r="H327" s="132">
        <v>3.4399999999999977</v>
      </c>
      <c r="I327" s="6">
        <v>0.68000000000000682</v>
      </c>
      <c r="J327" s="6">
        <v>7.9999999999984084E-2</v>
      </c>
      <c r="K327" s="6">
        <v>0</v>
      </c>
      <c r="L327" s="6">
        <v>0</v>
      </c>
      <c r="M327" s="6">
        <v>0</v>
      </c>
      <c r="N327" s="6">
        <v>1.0000000000005116E-2</v>
      </c>
      <c r="O327" s="7">
        <v>7.9999999999998295E-2</v>
      </c>
      <c r="P327" s="135">
        <v>0</v>
      </c>
      <c r="Q327" s="8">
        <f t="shared" si="17"/>
        <v>1059519.9999999993</v>
      </c>
      <c r="R327" s="8">
        <f t="shared" si="18"/>
        <v>1179200.0000000005</v>
      </c>
      <c r="S327" s="8">
        <f t="shared" si="24"/>
        <v>1186239.9999999991</v>
      </c>
      <c r="T327" s="8">
        <f t="shared" si="24"/>
        <v>1186239.9999999991</v>
      </c>
      <c r="U327" s="8">
        <f t="shared" si="24"/>
        <v>1186239.9999999991</v>
      </c>
      <c r="V327" s="8">
        <f t="shared" si="24"/>
        <v>1186239.9999999991</v>
      </c>
      <c r="W327" s="8">
        <f t="shared" si="24"/>
        <v>1187119.9999999995</v>
      </c>
      <c r="X327" s="8">
        <f t="shared" si="24"/>
        <v>1194159.9999999993</v>
      </c>
      <c r="Y327" s="8">
        <f t="shared" si="24"/>
        <v>1194159.9999999993</v>
      </c>
      <c r="Z327" s="140">
        <f t="shared" si="19"/>
        <v>10559119.999999996</v>
      </c>
      <c r="AA327" s="138">
        <v>3.0849343715701316</v>
      </c>
      <c r="AB327" s="9">
        <v>3.204038459540965</v>
      </c>
      <c r="AC327" s="165">
        <v>3.2334682487198041</v>
      </c>
      <c r="AD327" s="291">
        <v>4.289999999999992</v>
      </c>
      <c r="AE327" s="172">
        <f t="shared" si="20"/>
        <v>377519.9999999993</v>
      </c>
    </row>
    <row r="328" spans="1:31" s="3" customFormat="1" ht="14.25" customHeight="1">
      <c r="A328" s="4">
        <v>80096</v>
      </c>
      <c r="B328" s="4" t="s">
        <v>6645</v>
      </c>
      <c r="C328" s="5" t="s">
        <v>6550</v>
      </c>
      <c r="D328" s="4" t="s">
        <v>6318</v>
      </c>
      <c r="E328" s="186">
        <v>311.08</v>
      </c>
      <c r="F328" s="133">
        <v>332.91999999999996</v>
      </c>
      <c r="G328" s="187">
        <v>337.6</v>
      </c>
      <c r="H328" s="132">
        <v>21.839999999999975</v>
      </c>
      <c r="I328" s="6">
        <v>3.3100000000000591</v>
      </c>
      <c r="J328" s="6">
        <v>1.0500000000000114</v>
      </c>
      <c r="K328" s="6">
        <v>0.11000000000001364</v>
      </c>
      <c r="L328" s="6">
        <v>0</v>
      </c>
      <c r="M328" s="6">
        <v>0.20999999999997954</v>
      </c>
      <c r="N328" s="6">
        <v>0</v>
      </c>
      <c r="O328" s="7">
        <v>0</v>
      </c>
      <c r="P328" s="135">
        <v>0</v>
      </c>
      <c r="Q328" s="8">
        <f t="shared" si="17"/>
        <v>6726719.9999999916</v>
      </c>
      <c r="R328" s="8">
        <f t="shared" si="18"/>
        <v>7309280.0000000019</v>
      </c>
      <c r="S328" s="8">
        <f t="shared" si="24"/>
        <v>7401680.0000000028</v>
      </c>
      <c r="T328" s="8">
        <f t="shared" si="24"/>
        <v>7411360.0000000037</v>
      </c>
      <c r="U328" s="8">
        <f t="shared" si="24"/>
        <v>7411360.0000000037</v>
      </c>
      <c r="V328" s="8">
        <f t="shared" si="24"/>
        <v>7429840.0000000019</v>
      </c>
      <c r="W328" s="8">
        <f t="shared" si="24"/>
        <v>7429840.0000000019</v>
      </c>
      <c r="X328" s="8">
        <f t="shared" si="24"/>
        <v>7429840.0000000019</v>
      </c>
      <c r="Y328" s="8">
        <f t="shared" si="24"/>
        <v>7429840.0000000019</v>
      </c>
      <c r="Z328" s="140">
        <f t="shared" si="19"/>
        <v>65979760</v>
      </c>
      <c r="AA328" s="138">
        <v>25.74781903358771</v>
      </c>
      <c r="AB328" s="9">
        <v>27.555496697511963</v>
      </c>
      <c r="AC328" s="165">
        <v>27.9428561969243</v>
      </c>
      <c r="AD328" s="291">
        <v>26.520000000000039</v>
      </c>
      <c r="AE328" s="172">
        <f t="shared" si="20"/>
        <v>2333760.0000000033</v>
      </c>
    </row>
    <row r="329" spans="1:31" s="3" customFormat="1" ht="14.25" customHeight="1">
      <c r="A329" s="4">
        <v>80097</v>
      </c>
      <c r="B329" s="4" t="s">
        <v>6646</v>
      </c>
      <c r="C329" s="5" t="s">
        <v>6550</v>
      </c>
      <c r="D329" s="4" t="s">
        <v>6318</v>
      </c>
      <c r="E329" s="186">
        <v>338.35</v>
      </c>
      <c r="F329" s="133">
        <v>346.90000000000003</v>
      </c>
      <c r="G329" s="187">
        <v>369.86</v>
      </c>
      <c r="H329" s="132">
        <v>8.5500000000000114</v>
      </c>
      <c r="I329" s="6">
        <v>15.720000000000027</v>
      </c>
      <c r="J329" s="6">
        <v>0.42999999999994998</v>
      </c>
      <c r="K329" s="6">
        <v>1.0699999999999932</v>
      </c>
      <c r="L329" s="6">
        <v>6.0000000000002274E-2</v>
      </c>
      <c r="M329" s="6">
        <v>0</v>
      </c>
      <c r="N329" s="6">
        <v>5.5799999999999841</v>
      </c>
      <c r="O329" s="7">
        <v>0.10000000000002274</v>
      </c>
      <c r="P329" s="135">
        <v>0</v>
      </c>
      <c r="Q329" s="8">
        <f t="shared" si="17"/>
        <v>2633400.0000000033</v>
      </c>
      <c r="R329" s="8">
        <f t="shared" si="18"/>
        <v>5400120.0000000075</v>
      </c>
      <c r="S329" s="8">
        <f t="shared" si="24"/>
        <v>5437960.0000000028</v>
      </c>
      <c r="T329" s="8">
        <f t="shared" si="24"/>
        <v>5532120.0000000019</v>
      </c>
      <c r="U329" s="8">
        <f t="shared" si="24"/>
        <v>5537400.0000000019</v>
      </c>
      <c r="V329" s="8">
        <f t="shared" si="24"/>
        <v>5537400.0000000019</v>
      </c>
      <c r="W329" s="8">
        <f t="shared" si="24"/>
        <v>6028440</v>
      </c>
      <c r="X329" s="8">
        <f t="shared" si="24"/>
        <v>6037240.0000000019</v>
      </c>
      <c r="Y329" s="8">
        <f t="shared" si="24"/>
        <v>6037240.0000000019</v>
      </c>
      <c r="Z329" s="140">
        <f t="shared" si="19"/>
        <v>48181320.000000015</v>
      </c>
      <c r="AA329" s="138">
        <v>24.02712682857549</v>
      </c>
      <c r="AB329" s="9">
        <v>24.634284902712682</v>
      </c>
      <c r="AC329" s="165">
        <v>26.264735122851874</v>
      </c>
      <c r="AD329" s="291">
        <v>31.509999999999991</v>
      </c>
      <c r="AE329" s="172">
        <f t="shared" si="20"/>
        <v>2772879.9999999991</v>
      </c>
    </row>
    <row r="330" spans="1:31" s="3" customFormat="1" ht="14.25" customHeight="1">
      <c r="A330" s="4">
        <v>101001</v>
      </c>
      <c r="B330" s="4" t="s">
        <v>7683</v>
      </c>
      <c r="C330" s="5" t="s">
        <v>7684</v>
      </c>
      <c r="D330" s="4" t="s">
        <v>6318</v>
      </c>
      <c r="E330" s="186">
        <v>94.16</v>
      </c>
      <c r="F330" s="133">
        <v>96.22</v>
      </c>
      <c r="G330" s="187">
        <v>99.36</v>
      </c>
      <c r="H330" s="132">
        <v>2.0600000000000023</v>
      </c>
      <c r="I330" s="6">
        <v>1.480000000000004</v>
      </c>
      <c r="J330" s="6">
        <v>0.42000000000000171</v>
      </c>
      <c r="K330" s="6">
        <v>1.9999999999996021E-2</v>
      </c>
      <c r="L330" s="6">
        <v>0.23000000000000398</v>
      </c>
      <c r="M330" s="6">
        <v>0</v>
      </c>
      <c r="N330" s="6">
        <v>0</v>
      </c>
      <c r="O330" s="7">
        <v>0.98999999999999488</v>
      </c>
      <c r="P330" s="135">
        <v>0</v>
      </c>
      <c r="Q330" s="8">
        <f t="shared" ref="Q330:Q406" si="25">((H330/6)*88000)*6+((H330/6)*88000)*5+((H330/6)*88000)*4+((H330/6)*88000)*3+((H330/6)*88000)*2+((H330/6)*88000)</f>
        <v>634480.0000000007</v>
      </c>
      <c r="R330" s="8">
        <f t="shared" ref="R330:R406" si="26">Q330+((I330/3)*88000+((I330/3)*88000)*2+((I330/3)*88000)*3)</f>
        <v>894960.0000000014</v>
      </c>
      <c r="S330" s="8">
        <f t="shared" ref="S330:Y366" si="27">R330+(J330*88000)</f>
        <v>931920.00000000151</v>
      </c>
      <c r="T330" s="8">
        <f t="shared" si="27"/>
        <v>933680.00000000116</v>
      </c>
      <c r="U330" s="8">
        <f t="shared" si="27"/>
        <v>953920.00000000151</v>
      </c>
      <c r="V330" s="8">
        <f t="shared" si="27"/>
        <v>953920.00000000151</v>
      </c>
      <c r="W330" s="8">
        <f t="shared" si="27"/>
        <v>953920.00000000151</v>
      </c>
      <c r="X330" s="8">
        <f t="shared" si="27"/>
        <v>1041040.000000001</v>
      </c>
      <c r="Y330" s="8">
        <f t="shared" si="27"/>
        <v>1041040.000000001</v>
      </c>
      <c r="Z330" s="140">
        <f t="shared" ref="Z330:Z406" si="28">SUM(Q330:Y330)</f>
        <v>8338880.0000000121</v>
      </c>
      <c r="AA330" s="138">
        <v>3.1399016946665692</v>
      </c>
      <c r="AB330" s="9">
        <v>3.2085953808498013</v>
      </c>
      <c r="AC330" s="165">
        <v>3.3133032326048242</v>
      </c>
      <c r="AD330" s="291">
        <v>5.2000000000000028</v>
      </c>
      <c r="AE330" s="172">
        <f t="shared" ref="AE330:AE406" si="29">AD330*88000</f>
        <v>457600.00000000023</v>
      </c>
    </row>
    <row r="331" spans="1:31" s="3" customFormat="1" ht="14.25" customHeight="1">
      <c r="A331" s="4">
        <v>101002</v>
      </c>
      <c r="B331" s="4" t="s">
        <v>7685</v>
      </c>
      <c r="C331" s="5" t="s">
        <v>7684</v>
      </c>
      <c r="D331" s="4" t="s">
        <v>6318</v>
      </c>
      <c r="E331" s="186">
        <v>133.15</v>
      </c>
      <c r="F331" s="133">
        <v>133.29</v>
      </c>
      <c r="G331" s="187">
        <v>135.75</v>
      </c>
      <c r="H331" s="132">
        <v>0.13999999999998636</v>
      </c>
      <c r="I331" s="6">
        <v>1.5800000000000125</v>
      </c>
      <c r="J331" s="6">
        <v>0.87000000000000455</v>
      </c>
      <c r="K331" s="6">
        <v>0</v>
      </c>
      <c r="L331" s="6">
        <v>0</v>
      </c>
      <c r="M331" s="6">
        <v>0</v>
      </c>
      <c r="N331" s="6">
        <v>0</v>
      </c>
      <c r="O331" s="7">
        <v>0</v>
      </c>
      <c r="P331" s="135">
        <v>9.9999999999909051E-3</v>
      </c>
      <c r="Q331" s="8">
        <f t="shared" si="25"/>
        <v>43119.999999995787</v>
      </c>
      <c r="R331" s="8">
        <f t="shared" si="26"/>
        <v>321199.99999999802</v>
      </c>
      <c r="S331" s="8">
        <f t="shared" si="27"/>
        <v>397759.99999999843</v>
      </c>
      <c r="T331" s="8">
        <f t="shared" si="27"/>
        <v>397759.99999999843</v>
      </c>
      <c r="U331" s="8">
        <f t="shared" si="27"/>
        <v>397759.99999999843</v>
      </c>
      <c r="V331" s="8">
        <f t="shared" si="27"/>
        <v>397759.99999999843</v>
      </c>
      <c r="W331" s="8">
        <f t="shared" si="27"/>
        <v>397759.99999999843</v>
      </c>
      <c r="X331" s="8">
        <f t="shared" si="27"/>
        <v>397759.99999999843</v>
      </c>
      <c r="Y331" s="8">
        <f t="shared" si="27"/>
        <v>398639.99999999761</v>
      </c>
      <c r="Z331" s="140">
        <f t="shared" si="28"/>
        <v>3149519.9999999823</v>
      </c>
      <c r="AA331" s="138">
        <v>2.1920257346949192</v>
      </c>
      <c r="AB331" s="9">
        <v>2.1943305308110084</v>
      </c>
      <c r="AC331" s="165">
        <v>2.2348290911365774</v>
      </c>
      <c r="AD331" s="291">
        <v>2.5999999999999943</v>
      </c>
      <c r="AE331" s="172">
        <f t="shared" si="29"/>
        <v>228799.99999999951</v>
      </c>
    </row>
    <row r="332" spans="1:31" s="3" customFormat="1" ht="14.25" customHeight="1">
      <c r="A332" s="4">
        <v>101003</v>
      </c>
      <c r="B332" s="4" t="s">
        <v>7686</v>
      </c>
      <c r="C332" s="5" t="s">
        <v>7684</v>
      </c>
      <c r="D332" s="4" t="s">
        <v>6318</v>
      </c>
      <c r="E332" s="186">
        <v>52.22</v>
      </c>
      <c r="F332" s="133">
        <v>52.339999999999996</v>
      </c>
      <c r="G332" s="187">
        <v>52.96</v>
      </c>
      <c r="H332" s="132">
        <v>0.11999999999999744</v>
      </c>
      <c r="I332" s="6">
        <v>0.40000000000000568</v>
      </c>
      <c r="J332" s="6">
        <v>0</v>
      </c>
      <c r="K332" s="6">
        <v>0</v>
      </c>
      <c r="L332" s="6">
        <v>0</v>
      </c>
      <c r="M332" s="6">
        <v>0</v>
      </c>
      <c r="N332" s="6">
        <v>0</v>
      </c>
      <c r="O332" s="7">
        <v>0.21999999999999886</v>
      </c>
      <c r="P332" s="135">
        <v>0</v>
      </c>
      <c r="Q332" s="8">
        <f t="shared" si="25"/>
        <v>36959.999999999214</v>
      </c>
      <c r="R332" s="8">
        <f t="shared" si="26"/>
        <v>107360.0000000002</v>
      </c>
      <c r="S332" s="8">
        <f t="shared" si="27"/>
        <v>107360.0000000002</v>
      </c>
      <c r="T332" s="8">
        <f t="shared" si="27"/>
        <v>107360.0000000002</v>
      </c>
      <c r="U332" s="8">
        <f t="shared" si="27"/>
        <v>107360.0000000002</v>
      </c>
      <c r="V332" s="8">
        <f t="shared" si="27"/>
        <v>107360.0000000002</v>
      </c>
      <c r="W332" s="8">
        <f t="shared" si="27"/>
        <v>107360.0000000002</v>
      </c>
      <c r="X332" s="8">
        <f t="shared" si="27"/>
        <v>126720.0000000001</v>
      </c>
      <c r="Y332" s="8">
        <f t="shared" si="27"/>
        <v>126720.0000000001</v>
      </c>
      <c r="Z332" s="140">
        <f t="shared" si="28"/>
        <v>934560.0000000007</v>
      </c>
      <c r="AA332" s="138">
        <v>2.5471679706553765</v>
      </c>
      <c r="AB332" s="9">
        <v>2.5530212865588355</v>
      </c>
      <c r="AC332" s="165">
        <v>2.5832634187267089</v>
      </c>
      <c r="AD332" s="291">
        <v>0.74000000000000199</v>
      </c>
      <c r="AE332" s="172">
        <f t="shared" si="29"/>
        <v>65120.000000000175</v>
      </c>
    </row>
    <row r="333" spans="1:31" s="3" customFormat="1" ht="14.25" customHeight="1">
      <c r="A333" s="4">
        <v>101004</v>
      </c>
      <c r="B333" s="4" t="s">
        <v>7687</v>
      </c>
      <c r="C333" s="5" t="s">
        <v>7684</v>
      </c>
      <c r="D333" s="4" t="s">
        <v>6318</v>
      </c>
      <c r="E333" s="186">
        <v>114.2</v>
      </c>
      <c r="F333" s="133">
        <v>115.45</v>
      </c>
      <c r="G333" s="187">
        <v>117.58</v>
      </c>
      <c r="H333" s="132">
        <v>1.25</v>
      </c>
      <c r="I333" s="6">
        <v>0.98000000000000398</v>
      </c>
      <c r="J333" s="6">
        <v>0</v>
      </c>
      <c r="K333" s="6">
        <v>0</v>
      </c>
      <c r="L333" s="6">
        <v>0.73000000000000398</v>
      </c>
      <c r="M333" s="6">
        <v>0</v>
      </c>
      <c r="N333" s="6">
        <v>0.25</v>
      </c>
      <c r="O333" s="7">
        <v>0.17000000000000171</v>
      </c>
      <c r="P333" s="135">
        <v>0</v>
      </c>
      <c r="Q333" s="8">
        <f t="shared" si="25"/>
        <v>385000</v>
      </c>
      <c r="R333" s="8">
        <f t="shared" si="26"/>
        <v>557480.0000000007</v>
      </c>
      <c r="S333" s="8">
        <f t="shared" si="27"/>
        <v>557480.0000000007</v>
      </c>
      <c r="T333" s="8">
        <f t="shared" si="27"/>
        <v>557480.0000000007</v>
      </c>
      <c r="U333" s="8">
        <f t="shared" si="27"/>
        <v>621720.00000000105</v>
      </c>
      <c r="V333" s="8">
        <f t="shared" si="27"/>
        <v>621720.00000000105</v>
      </c>
      <c r="W333" s="8">
        <f t="shared" si="27"/>
        <v>643720.00000000105</v>
      </c>
      <c r="X333" s="8">
        <f t="shared" si="27"/>
        <v>658680.00000000116</v>
      </c>
      <c r="Y333" s="8">
        <f t="shared" si="27"/>
        <v>658680.00000000116</v>
      </c>
      <c r="Z333" s="140">
        <f t="shared" si="28"/>
        <v>5261960.0000000075</v>
      </c>
      <c r="AA333" s="138">
        <v>1.7058601224574546</v>
      </c>
      <c r="AB333" s="9">
        <v>1.7245319714335647</v>
      </c>
      <c r="AC333" s="165">
        <v>1.7563488020888571</v>
      </c>
      <c r="AD333" s="291">
        <v>3.3799999999999955</v>
      </c>
      <c r="AE333" s="172">
        <f t="shared" si="29"/>
        <v>297439.99999999959</v>
      </c>
    </row>
    <row r="334" spans="1:31" s="3" customFormat="1" ht="14.25" customHeight="1">
      <c r="A334" s="4">
        <v>101005</v>
      </c>
      <c r="B334" s="4" t="s">
        <v>7688</v>
      </c>
      <c r="C334" s="5" t="s">
        <v>7684</v>
      </c>
      <c r="D334" s="4" t="s">
        <v>6318</v>
      </c>
      <c r="E334" s="186">
        <v>79.61</v>
      </c>
      <c r="F334" s="133">
        <v>79.61</v>
      </c>
      <c r="G334" s="187">
        <v>80</v>
      </c>
      <c r="H334" s="132">
        <v>0</v>
      </c>
      <c r="I334" s="6">
        <v>4.0000000000006253E-2</v>
      </c>
      <c r="J334" s="6">
        <v>0</v>
      </c>
      <c r="K334" s="6">
        <v>0</v>
      </c>
      <c r="L334" s="6">
        <v>0</v>
      </c>
      <c r="M334" s="6">
        <v>0.34999999999999432</v>
      </c>
      <c r="N334" s="6">
        <v>0</v>
      </c>
      <c r="O334" s="7">
        <v>0</v>
      </c>
      <c r="P334" s="135">
        <v>0</v>
      </c>
      <c r="Q334" s="8">
        <f t="shared" si="25"/>
        <v>0</v>
      </c>
      <c r="R334" s="8">
        <f t="shared" si="26"/>
        <v>7040.0000000011005</v>
      </c>
      <c r="S334" s="8">
        <f t="shared" si="27"/>
        <v>7040.0000000011005</v>
      </c>
      <c r="T334" s="8">
        <f t="shared" si="27"/>
        <v>7040.0000000011005</v>
      </c>
      <c r="U334" s="8">
        <f t="shared" si="27"/>
        <v>7040.0000000011005</v>
      </c>
      <c r="V334" s="8">
        <f t="shared" si="27"/>
        <v>37840.000000000597</v>
      </c>
      <c r="W334" s="8">
        <f t="shared" si="27"/>
        <v>37840.000000000597</v>
      </c>
      <c r="X334" s="8">
        <f t="shared" si="27"/>
        <v>37840.000000000597</v>
      </c>
      <c r="Y334" s="8">
        <f t="shared" si="27"/>
        <v>37840.000000000597</v>
      </c>
      <c r="Z334" s="140">
        <f t="shared" si="28"/>
        <v>179520.00000000681</v>
      </c>
      <c r="AA334" s="138">
        <v>2.008031115528</v>
      </c>
      <c r="AB334" s="9">
        <v>2.008031115528</v>
      </c>
      <c r="AC334" s="165">
        <v>2.0178682231156895</v>
      </c>
      <c r="AD334" s="291">
        <v>0.39000000000000057</v>
      </c>
      <c r="AE334" s="172">
        <f t="shared" si="29"/>
        <v>34320.000000000051</v>
      </c>
    </row>
    <row r="335" spans="1:31" s="3" customFormat="1" ht="14.25" customHeight="1">
      <c r="A335" s="4">
        <v>101006</v>
      </c>
      <c r="B335" s="4" t="s">
        <v>7689</v>
      </c>
      <c r="C335" s="5" t="s">
        <v>7684</v>
      </c>
      <c r="D335" s="4" t="s">
        <v>6318</v>
      </c>
      <c r="E335" s="186">
        <v>63.67</v>
      </c>
      <c r="F335" s="133">
        <v>63.7</v>
      </c>
      <c r="G335" s="187">
        <v>64.33</v>
      </c>
      <c r="H335" s="132">
        <v>3.0000000000001137E-2</v>
      </c>
      <c r="I335" s="6">
        <v>0.62999999999999545</v>
      </c>
      <c r="J335" s="6">
        <v>0</v>
      </c>
      <c r="K335" s="6">
        <v>0</v>
      </c>
      <c r="L335" s="6">
        <v>0</v>
      </c>
      <c r="M335" s="6">
        <v>0</v>
      </c>
      <c r="N335" s="6">
        <v>0</v>
      </c>
      <c r="O335" s="7">
        <v>0</v>
      </c>
      <c r="P335" s="135">
        <v>0</v>
      </c>
      <c r="Q335" s="8">
        <f t="shared" si="25"/>
        <v>9240.0000000003492</v>
      </c>
      <c r="R335" s="8">
        <f t="shared" si="26"/>
        <v>120119.99999999956</v>
      </c>
      <c r="S335" s="8">
        <f t="shared" si="27"/>
        <v>120119.99999999956</v>
      </c>
      <c r="T335" s="8">
        <f t="shared" si="27"/>
        <v>120119.99999999956</v>
      </c>
      <c r="U335" s="8">
        <f t="shared" si="27"/>
        <v>120119.99999999956</v>
      </c>
      <c r="V335" s="8">
        <f t="shared" si="27"/>
        <v>120119.99999999956</v>
      </c>
      <c r="W335" s="8">
        <f t="shared" si="27"/>
        <v>120119.99999999956</v>
      </c>
      <c r="X335" s="8">
        <f t="shared" si="27"/>
        <v>120119.99999999956</v>
      </c>
      <c r="Y335" s="8">
        <f t="shared" si="27"/>
        <v>120119.99999999956</v>
      </c>
      <c r="Z335" s="140">
        <f t="shared" si="28"/>
        <v>970199.99999999674</v>
      </c>
      <c r="AA335" s="138">
        <v>2.9288914649517448</v>
      </c>
      <c r="AB335" s="9">
        <v>2.9302714986245668</v>
      </c>
      <c r="AC335" s="165">
        <v>2.9592522057538204</v>
      </c>
      <c r="AD335" s="291">
        <v>0.65999999999999659</v>
      </c>
      <c r="AE335" s="172">
        <f t="shared" si="29"/>
        <v>58079.999999999702</v>
      </c>
    </row>
    <row r="336" spans="1:31" s="3" customFormat="1" ht="14.25" customHeight="1">
      <c r="A336" s="4">
        <v>101007</v>
      </c>
      <c r="B336" s="4" t="s">
        <v>7690</v>
      </c>
      <c r="C336" s="5" t="s">
        <v>7684</v>
      </c>
      <c r="D336" s="4" t="s">
        <v>6318</v>
      </c>
      <c r="E336" s="186">
        <v>135.09</v>
      </c>
      <c r="F336" s="133">
        <v>137.28</v>
      </c>
      <c r="G336" s="187">
        <v>145.69</v>
      </c>
      <c r="H336" s="132">
        <v>2.1899999999999977</v>
      </c>
      <c r="I336" s="6">
        <v>6.2299999999999898</v>
      </c>
      <c r="J336" s="6">
        <v>0.36000000000001364</v>
      </c>
      <c r="K336" s="6">
        <v>0.90999999999999659</v>
      </c>
      <c r="L336" s="6">
        <v>0</v>
      </c>
      <c r="M336" s="6">
        <v>0</v>
      </c>
      <c r="N336" s="6">
        <v>0</v>
      </c>
      <c r="O336" s="7">
        <v>0.90999999999999659</v>
      </c>
      <c r="P336" s="135">
        <v>0</v>
      </c>
      <c r="Q336" s="8">
        <f t="shared" si="25"/>
        <v>674519.99999999919</v>
      </c>
      <c r="R336" s="8">
        <f t="shared" si="26"/>
        <v>1770999.9999999972</v>
      </c>
      <c r="S336" s="8">
        <f t="shared" si="27"/>
        <v>1802679.9999999984</v>
      </c>
      <c r="T336" s="8">
        <f t="shared" si="27"/>
        <v>1882759.9999999981</v>
      </c>
      <c r="U336" s="8">
        <f t="shared" si="27"/>
        <v>1882759.9999999981</v>
      </c>
      <c r="V336" s="8">
        <f t="shared" si="27"/>
        <v>1882759.9999999981</v>
      </c>
      <c r="W336" s="8">
        <f t="shared" si="27"/>
        <v>1882759.9999999981</v>
      </c>
      <c r="X336" s="8">
        <f t="shared" si="27"/>
        <v>1962839.9999999979</v>
      </c>
      <c r="Y336" s="8">
        <f t="shared" si="27"/>
        <v>1962839.9999999979</v>
      </c>
      <c r="Z336" s="140">
        <f t="shared" si="28"/>
        <v>15704919.999999983</v>
      </c>
      <c r="AA336" s="138">
        <v>1.9226089072767096</v>
      </c>
      <c r="AB336" s="9">
        <v>1.9537771174102203</v>
      </c>
      <c r="AC336" s="165">
        <v>2.0734687371466713</v>
      </c>
      <c r="AD336" s="291">
        <v>10.599999999999994</v>
      </c>
      <c r="AE336" s="172">
        <f t="shared" si="29"/>
        <v>932799.99999999953</v>
      </c>
    </row>
    <row r="337" spans="1:31" s="3" customFormat="1" ht="14.25" customHeight="1">
      <c r="A337" s="4">
        <v>101008</v>
      </c>
      <c r="B337" s="4" t="s">
        <v>7691</v>
      </c>
      <c r="C337" s="5" t="s">
        <v>7684</v>
      </c>
      <c r="D337" s="4" t="s">
        <v>6318</v>
      </c>
      <c r="E337" s="186">
        <v>425.73</v>
      </c>
      <c r="F337" s="133">
        <v>436.51</v>
      </c>
      <c r="G337" s="187">
        <v>452.89</v>
      </c>
      <c r="H337" s="132">
        <v>10.779999999999973</v>
      </c>
      <c r="I337" s="6">
        <v>11.300000000000011</v>
      </c>
      <c r="J337" s="6">
        <v>0.37999999999999545</v>
      </c>
      <c r="K337" s="6">
        <v>5.0000000000011369E-2</v>
      </c>
      <c r="L337" s="6">
        <v>1.0500000000000114</v>
      </c>
      <c r="M337" s="6">
        <v>0.27999999999997272</v>
      </c>
      <c r="N337" s="6">
        <v>1.8600000000000136</v>
      </c>
      <c r="O337" s="7">
        <v>1.4599999999999795</v>
      </c>
      <c r="P337" s="135">
        <v>0</v>
      </c>
      <c r="Q337" s="8">
        <f t="shared" si="25"/>
        <v>3320239.9999999925</v>
      </c>
      <c r="R337" s="8">
        <f t="shared" si="26"/>
        <v>5309039.9999999944</v>
      </c>
      <c r="S337" s="8">
        <f t="shared" si="27"/>
        <v>5342479.9999999944</v>
      </c>
      <c r="T337" s="8">
        <f t="shared" si="27"/>
        <v>5346879.9999999953</v>
      </c>
      <c r="U337" s="8">
        <f t="shared" si="27"/>
        <v>5439279.9999999963</v>
      </c>
      <c r="V337" s="8">
        <f t="shared" si="27"/>
        <v>5463919.9999999935</v>
      </c>
      <c r="W337" s="8">
        <f t="shared" si="27"/>
        <v>5627599.9999999944</v>
      </c>
      <c r="X337" s="8">
        <f t="shared" si="27"/>
        <v>5756079.9999999925</v>
      </c>
      <c r="Y337" s="8">
        <f t="shared" si="27"/>
        <v>5756079.9999999925</v>
      </c>
      <c r="Z337" s="140">
        <f t="shared" si="28"/>
        <v>47361599.999999948</v>
      </c>
      <c r="AA337" s="138">
        <v>10.329867640457618</v>
      </c>
      <c r="AB337" s="9">
        <v>10.591432418988923</v>
      </c>
      <c r="AC337" s="165">
        <v>10.988875004549477</v>
      </c>
      <c r="AD337" s="291">
        <v>27.159999999999968</v>
      </c>
      <c r="AE337" s="172">
        <f t="shared" si="29"/>
        <v>2390079.9999999972</v>
      </c>
    </row>
    <row r="338" spans="1:31" s="3" customFormat="1" ht="14.25" customHeight="1">
      <c r="A338" s="4">
        <v>101009</v>
      </c>
      <c r="B338" s="4" t="s">
        <v>7692</v>
      </c>
      <c r="C338" s="5" t="s">
        <v>7684</v>
      </c>
      <c r="D338" s="4" t="s">
        <v>6318</v>
      </c>
      <c r="E338" s="186">
        <v>252.88</v>
      </c>
      <c r="F338" s="133">
        <v>256.05</v>
      </c>
      <c r="G338" s="187">
        <v>262.13</v>
      </c>
      <c r="H338" s="132">
        <v>3.1700000000000159</v>
      </c>
      <c r="I338" s="6">
        <v>3.1299999999999955</v>
      </c>
      <c r="J338" s="6">
        <v>0.41000000000002501</v>
      </c>
      <c r="K338" s="6">
        <v>0.32999999999998408</v>
      </c>
      <c r="L338" s="6">
        <v>0.48000000000001819</v>
      </c>
      <c r="M338" s="6">
        <v>0</v>
      </c>
      <c r="N338" s="6">
        <v>0.12000000000000455</v>
      </c>
      <c r="O338" s="7">
        <v>1.6100000000000136</v>
      </c>
      <c r="P338" s="135">
        <v>0</v>
      </c>
      <c r="Q338" s="8">
        <f t="shared" si="25"/>
        <v>976360.00000000489</v>
      </c>
      <c r="R338" s="8">
        <f t="shared" si="26"/>
        <v>1527240.0000000042</v>
      </c>
      <c r="S338" s="8">
        <f t="shared" si="27"/>
        <v>1563320.0000000063</v>
      </c>
      <c r="T338" s="8">
        <f t="shared" si="27"/>
        <v>1592360.0000000049</v>
      </c>
      <c r="U338" s="8">
        <f t="shared" si="27"/>
        <v>1634600.0000000065</v>
      </c>
      <c r="V338" s="8">
        <f t="shared" si="27"/>
        <v>1634600.0000000065</v>
      </c>
      <c r="W338" s="8">
        <f t="shared" si="27"/>
        <v>1645160.000000007</v>
      </c>
      <c r="X338" s="8">
        <f t="shared" si="27"/>
        <v>1786840.0000000081</v>
      </c>
      <c r="Y338" s="8">
        <f t="shared" si="27"/>
        <v>1786840.0000000081</v>
      </c>
      <c r="Z338" s="140">
        <f t="shared" si="28"/>
        <v>14147320.000000056</v>
      </c>
      <c r="AA338" s="138">
        <v>3.2254238088010396</v>
      </c>
      <c r="AB338" s="9">
        <v>3.2658563992546115</v>
      </c>
      <c r="AC338" s="165">
        <v>3.3434053424589392</v>
      </c>
      <c r="AD338" s="291">
        <v>9.25</v>
      </c>
      <c r="AE338" s="172">
        <f t="shared" si="29"/>
        <v>814000</v>
      </c>
    </row>
    <row r="339" spans="1:31" s="3" customFormat="1" ht="14.25" customHeight="1">
      <c r="A339" s="4">
        <v>101010</v>
      </c>
      <c r="B339" s="4" t="s">
        <v>7693</v>
      </c>
      <c r="C339" s="5" t="s">
        <v>7684</v>
      </c>
      <c r="D339" s="4" t="s">
        <v>6318</v>
      </c>
      <c r="E339" s="186">
        <v>1361.65</v>
      </c>
      <c r="F339" s="133">
        <v>1430.4</v>
      </c>
      <c r="G339" s="187">
        <v>1505.3000000000002</v>
      </c>
      <c r="H339" s="132">
        <v>68.75</v>
      </c>
      <c r="I339" s="6">
        <v>50.460000000000036</v>
      </c>
      <c r="J339" s="6">
        <v>0.73000000000001819</v>
      </c>
      <c r="K339" s="6">
        <v>4.7999999999997272</v>
      </c>
      <c r="L339" s="6">
        <v>0.87000000000011823</v>
      </c>
      <c r="M339" s="6">
        <v>2.1700000000000728</v>
      </c>
      <c r="N339" s="6">
        <v>4.7300000000000182</v>
      </c>
      <c r="O339" s="7">
        <v>7.25</v>
      </c>
      <c r="P339" s="135">
        <v>3.8900000000001</v>
      </c>
      <c r="Q339" s="8">
        <f t="shared" si="25"/>
        <v>21175000</v>
      </c>
      <c r="R339" s="8">
        <f t="shared" si="26"/>
        <v>30055960.000000007</v>
      </c>
      <c r="S339" s="8">
        <f t="shared" si="27"/>
        <v>30120200.000000007</v>
      </c>
      <c r="T339" s="8">
        <f t="shared" si="27"/>
        <v>30542599.999999985</v>
      </c>
      <c r="U339" s="8">
        <f t="shared" si="27"/>
        <v>30619159.999999996</v>
      </c>
      <c r="V339" s="8">
        <f t="shared" si="27"/>
        <v>30810120.000000004</v>
      </c>
      <c r="W339" s="8">
        <f t="shared" si="27"/>
        <v>31226360.000000004</v>
      </c>
      <c r="X339" s="8">
        <f t="shared" si="27"/>
        <v>31864360.000000004</v>
      </c>
      <c r="Y339" s="8">
        <f t="shared" si="27"/>
        <v>32206680.000000011</v>
      </c>
      <c r="Z339" s="140">
        <f t="shared" si="28"/>
        <v>268620440</v>
      </c>
      <c r="AA339" s="138">
        <v>7.5661766095038274</v>
      </c>
      <c r="AB339" s="9">
        <v>7.948194486273473</v>
      </c>
      <c r="AC339" s="165">
        <v>8.3643855985650575</v>
      </c>
      <c r="AD339" s="291">
        <v>143.65000000000009</v>
      </c>
      <c r="AE339" s="172">
        <f t="shared" si="29"/>
        <v>12641200.000000007</v>
      </c>
    </row>
    <row r="340" spans="1:31" s="3" customFormat="1" ht="14.25" customHeight="1">
      <c r="A340" s="4">
        <v>101011</v>
      </c>
      <c r="B340" s="4" t="s">
        <v>7694</v>
      </c>
      <c r="C340" s="5" t="s">
        <v>7684</v>
      </c>
      <c r="D340" s="4" t="s">
        <v>6318</v>
      </c>
      <c r="E340" s="186">
        <v>159.16</v>
      </c>
      <c r="F340" s="133">
        <v>165.44</v>
      </c>
      <c r="G340" s="187">
        <v>172.67000000000002</v>
      </c>
      <c r="H340" s="132">
        <v>6.2800000000000011</v>
      </c>
      <c r="I340" s="6">
        <v>2.2299999999999898</v>
      </c>
      <c r="J340" s="6">
        <v>0.17000000000001592</v>
      </c>
      <c r="K340" s="6">
        <v>0.12999999999999545</v>
      </c>
      <c r="L340" s="6">
        <v>0.34000000000000341</v>
      </c>
      <c r="M340" s="6">
        <v>3.3000000000000114</v>
      </c>
      <c r="N340" s="6">
        <v>0.65000000000000568</v>
      </c>
      <c r="O340" s="7">
        <v>0.40999999999996817</v>
      </c>
      <c r="P340" s="135">
        <v>0</v>
      </c>
      <c r="Q340" s="8">
        <f t="shared" si="25"/>
        <v>1934240.0000000002</v>
      </c>
      <c r="R340" s="8">
        <f t="shared" si="26"/>
        <v>2326719.9999999986</v>
      </c>
      <c r="S340" s="8">
        <f t="shared" si="27"/>
        <v>2341680</v>
      </c>
      <c r="T340" s="8">
        <f t="shared" si="27"/>
        <v>2353119.9999999995</v>
      </c>
      <c r="U340" s="8">
        <f t="shared" si="27"/>
        <v>2383040</v>
      </c>
      <c r="V340" s="8">
        <f t="shared" si="27"/>
        <v>2673440.0000000009</v>
      </c>
      <c r="W340" s="8">
        <f t="shared" si="27"/>
        <v>2730640.0000000014</v>
      </c>
      <c r="X340" s="8">
        <f t="shared" si="27"/>
        <v>2766719.9999999986</v>
      </c>
      <c r="Y340" s="8">
        <f t="shared" si="27"/>
        <v>2766719.9999999986</v>
      </c>
      <c r="Z340" s="140">
        <f t="shared" si="28"/>
        <v>22276320</v>
      </c>
      <c r="AA340" s="138">
        <v>3.1907748996116778</v>
      </c>
      <c r="AB340" s="9">
        <v>3.3166737835621767</v>
      </c>
      <c r="AC340" s="165">
        <v>3.4616178808491362</v>
      </c>
      <c r="AD340" s="291">
        <v>13.510000000000019</v>
      </c>
      <c r="AE340" s="172">
        <f t="shared" si="29"/>
        <v>1188880.0000000016</v>
      </c>
    </row>
    <row r="341" spans="1:31" s="3" customFormat="1" ht="14.25" customHeight="1">
      <c r="A341" s="4">
        <v>101012</v>
      </c>
      <c r="B341" s="4" t="s">
        <v>7695</v>
      </c>
      <c r="C341" s="5" t="s">
        <v>7684</v>
      </c>
      <c r="D341" s="4" t="s">
        <v>6318</v>
      </c>
      <c r="E341" s="186">
        <v>528.97</v>
      </c>
      <c r="F341" s="133">
        <v>543.04000000000008</v>
      </c>
      <c r="G341" s="187">
        <v>561.64</v>
      </c>
      <c r="H341" s="132">
        <v>14.07000000000005</v>
      </c>
      <c r="I341" s="6">
        <v>13.28999999999985</v>
      </c>
      <c r="J341" s="6">
        <v>0.15000000000009095</v>
      </c>
      <c r="K341" s="6">
        <v>1.999999999998181E-2</v>
      </c>
      <c r="L341" s="6">
        <v>0.69000000000005457</v>
      </c>
      <c r="M341" s="6">
        <v>0.74000000000000909</v>
      </c>
      <c r="N341" s="6">
        <v>2.6499999999999773</v>
      </c>
      <c r="O341" s="7">
        <v>0.44000000000005457</v>
      </c>
      <c r="P341" s="135">
        <v>0.61999999999989086</v>
      </c>
      <c r="Q341" s="8">
        <f t="shared" si="25"/>
        <v>4333560.0000000149</v>
      </c>
      <c r="R341" s="8">
        <f t="shared" si="26"/>
        <v>6672599.9999999888</v>
      </c>
      <c r="S341" s="8">
        <f t="shared" si="27"/>
        <v>6685799.9999999972</v>
      </c>
      <c r="T341" s="8">
        <f t="shared" si="27"/>
        <v>6687559.9999999953</v>
      </c>
      <c r="U341" s="8">
        <f t="shared" si="27"/>
        <v>6748280</v>
      </c>
      <c r="V341" s="8">
        <f t="shared" si="27"/>
        <v>6813400.0000000009</v>
      </c>
      <c r="W341" s="8">
        <f t="shared" si="27"/>
        <v>7046599.9999999991</v>
      </c>
      <c r="X341" s="8">
        <f t="shared" si="27"/>
        <v>7085320.0000000037</v>
      </c>
      <c r="Y341" s="8">
        <f t="shared" si="27"/>
        <v>7139879.9999999944</v>
      </c>
      <c r="Z341" s="140">
        <f t="shared" si="28"/>
        <v>59212999.999999993</v>
      </c>
      <c r="AA341" s="138">
        <v>4.000426534693001</v>
      </c>
      <c r="AB341" s="9">
        <v>4.1068333277873741</v>
      </c>
      <c r="AC341" s="165">
        <v>4.2474990244153297</v>
      </c>
      <c r="AD341" s="291">
        <v>32.669999999999959</v>
      </c>
      <c r="AE341" s="172">
        <f t="shared" si="29"/>
        <v>2874959.9999999963</v>
      </c>
    </row>
    <row r="342" spans="1:31" s="3" customFormat="1" ht="14.25" customHeight="1">
      <c r="A342" s="4">
        <v>101013</v>
      </c>
      <c r="B342" s="4" t="s">
        <v>7696</v>
      </c>
      <c r="C342" s="5" t="s">
        <v>7684</v>
      </c>
      <c r="D342" s="4" t="s">
        <v>6318</v>
      </c>
      <c r="E342" s="186">
        <v>742.17</v>
      </c>
      <c r="F342" s="133">
        <v>761.79</v>
      </c>
      <c r="G342" s="187">
        <v>778.56000000000006</v>
      </c>
      <c r="H342" s="132">
        <v>19.620000000000005</v>
      </c>
      <c r="I342" s="6">
        <v>13.039999999999964</v>
      </c>
      <c r="J342" s="6">
        <v>0.88000000000010914</v>
      </c>
      <c r="K342" s="6">
        <v>4.9999999999954525E-2</v>
      </c>
      <c r="L342" s="6">
        <v>1.2699999999999818</v>
      </c>
      <c r="M342" s="6">
        <v>0</v>
      </c>
      <c r="N342" s="6">
        <v>0</v>
      </c>
      <c r="O342" s="7">
        <v>0.79000000000007731</v>
      </c>
      <c r="P342" s="135">
        <v>0.74000000000000909</v>
      </c>
      <c r="Q342" s="8">
        <f t="shared" si="25"/>
        <v>6042960.0000000009</v>
      </c>
      <c r="R342" s="8">
        <f t="shared" si="26"/>
        <v>8337999.9999999944</v>
      </c>
      <c r="S342" s="8">
        <f t="shared" si="27"/>
        <v>8415440.0000000037</v>
      </c>
      <c r="T342" s="8">
        <f t="shared" si="27"/>
        <v>8419840</v>
      </c>
      <c r="U342" s="8">
        <f t="shared" si="27"/>
        <v>8531599.9999999981</v>
      </c>
      <c r="V342" s="8">
        <f t="shared" si="27"/>
        <v>8531599.9999999981</v>
      </c>
      <c r="W342" s="8">
        <f t="shared" si="27"/>
        <v>8531599.9999999981</v>
      </c>
      <c r="X342" s="8">
        <f t="shared" si="27"/>
        <v>8601120.0000000056</v>
      </c>
      <c r="Y342" s="8">
        <f t="shared" si="27"/>
        <v>8666240.0000000056</v>
      </c>
      <c r="Z342" s="140">
        <f t="shared" si="28"/>
        <v>74078400.000000015</v>
      </c>
      <c r="AA342" s="138">
        <v>5.9269144060507752</v>
      </c>
      <c r="AB342" s="9">
        <v>6.0835982664152706</v>
      </c>
      <c r="AC342" s="165">
        <v>6.2175222388063283</v>
      </c>
      <c r="AD342" s="291">
        <v>36.3900000000001</v>
      </c>
      <c r="AE342" s="172">
        <f t="shared" si="29"/>
        <v>3202320.0000000088</v>
      </c>
    </row>
    <row r="343" spans="1:31" s="3" customFormat="1" ht="14.25" customHeight="1">
      <c r="A343" s="4">
        <v>101014</v>
      </c>
      <c r="B343" s="4" t="s">
        <v>7697</v>
      </c>
      <c r="C343" s="5" t="s">
        <v>7684</v>
      </c>
      <c r="D343" s="4" t="s">
        <v>6318</v>
      </c>
      <c r="E343" s="186">
        <v>163.87</v>
      </c>
      <c r="F343" s="133">
        <v>168.96</v>
      </c>
      <c r="G343" s="187">
        <v>173.07000000000002</v>
      </c>
      <c r="H343" s="132">
        <v>5.0900000000000034</v>
      </c>
      <c r="I343" s="6">
        <v>3.0099999999999909</v>
      </c>
      <c r="J343" s="6">
        <v>0</v>
      </c>
      <c r="K343" s="6">
        <v>0</v>
      </c>
      <c r="L343" s="6">
        <v>3.9999999999992042E-2</v>
      </c>
      <c r="M343" s="6">
        <v>9.9999999999909051E-3</v>
      </c>
      <c r="N343" s="6">
        <v>0.97000000000002728</v>
      </c>
      <c r="O343" s="7">
        <v>6.0000000000002274E-2</v>
      </c>
      <c r="P343" s="135">
        <v>2.0000000000010232E-2</v>
      </c>
      <c r="Q343" s="8">
        <f t="shared" si="25"/>
        <v>1567720.0000000012</v>
      </c>
      <c r="R343" s="8">
        <f t="shared" si="26"/>
        <v>2097479.9999999995</v>
      </c>
      <c r="S343" s="8">
        <f t="shared" si="27"/>
        <v>2097479.9999999995</v>
      </c>
      <c r="T343" s="8">
        <f t="shared" si="27"/>
        <v>2097479.9999999995</v>
      </c>
      <c r="U343" s="8">
        <f t="shared" si="27"/>
        <v>2100999.9999999986</v>
      </c>
      <c r="V343" s="8">
        <f t="shared" si="27"/>
        <v>2101879.9999999977</v>
      </c>
      <c r="W343" s="8">
        <f t="shared" si="27"/>
        <v>2187240</v>
      </c>
      <c r="X343" s="8">
        <f t="shared" si="27"/>
        <v>2192520</v>
      </c>
      <c r="Y343" s="8">
        <f t="shared" si="27"/>
        <v>2194280.0000000009</v>
      </c>
      <c r="Z343" s="140">
        <f t="shared" si="28"/>
        <v>18637079.999999996</v>
      </c>
      <c r="AA343" s="138">
        <v>3.2088650600475055</v>
      </c>
      <c r="AB343" s="9">
        <v>3.3085362820871822</v>
      </c>
      <c r="AC343" s="165">
        <v>3.3890173670740333</v>
      </c>
      <c r="AD343" s="291">
        <v>9.2000000000000171</v>
      </c>
      <c r="AE343" s="172">
        <f t="shared" si="29"/>
        <v>809600.00000000151</v>
      </c>
    </row>
    <row r="344" spans="1:31" s="3" customFormat="1" ht="14.25" customHeight="1">
      <c r="A344" s="4">
        <v>101015</v>
      </c>
      <c r="B344" s="4" t="s">
        <v>7698</v>
      </c>
      <c r="C344" s="5" t="s">
        <v>7684</v>
      </c>
      <c r="D344" s="4" t="s">
        <v>6318</v>
      </c>
      <c r="E344" s="186">
        <v>186.64000000000001</v>
      </c>
      <c r="F344" s="133">
        <v>190.13000000000002</v>
      </c>
      <c r="G344" s="187">
        <v>196.31</v>
      </c>
      <c r="H344" s="132">
        <v>3.4900000000000091</v>
      </c>
      <c r="I344" s="6">
        <v>3.629999999999967</v>
      </c>
      <c r="J344" s="6">
        <v>0</v>
      </c>
      <c r="K344" s="6">
        <v>0</v>
      </c>
      <c r="L344" s="6">
        <v>0.41999999999998749</v>
      </c>
      <c r="M344" s="6">
        <v>0.77000000000003865</v>
      </c>
      <c r="N344" s="6">
        <v>0</v>
      </c>
      <c r="O344" s="7">
        <v>1.1399999999999864</v>
      </c>
      <c r="P344" s="135">
        <v>0.21999999999999886</v>
      </c>
      <c r="Q344" s="8">
        <f t="shared" si="25"/>
        <v>1074920.000000003</v>
      </c>
      <c r="R344" s="8">
        <f t="shared" si="26"/>
        <v>1713799.9999999972</v>
      </c>
      <c r="S344" s="8">
        <f t="shared" si="27"/>
        <v>1713799.9999999972</v>
      </c>
      <c r="T344" s="8">
        <f t="shared" si="27"/>
        <v>1713799.9999999972</v>
      </c>
      <c r="U344" s="8">
        <f t="shared" si="27"/>
        <v>1750759.999999996</v>
      </c>
      <c r="V344" s="8">
        <f t="shared" si="27"/>
        <v>1818519.9999999995</v>
      </c>
      <c r="W344" s="8">
        <f t="shared" si="27"/>
        <v>1818519.9999999995</v>
      </c>
      <c r="X344" s="8">
        <f t="shared" si="27"/>
        <v>1918839.9999999984</v>
      </c>
      <c r="Y344" s="8">
        <f t="shared" si="27"/>
        <v>1938199.9999999984</v>
      </c>
      <c r="Z344" s="140">
        <f t="shared" si="28"/>
        <v>15461159.999999987</v>
      </c>
      <c r="AA344" s="138">
        <v>1.989604253813124</v>
      </c>
      <c r="AB344" s="9">
        <v>2.0268080624597582</v>
      </c>
      <c r="AC344" s="165">
        <v>2.0926875860804457</v>
      </c>
      <c r="AD344" s="291">
        <v>9.6699999999999875</v>
      </c>
      <c r="AE344" s="172">
        <f t="shared" si="29"/>
        <v>850959.99999999895</v>
      </c>
    </row>
    <row r="345" spans="1:31" s="3" customFormat="1" ht="14.25" customHeight="1">
      <c r="A345" s="4">
        <v>101016</v>
      </c>
      <c r="B345" s="4" t="s">
        <v>7699</v>
      </c>
      <c r="C345" s="5" t="s">
        <v>7684</v>
      </c>
      <c r="D345" s="4" t="s">
        <v>6318</v>
      </c>
      <c r="E345" s="186">
        <v>64.960000000000008</v>
      </c>
      <c r="F345" s="133">
        <v>65.42</v>
      </c>
      <c r="G345" s="187">
        <v>66.42</v>
      </c>
      <c r="H345" s="132">
        <v>0.45999999999999375</v>
      </c>
      <c r="I345" s="6">
        <v>0.64000000000000057</v>
      </c>
      <c r="J345" s="6">
        <v>0</v>
      </c>
      <c r="K345" s="6">
        <v>0</v>
      </c>
      <c r="L345" s="6">
        <v>0</v>
      </c>
      <c r="M345" s="6">
        <v>0</v>
      </c>
      <c r="N345" s="6">
        <v>0</v>
      </c>
      <c r="O345" s="7">
        <v>0.35999999999999943</v>
      </c>
      <c r="P345" s="135">
        <v>0</v>
      </c>
      <c r="Q345" s="8">
        <f t="shared" si="25"/>
        <v>141679.99999999805</v>
      </c>
      <c r="R345" s="8">
        <f t="shared" si="26"/>
        <v>254319.99999999814</v>
      </c>
      <c r="S345" s="8">
        <f t="shared" si="27"/>
        <v>254319.99999999814</v>
      </c>
      <c r="T345" s="8">
        <f t="shared" si="27"/>
        <v>254319.99999999814</v>
      </c>
      <c r="U345" s="8">
        <f t="shared" si="27"/>
        <v>254319.99999999814</v>
      </c>
      <c r="V345" s="8">
        <f t="shared" si="27"/>
        <v>254319.99999999814</v>
      </c>
      <c r="W345" s="8">
        <f t="shared" si="27"/>
        <v>254319.99999999814</v>
      </c>
      <c r="X345" s="8">
        <f t="shared" si="27"/>
        <v>285999.99999999808</v>
      </c>
      <c r="Y345" s="8">
        <f t="shared" si="27"/>
        <v>285999.99999999808</v>
      </c>
      <c r="Z345" s="140">
        <f t="shared" si="28"/>
        <v>2239599.9999999832</v>
      </c>
      <c r="AA345" s="138">
        <v>1.4759644550678339</v>
      </c>
      <c r="AB345" s="9">
        <v>1.4864161738075383</v>
      </c>
      <c r="AC345" s="165">
        <v>1.509137301502548</v>
      </c>
      <c r="AD345" s="291">
        <v>1.4599999999999937</v>
      </c>
      <c r="AE345" s="172">
        <f t="shared" si="29"/>
        <v>128479.99999999945</v>
      </c>
    </row>
    <row r="346" spans="1:31" s="3" customFormat="1" ht="14.25" customHeight="1">
      <c r="A346" s="4">
        <v>101017</v>
      </c>
      <c r="B346" s="4" t="s">
        <v>7700</v>
      </c>
      <c r="C346" s="5" t="s">
        <v>7684</v>
      </c>
      <c r="D346" s="4" t="s">
        <v>6318</v>
      </c>
      <c r="E346" s="186">
        <v>308.24</v>
      </c>
      <c r="F346" s="133">
        <v>315.90000000000003</v>
      </c>
      <c r="G346" s="187">
        <v>327.42</v>
      </c>
      <c r="H346" s="132">
        <v>7.660000000000025</v>
      </c>
      <c r="I346" s="6">
        <v>7.6399999999999864</v>
      </c>
      <c r="J346" s="6">
        <v>0.94999999999998863</v>
      </c>
      <c r="K346" s="6">
        <v>0</v>
      </c>
      <c r="L346" s="6">
        <v>0.33999999999997499</v>
      </c>
      <c r="M346" s="6">
        <v>0.14999999999997726</v>
      </c>
      <c r="N346" s="6">
        <v>1.1900000000000546</v>
      </c>
      <c r="O346" s="7">
        <v>1.2300000000000182</v>
      </c>
      <c r="P346" s="135">
        <v>1.999999999998181E-2</v>
      </c>
      <c r="Q346" s="8">
        <f t="shared" si="25"/>
        <v>2359280.0000000075</v>
      </c>
      <c r="R346" s="8">
        <f t="shared" si="26"/>
        <v>3703920.0000000047</v>
      </c>
      <c r="S346" s="8">
        <f t="shared" si="27"/>
        <v>3787520.0000000037</v>
      </c>
      <c r="T346" s="8">
        <f t="shared" si="27"/>
        <v>3787520.0000000037</v>
      </c>
      <c r="U346" s="8">
        <f t="shared" si="27"/>
        <v>3817440.0000000014</v>
      </c>
      <c r="V346" s="8">
        <f t="shared" si="27"/>
        <v>3830639.9999999995</v>
      </c>
      <c r="W346" s="8">
        <f t="shared" si="27"/>
        <v>3935360.0000000042</v>
      </c>
      <c r="X346" s="8">
        <f t="shared" si="27"/>
        <v>4043600.0000000056</v>
      </c>
      <c r="Y346" s="8">
        <f t="shared" si="27"/>
        <v>4045360.0000000042</v>
      </c>
      <c r="Z346" s="140">
        <f t="shared" si="28"/>
        <v>33310640.000000034</v>
      </c>
      <c r="AA346" s="138">
        <v>3.1667430339666689</v>
      </c>
      <c r="AB346" s="9">
        <v>3.2454390229369015</v>
      </c>
      <c r="AC346" s="165">
        <v>3.3637912152263389</v>
      </c>
      <c r="AD346" s="291">
        <v>19.180000000000007</v>
      </c>
      <c r="AE346" s="172">
        <f t="shared" si="29"/>
        <v>1687840.0000000007</v>
      </c>
    </row>
    <row r="347" spans="1:31" s="3" customFormat="1" ht="14.25" customHeight="1">
      <c r="A347" s="4">
        <v>101018</v>
      </c>
      <c r="B347" s="4" t="s">
        <v>7701</v>
      </c>
      <c r="C347" s="5" t="s">
        <v>7684</v>
      </c>
      <c r="D347" s="4" t="s">
        <v>6318</v>
      </c>
      <c r="E347" s="186">
        <v>115.84</v>
      </c>
      <c r="F347" s="133">
        <v>119.92</v>
      </c>
      <c r="G347" s="187">
        <v>124.72</v>
      </c>
      <c r="H347" s="132">
        <v>4.0799999999999983</v>
      </c>
      <c r="I347" s="6">
        <v>2.8199999999999932</v>
      </c>
      <c r="J347" s="6">
        <v>0.20000000000001705</v>
      </c>
      <c r="K347" s="6">
        <v>0</v>
      </c>
      <c r="L347" s="6">
        <v>0</v>
      </c>
      <c r="M347" s="6">
        <v>0</v>
      </c>
      <c r="N347" s="6">
        <v>0</v>
      </c>
      <c r="O347" s="7">
        <v>1.6099999999999994</v>
      </c>
      <c r="P347" s="135">
        <v>0.17000000000000171</v>
      </c>
      <c r="Q347" s="8">
        <f t="shared" si="25"/>
        <v>1256639.9999999995</v>
      </c>
      <c r="R347" s="8">
        <f t="shared" si="26"/>
        <v>1752959.9999999984</v>
      </c>
      <c r="S347" s="8">
        <f t="shared" si="27"/>
        <v>1770559.9999999998</v>
      </c>
      <c r="T347" s="8">
        <f t="shared" si="27"/>
        <v>1770559.9999999998</v>
      </c>
      <c r="U347" s="8">
        <f t="shared" si="27"/>
        <v>1770559.9999999998</v>
      </c>
      <c r="V347" s="8">
        <f t="shared" si="27"/>
        <v>1770559.9999999998</v>
      </c>
      <c r="W347" s="8">
        <f t="shared" si="27"/>
        <v>1770559.9999999998</v>
      </c>
      <c r="X347" s="8">
        <f t="shared" si="27"/>
        <v>1912239.9999999998</v>
      </c>
      <c r="Y347" s="8">
        <f t="shared" si="27"/>
        <v>1927200</v>
      </c>
      <c r="Z347" s="140">
        <f t="shared" si="28"/>
        <v>15701839.999999998</v>
      </c>
      <c r="AA347" s="138">
        <v>1.804341697208909</v>
      </c>
      <c r="AB347" s="9">
        <v>1.867892406157565</v>
      </c>
      <c r="AC347" s="165">
        <v>1.9426579460971607</v>
      </c>
      <c r="AD347" s="291">
        <v>8.8799999999999955</v>
      </c>
      <c r="AE347" s="172">
        <f t="shared" si="29"/>
        <v>781439.99999999965</v>
      </c>
    </row>
    <row r="348" spans="1:31" s="3" customFormat="1" ht="14.25" customHeight="1">
      <c r="A348" s="4">
        <v>101019</v>
      </c>
      <c r="B348" s="4" t="s">
        <v>7702</v>
      </c>
      <c r="C348" s="5" t="s">
        <v>7684</v>
      </c>
      <c r="D348" s="4" t="s">
        <v>6318</v>
      </c>
      <c r="E348" s="186">
        <v>182.22</v>
      </c>
      <c r="F348" s="133">
        <v>197.14</v>
      </c>
      <c r="G348" s="187">
        <v>212.04999999999998</v>
      </c>
      <c r="H348" s="132">
        <v>14.919999999999987</v>
      </c>
      <c r="I348" s="6">
        <v>9.2400000000000375</v>
      </c>
      <c r="J348" s="6">
        <v>0</v>
      </c>
      <c r="K348" s="6">
        <v>0</v>
      </c>
      <c r="L348" s="6">
        <v>1.0500000000000114</v>
      </c>
      <c r="M348" s="6">
        <v>0</v>
      </c>
      <c r="N348" s="6">
        <v>0.93999999999999773</v>
      </c>
      <c r="O348" s="7">
        <v>2.9199999999999875</v>
      </c>
      <c r="P348" s="135">
        <v>0.75999999999999091</v>
      </c>
      <c r="Q348" s="8">
        <f t="shared" si="25"/>
        <v>4595359.9999999953</v>
      </c>
      <c r="R348" s="8">
        <f t="shared" si="26"/>
        <v>6221600.0000000019</v>
      </c>
      <c r="S348" s="8">
        <f t="shared" si="27"/>
        <v>6221600.0000000019</v>
      </c>
      <c r="T348" s="8">
        <f t="shared" si="27"/>
        <v>6221600.0000000019</v>
      </c>
      <c r="U348" s="8">
        <f t="shared" si="27"/>
        <v>6314000.0000000028</v>
      </c>
      <c r="V348" s="8">
        <f t="shared" si="27"/>
        <v>6314000.0000000028</v>
      </c>
      <c r="W348" s="8">
        <f t="shared" si="27"/>
        <v>6396720.0000000028</v>
      </c>
      <c r="X348" s="8">
        <f t="shared" si="27"/>
        <v>6653680.0000000019</v>
      </c>
      <c r="Y348" s="8">
        <f t="shared" si="27"/>
        <v>6720560.0000000009</v>
      </c>
      <c r="Z348" s="140">
        <f t="shared" si="28"/>
        <v>55659120.000000007</v>
      </c>
      <c r="AA348" s="138">
        <v>4.1011352280809144</v>
      </c>
      <c r="AB348" s="9">
        <v>4.4369322734270193</v>
      </c>
      <c r="AC348" s="165">
        <v>4.7725042537293278</v>
      </c>
      <c r="AD348" s="291">
        <v>29.829999999999984</v>
      </c>
      <c r="AE348" s="172">
        <f t="shared" si="29"/>
        <v>2625039.9999999986</v>
      </c>
    </row>
    <row r="349" spans="1:31" s="3" customFormat="1" ht="14.25" customHeight="1">
      <c r="A349" s="4">
        <v>101020</v>
      </c>
      <c r="B349" s="4" t="s">
        <v>7703</v>
      </c>
      <c r="C349" s="5" t="s">
        <v>7684</v>
      </c>
      <c r="D349" s="4" t="s">
        <v>6318</v>
      </c>
      <c r="E349" s="186">
        <v>79.94</v>
      </c>
      <c r="F349" s="133">
        <v>83.69</v>
      </c>
      <c r="G349" s="187">
        <v>85.52000000000001</v>
      </c>
      <c r="H349" s="132">
        <v>3.75</v>
      </c>
      <c r="I349" s="6">
        <v>1.3199999999999932</v>
      </c>
      <c r="J349" s="6">
        <v>0</v>
      </c>
      <c r="K349" s="6">
        <v>0</v>
      </c>
      <c r="L349" s="6">
        <v>0.32999999999999829</v>
      </c>
      <c r="M349" s="6">
        <v>0</v>
      </c>
      <c r="N349" s="6">
        <v>7.9999999999998295E-2</v>
      </c>
      <c r="O349" s="7">
        <v>9.0000000000003411E-2</v>
      </c>
      <c r="P349" s="135">
        <v>1.0000000000005116E-2</v>
      </c>
      <c r="Q349" s="8">
        <f t="shared" si="25"/>
        <v>1155000</v>
      </c>
      <c r="R349" s="8">
        <f t="shared" si="26"/>
        <v>1387319.9999999988</v>
      </c>
      <c r="S349" s="8">
        <f t="shared" si="27"/>
        <v>1387319.9999999988</v>
      </c>
      <c r="T349" s="8">
        <f t="shared" si="27"/>
        <v>1387319.9999999988</v>
      </c>
      <c r="U349" s="8">
        <f t="shared" si="27"/>
        <v>1416359.9999999986</v>
      </c>
      <c r="V349" s="8">
        <f t="shared" si="27"/>
        <v>1416359.9999999986</v>
      </c>
      <c r="W349" s="8">
        <f t="shared" si="27"/>
        <v>1423399.9999999984</v>
      </c>
      <c r="X349" s="8">
        <f t="shared" si="27"/>
        <v>1431319.9999999986</v>
      </c>
      <c r="Y349" s="8">
        <f t="shared" si="27"/>
        <v>1432199.9999999991</v>
      </c>
      <c r="Z349" s="140">
        <f t="shared" si="28"/>
        <v>12436599.999999989</v>
      </c>
      <c r="AA349" s="138">
        <v>1.9281374443133932</v>
      </c>
      <c r="AB349" s="9">
        <v>2.0185867239753299</v>
      </c>
      <c r="AC349" s="165">
        <v>2.0627259724503557</v>
      </c>
      <c r="AD349" s="291">
        <v>5.5800000000000125</v>
      </c>
      <c r="AE349" s="172">
        <f t="shared" si="29"/>
        <v>491040.00000000111</v>
      </c>
    </row>
    <row r="350" spans="1:31" s="3" customFormat="1" ht="14.25" customHeight="1">
      <c r="A350" s="4">
        <v>101021</v>
      </c>
      <c r="B350" s="4" t="s">
        <v>7704</v>
      </c>
      <c r="C350" s="5" t="s">
        <v>7684</v>
      </c>
      <c r="D350" s="4" t="s">
        <v>6318</v>
      </c>
      <c r="E350" s="186">
        <v>39.660000000000004</v>
      </c>
      <c r="F350" s="133">
        <v>39.790000000000006</v>
      </c>
      <c r="G350" s="187">
        <v>40.07</v>
      </c>
      <c r="H350" s="132">
        <v>0.13000000000000256</v>
      </c>
      <c r="I350" s="6">
        <v>0.27999999999999403</v>
      </c>
      <c r="J350" s="6">
        <v>0</v>
      </c>
      <c r="K350" s="6">
        <v>0</v>
      </c>
      <c r="L350" s="6">
        <v>0</v>
      </c>
      <c r="M350" s="6">
        <v>0</v>
      </c>
      <c r="N350" s="6">
        <v>0</v>
      </c>
      <c r="O350" s="7">
        <v>0</v>
      </c>
      <c r="P350" s="135">
        <v>0</v>
      </c>
      <c r="Q350" s="8">
        <f t="shared" si="25"/>
        <v>40040.000000000786</v>
      </c>
      <c r="R350" s="8">
        <f t="shared" si="26"/>
        <v>89319.999999999738</v>
      </c>
      <c r="S350" s="8">
        <f t="shared" si="27"/>
        <v>89319.999999999738</v>
      </c>
      <c r="T350" s="8">
        <f t="shared" si="27"/>
        <v>89319.999999999738</v>
      </c>
      <c r="U350" s="8">
        <f t="shared" si="27"/>
        <v>89319.999999999738</v>
      </c>
      <c r="V350" s="8">
        <f t="shared" si="27"/>
        <v>89319.999999999738</v>
      </c>
      <c r="W350" s="8">
        <f t="shared" si="27"/>
        <v>89319.999999999738</v>
      </c>
      <c r="X350" s="8">
        <f t="shared" si="27"/>
        <v>89319.999999999738</v>
      </c>
      <c r="Y350" s="8">
        <f t="shared" si="27"/>
        <v>89319.999999999738</v>
      </c>
      <c r="Z350" s="140">
        <f t="shared" si="28"/>
        <v>754599.99999999884</v>
      </c>
      <c r="AA350" s="138">
        <v>5.1062843605556925</v>
      </c>
      <c r="AB350" s="9">
        <v>5.1230220551313916</v>
      </c>
      <c r="AC350" s="165">
        <v>5.1590724742175125</v>
      </c>
      <c r="AD350" s="291">
        <v>0.40999999999999659</v>
      </c>
      <c r="AE350" s="172">
        <f t="shared" si="29"/>
        <v>36079.999999999702</v>
      </c>
    </row>
    <row r="351" spans="1:31" s="3" customFormat="1" ht="14.25" customHeight="1">
      <c r="A351" s="4">
        <v>101022</v>
      </c>
      <c r="B351" s="4" t="s">
        <v>7705</v>
      </c>
      <c r="C351" s="5" t="s">
        <v>7684</v>
      </c>
      <c r="D351" s="4" t="s">
        <v>6318</v>
      </c>
      <c r="E351" s="186">
        <v>135.15</v>
      </c>
      <c r="F351" s="133">
        <v>138.6</v>
      </c>
      <c r="G351" s="187">
        <v>140.79999999999998</v>
      </c>
      <c r="H351" s="132">
        <v>3.4499999999999886</v>
      </c>
      <c r="I351" s="6">
        <v>1.5699999999999932</v>
      </c>
      <c r="J351" s="6">
        <v>0.43000000000003524</v>
      </c>
      <c r="K351" s="6">
        <v>0</v>
      </c>
      <c r="L351" s="6">
        <v>0</v>
      </c>
      <c r="M351" s="6">
        <v>0</v>
      </c>
      <c r="N351" s="6">
        <v>0</v>
      </c>
      <c r="O351" s="7">
        <v>0.12999999999999545</v>
      </c>
      <c r="P351" s="135">
        <v>6.9999999999993179E-2</v>
      </c>
      <c r="Q351" s="8">
        <f t="shared" si="25"/>
        <v>1062599.9999999965</v>
      </c>
      <c r="R351" s="8">
        <f t="shared" si="26"/>
        <v>1338919.9999999953</v>
      </c>
      <c r="S351" s="8">
        <f t="shared" si="27"/>
        <v>1376759.9999999984</v>
      </c>
      <c r="T351" s="8">
        <f t="shared" si="27"/>
        <v>1376759.9999999984</v>
      </c>
      <c r="U351" s="8">
        <f t="shared" si="27"/>
        <v>1376759.9999999984</v>
      </c>
      <c r="V351" s="8">
        <f t="shared" si="27"/>
        <v>1376759.9999999984</v>
      </c>
      <c r="W351" s="8">
        <f t="shared" si="27"/>
        <v>1376759.9999999984</v>
      </c>
      <c r="X351" s="8">
        <f t="shared" si="27"/>
        <v>1388199.9999999979</v>
      </c>
      <c r="Y351" s="8">
        <f t="shared" si="27"/>
        <v>1394359.9999999972</v>
      </c>
      <c r="Z351" s="140">
        <f t="shared" si="28"/>
        <v>12067879.999999978</v>
      </c>
      <c r="AA351" s="138">
        <v>2.6113015352868665</v>
      </c>
      <c r="AB351" s="9">
        <v>2.6779607309712143</v>
      </c>
      <c r="AC351" s="165">
        <v>2.7204680441612341</v>
      </c>
      <c r="AD351" s="291">
        <v>5.6499999999999773</v>
      </c>
      <c r="AE351" s="172">
        <f t="shared" si="29"/>
        <v>497199.99999999802</v>
      </c>
    </row>
    <row r="352" spans="1:31" s="3" customFormat="1" ht="14.25" customHeight="1">
      <c r="A352" s="4">
        <v>101023</v>
      </c>
      <c r="B352" s="4" t="s">
        <v>7706</v>
      </c>
      <c r="C352" s="5" t="s">
        <v>7684</v>
      </c>
      <c r="D352" s="4" t="s">
        <v>6318</v>
      </c>
      <c r="E352" s="186">
        <v>71.03</v>
      </c>
      <c r="F352" s="133">
        <v>72.42</v>
      </c>
      <c r="G352" s="187">
        <v>73.760000000000005</v>
      </c>
      <c r="H352" s="132">
        <v>1.3900000000000006</v>
      </c>
      <c r="I352" s="6">
        <v>1.0999999999999943</v>
      </c>
      <c r="J352" s="6">
        <v>0</v>
      </c>
      <c r="K352" s="6">
        <v>0</v>
      </c>
      <c r="L352" s="6">
        <v>0.20000000000000284</v>
      </c>
      <c r="M352" s="6">
        <v>0</v>
      </c>
      <c r="N352" s="6">
        <v>0</v>
      </c>
      <c r="O352" s="7">
        <v>4.0000000000006253E-2</v>
      </c>
      <c r="P352" s="135">
        <v>0</v>
      </c>
      <c r="Q352" s="8">
        <f t="shared" si="25"/>
        <v>428120.00000000017</v>
      </c>
      <c r="R352" s="8">
        <f t="shared" si="26"/>
        <v>621719.99999999919</v>
      </c>
      <c r="S352" s="8">
        <f t="shared" si="27"/>
        <v>621719.99999999919</v>
      </c>
      <c r="T352" s="8">
        <f t="shared" si="27"/>
        <v>621719.99999999919</v>
      </c>
      <c r="U352" s="8">
        <f t="shared" si="27"/>
        <v>639319.99999999942</v>
      </c>
      <c r="V352" s="8">
        <f t="shared" si="27"/>
        <v>639319.99999999942</v>
      </c>
      <c r="W352" s="8">
        <f t="shared" si="27"/>
        <v>639319.99999999942</v>
      </c>
      <c r="X352" s="8">
        <f t="shared" si="27"/>
        <v>642840</v>
      </c>
      <c r="Y352" s="8">
        <f t="shared" si="27"/>
        <v>642840</v>
      </c>
      <c r="Z352" s="140">
        <f t="shared" si="28"/>
        <v>5496919.9999999963</v>
      </c>
      <c r="AA352" s="138">
        <v>1.4668134237279735</v>
      </c>
      <c r="AB352" s="9">
        <v>1.4955177832800202</v>
      </c>
      <c r="AC352" s="165">
        <v>1.5231896119129289</v>
      </c>
      <c r="AD352" s="291">
        <v>2.730000000000004</v>
      </c>
      <c r="AE352" s="172">
        <f t="shared" si="29"/>
        <v>240240.00000000035</v>
      </c>
    </row>
    <row r="353" spans="1:31" s="3" customFormat="1" ht="14.25" customHeight="1">
      <c r="A353" s="4">
        <v>101024</v>
      </c>
      <c r="B353" s="4" t="s">
        <v>7707</v>
      </c>
      <c r="C353" s="5" t="s">
        <v>7684</v>
      </c>
      <c r="D353" s="4" t="s">
        <v>6318</v>
      </c>
      <c r="E353" s="186">
        <v>156.02000000000001</v>
      </c>
      <c r="F353" s="133">
        <v>162.48000000000002</v>
      </c>
      <c r="G353" s="187">
        <v>165.37</v>
      </c>
      <c r="H353" s="132">
        <v>6.460000000000008</v>
      </c>
      <c r="I353" s="6">
        <v>0.98999999999998067</v>
      </c>
      <c r="J353" s="6">
        <v>0.21999999999999886</v>
      </c>
      <c r="K353" s="6">
        <v>0</v>
      </c>
      <c r="L353" s="6">
        <v>0</v>
      </c>
      <c r="M353" s="6">
        <v>0.78999999999999204</v>
      </c>
      <c r="N353" s="6">
        <v>0</v>
      </c>
      <c r="O353" s="7">
        <v>0.88999999999998636</v>
      </c>
      <c r="P353" s="135">
        <v>0</v>
      </c>
      <c r="Q353" s="8">
        <f t="shared" si="25"/>
        <v>1989680.0000000026</v>
      </c>
      <c r="R353" s="8">
        <f t="shared" si="26"/>
        <v>2163919.9999999991</v>
      </c>
      <c r="S353" s="8">
        <f t="shared" si="27"/>
        <v>2183279.9999999991</v>
      </c>
      <c r="T353" s="8">
        <f t="shared" si="27"/>
        <v>2183279.9999999991</v>
      </c>
      <c r="U353" s="8">
        <f t="shared" si="27"/>
        <v>2183279.9999999991</v>
      </c>
      <c r="V353" s="8">
        <f t="shared" si="27"/>
        <v>2252799.9999999981</v>
      </c>
      <c r="W353" s="8">
        <f t="shared" si="27"/>
        <v>2252799.9999999981</v>
      </c>
      <c r="X353" s="8">
        <f t="shared" si="27"/>
        <v>2331119.9999999967</v>
      </c>
      <c r="Y353" s="8">
        <f t="shared" si="27"/>
        <v>2331119.9999999967</v>
      </c>
      <c r="Z353" s="140">
        <f t="shared" si="28"/>
        <v>19871279.999999989</v>
      </c>
      <c r="AA353" s="138">
        <v>2.9070569076606034</v>
      </c>
      <c r="AB353" s="9">
        <v>3.0274234479983009</v>
      </c>
      <c r="AC353" s="165">
        <v>3.0812716370967443</v>
      </c>
      <c r="AD353" s="291">
        <v>9.3499999999999943</v>
      </c>
      <c r="AE353" s="172">
        <f t="shared" si="29"/>
        <v>822799.99999999953</v>
      </c>
    </row>
    <row r="354" spans="1:31" s="3" customFormat="1" ht="14.25" customHeight="1">
      <c r="A354" s="4">
        <v>101025</v>
      </c>
      <c r="B354" s="4" t="s">
        <v>7708</v>
      </c>
      <c r="C354" s="5" t="s">
        <v>7684</v>
      </c>
      <c r="D354" s="4" t="s">
        <v>6318</v>
      </c>
      <c r="E354" s="186">
        <v>312.03000000000003</v>
      </c>
      <c r="F354" s="133">
        <v>315.59000000000003</v>
      </c>
      <c r="G354" s="187">
        <v>320.59000000000003</v>
      </c>
      <c r="H354" s="132">
        <v>3.5600000000000023</v>
      </c>
      <c r="I354" s="6">
        <v>1.9200000000000159</v>
      </c>
      <c r="J354" s="6">
        <v>0.20999999999992269</v>
      </c>
      <c r="K354" s="6">
        <v>8.0000000000040927E-2</v>
      </c>
      <c r="L354" s="6">
        <v>8.9999999999974989E-2</v>
      </c>
      <c r="M354" s="6">
        <v>0</v>
      </c>
      <c r="N354" s="6">
        <v>1.4800000000000182</v>
      </c>
      <c r="O354" s="7">
        <v>0.61000000000001364</v>
      </c>
      <c r="P354" s="135">
        <v>0.61000000000001364</v>
      </c>
      <c r="Q354" s="8">
        <f t="shared" si="25"/>
        <v>1096480.0000000007</v>
      </c>
      <c r="R354" s="8">
        <f t="shared" si="26"/>
        <v>1434400.0000000035</v>
      </c>
      <c r="S354" s="8">
        <f t="shared" si="27"/>
        <v>1452879.9999999967</v>
      </c>
      <c r="T354" s="8">
        <f t="shared" si="27"/>
        <v>1459920.0000000002</v>
      </c>
      <c r="U354" s="8">
        <f t="shared" si="27"/>
        <v>1467839.9999999981</v>
      </c>
      <c r="V354" s="8">
        <f t="shared" si="27"/>
        <v>1467839.9999999981</v>
      </c>
      <c r="W354" s="8">
        <f t="shared" si="27"/>
        <v>1598079.9999999998</v>
      </c>
      <c r="X354" s="8">
        <f t="shared" si="27"/>
        <v>1651760.0000000009</v>
      </c>
      <c r="Y354" s="8">
        <f t="shared" si="27"/>
        <v>1705440.0000000021</v>
      </c>
      <c r="Z354" s="140">
        <f t="shared" si="28"/>
        <v>13334639.999999998</v>
      </c>
      <c r="AA354" s="138">
        <v>3.6880275913585532</v>
      </c>
      <c r="AB354" s="9">
        <v>3.7301048859303467</v>
      </c>
      <c r="AC354" s="165">
        <v>3.7892022097671338</v>
      </c>
      <c r="AD354" s="291">
        <v>8.5600000000000023</v>
      </c>
      <c r="AE354" s="172">
        <f t="shared" si="29"/>
        <v>753280.00000000023</v>
      </c>
    </row>
    <row r="355" spans="1:31" s="3" customFormat="1" ht="14.25" customHeight="1">
      <c r="A355" s="4">
        <v>101026</v>
      </c>
      <c r="B355" s="4" t="s">
        <v>7709</v>
      </c>
      <c r="C355" s="5" t="s">
        <v>7684</v>
      </c>
      <c r="D355" s="4" t="s">
        <v>6318</v>
      </c>
      <c r="E355" s="186">
        <v>81.87</v>
      </c>
      <c r="F355" s="133">
        <v>81.88000000000001</v>
      </c>
      <c r="G355" s="187">
        <v>82.25</v>
      </c>
      <c r="H355" s="132">
        <v>1.0000000000005116E-2</v>
      </c>
      <c r="I355" s="6">
        <v>0.14999999999999147</v>
      </c>
      <c r="J355" s="6">
        <v>0</v>
      </c>
      <c r="K355" s="6">
        <v>0</v>
      </c>
      <c r="L355" s="6">
        <v>0</v>
      </c>
      <c r="M355" s="6">
        <v>0.21999999999999886</v>
      </c>
      <c r="N355" s="6">
        <v>0</v>
      </c>
      <c r="O355" s="7">
        <v>0</v>
      </c>
      <c r="P355" s="135">
        <v>0</v>
      </c>
      <c r="Q355" s="8">
        <f t="shared" si="25"/>
        <v>3080.0000000015762</v>
      </c>
      <c r="R355" s="8">
        <f t="shared" si="26"/>
        <v>29480.000000000076</v>
      </c>
      <c r="S355" s="8">
        <f t="shared" si="27"/>
        <v>29480.000000000076</v>
      </c>
      <c r="T355" s="8">
        <f t="shared" si="27"/>
        <v>29480.000000000076</v>
      </c>
      <c r="U355" s="8">
        <f t="shared" si="27"/>
        <v>29480.000000000076</v>
      </c>
      <c r="V355" s="8">
        <f t="shared" si="27"/>
        <v>48839.999999999971</v>
      </c>
      <c r="W355" s="8">
        <f t="shared" si="27"/>
        <v>48839.999999999971</v>
      </c>
      <c r="X355" s="8">
        <f t="shared" si="27"/>
        <v>48839.999999999971</v>
      </c>
      <c r="Y355" s="8">
        <f t="shared" si="27"/>
        <v>48839.999999999971</v>
      </c>
      <c r="Z355" s="140">
        <f t="shared" si="28"/>
        <v>316360.00000000175</v>
      </c>
      <c r="AA355" s="138">
        <v>1.128089949568716</v>
      </c>
      <c r="AB355" s="9">
        <v>1.1282277399619698</v>
      </c>
      <c r="AC355" s="165">
        <v>1.1333259845123598</v>
      </c>
      <c r="AD355" s="291">
        <v>0.37999999999999545</v>
      </c>
      <c r="AE355" s="172">
        <f t="shared" si="29"/>
        <v>33439.9999999996</v>
      </c>
    </row>
    <row r="356" spans="1:31" s="3" customFormat="1" ht="14.25" customHeight="1">
      <c r="A356" s="4">
        <v>101027</v>
      </c>
      <c r="B356" s="4" t="s">
        <v>7710</v>
      </c>
      <c r="C356" s="5" t="s">
        <v>7684</v>
      </c>
      <c r="D356" s="4" t="s">
        <v>6318</v>
      </c>
      <c r="E356" s="186">
        <v>64.02</v>
      </c>
      <c r="F356" s="133">
        <v>64.209999999999994</v>
      </c>
      <c r="G356" s="187">
        <v>65.56</v>
      </c>
      <c r="H356" s="132">
        <v>0.18999999999999773</v>
      </c>
      <c r="I356" s="6">
        <v>1.180000000000021</v>
      </c>
      <c r="J356" s="6">
        <v>0</v>
      </c>
      <c r="K356" s="6">
        <v>0</v>
      </c>
      <c r="L356" s="6">
        <v>0</v>
      </c>
      <c r="M356" s="6">
        <v>1.9999999999996021E-2</v>
      </c>
      <c r="N356" s="6">
        <v>0</v>
      </c>
      <c r="O356" s="7">
        <v>0.15000000000000568</v>
      </c>
      <c r="P356" s="135">
        <v>0</v>
      </c>
      <c r="Q356" s="8">
        <f t="shared" si="25"/>
        <v>58519.999999999294</v>
      </c>
      <c r="R356" s="8">
        <f t="shared" si="26"/>
        <v>266200.00000000303</v>
      </c>
      <c r="S356" s="8">
        <f t="shared" si="27"/>
        <v>266200.00000000303</v>
      </c>
      <c r="T356" s="8">
        <f t="shared" si="27"/>
        <v>266200.00000000303</v>
      </c>
      <c r="U356" s="8">
        <f t="shared" si="27"/>
        <v>266200.00000000303</v>
      </c>
      <c r="V356" s="8">
        <f t="shared" si="27"/>
        <v>267960.00000000268</v>
      </c>
      <c r="W356" s="8">
        <f t="shared" si="27"/>
        <v>267960.00000000268</v>
      </c>
      <c r="X356" s="8">
        <f t="shared" si="27"/>
        <v>281160.0000000032</v>
      </c>
      <c r="Y356" s="8">
        <f t="shared" si="27"/>
        <v>281160.0000000032</v>
      </c>
      <c r="Z356" s="140">
        <f t="shared" si="28"/>
        <v>2221560.0000000233</v>
      </c>
      <c r="AA356" s="138">
        <v>1.4177674923320525</v>
      </c>
      <c r="AB356" s="9">
        <v>1.4219751746741811</v>
      </c>
      <c r="AC356" s="165">
        <v>1.4518718649998339</v>
      </c>
      <c r="AD356" s="291">
        <v>1.5400000000000063</v>
      </c>
      <c r="AE356" s="172">
        <f t="shared" si="29"/>
        <v>135520.00000000055</v>
      </c>
    </row>
    <row r="357" spans="1:31" s="3" customFormat="1" ht="14.25" customHeight="1">
      <c r="A357" s="4">
        <v>102001</v>
      </c>
      <c r="B357" s="4" t="s">
        <v>7711</v>
      </c>
      <c r="C357" s="5" t="s">
        <v>7712</v>
      </c>
      <c r="D357" s="4" t="s">
        <v>6318</v>
      </c>
      <c r="E357" s="186">
        <v>85.850000000000009</v>
      </c>
      <c r="F357" s="133">
        <v>86.29</v>
      </c>
      <c r="G357" s="187">
        <v>86.51</v>
      </c>
      <c r="H357" s="132">
        <v>0.43999999999999773</v>
      </c>
      <c r="I357" s="6">
        <v>0.10999999999999943</v>
      </c>
      <c r="J357" s="6">
        <v>0.10999999999999943</v>
      </c>
      <c r="K357" s="6">
        <v>0</v>
      </c>
      <c r="L357" s="6">
        <v>0</v>
      </c>
      <c r="M357" s="6">
        <v>0</v>
      </c>
      <c r="N357" s="6">
        <v>0</v>
      </c>
      <c r="O357" s="7">
        <v>0</v>
      </c>
      <c r="P357" s="135">
        <v>0</v>
      </c>
      <c r="Q357" s="8">
        <f t="shared" si="25"/>
        <v>135519.9999999993</v>
      </c>
      <c r="R357" s="8">
        <f t="shared" si="26"/>
        <v>154879.99999999921</v>
      </c>
      <c r="S357" s="8">
        <f t="shared" si="27"/>
        <v>164559.99999999916</v>
      </c>
      <c r="T357" s="8">
        <f t="shared" si="27"/>
        <v>164559.99999999916</v>
      </c>
      <c r="U357" s="8">
        <f t="shared" si="27"/>
        <v>164559.99999999916</v>
      </c>
      <c r="V357" s="8">
        <f t="shared" si="27"/>
        <v>164559.99999999916</v>
      </c>
      <c r="W357" s="8">
        <f t="shared" si="27"/>
        <v>164559.99999999916</v>
      </c>
      <c r="X357" s="8">
        <f t="shared" si="27"/>
        <v>164559.99999999916</v>
      </c>
      <c r="Y357" s="8">
        <f t="shared" si="27"/>
        <v>164559.99999999916</v>
      </c>
      <c r="Z357" s="140">
        <f t="shared" si="28"/>
        <v>1442319.9999999925</v>
      </c>
      <c r="AA357" s="138">
        <v>3.430720231458726</v>
      </c>
      <c r="AB357" s="9">
        <v>3.448303421928637</v>
      </c>
      <c r="AC357" s="165">
        <v>3.4570950171635917</v>
      </c>
      <c r="AD357" s="291">
        <v>0.65999999999999659</v>
      </c>
      <c r="AE357" s="172">
        <f t="shared" si="29"/>
        <v>58079.999999999702</v>
      </c>
    </row>
    <row r="358" spans="1:31" s="3" customFormat="1" ht="14.25" customHeight="1">
      <c r="A358" s="4">
        <v>102002</v>
      </c>
      <c r="B358" s="4" t="s">
        <v>7713</v>
      </c>
      <c r="C358" s="5" t="s">
        <v>7712</v>
      </c>
      <c r="D358" s="4" t="s">
        <v>6318</v>
      </c>
      <c r="E358" s="186">
        <v>63.59</v>
      </c>
      <c r="F358" s="133">
        <v>63.82</v>
      </c>
      <c r="G358" s="187">
        <v>63.88</v>
      </c>
      <c r="H358" s="132">
        <v>0.22999999999999687</v>
      </c>
      <c r="I358" s="6">
        <v>0</v>
      </c>
      <c r="J358" s="6">
        <v>4.9999999999997158E-2</v>
      </c>
      <c r="K358" s="6">
        <v>0</v>
      </c>
      <c r="L358" s="6">
        <v>0</v>
      </c>
      <c r="M358" s="6">
        <v>0</v>
      </c>
      <c r="N358" s="6">
        <v>0</v>
      </c>
      <c r="O358" s="7">
        <v>9.9999999999980105E-3</v>
      </c>
      <c r="P358" s="135">
        <v>0</v>
      </c>
      <c r="Q358" s="8">
        <f t="shared" si="25"/>
        <v>70839.999999999025</v>
      </c>
      <c r="R358" s="8">
        <f t="shared" si="26"/>
        <v>70839.999999999025</v>
      </c>
      <c r="S358" s="8">
        <f t="shared" si="27"/>
        <v>75239.999999998778</v>
      </c>
      <c r="T358" s="8">
        <f t="shared" si="27"/>
        <v>75239.999999998778</v>
      </c>
      <c r="U358" s="8">
        <f t="shared" si="27"/>
        <v>75239.999999998778</v>
      </c>
      <c r="V358" s="8">
        <f t="shared" si="27"/>
        <v>75239.999999998778</v>
      </c>
      <c r="W358" s="8">
        <f t="shared" si="27"/>
        <v>75239.999999998778</v>
      </c>
      <c r="X358" s="8">
        <f t="shared" si="27"/>
        <v>76119.999999998603</v>
      </c>
      <c r="Y358" s="8">
        <f t="shared" si="27"/>
        <v>76119.999999998603</v>
      </c>
      <c r="Z358" s="140">
        <f t="shared" si="28"/>
        <v>670119.99999998906</v>
      </c>
      <c r="AA358" s="138">
        <v>1.8696122590584612</v>
      </c>
      <c r="AB358" s="9">
        <v>1.8763744987122342</v>
      </c>
      <c r="AC358" s="165">
        <v>1.8781385612306098</v>
      </c>
      <c r="AD358" s="291">
        <v>0.28999999999999915</v>
      </c>
      <c r="AE358" s="172">
        <f t="shared" si="29"/>
        <v>25519.999999999924</v>
      </c>
    </row>
    <row r="359" spans="1:31" s="3" customFormat="1" ht="14.25" customHeight="1">
      <c r="A359" s="4">
        <v>102003</v>
      </c>
      <c r="B359" s="4" t="s">
        <v>7714</v>
      </c>
      <c r="C359" s="5" t="s">
        <v>7712</v>
      </c>
      <c r="D359" s="4" t="s">
        <v>6318</v>
      </c>
      <c r="E359" s="186">
        <v>232.96</v>
      </c>
      <c r="F359" s="133">
        <v>247.15</v>
      </c>
      <c r="G359" s="187">
        <v>248.52</v>
      </c>
      <c r="H359" s="132">
        <v>14.189999999999998</v>
      </c>
      <c r="I359" s="6">
        <v>3.0000000000001137E-2</v>
      </c>
      <c r="J359" s="6">
        <v>3.0000000000001137E-2</v>
      </c>
      <c r="K359" s="6">
        <v>0.63999999999998636</v>
      </c>
      <c r="L359" s="6">
        <v>0.25999999999999091</v>
      </c>
      <c r="M359" s="6">
        <v>0</v>
      </c>
      <c r="N359" s="6">
        <v>0.21999999999999886</v>
      </c>
      <c r="O359" s="7">
        <v>0.18999999999999773</v>
      </c>
      <c r="P359" s="135">
        <v>0</v>
      </c>
      <c r="Q359" s="8">
        <f t="shared" si="25"/>
        <v>4370519.9999999991</v>
      </c>
      <c r="R359" s="8">
        <f t="shared" si="26"/>
        <v>4375799.9999999991</v>
      </c>
      <c r="S359" s="8">
        <f t="shared" si="27"/>
        <v>4378439.9999999991</v>
      </c>
      <c r="T359" s="8">
        <f t="shared" si="27"/>
        <v>4434759.9999999981</v>
      </c>
      <c r="U359" s="8">
        <f t="shared" si="27"/>
        <v>4457639.9999999972</v>
      </c>
      <c r="V359" s="8">
        <f t="shared" si="27"/>
        <v>4457639.9999999972</v>
      </c>
      <c r="W359" s="8">
        <f t="shared" si="27"/>
        <v>4476999.9999999972</v>
      </c>
      <c r="X359" s="8">
        <f t="shared" si="27"/>
        <v>4493719.9999999972</v>
      </c>
      <c r="Y359" s="8">
        <f t="shared" si="27"/>
        <v>4493719.9999999972</v>
      </c>
      <c r="Z359" s="140">
        <f t="shared" si="28"/>
        <v>39939239.999999978</v>
      </c>
      <c r="AA359" s="138">
        <v>8.4131759233511119</v>
      </c>
      <c r="AB359" s="9">
        <v>8.9256371456740542</v>
      </c>
      <c r="AC359" s="165">
        <v>8.9751136696051628</v>
      </c>
      <c r="AD359" s="291">
        <v>15.560000000000002</v>
      </c>
      <c r="AE359" s="172">
        <f t="shared" si="29"/>
        <v>1369280.0000000002</v>
      </c>
    </row>
    <row r="360" spans="1:31" s="3" customFormat="1" ht="14.25" customHeight="1">
      <c r="A360" s="4">
        <v>102004</v>
      </c>
      <c r="B360" s="4" t="s">
        <v>7715</v>
      </c>
      <c r="C360" s="5" t="s">
        <v>7712</v>
      </c>
      <c r="D360" s="4" t="s">
        <v>6318</v>
      </c>
      <c r="E360" s="186">
        <v>46.81</v>
      </c>
      <c r="F360" s="133">
        <v>46.95</v>
      </c>
      <c r="G360" s="187">
        <v>47.08</v>
      </c>
      <c r="H360" s="132">
        <v>0.14000000000000057</v>
      </c>
      <c r="I360" s="6">
        <v>0.10999999999999943</v>
      </c>
      <c r="J360" s="6">
        <v>0</v>
      </c>
      <c r="K360" s="6">
        <v>0</v>
      </c>
      <c r="L360" s="6">
        <v>0</v>
      </c>
      <c r="M360" s="6">
        <v>2.0000000000003126E-2</v>
      </c>
      <c r="N360" s="6">
        <v>0</v>
      </c>
      <c r="O360" s="7">
        <v>0</v>
      </c>
      <c r="P360" s="135">
        <v>0</v>
      </c>
      <c r="Q360" s="8">
        <f t="shared" si="25"/>
        <v>43120.000000000175</v>
      </c>
      <c r="R360" s="8">
        <f t="shared" si="26"/>
        <v>62480.000000000073</v>
      </c>
      <c r="S360" s="8">
        <f t="shared" si="27"/>
        <v>62480.000000000073</v>
      </c>
      <c r="T360" s="8">
        <f t="shared" si="27"/>
        <v>62480.000000000073</v>
      </c>
      <c r="U360" s="8">
        <f t="shared" si="27"/>
        <v>62480.000000000073</v>
      </c>
      <c r="V360" s="8">
        <f t="shared" si="27"/>
        <v>64240.000000000349</v>
      </c>
      <c r="W360" s="8">
        <f t="shared" si="27"/>
        <v>64240.000000000349</v>
      </c>
      <c r="X360" s="8">
        <f t="shared" si="27"/>
        <v>64240.000000000349</v>
      </c>
      <c r="Y360" s="8">
        <f t="shared" si="27"/>
        <v>64240.000000000349</v>
      </c>
      <c r="Z360" s="140">
        <f t="shared" si="28"/>
        <v>550000.00000000186</v>
      </c>
      <c r="AA360" s="138">
        <v>1.8394951114464462</v>
      </c>
      <c r="AB360" s="9">
        <v>1.8449966990474396</v>
      </c>
      <c r="AC360" s="165">
        <v>1.8501053161055048</v>
      </c>
      <c r="AD360" s="291">
        <v>0.26999999999999602</v>
      </c>
      <c r="AE360" s="172">
        <f t="shared" si="29"/>
        <v>23759.999999999651</v>
      </c>
    </row>
    <row r="361" spans="1:31" s="3" customFormat="1" ht="14.25" customHeight="1">
      <c r="A361" s="4">
        <v>102005</v>
      </c>
      <c r="B361" s="4" t="s">
        <v>7716</v>
      </c>
      <c r="C361" s="5" t="s">
        <v>7712</v>
      </c>
      <c r="D361" s="4" t="s">
        <v>6318</v>
      </c>
      <c r="E361" s="186">
        <v>57.85</v>
      </c>
      <c r="F361" s="133">
        <v>57.85</v>
      </c>
      <c r="G361" s="187">
        <v>60.11</v>
      </c>
      <c r="H361" s="132">
        <v>0</v>
      </c>
      <c r="I361" s="6">
        <v>0.78000000000000114</v>
      </c>
      <c r="J361" s="6">
        <v>0</v>
      </c>
      <c r="K361" s="6">
        <v>1.4200000000000017</v>
      </c>
      <c r="L361" s="6">
        <v>0</v>
      </c>
      <c r="M361" s="6">
        <v>0</v>
      </c>
      <c r="N361" s="6">
        <v>2.0000000000003126E-2</v>
      </c>
      <c r="O361" s="7">
        <v>3.9999999999992042E-2</v>
      </c>
      <c r="P361" s="135">
        <v>0</v>
      </c>
      <c r="Q361" s="8">
        <f t="shared" si="25"/>
        <v>0</v>
      </c>
      <c r="R361" s="8">
        <f t="shared" si="26"/>
        <v>137280.00000000023</v>
      </c>
      <c r="S361" s="8">
        <f t="shared" si="27"/>
        <v>137280.00000000023</v>
      </c>
      <c r="T361" s="8">
        <f t="shared" si="27"/>
        <v>262240.00000000035</v>
      </c>
      <c r="U361" s="8">
        <f t="shared" si="27"/>
        <v>262240.00000000035</v>
      </c>
      <c r="V361" s="8">
        <f t="shared" si="27"/>
        <v>262240.00000000035</v>
      </c>
      <c r="W361" s="8">
        <f t="shared" si="27"/>
        <v>264000.00000000064</v>
      </c>
      <c r="X361" s="8">
        <f t="shared" si="27"/>
        <v>267519.99999999994</v>
      </c>
      <c r="Y361" s="8">
        <f t="shared" si="27"/>
        <v>267519.99999999994</v>
      </c>
      <c r="Z361" s="140">
        <f t="shared" si="28"/>
        <v>1860320.0000000021</v>
      </c>
      <c r="AA361" s="138">
        <v>2.7639883611484048</v>
      </c>
      <c r="AB361" s="9">
        <v>2.7639883611484048</v>
      </c>
      <c r="AC361" s="165">
        <v>2.871967854600356</v>
      </c>
      <c r="AD361" s="291">
        <v>2.259999999999998</v>
      </c>
      <c r="AE361" s="172">
        <f t="shared" si="29"/>
        <v>198879.99999999983</v>
      </c>
    </row>
    <row r="362" spans="1:31" s="3" customFormat="1" ht="14.25" customHeight="1">
      <c r="A362" s="4">
        <v>102006</v>
      </c>
      <c r="B362" s="4" t="s">
        <v>7717</v>
      </c>
      <c r="C362" s="5" t="s">
        <v>7712</v>
      </c>
      <c r="D362" s="4" t="s">
        <v>6318</v>
      </c>
      <c r="E362" s="186">
        <v>108.51</v>
      </c>
      <c r="F362" s="133">
        <v>110.84</v>
      </c>
      <c r="G362" s="187">
        <v>112.79</v>
      </c>
      <c r="H362" s="132">
        <v>2.3299999999999983</v>
      </c>
      <c r="I362" s="6">
        <v>0.90000000000000568</v>
      </c>
      <c r="J362" s="6">
        <v>0</v>
      </c>
      <c r="K362" s="6">
        <v>0.78000000000000114</v>
      </c>
      <c r="L362" s="6">
        <v>0.15999999999998238</v>
      </c>
      <c r="M362" s="6">
        <v>0</v>
      </c>
      <c r="N362" s="6">
        <v>0</v>
      </c>
      <c r="O362" s="7">
        <v>0.10999999999999943</v>
      </c>
      <c r="P362" s="135">
        <v>0</v>
      </c>
      <c r="Q362" s="8">
        <f t="shared" si="25"/>
        <v>717639.99999999942</v>
      </c>
      <c r="R362" s="8">
        <f t="shared" si="26"/>
        <v>876040.00000000047</v>
      </c>
      <c r="S362" s="8">
        <f t="shared" si="27"/>
        <v>876040.00000000047</v>
      </c>
      <c r="T362" s="8">
        <f t="shared" si="27"/>
        <v>944680.00000000058</v>
      </c>
      <c r="U362" s="8">
        <f t="shared" si="27"/>
        <v>958759.99999999907</v>
      </c>
      <c r="V362" s="8">
        <f t="shared" si="27"/>
        <v>958759.99999999907</v>
      </c>
      <c r="W362" s="8">
        <f t="shared" si="27"/>
        <v>958759.99999999907</v>
      </c>
      <c r="X362" s="8">
        <f t="shared" si="27"/>
        <v>968439.99999999907</v>
      </c>
      <c r="Y362" s="8">
        <f t="shared" si="27"/>
        <v>968439.99999999907</v>
      </c>
      <c r="Z362" s="140">
        <f t="shared" si="28"/>
        <v>8227559.9999999963</v>
      </c>
      <c r="AA362" s="138">
        <v>6.0899774382920455</v>
      </c>
      <c r="AB362" s="9">
        <v>6.2207455465882431</v>
      </c>
      <c r="AC362" s="165">
        <v>6.3301866672653198</v>
      </c>
      <c r="AD362" s="291">
        <v>4.2800000000000011</v>
      </c>
      <c r="AE362" s="172">
        <f t="shared" si="29"/>
        <v>376640.00000000012</v>
      </c>
    </row>
    <row r="363" spans="1:31" s="3" customFormat="1" ht="14.25" customHeight="1">
      <c r="A363" s="4">
        <v>102007</v>
      </c>
      <c r="B363" s="4" t="s">
        <v>7718</v>
      </c>
      <c r="C363" s="5" t="s">
        <v>7712</v>
      </c>
      <c r="D363" s="4" t="s">
        <v>6318</v>
      </c>
      <c r="E363" s="186">
        <v>33.730000000000004</v>
      </c>
      <c r="F363" s="133">
        <v>33.730000000000004</v>
      </c>
      <c r="G363" s="187">
        <v>34.29</v>
      </c>
      <c r="H363" s="132">
        <v>0</v>
      </c>
      <c r="I363" s="6">
        <v>0.17000000000000171</v>
      </c>
      <c r="J363" s="6">
        <v>9.9999999999994316E-2</v>
      </c>
      <c r="K363" s="6">
        <v>0.13000000000000256</v>
      </c>
      <c r="L363" s="6">
        <v>0.10999999999999943</v>
      </c>
      <c r="M363" s="6">
        <v>0</v>
      </c>
      <c r="N363" s="6">
        <v>3.0000000000001137E-2</v>
      </c>
      <c r="O363" s="7">
        <v>2.0000000000003126E-2</v>
      </c>
      <c r="P363" s="135">
        <v>0</v>
      </c>
      <c r="Q363" s="8">
        <f t="shared" si="25"/>
        <v>0</v>
      </c>
      <c r="R363" s="8">
        <f t="shared" si="26"/>
        <v>29920.000000000298</v>
      </c>
      <c r="S363" s="8">
        <f t="shared" si="27"/>
        <v>38719.999999999796</v>
      </c>
      <c r="T363" s="8">
        <f t="shared" si="27"/>
        <v>50160.000000000022</v>
      </c>
      <c r="U363" s="8">
        <f t="shared" si="27"/>
        <v>59839.999999999971</v>
      </c>
      <c r="V363" s="8">
        <f t="shared" si="27"/>
        <v>59839.999999999971</v>
      </c>
      <c r="W363" s="8">
        <f t="shared" si="27"/>
        <v>62480.000000000073</v>
      </c>
      <c r="X363" s="8">
        <f t="shared" si="27"/>
        <v>64240.000000000349</v>
      </c>
      <c r="Y363" s="8">
        <f t="shared" si="27"/>
        <v>64240.000000000349</v>
      </c>
      <c r="Z363" s="140">
        <f t="shared" si="28"/>
        <v>429440.00000000081</v>
      </c>
      <c r="AA363" s="138">
        <v>5.2637328339575529</v>
      </c>
      <c r="AB363" s="9">
        <v>5.2637328339575529</v>
      </c>
      <c r="AC363" s="165">
        <v>5.3511235955056184</v>
      </c>
      <c r="AD363" s="291">
        <v>0.55999999999999517</v>
      </c>
      <c r="AE363" s="172">
        <f t="shared" si="29"/>
        <v>49279.999999999578</v>
      </c>
    </row>
    <row r="364" spans="1:31" s="3" customFormat="1" ht="14.25" customHeight="1">
      <c r="A364" s="4">
        <v>102008</v>
      </c>
      <c r="B364" s="4" t="s">
        <v>7719</v>
      </c>
      <c r="C364" s="5" t="s">
        <v>7712</v>
      </c>
      <c r="D364" s="4" t="s">
        <v>6318</v>
      </c>
      <c r="E364" s="186">
        <v>107.82000000000001</v>
      </c>
      <c r="F364" s="133">
        <v>108.79</v>
      </c>
      <c r="G364" s="187">
        <v>109.67</v>
      </c>
      <c r="H364" s="132">
        <v>0.96999999999999886</v>
      </c>
      <c r="I364" s="6">
        <v>0.78000000000000114</v>
      </c>
      <c r="J364" s="6">
        <v>4.9999999999997158E-2</v>
      </c>
      <c r="K364" s="6">
        <v>0</v>
      </c>
      <c r="L364" s="6">
        <v>0</v>
      </c>
      <c r="M364" s="6">
        <v>0</v>
      </c>
      <c r="N364" s="6">
        <v>0</v>
      </c>
      <c r="O364" s="7">
        <v>4.9999999999997158E-2</v>
      </c>
      <c r="P364" s="135">
        <v>0</v>
      </c>
      <c r="Q364" s="8">
        <f t="shared" si="25"/>
        <v>298759.99999999965</v>
      </c>
      <c r="R364" s="8">
        <f t="shared" si="26"/>
        <v>436039.99999999988</v>
      </c>
      <c r="S364" s="8">
        <f t="shared" si="27"/>
        <v>440439.99999999965</v>
      </c>
      <c r="T364" s="8">
        <f t="shared" si="27"/>
        <v>440439.99999999965</v>
      </c>
      <c r="U364" s="8">
        <f t="shared" si="27"/>
        <v>440439.99999999965</v>
      </c>
      <c r="V364" s="8">
        <f t="shared" si="27"/>
        <v>440439.99999999965</v>
      </c>
      <c r="W364" s="8">
        <f t="shared" si="27"/>
        <v>440439.99999999965</v>
      </c>
      <c r="X364" s="8">
        <f t="shared" si="27"/>
        <v>444839.99999999942</v>
      </c>
      <c r="Y364" s="8">
        <f t="shared" si="27"/>
        <v>444839.99999999942</v>
      </c>
      <c r="Z364" s="140">
        <f t="shared" si="28"/>
        <v>3826679.9999999963</v>
      </c>
      <c r="AA364" s="138">
        <v>2.4473119743965142</v>
      </c>
      <c r="AB364" s="9">
        <v>2.4693291568781</v>
      </c>
      <c r="AC364" s="165">
        <v>2.4893035079954147</v>
      </c>
      <c r="AD364" s="291">
        <v>1.8499999999999943</v>
      </c>
      <c r="AE364" s="172">
        <f t="shared" si="29"/>
        <v>162799.99999999951</v>
      </c>
    </row>
    <row r="365" spans="1:31" s="3" customFormat="1" ht="14.25" customHeight="1">
      <c r="A365" s="4">
        <v>102009</v>
      </c>
      <c r="B365" s="4" t="s">
        <v>7720</v>
      </c>
      <c r="C365" s="5" t="s">
        <v>7712</v>
      </c>
      <c r="D365" s="4" t="s">
        <v>6318</v>
      </c>
      <c r="E365" s="186">
        <v>124.13000000000001</v>
      </c>
      <c r="F365" s="133">
        <v>126.41000000000001</v>
      </c>
      <c r="G365" s="187">
        <v>127.83999999999999</v>
      </c>
      <c r="H365" s="132">
        <v>2.2800000000000011</v>
      </c>
      <c r="I365" s="6">
        <v>0.18999999999998352</v>
      </c>
      <c r="J365" s="6">
        <v>0.17000000000001592</v>
      </c>
      <c r="K365" s="6">
        <v>9.9999999999980105E-2</v>
      </c>
      <c r="L365" s="6">
        <v>0.27000000000001023</v>
      </c>
      <c r="M365" s="6">
        <v>6.9999999999993179E-2</v>
      </c>
      <c r="N365" s="6">
        <v>8.0000000000012506E-2</v>
      </c>
      <c r="O365" s="7">
        <v>0.48000000000000398</v>
      </c>
      <c r="P365" s="135">
        <v>6.9999999999978968E-2</v>
      </c>
      <c r="Q365" s="8">
        <f t="shared" si="25"/>
        <v>702240.00000000023</v>
      </c>
      <c r="R365" s="8">
        <f t="shared" si="26"/>
        <v>735679.99999999732</v>
      </c>
      <c r="S365" s="8">
        <f t="shared" si="27"/>
        <v>750639.99999999872</v>
      </c>
      <c r="T365" s="8">
        <f t="shared" si="27"/>
        <v>759439.99999999697</v>
      </c>
      <c r="U365" s="8">
        <f t="shared" si="27"/>
        <v>783199.9999999979</v>
      </c>
      <c r="V365" s="8">
        <f t="shared" si="27"/>
        <v>789359.99999999732</v>
      </c>
      <c r="W365" s="8">
        <f t="shared" si="27"/>
        <v>796399.99999999837</v>
      </c>
      <c r="X365" s="8">
        <f t="shared" si="27"/>
        <v>838639.99999999872</v>
      </c>
      <c r="Y365" s="8">
        <f t="shared" si="27"/>
        <v>844799.99999999686</v>
      </c>
      <c r="Z365" s="140">
        <f t="shared" si="28"/>
        <v>7000399.9999999832</v>
      </c>
      <c r="AA365" s="138">
        <v>5.7952136847904239</v>
      </c>
      <c r="AB365" s="9">
        <v>5.9016592434895472</v>
      </c>
      <c r="AC365" s="165">
        <v>5.9684211509192595</v>
      </c>
      <c r="AD365" s="291">
        <v>3.7099999999999795</v>
      </c>
      <c r="AE365" s="172">
        <f t="shared" si="29"/>
        <v>326479.9999999982</v>
      </c>
    </row>
    <row r="366" spans="1:31" s="3" customFormat="1" ht="14.25" customHeight="1">
      <c r="A366" s="4">
        <v>102010</v>
      </c>
      <c r="B366" s="4" t="s">
        <v>7721</v>
      </c>
      <c r="C366" s="5" t="s">
        <v>7712</v>
      </c>
      <c r="D366" s="4" t="s">
        <v>6318</v>
      </c>
      <c r="E366" s="186">
        <v>104.05</v>
      </c>
      <c r="F366" s="133">
        <v>104.35</v>
      </c>
      <c r="G366" s="187">
        <v>105.62</v>
      </c>
      <c r="H366" s="132">
        <v>0.29999999999999716</v>
      </c>
      <c r="I366" s="6">
        <v>0.76000000000001933</v>
      </c>
      <c r="J366" s="6">
        <v>0.13999999999998636</v>
      </c>
      <c r="K366" s="6">
        <v>6.9999999999993179E-2</v>
      </c>
      <c r="L366" s="6">
        <v>0.26000000000001933</v>
      </c>
      <c r="M366" s="6">
        <v>0</v>
      </c>
      <c r="N366" s="6">
        <v>0</v>
      </c>
      <c r="O366" s="7">
        <v>4.0000000000006253E-2</v>
      </c>
      <c r="P366" s="135">
        <v>0</v>
      </c>
      <c r="Q366" s="8">
        <f t="shared" si="25"/>
        <v>92399.999999999098</v>
      </c>
      <c r="R366" s="8">
        <f t="shared" si="26"/>
        <v>226160.00000000253</v>
      </c>
      <c r="S366" s="8">
        <f t="shared" si="27"/>
        <v>238480.00000000134</v>
      </c>
      <c r="T366" s="8">
        <f t="shared" si="27"/>
        <v>244640.00000000073</v>
      </c>
      <c r="U366" s="8">
        <f t="shared" si="27"/>
        <v>267520.00000000244</v>
      </c>
      <c r="V366" s="8">
        <f t="shared" ref="V366:Y366" si="30">U366+(M366*88000)</f>
        <v>267520.00000000244</v>
      </c>
      <c r="W366" s="8">
        <f t="shared" si="30"/>
        <v>267520.00000000244</v>
      </c>
      <c r="X366" s="8">
        <f t="shared" si="30"/>
        <v>271040.00000000297</v>
      </c>
      <c r="Y366" s="8">
        <f t="shared" si="30"/>
        <v>271040.00000000297</v>
      </c>
      <c r="Z366" s="140">
        <f t="shared" si="28"/>
        <v>2146320.0000000168</v>
      </c>
      <c r="AA366" s="138">
        <v>2.6249400842604502</v>
      </c>
      <c r="AB366" s="9">
        <v>2.6325083882035369</v>
      </c>
      <c r="AC366" s="165">
        <v>2.6645475415626025</v>
      </c>
      <c r="AD366" s="291">
        <v>1.5700000000000072</v>
      </c>
      <c r="AE366" s="172">
        <f t="shared" si="29"/>
        <v>138160.00000000064</v>
      </c>
    </row>
    <row r="367" spans="1:31" s="3" customFormat="1" ht="14.25" customHeight="1">
      <c r="A367" s="4">
        <v>102011</v>
      </c>
      <c r="B367" s="4" t="s">
        <v>7722</v>
      </c>
      <c r="C367" s="5" t="s">
        <v>7712</v>
      </c>
      <c r="D367" s="4" t="s">
        <v>6318</v>
      </c>
      <c r="E367" s="186">
        <v>230.32</v>
      </c>
      <c r="F367" s="133">
        <v>233.85999999999999</v>
      </c>
      <c r="G367" s="187">
        <v>238.73000000000002</v>
      </c>
      <c r="H367" s="132">
        <v>3.539999999999992</v>
      </c>
      <c r="I367" s="6">
        <v>2.7800000000000296</v>
      </c>
      <c r="J367" s="6">
        <v>1.3000000000000114</v>
      </c>
      <c r="K367" s="6">
        <v>0.24999999999997158</v>
      </c>
      <c r="L367" s="6">
        <v>0</v>
      </c>
      <c r="M367" s="6">
        <v>0</v>
      </c>
      <c r="N367" s="6">
        <v>3.9999999999992042E-2</v>
      </c>
      <c r="O367" s="7">
        <v>0.50000000000002842</v>
      </c>
      <c r="P367" s="135">
        <v>0</v>
      </c>
      <c r="Q367" s="8">
        <f t="shared" si="25"/>
        <v>1090319.9999999977</v>
      </c>
      <c r="R367" s="8">
        <f t="shared" si="26"/>
        <v>1579600.0000000028</v>
      </c>
      <c r="S367" s="8">
        <f t="shared" ref="S367:Y403" si="31">R367+(J367*88000)</f>
        <v>1694000.0000000037</v>
      </c>
      <c r="T367" s="8">
        <f t="shared" si="31"/>
        <v>1716000.0000000012</v>
      </c>
      <c r="U367" s="8">
        <f t="shared" si="31"/>
        <v>1716000.0000000012</v>
      </c>
      <c r="V367" s="8">
        <f t="shared" si="31"/>
        <v>1716000.0000000012</v>
      </c>
      <c r="W367" s="8">
        <f t="shared" si="31"/>
        <v>1719520.0000000005</v>
      </c>
      <c r="X367" s="8">
        <f t="shared" si="31"/>
        <v>1763520.000000003</v>
      </c>
      <c r="Y367" s="8">
        <f t="shared" si="31"/>
        <v>1763520.000000003</v>
      </c>
      <c r="Z367" s="140">
        <f t="shared" si="28"/>
        <v>14758480.000000015</v>
      </c>
      <c r="AA367" s="138">
        <v>7.3777948619386251</v>
      </c>
      <c r="AB367" s="9">
        <v>7.4911909795630711</v>
      </c>
      <c r="AC367" s="165">
        <v>7.6471907233006604</v>
      </c>
      <c r="AD367" s="291">
        <v>8.410000000000025</v>
      </c>
      <c r="AE367" s="172">
        <f t="shared" si="29"/>
        <v>740080.00000000221</v>
      </c>
    </row>
    <row r="368" spans="1:31" s="3" customFormat="1" ht="14.25" customHeight="1">
      <c r="A368" s="4">
        <v>102012</v>
      </c>
      <c r="B368" s="4" t="s">
        <v>7723</v>
      </c>
      <c r="C368" s="5" t="s">
        <v>7712</v>
      </c>
      <c r="D368" s="4" t="s">
        <v>6318</v>
      </c>
      <c r="E368" s="186">
        <v>89.55</v>
      </c>
      <c r="F368" s="133">
        <v>95.7</v>
      </c>
      <c r="G368" s="187">
        <v>97.2</v>
      </c>
      <c r="H368" s="132">
        <v>6.1500000000000057</v>
      </c>
      <c r="I368" s="6">
        <v>0.42000000000000171</v>
      </c>
      <c r="J368" s="6">
        <v>0</v>
      </c>
      <c r="K368" s="6">
        <v>0</v>
      </c>
      <c r="L368" s="6">
        <v>0.5</v>
      </c>
      <c r="M368" s="6">
        <v>6.0000000000002274E-2</v>
      </c>
      <c r="N368" s="6">
        <v>0.21999999999999886</v>
      </c>
      <c r="O368" s="7">
        <v>0.29999999999999716</v>
      </c>
      <c r="P368" s="135">
        <v>0</v>
      </c>
      <c r="Q368" s="8">
        <f t="shared" si="25"/>
        <v>1894200.0000000019</v>
      </c>
      <c r="R368" s="8">
        <f t="shared" si="26"/>
        <v>1968120.0000000021</v>
      </c>
      <c r="S368" s="8">
        <f t="shared" si="31"/>
        <v>1968120.0000000021</v>
      </c>
      <c r="T368" s="8">
        <f t="shared" si="31"/>
        <v>1968120.0000000021</v>
      </c>
      <c r="U368" s="8">
        <f t="shared" si="31"/>
        <v>2012120.0000000021</v>
      </c>
      <c r="V368" s="8">
        <f t="shared" si="31"/>
        <v>2017400.0000000023</v>
      </c>
      <c r="W368" s="8">
        <f t="shared" si="31"/>
        <v>2036760.0000000023</v>
      </c>
      <c r="X368" s="8">
        <f t="shared" si="31"/>
        <v>2063160.0000000021</v>
      </c>
      <c r="Y368" s="8">
        <f t="shared" si="31"/>
        <v>2063160.0000000021</v>
      </c>
      <c r="Z368" s="140">
        <f t="shared" si="28"/>
        <v>17991160.000000019</v>
      </c>
      <c r="AA368" s="138">
        <v>4.7931530972172407</v>
      </c>
      <c r="AB368" s="9">
        <v>5.1223311156190947</v>
      </c>
      <c r="AC368" s="165">
        <v>5.2026184371805231</v>
      </c>
      <c r="AD368" s="291">
        <v>7.6500000000000057</v>
      </c>
      <c r="AE368" s="172">
        <f t="shared" si="29"/>
        <v>673200.00000000047</v>
      </c>
    </row>
    <row r="369" spans="1:31" s="3" customFormat="1" ht="14.25" customHeight="1">
      <c r="A369" s="4">
        <v>102013</v>
      </c>
      <c r="B369" s="4" t="s">
        <v>7724</v>
      </c>
      <c r="C369" s="5" t="s">
        <v>7712</v>
      </c>
      <c r="D369" s="4" t="s">
        <v>6318</v>
      </c>
      <c r="E369" s="186">
        <v>70.03</v>
      </c>
      <c r="F369" s="133">
        <v>72.849999999999994</v>
      </c>
      <c r="G369" s="187">
        <v>73.52</v>
      </c>
      <c r="H369" s="132">
        <v>2.8199999999999932</v>
      </c>
      <c r="I369" s="6">
        <v>0.21000000000000796</v>
      </c>
      <c r="J369" s="6">
        <v>0.17000000000000171</v>
      </c>
      <c r="K369" s="6">
        <v>0.10999999999999943</v>
      </c>
      <c r="L369" s="6">
        <v>7.9999999999998295E-2</v>
      </c>
      <c r="M369" s="6">
        <v>0</v>
      </c>
      <c r="N369" s="6">
        <v>3.0000000000001137E-2</v>
      </c>
      <c r="O369" s="7">
        <v>6.9999999999993179E-2</v>
      </c>
      <c r="P369" s="135">
        <v>0</v>
      </c>
      <c r="Q369" s="8">
        <f t="shared" si="25"/>
        <v>868559.99999999767</v>
      </c>
      <c r="R369" s="8">
        <f t="shared" si="26"/>
        <v>905519.99999999907</v>
      </c>
      <c r="S369" s="8">
        <f t="shared" si="31"/>
        <v>920479.99999999919</v>
      </c>
      <c r="T369" s="8">
        <f t="shared" si="31"/>
        <v>930159.99999999919</v>
      </c>
      <c r="U369" s="8">
        <f t="shared" si="31"/>
        <v>937199.99999999907</v>
      </c>
      <c r="V369" s="8">
        <f t="shared" si="31"/>
        <v>937199.99999999907</v>
      </c>
      <c r="W369" s="8">
        <f t="shared" si="31"/>
        <v>939839.99999999919</v>
      </c>
      <c r="X369" s="8">
        <f t="shared" si="31"/>
        <v>945999.9999999986</v>
      </c>
      <c r="Y369" s="8">
        <f t="shared" si="31"/>
        <v>945999.9999999986</v>
      </c>
      <c r="Z369" s="140">
        <f t="shared" si="28"/>
        <v>8330959.9999999888</v>
      </c>
      <c r="AA369" s="138">
        <v>2.9568235363660156</v>
      </c>
      <c r="AB369" s="9">
        <v>3.0758902559512249</v>
      </c>
      <c r="AC369" s="165">
        <v>3.1041791574129585</v>
      </c>
      <c r="AD369" s="291">
        <v>3.4899999999999949</v>
      </c>
      <c r="AE369" s="172">
        <f t="shared" si="29"/>
        <v>307119.99999999953</v>
      </c>
    </row>
    <row r="370" spans="1:31" s="3" customFormat="1" ht="14.25" customHeight="1">
      <c r="A370" s="4">
        <v>102014</v>
      </c>
      <c r="B370" s="4" t="s">
        <v>7725</v>
      </c>
      <c r="C370" s="5" t="s">
        <v>7712</v>
      </c>
      <c r="D370" s="4" t="s">
        <v>6318</v>
      </c>
      <c r="E370" s="186">
        <v>168.08</v>
      </c>
      <c r="F370" s="133">
        <v>170.3</v>
      </c>
      <c r="G370" s="187">
        <v>175.26</v>
      </c>
      <c r="H370" s="132">
        <v>2.2199999999999989</v>
      </c>
      <c r="I370" s="6">
        <v>2.210000000000008</v>
      </c>
      <c r="J370" s="6">
        <v>0.35999999999998522</v>
      </c>
      <c r="K370" s="6">
        <v>0.44999999999998863</v>
      </c>
      <c r="L370" s="6">
        <v>0.81999999999999318</v>
      </c>
      <c r="M370" s="6">
        <v>0.73000000000001819</v>
      </c>
      <c r="N370" s="6">
        <v>0.12999999999999545</v>
      </c>
      <c r="O370" s="7">
        <v>0.25999999999999091</v>
      </c>
      <c r="P370" s="135">
        <v>0</v>
      </c>
      <c r="Q370" s="8">
        <f t="shared" si="25"/>
        <v>683759.99999999977</v>
      </c>
      <c r="R370" s="8">
        <f t="shared" si="26"/>
        <v>1072720.0000000012</v>
      </c>
      <c r="S370" s="8">
        <f t="shared" si="31"/>
        <v>1104399.9999999998</v>
      </c>
      <c r="T370" s="8">
        <f t="shared" si="31"/>
        <v>1143999.9999999988</v>
      </c>
      <c r="U370" s="8">
        <f t="shared" si="31"/>
        <v>1216159.9999999981</v>
      </c>
      <c r="V370" s="8">
        <f t="shared" si="31"/>
        <v>1280399.9999999998</v>
      </c>
      <c r="W370" s="8">
        <f t="shared" si="31"/>
        <v>1291839.9999999993</v>
      </c>
      <c r="X370" s="8">
        <f t="shared" si="31"/>
        <v>1314719.9999999986</v>
      </c>
      <c r="Y370" s="8">
        <f t="shared" si="31"/>
        <v>1314719.9999999986</v>
      </c>
      <c r="Z370" s="140">
        <f t="shared" si="28"/>
        <v>10422719.999999994</v>
      </c>
      <c r="AA370" s="138">
        <v>5.9229188911089272</v>
      </c>
      <c r="AB370" s="9">
        <v>6.0011487812699311</v>
      </c>
      <c r="AC370" s="165">
        <v>6.1759326800080334</v>
      </c>
      <c r="AD370" s="291">
        <v>7.1799999999999784</v>
      </c>
      <c r="AE370" s="172">
        <f t="shared" si="29"/>
        <v>631839.99999999814</v>
      </c>
    </row>
    <row r="371" spans="1:31" s="3" customFormat="1" ht="14.25" customHeight="1">
      <c r="A371" s="4">
        <v>102015</v>
      </c>
      <c r="B371" s="4" t="s">
        <v>7726</v>
      </c>
      <c r="C371" s="5" t="s">
        <v>7712</v>
      </c>
      <c r="D371" s="4" t="s">
        <v>6318</v>
      </c>
      <c r="E371" s="186">
        <v>83.36</v>
      </c>
      <c r="F371" s="133">
        <v>85.03</v>
      </c>
      <c r="G371" s="187">
        <v>85.929999999999993</v>
      </c>
      <c r="H371" s="132">
        <v>1.6700000000000017</v>
      </c>
      <c r="I371" s="6">
        <v>0.34999999999999432</v>
      </c>
      <c r="J371" s="6">
        <v>0</v>
      </c>
      <c r="K371" s="6">
        <v>7.9999999999998295E-2</v>
      </c>
      <c r="L371" s="6">
        <v>8.0000000000012506E-2</v>
      </c>
      <c r="M371" s="6">
        <v>6.9999999999993179E-2</v>
      </c>
      <c r="N371" s="6">
        <v>7.9999999999998295E-2</v>
      </c>
      <c r="O371" s="7">
        <v>0.21999999999999886</v>
      </c>
      <c r="P371" s="135">
        <v>1.9999999999996021E-2</v>
      </c>
      <c r="Q371" s="8">
        <f t="shared" si="25"/>
        <v>514360.00000000047</v>
      </c>
      <c r="R371" s="8">
        <f t="shared" si="26"/>
        <v>575959.99999999942</v>
      </c>
      <c r="S371" s="8">
        <f t="shared" si="31"/>
        <v>575959.99999999942</v>
      </c>
      <c r="T371" s="8">
        <f t="shared" si="31"/>
        <v>582999.9999999993</v>
      </c>
      <c r="U371" s="8">
        <f t="shared" si="31"/>
        <v>590040.00000000035</v>
      </c>
      <c r="V371" s="8">
        <f t="shared" si="31"/>
        <v>596199.99999999977</v>
      </c>
      <c r="W371" s="8">
        <f t="shared" si="31"/>
        <v>603239.99999999965</v>
      </c>
      <c r="X371" s="8">
        <f t="shared" si="31"/>
        <v>622599.99999999953</v>
      </c>
      <c r="Y371" s="8">
        <f t="shared" si="31"/>
        <v>624359.99999999919</v>
      </c>
      <c r="Z371" s="140">
        <f t="shared" si="28"/>
        <v>5285719.9999999972</v>
      </c>
      <c r="AA371" s="138">
        <v>3.7042797406648678</v>
      </c>
      <c r="AB371" s="9">
        <v>3.778489759461777</v>
      </c>
      <c r="AC371" s="165">
        <v>3.818483182765501</v>
      </c>
      <c r="AD371" s="291">
        <v>2.5699999999999932</v>
      </c>
      <c r="AE371" s="172">
        <f t="shared" si="29"/>
        <v>226159.99999999939</v>
      </c>
    </row>
    <row r="372" spans="1:31" s="3" customFormat="1" ht="14.25" customHeight="1">
      <c r="A372" s="4">
        <v>102016</v>
      </c>
      <c r="B372" s="4" t="s">
        <v>7727</v>
      </c>
      <c r="C372" s="5" t="s">
        <v>7712</v>
      </c>
      <c r="D372" s="4" t="s">
        <v>6318</v>
      </c>
      <c r="E372" s="186">
        <v>135.30000000000001</v>
      </c>
      <c r="F372" s="133">
        <v>136.75</v>
      </c>
      <c r="G372" s="187">
        <v>144.69999999999999</v>
      </c>
      <c r="H372" s="132">
        <v>1.4499999999999886</v>
      </c>
      <c r="I372" s="6">
        <v>5.8899999999999864</v>
      </c>
      <c r="J372" s="6">
        <v>0.86000000000004206</v>
      </c>
      <c r="K372" s="6">
        <v>6.9999999999964757E-2</v>
      </c>
      <c r="L372" s="6">
        <v>0.30000000000001137</v>
      </c>
      <c r="M372" s="6">
        <v>2.0000000000010232E-2</v>
      </c>
      <c r="N372" s="6">
        <v>5.0000000000011369E-2</v>
      </c>
      <c r="O372" s="7">
        <v>0.31999999999999318</v>
      </c>
      <c r="P372" s="135">
        <v>0.4399999999999693</v>
      </c>
      <c r="Q372" s="8">
        <f t="shared" si="25"/>
        <v>446599.99999999651</v>
      </c>
      <c r="R372" s="8">
        <f t="shared" si="26"/>
        <v>1483239.9999999942</v>
      </c>
      <c r="S372" s="8">
        <f t="shared" si="31"/>
        <v>1558919.9999999979</v>
      </c>
      <c r="T372" s="8">
        <f t="shared" si="31"/>
        <v>1565079.9999999949</v>
      </c>
      <c r="U372" s="8">
        <f t="shared" si="31"/>
        <v>1591479.9999999958</v>
      </c>
      <c r="V372" s="8">
        <f t="shared" si="31"/>
        <v>1593239.9999999967</v>
      </c>
      <c r="W372" s="8">
        <f t="shared" si="31"/>
        <v>1597639.9999999977</v>
      </c>
      <c r="X372" s="8">
        <f t="shared" si="31"/>
        <v>1625799.999999997</v>
      </c>
      <c r="Y372" s="8">
        <f t="shared" si="31"/>
        <v>1664519.9999999942</v>
      </c>
      <c r="Z372" s="140">
        <f t="shared" si="28"/>
        <v>13126519.999999965</v>
      </c>
      <c r="AA372" s="138">
        <v>3.0183308385070311</v>
      </c>
      <c r="AB372" s="9">
        <v>3.0506780647881482</v>
      </c>
      <c r="AC372" s="165">
        <v>3.2280300985363435</v>
      </c>
      <c r="AD372" s="291">
        <v>9.3999999999999773</v>
      </c>
      <c r="AE372" s="172">
        <f t="shared" si="29"/>
        <v>827199.99999999802</v>
      </c>
    </row>
    <row r="373" spans="1:31" s="3" customFormat="1" ht="14.25" customHeight="1">
      <c r="A373" s="4">
        <v>102017</v>
      </c>
      <c r="B373" s="4" t="s">
        <v>7728</v>
      </c>
      <c r="C373" s="5" t="s">
        <v>7712</v>
      </c>
      <c r="D373" s="4" t="s">
        <v>6318</v>
      </c>
      <c r="E373" s="186">
        <v>111.01</v>
      </c>
      <c r="F373" s="133">
        <v>116.27000000000001</v>
      </c>
      <c r="G373" s="187">
        <v>120.33</v>
      </c>
      <c r="H373" s="132">
        <v>5.2600000000000051</v>
      </c>
      <c r="I373" s="6">
        <v>2.9299999999999926</v>
      </c>
      <c r="J373" s="6">
        <v>1.0000000000005116E-2</v>
      </c>
      <c r="K373" s="6">
        <v>0.12999999999999545</v>
      </c>
      <c r="L373" s="6">
        <v>0.43000000000000682</v>
      </c>
      <c r="M373" s="6">
        <v>0.21999999999998465</v>
      </c>
      <c r="N373" s="6">
        <v>9.0000000000017621E-2</v>
      </c>
      <c r="O373" s="7">
        <v>0.17999999999999261</v>
      </c>
      <c r="P373" s="135">
        <v>6.9999999999993179E-2</v>
      </c>
      <c r="Q373" s="8">
        <f t="shared" si="25"/>
        <v>1620080.0000000016</v>
      </c>
      <c r="R373" s="8">
        <f t="shared" si="26"/>
        <v>2135760.0000000005</v>
      </c>
      <c r="S373" s="8">
        <f t="shared" si="31"/>
        <v>2136640.0000000009</v>
      </c>
      <c r="T373" s="8">
        <f t="shared" si="31"/>
        <v>2148080.0000000005</v>
      </c>
      <c r="U373" s="8">
        <f t="shared" si="31"/>
        <v>2185920.0000000009</v>
      </c>
      <c r="V373" s="8">
        <f t="shared" si="31"/>
        <v>2205279.9999999995</v>
      </c>
      <c r="W373" s="8">
        <f t="shared" si="31"/>
        <v>2213200.0000000009</v>
      </c>
      <c r="X373" s="8">
        <f t="shared" si="31"/>
        <v>2229040.0000000005</v>
      </c>
      <c r="Y373" s="8">
        <f t="shared" si="31"/>
        <v>2235200</v>
      </c>
      <c r="Z373" s="140">
        <f t="shared" si="28"/>
        <v>19109200.000000004</v>
      </c>
      <c r="AA373" s="138">
        <v>12.705879659833579</v>
      </c>
      <c r="AB373" s="9">
        <v>13.307923863155125</v>
      </c>
      <c r="AC373" s="165">
        <v>13.772619579026884</v>
      </c>
      <c r="AD373" s="291">
        <v>9.3199999999999932</v>
      </c>
      <c r="AE373" s="172">
        <f t="shared" si="29"/>
        <v>820159.99999999942</v>
      </c>
    </row>
    <row r="374" spans="1:31" s="3" customFormat="1" ht="14.25" customHeight="1">
      <c r="A374" s="4">
        <v>102018</v>
      </c>
      <c r="B374" s="4" t="s">
        <v>7729</v>
      </c>
      <c r="C374" s="5" t="s">
        <v>7712</v>
      </c>
      <c r="D374" s="4" t="s">
        <v>6318</v>
      </c>
      <c r="E374" s="186">
        <v>145.11000000000001</v>
      </c>
      <c r="F374" s="133">
        <v>146.55000000000001</v>
      </c>
      <c r="G374" s="187">
        <v>149.30000000000001</v>
      </c>
      <c r="H374" s="132">
        <v>1.4399999999999977</v>
      </c>
      <c r="I374" s="6">
        <v>1.460000000000008</v>
      </c>
      <c r="J374" s="6">
        <v>0.20999999999997954</v>
      </c>
      <c r="K374" s="6">
        <v>3.9999999999992042E-2</v>
      </c>
      <c r="L374" s="6">
        <v>5.0000000000011369E-2</v>
      </c>
      <c r="M374" s="6">
        <v>0.86000000000001364</v>
      </c>
      <c r="N374" s="6">
        <v>9.0000000000003411E-2</v>
      </c>
      <c r="O374" s="7">
        <v>3.999999999996362E-2</v>
      </c>
      <c r="P374" s="135">
        <v>0</v>
      </c>
      <c r="Q374" s="8">
        <f t="shared" si="25"/>
        <v>443519.9999999993</v>
      </c>
      <c r="R374" s="8">
        <f t="shared" si="26"/>
        <v>700480.0000000007</v>
      </c>
      <c r="S374" s="8">
        <f t="shared" si="31"/>
        <v>718959.99999999895</v>
      </c>
      <c r="T374" s="8">
        <f t="shared" si="31"/>
        <v>722479.99999999825</v>
      </c>
      <c r="U374" s="8">
        <f t="shared" si="31"/>
        <v>726879.9999999993</v>
      </c>
      <c r="V374" s="8">
        <f t="shared" si="31"/>
        <v>802560.00000000047</v>
      </c>
      <c r="W374" s="8">
        <f t="shared" si="31"/>
        <v>810480.00000000081</v>
      </c>
      <c r="X374" s="8">
        <f t="shared" si="31"/>
        <v>813999.99999999767</v>
      </c>
      <c r="Y374" s="8">
        <f t="shared" si="31"/>
        <v>813999.99999999767</v>
      </c>
      <c r="Z374" s="140">
        <f t="shared" si="28"/>
        <v>6553359.9999999925</v>
      </c>
      <c r="AA374" s="138">
        <v>6.7514062521809137</v>
      </c>
      <c r="AB374" s="9">
        <v>6.8184038746958358</v>
      </c>
      <c r="AC374" s="165">
        <v>6.9463507232486412</v>
      </c>
      <c r="AD374" s="291">
        <v>4.1899999999999977</v>
      </c>
      <c r="AE374" s="172">
        <f t="shared" si="29"/>
        <v>368719.99999999983</v>
      </c>
    </row>
    <row r="375" spans="1:31" s="3" customFormat="1" ht="14.25" customHeight="1">
      <c r="A375" s="4">
        <v>102019</v>
      </c>
      <c r="B375" s="4" t="s">
        <v>7730</v>
      </c>
      <c r="C375" s="5" t="s">
        <v>7712</v>
      </c>
      <c r="D375" s="4" t="s">
        <v>6318</v>
      </c>
      <c r="E375" s="186">
        <v>160.22</v>
      </c>
      <c r="F375" s="133">
        <v>162.82</v>
      </c>
      <c r="G375" s="187">
        <v>166.64000000000001</v>
      </c>
      <c r="H375" s="132">
        <v>2.5999999999999943</v>
      </c>
      <c r="I375" s="6">
        <v>1.9399999999999977</v>
      </c>
      <c r="J375" s="6">
        <v>0.84999999999999432</v>
      </c>
      <c r="K375" s="6">
        <v>0.20000000000001705</v>
      </c>
      <c r="L375" s="6">
        <v>9.9999999999909051E-3</v>
      </c>
      <c r="M375" s="6">
        <v>0.11000000000001364</v>
      </c>
      <c r="N375" s="6">
        <v>9.9999999999909051E-3</v>
      </c>
      <c r="O375" s="7">
        <v>0.55000000000001137</v>
      </c>
      <c r="P375" s="135">
        <v>0.15000000000000568</v>
      </c>
      <c r="Q375" s="8">
        <f t="shared" si="25"/>
        <v>800799.99999999825</v>
      </c>
      <c r="R375" s="8">
        <f t="shared" si="26"/>
        <v>1142239.9999999979</v>
      </c>
      <c r="S375" s="8">
        <f t="shared" si="31"/>
        <v>1217039.9999999974</v>
      </c>
      <c r="T375" s="8">
        <f t="shared" si="31"/>
        <v>1234639.9999999988</v>
      </c>
      <c r="U375" s="8">
        <f t="shared" si="31"/>
        <v>1235519.9999999981</v>
      </c>
      <c r="V375" s="8">
        <f t="shared" si="31"/>
        <v>1245199.9999999993</v>
      </c>
      <c r="W375" s="8">
        <f t="shared" si="31"/>
        <v>1246079.9999999986</v>
      </c>
      <c r="X375" s="8">
        <f t="shared" si="31"/>
        <v>1294479.9999999995</v>
      </c>
      <c r="Y375" s="8">
        <f t="shared" si="31"/>
        <v>1307680</v>
      </c>
      <c r="Z375" s="140">
        <f t="shared" si="28"/>
        <v>10723679.999999989</v>
      </c>
      <c r="AA375" s="138">
        <v>5.5418736250812843</v>
      </c>
      <c r="AB375" s="9">
        <v>5.6318054152773351</v>
      </c>
      <c r="AC375" s="165">
        <v>5.7639359685653808</v>
      </c>
      <c r="AD375" s="291">
        <v>6.4200000000000159</v>
      </c>
      <c r="AE375" s="172">
        <f t="shared" si="29"/>
        <v>564960.0000000014</v>
      </c>
    </row>
    <row r="376" spans="1:31" s="3" customFormat="1" ht="14.25" customHeight="1">
      <c r="A376" s="4">
        <v>102020</v>
      </c>
      <c r="B376" s="4" t="s">
        <v>7731</v>
      </c>
      <c r="C376" s="5" t="s">
        <v>7712</v>
      </c>
      <c r="D376" s="4" t="s">
        <v>6318</v>
      </c>
      <c r="E376" s="186">
        <v>137.97999999999999</v>
      </c>
      <c r="F376" s="133">
        <v>146.07999999999998</v>
      </c>
      <c r="G376" s="187">
        <v>147.5</v>
      </c>
      <c r="H376" s="132">
        <v>8.0999999999999943</v>
      </c>
      <c r="I376" s="6">
        <v>0.97000000000002728</v>
      </c>
      <c r="J376" s="6">
        <v>0.27000000000001023</v>
      </c>
      <c r="K376" s="6">
        <v>0.16999999999995907</v>
      </c>
      <c r="L376" s="6">
        <v>0</v>
      </c>
      <c r="M376" s="6">
        <v>0</v>
      </c>
      <c r="N376" s="6">
        <v>0</v>
      </c>
      <c r="O376" s="7">
        <v>9.9999999999909051E-3</v>
      </c>
      <c r="P376" s="135">
        <v>0</v>
      </c>
      <c r="Q376" s="8">
        <f t="shared" si="25"/>
        <v>2494799.9999999981</v>
      </c>
      <c r="R376" s="8">
        <f t="shared" si="26"/>
        <v>2665520.0000000028</v>
      </c>
      <c r="S376" s="8">
        <f t="shared" si="31"/>
        <v>2689280.0000000037</v>
      </c>
      <c r="T376" s="8">
        <f t="shared" si="31"/>
        <v>2704240</v>
      </c>
      <c r="U376" s="8">
        <f t="shared" si="31"/>
        <v>2704240</v>
      </c>
      <c r="V376" s="8">
        <f t="shared" si="31"/>
        <v>2704240</v>
      </c>
      <c r="W376" s="8">
        <f t="shared" si="31"/>
        <v>2704240</v>
      </c>
      <c r="X376" s="8">
        <f t="shared" si="31"/>
        <v>2705119.9999999991</v>
      </c>
      <c r="Y376" s="8">
        <f t="shared" si="31"/>
        <v>2705119.9999999991</v>
      </c>
      <c r="Z376" s="140">
        <f t="shared" si="28"/>
        <v>24076800.000000004</v>
      </c>
      <c r="AA376" s="138">
        <v>3.4861393242983754</v>
      </c>
      <c r="AB376" s="9">
        <v>3.6907902050551291</v>
      </c>
      <c r="AC376" s="165">
        <v>3.7266672730396468</v>
      </c>
      <c r="AD376" s="291">
        <v>9.5200000000000102</v>
      </c>
      <c r="AE376" s="172">
        <f t="shared" si="29"/>
        <v>837760.00000000093</v>
      </c>
    </row>
    <row r="377" spans="1:31" s="3" customFormat="1" ht="14.25" customHeight="1">
      <c r="A377" s="4">
        <v>102021</v>
      </c>
      <c r="B377" s="4" t="s">
        <v>7732</v>
      </c>
      <c r="C377" s="5" t="s">
        <v>7712</v>
      </c>
      <c r="D377" s="4" t="s">
        <v>6318</v>
      </c>
      <c r="E377" s="186">
        <v>218.06</v>
      </c>
      <c r="F377" s="133">
        <v>220.2</v>
      </c>
      <c r="G377" s="187">
        <v>225.69</v>
      </c>
      <c r="H377" s="132">
        <v>2.1399999999999864</v>
      </c>
      <c r="I377" s="6">
        <v>4.3300000000000409</v>
      </c>
      <c r="J377" s="6">
        <v>0.21999999999997044</v>
      </c>
      <c r="K377" s="6">
        <v>0.53000000000000114</v>
      </c>
      <c r="L377" s="6">
        <v>0</v>
      </c>
      <c r="M377" s="6">
        <v>0.18999999999999773</v>
      </c>
      <c r="N377" s="6">
        <v>8.0000000000012506E-2</v>
      </c>
      <c r="O377" s="7">
        <v>0.13999999999998636</v>
      </c>
      <c r="P377" s="135">
        <v>0</v>
      </c>
      <c r="Q377" s="8">
        <f t="shared" si="25"/>
        <v>659119.99999999581</v>
      </c>
      <c r="R377" s="8">
        <f t="shared" si="26"/>
        <v>1421200.0000000028</v>
      </c>
      <c r="S377" s="8">
        <f t="shared" si="31"/>
        <v>1440560.0000000002</v>
      </c>
      <c r="T377" s="8">
        <f t="shared" si="31"/>
        <v>1487200.0000000002</v>
      </c>
      <c r="U377" s="8">
        <f t="shared" si="31"/>
        <v>1487200.0000000002</v>
      </c>
      <c r="V377" s="8">
        <f t="shared" si="31"/>
        <v>1503920</v>
      </c>
      <c r="W377" s="8">
        <f t="shared" si="31"/>
        <v>1510960.0000000012</v>
      </c>
      <c r="X377" s="8">
        <f t="shared" si="31"/>
        <v>1523280</v>
      </c>
      <c r="Y377" s="8">
        <f t="shared" si="31"/>
        <v>1523280</v>
      </c>
      <c r="Z377" s="140">
        <f t="shared" si="28"/>
        <v>12556720</v>
      </c>
      <c r="AA377" s="138">
        <v>6.1687567717424212</v>
      </c>
      <c r="AB377" s="9">
        <v>6.2292957953667845</v>
      </c>
      <c r="AC377" s="165">
        <v>6.3846038513003149</v>
      </c>
      <c r="AD377" s="291">
        <v>7.6299999999999963</v>
      </c>
      <c r="AE377" s="172">
        <f t="shared" si="29"/>
        <v>671439.99999999965</v>
      </c>
    </row>
    <row r="378" spans="1:31" s="3" customFormat="1" ht="14.25" customHeight="1">
      <c r="A378" s="4">
        <v>102022</v>
      </c>
      <c r="B378" s="4" t="s">
        <v>7733</v>
      </c>
      <c r="C378" s="5" t="s">
        <v>7712</v>
      </c>
      <c r="D378" s="4" t="s">
        <v>6318</v>
      </c>
      <c r="E378" s="186">
        <v>45.12</v>
      </c>
      <c r="F378" s="133">
        <v>45.12</v>
      </c>
      <c r="G378" s="187">
        <v>46.6</v>
      </c>
      <c r="H378" s="132">
        <v>0</v>
      </c>
      <c r="I378" s="6">
        <v>0.67999999999999972</v>
      </c>
      <c r="J378" s="6">
        <v>0.22000000000000597</v>
      </c>
      <c r="K378" s="6">
        <v>0.22999999999999687</v>
      </c>
      <c r="L378" s="6">
        <v>0</v>
      </c>
      <c r="M378" s="6">
        <v>0</v>
      </c>
      <c r="N378" s="6">
        <v>0</v>
      </c>
      <c r="O378" s="7">
        <v>0.35000000000000142</v>
      </c>
      <c r="P378" s="135">
        <v>0</v>
      </c>
      <c r="Q378" s="8">
        <f t="shared" si="25"/>
        <v>0</v>
      </c>
      <c r="R378" s="8">
        <f t="shared" si="26"/>
        <v>119679.99999999994</v>
      </c>
      <c r="S378" s="8">
        <f t="shared" si="31"/>
        <v>139040.00000000047</v>
      </c>
      <c r="T378" s="8">
        <f t="shared" si="31"/>
        <v>159280.00000000017</v>
      </c>
      <c r="U378" s="8">
        <f t="shared" si="31"/>
        <v>159280.00000000017</v>
      </c>
      <c r="V378" s="8">
        <f t="shared" si="31"/>
        <v>159280.00000000017</v>
      </c>
      <c r="W378" s="8">
        <f t="shared" si="31"/>
        <v>159280.00000000017</v>
      </c>
      <c r="X378" s="8">
        <f t="shared" si="31"/>
        <v>190080.00000000029</v>
      </c>
      <c r="Y378" s="8">
        <f t="shared" si="31"/>
        <v>190080.00000000029</v>
      </c>
      <c r="Z378" s="140">
        <f t="shared" si="28"/>
        <v>1276000.0000000016</v>
      </c>
      <c r="AA378" s="138">
        <v>2.4737384591767362</v>
      </c>
      <c r="AB378" s="9">
        <v>2.4737384591767362</v>
      </c>
      <c r="AC378" s="165">
        <v>2.5548805894866118</v>
      </c>
      <c r="AD378" s="291">
        <v>1.480000000000004</v>
      </c>
      <c r="AE378" s="172">
        <f t="shared" si="29"/>
        <v>130240.00000000035</v>
      </c>
    </row>
    <row r="379" spans="1:31" s="3" customFormat="1" ht="14.25" customHeight="1">
      <c r="A379" s="4">
        <v>102023</v>
      </c>
      <c r="B379" s="4" t="s">
        <v>7734</v>
      </c>
      <c r="C379" s="5" t="s">
        <v>7712</v>
      </c>
      <c r="D379" s="4" t="s">
        <v>6318</v>
      </c>
      <c r="E379" s="186">
        <v>79.23</v>
      </c>
      <c r="F379" s="133">
        <v>79.23</v>
      </c>
      <c r="G379" s="187">
        <v>80.56</v>
      </c>
      <c r="H379" s="132">
        <v>0</v>
      </c>
      <c r="I379" s="6">
        <v>0.17000000000000171</v>
      </c>
      <c r="J379" s="6">
        <v>1.0000000000005116E-2</v>
      </c>
      <c r="K379" s="6">
        <v>0</v>
      </c>
      <c r="L379" s="6">
        <v>0</v>
      </c>
      <c r="M379" s="6">
        <v>0</v>
      </c>
      <c r="N379" s="6">
        <v>1.1200000000000045</v>
      </c>
      <c r="O379" s="7">
        <v>3.0000000000001137E-2</v>
      </c>
      <c r="P379" s="135">
        <v>0</v>
      </c>
      <c r="Q379" s="8">
        <f t="shared" si="25"/>
        <v>0</v>
      </c>
      <c r="R379" s="8">
        <f t="shared" si="26"/>
        <v>29920.000000000298</v>
      </c>
      <c r="S379" s="8">
        <f t="shared" si="31"/>
        <v>30800.000000000749</v>
      </c>
      <c r="T379" s="8">
        <f t="shared" si="31"/>
        <v>30800.000000000749</v>
      </c>
      <c r="U379" s="8">
        <f t="shared" si="31"/>
        <v>30800.000000000749</v>
      </c>
      <c r="V379" s="8">
        <f t="shared" si="31"/>
        <v>30800.000000000749</v>
      </c>
      <c r="W379" s="8">
        <f t="shared" si="31"/>
        <v>129360.00000000116</v>
      </c>
      <c r="X379" s="8">
        <f t="shared" si="31"/>
        <v>132000.00000000125</v>
      </c>
      <c r="Y379" s="8">
        <f t="shared" si="31"/>
        <v>132000.00000000125</v>
      </c>
      <c r="Z379" s="140">
        <f t="shared" si="28"/>
        <v>546480.00000000698</v>
      </c>
      <c r="AA379" s="138">
        <v>4.3532010285488232</v>
      </c>
      <c r="AB379" s="9">
        <v>4.3532010285488232</v>
      </c>
      <c r="AC379" s="165">
        <v>4.4262763455748226</v>
      </c>
      <c r="AD379" s="291">
        <v>1.3299999999999983</v>
      </c>
      <c r="AE379" s="172">
        <f t="shared" si="29"/>
        <v>117039.99999999985</v>
      </c>
    </row>
    <row r="380" spans="1:31" s="3" customFormat="1" ht="14.25" customHeight="1">
      <c r="A380" s="4">
        <v>102024</v>
      </c>
      <c r="B380" s="4" t="s">
        <v>7735</v>
      </c>
      <c r="C380" s="5" t="s">
        <v>7712</v>
      </c>
      <c r="D380" s="4" t="s">
        <v>6318</v>
      </c>
      <c r="E380" s="186">
        <v>92.66</v>
      </c>
      <c r="F380" s="133">
        <v>93.11</v>
      </c>
      <c r="G380" s="187">
        <v>93.960000000000008</v>
      </c>
      <c r="H380" s="132">
        <v>0.45000000000000284</v>
      </c>
      <c r="I380" s="6">
        <v>0.70000000000000284</v>
      </c>
      <c r="J380" s="6">
        <v>0.15000000000000568</v>
      </c>
      <c r="K380" s="6">
        <v>0</v>
      </c>
      <c r="L380" s="6">
        <v>0</v>
      </c>
      <c r="M380" s="6">
        <v>0</v>
      </c>
      <c r="N380" s="6">
        <v>0</v>
      </c>
      <c r="O380" s="7">
        <v>0</v>
      </c>
      <c r="P380" s="135">
        <v>0</v>
      </c>
      <c r="Q380" s="8">
        <f t="shared" si="25"/>
        <v>138600.00000000084</v>
      </c>
      <c r="R380" s="8">
        <f t="shared" si="26"/>
        <v>261800.00000000134</v>
      </c>
      <c r="S380" s="8">
        <f t="shared" si="31"/>
        <v>275000.00000000186</v>
      </c>
      <c r="T380" s="8">
        <f t="shared" si="31"/>
        <v>275000.00000000186</v>
      </c>
      <c r="U380" s="8">
        <f t="shared" si="31"/>
        <v>275000.00000000186</v>
      </c>
      <c r="V380" s="8">
        <f t="shared" si="31"/>
        <v>275000.00000000186</v>
      </c>
      <c r="W380" s="8">
        <f t="shared" si="31"/>
        <v>275000.00000000186</v>
      </c>
      <c r="X380" s="8">
        <f t="shared" si="31"/>
        <v>275000.00000000186</v>
      </c>
      <c r="Y380" s="8">
        <f t="shared" si="31"/>
        <v>275000.00000000186</v>
      </c>
      <c r="Z380" s="140">
        <f t="shared" si="28"/>
        <v>2325400.0000000154</v>
      </c>
      <c r="AA380" s="138">
        <v>2.8083042885285652</v>
      </c>
      <c r="AB380" s="9">
        <v>2.8219427185937263</v>
      </c>
      <c r="AC380" s="165">
        <v>2.8477041976056978</v>
      </c>
      <c r="AD380" s="291">
        <v>1.3000000000000114</v>
      </c>
      <c r="AE380" s="172">
        <f t="shared" si="29"/>
        <v>114400.000000001</v>
      </c>
    </row>
    <row r="381" spans="1:31" s="3" customFormat="1" ht="14.25" customHeight="1">
      <c r="A381" s="4">
        <v>102025</v>
      </c>
      <c r="B381" s="4" t="s">
        <v>7736</v>
      </c>
      <c r="C381" s="5" t="s">
        <v>7712</v>
      </c>
      <c r="D381" s="4" t="s">
        <v>6318</v>
      </c>
      <c r="E381" s="186">
        <v>236.68</v>
      </c>
      <c r="F381" s="133">
        <v>237.37</v>
      </c>
      <c r="G381" s="187">
        <v>240.66</v>
      </c>
      <c r="H381" s="132">
        <v>0.68999999999999773</v>
      </c>
      <c r="I381" s="6">
        <v>1.4099999999999966</v>
      </c>
      <c r="J381" s="6">
        <v>1.0500000000000114</v>
      </c>
      <c r="K381" s="6">
        <v>0.18999999999999773</v>
      </c>
      <c r="L381" s="6">
        <v>0.19999999999998863</v>
      </c>
      <c r="M381" s="6">
        <v>0.19999999999998863</v>
      </c>
      <c r="N381" s="6">
        <v>9.0000000000031832E-2</v>
      </c>
      <c r="O381" s="7">
        <v>0.14999999999997726</v>
      </c>
      <c r="P381" s="135">
        <v>0</v>
      </c>
      <c r="Q381" s="8">
        <f t="shared" si="25"/>
        <v>212519.99999999927</v>
      </c>
      <c r="R381" s="8">
        <f t="shared" si="26"/>
        <v>460679.99999999866</v>
      </c>
      <c r="S381" s="8">
        <f t="shared" si="31"/>
        <v>553079.99999999965</v>
      </c>
      <c r="T381" s="8">
        <f t="shared" si="31"/>
        <v>569799.99999999942</v>
      </c>
      <c r="U381" s="8">
        <f t="shared" si="31"/>
        <v>587399.99999999837</v>
      </c>
      <c r="V381" s="8">
        <f t="shared" si="31"/>
        <v>604999.99999999732</v>
      </c>
      <c r="W381" s="8">
        <f t="shared" si="31"/>
        <v>612920.00000000012</v>
      </c>
      <c r="X381" s="8">
        <f t="shared" si="31"/>
        <v>626119.99999999814</v>
      </c>
      <c r="Y381" s="8">
        <f t="shared" si="31"/>
        <v>626119.99999999814</v>
      </c>
      <c r="Z381" s="140">
        <f t="shared" si="28"/>
        <v>4853639.9999999888</v>
      </c>
      <c r="AA381" s="138">
        <v>8.448180471524692</v>
      </c>
      <c r="AB381" s="9">
        <v>8.4728096946333284</v>
      </c>
      <c r="AC381" s="165">
        <v>8.5902446859774066</v>
      </c>
      <c r="AD381" s="291">
        <v>3.9799999999999902</v>
      </c>
      <c r="AE381" s="172">
        <f t="shared" si="29"/>
        <v>350239.99999999913</v>
      </c>
    </row>
    <row r="382" spans="1:31" s="3" customFormat="1" ht="14.25" customHeight="1">
      <c r="A382" s="4">
        <v>102026</v>
      </c>
      <c r="B382" s="4" t="s">
        <v>7737</v>
      </c>
      <c r="C382" s="5" t="s">
        <v>7712</v>
      </c>
      <c r="D382" s="4" t="s">
        <v>6318</v>
      </c>
      <c r="E382" s="186">
        <v>93.29</v>
      </c>
      <c r="F382" s="133">
        <v>94.28</v>
      </c>
      <c r="G382" s="187">
        <v>95.94</v>
      </c>
      <c r="H382" s="132">
        <v>0.98999999999999488</v>
      </c>
      <c r="I382" s="6">
        <v>0.75</v>
      </c>
      <c r="J382" s="6">
        <v>0.5</v>
      </c>
      <c r="K382" s="6">
        <v>1.0000000000005116E-2</v>
      </c>
      <c r="L382" s="6">
        <v>0</v>
      </c>
      <c r="M382" s="6">
        <v>1.9999999999996021E-2</v>
      </c>
      <c r="N382" s="6">
        <v>0.31000000000000227</v>
      </c>
      <c r="O382" s="7">
        <v>4.9999999999997158E-2</v>
      </c>
      <c r="P382" s="135">
        <v>1.9999999999996021E-2</v>
      </c>
      <c r="Q382" s="8">
        <f t="shared" si="25"/>
        <v>304919.99999999843</v>
      </c>
      <c r="R382" s="8">
        <f t="shared" si="26"/>
        <v>436919.99999999843</v>
      </c>
      <c r="S382" s="8">
        <f t="shared" si="31"/>
        <v>480919.99999999843</v>
      </c>
      <c r="T382" s="8">
        <f t="shared" si="31"/>
        <v>481799.99999999889</v>
      </c>
      <c r="U382" s="8">
        <f t="shared" si="31"/>
        <v>481799.99999999889</v>
      </c>
      <c r="V382" s="8">
        <f t="shared" si="31"/>
        <v>483559.99999999854</v>
      </c>
      <c r="W382" s="8">
        <f t="shared" si="31"/>
        <v>510839.99999999872</v>
      </c>
      <c r="X382" s="8">
        <f t="shared" si="31"/>
        <v>515239.99999999849</v>
      </c>
      <c r="Y382" s="8">
        <f t="shared" si="31"/>
        <v>516999.99999999814</v>
      </c>
      <c r="Z382" s="140">
        <f t="shared" si="28"/>
        <v>4212999.999999987</v>
      </c>
      <c r="AA382" s="138">
        <v>11.834477159421027</v>
      </c>
      <c r="AB382" s="9">
        <v>11.960065458143578</v>
      </c>
      <c r="AC382" s="165">
        <v>12.170647858021793</v>
      </c>
      <c r="AD382" s="291">
        <v>2.6499999999999915</v>
      </c>
      <c r="AE382" s="172">
        <f t="shared" si="29"/>
        <v>233199.99999999924</v>
      </c>
    </row>
    <row r="383" spans="1:31" s="3" customFormat="1" ht="14.25" customHeight="1">
      <c r="A383" s="4">
        <v>102027</v>
      </c>
      <c r="B383" s="4" t="s">
        <v>7738</v>
      </c>
      <c r="C383" s="5" t="s">
        <v>7712</v>
      </c>
      <c r="D383" s="4" t="s">
        <v>6318</v>
      </c>
      <c r="E383" s="186">
        <v>279.55</v>
      </c>
      <c r="F383" s="133">
        <v>297.28999999999996</v>
      </c>
      <c r="G383" s="187">
        <v>303.56</v>
      </c>
      <c r="H383" s="132">
        <v>17.739999999999952</v>
      </c>
      <c r="I383" s="6">
        <v>1.9400000000000546</v>
      </c>
      <c r="J383" s="6">
        <v>0.62999999999999545</v>
      </c>
      <c r="K383" s="6">
        <v>1.0699999999999932</v>
      </c>
      <c r="L383" s="6">
        <v>0.14999999999997726</v>
      </c>
      <c r="M383" s="6">
        <v>0.45999999999997954</v>
      </c>
      <c r="N383" s="6">
        <v>0.45000000000004547</v>
      </c>
      <c r="O383" s="7">
        <v>1.4900000000000091</v>
      </c>
      <c r="P383" s="135">
        <v>7.9999999999984084E-2</v>
      </c>
      <c r="Q383" s="8">
        <f t="shared" si="25"/>
        <v>5463919.9999999851</v>
      </c>
      <c r="R383" s="8">
        <f t="shared" si="26"/>
        <v>5805359.9999999944</v>
      </c>
      <c r="S383" s="8">
        <f t="shared" si="31"/>
        <v>5860799.9999999944</v>
      </c>
      <c r="T383" s="8">
        <f t="shared" si="31"/>
        <v>5954959.9999999935</v>
      </c>
      <c r="U383" s="8">
        <f t="shared" si="31"/>
        <v>5968159.9999999916</v>
      </c>
      <c r="V383" s="8">
        <f t="shared" si="31"/>
        <v>6008639.9999999898</v>
      </c>
      <c r="W383" s="8">
        <f t="shared" si="31"/>
        <v>6048239.9999999935</v>
      </c>
      <c r="X383" s="8">
        <f t="shared" si="31"/>
        <v>6179359.9999999944</v>
      </c>
      <c r="Y383" s="8">
        <f t="shared" si="31"/>
        <v>6186399.9999999925</v>
      </c>
      <c r="Z383" s="140">
        <f t="shared" si="28"/>
        <v>53475839.999999925</v>
      </c>
      <c r="AA383" s="138">
        <v>12.322740757393422</v>
      </c>
      <c r="AB383" s="9">
        <v>13.104731174263964</v>
      </c>
      <c r="AC383" s="165">
        <v>13.3811167387385</v>
      </c>
      <c r="AD383" s="291">
        <v>24.009999999999991</v>
      </c>
      <c r="AE383" s="172">
        <f t="shared" si="29"/>
        <v>2112879.9999999991</v>
      </c>
    </row>
    <row r="384" spans="1:31" s="3" customFormat="1" ht="14.25" customHeight="1">
      <c r="A384" s="4">
        <v>102028</v>
      </c>
      <c r="B384" s="4" t="s">
        <v>7739</v>
      </c>
      <c r="C384" s="5" t="s">
        <v>7712</v>
      </c>
      <c r="D384" s="4" t="s">
        <v>6318</v>
      </c>
      <c r="E384" s="186">
        <v>49.89</v>
      </c>
      <c r="F384" s="133">
        <v>49.89</v>
      </c>
      <c r="G384" s="187">
        <v>50.21</v>
      </c>
      <c r="H384" s="132">
        <v>0</v>
      </c>
      <c r="I384" s="6">
        <v>0.17999999999999972</v>
      </c>
      <c r="J384" s="6">
        <v>0</v>
      </c>
      <c r="K384" s="6">
        <v>0</v>
      </c>
      <c r="L384" s="6">
        <v>0.14000000000000057</v>
      </c>
      <c r="M384" s="6">
        <v>0</v>
      </c>
      <c r="N384" s="6">
        <v>0</v>
      </c>
      <c r="O384" s="7">
        <v>0</v>
      </c>
      <c r="P384" s="135">
        <v>0</v>
      </c>
      <c r="Q384" s="8">
        <f t="shared" si="25"/>
        <v>0</v>
      </c>
      <c r="R384" s="8">
        <f t="shared" si="26"/>
        <v>31679.999999999949</v>
      </c>
      <c r="S384" s="8">
        <f t="shared" si="31"/>
        <v>31679.999999999949</v>
      </c>
      <c r="T384" s="8">
        <f t="shared" si="31"/>
        <v>31679.999999999949</v>
      </c>
      <c r="U384" s="8">
        <f t="shared" si="31"/>
        <v>44000</v>
      </c>
      <c r="V384" s="8">
        <f t="shared" si="31"/>
        <v>44000</v>
      </c>
      <c r="W384" s="8">
        <f t="shared" si="31"/>
        <v>44000</v>
      </c>
      <c r="X384" s="8">
        <f t="shared" si="31"/>
        <v>44000</v>
      </c>
      <c r="Y384" s="8">
        <f t="shared" si="31"/>
        <v>44000</v>
      </c>
      <c r="Z384" s="140">
        <f t="shared" si="28"/>
        <v>315039.99999999988</v>
      </c>
      <c r="AA384" s="138">
        <v>2.3198608734469159</v>
      </c>
      <c r="AB384" s="9">
        <v>2.3198608734469159</v>
      </c>
      <c r="AC384" s="165">
        <v>2.3347407186965254</v>
      </c>
      <c r="AD384" s="291">
        <v>0.32000000000000028</v>
      </c>
      <c r="AE384" s="172">
        <f t="shared" si="29"/>
        <v>28160.000000000025</v>
      </c>
    </row>
    <row r="385" spans="1:31" s="3" customFormat="1" ht="14.25" customHeight="1">
      <c r="A385" s="4">
        <v>102029</v>
      </c>
      <c r="B385" s="4" t="s">
        <v>7740</v>
      </c>
      <c r="C385" s="5" t="s">
        <v>7712</v>
      </c>
      <c r="D385" s="4" t="s">
        <v>6318</v>
      </c>
      <c r="E385" s="186">
        <v>90.31</v>
      </c>
      <c r="F385" s="133">
        <v>92.12</v>
      </c>
      <c r="G385" s="187">
        <v>92.12</v>
      </c>
      <c r="H385" s="132">
        <v>1.8100000000000023</v>
      </c>
      <c r="I385" s="6">
        <v>0</v>
      </c>
      <c r="J385" s="6">
        <v>0</v>
      </c>
      <c r="K385" s="6">
        <v>0</v>
      </c>
      <c r="L385" s="6">
        <v>0</v>
      </c>
      <c r="M385" s="6">
        <v>0</v>
      </c>
      <c r="N385" s="6">
        <v>0</v>
      </c>
      <c r="O385" s="7">
        <v>0</v>
      </c>
      <c r="P385" s="135">
        <v>0</v>
      </c>
      <c r="Q385" s="8">
        <f t="shared" si="25"/>
        <v>557480.0000000007</v>
      </c>
      <c r="R385" s="8">
        <f t="shared" si="26"/>
        <v>557480.0000000007</v>
      </c>
      <c r="S385" s="8">
        <f t="shared" si="31"/>
        <v>557480.0000000007</v>
      </c>
      <c r="T385" s="8">
        <f t="shared" si="31"/>
        <v>557480.0000000007</v>
      </c>
      <c r="U385" s="8">
        <f t="shared" si="31"/>
        <v>557480.0000000007</v>
      </c>
      <c r="V385" s="8">
        <f t="shared" si="31"/>
        <v>557480.0000000007</v>
      </c>
      <c r="W385" s="8">
        <f t="shared" si="31"/>
        <v>557480.0000000007</v>
      </c>
      <c r="X385" s="8">
        <f t="shared" si="31"/>
        <v>557480.0000000007</v>
      </c>
      <c r="Y385" s="8">
        <f t="shared" si="31"/>
        <v>557480.0000000007</v>
      </c>
      <c r="Z385" s="140">
        <f t="shared" si="28"/>
        <v>5017320.0000000075</v>
      </c>
      <c r="AA385" s="138">
        <v>2.8929193788119525</v>
      </c>
      <c r="AB385" s="9">
        <v>2.9508994925939218</v>
      </c>
      <c r="AC385" s="165">
        <v>2.9508994925939218</v>
      </c>
      <c r="AD385" s="291">
        <v>1.8100000000000023</v>
      </c>
      <c r="AE385" s="172">
        <f t="shared" si="29"/>
        <v>159280.0000000002</v>
      </c>
    </row>
    <row r="386" spans="1:31" s="3" customFormat="1" ht="14.25" customHeight="1">
      <c r="A386" s="4">
        <v>102030</v>
      </c>
      <c r="B386" s="4" t="s">
        <v>7741</v>
      </c>
      <c r="C386" s="5" t="s">
        <v>7712</v>
      </c>
      <c r="D386" s="4" t="s">
        <v>6318</v>
      </c>
      <c r="E386" s="186">
        <v>330</v>
      </c>
      <c r="F386" s="133">
        <v>337.89</v>
      </c>
      <c r="G386" s="187">
        <v>346.26</v>
      </c>
      <c r="H386" s="132">
        <v>7.8899999999999864</v>
      </c>
      <c r="I386" s="6">
        <v>1.1499999999999773</v>
      </c>
      <c r="J386" s="6">
        <v>1.7200000000000841</v>
      </c>
      <c r="K386" s="6">
        <v>0.42999999999994998</v>
      </c>
      <c r="L386" s="6">
        <v>1.9799999999999613</v>
      </c>
      <c r="M386" s="6">
        <v>1.5900000000000318</v>
      </c>
      <c r="N386" s="6">
        <v>0.87000000000000455</v>
      </c>
      <c r="O386" s="7">
        <v>0.20000000000004547</v>
      </c>
      <c r="P386" s="135">
        <v>0.42999999999994998</v>
      </c>
      <c r="Q386" s="8">
        <f t="shared" si="25"/>
        <v>2430119.9999999958</v>
      </c>
      <c r="R386" s="8">
        <f t="shared" si="26"/>
        <v>2632519.9999999916</v>
      </c>
      <c r="S386" s="8">
        <f t="shared" si="31"/>
        <v>2783879.9999999991</v>
      </c>
      <c r="T386" s="8">
        <f t="shared" si="31"/>
        <v>2821719.9999999949</v>
      </c>
      <c r="U386" s="8">
        <f t="shared" si="31"/>
        <v>2995959.9999999916</v>
      </c>
      <c r="V386" s="8">
        <f t="shared" si="31"/>
        <v>3135879.9999999944</v>
      </c>
      <c r="W386" s="8">
        <f t="shared" si="31"/>
        <v>3212439.9999999949</v>
      </c>
      <c r="X386" s="8">
        <f t="shared" si="31"/>
        <v>3230039.9999999991</v>
      </c>
      <c r="Y386" s="8">
        <f t="shared" si="31"/>
        <v>3267879.9999999949</v>
      </c>
      <c r="Z386" s="140">
        <f t="shared" si="28"/>
        <v>26510439.999999963</v>
      </c>
      <c r="AA386" s="138">
        <v>14.75935541869608</v>
      </c>
      <c r="AB386" s="9">
        <v>15.112238189161268</v>
      </c>
      <c r="AC386" s="165">
        <v>15.48658911296274</v>
      </c>
      <c r="AD386" s="291">
        <v>16.259999999999991</v>
      </c>
      <c r="AE386" s="172">
        <f t="shared" si="29"/>
        <v>1430879.9999999993</v>
      </c>
    </row>
    <row r="387" spans="1:31" s="3" customFormat="1" ht="14.25" customHeight="1">
      <c r="A387" s="4">
        <v>102031</v>
      </c>
      <c r="B387" s="4" t="s">
        <v>7742</v>
      </c>
      <c r="C387" s="5" t="s">
        <v>7712</v>
      </c>
      <c r="D387" s="4" t="s">
        <v>6318</v>
      </c>
      <c r="E387" s="186">
        <v>157.58000000000001</v>
      </c>
      <c r="F387" s="133">
        <v>163.25</v>
      </c>
      <c r="G387" s="187">
        <v>167.22</v>
      </c>
      <c r="H387" s="132">
        <v>5.6699999999999875</v>
      </c>
      <c r="I387" s="6">
        <v>2.539999999999992</v>
      </c>
      <c r="J387" s="6">
        <v>0.53000000000000114</v>
      </c>
      <c r="K387" s="6">
        <v>0.19999999999998863</v>
      </c>
      <c r="L387" s="6">
        <v>5.000000000003979E-2</v>
      </c>
      <c r="M387" s="6">
        <v>8.9999999999974989E-2</v>
      </c>
      <c r="N387" s="6">
        <v>0.37999999999999545</v>
      </c>
      <c r="O387" s="7">
        <v>0.16999999999998749</v>
      </c>
      <c r="P387" s="135">
        <v>1.0000000000019327E-2</v>
      </c>
      <c r="Q387" s="8">
        <f t="shared" si="25"/>
        <v>1746359.9999999965</v>
      </c>
      <c r="R387" s="8">
        <f t="shared" si="26"/>
        <v>2193399.9999999953</v>
      </c>
      <c r="S387" s="8">
        <f t="shared" si="31"/>
        <v>2240039.9999999953</v>
      </c>
      <c r="T387" s="8">
        <f t="shared" si="31"/>
        <v>2257639.9999999944</v>
      </c>
      <c r="U387" s="8">
        <f t="shared" si="31"/>
        <v>2262039.9999999981</v>
      </c>
      <c r="V387" s="8">
        <f t="shared" si="31"/>
        <v>2269959.9999999958</v>
      </c>
      <c r="W387" s="8">
        <f t="shared" si="31"/>
        <v>2303399.9999999953</v>
      </c>
      <c r="X387" s="8">
        <f t="shared" si="31"/>
        <v>2318359.9999999944</v>
      </c>
      <c r="Y387" s="8">
        <f t="shared" si="31"/>
        <v>2319239.9999999963</v>
      </c>
      <c r="Z387" s="140">
        <f t="shared" si="28"/>
        <v>19910439.999999959</v>
      </c>
      <c r="AA387" s="138">
        <v>6.9562837429203324</v>
      </c>
      <c r="AB387" s="9">
        <v>7.2065828216254877</v>
      </c>
      <c r="AC387" s="165">
        <v>7.3818363211774205</v>
      </c>
      <c r="AD387" s="291">
        <v>9.6399999999999864</v>
      </c>
      <c r="AE387" s="172">
        <f t="shared" si="29"/>
        <v>848319.99999999884</v>
      </c>
    </row>
    <row r="388" spans="1:31" s="3" customFormat="1" ht="14.25" customHeight="1">
      <c r="A388" s="4">
        <v>102032</v>
      </c>
      <c r="B388" s="4" t="s">
        <v>7743</v>
      </c>
      <c r="C388" s="5" t="s">
        <v>7712</v>
      </c>
      <c r="D388" s="4" t="s">
        <v>6318</v>
      </c>
      <c r="E388" s="186">
        <v>147.20000000000002</v>
      </c>
      <c r="F388" s="133">
        <v>149.71</v>
      </c>
      <c r="G388" s="187">
        <v>154.91000000000003</v>
      </c>
      <c r="H388" s="132">
        <v>2.5099999999999909</v>
      </c>
      <c r="I388" s="6">
        <v>4.6299999999999955</v>
      </c>
      <c r="J388" s="6">
        <v>6.9999999999993179E-2</v>
      </c>
      <c r="K388" s="6">
        <v>3.0000000000001137E-2</v>
      </c>
      <c r="L388" s="6">
        <v>2.0000000000010232E-2</v>
      </c>
      <c r="M388" s="6">
        <v>0</v>
      </c>
      <c r="N388" s="6">
        <v>0</v>
      </c>
      <c r="O388" s="7">
        <v>0.15000000000000568</v>
      </c>
      <c r="P388" s="135">
        <v>0.30000000000001137</v>
      </c>
      <c r="Q388" s="8">
        <f t="shared" si="25"/>
        <v>773079.99999999732</v>
      </c>
      <c r="R388" s="8">
        <f t="shared" si="26"/>
        <v>1587959.9999999965</v>
      </c>
      <c r="S388" s="8">
        <f t="shared" si="31"/>
        <v>1594119.9999999958</v>
      </c>
      <c r="T388" s="8">
        <f t="shared" si="31"/>
        <v>1596759.9999999958</v>
      </c>
      <c r="U388" s="8">
        <f t="shared" si="31"/>
        <v>1598519.9999999967</v>
      </c>
      <c r="V388" s="8">
        <f t="shared" si="31"/>
        <v>1598519.9999999967</v>
      </c>
      <c r="W388" s="8">
        <f t="shared" si="31"/>
        <v>1598519.9999999967</v>
      </c>
      <c r="X388" s="8">
        <f t="shared" si="31"/>
        <v>1611719.9999999972</v>
      </c>
      <c r="Y388" s="8">
        <f t="shared" si="31"/>
        <v>1638119.9999999981</v>
      </c>
      <c r="Z388" s="140">
        <f t="shared" si="28"/>
        <v>13597319.999999968</v>
      </c>
      <c r="AA388" s="138">
        <v>5.8590562620653976</v>
      </c>
      <c r="AB388" s="9">
        <v>5.9589627241427356</v>
      </c>
      <c r="AC388" s="165">
        <v>6.1659402551396116</v>
      </c>
      <c r="AD388" s="291">
        <v>7.710000000000008</v>
      </c>
      <c r="AE388" s="172">
        <f t="shared" si="29"/>
        <v>678480.0000000007</v>
      </c>
    </row>
    <row r="389" spans="1:31" s="3" customFormat="1" ht="14.25" customHeight="1">
      <c r="A389" s="4">
        <v>102033</v>
      </c>
      <c r="B389" s="4" t="s">
        <v>7744</v>
      </c>
      <c r="C389" s="5" t="s">
        <v>7712</v>
      </c>
      <c r="D389" s="4" t="s">
        <v>6318</v>
      </c>
      <c r="E389" s="186">
        <v>51.15</v>
      </c>
      <c r="F389" s="133">
        <v>52.1</v>
      </c>
      <c r="G389" s="187">
        <v>53.79</v>
      </c>
      <c r="H389" s="132">
        <v>0.95000000000000284</v>
      </c>
      <c r="I389" s="6">
        <v>1.0700000000000003</v>
      </c>
      <c r="J389" s="6">
        <v>0</v>
      </c>
      <c r="K389" s="6">
        <v>0.21000000000000085</v>
      </c>
      <c r="L389" s="6">
        <v>0</v>
      </c>
      <c r="M389" s="6">
        <v>0.13000000000000256</v>
      </c>
      <c r="N389" s="6">
        <v>1.9999999999996021E-2</v>
      </c>
      <c r="O389" s="7">
        <v>0.21000000000000085</v>
      </c>
      <c r="P389" s="135">
        <v>4.9999999999997158E-2</v>
      </c>
      <c r="Q389" s="8">
        <f t="shared" si="25"/>
        <v>292600.00000000087</v>
      </c>
      <c r="R389" s="8">
        <f t="shared" si="26"/>
        <v>480920.00000000093</v>
      </c>
      <c r="S389" s="8">
        <f t="shared" si="31"/>
        <v>480920.00000000093</v>
      </c>
      <c r="T389" s="8">
        <f t="shared" si="31"/>
        <v>499400.00000000099</v>
      </c>
      <c r="U389" s="8">
        <f t="shared" si="31"/>
        <v>499400.00000000099</v>
      </c>
      <c r="V389" s="8">
        <f t="shared" si="31"/>
        <v>510840.00000000122</v>
      </c>
      <c r="W389" s="8">
        <f t="shared" si="31"/>
        <v>512600.00000000087</v>
      </c>
      <c r="X389" s="8">
        <f t="shared" si="31"/>
        <v>531080.00000000093</v>
      </c>
      <c r="Y389" s="8">
        <f t="shared" si="31"/>
        <v>535480.0000000007</v>
      </c>
      <c r="Z389" s="140">
        <f t="shared" si="28"/>
        <v>4343240.0000000084</v>
      </c>
      <c r="AA389" s="138">
        <v>7.597362088940379</v>
      </c>
      <c r="AB389" s="9">
        <v>7.7384665656655676</v>
      </c>
      <c r="AC389" s="165">
        <v>7.989484003208271</v>
      </c>
      <c r="AD389" s="291">
        <v>2.6400000000000006</v>
      </c>
      <c r="AE389" s="172">
        <f t="shared" si="29"/>
        <v>232320.00000000006</v>
      </c>
    </row>
    <row r="390" spans="1:31" s="3" customFormat="1" ht="14.25" customHeight="1">
      <c r="A390" s="4">
        <v>102034</v>
      </c>
      <c r="B390" s="4" t="s">
        <v>7745</v>
      </c>
      <c r="C390" s="5" t="s">
        <v>7712</v>
      </c>
      <c r="D390" s="4" t="s">
        <v>6318</v>
      </c>
      <c r="E390" s="186">
        <v>72.73</v>
      </c>
      <c r="F390" s="133">
        <v>75.62</v>
      </c>
      <c r="G390" s="187">
        <v>78.010000000000005</v>
      </c>
      <c r="H390" s="132">
        <v>2.8900000000000006</v>
      </c>
      <c r="I390" s="6">
        <v>1.980000000000004</v>
      </c>
      <c r="J390" s="6">
        <v>0.12000000000000455</v>
      </c>
      <c r="K390" s="6">
        <v>0</v>
      </c>
      <c r="L390" s="6">
        <v>6.0000000000002274E-2</v>
      </c>
      <c r="M390" s="6">
        <v>0</v>
      </c>
      <c r="N390" s="6">
        <v>3.0000000000001137E-2</v>
      </c>
      <c r="O390" s="7">
        <v>0.20000000000000284</v>
      </c>
      <c r="P390" s="135">
        <v>0</v>
      </c>
      <c r="Q390" s="8">
        <f t="shared" si="25"/>
        <v>890120</v>
      </c>
      <c r="R390" s="8">
        <f t="shared" si="26"/>
        <v>1238600.0000000007</v>
      </c>
      <c r="S390" s="8">
        <f t="shared" si="31"/>
        <v>1249160.0000000012</v>
      </c>
      <c r="T390" s="8">
        <f t="shared" si="31"/>
        <v>1249160.0000000012</v>
      </c>
      <c r="U390" s="8">
        <f t="shared" si="31"/>
        <v>1254440.0000000014</v>
      </c>
      <c r="V390" s="8">
        <f t="shared" si="31"/>
        <v>1254440.0000000014</v>
      </c>
      <c r="W390" s="8">
        <f t="shared" si="31"/>
        <v>1257080.0000000014</v>
      </c>
      <c r="X390" s="8">
        <f t="shared" si="31"/>
        <v>1274680.0000000016</v>
      </c>
      <c r="Y390" s="8">
        <f t="shared" si="31"/>
        <v>1274680.0000000016</v>
      </c>
      <c r="Z390" s="140">
        <f t="shared" si="28"/>
        <v>10942360.000000011</v>
      </c>
      <c r="AA390" s="138">
        <v>5.8523906850990546</v>
      </c>
      <c r="AB390" s="9">
        <v>6.0849413392986458</v>
      </c>
      <c r="AC390" s="165">
        <v>6.2772583163010767</v>
      </c>
      <c r="AD390" s="291">
        <v>5.2800000000000011</v>
      </c>
      <c r="AE390" s="172">
        <f t="shared" si="29"/>
        <v>464640.00000000012</v>
      </c>
    </row>
    <row r="391" spans="1:31" s="3" customFormat="1" ht="14.25" customHeight="1">
      <c r="A391" s="4">
        <v>102035</v>
      </c>
      <c r="B391" s="4" t="s">
        <v>7746</v>
      </c>
      <c r="C391" s="5" t="s">
        <v>7712</v>
      </c>
      <c r="D391" s="4" t="s">
        <v>6318</v>
      </c>
      <c r="E391" s="186">
        <v>79.67</v>
      </c>
      <c r="F391" s="133">
        <v>81.040000000000006</v>
      </c>
      <c r="G391" s="187">
        <v>83.19</v>
      </c>
      <c r="H391" s="132">
        <v>1.3700000000000045</v>
      </c>
      <c r="I391" s="6">
        <v>1.1800000000000068</v>
      </c>
      <c r="J391" s="6">
        <v>0.42999999999999261</v>
      </c>
      <c r="K391" s="6">
        <v>0.18000000000000682</v>
      </c>
      <c r="L391" s="6">
        <v>0</v>
      </c>
      <c r="M391" s="6">
        <v>0</v>
      </c>
      <c r="N391" s="6">
        <v>0.34000000000000341</v>
      </c>
      <c r="O391" s="7">
        <v>1.9999999999996021E-2</v>
      </c>
      <c r="P391" s="135">
        <v>0</v>
      </c>
      <c r="Q391" s="8">
        <f t="shared" si="25"/>
        <v>421960.00000000134</v>
      </c>
      <c r="R391" s="8">
        <f t="shared" si="26"/>
        <v>629640.00000000256</v>
      </c>
      <c r="S391" s="8">
        <f t="shared" si="31"/>
        <v>667480.00000000186</v>
      </c>
      <c r="T391" s="8">
        <f t="shared" si="31"/>
        <v>683320.00000000244</v>
      </c>
      <c r="U391" s="8">
        <f t="shared" si="31"/>
        <v>683320.00000000244</v>
      </c>
      <c r="V391" s="8">
        <f t="shared" si="31"/>
        <v>683320.00000000244</v>
      </c>
      <c r="W391" s="8">
        <f t="shared" si="31"/>
        <v>713240.00000000279</v>
      </c>
      <c r="X391" s="8">
        <f t="shared" si="31"/>
        <v>715000.00000000244</v>
      </c>
      <c r="Y391" s="8">
        <f t="shared" si="31"/>
        <v>715000.00000000244</v>
      </c>
      <c r="Z391" s="140">
        <f t="shared" si="28"/>
        <v>5912280.0000000214</v>
      </c>
      <c r="AA391" s="138">
        <v>4.1453554016577261</v>
      </c>
      <c r="AB391" s="9">
        <v>4.2166386563366656</v>
      </c>
      <c r="AC391" s="165">
        <v>4.328506537767117</v>
      </c>
      <c r="AD391" s="291">
        <v>3.519999999999996</v>
      </c>
      <c r="AE391" s="172">
        <f t="shared" si="29"/>
        <v>309759.99999999965</v>
      </c>
    </row>
    <row r="392" spans="1:31" s="3" customFormat="1" ht="14.25" customHeight="1">
      <c r="A392" s="4">
        <v>102036</v>
      </c>
      <c r="B392" s="4" t="s">
        <v>7747</v>
      </c>
      <c r="C392" s="5" t="s">
        <v>7712</v>
      </c>
      <c r="D392" s="4" t="s">
        <v>6318</v>
      </c>
      <c r="E392" s="186">
        <v>111.89</v>
      </c>
      <c r="F392" s="133">
        <v>114.89</v>
      </c>
      <c r="G392" s="187">
        <v>115.97</v>
      </c>
      <c r="H392" s="132">
        <v>3</v>
      </c>
      <c r="I392" s="6">
        <v>0.48000000000000398</v>
      </c>
      <c r="J392" s="6">
        <v>6.9999999999993179E-2</v>
      </c>
      <c r="K392" s="6">
        <v>0.35999999999999943</v>
      </c>
      <c r="L392" s="6">
        <v>1.9999999999996021E-2</v>
      </c>
      <c r="M392" s="6">
        <v>0</v>
      </c>
      <c r="N392" s="6">
        <v>0</v>
      </c>
      <c r="O392" s="7">
        <v>0.15000000000000568</v>
      </c>
      <c r="P392" s="135">
        <v>0</v>
      </c>
      <c r="Q392" s="8">
        <f t="shared" si="25"/>
        <v>924000</v>
      </c>
      <c r="R392" s="8">
        <f t="shared" si="26"/>
        <v>1008480.0000000007</v>
      </c>
      <c r="S392" s="8">
        <f t="shared" si="31"/>
        <v>1014640.0000000001</v>
      </c>
      <c r="T392" s="8">
        <f t="shared" si="31"/>
        <v>1046320.0000000001</v>
      </c>
      <c r="U392" s="8">
        <f t="shared" si="31"/>
        <v>1048079.9999999998</v>
      </c>
      <c r="V392" s="8">
        <f t="shared" si="31"/>
        <v>1048079.9999999998</v>
      </c>
      <c r="W392" s="8">
        <f t="shared" si="31"/>
        <v>1048079.9999999998</v>
      </c>
      <c r="X392" s="8">
        <f t="shared" si="31"/>
        <v>1061280.0000000002</v>
      </c>
      <c r="Y392" s="8">
        <f t="shared" si="31"/>
        <v>1061280.0000000002</v>
      </c>
      <c r="Z392" s="140">
        <f t="shared" si="28"/>
        <v>9260240.0000000019</v>
      </c>
      <c r="AA392" s="138">
        <v>6.0491217447247916</v>
      </c>
      <c r="AB392" s="9">
        <v>6.2113110845601147</v>
      </c>
      <c r="AC392" s="165">
        <v>6.2696992469008315</v>
      </c>
      <c r="AD392" s="291">
        <v>4.0799999999999983</v>
      </c>
      <c r="AE392" s="172">
        <f t="shared" si="29"/>
        <v>359039.99999999983</v>
      </c>
    </row>
    <row r="393" spans="1:31" s="3" customFormat="1" ht="14.25" customHeight="1">
      <c r="A393" s="4">
        <v>102037</v>
      </c>
      <c r="B393" s="4" t="s">
        <v>7748</v>
      </c>
      <c r="C393" s="5" t="s">
        <v>7712</v>
      </c>
      <c r="D393" s="4" t="s">
        <v>6318</v>
      </c>
      <c r="E393" s="186">
        <v>199.68</v>
      </c>
      <c r="F393" s="133">
        <v>200.29000000000002</v>
      </c>
      <c r="G393" s="187">
        <v>207.07000000000002</v>
      </c>
      <c r="H393" s="132">
        <v>0.61000000000001364</v>
      </c>
      <c r="I393" s="6">
        <v>5.1799999999999784</v>
      </c>
      <c r="J393" s="6">
        <v>0.88999999999998636</v>
      </c>
      <c r="K393" s="6">
        <v>0.19000000000002615</v>
      </c>
      <c r="L393" s="6">
        <v>2.0000000000010232E-2</v>
      </c>
      <c r="M393" s="6">
        <v>0</v>
      </c>
      <c r="N393" s="6">
        <v>0.33000000000001251</v>
      </c>
      <c r="O393" s="7">
        <v>2.0000000000010232E-2</v>
      </c>
      <c r="P393" s="135">
        <v>0.15000000000000568</v>
      </c>
      <c r="Q393" s="8">
        <f t="shared" si="25"/>
        <v>187880.00000000425</v>
      </c>
      <c r="R393" s="8">
        <f t="shared" si="26"/>
        <v>1099560.0000000005</v>
      </c>
      <c r="S393" s="8">
        <f t="shared" si="31"/>
        <v>1177879.9999999993</v>
      </c>
      <c r="T393" s="8">
        <f t="shared" si="31"/>
        <v>1194600.0000000016</v>
      </c>
      <c r="U393" s="8">
        <f t="shared" si="31"/>
        <v>1196360.0000000026</v>
      </c>
      <c r="V393" s="8">
        <f t="shared" si="31"/>
        <v>1196360.0000000026</v>
      </c>
      <c r="W393" s="8">
        <f t="shared" si="31"/>
        <v>1225400.0000000037</v>
      </c>
      <c r="X393" s="8">
        <f t="shared" si="31"/>
        <v>1227160.0000000047</v>
      </c>
      <c r="Y393" s="8">
        <f t="shared" si="31"/>
        <v>1240360.0000000051</v>
      </c>
      <c r="Z393" s="140">
        <f t="shared" si="28"/>
        <v>9745560.0000000242</v>
      </c>
      <c r="AA393" s="138">
        <v>4.9671518230054152</v>
      </c>
      <c r="AB393" s="9">
        <v>4.9823259146121526</v>
      </c>
      <c r="AC393" s="165">
        <v>5.1509822114870367</v>
      </c>
      <c r="AD393" s="291">
        <v>7.3900000000000148</v>
      </c>
      <c r="AE393" s="172">
        <f t="shared" si="29"/>
        <v>650320.00000000128</v>
      </c>
    </row>
    <row r="394" spans="1:31" s="3" customFormat="1" ht="14.25" customHeight="1">
      <c r="A394" s="4">
        <v>102038</v>
      </c>
      <c r="B394" s="4" t="s">
        <v>7749</v>
      </c>
      <c r="C394" s="5" t="s">
        <v>7712</v>
      </c>
      <c r="D394" s="4" t="s">
        <v>6318</v>
      </c>
      <c r="E394" s="186">
        <v>70.760000000000005</v>
      </c>
      <c r="F394" s="133">
        <v>74.790000000000006</v>
      </c>
      <c r="G394" s="187">
        <v>76.09</v>
      </c>
      <c r="H394" s="132">
        <v>4.0300000000000011</v>
      </c>
      <c r="I394" s="6">
        <v>0.15999999999999659</v>
      </c>
      <c r="J394" s="6">
        <v>1.0400000000000063</v>
      </c>
      <c r="K394" s="6">
        <v>0</v>
      </c>
      <c r="L394" s="6">
        <v>0</v>
      </c>
      <c r="M394" s="6">
        <v>1.9999999999996021E-2</v>
      </c>
      <c r="N394" s="6">
        <v>0</v>
      </c>
      <c r="O394" s="7">
        <v>7.9999999999998295E-2</v>
      </c>
      <c r="P394" s="135">
        <v>0</v>
      </c>
      <c r="Q394" s="8">
        <f t="shared" si="25"/>
        <v>1241240.0000000002</v>
      </c>
      <c r="R394" s="8">
        <f t="shared" si="26"/>
        <v>1269399.9999999995</v>
      </c>
      <c r="S394" s="8">
        <f t="shared" si="31"/>
        <v>1360920</v>
      </c>
      <c r="T394" s="8">
        <f t="shared" si="31"/>
        <v>1360920</v>
      </c>
      <c r="U394" s="8">
        <f t="shared" si="31"/>
        <v>1360920</v>
      </c>
      <c r="V394" s="8">
        <f t="shared" si="31"/>
        <v>1362679.9999999995</v>
      </c>
      <c r="W394" s="8">
        <f t="shared" si="31"/>
        <v>1362679.9999999995</v>
      </c>
      <c r="X394" s="8">
        <f t="shared" si="31"/>
        <v>1369719.9999999993</v>
      </c>
      <c r="Y394" s="8">
        <f t="shared" si="31"/>
        <v>1369719.9999999993</v>
      </c>
      <c r="Z394" s="140">
        <f t="shared" si="28"/>
        <v>12058200</v>
      </c>
      <c r="AA394" s="138">
        <v>3.4282115258835781</v>
      </c>
      <c r="AB394" s="9">
        <v>3.6234587340422952</v>
      </c>
      <c r="AC394" s="165">
        <v>3.6864417044160747</v>
      </c>
      <c r="AD394" s="291">
        <v>5.3299999999999983</v>
      </c>
      <c r="AE394" s="172">
        <f t="shared" si="29"/>
        <v>469039.99999999983</v>
      </c>
    </row>
    <row r="395" spans="1:31" s="3" customFormat="1" ht="14.25" customHeight="1">
      <c r="A395" s="4">
        <v>102039</v>
      </c>
      <c r="B395" s="4" t="s">
        <v>7750</v>
      </c>
      <c r="C395" s="5" t="s">
        <v>7712</v>
      </c>
      <c r="D395" s="4" t="s">
        <v>6318</v>
      </c>
      <c r="E395" s="186">
        <v>52.59</v>
      </c>
      <c r="F395" s="133">
        <v>53.080000000000005</v>
      </c>
      <c r="G395" s="187">
        <v>55.28</v>
      </c>
      <c r="H395" s="132">
        <v>0.49000000000000199</v>
      </c>
      <c r="I395" s="6">
        <v>1.6099999999999923</v>
      </c>
      <c r="J395" s="6">
        <v>0.36999999999999744</v>
      </c>
      <c r="K395" s="6">
        <v>0</v>
      </c>
      <c r="L395" s="6">
        <v>0</v>
      </c>
      <c r="M395" s="6">
        <v>0</v>
      </c>
      <c r="N395" s="6">
        <v>0</v>
      </c>
      <c r="O395" s="7">
        <v>0.21999999999999886</v>
      </c>
      <c r="P395" s="135">
        <v>0</v>
      </c>
      <c r="Q395" s="8">
        <f t="shared" si="25"/>
        <v>150920.00000000061</v>
      </c>
      <c r="R395" s="8">
        <f t="shared" si="26"/>
        <v>434279.99999999919</v>
      </c>
      <c r="S395" s="8">
        <f t="shared" si="31"/>
        <v>466839.99999999895</v>
      </c>
      <c r="T395" s="8">
        <f t="shared" si="31"/>
        <v>466839.99999999895</v>
      </c>
      <c r="U395" s="8">
        <f t="shared" si="31"/>
        <v>466839.99999999895</v>
      </c>
      <c r="V395" s="8">
        <f t="shared" si="31"/>
        <v>466839.99999999895</v>
      </c>
      <c r="W395" s="8">
        <f t="shared" si="31"/>
        <v>466839.99999999895</v>
      </c>
      <c r="X395" s="8">
        <f t="shared" si="31"/>
        <v>486199.99999999884</v>
      </c>
      <c r="Y395" s="8">
        <f t="shared" si="31"/>
        <v>486199.99999999884</v>
      </c>
      <c r="Z395" s="140">
        <f t="shared" si="28"/>
        <v>3891799.9999999925</v>
      </c>
      <c r="AA395" s="138">
        <v>5.53351781900062</v>
      </c>
      <c r="AB395" s="9">
        <v>5.5850756005429352</v>
      </c>
      <c r="AC395" s="165">
        <v>5.8165595176716929</v>
      </c>
      <c r="AD395" s="291">
        <v>2.6899999999999977</v>
      </c>
      <c r="AE395" s="172">
        <f t="shared" si="29"/>
        <v>236719.9999999998</v>
      </c>
    </row>
    <row r="396" spans="1:31" s="3" customFormat="1" ht="14.25" customHeight="1">
      <c r="A396" s="4">
        <v>102040</v>
      </c>
      <c r="B396" s="4" t="s">
        <v>7751</v>
      </c>
      <c r="C396" s="5" t="s">
        <v>7712</v>
      </c>
      <c r="D396" s="4" t="s">
        <v>6318</v>
      </c>
      <c r="E396" s="186">
        <v>83.64</v>
      </c>
      <c r="F396" s="133">
        <v>84.69</v>
      </c>
      <c r="G396" s="187">
        <v>89.79</v>
      </c>
      <c r="H396" s="132">
        <v>1.0499999999999972</v>
      </c>
      <c r="I396" s="6">
        <v>3.019999999999996</v>
      </c>
      <c r="J396" s="6">
        <v>0.31000000000001648</v>
      </c>
      <c r="K396" s="6">
        <v>2.9999999999986926E-2</v>
      </c>
      <c r="L396" s="6">
        <v>0</v>
      </c>
      <c r="M396" s="6">
        <v>0</v>
      </c>
      <c r="N396" s="6">
        <v>0.70000000000000284</v>
      </c>
      <c r="O396" s="7">
        <v>3.0000000000001137E-2</v>
      </c>
      <c r="P396" s="135">
        <v>1.0100000000000051</v>
      </c>
      <c r="Q396" s="8">
        <f t="shared" si="25"/>
        <v>323399.99999999913</v>
      </c>
      <c r="R396" s="8">
        <f t="shared" si="26"/>
        <v>854919.99999999837</v>
      </c>
      <c r="S396" s="8">
        <f t="shared" si="31"/>
        <v>882199.99999999977</v>
      </c>
      <c r="T396" s="8">
        <f t="shared" si="31"/>
        <v>884839.9999999986</v>
      </c>
      <c r="U396" s="8">
        <f t="shared" si="31"/>
        <v>884839.9999999986</v>
      </c>
      <c r="V396" s="8">
        <f t="shared" si="31"/>
        <v>884839.9999999986</v>
      </c>
      <c r="W396" s="8">
        <f t="shared" si="31"/>
        <v>946439.99999999884</v>
      </c>
      <c r="X396" s="8">
        <f t="shared" si="31"/>
        <v>949079.99999999895</v>
      </c>
      <c r="Y396" s="8">
        <f t="shared" si="31"/>
        <v>1037959.9999999994</v>
      </c>
      <c r="Z396" s="140">
        <f t="shared" si="28"/>
        <v>7648519.9999999898</v>
      </c>
      <c r="AA396" s="138">
        <v>5.4664880232672131</v>
      </c>
      <c r="AB396" s="9">
        <v>5.5351132315937379</v>
      </c>
      <c r="AC396" s="165">
        <v>5.8684356720368616</v>
      </c>
      <c r="AD396" s="291">
        <v>6.1500000000000057</v>
      </c>
      <c r="AE396" s="172">
        <f t="shared" si="29"/>
        <v>541200.00000000047</v>
      </c>
    </row>
    <row r="397" spans="1:31" s="3" customFormat="1" ht="14.25" customHeight="1">
      <c r="A397" s="4">
        <v>102041</v>
      </c>
      <c r="B397" s="4" t="s">
        <v>7752</v>
      </c>
      <c r="C397" s="5" t="s">
        <v>7712</v>
      </c>
      <c r="D397" s="4" t="s">
        <v>6318</v>
      </c>
      <c r="E397" s="186">
        <v>49.620000000000005</v>
      </c>
      <c r="F397" s="133">
        <v>49.620000000000005</v>
      </c>
      <c r="G397" s="187">
        <v>51.46</v>
      </c>
      <c r="H397" s="132">
        <v>0</v>
      </c>
      <c r="I397" s="6">
        <v>1.1499999999999986</v>
      </c>
      <c r="J397" s="6">
        <v>0</v>
      </c>
      <c r="K397" s="6">
        <v>0.39000000000000057</v>
      </c>
      <c r="L397" s="6">
        <v>0</v>
      </c>
      <c r="M397" s="6">
        <v>0</v>
      </c>
      <c r="N397" s="6">
        <v>0</v>
      </c>
      <c r="O397" s="7">
        <v>0.29999999999999716</v>
      </c>
      <c r="P397" s="135">
        <v>0</v>
      </c>
      <c r="Q397" s="8">
        <f t="shared" si="25"/>
        <v>0</v>
      </c>
      <c r="R397" s="8">
        <f t="shared" si="26"/>
        <v>202399.99999999977</v>
      </c>
      <c r="S397" s="8">
        <f t="shared" si="31"/>
        <v>202399.99999999977</v>
      </c>
      <c r="T397" s="8">
        <f t="shared" si="31"/>
        <v>236719.99999999983</v>
      </c>
      <c r="U397" s="8">
        <f t="shared" si="31"/>
        <v>236719.99999999983</v>
      </c>
      <c r="V397" s="8">
        <f t="shared" si="31"/>
        <v>236719.99999999983</v>
      </c>
      <c r="W397" s="8">
        <f t="shared" si="31"/>
        <v>236719.99999999983</v>
      </c>
      <c r="X397" s="8">
        <f t="shared" si="31"/>
        <v>263119.99999999959</v>
      </c>
      <c r="Y397" s="8">
        <f t="shared" si="31"/>
        <v>263119.99999999959</v>
      </c>
      <c r="Z397" s="140">
        <f t="shared" si="28"/>
        <v>1877919.9999999977</v>
      </c>
      <c r="AA397" s="138">
        <v>5.1917342401255562</v>
      </c>
      <c r="AB397" s="9">
        <v>5.1917342401255562</v>
      </c>
      <c r="AC397" s="165">
        <v>5.3842532042898243</v>
      </c>
      <c r="AD397" s="291">
        <v>1.8399999999999963</v>
      </c>
      <c r="AE397" s="172">
        <f t="shared" si="29"/>
        <v>161919.99999999968</v>
      </c>
    </row>
    <row r="398" spans="1:31" s="3" customFormat="1" ht="14.25" customHeight="1">
      <c r="A398" s="4">
        <v>102042</v>
      </c>
      <c r="B398" s="4" t="s">
        <v>7753</v>
      </c>
      <c r="C398" s="5" t="s">
        <v>7712</v>
      </c>
      <c r="D398" s="4" t="s">
        <v>6318</v>
      </c>
      <c r="E398" s="186">
        <v>86.58</v>
      </c>
      <c r="F398" s="133">
        <v>87.17</v>
      </c>
      <c r="G398" s="187">
        <v>88.820000000000007</v>
      </c>
      <c r="H398" s="132">
        <v>0.59000000000000341</v>
      </c>
      <c r="I398" s="6">
        <v>1.269999999999996</v>
      </c>
      <c r="J398" s="6">
        <v>0.31999999999999318</v>
      </c>
      <c r="K398" s="6">
        <v>0</v>
      </c>
      <c r="L398" s="6">
        <v>0</v>
      </c>
      <c r="M398" s="6">
        <v>0</v>
      </c>
      <c r="N398" s="6">
        <v>1.9999999999996021E-2</v>
      </c>
      <c r="O398" s="7">
        <v>1.0000000000005116E-2</v>
      </c>
      <c r="P398" s="135">
        <v>3.0000000000001137E-2</v>
      </c>
      <c r="Q398" s="8">
        <f t="shared" si="25"/>
        <v>181720.00000000105</v>
      </c>
      <c r="R398" s="8">
        <f t="shared" si="26"/>
        <v>405240.00000000035</v>
      </c>
      <c r="S398" s="8">
        <f t="shared" si="31"/>
        <v>433399.99999999977</v>
      </c>
      <c r="T398" s="8">
        <f t="shared" si="31"/>
        <v>433399.99999999977</v>
      </c>
      <c r="U398" s="8">
        <f t="shared" si="31"/>
        <v>433399.99999999977</v>
      </c>
      <c r="V398" s="8">
        <f t="shared" si="31"/>
        <v>433399.99999999977</v>
      </c>
      <c r="W398" s="8">
        <f t="shared" si="31"/>
        <v>435159.99999999942</v>
      </c>
      <c r="X398" s="8">
        <f t="shared" si="31"/>
        <v>436039.99999999988</v>
      </c>
      <c r="Y398" s="8">
        <f t="shared" si="31"/>
        <v>438680</v>
      </c>
      <c r="Z398" s="140">
        <f t="shared" si="28"/>
        <v>3630440</v>
      </c>
      <c r="AA398" s="138">
        <v>5.0091701717743851</v>
      </c>
      <c r="AB398" s="9">
        <v>5.0433051960449653</v>
      </c>
      <c r="AC398" s="165">
        <v>5.1387675520559126</v>
      </c>
      <c r="AD398" s="291">
        <v>2.2400000000000091</v>
      </c>
      <c r="AE398" s="172">
        <f t="shared" si="29"/>
        <v>197120.00000000081</v>
      </c>
    </row>
    <row r="399" spans="1:31" s="3" customFormat="1" ht="14.25" customHeight="1">
      <c r="A399" s="4">
        <v>102043</v>
      </c>
      <c r="B399" s="4" t="s">
        <v>7754</v>
      </c>
      <c r="C399" s="5" t="s">
        <v>7712</v>
      </c>
      <c r="D399" s="4" t="s">
        <v>6318</v>
      </c>
      <c r="E399" s="186">
        <v>91.08</v>
      </c>
      <c r="F399" s="133">
        <v>93.49</v>
      </c>
      <c r="G399" s="187">
        <v>94.38</v>
      </c>
      <c r="H399" s="132">
        <v>2.4099999999999966</v>
      </c>
      <c r="I399" s="6">
        <v>0.76000000000000512</v>
      </c>
      <c r="J399" s="6">
        <v>0.12999999999999545</v>
      </c>
      <c r="K399" s="6">
        <v>0</v>
      </c>
      <c r="L399" s="6">
        <v>0</v>
      </c>
      <c r="M399" s="6">
        <v>0</v>
      </c>
      <c r="N399" s="6">
        <v>0</v>
      </c>
      <c r="O399" s="7">
        <v>0</v>
      </c>
      <c r="P399" s="135">
        <v>0</v>
      </c>
      <c r="Q399" s="8">
        <f t="shared" si="25"/>
        <v>742279.99999999907</v>
      </c>
      <c r="R399" s="8">
        <f t="shared" si="26"/>
        <v>876040</v>
      </c>
      <c r="S399" s="8">
        <f t="shared" si="31"/>
        <v>887479.99999999965</v>
      </c>
      <c r="T399" s="8">
        <f t="shared" si="31"/>
        <v>887479.99999999965</v>
      </c>
      <c r="U399" s="8">
        <f t="shared" si="31"/>
        <v>887479.99999999965</v>
      </c>
      <c r="V399" s="8">
        <f t="shared" si="31"/>
        <v>887479.99999999965</v>
      </c>
      <c r="W399" s="8">
        <f t="shared" si="31"/>
        <v>887479.99999999965</v>
      </c>
      <c r="X399" s="8">
        <f t="shared" si="31"/>
        <v>887479.99999999965</v>
      </c>
      <c r="Y399" s="8">
        <f t="shared" si="31"/>
        <v>887479.99999999965</v>
      </c>
      <c r="Z399" s="140">
        <f t="shared" si="28"/>
        <v>7830679.9999999981</v>
      </c>
      <c r="AA399" s="138">
        <v>3.9638949576540434</v>
      </c>
      <c r="AB399" s="9">
        <v>4.068780627921349</v>
      </c>
      <c r="AC399" s="165">
        <v>4.1075143401777394</v>
      </c>
      <c r="AD399" s="291">
        <v>3.2999999999999972</v>
      </c>
      <c r="AE399" s="172">
        <f t="shared" si="29"/>
        <v>290399.99999999977</v>
      </c>
    </row>
    <row r="400" spans="1:31" s="3" customFormat="1" ht="14.25" customHeight="1">
      <c r="A400" s="4">
        <v>102044</v>
      </c>
      <c r="B400" s="4" t="s">
        <v>7755</v>
      </c>
      <c r="C400" s="5" t="s">
        <v>7712</v>
      </c>
      <c r="D400" s="4" t="s">
        <v>6318</v>
      </c>
      <c r="E400" s="186">
        <v>122.84</v>
      </c>
      <c r="F400" s="133">
        <v>124.63000000000001</v>
      </c>
      <c r="G400" s="187">
        <v>127.82</v>
      </c>
      <c r="H400" s="132">
        <v>1.7900000000000063</v>
      </c>
      <c r="I400" s="6">
        <v>1.1299999999999955</v>
      </c>
      <c r="J400" s="6">
        <v>0.15999999999999659</v>
      </c>
      <c r="K400" s="6">
        <v>0.29000000000000625</v>
      </c>
      <c r="L400" s="6">
        <v>0</v>
      </c>
      <c r="M400" s="6">
        <v>0.84000000000000341</v>
      </c>
      <c r="N400" s="6">
        <v>0.14999999999999147</v>
      </c>
      <c r="O400" s="7">
        <v>0.34999999999999432</v>
      </c>
      <c r="P400" s="135">
        <v>0.26999999999999602</v>
      </c>
      <c r="Q400" s="8">
        <f t="shared" si="25"/>
        <v>551320.00000000186</v>
      </c>
      <c r="R400" s="8">
        <f t="shared" si="26"/>
        <v>750200.00000000105</v>
      </c>
      <c r="S400" s="8">
        <f t="shared" si="31"/>
        <v>764280.0000000007</v>
      </c>
      <c r="T400" s="8">
        <f t="shared" si="31"/>
        <v>789800.00000000128</v>
      </c>
      <c r="U400" s="8">
        <f t="shared" si="31"/>
        <v>789800.00000000128</v>
      </c>
      <c r="V400" s="8">
        <f t="shared" si="31"/>
        <v>863720.00000000163</v>
      </c>
      <c r="W400" s="8">
        <f t="shared" si="31"/>
        <v>876920.00000000093</v>
      </c>
      <c r="X400" s="8">
        <f t="shared" si="31"/>
        <v>907720.00000000047</v>
      </c>
      <c r="Y400" s="8">
        <f t="shared" si="31"/>
        <v>931480.00000000012</v>
      </c>
      <c r="Z400" s="140">
        <f t="shared" si="28"/>
        <v>7225240.0000000093</v>
      </c>
      <c r="AA400" s="138">
        <v>33.850478106313211</v>
      </c>
      <c r="AB400" s="9">
        <v>34.343740527432558</v>
      </c>
      <c r="AC400" s="165">
        <v>35.222794786298877</v>
      </c>
      <c r="AD400" s="291">
        <v>4.9799999999999898</v>
      </c>
      <c r="AE400" s="172">
        <f t="shared" si="29"/>
        <v>438239.99999999913</v>
      </c>
    </row>
    <row r="401" spans="1:31" s="3" customFormat="1" ht="14.25" customHeight="1">
      <c r="A401" s="4">
        <v>102045</v>
      </c>
      <c r="B401" s="4" t="s">
        <v>7756</v>
      </c>
      <c r="C401" s="5" t="s">
        <v>7712</v>
      </c>
      <c r="D401" s="4" t="s">
        <v>6318</v>
      </c>
      <c r="E401" s="186">
        <v>46.54</v>
      </c>
      <c r="F401" s="133">
        <v>47.16</v>
      </c>
      <c r="G401" s="187">
        <v>51.11</v>
      </c>
      <c r="H401" s="132">
        <v>0.61999999999999744</v>
      </c>
      <c r="I401" s="6">
        <v>0.67000000000000881</v>
      </c>
      <c r="J401" s="6">
        <v>2.8699999999999903</v>
      </c>
      <c r="K401" s="6">
        <v>5.0000000000004263E-2</v>
      </c>
      <c r="L401" s="6">
        <v>0</v>
      </c>
      <c r="M401" s="6">
        <v>2.0000000000003126E-2</v>
      </c>
      <c r="N401" s="6">
        <v>3.0000000000001137E-2</v>
      </c>
      <c r="O401" s="7">
        <v>0.31000000000000227</v>
      </c>
      <c r="P401" s="135">
        <v>0</v>
      </c>
      <c r="Q401" s="8">
        <f t="shared" si="25"/>
        <v>190959.99999999919</v>
      </c>
      <c r="R401" s="8">
        <f t="shared" si="26"/>
        <v>308880.0000000007</v>
      </c>
      <c r="S401" s="8">
        <f t="shared" si="31"/>
        <v>561439.99999999988</v>
      </c>
      <c r="T401" s="8">
        <f t="shared" si="31"/>
        <v>565840.00000000023</v>
      </c>
      <c r="U401" s="8">
        <f t="shared" si="31"/>
        <v>565840.00000000023</v>
      </c>
      <c r="V401" s="8">
        <f t="shared" si="31"/>
        <v>567600.00000000047</v>
      </c>
      <c r="W401" s="8">
        <f t="shared" si="31"/>
        <v>570240.00000000058</v>
      </c>
      <c r="X401" s="8">
        <f t="shared" si="31"/>
        <v>597520.00000000081</v>
      </c>
      <c r="Y401" s="8">
        <f t="shared" si="31"/>
        <v>597520.00000000081</v>
      </c>
      <c r="Z401" s="140">
        <f t="shared" si="28"/>
        <v>4525840.0000000028</v>
      </c>
      <c r="AA401" s="138">
        <v>2.6623952404107434</v>
      </c>
      <c r="AB401" s="9">
        <v>2.697863333428677</v>
      </c>
      <c r="AC401" s="165">
        <v>2.9238294099139042</v>
      </c>
      <c r="AD401" s="291">
        <v>4.57</v>
      </c>
      <c r="AE401" s="172">
        <f t="shared" si="29"/>
        <v>402160</v>
      </c>
    </row>
    <row r="402" spans="1:31" s="3" customFormat="1" ht="14.25" customHeight="1">
      <c r="A402" s="4">
        <v>102046</v>
      </c>
      <c r="B402" s="4" t="s">
        <v>7757</v>
      </c>
      <c r="C402" s="5" t="s">
        <v>7712</v>
      </c>
      <c r="D402" s="4" t="s">
        <v>6318</v>
      </c>
      <c r="E402" s="186">
        <v>60.56</v>
      </c>
      <c r="F402" s="133">
        <v>63.550000000000004</v>
      </c>
      <c r="G402" s="187">
        <v>66.05</v>
      </c>
      <c r="H402" s="132">
        <v>2.990000000000002</v>
      </c>
      <c r="I402" s="6">
        <v>0.6699999999999946</v>
      </c>
      <c r="J402" s="6">
        <v>6.9999999999993179E-2</v>
      </c>
      <c r="K402" s="6">
        <v>0.31000000000001648</v>
      </c>
      <c r="L402" s="6">
        <v>0</v>
      </c>
      <c r="M402" s="6">
        <v>0.89000000000000057</v>
      </c>
      <c r="N402" s="6">
        <v>0.23000000000000398</v>
      </c>
      <c r="O402" s="7">
        <v>0.32999999999999829</v>
      </c>
      <c r="P402" s="135">
        <v>0</v>
      </c>
      <c r="Q402" s="8">
        <f t="shared" si="25"/>
        <v>920920.0000000007</v>
      </c>
      <c r="R402" s="8">
        <f t="shared" si="26"/>
        <v>1038839.9999999998</v>
      </c>
      <c r="S402" s="8">
        <f t="shared" si="31"/>
        <v>1044999.9999999992</v>
      </c>
      <c r="T402" s="8">
        <f t="shared" si="31"/>
        <v>1072280.0000000007</v>
      </c>
      <c r="U402" s="8">
        <f t="shared" si="31"/>
        <v>1072280.0000000007</v>
      </c>
      <c r="V402" s="8">
        <f t="shared" si="31"/>
        <v>1150600.0000000007</v>
      </c>
      <c r="W402" s="8">
        <f t="shared" si="31"/>
        <v>1170840.0000000009</v>
      </c>
      <c r="X402" s="8">
        <f t="shared" si="31"/>
        <v>1199880.0000000007</v>
      </c>
      <c r="Y402" s="8">
        <f t="shared" si="31"/>
        <v>1199880.0000000007</v>
      </c>
      <c r="Z402" s="140">
        <f t="shared" si="28"/>
        <v>9870520.0000000037</v>
      </c>
      <c r="AA402" s="138">
        <v>3.0245671163229737</v>
      </c>
      <c r="AB402" s="9">
        <v>3.17389762619427</v>
      </c>
      <c r="AC402" s="165">
        <v>3.2987559120398342</v>
      </c>
      <c r="AD402" s="291">
        <v>5.4899999999999949</v>
      </c>
      <c r="AE402" s="172">
        <f t="shared" si="29"/>
        <v>483119.99999999953</v>
      </c>
    </row>
    <row r="403" spans="1:31" s="3" customFormat="1" ht="14.25" customHeight="1">
      <c r="A403" s="4">
        <v>102047</v>
      </c>
      <c r="B403" s="4" t="s">
        <v>7758</v>
      </c>
      <c r="C403" s="5" t="s">
        <v>7712</v>
      </c>
      <c r="D403" s="4" t="s">
        <v>6318</v>
      </c>
      <c r="E403" s="186">
        <v>817.51</v>
      </c>
      <c r="F403" s="133">
        <v>842.73</v>
      </c>
      <c r="G403" s="187">
        <v>854.71</v>
      </c>
      <c r="H403" s="132">
        <v>25.220000000000027</v>
      </c>
      <c r="I403" s="6">
        <v>6.9400000000000546</v>
      </c>
      <c r="J403" s="6">
        <v>1.2599999999999909</v>
      </c>
      <c r="K403" s="6">
        <v>0.24000000000000909</v>
      </c>
      <c r="L403" s="6">
        <v>0.27999999999997272</v>
      </c>
      <c r="M403" s="6">
        <v>0.27999999999997272</v>
      </c>
      <c r="N403" s="6">
        <v>0.34000000000003183</v>
      </c>
      <c r="O403" s="7">
        <v>2.0299999999999727</v>
      </c>
      <c r="P403" s="135">
        <v>0.61000000000001364</v>
      </c>
      <c r="Q403" s="8">
        <f t="shared" si="25"/>
        <v>7767760.0000000075</v>
      </c>
      <c r="R403" s="8">
        <f t="shared" si="26"/>
        <v>8989200.0000000168</v>
      </c>
      <c r="S403" s="8">
        <f t="shared" si="31"/>
        <v>9100080.0000000168</v>
      </c>
      <c r="T403" s="8">
        <f t="shared" si="31"/>
        <v>9121200.0000000168</v>
      </c>
      <c r="U403" s="8">
        <f t="shared" si="31"/>
        <v>9145840.0000000149</v>
      </c>
      <c r="V403" s="8">
        <f t="shared" ref="V403:Y403" si="32">U403+(M403*88000)</f>
        <v>9170480.000000013</v>
      </c>
      <c r="W403" s="8">
        <f t="shared" si="32"/>
        <v>9200400.0000000168</v>
      </c>
      <c r="X403" s="8">
        <f t="shared" si="32"/>
        <v>9379040.0000000149</v>
      </c>
      <c r="Y403" s="8">
        <f t="shared" si="32"/>
        <v>9432720.0000000168</v>
      </c>
      <c r="Z403" s="140">
        <f t="shared" si="28"/>
        <v>81306720.000000134</v>
      </c>
      <c r="AA403" s="138">
        <v>17.704870458241924</v>
      </c>
      <c r="AB403" s="9">
        <v>18.251061737806531</v>
      </c>
      <c r="AC403" s="165">
        <v>18.510513424134203</v>
      </c>
      <c r="AD403" s="291">
        <v>37.200000000000045</v>
      </c>
      <c r="AE403" s="172">
        <f t="shared" si="29"/>
        <v>3273600.0000000042</v>
      </c>
    </row>
    <row r="404" spans="1:31" s="3" customFormat="1" ht="14.25" customHeight="1">
      <c r="A404" s="4">
        <v>102048</v>
      </c>
      <c r="B404" s="4" t="s">
        <v>7759</v>
      </c>
      <c r="C404" s="5" t="s">
        <v>7712</v>
      </c>
      <c r="D404" s="4" t="s">
        <v>6318</v>
      </c>
      <c r="E404" s="186">
        <v>28.09</v>
      </c>
      <c r="F404" s="133">
        <v>31.32</v>
      </c>
      <c r="G404" s="187">
        <v>31.54</v>
      </c>
      <c r="H404" s="132">
        <v>3.2300000000000004</v>
      </c>
      <c r="I404" s="6">
        <v>0</v>
      </c>
      <c r="J404" s="6">
        <v>0.21999999999999886</v>
      </c>
      <c r="K404" s="6">
        <v>0</v>
      </c>
      <c r="L404" s="6">
        <v>0</v>
      </c>
      <c r="M404" s="6">
        <v>0</v>
      </c>
      <c r="N404" s="6">
        <v>0</v>
      </c>
      <c r="O404" s="7">
        <v>0</v>
      </c>
      <c r="P404" s="135">
        <v>0</v>
      </c>
      <c r="Q404" s="8">
        <f t="shared" si="25"/>
        <v>994840.00000000012</v>
      </c>
      <c r="R404" s="8">
        <f t="shared" si="26"/>
        <v>994840.00000000012</v>
      </c>
      <c r="S404" s="8">
        <f t="shared" ref="S404:Y406" si="33">R404+(J404*88000)</f>
        <v>1014200</v>
      </c>
      <c r="T404" s="8">
        <f t="shared" si="33"/>
        <v>1014200</v>
      </c>
      <c r="U404" s="8">
        <f t="shared" si="33"/>
        <v>1014200</v>
      </c>
      <c r="V404" s="8">
        <f t="shared" si="33"/>
        <v>1014200</v>
      </c>
      <c r="W404" s="8">
        <f t="shared" si="33"/>
        <v>1014200</v>
      </c>
      <c r="X404" s="8">
        <f t="shared" si="33"/>
        <v>1014200</v>
      </c>
      <c r="Y404" s="8">
        <f t="shared" si="33"/>
        <v>1014200</v>
      </c>
      <c r="Z404" s="140">
        <f t="shared" si="28"/>
        <v>9089080</v>
      </c>
      <c r="AA404" s="138">
        <v>5.2681920480120024</v>
      </c>
      <c r="AB404" s="9">
        <v>5.87396849212303</v>
      </c>
      <c r="AC404" s="165">
        <v>5.9152288072017996</v>
      </c>
      <c r="AD404" s="291">
        <v>3.4499999999999993</v>
      </c>
      <c r="AE404" s="172">
        <f t="shared" si="29"/>
        <v>303599.99999999994</v>
      </c>
    </row>
    <row r="405" spans="1:31" s="3" customFormat="1" ht="14.25" customHeight="1">
      <c r="A405" s="4">
        <v>102049</v>
      </c>
      <c r="B405" s="4" t="s">
        <v>7760</v>
      </c>
      <c r="C405" s="5" t="s">
        <v>7712</v>
      </c>
      <c r="D405" s="4" t="s">
        <v>6318</v>
      </c>
      <c r="E405" s="186">
        <v>118.84</v>
      </c>
      <c r="F405" s="133">
        <v>124.24000000000001</v>
      </c>
      <c r="G405" s="187">
        <v>126.83000000000001</v>
      </c>
      <c r="H405" s="132">
        <v>5.4000000000000057</v>
      </c>
      <c r="I405" s="6">
        <v>0.17000000000000171</v>
      </c>
      <c r="J405" s="6">
        <v>0.54999999999998295</v>
      </c>
      <c r="K405" s="6">
        <v>0.42000000000001592</v>
      </c>
      <c r="L405" s="6">
        <v>0</v>
      </c>
      <c r="M405" s="6">
        <v>0.14000000000000057</v>
      </c>
      <c r="N405" s="6">
        <v>0.99999999999998579</v>
      </c>
      <c r="O405" s="7">
        <v>4.9999999999997158E-2</v>
      </c>
      <c r="P405" s="135">
        <v>0.26000000000001933</v>
      </c>
      <c r="Q405" s="8">
        <f t="shared" si="25"/>
        <v>1663200.0000000019</v>
      </c>
      <c r="R405" s="8">
        <f t="shared" si="26"/>
        <v>1693120.0000000021</v>
      </c>
      <c r="S405" s="8">
        <f t="shared" si="33"/>
        <v>1741520.0000000007</v>
      </c>
      <c r="T405" s="8">
        <f t="shared" si="33"/>
        <v>1778480.0000000021</v>
      </c>
      <c r="U405" s="8">
        <f t="shared" si="33"/>
        <v>1778480.0000000021</v>
      </c>
      <c r="V405" s="8">
        <f t="shared" si="33"/>
        <v>1790800.0000000021</v>
      </c>
      <c r="W405" s="8">
        <f t="shared" si="33"/>
        <v>1878800.0000000009</v>
      </c>
      <c r="X405" s="8">
        <f t="shared" si="33"/>
        <v>1883200.0000000007</v>
      </c>
      <c r="Y405" s="8">
        <f t="shared" si="33"/>
        <v>1906080.0000000023</v>
      </c>
      <c r="Z405" s="140">
        <f t="shared" si="28"/>
        <v>16113680.000000013</v>
      </c>
      <c r="AA405" s="138">
        <v>7.5959885203674</v>
      </c>
      <c r="AB405" s="9">
        <v>7.9411445117001485</v>
      </c>
      <c r="AC405" s="165">
        <v>8.1066915519875238</v>
      </c>
      <c r="AD405" s="291">
        <v>7.9900000000000091</v>
      </c>
      <c r="AE405" s="172">
        <f t="shared" si="29"/>
        <v>703120.00000000081</v>
      </c>
    </row>
    <row r="406" spans="1:31" s="3" customFormat="1" ht="14.25" customHeight="1">
      <c r="A406" s="4">
        <v>102050</v>
      </c>
      <c r="B406" s="4" t="s">
        <v>7761</v>
      </c>
      <c r="C406" s="5" t="s">
        <v>7712</v>
      </c>
      <c r="D406" s="4" t="s">
        <v>6318</v>
      </c>
      <c r="E406" s="186">
        <v>106.68</v>
      </c>
      <c r="F406" s="133">
        <v>113.56</v>
      </c>
      <c r="G406" s="187">
        <v>114.6</v>
      </c>
      <c r="H406" s="132">
        <v>6.8799999999999955</v>
      </c>
      <c r="I406" s="6">
        <v>0</v>
      </c>
      <c r="J406" s="6">
        <v>0.23999999999999488</v>
      </c>
      <c r="K406" s="6">
        <v>0.59999999999999432</v>
      </c>
      <c r="L406" s="6">
        <v>2.0000000000010232E-2</v>
      </c>
      <c r="M406" s="6">
        <v>0</v>
      </c>
      <c r="N406" s="6">
        <v>1.9999999999996021E-2</v>
      </c>
      <c r="O406" s="7">
        <v>0.14000000000000057</v>
      </c>
      <c r="P406" s="135">
        <v>1.9999999999996021E-2</v>
      </c>
      <c r="Q406" s="8">
        <f t="shared" si="25"/>
        <v>2119039.9999999986</v>
      </c>
      <c r="R406" s="8">
        <f t="shared" si="26"/>
        <v>2119039.9999999986</v>
      </c>
      <c r="S406" s="8">
        <f t="shared" si="33"/>
        <v>2140159.9999999981</v>
      </c>
      <c r="T406" s="8">
        <f t="shared" si="33"/>
        <v>2192959.9999999977</v>
      </c>
      <c r="U406" s="8">
        <f t="shared" si="33"/>
        <v>2194719.9999999986</v>
      </c>
      <c r="V406" s="8">
        <f t="shared" si="33"/>
        <v>2194719.9999999986</v>
      </c>
      <c r="W406" s="8">
        <f t="shared" si="33"/>
        <v>2196479.9999999981</v>
      </c>
      <c r="X406" s="8">
        <f t="shared" si="33"/>
        <v>2208799.9999999981</v>
      </c>
      <c r="Y406" s="8">
        <f t="shared" si="33"/>
        <v>2210559.9999999977</v>
      </c>
      <c r="Z406" s="140">
        <f t="shared" si="28"/>
        <v>19576479.999999981</v>
      </c>
      <c r="AA406" s="138">
        <v>4.5863947274517303</v>
      </c>
      <c r="AB406" s="9">
        <v>4.8821802141865254</v>
      </c>
      <c r="AC406" s="165">
        <v>4.9268919738092265</v>
      </c>
      <c r="AD406" s="291">
        <v>7.9199999999999884</v>
      </c>
      <c r="AE406" s="172">
        <f t="shared" si="29"/>
        <v>696959.99999999895</v>
      </c>
    </row>
    <row r="407" spans="1:31" s="87" customFormat="1" ht="30.75" customHeight="1">
      <c r="E407" s="299"/>
      <c r="F407" s="300"/>
      <c r="G407" s="301"/>
      <c r="P407" s="302"/>
      <c r="Z407" s="303">
        <f>SUM(Z3:Z406)</f>
        <v>9378859160</v>
      </c>
      <c r="AD407" s="302"/>
      <c r="AE407" s="304">
        <f>SUM(AE3:AE406)</f>
        <v>404005360.00000006</v>
      </c>
    </row>
  </sheetData>
  <autoFilter ref="A2:BO2"/>
  <mergeCells count="5">
    <mergeCell ref="A1:D1"/>
    <mergeCell ref="E1:G1"/>
    <mergeCell ref="H1:P1"/>
    <mergeCell ref="Q1:Y1"/>
    <mergeCell ref="AA1:AC1"/>
  </mergeCell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BR553"/>
  <sheetViews>
    <sheetView workbookViewId="0">
      <selection activeCell="AK20" sqref="AK20"/>
    </sheetView>
  </sheetViews>
  <sheetFormatPr defaultRowHeight="15"/>
  <cols>
    <col min="5" max="5" width="9.140625" style="296"/>
    <col min="6" max="6" width="9.140625" style="17"/>
    <col min="7" max="7" width="9.140625" style="297"/>
    <col min="17" max="25" width="10.7109375" customWidth="1"/>
    <col min="26" max="26" width="18.5703125" customWidth="1"/>
    <col min="31" max="31" width="20.85546875" customWidth="1"/>
  </cols>
  <sheetData>
    <row r="1" spans="1:67" s="3" customFormat="1" ht="63" customHeight="1">
      <c r="A1" s="336"/>
      <c r="B1" s="337"/>
      <c r="C1" s="337"/>
      <c r="D1" s="338"/>
      <c r="E1" s="339" t="s">
        <v>1064</v>
      </c>
      <c r="F1" s="340"/>
      <c r="G1" s="341"/>
      <c r="H1" s="342" t="s">
        <v>8110</v>
      </c>
      <c r="I1" s="343"/>
      <c r="J1" s="343"/>
      <c r="K1" s="343"/>
      <c r="L1" s="343"/>
      <c r="M1" s="343"/>
      <c r="N1" s="343"/>
      <c r="O1" s="343"/>
      <c r="P1" s="344"/>
      <c r="Q1" s="332" t="s">
        <v>1065</v>
      </c>
      <c r="R1" s="345"/>
      <c r="S1" s="345"/>
      <c r="T1" s="345"/>
      <c r="U1" s="345"/>
      <c r="V1" s="345"/>
      <c r="W1" s="345"/>
      <c r="X1" s="345"/>
      <c r="Y1" s="346"/>
      <c r="Z1" s="143" t="s">
        <v>1066</v>
      </c>
      <c r="AA1" s="347" t="s">
        <v>1067</v>
      </c>
      <c r="AB1" s="348"/>
      <c r="AC1" s="349"/>
      <c r="AD1" s="148" t="s">
        <v>1068</v>
      </c>
      <c r="AE1" s="144" t="s">
        <v>1069</v>
      </c>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row>
    <row r="2" spans="1:67" s="3" customFormat="1" ht="150" customHeight="1">
      <c r="A2" s="145" t="s">
        <v>0</v>
      </c>
      <c r="B2" s="146" t="s">
        <v>1</v>
      </c>
      <c r="C2" s="147" t="s">
        <v>2</v>
      </c>
      <c r="D2" s="160" t="s">
        <v>3</v>
      </c>
      <c r="E2" s="161">
        <v>2006</v>
      </c>
      <c r="F2" s="162">
        <v>2012</v>
      </c>
      <c r="G2" s="298">
        <v>2022</v>
      </c>
      <c r="H2" s="149" t="s">
        <v>4</v>
      </c>
      <c r="I2" s="150" t="s">
        <v>5</v>
      </c>
      <c r="J2" s="150" t="s">
        <v>6</v>
      </c>
      <c r="K2" s="150" t="s">
        <v>7</v>
      </c>
      <c r="L2" s="150" t="s">
        <v>8</v>
      </c>
      <c r="M2" s="150" t="s">
        <v>9</v>
      </c>
      <c r="N2" s="150" t="s">
        <v>10</v>
      </c>
      <c r="O2" s="163" t="s">
        <v>11</v>
      </c>
      <c r="P2" s="164" t="s">
        <v>12</v>
      </c>
      <c r="Q2" s="151" t="s">
        <v>13</v>
      </c>
      <c r="R2" s="152" t="s">
        <v>14</v>
      </c>
      <c r="S2" s="152" t="s">
        <v>15</v>
      </c>
      <c r="T2" s="152" t="s">
        <v>16</v>
      </c>
      <c r="U2" s="152" t="s">
        <v>17</v>
      </c>
      <c r="V2" s="152" t="s">
        <v>18</v>
      </c>
      <c r="W2" s="152" t="s">
        <v>19</v>
      </c>
      <c r="X2" s="152" t="s">
        <v>20</v>
      </c>
      <c r="Y2" s="153" t="s">
        <v>21</v>
      </c>
      <c r="Z2" s="154" t="s">
        <v>22</v>
      </c>
      <c r="AA2" s="155">
        <v>2006</v>
      </c>
      <c r="AB2" s="156">
        <v>2012</v>
      </c>
      <c r="AC2" s="157">
        <v>2022</v>
      </c>
      <c r="AD2" s="158" t="s">
        <v>23</v>
      </c>
      <c r="AE2" s="159" t="s">
        <v>24</v>
      </c>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2"/>
    </row>
    <row r="3" spans="1:67" s="3" customFormat="1" ht="14.25" customHeight="1">
      <c r="A3" s="4">
        <v>61001</v>
      </c>
      <c r="B3" s="4" t="s">
        <v>4979</v>
      </c>
      <c r="C3" s="5" t="s">
        <v>4980</v>
      </c>
      <c r="D3" s="4" t="s">
        <v>4981</v>
      </c>
      <c r="E3" s="186">
        <v>88.55</v>
      </c>
      <c r="F3" s="133">
        <v>90.289999999999992</v>
      </c>
      <c r="G3" s="187">
        <v>92.490000000000009</v>
      </c>
      <c r="H3" s="132">
        <v>1.7399999999999949</v>
      </c>
      <c r="I3" s="6">
        <v>1.960000000000008</v>
      </c>
      <c r="J3" s="6">
        <v>1.9999999999996021E-2</v>
      </c>
      <c r="K3" s="6">
        <v>3.0000000000001137E-2</v>
      </c>
      <c r="L3" s="6">
        <v>0.12000000000000455</v>
      </c>
      <c r="M3" s="6">
        <v>9.9999999999909051E-3</v>
      </c>
      <c r="N3" s="6">
        <v>3.0000000000015348E-2</v>
      </c>
      <c r="O3" s="7">
        <v>0</v>
      </c>
      <c r="P3" s="135">
        <v>3.0000000000001137E-2</v>
      </c>
      <c r="Q3" s="8">
        <f t="shared" ref="Q3:Q257" si="0">((H3/6)*88000)*6+((H3/6)*88000)*5+((H3/6)*88000)*4+((H3/6)*88000)*3+((H3/6)*88000)*2+((H3/6)*88000)</f>
        <v>535919.99999999837</v>
      </c>
      <c r="R3" s="8">
        <f t="shared" ref="R3:R257" si="1">Q3+((I3/3)*88000+((I3/3)*88000)*2+((I3/3)*88000)*3)</f>
        <v>880879.99999999977</v>
      </c>
      <c r="S3" s="8">
        <f t="shared" ref="S3:Y18" si="2">R3+(J3*88000)</f>
        <v>882639.99999999942</v>
      </c>
      <c r="T3" s="8">
        <f t="shared" si="2"/>
        <v>885279.99999999953</v>
      </c>
      <c r="U3" s="8">
        <f t="shared" si="2"/>
        <v>895839.99999999988</v>
      </c>
      <c r="V3" s="8">
        <f t="shared" si="2"/>
        <v>896719.99999999907</v>
      </c>
      <c r="W3" s="8">
        <f t="shared" si="2"/>
        <v>899360.00000000047</v>
      </c>
      <c r="X3" s="8">
        <f t="shared" si="2"/>
        <v>899360.00000000047</v>
      </c>
      <c r="Y3" s="8">
        <f t="shared" si="2"/>
        <v>902000.00000000058</v>
      </c>
      <c r="Z3" s="140">
        <f t="shared" ref="Z3:Z257" si="3">SUM(Q3:Y3)</f>
        <v>7677999.9999999972</v>
      </c>
      <c r="AA3" s="138">
        <v>5.536451169188445</v>
      </c>
      <c r="AB3" s="9">
        <v>5.6452419657371511</v>
      </c>
      <c r="AC3" s="165">
        <v>5.7827935475803427</v>
      </c>
      <c r="AD3" s="166">
        <v>3.9400000000000119</v>
      </c>
      <c r="AE3" s="171">
        <f t="shared" ref="AE3:AE257" si="4">AD3*88000</f>
        <v>346720.00000000105</v>
      </c>
    </row>
    <row r="4" spans="1:67" s="3" customFormat="1" ht="14.25" customHeight="1">
      <c r="A4" s="4">
        <v>61002</v>
      </c>
      <c r="B4" s="4" t="s">
        <v>4982</v>
      </c>
      <c r="C4" s="5" t="s">
        <v>4980</v>
      </c>
      <c r="D4" s="4" t="s">
        <v>4981</v>
      </c>
      <c r="E4" s="186">
        <v>400.78000000000003</v>
      </c>
      <c r="F4" s="133">
        <v>411.64000000000004</v>
      </c>
      <c r="G4" s="187">
        <v>448.47</v>
      </c>
      <c r="H4" s="132">
        <v>10.860000000000014</v>
      </c>
      <c r="I4" s="6">
        <v>14.239999999999952</v>
      </c>
      <c r="J4" s="6">
        <v>2.4499999999999886</v>
      </c>
      <c r="K4" s="6">
        <v>1.7099999999999795</v>
      </c>
      <c r="L4" s="6">
        <v>0.6400000000000432</v>
      </c>
      <c r="M4" s="6">
        <v>1.410000000000025</v>
      </c>
      <c r="N4" s="6">
        <v>3.4900000000000091</v>
      </c>
      <c r="O4" s="7">
        <v>3.7599999999999341</v>
      </c>
      <c r="P4" s="135">
        <v>9.1300000000000523</v>
      </c>
      <c r="Q4" s="8">
        <f t="shared" si="0"/>
        <v>3344880.0000000042</v>
      </c>
      <c r="R4" s="8">
        <f t="shared" si="1"/>
        <v>5851119.9999999963</v>
      </c>
      <c r="S4" s="8">
        <f t="shared" si="2"/>
        <v>6066719.9999999953</v>
      </c>
      <c r="T4" s="8">
        <f t="shared" si="2"/>
        <v>6217199.9999999935</v>
      </c>
      <c r="U4" s="8">
        <f t="shared" si="2"/>
        <v>6273519.9999999972</v>
      </c>
      <c r="V4" s="8">
        <f t="shared" si="2"/>
        <v>6397599.9999999991</v>
      </c>
      <c r="W4" s="8">
        <f t="shared" si="2"/>
        <v>6704720</v>
      </c>
      <c r="X4" s="8">
        <f t="shared" si="2"/>
        <v>7035599.9999999944</v>
      </c>
      <c r="Y4" s="8">
        <f t="shared" si="2"/>
        <v>7839039.9999999991</v>
      </c>
      <c r="Z4" s="140">
        <f t="shared" si="3"/>
        <v>55730399.999999978</v>
      </c>
      <c r="AA4" s="138">
        <v>6.2573087545804134</v>
      </c>
      <c r="AB4" s="9">
        <v>6.4268640544325599</v>
      </c>
      <c r="AC4" s="165">
        <v>7.0018844682036967</v>
      </c>
      <c r="AD4" s="167">
        <v>47.69</v>
      </c>
      <c r="AE4" s="172">
        <f t="shared" si="4"/>
        <v>4196720</v>
      </c>
    </row>
    <row r="5" spans="1:67" s="3" customFormat="1" ht="14.25" customHeight="1">
      <c r="A5" s="4">
        <v>61003</v>
      </c>
      <c r="B5" s="4" t="s">
        <v>4983</v>
      </c>
      <c r="C5" s="5" t="s">
        <v>4980</v>
      </c>
      <c r="D5" s="4" t="s">
        <v>4981</v>
      </c>
      <c r="E5" s="186">
        <v>227.08</v>
      </c>
      <c r="F5" s="133">
        <v>227.51000000000002</v>
      </c>
      <c r="G5" s="187">
        <v>236.04</v>
      </c>
      <c r="H5" s="132">
        <v>0.43000000000000682</v>
      </c>
      <c r="I5" s="6">
        <v>2.8499999999999659</v>
      </c>
      <c r="J5" s="6">
        <v>2.0400000000000205</v>
      </c>
      <c r="K5" s="6">
        <v>0.21000000000000796</v>
      </c>
      <c r="L5" s="6">
        <v>0.18999999999999773</v>
      </c>
      <c r="M5" s="6">
        <v>1.0699999999999932</v>
      </c>
      <c r="N5" s="6">
        <v>1.4399999999999977</v>
      </c>
      <c r="O5" s="7">
        <v>0</v>
      </c>
      <c r="P5" s="135">
        <v>0.72999999999998977</v>
      </c>
      <c r="Q5" s="8">
        <f t="shared" si="0"/>
        <v>132440.0000000021</v>
      </c>
      <c r="R5" s="8">
        <f t="shared" si="1"/>
        <v>634039.99999999604</v>
      </c>
      <c r="S5" s="8">
        <f t="shared" si="2"/>
        <v>813559.9999999979</v>
      </c>
      <c r="T5" s="8">
        <f t="shared" si="2"/>
        <v>832039.9999999986</v>
      </c>
      <c r="U5" s="8">
        <f t="shared" si="2"/>
        <v>848759.99999999837</v>
      </c>
      <c r="V5" s="8">
        <f t="shared" si="2"/>
        <v>942919.99999999779</v>
      </c>
      <c r="W5" s="8">
        <f t="shared" si="2"/>
        <v>1069639.9999999977</v>
      </c>
      <c r="X5" s="8">
        <f t="shared" si="2"/>
        <v>1069639.9999999977</v>
      </c>
      <c r="Y5" s="8">
        <f t="shared" si="2"/>
        <v>1133879.9999999967</v>
      </c>
      <c r="Z5" s="140">
        <f t="shared" si="3"/>
        <v>7476919.9999999832</v>
      </c>
      <c r="AA5" s="138">
        <v>5.9806369373070813</v>
      </c>
      <c r="AB5" s="9">
        <v>5.991961905965888</v>
      </c>
      <c r="AC5" s="165">
        <v>6.2166176795929324</v>
      </c>
      <c r="AD5" s="167">
        <v>8.9599999999999795</v>
      </c>
      <c r="AE5" s="172">
        <f t="shared" si="4"/>
        <v>788479.99999999825</v>
      </c>
    </row>
    <row r="6" spans="1:67" s="3" customFormat="1" ht="14.25" customHeight="1">
      <c r="A6" s="4">
        <v>61004</v>
      </c>
      <c r="B6" s="4" t="s">
        <v>4984</v>
      </c>
      <c r="C6" s="5" t="s">
        <v>4980</v>
      </c>
      <c r="D6" s="4" t="s">
        <v>4981</v>
      </c>
      <c r="E6" s="186">
        <v>119.81</v>
      </c>
      <c r="F6" s="133">
        <v>121.07000000000001</v>
      </c>
      <c r="G6" s="187">
        <v>128.76</v>
      </c>
      <c r="H6" s="132">
        <v>1.2600000000000051</v>
      </c>
      <c r="I6" s="6">
        <v>1.8900000000000006</v>
      </c>
      <c r="J6" s="6">
        <v>0.48000000000000398</v>
      </c>
      <c r="K6" s="6">
        <v>0.28999999999999204</v>
      </c>
      <c r="L6" s="6">
        <v>1.6299999999999955</v>
      </c>
      <c r="M6" s="6">
        <v>1.980000000000004</v>
      </c>
      <c r="N6" s="6">
        <v>0.54000000000000625</v>
      </c>
      <c r="O6" s="7">
        <v>0.32000000000000739</v>
      </c>
      <c r="P6" s="135">
        <v>0.55999999999997385</v>
      </c>
      <c r="Q6" s="8">
        <f t="shared" si="0"/>
        <v>388080.00000000163</v>
      </c>
      <c r="R6" s="8">
        <f t="shared" si="1"/>
        <v>720720.00000000175</v>
      </c>
      <c r="S6" s="8">
        <f t="shared" si="2"/>
        <v>762960.0000000021</v>
      </c>
      <c r="T6" s="8">
        <f t="shared" si="2"/>
        <v>788480.0000000014</v>
      </c>
      <c r="U6" s="8">
        <f t="shared" si="2"/>
        <v>931920.00000000093</v>
      </c>
      <c r="V6" s="8">
        <f t="shared" si="2"/>
        <v>1106160.0000000014</v>
      </c>
      <c r="W6" s="8">
        <f t="shared" si="2"/>
        <v>1153680.0000000019</v>
      </c>
      <c r="X6" s="8">
        <f t="shared" si="2"/>
        <v>1181840.0000000026</v>
      </c>
      <c r="Y6" s="8">
        <f t="shared" si="2"/>
        <v>1231120.0000000002</v>
      </c>
      <c r="Z6" s="140">
        <f t="shared" si="3"/>
        <v>8264960.000000014</v>
      </c>
      <c r="AA6" s="138">
        <v>8.590932231950152</v>
      </c>
      <c r="AB6" s="9">
        <v>8.6812800711309972</v>
      </c>
      <c r="AC6" s="165">
        <v>9.2326887086712404</v>
      </c>
      <c r="AD6" s="167">
        <v>8.9499999999999886</v>
      </c>
      <c r="AE6" s="172">
        <f t="shared" si="4"/>
        <v>787599.99999999895</v>
      </c>
    </row>
    <row r="7" spans="1:67" s="3" customFormat="1" ht="14.25" customHeight="1">
      <c r="A7" s="4">
        <v>61005</v>
      </c>
      <c r="B7" s="4" t="s">
        <v>4985</v>
      </c>
      <c r="C7" s="5" t="s">
        <v>4980</v>
      </c>
      <c r="D7" s="4" t="s">
        <v>4981</v>
      </c>
      <c r="E7" s="186">
        <v>562.26</v>
      </c>
      <c r="F7" s="133">
        <v>573.88</v>
      </c>
      <c r="G7" s="187">
        <v>580.46</v>
      </c>
      <c r="H7" s="132">
        <v>11.620000000000005</v>
      </c>
      <c r="I7" s="6">
        <v>2.6699999999999591</v>
      </c>
      <c r="J7" s="6">
        <v>6.0000000000059117E-2</v>
      </c>
      <c r="K7" s="6">
        <v>0.90999999999996817</v>
      </c>
      <c r="L7" s="6">
        <v>0.38999999999998636</v>
      </c>
      <c r="M7" s="6">
        <v>0.10000000000002274</v>
      </c>
      <c r="N7" s="6">
        <v>0.77999999999997272</v>
      </c>
      <c r="O7" s="7">
        <v>0.71000000000003638</v>
      </c>
      <c r="P7" s="135">
        <v>0.96000000000003638</v>
      </c>
      <c r="Q7" s="8">
        <f t="shared" si="0"/>
        <v>3578960.0000000009</v>
      </c>
      <c r="R7" s="8">
        <f t="shared" si="1"/>
        <v>4048879.9999999939</v>
      </c>
      <c r="S7" s="8">
        <f t="shared" si="2"/>
        <v>4054159.9999999991</v>
      </c>
      <c r="T7" s="8">
        <f t="shared" si="2"/>
        <v>4134239.9999999963</v>
      </c>
      <c r="U7" s="8">
        <f t="shared" si="2"/>
        <v>4168559.9999999949</v>
      </c>
      <c r="V7" s="8">
        <f t="shared" si="2"/>
        <v>4177359.9999999967</v>
      </c>
      <c r="W7" s="8">
        <f t="shared" si="2"/>
        <v>4245999.9999999944</v>
      </c>
      <c r="X7" s="8">
        <f t="shared" si="2"/>
        <v>4308479.9999999972</v>
      </c>
      <c r="Y7" s="8">
        <f t="shared" si="2"/>
        <v>4392960</v>
      </c>
      <c r="Z7" s="140">
        <f t="shared" si="3"/>
        <v>37109599.99999997</v>
      </c>
      <c r="AA7" s="138">
        <v>63.773606306357401</v>
      </c>
      <c r="AB7" s="9">
        <v>65.091589633074349</v>
      </c>
      <c r="AC7" s="165">
        <v>65.837917540974317</v>
      </c>
      <c r="AD7" s="167">
        <v>18.200000000000045</v>
      </c>
      <c r="AE7" s="172">
        <f t="shared" si="4"/>
        <v>1601600.000000004</v>
      </c>
    </row>
    <row r="8" spans="1:67" s="3" customFormat="1" ht="14.25" customHeight="1">
      <c r="A8" s="4">
        <v>61006</v>
      </c>
      <c r="B8" s="4" t="s">
        <v>4986</v>
      </c>
      <c r="C8" s="5" t="s">
        <v>4980</v>
      </c>
      <c r="D8" s="4" t="s">
        <v>4981</v>
      </c>
      <c r="E8" s="186">
        <v>106.51</v>
      </c>
      <c r="F8" s="133">
        <v>108.03</v>
      </c>
      <c r="G8" s="187">
        <v>111.46000000000001</v>
      </c>
      <c r="H8" s="132">
        <v>1.519999999999996</v>
      </c>
      <c r="I8" s="6">
        <v>1.3900000000000006</v>
      </c>
      <c r="J8" s="6">
        <v>9.9999999999994316E-2</v>
      </c>
      <c r="K8" s="6">
        <v>0.51000000000000512</v>
      </c>
      <c r="L8" s="6">
        <v>0</v>
      </c>
      <c r="M8" s="6">
        <v>0.73000000000000398</v>
      </c>
      <c r="N8" s="6">
        <v>9.9999999999994316E-2</v>
      </c>
      <c r="O8" s="7">
        <v>0.54000000000000625</v>
      </c>
      <c r="P8" s="135">
        <v>6.0000000000002274E-2</v>
      </c>
      <c r="Q8" s="8">
        <f t="shared" si="0"/>
        <v>468159.99999999884</v>
      </c>
      <c r="R8" s="8">
        <f t="shared" si="1"/>
        <v>712799.99999999895</v>
      </c>
      <c r="S8" s="8">
        <f t="shared" si="2"/>
        <v>721599.99999999849</v>
      </c>
      <c r="T8" s="8">
        <f t="shared" si="2"/>
        <v>766479.99999999895</v>
      </c>
      <c r="U8" s="8">
        <f t="shared" si="2"/>
        <v>766479.99999999895</v>
      </c>
      <c r="V8" s="8">
        <f t="shared" si="2"/>
        <v>830719.9999999993</v>
      </c>
      <c r="W8" s="8">
        <f t="shared" si="2"/>
        <v>839519.99999999884</v>
      </c>
      <c r="X8" s="8">
        <f t="shared" si="2"/>
        <v>887039.99999999942</v>
      </c>
      <c r="Y8" s="8">
        <f t="shared" si="2"/>
        <v>892319.99999999965</v>
      </c>
      <c r="Z8" s="140">
        <f t="shared" si="3"/>
        <v>6885119.9999999916</v>
      </c>
      <c r="AA8" s="138">
        <v>4.3763019816828885</v>
      </c>
      <c r="AB8" s="9">
        <v>4.4387560142822506</v>
      </c>
      <c r="AC8" s="165">
        <v>4.5796884694242319</v>
      </c>
      <c r="AD8" s="167">
        <v>4.9500000000000028</v>
      </c>
      <c r="AE8" s="172">
        <f t="shared" si="4"/>
        <v>435600.00000000023</v>
      </c>
    </row>
    <row r="9" spans="1:67" s="3" customFormat="1" ht="14.25" customHeight="1">
      <c r="A9" s="4">
        <v>61007</v>
      </c>
      <c r="B9" s="4" t="s">
        <v>4987</v>
      </c>
      <c r="C9" s="5" t="s">
        <v>4980</v>
      </c>
      <c r="D9" s="4" t="s">
        <v>4981</v>
      </c>
      <c r="E9" s="186">
        <v>166.12</v>
      </c>
      <c r="F9" s="133">
        <v>173.24</v>
      </c>
      <c r="G9" s="187">
        <v>178.96</v>
      </c>
      <c r="H9" s="132">
        <v>7.1200000000000045</v>
      </c>
      <c r="I9" s="6">
        <v>1.7199999999999989</v>
      </c>
      <c r="J9" s="6">
        <v>0.72999999999998977</v>
      </c>
      <c r="K9" s="6">
        <v>1.8000000000000114</v>
      </c>
      <c r="L9" s="6">
        <v>5.0000000000011369E-2</v>
      </c>
      <c r="M9" s="6">
        <v>0.51999999999998181</v>
      </c>
      <c r="N9" s="6">
        <v>2.0000000000010232E-2</v>
      </c>
      <c r="O9" s="7">
        <v>0.61000000000001364</v>
      </c>
      <c r="P9" s="135">
        <v>0.26999999999998181</v>
      </c>
      <c r="Q9" s="8">
        <f t="shared" si="0"/>
        <v>2192960.0000000014</v>
      </c>
      <c r="R9" s="8">
        <f t="shared" si="1"/>
        <v>2495680.0000000009</v>
      </c>
      <c r="S9" s="8">
        <f t="shared" si="2"/>
        <v>2559920</v>
      </c>
      <c r="T9" s="8">
        <f t="shared" si="2"/>
        <v>2718320.0000000009</v>
      </c>
      <c r="U9" s="8">
        <f t="shared" si="2"/>
        <v>2722720.0000000019</v>
      </c>
      <c r="V9" s="8">
        <f t="shared" si="2"/>
        <v>2768480.0000000005</v>
      </c>
      <c r="W9" s="8">
        <f t="shared" si="2"/>
        <v>2770240.0000000014</v>
      </c>
      <c r="X9" s="8">
        <f t="shared" si="2"/>
        <v>2823920.0000000028</v>
      </c>
      <c r="Y9" s="8">
        <f t="shared" si="2"/>
        <v>2847680.0000000014</v>
      </c>
      <c r="Z9" s="140">
        <f t="shared" si="3"/>
        <v>23899920.000000011</v>
      </c>
      <c r="AA9" s="138">
        <v>14.161615644953665</v>
      </c>
      <c r="AB9" s="9">
        <v>14.768590743629744</v>
      </c>
      <c r="AC9" s="165">
        <v>15.256216806049292</v>
      </c>
      <c r="AD9" s="167">
        <v>12.840000000000003</v>
      </c>
      <c r="AE9" s="172">
        <f t="shared" si="4"/>
        <v>1129920.0000000002</v>
      </c>
    </row>
    <row r="10" spans="1:67" s="3" customFormat="1" ht="14.25" customHeight="1">
      <c r="A10" s="4">
        <v>61008</v>
      </c>
      <c r="B10" s="4" t="s">
        <v>4988</v>
      </c>
      <c r="C10" s="5" t="s">
        <v>4980</v>
      </c>
      <c r="D10" s="4" t="s">
        <v>4981</v>
      </c>
      <c r="E10" s="186">
        <v>109.76</v>
      </c>
      <c r="F10" s="133">
        <v>113.56</v>
      </c>
      <c r="G10" s="187">
        <v>117.28</v>
      </c>
      <c r="H10" s="132">
        <v>3.7999999999999972</v>
      </c>
      <c r="I10" s="6">
        <v>0.90999999999999659</v>
      </c>
      <c r="J10" s="6">
        <v>0.48999999999999488</v>
      </c>
      <c r="K10" s="6">
        <v>5.0000000000011369E-2</v>
      </c>
      <c r="L10" s="6">
        <v>0.48999999999999488</v>
      </c>
      <c r="M10" s="6">
        <v>0.28000000000000114</v>
      </c>
      <c r="N10" s="6">
        <v>1.0100000000000051</v>
      </c>
      <c r="O10" s="7">
        <v>0</v>
      </c>
      <c r="P10" s="135">
        <v>0.48999999999999488</v>
      </c>
      <c r="Q10" s="8">
        <f t="shared" si="0"/>
        <v>1170399.9999999991</v>
      </c>
      <c r="R10" s="8">
        <f t="shared" si="1"/>
        <v>1330559.9999999984</v>
      </c>
      <c r="S10" s="8">
        <f t="shared" si="2"/>
        <v>1373679.9999999979</v>
      </c>
      <c r="T10" s="8">
        <f t="shared" si="2"/>
        <v>1378079.9999999988</v>
      </c>
      <c r="U10" s="8">
        <f t="shared" si="2"/>
        <v>1421199.9999999984</v>
      </c>
      <c r="V10" s="8">
        <f t="shared" si="2"/>
        <v>1445839.9999999984</v>
      </c>
      <c r="W10" s="8">
        <f t="shared" si="2"/>
        <v>1534719.9999999988</v>
      </c>
      <c r="X10" s="8">
        <f t="shared" si="2"/>
        <v>1534719.9999999988</v>
      </c>
      <c r="Y10" s="8">
        <f t="shared" si="2"/>
        <v>1577839.9999999984</v>
      </c>
      <c r="Z10" s="140">
        <f t="shared" si="3"/>
        <v>12767039.999999985</v>
      </c>
      <c r="AA10" s="138">
        <v>7.0271135439674763</v>
      </c>
      <c r="AB10" s="9">
        <v>7.2703991805115402</v>
      </c>
      <c r="AC10" s="165">
        <v>7.5085630141809911</v>
      </c>
      <c r="AD10" s="167">
        <v>7.519999999999996</v>
      </c>
      <c r="AE10" s="172">
        <f t="shared" si="4"/>
        <v>661759.99999999965</v>
      </c>
    </row>
    <row r="11" spans="1:67" s="3" customFormat="1" ht="14.25" customHeight="1">
      <c r="A11" s="4">
        <v>61009</v>
      </c>
      <c r="B11" s="4" t="s">
        <v>4989</v>
      </c>
      <c r="C11" s="5" t="s">
        <v>4980</v>
      </c>
      <c r="D11" s="4" t="s">
        <v>4981</v>
      </c>
      <c r="E11" s="186">
        <v>251.1</v>
      </c>
      <c r="F11" s="133">
        <v>254.84</v>
      </c>
      <c r="G11" s="187">
        <v>267.97000000000003</v>
      </c>
      <c r="H11" s="132">
        <v>3.7400000000000091</v>
      </c>
      <c r="I11" s="6">
        <v>3.5200000000000102</v>
      </c>
      <c r="J11" s="6">
        <v>4.2899999999999636</v>
      </c>
      <c r="K11" s="6">
        <v>2.2200000000000273</v>
      </c>
      <c r="L11" s="6">
        <v>-0.26999999999998181</v>
      </c>
      <c r="M11" s="6">
        <v>1.4900000000000091</v>
      </c>
      <c r="N11" s="6">
        <v>0.64999999999997726</v>
      </c>
      <c r="O11" s="7">
        <v>0.74999999999994316</v>
      </c>
      <c r="P11" s="135">
        <v>0.48000000000007503</v>
      </c>
      <c r="Q11" s="8">
        <f t="shared" si="0"/>
        <v>1151920.0000000028</v>
      </c>
      <c r="R11" s="8">
        <f t="shared" si="1"/>
        <v>1771440.0000000047</v>
      </c>
      <c r="S11" s="8">
        <f t="shared" si="2"/>
        <v>2148960.0000000014</v>
      </c>
      <c r="T11" s="8">
        <f t="shared" si="2"/>
        <v>2344320.0000000037</v>
      </c>
      <c r="U11" s="8">
        <f t="shared" si="2"/>
        <v>2320560.0000000051</v>
      </c>
      <c r="V11" s="8">
        <f t="shared" si="2"/>
        <v>2451680.0000000061</v>
      </c>
      <c r="W11" s="8">
        <f t="shared" si="2"/>
        <v>2508880.0000000042</v>
      </c>
      <c r="X11" s="8">
        <f t="shared" si="2"/>
        <v>2574879.9999999991</v>
      </c>
      <c r="Y11" s="8">
        <f t="shared" si="2"/>
        <v>2617120.0000000056</v>
      </c>
      <c r="Z11" s="140">
        <f t="shared" si="3"/>
        <v>19889760.00000003</v>
      </c>
      <c r="AA11" s="138">
        <v>6.8075715594788182</v>
      </c>
      <c r="AB11" s="9">
        <v>6.9089666914280441</v>
      </c>
      <c r="AC11" s="165">
        <v>7.2649340931642339</v>
      </c>
      <c r="AD11" s="167">
        <v>16.870000000000033</v>
      </c>
      <c r="AE11" s="172">
        <f t="shared" si="4"/>
        <v>1484560.0000000028</v>
      </c>
    </row>
    <row r="12" spans="1:67" s="3" customFormat="1" ht="14.25" customHeight="1">
      <c r="A12" s="4">
        <v>61010</v>
      </c>
      <c r="B12" s="4" t="s">
        <v>4990</v>
      </c>
      <c r="C12" s="5" t="s">
        <v>4980</v>
      </c>
      <c r="D12" s="4" t="s">
        <v>4981</v>
      </c>
      <c r="E12" s="186">
        <v>194.72</v>
      </c>
      <c r="F12" s="133">
        <v>199.03</v>
      </c>
      <c r="G12" s="187">
        <v>205.66</v>
      </c>
      <c r="H12" s="132">
        <v>4.3100000000000023</v>
      </c>
      <c r="I12" s="6">
        <v>2.7299999999999898</v>
      </c>
      <c r="J12" s="6">
        <v>0.27000000000001023</v>
      </c>
      <c r="K12" s="6">
        <v>0.81999999999999318</v>
      </c>
      <c r="L12" s="6">
        <v>0.15000000000000568</v>
      </c>
      <c r="M12" s="6">
        <v>0.68000000000000682</v>
      </c>
      <c r="N12" s="6">
        <v>1.0099999999999909</v>
      </c>
      <c r="O12" s="7">
        <v>0.3200000000000216</v>
      </c>
      <c r="P12" s="135">
        <v>0.64999999999997726</v>
      </c>
      <c r="Q12" s="8">
        <f t="shared" si="0"/>
        <v>1327480.0000000005</v>
      </c>
      <c r="R12" s="8">
        <f t="shared" si="1"/>
        <v>1807959.9999999986</v>
      </c>
      <c r="S12" s="8">
        <f t="shared" si="2"/>
        <v>1831719.9999999995</v>
      </c>
      <c r="T12" s="8">
        <f t="shared" si="2"/>
        <v>1903879.9999999988</v>
      </c>
      <c r="U12" s="8">
        <f t="shared" si="2"/>
        <v>1917079.9999999993</v>
      </c>
      <c r="V12" s="8">
        <f t="shared" si="2"/>
        <v>1976920</v>
      </c>
      <c r="W12" s="8">
        <f t="shared" si="2"/>
        <v>2065799.9999999993</v>
      </c>
      <c r="X12" s="8">
        <f t="shared" si="2"/>
        <v>2093960.0000000012</v>
      </c>
      <c r="Y12" s="8">
        <f t="shared" si="2"/>
        <v>2151159.9999999991</v>
      </c>
      <c r="Z12" s="140">
        <f t="shared" si="3"/>
        <v>17075959.999999996</v>
      </c>
      <c r="AA12" s="138">
        <v>12.24700303156094</v>
      </c>
      <c r="AB12" s="9">
        <v>12.518082443362644</v>
      </c>
      <c r="AC12" s="165">
        <v>12.935079311168973</v>
      </c>
      <c r="AD12" s="167">
        <v>10.939999999999998</v>
      </c>
      <c r="AE12" s="172">
        <f t="shared" si="4"/>
        <v>962719.99999999977</v>
      </c>
    </row>
    <row r="13" spans="1:67" s="3" customFormat="1" ht="14.25" customHeight="1">
      <c r="A13" s="4">
        <v>61011</v>
      </c>
      <c r="B13" s="4" t="s">
        <v>4991</v>
      </c>
      <c r="C13" s="5" t="s">
        <v>4980</v>
      </c>
      <c r="D13" s="4" t="s">
        <v>4981</v>
      </c>
      <c r="E13" s="186">
        <v>81.88</v>
      </c>
      <c r="F13" s="133">
        <v>83.25</v>
      </c>
      <c r="G13" s="187">
        <v>83.85</v>
      </c>
      <c r="H13" s="132">
        <v>1.3700000000000045</v>
      </c>
      <c r="I13" s="6">
        <v>9.0000000000003411E-2</v>
      </c>
      <c r="J13" s="6">
        <v>0.10999999999999943</v>
      </c>
      <c r="K13" s="6">
        <v>0</v>
      </c>
      <c r="L13" s="6">
        <v>1.0000000000005116E-2</v>
      </c>
      <c r="M13" s="6">
        <v>0.12999999999999545</v>
      </c>
      <c r="N13" s="6">
        <v>5.9999999999988063E-2</v>
      </c>
      <c r="O13" s="7">
        <v>0.18000000000002103</v>
      </c>
      <c r="P13" s="135">
        <v>1.999999999998181E-2</v>
      </c>
      <c r="Q13" s="8">
        <f t="shared" si="0"/>
        <v>421960.00000000134</v>
      </c>
      <c r="R13" s="8">
        <f t="shared" si="1"/>
        <v>437800.00000000192</v>
      </c>
      <c r="S13" s="8">
        <f t="shared" si="2"/>
        <v>447480.00000000186</v>
      </c>
      <c r="T13" s="8">
        <f t="shared" si="2"/>
        <v>447480.00000000186</v>
      </c>
      <c r="U13" s="8">
        <f t="shared" si="2"/>
        <v>448360.00000000233</v>
      </c>
      <c r="V13" s="8">
        <f t="shared" si="2"/>
        <v>459800.00000000192</v>
      </c>
      <c r="W13" s="8">
        <f t="shared" si="2"/>
        <v>465080.00000000087</v>
      </c>
      <c r="X13" s="8">
        <f t="shared" si="2"/>
        <v>480920.00000000274</v>
      </c>
      <c r="Y13" s="8">
        <f t="shared" si="2"/>
        <v>482680.00000000116</v>
      </c>
      <c r="Z13" s="140">
        <f t="shared" si="3"/>
        <v>4091560.0000000158</v>
      </c>
      <c r="AA13" s="138">
        <v>13.6596433278281</v>
      </c>
      <c r="AB13" s="9">
        <v>13.888193784094888</v>
      </c>
      <c r="AC13" s="165">
        <v>13.988288874430706</v>
      </c>
      <c r="AD13" s="167">
        <v>1.9699999999999991</v>
      </c>
      <c r="AE13" s="172">
        <f t="shared" si="4"/>
        <v>173359.99999999991</v>
      </c>
    </row>
    <row r="14" spans="1:67" s="3" customFormat="1" ht="14.25" customHeight="1">
      <c r="A14" s="4">
        <v>61012</v>
      </c>
      <c r="B14" s="4" t="s">
        <v>4992</v>
      </c>
      <c r="C14" s="5" t="s">
        <v>4980</v>
      </c>
      <c r="D14" s="4" t="s">
        <v>4981</v>
      </c>
      <c r="E14" s="186">
        <v>315.48</v>
      </c>
      <c r="F14" s="133">
        <v>327.71000000000004</v>
      </c>
      <c r="G14" s="187">
        <v>364.09000000000003</v>
      </c>
      <c r="H14" s="132">
        <v>12.230000000000018</v>
      </c>
      <c r="I14" s="6">
        <v>12.519999999999925</v>
      </c>
      <c r="J14" s="6">
        <v>2.9600000000000364</v>
      </c>
      <c r="K14" s="6">
        <v>1.8199999999999932</v>
      </c>
      <c r="L14" s="6">
        <v>3.0199999999999818</v>
      </c>
      <c r="M14" s="6">
        <v>5.5400000000000773</v>
      </c>
      <c r="N14" s="6">
        <v>2.9699999999999704</v>
      </c>
      <c r="O14" s="7">
        <v>4.6100000000000136</v>
      </c>
      <c r="P14" s="135">
        <v>2.9399999999999977</v>
      </c>
      <c r="Q14" s="8">
        <f t="shared" si="0"/>
        <v>3766840.0000000051</v>
      </c>
      <c r="R14" s="8">
        <f t="shared" si="1"/>
        <v>5970359.9999999916</v>
      </c>
      <c r="S14" s="8">
        <f t="shared" si="2"/>
        <v>6230839.9999999944</v>
      </c>
      <c r="T14" s="8">
        <f t="shared" si="2"/>
        <v>6390999.9999999935</v>
      </c>
      <c r="U14" s="8">
        <f t="shared" si="2"/>
        <v>6656759.9999999916</v>
      </c>
      <c r="V14" s="8">
        <f t="shared" si="2"/>
        <v>7144279.9999999981</v>
      </c>
      <c r="W14" s="8">
        <f t="shared" si="2"/>
        <v>7405639.9999999953</v>
      </c>
      <c r="X14" s="8">
        <f t="shared" si="2"/>
        <v>7811319.9999999963</v>
      </c>
      <c r="Y14" s="8">
        <f t="shared" si="2"/>
        <v>8070039.9999999963</v>
      </c>
      <c r="Z14" s="140">
        <f t="shared" si="3"/>
        <v>59447079.99999997</v>
      </c>
      <c r="AA14" s="138">
        <v>6.4218409358772623</v>
      </c>
      <c r="AB14" s="9">
        <v>6.6707921044007161</v>
      </c>
      <c r="AC14" s="165">
        <v>7.4113353187002424</v>
      </c>
      <c r="AD14" s="167">
        <v>48.610000000000014</v>
      </c>
      <c r="AE14" s="172">
        <f t="shared" si="4"/>
        <v>4277680.0000000009</v>
      </c>
    </row>
    <row r="15" spans="1:67" s="3" customFormat="1" ht="14.25" customHeight="1">
      <c r="A15" s="4">
        <v>61013</v>
      </c>
      <c r="B15" s="4" t="s">
        <v>4993</v>
      </c>
      <c r="C15" s="5" t="s">
        <v>4980</v>
      </c>
      <c r="D15" s="4" t="s">
        <v>4981</v>
      </c>
      <c r="E15" s="186">
        <v>167.78</v>
      </c>
      <c r="F15" s="133">
        <v>169.21</v>
      </c>
      <c r="G15" s="187">
        <v>171.02</v>
      </c>
      <c r="H15" s="132">
        <v>1.4300000000000068</v>
      </c>
      <c r="I15" s="6">
        <v>0.65999999999999659</v>
      </c>
      <c r="J15" s="6">
        <v>0.5</v>
      </c>
      <c r="K15" s="6">
        <v>0.15999999999999659</v>
      </c>
      <c r="L15" s="6">
        <v>3.0000000000001137E-2</v>
      </c>
      <c r="M15" s="6">
        <v>0.14000000000001478</v>
      </c>
      <c r="N15" s="6">
        <v>0.19999999999998863</v>
      </c>
      <c r="O15" s="7">
        <v>0</v>
      </c>
      <c r="P15" s="135">
        <v>0.12000000000000455</v>
      </c>
      <c r="Q15" s="8">
        <f t="shared" si="0"/>
        <v>440440.0000000021</v>
      </c>
      <c r="R15" s="8">
        <f t="shared" si="1"/>
        <v>556600.00000000151</v>
      </c>
      <c r="S15" s="8">
        <f t="shared" si="2"/>
        <v>600600.00000000151</v>
      </c>
      <c r="T15" s="8">
        <f t="shared" si="2"/>
        <v>614680.00000000116</v>
      </c>
      <c r="U15" s="8">
        <f t="shared" si="2"/>
        <v>617320.00000000128</v>
      </c>
      <c r="V15" s="8">
        <f t="shared" si="2"/>
        <v>629640.00000000256</v>
      </c>
      <c r="W15" s="8">
        <f t="shared" si="2"/>
        <v>647240.00000000151</v>
      </c>
      <c r="X15" s="8">
        <f t="shared" si="2"/>
        <v>647240.00000000151</v>
      </c>
      <c r="Y15" s="8">
        <f t="shared" si="2"/>
        <v>657800.00000000186</v>
      </c>
      <c r="Z15" s="140">
        <f t="shared" si="3"/>
        <v>5411560.0000000149</v>
      </c>
      <c r="AA15" s="138">
        <v>49.02550916050609</v>
      </c>
      <c r="AB15" s="9">
        <v>49.443356806825818</v>
      </c>
      <c r="AC15" s="165">
        <v>49.972240890629109</v>
      </c>
      <c r="AD15" s="167">
        <v>3.2400000000000091</v>
      </c>
      <c r="AE15" s="172">
        <f t="shared" si="4"/>
        <v>285120.00000000081</v>
      </c>
    </row>
    <row r="16" spans="1:67" s="3" customFormat="1" ht="14.25" customHeight="1">
      <c r="A16" s="4">
        <v>61014</v>
      </c>
      <c r="B16" s="4" t="s">
        <v>4994</v>
      </c>
      <c r="C16" s="5" t="s">
        <v>4980</v>
      </c>
      <c r="D16" s="4" t="s">
        <v>4981</v>
      </c>
      <c r="E16" s="186">
        <v>85.5</v>
      </c>
      <c r="F16" s="133">
        <v>86.41</v>
      </c>
      <c r="G16" s="187">
        <v>89.42</v>
      </c>
      <c r="H16" s="132">
        <v>0.90999999999999659</v>
      </c>
      <c r="I16" s="6">
        <v>2.5100000000000051</v>
      </c>
      <c r="J16" s="6">
        <v>9.0000000000003411E-2</v>
      </c>
      <c r="K16" s="6">
        <v>0.20999999999999375</v>
      </c>
      <c r="L16" s="6">
        <v>4.0000000000006253E-2</v>
      </c>
      <c r="M16" s="6">
        <v>9.9999999999994316E-2</v>
      </c>
      <c r="N16" s="6">
        <v>4.9999999999997158E-2</v>
      </c>
      <c r="O16" s="7">
        <v>1.0000000000005116E-2</v>
      </c>
      <c r="P16" s="135">
        <v>0</v>
      </c>
      <c r="Q16" s="8">
        <f t="shared" si="0"/>
        <v>280279.99999999895</v>
      </c>
      <c r="R16" s="8">
        <f t="shared" si="1"/>
        <v>722039.99999999988</v>
      </c>
      <c r="S16" s="8">
        <f t="shared" si="2"/>
        <v>729960.00000000023</v>
      </c>
      <c r="T16" s="8">
        <f t="shared" si="2"/>
        <v>748439.99999999965</v>
      </c>
      <c r="U16" s="8">
        <f t="shared" si="2"/>
        <v>751960.00000000023</v>
      </c>
      <c r="V16" s="8">
        <f t="shared" si="2"/>
        <v>760759.99999999977</v>
      </c>
      <c r="W16" s="8">
        <f t="shared" si="2"/>
        <v>765159.99999999953</v>
      </c>
      <c r="X16" s="8">
        <f t="shared" si="2"/>
        <v>766040</v>
      </c>
      <c r="Y16" s="8">
        <f t="shared" si="2"/>
        <v>766040</v>
      </c>
      <c r="Z16" s="140">
        <f t="shared" si="3"/>
        <v>6290679.9999999981</v>
      </c>
      <c r="AA16" s="138">
        <v>4.6680497925311197</v>
      </c>
      <c r="AB16" s="9">
        <v>4.7177331295042579</v>
      </c>
      <c r="AC16" s="165">
        <v>4.8820703210307927</v>
      </c>
      <c r="AD16" s="167">
        <v>3.9200000000000021</v>
      </c>
      <c r="AE16" s="172">
        <f t="shared" si="4"/>
        <v>344960.00000000017</v>
      </c>
    </row>
    <row r="17" spans="1:31" s="3" customFormat="1" ht="14.25" customHeight="1">
      <c r="A17" s="4">
        <v>61015</v>
      </c>
      <c r="B17" s="4" t="s">
        <v>4995</v>
      </c>
      <c r="C17" s="5" t="s">
        <v>4980</v>
      </c>
      <c r="D17" s="4" t="s">
        <v>4981</v>
      </c>
      <c r="E17" s="186">
        <v>596.05000000000007</v>
      </c>
      <c r="F17" s="133">
        <v>606.3900000000001</v>
      </c>
      <c r="G17" s="187">
        <v>628.31000000000006</v>
      </c>
      <c r="H17" s="132">
        <v>10.340000000000032</v>
      </c>
      <c r="I17" s="6">
        <v>7.6099999999999</v>
      </c>
      <c r="J17" s="6">
        <v>1.0199999999999818</v>
      </c>
      <c r="K17" s="6">
        <v>5.5</v>
      </c>
      <c r="L17" s="6">
        <v>2.3099999999999454</v>
      </c>
      <c r="M17" s="6">
        <v>3.3500000000001364</v>
      </c>
      <c r="N17" s="6">
        <v>1.4500000000000455</v>
      </c>
      <c r="O17" s="7">
        <v>0.29999999999995453</v>
      </c>
      <c r="P17" s="135">
        <v>0.37999999999999545</v>
      </c>
      <c r="Q17" s="8">
        <f t="shared" si="0"/>
        <v>3184720.0000000098</v>
      </c>
      <c r="R17" s="8">
        <f t="shared" si="1"/>
        <v>4524079.9999999925</v>
      </c>
      <c r="S17" s="8">
        <f t="shared" si="2"/>
        <v>4613839.9999999907</v>
      </c>
      <c r="T17" s="8">
        <f t="shared" si="2"/>
        <v>5097839.9999999907</v>
      </c>
      <c r="U17" s="8">
        <f t="shared" si="2"/>
        <v>5301119.999999986</v>
      </c>
      <c r="V17" s="8">
        <f t="shared" si="2"/>
        <v>5595919.9999999981</v>
      </c>
      <c r="W17" s="8">
        <f t="shared" si="2"/>
        <v>5723520.0000000019</v>
      </c>
      <c r="X17" s="8">
        <f t="shared" si="2"/>
        <v>5749919.9999999981</v>
      </c>
      <c r="Y17" s="8">
        <f t="shared" si="2"/>
        <v>5783359.9999999981</v>
      </c>
      <c r="Z17" s="140">
        <f t="shared" si="3"/>
        <v>45574319.99999997</v>
      </c>
      <c r="AA17" s="138">
        <v>12.311140027470541</v>
      </c>
      <c r="AB17" s="9">
        <v>12.524707996406113</v>
      </c>
      <c r="AC17" s="165">
        <v>12.977455566915555</v>
      </c>
      <c r="AD17" s="167">
        <v>32.259999999999991</v>
      </c>
      <c r="AE17" s="172">
        <f t="shared" si="4"/>
        <v>2838879.9999999991</v>
      </c>
    </row>
    <row r="18" spans="1:31" s="3" customFormat="1" ht="14.25" customHeight="1">
      <c r="A18" s="4">
        <v>61016</v>
      </c>
      <c r="B18" s="4" t="s">
        <v>4996</v>
      </c>
      <c r="C18" s="5" t="s">
        <v>4980</v>
      </c>
      <c r="D18" s="4" t="s">
        <v>4981</v>
      </c>
      <c r="E18" s="186">
        <v>247.04</v>
      </c>
      <c r="F18" s="133">
        <v>268.67</v>
      </c>
      <c r="G18" s="187">
        <v>298.13</v>
      </c>
      <c r="H18" s="132">
        <v>21.630000000000024</v>
      </c>
      <c r="I18" s="6">
        <v>7.3100000000000023</v>
      </c>
      <c r="J18" s="6">
        <v>2.2699999999999818</v>
      </c>
      <c r="K18" s="6">
        <v>1.8299999999999841</v>
      </c>
      <c r="L18" s="6">
        <v>5.4900000000000091</v>
      </c>
      <c r="M18" s="6">
        <v>4.3500000000000227</v>
      </c>
      <c r="N18" s="6">
        <v>1.1699999999999591</v>
      </c>
      <c r="O18" s="7">
        <v>5.3300000000000409</v>
      </c>
      <c r="P18" s="135">
        <v>1.7099999999999795</v>
      </c>
      <c r="Q18" s="8">
        <f t="shared" si="0"/>
        <v>6662040.0000000075</v>
      </c>
      <c r="R18" s="8">
        <f t="shared" si="1"/>
        <v>7948600.0000000075</v>
      </c>
      <c r="S18" s="8">
        <f t="shared" si="2"/>
        <v>8148360.0000000056</v>
      </c>
      <c r="T18" s="8">
        <f t="shared" si="2"/>
        <v>8309400.0000000037</v>
      </c>
      <c r="U18" s="8">
        <f t="shared" si="2"/>
        <v>8792520.0000000037</v>
      </c>
      <c r="V18" s="8">
        <f t="shared" si="2"/>
        <v>9175320.0000000056</v>
      </c>
      <c r="W18" s="8">
        <f t="shared" si="2"/>
        <v>9278280.0000000019</v>
      </c>
      <c r="X18" s="8">
        <f t="shared" si="2"/>
        <v>9747320.0000000056</v>
      </c>
      <c r="Y18" s="8">
        <f t="shared" si="2"/>
        <v>9897800.0000000037</v>
      </c>
      <c r="Z18" s="140">
        <f t="shared" si="3"/>
        <v>77959640.000000045</v>
      </c>
      <c r="AA18" s="138">
        <v>39.264427738131189</v>
      </c>
      <c r="AB18" s="9">
        <v>42.702290318991686</v>
      </c>
      <c r="AC18" s="165">
        <v>47.384649617750362</v>
      </c>
      <c r="AD18" s="167">
        <v>51.09</v>
      </c>
      <c r="AE18" s="172">
        <f t="shared" si="4"/>
        <v>4495920</v>
      </c>
    </row>
    <row r="19" spans="1:31" s="3" customFormat="1" ht="14.25" customHeight="1">
      <c r="A19" s="4">
        <v>61017</v>
      </c>
      <c r="B19" s="4" t="s">
        <v>4997</v>
      </c>
      <c r="C19" s="5" t="s">
        <v>4980</v>
      </c>
      <c r="D19" s="4" t="s">
        <v>4981</v>
      </c>
      <c r="E19" s="186">
        <v>293.38</v>
      </c>
      <c r="F19" s="133">
        <v>295.75</v>
      </c>
      <c r="G19" s="187">
        <v>300.76000000000005</v>
      </c>
      <c r="H19" s="132">
        <v>2.3700000000000045</v>
      </c>
      <c r="I19" s="6">
        <v>1.6299999999999955</v>
      </c>
      <c r="J19" s="6">
        <v>0.36000000000001364</v>
      </c>
      <c r="K19" s="6">
        <v>0.27999999999997272</v>
      </c>
      <c r="L19" s="6">
        <v>0.37999999999999545</v>
      </c>
      <c r="M19" s="6">
        <v>6.0000000000059117E-2</v>
      </c>
      <c r="N19" s="6">
        <v>0.3599999999999568</v>
      </c>
      <c r="O19" s="7">
        <v>0.76999999999998181</v>
      </c>
      <c r="P19" s="135">
        <v>1.1700000000000728</v>
      </c>
      <c r="Q19" s="8">
        <f t="shared" si="0"/>
        <v>729960.0000000014</v>
      </c>
      <c r="R19" s="8">
        <f t="shared" si="1"/>
        <v>1016840.0000000006</v>
      </c>
      <c r="S19" s="8">
        <f t="shared" ref="S19:Y34" si="5">R19+(J19*88000)</f>
        <v>1048520.0000000017</v>
      </c>
      <c r="T19" s="8">
        <f t="shared" si="5"/>
        <v>1073159.9999999993</v>
      </c>
      <c r="U19" s="8">
        <f t="shared" si="5"/>
        <v>1106599.9999999988</v>
      </c>
      <c r="V19" s="8">
        <f t="shared" si="5"/>
        <v>1111880.000000004</v>
      </c>
      <c r="W19" s="8">
        <f t="shared" si="5"/>
        <v>1143560.0000000002</v>
      </c>
      <c r="X19" s="8">
        <f t="shared" si="5"/>
        <v>1211319.9999999986</v>
      </c>
      <c r="Y19" s="8">
        <f t="shared" si="5"/>
        <v>1314280.0000000051</v>
      </c>
      <c r="Z19" s="140">
        <f t="shared" si="3"/>
        <v>9756120.0000000093</v>
      </c>
      <c r="AA19" s="138">
        <v>4.9706215225302763</v>
      </c>
      <c r="AB19" s="9">
        <v>5.0107754969266116</v>
      </c>
      <c r="AC19" s="165">
        <v>5.0956579491315228</v>
      </c>
      <c r="AD19" s="167">
        <v>7.3800000000000532</v>
      </c>
      <c r="AE19" s="172">
        <f t="shared" si="4"/>
        <v>649440.00000000466</v>
      </c>
    </row>
    <row r="20" spans="1:31" s="3" customFormat="1" ht="14.25" customHeight="1">
      <c r="A20" s="4">
        <v>61018</v>
      </c>
      <c r="B20" s="4" t="s">
        <v>4998</v>
      </c>
      <c r="C20" s="5" t="s">
        <v>4980</v>
      </c>
      <c r="D20" s="4" t="s">
        <v>4981</v>
      </c>
      <c r="E20" s="186">
        <v>235.66</v>
      </c>
      <c r="F20" s="133">
        <v>240.41</v>
      </c>
      <c r="G20" s="187">
        <v>245.9</v>
      </c>
      <c r="H20" s="132">
        <v>4.75</v>
      </c>
      <c r="I20" s="6">
        <v>1.8100000000000023</v>
      </c>
      <c r="J20" s="6">
        <v>0.88999999999998636</v>
      </c>
      <c r="K20" s="6">
        <v>0.86000000000004206</v>
      </c>
      <c r="L20" s="6">
        <v>0.50999999999996248</v>
      </c>
      <c r="M20" s="6">
        <v>0.5700000000000216</v>
      </c>
      <c r="N20" s="6">
        <v>0.28000000000000114</v>
      </c>
      <c r="O20" s="7">
        <v>3.0000000000001137E-2</v>
      </c>
      <c r="P20" s="135">
        <v>0.53999999999999204</v>
      </c>
      <c r="Q20" s="8">
        <f t="shared" si="0"/>
        <v>1462999.9999999998</v>
      </c>
      <c r="R20" s="8">
        <f t="shared" si="1"/>
        <v>1781560</v>
      </c>
      <c r="S20" s="8">
        <f t="shared" si="5"/>
        <v>1859879.9999999988</v>
      </c>
      <c r="T20" s="8">
        <f t="shared" si="5"/>
        <v>1935560.0000000026</v>
      </c>
      <c r="U20" s="8">
        <f t="shared" si="5"/>
        <v>1980439.9999999993</v>
      </c>
      <c r="V20" s="8">
        <f t="shared" si="5"/>
        <v>2030600.0000000012</v>
      </c>
      <c r="W20" s="8">
        <f t="shared" si="5"/>
        <v>2055240.0000000012</v>
      </c>
      <c r="X20" s="8">
        <f t="shared" si="5"/>
        <v>2057880.0000000012</v>
      </c>
      <c r="Y20" s="8">
        <f t="shared" si="5"/>
        <v>2105400.0000000005</v>
      </c>
      <c r="Z20" s="140">
        <f t="shared" si="3"/>
        <v>17269560.000000007</v>
      </c>
      <c r="AA20" s="138">
        <v>37.213782648517196</v>
      </c>
      <c r="AB20" s="9">
        <v>37.963869500679024</v>
      </c>
      <c r="AC20" s="165">
        <v>38.830811988756594</v>
      </c>
      <c r="AD20" s="167">
        <v>10.240000000000009</v>
      </c>
      <c r="AE20" s="172">
        <f t="shared" si="4"/>
        <v>901120.00000000081</v>
      </c>
    </row>
    <row r="21" spans="1:31" s="3" customFormat="1" ht="14.25" customHeight="1">
      <c r="A21" s="4">
        <v>61019</v>
      </c>
      <c r="B21" s="4" t="s">
        <v>4999</v>
      </c>
      <c r="C21" s="5" t="s">
        <v>4980</v>
      </c>
      <c r="D21" s="4" t="s">
        <v>4981</v>
      </c>
      <c r="E21" s="186">
        <v>464.62</v>
      </c>
      <c r="F21" s="133">
        <v>468.56</v>
      </c>
      <c r="G21" s="187">
        <v>484.15</v>
      </c>
      <c r="H21" s="132">
        <v>3.9399999999999977</v>
      </c>
      <c r="I21" s="6">
        <v>4.9300000000000068</v>
      </c>
      <c r="J21" s="6">
        <v>1.0099999999999909</v>
      </c>
      <c r="K21" s="6">
        <v>1.8500000000000227</v>
      </c>
      <c r="L21" s="6">
        <v>0.82999999999998408</v>
      </c>
      <c r="M21" s="6">
        <v>1.0099999999999909</v>
      </c>
      <c r="N21" s="6">
        <v>1.0400000000000205</v>
      </c>
      <c r="O21" s="7">
        <v>4.5299999999999727</v>
      </c>
      <c r="P21" s="135">
        <v>0.38999999999998636</v>
      </c>
      <c r="Q21" s="8">
        <f t="shared" si="0"/>
        <v>1213519.9999999995</v>
      </c>
      <c r="R21" s="8">
        <f t="shared" si="1"/>
        <v>2081200.0000000007</v>
      </c>
      <c r="S21" s="8">
        <f t="shared" si="5"/>
        <v>2170080</v>
      </c>
      <c r="T21" s="8">
        <f t="shared" si="5"/>
        <v>2332880.0000000019</v>
      </c>
      <c r="U21" s="8">
        <f t="shared" si="5"/>
        <v>2405920.0000000005</v>
      </c>
      <c r="V21" s="8">
        <f t="shared" si="5"/>
        <v>2494799.9999999995</v>
      </c>
      <c r="W21" s="8">
        <f t="shared" si="5"/>
        <v>2586320.0000000014</v>
      </c>
      <c r="X21" s="8">
        <f t="shared" si="5"/>
        <v>2984959.9999999991</v>
      </c>
      <c r="Y21" s="8">
        <f t="shared" si="5"/>
        <v>3019279.9999999977</v>
      </c>
      <c r="Z21" s="140">
        <f t="shared" si="3"/>
        <v>21288960</v>
      </c>
      <c r="AA21" s="138">
        <v>19.833602977900526</v>
      </c>
      <c r="AB21" s="9">
        <v>20.001792887359716</v>
      </c>
      <c r="AC21" s="165">
        <v>20.667295600169041</v>
      </c>
      <c r="AD21" s="167">
        <v>19.529999999999973</v>
      </c>
      <c r="AE21" s="172">
        <f t="shared" si="4"/>
        <v>1718639.9999999977</v>
      </c>
    </row>
    <row r="22" spans="1:31" s="3" customFormat="1" ht="14.25" customHeight="1">
      <c r="A22" s="4">
        <v>61020</v>
      </c>
      <c r="B22" s="4" t="s">
        <v>5000</v>
      </c>
      <c r="C22" s="5" t="s">
        <v>4980</v>
      </c>
      <c r="D22" s="4" t="s">
        <v>4981</v>
      </c>
      <c r="E22" s="186">
        <v>161.67000000000002</v>
      </c>
      <c r="F22" s="133">
        <v>162.25000000000003</v>
      </c>
      <c r="G22" s="187">
        <v>176.32000000000002</v>
      </c>
      <c r="H22" s="132">
        <v>0.58000000000001251</v>
      </c>
      <c r="I22" s="6">
        <v>2.0999999999999659</v>
      </c>
      <c r="J22" s="6">
        <v>0.62000000000000455</v>
      </c>
      <c r="K22" s="6">
        <v>2.5999999999999943</v>
      </c>
      <c r="L22" s="6">
        <v>2.039999999999992</v>
      </c>
      <c r="M22" s="6">
        <v>-6.0000000000002274E-2</v>
      </c>
      <c r="N22" s="6">
        <v>2.8900000000000148</v>
      </c>
      <c r="O22" s="7">
        <v>3.8000000000000114</v>
      </c>
      <c r="P22" s="135">
        <v>8.0000000000012506E-2</v>
      </c>
      <c r="Q22" s="8">
        <f t="shared" si="0"/>
        <v>178640.00000000384</v>
      </c>
      <c r="R22" s="8">
        <f t="shared" si="1"/>
        <v>548239.99999999779</v>
      </c>
      <c r="S22" s="8">
        <f t="shared" si="5"/>
        <v>602799.99999999814</v>
      </c>
      <c r="T22" s="8">
        <f t="shared" si="5"/>
        <v>831599.99999999767</v>
      </c>
      <c r="U22" s="8">
        <f t="shared" si="5"/>
        <v>1011119.999999997</v>
      </c>
      <c r="V22" s="8">
        <f t="shared" si="5"/>
        <v>1005839.9999999967</v>
      </c>
      <c r="W22" s="8">
        <f t="shared" si="5"/>
        <v>1260159.9999999981</v>
      </c>
      <c r="X22" s="8">
        <f t="shared" si="5"/>
        <v>1594559.9999999991</v>
      </c>
      <c r="Y22" s="8">
        <f t="shared" si="5"/>
        <v>1601600.0000000002</v>
      </c>
      <c r="Z22" s="140">
        <f t="shared" si="3"/>
        <v>8634559.9999999888</v>
      </c>
      <c r="AA22" s="138">
        <v>16.981964475163078</v>
      </c>
      <c r="AB22" s="9">
        <v>17.042888204955833</v>
      </c>
      <c r="AC22" s="165">
        <v>18.5208138569973</v>
      </c>
      <c r="AD22" s="167">
        <v>14.650000000000006</v>
      </c>
      <c r="AE22" s="172">
        <f t="shared" si="4"/>
        <v>1289200.0000000005</v>
      </c>
    </row>
    <row r="23" spans="1:31" s="3" customFormat="1" ht="14.25" customHeight="1">
      <c r="A23" s="4">
        <v>61021</v>
      </c>
      <c r="B23" s="4" t="s">
        <v>5001</v>
      </c>
      <c r="C23" s="5" t="s">
        <v>4980</v>
      </c>
      <c r="D23" s="4" t="s">
        <v>4981</v>
      </c>
      <c r="E23" s="186">
        <v>143.05000000000001</v>
      </c>
      <c r="F23" s="133">
        <v>147.55000000000001</v>
      </c>
      <c r="G23" s="187">
        <v>149.94</v>
      </c>
      <c r="H23" s="132">
        <v>4.5</v>
      </c>
      <c r="I23" s="6">
        <v>0.94999999999998863</v>
      </c>
      <c r="J23" s="6">
        <v>0.12000000000000455</v>
      </c>
      <c r="K23" s="6">
        <v>0.55000000000001137</v>
      </c>
      <c r="L23" s="6">
        <v>0</v>
      </c>
      <c r="M23" s="6">
        <v>0.58000000000001251</v>
      </c>
      <c r="N23" s="6">
        <v>3.999999999996362E-2</v>
      </c>
      <c r="O23" s="7">
        <v>0.15000000000000568</v>
      </c>
      <c r="P23" s="135">
        <v>0</v>
      </c>
      <c r="Q23" s="8">
        <f t="shared" si="0"/>
        <v>1386000</v>
      </c>
      <c r="R23" s="8">
        <f t="shared" si="1"/>
        <v>1553199.9999999979</v>
      </c>
      <c r="S23" s="8">
        <f t="shared" si="5"/>
        <v>1563759.9999999984</v>
      </c>
      <c r="T23" s="8">
        <f t="shared" si="5"/>
        <v>1612159.9999999993</v>
      </c>
      <c r="U23" s="8">
        <f t="shared" si="5"/>
        <v>1612159.9999999993</v>
      </c>
      <c r="V23" s="8">
        <f t="shared" si="5"/>
        <v>1663200.0000000005</v>
      </c>
      <c r="W23" s="8">
        <f t="shared" si="5"/>
        <v>1666719.9999999972</v>
      </c>
      <c r="X23" s="8">
        <f t="shared" si="5"/>
        <v>1679919.9999999977</v>
      </c>
      <c r="Y23" s="8">
        <f t="shared" si="5"/>
        <v>1679919.9999999977</v>
      </c>
      <c r="Z23" s="140">
        <f t="shared" si="3"/>
        <v>14417039.999999989</v>
      </c>
      <c r="AA23" s="138">
        <v>49.458908135393976</v>
      </c>
      <c r="AB23" s="9">
        <v>51.014763337136536</v>
      </c>
      <c r="AC23" s="165">
        <v>51.841095322062024</v>
      </c>
      <c r="AD23" s="167">
        <v>6.8899999999999864</v>
      </c>
      <c r="AE23" s="172">
        <f t="shared" si="4"/>
        <v>606319.99999999884</v>
      </c>
    </row>
    <row r="24" spans="1:31" s="3" customFormat="1" ht="14.25" customHeight="1">
      <c r="A24" s="4">
        <v>61022</v>
      </c>
      <c r="B24" s="4" t="s">
        <v>5002</v>
      </c>
      <c r="C24" s="5" t="s">
        <v>4980</v>
      </c>
      <c r="D24" s="4" t="s">
        <v>4981</v>
      </c>
      <c r="E24" s="186">
        <v>1294.71</v>
      </c>
      <c r="F24" s="133">
        <v>1305.46</v>
      </c>
      <c r="G24" s="187">
        <v>1353.16</v>
      </c>
      <c r="H24" s="132">
        <v>10.75</v>
      </c>
      <c r="I24" s="6">
        <v>10.5</v>
      </c>
      <c r="J24" s="6">
        <v>3.3199999999999363</v>
      </c>
      <c r="K24" s="6">
        <v>5.4900000000000091</v>
      </c>
      <c r="L24" s="6">
        <v>4.9700000000000273</v>
      </c>
      <c r="M24" s="6">
        <v>8.1099999999999</v>
      </c>
      <c r="N24" s="6">
        <v>1.7700000000002092</v>
      </c>
      <c r="O24" s="7">
        <v>3.3699999999998909</v>
      </c>
      <c r="P24" s="135">
        <v>10.170000000000073</v>
      </c>
      <c r="Q24" s="8">
        <f t="shared" si="0"/>
        <v>3311000</v>
      </c>
      <c r="R24" s="8">
        <f t="shared" si="1"/>
        <v>5159000</v>
      </c>
      <c r="S24" s="8">
        <f t="shared" si="5"/>
        <v>5451159.9999999944</v>
      </c>
      <c r="T24" s="8">
        <f t="shared" si="5"/>
        <v>5934279.9999999953</v>
      </c>
      <c r="U24" s="8">
        <f t="shared" si="5"/>
        <v>6371639.9999999981</v>
      </c>
      <c r="V24" s="8">
        <f t="shared" si="5"/>
        <v>7085319.9999999888</v>
      </c>
      <c r="W24" s="8">
        <f t="shared" si="5"/>
        <v>7241080.0000000075</v>
      </c>
      <c r="X24" s="8">
        <f t="shared" si="5"/>
        <v>7537639.9999999981</v>
      </c>
      <c r="Y24" s="8">
        <f t="shared" si="5"/>
        <v>8432600.0000000037</v>
      </c>
      <c r="Z24" s="140">
        <f t="shared" si="3"/>
        <v>56523719.999999985</v>
      </c>
      <c r="AA24" s="138">
        <v>24.045620766697805</v>
      </c>
      <c r="AB24" s="9">
        <v>24.245271980670047</v>
      </c>
      <c r="AC24" s="165">
        <v>25.131166204528277</v>
      </c>
      <c r="AD24" s="167">
        <v>58.450000000000045</v>
      </c>
      <c r="AE24" s="172">
        <f t="shared" si="4"/>
        <v>5143600.0000000037</v>
      </c>
    </row>
    <row r="25" spans="1:31" s="3" customFormat="1" ht="14.25" customHeight="1">
      <c r="A25" s="4">
        <v>61023</v>
      </c>
      <c r="B25" s="4" t="s">
        <v>5003</v>
      </c>
      <c r="C25" s="5" t="s">
        <v>4980</v>
      </c>
      <c r="D25" s="4" t="s">
        <v>4981</v>
      </c>
      <c r="E25" s="186">
        <v>105.05</v>
      </c>
      <c r="F25" s="133">
        <v>106.09</v>
      </c>
      <c r="G25" s="187">
        <v>108.05</v>
      </c>
      <c r="H25" s="132">
        <v>1.0400000000000063</v>
      </c>
      <c r="I25" s="6">
        <v>0.62999999999999545</v>
      </c>
      <c r="J25" s="6">
        <v>1.9999999999996021E-2</v>
      </c>
      <c r="K25" s="6">
        <v>0.54000000000002046</v>
      </c>
      <c r="L25" s="6">
        <v>0</v>
      </c>
      <c r="M25" s="6">
        <v>0.15999999999999659</v>
      </c>
      <c r="N25" s="6">
        <v>3.0000000000001137E-2</v>
      </c>
      <c r="O25" s="7">
        <v>0.21999999999999886</v>
      </c>
      <c r="P25" s="135">
        <v>0.35999999999999943</v>
      </c>
      <c r="Q25" s="8">
        <f t="shared" si="0"/>
        <v>320320.00000000192</v>
      </c>
      <c r="R25" s="8">
        <f t="shared" si="1"/>
        <v>431200.00000000116</v>
      </c>
      <c r="S25" s="8">
        <f t="shared" si="5"/>
        <v>432960.00000000081</v>
      </c>
      <c r="T25" s="8">
        <f t="shared" si="5"/>
        <v>480480.00000000262</v>
      </c>
      <c r="U25" s="8">
        <f t="shared" si="5"/>
        <v>480480.00000000262</v>
      </c>
      <c r="V25" s="8">
        <f t="shared" si="5"/>
        <v>494560.00000000233</v>
      </c>
      <c r="W25" s="8">
        <f t="shared" si="5"/>
        <v>497200.00000000244</v>
      </c>
      <c r="X25" s="8">
        <f t="shared" si="5"/>
        <v>516560.00000000233</v>
      </c>
      <c r="Y25" s="8">
        <f t="shared" si="5"/>
        <v>548240.00000000233</v>
      </c>
      <c r="Z25" s="140">
        <f t="shared" si="3"/>
        <v>4202000.0000000186</v>
      </c>
      <c r="AA25" s="138">
        <v>6.0362462075940062</v>
      </c>
      <c r="AB25" s="9">
        <v>6.0960053323526715</v>
      </c>
      <c r="AC25" s="165">
        <v>6.2086282982440011</v>
      </c>
      <c r="AD25" s="167">
        <v>3</v>
      </c>
      <c r="AE25" s="172">
        <f t="shared" si="4"/>
        <v>264000</v>
      </c>
    </row>
    <row r="26" spans="1:31" s="3" customFormat="1" ht="14.25" customHeight="1">
      <c r="A26" s="4">
        <v>61024</v>
      </c>
      <c r="B26" s="4" t="s">
        <v>5004</v>
      </c>
      <c r="C26" s="5" t="s">
        <v>4980</v>
      </c>
      <c r="D26" s="4" t="s">
        <v>4981</v>
      </c>
      <c r="E26" s="186">
        <v>98.09</v>
      </c>
      <c r="F26" s="133">
        <v>98.93</v>
      </c>
      <c r="G26" s="187">
        <v>101.12</v>
      </c>
      <c r="H26" s="132">
        <v>0.84000000000000341</v>
      </c>
      <c r="I26" s="6">
        <v>1.0900000000000034</v>
      </c>
      <c r="J26" s="6">
        <v>7.9999999999984084E-2</v>
      </c>
      <c r="K26" s="6">
        <v>0.4100000000000108</v>
      </c>
      <c r="L26" s="6">
        <v>0</v>
      </c>
      <c r="M26" s="6">
        <v>0.20000000000000284</v>
      </c>
      <c r="N26" s="6">
        <v>0</v>
      </c>
      <c r="O26" s="7">
        <v>0.40999999999999659</v>
      </c>
      <c r="P26" s="135">
        <v>0</v>
      </c>
      <c r="Q26" s="8">
        <f t="shared" si="0"/>
        <v>258720.00000000105</v>
      </c>
      <c r="R26" s="8">
        <f t="shared" si="1"/>
        <v>450560.00000000163</v>
      </c>
      <c r="S26" s="8">
        <f t="shared" si="5"/>
        <v>457600.00000000023</v>
      </c>
      <c r="T26" s="8">
        <f t="shared" si="5"/>
        <v>493680.00000000116</v>
      </c>
      <c r="U26" s="8">
        <f t="shared" si="5"/>
        <v>493680.00000000116</v>
      </c>
      <c r="V26" s="8">
        <f t="shared" si="5"/>
        <v>511280.0000000014</v>
      </c>
      <c r="W26" s="8">
        <f t="shared" si="5"/>
        <v>511280.0000000014</v>
      </c>
      <c r="X26" s="8">
        <f t="shared" si="5"/>
        <v>547360.00000000105</v>
      </c>
      <c r="Y26" s="8">
        <f t="shared" si="5"/>
        <v>547360.00000000105</v>
      </c>
      <c r="Z26" s="140">
        <f t="shared" si="3"/>
        <v>4271520.0000000102</v>
      </c>
      <c r="AA26" s="138">
        <v>4.8455299011035704</v>
      </c>
      <c r="AB26" s="9">
        <v>4.887024906883231</v>
      </c>
      <c r="AC26" s="165">
        <v>4.9952083148087771</v>
      </c>
      <c r="AD26" s="167">
        <v>3.0300000000000011</v>
      </c>
      <c r="AE26" s="172">
        <f t="shared" si="4"/>
        <v>266640.00000000012</v>
      </c>
    </row>
    <row r="27" spans="1:31" s="3" customFormat="1" ht="14.25" customHeight="1">
      <c r="A27" s="4">
        <v>61025</v>
      </c>
      <c r="B27" s="4" t="s">
        <v>5005</v>
      </c>
      <c r="C27" s="5" t="s">
        <v>4980</v>
      </c>
      <c r="D27" s="4" t="s">
        <v>4981</v>
      </c>
      <c r="E27" s="186">
        <v>58.69</v>
      </c>
      <c r="F27" s="133">
        <v>58.69</v>
      </c>
      <c r="G27" s="187">
        <v>59.930000000000007</v>
      </c>
      <c r="H27" s="132">
        <v>0</v>
      </c>
      <c r="I27" s="6">
        <v>0.53999999999999915</v>
      </c>
      <c r="J27" s="6">
        <v>0</v>
      </c>
      <c r="K27" s="6">
        <v>9.9999999999980105E-3</v>
      </c>
      <c r="L27" s="6">
        <v>0</v>
      </c>
      <c r="M27" s="6">
        <v>0.14999999999999858</v>
      </c>
      <c r="N27" s="6">
        <v>0.43999999999999773</v>
      </c>
      <c r="O27" s="7">
        <v>3.9999999999999147E-2</v>
      </c>
      <c r="P27" s="135">
        <v>6.0000000000009379E-2</v>
      </c>
      <c r="Q27" s="8">
        <f t="shared" si="0"/>
        <v>0</v>
      </c>
      <c r="R27" s="8">
        <f t="shared" si="1"/>
        <v>95039.999999999854</v>
      </c>
      <c r="S27" s="8">
        <f t="shared" si="5"/>
        <v>95039.999999999854</v>
      </c>
      <c r="T27" s="8">
        <f t="shared" si="5"/>
        <v>95919.99999999968</v>
      </c>
      <c r="U27" s="8">
        <f t="shared" si="5"/>
        <v>95919.99999999968</v>
      </c>
      <c r="V27" s="8">
        <f t="shared" si="5"/>
        <v>109119.99999999955</v>
      </c>
      <c r="W27" s="8">
        <f t="shared" si="5"/>
        <v>147839.99999999936</v>
      </c>
      <c r="X27" s="8">
        <f t="shared" si="5"/>
        <v>151359.99999999927</v>
      </c>
      <c r="Y27" s="8">
        <f t="shared" si="5"/>
        <v>156640.00000000009</v>
      </c>
      <c r="Z27" s="140">
        <f t="shared" si="3"/>
        <v>946879.99999999732</v>
      </c>
      <c r="AA27" s="138">
        <v>2.7071532685104889</v>
      </c>
      <c r="AB27" s="9">
        <v>2.7071532685104889</v>
      </c>
      <c r="AC27" s="165">
        <v>2.7643498957545343</v>
      </c>
      <c r="AD27" s="167">
        <v>1.2400000000000091</v>
      </c>
      <c r="AE27" s="172">
        <f t="shared" si="4"/>
        <v>109120.0000000008</v>
      </c>
    </row>
    <row r="28" spans="1:31" s="3" customFormat="1" ht="14.25" customHeight="1">
      <c r="A28" s="4">
        <v>61026</v>
      </c>
      <c r="B28" s="4" t="s">
        <v>5006</v>
      </c>
      <c r="C28" s="5" t="s">
        <v>4980</v>
      </c>
      <c r="D28" s="4" t="s">
        <v>4981</v>
      </c>
      <c r="E28" s="186">
        <v>151.91</v>
      </c>
      <c r="F28" s="133">
        <v>155.35</v>
      </c>
      <c r="G28" s="187">
        <v>158.38000000000002</v>
      </c>
      <c r="H28" s="132">
        <v>3.4399999999999977</v>
      </c>
      <c r="I28" s="6">
        <v>0.65999999999999659</v>
      </c>
      <c r="J28" s="6">
        <v>0.55000000000001137</v>
      </c>
      <c r="K28" s="6">
        <v>8.0000000000012506E-2</v>
      </c>
      <c r="L28" s="6">
        <v>0.18999999999999773</v>
      </c>
      <c r="M28" s="6">
        <v>0.33000000000001251</v>
      </c>
      <c r="N28" s="6">
        <v>4.9999999999982947E-2</v>
      </c>
      <c r="O28" s="7">
        <v>0.68000000000000682</v>
      </c>
      <c r="P28" s="135">
        <v>0.49000000000000909</v>
      </c>
      <c r="Q28" s="8">
        <f t="shared" si="0"/>
        <v>1059519.9999999993</v>
      </c>
      <c r="R28" s="8">
        <f t="shared" si="1"/>
        <v>1175679.9999999986</v>
      </c>
      <c r="S28" s="8">
        <f t="shared" si="5"/>
        <v>1224079.9999999995</v>
      </c>
      <c r="T28" s="8">
        <f t="shared" si="5"/>
        <v>1231120.0000000007</v>
      </c>
      <c r="U28" s="8">
        <f t="shared" si="5"/>
        <v>1247840.0000000005</v>
      </c>
      <c r="V28" s="8">
        <f t="shared" si="5"/>
        <v>1276880.0000000016</v>
      </c>
      <c r="W28" s="8">
        <f t="shared" si="5"/>
        <v>1281280.0000000002</v>
      </c>
      <c r="X28" s="8">
        <f t="shared" si="5"/>
        <v>1341120.0000000009</v>
      </c>
      <c r="Y28" s="8">
        <f t="shared" si="5"/>
        <v>1384240.0000000016</v>
      </c>
      <c r="Z28" s="140">
        <f t="shared" si="3"/>
        <v>11221760.000000002</v>
      </c>
      <c r="AA28" s="138">
        <v>6.019336688195903</v>
      </c>
      <c r="AB28" s="9">
        <v>6.1556444902325955</v>
      </c>
      <c r="AC28" s="165">
        <v>6.2757063042358441</v>
      </c>
      <c r="AD28" s="167">
        <v>6.4700000000000282</v>
      </c>
      <c r="AE28" s="172">
        <f t="shared" si="4"/>
        <v>569360.00000000244</v>
      </c>
    </row>
    <row r="29" spans="1:31" s="3" customFormat="1" ht="14.25" customHeight="1">
      <c r="A29" s="4">
        <v>61027</v>
      </c>
      <c r="B29" s="4" t="s">
        <v>5007</v>
      </c>
      <c r="C29" s="5" t="s">
        <v>4980</v>
      </c>
      <c r="D29" s="4" t="s">
        <v>4981</v>
      </c>
      <c r="E29" s="186">
        <v>1438.44</v>
      </c>
      <c r="F29" s="133">
        <v>1492.06</v>
      </c>
      <c r="G29" s="187">
        <v>1525.3899999999999</v>
      </c>
      <c r="H29" s="132">
        <v>53.619999999999891</v>
      </c>
      <c r="I29" s="6">
        <v>6.5099999999999909</v>
      </c>
      <c r="J29" s="6">
        <v>4.25</v>
      </c>
      <c r="K29" s="6">
        <v>4.2400000000000091</v>
      </c>
      <c r="L29" s="6">
        <v>3.4000000000000909</v>
      </c>
      <c r="M29" s="6">
        <v>2.75</v>
      </c>
      <c r="N29" s="6">
        <v>3.2599999999999909</v>
      </c>
      <c r="O29" s="7">
        <v>0.59999999999990905</v>
      </c>
      <c r="P29" s="135">
        <v>8.3199999999999363</v>
      </c>
      <c r="Q29" s="8">
        <f t="shared" si="0"/>
        <v>16514959.999999965</v>
      </c>
      <c r="R29" s="8">
        <f t="shared" si="1"/>
        <v>17660719.999999963</v>
      </c>
      <c r="S29" s="8">
        <f t="shared" si="5"/>
        <v>18034719.999999963</v>
      </c>
      <c r="T29" s="8">
        <f t="shared" si="5"/>
        <v>18407839.999999963</v>
      </c>
      <c r="U29" s="8">
        <f t="shared" si="5"/>
        <v>18707039.99999997</v>
      </c>
      <c r="V29" s="8">
        <f t="shared" si="5"/>
        <v>18949039.99999997</v>
      </c>
      <c r="W29" s="8">
        <f t="shared" si="5"/>
        <v>19235919.99999997</v>
      </c>
      <c r="X29" s="8">
        <f t="shared" si="5"/>
        <v>19288719.999999963</v>
      </c>
      <c r="Y29" s="8">
        <f t="shared" si="5"/>
        <v>20020879.999999955</v>
      </c>
      <c r="Z29" s="140">
        <f t="shared" si="3"/>
        <v>166819839.9999997</v>
      </c>
      <c r="AA29" s="138">
        <v>19.522006432962829</v>
      </c>
      <c r="AB29" s="9">
        <v>20.249718388230665</v>
      </c>
      <c r="AC29" s="165">
        <v>20.702061533868058</v>
      </c>
      <c r="AD29" s="167">
        <v>86.949999999999818</v>
      </c>
      <c r="AE29" s="172">
        <f t="shared" si="4"/>
        <v>7651599.9999999842</v>
      </c>
    </row>
    <row r="30" spans="1:31" s="3" customFormat="1" ht="14.25" customHeight="1">
      <c r="A30" s="4">
        <v>61028</v>
      </c>
      <c r="B30" s="4" t="s">
        <v>5008</v>
      </c>
      <c r="C30" s="5" t="s">
        <v>4980</v>
      </c>
      <c r="D30" s="4" t="s">
        <v>4981</v>
      </c>
      <c r="E30" s="186">
        <v>108.24000000000001</v>
      </c>
      <c r="F30" s="133">
        <v>108.97000000000001</v>
      </c>
      <c r="G30" s="187">
        <v>111.12</v>
      </c>
      <c r="H30" s="132">
        <v>0.73000000000000398</v>
      </c>
      <c r="I30" s="6">
        <v>1.3799999999999812</v>
      </c>
      <c r="J30" s="6">
        <v>0.28000000000001535</v>
      </c>
      <c r="K30" s="6">
        <v>0.21999999999998465</v>
      </c>
      <c r="L30" s="6">
        <v>0.17000000000001592</v>
      </c>
      <c r="M30" s="6">
        <v>2.9999999999986926E-2</v>
      </c>
      <c r="N30" s="6">
        <v>1.0000000000005116E-2</v>
      </c>
      <c r="O30" s="7">
        <v>0</v>
      </c>
      <c r="P30" s="135">
        <v>6.0000000000002274E-2</v>
      </c>
      <c r="Q30" s="8">
        <f t="shared" si="0"/>
        <v>224840.00000000122</v>
      </c>
      <c r="R30" s="8">
        <f t="shared" si="1"/>
        <v>467719.9999999979</v>
      </c>
      <c r="S30" s="8">
        <f t="shared" si="5"/>
        <v>492359.99999999924</v>
      </c>
      <c r="T30" s="8">
        <f t="shared" si="5"/>
        <v>511719.9999999979</v>
      </c>
      <c r="U30" s="8">
        <f t="shared" si="5"/>
        <v>526679.9999999993</v>
      </c>
      <c r="V30" s="8">
        <f t="shared" si="5"/>
        <v>529319.99999999814</v>
      </c>
      <c r="W30" s="8">
        <f t="shared" si="5"/>
        <v>530199.9999999986</v>
      </c>
      <c r="X30" s="8">
        <f t="shared" si="5"/>
        <v>530199.9999999986</v>
      </c>
      <c r="Y30" s="8">
        <f t="shared" si="5"/>
        <v>535479.99999999884</v>
      </c>
      <c r="Z30" s="140">
        <f t="shared" si="3"/>
        <v>4348519.9999999898</v>
      </c>
      <c r="AA30" s="138">
        <v>13.247172859450728</v>
      </c>
      <c r="AB30" s="9">
        <v>13.336515396289226</v>
      </c>
      <c r="AC30" s="165">
        <v>13.599647525334117</v>
      </c>
      <c r="AD30" s="167">
        <v>2.8799999999999955</v>
      </c>
      <c r="AE30" s="172">
        <f t="shared" si="4"/>
        <v>253439.99999999959</v>
      </c>
    </row>
    <row r="31" spans="1:31" s="3" customFormat="1" ht="14.25" customHeight="1">
      <c r="A31" s="4">
        <v>61029</v>
      </c>
      <c r="B31" s="4" t="s">
        <v>5009</v>
      </c>
      <c r="C31" s="5" t="s">
        <v>4980</v>
      </c>
      <c r="D31" s="4" t="s">
        <v>4981</v>
      </c>
      <c r="E31" s="186">
        <v>101.45</v>
      </c>
      <c r="F31" s="133">
        <v>109.25</v>
      </c>
      <c r="G31" s="187">
        <v>111.13</v>
      </c>
      <c r="H31" s="132">
        <v>7.7999999999999972</v>
      </c>
      <c r="I31" s="6">
        <v>1</v>
      </c>
      <c r="J31" s="6">
        <v>0.12000000000000455</v>
      </c>
      <c r="K31" s="6">
        <v>0.26000000000000512</v>
      </c>
      <c r="L31" s="6">
        <v>6.9999999999978968E-2</v>
      </c>
      <c r="M31" s="6">
        <v>0.25000000000001421</v>
      </c>
      <c r="N31" s="6">
        <v>4.9999999999997158E-2</v>
      </c>
      <c r="O31" s="7">
        <v>0</v>
      </c>
      <c r="P31" s="135">
        <v>0.12999999999999545</v>
      </c>
      <c r="Q31" s="8">
        <f t="shared" si="0"/>
        <v>2402399.9999999995</v>
      </c>
      <c r="R31" s="8">
        <f t="shared" si="1"/>
        <v>2578399.9999999995</v>
      </c>
      <c r="S31" s="8">
        <f t="shared" si="5"/>
        <v>2588960</v>
      </c>
      <c r="T31" s="8">
        <f t="shared" si="5"/>
        <v>2611840.0000000005</v>
      </c>
      <c r="U31" s="8">
        <f t="shared" si="5"/>
        <v>2617999.9999999986</v>
      </c>
      <c r="V31" s="8">
        <f t="shared" si="5"/>
        <v>2640000</v>
      </c>
      <c r="W31" s="8">
        <f t="shared" si="5"/>
        <v>2644399.9999999995</v>
      </c>
      <c r="X31" s="8">
        <f t="shared" si="5"/>
        <v>2644399.9999999995</v>
      </c>
      <c r="Y31" s="8">
        <f t="shared" si="5"/>
        <v>2655839.9999999991</v>
      </c>
      <c r="Z31" s="140">
        <f t="shared" si="3"/>
        <v>23384239.999999996</v>
      </c>
      <c r="AA31" s="138">
        <v>37.208875848156978</v>
      </c>
      <c r="AB31" s="9">
        <v>40.069686411149831</v>
      </c>
      <c r="AC31" s="165">
        <v>40.759215110948105</v>
      </c>
      <c r="AD31" s="167">
        <v>9.6799999999999926</v>
      </c>
      <c r="AE31" s="172">
        <f t="shared" si="4"/>
        <v>851839.9999999993</v>
      </c>
    </row>
    <row r="32" spans="1:31" s="3" customFormat="1" ht="14.25" customHeight="1">
      <c r="A32" s="4">
        <v>61030</v>
      </c>
      <c r="B32" s="4" t="s">
        <v>5010</v>
      </c>
      <c r="C32" s="5" t="s">
        <v>4980</v>
      </c>
      <c r="D32" s="4" t="s">
        <v>4981</v>
      </c>
      <c r="E32" s="186">
        <v>71.83</v>
      </c>
      <c r="F32" s="133">
        <v>74.03</v>
      </c>
      <c r="G32" s="187">
        <v>79.06</v>
      </c>
      <c r="H32" s="132">
        <v>2.2000000000000028</v>
      </c>
      <c r="I32" s="6">
        <v>3.3900000000000006</v>
      </c>
      <c r="J32" s="6">
        <v>0.43999999999999773</v>
      </c>
      <c r="K32" s="6">
        <v>0</v>
      </c>
      <c r="L32" s="6">
        <v>0.54999999999999716</v>
      </c>
      <c r="M32" s="6">
        <v>1.0000000000005116E-2</v>
      </c>
      <c r="N32" s="6">
        <v>9.0000000000003411E-2</v>
      </c>
      <c r="O32" s="7">
        <v>0.45000000000000284</v>
      </c>
      <c r="P32" s="135">
        <v>9.9999999999994316E-2</v>
      </c>
      <c r="Q32" s="8">
        <f t="shared" si="0"/>
        <v>677600.00000000081</v>
      </c>
      <c r="R32" s="8">
        <f t="shared" si="1"/>
        <v>1274240.0000000009</v>
      </c>
      <c r="S32" s="8">
        <f t="shared" si="5"/>
        <v>1312960.0000000007</v>
      </c>
      <c r="T32" s="8">
        <f t="shared" si="5"/>
        <v>1312960.0000000007</v>
      </c>
      <c r="U32" s="8">
        <f t="shared" si="5"/>
        <v>1361360.0000000005</v>
      </c>
      <c r="V32" s="8">
        <f t="shared" si="5"/>
        <v>1362240.0000000009</v>
      </c>
      <c r="W32" s="8">
        <f t="shared" si="5"/>
        <v>1370160.0000000012</v>
      </c>
      <c r="X32" s="8">
        <f t="shared" si="5"/>
        <v>1409760.0000000014</v>
      </c>
      <c r="Y32" s="8">
        <f t="shared" si="5"/>
        <v>1418560.0000000009</v>
      </c>
      <c r="Z32" s="140">
        <f t="shared" si="3"/>
        <v>11499840.000000007</v>
      </c>
      <c r="AA32" s="138">
        <v>2.5163335727172411</v>
      </c>
      <c r="AB32" s="9">
        <v>2.5934035136886724</v>
      </c>
      <c r="AC32" s="165">
        <v>2.7696134241824453</v>
      </c>
      <c r="AD32" s="167">
        <v>7.230000000000004</v>
      </c>
      <c r="AE32" s="172">
        <f t="shared" si="4"/>
        <v>636240.00000000035</v>
      </c>
    </row>
    <row r="33" spans="1:31" s="3" customFormat="1" ht="14.25" customHeight="1">
      <c r="A33" s="4">
        <v>61031</v>
      </c>
      <c r="B33" s="4" t="s">
        <v>5011</v>
      </c>
      <c r="C33" s="5" t="s">
        <v>4980</v>
      </c>
      <c r="D33" s="4" t="s">
        <v>4981</v>
      </c>
      <c r="E33" s="186">
        <v>100.3</v>
      </c>
      <c r="F33" s="133">
        <v>100.73</v>
      </c>
      <c r="G33" s="187">
        <v>101.85000000000001</v>
      </c>
      <c r="H33" s="132">
        <v>0.43000000000000682</v>
      </c>
      <c r="I33" s="6">
        <v>0.29999999999999716</v>
      </c>
      <c r="J33" s="6">
        <v>1.0000000000005116E-2</v>
      </c>
      <c r="K33" s="6">
        <v>3.0000000000001137E-2</v>
      </c>
      <c r="L33" s="6">
        <v>0.12999999999999545</v>
      </c>
      <c r="M33" s="6">
        <v>0.46999999999999886</v>
      </c>
      <c r="N33" s="6">
        <v>0</v>
      </c>
      <c r="O33" s="7">
        <v>0</v>
      </c>
      <c r="P33" s="135">
        <v>0.18000000000000682</v>
      </c>
      <c r="Q33" s="8">
        <f t="shared" si="0"/>
        <v>132440.0000000021</v>
      </c>
      <c r="R33" s="8">
        <f t="shared" si="1"/>
        <v>185240.0000000016</v>
      </c>
      <c r="S33" s="8">
        <f t="shared" si="5"/>
        <v>186120.00000000204</v>
      </c>
      <c r="T33" s="8">
        <f t="shared" si="5"/>
        <v>188760.00000000212</v>
      </c>
      <c r="U33" s="8">
        <f t="shared" si="5"/>
        <v>200200.00000000172</v>
      </c>
      <c r="V33" s="8">
        <f t="shared" si="5"/>
        <v>241560.00000000163</v>
      </c>
      <c r="W33" s="8">
        <f t="shared" si="5"/>
        <v>241560.00000000163</v>
      </c>
      <c r="X33" s="8">
        <f t="shared" si="5"/>
        <v>241560.00000000163</v>
      </c>
      <c r="Y33" s="8">
        <f t="shared" si="5"/>
        <v>257400.00000000224</v>
      </c>
      <c r="Z33" s="140">
        <f t="shared" si="3"/>
        <v>1874840.0000000168</v>
      </c>
      <c r="AA33" s="138">
        <v>3.8029445331250495</v>
      </c>
      <c r="AB33" s="9">
        <v>3.819248283366762</v>
      </c>
      <c r="AC33" s="165">
        <v>3.8617138653916889</v>
      </c>
      <c r="AD33" s="167">
        <v>1.5500000000000111</v>
      </c>
      <c r="AE33" s="172">
        <f t="shared" si="4"/>
        <v>136400.00000000099</v>
      </c>
    </row>
    <row r="34" spans="1:31" s="3" customFormat="1" ht="14.25" customHeight="1">
      <c r="A34" s="4">
        <v>61032</v>
      </c>
      <c r="B34" s="4" t="s">
        <v>5012</v>
      </c>
      <c r="C34" s="5" t="s">
        <v>4980</v>
      </c>
      <c r="D34" s="4" t="s">
        <v>4981</v>
      </c>
      <c r="E34" s="186">
        <v>108.71000000000001</v>
      </c>
      <c r="F34" s="133">
        <v>110.79</v>
      </c>
      <c r="G34" s="187">
        <v>111.26</v>
      </c>
      <c r="H34" s="132">
        <v>2.0799999999999983</v>
      </c>
      <c r="I34" s="6">
        <v>0.42000000000000171</v>
      </c>
      <c r="J34" s="6">
        <v>0</v>
      </c>
      <c r="K34" s="6">
        <v>4.0000000000006253E-2</v>
      </c>
      <c r="L34" s="6">
        <v>0</v>
      </c>
      <c r="M34" s="6">
        <v>0</v>
      </c>
      <c r="N34" s="6">
        <v>0</v>
      </c>
      <c r="O34" s="7">
        <v>1.0000000000005116E-2</v>
      </c>
      <c r="P34" s="135">
        <v>0</v>
      </c>
      <c r="Q34" s="8">
        <f t="shared" si="0"/>
        <v>640639.99999999942</v>
      </c>
      <c r="R34" s="8">
        <f t="shared" si="1"/>
        <v>714559.99999999977</v>
      </c>
      <c r="S34" s="8">
        <f t="shared" si="5"/>
        <v>714559.99999999977</v>
      </c>
      <c r="T34" s="8">
        <f t="shared" si="5"/>
        <v>718080.00000000035</v>
      </c>
      <c r="U34" s="8">
        <f t="shared" si="5"/>
        <v>718080.00000000035</v>
      </c>
      <c r="V34" s="8">
        <f t="shared" si="5"/>
        <v>718080.00000000035</v>
      </c>
      <c r="W34" s="8">
        <f t="shared" si="5"/>
        <v>718080.00000000035</v>
      </c>
      <c r="X34" s="8">
        <f t="shared" si="5"/>
        <v>718960.00000000081</v>
      </c>
      <c r="Y34" s="8">
        <f t="shared" si="5"/>
        <v>718960.00000000081</v>
      </c>
      <c r="Z34" s="140">
        <f t="shared" si="3"/>
        <v>6380000.0000000019</v>
      </c>
      <c r="AA34" s="138">
        <v>64.623707050291287</v>
      </c>
      <c r="AB34" s="9">
        <v>65.860183093567954</v>
      </c>
      <c r="AC34" s="165">
        <v>66.139579122577587</v>
      </c>
      <c r="AD34" s="167">
        <v>2.5499999999999972</v>
      </c>
      <c r="AE34" s="172">
        <f t="shared" si="4"/>
        <v>224399.99999999974</v>
      </c>
    </row>
    <row r="35" spans="1:31" s="3" customFormat="1" ht="14.25" customHeight="1">
      <c r="A35" s="4">
        <v>61033</v>
      </c>
      <c r="B35" s="4" t="s">
        <v>5013</v>
      </c>
      <c r="C35" s="5" t="s">
        <v>4980</v>
      </c>
      <c r="D35" s="4" t="s">
        <v>4981</v>
      </c>
      <c r="E35" s="186">
        <v>135.97</v>
      </c>
      <c r="F35" s="133">
        <v>139.30000000000001</v>
      </c>
      <c r="G35" s="187">
        <v>142.05000000000001</v>
      </c>
      <c r="H35" s="132">
        <v>3.3300000000000125</v>
      </c>
      <c r="I35" s="6">
        <v>1.710000000000008</v>
      </c>
      <c r="J35" s="6">
        <v>0.6899999999999693</v>
      </c>
      <c r="K35" s="6">
        <v>2.0000000000038654E-2</v>
      </c>
      <c r="L35" s="6">
        <v>7.9999999999984084E-2</v>
      </c>
      <c r="M35" s="6">
        <v>0.16999999999998749</v>
      </c>
      <c r="N35" s="6">
        <v>0</v>
      </c>
      <c r="O35" s="7">
        <v>0</v>
      </c>
      <c r="P35" s="135">
        <v>8.0000000000012506E-2</v>
      </c>
      <c r="Q35" s="8">
        <f t="shared" si="0"/>
        <v>1025640.0000000038</v>
      </c>
      <c r="R35" s="8">
        <f t="shared" si="1"/>
        <v>1326600.0000000051</v>
      </c>
      <c r="S35" s="8">
        <f t="shared" ref="S35:Y50" si="6">R35+(J35*88000)</f>
        <v>1387320.0000000023</v>
      </c>
      <c r="T35" s="8">
        <f t="shared" si="6"/>
        <v>1389080.0000000058</v>
      </c>
      <c r="U35" s="8">
        <f t="shared" si="6"/>
        <v>1396120.0000000044</v>
      </c>
      <c r="V35" s="8">
        <f t="shared" si="6"/>
        <v>1411080.0000000033</v>
      </c>
      <c r="W35" s="8">
        <f t="shared" si="6"/>
        <v>1411080.0000000033</v>
      </c>
      <c r="X35" s="8">
        <f t="shared" si="6"/>
        <v>1411080.0000000033</v>
      </c>
      <c r="Y35" s="8">
        <f t="shared" si="6"/>
        <v>1418120.0000000044</v>
      </c>
      <c r="Z35" s="140">
        <f t="shared" si="3"/>
        <v>12176120.000000035</v>
      </c>
      <c r="AA35" s="138">
        <v>5.2950706035375763</v>
      </c>
      <c r="AB35" s="9">
        <v>5.4247505705139689</v>
      </c>
      <c r="AC35" s="165">
        <v>5.5318436363353145</v>
      </c>
      <c r="AD35" s="167">
        <v>6.0800000000000116</v>
      </c>
      <c r="AE35" s="172">
        <f t="shared" si="4"/>
        <v>535040.00000000105</v>
      </c>
    </row>
    <row r="36" spans="1:31" s="3" customFormat="1" ht="14.25" customHeight="1">
      <c r="A36" s="4">
        <v>61034</v>
      </c>
      <c r="B36" s="4" t="s">
        <v>5014</v>
      </c>
      <c r="C36" s="5" t="s">
        <v>4980</v>
      </c>
      <c r="D36" s="4" t="s">
        <v>4981</v>
      </c>
      <c r="E36" s="186">
        <v>50.71</v>
      </c>
      <c r="F36" s="133">
        <v>50.71</v>
      </c>
      <c r="G36" s="187">
        <v>51.53</v>
      </c>
      <c r="H36" s="132">
        <v>0</v>
      </c>
      <c r="I36" s="6">
        <v>0.20000000000000284</v>
      </c>
      <c r="J36" s="6">
        <v>0</v>
      </c>
      <c r="K36" s="6">
        <v>9.9999999999980105E-3</v>
      </c>
      <c r="L36" s="6">
        <v>0.20000000000000284</v>
      </c>
      <c r="M36" s="6">
        <v>0.23999999999999488</v>
      </c>
      <c r="N36" s="6">
        <v>0.13000000000000256</v>
      </c>
      <c r="O36" s="7">
        <v>2.0000000000003126E-2</v>
      </c>
      <c r="P36" s="135">
        <v>1.9999999999996021E-2</v>
      </c>
      <c r="Q36" s="8">
        <f t="shared" si="0"/>
        <v>0</v>
      </c>
      <c r="R36" s="8">
        <f t="shared" si="1"/>
        <v>35200.000000000495</v>
      </c>
      <c r="S36" s="8">
        <f t="shared" si="6"/>
        <v>35200.000000000495</v>
      </c>
      <c r="T36" s="8">
        <f t="shared" si="6"/>
        <v>36080.00000000032</v>
      </c>
      <c r="U36" s="8">
        <f t="shared" si="6"/>
        <v>53680.000000000568</v>
      </c>
      <c r="V36" s="8">
        <f t="shared" si="6"/>
        <v>74800.000000000116</v>
      </c>
      <c r="W36" s="8">
        <f t="shared" si="6"/>
        <v>86240.000000000349</v>
      </c>
      <c r="X36" s="8">
        <f t="shared" si="6"/>
        <v>88000.000000000626</v>
      </c>
      <c r="Y36" s="8">
        <f t="shared" si="6"/>
        <v>89760.000000000276</v>
      </c>
      <c r="Z36" s="140">
        <f t="shared" si="3"/>
        <v>498960.00000000326</v>
      </c>
      <c r="AA36" s="138">
        <v>5.2415603745891302</v>
      </c>
      <c r="AB36" s="9">
        <v>5.2415603745891302</v>
      </c>
      <c r="AC36" s="165">
        <v>5.3263184007607549</v>
      </c>
      <c r="AD36" s="167">
        <v>0.82000000000000028</v>
      </c>
      <c r="AE36" s="172">
        <f t="shared" si="4"/>
        <v>72160.000000000029</v>
      </c>
    </row>
    <row r="37" spans="1:31" s="3" customFormat="1" ht="14.25" customHeight="1">
      <c r="A37" s="4">
        <v>61035</v>
      </c>
      <c r="B37" s="4" t="s">
        <v>5015</v>
      </c>
      <c r="C37" s="5" t="s">
        <v>4980</v>
      </c>
      <c r="D37" s="4" t="s">
        <v>4981</v>
      </c>
      <c r="E37" s="186">
        <v>56.17</v>
      </c>
      <c r="F37" s="133">
        <v>56.47</v>
      </c>
      <c r="G37" s="187">
        <v>58.449999999999996</v>
      </c>
      <c r="H37" s="132">
        <v>0.29999999999999716</v>
      </c>
      <c r="I37" s="6">
        <v>6.0000000000002274E-2</v>
      </c>
      <c r="J37" s="6">
        <v>1.3800000000000026</v>
      </c>
      <c r="K37" s="6">
        <v>0.43999999999999773</v>
      </c>
      <c r="L37" s="6">
        <v>3.0000000000001137E-2</v>
      </c>
      <c r="M37" s="6">
        <v>3.9999999999999147E-2</v>
      </c>
      <c r="N37" s="6">
        <v>0</v>
      </c>
      <c r="O37" s="7">
        <v>2.0000000000003126E-2</v>
      </c>
      <c r="P37" s="135">
        <v>9.9999999999909051E-3</v>
      </c>
      <c r="Q37" s="8">
        <f t="shared" si="0"/>
        <v>92399.999999999098</v>
      </c>
      <c r="R37" s="8">
        <f t="shared" si="1"/>
        <v>102959.99999999951</v>
      </c>
      <c r="S37" s="8">
        <f t="shared" si="6"/>
        <v>224399.99999999971</v>
      </c>
      <c r="T37" s="8">
        <f t="shared" si="6"/>
        <v>263119.99999999953</v>
      </c>
      <c r="U37" s="8">
        <f t="shared" si="6"/>
        <v>265759.99999999965</v>
      </c>
      <c r="V37" s="8">
        <f t="shared" si="6"/>
        <v>269279.99999999959</v>
      </c>
      <c r="W37" s="8">
        <f t="shared" si="6"/>
        <v>269279.99999999959</v>
      </c>
      <c r="X37" s="8">
        <f t="shared" si="6"/>
        <v>271039.99999999988</v>
      </c>
      <c r="Y37" s="8">
        <f t="shared" si="6"/>
        <v>271919.99999999907</v>
      </c>
      <c r="Z37" s="140">
        <f t="shared" si="3"/>
        <v>2030159.9999999958</v>
      </c>
      <c r="AA37" s="138">
        <v>3.5968366791534598</v>
      </c>
      <c r="AB37" s="9">
        <v>3.616047129638523</v>
      </c>
      <c r="AC37" s="165">
        <v>3.7428361028399442</v>
      </c>
      <c r="AD37" s="167">
        <v>2.279999999999994</v>
      </c>
      <c r="AE37" s="172">
        <f t="shared" si="4"/>
        <v>200639.99999999948</v>
      </c>
    </row>
    <row r="38" spans="1:31" s="3" customFormat="1" ht="14.25" customHeight="1">
      <c r="A38" s="4">
        <v>61036</v>
      </c>
      <c r="B38" s="4" t="s">
        <v>5016</v>
      </c>
      <c r="C38" s="5" t="s">
        <v>4980</v>
      </c>
      <c r="D38" s="4" t="s">
        <v>4981</v>
      </c>
      <c r="E38" s="186">
        <v>231.03</v>
      </c>
      <c r="F38" s="133">
        <v>243.37</v>
      </c>
      <c r="G38" s="187">
        <v>261.53000000000003</v>
      </c>
      <c r="H38" s="132">
        <v>12.340000000000003</v>
      </c>
      <c r="I38" s="6">
        <v>3.6299999999999955</v>
      </c>
      <c r="J38" s="6">
        <v>1.9099999999999966</v>
      </c>
      <c r="K38" s="6">
        <v>2.7800000000000011</v>
      </c>
      <c r="L38" s="6">
        <v>2.0200000000000102</v>
      </c>
      <c r="M38" s="6">
        <v>1.7199999999999989</v>
      </c>
      <c r="N38" s="6">
        <v>2.1999999999999886</v>
      </c>
      <c r="O38" s="7">
        <v>3.1000000000000227</v>
      </c>
      <c r="P38" s="135">
        <v>0.80000000000001137</v>
      </c>
      <c r="Q38" s="8">
        <f t="shared" si="0"/>
        <v>3800720.0000000009</v>
      </c>
      <c r="R38" s="8">
        <f t="shared" si="1"/>
        <v>4439600</v>
      </c>
      <c r="S38" s="8">
        <f t="shared" si="6"/>
        <v>4607680</v>
      </c>
      <c r="T38" s="8">
        <f t="shared" si="6"/>
        <v>4852320</v>
      </c>
      <c r="U38" s="8">
        <f t="shared" si="6"/>
        <v>5030080.0000000009</v>
      </c>
      <c r="V38" s="8">
        <f t="shared" si="6"/>
        <v>5181440.0000000009</v>
      </c>
      <c r="W38" s="8">
        <f t="shared" si="6"/>
        <v>5375040</v>
      </c>
      <c r="X38" s="8">
        <f t="shared" si="6"/>
        <v>5647840.0000000019</v>
      </c>
      <c r="Y38" s="8">
        <f t="shared" si="6"/>
        <v>5718240.0000000028</v>
      </c>
      <c r="Z38" s="140">
        <f t="shared" si="3"/>
        <v>44652960</v>
      </c>
      <c r="AA38" s="138">
        <v>5.6660551718725474</v>
      </c>
      <c r="AB38" s="9">
        <v>5.9686960445769897</v>
      </c>
      <c r="AC38" s="165">
        <v>6.4140735363365255</v>
      </c>
      <c r="AD38" s="167">
        <v>30.500000000000025</v>
      </c>
      <c r="AE38" s="172">
        <f t="shared" si="4"/>
        <v>2684000.0000000023</v>
      </c>
    </row>
    <row r="39" spans="1:31" s="3" customFormat="1" ht="14.25" customHeight="1">
      <c r="A39" s="4">
        <v>61037</v>
      </c>
      <c r="B39" s="4" t="s">
        <v>5017</v>
      </c>
      <c r="C39" s="5" t="s">
        <v>4980</v>
      </c>
      <c r="D39" s="4" t="s">
        <v>4981</v>
      </c>
      <c r="E39" s="186">
        <v>165.49</v>
      </c>
      <c r="F39" s="133">
        <v>170</v>
      </c>
      <c r="G39" s="187">
        <v>178.48000000000002</v>
      </c>
      <c r="H39" s="132">
        <v>4.5099999999999909</v>
      </c>
      <c r="I39" s="6">
        <v>2.710000000000008</v>
      </c>
      <c r="J39" s="6">
        <v>1.0999999999999943</v>
      </c>
      <c r="K39" s="6">
        <v>0.68999999999999773</v>
      </c>
      <c r="L39" s="6">
        <v>6.0000000000002274E-2</v>
      </c>
      <c r="M39" s="6">
        <v>1.5500000000000114</v>
      </c>
      <c r="N39" s="6">
        <v>0.16999999999998749</v>
      </c>
      <c r="O39" s="7">
        <v>2.0500000000000114</v>
      </c>
      <c r="P39" s="135">
        <v>0.15000000000000568</v>
      </c>
      <c r="Q39" s="8">
        <f t="shared" si="0"/>
        <v>1389079.9999999972</v>
      </c>
      <c r="R39" s="8">
        <f t="shared" si="1"/>
        <v>1866039.9999999986</v>
      </c>
      <c r="S39" s="8">
        <f t="shared" si="6"/>
        <v>1962839.9999999981</v>
      </c>
      <c r="T39" s="8">
        <f t="shared" si="6"/>
        <v>2023559.9999999979</v>
      </c>
      <c r="U39" s="8">
        <f t="shared" si="6"/>
        <v>2028839.9999999981</v>
      </c>
      <c r="V39" s="8">
        <f t="shared" si="6"/>
        <v>2165239.9999999991</v>
      </c>
      <c r="W39" s="8">
        <f t="shared" si="6"/>
        <v>2180199.9999999981</v>
      </c>
      <c r="X39" s="8">
        <f t="shared" si="6"/>
        <v>2360599.9999999991</v>
      </c>
      <c r="Y39" s="8">
        <f t="shared" si="6"/>
        <v>2373799.9999999995</v>
      </c>
      <c r="Z39" s="140">
        <f t="shared" si="3"/>
        <v>18350199.999999985</v>
      </c>
      <c r="AA39" s="138">
        <v>16.857492105531222</v>
      </c>
      <c r="AB39" s="9">
        <v>17.31689925639197</v>
      </c>
      <c r="AC39" s="165">
        <v>18.180706936946116</v>
      </c>
      <c r="AD39" s="167">
        <v>12.990000000000007</v>
      </c>
      <c r="AE39" s="172">
        <f t="shared" si="4"/>
        <v>1143120.0000000007</v>
      </c>
    </row>
    <row r="40" spans="1:31" s="3" customFormat="1" ht="14.25" customHeight="1">
      <c r="A40" s="4">
        <v>61038</v>
      </c>
      <c r="B40" s="4" t="s">
        <v>5018</v>
      </c>
      <c r="C40" s="5" t="s">
        <v>4980</v>
      </c>
      <c r="D40" s="4" t="s">
        <v>4981</v>
      </c>
      <c r="E40" s="186">
        <v>67.239999999999995</v>
      </c>
      <c r="F40" s="133">
        <v>67.289999999999992</v>
      </c>
      <c r="G40" s="187">
        <v>67.52</v>
      </c>
      <c r="H40" s="132">
        <v>4.9999999999997158E-2</v>
      </c>
      <c r="I40" s="6">
        <v>2.0000000000010232E-2</v>
      </c>
      <c r="J40" s="6">
        <v>0.18000000000000682</v>
      </c>
      <c r="K40" s="6">
        <v>1.999999999998181E-2</v>
      </c>
      <c r="L40" s="6">
        <v>1.0000000000019327E-2</v>
      </c>
      <c r="M40" s="6">
        <v>0</v>
      </c>
      <c r="N40" s="6">
        <v>0</v>
      </c>
      <c r="O40" s="7">
        <v>0</v>
      </c>
      <c r="P40" s="135">
        <v>0</v>
      </c>
      <c r="Q40" s="8">
        <f t="shared" si="0"/>
        <v>15399.999999999123</v>
      </c>
      <c r="R40" s="8">
        <f t="shared" si="1"/>
        <v>18920.000000000924</v>
      </c>
      <c r="S40" s="8">
        <f t="shared" si="6"/>
        <v>34760.000000001528</v>
      </c>
      <c r="T40" s="8">
        <f t="shared" si="6"/>
        <v>36519.999999999927</v>
      </c>
      <c r="U40" s="8">
        <f t="shared" si="6"/>
        <v>37400.00000000163</v>
      </c>
      <c r="V40" s="8">
        <f t="shared" si="6"/>
        <v>37400.00000000163</v>
      </c>
      <c r="W40" s="8">
        <f t="shared" si="6"/>
        <v>37400.00000000163</v>
      </c>
      <c r="X40" s="8">
        <f t="shared" si="6"/>
        <v>37400.00000000163</v>
      </c>
      <c r="Y40" s="8">
        <f t="shared" si="6"/>
        <v>37400.00000000163</v>
      </c>
      <c r="Z40" s="140">
        <f t="shared" si="3"/>
        <v>292600.00000000966</v>
      </c>
      <c r="AA40" s="138">
        <v>2.1682279154507196</v>
      </c>
      <c r="AB40" s="9">
        <v>2.1698402205633389</v>
      </c>
      <c r="AC40" s="165">
        <v>2.1772568240813888</v>
      </c>
      <c r="AD40" s="167">
        <v>0.28000000000000114</v>
      </c>
      <c r="AE40" s="172">
        <f t="shared" si="4"/>
        <v>24640.000000000102</v>
      </c>
    </row>
    <row r="41" spans="1:31" s="3" customFormat="1" ht="14.25" customHeight="1">
      <c r="A41" s="4">
        <v>61039</v>
      </c>
      <c r="B41" s="4" t="s">
        <v>5019</v>
      </c>
      <c r="C41" s="5" t="s">
        <v>4980</v>
      </c>
      <c r="D41" s="4" t="s">
        <v>4981</v>
      </c>
      <c r="E41" s="186">
        <v>141.58000000000001</v>
      </c>
      <c r="F41" s="133">
        <v>144.85000000000002</v>
      </c>
      <c r="G41" s="187">
        <v>149.92000000000002</v>
      </c>
      <c r="H41" s="132">
        <v>3.2700000000000102</v>
      </c>
      <c r="I41" s="6">
        <v>2.1499999999999773</v>
      </c>
      <c r="J41" s="6">
        <v>0.5</v>
      </c>
      <c r="K41" s="6">
        <v>0</v>
      </c>
      <c r="L41" s="6">
        <v>0.44999999999998863</v>
      </c>
      <c r="M41" s="6">
        <v>0</v>
      </c>
      <c r="N41" s="6">
        <v>0.99000000000000909</v>
      </c>
      <c r="O41" s="7">
        <v>0.23999999999998067</v>
      </c>
      <c r="P41" s="135">
        <v>0.74000000000000909</v>
      </c>
      <c r="Q41" s="8">
        <f t="shared" si="0"/>
        <v>1007160.0000000031</v>
      </c>
      <c r="R41" s="8">
        <f t="shared" si="1"/>
        <v>1385559.9999999991</v>
      </c>
      <c r="S41" s="8">
        <f t="shared" si="6"/>
        <v>1429559.9999999991</v>
      </c>
      <c r="T41" s="8">
        <f t="shared" si="6"/>
        <v>1429559.9999999991</v>
      </c>
      <c r="U41" s="8">
        <f t="shared" si="6"/>
        <v>1469159.9999999981</v>
      </c>
      <c r="V41" s="8">
        <f t="shared" si="6"/>
        <v>1469159.9999999981</v>
      </c>
      <c r="W41" s="8">
        <f t="shared" si="6"/>
        <v>1556279.9999999988</v>
      </c>
      <c r="X41" s="8">
        <f t="shared" si="6"/>
        <v>1577399.9999999972</v>
      </c>
      <c r="Y41" s="8">
        <f t="shared" si="6"/>
        <v>1642519.9999999979</v>
      </c>
      <c r="Z41" s="140">
        <f t="shared" si="3"/>
        <v>12966359.999999991</v>
      </c>
      <c r="AA41" s="138">
        <v>4.4235317642574383</v>
      </c>
      <c r="AB41" s="9">
        <v>4.5256997884778212</v>
      </c>
      <c r="AC41" s="165">
        <v>4.6841070920855721</v>
      </c>
      <c r="AD41" s="167">
        <v>8.3400000000000034</v>
      </c>
      <c r="AE41" s="172">
        <f t="shared" si="4"/>
        <v>733920.00000000035</v>
      </c>
    </row>
    <row r="42" spans="1:31" s="3" customFormat="1" ht="14.25" customHeight="1">
      <c r="A42" s="4">
        <v>61040</v>
      </c>
      <c r="B42" s="4" t="s">
        <v>5020</v>
      </c>
      <c r="C42" s="5" t="s">
        <v>4980</v>
      </c>
      <c r="D42" s="4" t="s">
        <v>4981</v>
      </c>
      <c r="E42" s="186">
        <v>41.06</v>
      </c>
      <c r="F42" s="133">
        <v>41.31</v>
      </c>
      <c r="G42" s="187">
        <v>42.94</v>
      </c>
      <c r="H42" s="132">
        <v>0.25</v>
      </c>
      <c r="I42" s="6">
        <v>0.56000000000000227</v>
      </c>
      <c r="J42" s="6">
        <v>0</v>
      </c>
      <c r="K42" s="6">
        <v>0</v>
      </c>
      <c r="L42" s="6">
        <v>7.0000000000000284E-2</v>
      </c>
      <c r="M42" s="6">
        <v>0.10999999999999943</v>
      </c>
      <c r="N42" s="6">
        <v>0.13000000000000966</v>
      </c>
      <c r="O42" s="7">
        <v>0</v>
      </c>
      <c r="P42" s="135">
        <v>0.75999999999999801</v>
      </c>
      <c r="Q42" s="8">
        <f t="shared" si="0"/>
        <v>77000</v>
      </c>
      <c r="R42" s="8">
        <f t="shared" si="1"/>
        <v>175560.00000000041</v>
      </c>
      <c r="S42" s="8">
        <f t="shared" si="6"/>
        <v>175560.00000000041</v>
      </c>
      <c r="T42" s="8">
        <f t="shared" si="6"/>
        <v>175560.00000000041</v>
      </c>
      <c r="U42" s="8">
        <f t="shared" si="6"/>
        <v>181720.00000000044</v>
      </c>
      <c r="V42" s="8">
        <f t="shared" si="6"/>
        <v>191400.00000000038</v>
      </c>
      <c r="W42" s="8">
        <f t="shared" si="6"/>
        <v>202840.00000000122</v>
      </c>
      <c r="X42" s="8">
        <f t="shared" si="6"/>
        <v>202840.00000000122</v>
      </c>
      <c r="Y42" s="8">
        <f t="shared" si="6"/>
        <v>269720.00000000105</v>
      </c>
      <c r="Z42" s="140">
        <f t="shared" si="3"/>
        <v>1652200.0000000056</v>
      </c>
      <c r="AA42" s="138">
        <v>3.772198182803701</v>
      </c>
      <c r="AB42" s="9">
        <v>3.7951657801174106</v>
      </c>
      <c r="AC42" s="165">
        <v>3.944914514602798</v>
      </c>
      <c r="AD42" s="167">
        <v>1.8799999999999955</v>
      </c>
      <c r="AE42" s="172">
        <f t="shared" si="4"/>
        <v>165439.99999999959</v>
      </c>
    </row>
    <row r="43" spans="1:31" s="3" customFormat="1" ht="14.25" customHeight="1">
      <c r="A43" s="4">
        <v>61041</v>
      </c>
      <c r="B43" s="4" t="s">
        <v>5021</v>
      </c>
      <c r="C43" s="5" t="s">
        <v>4980</v>
      </c>
      <c r="D43" s="4" t="s">
        <v>4981</v>
      </c>
      <c r="E43" s="186">
        <v>216.02</v>
      </c>
      <c r="F43" s="133">
        <v>220.27</v>
      </c>
      <c r="G43" s="187">
        <v>225.31</v>
      </c>
      <c r="H43" s="132">
        <v>4.25</v>
      </c>
      <c r="I43" s="6">
        <v>3.8199999999999932</v>
      </c>
      <c r="J43" s="6">
        <v>0.41999999999998749</v>
      </c>
      <c r="K43" s="6">
        <v>0.22999999999998977</v>
      </c>
      <c r="L43" s="6">
        <v>0</v>
      </c>
      <c r="M43" s="6">
        <v>0</v>
      </c>
      <c r="N43" s="6">
        <v>0</v>
      </c>
      <c r="O43" s="7">
        <v>0</v>
      </c>
      <c r="P43" s="135">
        <v>0.56999999999999318</v>
      </c>
      <c r="Q43" s="8">
        <f t="shared" si="0"/>
        <v>1309000</v>
      </c>
      <c r="R43" s="8">
        <f t="shared" si="1"/>
        <v>1981319.9999999986</v>
      </c>
      <c r="S43" s="8">
        <f t="shared" si="6"/>
        <v>2018279.9999999974</v>
      </c>
      <c r="T43" s="8">
        <f t="shared" si="6"/>
        <v>2038519.9999999965</v>
      </c>
      <c r="U43" s="8">
        <f t="shared" si="6"/>
        <v>2038519.9999999965</v>
      </c>
      <c r="V43" s="8">
        <f t="shared" si="6"/>
        <v>2038519.9999999965</v>
      </c>
      <c r="W43" s="8">
        <f t="shared" si="6"/>
        <v>2038519.9999999965</v>
      </c>
      <c r="X43" s="8">
        <f t="shared" si="6"/>
        <v>2038519.9999999965</v>
      </c>
      <c r="Y43" s="8">
        <f t="shared" si="6"/>
        <v>2088679.9999999958</v>
      </c>
      <c r="Z43" s="140">
        <f t="shared" si="3"/>
        <v>17589879.999999974</v>
      </c>
      <c r="AA43" s="138">
        <v>3.9862634270203041</v>
      </c>
      <c r="AB43" s="9">
        <v>4.0646895892498955</v>
      </c>
      <c r="AC43" s="165">
        <v>4.157693791046869</v>
      </c>
      <c r="AD43" s="167">
        <v>9.289999999999992</v>
      </c>
      <c r="AE43" s="172">
        <f t="shared" si="4"/>
        <v>817519.9999999993</v>
      </c>
    </row>
    <row r="44" spans="1:31" s="3" customFormat="1" ht="14.25" customHeight="1">
      <c r="A44" s="4">
        <v>61042</v>
      </c>
      <c r="B44" s="4" t="s">
        <v>5022</v>
      </c>
      <c r="C44" s="5" t="s">
        <v>4980</v>
      </c>
      <c r="D44" s="4" t="s">
        <v>4981</v>
      </c>
      <c r="E44" s="186">
        <v>369.82</v>
      </c>
      <c r="F44" s="133">
        <v>390.71999999999997</v>
      </c>
      <c r="G44" s="187">
        <v>416.75</v>
      </c>
      <c r="H44" s="132">
        <v>20.899999999999977</v>
      </c>
      <c r="I44" s="6">
        <v>9.7100000000000364</v>
      </c>
      <c r="J44" s="6">
        <v>0.93000000000000682</v>
      </c>
      <c r="K44" s="6">
        <v>1.5199999999999818</v>
      </c>
      <c r="L44" s="6">
        <v>1.2099999999999795</v>
      </c>
      <c r="M44" s="6">
        <v>5.1800000000000637</v>
      </c>
      <c r="N44" s="6">
        <v>1.3999999999999204</v>
      </c>
      <c r="O44" s="7">
        <v>4.8900000000000432</v>
      </c>
      <c r="P44" s="135">
        <v>1.1899999999999977</v>
      </c>
      <c r="Q44" s="8">
        <f t="shared" si="0"/>
        <v>6437199.9999999925</v>
      </c>
      <c r="R44" s="8">
        <f t="shared" si="1"/>
        <v>8146159.9999999991</v>
      </c>
      <c r="S44" s="8">
        <f t="shared" si="6"/>
        <v>8228000</v>
      </c>
      <c r="T44" s="8">
        <f t="shared" si="6"/>
        <v>8361759.9999999981</v>
      </c>
      <c r="U44" s="8">
        <f t="shared" si="6"/>
        <v>8468239.9999999963</v>
      </c>
      <c r="V44" s="8">
        <f t="shared" si="6"/>
        <v>8924080.0000000019</v>
      </c>
      <c r="W44" s="8">
        <f t="shared" si="6"/>
        <v>9047279.9999999944</v>
      </c>
      <c r="X44" s="8">
        <f t="shared" si="6"/>
        <v>9477599.9999999981</v>
      </c>
      <c r="Y44" s="8">
        <f t="shared" si="6"/>
        <v>9582319.9999999981</v>
      </c>
      <c r="Z44" s="140">
        <f t="shared" si="3"/>
        <v>76672639.99999997</v>
      </c>
      <c r="AA44" s="138">
        <v>7.8895774888265473</v>
      </c>
      <c r="AB44" s="9">
        <v>8.3354489114550532</v>
      </c>
      <c r="AC44" s="165">
        <v>8.8907615014560157</v>
      </c>
      <c r="AD44" s="167">
        <v>46.930000000000007</v>
      </c>
      <c r="AE44" s="172">
        <f t="shared" si="4"/>
        <v>4129840.0000000005</v>
      </c>
    </row>
    <row r="45" spans="1:31" s="3" customFormat="1" ht="14.25" customHeight="1">
      <c r="A45" s="4">
        <v>61043</v>
      </c>
      <c r="B45" s="4" t="s">
        <v>5023</v>
      </c>
      <c r="C45" s="5" t="s">
        <v>4980</v>
      </c>
      <c r="D45" s="4" t="s">
        <v>4981</v>
      </c>
      <c r="E45" s="186">
        <v>358.82</v>
      </c>
      <c r="F45" s="133">
        <v>392.28</v>
      </c>
      <c r="G45" s="187">
        <v>447.55</v>
      </c>
      <c r="H45" s="132">
        <v>33.45999999999998</v>
      </c>
      <c r="I45" s="6">
        <v>8.2200000000000841</v>
      </c>
      <c r="J45" s="6">
        <v>1.4099999999999682</v>
      </c>
      <c r="K45" s="6">
        <v>1.8999999999999773</v>
      </c>
      <c r="L45" s="6">
        <v>19.389999999999986</v>
      </c>
      <c r="M45" s="6">
        <v>9.9599999999999795</v>
      </c>
      <c r="N45" s="6">
        <v>1.4900000000000659</v>
      </c>
      <c r="O45" s="7">
        <v>8.5699999999999932</v>
      </c>
      <c r="P45" s="135">
        <v>4.3299999999999841</v>
      </c>
      <c r="Q45" s="8">
        <f t="shared" si="0"/>
        <v>10305679.999999994</v>
      </c>
      <c r="R45" s="8">
        <f t="shared" si="1"/>
        <v>11752400.000000009</v>
      </c>
      <c r="S45" s="8">
        <f t="shared" si="6"/>
        <v>11876480.000000007</v>
      </c>
      <c r="T45" s="8">
        <f t="shared" si="6"/>
        <v>12043680.000000006</v>
      </c>
      <c r="U45" s="8">
        <f t="shared" si="6"/>
        <v>13750000.000000004</v>
      </c>
      <c r="V45" s="8">
        <f t="shared" si="6"/>
        <v>14626480.000000002</v>
      </c>
      <c r="W45" s="8">
        <f t="shared" si="6"/>
        <v>14757600.000000007</v>
      </c>
      <c r="X45" s="8">
        <f t="shared" si="6"/>
        <v>15511760.000000007</v>
      </c>
      <c r="Y45" s="8">
        <f t="shared" si="6"/>
        <v>15892800.000000006</v>
      </c>
      <c r="Z45" s="140">
        <f t="shared" si="3"/>
        <v>120516880.00000003</v>
      </c>
      <c r="AA45" s="138">
        <v>36.106582945923641</v>
      </c>
      <c r="AB45" s="9">
        <v>39.473525327537281</v>
      </c>
      <c r="AC45" s="165">
        <v>45.035118436676129</v>
      </c>
      <c r="AD45" s="167">
        <v>88.730000000000018</v>
      </c>
      <c r="AE45" s="172">
        <f t="shared" si="4"/>
        <v>7808240.0000000019</v>
      </c>
    </row>
    <row r="46" spans="1:31" s="3" customFormat="1" ht="14.25" customHeight="1">
      <c r="A46" s="4">
        <v>61044</v>
      </c>
      <c r="B46" s="4" t="s">
        <v>5024</v>
      </c>
      <c r="C46" s="5" t="s">
        <v>4980</v>
      </c>
      <c r="D46" s="4" t="s">
        <v>4981</v>
      </c>
      <c r="E46" s="186">
        <v>61.800000000000004</v>
      </c>
      <c r="F46" s="133">
        <v>62.080000000000005</v>
      </c>
      <c r="G46" s="187">
        <v>62.75</v>
      </c>
      <c r="H46" s="132">
        <v>0.28000000000000114</v>
      </c>
      <c r="I46" s="6">
        <v>0.25999999999999091</v>
      </c>
      <c r="J46" s="6">
        <v>0.11000000000000654</v>
      </c>
      <c r="K46" s="6">
        <v>3.0000000000001137E-2</v>
      </c>
      <c r="L46" s="6">
        <v>0</v>
      </c>
      <c r="M46" s="6">
        <v>9.9999999999980105E-3</v>
      </c>
      <c r="N46" s="6">
        <v>0.14000000000000057</v>
      </c>
      <c r="O46" s="7">
        <v>0</v>
      </c>
      <c r="P46" s="135">
        <v>0.11999999999999744</v>
      </c>
      <c r="Q46" s="8">
        <f t="shared" si="0"/>
        <v>86240.000000000349</v>
      </c>
      <c r="R46" s="8">
        <f t="shared" si="1"/>
        <v>131999.99999999875</v>
      </c>
      <c r="S46" s="8">
        <f t="shared" si="6"/>
        <v>141679.99999999933</v>
      </c>
      <c r="T46" s="8">
        <f t="shared" si="6"/>
        <v>144319.99999999942</v>
      </c>
      <c r="U46" s="8">
        <f t="shared" si="6"/>
        <v>144319.99999999942</v>
      </c>
      <c r="V46" s="8">
        <f t="shared" si="6"/>
        <v>145199.99999999924</v>
      </c>
      <c r="W46" s="8">
        <f t="shared" si="6"/>
        <v>157519.9999999993</v>
      </c>
      <c r="X46" s="8">
        <f t="shared" si="6"/>
        <v>157519.9999999993</v>
      </c>
      <c r="Y46" s="8">
        <f t="shared" si="6"/>
        <v>168079.99999999907</v>
      </c>
      <c r="Z46" s="140">
        <f t="shared" si="3"/>
        <v>1276879.9999999942</v>
      </c>
      <c r="AA46" s="138">
        <v>1.9642806060663847</v>
      </c>
      <c r="AB46" s="9">
        <v>1.9731802592977539</v>
      </c>
      <c r="AC46" s="165">
        <v>1.9944758581013862</v>
      </c>
      <c r="AD46" s="167">
        <v>0.94999999999999574</v>
      </c>
      <c r="AE46" s="172">
        <f t="shared" si="4"/>
        <v>83599.999999999622</v>
      </c>
    </row>
    <row r="47" spans="1:31" s="3" customFormat="1" ht="14.25" customHeight="1">
      <c r="A47" s="4">
        <v>61045</v>
      </c>
      <c r="B47" s="4" t="s">
        <v>5025</v>
      </c>
      <c r="C47" s="5" t="s">
        <v>4980</v>
      </c>
      <c r="D47" s="4" t="s">
        <v>4981</v>
      </c>
      <c r="E47" s="186">
        <v>71.77</v>
      </c>
      <c r="F47" s="133">
        <v>72.66</v>
      </c>
      <c r="G47" s="187">
        <v>74.31</v>
      </c>
      <c r="H47" s="132">
        <v>0.89000000000000057</v>
      </c>
      <c r="I47" s="6">
        <v>0.20000000000000284</v>
      </c>
      <c r="J47" s="6">
        <v>0.59999999999999432</v>
      </c>
      <c r="K47" s="6">
        <v>0</v>
      </c>
      <c r="L47" s="6">
        <v>9.9999999999994316E-2</v>
      </c>
      <c r="M47" s="6">
        <v>0.70999999999999375</v>
      </c>
      <c r="N47" s="6">
        <v>4.0000000000006253E-2</v>
      </c>
      <c r="O47" s="7">
        <v>0</v>
      </c>
      <c r="P47" s="135">
        <v>0</v>
      </c>
      <c r="Q47" s="8">
        <f t="shared" si="0"/>
        <v>274120.00000000017</v>
      </c>
      <c r="R47" s="8">
        <f t="shared" si="1"/>
        <v>309320.0000000007</v>
      </c>
      <c r="S47" s="8">
        <f t="shared" si="6"/>
        <v>362120.00000000017</v>
      </c>
      <c r="T47" s="8">
        <f t="shared" si="6"/>
        <v>362120.00000000017</v>
      </c>
      <c r="U47" s="8">
        <f t="shared" si="6"/>
        <v>370919.99999999965</v>
      </c>
      <c r="V47" s="8">
        <f t="shared" si="6"/>
        <v>433399.99999999907</v>
      </c>
      <c r="W47" s="8">
        <f t="shared" si="6"/>
        <v>436919.99999999959</v>
      </c>
      <c r="X47" s="8">
        <f t="shared" si="6"/>
        <v>436919.99999999959</v>
      </c>
      <c r="Y47" s="8">
        <f t="shared" si="6"/>
        <v>436919.99999999959</v>
      </c>
      <c r="Z47" s="140">
        <f t="shared" si="3"/>
        <v>3422759.9999999986</v>
      </c>
      <c r="AA47" s="138">
        <v>4.0968119416616711</v>
      </c>
      <c r="AB47" s="9">
        <v>4.1476153780289406</v>
      </c>
      <c r="AC47" s="165">
        <v>4.2418015241030913</v>
      </c>
      <c r="AD47" s="167">
        <v>2.5400000000000063</v>
      </c>
      <c r="AE47" s="172">
        <f t="shared" si="4"/>
        <v>223520.00000000055</v>
      </c>
    </row>
    <row r="48" spans="1:31" s="3" customFormat="1" ht="14.25" customHeight="1">
      <c r="A48" s="4">
        <v>61046</v>
      </c>
      <c r="B48" s="4" t="s">
        <v>5026</v>
      </c>
      <c r="C48" s="5" t="s">
        <v>4980</v>
      </c>
      <c r="D48" s="4" t="s">
        <v>4981</v>
      </c>
      <c r="E48" s="186">
        <v>201.22</v>
      </c>
      <c r="F48" s="133">
        <v>209.02</v>
      </c>
      <c r="G48" s="187">
        <v>217.72</v>
      </c>
      <c r="H48" s="132">
        <v>7.8000000000000114</v>
      </c>
      <c r="I48" s="6">
        <v>2.9499999999999886</v>
      </c>
      <c r="J48" s="6">
        <v>1.5500000000000114</v>
      </c>
      <c r="K48" s="6">
        <v>0.88999999999998636</v>
      </c>
      <c r="L48" s="6">
        <v>0.21000000000000796</v>
      </c>
      <c r="M48" s="6">
        <v>0.81999999999999318</v>
      </c>
      <c r="N48" s="6">
        <v>0.83000000000001251</v>
      </c>
      <c r="O48" s="7">
        <v>1.0099999999999909</v>
      </c>
      <c r="P48" s="135">
        <v>0.43999999999999773</v>
      </c>
      <c r="Q48" s="8">
        <f t="shared" si="0"/>
        <v>2402400.0000000033</v>
      </c>
      <c r="R48" s="8">
        <f t="shared" si="1"/>
        <v>2921600.0000000014</v>
      </c>
      <c r="S48" s="8">
        <f t="shared" si="6"/>
        <v>3058000.0000000023</v>
      </c>
      <c r="T48" s="8">
        <f t="shared" si="6"/>
        <v>3136320.0000000009</v>
      </c>
      <c r="U48" s="8">
        <f t="shared" si="6"/>
        <v>3154800.0000000019</v>
      </c>
      <c r="V48" s="8">
        <f t="shared" si="6"/>
        <v>3226960.0000000014</v>
      </c>
      <c r="W48" s="8">
        <f t="shared" si="6"/>
        <v>3300000.0000000023</v>
      </c>
      <c r="X48" s="8">
        <f t="shared" si="6"/>
        <v>3388880.0000000014</v>
      </c>
      <c r="Y48" s="8">
        <f t="shared" si="6"/>
        <v>3427600.0000000014</v>
      </c>
      <c r="Z48" s="140">
        <f t="shared" si="3"/>
        <v>28016560.000000015</v>
      </c>
      <c r="AA48" s="138">
        <v>44.308898333076428</v>
      </c>
      <c r="AB48" s="9">
        <v>46.026468191927421</v>
      </c>
      <c r="AC48" s="165">
        <v>47.942219188338143</v>
      </c>
      <c r="AD48" s="167">
        <v>16.5</v>
      </c>
      <c r="AE48" s="172">
        <f t="shared" si="4"/>
        <v>1452000</v>
      </c>
    </row>
    <row r="49" spans="1:31" s="3" customFormat="1" ht="14.25" customHeight="1">
      <c r="A49" s="4">
        <v>61047</v>
      </c>
      <c r="B49" s="4" t="s">
        <v>5027</v>
      </c>
      <c r="C49" s="5" t="s">
        <v>4980</v>
      </c>
      <c r="D49" s="4" t="s">
        <v>4981</v>
      </c>
      <c r="E49" s="186">
        <v>169.76</v>
      </c>
      <c r="F49" s="133">
        <v>173.45</v>
      </c>
      <c r="G49" s="187">
        <v>178.14000000000001</v>
      </c>
      <c r="H49" s="132">
        <v>3.6899999999999977</v>
      </c>
      <c r="I49" s="6">
        <v>3.5500000000000398</v>
      </c>
      <c r="J49" s="6">
        <v>0.15999999999996817</v>
      </c>
      <c r="K49" s="6">
        <v>0.13999999999998636</v>
      </c>
      <c r="L49" s="6">
        <v>-0.25</v>
      </c>
      <c r="M49" s="6">
        <v>0.3200000000000216</v>
      </c>
      <c r="N49" s="6">
        <v>0.25</v>
      </c>
      <c r="O49" s="7">
        <v>0.34000000000000341</v>
      </c>
      <c r="P49" s="135">
        <v>0.18000000000000682</v>
      </c>
      <c r="Q49" s="8">
        <f t="shared" si="0"/>
        <v>1136519.9999999995</v>
      </c>
      <c r="R49" s="8">
        <f t="shared" si="1"/>
        <v>1761320.0000000065</v>
      </c>
      <c r="S49" s="8">
        <f t="shared" si="6"/>
        <v>1775400.0000000037</v>
      </c>
      <c r="T49" s="8">
        <f t="shared" si="6"/>
        <v>1787720.0000000026</v>
      </c>
      <c r="U49" s="8">
        <f t="shared" si="6"/>
        <v>1765720.0000000026</v>
      </c>
      <c r="V49" s="8">
        <f t="shared" si="6"/>
        <v>1793880.0000000044</v>
      </c>
      <c r="W49" s="8">
        <f t="shared" si="6"/>
        <v>1815880.0000000044</v>
      </c>
      <c r="X49" s="8">
        <f t="shared" si="6"/>
        <v>1845800.0000000047</v>
      </c>
      <c r="Y49" s="8">
        <f t="shared" si="6"/>
        <v>1861640.0000000054</v>
      </c>
      <c r="Z49" s="140">
        <f t="shared" si="3"/>
        <v>15543880.000000032</v>
      </c>
      <c r="AA49" s="138">
        <v>22.332728181650744</v>
      </c>
      <c r="AB49" s="9">
        <v>22.818165074854626</v>
      </c>
      <c r="AC49" s="165">
        <v>23.435156681663909</v>
      </c>
      <c r="AD49" s="167">
        <v>8.3800000000000239</v>
      </c>
      <c r="AE49" s="172">
        <f t="shared" si="4"/>
        <v>737440.0000000021</v>
      </c>
    </row>
    <row r="50" spans="1:31" s="3" customFormat="1" ht="14.25" customHeight="1">
      <c r="A50" s="4">
        <v>61048</v>
      </c>
      <c r="B50" s="4" t="s">
        <v>5028</v>
      </c>
      <c r="C50" s="5" t="s">
        <v>4980</v>
      </c>
      <c r="D50" s="4" t="s">
        <v>4981</v>
      </c>
      <c r="E50" s="186">
        <v>864.82</v>
      </c>
      <c r="F50" s="133">
        <v>927.0100000000001</v>
      </c>
      <c r="G50" s="187">
        <v>1025.28</v>
      </c>
      <c r="H50" s="132">
        <v>62.190000000000055</v>
      </c>
      <c r="I50" s="6">
        <v>10.149999999999864</v>
      </c>
      <c r="J50" s="6">
        <v>2.2799999999999727</v>
      </c>
      <c r="K50" s="6">
        <v>1.7500000000001137</v>
      </c>
      <c r="L50" s="6">
        <v>7.25</v>
      </c>
      <c r="M50" s="6">
        <v>29.600000000000023</v>
      </c>
      <c r="N50" s="6">
        <v>19.529999999999973</v>
      </c>
      <c r="O50" s="7">
        <v>7.4700000000000273</v>
      </c>
      <c r="P50" s="135">
        <v>20.239999999999895</v>
      </c>
      <c r="Q50" s="8">
        <f t="shared" si="0"/>
        <v>19154520.000000015</v>
      </c>
      <c r="R50" s="8">
        <f t="shared" si="1"/>
        <v>20940919.999999993</v>
      </c>
      <c r="S50" s="8">
        <f t="shared" si="6"/>
        <v>21141559.999999989</v>
      </c>
      <c r="T50" s="8">
        <f t="shared" si="6"/>
        <v>21295560</v>
      </c>
      <c r="U50" s="8">
        <f t="shared" si="6"/>
        <v>21933560</v>
      </c>
      <c r="V50" s="8">
        <f t="shared" si="6"/>
        <v>24538360</v>
      </c>
      <c r="W50" s="8">
        <f t="shared" si="6"/>
        <v>26256999.999999996</v>
      </c>
      <c r="X50" s="8">
        <f t="shared" si="6"/>
        <v>26914360</v>
      </c>
      <c r="Y50" s="8">
        <f t="shared" si="6"/>
        <v>28695479.999999993</v>
      </c>
      <c r="Z50" s="140">
        <f t="shared" si="3"/>
        <v>210871320</v>
      </c>
      <c r="AA50" s="138">
        <v>23.681825276642122</v>
      </c>
      <c r="AB50" s="9">
        <v>25.384807069332361</v>
      </c>
      <c r="AC50" s="165">
        <v>28.075786660386708</v>
      </c>
      <c r="AD50" s="167">
        <v>160.45999999999992</v>
      </c>
      <c r="AE50" s="172">
        <f t="shared" si="4"/>
        <v>14120479.999999993</v>
      </c>
    </row>
    <row r="51" spans="1:31" s="3" customFormat="1" ht="14.25" customHeight="1">
      <c r="A51" s="4">
        <v>61049</v>
      </c>
      <c r="B51" s="4" t="s">
        <v>5029</v>
      </c>
      <c r="C51" s="5" t="s">
        <v>4980</v>
      </c>
      <c r="D51" s="4" t="s">
        <v>4981</v>
      </c>
      <c r="E51" s="186">
        <v>1073.17</v>
      </c>
      <c r="F51" s="133">
        <v>1122.8000000000002</v>
      </c>
      <c r="G51" s="187">
        <v>1178.31</v>
      </c>
      <c r="H51" s="132">
        <v>49.630000000000109</v>
      </c>
      <c r="I51" s="6">
        <v>10.249999999999773</v>
      </c>
      <c r="J51" s="6">
        <v>2.4300000000000637</v>
      </c>
      <c r="K51" s="6">
        <v>14.690000000000055</v>
      </c>
      <c r="L51" s="6">
        <v>11.889999999999873</v>
      </c>
      <c r="M51" s="6">
        <v>7.8900000000001</v>
      </c>
      <c r="N51" s="6">
        <v>6.4400000000000546</v>
      </c>
      <c r="O51" s="7">
        <v>-4.6700000000000728</v>
      </c>
      <c r="P51" s="135">
        <v>6.5899999999999181</v>
      </c>
      <c r="Q51" s="8">
        <f t="shared" si="0"/>
        <v>15286040.000000034</v>
      </c>
      <c r="R51" s="8">
        <f t="shared" si="1"/>
        <v>17090039.999999993</v>
      </c>
      <c r="S51" s="8">
        <f t="shared" ref="S51:Y66" si="7">R51+(J51*88000)</f>
        <v>17303880</v>
      </c>
      <c r="T51" s="8">
        <f t="shared" si="7"/>
        <v>18596600.000000004</v>
      </c>
      <c r="U51" s="8">
        <f t="shared" si="7"/>
        <v>19642919.999999993</v>
      </c>
      <c r="V51" s="8">
        <f t="shared" si="7"/>
        <v>20337240</v>
      </c>
      <c r="W51" s="8">
        <f t="shared" si="7"/>
        <v>20903960.000000004</v>
      </c>
      <c r="X51" s="8">
        <f t="shared" si="7"/>
        <v>20492999.999999996</v>
      </c>
      <c r="Y51" s="8">
        <f t="shared" si="7"/>
        <v>21072919.999999989</v>
      </c>
      <c r="Z51" s="140">
        <f t="shared" si="3"/>
        <v>170726600.00000003</v>
      </c>
      <c r="AA51" s="138">
        <v>35.637741463074455</v>
      </c>
      <c r="AB51" s="9">
        <v>37.285850438178485</v>
      </c>
      <c r="AC51" s="165">
        <v>39.129221971686931</v>
      </c>
      <c r="AD51" s="167">
        <v>105.13999999999987</v>
      </c>
      <c r="AE51" s="172">
        <f t="shared" si="4"/>
        <v>9252319.9999999888</v>
      </c>
    </row>
    <row r="52" spans="1:31" s="3" customFormat="1" ht="14.25" customHeight="1">
      <c r="A52" s="4">
        <v>61050</v>
      </c>
      <c r="B52" s="4" t="s">
        <v>5030</v>
      </c>
      <c r="C52" s="5" t="s">
        <v>4980</v>
      </c>
      <c r="D52" s="4" t="s">
        <v>4981</v>
      </c>
      <c r="E52" s="186">
        <v>149.26</v>
      </c>
      <c r="F52" s="133">
        <v>150.28</v>
      </c>
      <c r="G52" s="187">
        <v>152.44999999999999</v>
      </c>
      <c r="H52" s="132">
        <v>1.0200000000000102</v>
      </c>
      <c r="I52" s="6">
        <v>0.28999999999999204</v>
      </c>
      <c r="J52" s="6">
        <v>0.47999999999998977</v>
      </c>
      <c r="K52" s="6">
        <v>0</v>
      </c>
      <c r="L52" s="6">
        <v>6.0000000000002274E-2</v>
      </c>
      <c r="M52" s="6">
        <v>2.0000000000010232E-2</v>
      </c>
      <c r="N52" s="6">
        <v>0.15999999999996817</v>
      </c>
      <c r="O52" s="7">
        <v>0</v>
      </c>
      <c r="P52" s="135">
        <v>1.1599999999999966</v>
      </c>
      <c r="Q52" s="8">
        <f t="shared" si="0"/>
        <v>314160.00000000314</v>
      </c>
      <c r="R52" s="8">
        <f t="shared" si="1"/>
        <v>365200.00000000175</v>
      </c>
      <c r="S52" s="8">
        <f t="shared" si="7"/>
        <v>407440.00000000081</v>
      </c>
      <c r="T52" s="8">
        <f t="shared" si="7"/>
        <v>407440.00000000081</v>
      </c>
      <c r="U52" s="8">
        <f t="shared" si="7"/>
        <v>412720.00000000099</v>
      </c>
      <c r="V52" s="8">
        <f t="shared" si="7"/>
        <v>414480.00000000186</v>
      </c>
      <c r="W52" s="8">
        <f t="shared" si="7"/>
        <v>428559.99999999907</v>
      </c>
      <c r="X52" s="8">
        <f t="shared" si="7"/>
        <v>428559.99999999907</v>
      </c>
      <c r="Y52" s="8">
        <f t="shared" si="7"/>
        <v>530639.99999999872</v>
      </c>
      <c r="Z52" s="140">
        <f t="shared" si="3"/>
        <v>3709200.0000000061</v>
      </c>
      <c r="AA52" s="138">
        <v>5.2926075116305453</v>
      </c>
      <c r="AB52" s="9">
        <v>5.3287756723022799</v>
      </c>
      <c r="AC52" s="165">
        <v>5.4057216611823442</v>
      </c>
      <c r="AD52" s="167">
        <v>3.1899999999999982</v>
      </c>
      <c r="AE52" s="172">
        <f t="shared" si="4"/>
        <v>280719.99999999983</v>
      </c>
    </row>
    <row r="53" spans="1:31" s="3" customFormat="1" ht="14.25" customHeight="1">
      <c r="A53" s="4">
        <v>61051</v>
      </c>
      <c r="B53" s="4" t="s">
        <v>5031</v>
      </c>
      <c r="C53" s="5" t="s">
        <v>4980</v>
      </c>
      <c r="D53" s="4" t="s">
        <v>4981</v>
      </c>
      <c r="E53" s="186">
        <v>236.02</v>
      </c>
      <c r="F53" s="133">
        <v>239.9</v>
      </c>
      <c r="G53" s="187">
        <v>240.83</v>
      </c>
      <c r="H53" s="132">
        <v>3.8799999999999955</v>
      </c>
      <c r="I53" s="6">
        <v>0.22999999999998977</v>
      </c>
      <c r="J53" s="6">
        <v>3.9999999999992042E-2</v>
      </c>
      <c r="K53" s="6">
        <v>2.0000000000038654E-2</v>
      </c>
      <c r="L53" s="6">
        <v>0.11999999999997613</v>
      </c>
      <c r="M53" s="6">
        <v>0</v>
      </c>
      <c r="N53" s="6">
        <v>0.49000000000000909</v>
      </c>
      <c r="O53" s="7">
        <v>0</v>
      </c>
      <c r="P53" s="135">
        <v>3.0000000000001137E-2</v>
      </c>
      <c r="Q53" s="8">
        <f t="shared" si="0"/>
        <v>1195039.9999999986</v>
      </c>
      <c r="R53" s="8">
        <f t="shared" si="1"/>
        <v>1235519.9999999967</v>
      </c>
      <c r="S53" s="8">
        <f t="shared" si="7"/>
        <v>1239039.999999996</v>
      </c>
      <c r="T53" s="8">
        <f t="shared" si="7"/>
        <v>1240799.9999999995</v>
      </c>
      <c r="U53" s="8">
        <f t="shared" si="7"/>
        <v>1251359.9999999974</v>
      </c>
      <c r="V53" s="8">
        <f t="shared" si="7"/>
        <v>1251359.9999999974</v>
      </c>
      <c r="W53" s="8">
        <f t="shared" si="7"/>
        <v>1294479.9999999981</v>
      </c>
      <c r="X53" s="8">
        <f t="shared" si="7"/>
        <v>1294479.9999999981</v>
      </c>
      <c r="Y53" s="8">
        <f t="shared" si="7"/>
        <v>1297119.9999999981</v>
      </c>
      <c r="Z53" s="140">
        <f t="shared" si="3"/>
        <v>11299199.99999998</v>
      </c>
      <c r="AA53" s="138">
        <v>4.4605969889741877</v>
      </c>
      <c r="AB53" s="9">
        <v>4.5339260132823807</v>
      </c>
      <c r="AC53" s="165">
        <v>4.551502300036665</v>
      </c>
      <c r="AD53" s="167">
        <v>4.8100000000000023</v>
      </c>
      <c r="AE53" s="172">
        <f t="shared" si="4"/>
        <v>423280.00000000017</v>
      </c>
    </row>
    <row r="54" spans="1:31" s="3" customFormat="1" ht="14.25" customHeight="1">
      <c r="A54" s="4">
        <v>61052</v>
      </c>
      <c r="B54" s="4" t="s">
        <v>5032</v>
      </c>
      <c r="C54" s="5" t="s">
        <v>4980</v>
      </c>
      <c r="D54" s="4" t="s">
        <v>4981</v>
      </c>
      <c r="E54" s="186">
        <v>678.89</v>
      </c>
      <c r="F54" s="133">
        <v>702.53</v>
      </c>
      <c r="G54" s="187">
        <v>721.45</v>
      </c>
      <c r="H54" s="132">
        <v>23.639999999999986</v>
      </c>
      <c r="I54" s="6">
        <v>7.4099999999999682</v>
      </c>
      <c r="J54" s="6">
        <v>1.7100000000001501</v>
      </c>
      <c r="K54" s="6">
        <v>1.1499999999999773</v>
      </c>
      <c r="L54" s="6">
        <v>1.1399999999999864</v>
      </c>
      <c r="M54" s="6">
        <v>3.0599999999999454</v>
      </c>
      <c r="N54" s="6">
        <v>1.42999999999995</v>
      </c>
      <c r="O54" s="7">
        <v>3.0000000000086402E-2</v>
      </c>
      <c r="P54" s="135">
        <v>2.9900000000000091</v>
      </c>
      <c r="Q54" s="8">
        <f t="shared" si="0"/>
        <v>7281119.9999999963</v>
      </c>
      <c r="R54" s="8">
        <f t="shared" si="1"/>
        <v>8585279.9999999907</v>
      </c>
      <c r="S54" s="8">
        <f t="shared" si="7"/>
        <v>8735760.0000000037</v>
      </c>
      <c r="T54" s="8">
        <f t="shared" si="7"/>
        <v>8836960.0000000019</v>
      </c>
      <c r="U54" s="8">
        <f t="shared" si="7"/>
        <v>8937280</v>
      </c>
      <c r="V54" s="8">
        <f t="shared" si="7"/>
        <v>9206559.9999999944</v>
      </c>
      <c r="W54" s="8">
        <f t="shared" si="7"/>
        <v>9332399.9999999907</v>
      </c>
      <c r="X54" s="8">
        <f t="shared" si="7"/>
        <v>9335039.9999999981</v>
      </c>
      <c r="Y54" s="8">
        <f t="shared" si="7"/>
        <v>9598159.9999999981</v>
      </c>
      <c r="Z54" s="140">
        <f t="shared" si="3"/>
        <v>79848559.99999997</v>
      </c>
      <c r="AA54" s="138">
        <v>12.223618633325648</v>
      </c>
      <c r="AB54" s="9">
        <v>12.649263943304909</v>
      </c>
      <c r="AC54" s="165">
        <v>12.989924233694399</v>
      </c>
      <c r="AD54" s="167">
        <v>42.560000000000059</v>
      </c>
      <c r="AE54" s="172">
        <f t="shared" si="4"/>
        <v>3745280.0000000051</v>
      </c>
    </row>
    <row r="55" spans="1:31" s="3" customFormat="1" ht="14.25" customHeight="1">
      <c r="A55" s="4">
        <v>61053</v>
      </c>
      <c r="B55" s="4" t="s">
        <v>5033</v>
      </c>
      <c r="C55" s="5" t="s">
        <v>4980</v>
      </c>
      <c r="D55" s="4" t="s">
        <v>4981</v>
      </c>
      <c r="E55" s="186">
        <v>288.55</v>
      </c>
      <c r="F55" s="133">
        <v>291.24</v>
      </c>
      <c r="G55" s="187">
        <v>300.3</v>
      </c>
      <c r="H55" s="132">
        <v>2.6899999999999977</v>
      </c>
      <c r="I55" s="6">
        <v>0.59000000000003183</v>
      </c>
      <c r="J55" s="6">
        <v>0.52999999999991587</v>
      </c>
      <c r="K55" s="6">
        <v>1.2900000000000773</v>
      </c>
      <c r="L55" s="6">
        <v>2.339999999999975</v>
      </c>
      <c r="M55" s="6">
        <v>0.62000000000000455</v>
      </c>
      <c r="N55" s="6">
        <v>2.2900000000000205</v>
      </c>
      <c r="O55" s="7">
        <v>1.2699999999999818</v>
      </c>
      <c r="P55" s="135">
        <v>0.12999999999999545</v>
      </c>
      <c r="Q55" s="8">
        <f t="shared" si="0"/>
        <v>828519.9999999993</v>
      </c>
      <c r="R55" s="8">
        <f t="shared" si="1"/>
        <v>932360.00000000489</v>
      </c>
      <c r="S55" s="8">
        <f t="shared" si="7"/>
        <v>978999.99999999744</v>
      </c>
      <c r="T55" s="8">
        <f t="shared" si="7"/>
        <v>1092520.0000000042</v>
      </c>
      <c r="U55" s="8">
        <f t="shared" si="7"/>
        <v>1298440.0000000019</v>
      </c>
      <c r="V55" s="8">
        <f t="shared" si="7"/>
        <v>1353000.0000000023</v>
      </c>
      <c r="W55" s="8">
        <f t="shared" si="7"/>
        <v>1554520.0000000042</v>
      </c>
      <c r="X55" s="8">
        <f t="shared" si="7"/>
        <v>1666280.0000000026</v>
      </c>
      <c r="Y55" s="8">
        <f t="shared" si="7"/>
        <v>1677720.0000000021</v>
      </c>
      <c r="Z55" s="140">
        <f t="shared" si="3"/>
        <v>11382360.000000017</v>
      </c>
      <c r="AA55" s="138">
        <v>26.741362692763936</v>
      </c>
      <c r="AB55" s="9">
        <v>26.990658362989329</v>
      </c>
      <c r="AC55" s="165">
        <v>27.830293594306049</v>
      </c>
      <c r="AD55" s="167">
        <v>11.75</v>
      </c>
      <c r="AE55" s="172">
        <f t="shared" si="4"/>
        <v>1034000</v>
      </c>
    </row>
    <row r="56" spans="1:31" s="3" customFormat="1" ht="14.25" customHeight="1">
      <c r="A56" s="4">
        <v>61054</v>
      </c>
      <c r="B56" s="4" t="s">
        <v>5034</v>
      </c>
      <c r="C56" s="5" t="s">
        <v>4980</v>
      </c>
      <c r="D56" s="4" t="s">
        <v>4981</v>
      </c>
      <c r="E56" s="186">
        <v>158.38</v>
      </c>
      <c r="F56" s="133">
        <v>158.88999999999999</v>
      </c>
      <c r="G56" s="187">
        <v>177.34</v>
      </c>
      <c r="H56" s="132">
        <v>0.50999999999999091</v>
      </c>
      <c r="I56" s="6">
        <v>1.6800000000000352</v>
      </c>
      <c r="J56" s="6">
        <v>0.48999999999998067</v>
      </c>
      <c r="K56" s="6">
        <v>1.4799999999999898</v>
      </c>
      <c r="L56" s="6">
        <v>1.9900000000000091</v>
      </c>
      <c r="M56" s="6">
        <v>4.7199999999999989</v>
      </c>
      <c r="N56" s="6">
        <v>2.1399999999999864</v>
      </c>
      <c r="O56" s="7">
        <v>3.6900000000000261</v>
      </c>
      <c r="P56" s="135">
        <v>2.2599999999999909</v>
      </c>
      <c r="Q56" s="8">
        <f t="shared" si="0"/>
        <v>157079.99999999718</v>
      </c>
      <c r="R56" s="8">
        <f t="shared" si="1"/>
        <v>452760.00000000338</v>
      </c>
      <c r="S56" s="8">
        <f t="shared" si="7"/>
        <v>495880.00000000169</v>
      </c>
      <c r="T56" s="8">
        <f t="shared" si="7"/>
        <v>626120.00000000081</v>
      </c>
      <c r="U56" s="8">
        <f t="shared" si="7"/>
        <v>801240.00000000163</v>
      </c>
      <c r="V56" s="8">
        <f t="shared" si="7"/>
        <v>1216600.0000000014</v>
      </c>
      <c r="W56" s="8">
        <f t="shared" si="7"/>
        <v>1404920.0000000002</v>
      </c>
      <c r="X56" s="8">
        <f t="shared" si="7"/>
        <v>1729640.0000000026</v>
      </c>
      <c r="Y56" s="8">
        <f t="shared" si="7"/>
        <v>1928520.0000000019</v>
      </c>
      <c r="Z56" s="140">
        <f t="shared" si="3"/>
        <v>8812760.0000000112</v>
      </c>
      <c r="AA56" s="138">
        <v>28.336285402465421</v>
      </c>
      <c r="AB56" s="9">
        <v>28.427531175639164</v>
      </c>
      <c r="AC56" s="165">
        <v>31.728481205159859</v>
      </c>
      <c r="AD56" s="167">
        <v>18.960000000000008</v>
      </c>
      <c r="AE56" s="172">
        <f t="shared" si="4"/>
        <v>1668480.0000000007</v>
      </c>
    </row>
    <row r="57" spans="1:31" s="3" customFormat="1" ht="14.25" customHeight="1">
      <c r="A57" s="4">
        <v>61055</v>
      </c>
      <c r="B57" s="4" t="s">
        <v>5035</v>
      </c>
      <c r="C57" s="5" t="s">
        <v>4980</v>
      </c>
      <c r="D57" s="4" t="s">
        <v>4981</v>
      </c>
      <c r="E57" s="186">
        <v>217.13</v>
      </c>
      <c r="F57" s="133">
        <v>247.51</v>
      </c>
      <c r="G57" s="187">
        <v>254.58</v>
      </c>
      <c r="H57" s="132">
        <v>30.379999999999995</v>
      </c>
      <c r="I57" s="6">
        <v>5.4700000000000273</v>
      </c>
      <c r="J57" s="6">
        <v>3.0000000000001137E-2</v>
      </c>
      <c r="K57" s="6">
        <v>0.21999999999999886</v>
      </c>
      <c r="L57" s="6">
        <v>3.9999999999992042E-2</v>
      </c>
      <c r="M57" s="6">
        <v>0.18999999999999773</v>
      </c>
      <c r="N57" s="6">
        <v>0.46000000000000796</v>
      </c>
      <c r="O57" s="7">
        <v>0.56000000000000227</v>
      </c>
      <c r="P57" s="135">
        <v>9.9999999999994316E-2</v>
      </c>
      <c r="Q57" s="8">
        <f t="shared" si="0"/>
        <v>9357040</v>
      </c>
      <c r="R57" s="8">
        <f t="shared" si="1"/>
        <v>10319760.000000006</v>
      </c>
      <c r="S57" s="8">
        <f t="shared" si="7"/>
        <v>10322400.000000006</v>
      </c>
      <c r="T57" s="8">
        <f t="shared" si="7"/>
        <v>10341760.000000006</v>
      </c>
      <c r="U57" s="8">
        <f t="shared" si="7"/>
        <v>10345280.000000006</v>
      </c>
      <c r="V57" s="8">
        <f t="shared" si="7"/>
        <v>10362000.000000006</v>
      </c>
      <c r="W57" s="8">
        <f t="shared" si="7"/>
        <v>10402480.000000006</v>
      </c>
      <c r="X57" s="8">
        <f t="shared" si="7"/>
        <v>10451760.000000006</v>
      </c>
      <c r="Y57" s="8">
        <f t="shared" si="7"/>
        <v>10460560.000000006</v>
      </c>
      <c r="Z57" s="140">
        <f t="shared" si="3"/>
        <v>92363040.000000045</v>
      </c>
      <c r="AA57" s="138">
        <v>15.545484485301483</v>
      </c>
      <c r="AB57" s="9">
        <v>17.720549279035467</v>
      </c>
      <c r="AC57" s="165">
        <v>18.226727952231624</v>
      </c>
      <c r="AD57" s="167">
        <v>37.450000000000017</v>
      </c>
      <c r="AE57" s="172">
        <f t="shared" si="4"/>
        <v>3295600.0000000014</v>
      </c>
    </row>
    <row r="58" spans="1:31" s="3" customFormat="1" ht="14.25" customHeight="1">
      <c r="A58" s="4">
        <v>61056</v>
      </c>
      <c r="B58" s="4" t="s">
        <v>5036</v>
      </c>
      <c r="C58" s="5" t="s">
        <v>4980</v>
      </c>
      <c r="D58" s="4" t="s">
        <v>4981</v>
      </c>
      <c r="E58" s="186">
        <v>151.21</v>
      </c>
      <c r="F58" s="133">
        <v>158.57000000000002</v>
      </c>
      <c r="G58" s="187">
        <v>161.09</v>
      </c>
      <c r="H58" s="132">
        <v>7.3600000000000136</v>
      </c>
      <c r="I58" s="6">
        <v>1.1099999999999852</v>
      </c>
      <c r="J58" s="6">
        <v>0.31999999999999318</v>
      </c>
      <c r="K58" s="6">
        <v>0.11000000000001364</v>
      </c>
      <c r="L58" s="6">
        <v>0.11000000000001364</v>
      </c>
      <c r="M58" s="6">
        <v>0.36999999999997613</v>
      </c>
      <c r="N58" s="6">
        <v>0.16999999999998749</v>
      </c>
      <c r="O58" s="7">
        <v>0.27000000000001023</v>
      </c>
      <c r="P58" s="135">
        <v>6.0000000000002274E-2</v>
      </c>
      <c r="Q58" s="8">
        <f t="shared" si="0"/>
        <v>2266880.0000000047</v>
      </c>
      <c r="R58" s="8">
        <f t="shared" si="1"/>
        <v>2462240.0000000019</v>
      </c>
      <c r="S58" s="8">
        <f t="shared" si="7"/>
        <v>2490400.0000000014</v>
      </c>
      <c r="T58" s="8">
        <f t="shared" si="7"/>
        <v>2500080.0000000028</v>
      </c>
      <c r="U58" s="8">
        <f t="shared" si="7"/>
        <v>2509760.0000000042</v>
      </c>
      <c r="V58" s="8">
        <f t="shared" si="7"/>
        <v>2542320.0000000019</v>
      </c>
      <c r="W58" s="8">
        <f t="shared" si="7"/>
        <v>2557280.0000000009</v>
      </c>
      <c r="X58" s="8">
        <f t="shared" si="7"/>
        <v>2581040.0000000019</v>
      </c>
      <c r="Y58" s="8">
        <f t="shared" si="7"/>
        <v>2586320.0000000019</v>
      </c>
      <c r="Z58" s="140">
        <f t="shared" si="3"/>
        <v>22496320.000000022</v>
      </c>
      <c r="AA58" s="138">
        <v>6.4624629244984657</v>
      </c>
      <c r="AB58" s="9">
        <v>6.7770170354984574</v>
      </c>
      <c r="AC58" s="165">
        <v>6.8847176278517148</v>
      </c>
      <c r="AD58" s="167">
        <v>9.8799999999999955</v>
      </c>
      <c r="AE58" s="172">
        <f t="shared" si="4"/>
        <v>869439.99999999965</v>
      </c>
    </row>
    <row r="59" spans="1:31" s="3" customFormat="1" ht="14.25" customHeight="1">
      <c r="A59" s="4">
        <v>61057</v>
      </c>
      <c r="B59" s="4" t="s">
        <v>5037</v>
      </c>
      <c r="C59" s="5" t="s">
        <v>4980</v>
      </c>
      <c r="D59" s="4" t="s">
        <v>4981</v>
      </c>
      <c r="E59" s="186">
        <v>277.06</v>
      </c>
      <c r="F59" s="133">
        <v>278.31</v>
      </c>
      <c r="G59" s="187">
        <v>282.06</v>
      </c>
      <c r="H59" s="132">
        <v>1.25</v>
      </c>
      <c r="I59" s="6">
        <v>1.7599999999999909</v>
      </c>
      <c r="J59" s="6">
        <v>0.41000000000002501</v>
      </c>
      <c r="K59" s="6">
        <v>0.61000000000001364</v>
      </c>
      <c r="L59" s="6">
        <v>0.39999999999997726</v>
      </c>
      <c r="M59" s="6">
        <v>8.9999999999974989E-2</v>
      </c>
      <c r="N59" s="6">
        <v>0.14999999999997726</v>
      </c>
      <c r="O59" s="7">
        <v>6.0000000000059117E-2</v>
      </c>
      <c r="P59" s="135">
        <v>0.26999999999998181</v>
      </c>
      <c r="Q59" s="8">
        <f t="shared" si="0"/>
        <v>385000</v>
      </c>
      <c r="R59" s="8">
        <f t="shared" si="1"/>
        <v>694759.99999999837</v>
      </c>
      <c r="S59" s="8">
        <f t="shared" si="7"/>
        <v>730840.00000000058</v>
      </c>
      <c r="T59" s="8">
        <f t="shared" si="7"/>
        <v>784520.00000000175</v>
      </c>
      <c r="U59" s="8">
        <f t="shared" si="7"/>
        <v>819719.99999999977</v>
      </c>
      <c r="V59" s="8">
        <f t="shared" si="7"/>
        <v>827639.99999999756</v>
      </c>
      <c r="W59" s="8">
        <f t="shared" si="7"/>
        <v>840839.99999999558</v>
      </c>
      <c r="X59" s="8">
        <f t="shared" si="7"/>
        <v>846120.00000000081</v>
      </c>
      <c r="Y59" s="8">
        <f t="shared" si="7"/>
        <v>869879.99999999919</v>
      </c>
      <c r="Z59" s="140">
        <f t="shared" si="3"/>
        <v>6799319.9999999935</v>
      </c>
      <c r="AA59" s="138">
        <v>6.7152548699292023</v>
      </c>
      <c r="AB59" s="9">
        <v>6.7455518041218365</v>
      </c>
      <c r="AC59" s="165">
        <v>6.8364426066997428</v>
      </c>
      <c r="AD59" s="167">
        <v>5</v>
      </c>
      <c r="AE59" s="172">
        <f t="shared" si="4"/>
        <v>440000</v>
      </c>
    </row>
    <row r="60" spans="1:31" s="3" customFormat="1" ht="14.25" customHeight="1">
      <c r="A60" s="4">
        <v>61058</v>
      </c>
      <c r="B60" s="4" t="s">
        <v>5038</v>
      </c>
      <c r="C60" s="5" t="s">
        <v>4980</v>
      </c>
      <c r="D60" s="4" t="s">
        <v>4981</v>
      </c>
      <c r="E60" s="186">
        <v>188.01</v>
      </c>
      <c r="F60" s="133">
        <v>188.70999999999998</v>
      </c>
      <c r="G60" s="187">
        <v>193.38</v>
      </c>
      <c r="H60" s="132">
        <v>0.69999999999998863</v>
      </c>
      <c r="I60" s="6">
        <v>1.3200000000000216</v>
      </c>
      <c r="J60" s="6">
        <v>0.44999999999998863</v>
      </c>
      <c r="K60" s="6">
        <v>6.0000000000002274E-2</v>
      </c>
      <c r="L60" s="6">
        <v>9.9999999999994316E-2</v>
      </c>
      <c r="M60" s="6">
        <v>1.0900000000000318</v>
      </c>
      <c r="N60" s="6">
        <v>0</v>
      </c>
      <c r="O60" s="7">
        <v>2.0000000000010232E-2</v>
      </c>
      <c r="P60" s="135">
        <v>1.629999999999967</v>
      </c>
      <c r="Q60" s="8">
        <f t="shared" si="0"/>
        <v>215599.99999999648</v>
      </c>
      <c r="R60" s="8">
        <f t="shared" si="1"/>
        <v>447920.00000000023</v>
      </c>
      <c r="S60" s="8">
        <f t="shared" si="7"/>
        <v>487519.99999999924</v>
      </c>
      <c r="T60" s="8">
        <f t="shared" si="7"/>
        <v>492799.99999999942</v>
      </c>
      <c r="U60" s="8">
        <f t="shared" si="7"/>
        <v>501599.99999999889</v>
      </c>
      <c r="V60" s="8">
        <f t="shared" si="7"/>
        <v>597520.00000000163</v>
      </c>
      <c r="W60" s="8">
        <f t="shared" si="7"/>
        <v>597520.00000000163</v>
      </c>
      <c r="X60" s="8">
        <f t="shared" si="7"/>
        <v>599280.00000000256</v>
      </c>
      <c r="Y60" s="8">
        <f t="shared" si="7"/>
        <v>742719.99999999965</v>
      </c>
      <c r="Z60" s="140">
        <f t="shared" si="3"/>
        <v>4682480.0000000009</v>
      </c>
      <c r="AA60" s="138">
        <v>7.8846387727457623</v>
      </c>
      <c r="AB60" s="9">
        <v>7.9139949088072594</v>
      </c>
      <c r="AC60" s="165">
        <v>8.1098422736746745</v>
      </c>
      <c r="AD60" s="167">
        <v>5.3700000000000045</v>
      </c>
      <c r="AE60" s="172">
        <f t="shared" si="4"/>
        <v>472560.00000000041</v>
      </c>
    </row>
    <row r="61" spans="1:31" s="3" customFormat="1" ht="14.25" customHeight="1">
      <c r="A61" s="4">
        <v>61059</v>
      </c>
      <c r="B61" s="4" t="s">
        <v>5039</v>
      </c>
      <c r="C61" s="5" t="s">
        <v>4980</v>
      </c>
      <c r="D61" s="4" t="s">
        <v>4981</v>
      </c>
      <c r="E61" s="186">
        <v>169.85</v>
      </c>
      <c r="F61" s="133">
        <v>172.54</v>
      </c>
      <c r="G61" s="187">
        <v>176.2</v>
      </c>
      <c r="H61" s="132">
        <v>2.6899999999999977</v>
      </c>
      <c r="I61" s="6">
        <v>1.460000000000008</v>
      </c>
      <c r="J61" s="6">
        <v>0.21999999999999886</v>
      </c>
      <c r="K61" s="6">
        <v>6.0000000000002274E-2</v>
      </c>
      <c r="L61" s="6">
        <v>0.74000000000000909</v>
      </c>
      <c r="M61" s="6">
        <v>0.48999999999998067</v>
      </c>
      <c r="N61" s="6">
        <v>2.0000000000010232E-2</v>
      </c>
      <c r="O61" s="7">
        <v>0</v>
      </c>
      <c r="P61" s="135">
        <v>0.66999999999998749</v>
      </c>
      <c r="Q61" s="8">
        <f t="shared" si="0"/>
        <v>828519.9999999993</v>
      </c>
      <c r="R61" s="8">
        <f t="shared" si="1"/>
        <v>1085480.0000000007</v>
      </c>
      <c r="S61" s="8">
        <f t="shared" si="7"/>
        <v>1104840.0000000007</v>
      </c>
      <c r="T61" s="8">
        <f t="shared" si="7"/>
        <v>1110120.0000000009</v>
      </c>
      <c r="U61" s="8">
        <f t="shared" si="7"/>
        <v>1175240.0000000016</v>
      </c>
      <c r="V61" s="8">
        <f t="shared" si="7"/>
        <v>1218360</v>
      </c>
      <c r="W61" s="8">
        <f t="shared" si="7"/>
        <v>1220120.0000000009</v>
      </c>
      <c r="X61" s="8">
        <f t="shared" si="7"/>
        <v>1220120.0000000009</v>
      </c>
      <c r="Y61" s="8">
        <f t="shared" si="7"/>
        <v>1279079.9999999998</v>
      </c>
      <c r="Z61" s="140">
        <f t="shared" si="3"/>
        <v>10241880.000000006</v>
      </c>
      <c r="AA61" s="138">
        <v>5.0909385190868974</v>
      </c>
      <c r="AB61" s="9">
        <v>5.1715662766161508</v>
      </c>
      <c r="AC61" s="165">
        <v>5.2812679838864378</v>
      </c>
      <c r="AD61" s="167">
        <v>6.3499999999999943</v>
      </c>
      <c r="AE61" s="172">
        <f t="shared" si="4"/>
        <v>558799.99999999953</v>
      </c>
    </row>
    <row r="62" spans="1:31" s="3" customFormat="1" ht="14.25" customHeight="1">
      <c r="A62" s="4">
        <v>61060</v>
      </c>
      <c r="B62" s="4" t="s">
        <v>5040</v>
      </c>
      <c r="C62" s="5" t="s">
        <v>4980</v>
      </c>
      <c r="D62" s="4" t="s">
        <v>4981</v>
      </c>
      <c r="E62" s="186">
        <v>323.68</v>
      </c>
      <c r="F62" s="133">
        <v>334.98</v>
      </c>
      <c r="G62" s="187">
        <v>346.65000000000003</v>
      </c>
      <c r="H62" s="132">
        <v>11.300000000000011</v>
      </c>
      <c r="I62" s="6">
        <v>4.0299999999999727</v>
      </c>
      <c r="J62" s="6">
        <v>1.2900000000000205</v>
      </c>
      <c r="K62" s="6">
        <v>2.0299999999999727</v>
      </c>
      <c r="L62" s="6">
        <v>0.94999999999998863</v>
      </c>
      <c r="M62" s="6">
        <v>1.7200000000000841</v>
      </c>
      <c r="N62" s="6">
        <v>0.91999999999995907</v>
      </c>
      <c r="O62" s="7">
        <v>0.56999999999999318</v>
      </c>
      <c r="P62" s="135">
        <v>0.16000000000002501</v>
      </c>
      <c r="Q62" s="8">
        <f t="shared" si="0"/>
        <v>3480400.0000000037</v>
      </c>
      <c r="R62" s="8">
        <f t="shared" si="1"/>
        <v>4189679.9999999991</v>
      </c>
      <c r="S62" s="8">
        <f t="shared" si="7"/>
        <v>4303200.0000000009</v>
      </c>
      <c r="T62" s="8">
        <f t="shared" si="7"/>
        <v>4481839.9999999981</v>
      </c>
      <c r="U62" s="8">
        <f t="shared" si="7"/>
        <v>4565439.9999999972</v>
      </c>
      <c r="V62" s="8">
        <f t="shared" si="7"/>
        <v>4716800.0000000047</v>
      </c>
      <c r="W62" s="8">
        <f t="shared" si="7"/>
        <v>4797760.0000000009</v>
      </c>
      <c r="X62" s="8">
        <f t="shared" si="7"/>
        <v>4847920</v>
      </c>
      <c r="Y62" s="8">
        <f t="shared" si="7"/>
        <v>4862000.0000000019</v>
      </c>
      <c r="Z62" s="140">
        <f t="shared" si="3"/>
        <v>40245040</v>
      </c>
      <c r="AA62" s="138">
        <v>10.034317813332176</v>
      </c>
      <c r="AB62" s="9">
        <v>10.384626115638941</v>
      </c>
      <c r="AC62" s="165">
        <v>10.746404689791149</v>
      </c>
      <c r="AD62" s="167">
        <v>22.970000000000027</v>
      </c>
      <c r="AE62" s="172">
        <f t="shared" si="4"/>
        <v>2021360.0000000023</v>
      </c>
    </row>
    <row r="63" spans="1:31" s="3" customFormat="1" ht="14.25" customHeight="1">
      <c r="A63" s="4">
        <v>61061</v>
      </c>
      <c r="B63" s="4" t="s">
        <v>5041</v>
      </c>
      <c r="C63" s="5" t="s">
        <v>4980</v>
      </c>
      <c r="D63" s="4" t="s">
        <v>4981</v>
      </c>
      <c r="E63" s="186">
        <v>149.47</v>
      </c>
      <c r="F63" s="133">
        <v>152.15</v>
      </c>
      <c r="G63" s="187">
        <v>157.33000000000001</v>
      </c>
      <c r="H63" s="132">
        <v>2.6800000000000068</v>
      </c>
      <c r="I63" s="6">
        <v>1.9000000000000057</v>
      </c>
      <c r="J63" s="6">
        <v>0.56000000000000227</v>
      </c>
      <c r="K63" s="6">
        <v>1.25</v>
      </c>
      <c r="L63" s="6">
        <v>0.11000000000001364</v>
      </c>
      <c r="M63" s="6">
        <v>0.91999999999995907</v>
      </c>
      <c r="N63" s="6">
        <v>0.10000000000002274</v>
      </c>
      <c r="O63" s="7">
        <v>0.28999999999999204</v>
      </c>
      <c r="P63" s="135">
        <v>5.0000000000011369E-2</v>
      </c>
      <c r="Q63" s="8">
        <f t="shared" si="0"/>
        <v>825440.0000000021</v>
      </c>
      <c r="R63" s="8">
        <f t="shared" si="1"/>
        <v>1159840.000000003</v>
      </c>
      <c r="S63" s="8">
        <f t="shared" si="7"/>
        <v>1209120.0000000033</v>
      </c>
      <c r="T63" s="8">
        <f t="shared" si="7"/>
        <v>1319120.0000000033</v>
      </c>
      <c r="U63" s="8">
        <f t="shared" si="7"/>
        <v>1328800.0000000044</v>
      </c>
      <c r="V63" s="8">
        <f t="shared" si="7"/>
        <v>1409760.0000000009</v>
      </c>
      <c r="W63" s="8">
        <f t="shared" si="7"/>
        <v>1418560.000000003</v>
      </c>
      <c r="X63" s="8">
        <f t="shared" si="7"/>
        <v>1444080.0000000023</v>
      </c>
      <c r="Y63" s="8">
        <f t="shared" si="7"/>
        <v>1448480.0000000033</v>
      </c>
      <c r="Z63" s="140">
        <f t="shared" si="3"/>
        <v>11563200.000000026</v>
      </c>
      <c r="AA63" s="138">
        <v>4.6539360897222339</v>
      </c>
      <c r="AB63" s="9">
        <v>4.7373812541060945</v>
      </c>
      <c r="AC63" s="165">
        <v>4.8986670569077342</v>
      </c>
      <c r="AD63" s="167">
        <v>7.8600000000000136</v>
      </c>
      <c r="AE63" s="172">
        <f t="shared" si="4"/>
        <v>691680.00000000116</v>
      </c>
    </row>
    <row r="64" spans="1:31" s="3" customFormat="1" ht="14.25" customHeight="1">
      <c r="A64" s="4">
        <v>61062</v>
      </c>
      <c r="B64" s="4" t="s">
        <v>5042</v>
      </c>
      <c r="C64" s="5" t="s">
        <v>4980</v>
      </c>
      <c r="D64" s="4" t="s">
        <v>4981</v>
      </c>
      <c r="E64" s="186">
        <v>108.93</v>
      </c>
      <c r="F64" s="133">
        <v>113.37</v>
      </c>
      <c r="G64" s="187">
        <v>117.67</v>
      </c>
      <c r="H64" s="132">
        <v>4.4399999999999977</v>
      </c>
      <c r="I64" s="6">
        <v>1.230000000000004</v>
      </c>
      <c r="J64" s="6">
        <v>0.40999999999999659</v>
      </c>
      <c r="K64" s="6">
        <v>9.9999999999994316E-2</v>
      </c>
      <c r="L64" s="6">
        <v>0.37000000000000455</v>
      </c>
      <c r="M64" s="6">
        <v>0.12000000000000455</v>
      </c>
      <c r="N64" s="6">
        <v>0.20999999999999375</v>
      </c>
      <c r="O64" s="7">
        <v>0.46999999999999886</v>
      </c>
      <c r="P64" s="135">
        <v>1.3900000000000006</v>
      </c>
      <c r="Q64" s="8">
        <f t="shared" si="0"/>
        <v>1367519.9999999995</v>
      </c>
      <c r="R64" s="8">
        <f t="shared" si="1"/>
        <v>1584000.0000000002</v>
      </c>
      <c r="S64" s="8">
        <f t="shared" si="7"/>
        <v>1620080</v>
      </c>
      <c r="T64" s="8">
        <f t="shared" si="7"/>
        <v>1628879.9999999995</v>
      </c>
      <c r="U64" s="8">
        <f t="shared" si="7"/>
        <v>1661440</v>
      </c>
      <c r="V64" s="8">
        <f t="shared" si="7"/>
        <v>1672000.0000000005</v>
      </c>
      <c r="W64" s="8">
        <f t="shared" si="7"/>
        <v>1690480</v>
      </c>
      <c r="X64" s="8">
        <f t="shared" si="7"/>
        <v>1731840</v>
      </c>
      <c r="Y64" s="8">
        <f t="shared" si="7"/>
        <v>1854160</v>
      </c>
      <c r="Z64" s="140">
        <f t="shared" si="3"/>
        <v>14810400</v>
      </c>
      <c r="AA64" s="138">
        <v>57.187106257874845</v>
      </c>
      <c r="AB64" s="9">
        <v>59.518059638807216</v>
      </c>
      <c r="AC64" s="165">
        <v>61.775514489710204</v>
      </c>
      <c r="AD64" s="167">
        <v>8.7399999999999949</v>
      </c>
      <c r="AE64" s="172">
        <f t="shared" si="4"/>
        <v>769119.99999999953</v>
      </c>
    </row>
    <row r="65" spans="1:31" s="3" customFormat="1" ht="14.25" customHeight="1">
      <c r="A65" s="4">
        <v>61063</v>
      </c>
      <c r="B65" s="4" t="s">
        <v>5043</v>
      </c>
      <c r="C65" s="5" t="s">
        <v>4980</v>
      </c>
      <c r="D65" s="4" t="s">
        <v>4981</v>
      </c>
      <c r="E65" s="186">
        <v>87.25</v>
      </c>
      <c r="F65" s="133">
        <v>87.38</v>
      </c>
      <c r="G65" s="187">
        <v>88.06</v>
      </c>
      <c r="H65" s="132">
        <v>0.12999999999999545</v>
      </c>
      <c r="I65" s="6">
        <v>0.12000000000000455</v>
      </c>
      <c r="J65" s="6">
        <v>0.17000000000000171</v>
      </c>
      <c r="K65" s="6">
        <v>6.9999999999993179E-2</v>
      </c>
      <c r="L65" s="6">
        <v>1.0000000000005116E-2</v>
      </c>
      <c r="M65" s="6">
        <v>-1.0000000000005116E-2</v>
      </c>
      <c r="N65" s="6">
        <v>0.21999999999999886</v>
      </c>
      <c r="O65" s="7">
        <v>0</v>
      </c>
      <c r="P65" s="135">
        <v>9.9999999999994316E-2</v>
      </c>
      <c r="Q65" s="8">
        <f t="shared" si="0"/>
        <v>40039.999999998596</v>
      </c>
      <c r="R65" s="8">
        <f t="shared" si="1"/>
        <v>61159.999999999396</v>
      </c>
      <c r="S65" s="8">
        <f t="shared" si="7"/>
        <v>76119.999999999549</v>
      </c>
      <c r="T65" s="8">
        <f t="shared" si="7"/>
        <v>82279.999999998952</v>
      </c>
      <c r="U65" s="8">
        <f t="shared" si="7"/>
        <v>83159.999999999403</v>
      </c>
      <c r="V65" s="8">
        <f t="shared" si="7"/>
        <v>82279.999999998952</v>
      </c>
      <c r="W65" s="8">
        <f t="shared" si="7"/>
        <v>101639.99999999885</v>
      </c>
      <c r="X65" s="8">
        <f t="shared" si="7"/>
        <v>101639.99999999885</v>
      </c>
      <c r="Y65" s="8">
        <f t="shared" si="7"/>
        <v>110439.99999999836</v>
      </c>
      <c r="Z65" s="140">
        <f t="shared" si="3"/>
        <v>738759.99999999092</v>
      </c>
      <c r="AA65" s="138">
        <v>4.1297474345866929</v>
      </c>
      <c r="AB65" s="9">
        <v>4.1359006399333555</v>
      </c>
      <c r="AC65" s="165">
        <v>4.1680866371312808</v>
      </c>
      <c r="AD65" s="167">
        <v>0.81000000000000227</v>
      </c>
      <c r="AE65" s="172">
        <f t="shared" si="4"/>
        <v>71280.000000000204</v>
      </c>
    </row>
    <row r="66" spans="1:31" s="3" customFormat="1" ht="14.25" customHeight="1">
      <c r="A66" s="4">
        <v>61064</v>
      </c>
      <c r="B66" s="4" t="s">
        <v>5044</v>
      </c>
      <c r="C66" s="5" t="s">
        <v>4980</v>
      </c>
      <c r="D66" s="4" t="s">
        <v>4981</v>
      </c>
      <c r="E66" s="186">
        <v>114.63</v>
      </c>
      <c r="F66" s="133">
        <v>116.07</v>
      </c>
      <c r="G66" s="187">
        <v>117.99000000000001</v>
      </c>
      <c r="H66" s="132">
        <v>1.4399999999999977</v>
      </c>
      <c r="I66" s="6">
        <v>0.34000000000001762</v>
      </c>
      <c r="J66" s="6">
        <v>0.17999999999999261</v>
      </c>
      <c r="K66" s="6">
        <v>4.0000000000006253E-2</v>
      </c>
      <c r="L66" s="6">
        <v>0.14999999999999147</v>
      </c>
      <c r="M66" s="6">
        <v>0.35999999999999943</v>
      </c>
      <c r="N66" s="6">
        <v>0.26999999999999602</v>
      </c>
      <c r="O66" s="7">
        <v>7.9999999999998295E-2</v>
      </c>
      <c r="P66" s="135">
        <v>0.50000000000001421</v>
      </c>
      <c r="Q66" s="8">
        <f t="shared" si="0"/>
        <v>443519.9999999993</v>
      </c>
      <c r="R66" s="8">
        <f t="shared" si="1"/>
        <v>503360.00000000239</v>
      </c>
      <c r="S66" s="8">
        <f t="shared" si="7"/>
        <v>519200.00000000175</v>
      </c>
      <c r="T66" s="8">
        <f t="shared" si="7"/>
        <v>522720.00000000227</v>
      </c>
      <c r="U66" s="8">
        <f t="shared" si="7"/>
        <v>535920.00000000151</v>
      </c>
      <c r="V66" s="8">
        <f t="shared" si="7"/>
        <v>567600.00000000151</v>
      </c>
      <c r="W66" s="8">
        <f t="shared" si="7"/>
        <v>591360.00000000116</v>
      </c>
      <c r="X66" s="8">
        <f t="shared" si="7"/>
        <v>598400.00000000105</v>
      </c>
      <c r="Y66" s="8">
        <f t="shared" si="7"/>
        <v>642400.00000000233</v>
      </c>
      <c r="Z66" s="140">
        <f t="shared" si="3"/>
        <v>4924480.000000013</v>
      </c>
      <c r="AA66" s="138">
        <v>3.4098210461186995</v>
      </c>
      <c r="AB66" s="9">
        <v>3.4526557517490835</v>
      </c>
      <c r="AC66" s="165">
        <v>3.5097686925895961</v>
      </c>
      <c r="AD66" s="167">
        <v>3.3600000000000141</v>
      </c>
      <c r="AE66" s="172">
        <f t="shared" si="4"/>
        <v>295680.00000000122</v>
      </c>
    </row>
    <row r="67" spans="1:31" s="3" customFormat="1" ht="14.25" customHeight="1">
      <c r="A67" s="4">
        <v>61065</v>
      </c>
      <c r="B67" s="4" t="s">
        <v>5045</v>
      </c>
      <c r="C67" s="5" t="s">
        <v>4980</v>
      </c>
      <c r="D67" s="4" t="s">
        <v>4981</v>
      </c>
      <c r="E67" s="186">
        <v>170.57</v>
      </c>
      <c r="F67" s="133">
        <v>172.7</v>
      </c>
      <c r="G67" s="187">
        <v>206.9</v>
      </c>
      <c r="H67" s="132">
        <v>2.1299999999999955</v>
      </c>
      <c r="I67" s="6">
        <v>2.4600000000000364</v>
      </c>
      <c r="J67" s="6">
        <v>4.0299999999999727</v>
      </c>
      <c r="K67" s="6">
        <v>0.13999999999998636</v>
      </c>
      <c r="L67" s="6">
        <v>0.20000000000001705</v>
      </c>
      <c r="M67" s="6">
        <v>2.2299999999999898</v>
      </c>
      <c r="N67" s="6">
        <v>0.30000000000001137</v>
      </c>
      <c r="O67" s="7">
        <v>22.330000000000013</v>
      </c>
      <c r="P67" s="135">
        <v>2.5099999999999909</v>
      </c>
      <c r="Q67" s="8">
        <f t="shared" si="0"/>
        <v>656039.9999999986</v>
      </c>
      <c r="R67" s="8">
        <f t="shared" si="1"/>
        <v>1089000.0000000051</v>
      </c>
      <c r="S67" s="8">
        <f t="shared" ref="S67:Y82" si="8">R67+(J67*88000)</f>
        <v>1443640.0000000028</v>
      </c>
      <c r="T67" s="8">
        <f t="shared" si="8"/>
        <v>1455960.0000000016</v>
      </c>
      <c r="U67" s="8">
        <f t="shared" si="8"/>
        <v>1473560.000000003</v>
      </c>
      <c r="V67" s="8">
        <f t="shared" si="8"/>
        <v>1669800.0000000021</v>
      </c>
      <c r="W67" s="8">
        <f t="shared" si="8"/>
        <v>1696200.000000003</v>
      </c>
      <c r="X67" s="8">
        <f t="shared" si="8"/>
        <v>3661240.0000000042</v>
      </c>
      <c r="Y67" s="8">
        <f t="shared" si="8"/>
        <v>3882120.0000000033</v>
      </c>
      <c r="Z67" s="140">
        <f t="shared" si="3"/>
        <v>17027560.000000022</v>
      </c>
      <c r="AA67" s="138">
        <v>5.3684114449735452</v>
      </c>
      <c r="AB67" s="9">
        <v>5.4354497071403616</v>
      </c>
      <c r="AC67" s="165">
        <v>6.5118387053117592</v>
      </c>
      <c r="AD67" s="167">
        <v>36.330000000000013</v>
      </c>
      <c r="AE67" s="172">
        <f t="shared" si="4"/>
        <v>3197040.0000000009</v>
      </c>
    </row>
    <row r="68" spans="1:31" s="3" customFormat="1" ht="14.25" customHeight="1">
      <c r="A68" s="4">
        <v>61066</v>
      </c>
      <c r="B68" s="4" t="s">
        <v>5046</v>
      </c>
      <c r="C68" s="5" t="s">
        <v>4980</v>
      </c>
      <c r="D68" s="4" t="s">
        <v>4981</v>
      </c>
      <c r="E68" s="186">
        <v>75.02</v>
      </c>
      <c r="F68" s="133">
        <v>75.819999999999993</v>
      </c>
      <c r="G68" s="187">
        <v>76.489999999999995</v>
      </c>
      <c r="H68" s="132">
        <v>0.79999999999999716</v>
      </c>
      <c r="I68" s="6">
        <v>0.4000000000000199</v>
      </c>
      <c r="J68" s="6">
        <v>4.9999999999982947E-2</v>
      </c>
      <c r="K68" s="6">
        <v>1.9999999999996021E-2</v>
      </c>
      <c r="L68" s="6">
        <v>1.0000000000019327E-2</v>
      </c>
      <c r="M68" s="6">
        <v>0</v>
      </c>
      <c r="N68" s="6">
        <v>0.10999999999999943</v>
      </c>
      <c r="O68" s="7">
        <v>0</v>
      </c>
      <c r="P68" s="135">
        <v>7.9999999999998295E-2</v>
      </c>
      <c r="Q68" s="8">
        <f t="shared" si="0"/>
        <v>246399.99999999916</v>
      </c>
      <c r="R68" s="8">
        <f t="shared" si="1"/>
        <v>316800.00000000268</v>
      </c>
      <c r="S68" s="8">
        <f t="shared" si="8"/>
        <v>321200.00000000116</v>
      </c>
      <c r="T68" s="8">
        <f t="shared" si="8"/>
        <v>322960.00000000081</v>
      </c>
      <c r="U68" s="8">
        <f t="shared" si="8"/>
        <v>323840.0000000025</v>
      </c>
      <c r="V68" s="8">
        <f t="shared" si="8"/>
        <v>323840.0000000025</v>
      </c>
      <c r="W68" s="8">
        <f t="shared" si="8"/>
        <v>333520.00000000244</v>
      </c>
      <c r="X68" s="8">
        <f t="shared" si="8"/>
        <v>333520.00000000244</v>
      </c>
      <c r="Y68" s="8">
        <f t="shared" si="8"/>
        <v>340560.00000000227</v>
      </c>
      <c r="Z68" s="140">
        <f t="shared" si="3"/>
        <v>2862640.0000000158</v>
      </c>
      <c r="AA68" s="138">
        <v>3.0565764062614589</v>
      </c>
      <c r="AB68" s="9">
        <v>3.0891711959843215</v>
      </c>
      <c r="AC68" s="165">
        <v>3.1164693323772195</v>
      </c>
      <c r="AD68" s="167">
        <v>1.4699999999999989</v>
      </c>
      <c r="AE68" s="172">
        <f t="shared" si="4"/>
        <v>129359.9999999999</v>
      </c>
    </row>
    <row r="69" spans="1:31" s="3" customFormat="1" ht="14.25" customHeight="1">
      <c r="A69" s="4">
        <v>61067</v>
      </c>
      <c r="B69" s="4" t="s">
        <v>5047</v>
      </c>
      <c r="C69" s="5" t="s">
        <v>4980</v>
      </c>
      <c r="D69" s="4" t="s">
        <v>4981</v>
      </c>
      <c r="E69" s="186">
        <v>108.94</v>
      </c>
      <c r="F69" s="133">
        <v>110.59</v>
      </c>
      <c r="G69" s="187">
        <v>114.95</v>
      </c>
      <c r="H69" s="132">
        <v>1.6500000000000057</v>
      </c>
      <c r="I69" s="6">
        <v>2.4000000000000057</v>
      </c>
      <c r="J69" s="6">
        <v>0.20000000000000284</v>
      </c>
      <c r="K69" s="6">
        <v>2.9999999999986926E-2</v>
      </c>
      <c r="L69" s="6">
        <v>3.0000000000001137E-2</v>
      </c>
      <c r="M69" s="6">
        <v>0.46999999999999886</v>
      </c>
      <c r="N69" s="6">
        <v>0.26000000000000512</v>
      </c>
      <c r="O69" s="7">
        <v>0.84000000000000341</v>
      </c>
      <c r="P69" s="135">
        <v>0.12999999999999545</v>
      </c>
      <c r="Q69" s="8">
        <f t="shared" si="0"/>
        <v>508200.00000000175</v>
      </c>
      <c r="R69" s="8">
        <f t="shared" si="1"/>
        <v>930600.00000000279</v>
      </c>
      <c r="S69" s="8">
        <f t="shared" si="8"/>
        <v>948200.00000000303</v>
      </c>
      <c r="T69" s="8">
        <f t="shared" si="8"/>
        <v>950840.00000000186</v>
      </c>
      <c r="U69" s="8">
        <f t="shared" si="8"/>
        <v>953480.00000000198</v>
      </c>
      <c r="V69" s="8">
        <f t="shared" si="8"/>
        <v>994840.00000000186</v>
      </c>
      <c r="W69" s="8">
        <f t="shared" si="8"/>
        <v>1017720.0000000023</v>
      </c>
      <c r="X69" s="8">
        <f t="shared" si="8"/>
        <v>1091640.0000000026</v>
      </c>
      <c r="Y69" s="8">
        <f t="shared" si="8"/>
        <v>1103080.0000000021</v>
      </c>
      <c r="Z69" s="140">
        <f t="shared" si="3"/>
        <v>8498600.0000000205</v>
      </c>
      <c r="AA69" s="138">
        <v>34.001248439450684</v>
      </c>
      <c r="AB69" s="9">
        <v>34.51622971285893</v>
      </c>
      <c r="AC69" s="165">
        <v>35.877028714107361</v>
      </c>
      <c r="AD69" s="167">
        <v>6.0100000000000051</v>
      </c>
      <c r="AE69" s="172">
        <f t="shared" si="4"/>
        <v>528880.00000000047</v>
      </c>
    </row>
    <row r="70" spans="1:31" s="3" customFormat="1" ht="14.25" customHeight="1">
      <c r="A70" s="4">
        <v>61068</v>
      </c>
      <c r="B70" s="4" t="s">
        <v>5048</v>
      </c>
      <c r="C70" s="5" t="s">
        <v>4980</v>
      </c>
      <c r="D70" s="4" t="s">
        <v>4981</v>
      </c>
      <c r="E70" s="186">
        <v>125.42</v>
      </c>
      <c r="F70" s="133">
        <v>138.14000000000001</v>
      </c>
      <c r="G70" s="187">
        <v>141.07999999999998</v>
      </c>
      <c r="H70" s="132">
        <v>12.720000000000013</v>
      </c>
      <c r="I70" s="6">
        <v>0.5</v>
      </c>
      <c r="J70" s="6">
        <v>8.0000000000012506E-2</v>
      </c>
      <c r="K70" s="6">
        <v>0.37999999999996703</v>
      </c>
      <c r="L70" s="6">
        <v>0.74000000000000909</v>
      </c>
      <c r="M70" s="6">
        <v>0.56000000000000227</v>
      </c>
      <c r="N70" s="6">
        <v>0.41999999999998749</v>
      </c>
      <c r="O70" s="7">
        <v>0</v>
      </c>
      <c r="P70" s="135">
        <v>0.25999999999999091</v>
      </c>
      <c r="Q70" s="8">
        <f t="shared" si="0"/>
        <v>3917760.0000000042</v>
      </c>
      <c r="R70" s="8">
        <f t="shared" si="1"/>
        <v>4005760.0000000042</v>
      </c>
      <c r="S70" s="8">
        <f t="shared" si="8"/>
        <v>4012800.0000000051</v>
      </c>
      <c r="T70" s="8">
        <f t="shared" si="8"/>
        <v>4046240.0000000023</v>
      </c>
      <c r="U70" s="8">
        <f t="shared" si="8"/>
        <v>4111360.0000000033</v>
      </c>
      <c r="V70" s="8">
        <f t="shared" si="8"/>
        <v>4160640.0000000033</v>
      </c>
      <c r="W70" s="8">
        <f t="shared" si="8"/>
        <v>4197600.0000000019</v>
      </c>
      <c r="X70" s="8">
        <f t="shared" si="8"/>
        <v>4197600.0000000019</v>
      </c>
      <c r="Y70" s="8">
        <f t="shared" si="8"/>
        <v>4220480.0000000009</v>
      </c>
      <c r="Z70" s="140">
        <f t="shared" si="3"/>
        <v>36870240.000000022</v>
      </c>
      <c r="AA70" s="138">
        <v>7.6399210545552005</v>
      </c>
      <c r="AB70" s="9">
        <v>8.4147559757315857</v>
      </c>
      <c r="AC70" s="165">
        <v>8.5938451792110317</v>
      </c>
      <c r="AD70" s="167">
        <v>15.659999999999981</v>
      </c>
      <c r="AE70" s="172">
        <f t="shared" si="4"/>
        <v>1378079.9999999984</v>
      </c>
    </row>
    <row r="71" spans="1:31" s="3" customFormat="1" ht="14.25" customHeight="1">
      <c r="A71" s="4">
        <v>61069</v>
      </c>
      <c r="B71" s="4" t="s">
        <v>5049</v>
      </c>
      <c r="C71" s="5" t="s">
        <v>4980</v>
      </c>
      <c r="D71" s="4" t="s">
        <v>4981</v>
      </c>
      <c r="E71" s="186">
        <v>274.04000000000002</v>
      </c>
      <c r="F71" s="133">
        <v>280.29000000000002</v>
      </c>
      <c r="G71" s="187">
        <v>298.73</v>
      </c>
      <c r="H71" s="132">
        <v>6.25</v>
      </c>
      <c r="I71" s="6">
        <v>-0.50999999999999091</v>
      </c>
      <c r="J71" s="6">
        <v>3.3799999999999955</v>
      </c>
      <c r="K71" s="6">
        <v>0.79000000000002046</v>
      </c>
      <c r="L71" s="6">
        <v>3.839999999999975</v>
      </c>
      <c r="M71" s="6">
        <v>0.68999999999999773</v>
      </c>
      <c r="N71" s="6">
        <v>2.9700000000000273</v>
      </c>
      <c r="O71" s="7">
        <v>0.94999999999993179</v>
      </c>
      <c r="P71" s="135">
        <v>6.3300000000000409</v>
      </c>
      <c r="Q71" s="8">
        <f t="shared" si="0"/>
        <v>1925000</v>
      </c>
      <c r="R71" s="8">
        <f t="shared" si="1"/>
        <v>1835240.0000000016</v>
      </c>
      <c r="S71" s="8">
        <f t="shared" si="8"/>
        <v>2132680.0000000014</v>
      </c>
      <c r="T71" s="8">
        <f t="shared" si="8"/>
        <v>2202200.0000000033</v>
      </c>
      <c r="U71" s="8">
        <f t="shared" si="8"/>
        <v>2540120.0000000009</v>
      </c>
      <c r="V71" s="8">
        <f t="shared" si="8"/>
        <v>2600840.0000000009</v>
      </c>
      <c r="W71" s="8">
        <f t="shared" si="8"/>
        <v>2862200.0000000033</v>
      </c>
      <c r="X71" s="8">
        <f t="shared" si="8"/>
        <v>2945799.9999999972</v>
      </c>
      <c r="Y71" s="8">
        <f t="shared" si="8"/>
        <v>3502840.0000000009</v>
      </c>
      <c r="Z71" s="140">
        <f t="shared" si="3"/>
        <v>22546920.000000007</v>
      </c>
      <c r="AA71" s="138">
        <v>5.5509641873278239</v>
      </c>
      <c r="AB71" s="9">
        <v>5.6775644141954302</v>
      </c>
      <c r="AC71" s="165">
        <v>6.0510857235456177</v>
      </c>
      <c r="AD71" s="167">
        <v>24.69</v>
      </c>
      <c r="AE71" s="172">
        <f t="shared" si="4"/>
        <v>2172720</v>
      </c>
    </row>
    <row r="72" spans="1:31" s="3" customFormat="1" ht="14.25" customHeight="1">
      <c r="A72" s="4">
        <v>61070</v>
      </c>
      <c r="B72" s="4" t="s">
        <v>5050</v>
      </c>
      <c r="C72" s="5" t="s">
        <v>4980</v>
      </c>
      <c r="D72" s="4" t="s">
        <v>4981</v>
      </c>
      <c r="E72" s="186">
        <v>132.44999999999999</v>
      </c>
      <c r="F72" s="133">
        <v>132.44999999999999</v>
      </c>
      <c r="G72" s="187">
        <v>133.94999999999999</v>
      </c>
      <c r="H72" s="132">
        <v>0</v>
      </c>
      <c r="I72" s="6">
        <v>0.50999999999999091</v>
      </c>
      <c r="J72" s="6">
        <v>0.19000000000002615</v>
      </c>
      <c r="K72" s="6">
        <v>0</v>
      </c>
      <c r="L72" s="6">
        <v>0.12000000000000455</v>
      </c>
      <c r="M72" s="6">
        <v>0</v>
      </c>
      <c r="N72" s="6">
        <v>5.0000000000011369E-2</v>
      </c>
      <c r="O72" s="7">
        <v>0</v>
      </c>
      <c r="P72" s="135">
        <v>0.62999999999999545</v>
      </c>
      <c r="Q72" s="8">
        <f t="shared" si="0"/>
        <v>0</v>
      </c>
      <c r="R72" s="8">
        <f t="shared" si="1"/>
        <v>89759.999999998399</v>
      </c>
      <c r="S72" s="8">
        <f t="shared" si="8"/>
        <v>106480.0000000007</v>
      </c>
      <c r="T72" s="8">
        <f t="shared" si="8"/>
        <v>106480.0000000007</v>
      </c>
      <c r="U72" s="8">
        <f t="shared" si="8"/>
        <v>117040.00000000111</v>
      </c>
      <c r="V72" s="8">
        <f t="shared" si="8"/>
        <v>117040.00000000111</v>
      </c>
      <c r="W72" s="8">
        <f t="shared" si="8"/>
        <v>121440.00000000211</v>
      </c>
      <c r="X72" s="8">
        <f t="shared" si="8"/>
        <v>121440.00000000211</v>
      </c>
      <c r="Y72" s="8">
        <f t="shared" si="8"/>
        <v>176880.00000000172</v>
      </c>
      <c r="Z72" s="140">
        <f t="shared" si="3"/>
        <v>956560.00000000792</v>
      </c>
      <c r="AA72" s="138">
        <v>4.2822640875010913</v>
      </c>
      <c r="AB72" s="9">
        <v>4.2822640875010913</v>
      </c>
      <c r="AC72" s="165">
        <v>4.330760849533946</v>
      </c>
      <c r="AD72" s="167">
        <v>1.5</v>
      </c>
      <c r="AE72" s="172">
        <f t="shared" si="4"/>
        <v>132000</v>
      </c>
    </row>
    <row r="73" spans="1:31" s="3" customFormat="1" ht="14.25" customHeight="1">
      <c r="A73" s="4">
        <v>61071</v>
      </c>
      <c r="B73" s="4" t="s">
        <v>5051</v>
      </c>
      <c r="C73" s="5" t="s">
        <v>4980</v>
      </c>
      <c r="D73" s="4" t="s">
        <v>4981</v>
      </c>
      <c r="E73" s="186">
        <v>67.989999999999995</v>
      </c>
      <c r="F73" s="133">
        <v>68.009999999999991</v>
      </c>
      <c r="G73" s="187">
        <v>69.22</v>
      </c>
      <c r="H73" s="132">
        <v>1.9999999999996021E-2</v>
      </c>
      <c r="I73" s="6">
        <v>5.0000000000011369E-2</v>
      </c>
      <c r="J73" s="6">
        <v>3.0000000000001137E-2</v>
      </c>
      <c r="K73" s="6">
        <v>0</v>
      </c>
      <c r="L73" s="6">
        <v>0</v>
      </c>
      <c r="M73" s="6">
        <v>1.0999999999999943</v>
      </c>
      <c r="N73" s="6">
        <v>0</v>
      </c>
      <c r="O73" s="7">
        <v>0</v>
      </c>
      <c r="P73" s="135">
        <v>3.0000000000001137E-2</v>
      </c>
      <c r="Q73" s="8">
        <f t="shared" si="0"/>
        <v>6159.9999999987722</v>
      </c>
      <c r="R73" s="8">
        <f t="shared" si="1"/>
        <v>14960.000000000773</v>
      </c>
      <c r="S73" s="8">
        <f t="shared" si="8"/>
        <v>17600.000000000873</v>
      </c>
      <c r="T73" s="8">
        <f t="shared" si="8"/>
        <v>17600.000000000873</v>
      </c>
      <c r="U73" s="8">
        <f t="shared" si="8"/>
        <v>17600.000000000873</v>
      </c>
      <c r="V73" s="8">
        <f t="shared" si="8"/>
        <v>114400.00000000038</v>
      </c>
      <c r="W73" s="8">
        <f t="shared" si="8"/>
        <v>114400.00000000038</v>
      </c>
      <c r="X73" s="8">
        <f t="shared" si="8"/>
        <v>114400.00000000038</v>
      </c>
      <c r="Y73" s="8">
        <f t="shared" si="8"/>
        <v>117040.00000000048</v>
      </c>
      <c r="Z73" s="140">
        <f t="shared" si="3"/>
        <v>534160.00000000373</v>
      </c>
      <c r="AA73" s="138">
        <v>2.4630488335023912</v>
      </c>
      <c r="AB73" s="9">
        <v>2.4637733661788146</v>
      </c>
      <c r="AC73" s="165">
        <v>2.5076075931024495</v>
      </c>
      <c r="AD73" s="167">
        <v>1.230000000000004</v>
      </c>
      <c r="AE73" s="172">
        <f t="shared" si="4"/>
        <v>108240.00000000035</v>
      </c>
    </row>
    <row r="74" spans="1:31" s="3" customFormat="1" ht="14.25" customHeight="1">
      <c r="A74" s="4">
        <v>61072</v>
      </c>
      <c r="B74" s="4" t="s">
        <v>5052</v>
      </c>
      <c r="C74" s="5" t="s">
        <v>4980</v>
      </c>
      <c r="D74" s="4" t="s">
        <v>4981</v>
      </c>
      <c r="E74" s="186">
        <v>42.04</v>
      </c>
      <c r="F74" s="133">
        <v>42.17</v>
      </c>
      <c r="G74" s="187">
        <v>42.27</v>
      </c>
      <c r="H74" s="132">
        <v>0.13000000000000256</v>
      </c>
      <c r="I74" s="6">
        <v>6.0000000000002274E-2</v>
      </c>
      <c r="J74" s="6">
        <v>0</v>
      </c>
      <c r="K74" s="6">
        <v>3.9999999999999147E-2</v>
      </c>
      <c r="L74" s="6">
        <v>0</v>
      </c>
      <c r="M74" s="6">
        <v>0</v>
      </c>
      <c r="N74" s="6">
        <v>0</v>
      </c>
      <c r="O74" s="7">
        <v>0</v>
      </c>
      <c r="P74" s="135">
        <v>0</v>
      </c>
      <c r="Q74" s="8">
        <f t="shared" si="0"/>
        <v>40040.000000000786</v>
      </c>
      <c r="R74" s="8">
        <f t="shared" si="1"/>
        <v>50600.000000001186</v>
      </c>
      <c r="S74" s="8">
        <f t="shared" si="8"/>
        <v>50600.000000001186</v>
      </c>
      <c r="T74" s="8">
        <f t="shared" si="8"/>
        <v>54120.000000001113</v>
      </c>
      <c r="U74" s="8">
        <f t="shared" si="8"/>
        <v>54120.000000001113</v>
      </c>
      <c r="V74" s="8">
        <f t="shared" si="8"/>
        <v>54120.000000001113</v>
      </c>
      <c r="W74" s="8">
        <f t="shared" si="8"/>
        <v>54120.000000001113</v>
      </c>
      <c r="X74" s="8">
        <f t="shared" si="8"/>
        <v>54120.000000001113</v>
      </c>
      <c r="Y74" s="8">
        <f t="shared" si="8"/>
        <v>54120.000000001113</v>
      </c>
      <c r="Z74" s="140">
        <f t="shared" si="3"/>
        <v>465960.00000000984</v>
      </c>
      <c r="AA74" s="138">
        <v>3.244528138795419</v>
      </c>
      <c r="AB74" s="9">
        <v>3.2545611706232833</v>
      </c>
      <c r="AC74" s="165">
        <v>3.2622788874139474</v>
      </c>
      <c r="AD74" s="167">
        <v>0.23000000000000398</v>
      </c>
      <c r="AE74" s="172">
        <f t="shared" si="4"/>
        <v>20240.000000000349</v>
      </c>
    </row>
    <row r="75" spans="1:31" s="3" customFormat="1" ht="14.25" customHeight="1">
      <c r="A75" s="4">
        <v>61073</v>
      </c>
      <c r="B75" s="4" t="s">
        <v>5053</v>
      </c>
      <c r="C75" s="5" t="s">
        <v>4980</v>
      </c>
      <c r="D75" s="4" t="s">
        <v>4981</v>
      </c>
      <c r="E75" s="186">
        <v>117.93</v>
      </c>
      <c r="F75" s="133">
        <v>119.08000000000001</v>
      </c>
      <c r="G75" s="187">
        <v>121.92</v>
      </c>
      <c r="H75" s="132">
        <v>1.1500000000000057</v>
      </c>
      <c r="I75" s="6">
        <v>1.0799999999999841</v>
      </c>
      <c r="J75" s="6">
        <v>0.95000000000000284</v>
      </c>
      <c r="K75" s="6">
        <v>0</v>
      </c>
      <c r="L75" s="6">
        <v>6.9999999999993179E-2</v>
      </c>
      <c r="M75" s="6">
        <v>0.23000000000001819</v>
      </c>
      <c r="N75" s="6">
        <v>1.999999999998181E-2</v>
      </c>
      <c r="O75" s="7">
        <v>0</v>
      </c>
      <c r="P75" s="135">
        <v>0.48999999999999488</v>
      </c>
      <c r="Q75" s="8">
        <f t="shared" si="0"/>
        <v>354200.00000000175</v>
      </c>
      <c r="R75" s="8">
        <f t="shared" si="1"/>
        <v>544279.99999999895</v>
      </c>
      <c r="S75" s="8">
        <f t="shared" si="8"/>
        <v>627879.99999999919</v>
      </c>
      <c r="T75" s="8">
        <f t="shared" si="8"/>
        <v>627879.99999999919</v>
      </c>
      <c r="U75" s="8">
        <f t="shared" si="8"/>
        <v>634039.9999999986</v>
      </c>
      <c r="V75" s="8">
        <f t="shared" si="8"/>
        <v>654280.00000000023</v>
      </c>
      <c r="W75" s="8">
        <f t="shared" si="8"/>
        <v>656039.9999999986</v>
      </c>
      <c r="X75" s="8">
        <f t="shared" si="8"/>
        <v>656039.9999999986</v>
      </c>
      <c r="Y75" s="8">
        <f t="shared" si="8"/>
        <v>699159.99999999814</v>
      </c>
      <c r="Z75" s="140">
        <f t="shared" si="3"/>
        <v>5453799.9999999935</v>
      </c>
      <c r="AA75" s="138">
        <v>4.9038605478950785</v>
      </c>
      <c r="AB75" s="9">
        <v>4.9516807770995159</v>
      </c>
      <c r="AC75" s="165">
        <v>5.0697759518304748</v>
      </c>
      <c r="AD75" s="167">
        <v>3.9899999999999949</v>
      </c>
      <c r="AE75" s="172">
        <f t="shared" si="4"/>
        <v>351119.99999999953</v>
      </c>
    </row>
    <row r="76" spans="1:31" s="3" customFormat="1" ht="14.25" customHeight="1">
      <c r="A76" s="4">
        <v>61074</v>
      </c>
      <c r="B76" s="4" t="s">
        <v>5054</v>
      </c>
      <c r="C76" s="5" t="s">
        <v>4980</v>
      </c>
      <c r="D76" s="4" t="s">
        <v>4981</v>
      </c>
      <c r="E76" s="186">
        <v>259.51</v>
      </c>
      <c r="F76" s="133">
        <v>259.98</v>
      </c>
      <c r="G76" s="187">
        <v>265.52</v>
      </c>
      <c r="H76" s="132">
        <v>0.47000000000002728</v>
      </c>
      <c r="I76" s="6">
        <v>2.3899999999999864</v>
      </c>
      <c r="J76" s="6">
        <v>0.43999999999999773</v>
      </c>
      <c r="K76" s="6">
        <v>1.2300000000000182</v>
      </c>
      <c r="L76" s="6">
        <v>0.18000000000000682</v>
      </c>
      <c r="M76" s="6">
        <v>0.55000000000001137</v>
      </c>
      <c r="N76" s="6">
        <v>0.43999999999994088</v>
      </c>
      <c r="O76" s="7">
        <v>0.31000000000000227</v>
      </c>
      <c r="P76" s="135">
        <v>0</v>
      </c>
      <c r="Q76" s="8">
        <f t="shared" si="0"/>
        <v>144760.00000000838</v>
      </c>
      <c r="R76" s="8">
        <f t="shared" si="1"/>
        <v>565400.00000000594</v>
      </c>
      <c r="S76" s="8">
        <f t="shared" si="8"/>
        <v>604120.0000000057</v>
      </c>
      <c r="T76" s="8">
        <f t="shared" si="8"/>
        <v>712360.00000000733</v>
      </c>
      <c r="U76" s="8">
        <f t="shared" si="8"/>
        <v>728200.00000000792</v>
      </c>
      <c r="V76" s="8">
        <f t="shared" si="8"/>
        <v>776600.00000000896</v>
      </c>
      <c r="W76" s="8">
        <f t="shared" si="8"/>
        <v>815320.00000000373</v>
      </c>
      <c r="X76" s="8">
        <f t="shared" si="8"/>
        <v>842600.00000000396</v>
      </c>
      <c r="Y76" s="8">
        <f t="shared" si="8"/>
        <v>842600.00000000396</v>
      </c>
      <c r="Z76" s="140">
        <f t="shared" si="3"/>
        <v>6031960.0000000559</v>
      </c>
      <c r="AA76" s="138">
        <v>42.079063432351795</v>
      </c>
      <c r="AB76" s="9">
        <v>42.155273057465301</v>
      </c>
      <c r="AC76" s="165">
        <v>43.053573744973399</v>
      </c>
      <c r="AD76" s="167">
        <v>6.0099999999999909</v>
      </c>
      <c r="AE76" s="172">
        <f t="shared" si="4"/>
        <v>528879.99999999919</v>
      </c>
    </row>
    <row r="77" spans="1:31" s="3" customFormat="1" ht="14.25" customHeight="1">
      <c r="A77" s="4">
        <v>61075</v>
      </c>
      <c r="B77" s="4" t="s">
        <v>5055</v>
      </c>
      <c r="C77" s="5" t="s">
        <v>4980</v>
      </c>
      <c r="D77" s="4" t="s">
        <v>4981</v>
      </c>
      <c r="E77" s="186">
        <v>437.15000000000003</v>
      </c>
      <c r="F77" s="133">
        <v>439.68</v>
      </c>
      <c r="G77" s="187">
        <v>452.01000000000005</v>
      </c>
      <c r="H77" s="132">
        <v>2.5299999999999727</v>
      </c>
      <c r="I77" s="6">
        <v>3.2800000000000296</v>
      </c>
      <c r="J77" s="6">
        <v>1.8999999999999773</v>
      </c>
      <c r="K77" s="6">
        <v>2.0099999999999909</v>
      </c>
      <c r="L77" s="6">
        <v>1.6499999999999773</v>
      </c>
      <c r="M77" s="6">
        <v>1.0199999999999818</v>
      </c>
      <c r="N77" s="6">
        <v>6.0000000000059117E-2</v>
      </c>
      <c r="O77" s="7">
        <v>1.3000000000000114</v>
      </c>
      <c r="P77" s="135">
        <v>1.1100000000000136</v>
      </c>
      <c r="Q77" s="8">
        <f t="shared" si="0"/>
        <v>779239.99999999173</v>
      </c>
      <c r="R77" s="8">
        <f t="shared" si="1"/>
        <v>1356519.999999997</v>
      </c>
      <c r="S77" s="8">
        <f t="shared" si="8"/>
        <v>1523719.9999999949</v>
      </c>
      <c r="T77" s="8">
        <f t="shared" si="8"/>
        <v>1700599.9999999939</v>
      </c>
      <c r="U77" s="8">
        <f t="shared" si="8"/>
        <v>1845799.9999999919</v>
      </c>
      <c r="V77" s="8">
        <f t="shared" si="8"/>
        <v>1935559.9999999902</v>
      </c>
      <c r="W77" s="8">
        <f t="shared" si="8"/>
        <v>1940839.9999999953</v>
      </c>
      <c r="X77" s="8">
        <f t="shared" si="8"/>
        <v>2055239.9999999963</v>
      </c>
      <c r="Y77" s="8">
        <f t="shared" si="8"/>
        <v>2152919.9999999977</v>
      </c>
      <c r="Z77" s="140">
        <f t="shared" si="3"/>
        <v>15290439.99999995</v>
      </c>
      <c r="AA77" s="138">
        <v>16.156811436723618</v>
      </c>
      <c r="AB77" s="9">
        <v>16.250318775016908</v>
      </c>
      <c r="AC77" s="165">
        <v>16.706028451363249</v>
      </c>
      <c r="AD77" s="167">
        <v>14.860000000000014</v>
      </c>
      <c r="AE77" s="172">
        <f t="shared" si="4"/>
        <v>1307680.0000000012</v>
      </c>
    </row>
    <row r="78" spans="1:31" s="3" customFormat="1" ht="14.25" customHeight="1">
      <c r="A78" s="4">
        <v>61076</v>
      </c>
      <c r="B78" s="4" t="s">
        <v>5056</v>
      </c>
      <c r="C78" s="5" t="s">
        <v>4980</v>
      </c>
      <c r="D78" s="4" t="s">
        <v>4981</v>
      </c>
      <c r="E78" s="186">
        <v>110.89</v>
      </c>
      <c r="F78" s="133">
        <v>110.91</v>
      </c>
      <c r="G78" s="187">
        <v>111.10000000000001</v>
      </c>
      <c r="H78" s="132">
        <v>1.9999999999996021E-2</v>
      </c>
      <c r="I78" s="6">
        <v>1.0000000000005116E-2</v>
      </c>
      <c r="J78" s="6">
        <v>0</v>
      </c>
      <c r="K78" s="6">
        <v>1.0000000000005116E-2</v>
      </c>
      <c r="L78" s="6">
        <v>0.12999999999999545</v>
      </c>
      <c r="M78" s="6">
        <v>3.0000000000001137E-2</v>
      </c>
      <c r="N78" s="6">
        <v>1.0000000000005116E-2</v>
      </c>
      <c r="O78" s="7">
        <v>0</v>
      </c>
      <c r="P78" s="135">
        <v>0</v>
      </c>
      <c r="Q78" s="8">
        <f t="shared" si="0"/>
        <v>6159.9999999987722</v>
      </c>
      <c r="R78" s="8">
        <f t="shared" si="1"/>
        <v>7919.9999999996726</v>
      </c>
      <c r="S78" s="8">
        <f t="shared" si="8"/>
        <v>7919.9999999996726</v>
      </c>
      <c r="T78" s="8">
        <f t="shared" si="8"/>
        <v>8800.0000000001237</v>
      </c>
      <c r="U78" s="8">
        <f t="shared" si="8"/>
        <v>20239.999999999724</v>
      </c>
      <c r="V78" s="8">
        <f t="shared" si="8"/>
        <v>22879.999999999825</v>
      </c>
      <c r="W78" s="8">
        <f t="shared" si="8"/>
        <v>23760.000000000276</v>
      </c>
      <c r="X78" s="8">
        <f t="shared" si="8"/>
        <v>23760.000000000276</v>
      </c>
      <c r="Y78" s="8">
        <f t="shared" si="8"/>
        <v>23760.000000000276</v>
      </c>
      <c r="Z78" s="140">
        <f t="shared" si="3"/>
        <v>145199.9999999986</v>
      </c>
      <c r="AA78" s="138">
        <v>1.9708241951594037</v>
      </c>
      <c r="AB78" s="9">
        <v>1.9711796508713995</v>
      </c>
      <c r="AC78" s="165">
        <v>1.9745564801353575</v>
      </c>
      <c r="AD78" s="167">
        <v>0.21000000000000793</v>
      </c>
      <c r="AE78" s="172">
        <f t="shared" si="4"/>
        <v>18480.000000000698</v>
      </c>
    </row>
    <row r="79" spans="1:31" s="3" customFormat="1" ht="14.25" customHeight="1">
      <c r="A79" s="4">
        <v>61077</v>
      </c>
      <c r="B79" s="4" t="s">
        <v>5057</v>
      </c>
      <c r="C79" s="5" t="s">
        <v>4980</v>
      </c>
      <c r="D79" s="4" t="s">
        <v>4981</v>
      </c>
      <c r="E79" s="186">
        <v>203.8</v>
      </c>
      <c r="F79" s="133">
        <v>209.06</v>
      </c>
      <c r="G79" s="187">
        <v>219.96</v>
      </c>
      <c r="H79" s="132">
        <v>5.2599999999999909</v>
      </c>
      <c r="I79" s="6">
        <v>2.8799999999999955</v>
      </c>
      <c r="J79" s="6">
        <v>1.2800000000000011</v>
      </c>
      <c r="K79" s="6">
        <v>0.90000000000000568</v>
      </c>
      <c r="L79" s="6">
        <v>0.75</v>
      </c>
      <c r="M79" s="6">
        <v>0.46000000000000796</v>
      </c>
      <c r="N79" s="6">
        <v>0.56999999999999318</v>
      </c>
      <c r="O79" s="7">
        <v>3.3300000000000125</v>
      </c>
      <c r="P79" s="135">
        <v>0.72999999999998977</v>
      </c>
      <c r="Q79" s="8">
        <f t="shared" si="0"/>
        <v>1620079.9999999972</v>
      </c>
      <c r="R79" s="8">
        <f t="shared" si="1"/>
        <v>2126959.9999999963</v>
      </c>
      <c r="S79" s="8">
        <f t="shared" si="8"/>
        <v>2239599.9999999963</v>
      </c>
      <c r="T79" s="8">
        <f t="shared" si="8"/>
        <v>2318799.9999999967</v>
      </c>
      <c r="U79" s="8">
        <f t="shared" si="8"/>
        <v>2384799.9999999967</v>
      </c>
      <c r="V79" s="8">
        <f t="shared" si="8"/>
        <v>2425279.9999999972</v>
      </c>
      <c r="W79" s="8">
        <f t="shared" si="8"/>
        <v>2475439.9999999967</v>
      </c>
      <c r="X79" s="8">
        <f t="shared" si="8"/>
        <v>2768479.9999999977</v>
      </c>
      <c r="Y79" s="8">
        <f t="shared" si="8"/>
        <v>2832719.9999999967</v>
      </c>
      <c r="Z79" s="140">
        <f t="shared" si="3"/>
        <v>21192159.99999997</v>
      </c>
      <c r="AA79" s="138">
        <v>44.377667450570506</v>
      </c>
      <c r="AB79" s="9">
        <v>45.523038062886506</v>
      </c>
      <c r="AC79" s="165">
        <v>47.896524692970999</v>
      </c>
      <c r="AD79" s="167">
        <v>16.159999999999997</v>
      </c>
      <c r="AE79" s="172">
        <f t="shared" si="4"/>
        <v>1422079.9999999998</v>
      </c>
    </row>
    <row r="80" spans="1:31" s="3" customFormat="1" ht="14.25" customHeight="1">
      <c r="A80" s="4">
        <v>61078</v>
      </c>
      <c r="B80" s="4" t="s">
        <v>5058</v>
      </c>
      <c r="C80" s="5" t="s">
        <v>4980</v>
      </c>
      <c r="D80" s="4" t="s">
        <v>4981</v>
      </c>
      <c r="E80" s="186">
        <v>259.76</v>
      </c>
      <c r="F80" s="133">
        <v>270.23</v>
      </c>
      <c r="G80" s="187">
        <v>274.83</v>
      </c>
      <c r="H80" s="132">
        <v>10.470000000000027</v>
      </c>
      <c r="I80" s="6">
        <v>0.81000000000000227</v>
      </c>
      <c r="J80" s="6">
        <v>0.75</v>
      </c>
      <c r="K80" s="6">
        <v>0.12000000000000455</v>
      </c>
      <c r="L80" s="6">
        <v>1.5199999999999818</v>
      </c>
      <c r="M80" s="6">
        <v>0.87999999999999545</v>
      </c>
      <c r="N80" s="6">
        <v>0.37000000000000455</v>
      </c>
      <c r="O80" s="7">
        <v>-1.2400000000000091</v>
      </c>
      <c r="P80" s="135">
        <v>1.3899999999999864</v>
      </c>
      <c r="Q80" s="8">
        <f t="shared" si="0"/>
        <v>3224760.0000000093</v>
      </c>
      <c r="R80" s="8">
        <f t="shared" si="1"/>
        <v>3367320.0000000098</v>
      </c>
      <c r="S80" s="8">
        <f t="shared" si="8"/>
        <v>3433320.0000000098</v>
      </c>
      <c r="T80" s="8">
        <f t="shared" si="8"/>
        <v>3443880.0000000102</v>
      </c>
      <c r="U80" s="8">
        <f t="shared" si="8"/>
        <v>3577640.0000000088</v>
      </c>
      <c r="V80" s="8">
        <f t="shared" si="8"/>
        <v>3655080.0000000084</v>
      </c>
      <c r="W80" s="8">
        <f t="shared" si="8"/>
        <v>3687640.0000000088</v>
      </c>
      <c r="X80" s="8">
        <f t="shared" si="8"/>
        <v>3578520.0000000079</v>
      </c>
      <c r="Y80" s="8">
        <f t="shared" si="8"/>
        <v>3700840.0000000065</v>
      </c>
      <c r="Z80" s="140">
        <f t="shared" si="3"/>
        <v>31669000.000000075</v>
      </c>
      <c r="AA80" s="138">
        <v>55.17885971620359</v>
      </c>
      <c r="AB80" s="9">
        <v>57.40292293312941</v>
      </c>
      <c r="AC80" s="165">
        <v>58.380066275809327</v>
      </c>
      <c r="AD80" s="167">
        <v>15.069999999999991</v>
      </c>
      <c r="AE80" s="172">
        <f t="shared" si="4"/>
        <v>1326159.9999999993</v>
      </c>
    </row>
    <row r="81" spans="1:31" s="3" customFormat="1" ht="14.25" customHeight="1">
      <c r="A81" s="4">
        <v>61079</v>
      </c>
      <c r="B81" s="4" t="s">
        <v>5059</v>
      </c>
      <c r="C81" s="5" t="s">
        <v>4980</v>
      </c>
      <c r="D81" s="4" t="s">
        <v>4981</v>
      </c>
      <c r="E81" s="186">
        <v>84.87</v>
      </c>
      <c r="F81" s="133">
        <v>85.78</v>
      </c>
      <c r="G81" s="187">
        <v>86.34</v>
      </c>
      <c r="H81" s="132">
        <v>0.90999999999999659</v>
      </c>
      <c r="I81" s="6">
        <v>0.32999999999999829</v>
      </c>
      <c r="J81" s="6">
        <v>1.0000000000005116E-2</v>
      </c>
      <c r="K81" s="6">
        <v>0</v>
      </c>
      <c r="L81" s="6">
        <v>0.21999999999999886</v>
      </c>
      <c r="M81" s="6">
        <v>0</v>
      </c>
      <c r="N81" s="6">
        <v>0</v>
      </c>
      <c r="O81" s="7">
        <v>0</v>
      </c>
      <c r="P81" s="135">
        <v>0</v>
      </c>
      <c r="Q81" s="8">
        <f t="shared" si="0"/>
        <v>280279.99999999895</v>
      </c>
      <c r="R81" s="8">
        <f t="shared" si="1"/>
        <v>338359.99999999866</v>
      </c>
      <c r="S81" s="8">
        <f t="shared" si="8"/>
        <v>339239.99999999913</v>
      </c>
      <c r="T81" s="8">
        <f t="shared" si="8"/>
        <v>339239.99999999913</v>
      </c>
      <c r="U81" s="8">
        <f t="shared" si="8"/>
        <v>358599.99999999901</v>
      </c>
      <c r="V81" s="8">
        <f t="shared" si="8"/>
        <v>358599.99999999901</v>
      </c>
      <c r="W81" s="8">
        <f t="shared" si="8"/>
        <v>358599.99999999901</v>
      </c>
      <c r="X81" s="8">
        <f t="shared" si="8"/>
        <v>358599.99999999901</v>
      </c>
      <c r="Y81" s="8">
        <f t="shared" si="8"/>
        <v>358599.99999999901</v>
      </c>
      <c r="Z81" s="140">
        <f t="shared" si="3"/>
        <v>3090119.9999999912</v>
      </c>
      <c r="AA81" s="138">
        <v>6.2080315997366693</v>
      </c>
      <c r="AB81" s="9">
        <v>6.2745958598493159</v>
      </c>
      <c r="AC81" s="165">
        <v>6.3155584814570993</v>
      </c>
      <c r="AD81" s="167">
        <v>1.4699999999999989</v>
      </c>
      <c r="AE81" s="172">
        <f t="shared" si="4"/>
        <v>129359.9999999999</v>
      </c>
    </row>
    <row r="82" spans="1:31" s="3" customFormat="1" ht="14.25" customHeight="1">
      <c r="A82" s="4">
        <v>61080</v>
      </c>
      <c r="B82" s="4" t="s">
        <v>5060</v>
      </c>
      <c r="C82" s="5" t="s">
        <v>4980</v>
      </c>
      <c r="D82" s="4" t="s">
        <v>4981</v>
      </c>
      <c r="E82" s="186">
        <v>81.210000000000008</v>
      </c>
      <c r="F82" s="133">
        <v>83.53</v>
      </c>
      <c r="G82" s="187">
        <v>89.41</v>
      </c>
      <c r="H82" s="132">
        <v>2.3199999999999932</v>
      </c>
      <c r="I82" s="6">
        <v>2.6500000000000057</v>
      </c>
      <c r="J82" s="6">
        <v>1.2999999999999972</v>
      </c>
      <c r="K82" s="6">
        <v>0.45000000000000284</v>
      </c>
      <c r="L82" s="6">
        <v>0.67000000000000171</v>
      </c>
      <c r="M82" s="6">
        <v>-5.0000000000011369E-2</v>
      </c>
      <c r="N82" s="6">
        <v>9.0000000000003411E-2</v>
      </c>
      <c r="O82" s="7">
        <v>0</v>
      </c>
      <c r="P82" s="135">
        <v>0.76999999999999602</v>
      </c>
      <c r="Q82" s="8">
        <f t="shared" si="0"/>
        <v>714559.9999999979</v>
      </c>
      <c r="R82" s="8">
        <f t="shared" si="1"/>
        <v>1180959.9999999991</v>
      </c>
      <c r="S82" s="8">
        <f t="shared" si="8"/>
        <v>1295359.9999999988</v>
      </c>
      <c r="T82" s="8">
        <f t="shared" si="8"/>
        <v>1334959.9999999991</v>
      </c>
      <c r="U82" s="8">
        <f t="shared" si="8"/>
        <v>1393919.9999999993</v>
      </c>
      <c r="V82" s="8">
        <f t="shared" si="8"/>
        <v>1389519.9999999984</v>
      </c>
      <c r="W82" s="8">
        <f t="shared" si="8"/>
        <v>1397439.9999999986</v>
      </c>
      <c r="X82" s="8">
        <f t="shared" si="8"/>
        <v>1397439.9999999986</v>
      </c>
      <c r="Y82" s="8">
        <f t="shared" si="8"/>
        <v>1465199.9999999981</v>
      </c>
      <c r="Z82" s="140">
        <f t="shared" si="3"/>
        <v>11569359.999999987</v>
      </c>
      <c r="AA82" s="138">
        <v>3.5255658878382961</v>
      </c>
      <c r="AB82" s="9">
        <v>3.6262839380757645</v>
      </c>
      <c r="AC82" s="165">
        <v>3.8815520998845212</v>
      </c>
      <c r="AD82" s="167">
        <v>8.1999999999999886</v>
      </c>
      <c r="AE82" s="172">
        <f t="shared" si="4"/>
        <v>721599.99999999895</v>
      </c>
    </row>
    <row r="83" spans="1:31" s="3" customFormat="1" ht="14.25" customHeight="1">
      <c r="A83" s="4">
        <v>61081</v>
      </c>
      <c r="B83" s="4" t="s">
        <v>5061</v>
      </c>
      <c r="C83" s="5" t="s">
        <v>4980</v>
      </c>
      <c r="D83" s="4" t="s">
        <v>4981</v>
      </c>
      <c r="E83" s="186">
        <v>200.59</v>
      </c>
      <c r="F83" s="133">
        <v>209.32</v>
      </c>
      <c r="G83" s="187">
        <v>213.74</v>
      </c>
      <c r="H83" s="132">
        <v>8.7299999999999898</v>
      </c>
      <c r="I83" s="6">
        <v>0.40000000000000568</v>
      </c>
      <c r="J83" s="6">
        <v>0.15000000000000568</v>
      </c>
      <c r="K83" s="6">
        <v>0.12000000000000455</v>
      </c>
      <c r="L83" s="6">
        <v>2.0000000000010232E-2</v>
      </c>
      <c r="M83" s="6">
        <v>2.0299999999999727</v>
      </c>
      <c r="N83" s="6">
        <v>0.28000000000000114</v>
      </c>
      <c r="O83" s="7">
        <v>1.4199999999999875</v>
      </c>
      <c r="P83" s="135">
        <v>0</v>
      </c>
      <c r="Q83" s="8">
        <f t="shared" si="0"/>
        <v>2688839.9999999967</v>
      </c>
      <c r="R83" s="8">
        <f t="shared" si="1"/>
        <v>2759239.9999999977</v>
      </c>
      <c r="S83" s="8">
        <f t="shared" ref="S83:Y98" si="9">R83+(J83*88000)</f>
        <v>2772439.9999999981</v>
      </c>
      <c r="T83" s="8">
        <f t="shared" si="9"/>
        <v>2782999.9999999986</v>
      </c>
      <c r="U83" s="8">
        <f t="shared" si="9"/>
        <v>2784759.9999999995</v>
      </c>
      <c r="V83" s="8">
        <f t="shared" si="9"/>
        <v>2963399.9999999972</v>
      </c>
      <c r="W83" s="8">
        <f t="shared" si="9"/>
        <v>2988039.9999999972</v>
      </c>
      <c r="X83" s="8">
        <f t="shared" si="9"/>
        <v>3112999.9999999963</v>
      </c>
      <c r="Y83" s="8">
        <f t="shared" si="9"/>
        <v>3112999.9999999963</v>
      </c>
      <c r="Z83" s="140">
        <f t="shared" si="3"/>
        <v>25965719.999999978</v>
      </c>
      <c r="AA83" s="138">
        <v>25.863891897467635</v>
      </c>
      <c r="AB83" s="9">
        <v>26.989530145959051</v>
      </c>
      <c r="AC83" s="165">
        <v>27.559440920109342</v>
      </c>
      <c r="AD83" s="167">
        <v>13.150000000000006</v>
      </c>
      <c r="AE83" s="172">
        <f t="shared" si="4"/>
        <v>1157200.0000000005</v>
      </c>
    </row>
    <row r="84" spans="1:31" s="3" customFormat="1" ht="14.25" customHeight="1">
      <c r="A84" s="4">
        <v>61082</v>
      </c>
      <c r="B84" s="4" t="s">
        <v>5062</v>
      </c>
      <c r="C84" s="5" t="s">
        <v>4980</v>
      </c>
      <c r="D84" s="4" t="s">
        <v>4981</v>
      </c>
      <c r="E84" s="186">
        <v>226.97</v>
      </c>
      <c r="F84" s="133">
        <v>231.62</v>
      </c>
      <c r="G84" s="187">
        <v>243.57000000000002</v>
      </c>
      <c r="H84" s="132">
        <v>4.6500000000000057</v>
      </c>
      <c r="I84" s="6">
        <v>3.1200000000000045</v>
      </c>
      <c r="J84" s="6">
        <v>2.9000000000000057</v>
      </c>
      <c r="K84" s="6">
        <v>1.7299999999999898</v>
      </c>
      <c r="L84" s="6">
        <v>0.62000000000000455</v>
      </c>
      <c r="M84" s="6">
        <v>0.83000000000001251</v>
      </c>
      <c r="N84" s="6">
        <v>0.79999999999998295</v>
      </c>
      <c r="O84" s="7">
        <v>0.90000000000000568</v>
      </c>
      <c r="P84" s="135">
        <v>1.0500000000000114</v>
      </c>
      <c r="Q84" s="8">
        <f t="shared" si="0"/>
        <v>1432200.0000000019</v>
      </c>
      <c r="R84" s="8">
        <f t="shared" si="1"/>
        <v>1981320.0000000028</v>
      </c>
      <c r="S84" s="8">
        <f t="shared" si="9"/>
        <v>2236520.0000000033</v>
      </c>
      <c r="T84" s="8">
        <f t="shared" si="9"/>
        <v>2388760.0000000023</v>
      </c>
      <c r="U84" s="8">
        <f t="shared" si="9"/>
        <v>2443320.0000000028</v>
      </c>
      <c r="V84" s="8">
        <f t="shared" si="9"/>
        <v>2516360.0000000037</v>
      </c>
      <c r="W84" s="8">
        <f t="shared" si="9"/>
        <v>2586760.0000000023</v>
      </c>
      <c r="X84" s="8">
        <f t="shared" si="9"/>
        <v>2665960.0000000028</v>
      </c>
      <c r="Y84" s="8">
        <f t="shared" si="9"/>
        <v>2758360.0000000037</v>
      </c>
      <c r="Z84" s="140">
        <f t="shared" si="3"/>
        <v>21009560.000000022</v>
      </c>
      <c r="AA84" s="138">
        <v>21.03658254010918</v>
      </c>
      <c r="AB84" s="9">
        <v>21.467565087633115</v>
      </c>
      <c r="AC84" s="165">
        <v>22.575143892560224</v>
      </c>
      <c r="AD84" s="167">
        <v>16.600000000000023</v>
      </c>
      <c r="AE84" s="172">
        <f t="shared" si="4"/>
        <v>1460800.0000000021</v>
      </c>
    </row>
    <row r="85" spans="1:31" s="3" customFormat="1" ht="14.25" customHeight="1">
      <c r="A85" s="4">
        <v>61083</v>
      </c>
      <c r="B85" s="4" t="s">
        <v>5063</v>
      </c>
      <c r="C85" s="5" t="s">
        <v>4980</v>
      </c>
      <c r="D85" s="4" t="s">
        <v>4981</v>
      </c>
      <c r="E85" s="186">
        <v>551.66</v>
      </c>
      <c r="F85" s="133">
        <v>562.55999999999995</v>
      </c>
      <c r="G85" s="187">
        <v>572.44000000000005</v>
      </c>
      <c r="H85" s="132">
        <v>10.899999999999977</v>
      </c>
      <c r="I85" s="6">
        <v>5.1700000000000728</v>
      </c>
      <c r="J85" s="6">
        <v>0.16999999999995907</v>
      </c>
      <c r="K85" s="6">
        <v>0.71000000000003638</v>
      </c>
      <c r="L85" s="6">
        <v>0.19000000000005457</v>
      </c>
      <c r="M85" s="6">
        <v>0.89999999999997726</v>
      </c>
      <c r="N85" s="6">
        <v>0.50999999999999091</v>
      </c>
      <c r="O85" s="7">
        <v>1.9800000000000182</v>
      </c>
      <c r="P85" s="135">
        <v>0.25</v>
      </c>
      <c r="Q85" s="8">
        <f t="shared" si="0"/>
        <v>3357199.9999999935</v>
      </c>
      <c r="R85" s="8">
        <f t="shared" si="1"/>
        <v>4267120.0000000065</v>
      </c>
      <c r="S85" s="8">
        <f t="shared" si="9"/>
        <v>4282080.0000000028</v>
      </c>
      <c r="T85" s="8">
        <f t="shared" si="9"/>
        <v>4344560.0000000056</v>
      </c>
      <c r="U85" s="8">
        <f t="shared" si="9"/>
        <v>4361280.0000000102</v>
      </c>
      <c r="V85" s="8">
        <f t="shared" si="9"/>
        <v>4440480.0000000084</v>
      </c>
      <c r="W85" s="8">
        <f t="shared" si="9"/>
        <v>4485360.0000000075</v>
      </c>
      <c r="X85" s="8">
        <f t="shared" si="9"/>
        <v>4659600.0000000093</v>
      </c>
      <c r="Y85" s="8">
        <f t="shared" si="9"/>
        <v>4681600.0000000093</v>
      </c>
      <c r="Z85" s="140">
        <f t="shared" si="3"/>
        <v>38879280.000000052</v>
      </c>
      <c r="AA85" s="138">
        <v>34.79121863234171</v>
      </c>
      <c r="AB85" s="9">
        <v>35.478642558478327</v>
      </c>
      <c r="AC85" s="165">
        <v>36.101738741068218</v>
      </c>
      <c r="AD85" s="167">
        <v>20.780000000000086</v>
      </c>
      <c r="AE85" s="172">
        <f t="shared" si="4"/>
        <v>1828640.0000000077</v>
      </c>
    </row>
    <row r="86" spans="1:31" s="3" customFormat="1" ht="14.25" customHeight="1">
      <c r="A86" s="4">
        <v>61084</v>
      </c>
      <c r="B86" s="4" t="s">
        <v>5064</v>
      </c>
      <c r="C86" s="5" t="s">
        <v>4980</v>
      </c>
      <c r="D86" s="4" t="s">
        <v>4981</v>
      </c>
      <c r="E86" s="186">
        <v>157.72</v>
      </c>
      <c r="F86" s="133">
        <v>181.17</v>
      </c>
      <c r="G86" s="187">
        <v>194.18</v>
      </c>
      <c r="H86" s="132">
        <v>23.449999999999989</v>
      </c>
      <c r="I86" s="6">
        <v>7.7900000000000205</v>
      </c>
      <c r="J86" s="6">
        <v>0.15999999999999659</v>
      </c>
      <c r="K86" s="6">
        <v>0</v>
      </c>
      <c r="L86" s="6">
        <v>0.99000000000000909</v>
      </c>
      <c r="M86" s="6">
        <v>1.1899999999999977</v>
      </c>
      <c r="N86" s="6">
        <v>1.0600000000000023</v>
      </c>
      <c r="O86" s="7">
        <v>1.8199999999999932</v>
      </c>
      <c r="P86" s="135">
        <v>0</v>
      </c>
      <c r="Q86" s="8">
        <f t="shared" si="0"/>
        <v>7222599.9999999944</v>
      </c>
      <c r="R86" s="8">
        <f t="shared" si="1"/>
        <v>8593639.9999999981</v>
      </c>
      <c r="S86" s="8">
        <f t="shared" si="9"/>
        <v>8607719.9999999981</v>
      </c>
      <c r="T86" s="8">
        <f t="shared" si="9"/>
        <v>8607719.9999999981</v>
      </c>
      <c r="U86" s="8">
        <f t="shared" si="9"/>
        <v>8694839.9999999981</v>
      </c>
      <c r="V86" s="8">
        <f t="shared" si="9"/>
        <v>8799559.9999999981</v>
      </c>
      <c r="W86" s="8">
        <f t="shared" si="9"/>
        <v>8892839.9999999981</v>
      </c>
      <c r="X86" s="8">
        <f t="shared" si="9"/>
        <v>9052999.9999999981</v>
      </c>
      <c r="Y86" s="8">
        <f t="shared" si="9"/>
        <v>9052999.9999999981</v>
      </c>
      <c r="Z86" s="140">
        <f t="shared" si="3"/>
        <v>77524919.999999985</v>
      </c>
      <c r="AA86" s="138">
        <v>5.3254278035142697</v>
      </c>
      <c r="AB86" s="9">
        <v>6.1172188382112598</v>
      </c>
      <c r="AC86" s="165">
        <v>6.5565024783565864</v>
      </c>
      <c r="AD86" s="167">
        <v>36.460000000000008</v>
      </c>
      <c r="AE86" s="172">
        <f t="shared" si="4"/>
        <v>3208480.0000000009</v>
      </c>
    </row>
    <row r="87" spans="1:31" s="3" customFormat="1" ht="14.25" customHeight="1">
      <c r="A87" s="4">
        <v>61085</v>
      </c>
      <c r="B87" s="4" t="s">
        <v>5065</v>
      </c>
      <c r="C87" s="5" t="s">
        <v>4980</v>
      </c>
      <c r="D87" s="4" t="s">
        <v>4981</v>
      </c>
      <c r="E87" s="186">
        <v>192.41</v>
      </c>
      <c r="F87" s="133">
        <v>247.4</v>
      </c>
      <c r="G87" s="187">
        <v>257.28000000000003</v>
      </c>
      <c r="H87" s="132">
        <v>54.990000000000009</v>
      </c>
      <c r="I87" s="6">
        <v>5.2400000000000091</v>
      </c>
      <c r="J87" s="6">
        <v>0.75999999999999091</v>
      </c>
      <c r="K87" s="6">
        <v>1.3000000000000114</v>
      </c>
      <c r="L87" s="6">
        <v>0.55000000000001137</v>
      </c>
      <c r="M87" s="6">
        <v>0.1899999999999693</v>
      </c>
      <c r="N87" s="6">
        <v>1.0300000000000296</v>
      </c>
      <c r="O87" s="7">
        <v>0.81000000000000227</v>
      </c>
      <c r="P87" s="135">
        <v>0</v>
      </c>
      <c r="Q87" s="8">
        <f t="shared" si="0"/>
        <v>16936920.000000004</v>
      </c>
      <c r="R87" s="8">
        <f t="shared" si="1"/>
        <v>17859160.000000004</v>
      </c>
      <c r="S87" s="8">
        <f t="shared" si="9"/>
        <v>17926040.000000004</v>
      </c>
      <c r="T87" s="8">
        <f t="shared" si="9"/>
        <v>18040440.000000004</v>
      </c>
      <c r="U87" s="8">
        <f t="shared" si="9"/>
        <v>18088840.000000004</v>
      </c>
      <c r="V87" s="8">
        <f t="shared" si="9"/>
        <v>18105560</v>
      </c>
      <c r="W87" s="8">
        <f t="shared" si="9"/>
        <v>18196200.000000004</v>
      </c>
      <c r="X87" s="8">
        <f t="shared" si="9"/>
        <v>18267480.000000004</v>
      </c>
      <c r="Y87" s="8">
        <f t="shared" si="9"/>
        <v>18267480.000000004</v>
      </c>
      <c r="Z87" s="140">
        <f t="shared" si="3"/>
        <v>161688120.00000003</v>
      </c>
      <c r="AA87" s="138">
        <v>5.2253945320880675</v>
      </c>
      <c r="AB87" s="9">
        <v>6.718791160743141</v>
      </c>
      <c r="AC87" s="165">
        <v>6.9871082855133189</v>
      </c>
      <c r="AD87" s="167">
        <v>64.870000000000033</v>
      </c>
      <c r="AE87" s="172">
        <f t="shared" si="4"/>
        <v>5708560.0000000028</v>
      </c>
    </row>
    <row r="88" spans="1:31" s="3" customFormat="1" ht="14.25" customHeight="1">
      <c r="A88" s="4">
        <v>61086</v>
      </c>
      <c r="B88" s="4" t="s">
        <v>5066</v>
      </c>
      <c r="C88" s="5" t="s">
        <v>4980</v>
      </c>
      <c r="D88" s="4" t="s">
        <v>4981</v>
      </c>
      <c r="E88" s="186">
        <v>122.39</v>
      </c>
      <c r="F88" s="133">
        <v>122.4</v>
      </c>
      <c r="G88" s="187">
        <v>124.27</v>
      </c>
      <c r="H88" s="132">
        <v>1.0000000000005116E-2</v>
      </c>
      <c r="I88" s="6">
        <v>0.76999999999999602</v>
      </c>
      <c r="J88" s="6">
        <v>4.9999999999997158E-2</v>
      </c>
      <c r="K88" s="6">
        <v>0.17000000000000171</v>
      </c>
      <c r="L88" s="6">
        <v>0</v>
      </c>
      <c r="M88" s="6">
        <v>-9.9999999999909051E-3</v>
      </c>
      <c r="N88" s="6">
        <v>1.9999999999996021E-2</v>
      </c>
      <c r="O88" s="7">
        <v>0.12999999999999545</v>
      </c>
      <c r="P88" s="135">
        <v>0.73999999999999488</v>
      </c>
      <c r="Q88" s="8">
        <f t="shared" si="0"/>
        <v>3080.0000000015762</v>
      </c>
      <c r="R88" s="8">
        <f t="shared" si="1"/>
        <v>138600.00000000087</v>
      </c>
      <c r="S88" s="8">
        <f t="shared" si="9"/>
        <v>143000.00000000061</v>
      </c>
      <c r="T88" s="8">
        <f t="shared" si="9"/>
        <v>157960.00000000076</v>
      </c>
      <c r="U88" s="8">
        <f t="shared" si="9"/>
        <v>157960.00000000076</v>
      </c>
      <c r="V88" s="8">
        <f t="shared" si="9"/>
        <v>157080.00000000157</v>
      </c>
      <c r="W88" s="8">
        <f t="shared" si="9"/>
        <v>158840.00000000122</v>
      </c>
      <c r="X88" s="8">
        <f t="shared" si="9"/>
        <v>170280.00000000081</v>
      </c>
      <c r="Y88" s="8">
        <f t="shared" si="9"/>
        <v>235400.00000000035</v>
      </c>
      <c r="Z88" s="140">
        <f t="shared" si="3"/>
        <v>1322200.0000000084</v>
      </c>
      <c r="AA88" s="138">
        <v>3.6654028379244461</v>
      </c>
      <c r="AB88" s="9">
        <v>3.6657023234083845</v>
      </c>
      <c r="AC88" s="165">
        <v>3.7217061089049013</v>
      </c>
      <c r="AD88" s="167">
        <v>1.8799999999999955</v>
      </c>
      <c r="AE88" s="172">
        <f t="shared" si="4"/>
        <v>165439.99999999959</v>
      </c>
    </row>
    <row r="89" spans="1:31" s="3" customFormat="1" ht="14.25" customHeight="1">
      <c r="A89" s="4">
        <v>61087</v>
      </c>
      <c r="B89" s="4" t="s">
        <v>5067</v>
      </c>
      <c r="C89" s="5" t="s">
        <v>4980</v>
      </c>
      <c r="D89" s="4" t="s">
        <v>4981</v>
      </c>
      <c r="E89" s="186">
        <v>178.32</v>
      </c>
      <c r="F89" s="133">
        <v>180.45</v>
      </c>
      <c r="G89" s="187">
        <v>189.31</v>
      </c>
      <c r="H89" s="132">
        <v>2.1299999999999955</v>
      </c>
      <c r="I89" s="6">
        <v>3.5400000000000205</v>
      </c>
      <c r="J89" s="6">
        <v>0.88999999999998636</v>
      </c>
      <c r="K89" s="6">
        <v>2.4699999999999989</v>
      </c>
      <c r="L89" s="6">
        <v>9.9999999999994316E-2</v>
      </c>
      <c r="M89" s="6">
        <v>1.2100000000000364</v>
      </c>
      <c r="N89" s="6">
        <v>0.24999999999997158</v>
      </c>
      <c r="O89" s="7">
        <v>0.13999999999998636</v>
      </c>
      <c r="P89" s="135">
        <v>0.26000000000001933</v>
      </c>
      <c r="Q89" s="8">
        <f t="shared" si="0"/>
        <v>656039.9999999986</v>
      </c>
      <c r="R89" s="8">
        <f t="shared" si="1"/>
        <v>1279080.0000000023</v>
      </c>
      <c r="S89" s="8">
        <f t="shared" si="9"/>
        <v>1357400.0000000012</v>
      </c>
      <c r="T89" s="8">
        <f t="shared" si="9"/>
        <v>1574760.0000000012</v>
      </c>
      <c r="U89" s="8">
        <f t="shared" si="9"/>
        <v>1583560.0000000007</v>
      </c>
      <c r="V89" s="8">
        <f t="shared" si="9"/>
        <v>1690040.000000004</v>
      </c>
      <c r="W89" s="8">
        <f t="shared" si="9"/>
        <v>1712040.0000000014</v>
      </c>
      <c r="X89" s="8">
        <f t="shared" si="9"/>
        <v>1724360.0000000002</v>
      </c>
      <c r="Y89" s="8">
        <f t="shared" si="9"/>
        <v>1747240.0000000019</v>
      </c>
      <c r="Z89" s="140">
        <f t="shared" si="3"/>
        <v>13324520.000000011</v>
      </c>
      <c r="AA89" s="138">
        <v>55.957573665547436</v>
      </c>
      <c r="AB89" s="9">
        <v>56.625976715724732</v>
      </c>
      <c r="AC89" s="165">
        <v>59.40628236106317</v>
      </c>
      <c r="AD89" s="167">
        <v>10.990000000000009</v>
      </c>
      <c r="AE89" s="172">
        <f t="shared" si="4"/>
        <v>967120.00000000081</v>
      </c>
    </row>
    <row r="90" spans="1:31" s="3" customFormat="1" ht="14.25" customHeight="1">
      <c r="A90" s="4">
        <v>61088</v>
      </c>
      <c r="B90" s="4" t="s">
        <v>5068</v>
      </c>
      <c r="C90" s="5" t="s">
        <v>4980</v>
      </c>
      <c r="D90" s="4" t="s">
        <v>4981</v>
      </c>
      <c r="E90" s="186">
        <v>1121.04</v>
      </c>
      <c r="F90" s="133">
        <v>1188.52</v>
      </c>
      <c r="G90" s="187">
        <v>1226.23</v>
      </c>
      <c r="H90" s="132">
        <v>67.480000000000018</v>
      </c>
      <c r="I90" s="6">
        <v>21.75</v>
      </c>
      <c r="J90" s="6">
        <v>4.1800000000000637</v>
      </c>
      <c r="K90" s="6">
        <v>-1.2300000000000182</v>
      </c>
      <c r="L90" s="6">
        <v>3.7699999999999818</v>
      </c>
      <c r="M90" s="6">
        <v>3.2200000000000273</v>
      </c>
      <c r="N90" s="6">
        <v>2.6199999999998909</v>
      </c>
      <c r="O90" s="7">
        <v>1.1500000000000909</v>
      </c>
      <c r="P90" s="135">
        <v>2.25</v>
      </c>
      <c r="Q90" s="8">
        <f t="shared" si="0"/>
        <v>20783840.000000004</v>
      </c>
      <c r="R90" s="8">
        <f t="shared" si="1"/>
        <v>24611840.000000004</v>
      </c>
      <c r="S90" s="8">
        <f t="shared" si="9"/>
        <v>24979680.000000007</v>
      </c>
      <c r="T90" s="8">
        <f t="shared" si="9"/>
        <v>24871440.000000007</v>
      </c>
      <c r="U90" s="8">
        <f t="shared" si="9"/>
        <v>25203200.000000007</v>
      </c>
      <c r="V90" s="8">
        <f t="shared" si="9"/>
        <v>25486560.000000011</v>
      </c>
      <c r="W90" s="8">
        <f t="shared" si="9"/>
        <v>25717120</v>
      </c>
      <c r="X90" s="8">
        <f t="shared" si="9"/>
        <v>25818320.000000007</v>
      </c>
      <c r="Y90" s="8">
        <f t="shared" si="9"/>
        <v>26016320.000000007</v>
      </c>
      <c r="Z90" s="140">
        <f t="shared" si="3"/>
        <v>223488320.00000003</v>
      </c>
      <c r="AA90" s="138">
        <v>6.9351460164235226</v>
      </c>
      <c r="AB90" s="9">
        <v>7.3526009272101662</v>
      </c>
      <c r="AC90" s="165">
        <v>7.5858881928557551</v>
      </c>
      <c r="AD90" s="167">
        <v>105.19000000000007</v>
      </c>
      <c r="AE90" s="172">
        <f t="shared" si="4"/>
        <v>9256720.0000000056</v>
      </c>
    </row>
    <row r="91" spans="1:31" s="3" customFormat="1" ht="14.25" customHeight="1">
      <c r="A91" s="4">
        <v>61089</v>
      </c>
      <c r="B91" s="4" t="s">
        <v>5069</v>
      </c>
      <c r="C91" s="5" t="s">
        <v>4980</v>
      </c>
      <c r="D91" s="4" t="s">
        <v>4981</v>
      </c>
      <c r="E91" s="186">
        <v>218.9</v>
      </c>
      <c r="F91" s="133">
        <v>223.16</v>
      </c>
      <c r="G91" s="187">
        <v>228.96</v>
      </c>
      <c r="H91" s="132">
        <v>4.2599999999999909</v>
      </c>
      <c r="I91" s="6">
        <v>2.5800000000000125</v>
      </c>
      <c r="J91" s="6">
        <v>5.0000000000011369E-2</v>
      </c>
      <c r="K91" s="6">
        <v>0.62999999999996703</v>
      </c>
      <c r="L91" s="6">
        <v>0.3200000000000216</v>
      </c>
      <c r="M91" s="6">
        <v>0.59999999999999432</v>
      </c>
      <c r="N91" s="6">
        <v>0.71000000000000796</v>
      </c>
      <c r="O91" s="7">
        <v>0.90999999999999659</v>
      </c>
      <c r="P91" s="135">
        <v>0</v>
      </c>
      <c r="Q91" s="8">
        <f t="shared" si="0"/>
        <v>1312079.9999999972</v>
      </c>
      <c r="R91" s="8">
        <f t="shared" si="1"/>
        <v>1766159.9999999995</v>
      </c>
      <c r="S91" s="8">
        <f t="shared" si="9"/>
        <v>1770560.0000000005</v>
      </c>
      <c r="T91" s="8">
        <f t="shared" si="9"/>
        <v>1825999.9999999977</v>
      </c>
      <c r="U91" s="8">
        <f t="shared" si="9"/>
        <v>1854159.9999999995</v>
      </c>
      <c r="V91" s="8">
        <f t="shared" si="9"/>
        <v>1906959.9999999991</v>
      </c>
      <c r="W91" s="8">
        <f t="shared" si="9"/>
        <v>1969439.9999999998</v>
      </c>
      <c r="X91" s="8">
        <f t="shared" si="9"/>
        <v>2049519.9999999995</v>
      </c>
      <c r="Y91" s="8">
        <f t="shared" si="9"/>
        <v>2049519.9999999995</v>
      </c>
      <c r="Z91" s="140">
        <f t="shared" si="3"/>
        <v>16504399.999999993</v>
      </c>
      <c r="AA91" s="138">
        <v>11.709576818354455</v>
      </c>
      <c r="AB91" s="9">
        <v>11.937456202759158</v>
      </c>
      <c r="AC91" s="165">
        <v>12.247714519554298</v>
      </c>
      <c r="AD91" s="167">
        <v>10.060000000000002</v>
      </c>
      <c r="AE91" s="172">
        <f t="shared" si="4"/>
        <v>885280.00000000023</v>
      </c>
    </row>
    <row r="92" spans="1:31" s="3" customFormat="1" ht="14.25" customHeight="1">
      <c r="A92" s="4">
        <v>61090</v>
      </c>
      <c r="B92" s="4" t="s">
        <v>5070</v>
      </c>
      <c r="C92" s="5" t="s">
        <v>4980</v>
      </c>
      <c r="D92" s="4" t="s">
        <v>4981</v>
      </c>
      <c r="E92" s="186">
        <v>139.32</v>
      </c>
      <c r="F92" s="133">
        <v>142.20999999999998</v>
      </c>
      <c r="G92" s="187">
        <v>148.32</v>
      </c>
      <c r="H92" s="132">
        <v>2.8899999999999864</v>
      </c>
      <c r="I92" s="6">
        <v>1.5100000000000193</v>
      </c>
      <c r="J92" s="6">
        <v>3.9999999999992042E-2</v>
      </c>
      <c r="K92" s="6">
        <v>0.25</v>
      </c>
      <c r="L92" s="6">
        <v>1.6100000000000136</v>
      </c>
      <c r="M92" s="6">
        <v>0.40999999999999659</v>
      </c>
      <c r="N92" s="6">
        <v>1.0999999999999943</v>
      </c>
      <c r="O92" s="7">
        <v>9.0000000000003411E-2</v>
      </c>
      <c r="P92" s="135">
        <v>1.0999999999999943</v>
      </c>
      <c r="Q92" s="8">
        <f t="shared" si="0"/>
        <v>890119.99999999581</v>
      </c>
      <c r="R92" s="8">
        <f t="shared" si="1"/>
        <v>1155879.9999999991</v>
      </c>
      <c r="S92" s="8">
        <f t="shared" si="9"/>
        <v>1159399.9999999984</v>
      </c>
      <c r="T92" s="8">
        <f t="shared" si="9"/>
        <v>1181399.9999999984</v>
      </c>
      <c r="U92" s="8">
        <f t="shared" si="9"/>
        <v>1323079.9999999995</v>
      </c>
      <c r="V92" s="8">
        <f t="shared" si="9"/>
        <v>1359159.9999999993</v>
      </c>
      <c r="W92" s="8">
        <f t="shared" si="9"/>
        <v>1455959.9999999988</v>
      </c>
      <c r="X92" s="8">
        <f t="shared" si="9"/>
        <v>1463879.9999999991</v>
      </c>
      <c r="Y92" s="8">
        <f t="shared" si="9"/>
        <v>1560679.9999999986</v>
      </c>
      <c r="Z92" s="140">
        <f t="shared" si="3"/>
        <v>11549559.999999987</v>
      </c>
      <c r="AA92" s="138">
        <v>19.394715594286829</v>
      </c>
      <c r="AB92" s="9">
        <v>19.797032046106299</v>
      </c>
      <c r="AC92" s="165">
        <v>20.647604198568924</v>
      </c>
      <c r="AD92" s="167">
        <v>9</v>
      </c>
      <c r="AE92" s="172">
        <f t="shared" si="4"/>
        <v>792000</v>
      </c>
    </row>
    <row r="93" spans="1:31" s="3" customFormat="1" ht="14.25" customHeight="1">
      <c r="A93" s="4">
        <v>61091</v>
      </c>
      <c r="B93" s="4" t="s">
        <v>5071</v>
      </c>
      <c r="C93" s="5" t="s">
        <v>4980</v>
      </c>
      <c r="D93" s="4" t="s">
        <v>4981</v>
      </c>
      <c r="E93" s="186">
        <v>518.14</v>
      </c>
      <c r="F93" s="133">
        <v>528.86</v>
      </c>
      <c r="G93" s="187">
        <v>535.41999999999996</v>
      </c>
      <c r="H93" s="132">
        <v>10.720000000000027</v>
      </c>
      <c r="I93" s="6">
        <v>1.57000000000005</v>
      </c>
      <c r="J93" s="6">
        <v>0.39999999999997726</v>
      </c>
      <c r="K93" s="6">
        <v>1.7100000000000364</v>
      </c>
      <c r="L93" s="6">
        <v>1.1899999999999409</v>
      </c>
      <c r="M93" s="6">
        <v>0.11000000000001364</v>
      </c>
      <c r="N93" s="6">
        <v>0.20000000000004547</v>
      </c>
      <c r="O93" s="7">
        <v>0.48999999999989541</v>
      </c>
      <c r="P93" s="135">
        <v>0.88999999999998636</v>
      </c>
      <c r="Q93" s="8">
        <f t="shared" si="0"/>
        <v>3301760.0000000084</v>
      </c>
      <c r="R93" s="8">
        <f t="shared" si="1"/>
        <v>3578080.0000000172</v>
      </c>
      <c r="S93" s="8">
        <f t="shared" si="9"/>
        <v>3613280.0000000154</v>
      </c>
      <c r="T93" s="8">
        <f t="shared" si="9"/>
        <v>3763760.0000000186</v>
      </c>
      <c r="U93" s="8">
        <f t="shared" si="9"/>
        <v>3868480.0000000135</v>
      </c>
      <c r="V93" s="8">
        <f t="shared" si="9"/>
        <v>3878160.0000000149</v>
      </c>
      <c r="W93" s="8">
        <f t="shared" si="9"/>
        <v>3895760.0000000191</v>
      </c>
      <c r="X93" s="8">
        <f t="shared" si="9"/>
        <v>3938880.0000000098</v>
      </c>
      <c r="Y93" s="8">
        <f t="shared" si="9"/>
        <v>4017200.0000000084</v>
      </c>
      <c r="Z93" s="140">
        <f t="shared" si="3"/>
        <v>33855360.000000127</v>
      </c>
      <c r="AA93" s="138">
        <v>5.8148982779982408</v>
      </c>
      <c r="AB93" s="9">
        <v>5.9352049702824505</v>
      </c>
      <c r="AC93" s="165">
        <v>6.0088254834712966</v>
      </c>
      <c r="AD93" s="167">
        <v>17.279999999999973</v>
      </c>
      <c r="AE93" s="172">
        <f t="shared" si="4"/>
        <v>1520639.9999999977</v>
      </c>
    </row>
    <row r="94" spans="1:31" s="3" customFormat="1" ht="14.25" customHeight="1">
      <c r="A94" s="4">
        <v>61092</v>
      </c>
      <c r="B94" s="4" t="s">
        <v>5072</v>
      </c>
      <c r="C94" s="5" t="s">
        <v>4980</v>
      </c>
      <c r="D94" s="4" t="s">
        <v>4981</v>
      </c>
      <c r="E94" s="186">
        <v>277.84000000000003</v>
      </c>
      <c r="F94" s="133">
        <v>294.74</v>
      </c>
      <c r="G94" s="187">
        <v>317.96000000000004</v>
      </c>
      <c r="H94" s="132">
        <v>16.899999999999977</v>
      </c>
      <c r="I94" s="6">
        <v>9.3500000000000227</v>
      </c>
      <c r="J94" s="6">
        <v>0.66000000000002501</v>
      </c>
      <c r="K94" s="6">
        <v>2.8999999999999204</v>
      </c>
      <c r="L94" s="6">
        <v>3.6700000000000728</v>
      </c>
      <c r="M94" s="6">
        <v>2.6199999999999477</v>
      </c>
      <c r="N94" s="6">
        <v>1.9499999999999886</v>
      </c>
      <c r="O94" s="7">
        <v>1.339999999999975</v>
      </c>
      <c r="P94" s="135">
        <v>0.73000000000007503</v>
      </c>
      <c r="Q94" s="8">
        <f t="shared" si="0"/>
        <v>5205199.9999999935</v>
      </c>
      <c r="R94" s="8">
        <f t="shared" si="1"/>
        <v>6850799.9999999972</v>
      </c>
      <c r="S94" s="8">
        <f t="shared" si="9"/>
        <v>6908879.9999999991</v>
      </c>
      <c r="T94" s="8">
        <f t="shared" si="9"/>
        <v>7164079.9999999916</v>
      </c>
      <c r="U94" s="8">
        <f t="shared" si="9"/>
        <v>7487039.9999999981</v>
      </c>
      <c r="V94" s="8">
        <f t="shared" si="9"/>
        <v>7717599.9999999935</v>
      </c>
      <c r="W94" s="8">
        <f t="shared" si="9"/>
        <v>7889199.9999999925</v>
      </c>
      <c r="X94" s="8">
        <f t="shared" si="9"/>
        <v>8007119.9999999907</v>
      </c>
      <c r="Y94" s="8">
        <f t="shared" si="9"/>
        <v>8071359.9999999972</v>
      </c>
      <c r="Z94" s="140">
        <f t="shared" si="3"/>
        <v>65301279.999999955</v>
      </c>
      <c r="AA94" s="138">
        <v>41.640813512581872</v>
      </c>
      <c r="AB94" s="9">
        <v>44.173673246107036</v>
      </c>
      <c r="AC94" s="165">
        <v>47.65373259595642</v>
      </c>
      <c r="AD94" s="167">
        <v>40.120000000000005</v>
      </c>
      <c r="AE94" s="172">
        <f t="shared" si="4"/>
        <v>3530560.0000000005</v>
      </c>
    </row>
    <row r="95" spans="1:31" s="3" customFormat="1" ht="14.25" customHeight="1">
      <c r="A95" s="4">
        <v>61093</v>
      </c>
      <c r="B95" s="4" t="s">
        <v>5073</v>
      </c>
      <c r="C95" s="5" t="s">
        <v>4980</v>
      </c>
      <c r="D95" s="4" t="s">
        <v>4981</v>
      </c>
      <c r="E95" s="186">
        <v>60.620000000000005</v>
      </c>
      <c r="F95" s="133">
        <v>60.85</v>
      </c>
      <c r="G95" s="187">
        <v>63.3</v>
      </c>
      <c r="H95" s="132">
        <v>0.22999999999999687</v>
      </c>
      <c r="I95" s="6">
        <v>0.43999999999999773</v>
      </c>
      <c r="J95" s="6">
        <v>0.15999999999999659</v>
      </c>
      <c r="K95" s="6">
        <v>5.0000000000004263E-2</v>
      </c>
      <c r="L95" s="6">
        <v>0.28999999999999915</v>
      </c>
      <c r="M95" s="6">
        <v>7.0000000000000284E-2</v>
      </c>
      <c r="N95" s="6">
        <v>0</v>
      </c>
      <c r="O95" s="7">
        <v>0</v>
      </c>
      <c r="P95" s="135">
        <v>1.4399999999999977</v>
      </c>
      <c r="Q95" s="8">
        <f t="shared" si="0"/>
        <v>70839.999999999025</v>
      </c>
      <c r="R95" s="8">
        <f t="shared" si="1"/>
        <v>148279.99999999863</v>
      </c>
      <c r="S95" s="8">
        <f t="shared" si="9"/>
        <v>162359.99999999834</v>
      </c>
      <c r="T95" s="8">
        <f t="shared" si="9"/>
        <v>166759.99999999872</v>
      </c>
      <c r="U95" s="8">
        <f t="shared" si="9"/>
        <v>192279.99999999863</v>
      </c>
      <c r="V95" s="8">
        <f t="shared" si="9"/>
        <v>198439.99999999866</v>
      </c>
      <c r="W95" s="8">
        <f t="shared" si="9"/>
        <v>198439.99999999866</v>
      </c>
      <c r="X95" s="8">
        <f t="shared" si="9"/>
        <v>198439.99999999866</v>
      </c>
      <c r="Y95" s="8">
        <f t="shared" si="9"/>
        <v>325159.99999999849</v>
      </c>
      <c r="Z95" s="140">
        <f t="shared" si="3"/>
        <v>1660999.9999999879</v>
      </c>
      <c r="AA95" s="138">
        <v>4.9075483306887726</v>
      </c>
      <c r="AB95" s="9">
        <v>4.9261681940351671</v>
      </c>
      <c r="AC95" s="165">
        <v>5.1245102166380621</v>
      </c>
      <c r="AD95" s="167">
        <v>2.6799999999999926</v>
      </c>
      <c r="AE95" s="172">
        <f t="shared" si="4"/>
        <v>235839.99999999936</v>
      </c>
    </row>
    <row r="96" spans="1:31" s="3" customFormat="1" ht="14.25" customHeight="1">
      <c r="A96" s="4">
        <v>61094</v>
      </c>
      <c r="B96" s="4" t="s">
        <v>5074</v>
      </c>
      <c r="C96" s="5" t="s">
        <v>4980</v>
      </c>
      <c r="D96" s="4" t="s">
        <v>4981</v>
      </c>
      <c r="E96" s="186">
        <v>269.24</v>
      </c>
      <c r="F96" s="133">
        <v>277.72000000000003</v>
      </c>
      <c r="G96" s="187">
        <v>285.54000000000002</v>
      </c>
      <c r="H96" s="132">
        <v>8.4800000000000182</v>
      </c>
      <c r="I96" s="6">
        <v>2.7400000000000091</v>
      </c>
      <c r="J96" s="6">
        <v>0.66999999999995907</v>
      </c>
      <c r="K96" s="6">
        <v>1.1899999999999977</v>
      </c>
      <c r="L96" s="6">
        <v>0.45999999999997954</v>
      </c>
      <c r="M96" s="6">
        <v>0.26000000000004775</v>
      </c>
      <c r="N96" s="6">
        <v>0.82999999999998408</v>
      </c>
      <c r="O96" s="7">
        <v>1.6700000000000159</v>
      </c>
      <c r="P96" s="135">
        <v>0</v>
      </c>
      <c r="Q96" s="8">
        <f t="shared" si="0"/>
        <v>2611840.0000000061</v>
      </c>
      <c r="R96" s="8">
        <f t="shared" si="1"/>
        <v>3094080.0000000075</v>
      </c>
      <c r="S96" s="8">
        <f t="shared" si="9"/>
        <v>3153040.0000000037</v>
      </c>
      <c r="T96" s="8">
        <f t="shared" si="9"/>
        <v>3257760.0000000037</v>
      </c>
      <c r="U96" s="8">
        <f t="shared" si="9"/>
        <v>3298240.0000000019</v>
      </c>
      <c r="V96" s="8">
        <f t="shared" si="9"/>
        <v>3321120.0000000061</v>
      </c>
      <c r="W96" s="8">
        <f t="shared" si="9"/>
        <v>3394160.0000000047</v>
      </c>
      <c r="X96" s="8">
        <f t="shared" si="9"/>
        <v>3541120.0000000061</v>
      </c>
      <c r="Y96" s="8">
        <f t="shared" si="9"/>
        <v>3541120.0000000061</v>
      </c>
      <c r="Z96" s="140">
        <f t="shared" si="3"/>
        <v>29212480.000000048</v>
      </c>
      <c r="AA96" s="138">
        <v>40.611189043244792</v>
      </c>
      <c r="AB96" s="9">
        <v>41.890281611535968</v>
      </c>
      <c r="AC96" s="165">
        <v>43.06982216389882</v>
      </c>
      <c r="AD96" s="167">
        <v>16.300000000000011</v>
      </c>
      <c r="AE96" s="172">
        <f t="shared" si="4"/>
        <v>1434400.0000000009</v>
      </c>
    </row>
    <row r="97" spans="1:31" s="3" customFormat="1" ht="14.25" customHeight="1">
      <c r="A97" s="4">
        <v>61095</v>
      </c>
      <c r="B97" s="4" t="s">
        <v>5075</v>
      </c>
      <c r="C97" s="5" t="s">
        <v>4980</v>
      </c>
      <c r="D97" s="4" t="s">
        <v>4981</v>
      </c>
      <c r="E97" s="186">
        <v>296.18</v>
      </c>
      <c r="F97" s="133">
        <v>299.79000000000002</v>
      </c>
      <c r="G97" s="187">
        <v>308.57000000000005</v>
      </c>
      <c r="H97" s="132">
        <v>3.6100000000000136</v>
      </c>
      <c r="I97" s="6">
        <v>1.8799999999999955</v>
      </c>
      <c r="J97" s="6">
        <v>0.18999999999999773</v>
      </c>
      <c r="K97" s="6">
        <v>0.19999999999998863</v>
      </c>
      <c r="L97" s="6">
        <v>0.74000000000000909</v>
      </c>
      <c r="M97" s="6">
        <v>1.1100000000000136</v>
      </c>
      <c r="N97" s="6">
        <v>1.5199999999999818</v>
      </c>
      <c r="O97" s="7">
        <v>0.73000000000001819</v>
      </c>
      <c r="P97" s="135">
        <v>2.410000000000025</v>
      </c>
      <c r="Q97" s="8">
        <f t="shared" si="0"/>
        <v>1111880.0000000042</v>
      </c>
      <c r="R97" s="8">
        <f t="shared" si="1"/>
        <v>1442760.0000000033</v>
      </c>
      <c r="S97" s="8">
        <f t="shared" si="9"/>
        <v>1459480.000000003</v>
      </c>
      <c r="T97" s="8">
        <f t="shared" si="9"/>
        <v>1477080.0000000021</v>
      </c>
      <c r="U97" s="8">
        <f t="shared" si="9"/>
        <v>1542200.0000000028</v>
      </c>
      <c r="V97" s="8">
        <f t="shared" si="9"/>
        <v>1639880.000000004</v>
      </c>
      <c r="W97" s="8">
        <f t="shared" si="9"/>
        <v>1773640.0000000023</v>
      </c>
      <c r="X97" s="8">
        <f t="shared" si="9"/>
        <v>1837880.000000004</v>
      </c>
      <c r="Y97" s="8">
        <f t="shared" si="9"/>
        <v>2049960.0000000061</v>
      </c>
      <c r="Z97" s="140">
        <f t="shared" si="3"/>
        <v>14334760.00000003</v>
      </c>
      <c r="AA97" s="138">
        <v>6.8305305203730526</v>
      </c>
      <c r="AB97" s="9">
        <v>6.9137846738558899</v>
      </c>
      <c r="AC97" s="165">
        <v>7.1162698449304926</v>
      </c>
      <c r="AD97" s="167">
        <v>12.390000000000043</v>
      </c>
      <c r="AE97" s="172">
        <f t="shared" si="4"/>
        <v>1090320.0000000037</v>
      </c>
    </row>
    <row r="98" spans="1:31" s="3" customFormat="1" ht="14.25" customHeight="1">
      <c r="A98" s="4">
        <v>61096</v>
      </c>
      <c r="B98" s="4" t="s">
        <v>5076</v>
      </c>
      <c r="C98" s="5" t="s">
        <v>4980</v>
      </c>
      <c r="D98" s="4" t="s">
        <v>4981</v>
      </c>
      <c r="E98" s="186">
        <v>59.730000000000004</v>
      </c>
      <c r="F98" s="133">
        <v>59.730000000000004</v>
      </c>
      <c r="G98" s="187">
        <v>59.96</v>
      </c>
      <c r="H98" s="132">
        <v>0</v>
      </c>
      <c r="I98" s="6">
        <v>9.9999999999980105E-3</v>
      </c>
      <c r="J98" s="6">
        <v>0.15999999999999659</v>
      </c>
      <c r="K98" s="6">
        <v>3.9999999999999147E-2</v>
      </c>
      <c r="L98" s="6">
        <v>0</v>
      </c>
      <c r="M98" s="6">
        <v>-9.9999999999980105E-3</v>
      </c>
      <c r="N98" s="6">
        <v>3.0000000000001137E-2</v>
      </c>
      <c r="O98" s="7">
        <v>0</v>
      </c>
      <c r="P98" s="135">
        <v>0</v>
      </c>
      <c r="Q98" s="8">
        <f t="shared" si="0"/>
        <v>0</v>
      </c>
      <c r="R98" s="8">
        <f t="shared" si="1"/>
        <v>1759.9999999996496</v>
      </c>
      <c r="S98" s="8">
        <f t="shared" si="9"/>
        <v>15839.999999999349</v>
      </c>
      <c r="T98" s="8">
        <f t="shared" si="9"/>
        <v>19359.999999999272</v>
      </c>
      <c r="U98" s="8">
        <f t="shared" si="9"/>
        <v>19359.999999999272</v>
      </c>
      <c r="V98" s="8">
        <f t="shared" si="9"/>
        <v>18479.999999999447</v>
      </c>
      <c r="W98" s="8">
        <f t="shared" si="9"/>
        <v>21119.999999999549</v>
      </c>
      <c r="X98" s="8">
        <f t="shared" si="9"/>
        <v>21119.999999999549</v>
      </c>
      <c r="Y98" s="8">
        <f t="shared" si="9"/>
        <v>21119.999999999549</v>
      </c>
      <c r="Z98" s="140">
        <f t="shared" si="3"/>
        <v>138159.99999999563</v>
      </c>
      <c r="AA98" s="138">
        <v>2.4557205584883319</v>
      </c>
      <c r="AB98" s="9">
        <v>2.4557205584883319</v>
      </c>
      <c r="AC98" s="165">
        <v>2.4651767066291708</v>
      </c>
      <c r="AD98" s="167">
        <v>0.22999999999999685</v>
      </c>
      <c r="AE98" s="172">
        <f t="shared" si="4"/>
        <v>20239.999999999724</v>
      </c>
    </row>
    <row r="99" spans="1:31" s="3" customFormat="1" ht="14.25" customHeight="1">
      <c r="A99" s="4">
        <v>61097</v>
      </c>
      <c r="B99" s="4" t="s">
        <v>5077</v>
      </c>
      <c r="C99" s="5" t="s">
        <v>4980</v>
      </c>
      <c r="D99" s="4" t="s">
        <v>4981</v>
      </c>
      <c r="E99" s="186">
        <v>111.42</v>
      </c>
      <c r="F99" s="133">
        <v>116.58</v>
      </c>
      <c r="G99" s="187">
        <v>141.56</v>
      </c>
      <c r="H99" s="132">
        <v>5.1599999999999966</v>
      </c>
      <c r="I99" s="6">
        <v>1.5600000000000023</v>
      </c>
      <c r="J99" s="6">
        <v>0.90999999999999659</v>
      </c>
      <c r="K99" s="6">
        <v>6.0000000000002274E-2</v>
      </c>
      <c r="L99" s="6">
        <v>5.1700000000000017</v>
      </c>
      <c r="M99" s="6">
        <v>4.4199999999999875</v>
      </c>
      <c r="N99" s="6">
        <v>5.8600000000000136</v>
      </c>
      <c r="O99" s="7">
        <v>5.3100000000000023</v>
      </c>
      <c r="P99" s="135">
        <v>1.6899999999999977</v>
      </c>
      <c r="Q99" s="8">
        <f t="shared" si="0"/>
        <v>1589279.9999999991</v>
      </c>
      <c r="R99" s="8">
        <f t="shared" si="1"/>
        <v>1863839.9999999995</v>
      </c>
      <c r="S99" s="8">
        <f t="shared" ref="S99:Y114" si="10">R99+(J99*88000)</f>
        <v>1943919.9999999993</v>
      </c>
      <c r="T99" s="8">
        <f t="shared" si="10"/>
        <v>1949199.9999999995</v>
      </c>
      <c r="U99" s="8">
        <f t="shared" si="10"/>
        <v>2404159.9999999995</v>
      </c>
      <c r="V99" s="8">
        <f t="shared" si="10"/>
        <v>2793119.9999999986</v>
      </c>
      <c r="W99" s="8">
        <f t="shared" si="10"/>
        <v>3308800</v>
      </c>
      <c r="X99" s="8">
        <f t="shared" si="10"/>
        <v>3776080</v>
      </c>
      <c r="Y99" s="8">
        <f t="shared" si="10"/>
        <v>3924800</v>
      </c>
      <c r="Z99" s="140">
        <f t="shared" si="3"/>
        <v>23553199.999999996</v>
      </c>
      <c r="AA99" s="138">
        <v>10.263732417071218</v>
      </c>
      <c r="AB99" s="9">
        <v>10.739058743332997</v>
      </c>
      <c r="AC99" s="165">
        <v>13.040154020468512</v>
      </c>
      <c r="AD99" s="167">
        <v>30.14</v>
      </c>
      <c r="AE99" s="172">
        <f t="shared" si="4"/>
        <v>2652320</v>
      </c>
    </row>
    <row r="100" spans="1:31" s="3" customFormat="1" ht="14.25" customHeight="1">
      <c r="A100" s="4">
        <v>61098</v>
      </c>
      <c r="B100" s="4" t="s">
        <v>5078</v>
      </c>
      <c r="C100" s="5" t="s">
        <v>4980</v>
      </c>
      <c r="D100" s="4" t="s">
        <v>4981</v>
      </c>
      <c r="E100" s="186">
        <v>158.70000000000002</v>
      </c>
      <c r="F100" s="133">
        <v>159.63000000000002</v>
      </c>
      <c r="G100" s="187">
        <v>163.74</v>
      </c>
      <c r="H100" s="132">
        <v>0.93000000000000682</v>
      </c>
      <c r="I100" s="6">
        <v>1.1099999999999852</v>
      </c>
      <c r="J100" s="6">
        <v>0.31000000000000227</v>
      </c>
      <c r="K100" s="6">
        <v>0.25</v>
      </c>
      <c r="L100" s="6">
        <v>0.15999999999999659</v>
      </c>
      <c r="M100" s="6">
        <v>0.34999999999999432</v>
      </c>
      <c r="N100" s="6">
        <v>0.96000000000000796</v>
      </c>
      <c r="O100" s="7">
        <v>0.81000000000000227</v>
      </c>
      <c r="P100" s="135">
        <v>0.15999999999999659</v>
      </c>
      <c r="Q100" s="8">
        <f t="shared" si="0"/>
        <v>286440.0000000021</v>
      </c>
      <c r="R100" s="8">
        <f t="shared" si="1"/>
        <v>481799.99999999948</v>
      </c>
      <c r="S100" s="8">
        <f t="shared" si="10"/>
        <v>509079.99999999965</v>
      </c>
      <c r="T100" s="8">
        <f t="shared" si="10"/>
        <v>531079.99999999965</v>
      </c>
      <c r="U100" s="8">
        <f t="shared" si="10"/>
        <v>545159.9999999993</v>
      </c>
      <c r="V100" s="8">
        <f t="shared" si="10"/>
        <v>575959.99999999884</v>
      </c>
      <c r="W100" s="8">
        <f t="shared" si="10"/>
        <v>660439.99999999953</v>
      </c>
      <c r="X100" s="8">
        <f t="shared" si="10"/>
        <v>731719.99999999977</v>
      </c>
      <c r="Y100" s="8">
        <f t="shared" si="10"/>
        <v>745799.99999999942</v>
      </c>
      <c r="Z100" s="140">
        <f t="shared" si="3"/>
        <v>5067479.9999999972</v>
      </c>
      <c r="AA100" s="138">
        <v>18.634415546292495</v>
      </c>
      <c r="AB100" s="9">
        <v>18.743615334938067</v>
      </c>
      <c r="AC100" s="165">
        <v>19.226207949274936</v>
      </c>
      <c r="AD100" s="167">
        <v>5.039999999999992</v>
      </c>
      <c r="AE100" s="172">
        <f t="shared" si="4"/>
        <v>443519.9999999993</v>
      </c>
    </row>
    <row r="101" spans="1:31" s="3" customFormat="1" ht="14.25" customHeight="1">
      <c r="A101" s="4">
        <v>61099</v>
      </c>
      <c r="B101" s="4" t="s">
        <v>5079</v>
      </c>
      <c r="C101" s="5" t="s">
        <v>4980</v>
      </c>
      <c r="D101" s="4" t="s">
        <v>4981</v>
      </c>
      <c r="E101" s="186">
        <v>503.53999999999996</v>
      </c>
      <c r="F101" s="133">
        <v>523.06999999999994</v>
      </c>
      <c r="G101" s="187">
        <v>624.37</v>
      </c>
      <c r="H101" s="132">
        <v>19.529999999999973</v>
      </c>
      <c r="I101" s="6">
        <v>69.310000000000173</v>
      </c>
      <c r="J101" s="6">
        <v>2.279999999999859</v>
      </c>
      <c r="K101" s="6">
        <v>3.2599999999999909</v>
      </c>
      <c r="L101" s="6">
        <v>3.0399999999999636</v>
      </c>
      <c r="M101" s="6">
        <v>3.5800000000001546</v>
      </c>
      <c r="N101" s="6">
        <v>3.6099999999999</v>
      </c>
      <c r="O101" s="7">
        <v>9.8600000000000136</v>
      </c>
      <c r="P101" s="135">
        <v>6.3600000000000136</v>
      </c>
      <c r="Q101" s="8">
        <f t="shared" si="0"/>
        <v>6015239.9999999916</v>
      </c>
      <c r="R101" s="8">
        <f t="shared" si="1"/>
        <v>18213800.000000022</v>
      </c>
      <c r="S101" s="8">
        <f t="shared" si="10"/>
        <v>18414440.000000011</v>
      </c>
      <c r="T101" s="8">
        <f t="shared" si="10"/>
        <v>18701320.000000011</v>
      </c>
      <c r="U101" s="8">
        <f t="shared" si="10"/>
        <v>18968840.000000007</v>
      </c>
      <c r="V101" s="8">
        <f t="shared" si="10"/>
        <v>19283880.000000022</v>
      </c>
      <c r="W101" s="8">
        <f t="shared" si="10"/>
        <v>19601560.000000015</v>
      </c>
      <c r="X101" s="8">
        <f t="shared" si="10"/>
        <v>20469240.000000015</v>
      </c>
      <c r="Y101" s="8">
        <f t="shared" si="10"/>
        <v>21028920.000000015</v>
      </c>
      <c r="Z101" s="140">
        <f t="shared" si="3"/>
        <v>160697240.00000012</v>
      </c>
      <c r="AA101" s="138">
        <v>8.1741914118556114</v>
      </c>
      <c r="AB101" s="9">
        <v>8.4912306903112267</v>
      </c>
      <c r="AC101" s="165">
        <v>10.135679175081005</v>
      </c>
      <c r="AD101" s="167">
        <v>120.83000000000004</v>
      </c>
      <c r="AE101" s="172">
        <f t="shared" si="4"/>
        <v>10633040.000000004</v>
      </c>
    </row>
    <row r="102" spans="1:31" s="3" customFormat="1" ht="14.25" customHeight="1">
      <c r="A102" s="4">
        <v>61100</v>
      </c>
      <c r="B102" s="4" t="s">
        <v>5080</v>
      </c>
      <c r="C102" s="5" t="s">
        <v>4980</v>
      </c>
      <c r="D102" s="4" t="s">
        <v>4981</v>
      </c>
      <c r="E102" s="186">
        <v>298.10000000000002</v>
      </c>
      <c r="F102" s="133">
        <v>330.45000000000005</v>
      </c>
      <c r="G102" s="187">
        <v>350.46000000000004</v>
      </c>
      <c r="H102" s="132">
        <v>32.350000000000023</v>
      </c>
      <c r="I102" s="6">
        <v>4.4499999999999318</v>
      </c>
      <c r="J102" s="6">
        <v>0.59000000000003183</v>
      </c>
      <c r="K102" s="6">
        <v>1.6999999999999886</v>
      </c>
      <c r="L102" s="6">
        <v>3.1399999999999864</v>
      </c>
      <c r="M102" s="6">
        <v>1.6200000000000045</v>
      </c>
      <c r="N102" s="6">
        <v>1.7799999999999727</v>
      </c>
      <c r="O102" s="7">
        <v>1.8800000000000523</v>
      </c>
      <c r="P102" s="135">
        <v>4.8500000000000227</v>
      </c>
      <c r="Q102" s="8">
        <f t="shared" si="0"/>
        <v>9963800.0000000075</v>
      </c>
      <c r="R102" s="8">
        <f t="shared" si="1"/>
        <v>10746999.999999996</v>
      </c>
      <c r="S102" s="8">
        <f t="shared" si="10"/>
        <v>10798920</v>
      </c>
      <c r="T102" s="8">
        <f t="shared" si="10"/>
        <v>10948519.999999998</v>
      </c>
      <c r="U102" s="8">
        <f t="shared" si="10"/>
        <v>11224839.999999996</v>
      </c>
      <c r="V102" s="8">
        <f t="shared" si="10"/>
        <v>11367399.999999996</v>
      </c>
      <c r="W102" s="8">
        <f t="shared" si="10"/>
        <v>11524039.999999994</v>
      </c>
      <c r="X102" s="8">
        <f t="shared" si="10"/>
        <v>11689479.999999998</v>
      </c>
      <c r="Y102" s="8">
        <f t="shared" si="10"/>
        <v>12116280</v>
      </c>
      <c r="Z102" s="140">
        <f t="shared" si="3"/>
        <v>100380280</v>
      </c>
      <c r="AA102" s="138">
        <v>13.029244775845417</v>
      </c>
      <c r="AB102" s="9">
        <v>14.443186635954772</v>
      </c>
      <c r="AC102" s="165">
        <v>15.317776330569554</v>
      </c>
      <c r="AD102" s="167">
        <v>52.360000000000014</v>
      </c>
      <c r="AE102" s="172">
        <f t="shared" si="4"/>
        <v>4607680.0000000009</v>
      </c>
    </row>
    <row r="103" spans="1:31" s="3" customFormat="1" ht="14.25" customHeight="1">
      <c r="A103" s="4">
        <v>61101</v>
      </c>
      <c r="B103" s="4" t="s">
        <v>5081</v>
      </c>
      <c r="C103" s="5" t="s">
        <v>4980</v>
      </c>
      <c r="D103" s="4" t="s">
        <v>4981</v>
      </c>
      <c r="E103" s="186">
        <v>211.07</v>
      </c>
      <c r="F103" s="133">
        <v>215.41</v>
      </c>
      <c r="G103" s="187">
        <v>221.19</v>
      </c>
      <c r="H103" s="132">
        <v>4.3400000000000034</v>
      </c>
      <c r="I103" s="6">
        <v>3.4499999999999886</v>
      </c>
      <c r="J103" s="6">
        <v>0.69000000000002615</v>
      </c>
      <c r="K103" s="6">
        <v>0.15000000000000568</v>
      </c>
      <c r="L103" s="6">
        <v>0.31000000000000227</v>
      </c>
      <c r="M103" s="6">
        <v>0.27999999999997272</v>
      </c>
      <c r="N103" s="6">
        <v>0.55000000000001137</v>
      </c>
      <c r="O103" s="7">
        <v>0.16999999999998749</v>
      </c>
      <c r="P103" s="135">
        <v>0.18000000000000682</v>
      </c>
      <c r="Q103" s="8">
        <f t="shared" si="0"/>
        <v>1336720.0000000012</v>
      </c>
      <c r="R103" s="8">
        <f t="shared" si="1"/>
        <v>1943919.9999999991</v>
      </c>
      <c r="S103" s="8">
        <f t="shared" si="10"/>
        <v>2004640.0000000014</v>
      </c>
      <c r="T103" s="8">
        <f t="shared" si="10"/>
        <v>2017840.0000000019</v>
      </c>
      <c r="U103" s="8">
        <f t="shared" si="10"/>
        <v>2045120.0000000021</v>
      </c>
      <c r="V103" s="8">
        <f t="shared" si="10"/>
        <v>2069759.9999999998</v>
      </c>
      <c r="W103" s="8">
        <f t="shared" si="10"/>
        <v>2118160.0000000009</v>
      </c>
      <c r="X103" s="8">
        <f t="shared" si="10"/>
        <v>2133120</v>
      </c>
      <c r="Y103" s="8">
        <f t="shared" si="10"/>
        <v>2148960.0000000005</v>
      </c>
      <c r="Z103" s="140">
        <f t="shared" si="3"/>
        <v>17818240.000000007</v>
      </c>
      <c r="AA103" s="138">
        <v>4.5335630149579442</v>
      </c>
      <c r="AB103" s="9">
        <v>4.6267816793106116</v>
      </c>
      <c r="AC103" s="165">
        <v>4.7509300387480353</v>
      </c>
      <c r="AD103" s="167">
        <v>10.120000000000005</v>
      </c>
      <c r="AE103" s="172">
        <f t="shared" si="4"/>
        <v>890560.00000000035</v>
      </c>
    </row>
    <row r="104" spans="1:31" s="3" customFormat="1" ht="14.25" customHeight="1">
      <c r="A104" s="4">
        <v>61102</v>
      </c>
      <c r="B104" s="4" t="s">
        <v>5082</v>
      </c>
      <c r="C104" s="5" t="s">
        <v>4980</v>
      </c>
      <c r="D104" s="4" t="s">
        <v>4981</v>
      </c>
      <c r="E104" s="186">
        <v>438.67</v>
      </c>
      <c r="F104" s="133">
        <v>458.71000000000004</v>
      </c>
      <c r="G104" s="187">
        <v>477.08</v>
      </c>
      <c r="H104" s="132">
        <v>20.04000000000002</v>
      </c>
      <c r="I104" s="6">
        <v>2.0999999999999659</v>
      </c>
      <c r="J104" s="6">
        <v>0.69999999999998863</v>
      </c>
      <c r="K104" s="6">
        <v>0.75</v>
      </c>
      <c r="L104" s="6">
        <v>5.7799999999999727</v>
      </c>
      <c r="M104" s="6">
        <v>4.2600000000000477</v>
      </c>
      <c r="N104" s="6">
        <v>2.2599999999999909</v>
      </c>
      <c r="O104" s="7">
        <v>0.62999999999999545</v>
      </c>
      <c r="P104" s="135">
        <v>1.8899999999999864</v>
      </c>
      <c r="Q104" s="8">
        <f t="shared" si="0"/>
        <v>6172320.0000000065</v>
      </c>
      <c r="R104" s="8">
        <f t="shared" si="1"/>
        <v>6541920</v>
      </c>
      <c r="S104" s="8">
        <f t="shared" si="10"/>
        <v>6603519.9999999991</v>
      </c>
      <c r="T104" s="8">
        <f t="shared" si="10"/>
        <v>6669519.9999999991</v>
      </c>
      <c r="U104" s="8">
        <f t="shared" si="10"/>
        <v>7178159.9999999963</v>
      </c>
      <c r="V104" s="8">
        <f t="shared" si="10"/>
        <v>7553040</v>
      </c>
      <c r="W104" s="8">
        <f t="shared" si="10"/>
        <v>7751919.9999999991</v>
      </c>
      <c r="X104" s="8">
        <f t="shared" si="10"/>
        <v>7807359.9999999991</v>
      </c>
      <c r="Y104" s="8">
        <f t="shared" si="10"/>
        <v>7973679.9999999981</v>
      </c>
      <c r="Z104" s="140">
        <f t="shared" si="3"/>
        <v>64251440</v>
      </c>
      <c r="AA104" s="138">
        <v>11.965152213581799</v>
      </c>
      <c r="AB104" s="9">
        <v>12.51176276447468</v>
      </c>
      <c r="AC104" s="165">
        <v>13.012822436126484</v>
      </c>
      <c r="AD104" s="167">
        <v>38.409999999999968</v>
      </c>
      <c r="AE104" s="172">
        <f t="shared" si="4"/>
        <v>3380079.9999999972</v>
      </c>
    </row>
    <row r="105" spans="1:31" s="3" customFormat="1" ht="14.25" customHeight="1">
      <c r="A105" s="4">
        <v>61103</v>
      </c>
      <c r="B105" s="4" t="s">
        <v>5083</v>
      </c>
      <c r="C105" s="5" t="s">
        <v>4980</v>
      </c>
      <c r="D105" s="4" t="s">
        <v>4981</v>
      </c>
      <c r="E105" s="186">
        <v>151.43</v>
      </c>
      <c r="F105" s="133">
        <v>152.63</v>
      </c>
      <c r="G105" s="187">
        <v>155.38000000000002</v>
      </c>
      <c r="H105" s="132">
        <v>1.1999999999999886</v>
      </c>
      <c r="I105" s="6">
        <v>1.1500000000000057</v>
      </c>
      <c r="J105" s="6">
        <v>0.68999999999999773</v>
      </c>
      <c r="K105" s="6">
        <v>9.9999999999994316E-2</v>
      </c>
      <c r="L105" s="6">
        <v>0.25</v>
      </c>
      <c r="M105" s="6">
        <v>0.24000000000000909</v>
      </c>
      <c r="N105" s="6">
        <v>0.13999999999998636</v>
      </c>
      <c r="O105" s="7">
        <v>0.13000000000002387</v>
      </c>
      <c r="P105" s="135">
        <v>5.0000000000011369E-2</v>
      </c>
      <c r="Q105" s="8">
        <f t="shared" si="0"/>
        <v>369599.99999999639</v>
      </c>
      <c r="R105" s="8">
        <f t="shared" si="1"/>
        <v>571999.99999999744</v>
      </c>
      <c r="S105" s="8">
        <f t="shared" si="10"/>
        <v>632719.99999999721</v>
      </c>
      <c r="T105" s="8">
        <f t="shared" si="10"/>
        <v>641519.99999999674</v>
      </c>
      <c r="U105" s="8">
        <f t="shared" si="10"/>
        <v>663519.99999999674</v>
      </c>
      <c r="V105" s="8">
        <f t="shared" si="10"/>
        <v>684639.99999999756</v>
      </c>
      <c r="W105" s="8">
        <f t="shared" si="10"/>
        <v>696959.99999999639</v>
      </c>
      <c r="X105" s="8">
        <f t="shared" si="10"/>
        <v>708399.99999999849</v>
      </c>
      <c r="Y105" s="8">
        <f t="shared" si="10"/>
        <v>712799.99999999953</v>
      </c>
      <c r="Z105" s="140">
        <f t="shared" si="3"/>
        <v>5682159.9999999758</v>
      </c>
      <c r="AA105" s="138">
        <v>49.869916021735555</v>
      </c>
      <c r="AB105" s="9">
        <v>50.265107854437673</v>
      </c>
      <c r="AC105" s="165">
        <v>51.170755804380043</v>
      </c>
      <c r="AD105" s="167">
        <v>3.9500000000000171</v>
      </c>
      <c r="AE105" s="172">
        <f t="shared" si="4"/>
        <v>347600.00000000151</v>
      </c>
    </row>
    <row r="106" spans="1:31" s="3" customFormat="1" ht="14.25" customHeight="1">
      <c r="A106" s="4">
        <v>61104</v>
      </c>
      <c r="B106" s="4" t="s">
        <v>5084</v>
      </c>
      <c r="C106" s="5" t="s">
        <v>4980</v>
      </c>
      <c r="D106" s="4" t="s">
        <v>4981</v>
      </c>
      <c r="E106" s="186">
        <v>203.46</v>
      </c>
      <c r="F106" s="133">
        <v>209.93</v>
      </c>
      <c r="G106" s="187">
        <v>224.38</v>
      </c>
      <c r="H106" s="132">
        <v>6.4699999999999989</v>
      </c>
      <c r="I106" s="6">
        <v>1.5500000000000114</v>
      </c>
      <c r="J106" s="6">
        <v>0.90999999999999659</v>
      </c>
      <c r="K106" s="6">
        <v>1.0900000000000034</v>
      </c>
      <c r="L106" s="6">
        <v>1.1200000000000045</v>
      </c>
      <c r="M106" s="6">
        <v>4.6499999999999773</v>
      </c>
      <c r="N106" s="6">
        <v>2.3499999999999943</v>
      </c>
      <c r="O106" s="7">
        <v>1.7199999999999989</v>
      </c>
      <c r="P106" s="135">
        <v>1.0600000000000023</v>
      </c>
      <c r="Q106" s="8">
        <f t="shared" si="0"/>
        <v>1992759.9999999998</v>
      </c>
      <c r="R106" s="8">
        <f t="shared" si="1"/>
        <v>2265560.0000000019</v>
      </c>
      <c r="S106" s="8">
        <f t="shared" si="10"/>
        <v>2345640.0000000014</v>
      </c>
      <c r="T106" s="8">
        <f t="shared" si="10"/>
        <v>2441560.0000000019</v>
      </c>
      <c r="U106" s="8">
        <f t="shared" si="10"/>
        <v>2540120.0000000023</v>
      </c>
      <c r="V106" s="8">
        <f t="shared" si="10"/>
        <v>2949320.0000000005</v>
      </c>
      <c r="W106" s="8">
        <f t="shared" si="10"/>
        <v>3156120</v>
      </c>
      <c r="X106" s="8">
        <f t="shared" si="10"/>
        <v>3307480</v>
      </c>
      <c r="Y106" s="8">
        <f t="shared" si="10"/>
        <v>3400760</v>
      </c>
      <c r="Z106" s="140">
        <f t="shared" si="3"/>
        <v>24399320.000000007</v>
      </c>
      <c r="AA106" s="138">
        <v>35.917171253552702</v>
      </c>
      <c r="AB106" s="9">
        <v>37.059332356523733</v>
      </c>
      <c r="AC106" s="165">
        <v>39.610217663777426</v>
      </c>
      <c r="AD106" s="167">
        <v>20.919999999999987</v>
      </c>
      <c r="AE106" s="172">
        <f t="shared" si="4"/>
        <v>1840959.9999999988</v>
      </c>
    </row>
    <row r="107" spans="1:31" s="3" customFormat="1" ht="14.25" customHeight="1">
      <c r="A107" s="4">
        <v>62001</v>
      </c>
      <c r="B107" s="4" t="s">
        <v>5085</v>
      </c>
      <c r="C107" s="5" t="s">
        <v>5086</v>
      </c>
      <c r="D107" s="4" t="s">
        <v>4981</v>
      </c>
      <c r="E107" s="186">
        <v>277.26</v>
      </c>
      <c r="F107" s="133">
        <v>290.06</v>
      </c>
      <c r="G107" s="187">
        <v>301.3</v>
      </c>
      <c r="H107" s="132">
        <v>12.800000000000011</v>
      </c>
      <c r="I107" s="6">
        <v>5.1999999999999886</v>
      </c>
      <c r="J107" s="6">
        <v>1.4599999999999795</v>
      </c>
      <c r="K107" s="6">
        <v>0.32000000000005002</v>
      </c>
      <c r="L107" s="6">
        <v>0.19999999999998863</v>
      </c>
      <c r="M107" s="6">
        <v>0.66000000000002501</v>
      </c>
      <c r="N107" s="6">
        <v>0.97000000000002728</v>
      </c>
      <c r="O107" s="7">
        <v>0.57999999999992724</v>
      </c>
      <c r="P107" s="135">
        <v>1.8500000000000227</v>
      </c>
      <c r="Q107" s="8">
        <f t="shared" si="0"/>
        <v>3942400.0000000033</v>
      </c>
      <c r="R107" s="8">
        <f t="shared" si="1"/>
        <v>4857600.0000000009</v>
      </c>
      <c r="S107" s="8">
        <f t="shared" si="10"/>
        <v>4986079.9999999991</v>
      </c>
      <c r="T107" s="8">
        <f t="shared" si="10"/>
        <v>5014240.0000000037</v>
      </c>
      <c r="U107" s="8">
        <f t="shared" si="10"/>
        <v>5031840.0000000028</v>
      </c>
      <c r="V107" s="8">
        <f t="shared" si="10"/>
        <v>5089920.0000000047</v>
      </c>
      <c r="W107" s="8">
        <f t="shared" si="10"/>
        <v>5175280.0000000075</v>
      </c>
      <c r="X107" s="8">
        <f t="shared" si="10"/>
        <v>5226320.0000000009</v>
      </c>
      <c r="Y107" s="8">
        <f t="shared" si="10"/>
        <v>5389120.0000000028</v>
      </c>
      <c r="Z107" s="140">
        <f t="shared" si="3"/>
        <v>44712800.000000022</v>
      </c>
      <c r="AA107" s="138">
        <v>18.698408416509306</v>
      </c>
      <c r="AB107" s="9">
        <v>19.561640140275156</v>
      </c>
      <c r="AC107" s="165">
        <v>20.319665497707042</v>
      </c>
      <c r="AD107" s="167">
        <v>24.04000000000002</v>
      </c>
      <c r="AE107" s="172">
        <f t="shared" si="4"/>
        <v>2115520.0000000019</v>
      </c>
    </row>
    <row r="108" spans="1:31" s="3" customFormat="1" ht="14.25" customHeight="1">
      <c r="A108" s="4">
        <v>62002</v>
      </c>
      <c r="B108" s="4" t="s">
        <v>5087</v>
      </c>
      <c r="C108" s="5" t="s">
        <v>5086</v>
      </c>
      <c r="D108" s="4" t="s">
        <v>4981</v>
      </c>
      <c r="E108" s="186">
        <v>113.43</v>
      </c>
      <c r="F108" s="133">
        <v>114.46000000000001</v>
      </c>
      <c r="G108" s="187">
        <v>123.77</v>
      </c>
      <c r="H108" s="132">
        <v>1.0300000000000011</v>
      </c>
      <c r="I108" s="6">
        <v>2.0300000000000011</v>
      </c>
      <c r="J108" s="6">
        <v>0.26000000000000512</v>
      </c>
      <c r="K108" s="6">
        <v>9.9999999999909051E-3</v>
      </c>
      <c r="L108" s="6">
        <v>0.25</v>
      </c>
      <c r="M108" s="6">
        <v>0</v>
      </c>
      <c r="N108" s="6">
        <v>0.29999999999999716</v>
      </c>
      <c r="O108" s="7">
        <v>0</v>
      </c>
      <c r="P108" s="135">
        <v>6.4599999999999937</v>
      </c>
      <c r="Q108" s="8">
        <f t="shared" si="0"/>
        <v>317240.00000000035</v>
      </c>
      <c r="R108" s="8">
        <f t="shared" si="1"/>
        <v>674520.00000000058</v>
      </c>
      <c r="S108" s="8">
        <f t="shared" si="10"/>
        <v>697400.00000000105</v>
      </c>
      <c r="T108" s="8">
        <f t="shared" si="10"/>
        <v>698280.00000000023</v>
      </c>
      <c r="U108" s="8">
        <f t="shared" si="10"/>
        <v>720280.00000000023</v>
      </c>
      <c r="V108" s="8">
        <f t="shared" si="10"/>
        <v>720280.00000000023</v>
      </c>
      <c r="W108" s="8">
        <f t="shared" si="10"/>
        <v>746680</v>
      </c>
      <c r="X108" s="8">
        <f t="shared" si="10"/>
        <v>746680</v>
      </c>
      <c r="Y108" s="8">
        <f t="shared" si="10"/>
        <v>1315159.9999999995</v>
      </c>
      <c r="Z108" s="140">
        <f t="shared" si="3"/>
        <v>6636520.0000000019</v>
      </c>
      <c r="AA108" s="138">
        <v>10.152788593217153</v>
      </c>
      <c r="AB108" s="9">
        <v>10.244980890237462</v>
      </c>
      <c r="AC108" s="165">
        <v>11.078291846799674</v>
      </c>
      <c r="AD108" s="167">
        <v>10.339999999999989</v>
      </c>
      <c r="AE108" s="172">
        <f t="shared" si="4"/>
        <v>909919.99999999907</v>
      </c>
    </row>
    <row r="109" spans="1:31" s="3" customFormat="1" ht="14.25" customHeight="1">
      <c r="A109" s="4">
        <v>62003</v>
      </c>
      <c r="B109" s="4" t="s">
        <v>5088</v>
      </c>
      <c r="C109" s="5" t="s">
        <v>5086</v>
      </c>
      <c r="D109" s="4" t="s">
        <v>4981</v>
      </c>
      <c r="E109" s="186">
        <v>386.75</v>
      </c>
      <c r="F109" s="133">
        <v>388.15</v>
      </c>
      <c r="G109" s="187">
        <v>413.91</v>
      </c>
      <c r="H109" s="132">
        <v>1.3999999999999773</v>
      </c>
      <c r="I109" s="6">
        <v>3.5699999999999932</v>
      </c>
      <c r="J109" s="6">
        <v>0.34000000000003183</v>
      </c>
      <c r="K109" s="6">
        <v>5.9900000000000091</v>
      </c>
      <c r="L109" s="6">
        <v>0.29000000000002046</v>
      </c>
      <c r="M109" s="6">
        <v>0.81999999999999318</v>
      </c>
      <c r="N109" s="6">
        <v>0.20999999999997954</v>
      </c>
      <c r="O109" s="7">
        <v>2.6100000000000136</v>
      </c>
      <c r="P109" s="135">
        <v>11.930000000000007</v>
      </c>
      <c r="Q109" s="8">
        <f t="shared" si="0"/>
        <v>431199.99999999296</v>
      </c>
      <c r="R109" s="8">
        <f t="shared" si="1"/>
        <v>1059519.9999999919</v>
      </c>
      <c r="S109" s="8">
        <f t="shared" si="10"/>
        <v>1089439.9999999946</v>
      </c>
      <c r="T109" s="8">
        <f t="shared" si="10"/>
        <v>1616559.9999999953</v>
      </c>
      <c r="U109" s="8">
        <f t="shared" si="10"/>
        <v>1642079.9999999972</v>
      </c>
      <c r="V109" s="8">
        <f t="shared" si="10"/>
        <v>1714239.9999999965</v>
      </c>
      <c r="W109" s="8">
        <f t="shared" si="10"/>
        <v>1732719.9999999946</v>
      </c>
      <c r="X109" s="8">
        <f t="shared" si="10"/>
        <v>1962399.9999999958</v>
      </c>
      <c r="Y109" s="8">
        <f t="shared" si="10"/>
        <v>3012239.9999999963</v>
      </c>
      <c r="Z109" s="140">
        <f t="shared" si="3"/>
        <v>14260399.999999955</v>
      </c>
      <c r="AA109" s="138">
        <v>7.9291369900647464</v>
      </c>
      <c r="AB109" s="9">
        <v>7.9578397483998211</v>
      </c>
      <c r="AC109" s="165">
        <v>8.4859705017652214</v>
      </c>
      <c r="AD109" s="167">
        <v>27.160000000000025</v>
      </c>
      <c r="AE109" s="172">
        <f t="shared" si="4"/>
        <v>2390080.0000000023</v>
      </c>
    </row>
    <row r="110" spans="1:31" s="3" customFormat="1" ht="14.25" customHeight="1">
      <c r="A110" s="4">
        <v>62004</v>
      </c>
      <c r="B110" s="4" t="s">
        <v>5089</v>
      </c>
      <c r="C110" s="5" t="s">
        <v>5086</v>
      </c>
      <c r="D110" s="4" t="s">
        <v>4981</v>
      </c>
      <c r="E110" s="186">
        <v>144.5</v>
      </c>
      <c r="F110" s="133">
        <v>145.30000000000001</v>
      </c>
      <c r="G110" s="187">
        <v>152.32</v>
      </c>
      <c r="H110" s="132">
        <v>0.80000000000001137</v>
      </c>
      <c r="I110" s="6">
        <v>3.2400000000000091</v>
      </c>
      <c r="J110" s="6">
        <v>1.9099999999999682</v>
      </c>
      <c r="K110" s="6">
        <v>5.000000000003979E-2</v>
      </c>
      <c r="L110" s="6">
        <v>0.26999999999998181</v>
      </c>
      <c r="M110" s="6">
        <v>6.0000000000002274E-2</v>
      </c>
      <c r="N110" s="6">
        <v>0.15999999999999659</v>
      </c>
      <c r="O110" s="7">
        <v>0.43999999999999773</v>
      </c>
      <c r="P110" s="135">
        <v>0.88999999999998636</v>
      </c>
      <c r="Q110" s="8">
        <f t="shared" si="0"/>
        <v>246400.00000000349</v>
      </c>
      <c r="R110" s="8">
        <f t="shared" si="1"/>
        <v>816640.00000000512</v>
      </c>
      <c r="S110" s="8">
        <f t="shared" si="10"/>
        <v>984720.00000000233</v>
      </c>
      <c r="T110" s="8">
        <f t="shared" si="10"/>
        <v>989120.00000000582</v>
      </c>
      <c r="U110" s="8">
        <f t="shared" si="10"/>
        <v>1012880.0000000042</v>
      </c>
      <c r="V110" s="8">
        <f t="shared" si="10"/>
        <v>1018160.0000000044</v>
      </c>
      <c r="W110" s="8">
        <f t="shared" si="10"/>
        <v>1032240.0000000041</v>
      </c>
      <c r="X110" s="8">
        <f t="shared" si="10"/>
        <v>1070960.000000004</v>
      </c>
      <c r="Y110" s="8">
        <f t="shared" si="10"/>
        <v>1149280.0000000028</v>
      </c>
      <c r="Z110" s="140">
        <f t="shared" si="3"/>
        <v>8320400.0000000354</v>
      </c>
      <c r="AA110" s="138">
        <v>6.8749286339588167</v>
      </c>
      <c r="AB110" s="9">
        <v>6.9129905225897303</v>
      </c>
      <c r="AC110" s="165">
        <v>7.2469835953259993</v>
      </c>
      <c r="AD110" s="167">
        <v>7.8199999999999932</v>
      </c>
      <c r="AE110" s="172">
        <f t="shared" si="4"/>
        <v>688159.99999999942</v>
      </c>
    </row>
    <row r="111" spans="1:31" s="3" customFormat="1" ht="14.25" customHeight="1">
      <c r="A111" s="4">
        <v>62005</v>
      </c>
      <c r="B111" s="4" t="s">
        <v>5090</v>
      </c>
      <c r="C111" s="5" t="s">
        <v>5086</v>
      </c>
      <c r="D111" s="4" t="s">
        <v>4981</v>
      </c>
      <c r="E111" s="186">
        <v>65.570000000000007</v>
      </c>
      <c r="F111" s="133">
        <v>65.580000000000013</v>
      </c>
      <c r="G111" s="187">
        <v>66.66</v>
      </c>
      <c r="H111" s="132">
        <v>1.0000000000005116E-2</v>
      </c>
      <c r="I111" s="6">
        <v>4.9999999999982947E-2</v>
      </c>
      <c r="J111" s="6">
        <v>0.18000000000000682</v>
      </c>
      <c r="K111" s="6">
        <v>0</v>
      </c>
      <c r="L111" s="6">
        <v>0</v>
      </c>
      <c r="M111" s="6">
        <v>0.45999999999999375</v>
      </c>
      <c r="N111" s="6">
        <v>0</v>
      </c>
      <c r="O111" s="7">
        <v>0</v>
      </c>
      <c r="P111" s="135">
        <v>0.39000000000000057</v>
      </c>
      <c r="Q111" s="8">
        <f t="shared" si="0"/>
        <v>3080.0000000015762</v>
      </c>
      <c r="R111" s="8">
        <f t="shared" si="1"/>
        <v>11879.999999998574</v>
      </c>
      <c r="S111" s="8">
        <f t="shared" si="10"/>
        <v>27719.999999999174</v>
      </c>
      <c r="T111" s="8">
        <f t="shared" si="10"/>
        <v>27719.999999999174</v>
      </c>
      <c r="U111" s="8">
        <f t="shared" si="10"/>
        <v>27719.999999999174</v>
      </c>
      <c r="V111" s="8">
        <f t="shared" si="10"/>
        <v>68199.999999998618</v>
      </c>
      <c r="W111" s="8">
        <f t="shared" si="10"/>
        <v>68199.999999998618</v>
      </c>
      <c r="X111" s="8">
        <f t="shared" si="10"/>
        <v>68199.999999998618</v>
      </c>
      <c r="Y111" s="8">
        <f t="shared" si="10"/>
        <v>102519.99999999866</v>
      </c>
      <c r="Z111" s="140">
        <f t="shared" si="3"/>
        <v>405239.99999999214</v>
      </c>
      <c r="AA111" s="138">
        <v>13.278117532704226</v>
      </c>
      <c r="AB111" s="9">
        <v>13.280142562067152</v>
      </c>
      <c r="AC111" s="165">
        <v>13.49884573326313</v>
      </c>
      <c r="AD111" s="167">
        <v>1.0899999999999892</v>
      </c>
      <c r="AE111" s="172">
        <f t="shared" si="4"/>
        <v>95919.999999999054</v>
      </c>
    </row>
    <row r="112" spans="1:31" s="3" customFormat="1" ht="14.25" customHeight="1">
      <c r="A112" s="4">
        <v>62006</v>
      </c>
      <c r="B112" s="4" t="s">
        <v>5091</v>
      </c>
      <c r="C112" s="5" t="s">
        <v>5086</v>
      </c>
      <c r="D112" s="4" t="s">
        <v>4981</v>
      </c>
      <c r="E112" s="186">
        <v>49</v>
      </c>
      <c r="F112" s="133">
        <v>49.34</v>
      </c>
      <c r="G112" s="187">
        <v>49.83</v>
      </c>
      <c r="H112" s="132">
        <v>0.34000000000000341</v>
      </c>
      <c r="I112" s="6">
        <v>7.0000000000000284E-2</v>
      </c>
      <c r="J112" s="6">
        <v>0</v>
      </c>
      <c r="K112" s="6">
        <v>0</v>
      </c>
      <c r="L112" s="6">
        <v>4.9999999999997158E-2</v>
      </c>
      <c r="M112" s="6">
        <v>7.0000000000000284E-2</v>
      </c>
      <c r="N112" s="6">
        <v>2.0000000000003126E-2</v>
      </c>
      <c r="O112" s="7">
        <v>3.0000000000001137E-2</v>
      </c>
      <c r="P112" s="135">
        <v>0.24999999999999289</v>
      </c>
      <c r="Q112" s="8">
        <f t="shared" si="0"/>
        <v>104720.00000000103</v>
      </c>
      <c r="R112" s="8">
        <f t="shared" si="1"/>
        <v>117040.00000000108</v>
      </c>
      <c r="S112" s="8">
        <f t="shared" si="10"/>
        <v>117040.00000000108</v>
      </c>
      <c r="T112" s="8">
        <f t="shared" si="10"/>
        <v>117040.00000000108</v>
      </c>
      <c r="U112" s="8">
        <f t="shared" si="10"/>
        <v>121440.00000000083</v>
      </c>
      <c r="V112" s="8">
        <f t="shared" si="10"/>
        <v>127600.00000000086</v>
      </c>
      <c r="W112" s="8">
        <f t="shared" si="10"/>
        <v>129360.00000000114</v>
      </c>
      <c r="X112" s="8">
        <f t="shared" si="10"/>
        <v>132000.00000000122</v>
      </c>
      <c r="Y112" s="8">
        <f t="shared" si="10"/>
        <v>154000.00000000058</v>
      </c>
      <c r="Z112" s="140">
        <f t="shared" si="3"/>
        <v>1120240.0000000088</v>
      </c>
      <c r="AA112" s="138">
        <v>7.3979014116403716</v>
      </c>
      <c r="AB112" s="9">
        <v>7.449233788782367</v>
      </c>
      <c r="AC112" s="165">
        <v>7.5232128028987697</v>
      </c>
      <c r="AD112" s="167">
        <v>0.82999999999999829</v>
      </c>
      <c r="AE112" s="172">
        <f t="shared" si="4"/>
        <v>73039.999999999854</v>
      </c>
    </row>
    <row r="113" spans="1:31" s="3" customFormat="1" ht="14.25" customHeight="1">
      <c r="A113" s="4">
        <v>62007</v>
      </c>
      <c r="B113" s="4" t="s">
        <v>5092</v>
      </c>
      <c r="C113" s="5" t="s">
        <v>5086</v>
      </c>
      <c r="D113" s="4" t="s">
        <v>4981</v>
      </c>
      <c r="E113" s="186">
        <v>208.91</v>
      </c>
      <c r="F113" s="133">
        <v>209.42</v>
      </c>
      <c r="G113" s="187">
        <v>221.59</v>
      </c>
      <c r="H113" s="132">
        <v>0.50999999999999091</v>
      </c>
      <c r="I113" s="6">
        <v>3.7400000000000375</v>
      </c>
      <c r="J113" s="6">
        <v>0.76999999999998181</v>
      </c>
      <c r="K113" s="6">
        <v>0</v>
      </c>
      <c r="L113" s="6">
        <v>3.0000000000001137E-2</v>
      </c>
      <c r="M113" s="6">
        <v>0.12000000000000455</v>
      </c>
      <c r="N113" s="6">
        <v>6.0000000000002274E-2</v>
      </c>
      <c r="O113" s="7">
        <v>0.66999999999998749</v>
      </c>
      <c r="P113" s="135">
        <v>6.7800000000000011</v>
      </c>
      <c r="Q113" s="8">
        <f t="shared" si="0"/>
        <v>157079.99999999718</v>
      </c>
      <c r="R113" s="8">
        <f t="shared" si="1"/>
        <v>815320.00000000384</v>
      </c>
      <c r="S113" s="8">
        <f t="shared" si="10"/>
        <v>883080.00000000221</v>
      </c>
      <c r="T113" s="8">
        <f t="shared" si="10"/>
        <v>883080.00000000221</v>
      </c>
      <c r="U113" s="8">
        <f t="shared" si="10"/>
        <v>885720.00000000233</v>
      </c>
      <c r="V113" s="8">
        <f t="shared" si="10"/>
        <v>896280.00000000268</v>
      </c>
      <c r="W113" s="8">
        <f t="shared" si="10"/>
        <v>901560.00000000291</v>
      </c>
      <c r="X113" s="8">
        <f t="shared" si="10"/>
        <v>960520.00000000186</v>
      </c>
      <c r="Y113" s="8">
        <f t="shared" si="10"/>
        <v>1557160.0000000019</v>
      </c>
      <c r="Z113" s="140">
        <f t="shared" si="3"/>
        <v>7939800.0000000168</v>
      </c>
      <c r="AA113" s="138">
        <v>4.3920950278566169</v>
      </c>
      <c r="AB113" s="9">
        <v>4.4028171975191839</v>
      </c>
      <c r="AC113" s="165">
        <v>4.6586775990749496</v>
      </c>
      <c r="AD113" s="167">
        <v>12.680000000000009</v>
      </c>
      <c r="AE113" s="172">
        <f t="shared" si="4"/>
        <v>1115840.0000000007</v>
      </c>
    </row>
    <row r="114" spans="1:31" s="3" customFormat="1" ht="14.25" customHeight="1">
      <c r="A114" s="4">
        <v>62008</v>
      </c>
      <c r="B114" s="4" t="s">
        <v>5093</v>
      </c>
      <c r="C114" s="5" t="s">
        <v>5086</v>
      </c>
      <c r="D114" s="4" t="s">
        <v>4981</v>
      </c>
      <c r="E114" s="186">
        <v>1894.11</v>
      </c>
      <c r="F114" s="133">
        <v>1953.4099999999999</v>
      </c>
      <c r="G114" s="187">
        <v>2032.72</v>
      </c>
      <c r="H114" s="132">
        <v>59.299999999999955</v>
      </c>
      <c r="I114" s="6">
        <v>35.190000000000282</v>
      </c>
      <c r="J114" s="6">
        <v>8.9500000000000455</v>
      </c>
      <c r="K114" s="6">
        <v>6.319999999999709</v>
      </c>
      <c r="L114" s="6">
        <v>9.1400000000003274</v>
      </c>
      <c r="M114" s="6">
        <v>1.7200000000000273</v>
      </c>
      <c r="N114" s="6">
        <v>5.819999999999709</v>
      </c>
      <c r="O114" s="7">
        <v>1.9500000000000455</v>
      </c>
      <c r="P114" s="135">
        <v>10.220000000000027</v>
      </c>
      <c r="Q114" s="8">
        <f t="shared" si="0"/>
        <v>18264399.999999985</v>
      </c>
      <c r="R114" s="8">
        <f t="shared" si="1"/>
        <v>24457840.000000034</v>
      </c>
      <c r="S114" s="8">
        <f t="shared" si="10"/>
        <v>25245440.000000037</v>
      </c>
      <c r="T114" s="8">
        <f t="shared" si="10"/>
        <v>25801600.000000011</v>
      </c>
      <c r="U114" s="8">
        <f t="shared" si="10"/>
        <v>26605920.000000041</v>
      </c>
      <c r="V114" s="8">
        <f t="shared" si="10"/>
        <v>26757280.000000045</v>
      </c>
      <c r="W114" s="8">
        <f t="shared" si="10"/>
        <v>27269440.000000019</v>
      </c>
      <c r="X114" s="8">
        <f t="shared" si="10"/>
        <v>27441040.000000022</v>
      </c>
      <c r="Y114" s="8">
        <f t="shared" si="10"/>
        <v>28340400.000000026</v>
      </c>
      <c r="Z114" s="140">
        <f t="shared" si="3"/>
        <v>230183360.00000027</v>
      </c>
      <c r="AA114" s="138">
        <v>14.549562040599676</v>
      </c>
      <c r="AB114" s="9">
        <v>15.005073615433007</v>
      </c>
      <c r="AC114" s="165">
        <v>15.614291541234552</v>
      </c>
      <c r="AD114" s="167">
        <v>138.61000000000013</v>
      </c>
      <c r="AE114" s="172">
        <f t="shared" si="4"/>
        <v>12197680.000000011</v>
      </c>
    </row>
    <row r="115" spans="1:31" s="3" customFormat="1" ht="14.25" customHeight="1">
      <c r="A115" s="4">
        <v>62009</v>
      </c>
      <c r="B115" s="4" t="s">
        <v>5094</v>
      </c>
      <c r="C115" s="5" t="s">
        <v>5086</v>
      </c>
      <c r="D115" s="4" t="s">
        <v>4981</v>
      </c>
      <c r="E115" s="186">
        <v>87.89</v>
      </c>
      <c r="F115" s="133">
        <v>89.33</v>
      </c>
      <c r="G115" s="187">
        <v>90.59</v>
      </c>
      <c r="H115" s="132">
        <v>1.4399999999999977</v>
      </c>
      <c r="I115" s="6">
        <v>0.35999999999999943</v>
      </c>
      <c r="J115" s="6">
        <v>0</v>
      </c>
      <c r="K115" s="6">
        <v>0.20999999999999375</v>
      </c>
      <c r="L115" s="6">
        <v>0.12000000000001876</v>
      </c>
      <c r="M115" s="6">
        <v>0.38999999999998636</v>
      </c>
      <c r="N115" s="6">
        <v>0</v>
      </c>
      <c r="O115" s="7">
        <v>0</v>
      </c>
      <c r="P115" s="135">
        <v>0.18000000000000682</v>
      </c>
      <c r="Q115" s="8">
        <f t="shared" si="0"/>
        <v>443519.9999999993</v>
      </c>
      <c r="R115" s="8">
        <f t="shared" si="1"/>
        <v>506879.99999999919</v>
      </c>
      <c r="S115" s="8">
        <f t="shared" ref="S115:Y130" si="11">R115+(J115*88000)</f>
        <v>506879.99999999919</v>
      </c>
      <c r="T115" s="8">
        <f t="shared" si="11"/>
        <v>525359.9999999986</v>
      </c>
      <c r="U115" s="8">
        <f t="shared" si="11"/>
        <v>535920.00000000023</v>
      </c>
      <c r="V115" s="8">
        <f t="shared" si="11"/>
        <v>570239.99999999907</v>
      </c>
      <c r="W115" s="8">
        <f t="shared" si="11"/>
        <v>570239.99999999907</v>
      </c>
      <c r="X115" s="8">
        <f t="shared" si="11"/>
        <v>570239.99999999907</v>
      </c>
      <c r="Y115" s="8">
        <f t="shared" si="11"/>
        <v>586079.99999999965</v>
      </c>
      <c r="Z115" s="140">
        <f t="shared" si="3"/>
        <v>4815359.9999999935</v>
      </c>
      <c r="AA115" s="138">
        <v>7.7030272222124827</v>
      </c>
      <c r="AB115" s="9">
        <v>7.8292345176953146</v>
      </c>
      <c r="AC115" s="165">
        <v>7.9396659012427913</v>
      </c>
      <c r="AD115" s="167">
        <v>2.7000000000000028</v>
      </c>
      <c r="AE115" s="172">
        <f t="shared" si="4"/>
        <v>237600.00000000026</v>
      </c>
    </row>
    <row r="116" spans="1:31" s="3" customFormat="1" ht="14.25" customHeight="1">
      <c r="A116" s="4">
        <v>62010</v>
      </c>
      <c r="B116" s="4" t="s">
        <v>5095</v>
      </c>
      <c r="C116" s="5" t="s">
        <v>5086</v>
      </c>
      <c r="D116" s="4" t="s">
        <v>4981</v>
      </c>
      <c r="E116" s="186">
        <v>80.790000000000006</v>
      </c>
      <c r="F116" s="133">
        <v>81.61</v>
      </c>
      <c r="G116" s="187">
        <v>83.740000000000009</v>
      </c>
      <c r="H116" s="132">
        <v>0.81999999999999318</v>
      </c>
      <c r="I116" s="6">
        <v>0.43000000000000682</v>
      </c>
      <c r="J116" s="6">
        <v>4.0000000000006253E-2</v>
      </c>
      <c r="K116" s="6">
        <v>4.9999999999982947E-2</v>
      </c>
      <c r="L116" s="6">
        <v>0.12999999999999545</v>
      </c>
      <c r="M116" s="6">
        <v>0.89000000000001478</v>
      </c>
      <c r="N116" s="6">
        <v>0</v>
      </c>
      <c r="O116" s="7">
        <v>0</v>
      </c>
      <c r="P116" s="135">
        <v>0.59000000000000341</v>
      </c>
      <c r="Q116" s="8">
        <f t="shared" si="0"/>
        <v>252559.9999999979</v>
      </c>
      <c r="R116" s="8">
        <f t="shared" si="1"/>
        <v>328239.99999999913</v>
      </c>
      <c r="S116" s="8">
        <f t="shared" si="11"/>
        <v>331759.99999999965</v>
      </c>
      <c r="T116" s="8">
        <f t="shared" si="11"/>
        <v>336159.99999999814</v>
      </c>
      <c r="U116" s="8">
        <f t="shared" si="11"/>
        <v>347599.99999999773</v>
      </c>
      <c r="V116" s="8">
        <f t="shared" si="11"/>
        <v>425919.99999999901</v>
      </c>
      <c r="W116" s="8">
        <f t="shared" si="11"/>
        <v>425919.99999999901</v>
      </c>
      <c r="X116" s="8">
        <f t="shared" si="11"/>
        <v>425919.99999999901</v>
      </c>
      <c r="Y116" s="8">
        <f t="shared" si="11"/>
        <v>477839.9999999993</v>
      </c>
      <c r="Z116" s="140">
        <f t="shared" si="3"/>
        <v>3351919.9999999888</v>
      </c>
      <c r="AA116" s="138">
        <v>10.224382094992217</v>
      </c>
      <c r="AB116" s="9">
        <v>10.328157231988053</v>
      </c>
      <c r="AC116" s="165">
        <v>10.597719478086994</v>
      </c>
      <c r="AD116" s="167">
        <v>2.9500000000000028</v>
      </c>
      <c r="AE116" s="172">
        <f t="shared" si="4"/>
        <v>259600.00000000026</v>
      </c>
    </row>
    <row r="117" spans="1:31" s="3" customFormat="1" ht="14.25" customHeight="1">
      <c r="A117" s="4">
        <v>62011</v>
      </c>
      <c r="B117" s="4" t="s">
        <v>5096</v>
      </c>
      <c r="C117" s="5" t="s">
        <v>5086</v>
      </c>
      <c r="D117" s="4" t="s">
        <v>4981</v>
      </c>
      <c r="E117" s="186">
        <v>126.18</v>
      </c>
      <c r="F117" s="133">
        <v>126.71000000000001</v>
      </c>
      <c r="G117" s="187">
        <v>132.81</v>
      </c>
      <c r="H117" s="132">
        <v>0.53000000000000114</v>
      </c>
      <c r="I117" s="6">
        <v>4.3299999999999841</v>
      </c>
      <c r="J117" s="6">
        <v>0.38999999999998636</v>
      </c>
      <c r="K117" s="6">
        <v>0</v>
      </c>
      <c r="L117" s="6">
        <v>9.0000000000003411E-2</v>
      </c>
      <c r="M117" s="6">
        <v>0.31000000000000227</v>
      </c>
      <c r="N117" s="6">
        <v>3.0000000000001137E-2</v>
      </c>
      <c r="O117" s="7">
        <v>0.87000000000000455</v>
      </c>
      <c r="P117" s="135">
        <v>7.9999999999984084E-2</v>
      </c>
      <c r="Q117" s="8">
        <f t="shared" si="0"/>
        <v>163240.00000000038</v>
      </c>
      <c r="R117" s="8">
        <f t="shared" si="1"/>
        <v>925319.99999999756</v>
      </c>
      <c r="S117" s="8">
        <f t="shared" si="11"/>
        <v>959639.99999999639</v>
      </c>
      <c r="T117" s="8">
        <f t="shared" si="11"/>
        <v>959639.99999999639</v>
      </c>
      <c r="U117" s="8">
        <f t="shared" si="11"/>
        <v>967559.99999999674</v>
      </c>
      <c r="V117" s="8">
        <f t="shared" si="11"/>
        <v>994839.99999999697</v>
      </c>
      <c r="W117" s="8">
        <f t="shared" si="11"/>
        <v>997479.99999999709</v>
      </c>
      <c r="X117" s="8">
        <f t="shared" si="11"/>
        <v>1074039.9999999974</v>
      </c>
      <c r="Y117" s="8">
        <f t="shared" si="11"/>
        <v>1081079.999999996</v>
      </c>
      <c r="Z117" s="140">
        <f t="shared" si="3"/>
        <v>8122839.9999999749</v>
      </c>
      <c r="AA117" s="138">
        <v>5.0584094353086435</v>
      </c>
      <c r="AB117" s="9">
        <v>5.0796565188457627</v>
      </c>
      <c r="AC117" s="165">
        <v>5.3241984237069344</v>
      </c>
      <c r="AD117" s="167">
        <v>6.6299999999999963</v>
      </c>
      <c r="AE117" s="172">
        <f t="shared" si="4"/>
        <v>583439.99999999965</v>
      </c>
    </row>
    <row r="118" spans="1:31" s="3" customFormat="1" ht="14.25" customHeight="1">
      <c r="A118" s="4">
        <v>62012</v>
      </c>
      <c r="B118" s="4" t="s">
        <v>5097</v>
      </c>
      <c r="C118" s="5" t="s">
        <v>5086</v>
      </c>
      <c r="D118" s="4" t="s">
        <v>4981</v>
      </c>
      <c r="E118" s="186">
        <v>181.02</v>
      </c>
      <c r="F118" s="133">
        <v>184.28</v>
      </c>
      <c r="G118" s="187">
        <v>187.60999999999999</v>
      </c>
      <c r="H118" s="132">
        <v>3.2599999999999909</v>
      </c>
      <c r="I118" s="6">
        <v>0.51999999999998181</v>
      </c>
      <c r="J118" s="6">
        <v>1.3400000000000318</v>
      </c>
      <c r="K118" s="6">
        <v>0.36000000000001364</v>
      </c>
      <c r="L118" s="6">
        <v>2.9999999999972715E-2</v>
      </c>
      <c r="M118" s="6">
        <v>9.9999999999994316E-2</v>
      </c>
      <c r="N118" s="6">
        <v>8.0000000000012506E-2</v>
      </c>
      <c r="O118" s="7">
        <v>0.83000000000001251</v>
      </c>
      <c r="P118" s="135">
        <v>6.9999999999964757E-2</v>
      </c>
      <c r="Q118" s="8">
        <f t="shared" si="0"/>
        <v>1004079.999999997</v>
      </c>
      <c r="R118" s="8">
        <f t="shared" si="1"/>
        <v>1095599.9999999937</v>
      </c>
      <c r="S118" s="8">
        <f t="shared" si="11"/>
        <v>1213519.9999999965</v>
      </c>
      <c r="T118" s="8">
        <f t="shared" si="11"/>
        <v>1245199.9999999977</v>
      </c>
      <c r="U118" s="8">
        <f t="shared" si="11"/>
        <v>1247839.9999999953</v>
      </c>
      <c r="V118" s="8">
        <f t="shared" si="11"/>
        <v>1256639.9999999949</v>
      </c>
      <c r="W118" s="8">
        <f t="shared" si="11"/>
        <v>1263679.999999996</v>
      </c>
      <c r="X118" s="8">
        <f t="shared" si="11"/>
        <v>1336719.9999999972</v>
      </c>
      <c r="Y118" s="8">
        <f t="shared" si="11"/>
        <v>1342879.9999999942</v>
      </c>
      <c r="Z118" s="140">
        <f t="shared" si="3"/>
        <v>11006159.999999965</v>
      </c>
      <c r="AA118" s="138">
        <v>8.158169887510816</v>
      </c>
      <c r="AB118" s="9">
        <v>8.3050908566483983</v>
      </c>
      <c r="AC118" s="165">
        <v>8.4551665705220636</v>
      </c>
      <c r="AD118" s="167">
        <v>6.589999999999975</v>
      </c>
      <c r="AE118" s="172">
        <f t="shared" si="4"/>
        <v>579919.99999999779</v>
      </c>
    </row>
    <row r="119" spans="1:31" s="3" customFormat="1" ht="14.25" customHeight="1">
      <c r="A119" s="4">
        <v>62013</v>
      </c>
      <c r="B119" s="4" t="s">
        <v>5098</v>
      </c>
      <c r="C119" s="5" t="s">
        <v>5086</v>
      </c>
      <c r="D119" s="4" t="s">
        <v>4981</v>
      </c>
      <c r="E119" s="186">
        <v>100.31</v>
      </c>
      <c r="F119" s="133">
        <v>100.66</v>
      </c>
      <c r="G119" s="187">
        <v>103.2</v>
      </c>
      <c r="H119" s="132">
        <v>0.34999999999999432</v>
      </c>
      <c r="I119" s="6">
        <v>1.1200000000000045</v>
      </c>
      <c r="J119" s="6">
        <v>0.34999999999999432</v>
      </c>
      <c r="K119" s="6">
        <v>4.0000000000006253E-2</v>
      </c>
      <c r="L119" s="6">
        <v>0</v>
      </c>
      <c r="M119" s="6">
        <v>0.23000000000000398</v>
      </c>
      <c r="N119" s="6">
        <v>0.45999999999999375</v>
      </c>
      <c r="O119" s="7">
        <v>0.34000000000000341</v>
      </c>
      <c r="P119" s="135">
        <v>0</v>
      </c>
      <c r="Q119" s="8">
        <f t="shared" si="0"/>
        <v>107799.99999999824</v>
      </c>
      <c r="R119" s="8">
        <f t="shared" si="1"/>
        <v>304919.99999999907</v>
      </c>
      <c r="S119" s="8">
        <f t="shared" si="11"/>
        <v>335719.99999999854</v>
      </c>
      <c r="T119" s="8">
        <f t="shared" si="11"/>
        <v>339239.99999999907</v>
      </c>
      <c r="U119" s="8">
        <f t="shared" si="11"/>
        <v>339239.99999999907</v>
      </c>
      <c r="V119" s="8">
        <f t="shared" si="11"/>
        <v>359479.99999999942</v>
      </c>
      <c r="W119" s="8">
        <f t="shared" si="11"/>
        <v>399959.99999999884</v>
      </c>
      <c r="X119" s="8">
        <f t="shared" si="11"/>
        <v>429879.99999999913</v>
      </c>
      <c r="Y119" s="8">
        <f t="shared" si="11"/>
        <v>429879.99999999913</v>
      </c>
      <c r="Z119" s="140">
        <f t="shared" si="3"/>
        <v>3046119.9999999907</v>
      </c>
      <c r="AA119" s="138">
        <v>5.7320000000000002</v>
      </c>
      <c r="AB119" s="9">
        <v>5.7519999999999989</v>
      </c>
      <c r="AC119" s="165">
        <v>5.8971428571428568</v>
      </c>
      <c r="AD119" s="167">
        <v>2.8900000000000006</v>
      </c>
      <c r="AE119" s="172">
        <f t="shared" si="4"/>
        <v>254320.00000000006</v>
      </c>
    </row>
    <row r="120" spans="1:31" s="3" customFormat="1" ht="14.25" customHeight="1">
      <c r="A120" s="4">
        <v>62014</v>
      </c>
      <c r="B120" s="4" t="s">
        <v>5099</v>
      </c>
      <c r="C120" s="5" t="s">
        <v>5086</v>
      </c>
      <c r="D120" s="4" t="s">
        <v>4981</v>
      </c>
      <c r="E120" s="186">
        <v>83.26</v>
      </c>
      <c r="F120" s="133">
        <v>83.660000000000011</v>
      </c>
      <c r="G120" s="187">
        <v>86.42</v>
      </c>
      <c r="H120" s="132">
        <v>0.40000000000000568</v>
      </c>
      <c r="I120" s="6">
        <v>0.97999999999998977</v>
      </c>
      <c r="J120" s="6">
        <v>6.9999999999993179E-2</v>
      </c>
      <c r="K120" s="6">
        <v>0.19000000000001194</v>
      </c>
      <c r="L120" s="6">
        <v>0</v>
      </c>
      <c r="M120" s="6">
        <v>1.0000000000005116E-2</v>
      </c>
      <c r="N120" s="6">
        <v>0</v>
      </c>
      <c r="O120" s="7">
        <v>1.4200000000000017</v>
      </c>
      <c r="P120" s="135">
        <v>9.0000000000003411E-2</v>
      </c>
      <c r="Q120" s="8">
        <f t="shared" si="0"/>
        <v>123200.00000000175</v>
      </c>
      <c r="R120" s="8">
        <f t="shared" si="1"/>
        <v>295680</v>
      </c>
      <c r="S120" s="8">
        <f t="shared" si="11"/>
        <v>301839.99999999942</v>
      </c>
      <c r="T120" s="8">
        <f t="shared" si="11"/>
        <v>318560.00000000047</v>
      </c>
      <c r="U120" s="8">
        <f t="shared" si="11"/>
        <v>318560.00000000047</v>
      </c>
      <c r="V120" s="8">
        <f t="shared" si="11"/>
        <v>319440.00000000093</v>
      </c>
      <c r="W120" s="8">
        <f t="shared" si="11"/>
        <v>319440.00000000093</v>
      </c>
      <c r="X120" s="8">
        <f t="shared" si="11"/>
        <v>444400.00000000105</v>
      </c>
      <c r="Y120" s="8">
        <f t="shared" si="11"/>
        <v>452320.00000000134</v>
      </c>
      <c r="Z120" s="140">
        <f t="shared" si="3"/>
        <v>2893440.0000000065</v>
      </c>
      <c r="AA120" s="138">
        <v>8.5332732061780661</v>
      </c>
      <c r="AB120" s="9">
        <v>8.5742689938608816</v>
      </c>
      <c r="AC120" s="165">
        <v>8.8571399288723089</v>
      </c>
      <c r="AD120" s="167">
        <v>3.1599999999999966</v>
      </c>
      <c r="AE120" s="172">
        <f t="shared" si="4"/>
        <v>278079.99999999971</v>
      </c>
    </row>
    <row r="121" spans="1:31" s="3" customFormat="1" ht="14.25" customHeight="1">
      <c r="A121" s="4">
        <v>62015</v>
      </c>
      <c r="B121" s="4" t="s">
        <v>5100</v>
      </c>
      <c r="C121" s="5" t="s">
        <v>5086</v>
      </c>
      <c r="D121" s="4" t="s">
        <v>4981</v>
      </c>
      <c r="E121" s="186">
        <v>115.32000000000001</v>
      </c>
      <c r="F121" s="133">
        <v>115.96000000000001</v>
      </c>
      <c r="G121" s="187">
        <v>118.76</v>
      </c>
      <c r="H121" s="132">
        <v>0.64000000000000057</v>
      </c>
      <c r="I121" s="6">
        <v>1.1200000000000045</v>
      </c>
      <c r="J121" s="6">
        <v>9.9999999999980105E-2</v>
      </c>
      <c r="K121" s="6">
        <v>0.87000000000001876</v>
      </c>
      <c r="L121" s="6">
        <v>0</v>
      </c>
      <c r="M121" s="6">
        <v>-0.19999999999998863</v>
      </c>
      <c r="N121" s="6">
        <v>0.85999999999999943</v>
      </c>
      <c r="O121" s="7">
        <v>3.0000000000001137E-2</v>
      </c>
      <c r="P121" s="135">
        <v>1.9999999999996021E-2</v>
      </c>
      <c r="Q121" s="8">
        <f t="shared" si="0"/>
        <v>197120.00000000017</v>
      </c>
      <c r="R121" s="8">
        <f t="shared" si="1"/>
        <v>394240.00000000099</v>
      </c>
      <c r="S121" s="8">
        <f t="shared" si="11"/>
        <v>403039.99999999924</v>
      </c>
      <c r="T121" s="8">
        <f t="shared" si="11"/>
        <v>479600.00000000087</v>
      </c>
      <c r="U121" s="8">
        <f t="shared" si="11"/>
        <v>479600.00000000087</v>
      </c>
      <c r="V121" s="8">
        <f t="shared" si="11"/>
        <v>462000.00000000186</v>
      </c>
      <c r="W121" s="8">
        <f t="shared" si="11"/>
        <v>537680.00000000186</v>
      </c>
      <c r="X121" s="8">
        <f t="shared" si="11"/>
        <v>540320.00000000198</v>
      </c>
      <c r="Y121" s="8">
        <f t="shared" si="11"/>
        <v>542080.00000000163</v>
      </c>
      <c r="Z121" s="140">
        <f t="shared" si="3"/>
        <v>4035680.0000000093</v>
      </c>
      <c r="AA121" s="138">
        <v>4.9643985638888655</v>
      </c>
      <c r="AB121" s="9">
        <v>4.9919498566471798</v>
      </c>
      <c r="AC121" s="165">
        <v>5.1124867624648074</v>
      </c>
      <c r="AD121" s="167">
        <v>3.4399999999999982</v>
      </c>
      <c r="AE121" s="172">
        <f t="shared" si="4"/>
        <v>302719.99999999983</v>
      </c>
    </row>
    <row r="122" spans="1:31" s="3" customFormat="1" ht="14.25" customHeight="1">
      <c r="A122" s="4">
        <v>62016</v>
      </c>
      <c r="B122" s="4" t="s">
        <v>5101</v>
      </c>
      <c r="C122" s="5" t="s">
        <v>5086</v>
      </c>
      <c r="D122" s="4" t="s">
        <v>4981</v>
      </c>
      <c r="E122" s="186">
        <v>146.13</v>
      </c>
      <c r="F122" s="133">
        <v>147.63</v>
      </c>
      <c r="G122" s="187">
        <v>152.47</v>
      </c>
      <c r="H122" s="132">
        <v>1.5</v>
      </c>
      <c r="I122" s="6">
        <v>3.2600000000000193</v>
      </c>
      <c r="J122" s="6">
        <v>-4.0000000000020464E-2</v>
      </c>
      <c r="K122" s="6">
        <v>0.43000000000000682</v>
      </c>
      <c r="L122" s="6">
        <v>0.59000000000000341</v>
      </c>
      <c r="M122" s="6">
        <v>-0.37999999999999545</v>
      </c>
      <c r="N122" s="6">
        <v>0</v>
      </c>
      <c r="O122" s="7">
        <v>0.40999999999999659</v>
      </c>
      <c r="P122" s="135">
        <v>0.56999999999999318</v>
      </c>
      <c r="Q122" s="8">
        <f t="shared" si="0"/>
        <v>462000</v>
      </c>
      <c r="R122" s="8">
        <f t="shared" si="1"/>
        <v>1035760.0000000035</v>
      </c>
      <c r="S122" s="8">
        <f t="shared" si="11"/>
        <v>1032240.0000000017</v>
      </c>
      <c r="T122" s="8">
        <f t="shared" si="11"/>
        <v>1070080.0000000023</v>
      </c>
      <c r="U122" s="8">
        <f t="shared" si="11"/>
        <v>1122000.0000000026</v>
      </c>
      <c r="V122" s="8">
        <f t="shared" si="11"/>
        <v>1088560.000000003</v>
      </c>
      <c r="W122" s="8">
        <f t="shared" si="11"/>
        <v>1088560.000000003</v>
      </c>
      <c r="X122" s="8">
        <f t="shared" si="11"/>
        <v>1124640.0000000028</v>
      </c>
      <c r="Y122" s="8">
        <f t="shared" si="11"/>
        <v>1174800.0000000021</v>
      </c>
      <c r="Z122" s="140">
        <f t="shared" si="3"/>
        <v>9198640.0000000205</v>
      </c>
      <c r="AA122" s="138">
        <v>3.3862132250709074</v>
      </c>
      <c r="AB122" s="9">
        <v>3.4209721372559918</v>
      </c>
      <c r="AC122" s="165">
        <v>3.5331275605731975</v>
      </c>
      <c r="AD122" s="167">
        <v>6.3400000000000043</v>
      </c>
      <c r="AE122" s="172">
        <f t="shared" si="4"/>
        <v>557920.00000000035</v>
      </c>
    </row>
    <row r="123" spans="1:31" s="3" customFormat="1" ht="14.25" customHeight="1">
      <c r="A123" s="4">
        <v>62017</v>
      </c>
      <c r="B123" s="4" t="s">
        <v>5102</v>
      </c>
      <c r="C123" s="5" t="s">
        <v>5086</v>
      </c>
      <c r="D123" s="4" t="s">
        <v>4981</v>
      </c>
      <c r="E123" s="186">
        <v>163.38000000000002</v>
      </c>
      <c r="F123" s="133">
        <v>162.64000000000001</v>
      </c>
      <c r="G123" s="187">
        <v>167.05</v>
      </c>
      <c r="H123" s="132">
        <v>-0.74000000000000909</v>
      </c>
      <c r="I123" s="6">
        <v>2.4499999999999886</v>
      </c>
      <c r="J123" s="6">
        <v>0.62999999999999545</v>
      </c>
      <c r="K123" s="6">
        <v>0.15000000000000568</v>
      </c>
      <c r="L123" s="6">
        <v>0.88999999999998636</v>
      </c>
      <c r="M123" s="6">
        <v>9.9999999999994316E-2</v>
      </c>
      <c r="N123" s="6">
        <v>5.000000000003979E-2</v>
      </c>
      <c r="O123" s="7">
        <v>2.9999999999972715E-2</v>
      </c>
      <c r="P123" s="135">
        <v>0.11000000000001364</v>
      </c>
      <c r="Q123" s="8">
        <f t="shared" si="0"/>
        <v>-227920.00000000282</v>
      </c>
      <c r="R123" s="8">
        <f t="shared" si="1"/>
        <v>203279.9999999952</v>
      </c>
      <c r="S123" s="8">
        <f t="shared" si="11"/>
        <v>258719.99999999479</v>
      </c>
      <c r="T123" s="8">
        <f t="shared" si="11"/>
        <v>271919.99999999529</v>
      </c>
      <c r="U123" s="8">
        <f t="shared" si="11"/>
        <v>350239.99999999406</v>
      </c>
      <c r="V123" s="8">
        <f t="shared" si="11"/>
        <v>359039.99999999354</v>
      </c>
      <c r="W123" s="8">
        <f t="shared" si="11"/>
        <v>363439.99999999703</v>
      </c>
      <c r="X123" s="8">
        <f t="shared" si="11"/>
        <v>366079.99999999464</v>
      </c>
      <c r="Y123" s="8">
        <f t="shared" si="11"/>
        <v>375759.99999999587</v>
      </c>
      <c r="Z123" s="140">
        <f t="shared" si="3"/>
        <v>2320559.9999999576</v>
      </c>
      <c r="AA123" s="138">
        <v>4.2922671935014378</v>
      </c>
      <c r="AB123" s="9">
        <v>4.2728261497801068</v>
      </c>
      <c r="AC123" s="165">
        <v>4.388684261686957</v>
      </c>
      <c r="AD123" s="167">
        <v>3.6699999999999875</v>
      </c>
      <c r="AE123" s="172">
        <f t="shared" si="4"/>
        <v>322959.99999999889</v>
      </c>
    </row>
    <row r="124" spans="1:31" s="3" customFormat="1" ht="14.25" customHeight="1">
      <c r="A124" s="4">
        <v>62018</v>
      </c>
      <c r="B124" s="4" t="s">
        <v>5103</v>
      </c>
      <c r="C124" s="5" t="s">
        <v>5086</v>
      </c>
      <c r="D124" s="4" t="s">
        <v>4981</v>
      </c>
      <c r="E124" s="186">
        <v>63.54</v>
      </c>
      <c r="F124" s="133">
        <v>63.79</v>
      </c>
      <c r="G124" s="187">
        <v>65.88000000000001</v>
      </c>
      <c r="H124" s="132">
        <v>0.25</v>
      </c>
      <c r="I124" s="6">
        <v>3.9999999999999147E-2</v>
      </c>
      <c r="J124" s="6">
        <v>0.43999999999999773</v>
      </c>
      <c r="K124" s="6">
        <v>0.20000000000000284</v>
      </c>
      <c r="L124" s="6">
        <v>0</v>
      </c>
      <c r="M124" s="6">
        <v>0</v>
      </c>
      <c r="N124" s="6">
        <v>7.9999999999998295E-2</v>
      </c>
      <c r="O124" s="7">
        <v>1.3199999999999932</v>
      </c>
      <c r="P124" s="135">
        <v>1.0000000000019327E-2</v>
      </c>
      <c r="Q124" s="8">
        <f t="shared" si="0"/>
        <v>77000</v>
      </c>
      <c r="R124" s="8">
        <f t="shared" si="1"/>
        <v>84039.999999999854</v>
      </c>
      <c r="S124" s="8">
        <f t="shared" si="11"/>
        <v>122759.99999999965</v>
      </c>
      <c r="T124" s="8">
        <f t="shared" si="11"/>
        <v>140359.99999999991</v>
      </c>
      <c r="U124" s="8">
        <f t="shared" si="11"/>
        <v>140359.99999999991</v>
      </c>
      <c r="V124" s="8">
        <f t="shared" si="11"/>
        <v>140359.99999999991</v>
      </c>
      <c r="W124" s="8">
        <f t="shared" si="11"/>
        <v>147399.99999999977</v>
      </c>
      <c r="X124" s="8">
        <f t="shared" si="11"/>
        <v>263559.99999999919</v>
      </c>
      <c r="Y124" s="8">
        <f t="shared" si="11"/>
        <v>264440.00000000087</v>
      </c>
      <c r="Z124" s="140">
        <f t="shared" si="3"/>
        <v>1380279.9999999991</v>
      </c>
      <c r="AA124" s="138">
        <v>5.4210854115298313</v>
      </c>
      <c r="AB124" s="9">
        <v>5.4424148316255581</v>
      </c>
      <c r="AC124" s="165">
        <v>5.6207287836258306</v>
      </c>
      <c r="AD124" s="167">
        <v>2.3400000000000105</v>
      </c>
      <c r="AE124" s="172">
        <f t="shared" si="4"/>
        <v>205920.00000000093</v>
      </c>
    </row>
    <row r="125" spans="1:31" s="3" customFormat="1" ht="14.25" customHeight="1">
      <c r="A125" s="4">
        <v>62019</v>
      </c>
      <c r="B125" s="4" t="s">
        <v>5104</v>
      </c>
      <c r="C125" s="5" t="s">
        <v>5086</v>
      </c>
      <c r="D125" s="4" t="s">
        <v>4981</v>
      </c>
      <c r="E125" s="186">
        <v>145.39000000000001</v>
      </c>
      <c r="F125" s="133">
        <v>145.51000000000002</v>
      </c>
      <c r="G125" s="187">
        <v>148.32</v>
      </c>
      <c r="H125" s="132">
        <v>0.12000000000000455</v>
      </c>
      <c r="I125" s="6">
        <v>1.0799999999999841</v>
      </c>
      <c r="J125" s="6">
        <v>0</v>
      </c>
      <c r="K125" s="6">
        <v>0.58000000000001251</v>
      </c>
      <c r="L125" s="6">
        <v>9.0000000000003411E-2</v>
      </c>
      <c r="M125" s="6">
        <v>0.62999999999996703</v>
      </c>
      <c r="N125" s="6">
        <v>0.27000000000003865</v>
      </c>
      <c r="O125" s="7">
        <v>1.999999999998181E-2</v>
      </c>
      <c r="P125" s="135">
        <v>0.13999999999998636</v>
      </c>
      <c r="Q125" s="8">
        <f t="shared" si="0"/>
        <v>36960.000000001397</v>
      </c>
      <c r="R125" s="8">
        <f t="shared" si="1"/>
        <v>227039.9999999986</v>
      </c>
      <c r="S125" s="8">
        <f t="shared" si="11"/>
        <v>227039.9999999986</v>
      </c>
      <c r="T125" s="8">
        <f t="shared" si="11"/>
        <v>278079.99999999971</v>
      </c>
      <c r="U125" s="8">
        <f t="shared" si="11"/>
        <v>286000</v>
      </c>
      <c r="V125" s="8">
        <f t="shared" si="11"/>
        <v>341439.99999999709</v>
      </c>
      <c r="W125" s="8">
        <f t="shared" si="11"/>
        <v>365200.00000000047</v>
      </c>
      <c r="X125" s="8">
        <f t="shared" si="11"/>
        <v>366959.99999999884</v>
      </c>
      <c r="Y125" s="8">
        <f t="shared" si="11"/>
        <v>379279.99999999761</v>
      </c>
      <c r="Z125" s="140">
        <f t="shared" si="3"/>
        <v>2507999.9999999921</v>
      </c>
      <c r="AA125" s="138">
        <v>9.4608752236863527</v>
      </c>
      <c r="AB125" s="9">
        <v>9.4686839108508227</v>
      </c>
      <c r="AC125" s="165">
        <v>9.6515373352855054</v>
      </c>
      <c r="AD125" s="167">
        <v>2.9299999999999784</v>
      </c>
      <c r="AE125" s="172">
        <f t="shared" si="4"/>
        <v>257839.99999999811</v>
      </c>
    </row>
    <row r="126" spans="1:31" s="3" customFormat="1" ht="14.25" customHeight="1">
      <c r="A126" s="4">
        <v>62020</v>
      </c>
      <c r="B126" s="4" t="s">
        <v>5105</v>
      </c>
      <c r="C126" s="5" t="s">
        <v>5086</v>
      </c>
      <c r="D126" s="4" t="s">
        <v>4981</v>
      </c>
      <c r="E126" s="186">
        <v>150.86000000000001</v>
      </c>
      <c r="F126" s="133">
        <v>151.65</v>
      </c>
      <c r="G126" s="187">
        <v>153.91</v>
      </c>
      <c r="H126" s="132">
        <v>0.78999999999999204</v>
      </c>
      <c r="I126" s="6">
        <v>6.9999999999993179E-2</v>
      </c>
      <c r="J126" s="6">
        <v>0.58000000000001251</v>
      </c>
      <c r="K126" s="6">
        <v>-0.61000000000001364</v>
      </c>
      <c r="L126" s="6">
        <v>0.15000000000000568</v>
      </c>
      <c r="M126" s="6">
        <v>-0.11999999999997613</v>
      </c>
      <c r="N126" s="6">
        <v>0</v>
      </c>
      <c r="O126" s="7">
        <v>0</v>
      </c>
      <c r="P126" s="135">
        <v>2.1899999999999977</v>
      </c>
      <c r="Q126" s="8">
        <f t="shared" si="0"/>
        <v>243319.99999999756</v>
      </c>
      <c r="R126" s="8">
        <f t="shared" si="1"/>
        <v>255639.99999999636</v>
      </c>
      <c r="S126" s="8">
        <f t="shared" si="11"/>
        <v>306679.99999999744</v>
      </c>
      <c r="T126" s="8">
        <f t="shared" si="11"/>
        <v>252999.99999999625</v>
      </c>
      <c r="U126" s="8">
        <f t="shared" si="11"/>
        <v>266199.99999999674</v>
      </c>
      <c r="V126" s="8">
        <f t="shared" si="11"/>
        <v>255639.99999999884</v>
      </c>
      <c r="W126" s="8">
        <f t="shared" si="11"/>
        <v>255639.99999999884</v>
      </c>
      <c r="X126" s="8">
        <f t="shared" si="11"/>
        <v>255639.99999999884</v>
      </c>
      <c r="Y126" s="8">
        <f t="shared" si="11"/>
        <v>448359.9999999986</v>
      </c>
      <c r="Z126" s="140">
        <f t="shared" si="3"/>
        <v>2540119.9999999795</v>
      </c>
      <c r="AA126" s="138">
        <v>4.3863959503034078</v>
      </c>
      <c r="AB126" s="9">
        <v>4.4093659410281836</v>
      </c>
      <c r="AC126" s="165">
        <v>4.4750775600636183</v>
      </c>
      <c r="AD126" s="167">
        <v>3.0499999999999829</v>
      </c>
      <c r="AE126" s="172">
        <f t="shared" si="4"/>
        <v>268399.99999999849</v>
      </c>
    </row>
    <row r="127" spans="1:31" s="3" customFormat="1" ht="14.25" customHeight="1">
      <c r="A127" s="4">
        <v>62021</v>
      </c>
      <c r="B127" s="4" t="s">
        <v>5106</v>
      </c>
      <c r="C127" s="5" t="s">
        <v>5086</v>
      </c>
      <c r="D127" s="4" t="s">
        <v>4981</v>
      </c>
      <c r="E127" s="186">
        <v>109.64</v>
      </c>
      <c r="F127" s="133">
        <v>110.97</v>
      </c>
      <c r="G127" s="187">
        <v>115.5</v>
      </c>
      <c r="H127" s="132">
        <v>1.3299999999999983</v>
      </c>
      <c r="I127" s="6">
        <v>3.5499999999999972</v>
      </c>
      <c r="J127" s="6">
        <v>0.12999999999999545</v>
      </c>
      <c r="K127" s="6">
        <v>0.27000000000001023</v>
      </c>
      <c r="L127" s="6">
        <v>3.0000000000001137E-2</v>
      </c>
      <c r="M127" s="6">
        <v>0.15999999999999659</v>
      </c>
      <c r="N127" s="6">
        <v>0.23000000000000398</v>
      </c>
      <c r="O127" s="7">
        <v>0.10999999999999943</v>
      </c>
      <c r="P127" s="135">
        <v>4.9999999999997158E-2</v>
      </c>
      <c r="Q127" s="8">
        <f t="shared" si="0"/>
        <v>409639.99999999953</v>
      </c>
      <c r="R127" s="8">
        <f t="shared" si="1"/>
        <v>1034439.9999999991</v>
      </c>
      <c r="S127" s="8">
        <f t="shared" si="11"/>
        <v>1045879.9999999987</v>
      </c>
      <c r="T127" s="8">
        <f t="shared" si="11"/>
        <v>1069639.9999999995</v>
      </c>
      <c r="U127" s="8">
        <f t="shared" si="11"/>
        <v>1072279.9999999995</v>
      </c>
      <c r="V127" s="8">
        <f t="shared" si="11"/>
        <v>1086359.9999999993</v>
      </c>
      <c r="W127" s="8">
        <f t="shared" si="11"/>
        <v>1106599.9999999995</v>
      </c>
      <c r="X127" s="8">
        <f t="shared" si="11"/>
        <v>1116279.9999999995</v>
      </c>
      <c r="Y127" s="8">
        <f t="shared" si="11"/>
        <v>1120679.9999999993</v>
      </c>
      <c r="Z127" s="140">
        <f t="shared" si="3"/>
        <v>9061799.9999999944</v>
      </c>
      <c r="AA127" s="138">
        <v>5.5856700358656663</v>
      </c>
      <c r="AB127" s="9">
        <v>5.653427616563417</v>
      </c>
      <c r="AC127" s="165">
        <v>5.8842109553309419</v>
      </c>
      <c r="AD127" s="167">
        <v>5.8599999999999994</v>
      </c>
      <c r="AE127" s="172">
        <f t="shared" si="4"/>
        <v>515679.99999999994</v>
      </c>
    </row>
    <row r="128" spans="1:31" s="3" customFormat="1" ht="14.25" customHeight="1">
      <c r="A128" s="4">
        <v>62022</v>
      </c>
      <c r="B128" s="4" t="s">
        <v>5107</v>
      </c>
      <c r="C128" s="5" t="s">
        <v>5086</v>
      </c>
      <c r="D128" s="4" t="s">
        <v>4981</v>
      </c>
      <c r="E128" s="186">
        <v>192.87</v>
      </c>
      <c r="F128" s="133">
        <v>194.9</v>
      </c>
      <c r="G128" s="187">
        <v>200.69000000000003</v>
      </c>
      <c r="H128" s="132">
        <v>2.0300000000000011</v>
      </c>
      <c r="I128" s="6">
        <v>1.8000000000000114</v>
      </c>
      <c r="J128" s="6">
        <v>1</v>
      </c>
      <c r="K128" s="6">
        <v>2.0000000000010232E-2</v>
      </c>
      <c r="L128" s="6">
        <v>0.28999999999996362</v>
      </c>
      <c r="M128" s="6">
        <v>0.93999999999999773</v>
      </c>
      <c r="N128" s="6">
        <v>0.25000000000002842</v>
      </c>
      <c r="O128" s="7">
        <v>0.15999999999999659</v>
      </c>
      <c r="P128" s="135">
        <v>1.3300000000000125</v>
      </c>
      <c r="Q128" s="8">
        <f t="shared" si="0"/>
        <v>625240.00000000035</v>
      </c>
      <c r="R128" s="8">
        <f t="shared" si="1"/>
        <v>942040.00000000233</v>
      </c>
      <c r="S128" s="8">
        <f t="shared" si="11"/>
        <v>1030040.0000000023</v>
      </c>
      <c r="T128" s="8">
        <f t="shared" si="11"/>
        <v>1031800.0000000033</v>
      </c>
      <c r="U128" s="8">
        <f t="shared" si="11"/>
        <v>1057320</v>
      </c>
      <c r="V128" s="8">
        <f t="shared" si="11"/>
        <v>1140039.9999999998</v>
      </c>
      <c r="W128" s="8">
        <f t="shared" si="11"/>
        <v>1162040.0000000023</v>
      </c>
      <c r="X128" s="8">
        <f t="shared" si="11"/>
        <v>1176120.0000000021</v>
      </c>
      <c r="Y128" s="8">
        <f t="shared" si="11"/>
        <v>1293160.0000000033</v>
      </c>
      <c r="Z128" s="140">
        <f t="shared" si="3"/>
        <v>9457800.0000000168</v>
      </c>
      <c r="AA128" s="138">
        <v>8.1427503894689295</v>
      </c>
      <c r="AB128" s="9">
        <v>8.2284546632835287</v>
      </c>
      <c r="AC128" s="165">
        <v>8.4729018284985713</v>
      </c>
      <c r="AD128" s="167">
        <v>7.8200000000000216</v>
      </c>
      <c r="AE128" s="172">
        <f t="shared" si="4"/>
        <v>688160.00000000186</v>
      </c>
    </row>
    <row r="129" spans="1:31" s="3" customFormat="1" ht="14.25" customHeight="1">
      <c r="A129" s="4">
        <v>62023</v>
      </c>
      <c r="B129" s="4" t="s">
        <v>5108</v>
      </c>
      <c r="C129" s="5" t="s">
        <v>5086</v>
      </c>
      <c r="D129" s="4" t="s">
        <v>4981</v>
      </c>
      <c r="E129" s="186">
        <v>158.89000000000001</v>
      </c>
      <c r="F129" s="133">
        <v>158.92000000000002</v>
      </c>
      <c r="G129" s="187">
        <v>161.97000000000003</v>
      </c>
      <c r="H129" s="132">
        <v>3.0000000000001137E-2</v>
      </c>
      <c r="I129" s="6">
        <v>1.4699999999999989</v>
      </c>
      <c r="J129" s="6">
        <v>9.9999999999909051E-3</v>
      </c>
      <c r="K129" s="6">
        <v>0.65999999999999659</v>
      </c>
      <c r="L129" s="6">
        <v>0.13999999999998636</v>
      </c>
      <c r="M129" s="6">
        <v>0.22000000000002728</v>
      </c>
      <c r="N129" s="6">
        <v>0.18999999999999773</v>
      </c>
      <c r="O129" s="7">
        <v>0</v>
      </c>
      <c r="P129" s="135">
        <v>0.36000000000001364</v>
      </c>
      <c r="Q129" s="8">
        <f t="shared" si="0"/>
        <v>9240.0000000003492</v>
      </c>
      <c r="R129" s="8">
        <f t="shared" si="1"/>
        <v>267960.00000000012</v>
      </c>
      <c r="S129" s="8">
        <f t="shared" si="11"/>
        <v>268839.9999999993</v>
      </c>
      <c r="T129" s="8">
        <f t="shared" si="11"/>
        <v>326919.99999999901</v>
      </c>
      <c r="U129" s="8">
        <f t="shared" si="11"/>
        <v>339239.99999999779</v>
      </c>
      <c r="V129" s="8">
        <f t="shared" si="11"/>
        <v>358600.00000000017</v>
      </c>
      <c r="W129" s="8">
        <f t="shared" si="11"/>
        <v>375320</v>
      </c>
      <c r="X129" s="8">
        <f t="shared" si="11"/>
        <v>375320</v>
      </c>
      <c r="Y129" s="8">
        <f t="shared" si="11"/>
        <v>407000.00000000122</v>
      </c>
      <c r="Z129" s="140">
        <f t="shared" si="3"/>
        <v>2728439.9999999986</v>
      </c>
      <c r="AA129" s="138">
        <v>4.7860019458476035</v>
      </c>
      <c r="AB129" s="9">
        <v>4.7869055902454596</v>
      </c>
      <c r="AC129" s="165">
        <v>4.8787761040275432</v>
      </c>
      <c r="AD129" s="167">
        <v>3.0800000000000125</v>
      </c>
      <c r="AE129" s="172">
        <f t="shared" si="4"/>
        <v>271040.00000000111</v>
      </c>
    </row>
    <row r="130" spans="1:31" s="3" customFormat="1" ht="14.25" customHeight="1">
      <c r="A130" s="4">
        <v>62024</v>
      </c>
      <c r="B130" s="4" t="s">
        <v>5109</v>
      </c>
      <c r="C130" s="5" t="s">
        <v>5086</v>
      </c>
      <c r="D130" s="4" t="s">
        <v>4981</v>
      </c>
      <c r="E130" s="186">
        <v>217.86</v>
      </c>
      <c r="F130" s="133">
        <v>221.14000000000001</v>
      </c>
      <c r="G130" s="187">
        <v>235.22</v>
      </c>
      <c r="H130" s="132">
        <v>3.2800000000000011</v>
      </c>
      <c r="I130" s="6">
        <v>7.9699999999999989</v>
      </c>
      <c r="J130" s="6">
        <v>3.4199999999999875</v>
      </c>
      <c r="K130" s="6">
        <v>1.1899999999999977</v>
      </c>
      <c r="L130" s="6">
        <v>0.58000000000001251</v>
      </c>
      <c r="M130" s="6">
        <v>0.27000000000001023</v>
      </c>
      <c r="N130" s="6">
        <v>0.23999999999998067</v>
      </c>
      <c r="O130" s="7">
        <v>3.0000000000001137E-2</v>
      </c>
      <c r="P130" s="135">
        <v>0.37999999999999545</v>
      </c>
      <c r="Q130" s="8">
        <f t="shared" si="0"/>
        <v>1010240.0000000002</v>
      </c>
      <c r="R130" s="8">
        <f t="shared" si="1"/>
        <v>2412960</v>
      </c>
      <c r="S130" s="8">
        <f t="shared" si="11"/>
        <v>2713919.9999999991</v>
      </c>
      <c r="T130" s="8">
        <f t="shared" si="11"/>
        <v>2818639.9999999991</v>
      </c>
      <c r="U130" s="8">
        <f t="shared" si="11"/>
        <v>2869680</v>
      </c>
      <c r="V130" s="8">
        <f t="shared" si="11"/>
        <v>2893440.0000000009</v>
      </c>
      <c r="W130" s="8">
        <f t="shared" si="11"/>
        <v>2914559.9999999991</v>
      </c>
      <c r="X130" s="8">
        <f t="shared" si="11"/>
        <v>2917199.9999999991</v>
      </c>
      <c r="Y130" s="8">
        <f t="shared" si="11"/>
        <v>2950639.9999999986</v>
      </c>
      <c r="Z130" s="140">
        <f t="shared" si="3"/>
        <v>23501280</v>
      </c>
      <c r="AA130" s="138">
        <v>4.7949396285715551</v>
      </c>
      <c r="AB130" s="9">
        <v>4.8671300351708142</v>
      </c>
      <c r="AC130" s="165">
        <v>5.1770205610603188</v>
      </c>
      <c r="AD130" s="167">
        <v>17.359999999999985</v>
      </c>
      <c r="AE130" s="172">
        <f t="shared" si="4"/>
        <v>1527679.9999999986</v>
      </c>
    </row>
    <row r="131" spans="1:31" s="3" customFormat="1" ht="14.25" customHeight="1">
      <c r="A131" s="4">
        <v>62025</v>
      </c>
      <c r="B131" s="4" t="s">
        <v>5110</v>
      </c>
      <c r="C131" s="5" t="s">
        <v>5086</v>
      </c>
      <c r="D131" s="4" t="s">
        <v>4981</v>
      </c>
      <c r="E131" s="186">
        <v>193.06</v>
      </c>
      <c r="F131" s="133">
        <v>193.77</v>
      </c>
      <c r="G131" s="187">
        <v>205.74</v>
      </c>
      <c r="H131" s="132">
        <v>0.71000000000000796</v>
      </c>
      <c r="I131" s="6">
        <v>3.8899999999999864</v>
      </c>
      <c r="J131" s="6">
        <v>-3.9999999999992042E-2</v>
      </c>
      <c r="K131" s="6">
        <v>9.9999999999994316E-2</v>
      </c>
      <c r="L131" s="6">
        <v>0.62000000000000455</v>
      </c>
      <c r="M131" s="6">
        <v>7.4199999999999875</v>
      </c>
      <c r="N131" s="6">
        <v>-0.97999999999998977</v>
      </c>
      <c r="O131" s="7">
        <v>0.38999999999998636</v>
      </c>
      <c r="P131" s="135">
        <v>0.5700000000000216</v>
      </c>
      <c r="Q131" s="8">
        <f t="shared" si="0"/>
        <v>218680.00000000244</v>
      </c>
      <c r="R131" s="8">
        <f t="shared" si="1"/>
        <v>903320.00000000012</v>
      </c>
      <c r="S131" s="8">
        <f t="shared" ref="S131:Y146" si="12">R131+(J131*88000)</f>
        <v>899800.00000000081</v>
      </c>
      <c r="T131" s="8">
        <f t="shared" si="12"/>
        <v>908600.00000000035</v>
      </c>
      <c r="U131" s="8">
        <f t="shared" si="12"/>
        <v>963160.0000000007</v>
      </c>
      <c r="V131" s="8">
        <f t="shared" si="12"/>
        <v>1616119.9999999995</v>
      </c>
      <c r="W131" s="8">
        <f t="shared" si="12"/>
        <v>1529880.0000000005</v>
      </c>
      <c r="X131" s="8">
        <f t="shared" si="12"/>
        <v>1564199.9999999993</v>
      </c>
      <c r="Y131" s="8">
        <f t="shared" si="12"/>
        <v>1614360.0000000012</v>
      </c>
      <c r="Z131" s="140">
        <f t="shared" si="3"/>
        <v>10218120.000000006</v>
      </c>
      <c r="AA131" s="138">
        <v>5.2060187682019201</v>
      </c>
      <c r="AB131" s="9">
        <v>5.2251644914248736</v>
      </c>
      <c r="AC131" s="165">
        <v>5.5479452054794525</v>
      </c>
      <c r="AD131" s="167">
        <v>12.680000000000009</v>
      </c>
      <c r="AE131" s="172">
        <f t="shared" si="4"/>
        <v>1115840.0000000007</v>
      </c>
    </row>
    <row r="132" spans="1:31" s="3" customFormat="1" ht="14.25" customHeight="1">
      <c r="A132" s="4">
        <v>62026</v>
      </c>
      <c r="B132" s="4" t="s">
        <v>5111</v>
      </c>
      <c r="C132" s="5" t="s">
        <v>5086</v>
      </c>
      <c r="D132" s="4" t="s">
        <v>4981</v>
      </c>
      <c r="E132" s="186">
        <v>211.4</v>
      </c>
      <c r="F132" s="133">
        <v>211.75</v>
      </c>
      <c r="G132" s="187">
        <v>216.14000000000001</v>
      </c>
      <c r="H132" s="132">
        <v>0.34999999999999432</v>
      </c>
      <c r="I132" s="6">
        <v>2.4199999999999875</v>
      </c>
      <c r="J132" s="6">
        <v>1.3800000000000239</v>
      </c>
      <c r="K132" s="6">
        <v>0.28999999999999204</v>
      </c>
      <c r="L132" s="6">
        <v>-0.70000000000001705</v>
      </c>
      <c r="M132" s="6">
        <v>0.29000000000002046</v>
      </c>
      <c r="N132" s="6">
        <v>0.34000000000000341</v>
      </c>
      <c r="O132" s="7">
        <v>0</v>
      </c>
      <c r="P132" s="135">
        <v>0.37000000000000455</v>
      </c>
      <c r="Q132" s="8">
        <f t="shared" si="0"/>
        <v>107799.99999999824</v>
      </c>
      <c r="R132" s="8">
        <f t="shared" si="1"/>
        <v>533719.99999999604</v>
      </c>
      <c r="S132" s="8">
        <f t="shared" si="12"/>
        <v>655159.99999999814</v>
      </c>
      <c r="T132" s="8">
        <f t="shared" si="12"/>
        <v>680679.99999999744</v>
      </c>
      <c r="U132" s="8">
        <f t="shared" si="12"/>
        <v>619079.99999999593</v>
      </c>
      <c r="V132" s="8">
        <f t="shared" si="12"/>
        <v>644599.99999999767</v>
      </c>
      <c r="W132" s="8">
        <f t="shared" si="12"/>
        <v>674519.99999999802</v>
      </c>
      <c r="X132" s="8">
        <f t="shared" si="12"/>
        <v>674519.99999999802</v>
      </c>
      <c r="Y132" s="8">
        <f t="shared" si="12"/>
        <v>707079.99999999837</v>
      </c>
      <c r="Z132" s="140">
        <f t="shared" si="3"/>
        <v>5297159.9999999776</v>
      </c>
      <c r="AA132" s="138">
        <v>3.6077055402342788</v>
      </c>
      <c r="AB132" s="9">
        <v>3.6136785626518857</v>
      </c>
      <c r="AC132" s="165">
        <v>3.6885973295470063</v>
      </c>
      <c r="AD132" s="167">
        <v>4.7400000000000091</v>
      </c>
      <c r="AE132" s="172">
        <f t="shared" si="4"/>
        <v>417120.00000000081</v>
      </c>
    </row>
    <row r="133" spans="1:31" s="3" customFormat="1" ht="14.25" customHeight="1">
      <c r="A133" s="4">
        <v>62027</v>
      </c>
      <c r="B133" s="4" t="s">
        <v>5112</v>
      </c>
      <c r="C133" s="5" t="s">
        <v>5086</v>
      </c>
      <c r="D133" s="4" t="s">
        <v>4981</v>
      </c>
      <c r="E133" s="186">
        <v>158.51</v>
      </c>
      <c r="F133" s="133">
        <v>158.6</v>
      </c>
      <c r="G133" s="187">
        <v>174.73000000000002</v>
      </c>
      <c r="H133" s="132">
        <v>9.0000000000003411E-2</v>
      </c>
      <c r="I133" s="6">
        <v>5.2199999999999989</v>
      </c>
      <c r="J133" s="6">
        <v>0.50999999999999091</v>
      </c>
      <c r="K133" s="6">
        <v>0.79000000000002046</v>
      </c>
      <c r="L133" s="6">
        <v>1.1699999999999875</v>
      </c>
      <c r="M133" s="6">
        <v>0</v>
      </c>
      <c r="N133" s="6">
        <v>1.9699999999999989</v>
      </c>
      <c r="O133" s="7">
        <v>2.5099999999999909</v>
      </c>
      <c r="P133" s="135">
        <v>3.9600000000000364</v>
      </c>
      <c r="Q133" s="8">
        <f t="shared" si="0"/>
        <v>27720.000000001048</v>
      </c>
      <c r="R133" s="8">
        <f t="shared" si="1"/>
        <v>946440.00000000081</v>
      </c>
      <c r="S133" s="8">
        <f t="shared" si="12"/>
        <v>991320</v>
      </c>
      <c r="T133" s="8">
        <f t="shared" si="12"/>
        <v>1060840.0000000019</v>
      </c>
      <c r="U133" s="8">
        <f t="shared" si="12"/>
        <v>1163800.0000000007</v>
      </c>
      <c r="V133" s="8">
        <f t="shared" si="12"/>
        <v>1163800.0000000007</v>
      </c>
      <c r="W133" s="8">
        <f t="shared" si="12"/>
        <v>1337160.0000000007</v>
      </c>
      <c r="X133" s="8">
        <f t="shared" si="12"/>
        <v>1558040</v>
      </c>
      <c r="Y133" s="8">
        <f t="shared" si="12"/>
        <v>1906520.0000000033</v>
      </c>
      <c r="Z133" s="140">
        <f t="shared" si="3"/>
        <v>10155640.000000009</v>
      </c>
      <c r="AA133" s="138">
        <v>9.9174122505161737</v>
      </c>
      <c r="AB133" s="9">
        <v>9.923043233435525</v>
      </c>
      <c r="AC133" s="165">
        <v>10.932240505537134</v>
      </c>
      <c r="AD133" s="167">
        <v>16.220000000000027</v>
      </c>
      <c r="AE133" s="172">
        <f t="shared" si="4"/>
        <v>1427360.0000000023</v>
      </c>
    </row>
    <row r="134" spans="1:31" s="3" customFormat="1" ht="14.25" customHeight="1">
      <c r="A134" s="4">
        <v>62028</v>
      </c>
      <c r="B134" s="4" t="s">
        <v>5113</v>
      </c>
      <c r="C134" s="5" t="s">
        <v>5086</v>
      </c>
      <c r="D134" s="4" t="s">
        <v>4981</v>
      </c>
      <c r="E134" s="186">
        <v>93</v>
      </c>
      <c r="F134" s="133">
        <v>94.25</v>
      </c>
      <c r="G134" s="187">
        <v>106.2</v>
      </c>
      <c r="H134" s="132">
        <v>1.25</v>
      </c>
      <c r="I134" s="6">
        <v>3.5999999999999943</v>
      </c>
      <c r="J134" s="6">
        <v>1.460000000000008</v>
      </c>
      <c r="K134" s="6">
        <v>0.65999999999999659</v>
      </c>
      <c r="L134" s="6">
        <v>2.0900000000000034</v>
      </c>
      <c r="M134" s="6">
        <v>0.29000000000000625</v>
      </c>
      <c r="N134" s="6">
        <v>0.69999999999998863</v>
      </c>
      <c r="O134" s="7">
        <v>0.75</v>
      </c>
      <c r="P134" s="135">
        <v>2.4000000000000057</v>
      </c>
      <c r="Q134" s="8">
        <f t="shared" si="0"/>
        <v>385000</v>
      </c>
      <c r="R134" s="8">
        <f t="shared" si="1"/>
        <v>1018599.9999999991</v>
      </c>
      <c r="S134" s="8">
        <f t="shared" si="12"/>
        <v>1147079.9999999998</v>
      </c>
      <c r="T134" s="8">
        <f t="shared" si="12"/>
        <v>1205159.9999999995</v>
      </c>
      <c r="U134" s="8">
        <f t="shared" si="12"/>
        <v>1389079.9999999998</v>
      </c>
      <c r="V134" s="8">
        <f t="shared" si="12"/>
        <v>1414600.0000000002</v>
      </c>
      <c r="W134" s="8">
        <f t="shared" si="12"/>
        <v>1476199.9999999993</v>
      </c>
      <c r="X134" s="8">
        <f t="shared" si="12"/>
        <v>1542199.9999999993</v>
      </c>
      <c r="Y134" s="8">
        <f t="shared" si="12"/>
        <v>1753399.9999999998</v>
      </c>
      <c r="Z134" s="140">
        <f t="shared" si="3"/>
        <v>11331319.999999996</v>
      </c>
      <c r="AA134" s="138">
        <v>7.2382553469692734</v>
      </c>
      <c r="AB134" s="9">
        <v>7.335543725288753</v>
      </c>
      <c r="AC134" s="165">
        <v>8.2656206220229755</v>
      </c>
      <c r="AD134" s="167">
        <v>13.200000000000003</v>
      </c>
      <c r="AE134" s="172">
        <f t="shared" si="4"/>
        <v>1161600.0000000002</v>
      </c>
    </row>
    <row r="135" spans="1:31" s="3" customFormat="1" ht="14.25" customHeight="1">
      <c r="A135" s="4">
        <v>62029</v>
      </c>
      <c r="B135" s="4" t="s">
        <v>5114</v>
      </c>
      <c r="C135" s="5" t="s">
        <v>5086</v>
      </c>
      <c r="D135" s="4" t="s">
        <v>4981</v>
      </c>
      <c r="E135" s="186">
        <v>208.98000000000002</v>
      </c>
      <c r="F135" s="133">
        <v>210.95000000000002</v>
      </c>
      <c r="G135" s="187">
        <v>220.53</v>
      </c>
      <c r="H135" s="132">
        <v>1.9699999999999989</v>
      </c>
      <c r="I135" s="6">
        <v>4.3899999999999864</v>
      </c>
      <c r="J135" s="6">
        <v>1.5300000000000011</v>
      </c>
      <c r="K135" s="6">
        <v>0.22999999999998977</v>
      </c>
      <c r="L135" s="6">
        <v>0.59000000000000341</v>
      </c>
      <c r="M135" s="6">
        <v>1.5200000000000102</v>
      </c>
      <c r="N135" s="6">
        <v>0.66999999999998749</v>
      </c>
      <c r="O135" s="7">
        <v>0</v>
      </c>
      <c r="P135" s="135">
        <v>0.65000000000000568</v>
      </c>
      <c r="Q135" s="8">
        <f t="shared" si="0"/>
        <v>606759.99999999977</v>
      </c>
      <c r="R135" s="8">
        <f t="shared" si="1"/>
        <v>1379399.9999999972</v>
      </c>
      <c r="S135" s="8">
        <f t="shared" si="12"/>
        <v>1514039.9999999972</v>
      </c>
      <c r="T135" s="8">
        <f t="shared" si="12"/>
        <v>1534279.9999999963</v>
      </c>
      <c r="U135" s="8">
        <f t="shared" si="12"/>
        <v>1586199.9999999965</v>
      </c>
      <c r="V135" s="8">
        <f t="shared" si="12"/>
        <v>1719959.9999999974</v>
      </c>
      <c r="W135" s="8">
        <f t="shared" si="12"/>
        <v>1778919.9999999963</v>
      </c>
      <c r="X135" s="8">
        <f t="shared" si="12"/>
        <v>1778919.9999999963</v>
      </c>
      <c r="Y135" s="8">
        <f t="shared" si="12"/>
        <v>1836119.9999999967</v>
      </c>
      <c r="Z135" s="140">
        <f t="shared" si="3"/>
        <v>13734599.999999974</v>
      </c>
      <c r="AA135" s="138">
        <v>4.7713309177585845</v>
      </c>
      <c r="AB135" s="9">
        <v>4.8163090109157505</v>
      </c>
      <c r="AC135" s="165">
        <v>5.0350349664719145</v>
      </c>
      <c r="AD135" s="167">
        <v>11.549999999999983</v>
      </c>
      <c r="AE135" s="172">
        <f t="shared" si="4"/>
        <v>1016399.9999999985</v>
      </c>
    </row>
    <row r="136" spans="1:31" s="3" customFormat="1" ht="14.25" customHeight="1">
      <c r="A136" s="4">
        <v>62030</v>
      </c>
      <c r="B136" s="4" t="s">
        <v>5115</v>
      </c>
      <c r="C136" s="5" t="s">
        <v>5086</v>
      </c>
      <c r="D136" s="4" t="s">
        <v>4981</v>
      </c>
      <c r="E136" s="186">
        <v>134.28</v>
      </c>
      <c r="F136" s="133">
        <v>135.47</v>
      </c>
      <c r="G136" s="187">
        <v>138.77000000000001</v>
      </c>
      <c r="H136" s="132">
        <v>1.1899999999999977</v>
      </c>
      <c r="I136" s="6">
        <v>0.96000000000000796</v>
      </c>
      <c r="J136" s="6">
        <v>0.21000000000000796</v>
      </c>
      <c r="K136" s="6">
        <v>0.15999999999999659</v>
      </c>
      <c r="L136" s="6">
        <v>0.44999999999998863</v>
      </c>
      <c r="M136" s="6">
        <v>0.53999999999999204</v>
      </c>
      <c r="N136" s="6">
        <v>0.12000000000000455</v>
      </c>
      <c r="O136" s="7">
        <v>0.28999999999999204</v>
      </c>
      <c r="P136" s="135">
        <v>0.5700000000000216</v>
      </c>
      <c r="Q136" s="8">
        <f t="shared" si="0"/>
        <v>366519.99999999924</v>
      </c>
      <c r="R136" s="8">
        <f t="shared" si="1"/>
        <v>535480.0000000007</v>
      </c>
      <c r="S136" s="8">
        <f t="shared" si="12"/>
        <v>553960.0000000014</v>
      </c>
      <c r="T136" s="8">
        <f t="shared" si="12"/>
        <v>568040.00000000105</v>
      </c>
      <c r="U136" s="8">
        <f t="shared" si="12"/>
        <v>607640</v>
      </c>
      <c r="V136" s="8">
        <f t="shared" si="12"/>
        <v>655159.9999999993</v>
      </c>
      <c r="W136" s="8">
        <f t="shared" si="12"/>
        <v>665719.99999999965</v>
      </c>
      <c r="X136" s="8">
        <f t="shared" si="12"/>
        <v>691239.99999999895</v>
      </c>
      <c r="Y136" s="8">
        <f t="shared" si="12"/>
        <v>741400.00000000081</v>
      </c>
      <c r="Z136" s="140">
        <f t="shared" si="3"/>
        <v>5385160.0000000009</v>
      </c>
      <c r="AA136" s="138">
        <v>11.468591194431395</v>
      </c>
      <c r="AB136" s="9">
        <v>11.570226758337958</v>
      </c>
      <c r="AC136" s="165">
        <v>11.852073280095658</v>
      </c>
      <c r="AD136" s="167">
        <v>4.4900000000000091</v>
      </c>
      <c r="AE136" s="172">
        <f t="shared" si="4"/>
        <v>395120.00000000081</v>
      </c>
    </row>
    <row r="137" spans="1:31" s="3" customFormat="1" ht="14.25" customHeight="1">
      <c r="A137" s="4">
        <v>62031</v>
      </c>
      <c r="B137" s="4" t="s">
        <v>5116</v>
      </c>
      <c r="C137" s="5" t="s">
        <v>5086</v>
      </c>
      <c r="D137" s="4" t="s">
        <v>4981</v>
      </c>
      <c r="E137" s="186">
        <v>164.51</v>
      </c>
      <c r="F137" s="133">
        <v>166.35999999999999</v>
      </c>
      <c r="G137" s="187">
        <v>175.39</v>
      </c>
      <c r="H137" s="132">
        <v>1.8499999999999943</v>
      </c>
      <c r="I137" s="6">
        <v>4.8500000000000227</v>
      </c>
      <c r="J137" s="6">
        <v>0.16999999999998749</v>
      </c>
      <c r="K137" s="6">
        <v>0.99000000000000909</v>
      </c>
      <c r="L137" s="6">
        <v>0.81999999999999318</v>
      </c>
      <c r="M137" s="6">
        <v>0.96999999999999886</v>
      </c>
      <c r="N137" s="6">
        <v>-0.95999999999997954</v>
      </c>
      <c r="O137" s="7">
        <v>0.21000000000000796</v>
      </c>
      <c r="P137" s="135">
        <v>1.9799999999999613</v>
      </c>
      <c r="Q137" s="8">
        <f t="shared" si="0"/>
        <v>569799.99999999825</v>
      </c>
      <c r="R137" s="8">
        <f t="shared" si="1"/>
        <v>1423400.0000000023</v>
      </c>
      <c r="S137" s="8">
        <f t="shared" si="12"/>
        <v>1438360.0000000012</v>
      </c>
      <c r="T137" s="8">
        <f t="shared" si="12"/>
        <v>1525480.0000000019</v>
      </c>
      <c r="U137" s="8">
        <f t="shared" si="12"/>
        <v>1597640.0000000012</v>
      </c>
      <c r="V137" s="8">
        <f t="shared" si="12"/>
        <v>1683000.0000000012</v>
      </c>
      <c r="W137" s="8">
        <f t="shared" si="12"/>
        <v>1598520.000000003</v>
      </c>
      <c r="X137" s="8">
        <f t="shared" si="12"/>
        <v>1617000.0000000037</v>
      </c>
      <c r="Y137" s="8">
        <f t="shared" si="12"/>
        <v>1791240.0000000002</v>
      </c>
      <c r="Z137" s="140">
        <f t="shared" si="3"/>
        <v>13244440.000000013</v>
      </c>
      <c r="AA137" s="138">
        <v>4.0037284736621785</v>
      </c>
      <c r="AB137" s="9">
        <v>4.0487524702354873</v>
      </c>
      <c r="AC137" s="165">
        <v>4.2685182481041242</v>
      </c>
      <c r="AD137" s="167">
        <v>10.879999999999995</v>
      </c>
      <c r="AE137" s="172">
        <f t="shared" si="4"/>
        <v>957439.99999999965</v>
      </c>
    </row>
    <row r="138" spans="1:31" s="3" customFormat="1" ht="14.25" customHeight="1">
      <c r="A138" s="4">
        <v>62032</v>
      </c>
      <c r="B138" s="4" t="s">
        <v>5117</v>
      </c>
      <c r="C138" s="5" t="s">
        <v>5086</v>
      </c>
      <c r="D138" s="4" t="s">
        <v>4981</v>
      </c>
      <c r="E138" s="186">
        <v>60.7</v>
      </c>
      <c r="F138" s="133">
        <v>63.330000000000005</v>
      </c>
      <c r="G138" s="187">
        <v>64.960000000000008</v>
      </c>
      <c r="H138" s="132">
        <v>2.6300000000000026</v>
      </c>
      <c r="I138" s="6">
        <v>0.59999999999999432</v>
      </c>
      <c r="J138" s="6">
        <v>3.0000000000001137E-2</v>
      </c>
      <c r="K138" s="6">
        <v>0.11000000000000654</v>
      </c>
      <c r="L138" s="6">
        <v>9.0000000000003411E-2</v>
      </c>
      <c r="M138" s="6">
        <v>9.9999999999909051E-3</v>
      </c>
      <c r="N138" s="6">
        <v>0.10999999999999943</v>
      </c>
      <c r="O138" s="7">
        <v>3.0000000000001137E-2</v>
      </c>
      <c r="P138" s="135">
        <v>0.65000000000000568</v>
      </c>
      <c r="Q138" s="8">
        <f t="shared" si="0"/>
        <v>810040.00000000081</v>
      </c>
      <c r="R138" s="8">
        <f t="shared" si="1"/>
        <v>915639.99999999977</v>
      </c>
      <c r="S138" s="8">
        <f t="shared" si="12"/>
        <v>918279.99999999988</v>
      </c>
      <c r="T138" s="8">
        <f t="shared" si="12"/>
        <v>927960.00000000047</v>
      </c>
      <c r="U138" s="8">
        <f t="shared" si="12"/>
        <v>935880.00000000081</v>
      </c>
      <c r="V138" s="8">
        <f t="shared" si="12"/>
        <v>936760</v>
      </c>
      <c r="W138" s="8">
        <f t="shared" si="12"/>
        <v>946440</v>
      </c>
      <c r="X138" s="8">
        <f t="shared" si="12"/>
        <v>949080.00000000012</v>
      </c>
      <c r="Y138" s="8">
        <f t="shared" si="12"/>
        <v>1006280.0000000006</v>
      </c>
      <c r="Z138" s="140">
        <f t="shared" si="3"/>
        <v>8346360.0000000028</v>
      </c>
      <c r="AA138" s="138">
        <v>11.17781378903948</v>
      </c>
      <c r="AB138" s="9">
        <v>11.662124337065409</v>
      </c>
      <c r="AC138" s="165">
        <v>11.962286387743077</v>
      </c>
      <c r="AD138" s="167">
        <v>4.2600000000000051</v>
      </c>
      <c r="AE138" s="172">
        <f t="shared" si="4"/>
        <v>374880.00000000047</v>
      </c>
    </row>
    <row r="139" spans="1:31" s="3" customFormat="1" ht="14.25" customHeight="1">
      <c r="A139" s="4">
        <v>62033</v>
      </c>
      <c r="B139" s="4" t="s">
        <v>5118</v>
      </c>
      <c r="C139" s="5" t="s">
        <v>5086</v>
      </c>
      <c r="D139" s="4" t="s">
        <v>4981</v>
      </c>
      <c r="E139" s="186">
        <v>84.600000000000009</v>
      </c>
      <c r="F139" s="133">
        <v>95.750000000000014</v>
      </c>
      <c r="G139" s="187">
        <v>88.820000000000007</v>
      </c>
      <c r="H139" s="132">
        <v>11.150000000000006</v>
      </c>
      <c r="I139" s="6">
        <v>0.32999999999998408</v>
      </c>
      <c r="J139" s="6">
        <v>0</v>
      </c>
      <c r="K139" s="6">
        <v>-5.8799999999999955</v>
      </c>
      <c r="L139" s="6">
        <v>-1.3900000000000006</v>
      </c>
      <c r="M139" s="6">
        <v>0</v>
      </c>
      <c r="N139" s="6">
        <v>-0.29000000000000625</v>
      </c>
      <c r="O139" s="7">
        <v>-0.59999999999999432</v>
      </c>
      <c r="P139" s="135">
        <v>0.90000000000000568</v>
      </c>
      <c r="Q139" s="8">
        <f t="shared" si="0"/>
        <v>3434200.0000000028</v>
      </c>
      <c r="R139" s="8">
        <f t="shared" si="1"/>
        <v>3492280</v>
      </c>
      <c r="S139" s="8">
        <f t="shared" si="12"/>
        <v>3492280</v>
      </c>
      <c r="T139" s="8">
        <f t="shared" si="12"/>
        <v>2974840.0000000005</v>
      </c>
      <c r="U139" s="8">
        <f t="shared" si="12"/>
        <v>2852520.0000000005</v>
      </c>
      <c r="V139" s="8">
        <f t="shared" si="12"/>
        <v>2852520.0000000005</v>
      </c>
      <c r="W139" s="8">
        <f t="shared" si="12"/>
        <v>2827000</v>
      </c>
      <c r="X139" s="8">
        <f t="shared" si="12"/>
        <v>2774200.0000000005</v>
      </c>
      <c r="Y139" s="8">
        <f t="shared" si="12"/>
        <v>2853400.0000000009</v>
      </c>
      <c r="Z139" s="140">
        <f t="shared" si="3"/>
        <v>27553240.000000004</v>
      </c>
      <c r="AA139" s="138">
        <v>4.1327158684565335</v>
      </c>
      <c r="AB139" s="9">
        <v>4.6773941418996827</v>
      </c>
      <c r="AC139" s="165">
        <v>4.3388631611856896</v>
      </c>
      <c r="AD139" s="167">
        <v>4.2199999999999989</v>
      </c>
      <c r="AE139" s="172">
        <f t="shared" si="4"/>
        <v>371359.99999999988</v>
      </c>
    </row>
    <row r="140" spans="1:31" s="3" customFormat="1" ht="14.25" customHeight="1">
      <c r="A140" s="4">
        <v>62034</v>
      </c>
      <c r="B140" s="4" t="s">
        <v>5119</v>
      </c>
      <c r="C140" s="5" t="s">
        <v>5086</v>
      </c>
      <c r="D140" s="4" t="s">
        <v>4981</v>
      </c>
      <c r="E140" s="186">
        <v>158.24</v>
      </c>
      <c r="F140" s="133">
        <v>161.43</v>
      </c>
      <c r="G140" s="187">
        <v>165.74</v>
      </c>
      <c r="H140" s="132">
        <v>3.1899999999999977</v>
      </c>
      <c r="I140" s="6">
        <v>1.0500000000000114</v>
      </c>
      <c r="J140" s="6">
        <v>0</v>
      </c>
      <c r="K140" s="6">
        <v>2.5300000000000011</v>
      </c>
      <c r="L140" s="6">
        <v>0.34000000000000341</v>
      </c>
      <c r="M140" s="6">
        <v>0.19999999999998863</v>
      </c>
      <c r="N140" s="6">
        <v>3.0000000000029559E-2</v>
      </c>
      <c r="O140" s="7">
        <v>8.0000000000012506E-2</v>
      </c>
      <c r="P140" s="135">
        <v>7.9999999999984084E-2</v>
      </c>
      <c r="Q140" s="8">
        <f t="shared" si="0"/>
        <v>982519.9999999993</v>
      </c>
      <c r="R140" s="8">
        <f t="shared" si="1"/>
        <v>1167320.0000000014</v>
      </c>
      <c r="S140" s="8">
        <f t="shared" si="12"/>
        <v>1167320.0000000014</v>
      </c>
      <c r="T140" s="8">
        <f t="shared" si="12"/>
        <v>1389960.0000000014</v>
      </c>
      <c r="U140" s="8">
        <f t="shared" si="12"/>
        <v>1419880.0000000016</v>
      </c>
      <c r="V140" s="8">
        <f t="shared" si="12"/>
        <v>1437480.0000000007</v>
      </c>
      <c r="W140" s="8">
        <f t="shared" si="12"/>
        <v>1440120.0000000033</v>
      </c>
      <c r="X140" s="8">
        <f t="shared" si="12"/>
        <v>1447160.0000000044</v>
      </c>
      <c r="Y140" s="8">
        <f t="shared" si="12"/>
        <v>1454200.000000003</v>
      </c>
      <c r="Z140" s="140">
        <f t="shared" si="3"/>
        <v>11905960.000000017</v>
      </c>
      <c r="AA140" s="138">
        <v>6.4926432574818849</v>
      </c>
      <c r="AB140" s="9">
        <v>6.6235300875587768</v>
      </c>
      <c r="AC140" s="165">
        <v>6.8003709144024747</v>
      </c>
      <c r="AD140" s="167">
        <v>7.5</v>
      </c>
      <c r="AE140" s="172">
        <f t="shared" si="4"/>
        <v>660000</v>
      </c>
    </row>
    <row r="141" spans="1:31" s="3" customFormat="1" ht="14.25" customHeight="1">
      <c r="A141" s="4">
        <v>62035</v>
      </c>
      <c r="B141" s="4" t="s">
        <v>5120</v>
      </c>
      <c r="C141" s="5" t="s">
        <v>5086</v>
      </c>
      <c r="D141" s="4" t="s">
        <v>4981</v>
      </c>
      <c r="E141" s="186">
        <v>108.07000000000001</v>
      </c>
      <c r="F141" s="133">
        <v>108.61000000000001</v>
      </c>
      <c r="G141" s="187">
        <v>111.21</v>
      </c>
      <c r="H141" s="132">
        <v>0.54000000000000625</v>
      </c>
      <c r="I141" s="6">
        <v>1.3499999999999801</v>
      </c>
      <c r="J141" s="6">
        <v>0.10000000000000853</v>
      </c>
      <c r="K141" s="6">
        <v>0.26000000000000512</v>
      </c>
      <c r="L141" s="6">
        <v>4.9999999999997158E-2</v>
      </c>
      <c r="M141" s="6">
        <v>0.37999999999999545</v>
      </c>
      <c r="N141" s="6">
        <v>0</v>
      </c>
      <c r="O141" s="7">
        <v>0</v>
      </c>
      <c r="P141" s="135">
        <v>0.45999999999999375</v>
      </c>
      <c r="Q141" s="8">
        <f t="shared" si="0"/>
        <v>166320.00000000189</v>
      </c>
      <c r="R141" s="8">
        <f t="shared" si="1"/>
        <v>403919.99999999837</v>
      </c>
      <c r="S141" s="8">
        <f t="shared" si="12"/>
        <v>412719.99999999913</v>
      </c>
      <c r="T141" s="8">
        <f t="shared" si="12"/>
        <v>435599.99999999959</v>
      </c>
      <c r="U141" s="8">
        <f t="shared" si="12"/>
        <v>439999.99999999936</v>
      </c>
      <c r="V141" s="8">
        <f t="shared" si="12"/>
        <v>473439.99999999895</v>
      </c>
      <c r="W141" s="8">
        <f t="shared" si="12"/>
        <v>473439.99999999895</v>
      </c>
      <c r="X141" s="8">
        <f t="shared" si="12"/>
        <v>473439.99999999895</v>
      </c>
      <c r="Y141" s="8">
        <f t="shared" si="12"/>
        <v>513919.99999999837</v>
      </c>
      <c r="Z141" s="140">
        <f t="shared" si="3"/>
        <v>3792799.9999999935</v>
      </c>
      <c r="AA141" s="138">
        <v>4.9757130689012179</v>
      </c>
      <c r="AB141" s="9">
        <v>5.0005755196942836</v>
      </c>
      <c r="AC141" s="165">
        <v>5.1202836161053424</v>
      </c>
      <c r="AD141" s="167">
        <v>3.1399999999999859</v>
      </c>
      <c r="AE141" s="172">
        <f t="shared" si="4"/>
        <v>276319.99999999878</v>
      </c>
    </row>
    <row r="142" spans="1:31" s="3" customFormat="1" ht="14.25" customHeight="1">
      <c r="A142" s="4">
        <v>62036</v>
      </c>
      <c r="B142" s="4" t="s">
        <v>5121</v>
      </c>
      <c r="C142" s="5" t="s">
        <v>5086</v>
      </c>
      <c r="D142" s="4" t="s">
        <v>4981</v>
      </c>
      <c r="E142" s="186">
        <v>67.03</v>
      </c>
      <c r="F142" s="133">
        <v>70.739999999999995</v>
      </c>
      <c r="G142" s="187">
        <v>71.820000000000007</v>
      </c>
      <c r="H142" s="132">
        <v>3.7099999999999937</v>
      </c>
      <c r="I142" s="6">
        <v>-0.48000000000000398</v>
      </c>
      <c r="J142" s="6">
        <v>0.39000000000001478</v>
      </c>
      <c r="K142" s="6">
        <v>0</v>
      </c>
      <c r="L142" s="6">
        <v>4.0000000000006253E-2</v>
      </c>
      <c r="M142" s="6">
        <v>0.54999999999998295</v>
      </c>
      <c r="N142" s="6">
        <v>4.0000000000006253E-2</v>
      </c>
      <c r="O142" s="7">
        <v>0</v>
      </c>
      <c r="P142" s="135">
        <v>0.54000000000000625</v>
      </c>
      <c r="Q142" s="8">
        <f t="shared" si="0"/>
        <v>1142679.9999999981</v>
      </c>
      <c r="R142" s="8">
        <f t="shared" si="1"/>
        <v>1058199.9999999974</v>
      </c>
      <c r="S142" s="8">
        <f t="shared" si="12"/>
        <v>1092519.9999999988</v>
      </c>
      <c r="T142" s="8">
        <f t="shared" si="12"/>
        <v>1092519.9999999988</v>
      </c>
      <c r="U142" s="8">
        <f t="shared" si="12"/>
        <v>1096039.9999999993</v>
      </c>
      <c r="V142" s="8">
        <f t="shared" si="12"/>
        <v>1144439.9999999979</v>
      </c>
      <c r="W142" s="8">
        <f t="shared" si="12"/>
        <v>1147959.9999999984</v>
      </c>
      <c r="X142" s="8">
        <f t="shared" si="12"/>
        <v>1147959.9999999984</v>
      </c>
      <c r="Y142" s="8">
        <f t="shared" si="12"/>
        <v>1195479.9999999988</v>
      </c>
      <c r="Z142" s="140">
        <f t="shared" si="3"/>
        <v>10117799.999999985</v>
      </c>
      <c r="AA142" s="138">
        <v>4.5584374957496294</v>
      </c>
      <c r="AB142" s="9">
        <v>4.8107394964840928</v>
      </c>
      <c r="AC142" s="165">
        <v>4.8841859010105688</v>
      </c>
      <c r="AD142" s="167">
        <v>4.7900000000000063</v>
      </c>
      <c r="AE142" s="172">
        <f t="shared" si="4"/>
        <v>421520.00000000052</v>
      </c>
    </row>
    <row r="143" spans="1:31" s="3" customFormat="1" ht="14.25" customHeight="1">
      <c r="A143" s="4">
        <v>62037</v>
      </c>
      <c r="B143" s="4" t="s">
        <v>5122</v>
      </c>
      <c r="C143" s="5" t="s">
        <v>5086</v>
      </c>
      <c r="D143" s="4" t="s">
        <v>4981</v>
      </c>
      <c r="E143" s="186">
        <v>145.4</v>
      </c>
      <c r="F143" s="133">
        <v>145.62</v>
      </c>
      <c r="G143" s="187">
        <v>150.07000000000002</v>
      </c>
      <c r="H143" s="132">
        <v>0.21999999999999886</v>
      </c>
      <c r="I143" s="6">
        <v>1.1800000000000068</v>
      </c>
      <c r="J143" s="6">
        <v>0.34000000000000341</v>
      </c>
      <c r="K143" s="6">
        <v>0.40999999999999659</v>
      </c>
      <c r="L143" s="6">
        <v>0.11000000000001364</v>
      </c>
      <c r="M143" s="6">
        <v>0</v>
      </c>
      <c r="N143" s="6">
        <v>0.16999999999998749</v>
      </c>
      <c r="O143" s="7">
        <v>2.1300000000000239</v>
      </c>
      <c r="P143" s="135">
        <v>0.11000000000001364</v>
      </c>
      <c r="Q143" s="8">
        <f t="shared" si="0"/>
        <v>67759.999999999651</v>
      </c>
      <c r="R143" s="8">
        <f t="shared" si="1"/>
        <v>275440.00000000081</v>
      </c>
      <c r="S143" s="8">
        <f t="shared" si="12"/>
        <v>305360.00000000111</v>
      </c>
      <c r="T143" s="8">
        <f t="shared" si="12"/>
        <v>341440.00000000081</v>
      </c>
      <c r="U143" s="8">
        <f t="shared" si="12"/>
        <v>351120.00000000204</v>
      </c>
      <c r="V143" s="8">
        <f t="shared" si="12"/>
        <v>351120.00000000204</v>
      </c>
      <c r="W143" s="8">
        <f t="shared" si="12"/>
        <v>366080.00000000093</v>
      </c>
      <c r="X143" s="8">
        <f t="shared" si="12"/>
        <v>553520.00000000303</v>
      </c>
      <c r="Y143" s="8">
        <f t="shared" si="12"/>
        <v>563200.00000000419</v>
      </c>
      <c r="Z143" s="140">
        <f t="shared" si="3"/>
        <v>3175040.0000000144</v>
      </c>
      <c r="AA143" s="138">
        <v>6.9240073525910262</v>
      </c>
      <c r="AB143" s="9">
        <v>6.9344838423954975</v>
      </c>
      <c r="AC143" s="165">
        <v>7.1463946588950167</v>
      </c>
      <c r="AD143" s="167">
        <v>4.6700000000000159</v>
      </c>
      <c r="AE143" s="172">
        <f t="shared" si="4"/>
        <v>410960.0000000014</v>
      </c>
    </row>
    <row r="144" spans="1:31" s="3" customFormat="1" ht="14.25" customHeight="1">
      <c r="A144" s="4">
        <v>62038</v>
      </c>
      <c r="B144" s="4" t="s">
        <v>5123</v>
      </c>
      <c r="C144" s="5" t="s">
        <v>5086</v>
      </c>
      <c r="D144" s="4" t="s">
        <v>4981</v>
      </c>
      <c r="E144" s="186">
        <v>213.43</v>
      </c>
      <c r="F144" s="133">
        <v>215.21</v>
      </c>
      <c r="G144" s="187">
        <v>226.72</v>
      </c>
      <c r="H144" s="132">
        <v>1.7800000000000011</v>
      </c>
      <c r="I144" s="6">
        <v>3.9300000000000068</v>
      </c>
      <c r="J144" s="6">
        <v>2.1500000000000057</v>
      </c>
      <c r="K144" s="6">
        <v>1.8099999999999739</v>
      </c>
      <c r="L144" s="6">
        <v>0.65999999999999659</v>
      </c>
      <c r="M144" s="6">
        <v>0.74000000000000909</v>
      </c>
      <c r="N144" s="6">
        <v>0.22999999999998977</v>
      </c>
      <c r="O144" s="7">
        <v>0.60000000000002274</v>
      </c>
      <c r="P144" s="135">
        <v>1.3899999999999864</v>
      </c>
      <c r="Q144" s="8">
        <f t="shared" si="0"/>
        <v>548240.00000000035</v>
      </c>
      <c r="R144" s="8">
        <f t="shared" si="1"/>
        <v>1239920.0000000014</v>
      </c>
      <c r="S144" s="8">
        <f t="shared" si="12"/>
        <v>1429120.0000000019</v>
      </c>
      <c r="T144" s="8">
        <f t="shared" si="12"/>
        <v>1588399.9999999995</v>
      </c>
      <c r="U144" s="8">
        <f t="shared" si="12"/>
        <v>1646479.9999999993</v>
      </c>
      <c r="V144" s="8">
        <f t="shared" si="12"/>
        <v>1711600</v>
      </c>
      <c r="W144" s="8">
        <f t="shared" si="12"/>
        <v>1731839.9999999991</v>
      </c>
      <c r="X144" s="8">
        <f t="shared" si="12"/>
        <v>1784640.0000000012</v>
      </c>
      <c r="Y144" s="8">
        <f t="shared" si="12"/>
        <v>1906960</v>
      </c>
      <c r="Z144" s="140">
        <f t="shared" si="3"/>
        <v>13587200.000000004</v>
      </c>
      <c r="AA144" s="138">
        <v>11.661503324755083</v>
      </c>
      <c r="AB144" s="9">
        <v>11.7587599237246</v>
      </c>
      <c r="AC144" s="165">
        <v>12.387649504701645</v>
      </c>
      <c r="AD144" s="167">
        <v>13.289999999999992</v>
      </c>
      <c r="AE144" s="172">
        <f t="shared" si="4"/>
        <v>1169519.9999999993</v>
      </c>
    </row>
    <row r="145" spans="1:31" s="3" customFormat="1" ht="14.25" customHeight="1">
      <c r="A145" s="4">
        <v>62039</v>
      </c>
      <c r="B145" s="4" t="s">
        <v>5124</v>
      </c>
      <c r="C145" s="5" t="s">
        <v>5086</v>
      </c>
      <c r="D145" s="4" t="s">
        <v>4981</v>
      </c>
      <c r="E145" s="186">
        <v>123.06</v>
      </c>
      <c r="F145" s="133">
        <v>123.18</v>
      </c>
      <c r="G145" s="187">
        <v>135.32</v>
      </c>
      <c r="H145" s="132">
        <v>0.12000000000000455</v>
      </c>
      <c r="I145" s="6">
        <v>2.769999999999996</v>
      </c>
      <c r="J145" s="6">
        <v>0.20000000000000284</v>
      </c>
      <c r="K145" s="6">
        <v>9.0000000000003411E-2</v>
      </c>
      <c r="L145" s="6">
        <v>0.5</v>
      </c>
      <c r="M145" s="6">
        <v>0.32999999999999829</v>
      </c>
      <c r="N145" s="6">
        <v>0.65999999999999659</v>
      </c>
      <c r="O145" s="7">
        <v>0.51999999999999602</v>
      </c>
      <c r="P145" s="135">
        <v>7.0699999999999932</v>
      </c>
      <c r="Q145" s="8">
        <f t="shared" si="0"/>
        <v>36960.000000001397</v>
      </c>
      <c r="R145" s="8">
        <f t="shared" si="1"/>
        <v>524480.0000000007</v>
      </c>
      <c r="S145" s="8">
        <f t="shared" si="12"/>
        <v>542080.00000000093</v>
      </c>
      <c r="T145" s="8">
        <f t="shared" si="12"/>
        <v>550000.00000000128</v>
      </c>
      <c r="U145" s="8">
        <f t="shared" si="12"/>
        <v>594000.00000000128</v>
      </c>
      <c r="V145" s="8">
        <f t="shared" si="12"/>
        <v>623040.00000000116</v>
      </c>
      <c r="W145" s="8">
        <f t="shared" si="12"/>
        <v>681120.00000000081</v>
      </c>
      <c r="X145" s="8">
        <f t="shared" si="12"/>
        <v>726880.00000000047</v>
      </c>
      <c r="Y145" s="8">
        <f t="shared" si="12"/>
        <v>1349040</v>
      </c>
      <c r="Z145" s="140">
        <f t="shared" si="3"/>
        <v>5627600.0000000075</v>
      </c>
      <c r="AA145" s="138">
        <v>7.0273418762420343</v>
      </c>
      <c r="AB145" s="9">
        <v>7.0341944768039468</v>
      </c>
      <c r="AC145" s="165">
        <v>7.7274492336508365</v>
      </c>
      <c r="AD145" s="167">
        <v>12.259999999999993</v>
      </c>
      <c r="AE145" s="172">
        <f t="shared" si="4"/>
        <v>1078879.9999999993</v>
      </c>
    </row>
    <row r="146" spans="1:31" s="3" customFormat="1" ht="14.25" customHeight="1">
      <c r="A146" s="4">
        <v>62040</v>
      </c>
      <c r="B146" s="4" t="s">
        <v>5125</v>
      </c>
      <c r="C146" s="5" t="s">
        <v>5086</v>
      </c>
      <c r="D146" s="4" t="s">
        <v>4981</v>
      </c>
      <c r="E146" s="186">
        <v>153.68</v>
      </c>
      <c r="F146" s="133">
        <v>156.29000000000002</v>
      </c>
      <c r="G146" s="187">
        <v>158.27000000000001</v>
      </c>
      <c r="H146" s="132">
        <v>2.6100000000000136</v>
      </c>
      <c r="I146" s="6">
        <v>0.41999999999995907</v>
      </c>
      <c r="J146" s="6">
        <v>0.39000000000001478</v>
      </c>
      <c r="K146" s="6">
        <v>0.15000000000000568</v>
      </c>
      <c r="L146" s="6">
        <v>3.9999999999992042E-2</v>
      </c>
      <c r="M146" s="6">
        <v>0.16999999999998749</v>
      </c>
      <c r="N146" s="6">
        <v>1.0000000000019327E-2</v>
      </c>
      <c r="O146" s="7">
        <v>2.0000000000010232E-2</v>
      </c>
      <c r="P146" s="135">
        <v>0.78000000000000114</v>
      </c>
      <c r="Q146" s="8">
        <f t="shared" si="0"/>
        <v>803880.00000000419</v>
      </c>
      <c r="R146" s="8">
        <f t="shared" si="1"/>
        <v>877799.99999999697</v>
      </c>
      <c r="S146" s="8">
        <f t="shared" si="12"/>
        <v>912119.99999999825</v>
      </c>
      <c r="T146" s="8">
        <f t="shared" si="12"/>
        <v>925319.99999999872</v>
      </c>
      <c r="U146" s="8">
        <f t="shared" si="12"/>
        <v>928839.99999999802</v>
      </c>
      <c r="V146" s="8">
        <f t="shared" si="12"/>
        <v>943799.99999999697</v>
      </c>
      <c r="W146" s="8">
        <f t="shared" si="12"/>
        <v>944679.99999999872</v>
      </c>
      <c r="X146" s="8">
        <f t="shared" si="12"/>
        <v>946439.99999999965</v>
      </c>
      <c r="Y146" s="8">
        <f t="shared" si="12"/>
        <v>1015079.9999999998</v>
      </c>
      <c r="Z146" s="140">
        <f t="shared" si="3"/>
        <v>8297959.9999999925</v>
      </c>
      <c r="AA146" s="138">
        <v>7.6406393715663619</v>
      </c>
      <c r="AB146" s="9">
        <v>7.7704029631839324</v>
      </c>
      <c r="AC146" s="165">
        <v>7.8688443085489848</v>
      </c>
      <c r="AD146" s="167">
        <v>4.5900000000000034</v>
      </c>
      <c r="AE146" s="172">
        <f t="shared" si="4"/>
        <v>403920.00000000029</v>
      </c>
    </row>
    <row r="147" spans="1:31" s="3" customFormat="1" ht="14.25" customHeight="1">
      <c r="A147" s="4">
        <v>62041</v>
      </c>
      <c r="B147" s="4" t="s">
        <v>5126</v>
      </c>
      <c r="C147" s="5" t="s">
        <v>5086</v>
      </c>
      <c r="D147" s="4" t="s">
        <v>4981</v>
      </c>
      <c r="E147" s="186">
        <v>123.74000000000001</v>
      </c>
      <c r="F147" s="133">
        <v>124.91000000000001</v>
      </c>
      <c r="G147" s="187">
        <v>133.18</v>
      </c>
      <c r="H147" s="132">
        <v>1.1700000000000017</v>
      </c>
      <c r="I147" s="6">
        <v>5.2899999999999778</v>
      </c>
      <c r="J147" s="6">
        <v>1.0699999999999932</v>
      </c>
      <c r="K147" s="6">
        <v>0.52000000000003865</v>
      </c>
      <c r="L147" s="6">
        <v>0.15999999999996817</v>
      </c>
      <c r="M147" s="6">
        <v>0.21999999999999886</v>
      </c>
      <c r="N147" s="6">
        <v>4.0000000000020464E-2</v>
      </c>
      <c r="O147" s="7">
        <v>0.15999999999999659</v>
      </c>
      <c r="P147" s="135">
        <v>0.81000000000000227</v>
      </c>
      <c r="Q147" s="8">
        <f t="shared" si="0"/>
        <v>360360.00000000052</v>
      </c>
      <c r="R147" s="8">
        <f t="shared" si="1"/>
        <v>1291399.9999999965</v>
      </c>
      <c r="S147" s="8">
        <f t="shared" ref="S147:Y162" si="13">R147+(J147*88000)</f>
        <v>1385559.9999999958</v>
      </c>
      <c r="T147" s="8">
        <f t="shared" si="13"/>
        <v>1431319.9999999993</v>
      </c>
      <c r="U147" s="8">
        <f t="shared" si="13"/>
        <v>1445399.9999999965</v>
      </c>
      <c r="V147" s="8">
        <f t="shared" si="13"/>
        <v>1464759.9999999965</v>
      </c>
      <c r="W147" s="8">
        <f t="shared" si="13"/>
        <v>1468279.9999999984</v>
      </c>
      <c r="X147" s="8">
        <f t="shared" si="13"/>
        <v>1482359.9999999981</v>
      </c>
      <c r="Y147" s="8">
        <f t="shared" si="13"/>
        <v>1553639.9999999984</v>
      </c>
      <c r="Z147" s="140">
        <f t="shared" si="3"/>
        <v>11883079.99999998</v>
      </c>
      <c r="AA147" s="138">
        <v>5.1485181471326165</v>
      </c>
      <c r="AB147" s="9">
        <v>5.1971989797828924</v>
      </c>
      <c r="AC147" s="165">
        <v>5.5412934122767235</v>
      </c>
      <c r="AD147" s="167">
        <v>9.4399999999999977</v>
      </c>
      <c r="AE147" s="172">
        <f t="shared" si="4"/>
        <v>830719.99999999977</v>
      </c>
    </row>
    <row r="148" spans="1:31" s="3" customFormat="1" ht="14.25" customHeight="1">
      <c r="A148" s="4">
        <v>62042</v>
      </c>
      <c r="B148" s="4" t="s">
        <v>5127</v>
      </c>
      <c r="C148" s="5" t="s">
        <v>5086</v>
      </c>
      <c r="D148" s="4" t="s">
        <v>4981</v>
      </c>
      <c r="E148" s="186">
        <v>123.42</v>
      </c>
      <c r="F148" s="133">
        <v>125.05</v>
      </c>
      <c r="G148" s="187">
        <v>132.53</v>
      </c>
      <c r="H148" s="132">
        <v>1.6299999999999955</v>
      </c>
      <c r="I148" s="6">
        <v>3.2099999999999937</v>
      </c>
      <c r="J148" s="6">
        <v>0.49000000000000909</v>
      </c>
      <c r="K148" s="6">
        <v>-0.15999999999999659</v>
      </c>
      <c r="L148" s="6">
        <v>2.5800000000000125</v>
      </c>
      <c r="M148" s="6">
        <v>0.18000000000000682</v>
      </c>
      <c r="N148" s="6">
        <v>0.24999999999997158</v>
      </c>
      <c r="O148" s="7">
        <v>0.31000000000000227</v>
      </c>
      <c r="P148" s="135">
        <v>0.62000000000000455</v>
      </c>
      <c r="Q148" s="8">
        <f t="shared" si="0"/>
        <v>502039.99999999849</v>
      </c>
      <c r="R148" s="8">
        <f t="shared" si="1"/>
        <v>1066999.9999999972</v>
      </c>
      <c r="S148" s="8">
        <f t="shared" si="13"/>
        <v>1110119.9999999979</v>
      </c>
      <c r="T148" s="8">
        <f t="shared" si="13"/>
        <v>1096039.9999999981</v>
      </c>
      <c r="U148" s="8">
        <f t="shared" si="13"/>
        <v>1323079.9999999993</v>
      </c>
      <c r="V148" s="8">
        <f t="shared" si="13"/>
        <v>1338920</v>
      </c>
      <c r="W148" s="8">
        <f t="shared" si="13"/>
        <v>1360919.9999999974</v>
      </c>
      <c r="X148" s="8">
        <f t="shared" si="13"/>
        <v>1388199.9999999977</v>
      </c>
      <c r="Y148" s="8">
        <f t="shared" si="13"/>
        <v>1442759.9999999981</v>
      </c>
      <c r="Z148" s="140">
        <f t="shared" si="3"/>
        <v>10629079.999999983</v>
      </c>
      <c r="AA148" s="138">
        <v>2.9590877704465246</v>
      </c>
      <c r="AB148" s="9">
        <v>2.9981682522633113</v>
      </c>
      <c r="AC148" s="165">
        <v>3.1775069050176463</v>
      </c>
      <c r="AD148" s="167">
        <v>9.11</v>
      </c>
      <c r="AE148" s="172">
        <f t="shared" si="4"/>
        <v>801680</v>
      </c>
    </row>
    <row r="149" spans="1:31" s="3" customFormat="1" ht="14.25" customHeight="1">
      <c r="A149" s="4">
        <v>62043</v>
      </c>
      <c r="B149" s="4" t="s">
        <v>5128</v>
      </c>
      <c r="C149" s="5" t="s">
        <v>5086</v>
      </c>
      <c r="D149" s="4" t="s">
        <v>4981</v>
      </c>
      <c r="E149" s="186">
        <v>475.51</v>
      </c>
      <c r="F149" s="133">
        <v>483.83</v>
      </c>
      <c r="G149" s="187">
        <v>507.67</v>
      </c>
      <c r="H149" s="132">
        <v>8.3199999999999932</v>
      </c>
      <c r="I149" s="6">
        <v>6.0299999999999727</v>
      </c>
      <c r="J149" s="6">
        <v>1.6000000000000796</v>
      </c>
      <c r="K149" s="6">
        <v>4.5400000000000205</v>
      </c>
      <c r="L149" s="6">
        <v>2.0599999999999454</v>
      </c>
      <c r="M149" s="6">
        <v>2.910000000000025</v>
      </c>
      <c r="N149" s="6">
        <v>2.3799999999999955</v>
      </c>
      <c r="O149" s="7">
        <v>1.0500000000000114</v>
      </c>
      <c r="P149" s="135">
        <v>3.2699999999999818</v>
      </c>
      <c r="Q149" s="8">
        <f t="shared" si="0"/>
        <v>2562559.9999999977</v>
      </c>
      <c r="R149" s="8">
        <f t="shared" si="1"/>
        <v>3623839.9999999925</v>
      </c>
      <c r="S149" s="8">
        <f t="shared" si="13"/>
        <v>3764639.9999999995</v>
      </c>
      <c r="T149" s="8">
        <f t="shared" si="13"/>
        <v>4164160.0000000014</v>
      </c>
      <c r="U149" s="8">
        <f t="shared" si="13"/>
        <v>4345439.9999999963</v>
      </c>
      <c r="V149" s="8">
        <f t="shared" si="13"/>
        <v>4601519.9999999981</v>
      </c>
      <c r="W149" s="8">
        <f t="shared" si="13"/>
        <v>4810959.9999999981</v>
      </c>
      <c r="X149" s="8">
        <f t="shared" si="13"/>
        <v>4903359.9999999991</v>
      </c>
      <c r="Y149" s="8">
        <f t="shared" si="13"/>
        <v>5191119.9999999972</v>
      </c>
      <c r="Z149" s="140">
        <f t="shared" si="3"/>
        <v>37967599.999999985</v>
      </c>
      <c r="AA149" s="138">
        <v>18.024373140268747</v>
      </c>
      <c r="AB149" s="9">
        <v>18.339745655099215</v>
      </c>
      <c r="AC149" s="165">
        <v>19.243409207209599</v>
      </c>
      <c r="AD149" s="167">
        <v>32.160000000000025</v>
      </c>
      <c r="AE149" s="172">
        <f t="shared" si="4"/>
        <v>2830080.0000000023</v>
      </c>
    </row>
    <row r="150" spans="1:31" s="3" customFormat="1" ht="14.25" customHeight="1">
      <c r="A150" s="4">
        <v>62044</v>
      </c>
      <c r="B150" s="4" t="s">
        <v>5129</v>
      </c>
      <c r="C150" s="5" t="s">
        <v>5086</v>
      </c>
      <c r="D150" s="4" t="s">
        <v>4981</v>
      </c>
      <c r="E150" s="186">
        <v>503.09000000000003</v>
      </c>
      <c r="F150" s="133">
        <v>504.52000000000004</v>
      </c>
      <c r="G150" s="187">
        <v>555.80999999999995</v>
      </c>
      <c r="H150" s="132">
        <v>1.4300000000000068</v>
      </c>
      <c r="I150" s="6">
        <v>13.829999999999984</v>
      </c>
      <c r="J150" s="6">
        <v>1.3700000000000045</v>
      </c>
      <c r="K150" s="6">
        <v>0.82000000000005002</v>
      </c>
      <c r="L150" s="6">
        <v>3.9299999999998363</v>
      </c>
      <c r="M150" s="6">
        <v>24.760000000000105</v>
      </c>
      <c r="N150" s="6">
        <v>0.25</v>
      </c>
      <c r="O150" s="7">
        <v>0.41999999999995907</v>
      </c>
      <c r="P150" s="135">
        <v>5.9099999999999682</v>
      </c>
      <c r="Q150" s="8">
        <f t="shared" si="0"/>
        <v>440440.0000000021</v>
      </c>
      <c r="R150" s="8">
        <f t="shared" si="1"/>
        <v>2874519.9999999991</v>
      </c>
      <c r="S150" s="8">
        <f t="shared" si="13"/>
        <v>2995079.9999999995</v>
      </c>
      <c r="T150" s="8">
        <f t="shared" si="13"/>
        <v>3067240.0000000037</v>
      </c>
      <c r="U150" s="8">
        <f t="shared" si="13"/>
        <v>3413079.9999999893</v>
      </c>
      <c r="V150" s="8">
        <f t="shared" si="13"/>
        <v>5591959.9999999981</v>
      </c>
      <c r="W150" s="8">
        <f t="shared" si="13"/>
        <v>5613959.9999999981</v>
      </c>
      <c r="X150" s="8">
        <f t="shared" si="13"/>
        <v>5650919.9999999944</v>
      </c>
      <c r="Y150" s="8">
        <f t="shared" si="13"/>
        <v>6170999.9999999916</v>
      </c>
      <c r="Z150" s="140">
        <f t="shared" si="3"/>
        <v>35818199.999999978</v>
      </c>
      <c r="AA150" s="138">
        <v>4.9885917533399233</v>
      </c>
      <c r="AB150" s="9">
        <v>5.0027714949513173</v>
      </c>
      <c r="AC150" s="165">
        <v>5.5113581713487907</v>
      </c>
      <c r="AD150" s="167">
        <v>52.719999999999914</v>
      </c>
      <c r="AE150" s="172">
        <f t="shared" si="4"/>
        <v>4639359.9999999925</v>
      </c>
    </row>
    <row r="151" spans="1:31" s="3" customFormat="1" ht="14.25" customHeight="1">
      <c r="A151" s="4">
        <v>62045</v>
      </c>
      <c r="B151" s="4" t="s">
        <v>5130</v>
      </c>
      <c r="C151" s="5" t="s">
        <v>5086</v>
      </c>
      <c r="D151" s="4" t="s">
        <v>4981</v>
      </c>
      <c r="E151" s="186">
        <v>309.99</v>
      </c>
      <c r="F151" s="133">
        <v>311.95</v>
      </c>
      <c r="G151" s="187">
        <v>321.99</v>
      </c>
      <c r="H151" s="132">
        <v>1.9599999999999795</v>
      </c>
      <c r="I151" s="6">
        <v>2.4600000000000364</v>
      </c>
      <c r="J151" s="6">
        <v>2.0400000000000205</v>
      </c>
      <c r="K151" s="6">
        <v>2.8199999999999363</v>
      </c>
      <c r="L151" s="6">
        <v>-3.999999999996362E-2</v>
      </c>
      <c r="M151" s="6">
        <v>0.76999999999998181</v>
      </c>
      <c r="N151" s="6">
        <v>-2.9999999999972715E-2</v>
      </c>
      <c r="O151" s="7">
        <v>1.7900000000000205</v>
      </c>
      <c r="P151" s="135">
        <v>0.22999999999996135</v>
      </c>
      <c r="Q151" s="8">
        <f t="shared" si="0"/>
        <v>603679.99999999383</v>
      </c>
      <c r="R151" s="8">
        <f t="shared" si="1"/>
        <v>1036640.0000000002</v>
      </c>
      <c r="S151" s="8">
        <f t="shared" si="13"/>
        <v>1216160.0000000021</v>
      </c>
      <c r="T151" s="8">
        <f t="shared" si="13"/>
        <v>1464319.9999999965</v>
      </c>
      <c r="U151" s="8">
        <f t="shared" si="13"/>
        <v>1460799.9999999998</v>
      </c>
      <c r="V151" s="8">
        <f t="shared" si="13"/>
        <v>1528559.9999999981</v>
      </c>
      <c r="W151" s="8">
        <f t="shared" si="13"/>
        <v>1525920.0000000005</v>
      </c>
      <c r="X151" s="8">
        <f t="shared" si="13"/>
        <v>1683440.0000000023</v>
      </c>
      <c r="Y151" s="8">
        <f t="shared" si="13"/>
        <v>1703679.9999999988</v>
      </c>
      <c r="Z151" s="140">
        <f t="shared" si="3"/>
        <v>12223199.999999991</v>
      </c>
      <c r="AA151" s="138">
        <v>6.8793566040625018</v>
      </c>
      <c r="AB151" s="9">
        <v>6.9228532940975436</v>
      </c>
      <c r="AC151" s="165">
        <v>7.1456628695831634</v>
      </c>
      <c r="AD151" s="167">
        <v>12</v>
      </c>
      <c r="AE151" s="172">
        <f t="shared" si="4"/>
        <v>1056000</v>
      </c>
    </row>
    <row r="152" spans="1:31" s="3" customFormat="1" ht="14.25" customHeight="1">
      <c r="A152" s="4">
        <v>62046</v>
      </c>
      <c r="B152" s="4" t="s">
        <v>5131</v>
      </c>
      <c r="C152" s="5" t="s">
        <v>5086</v>
      </c>
      <c r="D152" s="4" t="s">
        <v>4981</v>
      </c>
      <c r="E152" s="186">
        <v>175.16</v>
      </c>
      <c r="F152" s="133">
        <v>175.16</v>
      </c>
      <c r="G152" s="187">
        <v>179.10999999999999</v>
      </c>
      <c r="H152" s="132">
        <v>0</v>
      </c>
      <c r="I152" s="6">
        <v>2.1399999999999864</v>
      </c>
      <c r="J152" s="6">
        <v>0.42000000000001592</v>
      </c>
      <c r="K152" s="6">
        <v>5.0000000000011369E-2</v>
      </c>
      <c r="L152" s="6">
        <v>8.0000000000012506E-2</v>
      </c>
      <c r="M152" s="6">
        <v>0.34999999999996589</v>
      </c>
      <c r="N152" s="6">
        <v>0.37000000000003297</v>
      </c>
      <c r="O152" s="7">
        <v>0.49999999999997158</v>
      </c>
      <c r="P152" s="135">
        <v>3.9999999999992042E-2</v>
      </c>
      <c r="Q152" s="8">
        <f t="shared" si="0"/>
        <v>0</v>
      </c>
      <c r="R152" s="8">
        <f t="shared" si="1"/>
        <v>376639.99999999761</v>
      </c>
      <c r="S152" s="8">
        <f t="shared" si="13"/>
        <v>413599.99999999901</v>
      </c>
      <c r="T152" s="8">
        <f t="shared" si="13"/>
        <v>418000</v>
      </c>
      <c r="U152" s="8">
        <f t="shared" si="13"/>
        <v>425040.00000000111</v>
      </c>
      <c r="V152" s="8">
        <f t="shared" si="13"/>
        <v>455839.99999999808</v>
      </c>
      <c r="W152" s="8">
        <f t="shared" si="13"/>
        <v>488400.00000000099</v>
      </c>
      <c r="X152" s="8">
        <f t="shared" si="13"/>
        <v>532399.99999999849</v>
      </c>
      <c r="Y152" s="8">
        <f t="shared" si="13"/>
        <v>535919.99999999779</v>
      </c>
      <c r="Z152" s="140">
        <f t="shared" si="3"/>
        <v>3645839.9999999935</v>
      </c>
      <c r="AA152" s="138">
        <v>7.4131130334682007</v>
      </c>
      <c r="AB152" s="9">
        <v>7.4131130334682007</v>
      </c>
      <c r="AC152" s="165">
        <v>7.5802847420900266</v>
      </c>
      <c r="AD152" s="167">
        <v>3.9499999999999886</v>
      </c>
      <c r="AE152" s="172">
        <f t="shared" si="4"/>
        <v>347599.99999999901</v>
      </c>
    </row>
    <row r="153" spans="1:31" s="3" customFormat="1" ht="14.25" customHeight="1">
      <c r="A153" s="4">
        <v>62047</v>
      </c>
      <c r="B153" s="4" t="s">
        <v>5132</v>
      </c>
      <c r="C153" s="5" t="s">
        <v>5086</v>
      </c>
      <c r="D153" s="4" t="s">
        <v>4981</v>
      </c>
      <c r="E153" s="186">
        <v>89.100000000000009</v>
      </c>
      <c r="F153" s="133">
        <v>89.250000000000014</v>
      </c>
      <c r="G153" s="187">
        <v>92.7</v>
      </c>
      <c r="H153" s="132">
        <v>0.15000000000000568</v>
      </c>
      <c r="I153" s="6">
        <v>0.89999999999999147</v>
      </c>
      <c r="J153" s="6">
        <v>9.9999999999994316E-2</v>
      </c>
      <c r="K153" s="6">
        <v>0.96999999999999886</v>
      </c>
      <c r="L153" s="6">
        <v>1.2900000000000063</v>
      </c>
      <c r="M153" s="6">
        <v>-0.13000000000000966</v>
      </c>
      <c r="N153" s="6">
        <v>-0.20999999999999375</v>
      </c>
      <c r="O153" s="7">
        <v>4.9999999999997158E-2</v>
      </c>
      <c r="P153" s="135">
        <v>0.48000000000000398</v>
      </c>
      <c r="Q153" s="8">
        <f t="shared" si="0"/>
        <v>46200.000000001746</v>
      </c>
      <c r="R153" s="8">
        <f t="shared" si="1"/>
        <v>204600.00000000023</v>
      </c>
      <c r="S153" s="8">
        <f t="shared" si="13"/>
        <v>213399.99999999974</v>
      </c>
      <c r="T153" s="8">
        <f t="shared" si="13"/>
        <v>298759.99999999965</v>
      </c>
      <c r="U153" s="8">
        <f t="shared" si="13"/>
        <v>412280.00000000023</v>
      </c>
      <c r="V153" s="8">
        <f t="shared" si="13"/>
        <v>400839.99999999936</v>
      </c>
      <c r="W153" s="8">
        <f t="shared" si="13"/>
        <v>382359.99999999988</v>
      </c>
      <c r="X153" s="8">
        <f t="shared" si="13"/>
        <v>386759.99999999965</v>
      </c>
      <c r="Y153" s="8">
        <f t="shared" si="13"/>
        <v>429000</v>
      </c>
      <c r="Z153" s="140">
        <f t="shared" si="3"/>
        <v>2774200.0000000005</v>
      </c>
      <c r="AA153" s="138">
        <v>7.5868528610354229</v>
      </c>
      <c r="AB153" s="9">
        <v>7.5996253405994558</v>
      </c>
      <c r="AC153" s="165">
        <v>7.8933923705722071</v>
      </c>
      <c r="AD153" s="167">
        <v>3.5999999999999939</v>
      </c>
      <c r="AE153" s="172">
        <f t="shared" si="4"/>
        <v>316799.99999999948</v>
      </c>
    </row>
    <row r="154" spans="1:31" s="3" customFormat="1" ht="14.25" customHeight="1">
      <c r="A154" s="4">
        <v>62048</v>
      </c>
      <c r="B154" s="4" t="s">
        <v>5133</v>
      </c>
      <c r="C154" s="5" t="s">
        <v>5086</v>
      </c>
      <c r="D154" s="4" t="s">
        <v>4981</v>
      </c>
      <c r="E154" s="186">
        <v>84.7</v>
      </c>
      <c r="F154" s="133">
        <v>89.23</v>
      </c>
      <c r="G154" s="187">
        <v>91.98</v>
      </c>
      <c r="H154" s="132">
        <v>4.5300000000000011</v>
      </c>
      <c r="I154" s="6">
        <v>0.75</v>
      </c>
      <c r="J154" s="6">
        <v>0</v>
      </c>
      <c r="K154" s="6">
        <v>0.37000000000000455</v>
      </c>
      <c r="L154" s="6">
        <v>0.15999999999999659</v>
      </c>
      <c r="M154" s="6">
        <v>0.18999999999999773</v>
      </c>
      <c r="N154" s="6">
        <v>0.23999999999999488</v>
      </c>
      <c r="O154" s="7">
        <v>0.53000000000000114</v>
      </c>
      <c r="P154" s="135">
        <v>0.51000000000000512</v>
      </c>
      <c r="Q154" s="8">
        <f t="shared" si="0"/>
        <v>1395240.0000000002</v>
      </c>
      <c r="R154" s="8">
        <f t="shared" si="1"/>
        <v>1527240.0000000002</v>
      </c>
      <c r="S154" s="8">
        <f t="shared" si="13"/>
        <v>1527240.0000000002</v>
      </c>
      <c r="T154" s="8">
        <f t="shared" si="13"/>
        <v>1559800.0000000007</v>
      </c>
      <c r="U154" s="8">
        <f t="shared" si="13"/>
        <v>1573880.0000000005</v>
      </c>
      <c r="V154" s="8">
        <f t="shared" si="13"/>
        <v>1590600.0000000002</v>
      </c>
      <c r="W154" s="8">
        <f t="shared" si="13"/>
        <v>1611719.9999999998</v>
      </c>
      <c r="X154" s="8">
        <f t="shared" si="13"/>
        <v>1658359.9999999998</v>
      </c>
      <c r="Y154" s="8">
        <f t="shared" si="13"/>
        <v>1703240.0000000002</v>
      </c>
      <c r="Z154" s="140">
        <f t="shared" si="3"/>
        <v>14147320.000000002</v>
      </c>
      <c r="AA154" s="138">
        <v>14.176918570591681</v>
      </c>
      <c r="AB154" s="9">
        <v>14.935141015984602</v>
      </c>
      <c r="AC154" s="165">
        <v>15.395430579964851</v>
      </c>
      <c r="AD154" s="167">
        <v>7.2800000000000011</v>
      </c>
      <c r="AE154" s="172">
        <f t="shared" si="4"/>
        <v>640640.00000000012</v>
      </c>
    </row>
    <row r="155" spans="1:31" s="3" customFormat="1" ht="14.25" customHeight="1">
      <c r="A155" s="4">
        <v>62049</v>
      </c>
      <c r="B155" s="4" t="s">
        <v>5134</v>
      </c>
      <c r="C155" s="5" t="s">
        <v>5086</v>
      </c>
      <c r="D155" s="4" t="s">
        <v>4981</v>
      </c>
      <c r="E155" s="186">
        <v>79.91</v>
      </c>
      <c r="F155" s="133">
        <v>80.179999999999993</v>
      </c>
      <c r="G155" s="187">
        <v>83.289999999999992</v>
      </c>
      <c r="H155" s="132">
        <v>0.26999999999999602</v>
      </c>
      <c r="I155" s="6">
        <v>1.1700000000000159</v>
      </c>
      <c r="J155" s="6">
        <v>0</v>
      </c>
      <c r="K155" s="6">
        <v>0</v>
      </c>
      <c r="L155" s="6">
        <v>0</v>
      </c>
      <c r="M155" s="6">
        <v>0</v>
      </c>
      <c r="N155" s="6">
        <v>0.37000000000000455</v>
      </c>
      <c r="O155" s="7">
        <v>0.85999999999998522</v>
      </c>
      <c r="P155" s="135">
        <v>0.70999999999999375</v>
      </c>
      <c r="Q155" s="8">
        <f t="shared" si="0"/>
        <v>83159.999999998778</v>
      </c>
      <c r="R155" s="8">
        <f t="shared" si="1"/>
        <v>289080.00000000157</v>
      </c>
      <c r="S155" s="8">
        <f t="shared" si="13"/>
        <v>289080.00000000157</v>
      </c>
      <c r="T155" s="8">
        <f t="shared" si="13"/>
        <v>289080.00000000157</v>
      </c>
      <c r="U155" s="8">
        <f t="shared" si="13"/>
        <v>289080.00000000157</v>
      </c>
      <c r="V155" s="8">
        <f t="shared" si="13"/>
        <v>289080.00000000157</v>
      </c>
      <c r="W155" s="8">
        <f t="shared" si="13"/>
        <v>321640.00000000198</v>
      </c>
      <c r="X155" s="8">
        <f t="shared" si="13"/>
        <v>397320.0000000007</v>
      </c>
      <c r="Y155" s="8">
        <f t="shared" si="13"/>
        <v>459800.00000000012</v>
      </c>
      <c r="Z155" s="140">
        <f t="shared" si="3"/>
        <v>2707320.0000000093</v>
      </c>
      <c r="AA155" s="138">
        <v>11.750088224914716</v>
      </c>
      <c r="AB155" s="9">
        <v>11.789789436536878</v>
      </c>
      <c r="AC155" s="165">
        <v>12.247088577814374</v>
      </c>
      <c r="AD155" s="167">
        <v>3.3799999999999955</v>
      </c>
      <c r="AE155" s="172">
        <f t="shared" si="4"/>
        <v>297439.99999999959</v>
      </c>
    </row>
    <row r="156" spans="1:31" s="3" customFormat="1" ht="14.25" customHeight="1">
      <c r="A156" s="4">
        <v>62050</v>
      </c>
      <c r="B156" s="4" t="s">
        <v>5135</v>
      </c>
      <c r="C156" s="5" t="s">
        <v>5086</v>
      </c>
      <c r="D156" s="4" t="s">
        <v>4981</v>
      </c>
      <c r="E156" s="186">
        <v>165.29</v>
      </c>
      <c r="F156" s="133">
        <v>186.14</v>
      </c>
      <c r="G156" s="187">
        <v>183.81</v>
      </c>
      <c r="H156" s="132">
        <v>20.849999999999994</v>
      </c>
      <c r="I156" s="6">
        <v>-4.0099999999999625</v>
      </c>
      <c r="J156" s="6">
        <v>0.39999999999997726</v>
      </c>
      <c r="K156" s="6">
        <v>8.0000000000012506E-2</v>
      </c>
      <c r="L156" s="6">
        <v>1.039999999999992</v>
      </c>
      <c r="M156" s="6">
        <v>0</v>
      </c>
      <c r="N156" s="6">
        <v>0</v>
      </c>
      <c r="O156" s="7">
        <v>8.0000000000012506E-2</v>
      </c>
      <c r="P156" s="135">
        <v>7.9999999999984084E-2</v>
      </c>
      <c r="Q156" s="8">
        <f t="shared" si="0"/>
        <v>6421799.9999999991</v>
      </c>
      <c r="R156" s="8">
        <f t="shared" si="1"/>
        <v>5716040.0000000056</v>
      </c>
      <c r="S156" s="8">
        <f t="shared" si="13"/>
        <v>5751240.0000000037</v>
      </c>
      <c r="T156" s="8">
        <f t="shared" si="13"/>
        <v>5758280.0000000047</v>
      </c>
      <c r="U156" s="8">
        <f t="shared" si="13"/>
        <v>5849800.0000000037</v>
      </c>
      <c r="V156" s="8">
        <f t="shared" si="13"/>
        <v>5849800.0000000037</v>
      </c>
      <c r="W156" s="8">
        <f t="shared" si="13"/>
        <v>5849800.0000000037</v>
      </c>
      <c r="X156" s="8">
        <f t="shared" si="13"/>
        <v>5856840.0000000047</v>
      </c>
      <c r="Y156" s="8">
        <f t="shared" si="13"/>
        <v>5863880.0000000028</v>
      </c>
      <c r="Z156" s="140">
        <f t="shared" si="3"/>
        <v>52917480.000000022</v>
      </c>
      <c r="AA156" s="138">
        <v>6.878198992967417</v>
      </c>
      <c r="AB156" s="9">
        <v>7.7458283051059045</v>
      </c>
      <c r="AC156" s="165">
        <v>7.6488702093129719</v>
      </c>
      <c r="AD156" s="167">
        <v>18.52000000000001</v>
      </c>
      <c r="AE156" s="172">
        <f t="shared" si="4"/>
        <v>1629760.0000000009</v>
      </c>
    </row>
    <row r="157" spans="1:31" s="3" customFormat="1" ht="14.25" customHeight="1">
      <c r="A157" s="4">
        <v>62051</v>
      </c>
      <c r="B157" s="4" t="s">
        <v>5136</v>
      </c>
      <c r="C157" s="5" t="s">
        <v>5086</v>
      </c>
      <c r="D157" s="4" t="s">
        <v>4981</v>
      </c>
      <c r="E157" s="186">
        <v>78.86</v>
      </c>
      <c r="F157" s="133">
        <v>80.03</v>
      </c>
      <c r="G157" s="187">
        <v>82.000000000000014</v>
      </c>
      <c r="H157" s="132">
        <v>1.1700000000000017</v>
      </c>
      <c r="I157" s="6">
        <v>1.4200000000000017</v>
      </c>
      <c r="J157" s="6">
        <v>0.18000000000000682</v>
      </c>
      <c r="K157" s="6">
        <v>5.9999999999988063E-2</v>
      </c>
      <c r="L157" s="6">
        <v>0.60999999999999943</v>
      </c>
      <c r="M157" s="6">
        <v>-0.62999999999999545</v>
      </c>
      <c r="N157" s="6">
        <v>4.0000000000006253E-2</v>
      </c>
      <c r="O157" s="7">
        <v>0</v>
      </c>
      <c r="P157" s="135">
        <v>0.29000000000000625</v>
      </c>
      <c r="Q157" s="8">
        <f t="shared" si="0"/>
        <v>360360.00000000052</v>
      </c>
      <c r="R157" s="8">
        <f t="shared" si="1"/>
        <v>610280.00000000081</v>
      </c>
      <c r="S157" s="8">
        <f t="shared" si="13"/>
        <v>626120.0000000014</v>
      </c>
      <c r="T157" s="8">
        <f t="shared" si="13"/>
        <v>631400.00000000035</v>
      </c>
      <c r="U157" s="8">
        <f t="shared" si="13"/>
        <v>685080.00000000035</v>
      </c>
      <c r="V157" s="8">
        <f t="shared" si="13"/>
        <v>629640.0000000007</v>
      </c>
      <c r="W157" s="8">
        <f t="shared" si="13"/>
        <v>633160.00000000128</v>
      </c>
      <c r="X157" s="8">
        <f t="shared" si="13"/>
        <v>633160.00000000128</v>
      </c>
      <c r="Y157" s="8">
        <f t="shared" si="13"/>
        <v>658680.00000000186</v>
      </c>
      <c r="Z157" s="140">
        <f t="shared" si="3"/>
        <v>5467880.0000000093</v>
      </c>
      <c r="AA157" s="138">
        <v>2.2120989413566567</v>
      </c>
      <c r="AB157" s="9">
        <v>2.2449185680544415</v>
      </c>
      <c r="AC157" s="165">
        <v>2.300178965143874</v>
      </c>
      <c r="AD157" s="167">
        <v>3.1400000000000143</v>
      </c>
      <c r="AE157" s="172">
        <f t="shared" si="4"/>
        <v>276320.00000000128</v>
      </c>
    </row>
    <row r="158" spans="1:31" s="3" customFormat="1" ht="14.25" customHeight="1">
      <c r="A158" s="4">
        <v>62052</v>
      </c>
      <c r="B158" s="4" t="s">
        <v>5137</v>
      </c>
      <c r="C158" s="5" t="s">
        <v>5086</v>
      </c>
      <c r="D158" s="4" t="s">
        <v>4981</v>
      </c>
      <c r="E158" s="186">
        <v>193.22</v>
      </c>
      <c r="F158" s="133">
        <v>194.13</v>
      </c>
      <c r="G158" s="187">
        <v>205.12</v>
      </c>
      <c r="H158" s="132">
        <v>0.90999999999999659</v>
      </c>
      <c r="I158" s="6">
        <v>6.5800000000000125</v>
      </c>
      <c r="J158" s="6">
        <v>0.43000000000000682</v>
      </c>
      <c r="K158" s="6">
        <v>0.43999999999999773</v>
      </c>
      <c r="L158" s="6">
        <v>0.65999999999999659</v>
      </c>
      <c r="M158" s="6">
        <v>-6.0000000000002274E-2</v>
      </c>
      <c r="N158" s="6">
        <v>0.48000000000001819</v>
      </c>
      <c r="O158" s="7">
        <v>0.16999999999995907</v>
      </c>
      <c r="P158" s="135">
        <v>2.2900000000000205</v>
      </c>
      <c r="Q158" s="8">
        <f t="shared" si="0"/>
        <v>280279.99999999895</v>
      </c>
      <c r="R158" s="8">
        <f t="shared" si="1"/>
        <v>1438360.0000000009</v>
      </c>
      <c r="S158" s="8">
        <f t="shared" si="13"/>
        <v>1476200.0000000016</v>
      </c>
      <c r="T158" s="8">
        <f t="shared" si="13"/>
        <v>1514920.0000000014</v>
      </c>
      <c r="U158" s="8">
        <f t="shared" si="13"/>
        <v>1573000.0000000012</v>
      </c>
      <c r="V158" s="8">
        <f t="shared" si="13"/>
        <v>1567720.0000000009</v>
      </c>
      <c r="W158" s="8">
        <f t="shared" si="13"/>
        <v>1609960.0000000026</v>
      </c>
      <c r="X158" s="8">
        <f t="shared" si="13"/>
        <v>1624919.9999999991</v>
      </c>
      <c r="Y158" s="8">
        <f t="shared" si="13"/>
        <v>1826440.0000000009</v>
      </c>
      <c r="Z158" s="140">
        <f t="shared" si="3"/>
        <v>12911800.000000007</v>
      </c>
      <c r="AA158" s="138">
        <v>6.8740527809994099</v>
      </c>
      <c r="AB158" s="9">
        <v>6.9064272144468237</v>
      </c>
      <c r="AC158" s="165">
        <v>7.2974107568502156</v>
      </c>
      <c r="AD158" s="167">
        <v>11.900000000000006</v>
      </c>
      <c r="AE158" s="172">
        <f t="shared" si="4"/>
        <v>1047200.0000000005</v>
      </c>
    </row>
    <row r="159" spans="1:31" s="3" customFormat="1" ht="14.25" customHeight="1">
      <c r="A159" s="4">
        <v>62053</v>
      </c>
      <c r="B159" s="4" t="s">
        <v>5138</v>
      </c>
      <c r="C159" s="5" t="s">
        <v>5086</v>
      </c>
      <c r="D159" s="4" t="s">
        <v>4981</v>
      </c>
      <c r="E159" s="186">
        <v>153.6</v>
      </c>
      <c r="F159" s="133">
        <v>153.63999999999999</v>
      </c>
      <c r="G159" s="187">
        <v>159.67000000000002</v>
      </c>
      <c r="H159" s="132">
        <v>3.9999999999992042E-2</v>
      </c>
      <c r="I159" s="6">
        <v>1.1500000000000341</v>
      </c>
      <c r="J159" s="6">
        <v>1.2799999999999727</v>
      </c>
      <c r="K159" s="6">
        <v>0.59000000000000341</v>
      </c>
      <c r="L159" s="6">
        <v>1.0099999999999909</v>
      </c>
      <c r="M159" s="6">
        <v>0</v>
      </c>
      <c r="N159" s="6">
        <v>0.40000000000000568</v>
      </c>
      <c r="O159" s="7">
        <v>0.26999999999998181</v>
      </c>
      <c r="P159" s="135">
        <v>1.3300000000000125</v>
      </c>
      <c r="Q159" s="8">
        <f t="shared" si="0"/>
        <v>12319.999999997544</v>
      </c>
      <c r="R159" s="8">
        <f t="shared" si="1"/>
        <v>214720.00000000355</v>
      </c>
      <c r="S159" s="8">
        <f t="shared" si="13"/>
        <v>327360.00000000116</v>
      </c>
      <c r="T159" s="8">
        <f t="shared" si="13"/>
        <v>379280.00000000146</v>
      </c>
      <c r="U159" s="8">
        <f t="shared" si="13"/>
        <v>468160.00000000064</v>
      </c>
      <c r="V159" s="8">
        <f t="shared" si="13"/>
        <v>468160.00000000064</v>
      </c>
      <c r="W159" s="8">
        <f t="shared" si="13"/>
        <v>503360.00000000116</v>
      </c>
      <c r="X159" s="8">
        <f t="shared" si="13"/>
        <v>527119.99999999953</v>
      </c>
      <c r="Y159" s="8">
        <f t="shared" si="13"/>
        <v>644160.0000000007</v>
      </c>
      <c r="Z159" s="140">
        <f t="shared" si="3"/>
        <v>3544640.0000000065</v>
      </c>
      <c r="AA159" s="138">
        <v>8.6156607583576399</v>
      </c>
      <c r="AB159" s="9">
        <v>8.6179044200134598</v>
      </c>
      <c r="AC159" s="165">
        <v>8.9561364146286735</v>
      </c>
      <c r="AD159" s="167">
        <v>6.0700000000000216</v>
      </c>
      <c r="AE159" s="172">
        <f t="shared" si="4"/>
        <v>534160.00000000186</v>
      </c>
    </row>
    <row r="160" spans="1:31" s="3" customFormat="1" ht="14.25" customHeight="1">
      <c r="A160" s="4">
        <v>62054</v>
      </c>
      <c r="B160" s="4" t="s">
        <v>5139</v>
      </c>
      <c r="C160" s="5" t="s">
        <v>5086</v>
      </c>
      <c r="D160" s="4" t="s">
        <v>4981</v>
      </c>
      <c r="E160" s="186">
        <v>181.5</v>
      </c>
      <c r="F160" s="133">
        <v>181.5</v>
      </c>
      <c r="G160" s="187">
        <v>194.09</v>
      </c>
      <c r="H160" s="132">
        <v>0</v>
      </c>
      <c r="I160" s="6">
        <v>0.58000000000001251</v>
      </c>
      <c r="J160" s="6">
        <v>0.28000000000000114</v>
      </c>
      <c r="K160" s="6">
        <v>5.0000000000011369E-2</v>
      </c>
      <c r="L160" s="6">
        <v>2.879999999999967</v>
      </c>
      <c r="M160" s="6">
        <v>8.539999999999992</v>
      </c>
      <c r="N160" s="6">
        <v>-0.39999999999997726</v>
      </c>
      <c r="O160" s="7">
        <v>3.9999999999992042E-2</v>
      </c>
      <c r="P160" s="135">
        <v>0.62000000000000455</v>
      </c>
      <c r="Q160" s="8">
        <f t="shared" si="0"/>
        <v>0</v>
      </c>
      <c r="R160" s="8">
        <f t="shared" si="1"/>
        <v>102080.0000000022</v>
      </c>
      <c r="S160" s="8">
        <f t="shared" si="13"/>
        <v>126720.0000000023</v>
      </c>
      <c r="T160" s="8">
        <f t="shared" si="13"/>
        <v>131120.00000000329</v>
      </c>
      <c r="U160" s="8">
        <f t="shared" si="13"/>
        <v>384560.00000000035</v>
      </c>
      <c r="V160" s="8">
        <f t="shared" si="13"/>
        <v>1136079.9999999995</v>
      </c>
      <c r="W160" s="8">
        <f t="shared" si="13"/>
        <v>1100880.0000000016</v>
      </c>
      <c r="X160" s="8">
        <f t="shared" si="13"/>
        <v>1104400.0000000009</v>
      </c>
      <c r="Y160" s="8">
        <f t="shared" si="13"/>
        <v>1158960.0000000014</v>
      </c>
      <c r="Z160" s="140">
        <f t="shared" si="3"/>
        <v>5244800.0000000112</v>
      </c>
      <c r="AA160" s="138">
        <v>6.2824724211575669</v>
      </c>
      <c r="AB160" s="9">
        <v>6.2824724211575669</v>
      </c>
      <c r="AC160" s="165">
        <v>6.7182648607298736</v>
      </c>
      <c r="AD160" s="167">
        <v>12.590000000000003</v>
      </c>
      <c r="AE160" s="172">
        <f t="shared" si="4"/>
        <v>1107920.0000000002</v>
      </c>
    </row>
    <row r="161" spans="1:31" s="3" customFormat="1" ht="14.25" customHeight="1">
      <c r="A161" s="4">
        <v>62055</v>
      </c>
      <c r="B161" s="4" t="s">
        <v>5140</v>
      </c>
      <c r="C161" s="5" t="s">
        <v>5086</v>
      </c>
      <c r="D161" s="4" t="s">
        <v>4981</v>
      </c>
      <c r="E161" s="186">
        <v>98.45</v>
      </c>
      <c r="F161" s="133">
        <v>100.04</v>
      </c>
      <c r="G161" s="187">
        <v>106.17000000000002</v>
      </c>
      <c r="H161" s="132">
        <v>1.5900000000000034</v>
      </c>
      <c r="I161" s="6">
        <v>1.5400000000000063</v>
      </c>
      <c r="J161" s="6">
        <v>0.14000000000000057</v>
      </c>
      <c r="K161" s="6">
        <v>2.1999999999999886</v>
      </c>
      <c r="L161" s="6">
        <v>0.95000000000000284</v>
      </c>
      <c r="M161" s="6">
        <v>-1.4099999999999966</v>
      </c>
      <c r="N161" s="6">
        <v>0.23000000000000398</v>
      </c>
      <c r="O161" s="7">
        <v>1.0499999999999829</v>
      </c>
      <c r="P161" s="135">
        <v>1.430000000000021</v>
      </c>
      <c r="Q161" s="8">
        <f t="shared" si="0"/>
        <v>489720.00000000111</v>
      </c>
      <c r="R161" s="8">
        <f t="shared" si="1"/>
        <v>760760.00000000221</v>
      </c>
      <c r="S161" s="8">
        <f t="shared" si="13"/>
        <v>773080.00000000221</v>
      </c>
      <c r="T161" s="8">
        <f t="shared" si="13"/>
        <v>966680.00000000116</v>
      </c>
      <c r="U161" s="8">
        <f t="shared" si="13"/>
        <v>1050280.0000000014</v>
      </c>
      <c r="V161" s="8">
        <f t="shared" si="13"/>
        <v>926200.00000000175</v>
      </c>
      <c r="W161" s="8">
        <f t="shared" si="13"/>
        <v>946440.0000000021</v>
      </c>
      <c r="X161" s="8">
        <f t="shared" si="13"/>
        <v>1038840.0000000006</v>
      </c>
      <c r="Y161" s="8">
        <f t="shared" si="13"/>
        <v>1164680.0000000023</v>
      </c>
      <c r="Z161" s="140">
        <f t="shared" si="3"/>
        <v>8116680.0000000149</v>
      </c>
      <c r="AA161" s="138">
        <v>11.287031092359898</v>
      </c>
      <c r="AB161" s="9">
        <v>11.469320370540219</v>
      </c>
      <c r="AC161" s="165">
        <v>12.172108593964966</v>
      </c>
      <c r="AD161" s="167">
        <v>7.7200000000000131</v>
      </c>
      <c r="AE161" s="172">
        <f t="shared" si="4"/>
        <v>679360.00000000116</v>
      </c>
    </row>
    <row r="162" spans="1:31" s="3" customFormat="1" ht="14.25" customHeight="1">
      <c r="A162" s="4">
        <v>62056</v>
      </c>
      <c r="B162" s="4" t="s">
        <v>5141</v>
      </c>
      <c r="C162" s="5" t="s">
        <v>5086</v>
      </c>
      <c r="D162" s="4" t="s">
        <v>4981</v>
      </c>
      <c r="E162" s="186">
        <v>100.32000000000001</v>
      </c>
      <c r="F162" s="133">
        <v>100.32000000000001</v>
      </c>
      <c r="G162" s="187">
        <v>102.28</v>
      </c>
      <c r="H162" s="132">
        <v>0</v>
      </c>
      <c r="I162" s="6">
        <v>1.1299999999999955</v>
      </c>
      <c r="J162" s="6">
        <v>0.26000000000000512</v>
      </c>
      <c r="K162" s="6">
        <v>0</v>
      </c>
      <c r="L162" s="6">
        <v>0</v>
      </c>
      <c r="M162" s="6">
        <v>0</v>
      </c>
      <c r="N162" s="6">
        <v>0.20000000000000284</v>
      </c>
      <c r="O162" s="7">
        <v>0</v>
      </c>
      <c r="P162" s="135">
        <v>0.37000000000000455</v>
      </c>
      <c r="Q162" s="8">
        <f t="shared" si="0"/>
        <v>0</v>
      </c>
      <c r="R162" s="8">
        <f t="shared" si="1"/>
        <v>198879.99999999919</v>
      </c>
      <c r="S162" s="8">
        <f t="shared" si="13"/>
        <v>221759.99999999965</v>
      </c>
      <c r="T162" s="8">
        <f t="shared" si="13"/>
        <v>221759.99999999965</v>
      </c>
      <c r="U162" s="8">
        <f t="shared" si="13"/>
        <v>221759.99999999965</v>
      </c>
      <c r="V162" s="8">
        <f t="shared" si="13"/>
        <v>221759.99999999965</v>
      </c>
      <c r="W162" s="8">
        <f t="shared" si="13"/>
        <v>239359.99999999991</v>
      </c>
      <c r="X162" s="8">
        <f t="shared" si="13"/>
        <v>239359.99999999991</v>
      </c>
      <c r="Y162" s="8">
        <f t="shared" si="13"/>
        <v>271920.00000000029</v>
      </c>
      <c r="Z162" s="140">
        <f t="shared" si="3"/>
        <v>1836559.9999999979</v>
      </c>
      <c r="AA162" s="138">
        <v>4.2655418879444866</v>
      </c>
      <c r="AB162" s="9">
        <v>4.2655418879444866</v>
      </c>
      <c r="AC162" s="165">
        <v>4.3488798275414871</v>
      </c>
      <c r="AD162" s="167">
        <v>1.9599999999999937</v>
      </c>
      <c r="AE162" s="172">
        <f t="shared" si="4"/>
        <v>172479.99999999945</v>
      </c>
    </row>
    <row r="163" spans="1:31" s="3" customFormat="1" ht="14.25" customHeight="1">
      <c r="A163" s="4">
        <v>62057</v>
      </c>
      <c r="B163" s="4" t="s">
        <v>5142</v>
      </c>
      <c r="C163" s="5" t="s">
        <v>5086</v>
      </c>
      <c r="D163" s="4" t="s">
        <v>4981</v>
      </c>
      <c r="E163" s="186">
        <v>365.69</v>
      </c>
      <c r="F163" s="133">
        <v>366.07</v>
      </c>
      <c r="G163" s="187">
        <v>372.76000000000005</v>
      </c>
      <c r="H163" s="132">
        <v>0.37999999999999545</v>
      </c>
      <c r="I163" s="6">
        <v>2.1899999999999977</v>
      </c>
      <c r="J163" s="6">
        <v>0.20999999999997954</v>
      </c>
      <c r="K163" s="6">
        <v>4.0000000000077307E-2</v>
      </c>
      <c r="L163" s="6">
        <v>0.44999999999993179</v>
      </c>
      <c r="M163" s="6">
        <v>-8.9999999999974989E-2</v>
      </c>
      <c r="N163" s="6">
        <v>0.10000000000002274</v>
      </c>
      <c r="O163" s="7">
        <v>0.75</v>
      </c>
      <c r="P163" s="135">
        <v>3.0400000000000205</v>
      </c>
      <c r="Q163" s="8">
        <f t="shared" si="0"/>
        <v>117039.99999999859</v>
      </c>
      <c r="R163" s="8">
        <f t="shared" si="1"/>
        <v>502479.99999999814</v>
      </c>
      <c r="S163" s="8">
        <f t="shared" ref="S163:Y178" si="14">R163+(J163*88000)</f>
        <v>520959.99999999633</v>
      </c>
      <c r="T163" s="8">
        <f t="shared" si="14"/>
        <v>524480.00000000314</v>
      </c>
      <c r="U163" s="8">
        <f t="shared" si="14"/>
        <v>564079.99999999709</v>
      </c>
      <c r="V163" s="8">
        <f t="shared" si="14"/>
        <v>556159.9999999993</v>
      </c>
      <c r="W163" s="8">
        <f t="shared" si="14"/>
        <v>564960.00000000128</v>
      </c>
      <c r="X163" s="8">
        <f t="shared" si="14"/>
        <v>630960.00000000128</v>
      </c>
      <c r="Y163" s="8">
        <f t="shared" si="14"/>
        <v>898480.00000000303</v>
      </c>
      <c r="Z163" s="140">
        <f t="shared" si="3"/>
        <v>4879599.9999999981</v>
      </c>
      <c r="AA163" s="138">
        <v>4.4480529353451681</v>
      </c>
      <c r="AB163" s="9">
        <v>4.4526750472854211</v>
      </c>
      <c r="AC163" s="165">
        <v>4.5340485443388259</v>
      </c>
      <c r="AD163" s="167">
        <v>7.07000000000005</v>
      </c>
      <c r="AE163" s="172">
        <f t="shared" si="4"/>
        <v>622160.00000000442</v>
      </c>
    </row>
    <row r="164" spans="1:31" s="3" customFormat="1" ht="14.25" customHeight="1">
      <c r="A164" s="4">
        <v>62058</v>
      </c>
      <c r="B164" s="4" t="s">
        <v>5143</v>
      </c>
      <c r="C164" s="5" t="s">
        <v>5086</v>
      </c>
      <c r="D164" s="4" t="s">
        <v>4981</v>
      </c>
      <c r="E164" s="186">
        <v>266.58</v>
      </c>
      <c r="F164" s="133">
        <v>269.52</v>
      </c>
      <c r="G164" s="187">
        <v>276.37</v>
      </c>
      <c r="H164" s="132">
        <v>2.9399999999999977</v>
      </c>
      <c r="I164" s="6">
        <v>1.4200000000000159</v>
      </c>
      <c r="J164" s="6">
        <v>1.4600000000000364</v>
      </c>
      <c r="K164" s="6">
        <v>0.52999999999991587</v>
      </c>
      <c r="L164" s="6">
        <v>1.1700000000000728</v>
      </c>
      <c r="M164" s="6">
        <v>0.26999999999998181</v>
      </c>
      <c r="N164" s="6">
        <v>-0.25999999999999091</v>
      </c>
      <c r="O164" s="7">
        <v>0.20999999999997954</v>
      </c>
      <c r="P164" s="135">
        <v>2.0500000000000114</v>
      </c>
      <c r="Q164" s="8">
        <f t="shared" si="0"/>
        <v>905519.99999999919</v>
      </c>
      <c r="R164" s="8">
        <f t="shared" si="1"/>
        <v>1155440.0000000019</v>
      </c>
      <c r="S164" s="8">
        <f t="shared" si="14"/>
        <v>1283920.0000000051</v>
      </c>
      <c r="T164" s="8">
        <f t="shared" si="14"/>
        <v>1330559.9999999977</v>
      </c>
      <c r="U164" s="8">
        <f t="shared" si="14"/>
        <v>1433520.0000000042</v>
      </c>
      <c r="V164" s="8">
        <f t="shared" si="14"/>
        <v>1457280.0000000026</v>
      </c>
      <c r="W164" s="8">
        <f t="shared" si="14"/>
        <v>1434400.0000000033</v>
      </c>
      <c r="X164" s="8">
        <f t="shared" si="14"/>
        <v>1452880.0000000014</v>
      </c>
      <c r="Y164" s="8">
        <f t="shared" si="14"/>
        <v>1633280.0000000023</v>
      </c>
      <c r="Z164" s="140">
        <f t="shared" si="3"/>
        <v>12086800.000000017</v>
      </c>
      <c r="AA164" s="138">
        <v>11.995302312396223</v>
      </c>
      <c r="AB164" s="9">
        <v>12.127593515031251</v>
      </c>
      <c r="AC164" s="165">
        <v>12.435823017769319</v>
      </c>
      <c r="AD164" s="167">
        <v>9.7900000000000205</v>
      </c>
      <c r="AE164" s="172">
        <f t="shared" si="4"/>
        <v>861520.00000000175</v>
      </c>
    </row>
    <row r="165" spans="1:31" s="3" customFormat="1" ht="14.25" customHeight="1">
      <c r="A165" s="4">
        <v>62059</v>
      </c>
      <c r="B165" s="4" t="s">
        <v>5144</v>
      </c>
      <c r="C165" s="5" t="s">
        <v>5086</v>
      </c>
      <c r="D165" s="4" t="s">
        <v>4981</v>
      </c>
      <c r="E165" s="186">
        <v>297.45999999999998</v>
      </c>
      <c r="F165" s="133">
        <v>297.5</v>
      </c>
      <c r="G165" s="187">
        <v>316.61</v>
      </c>
      <c r="H165" s="132">
        <v>4.0000000000020464E-2</v>
      </c>
      <c r="I165" s="6">
        <v>11.75</v>
      </c>
      <c r="J165" s="6">
        <v>0.35000000000002274</v>
      </c>
      <c r="K165" s="6">
        <v>0.50999999999999091</v>
      </c>
      <c r="L165" s="6">
        <v>3.8299999999999841</v>
      </c>
      <c r="M165" s="6">
        <v>1.1299999999999955</v>
      </c>
      <c r="N165" s="6">
        <v>-8.9999999999974989E-2</v>
      </c>
      <c r="O165" s="7">
        <v>8.9999999999974989E-2</v>
      </c>
      <c r="P165" s="135">
        <v>1.5400000000000205</v>
      </c>
      <c r="Q165" s="8">
        <f t="shared" si="0"/>
        <v>12320.000000006305</v>
      </c>
      <c r="R165" s="8">
        <f t="shared" si="1"/>
        <v>2080320.0000000061</v>
      </c>
      <c r="S165" s="8">
        <f t="shared" si="14"/>
        <v>2111120.0000000079</v>
      </c>
      <c r="T165" s="8">
        <f t="shared" si="14"/>
        <v>2156000.000000007</v>
      </c>
      <c r="U165" s="8">
        <f t="shared" si="14"/>
        <v>2493040.0000000056</v>
      </c>
      <c r="V165" s="8">
        <f t="shared" si="14"/>
        <v>2592480.0000000051</v>
      </c>
      <c r="W165" s="8">
        <f t="shared" si="14"/>
        <v>2584560.0000000075</v>
      </c>
      <c r="X165" s="8">
        <f t="shared" si="14"/>
        <v>2592480.0000000051</v>
      </c>
      <c r="Y165" s="8">
        <f t="shared" si="14"/>
        <v>2728000.000000007</v>
      </c>
      <c r="Z165" s="140">
        <f t="shared" si="3"/>
        <v>19350320.00000006</v>
      </c>
      <c r="AA165" s="138">
        <v>4.5470318029303636</v>
      </c>
      <c r="AB165" s="9">
        <v>4.5476432507623992</v>
      </c>
      <c r="AC165" s="165">
        <v>4.8397624525172551</v>
      </c>
      <c r="AD165" s="167">
        <v>19.150000000000034</v>
      </c>
      <c r="AE165" s="172">
        <f t="shared" si="4"/>
        <v>1685200.000000003</v>
      </c>
    </row>
    <row r="166" spans="1:31" s="3" customFormat="1" ht="14.25" customHeight="1">
      <c r="A166" s="4">
        <v>62060</v>
      </c>
      <c r="B166" s="4" t="s">
        <v>5145</v>
      </c>
      <c r="C166" s="5" t="s">
        <v>5086</v>
      </c>
      <c r="D166" s="4" t="s">
        <v>4981</v>
      </c>
      <c r="E166" s="186">
        <v>120.38</v>
      </c>
      <c r="F166" s="133">
        <v>120.61999999999999</v>
      </c>
      <c r="G166" s="187">
        <v>122.8</v>
      </c>
      <c r="H166" s="132">
        <v>0.23999999999999488</v>
      </c>
      <c r="I166" s="6">
        <v>0.63000000000000966</v>
      </c>
      <c r="J166" s="6">
        <v>0.26000000000000512</v>
      </c>
      <c r="K166" s="6">
        <v>0</v>
      </c>
      <c r="L166" s="6">
        <v>0.68000000000000682</v>
      </c>
      <c r="M166" s="6">
        <v>0.21999999999998465</v>
      </c>
      <c r="N166" s="6">
        <v>4.9999999999997158E-2</v>
      </c>
      <c r="O166" s="7">
        <v>0.18000000000002103</v>
      </c>
      <c r="P166" s="135">
        <v>0.15999999999998238</v>
      </c>
      <c r="Q166" s="8">
        <f t="shared" si="0"/>
        <v>73919.999999998428</v>
      </c>
      <c r="R166" s="8">
        <f t="shared" si="1"/>
        <v>184800.00000000012</v>
      </c>
      <c r="S166" s="8">
        <f t="shared" si="14"/>
        <v>207680.00000000058</v>
      </c>
      <c r="T166" s="8">
        <f t="shared" si="14"/>
        <v>207680.00000000058</v>
      </c>
      <c r="U166" s="8">
        <f t="shared" si="14"/>
        <v>267520.00000000116</v>
      </c>
      <c r="V166" s="8">
        <f t="shared" si="14"/>
        <v>286879.99999999983</v>
      </c>
      <c r="W166" s="8">
        <f t="shared" si="14"/>
        <v>291279.99999999959</v>
      </c>
      <c r="X166" s="8">
        <f t="shared" si="14"/>
        <v>307120.00000000146</v>
      </c>
      <c r="Y166" s="8">
        <f t="shared" si="14"/>
        <v>321199.99999999988</v>
      </c>
      <c r="Z166" s="140">
        <f t="shared" si="3"/>
        <v>2148080.0000000014</v>
      </c>
      <c r="AA166" s="138">
        <v>12.145119958029822</v>
      </c>
      <c r="AB166" s="9">
        <v>12.169333521661049</v>
      </c>
      <c r="AC166" s="165">
        <v>12.389273391311367</v>
      </c>
      <c r="AD166" s="167">
        <v>2.4200000000000017</v>
      </c>
      <c r="AE166" s="172">
        <f t="shared" si="4"/>
        <v>212960.00000000015</v>
      </c>
    </row>
    <row r="167" spans="1:31" s="3" customFormat="1" ht="14.25" customHeight="1">
      <c r="A167" s="4">
        <v>62061</v>
      </c>
      <c r="B167" s="4" t="s">
        <v>5146</v>
      </c>
      <c r="C167" s="5" t="s">
        <v>5086</v>
      </c>
      <c r="D167" s="4" t="s">
        <v>4981</v>
      </c>
      <c r="E167" s="186">
        <v>106.02</v>
      </c>
      <c r="F167" s="133">
        <v>106.25</v>
      </c>
      <c r="G167" s="187">
        <v>108.71000000000001</v>
      </c>
      <c r="H167" s="132">
        <v>0.23000000000000398</v>
      </c>
      <c r="I167" s="6">
        <v>1.6200000000000045</v>
      </c>
      <c r="J167" s="6">
        <v>9.9999999999994316E-2</v>
      </c>
      <c r="K167" s="6">
        <v>0.45000000000000284</v>
      </c>
      <c r="L167" s="6">
        <v>1.0000000000005116E-2</v>
      </c>
      <c r="M167" s="6">
        <v>1.9999999999996021E-2</v>
      </c>
      <c r="N167" s="6">
        <v>0</v>
      </c>
      <c r="O167" s="7">
        <v>0.21999999999999886</v>
      </c>
      <c r="P167" s="135">
        <v>4.0000000000006253E-2</v>
      </c>
      <c r="Q167" s="8">
        <f t="shared" si="0"/>
        <v>70840.000000001222</v>
      </c>
      <c r="R167" s="8">
        <f t="shared" si="1"/>
        <v>355960.00000000204</v>
      </c>
      <c r="S167" s="8">
        <f t="shared" si="14"/>
        <v>364760.00000000151</v>
      </c>
      <c r="T167" s="8">
        <f t="shared" si="14"/>
        <v>404360.00000000175</v>
      </c>
      <c r="U167" s="8">
        <f t="shared" si="14"/>
        <v>405240.00000000221</v>
      </c>
      <c r="V167" s="8">
        <f t="shared" si="14"/>
        <v>407000.00000000186</v>
      </c>
      <c r="W167" s="8">
        <f t="shared" si="14"/>
        <v>407000.00000000186</v>
      </c>
      <c r="X167" s="8">
        <f t="shared" si="14"/>
        <v>426360.00000000175</v>
      </c>
      <c r="Y167" s="8">
        <f t="shared" si="14"/>
        <v>429880.00000000227</v>
      </c>
      <c r="Z167" s="140">
        <f t="shared" si="3"/>
        <v>3271400.0000000168</v>
      </c>
      <c r="AA167" s="138">
        <v>7.6713240667713425</v>
      </c>
      <c r="AB167" s="9">
        <v>7.6879662525415515</v>
      </c>
      <c r="AC167" s="165">
        <v>7.8659652829533373</v>
      </c>
      <c r="AD167" s="167">
        <v>2.6900000000000119</v>
      </c>
      <c r="AE167" s="172">
        <f t="shared" si="4"/>
        <v>236720.00000000105</v>
      </c>
    </row>
    <row r="168" spans="1:31" s="3" customFormat="1" ht="14.25" customHeight="1">
      <c r="A168" s="4">
        <v>62062</v>
      </c>
      <c r="B168" s="4" t="s">
        <v>5147</v>
      </c>
      <c r="C168" s="5" t="s">
        <v>5086</v>
      </c>
      <c r="D168" s="4" t="s">
        <v>4981</v>
      </c>
      <c r="E168" s="186">
        <v>118.73</v>
      </c>
      <c r="F168" s="133">
        <v>119.82000000000001</v>
      </c>
      <c r="G168" s="187">
        <v>121.22</v>
      </c>
      <c r="H168" s="132">
        <v>1.0900000000000034</v>
      </c>
      <c r="I168" s="6">
        <v>0.71999999999999886</v>
      </c>
      <c r="J168" s="6">
        <v>0.17000000000000171</v>
      </c>
      <c r="K168" s="6">
        <v>0.25</v>
      </c>
      <c r="L168" s="6">
        <v>0.14000000000000057</v>
      </c>
      <c r="M168" s="6">
        <v>6.9999999999993179E-2</v>
      </c>
      <c r="N168" s="6">
        <v>0</v>
      </c>
      <c r="O168" s="7">
        <v>3.0000000000001137E-2</v>
      </c>
      <c r="P168" s="135">
        <v>1.9999999999996021E-2</v>
      </c>
      <c r="Q168" s="8">
        <f t="shared" si="0"/>
        <v>335720.00000000105</v>
      </c>
      <c r="R168" s="8">
        <f t="shared" si="1"/>
        <v>462440.00000000081</v>
      </c>
      <c r="S168" s="8">
        <f t="shared" si="14"/>
        <v>477400.00000000099</v>
      </c>
      <c r="T168" s="8">
        <f t="shared" si="14"/>
        <v>499400.00000000099</v>
      </c>
      <c r="U168" s="8">
        <f t="shared" si="14"/>
        <v>511720.00000000105</v>
      </c>
      <c r="V168" s="8">
        <f t="shared" si="14"/>
        <v>517880.00000000047</v>
      </c>
      <c r="W168" s="8">
        <f t="shared" si="14"/>
        <v>517880.00000000047</v>
      </c>
      <c r="X168" s="8">
        <f t="shared" si="14"/>
        <v>520520.00000000058</v>
      </c>
      <c r="Y168" s="8">
        <f t="shared" si="14"/>
        <v>522280.00000000023</v>
      </c>
      <c r="Z168" s="140">
        <f t="shared" si="3"/>
        <v>4365240.0000000065</v>
      </c>
      <c r="AA168" s="138">
        <v>7.3211037459534456</v>
      </c>
      <c r="AB168" s="9">
        <v>7.388315091721906</v>
      </c>
      <c r="AC168" s="165">
        <v>7.4746415908740556</v>
      </c>
      <c r="AD168" s="167">
        <v>2.4899999999999949</v>
      </c>
      <c r="AE168" s="172">
        <f t="shared" si="4"/>
        <v>219119.99999999956</v>
      </c>
    </row>
    <row r="169" spans="1:31" s="3" customFormat="1" ht="14.25" customHeight="1">
      <c r="A169" s="4">
        <v>62063</v>
      </c>
      <c r="B169" s="4" t="s">
        <v>5148</v>
      </c>
      <c r="C169" s="5" t="s">
        <v>5086</v>
      </c>
      <c r="D169" s="4" t="s">
        <v>4981</v>
      </c>
      <c r="E169" s="186">
        <v>55.620000000000005</v>
      </c>
      <c r="F169" s="133">
        <v>55.620000000000005</v>
      </c>
      <c r="G169" s="187">
        <v>69.36999999999999</v>
      </c>
      <c r="H169" s="132">
        <v>0</v>
      </c>
      <c r="I169" s="6">
        <v>0.29999999999999716</v>
      </c>
      <c r="J169" s="6">
        <v>0.10999999999999943</v>
      </c>
      <c r="K169" s="6">
        <v>0</v>
      </c>
      <c r="L169" s="6">
        <v>1.25</v>
      </c>
      <c r="M169" s="6">
        <v>12.719999999999999</v>
      </c>
      <c r="N169" s="6">
        <v>-0.76000000000000512</v>
      </c>
      <c r="O169" s="7">
        <v>0</v>
      </c>
      <c r="P169" s="135">
        <v>0.12999999999999545</v>
      </c>
      <c r="Q169" s="8">
        <f t="shared" si="0"/>
        <v>0</v>
      </c>
      <c r="R169" s="8">
        <f t="shared" si="1"/>
        <v>52799.999999999498</v>
      </c>
      <c r="S169" s="8">
        <f t="shared" si="14"/>
        <v>62479.999999999447</v>
      </c>
      <c r="T169" s="8">
        <f t="shared" si="14"/>
        <v>62479.999999999447</v>
      </c>
      <c r="U169" s="8">
        <f t="shared" si="14"/>
        <v>172479.99999999945</v>
      </c>
      <c r="V169" s="8">
        <f t="shared" si="14"/>
        <v>1291839.9999999995</v>
      </c>
      <c r="W169" s="8">
        <f t="shared" si="14"/>
        <v>1224959.9999999991</v>
      </c>
      <c r="X169" s="8">
        <f t="shared" si="14"/>
        <v>1224959.9999999991</v>
      </c>
      <c r="Y169" s="8">
        <f t="shared" si="14"/>
        <v>1236399.9999999986</v>
      </c>
      <c r="Z169" s="140">
        <f t="shared" si="3"/>
        <v>5328399.9999999944</v>
      </c>
      <c r="AA169" s="138">
        <v>3.651475164454248</v>
      </c>
      <c r="AB169" s="9">
        <v>3.651475164454248</v>
      </c>
      <c r="AC169" s="165">
        <v>4.5541681438006316</v>
      </c>
      <c r="AD169" s="167">
        <v>13.749999999999988</v>
      </c>
      <c r="AE169" s="172">
        <f t="shared" si="4"/>
        <v>1209999.9999999988</v>
      </c>
    </row>
    <row r="170" spans="1:31" s="3" customFormat="1" ht="14.25" customHeight="1">
      <c r="A170" s="4">
        <v>62064</v>
      </c>
      <c r="B170" s="4" t="s">
        <v>5149</v>
      </c>
      <c r="C170" s="5" t="s">
        <v>5086</v>
      </c>
      <c r="D170" s="4" t="s">
        <v>4981</v>
      </c>
      <c r="E170" s="186">
        <v>253.08</v>
      </c>
      <c r="F170" s="133">
        <v>255.87</v>
      </c>
      <c r="G170" s="187">
        <v>273.62</v>
      </c>
      <c r="H170" s="132">
        <v>2.789999999999992</v>
      </c>
      <c r="I170" s="6">
        <v>6.0099999999999909</v>
      </c>
      <c r="J170" s="6">
        <v>0.29000000000002046</v>
      </c>
      <c r="K170" s="6">
        <v>0.31999999999999318</v>
      </c>
      <c r="L170" s="6">
        <v>0.62000000000000455</v>
      </c>
      <c r="M170" s="6">
        <v>0.62000000000000455</v>
      </c>
      <c r="N170" s="6">
        <v>0.58999999999997499</v>
      </c>
      <c r="O170" s="7">
        <v>6.0999999999999659</v>
      </c>
      <c r="P170" s="135">
        <v>3.2000000000000455</v>
      </c>
      <c r="Q170" s="8">
        <f t="shared" si="0"/>
        <v>859319.99999999756</v>
      </c>
      <c r="R170" s="8">
        <f t="shared" si="1"/>
        <v>1917079.9999999963</v>
      </c>
      <c r="S170" s="8">
        <f t="shared" si="14"/>
        <v>1942599.9999999981</v>
      </c>
      <c r="T170" s="8">
        <f t="shared" si="14"/>
        <v>1970759.9999999974</v>
      </c>
      <c r="U170" s="8">
        <f t="shared" si="14"/>
        <v>2025319.9999999979</v>
      </c>
      <c r="V170" s="8">
        <f t="shared" si="14"/>
        <v>2079879.9999999984</v>
      </c>
      <c r="W170" s="8">
        <f t="shared" si="14"/>
        <v>2131799.9999999963</v>
      </c>
      <c r="X170" s="8">
        <f t="shared" si="14"/>
        <v>2668599.9999999935</v>
      </c>
      <c r="Y170" s="8">
        <f t="shared" si="14"/>
        <v>2950199.9999999977</v>
      </c>
      <c r="Z170" s="140">
        <f t="shared" si="3"/>
        <v>18545559.99999997</v>
      </c>
      <c r="AA170" s="138">
        <v>5.1715153880577809</v>
      </c>
      <c r="AB170" s="9">
        <v>5.2285271153087729</v>
      </c>
      <c r="AC170" s="165">
        <v>5.5912361327658049</v>
      </c>
      <c r="AD170" s="167">
        <v>20.539999999999992</v>
      </c>
      <c r="AE170" s="172">
        <f t="shared" si="4"/>
        <v>1807519.9999999993</v>
      </c>
    </row>
    <row r="171" spans="1:31" s="3" customFormat="1" ht="14.25" customHeight="1">
      <c r="A171" s="4">
        <v>62065</v>
      </c>
      <c r="B171" s="4" t="s">
        <v>5150</v>
      </c>
      <c r="C171" s="5" t="s">
        <v>5086</v>
      </c>
      <c r="D171" s="4" t="s">
        <v>4981</v>
      </c>
      <c r="E171" s="186">
        <v>55.34</v>
      </c>
      <c r="F171" s="133">
        <v>55.5</v>
      </c>
      <c r="G171" s="187">
        <v>57.42</v>
      </c>
      <c r="H171" s="132">
        <v>0.15999999999999659</v>
      </c>
      <c r="I171" s="6">
        <v>1.3100000000000023</v>
      </c>
      <c r="J171" s="6">
        <v>0.60000000000000142</v>
      </c>
      <c r="K171" s="6">
        <v>0</v>
      </c>
      <c r="L171" s="6">
        <v>0</v>
      </c>
      <c r="M171" s="6">
        <v>0</v>
      </c>
      <c r="N171" s="6">
        <v>0</v>
      </c>
      <c r="O171" s="7">
        <v>0</v>
      </c>
      <c r="P171" s="135">
        <v>9.9999999999980105E-3</v>
      </c>
      <c r="Q171" s="8">
        <f t="shared" si="0"/>
        <v>49279.999999998967</v>
      </c>
      <c r="R171" s="8">
        <f t="shared" si="1"/>
        <v>279839.99999999936</v>
      </c>
      <c r="S171" s="8">
        <f t="shared" si="14"/>
        <v>332639.99999999948</v>
      </c>
      <c r="T171" s="8">
        <f t="shared" si="14"/>
        <v>332639.99999999948</v>
      </c>
      <c r="U171" s="8">
        <f t="shared" si="14"/>
        <v>332639.99999999948</v>
      </c>
      <c r="V171" s="8">
        <f t="shared" si="14"/>
        <v>332639.99999999948</v>
      </c>
      <c r="W171" s="8">
        <f t="shared" si="14"/>
        <v>332639.99999999948</v>
      </c>
      <c r="X171" s="8">
        <f t="shared" si="14"/>
        <v>332639.99999999948</v>
      </c>
      <c r="Y171" s="8">
        <f t="shared" si="14"/>
        <v>333519.9999999993</v>
      </c>
      <c r="Z171" s="140">
        <f t="shared" si="3"/>
        <v>2658479.9999999944</v>
      </c>
      <c r="AA171" s="138">
        <v>8.9931097243889759</v>
      </c>
      <c r="AB171" s="9">
        <v>9.019110764430577</v>
      </c>
      <c r="AC171" s="165">
        <v>9.3311232449297972</v>
      </c>
      <c r="AD171" s="167">
        <v>2.0799999999999983</v>
      </c>
      <c r="AE171" s="172">
        <f t="shared" si="4"/>
        <v>183039.99999999985</v>
      </c>
    </row>
    <row r="172" spans="1:31" s="3" customFormat="1" ht="14.25" customHeight="1">
      <c r="A172" s="4">
        <v>62066</v>
      </c>
      <c r="B172" s="4" t="s">
        <v>5151</v>
      </c>
      <c r="C172" s="5" t="s">
        <v>5086</v>
      </c>
      <c r="D172" s="4" t="s">
        <v>4981</v>
      </c>
      <c r="E172" s="186">
        <v>34.049999999999997</v>
      </c>
      <c r="F172" s="133">
        <v>34.529999999999994</v>
      </c>
      <c r="G172" s="187">
        <v>34.74</v>
      </c>
      <c r="H172" s="132">
        <v>0.47999999999999687</v>
      </c>
      <c r="I172" s="6">
        <v>8.00000000000054E-2</v>
      </c>
      <c r="J172" s="6">
        <v>0</v>
      </c>
      <c r="K172" s="6">
        <v>0</v>
      </c>
      <c r="L172" s="6">
        <v>0.10999999999999943</v>
      </c>
      <c r="M172" s="6">
        <v>2.0000000000003126E-2</v>
      </c>
      <c r="N172" s="6">
        <v>0</v>
      </c>
      <c r="O172" s="7">
        <v>0</v>
      </c>
      <c r="P172" s="135">
        <v>0</v>
      </c>
      <c r="Q172" s="8">
        <f t="shared" si="0"/>
        <v>147839.99999999901</v>
      </c>
      <c r="R172" s="8">
        <f t="shared" si="1"/>
        <v>161919.99999999997</v>
      </c>
      <c r="S172" s="8">
        <f t="shared" si="14"/>
        <v>161919.99999999997</v>
      </c>
      <c r="T172" s="8">
        <f t="shared" si="14"/>
        <v>161919.99999999997</v>
      </c>
      <c r="U172" s="8">
        <f t="shared" si="14"/>
        <v>171599.99999999991</v>
      </c>
      <c r="V172" s="8">
        <f t="shared" si="14"/>
        <v>173360.00000000017</v>
      </c>
      <c r="W172" s="8">
        <f t="shared" si="14"/>
        <v>173360.00000000017</v>
      </c>
      <c r="X172" s="8">
        <f t="shared" si="14"/>
        <v>173360.00000000017</v>
      </c>
      <c r="Y172" s="8">
        <f t="shared" si="14"/>
        <v>173360.00000000017</v>
      </c>
      <c r="Z172" s="140">
        <f t="shared" si="3"/>
        <v>1498639.9999999998</v>
      </c>
      <c r="AA172" s="138">
        <v>16.76679141225133</v>
      </c>
      <c r="AB172" s="9">
        <v>17.003151467402006</v>
      </c>
      <c r="AC172" s="165">
        <v>17.106558991530431</v>
      </c>
      <c r="AD172" s="167">
        <v>0.69000000000000483</v>
      </c>
      <c r="AE172" s="172">
        <f t="shared" si="4"/>
        <v>60720.000000000422</v>
      </c>
    </row>
    <row r="173" spans="1:31" s="3" customFormat="1" ht="14.25" customHeight="1">
      <c r="A173" s="4">
        <v>62067</v>
      </c>
      <c r="B173" s="4" t="s">
        <v>5152</v>
      </c>
      <c r="C173" s="5" t="s">
        <v>5086</v>
      </c>
      <c r="D173" s="4" t="s">
        <v>4981</v>
      </c>
      <c r="E173" s="186">
        <v>173.39000000000001</v>
      </c>
      <c r="F173" s="133">
        <v>178.31</v>
      </c>
      <c r="G173" s="187">
        <v>181.43</v>
      </c>
      <c r="H173" s="132">
        <v>4.9199999999999875</v>
      </c>
      <c r="I173" s="6">
        <v>1.3300000000000125</v>
      </c>
      <c r="J173" s="6">
        <v>0.37999999999999545</v>
      </c>
      <c r="K173" s="6">
        <v>0</v>
      </c>
      <c r="L173" s="6">
        <v>0</v>
      </c>
      <c r="M173" s="6">
        <v>0.43000000000000682</v>
      </c>
      <c r="N173" s="6">
        <v>0.65000000000000568</v>
      </c>
      <c r="O173" s="7">
        <v>0.22999999999996135</v>
      </c>
      <c r="P173" s="135">
        <v>0.10000000000002274</v>
      </c>
      <c r="Q173" s="8">
        <f t="shared" si="0"/>
        <v>1515359.9999999965</v>
      </c>
      <c r="R173" s="8">
        <f t="shared" si="1"/>
        <v>1749439.9999999986</v>
      </c>
      <c r="S173" s="8">
        <f t="shared" si="14"/>
        <v>1782879.9999999981</v>
      </c>
      <c r="T173" s="8">
        <f t="shared" si="14"/>
        <v>1782879.9999999981</v>
      </c>
      <c r="U173" s="8">
        <f t="shared" si="14"/>
        <v>1782879.9999999981</v>
      </c>
      <c r="V173" s="8">
        <f t="shared" si="14"/>
        <v>1820719.9999999988</v>
      </c>
      <c r="W173" s="8">
        <f t="shared" si="14"/>
        <v>1877919.9999999993</v>
      </c>
      <c r="X173" s="8">
        <f t="shared" si="14"/>
        <v>1898159.9999999958</v>
      </c>
      <c r="Y173" s="8">
        <f t="shared" si="14"/>
        <v>1906959.9999999979</v>
      </c>
      <c r="Z173" s="140">
        <f t="shared" si="3"/>
        <v>16117199.999999981</v>
      </c>
      <c r="AA173" s="138">
        <v>9.0659541761218065</v>
      </c>
      <c r="AB173" s="9">
        <v>9.3232036977004409</v>
      </c>
      <c r="AC173" s="165">
        <v>9.4863375406527428</v>
      </c>
      <c r="AD173" s="167">
        <v>8.039999999999992</v>
      </c>
      <c r="AE173" s="172">
        <f t="shared" si="4"/>
        <v>707519.9999999993</v>
      </c>
    </row>
    <row r="174" spans="1:31" s="3" customFormat="1" ht="14.25" customHeight="1">
      <c r="A174" s="4">
        <v>62068</v>
      </c>
      <c r="B174" s="4" t="s">
        <v>5153</v>
      </c>
      <c r="C174" s="5" t="s">
        <v>5086</v>
      </c>
      <c r="D174" s="4" t="s">
        <v>4981</v>
      </c>
      <c r="E174" s="186">
        <v>234.41</v>
      </c>
      <c r="F174" s="133">
        <v>238.48</v>
      </c>
      <c r="G174" s="187">
        <v>249.44</v>
      </c>
      <c r="H174" s="132">
        <v>4.0699999999999932</v>
      </c>
      <c r="I174" s="6">
        <v>3.8000000000000398</v>
      </c>
      <c r="J174" s="6">
        <v>9.9999999999624833E-3</v>
      </c>
      <c r="K174" s="6">
        <v>1.3799999999999955</v>
      </c>
      <c r="L174" s="6">
        <v>1.1100000000000421</v>
      </c>
      <c r="M174" s="6">
        <v>2.4199999999999591</v>
      </c>
      <c r="N174" s="6">
        <v>1.0000000000019327E-2</v>
      </c>
      <c r="O174" s="7">
        <v>0.65999999999999659</v>
      </c>
      <c r="P174" s="135">
        <v>1.5699999999999932</v>
      </c>
      <c r="Q174" s="8">
        <f t="shared" si="0"/>
        <v>1253559.9999999979</v>
      </c>
      <c r="R174" s="8">
        <f t="shared" si="1"/>
        <v>1922360.0000000049</v>
      </c>
      <c r="S174" s="8">
        <f t="shared" si="14"/>
        <v>1923240.0000000016</v>
      </c>
      <c r="T174" s="8">
        <f t="shared" si="14"/>
        <v>2044680.0000000012</v>
      </c>
      <c r="U174" s="8">
        <f t="shared" si="14"/>
        <v>2142360.0000000047</v>
      </c>
      <c r="V174" s="8">
        <f t="shared" si="14"/>
        <v>2355320.0000000009</v>
      </c>
      <c r="W174" s="8">
        <f t="shared" si="14"/>
        <v>2356200.0000000028</v>
      </c>
      <c r="X174" s="8">
        <f t="shared" si="14"/>
        <v>2414280.0000000023</v>
      </c>
      <c r="Y174" s="8">
        <f t="shared" si="14"/>
        <v>2552440.0000000019</v>
      </c>
      <c r="Z174" s="140">
        <f t="shared" si="3"/>
        <v>18964440.000000019</v>
      </c>
      <c r="AA174" s="138">
        <v>12.858757186114889</v>
      </c>
      <c r="AB174" s="9">
        <v>13.082020450256723</v>
      </c>
      <c r="AC174" s="165">
        <v>13.683240444112871</v>
      </c>
      <c r="AD174" s="167">
        <v>15.03</v>
      </c>
      <c r="AE174" s="172">
        <f t="shared" si="4"/>
        <v>1322640</v>
      </c>
    </row>
    <row r="175" spans="1:31" s="3" customFormat="1" ht="14.25" customHeight="1">
      <c r="A175" s="4">
        <v>62069</v>
      </c>
      <c r="B175" s="4" t="s">
        <v>5154</v>
      </c>
      <c r="C175" s="5" t="s">
        <v>5086</v>
      </c>
      <c r="D175" s="4" t="s">
        <v>4981</v>
      </c>
      <c r="E175" s="186">
        <v>99.960000000000008</v>
      </c>
      <c r="F175" s="133">
        <v>100.93</v>
      </c>
      <c r="G175" s="187">
        <v>105.72</v>
      </c>
      <c r="H175" s="132">
        <v>0.96999999999999886</v>
      </c>
      <c r="I175" s="6">
        <v>1.0499999999999972</v>
      </c>
      <c r="J175" s="6">
        <v>4.9999999999997158E-2</v>
      </c>
      <c r="K175" s="6">
        <v>0</v>
      </c>
      <c r="L175" s="6">
        <v>0</v>
      </c>
      <c r="M175" s="6">
        <v>3.0000000000001137E-2</v>
      </c>
      <c r="N175" s="6">
        <v>9.0000000000003411E-2</v>
      </c>
      <c r="O175" s="7">
        <v>0</v>
      </c>
      <c r="P175" s="135">
        <v>3.5699999999999932</v>
      </c>
      <c r="Q175" s="8">
        <f t="shared" si="0"/>
        <v>298759.99999999965</v>
      </c>
      <c r="R175" s="8">
        <f t="shared" si="1"/>
        <v>483559.99999999919</v>
      </c>
      <c r="S175" s="8">
        <f t="shared" si="14"/>
        <v>487959.99999999895</v>
      </c>
      <c r="T175" s="8">
        <f t="shared" si="14"/>
        <v>487959.99999999895</v>
      </c>
      <c r="U175" s="8">
        <f t="shared" si="14"/>
        <v>487959.99999999895</v>
      </c>
      <c r="V175" s="8">
        <f t="shared" si="14"/>
        <v>490599.99999999907</v>
      </c>
      <c r="W175" s="8">
        <f t="shared" si="14"/>
        <v>498519.99999999936</v>
      </c>
      <c r="X175" s="8">
        <f t="shared" si="14"/>
        <v>498519.99999999936</v>
      </c>
      <c r="Y175" s="8">
        <f t="shared" si="14"/>
        <v>812679.99999999884</v>
      </c>
      <c r="Z175" s="140">
        <f t="shared" si="3"/>
        <v>4546519.9999999925</v>
      </c>
      <c r="AA175" s="138">
        <v>6.184571980102457</v>
      </c>
      <c r="AB175" s="9">
        <v>6.2445863340510304</v>
      </c>
      <c r="AC175" s="165">
        <v>6.5409458757146046</v>
      </c>
      <c r="AD175" s="167">
        <v>5.7599999999999909</v>
      </c>
      <c r="AE175" s="172">
        <f t="shared" si="4"/>
        <v>506879.99999999919</v>
      </c>
    </row>
    <row r="176" spans="1:31" s="3" customFormat="1" ht="14.25" customHeight="1">
      <c r="A176" s="4">
        <v>62070</v>
      </c>
      <c r="B176" s="4" t="s">
        <v>5155</v>
      </c>
      <c r="C176" s="5" t="s">
        <v>5086</v>
      </c>
      <c r="D176" s="4" t="s">
        <v>4981</v>
      </c>
      <c r="E176" s="186">
        <v>448.57</v>
      </c>
      <c r="F176" s="133">
        <v>450.8</v>
      </c>
      <c r="G176" s="187">
        <v>479.49</v>
      </c>
      <c r="H176" s="132">
        <v>2.2300000000000182</v>
      </c>
      <c r="I176" s="6">
        <v>6.8700000000000045</v>
      </c>
      <c r="J176" s="6">
        <v>1.3299999999999841</v>
      </c>
      <c r="K176" s="6">
        <v>0.98000000000001819</v>
      </c>
      <c r="L176" s="6">
        <v>1.2599999999999909</v>
      </c>
      <c r="M176" s="6">
        <v>6.5699999999999932</v>
      </c>
      <c r="N176" s="6">
        <v>6.3299999999999841</v>
      </c>
      <c r="O176" s="7">
        <v>1.4700000000000273</v>
      </c>
      <c r="P176" s="135">
        <v>3.8799999999999955</v>
      </c>
      <c r="Q176" s="8">
        <f t="shared" si="0"/>
        <v>686840.00000000559</v>
      </c>
      <c r="R176" s="8">
        <f t="shared" si="1"/>
        <v>1895960.0000000063</v>
      </c>
      <c r="S176" s="8">
        <f t="shared" si="14"/>
        <v>2013000.0000000049</v>
      </c>
      <c r="T176" s="8">
        <f t="shared" si="14"/>
        <v>2099240.0000000065</v>
      </c>
      <c r="U176" s="8">
        <f t="shared" si="14"/>
        <v>2210120.0000000056</v>
      </c>
      <c r="V176" s="8">
        <f t="shared" si="14"/>
        <v>2788280.0000000051</v>
      </c>
      <c r="W176" s="8">
        <f t="shared" si="14"/>
        <v>3345320.0000000037</v>
      </c>
      <c r="X176" s="8">
        <f t="shared" si="14"/>
        <v>3474680.0000000061</v>
      </c>
      <c r="Y176" s="8">
        <f t="shared" si="14"/>
        <v>3816120.0000000056</v>
      </c>
      <c r="Z176" s="140">
        <f t="shared" si="3"/>
        <v>22329560.000000052</v>
      </c>
      <c r="AA176" s="138">
        <v>7.1094606845572059</v>
      </c>
      <c r="AB176" s="9">
        <v>7.1448043261885283</v>
      </c>
      <c r="AC176" s="165">
        <v>7.599516917400484</v>
      </c>
      <c r="AD176" s="167">
        <v>30.920000000000016</v>
      </c>
      <c r="AE176" s="172">
        <f t="shared" si="4"/>
        <v>2720960.0000000014</v>
      </c>
    </row>
    <row r="177" spans="1:31" s="3" customFormat="1" ht="14.25" customHeight="1">
      <c r="A177" s="4">
        <v>62071</v>
      </c>
      <c r="B177" s="4" t="s">
        <v>5156</v>
      </c>
      <c r="C177" s="5" t="s">
        <v>5086</v>
      </c>
      <c r="D177" s="4" t="s">
        <v>4981</v>
      </c>
      <c r="E177" s="186">
        <v>154.95000000000002</v>
      </c>
      <c r="F177" s="133">
        <v>156.31000000000003</v>
      </c>
      <c r="G177" s="187">
        <v>158.58000000000001</v>
      </c>
      <c r="H177" s="132">
        <v>1.3600000000000136</v>
      </c>
      <c r="I177" s="6">
        <v>0.99999999999997158</v>
      </c>
      <c r="J177" s="6">
        <v>6.9999999999993179E-2</v>
      </c>
      <c r="K177" s="6">
        <v>0.19999999999998863</v>
      </c>
      <c r="L177" s="6">
        <v>0.17000000000001592</v>
      </c>
      <c r="M177" s="6">
        <v>3.9999999999992042E-2</v>
      </c>
      <c r="N177" s="6">
        <v>9.9999999999994316E-2</v>
      </c>
      <c r="O177" s="7">
        <v>0.38000000000002387</v>
      </c>
      <c r="P177" s="135">
        <v>0.31000000000000227</v>
      </c>
      <c r="Q177" s="8">
        <f t="shared" si="0"/>
        <v>418880.00000000413</v>
      </c>
      <c r="R177" s="8">
        <f t="shared" si="1"/>
        <v>594879.99999999919</v>
      </c>
      <c r="S177" s="8">
        <f t="shared" si="14"/>
        <v>601039.9999999986</v>
      </c>
      <c r="T177" s="8">
        <f t="shared" si="14"/>
        <v>618639.99999999756</v>
      </c>
      <c r="U177" s="8">
        <f t="shared" si="14"/>
        <v>633599.99999999895</v>
      </c>
      <c r="V177" s="8">
        <f t="shared" si="14"/>
        <v>637119.99999999825</v>
      </c>
      <c r="W177" s="8">
        <f t="shared" si="14"/>
        <v>645919.99999999779</v>
      </c>
      <c r="X177" s="8">
        <f t="shared" si="14"/>
        <v>679359.99999999988</v>
      </c>
      <c r="Y177" s="8">
        <f t="shared" si="14"/>
        <v>706640.00000000012</v>
      </c>
      <c r="Z177" s="140">
        <f t="shared" si="3"/>
        <v>5536079.9999999944</v>
      </c>
      <c r="AA177" s="138">
        <v>14.141902745327103</v>
      </c>
      <c r="AB177" s="9">
        <v>14.266026577102805</v>
      </c>
      <c r="AC177" s="165">
        <v>14.473203855140188</v>
      </c>
      <c r="AD177" s="167">
        <v>3.6299999999999955</v>
      </c>
      <c r="AE177" s="172">
        <f t="shared" si="4"/>
        <v>319439.99999999959</v>
      </c>
    </row>
    <row r="178" spans="1:31" s="3" customFormat="1" ht="14.25" customHeight="1">
      <c r="A178" s="4">
        <v>62072</v>
      </c>
      <c r="B178" s="4" t="s">
        <v>5157</v>
      </c>
      <c r="C178" s="5" t="s">
        <v>5086</v>
      </c>
      <c r="D178" s="4" t="s">
        <v>4981</v>
      </c>
      <c r="E178" s="186">
        <v>48.550000000000004</v>
      </c>
      <c r="F178" s="133">
        <v>48.820000000000007</v>
      </c>
      <c r="G178" s="187">
        <v>52.08</v>
      </c>
      <c r="H178" s="132">
        <v>0.27000000000000313</v>
      </c>
      <c r="I178" s="6">
        <v>2.6999999999999957</v>
      </c>
      <c r="J178" s="6">
        <v>0.38000000000000256</v>
      </c>
      <c r="K178" s="6">
        <v>0.17999999999999261</v>
      </c>
      <c r="L178" s="6">
        <v>0</v>
      </c>
      <c r="M178" s="6">
        <v>0</v>
      </c>
      <c r="N178" s="6">
        <v>0</v>
      </c>
      <c r="O178" s="7">
        <v>0</v>
      </c>
      <c r="P178" s="135">
        <v>0</v>
      </c>
      <c r="Q178" s="8">
        <f t="shared" si="0"/>
        <v>83160.000000000946</v>
      </c>
      <c r="R178" s="8">
        <f t="shared" si="1"/>
        <v>558360.00000000012</v>
      </c>
      <c r="S178" s="8">
        <f t="shared" si="14"/>
        <v>591800.00000000035</v>
      </c>
      <c r="T178" s="8">
        <f t="shared" si="14"/>
        <v>607639.99999999965</v>
      </c>
      <c r="U178" s="8">
        <f t="shared" si="14"/>
        <v>607639.99999999965</v>
      </c>
      <c r="V178" s="8">
        <f t="shared" si="14"/>
        <v>607639.99999999965</v>
      </c>
      <c r="W178" s="8">
        <f t="shared" si="14"/>
        <v>607639.99999999965</v>
      </c>
      <c r="X178" s="8">
        <f t="shared" si="14"/>
        <v>607639.99999999965</v>
      </c>
      <c r="Y178" s="8">
        <f t="shared" si="14"/>
        <v>607639.99999999965</v>
      </c>
      <c r="Z178" s="140">
        <f t="shared" si="3"/>
        <v>4879159.9999999991</v>
      </c>
      <c r="AA178" s="138">
        <v>3.6828850150956569</v>
      </c>
      <c r="AB178" s="9">
        <v>3.7033665589489182</v>
      </c>
      <c r="AC178" s="165">
        <v>3.9506622365845887</v>
      </c>
      <c r="AD178" s="167">
        <v>3.529999999999994</v>
      </c>
      <c r="AE178" s="172">
        <f t="shared" si="4"/>
        <v>310639.99999999948</v>
      </c>
    </row>
    <row r="179" spans="1:31" s="3" customFormat="1" ht="14.25" customHeight="1">
      <c r="A179" s="4">
        <v>62073</v>
      </c>
      <c r="B179" s="4" t="s">
        <v>5158</v>
      </c>
      <c r="C179" s="5" t="s">
        <v>5086</v>
      </c>
      <c r="D179" s="4" t="s">
        <v>4981</v>
      </c>
      <c r="E179" s="186">
        <v>188.76</v>
      </c>
      <c r="F179" s="133">
        <v>190.57</v>
      </c>
      <c r="G179" s="187">
        <v>194.75</v>
      </c>
      <c r="H179" s="132">
        <v>1.8100000000000023</v>
      </c>
      <c r="I179" s="6">
        <v>0.71999999999999886</v>
      </c>
      <c r="J179" s="6">
        <v>0.31999999999999318</v>
      </c>
      <c r="K179" s="6">
        <v>0.69000000000002615</v>
      </c>
      <c r="L179" s="6">
        <v>0.41999999999998749</v>
      </c>
      <c r="M179" s="6">
        <v>0.18999999999999773</v>
      </c>
      <c r="N179" s="6">
        <v>0.86000000000001364</v>
      </c>
      <c r="O179" s="7">
        <v>8.0000000000012506E-2</v>
      </c>
      <c r="P179" s="135">
        <v>0.89999999999997726</v>
      </c>
      <c r="Q179" s="8">
        <f t="shared" si="0"/>
        <v>557480.0000000007</v>
      </c>
      <c r="R179" s="8">
        <f t="shared" si="1"/>
        <v>684200.00000000047</v>
      </c>
      <c r="S179" s="8">
        <f t="shared" ref="S179:Y194" si="15">R179+(J179*88000)</f>
        <v>712359.99999999988</v>
      </c>
      <c r="T179" s="8">
        <f t="shared" si="15"/>
        <v>773080.00000000221</v>
      </c>
      <c r="U179" s="8">
        <f t="shared" si="15"/>
        <v>810040.00000000116</v>
      </c>
      <c r="V179" s="8">
        <f t="shared" si="15"/>
        <v>826760.00000000093</v>
      </c>
      <c r="W179" s="8">
        <f t="shared" si="15"/>
        <v>902440.0000000021</v>
      </c>
      <c r="X179" s="8">
        <f t="shared" si="15"/>
        <v>909480.00000000314</v>
      </c>
      <c r="Y179" s="8">
        <f t="shared" si="15"/>
        <v>988680.00000000116</v>
      </c>
      <c r="Z179" s="140">
        <f t="shared" si="3"/>
        <v>7164520.0000000112</v>
      </c>
      <c r="AA179" s="138">
        <v>6.0916850886676466</v>
      </c>
      <c r="AB179" s="9">
        <v>6.1500976231584712</v>
      </c>
      <c r="AC179" s="165">
        <v>6.2849950785019288</v>
      </c>
      <c r="AD179" s="167">
        <v>5.9900000000000091</v>
      </c>
      <c r="AE179" s="172">
        <f t="shared" si="4"/>
        <v>527120.00000000081</v>
      </c>
    </row>
    <row r="180" spans="1:31" s="3" customFormat="1" ht="14.25" customHeight="1">
      <c r="A180" s="4">
        <v>62074</v>
      </c>
      <c r="B180" s="4" t="s">
        <v>5159</v>
      </c>
      <c r="C180" s="5" t="s">
        <v>5086</v>
      </c>
      <c r="D180" s="4" t="s">
        <v>4981</v>
      </c>
      <c r="E180" s="186">
        <v>203</v>
      </c>
      <c r="F180" s="133">
        <v>211.48</v>
      </c>
      <c r="G180" s="187">
        <v>233.32999999999998</v>
      </c>
      <c r="H180" s="132">
        <v>8.4799999999999898</v>
      </c>
      <c r="I180" s="6">
        <v>1.4500000000000171</v>
      </c>
      <c r="J180" s="6">
        <v>1.3600000000000136</v>
      </c>
      <c r="K180" s="6">
        <v>0.12999999999996703</v>
      </c>
      <c r="L180" s="6">
        <v>0.45000000000001705</v>
      </c>
      <c r="M180" s="6">
        <v>0.18999999999999773</v>
      </c>
      <c r="N180" s="6">
        <v>0.69999999999998863</v>
      </c>
      <c r="O180" s="7">
        <v>0.71000000000000796</v>
      </c>
      <c r="P180" s="135">
        <v>16.859999999999985</v>
      </c>
      <c r="Q180" s="8">
        <f t="shared" si="0"/>
        <v>2611839.9999999967</v>
      </c>
      <c r="R180" s="8">
        <f t="shared" si="1"/>
        <v>2867039.9999999995</v>
      </c>
      <c r="S180" s="8">
        <f t="shared" si="15"/>
        <v>2986720.0000000009</v>
      </c>
      <c r="T180" s="8">
        <f t="shared" si="15"/>
        <v>2998159.9999999981</v>
      </c>
      <c r="U180" s="8">
        <f t="shared" si="15"/>
        <v>3037759.9999999995</v>
      </c>
      <c r="V180" s="8">
        <f t="shared" si="15"/>
        <v>3054479.9999999995</v>
      </c>
      <c r="W180" s="8">
        <f t="shared" si="15"/>
        <v>3116079.9999999986</v>
      </c>
      <c r="X180" s="8">
        <f t="shared" si="15"/>
        <v>3178559.9999999991</v>
      </c>
      <c r="Y180" s="8">
        <f t="shared" si="15"/>
        <v>4662239.9999999981</v>
      </c>
      <c r="Z180" s="140">
        <f t="shared" si="3"/>
        <v>28512879.999999993</v>
      </c>
      <c r="AA180" s="138">
        <v>20.390738787604839</v>
      </c>
      <c r="AB180" s="9">
        <v>21.242529255185573</v>
      </c>
      <c r="AC180" s="165">
        <v>23.437295967053387</v>
      </c>
      <c r="AD180" s="167">
        <v>30.329999999999984</v>
      </c>
      <c r="AE180" s="172">
        <f t="shared" si="4"/>
        <v>2669039.9999999986</v>
      </c>
    </row>
    <row r="181" spans="1:31" s="3" customFormat="1" ht="14.25" customHeight="1">
      <c r="A181" s="4">
        <v>62075</v>
      </c>
      <c r="B181" s="4" t="s">
        <v>5160</v>
      </c>
      <c r="C181" s="5" t="s">
        <v>5086</v>
      </c>
      <c r="D181" s="4" t="s">
        <v>4981</v>
      </c>
      <c r="E181" s="186">
        <v>108.82000000000001</v>
      </c>
      <c r="F181" s="133">
        <v>108.86000000000001</v>
      </c>
      <c r="G181" s="187">
        <v>110.91000000000001</v>
      </c>
      <c r="H181" s="132">
        <v>4.0000000000006253E-2</v>
      </c>
      <c r="I181" s="6">
        <v>0.30999999999998806</v>
      </c>
      <c r="J181" s="6">
        <v>0.10999999999999943</v>
      </c>
      <c r="K181" s="6">
        <v>0.23999999999999488</v>
      </c>
      <c r="L181" s="6">
        <v>7.9999999999998295E-2</v>
      </c>
      <c r="M181" s="6">
        <v>5.0000000000011369E-2</v>
      </c>
      <c r="N181" s="6">
        <v>3.0000000000001137E-2</v>
      </c>
      <c r="O181" s="7">
        <v>0.14000000000000057</v>
      </c>
      <c r="P181" s="135">
        <v>1.0900000000000034</v>
      </c>
      <c r="Q181" s="8">
        <f t="shared" si="0"/>
        <v>12320.000000001924</v>
      </c>
      <c r="R181" s="8">
        <f t="shared" si="1"/>
        <v>66879.999999999825</v>
      </c>
      <c r="S181" s="8">
        <f t="shared" si="15"/>
        <v>76559.999999999767</v>
      </c>
      <c r="T181" s="8">
        <f t="shared" si="15"/>
        <v>97679.999999999316</v>
      </c>
      <c r="U181" s="8">
        <f t="shared" si="15"/>
        <v>104719.99999999917</v>
      </c>
      <c r="V181" s="8">
        <f t="shared" si="15"/>
        <v>109120.00000000017</v>
      </c>
      <c r="W181" s="8">
        <f t="shared" si="15"/>
        <v>111760.00000000028</v>
      </c>
      <c r="X181" s="8">
        <f t="shared" si="15"/>
        <v>124080.00000000032</v>
      </c>
      <c r="Y181" s="8">
        <f t="shared" si="15"/>
        <v>220000.00000000064</v>
      </c>
      <c r="Z181" s="140">
        <f t="shared" si="3"/>
        <v>923120.0000000014</v>
      </c>
      <c r="AA181" s="138">
        <v>3.9771356728822349</v>
      </c>
      <c r="AB181" s="9">
        <v>3.9785975863808138</v>
      </c>
      <c r="AC181" s="165">
        <v>4.053520653182952</v>
      </c>
      <c r="AD181" s="167">
        <v>2.0900000000000034</v>
      </c>
      <c r="AE181" s="172">
        <f t="shared" si="4"/>
        <v>183920.00000000029</v>
      </c>
    </row>
    <row r="182" spans="1:31" s="3" customFormat="1" ht="14.25" customHeight="1">
      <c r="A182" s="4">
        <v>62076</v>
      </c>
      <c r="B182" s="4" t="s">
        <v>5161</v>
      </c>
      <c r="C182" s="5" t="s">
        <v>5086</v>
      </c>
      <c r="D182" s="4" t="s">
        <v>4981</v>
      </c>
      <c r="E182" s="186">
        <v>245.48000000000002</v>
      </c>
      <c r="F182" s="133">
        <v>246.89000000000001</v>
      </c>
      <c r="G182" s="187">
        <v>262.76</v>
      </c>
      <c r="H182" s="132">
        <v>1.4099999999999966</v>
      </c>
      <c r="I182" s="6">
        <v>5.0200000000000102</v>
      </c>
      <c r="J182" s="6">
        <v>1.0499999999999829</v>
      </c>
      <c r="K182" s="6">
        <v>1.3600000000000136</v>
      </c>
      <c r="L182" s="6">
        <v>0.6799999999999784</v>
      </c>
      <c r="M182" s="6">
        <v>0.53000000000000114</v>
      </c>
      <c r="N182" s="6">
        <v>1.4500000000000171</v>
      </c>
      <c r="O182" s="7">
        <v>2.9999999999972715E-2</v>
      </c>
      <c r="P182" s="135">
        <v>5.75</v>
      </c>
      <c r="Q182" s="8">
        <f t="shared" si="0"/>
        <v>434279.99999999884</v>
      </c>
      <c r="R182" s="8">
        <f t="shared" si="1"/>
        <v>1317800.0000000007</v>
      </c>
      <c r="S182" s="8">
        <f t="shared" si="15"/>
        <v>1410199.9999999993</v>
      </c>
      <c r="T182" s="8">
        <f t="shared" si="15"/>
        <v>1529880.0000000005</v>
      </c>
      <c r="U182" s="8">
        <f t="shared" si="15"/>
        <v>1589719.9999999986</v>
      </c>
      <c r="V182" s="8">
        <f t="shared" si="15"/>
        <v>1636359.9999999986</v>
      </c>
      <c r="W182" s="8">
        <f t="shared" si="15"/>
        <v>1763960</v>
      </c>
      <c r="X182" s="8">
        <f t="shared" si="15"/>
        <v>1766599.9999999977</v>
      </c>
      <c r="Y182" s="8">
        <f t="shared" si="15"/>
        <v>2272599.9999999977</v>
      </c>
      <c r="Z182" s="140">
        <f t="shared" si="3"/>
        <v>13721399.999999993</v>
      </c>
      <c r="AA182" s="138">
        <v>8.4603056986782939</v>
      </c>
      <c r="AB182" s="9">
        <v>8.5089004152952743</v>
      </c>
      <c r="AC182" s="165">
        <v>9.0558494597715011</v>
      </c>
      <c r="AD182" s="167">
        <v>17.279999999999973</v>
      </c>
      <c r="AE182" s="172">
        <f t="shared" si="4"/>
        <v>1520639.9999999977</v>
      </c>
    </row>
    <row r="183" spans="1:31" s="3" customFormat="1" ht="14.25" customHeight="1">
      <c r="A183" s="4">
        <v>62077</v>
      </c>
      <c r="B183" s="4" t="s">
        <v>5162</v>
      </c>
      <c r="C183" s="5" t="s">
        <v>5086</v>
      </c>
      <c r="D183" s="4" t="s">
        <v>4981</v>
      </c>
      <c r="E183" s="186">
        <v>157.9</v>
      </c>
      <c r="F183" s="133">
        <v>158.63</v>
      </c>
      <c r="G183" s="187">
        <v>161.91</v>
      </c>
      <c r="H183" s="132">
        <v>0.72999999999998977</v>
      </c>
      <c r="I183" s="6">
        <v>1.789999999999992</v>
      </c>
      <c r="J183" s="6">
        <v>0.83000000000004093</v>
      </c>
      <c r="K183" s="6">
        <v>9.9999999999624833E-3</v>
      </c>
      <c r="L183" s="6">
        <v>0.11000000000001364</v>
      </c>
      <c r="M183" s="6">
        <v>0.19999999999998863</v>
      </c>
      <c r="N183" s="6">
        <v>0.19999999999998863</v>
      </c>
      <c r="O183" s="7">
        <v>0.10000000000002274</v>
      </c>
      <c r="P183" s="135">
        <v>3.9999999999992042E-2</v>
      </c>
      <c r="Q183" s="8">
        <f t="shared" si="0"/>
        <v>224839.99999999686</v>
      </c>
      <c r="R183" s="8">
        <f t="shared" si="1"/>
        <v>539879.99999999546</v>
      </c>
      <c r="S183" s="8">
        <f t="shared" si="15"/>
        <v>612919.99999999907</v>
      </c>
      <c r="T183" s="8">
        <f t="shared" si="15"/>
        <v>613799.99999999581</v>
      </c>
      <c r="U183" s="8">
        <f t="shared" si="15"/>
        <v>623479.99999999697</v>
      </c>
      <c r="V183" s="8">
        <f t="shared" si="15"/>
        <v>641079.99999999593</v>
      </c>
      <c r="W183" s="8">
        <f t="shared" si="15"/>
        <v>658679.99999999488</v>
      </c>
      <c r="X183" s="8">
        <f t="shared" si="15"/>
        <v>667479.99999999686</v>
      </c>
      <c r="Y183" s="8">
        <f t="shared" si="15"/>
        <v>670999.99999999616</v>
      </c>
      <c r="Z183" s="140">
        <f t="shared" si="3"/>
        <v>5253159.9999999683</v>
      </c>
      <c r="AA183" s="138">
        <v>4.4075489394248137</v>
      </c>
      <c r="AB183" s="9">
        <v>4.4279258281251304</v>
      </c>
      <c r="AC183" s="165">
        <v>4.5194822595457351</v>
      </c>
      <c r="AD183" s="167">
        <v>4.0099999999999909</v>
      </c>
      <c r="AE183" s="172">
        <f t="shared" si="4"/>
        <v>352879.99999999919</v>
      </c>
    </row>
    <row r="184" spans="1:31" s="3" customFormat="1" ht="14.25" customHeight="1">
      <c r="A184" s="4">
        <v>62078</v>
      </c>
      <c r="B184" s="4" t="s">
        <v>5163</v>
      </c>
      <c r="C184" s="5" t="s">
        <v>5086</v>
      </c>
      <c r="D184" s="4" t="s">
        <v>4981</v>
      </c>
      <c r="E184" s="186">
        <v>66.14</v>
      </c>
      <c r="F184" s="133">
        <v>79.02</v>
      </c>
      <c r="G184" s="187">
        <v>82.18</v>
      </c>
      <c r="H184" s="132">
        <v>12.879999999999995</v>
      </c>
      <c r="I184" s="6">
        <v>0.12999999999999545</v>
      </c>
      <c r="J184" s="6">
        <v>0</v>
      </c>
      <c r="K184" s="6">
        <v>0</v>
      </c>
      <c r="L184" s="6">
        <v>4.0000000000006253E-2</v>
      </c>
      <c r="M184" s="6">
        <v>0</v>
      </c>
      <c r="N184" s="6">
        <v>1.0000000000005116E-2</v>
      </c>
      <c r="O184" s="7">
        <v>-3.0000000000001137E-2</v>
      </c>
      <c r="P184" s="135">
        <v>3.0100000000000051</v>
      </c>
      <c r="Q184" s="8">
        <f t="shared" si="0"/>
        <v>3967039.9999999986</v>
      </c>
      <c r="R184" s="8">
        <f t="shared" si="1"/>
        <v>3989919.9999999977</v>
      </c>
      <c r="S184" s="8">
        <f t="shared" si="15"/>
        <v>3989919.9999999977</v>
      </c>
      <c r="T184" s="8">
        <f t="shared" si="15"/>
        <v>3989919.9999999977</v>
      </c>
      <c r="U184" s="8">
        <f t="shared" si="15"/>
        <v>3993439.9999999981</v>
      </c>
      <c r="V184" s="8">
        <f t="shared" si="15"/>
        <v>3993439.9999999981</v>
      </c>
      <c r="W184" s="8">
        <f t="shared" si="15"/>
        <v>3994319.9999999986</v>
      </c>
      <c r="X184" s="8">
        <f t="shared" si="15"/>
        <v>3991679.9999999986</v>
      </c>
      <c r="Y184" s="8">
        <f t="shared" si="15"/>
        <v>4256559.9999999991</v>
      </c>
      <c r="Z184" s="140">
        <f t="shared" si="3"/>
        <v>36166239.999999993</v>
      </c>
      <c r="AA184" s="138">
        <v>6.7841463914987896</v>
      </c>
      <c r="AB184" s="9">
        <v>8.1052804332663193</v>
      </c>
      <c r="AC184" s="165">
        <v>8.4294095925819565</v>
      </c>
      <c r="AD184" s="167">
        <v>16.040000000000006</v>
      </c>
      <c r="AE184" s="172">
        <f t="shared" si="4"/>
        <v>1411520.0000000005</v>
      </c>
    </row>
    <row r="185" spans="1:31" s="3" customFormat="1" ht="14.25" customHeight="1">
      <c r="A185" s="4">
        <v>63001</v>
      </c>
      <c r="B185" s="4" t="s">
        <v>5164</v>
      </c>
      <c r="C185" s="5" t="s">
        <v>5165</v>
      </c>
      <c r="D185" s="4" t="s">
        <v>4981</v>
      </c>
      <c r="E185" s="186">
        <v>1082.77</v>
      </c>
      <c r="F185" s="133">
        <v>1109.76</v>
      </c>
      <c r="G185" s="187">
        <v>1188.97</v>
      </c>
      <c r="H185" s="132">
        <v>26.990000000000009</v>
      </c>
      <c r="I185" s="6">
        <v>11.910000000000082</v>
      </c>
      <c r="J185" s="6">
        <v>7.0799999999999272</v>
      </c>
      <c r="K185" s="6">
        <v>6.1199999999998909</v>
      </c>
      <c r="L185" s="6">
        <v>6.3100000000001728</v>
      </c>
      <c r="M185" s="6">
        <v>13.009999999999991</v>
      </c>
      <c r="N185" s="6">
        <v>11.400000000000091</v>
      </c>
      <c r="O185" s="7">
        <v>21.139999999999873</v>
      </c>
      <c r="P185" s="135">
        <v>2.2400000000000091</v>
      </c>
      <c r="Q185" s="8">
        <f t="shared" si="0"/>
        <v>8312920.0000000019</v>
      </c>
      <c r="R185" s="8">
        <f t="shared" si="1"/>
        <v>10409080.000000017</v>
      </c>
      <c r="S185" s="8">
        <f t="shared" si="15"/>
        <v>11032120.000000011</v>
      </c>
      <c r="T185" s="8">
        <f t="shared" si="15"/>
        <v>11570680.000000002</v>
      </c>
      <c r="U185" s="8">
        <f t="shared" si="15"/>
        <v>12125960.000000017</v>
      </c>
      <c r="V185" s="8">
        <f t="shared" si="15"/>
        <v>13270840.000000017</v>
      </c>
      <c r="W185" s="8">
        <f t="shared" si="15"/>
        <v>14274040.000000024</v>
      </c>
      <c r="X185" s="8">
        <f t="shared" si="15"/>
        <v>16134360.000000013</v>
      </c>
      <c r="Y185" s="8">
        <f t="shared" si="15"/>
        <v>16331480.000000013</v>
      </c>
      <c r="Z185" s="140">
        <f t="shared" si="3"/>
        <v>113461480.00000012</v>
      </c>
      <c r="AA185" s="138">
        <v>19.87401274189315</v>
      </c>
      <c r="AB185" s="9">
        <v>20.369408443569125</v>
      </c>
      <c r="AC185" s="165">
        <v>21.82329112344145</v>
      </c>
      <c r="AD185" s="167">
        <v>106.20000000000005</v>
      </c>
      <c r="AE185" s="172">
        <f t="shared" si="4"/>
        <v>9345600.0000000037</v>
      </c>
    </row>
    <row r="186" spans="1:31" s="3" customFormat="1" ht="14.25" customHeight="1">
      <c r="A186" s="4">
        <v>63002</v>
      </c>
      <c r="B186" s="4" t="s">
        <v>5166</v>
      </c>
      <c r="C186" s="5" t="s">
        <v>5165</v>
      </c>
      <c r="D186" s="4" t="s">
        <v>4981</v>
      </c>
      <c r="E186" s="186">
        <v>759.75</v>
      </c>
      <c r="F186" s="133">
        <v>767.68</v>
      </c>
      <c r="G186" s="187">
        <v>809.08999999999992</v>
      </c>
      <c r="H186" s="132">
        <v>7.92999999999995</v>
      </c>
      <c r="I186" s="6">
        <v>5.6700000000000728</v>
      </c>
      <c r="J186" s="6">
        <v>1.2999999999999545</v>
      </c>
      <c r="K186" s="6">
        <v>7.3500000000000227</v>
      </c>
      <c r="L186" s="6">
        <v>0.76999999999998181</v>
      </c>
      <c r="M186" s="6">
        <v>9.1000000000000227</v>
      </c>
      <c r="N186" s="6">
        <v>3.3300000000000409</v>
      </c>
      <c r="O186" s="7">
        <v>13.210000000000036</v>
      </c>
      <c r="P186" s="135">
        <v>0.67999999999983629</v>
      </c>
      <c r="Q186" s="8">
        <f t="shared" si="0"/>
        <v>2442439.9999999842</v>
      </c>
      <c r="R186" s="8">
        <f t="shared" si="1"/>
        <v>3440359.9999999972</v>
      </c>
      <c r="S186" s="8">
        <f t="shared" si="15"/>
        <v>3554759.999999993</v>
      </c>
      <c r="T186" s="8">
        <f t="shared" si="15"/>
        <v>4201559.9999999953</v>
      </c>
      <c r="U186" s="8">
        <f t="shared" si="15"/>
        <v>4269319.9999999935</v>
      </c>
      <c r="V186" s="8">
        <f t="shared" si="15"/>
        <v>5070119.9999999953</v>
      </c>
      <c r="W186" s="8">
        <f t="shared" si="15"/>
        <v>5363159.9999999991</v>
      </c>
      <c r="X186" s="8">
        <f t="shared" si="15"/>
        <v>6525640.0000000019</v>
      </c>
      <c r="Y186" s="8">
        <f t="shared" si="15"/>
        <v>6585479.9999999879</v>
      </c>
      <c r="Z186" s="140">
        <f t="shared" si="3"/>
        <v>41452839.999999948</v>
      </c>
      <c r="AA186" s="138">
        <v>42.599061390868464</v>
      </c>
      <c r="AB186" s="9">
        <v>43.043695226774467</v>
      </c>
      <c r="AC186" s="165">
        <v>45.365547325748956</v>
      </c>
      <c r="AD186" s="167">
        <v>49.339999999999918</v>
      </c>
      <c r="AE186" s="172">
        <f t="shared" si="4"/>
        <v>4341919.9999999925</v>
      </c>
    </row>
    <row r="187" spans="1:31" s="3" customFormat="1" ht="14.25" customHeight="1">
      <c r="A187" s="4">
        <v>63003</v>
      </c>
      <c r="B187" s="4" t="s">
        <v>5167</v>
      </c>
      <c r="C187" s="5" t="s">
        <v>5165</v>
      </c>
      <c r="D187" s="4" t="s">
        <v>4981</v>
      </c>
      <c r="E187" s="186">
        <v>244.71</v>
      </c>
      <c r="F187" s="133">
        <v>245.76000000000002</v>
      </c>
      <c r="G187" s="187">
        <v>249.11</v>
      </c>
      <c r="H187" s="132">
        <v>1.0500000000000114</v>
      </c>
      <c r="I187" s="6">
        <v>0.37999999999996703</v>
      </c>
      <c r="J187" s="6">
        <v>1.0000000000019327E-2</v>
      </c>
      <c r="K187" s="6">
        <v>0.30000000000001137</v>
      </c>
      <c r="L187" s="6">
        <v>3.9999999999992042E-2</v>
      </c>
      <c r="M187" s="6">
        <v>2.1800000000000068</v>
      </c>
      <c r="N187" s="6">
        <v>6.9999999999993179E-2</v>
      </c>
      <c r="O187" s="7">
        <v>0.37000000000000455</v>
      </c>
      <c r="P187" s="135">
        <v>0</v>
      </c>
      <c r="Q187" s="8">
        <f t="shared" si="0"/>
        <v>323400.00000000355</v>
      </c>
      <c r="R187" s="8">
        <f t="shared" si="1"/>
        <v>390279.99999999779</v>
      </c>
      <c r="S187" s="8">
        <f t="shared" si="15"/>
        <v>391159.99999999948</v>
      </c>
      <c r="T187" s="8">
        <f t="shared" si="15"/>
        <v>417560.00000000047</v>
      </c>
      <c r="U187" s="8">
        <f t="shared" si="15"/>
        <v>421079.99999999977</v>
      </c>
      <c r="V187" s="8">
        <f t="shared" si="15"/>
        <v>612920.00000000035</v>
      </c>
      <c r="W187" s="8">
        <f t="shared" si="15"/>
        <v>619079.99999999977</v>
      </c>
      <c r="X187" s="8">
        <f t="shared" si="15"/>
        <v>651640.00000000012</v>
      </c>
      <c r="Y187" s="8">
        <f t="shared" si="15"/>
        <v>651640.00000000012</v>
      </c>
      <c r="Z187" s="140">
        <f t="shared" si="3"/>
        <v>4478760.0000000009</v>
      </c>
      <c r="AA187" s="138">
        <v>12.395840192895099</v>
      </c>
      <c r="AB187" s="9">
        <v>12.449028179501857</v>
      </c>
      <c r="AC187" s="165">
        <v>12.618723184390085</v>
      </c>
      <c r="AD187" s="167">
        <v>4.4000000000000057</v>
      </c>
      <c r="AE187" s="172">
        <f t="shared" si="4"/>
        <v>387200.00000000052</v>
      </c>
    </row>
    <row r="188" spans="1:31" s="3" customFormat="1" ht="14.25" customHeight="1">
      <c r="A188" s="4">
        <v>63004</v>
      </c>
      <c r="B188" s="4" t="s">
        <v>5168</v>
      </c>
      <c r="C188" s="5" t="s">
        <v>5165</v>
      </c>
      <c r="D188" s="4" t="s">
        <v>4981</v>
      </c>
      <c r="E188" s="186">
        <v>157.97</v>
      </c>
      <c r="F188" s="133">
        <v>159.71</v>
      </c>
      <c r="G188" s="187">
        <v>160.19</v>
      </c>
      <c r="H188" s="132">
        <v>1.7400000000000091</v>
      </c>
      <c r="I188" s="6">
        <v>0.15000000000000568</v>
      </c>
      <c r="J188" s="6">
        <v>0</v>
      </c>
      <c r="K188" s="6">
        <v>0.21999999999999886</v>
      </c>
      <c r="L188" s="6">
        <v>2.0000000000010232E-2</v>
      </c>
      <c r="M188" s="6">
        <v>8.9999999999974989E-2</v>
      </c>
      <c r="N188" s="6">
        <v>0</v>
      </c>
      <c r="O188" s="7">
        <v>0</v>
      </c>
      <c r="P188" s="135">
        <v>0</v>
      </c>
      <c r="Q188" s="8">
        <f t="shared" si="0"/>
        <v>535920.00000000291</v>
      </c>
      <c r="R188" s="8">
        <f t="shared" si="1"/>
        <v>562320.00000000396</v>
      </c>
      <c r="S188" s="8">
        <f t="shared" si="15"/>
        <v>562320.00000000396</v>
      </c>
      <c r="T188" s="8">
        <f t="shared" si="15"/>
        <v>581680.00000000384</v>
      </c>
      <c r="U188" s="8">
        <f t="shared" si="15"/>
        <v>583440.00000000477</v>
      </c>
      <c r="V188" s="8">
        <f t="shared" si="15"/>
        <v>591360.00000000256</v>
      </c>
      <c r="W188" s="8">
        <f t="shared" si="15"/>
        <v>591360.00000000256</v>
      </c>
      <c r="X188" s="8">
        <f t="shared" si="15"/>
        <v>591360.00000000256</v>
      </c>
      <c r="Y188" s="8">
        <f t="shared" si="15"/>
        <v>591360.00000000256</v>
      </c>
      <c r="Z188" s="140">
        <f t="shared" si="3"/>
        <v>5191120.0000000307</v>
      </c>
      <c r="AA188" s="138">
        <v>24.527598788913902</v>
      </c>
      <c r="AB188" s="9">
        <v>24.797764148746214</v>
      </c>
      <c r="AC188" s="165">
        <v>24.872292523872371</v>
      </c>
      <c r="AD188" s="167">
        <v>2.2199999999999989</v>
      </c>
      <c r="AE188" s="172">
        <f t="shared" si="4"/>
        <v>195359.99999999991</v>
      </c>
    </row>
    <row r="189" spans="1:31" s="3" customFormat="1" ht="14.25" customHeight="1">
      <c r="A189" s="4">
        <v>63005</v>
      </c>
      <c r="B189" s="4" t="s">
        <v>5169</v>
      </c>
      <c r="C189" s="5" t="s">
        <v>5165</v>
      </c>
      <c r="D189" s="4" t="s">
        <v>4981</v>
      </c>
      <c r="E189" s="186">
        <v>387.94</v>
      </c>
      <c r="F189" s="133">
        <v>389.7</v>
      </c>
      <c r="G189" s="187">
        <v>393.43</v>
      </c>
      <c r="H189" s="132">
        <v>1.7599999999999909</v>
      </c>
      <c r="I189" s="6">
        <v>0.86000000000001364</v>
      </c>
      <c r="J189" s="6">
        <v>1.5500000000000114</v>
      </c>
      <c r="K189" s="6">
        <v>0</v>
      </c>
      <c r="L189" s="6">
        <v>0</v>
      </c>
      <c r="M189" s="6">
        <v>0.20999999999997954</v>
      </c>
      <c r="N189" s="6">
        <v>0</v>
      </c>
      <c r="O189" s="7">
        <v>0.25999999999999091</v>
      </c>
      <c r="P189" s="135">
        <v>0.85000000000002274</v>
      </c>
      <c r="Q189" s="8">
        <f t="shared" si="0"/>
        <v>542079.99999999721</v>
      </c>
      <c r="R189" s="8">
        <f t="shared" si="1"/>
        <v>693439.99999999965</v>
      </c>
      <c r="S189" s="8">
        <f t="shared" si="15"/>
        <v>829840.0000000007</v>
      </c>
      <c r="T189" s="8">
        <f t="shared" si="15"/>
        <v>829840.0000000007</v>
      </c>
      <c r="U189" s="8">
        <f t="shared" si="15"/>
        <v>829840.0000000007</v>
      </c>
      <c r="V189" s="8">
        <f t="shared" si="15"/>
        <v>848319.99999999895</v>
      </c>
      <c r="W189" s="8">
        <f t="shared" si="15"/>
        <v>848319.99999999895</v>
      </c>
      <c r="X189" s="8">
        <f t="shared" si="15"/>
        <v>871199.99999999814</v>
      </c>
      <c r="Y189" s="8">
        <f t="shared" si="15"/>
        <v>946000.00000000012</v>
      </c>
      <c r="Z189" s="140">
        <f t="shared" si="3"/>
        <v>7238879.9999999953</v>
      </c>
      <c r="AA189" s="138">
        <v>82.312751962656478</v>
      </c>
      <c r="AB189" s="9">
        <v>82.686187141947798</v>
      </c>
      <c r="AC189" s="165">
        <v>83.477615107150442</v>
      </c>
      <c r="AD189" s="167">
        <v>5.4900000000000091</v>
      </c>
      <c r="AE189" s="172">
        <f t="shared" si="4"/>
        <v>483120.00000000081</v>
      </c>
    </row>
    <row r="190" spans="1:31" s="3" customFormat="1" ht="14.25" customHeight="1">
      <c r="A190" s="4">
        <v>63006</v>
      </c>
      <c r="B190" s="4" t="s">
        <v>5170</v>
      </c>
      <c r="C190" s="5" t="s">
        <v>5165</v>
      </c>
      <c r="D190" s="4" t="s">
        <v>4981</v>
      </c>
      <c r="E190" s="186">
        <v>515.51</v>
      </c>
      <c r="F190" s="133">
        <v>520.36</v>
      </c>
      <c r="G190" s="187">
        <v>527.19000000000005</v>
      </c>
      <c r="H190" s="132">
        <v>4.8500000000000227</v>
      </c>
      <c r="I190" s="6">
        <v>0.25999999999999091</v>
      </c>
      <c r="J190" s="6">
        <v>0.90999999999996817</v>
      </c>
      <c r="K190" s="6">
        <v>1.0800000000000409</v>
      </c>
      <c r="L190" s="6">
        <v>0.36000000000001364</v>
      </c>
      <c r="M190" s="6">
        <v>0.59000000000003183</v>
      </c>
      <c r="N190" s="6">
        <v>1.4700000000000273</v>
      </c>
      <c r="O190" s="7">
        <v>0.89999999999997726</v>
      </c>
      <c r="P190" s="135">
        <v>1.2599999999999909</v>
      </c>
      <c r="Q190" s="8">
        <f t="shared" si="0"/>
        <v>1493800.0000000068</v>
      </c>
      <c r="R190" s="8">
        <f t="shared" si="1"/>
        <v>1539560.0000000051</v>
      </c>
      <c r="S190" s="8">
        <f t="shared" si="15"/>
        <v>1619640.0000000023</v>
      </c>
      <c r="T190" s="8">
        <f t="shared" si="15"/>
        <v>1714680.0000000061</v>
      </c>
      <c r="U190" s="8">
        <f t="shared" si="15"/>
        <v>1746360.0000000072</v>
      </c>
      <c r="V190" s="8">
        <f t="shared" si="15"/>
        <v>1798280.00000001</v>
      </c>
      <c r="W190" s="8">
        <f t="shared" si="15"/>
        <v>1927640.0000000123</v>
      </c>
      <c r="X190" s="8">
        <f t="shared" si="15"/>
        <v>2006840.0000000102</v>
      </c>
      <c r="Y190" s="8">
        <f t="shared" si="15"/>
        <v>2117720.0000000093</v>
      </c>
      <c r="Z190" s="140">
        <f t="shared" si="3"/>
        <v>15964520.000000069</v>
      </c>
      <c r="AA190" s="138">
        <v>38.419001199871815</v>
      </c>
      <c r="AB190" s="9">
        <v>38.780453268346484</v>
      </c>
      <c r="AC190" s="165">
        <v>39.289467212198453</v>
      </c>
      <c r="AD190" s="167">
        <v>11.680000000000064</v>
      </c>
      <c r="AE190" s="172">
        <f t="shared" si="4"/>
        <v>1027840.0000000056</v>
      </c>
    </row>
    <row r="191" spans="1:31" s="3" customFormat="1" ht="14.25" customHeight="1">
      <c r="A191" s="4">
        <v>63007</v>
      </c>
      <c r="B191" s="4" t="s">
        <v>5171</v>
      </c>
      <c r="C191" s="5" t="s">
        <v>5165</v>
      </c>
      <c r="D191" s="4" t="s">
        <v>4981</v>
      </c>
      <c r="E191" s="186">
        <v>262.55</v>
      </c>
      <c r="F191" s="133">
        <v>264.59000000000003</v>
      </c>
      <c r="G191" s="187">
        <v>265.61</v>
      </c>
      <c r="H191" s="132">
        <v>2.0400000000000205</v>
      </c>
      <c r="I191" s="6">
        <v>2.9999999999972715E-2</v>
      </c>
      <c r="J191" s="6">
        <v>8.9999999999974989E-2</v>
      </c>
      <c r="K191" s="6">
        <v>0.17000000000001592</v>
      </c>
      <c r="L191" s="6">
        <v>7.9999999999984084E-2</v>
      </c>
      <c r="M191" s="6">
        <v>0.47000000000002728</v>
      </c>
      <c r="N191" s="6">
        <v>0.18000000000000682</v>
      </c>
      <c r="O191" s="7">
        <v>0</v>
      </c>
      <c r="P191" s="135">
        <v>0</v>
      </c>
      <c r="Q191" s="8">
        <f t="shared" si="0"/>
        <v>628320.00000000629</v>
      </c>
      <c r="R191" s="8">
        <f t="shared" si="1"/>
        <v>633600.00000000151</v>
      </c>
      <c r="S191" s="8">
        <f t="shared" si="15"/>
        <v>641519.9999999993</v>
      </c>
      <c r="T191" s="8">
        <f t="shared" si="15"/>
        <v>656480.0000000007</v>
      </c>
      <c r="U191" s="8">
        <f t="shared" si="15"/>
        <v>663519.9999999993</v>
      </c>
      <c r="V191" s="8">
        <f t="shared" si="15"/>
        <v>704880.00000000175</v>
      </c>
      <c r="W191" s="8">
        <f t="shared" si="15"/>
        <v>720720.00000000233</v>
      </c>
      <c r="X191" s="8">
        <f t="shared" si="15"/>
        <v>720720.00000000233</v>
      </c>
      <c r="Y191" s="8">
        <f t="shared" si="15"/>
        <v>720720.00000000233</v>
      </c>
      <c r="Z191" s="140">
        <f t="shared" si="3"/>
        <v>6090480.0000000149</v>
      </c>
      <c r="AA191" s="138">
        <v>24.037537193865873</v>
      </c>
      <c r="AB191" s="9">
        <v>24.22430762188144</v>
      </c>
      <c r="AC191" s="165">
        <v>24.317692835889222</v>
      </c>
      <c r="AD191" s="167">
        <v>3.0600000000000018</v>
      </c>
      <c r="AE191" s="172">
        <f t="shared" si="4"/>
        <v>269280.00000000017</v>
      </c>
    </row>
    <row r="192" spans="1:31" s="3" customFormat="1" ht="14.25" customHeight="1">
      <c r="A192" s="4">
        <v>63008</v>
      </c>
      <c r="B192" s="4" t="s">
        <v>5172</v>
      </c>
      <c r="C192" s="5" t="s">
        <v>5165</v>
      </c>
      <c r="D192" s="4" t="s">
        <v>4981</v>
      </c>
      <c r="E192" s="186">
        <v>417.56</v>
      </c>
      <c r="F192" s="133">
        <v>421.87</v>
      </c>
      <c r="G192" s="187">
        <v>429.42</v>
      </c>
      <c r="H192" s="132">
        <v>4.3100000000000023</v>
      </c>
      <c r="I192" s="6">
        <v>1.3999999999999773</v>
      </c>
      <c r="J192" s="6">
        <v>0.60000000000002274</v>
      </c>
      <c r="K192" s="6">
        <v>0.37000000000000455</v>
      </c>
      <c r="L192" s="6">
        <v>0.99000000000000909</v>
      </c>
      <c r="M192" s="6">
        <v>0.81000000000000227</v>
      </c>
      <c r="N192" s="6">
        <v>0.93999999999999773</v>
      </c>
      <c r="O192" s="7">
        <v>1.7300000000000182</v>
      </c>
      <c r="P192" s="135">
        <v>0.70999999999997954</v>
      </c>
      <c r="Q192" s="8">
        <f t="shared" si="0"/>
        <v>1327480.0000000005</v>
      </c>
      <c r="R192" s="8">
        <f t="shared" si="1"/>
        <v>1573879.9999999965</v>
      </c>
      <c r="S192" s="8">
        <f t="shared" si="15"/>
        <v>1626679.9999999986</v>
      </c>
      <c r="T192" s="8">
        <f t="shared" si="15"/>
        <v>1659239.9999999991</v>
      </c>
      <c r="U192" s="8">
        <f t="shared" si="15"/>
        <v>1746359.9999999998</v>
      </c>
      <c r="V192" s="8">
        <f t="shared" si="15"/>
        <v>1817640</v>
      </c>
      <c r="W192" s="8">
        <f t="shared" si="15"/>
        <v>1900359.9999999998</v>
      </c>
      <c r="X192" s="8">
        <f t="shared" si="15"/>
        <v>2052600.0000000014</v>
      </c>
      <c r="Y192" s="8">
        <f t="shared" si="15"/>
        <v>2115079.9999999995</v>
      </c>
      <c r="Z192" s="140">
        <f t="shared" si="3"/>
        <v>15819319.999999998</v>
      </c>
      <c r="AA192" s="138">
        <v>36.795911173775117</v>
      </c>
      <c r="AB192" s="9">
        <v>37.175713782164252</v>
      </c>
      <c r="AC192" s="165">
        <v>37.841029256256611</v>
      </c>
      <c r="AD192" s="167">
        <v>11.860000000000014</v>
      </c>
      <c r="AE192" s="172">
        <f t="shared" si="4"/>
        <v>1043680.0000000012</v>
      </c>
    </row>
    <row r="193" spans="1:31" s="3" customFormat="1" ht="14.25" customHeight="1">
      <c r="A193" s="4">
        <v>63009</v>
      </c>
      <c r="B193" s="4" t="s">
        <v>5173</v>
      </c>
      <c r="C193" s="5" t="s">
        <v>5165</v>
      </c>
      <c r="D193" s="4" t="s">
        <v>4981</v>
      </c>
      <c r="E193" s="186">
        <v>192.09</v>
      </c>
      <c r="F193" s="133">
        <v>192.41</v>
      </c>
      <c r="G193" s="187">
        <v>192.8</v>
      </c>
      <c r="H193" s="132">
        <v>0.31999999999999318</v>
      </c>
      <c r="I193" s="6">
        <v>-0.57999999999998408</v>
      </c>
      <c r="J193" s="6">
        <v>9.9999999999994316E-2</v>
      </c>
      <c r="K193" s="6">
        <v>3.0000000000001137E-2</v>
      </c>
      <c r="L193" s="6">
        <v>9.0000000000003411E-2</v>
      </c>
      <c r="M193" s="6">
        <v>9.9999999999994316E-2</v>
      </c>
      <c r="N193" s="6">
        <v>9.9999999999909051E-3</v>
      </c>
      <c r="O193" s="7">
        <v>0.61000000000001364</v>
      </c>
      <c r="P193" s="135">
        <v>3.0000000000001137E-2</v>
      </c>
      <c r="Q193" s="8">
        <f t="shared" si="0"/>
        <v>98559.999999997934</v>
      </c>
      <c r="R193" s="8">
        <f t="shared" si="1"/>
        <v>-3519.9999999992724</v>
      </c>
      <c r="S193" s="8">
        <f t="shared" si="15"/>
        <v>5280.0000000002274</v>
      </c>
      <c r="T193" s="8">
        <f t="shared" si="15"/>
        <v>7920.0000000003274</v>
      </c>
      <c r="U193" s="8">
        <f t="shared" si="15"/>
        <v>15840.000000000628</v>
      </c>
      <c r="V193" s="8">
        <f t="shared" si="15"/>
        <v>24640.000000000127</v>
      </c>
      <c r="W193" s="8">
        <f t="shared" si="15"/>
        <v>25519.999999999327</v>
      </c>
      <c r="X193" s="8">
        <f t="shared" si="15"/>
        <v>79200.000000000524</v>
      </c>
      <c r="Y193" s="8">
        <f t="shared" si="15"/>
        <v>81840.000000000626</v>
      </c>
      <c r="Z193" s="140">
        <f t="shared" si="3"/>
        <v>335280.00000000047</v>
      </c>
      <c r="AA193" s="138">
        <v>25.618490017471089</v>
      </c>
      <c r="AB193" s="9">
        <v>25.661167495765596</v>
      </c>
      <c r="AC193" s="165">
        <v>25.713180672437019</v>
      </c>
      <c r="AD193" s="167">
        <v>0.71000000000000796</v>
      </c>
      <c r="AE193" s="172">
        <f t="shared" si="4"/>
        <v>62480.000000000698</v>
      </c>
    </row>
    <row r="194" spans="1:31" s="3" customFormat="1" ht="14.25" customHeight="1">
      <c r="A194" s="4">
        <v>63010</v>
      </c>
      <c r="B194" s="4" t="s">
        <v>5174</v>
      </c>
      <c r="C194" s="5" t="s">
        <v>5165</v>
      </c>
      <c r="D194" s="4" t="s">
        <v>4981</v>
      </c>
      <c r="E194" s="186">
        <v>198.18</v>
      </c>
      <c r="F194" s="133">
        <v>203.85</v>
      </c>
      <c r="G194" s="187">
        <v>217.92000000000002</v>
      </c>
      <c r="H194" s="132">
        <v>5.6699999999999875</v>
      </c>
      <c r="I194" s="6">
        <v>0.44999999999998863</v>
      </c>
      <c r="J194" s="6">
        <v>0.61000000000004206</v>
      </c>
      <c r="K194" s="6">
        <v>1.6099999999999852</v>
      </c>
      <c r="L194" s="6">
        <v>2.1999999999999886</v>
      </c>
      <c r="M194" s="6">
        <v>0.54000000000002046</v>
      </c>
      <c r="N194" s="6">
        <v>2.2399999999999807</v>
      </c>
      <c r="O194" s="7">
        <v>5.3400000000000034</v>
      </c>
      <c r="P194" s="135">
        <v>1.0800000000000125</v>
      </c>
      <c r="Q194" s="8">
        <f t="shared" si="0"/>
        <v>1746359.9999999965</v>
      </c>
      <c r="R194" s="8">
        <f t="shared" si="1"/>
        <v>1825559.9999999944</v>
      </c>
      <c r="S194" s="8">
        <f t="shared" si="15"/>
        <v>1879239.9999999981</v>
      </c>
      <c r="T194" s="8">
        <f t="shared" si="15"/>
        <v>2020919.9999999967</v>
      </c>
      <c r="U194" s="8">
        <f t="shared" si="15"/>
        <v>2214519.9999999958</v>
      </c>
      <c r="V194" s="8">
        <f t="shared" si="15"/>
        <v>2262039.9999999977</v>
      </c>
      <c r="W194" s="8">
        <f t="shared" si="15"/>
        <v>2459159.9999999958</v>
      </c>
      <c r="X194" s="8">
        <f t="shared" si="15"/>
        <v>2929079.9999999963</v>
      </c>
      <c r="Y194" s="8">
        <f t="shared" si="15"/>
        <v>3024119.9999999972</v>
      </c>
      <c r="Z194" s="140">
        <f t="shared" si="3"/>
        <v>20360999.999999966</v>
      </c>
      <c r="AA194" s="138">
        <v>35.432944163344125</v>
      </c>
      <c r="AB194" s="9">
        <v>36.446693247036535</v>
      </c>
      <c r="AC194" s="165">
        <v>38.962292825088063</v>
      </c>
      <c r="AD194" s="167">
        <v>19.740000000000009</v>
      </c>
      <c r="AE194" s="172">
        <f t="shared" si="4"/>
        <v>1737120.0000000007</v>
      </c>
    </row>
    <row r="195" spans="1:31" s="3" customFormat="1" ht="14.25" customHeight="1">
      <c r="A195" s="4">
        <v>63011</v>
      </c>
      <c r="B195" s="4" t="s">
        <v>5175</v>
      </c>
      <c r="C195" s="5" t="s">
        <v>5165</v>
      </c>
      <c r="D195" s="4" t="s">
        <v>4981</v>
      </c>
      <c r="E195" s="186">
        <v>730.30000000000007</v>
      </c>
      <c r="F195" s="133">
        <v>745.78000000000009</v>
      </c>
      <c r="G195" s="187">
        <v>785.76</v>
      </c>
      <c r="H195" s="132">
        <v>15.480000000000018</v>
      </c>
      <c r="I195" s="6">
        <v>6.8899999999998727</v>
      </c>
      <c r="J195" s="6">
        <v>2.2899999999999636</v>
      </c>
      <c r="K195" s="6">
        <v>5.7500000000001137</v>
      </c>
      <c r="L195" s="6">
        <v>4.7000000000000455</v>
      </c>
      <c r="M195" s="6">
        <v>3.8399999999999181</v>
      </c>
      <c r="N195" s="6">
        <v>1.8300000000000409</v>
      </c>
      <c r="O195" s="7">
        <v>7.5599999999999454</v>
      </c>
      <c r="P195" s="135">
        <v>7.1200000000000045</v>
      </c>
      <c r="Q195" s="8">
        <f t="shared" si="0"/>
        <v>4767840.0000000065</v>
      </c>
      <c r="R195" s="8">
        <f t="shared" si="1"/>
        <v>5980479.9999999842</v>
      </c>
      <c r="S195" s="8">
        <f t="shared" ref="S195:Y210" si="16">R195+(J195*88000)</f>
        <v>6181999.9999999814</v>
      </c>
      <c r="T195" s="8">
        <f t="shared" si="16"/>
        <v>6687999.9999999916</v>
      </c>
      <c r="U195" s="8">
        <f t="shared" si="16"/>
        <v>7101599.9999999953</v>
      </c>
      <c r="V195" s="8">
        <f t="shared" si="16"/>
        <v>7439519.9999999879</v>
      </c>
      <c r="W195" s="8">
        <f t="shared" si="16"/>
        <v>7600559.9999999916</v>
      </c>
      <c r="X195" s="8">
        <f t="shared" si="16"/>
        <v>8265839.999999987</v>
      </c>
      <c r="Y195" s="8">
        <f t="shared" si="16"/>
        <v>8892399.999999987</v>
      </c>
      <c r="Z195" s="140">
        <f t="shared" si="3"/>
        <v>62918239.999999911</v>
      </c>
      <c r="AA195" s="138">
        <v>26.939790324841567</v>
      </c>
      <c r="AB195" s="9">
        <v>27.510826822484379</v>
      </c>
      <c r="AC195" s="165">
        <v>28.985635554768596</v>
      </c>
      <c r="AD195" s="167">
        <v>55.459999999999923</v>
      </c>
      <c r="AE195" s="172">
        <f t="shared" si="4"/>
        <v>4880479.9999999935</v>
      </c>
    </row>
    <row r="196" spans="1:31" s="3" customFormat="1" ht="14.25" customHeight="1">
      <c r="A196" s="4">
        <v>63012</v>
      </c>
      <c r="B196" s="4" t="s">
        <v>5176</v>
      </c>
      <c r="C196" s="5" t="s">
        <v>5165</v>
      </c>
      <c r="D196" s="4" t="s">
        <v>4981</v>
      </c>
      <c r="E196" s="186">
        <v>138.82</v>
      </c>
      <c r="F196" s="133">
        <v>140.01</v>
      </c>
      <c r="G196" s="187">
        <v>143.29999999999998</v>
      </c>
      <c r="H196" s="132">
        <v>1.1899999999999977</v>
      </c>
      <c r="I196" s="6">
        <v>0.31000000000000227</v>
      </c>
      <c r="J196" s="6">
        <v>0</v>
      </c>
      <c r="K196" s="6">
        <v>0.59999999999999432</v>
      </c>
      <c r="L196" s="6">
        <v>0.63000000000002387</v>
      </c>
      <c r="M196" s="6">
        <v>9.9999999999909051E-3</v>
      </c>
      <c r="N196" s="6">
        <v>9.9999999999909051E-3</v>
      </c>
      <c r="O196" s="7">
        <v>1.7199999999999989</v>
      </c>
      <c r="P196" s="135">
        <v>9.9999999999909051E-3</v>
      </c>
      <c r="Q196" s="8">
        <f t="shared" si="0"/>
        <v>366519.99999999924</v>
      </c>
      <c r="R196" s="8">
        <f t="shared" si="1"/>
        <v>421079.99999999965</v>
      </c>
      <c r="S196" s="8">
        <f t="shared" si="16"/>
        <v>421079.99999999965</v>
      </c>
      <c r="T196" s="8">
        <f t="shared" si="16"/>
        <v>473879.99999999913</v>
      </c>
      <c r="U196" s="8">
        <f t="shared" si="16"/>
        <v>529320.00000000128</v>
      </c>
      <c r="V196" s="8">
        <f t="shared" si="16"/>
        <v>530200.00000000047</v>
      </c>
      <c r="W196" s="8">
        <f t="shared" si="16"/>
        <v>531079.99999999965</v>
      </c>
      <c r="X196" s="8">
        <f t="shared" si="16"/>
        <v>682439.99999999953</v>
      </c>
      <c r="Y196" s="8">
        <f t="shared" si="16"/>
        <v>683319.99999999872</v>
      </c>
      <c r="Z196" s="140">
        <f t="shared" si="3"/>
        <v>4638919.9999999972</v>
      </c>
      <c r="AA196" s="138">
        <v>34.975183290922381</v>
      </c>
      <c r="AB196" s="9">
        <v>35.274999370134289</v>
      </c>
      <c r="AC196" s="165">
        <v>36.103902647955458</v>
      </c>
      <c r="AD196" s="167">
        <v>4.4799999999999898</v>
      </c>
      <c r="AE196" s="172">
        <f t="shared" si="4"/>
        <v>394239.99999999913</v>
      </c>
    </row>
    <row r="197" spans="1:31" s="3" customFormat="1" ht="14.25" customHeight="1">
      <c r="A197" s="4">
        <v>63013</v>
      </c>
      <c r="B197" s="4" t="s">
        <v>5177</v>
      </c>
      <c r="C197" s="5" t="s">
        <v>5165</v>
      </c>
      <c r="D197" s="4" t="s">
        <v>4981</v>
      </c>
      <c r="E197" s="186">
        <v>102.71000000000001</v>
      </c>
      <c r="F197" s="133">
        <v>103.64000000000001</v>
      </c>
      <c r="G197" s="187">
        <v>110.27</v>
      </c>
      <c r="H197" s="132">
        <v>0.93000000000000682</v>
      </c>
      <c r="I197" s="6">
        <v>1.6899999999999835</v>
      </c>
      <c r="J197" s="6">
        <v>6.9999999999993179E-2</v>
      </c>
      <c r="K197" s="6">
        <v>1.3400000000000176</v>
      </c>
      <c r="L197" s="6">
        <v>0.89000000000000057</v>
      </c>
      <c r="M197" s="6">
        <v>0.12999999999998124</v>
      </c>
      <c r="N197" s="6">
        <v>0.26000000000001933</v>
      </c>
      <c r="O197" s="7">
        <v>1.1099999999999852</v>
      </c>
      <c r="P197" s="135">
        <v>1.1400000000000006</v>
      </c>
      <c r="Q197" s="8">
        <f t="shared" si="0"/>
        <v>286440.0000000021</v>
      </c>
      <c r="R197" s="8">
        <f t="shared" si="1"/>
        <v>583879.99999999919</v>
      </c>
      <c r="S197" s="8">
        <f t="shared" si="16"/>
        <v>590039.9999999986</v>
      </c>
      <c r="T197" s="8">
        <f t="shared" si="16"/>
        <v>707960.00000000012</v>
      </c>
      <c r="U197" s="8">
        <f t="shared" si="16"/>
        <v>786280.00000000012</v>
      </c>
      <c r="V197" s="8">
        <f t="shared" si="16"/>
        <v>797719.99999999849</v>
      </c>
      <c r="W197" s="8">
        <f t="shared" si="16"/>
        <v>820600.00000000023</v>
      </c>
      <c r="X197" s="8">
        <f t="shared" si="16"/>
        <v>918279.99999999895</v>
      </c>
      <c r="Y197" s="8">
        <f t="shared" si="16"/>
        <v>1018599.999999999</v>
      </c>
      <c r="Z197" s="140">
        <f t="shared" si="3"/>
        <v>6509799.9999999972</v>
      </c>
      <c r="AA197" s="138">
        <v>31.003984544795944</v>
      </c>
      <c r="AB197" s="9">
        <v>31.284713837237383</v>
      </c>
      <c r="AC197" s="165">
        <v>33.286042018836035</v>
      </c>
      <c r="AD197" s="167">
        <v>7.5599999999999881</v>
      </c>
      <c r="AE197" s="172">
        <f t="shared" si="4"/>
        <v>665279.99999999895</v>
      </c>
    </row>
    <row r="198" spans="1:31" s="3" customFormat="1" ht="14.25" customHeight="1">
      <c r="A198" s="4">
        <v>63014</v>
      </c>
      <c r="B198" s="4" t="s">
        <v>5178</v>
      </c>
      <c r="C198" s="5" t="s">
        <v>5165</v>
      </c>
      <c r="D198" s="4" t="s">
        <v>4981</v>
      </c>
      <c r="E198" s="186">
        <v>134.44</v>
      </c>
      <c r="F198" s="133">
        <v>134.66999999999999</v>
      </c>
      <c r="G198" s="187">
        <v>134.80000000000001</v>
      </c>
      <c r="H198" s="132">
        <v>0.22999999999998977</v>
      </c>
      <c r="I198" s="6">
        <v>3.0000000000029559E-2</v>
      </c>
      <c r="J198" s="6">
        <v>0</v>
      </c>
      <c r="K198" s="6">
        <v>9.9999999999909051E-3</v>
      </c>
      <c r="L198" s="6">
        <v>2.0000000000038654E-2</v>
      </c>
      <c r="M198" s="6">
        <v>4.9999999999982947E-2</v>
      </c>
      <c r="N198" s="6">
        <v>0.12999999999999545</v>
      </c>
      <c r="O198" s="7">
        <v>-0.10999999999998522</v>
      </c>
      <c r="P198" s="135">
        <v>0</v>
      </c>
      <c r="Q198" s="8">
        <f t="shared" si="0"/>
        <v>70839.999999996857</v>
      </c>
      <c r="R198" s="8">
        <f t="shared" si="1"/>
        <v>76120.000000002066</v>
      </c>
      <c r="S198" s="8">
        <f t="shared" si="16"/>
        <v>76120.000000002066</v>
      </c>
      <c r="T198" s="8">
        <f t="shared" si="16"/>
        <v>77000.000000001266</v>
      </c>
      <c r="U198" s="8">
        <f t="shared" si="16"/>
        <v>78760.000000004671</v>
      </c>
      <c r="V198" s="8">
        <f t="shared" si="16"/>
        <v>83160.000000003172</v>
      </c>
      <c r="W198" s="8">
        <f t="shared" si="16"/>
        <v>94600.000000002765</v>
      </c>
      <c r="X198" s="8">
        <f t="shared" si="16"/>
        <v>84920.00000000406</v>
      </c>
      <c r="Y198" s="8">
        <f t="shared" si="16"/>
        <v>84920.00000000406</v>
      </c>
      <c r="Z198" s="140">
        <f t="shared" si="3"/>
        <v>726440.00000002107</v>
      </c>
      <c r="AA198" s="138">
        <v>33.222131613413396</v>
      </c>
      <c r="AB198" s="9">
        <v>33.27896804803914</v>
      </c>
      <c r="AC198" s="165">
        <v>33.311092989349348</v>
      </c>
      <c r="AD198" s="167">
        <v>0.36000000000001364</v>
      </c>
      <c r="AE198" s="172">
        <f t="shared" si="4"/>
        <v>31680.000000001201</v>
      </c>
    </row>
    <row r="199" spans="1:31" s="3" customFormat="1" ht="14.25" customHeight="1">
      <c r="A199" s="4">
        <v>63015</v>
      </c>
      <c r="B199" s="4" t="s">
        <v>5179</v>
      </c>
      <c r="C199" s="5" t="s">
        <v>5165</v>
      </c>
      <c r="D199" s="4" t="s">
        <v>4981</v>
      </c>
      <c r="E199" s="186">
        <v>48.730000000000004</v>
      </c>
      <c r="F199" s="133">
        <v>50.930000000000007</v>
      </c>
      <c r="G199" s="187">
        <v>53.86</v>
      </c>
      <c r="H199" s="132">
        <v>2.2000000000000028</v>
      </c>
      <c r="I199" s="6">
        <v>4.9999999999990052E-2</v>
      </c>
      <c r="J199" s="6">
        <v>4.0000000000006253E-2</v>
      </c>
      <c r="K199" s="6">
        <v>0.47999999999999687</v>
      </c>
      <c r="L199" s="6">
        <v>0</v>
      </c>
      <c r="M199" s="6">
        <v>1.0300000000000011</v>
      </c>
      <c r="N199" s="6">
        <v>0.25</v>
      </c>
      <c r="O199" s="7">
        <v>0.79999999999999716</v>
      </c>
      <c r="P199" s="135">
        <v>0.28000000000000114</v>
      </c>
      <c r="Q199" s="8">
        <f t="shared" si="0"/>
        <v>677600.00000000081</v>
      </c>
      <c r="R199" s="8">
        <f t="shared" si="1"/>
        <v>686399.99999999907</v>
      </c>
      <c r="S199" s="8">
        <f t="shared" si="16"/>
        <v>689919.99999999965</v>
      </c>
      <c r="T199" s="8">
        <f t="shared" si="16"/>
        <v>732159.99999999942</v>
      </c>
      <c r="U199" s="8">
        <f t="shared" si="16"/>
        <v>732159.99999999942</v>
      </c>
      <c r="V199" s="8">
        <f t="shared" si="16"/>
        <v>822799.99999999953</v>
      </c>
      <c r="W199" s="8">
        <f t="shared" si="16"/>
        <v>844799.99999999953</v>
      </c>
      <c r="X199" s="8">
        <f t="shared" si="16"/>
        <v>915199.9999999993</v>
      </c>
      <c r="Y199" s="8">
        <f t="shared" si="16"/>
        <v>939839.99999999942</v>
      </c>
      <c r="Z199" s="140">
        <f t="shared" si="3"/>
        <v>7040879.9999999963</v>
      </c>
      <c r="AA199" s="138">
        <v>13.407990314769977</v>
      </c>
      <c r="AB199" s="9">
        <v>14.013317191283296</v>
      </c>
      <c r="AC199" s="165">
        <v>14.819502531366938</v>
      </c>
      <c r="AD199" s="167">
        <v>5.1299999999999955</v>
      </c>
      <c r="AE199" s="172">
        <f t="shared" si="4"/>
        <v>451439.99999999959</v>
      </c>
    </row>
    <row r="200" spans="1:31" s="3" customFormat="1" ht="14.25" customHeight="1">
      <c r="A200" s="4">
        <v>63016</v>
      </c>
      <c r="B200" s="4" t="s">
        <v>5180</v>
      </c>
      <c r="C200" s="5" t="s">
        <v>5165</v>
      </c>
      <c r="D200" s="4" t="s">
        <v>4981</v>
      </c>
      <c r="E200" s="186">
        <v>230.32</v>
      </c>
      <c r="F200" s="133">
        <v>230.42</v>
      </c>
      <c r="G200" s="187">
        <v>234.77</v>
      </c>
      <c r="H200" s="132">
        <v>9.9999999999994316E-2</v>
      </c>
      <c r="I200" s="6">
        <v>0.60000000000002274</v>
      </c>
      <c r="J200" s="6">
        <v>1.6899999999999977</v>
      </c>
      <c r="K200" s="6">
        <v>0.87000000000000455</v>
      </c>
      <c r="L200" s="6">
        <v>0</v>
      </c>
      <c r="M200" s="6">
        <v>0.71000000000000796</v>
      </c>
      <c r="N200" s="6">
        <v>0.29999999999998295</v>
      </c>
      <c r="O200" s="7">
        <v>0.18000000000000682</v>
      </c>
      <c r="P200" s="135">
        <v>0</v>
      </c>
      <c r="Q200" s="8">
        <f t="shared" si="0"/>
        <v>30799.999999998246</v>
      </c>
      <c r="R200" s="8">
        <f t="shared" si="1"/>
        <v>136400.00000000227</v>
      </c>
      <c r="S200" s="8">
        <f t="shared" si="16"/>
        <v>285120.0000000021</v>
      </c>
      <c r="T200" s="8">
        <f t="shared" si="16"/>
        <v>361680.0000000025</v>
      </c>
      <c r="U200" s="8">
        <f t="shared" si="16"/>
        <v>361680.0000000025</v>
      </c>
      <c r="V200" s="8">
        <f t="shared" si="16"/>
        <v>424160.0000000032</v>
      </c>
      <c r="W200" s="8">
        <f t="shared" si="16"/>
        <v>450560.00000000169</v>
      </c>
      <c r="X200" s="8">
        <f t="shared" si="16"/>
        <v>466400.00000000227</v>
      </c>
      <c r="Y200" s="8">
        <f t="shared" si="16"/>
        <v>466400.00000000227</v>
      </c>
      <c r="Z200" s="140">
        <f t="shared" si="3"/>
        <v>2983200.0000000172</v>
      </c>
      <c r="AA200" s="138">
        <v>72.318512936448116</v>
      </c>
      <c r="AB200" s="9">
        <v>72.349912082391356</v>
      </c>
      <c r="AC200" s="165">
        <v>73.715774930921867</v>
      </c>
      <c r="AD200" s="167">
        <v>4.4500000000000171</v>
      </c>
      <c r="AE200" s="172">
        <f t="shared" si="4"/>
        <v>391600.00000000151</v>
      </c>
    </row>
    <row r="201" spans="1:31" s="3" customFormat="1" ht="14.25" customHeight="1">
      <c r="A201" s="4">
        <v>63017</v>
      </c>
      <c r="B201" s="4" t="s">
        <v>5181</v>
      </c>
      <c r="C201" s="5" t="s">
        <v>5165</v>
      </c>
      <c r="D201" s="4" t="s">
        <v>4981</v>
      </c>
      <c r="E201" s="186">
        <v>451.05</v>
      </c>
      <c r="F201" s="133">
        <v>455.84000000000003</v>
      </c>
      <c r="G201" s="187">
        <v>468.71</v>
      </c>
      <c r="H201" s="132">
        <v>4.7900000000000205</v>
      </c>
      <c r="I201" s="6">
        <v>0.76999999999998181</v>
      </c>
      <c r="J201" s="6">
        <v>2.2900000000000205</v>
      </c>
      <c r="K201" s="6">
        <v>0.43999999999999773</v>
      </c>
      <c r="L201" s="6">
        <v>1.5699999999999932</v>
      </c>
      <c r="M201" s="6">
        <v>1.6499999999999773</v>
      </c>
      <c r="N201" s="6">
        <v>1.4700000000000273</v>
      </c>
      <c r="O201" s="7">
        <v>3.5500000000000114</v>
      </c>
      <c r="P201" s="135">
        <v>1.1299999999999386</v>
      </c>
      <c r="Q201" s="8">
        <f t="shared" si="0"/>
        <v>1475320.0000000065</v>
      </c>
      <c r="R201" s="8">
        <f t="shared" si="1"/>
        <v>1610840.0000000033</v>
      </c>
      <c r="S201" s="8">
        <f t="shared" si="16"/>
        <v>1812360.0000000051</v>
      </c>
      <c r="T201" s="8">
        <f t="shared" si="16"/>
        <v>1851080.0000000049</v>
      </c>
      <c r="U201" s="8">
        <f t="shared" si="16"/>
        <v>1989240.0000000042</v>
      </c>
      <c r="V201" s="8">
        <f t="shared" si="16"/>
        <v>2134440.0000000023</v>
      </c>
      <c r="W201" s="8">
        <f t="shared" si="16"/>
        <v>2263800.0000000047</v>
      </c>
      <c r="X201" s="8">
        <f t="shared" si="16"/>
        <v>2576200.0000000056</v>
      </c>
      <c r="Y201" s="8">
        <f t="shared" si="16"/>
        <v>2675640</v>
      </c>
      <c r="Z201" s="140">
        <f t="shared" si="3"/>
        <v>18388920.000000037</v>
      </c>
      <c r="AA201" s="138">
        <v>57.794321152170568</v>
      </c>
      <c r="AB201" s="9">
        <v>58.408077494746557</v>
      </c>
      <c r="AC201" s="165">
        <v>60.057147250269068</v>
      </c>
      <c r="AD201" s="167">
        <v>17.659999999999968</v>
      </c>
      <c r="AE201" s="172">
        <f t="shared" si="4"/>
        <v>1554079.9999999972</v>
      </c>
    </row>
    <row r="202" spans="1:31" s="3" customFormat="1" ht="14.25" customHeight="1">
      <c r="A202" s="4">
        <v>63018</v>
      </c>
      <c r="B202" s="4" t="s">
        <v>5182</v>
      </c>
      <c r="C202" s="5" t="s">
        <v>5165</v>
      </c>
      <c r="D202" s="4" t="s">
        <v>4981</v>
      </c>
      <c r="E202" s="186">
        <v>117.48</v>
      </c>
      <c r="F202" s="133">
        <v>124.60000000000001</v>
      </c>
      <c r="G202" s="187">
        <v>134.79</v>
      </c>
      <c r="H202" s="132">
        <v>7.1200000000000045</v>
      </c>
      <c r="I202" s="6">
        <v>1.2900000000000063</v>
      </c>
      <c r="J202" s="6">
        <v>8.99999999999892E-2</v>
      </c>
      <c r="K202" s="6">
        <v>2.8999999999999915</v>
      </c>
      <c r="L202" s="6">
        <v>0.81999999999999318</v>
      </c>
      <c r="M202" s="6">
        <v>1.8899999999999864</v>
      </c>
      <c r="N202" s="6">
        <v>0.78000000000002956</v>
      </c>
      <c r="O202" s="7">
        <v>1.2599999999999909</v>
      </c>
      <c r="P202" s="135">
        <v>1.1599999999999966</v>
      </c>
      <c r="Q202" s="8">
        <f t="shared" si="0"/>
        <v>2192960.0000000014</v>
      </c>
      <c r="R202" s="8">
        <f t="shared" si="1"/>
        <v>2420000.0000000023</v>
      </c>
      <c r="S202" s="8">
        <f t="shared" si="16"/>
        <v>2427920.0000000014</v>
      </c>
      <c r="T202" s="8">
        <f t="shared" si="16"/>
        <v>2683120.0000000005</v>
      </c>
      <c r="U202" s="8">
        <f t="shared" si="16"/>
        <v>2755280</v>
      </c>
      <c r="V202" s="8">
        <f t="shared" si="16"/>
        <v>2921599.9999999986</v>
      </c>
      <c r="W202" s="8">
        <f t="shared" si="16"/>
        <v>2990240.0000000014</v>
      </c>
      <c r="X202" s="8">
        <f t="shared" si="16"/>
        <v>3101120.0000000005</v>
      </c>
      <c r="Y202" s="8">
        <f t="shared" si="16"/>
        <v>3203200</v>
      </c>
      <c r="Z202" s="140">
        <f t="shared" si="3"/>
        <v>24695440.000000004</v>
      </c>
      <c r="AA202" s="138">
        <v>18.484486122474667</v>
      </c>
      <c r="AB202" s="9">
        <v>19.604758008685252</v>
      </c>
      <c r="AC202" s="165">
        <v>21.208068475045629</v>
      </c>
      <c r="AD202" s="167">
        <v>17.309999999999988</v>
      </c>
      <c r="AE202" s="172">
        <f t="shared" si="4"/>
        <v>1523279.9999999988</v>
      </c>
    </row>
    <row r="203" spans="1:31" s="3" customFormat="1" ht="14.25" customHeight="1">
      <c r="A203" s="4">
        <v>63019</v>
      </c>
      <c r="B203" s="4" t="s">
        <v>5183</v>
      </c>
      <c r="C203" s="5" t="s">
        <v>5165</v>
      </c>
      <c r="D203" s="4" t="s">
        <v>4981</v>
      </c>
      <c r="E203" s="186">
        <v>171.46</v>
      </c>
      <c r="F203" s="133">
        <v>172.13</v>
      </c>
      <c r="G203" s="187">
        <v>172.44</v>
      </c>
      <c r="H203" s="132">
        <v>0.66999999999998749</v>
      </c>
      <c r="I203" s="6">
        <v>0.12999999999999545</v>
      </c>
      <c r="J203" s="6">
        <v>0</v>
      </c>
      <c r="K203" s="6">
        <v>3.0000000000001137E-2</v>
      </c>
      <c r="L203" s="6">
        <v>0</v>
      </c>
      <c r="M203" s="6">
        <v>0</v>
      </c>
      <c r="N203" s="6">
        <v>9.9999999999994316E-2</v>
      </c>
      <c r="O203" s="7">
        <v>5.000000000003979E-2</v>
      </c>
      <c r="P203" s="135">
        <v>0</v>
      </c>
      <c r="Q203" s="8">
        <f t="shared" si="0"/>
        <v>206359.99999999613</v>
      </c>
      <c r="R203" s="8">
        <f t="shared" si="1"/>
        <v>229239.99999999534</v>
      </c>
      <c r="S203" s="8">
        <f t="shared" si="16"/>
        <v>229239.99999999534</v>
      </c>
      <c r="T203" s="8">
        <f t="shared" si="16"/>
        <v>231879.99999999543</v>
      </c>
      <c r="U203" s="8">
        <f t="shared" si="16"/>
        <v>231879.99999999543</v>
      </c>
      <c r="V203" s="8">
        <f t="shared" si="16"/>
        <v>231879.99999999543</v>
      </c>
      <c r="W203" s="8">
        <f t="shared" si="16"/>
        <v>240679.99999999494</v>
      </c>
      <c r="X203" s="8">
        <f t="shared" si="16"/>
        <v>245079.99999999843</v>
      </c>
      <c r="Y203" s="8">
        <f t="shared" si="16"/>
        <v>245079.99999999843</v>
      </c>
      <c r="Z203" s="140">
        <f t="shared" si="3"/>
        <v>2091319.9999999646</v>
      </c>
      <c r="AA203" s="138">
        <v>29.414993995539547</v>
      </c>
      <c r="AB203" s="9">
        <v>29.529936524275175</v>
      </c>
      <c r="AC203" s="165">
        <v>29.583118888317028</v>
      </c>
      <c r="AD203" s="167">
        <v>0.97999999999998977</v>
      </c>
      <c r="AE203" s="172">
        <f t="shared" si="4"/>
        <v>86239.999999999098</v>
      </c>
    </row>
    <row r="204" spans="1:31" s="3" customFormat="1" ht="14.25" customHeight="1">
      <c r="A204" s="4">
        <v>63020</v>
      </c>
      <c r="B204" s="4" t="s">
        <v>5184</v>
      </c>
      <c r="C204" s="5" t="s">
        <v>5165</v>
      </c>
      <c r="D204" s="4" t="s">
        <v>4981</v>
      </c>
      <c r="E204" s="186">
        <v>188.66</v>
      </c>
      <c r="F204" s="133">
        <v>191.69</v>
      </c>
      <c r="G204" s="187">
        <v>194.35</v>
      </c>
      <c r="H204" s="132">
        <v>3.0300000000000011</v>
      </c>
      <c r="I204" s="6">
        <v>0.36000000000001364</v>
      </c>
      <c r="J204" s="6">
        <v>0.28000000000000114</v>
      </c>
      <c r="K204" s="6">
        <v>0.56999999999999318</v>
      </c>
      <c r="L204" s="6">
        <v>0.63999999999998636</v>
      </c>
      <c r="M204" s="6">
        <v>0.60000000000002274</v>
      </c>
      <c r="N204" s="6">
        <v>9.0000000000003411E-2</v>
      </c>
      <c r="O204" s="7">
        <v>5.0000000000011369E-2</v>
      </c>
      <c r="P204" s="135">
        <v>6.9999999999964757E-2</v>
      </c>
      <c r="Q204" s="8">
        <f t="shared" si="0"/>
        <v>933240.00000000047</v>
      </c>
      <c r="R204" s="8">
        <f t="shared" si="1"/>
        <v>996600.00000000291</v>
      </c>
      <c r="S204" s="8">
        <f t="shared" si="16"/>
        <v>1021240.000000003</v>
      </c>
      <c r="T204" s="8">
        <f t="shared" si="16"/>
        <v>1071400.0000000023</v>
      </c>
      <c r="U204" s="8">
        <f t="shared" si="16"/>
        <v>1127720.0000000012</v>
      </c>
      <c r="V204" s="8">
        <f t="shared" si="16"/>
        <v>1180520.0000000033</v>
      </c>
      <c r="W204" s="8">
        <f t="shared" si="16"/>
        <v>1188440.0000000035</v>
      </c>
      <c r="X204" s="8">
        <f t="shared" si="16"/>
        <v>1192840.0000000044</v>
      </c>
      <c r="Y204" s="8">
        <f t="shared" si="16"/>
        <v>1199000.0000000014</v>
      </c>
      <c r="Z204" s="140">
        <f t="shared" si="3"/>
        <v>9911000.0000000224</v>
      </c>
      <c r="AA204" s="138">
        <v>59.570571518787496</v>
      </c>
      <c r="AB204" s="9">
        <v>60.527312914430063</v>
      </c>
      <c r="AC204" s="165">
        <v>61.367224502683925</v>
      </c>
      <c r="AD204" s="167">
        <v>5.6899999999999977</v>
      </c>
      <c r="AE204" s="172">
        <f t="shared" si="4"/>
        <v>500719.99999999983</v>
      </c>
    </row>
    <row r="205" spans="1:31" s="3" customFormat="1" ht="14.25" customHeight="1">
      <c r="A205" s="4">
        <v>63021</v>
      </c>
      <c r="B205" s="4" t="s">
        <v>5185</v>
      </c>
      <c r="C205" s="5" t="s">
        <v>5165</v>
      </c>
      <c r="D205" s="4" t="s">
        <v>4981</v>
      </c>
      <c r="E205" s="186">
        <v>137.04</v>
      </c>
      <c r="F205" s="133">
        <v>137.16999999999999</v>
      </c>
      <c r="G205" s="187">
        <v>138.97</v>
      </c>
      <c r="H205" s="132">
        <v>0.12999999999999545</v>
      </c>
      <c r="I205" s="6">
        <v>0.49000000000003752</v>
      </c>
      <c r="J205" s="6">
        <v>0.31999999999996476</v>
      </c>
      <c r="K205" s="6">
        <v>0.11000000000001364</v>
      </c>
      <c r="L205" s="6">
        <v>0.13999999999998636</v>
      </c>
      <c r="M205" s="6">
        <v>0.12999999999999545</v>
      </c>
      <c r="N205" s="6">
        <v>5.000000000003979E-2</v>
      </c>
      <c r="O205" s="7">
        <v>8.9999999999974989E-2</v>
      </c>
      <c r="P205" s="135">
        <v>0.46999999999999886</v>
      </c>
      <c r="Q205" s="8">
        <f t="shared" si="0"/>
        <v>40039.999999998596</v>
      </c>
      <c r="R205" s="8">
        <f t="shared" si="1"/>
        <v>126280.00000000521</v>
      </c>
      <c r="S205" s="8">
        <f t="shared" si="16"/>
        <v>154440.0000000021</v>
      </c>
      <c r="T205" s="8">
        <f t="shared" si="16"/>
        <v>164120.00000000329</v>
      </c>
      <c r="U205" s="8">
        <f t="shared" si="16"/>
        <v>176440.0000000021</v>
      </c>
      <c r="V205" s="8">
        <f t="shared" si="16"/>
        <v>187880.00000000169</v>
      </c>
      <c r="W205" s="8">
        <f t="shared" si="16"/>
        <v>192280.00000000518</v>
      </c>
      <c r="X205" s="8">
        <f t="shared" si="16"/>
        <v>200200.00000000297</v>
      </c>
      <c r="Y205" s="8">
        <f t="shared" si="16"/>
        <v>241560.00000000285</v>
      </c>
      <c r="Z205" s="140">
        <f t="shared" si="3"/>
        <v>1483240.000000024</v>
      </c>
      <c r="AA205" s="138">
        <v>90.15789473684211</v>
      </c>
      <c r="AB205" s="9">
        <v>90.243421052631561</v>
      </c>
      <c r="AC205" s="165">
        <v>91.42763157894737</v>
      </c>
      <c r="AD205" s="167">
        <v>1.930000000000007</v>
      </c>
      <c r="AE205" s="172">
        <f t="shared" si="4"/>
        <v>169840.00000000061</v>
      </c>
    </row>
    <row r="206" spans="1:31" s="3" customFormat="1" ht="14.25" customHeight="1">
      <c r="A206" s="4">
        <v>63022</v>
      </c>
      <c r="B206" s="4" t="s">
        <v>5186</v>
      </c>
      <c r="C206" s="5" t="s">
        <v>5165</v>
      </c>
      <c r="D206" s="4" t="s">
        <v>4981</v>
      </c>
      <c r="E206" s="186">
        <v>50.74</v>
      </c>
      <c r="F206" s="133">
        <v>50.81</v>
      </c>
      <c r="G206" s="187">
        <v>51.61</v>
      </c>
      <c r="H206" s="132">
        <v>7.0000000000000284E-2</v>
      </c>
      <c r="I206" s="6">
        <v>0.14000000000000057</v>
      </c>
      <c r="J206" s="6">
        <v>0.52000000000000313</v>
      </c>
      <c r="K206" s="6">
        <v>1.9999999999996021E-2</v>
      </c>
      <c r="L206" s="6">
        <v>2.0000000000003126E-2</v>
      </c>
      <c r="M206" s="6">
        <v>0</v>
      </c>
      <c r="N206" s="6">
        <v>0</v>
      </c>
      <c r="O206" s="7">
        <v>0.10000000000000142</v>
      </c>
      <c r="P206" s="135">
        <v>0</v>
      </c>
      <c r="Q206" s="8">
        <f t="shared" si="0"/>
        <v>21560.000000000087</v>
      </c>
      <c r="R206" s="8">
        <f t="shared" si="1"/>
        <v>46200.000000000189</v>
      </c>
      <c r="S206" s="8">
        <f t="shared" si="16"/>
        <v>91960.000000000466</v>
      </c>
      <c r="T206" s="8">
        <f t="shared" si="16"/>
        <v>93720.000000000116</v>
      </c>
      <c r="U206" s="8">
        <f t="shared" si="16"/>
        <v>95480.000000000393</v>
      </c>
      <c r="V206" s="8">
        <f t="shared" si="16"/>
        <v>95480.000000000393</v>
      </c>
      <c r="W206" s="8">
        <f t="shared" si="16"/>
        <v>95480.000000000393</v>
      </c>
      <c r="X206" s="8">
        <f t="shared" si="16"/>
        <v>104280.00000000052</v>
      </c>
      <c r="Y206" s="8">
        <f t="shared" si="16"/>
        <v>104280.00000000052</v>
      </c>
      <c r="Z206" s="140">
        <f t="shared" si="3"/>
        <v>748440.00000000303</v>
      </c>
      <c r="AA206" s="138">
        <v>19.660570365778053</v>
      </c>
      <c r="AB206" s="9">
        <v>19.687693738375696</v>
      </c>
      <c r="AC206" s="165">
        <v>19.99767513949163</v>
      </c>
      <c r="AD206" s="167">
        <v>0.86999999999999755</v>
      </c>
      <c r="AE206" s="172">
        <f t="shared" si="4"/>
        <v>76559.999999999782</v>
      </c>
    </row>
    <row r="207" spans="1:31" s="3" customFormat="1" ht="14.25" customHeight="1">
      <c r="A207" s="4">
        <v>63023</v>
      </c>
      <c r="B207" s="4" t="s">
        <v>5187</v>
      </c>
      <c r="C207" s="5" t="s">
        <v>5165</v>
      </c>
      <c r="D207" s="4" t="s">
        <v>4981</v>
      </c>
      <c r="E207" s="186">
        <v>824.35</v>
      </c>
      <c r="F207" s="133">
        <v>837.74</v>
      </c>
      <c r="G207" s="187">
        <v>856.17</v>
      </c>
      <c r="H207" s="132">
        <v>13.389999999999986</v>
      </c>
      <c r="I207" s="6">
        <v>2.7999999999999545</v>
      </c>
      <c r="J207" s="6">
        <v>0.83000000000004093</v>
      </c>
      <c r="K207" s="6">
        <v>4.82000000000005</v>
      </c>
      <c r="L207" s="6">
        <v>1.2400000000000091</v>
      </c>
      <c r="M207" s="6">
        <v>3.0499999999999545</v>
      </c>
      <c r="N207" s="6">
        <v>3.0199999999999818</v>
      </c>
      <c r="O207" s="7">
        <v>0.50999999999999091</v>
      </c>
      <c r="P207" s="135">
        <v>2.1599999999999682</v>
      </c>
      <c r="Q207" s="8">
        <f t="shared" si="0"/>
        <v>4124119.9999999958</v>
      </c>
      <c r="R207" s="8">
        <f t="shared" si="1"/>
        <v>4616919.9999999879</v>
      </c>
      <c r="S207" s="8">
        <f t="shared" si="16"/>
        <v>4689959.9999999916</v>
      </c>
      <c r="T207" s="8">
        <f t="shared" si="16"/>
        <v>5114119.9999999963</v>
      </c>
      <c r="U207" s="8">
        <f t="shared" si="16"/>
        <v>5223239.9999999972</v>
      </c>
      <c r="V207" s="8">
        <f t="shared" si="16"/>
        <v>5491639.9999999935</v>
      </c>
      <c r="W207" s="8">
        <f t="shared" si="16"/>
        <v>5757399.9999999916</v>
      </c>
      <c r="X207" s="8">
        <f t="shared" si="16"/>
        <v>5802279.9999999907</v>
      </c>
      <c r="Y207" s="8">
        <f t="shared" si="16"/>
        <v>5992359.9999999879</v>
      </c>
      <c r="Z207" s="140">
        <f t="shared" si="3"/>
        <v>46812039.999999925</v>
      </c>
      <c r="AA207" s="138">
        <v>68.194038864025558</v>
      </c>
      <c r="AB207" s="9">
        <v>69.301721499300982</v>
      </c>
      <c r="AC207" s="165">
        <v>70.826336209392551</v>
      </c>
      <c r="AD207" s="167">
        <v>31.819999999999936</v>
      </c>
      <c r="AE207" s="172">
        <f t="shared" si="4"/>
        <v>2800159.9999999944</v>
      </c>
    </row>
    <row r="208" spans="1:31" s="3" customFormat="1" ht="14.25" customHeight="1">
      <c r="A208" s="4">
        <v>63024</v>
      </c>
      <c r="B208" s="4" t="s">
        <v>5188</v>
      </c>
      <c r="C208" s="5" t="s">
        <v>5165</v>
      </c>
      <c r="D208" s="4" t="s">
        <v>4981</v>
      </c>
      <c r="E208" s="186">
        <v>675.58</v>
      </c>
      <c r="F208" s="133">
        <v>681.62000000000012</v>
      </c>
      <c r="G208" s="187">
        <v>685.86</v>
      </c>
      <c r="H208" s="132">
        <v>6.0400000000000773</v>
      </c>
      <c r="I208" s="6">
        <v>0.77999999999985903</v>
      </c>
      <c r="J208" s="6">
        <v>0.46000000000003638</v>
      </c>
      <c r="K208" s="6">
        <v>1.07000000000005</v>
      </c>
      <c r="L208" s="6">
        <v>0.44000000000005457</v>
      </c>
      <c r="M208" s="6">
        <v>0.41999999999984539</v>
      </c>
      <c r="N208" s="6">
        <v>5.0000000000068212E-2</v>
      </c>
      <c r="O208" s="7">
        <v>0.70000000000004547</v>
      </c>
      <c r="P208" s="135">
        <v>0.31999999999993634</v>
      </c>
      <c r="Q208" s="8">
        <f t="shared" si="0"/>
        <v>1860320.0000000233</v>
      </c>
      <c r="R208" s="8">
        <f t="shared" si="1"/>
        <v>1997599.9999999984</v>
      </c>
      <c r="S208" s="8">
        <f t="shared" si="16"/>
        <v>2038080.0000000016</v>
      </c>
      <c r="T208" s="8">
        <f t="shared" si="16"/>
        <v>2132240.0000000061</v>
      </c>
      <c r="U208" s="8">
        <f t="shared" si="16"/>
        <v>2170960.0000000107</v>
      </c>
      <c r="V208" s="8">
        <f t="shared" si="16"/>
        <v>2207919.9999999972</v>
      </c>
      <c r="W208" s="8">
        <f t="shared" si="16"/>
        <v>2212320.0000000033</v>
      </c>
      <c r="X208" s="8">
        <f t="shared" si="16"/>
        <v>2273920.0000000075</v>
      </c>
      <c r="Y208" s="8">
        <f t="shared" si="16"/>
        <v>2302080.0000000019</v>
      </c>
      <c r="Z208" s="140">
        <f t="shared" si="3"/>
        <v>19195440.000000052</v>
      </c>
      <c r="AA208" s="138">
        <v>38.106143077122667</v>
      </c>
      <c r="AB208" s="9">
        <v>38.446829752550926</v>
      </c>
      <c r="AC208" s="165">
        <v>38.685987286295259</v>
      </c>
      <c r="AD208" s="167">
        <v>10.279999999999973</v>
      </c>
      <c r="AE208" s="172">
        <f t="shared" si="4"/>
        <v>904639.99999999756</v>
      </c>
    </row>
    <row r="209" spans="1:31" s="3" customFormat="1" ht="14.25" customHeight="1">
      <c r="A209" s="4">
        <v>63025</v>
      </c>
      <c r="B209" s="4" t="s">
        <v>5189</v>
      </c>
      <c r="C209" s="5" t="s">
        <v>5165</v>
      </c>
      <c r="D209" s="4" t="s">
        <v>4981</v>
      </c>
      <c r="E209" s="186">
        <v>150.12</v>
      </c>
      <c r="F209" s="133">
        <v>158.97</v>
      </c>
      <c r="G209" s="187">
        <v>167.61</v>
      </c>
      <c r="H209" s="132">
        <v>8.8499999999999943</v>
      </c>
      <c r="I209" s="6">
        <v>1.1200000000000045</v>
      </c>
      <c r="J209" s="6">
        <v>9.9999999999994316E-2</v>
      </c>
      <c r="K209" s="6">
        <v>1.3400000000000034</v>
      </c>
      <c r="L209" s="6">
        <v>1.2000000000000171</v>
      </c>
      <c r="M209" s="6">
        <v>1.839999999999975</v>
      </c>
      <c r="N209" s="6">
        <v>2.25</v>
      </c>
      <c r="O209" s="7">
        <v>0.78999999999999204</v>
      </c>
      <c r="P209" s="135">
        <v>0</v>
      </c>
      <c r="Q209" s="8">
        <f t="shared" si="0"/>
        <v>2725799.9999999981</v>
      </c>
      <c r="R209" s="8">
        <f t="shared" si="1"/>
        <v>2922919.9999999991</v>
      </c>
      <c r="S209" s="8">
        <f t="shared" si="16"/>
        <v>2931719.9999999986</v>
      </c>
      <c r="T209" s="8">
        <f t="shared" si="16"/>
        <v>3049639.9999999991</v>
      </c>
      <c r="U209" s="8">
        <f t="shared" si="16"/>
        <v>3155240.0000000005</v>
      </c>
      <c r="V209" s="8">
        <f t="shared" si="16"/>
        <v>3317159.9999999981</v>
      </c>
      <c r="W209" s="8">
        <f t="shared" si="16"/>
        <v>3515159.9999999981</v>
      </c>
      <c r="X209" s="8">
        <f t="shared" si="16"/>
        <v>3584679.9999999972</v>
      </c>
      <c r="Y209" s="8">
        <f t="shared" si="16"/>
        <v>3584679.9999999972</v>
      </c>
      <c r="Z209" s="140">
        <f t="shared" si="3"/>
        <v>28786999.999999985</v>
      </c>
      <c r="AA209" s="138">
        <v>38.447944679216285</v>
      </c>
      <c r="AB209" s="9">
        <v>40.714560122935069</v>
      </c>
      <c r="AC209" s="165">
        <v>42.927391471379181</v>
      </c>
      <c r="AD209" s="167">
        <v>17.490000000000009</v>
      </c>
      <c r="AE209" s="172">
        <f t="shared" si="4"/>
        <v>1539120.0000000007</v>
      </c>
    </row>
    <row r="210" spans="1:31" s="3" customFormat="1" ht="14.25" customHeight="1">
      <c r="A210" s="4">
        <v>63026</v>
      </c>
      <c r="B210" s="4" t="s">
        <v>5190</v>
      </c>
      <c r="C210" s="5" t="s">
        <v>5165</v>
      </c>
      <c r="D210" s="4" t="s">
        <v>4981</v>
      </c>
      <c r="E210" s="186">
        <v>227.37</v>
      </c>
      <c r="F210" s="133">
        <v>229.93</v>
      </c>
      <c r="G210" s="187">
        <v>233.29999999999998</v>
      </c>
      <c r="H210" s="132">
        <v>2.5600000000000023</v>
      </c>
      <c r="I210" s="6">
        <v>0.40000000000000568</v>
      </c>
      <c r="J210" s="6">
        <v>1.3000000000000114</v>
      </c>
      <c r="K210" s="6">
        <v>0.31999999999996476</v>
      </c>
      <c r="L210" s="6">
        <v>0.26000000000001933</v>
      </c>
      <c r="M210" s="6">
        <v>0.15999999999999659</v>
      </c>
      <c r="N210" s="6">
        <v>0.25</v>
      </c>
      <c r="O210" s="7">
        <v>0.28999999999999204</v>
      </c>
      <c r="P210" s="135">
        <v>0.38999999999998636</v>
      </c>
      <c r="Q210" s="8">
        <f t="shared" si="0"/>
        <v>788480.0000000007</v>
      </c>
      <c r="R210" s="8">
        <f t="shared" si="1"/>
        <v>858880.00000000163</v>
      </c>
      <c r="S210" s="8">
        <f t="shared" si="16"/>
        <v>973280.00000000268</v>
      </c>
      <c r="T210" s="8">
        <f t="shared" si="16"/>
        <v>1001439.9999999995</v>
      </c>
      <c r="U210" s="8">
        <f t="shared" si="16"/>
        <v>1024320.0000000013</v>
      </c>
      <c r="V210" s="8">
        <f t="shared" si="16"/>
        <v>1038400.0000000009</v>
      </c>
      <c r="W210" s="8">
        <f t="shared" si="16"/>
        <v>1060400.0000000009</v>
      </c>
      <c r="X210" s="8">
        <f t="shared" si="16"/>
        <v>1085920.0000000002</v>
      </c>
      <c r="Y210" s="8">
        <f t="shared" si="16"/>
        <v>1120239.9999999991</v>
      </c>
      <c r="Z210" s="140">
        <f t="shared" si="3"/>
        <v>8951360.0000000075</v>
      </c>
      <c r="AA210" s="138">
        <v>54.000712504453155</v>
      </c>
      <c r="AB210" s="9">
        <v>54.6087163044769</v>
      </c>
      <c r="AC210" s="165">
        <v>55.409096306851922</v>
      </c>
      <c r="AD210" s="167">
        <v>5.9299999999999784</v>
      </c>
      <c r="AE210" s="172">
        <f t="shared" si="4"/>
        <v>521839.99999999808</v>
      </c>
    </row>
    <row r="211" spans="1:31" s="3" customFormat="1" ht="14.25" customHeight="1">
      <c r="A211" s="4">
        <v>63027</v>
      </c>
      <c r="B211" s="4" t="s">
        <v>5191</v>
      </c>
      <c r="C211" s="5" t="s">
        <v>5165</v>
      </c>
      <c r="D211" s="4" t="s">
        <v>4981</v>
      </c>
      <c r="E211" s="186">
        <v>195.34</v>
      </c>
      <c r="F211" s="133">
        <v>197.69</v>
      </c>
      <c r="G211" s="187">
        <v>202.48000000000002</v>
      </c>
      <c r="H211" s="132">
        <v>2.3499999999999943</v>
      </c>
      <c r="I211" s="6">
        <v>0.81999999999999318</v>
      </c>
      <c r="J211" s="6">
        <v>5.0000000000011369E-2</v>
      </c>
      <c r="K211" s="6">
        <v>0.59000000000000341</v>
      </c>
      <c r="L211" s="6">
        <v>1.75</v>
      </c>
      <c r="M211" s="6">
        <v>0.12999999999999545</v>
      </c>
      <c r="N211" s="6">
        <v>3.9999999999992042E-2</v>
      </c>
      <c r="O211" s="7">
        <v>0.78999999999999204</v>
      </c>
      <c r="P211" s="135">
        <v>0.62000000000003297</v>
      </c>
      <c r="Q211" s="8">
        <f t="shared" si="0"/>
        <v>723799.99999999825</v>
      </c>
      <c r="R211" s="8">
        <f t="shared" si="1"/>
        <v>868119.99999999697</v>
      </c>
      <c r="S211" s="8">
        <f t="shared" ref="S211:Y226" si="17">R211+(J211*88000)</f>
        <v>872519.99999999802</v>
      </c>
      <c r="T211" s="8">
        <f t="shared" si="17"/>
        <v>924439.99999999837</v>
      </c>
      <c r="U211" s="8">
        <f t="shared" si="17"/>
        <v>1078439.9999999984</v>
      </c>
      <c r="V211" s="8">
        <f t="shared" si="17"/>
        <v>1089879.9999999979</v>
      </c>
      <c r="W211" s="8">
        <f t="shared" si="17"/>
        <v>1093399.9999999972</v>
      </c>
      <c r="X211" s="8">
        <f t="shared" si="17"/>
        <v>1162919.9999999965</v>
      </c>
      <c r="Y211" s="8">
        <f t="shared" si="17"/>
        <v>1217479.9999999993</v>
      </c>
      <c r="Z211" s="140">
        <f t="shared" si="3"/>
        <v>9030999.9999999814</v>
      </c>
      <c r="AA211" s="138">
        <v>26.762203559342929</v>
      </c>
      <c r="AB211" s="9">
        <v>27.084161060952717</v>
      </c>
      <c r="AC211" s="165">
        <v>27.740406351467989</v>
      </c>
      <c r="AD211" s="167">
        <v>7.1400000000000148</v>
      </c>
      <c r="AE211" s="172">
        <f t="shared" si="4"/>
        <v>628320.00000000128</v>
      </c>
    </row>
    <row r="212" spans="1:31" s="3" customFormat="1" ht="14.25" customHeight="1">
      <c r="A212" s="4">
        <v>63028</v>
      </c>
      <c r="B212" s="4" t="s">
        <v>5192</v>
      </c>
      <c r="C212" s="5" t="s">
        <v>5165</v>
      </c>
      <c r="D212" s="4" t="s">
        <v>4981</v>
      </c>
      <c r="E212" s="186">
        <v>116.35000000000001</v>
      </c>
      <c r="F212" s="133">
        <v>118.66000000000001</v>
      </c>
      <c r="G212" s="187">
        <v>119.32000000000001</v>
      </c>
      <c r="H212" s="132">
        <v>2.3100000000000023</v>
      </c>
      <c r="I212" s="6">
        <v>0.21999999999998465</v>
      </c>
      <c r="J212" s="6">
        <v>0</v>
      </c>
      <c r="K212" s="6">
        <v>0</v>
      </c>
      <c r="L212" s="6">
        <v>4.9999999999997158E-2</v>
      </c>
      <c r="M212" s="6">
        <v>0.1500000000000199</v>
      </c>
      <c r="N212" s="6">
        <v>0.19999999999998863</v>
      </c>
      <c r="O212" s="7">
        <v>3.0000000000001137E-2</v>
      </c>
      <c r="P212" s="135">
        <v>1.0000000000005116E-2</v>
      </c>
      <c r="Q212" s="8">
        <f t="shared" si="0"/>
        <v>711480.00000000081</v>
      </c>
      <c r="R212" s="8">
        <f t="shared" si="1"/>
        <v>750199.99999999814</v>
      </c>
      <c r="S212" s="8">
        <f t="shared" si="17"/>
        <v>750199.99999999814</v>
      </c>
      <c r="T212" s="8">
        <f t="shared" si="17"/>
        <v>750199.99999999814</v>
      </c>
      <c r="U212" s="8">
        <f t="shared" si="17"/>
        <v>754599.9999999979</v>
      </c>
      <c r="V212" s="8">
        <f t="shared" si="17"/>
        <v>767799.99999999965</v>
      </c>
      <c r="W212" s="8">
        <f t="shared" si="17"/>
        <v>785399.9999999986</v>
      </c>
      <c r="X212" s="8">
        <f t="shared" si="17"/>
        <v>788039.99999999872</v>
      </c>
      <c r="Y212" s="8">
        <f t="shared" si="17"/>
        <v>788919.99999999919</v>
      </c>
      <c r="Z212" s="140">
        <f t="shared" si="3"/>
        <v>6846839.9999999907</v>
      </c>
      <c r="AA212" s="138">
        <v>42.63154037813279</v>
      </c>
      <c r="AB212" s="9">
        <v>43.477942254140409</v>
      </c>
      <c r="AC212" s="165">
        <v>43.719771361571155</v>
      </c>
      <c r="AD212" s="167">
        <v>2.9699999999999989</v>
      </c>
      <c r="AE212" s="172">
        <f t="shared" si="4"/>
        <v>261359.99999999991</v>
      </c>
    </row>
    <row r="213" spans="1:31" s="3" customFormat="1" ht="14.25" customHeight="1">
      <c r="A213" s="4">
        <v>63029</v>
      </c>
      <c r="B213" s="4" t="s">
        <v>5193</v>
      </c>
      <c r="C213" s="5" t="s">
        <v>5165</v>
      </c>
      <c r="D213" s="4" t="s">
        <v>4981</v>
      </c>
      <c r="E213" s="186">
        <v>63.89</v>
      </c>
      <c r="F213" s="133">
        <v>64.510000000000005</v>
      </c>
      <c r="G213" s="187">
        <v>65.33</v>
      </c>
      <c r="H213" s="132">
        <v>0.62000000000000455</v>
      </c>
      <c r="I213" s="6">
        <v>0.46999999999999886</v>
      </c>
      <c r="J213" s="6">
        <v>0</v>
      </c>
      <c r="K213" s="6">
        <v>1.9999999999996021E-2</v>
      </c>
      <c r="L213" s="6">
        <v>0.12999999999999545</v>
      </c>
      <c r="M213" s="6">
        <v>1.0000000000005116E-2</v>
      </c>
      <c r="N213" s="6">
        <v>6.9999999999993179E-2</v>
      </c>
      <c r="O213" s="7">
        <v>0.12000000000001876</v>
      </c>
      <c r="P213" s="135">
        <v>0</v>
      </c>
      <c r="Q213" s="8">
        <f t="shared" si="0"/>
        <v>190960.00000000143</v>
      </c>
      <c r="R213" s="8">
        <f t="shared" si="1"/>
        <v>273680.00000000122</v>
      </c>
      <c r="S213" s="8">
        <f t="shared" si="17"/>
        <v>273680.00000000122</v>
      </c>
      <c r="T213" s="8">
        <f t="shared" si="17"/>
        <v>275440.00000000087</v>
      </c>
      <c r="U213" s="8">
        <f t="shared" si="17"/>
        <v>286880.00000000047</v>
      </c>
      <c r="V213" s="8">
        <f t="shared" si="17"/>
        <v>287760.00000000093</v>
      </c>
      <c r="W213" s="8">
        <f t="shared" si="17"/>
        <v>293920.00000000035</v>
      </c>
      <c r="X213" s="8">
        <f t="shared" si="17"/>
        <v>304480.00000000198</v>
      </c>
      <c r="Y213" s="8">
        <f t="shared" si="17"/>
        <v>304480.00000000198</v>
      </c>
      <c r="Z213" s="140">
        <f t="shared" si="3"/>
        <v>2491280.0000000102</v>
      </c>
      <c r="AA213" s="138">
        <v>26.213432897058219</v>
      </c>
      <c r="AB213" s="9">
        <v>26.467812743609731</v>
      </c>
      <c r="AC213" s="165">
        <v>26.80425060517786</v>
      </c>
      <c r="AD213" s="167">
        <v>1.4399999999999977</v>
      </c>
      <c r="AE213" s="172">
        <f t="shared" si="4"/>
        <v>126719.9999999998</v>
      </c>
    </row>
    <row r="214" spans="1:31" s="3" customFormat="1" ht="14.25" customHeight="1">
      <c r="A214" s="4">
        <v>63030</v>
      </c>
      <c r="B214" s="4" t="s">
        <v>5194</v>
      </c>
      <c r="C214" s="5" t="s">
        <v>5165</v>
      </c>
      <c r="D214" s="4" t="s">
        <v>4981</v>
      </c>
      <c r="E214" s="186">
        <v>121.65</v>
      </c>
      <c r="F214" s="133">
        <v>122.32000000000001</v>
      </c>
      <c r="G214" s="187">
        <v>123.98</v>
      </c>
      <c r="H214" s="132">
        <v>0.67000000000000171</v>
      </c>
      <c r="I214" s="6">
        <v>0.5</v>
      </c>
      <c r="J214" s="6">
        <v>1.0000000000005116E-2</v>
      </c>
      <c r="K214" s="6">
        <v>0.19999999999998863</v>
      </c>
      <c r="L214" s="6">
        <v>0</v>
      </c>
      <c r="M214" s="6">
        <v>0.59999999999999432</v>
      </c>
      <c r="N214" s="6">
        <v>0</v>
      </c>
      <c r="O214" s="7">
        <v>0.34999999999999432</v>
      </c>
      <c r="P214" s="135">
        <v>0</v>
      </c>
      <c r="Q214" s="8">
        <f t="shared" si="0"/>
        <v>206360.00000000052</v>
      </c>
      <c r="R214" s="8">
        <f t="shared" si="1"/>
        <v>294360.00000000052</v>
      </c>
      <c r="S214" s="8">
        <f t="shared" si="17"/>
        <v>295240.00000000099</v>
      </c>
      <c r="T214" s="8">
        <f t="shared" si="17"/>
        <v>312840</v>
      </c>
      <c r="U214" s="8">
        <f t="shared" si="17"/>
        <v>312840</v>
      </c>
      <c r="V214" s="8">
        <f t="shared" si="17"/>
        <v>365639.99999999948</v>
      </c>
      <c r="W214" s="8">
        <f t="shared" si="17"/>
        <v>365639.99999999948</v>
      </c>
      <c r="X214" s="8">
        <f t="shared" si="17"/>
        <v>396439.99999999895</v>
      </c>
      <c r="Y214" s="8">
        <f t="shared" si="17"/>
        <v>396439.99999999895</v>
      </c>
      <c r="Z214" s="140">
        <f t="shared" si="3"/>
        <v>2945799.9999999991</v>
      </c>
      <c r="AA214" s="138">
        <v>55.05272208897135</v>
      </c>
      <c r="AB214" s="9">
        <v>55.35593066932163</v>
      </c>
      <c r="AC214" s="165">
        <v>56.107163868398423</v>
      </c>
      <c r="AD214" s="167">
        <v>2.3299999999999983</v>
      </c>
      <c r="AE214" s="172">
        <f t="shared" si="4"/>
        <v>205039.99999999985</v>
      </c>
    </row>
    <row r="215" spans="1:31" s="3" customFormat="1" ht="14.25" customHeight="1">
      <c r="A215" s="4">
        <v>63031</v>
      </c>
      <c r="B215" s="4" t="s">
        <v>5195</v>
      </c>
      <c r="C215" s="5" t="s">
        <v>5165</v>
      </c>
      <c r="D215" s="4" t="s">
        <v>4981</v>
      </c>
      <c r="E215" s="186">
        <v>505.96000000000004</v>
      </c>
      <c r="F215" s="133">
        <v>509.40000000000003</v>
      </c>
      <c r="G215" s="187">
        <v>511.48</v>
      </c>
      <c r="H215" s="132">
        <v>3.4399999999999977</v>
      </c>
      <c r="I215" s="6">
        <v>7.9999999999984084E-2</v>
      </c>
      <c r="J215" s="6">
        <v>0.22000000000002728</v>
      </c>
      <c r="K215" s="6">
        <v>0.13999999999992951</v>
      </c>
      <c r="L215" s="6">
        <v>0.12000000000006139</v>
      </c>
      <c r="M215" s="6">
        <v>0.61000000000001364</v>
      </c>
      <c r="N215" s="6">
        <v>0.27999999999991587</v>
      </c>
      <c r="O215" s="7">
        <v>0.6300000000000523</v>
      </c>
      <c r="P215" s="135">
        <v>0</v>
      </c>
      <c r="Q215" s="8">
        <f t="shared" si="0"/>
        <v>1059519.9999999993</v>
      </c>
      <c r="R215" s="8">
        <f t="shared" si="1"/>
        <v>1073599.9999999965</v>
      </c>
      <c r="S215" s="8">
        <f t="shared" si="17"/>
        <v>1092959.9999999988</v>
      </c>
      <c r="T215" s="8">
        <f t="shared" si="17"/>
        <v>1105279.9999999925</v>
      </c>
      <c r="U215" s="8">
        <f t="shared" si="17"/>
        <v>1115839.9999999979</v>
      </c>
      <c r="V215" s="8">
        <f t="shared" si="17"/>
        <v>1169519.9999999991</v>
      </c>
      <c r="W215" s="8">
        <f t="shared" si="17"/>
        <v>1194159.9999999916</v>
      </c>
      <c r="X215" s="8">
        <f t="shared" si="17"/>
        <v>1249599.9999999963</v>
      </c>
      <c r="Y215" s="8">
        <f t="shared" si="17"/>
        <v>1249599.9999999963</v>
      </c>
      <c r="Z215" s="140">
        <f t="shared" si="3"/>
        <v>10310079.999999968</v>
      </c>
      <c r="AA215" s="138">
        <v>38.806565424144807</v>
      </c>
      <c r="AB215" s="9">
        <v>39.070409572020253</v>
      </c>
      <c r="AC215" s="165">
        <v>39.229943242828654</v>
      </c>
      <c r="AD215" s="167">
        <v>5.5199999999999818</v>
      </c>
      <c r="AE215" s="172">
        <f t="shared" si="4"/>
        <v>485759.99999999837</v>
      </c>
    </row>
    <row r="216" spans="1:31" s="3" customFormat="1" ht="14.25" customHeight="1">
      <c r="A216" s="4">
        <v>63032</v>
      </c>
      <c r="B216" s="4" t="s">
        <v>5196</v>
      </c>
      <c r="C216" s="5" t="s">
        <v>5165</v>
      </c>
      <c r="D216" s="4" t="s">
        <v>4981</v>
      </c>
      <c r="E216" s="186">
        <v>336.09000000000003</v>
      </c>
      <c r="F216" s="133">
        <v>344.59000000000003</v>
      </c>
      <c r="G216" s="187">
        <v>378.68</v>
      </c>
      <c r="H216" s="132">
        <v>8.5</v>
      </c>
      <c r="I216" s="6">
        <v>8.1299999999999955</v>
      </c>
      <c r="J216" s="6">
        <v>4.7399999999999523</v>
      </c>
      <c r="K216" s="6">
        <v>1.4599999999999795</v>
      </c>
      <c r="L216" s="6">
        <v>4.3300000000000409</v>
      </c>
      <c r="M216" s="6">
        <v>3.6299999999999955</v>
      </c>
      <c r="N216" s="6">
        <v>2.910000000000025</v>
      </c>
      <c r="O216" s="7">
        <v>6.1000000000000227</v>
      </c>
      <c r="P216" s="135">
        <v>2.7899999999999636</v>
      </c>
      <c r="Q216" s="8">
        <f t="shared" si="0"/>
        <v>2618000</v>
      </c>
      <c r="R216" s="8">
        <f t="shared" si="1"/>
        <v>4048879.9999999991</v>
      </c>
      <c r="S216" s="8">
        <f t="shared" si="17"/>
        <v>4465999.9999999944</v>
      </c>
      <c r="T216" s="8">
        <f t="shared" si="17"/>
        <v>4594479.9999999925</v>
      </c>
      <c r="U216" s="8">
        <f t="shared" si="17"/>
        <v>4975519.9999999963</v>
      </c>
      <c r="V216" s="8">
        <f t="shared" si="17"/>
        <v>5294959.9999999963</v>
      </c>
      <c r="W216" s="8">
        <f t="shared" si="17"/>
        <v>5551039.9999999981</v>
      </c>
      <c r="X216" s="8">
        <f t="shared" si="17"/>
        <v>6087840</v>
      </c>
      <c r="Y216" s="8">
        <f t="shared" si="17"/>
        <v>6333359.9999999972</v>
      </c>
      <c r="Z216" s="140">
        <f t="shared" si="3"/>
        <v>43970079.999999978</v>
      </c>
      <c r="AA216" s="138">
        <v>62.629744889402382</v>
      </c>
      <c r="AB216" s="9">
        <v>64.213704041891063</v>
      </c>
      <c r="AC216" s="165">
        <v>70.566311984048596</v>
      </c>
      <c r="AD216" s="167">
        <v>42.589999999999975</v>
      </c>
      <c r="AE216" s="172">
        <f t="shared" si="4"/>
        <v>3747919.9999999977</v>
      </c>
    </row>
    <row r="217" spans="1:31" s="3" customFormat="1" ht="14.25" customHeight="1">
      <c r="A217" s="4">
        <v>63033</v>
      </c>
      <c r="B217" s="4" t="s">
        <v>5197</v>
      </c>
      <c r="C217" s="5" t="s">
        <v>5165</v>
      </c>
      <c r="D217" s="4" t="s">
        <v>4981</v>
      </c>
      <c r="E217" s="186">
        <v>142.28</v>
      </c>
      <c r="F217" s="133">
        <v>143.69</v>
      </c>
      <c r="G217" s="187">
        <v>146.29</v>
      </c>
      <c r="H217" s="132">
        <v>1.4099999999999966</v>
      </c>
      <c r="I217" s="6">
        <v>0</v>
      </c>
      <c r="J217" s="6">
        <v>0.43000000000000682</v>
      </c>
      <c r="K217" s="6">
        <v>0.37000000000000455</v>
      </c>
      <c r="L217" s="6">
        <v>0.21999999999999886</v>
      </c>
      <c r="M217" s="6">
        <v>0</v>
      </c>
      <c r="N217" s="6">
        <v>1</v>
      </c>
      <c r="O217" s="7">
        <v>0.25999999999999091</v>
      </c>
      <c r="P217" s="135">
        <v>0.31999999999999318</v>
      </c>
      <c r="Q217" s="8">
        <f t="shared" si="0"/>
        <v>434279.99999999884</v>
      </c>
      <c r="R217" s="8">
        <f t="shared" si="1"/>
        <v>434279.99999999884</v>
      </c>
      <c r="S217" s="8">
        <f t="shared" si="17"/>
        <v>472119.99999999942</v>
      </c>
      <c r="T217" s="8">
        <f t="shared" si="17"/>
        <v>504679.99999999983</v>
      </c>
      <c r="U217" s="8">
        <f t="shared" si="17"/>
        <v>524039.99999999971</v>
      </c>
      <c r="V217" s="8">
        <f t="shared" si="17"/>
        <v>524039.99999999971</v>
      </c>
      <c r="W217" s="8">
        <f t="shared" si="17"/>
        <v>612039.99999999977</v>
      </c>
      <c r="X217" s="8">
        <f t="shared" si="17"/>
        <v>634919.99999999895</v>
      </c>
      <c r="Y217" s="8">
        <f t="shared" si="17"/>
        <v>663079.99999999837</v>
      </c>
      <c r="Z217" s="140">
        <f t="shared" si="3"/>
        <v>4803479.9999999935</v>
      </c>
      <c r="AA217" s="138">
        <v>69.957714622873439</v>
      </c>
      <c r="AB217" s="9">
        <v>70.650998131576358</v>
      </c>
      <c r="AC217" s="165">
        <v>71.92939325400728</v>
      </c>
      <c r="AD217" s="167">
        <v>4.0099999999999909</v>
      </c>
      <c r="AE217" s="172">
        <f t="shared" si="4"/>
        <v>352879.99999999919</v>
      </c>
    </row>
    <row r="218" spans="1:31" s="3" customFormat="1" ht="14.25" customHeight="1">
      <c r="A218" s="4">
        <v>63034</v>
      </c>
      <c r="B218" s="4" t="s">
        <v>5198</v>
      </c>
      <c r="C218" s="5" t="s">
        <v>5165</v>
      </c>
      <c r="D218" s="4" t="s">
        <v>4981</v>
      </c>
      <c r="E218" s="186">
        <v>2201.25</v>
      </c>
      <c r="F218" s="133">
        <v>2335.85</v>
      </c>
      <c r="G218" s="187">
        <v>2479.64</v>
      </c>
      <c r="H218" s="132">
        <v>134.59999999999991</v>
      </c>
      <c r="I218" s="6">
        <v>78.610000000000127</v>
      </c>
      <c r="J218" s="6">
        <v>6.3899999999998727</v>
      </c>
      <c r="K218" s="6">
        <v>9.0300000000002001</v>
      </c>
      <c r="L218" s="6">
        <v>5.9699999999997999</v>
      </c>
      <c r="M218" s="6">
        <v>10.460000000000036</v>
      </c>
      <c r="N218" s="6">
        <v>9.2900000000004184</v>
      </c>
      <c r="O218" s="7">
        <v>13.519999999999527</v>
      </c>
      <c r="P218" s="135">
        <v>10.519999999999982</v>
      </c>
      <c r="Q218" s="8">
        <f t="shared" si="0"/>
        <v>41456799.99999997</v>
      </c>
      <c r="R218" s="8">
        <f t="shared" si="1"/>
        <v>55292159.999999993</v>
      </c>
      <c r="S218" s="8">
        <f t="shared" si="17"/>
        <v>55854479.999999985</v>
      </c>
      <c r="T218" s="8">
        <f t="shared" si="17"/>
        <v>56649120</v>
      </c>
      <c r="U218" s="8">
        <f t="shared" si="17"/>
        <v>57174479.999999985</v>
      </c>
      <c r="V218" s="8">
        <f t="shared" si="17"/>
        <v>58094959.999999985</v>
      </c>
      <c r="W218" s="8">
        <f t="shared" si="17"/>
        <v>58912480.000000022</v>
      </c>
      <c r="X218" s="8">
        <f t="shared" si="17"/>
        <v>60102239.999999978</v>
      </c>
      <c r="Y218" s="8">
        <f t="shared" si="17"/>
        <v>61027999.999999978</v>
      </c>
      <c r="Z218" s="140">
        <f t="shared" si="3"/>
        <v>504564719.99999994</v>
      </c>
      <c r="AA218" s="138">
        <v>23.348674601415187</v>
      </c>
      <c r="AB218" s="9">
        <v>24.776377770682871</v>
      </c>
      <c r="AC218" s="165">
        <v>26.301559336128634</v>
      </c>
      <c r="AD218" s="167">
        <v>278.38999999999987</v>
      </c>
      <c r="AE218" s="172">
        <f t="shared" si="4"/>
        <v>24498319.999999989</v>
      </c>
    </row>
    <row r="219" spans="1:31" s="3" customFormat="1" ht="14.25" customHeight="1">
      <c r="A219" s="4">
        <v>63035</v>
      </c>
      <c r="B219" s="4" t="s">
        <v>5199</v>
      </c>
      <c r="C219" s="5" t="s">
        <v>5165</v>
      </c>
      <c r="D219" s="4" t="s">
        <v>4981</v>
      </c>
      <c r="E219" s="186">
        <v>298.59000000000003</v>
      </c>
      <c r="F219" s="133">
        <v>300.90000000000003</v>
      </c>
      <c r="G219" s="187">
        <v>303.99</v>
      </c>
      <c r="H219" s="132">
        <v>2.3100000000000023</v>
      </c>
      <c r="I219" s="6">
        <v>0.64999999999997726</v>
      </c>
      <c r="J219" s="6">
        <v>0.18000000000000682</v>
      </c>
      <c r="K219" s="6">
        <v>0.56999999999999318</v>
      </c>
      <c r="L219" s="6">
        <v>6.9999999999993179E-2</v>
      </c>
      <c r="M219" s="6">
        <v>0.66000000000002501</v>
      </c>
      <c r="N219" s="6">
        <v>0.26999999999998181</v>
      </c>
      <c r="O219" s="7">
        <v>0.36000000000001364</v>
      </c>
      <c r="P219" s="135">
        <v>0.32999999999998408</v>
      </c>
      <c r="Q219" s="8">
        <f t="shared" si="0"/>
        <v>711480.00000000081</v>
      </c>
      <c r="R219" s="8">
        <f t="shared" si="1"/>
        <v>825879.99999999686</v>
      </c>
      <c r="S219" s="8">
        <f t="shared" si="17"/>
        <v>841719.99999999744</v>
      </c>
      <c r="T219" s="8">
        <f t="shared" si="17"/>
        <v>891879.99999999686</v>
      </c>
      <c r="U219" s="8">
        <f t="shared" si="17"/>
        <v>898039.99999999627</v>
      </c>
      <c r="V219" s="8">
        <f t="shared" si="17"/>
        <v>956119.99999999849</v>
      </c>
      <c r="W219" s="8">
        <f t="shared" si="17"/>
        <v>979879.99999999686</v>
      </c>
      <c r="X219" s="8">
        <f t="shared" si="17"/>
        <v>1011559.999999998</v>
      </c>
      <c r="Y219" s="8">
        <f t="shared" si="17"/>
        <v>1040599.9999999966</v>
      </c>
      <c r="Z219" s="140">
        <f t="shared" si="3"/>
        <v>8157159.9999999786</v>
      </c>
      <c r="AA219" s="138">
        <v>20.485887179768657</v>
      </c>
      <c r="AB219" s="9">
        <v>20.644373396270428</v>
      </c>
      <c r="AC219" s="165">
        <v>20.856374439123456</v>
      </c>
      <c r="AD219" s="167">
        <v>5.3999999999999773</v>
      </c>
      <c r="AE219" s="172">
        <f t="shared" si="4"/>
        <v>475199.99999999802</v>
      </c>
    </row>
    <row r="220" spans="1:31" s="3" customFormat="1" ht="14.25" customHeight="1">
      <c r="A220" s="4">
        <v>63036</v>
      </c>
      <c r="B220" s="4" t="s">
        <v>5200</v>
      </c>
      <c r="C220" s="5" t="s">
        <v>5165</v>
      </c>
      <c r="D220" s="4" t="s">
        <v>4981</v>
      </c>
      <c r="E220" s="186">
        <v>154.28</v>
      </c>
      <c r="F220" s="133">
        <v>156.44999999999999</v>
      </c>
      <c r="G220" s="187">
        <v>163.08000000000001</v>
      </c>
      <c r="H220" s="132">
        <v>2.1699999999999875</v>
      </c>
      <c r="I220" s="6">
        <v>0.84000000000003183</v>
      </c>
      <c r="J220" s="6">
        <v>0.83999999999997499</v>
      </c>
      <c r="K220" s="6">
        <v>1.4699999999999989</v>
      </c>
      <c r="L220" s="6">
        <v>0.12000000000000455</v>
      </c>
      <c r="M220" s="6">
        <v>0.68000000000000682</v>
      </c>
      <c r="N220" s="6">
        <v>0.41999999999998749</v>
      </c>
      <c r="O220" s="7">
        <v>2.0500000000000114</v>
      </c>
      <c r="P220" s="135">
        <v>0.21000000000000796</v>
      </c>
      <c r="Q220" s="8">
        <f t="shared" si="0"/>
        <v>668359.99999999604</v>
      </c>
      <c r="R220" s="8">
        <f t="shared" si="1"/>
        <v>816200.00000000163</v>
      </c>
      <c r="S220" s="8">
        <f t="shared" si="17"/>
        <v>890119.99999999942</v>
      </c>
      <c r="T220" s="8">
        <f t="shared" si="17"/>
        <v>1019479.9999999993</v>
      </c>
      <c r="U220" s="8">
        <f t="shared" si="17"/>
        <v>1030039.9999999997</v>
      </c>
      <c r="V220" s="8">
        <f t="shared" si="17"/>
        <v>1089880.0000000002</v>
      </c>
      <c r="W220" s="8">
        <f t="shared" si="17"/>
        <v>1126839.9999999991</v>
      </c>
      <c r="X220" s="8">
        <f t="shared" si="17"/>
        <v>1307240</v>
      </c>
      <c r="Y220" s="8">
        <f t="shared" si="17"/>
        <v>1325720.0000000007</v>
      </c>
      <c r="Z220" s="140">
        <f t="shared" si="3"/>
        <v>9273879.9999999963</v>
      </c>
      <c r="AA220" s="138">
        <v>53.8254893067718</v>
      </c>
      <c r="AB220" s="9">
        <v>54.582562885950523</v>
      </c>
      <c r="AC220" s="165">
        <v>56.895649443533479</v>
      </c>
      <c r="AD220" s="167">
        <v>8.8000000000000114</v>
      </c>
      <c r="AE220" s="172">
        <f t="shared" si="4"/>
        <v>774400.00000000105</v>
      </c>
    </row>
    <row r="221" spans="1:31" s="3" customFormat="1" ht="14.25" customHeight="1">
      <c r="A221" s="4">
        <v>63037</v>
      </c>
      <c r="B221" s="4" t="s">
        <v>5201</v>
      </c>
      <c r="C221" s="5" t="s">
        <v>5165</v>
      </c>
      <c r="D221" s="4" t="s">
        <v>4981</v>
      </c>
      <c r="E221" s="186">
        <v>365.15000000000003</v>
      </c>
      <c r="F221" s="133">
        <v>366.86</v>
      </c>
      <c r="G221" s="187">
        <v>368.21</v>
      </c>
      <c r="H221" s="132">
        <v>1.7099999999999795</v>
      </c>
      <c r="I221" s="6">
        <v>1.999999999998181E-2</v>
      </c>
      <c r="J221" s="6">
        <v>0.49000000000000909</v>
      </c>
      <c r="K221" s="6">
        <v>0</v>
      </c>
      <c r="L221" s="6">
        <v>6.9999999999993179E-2</v>
      </c>
      <c r="M221" s="6">
        <v>0.20999999999997954</v>
      </c>
      <c r="N221" s="6">
        <v>0.33000000000004093</v>
      </c>
      <c r="O221" s="7">
        <v>0.22000000000002728</v>
      </c>
      <c r="P221" s="135">
        <v>9.9999999999340616E-3</v>
      </c>
      <c r="Q221" s="8">
        <f t="shared" si="0"/>
        <v>526679.99999999371</v>
      </c>
      <c r="R221" s="8">
        <f t="shared" si="1"/>
        <v>530199.99999999045</v>
      </c>
      <c r="S221" s="8">
        <f t="shared" si="17"/>
        <v>573319.99999999127</v>
      </c>
      <c r="T221" s="8">
        <f t="shared" si="17"/>
        <v>573319.99999999127</v>
      </c>
      <c r="U221" s="8">
        <f t="shared" si="17"/>
        <v>579479.99999999069</v>
      </c>
      <c r="V221" s="8">
        <f t="shared" si="17"/>
        <v>597959.99999998894</v>
      </c>
      <c r="W221" s="8">
        <f t="shared" si="17"/>
        <v>626999.99999999255</v>
      </c>
      <c r="X221" s="8">
        <f t="shared" si="17"/>
        <v>646359.99999999499</v>
      </c>
      <c r="Y221" s="8">
        <f t="shared" si="17"/>
        <v>647239.99999998917</v>
      </c>
      <c r="Z221" s="140">
        <f t="shared" si="3"/>
        <v>5301559.9999999227</v>
      </c>
      <c r="AA221" s="138">
        <v>45.015779870802305</v>
      </c>
      <c r="AB221" s="9">
        <v>45.226589082301885</v>
      </c>
      <c r="AC221" s="165">
        <v>45.393017407169978</v>
      </c>
      <c r="AD221" s="167">
        <v>3.0599999999999459</v>
      </c>
      <c r="AE221" s="172">
        <f t="shared" si="4"/>
        <v>269279.99999999523</v>
      </c>
    </row>
    <row r="222" spans="1:31" s="3" customFormat="1" ht="14.25" customHeight="1">
      <c r="A222" s="4">
        <v>63038</v>
      </c>
      <c r="B222" s="4" t="s">
        <v>5202</v>
      </c>
      <c r="C222" s="5" t="s">
        <v>5165</v>
      </c>
      <c r="D222" s="4" t="s">
        <v>4981</v>
      </c>
      <c r="E222" s="186">
        <v>97.4</v>
      </c>
      <c r="F222" s="133">
        <v>98.27000000000001</v>
      </c>
      <c r="G222" s="187">
        <v>98.43</v>
      </c>
      <c r="H222" s="132">
        <v>0.87000000000000455</v>
      </c>
      <c r="I222" s="6">
        <v>9.9999999999909051E-3</v>
      </c>
      <c r="J222" s="6">
        <v>0</v>
      </c>
      <c r="K222" s="6">
        <v>0</v>
      </c>
      <c r="L222" s="6">
        <v>1.0000000000005116E-2</v>
      </c>
      <c r="M222" s="6">
        <v>1.9999999999996021E-2</v>
      </c>
      <c r="N222" s="6">
        <v>9.0000000000003411E-2</v>
      </c>
      <c r="O222" s="7">
        <v>3.0000000000001137E-2</v>
      </c>
      <c r="P222" s="135">
        <v>0</v>
      </c>
      <c r="Q222" s="8">
        <f t="shared" si="0"/>
        <v>267960.00000000146</v>
      </c>
      <c r="R222" s="8">
        <f t="shared" si="1"/>
        <v>269719.99999999988</v>
      </c>
      <c r="S222" s="8">
        <f t="shared" si="17"/>
        <v>269719.99999999988</v>
      </c>
      <c r="T222" s="8">
        <f t="shared" si="17"/>
        <v>269719.99999999988</v>
      </c>
      <c r="U222" s="8">
        <f t="shared" si="17"/>
        <v>270600.00000000035</v>
      </c>
      <c r="V222" s="8">
        <f t="shared" si="17"/>
        <v>272360</v>
      </c>
      <c r="W222" s="8">
        <f t="shared" si="17"/>
        <v>280280.00000000029</v>
      </c>
      <c r="X222" s="8">
        <f t="shared" si="17"/>
        <v>282920.00000000041</v>
      </c>
      <c r="Y222" s="8">
        <f t="shared" si="17"/>
        <v>282920.00000000041</v>
      </c>
      <c r="Z222" s="140">
        <f t="shared" si="3"/>
        <v>2466200.0000000023</v>
      </c>
      <c r="AA222" s="138">
        <v>47.069057169090996</v>
      </c>
      <c r="AB222" s="9">
        <v>47.48948919924613</v>
      </c>
      <c r="AC222" s="165">
        <v>47.5668100323781</v>
      </c>
      <c r="AD222" s="167">
        <v>1.0300000000000011</v>
      </c>
      <c r="AE222" s="172">
        <f t="shared" si="4"/>
        <v>90640.000000000102</v>
      </c>
    </row>
    <row r="223" spans="1:31" s="3" customFormat="1" ht="14.25" customHeight="1">
      <c r="A223" s="4">
        <v>63039</v>
      </c>
      <c r="B223" s="4" t="s">
        <v>5203</v>
      </c>
      <c r="C223" s="5" t="s">
        <v>5165</v>
      </c>
      <c r="D223" s="4" t="s">
        <v>4981</v>
      </c>
      <c r="E223" s="186">
        <v>104.35000000000001</v>
      </c>
      <c r="F223" s="133">
        <v>104.94000000000001</v>
      </c>
      <c r="G223" s="187">
        <v>106.34</v>
      </c>
      <c r="H223" s="132">
        <v>0.59000000000000341</v>
      </c>
      <c r="I223" s="6">
        <v>0.38999999999998636</v>
      </c>
      <c r="J223" s="6">
        <v>1.9999999999996021E-2</v>
      </c>
      <c r="K223" s="6">
        <v>1.0000000000019327E-2</v>
      </c>
      <c r="L223" s="6">
        <v>0</v>
      </c>
      <c r="M223" s="6">
        <v>0.32999999999999829</v>
      </c>
      <c r="N223" s="6">
        <v>0.15999999999999659</v>
      </c>
      <c r="O223" s="7">
        <v>0.19000000000001194</v>
      </c>
      <c r="P223" s="135">
        <v>0.29999999999999716</v>
      </c>
      <c r="Q223" s="8">
        <f t="shared" si="0"/>
        <v>181720.00000000105</v>
      </c>
      <c r="R223" s="8">
        <f t="shared" si="1"/>
        <v>250359.99999999866</v>
      </c>
      <c r="S223" s="8">
        <f t="shared" si="17"/>
        <v>252119.99999999831</v>
      </c>
      <c r="T223" s="8">
        <f t="shared" si="17"/>
        <v>253000</v>
      </c>
      <c r="U223" s="8">
        <f t="shared" si="17"/>
        <v>253000</v>
      </c>
      <c r="V223" s="8">
        <f t="shared" si="17"/>
        <v>282039.99999999983</v>
      </c>
      <c r="W223" s="8">
        <f t="shared" si="17"/>
        <v>296119.99999999953</v>
      </c>
      <c r="X223" s="8">
        <f t="shared" si="17"/>
        <v>312840.00000000058</v>
      </c>
      <c r="Y223" s="8">
        <f t="shared" si="17"/>
        <v>339240.00000000035</v>
      </c>
      <c r="Z223" s="140">
        <f t="shared" si="3"/>
        <v>2420439.9999999986</v>
      </c>
      <c r="AA223" s="138">
        <v>8.7223638567308921</v>
      </c>
      <c r="AB223" s="9">
        <v>8.7716805282734978</v>
      </c>
      <c r="AC223" s="165">
        <v>8.8887031387135877</v>
      </c>
      <c r="AD223" s="167">
        <v>1.9899999999999951</v>
      </c>
      <c r="AE223" s="172">
        <f t="shared" si="4"/>
        <v>175119.99999999956</v>
      </c>
    </row>
    <row r="224" spans="1:31" s="3" customFormat="1" ht="14.25" customHeight="1">
      <c r="A224" s="4">
        <v>63040</v>
      </c>
      <c r="B224" s="4" t="s">
        <v>5204</v>
      </c>
      <c r="C224" s="5" t="s">
        <v>5165</v>
      </c>
      <c r="D224" s="4" t="s">
        <v>4981</v>
      </c>
      <c r="E224" s="186">
        <v>43.160000000000004</v>
      </c>
      <c r="F224" s="133">
        <v>45.050000000000004</v>
      </c>
      <c r="G224" s="187">
        <v>45.919999999999995</v>
      </c>
      <c r="H224" s="132">
        <v>1.8900000000000006</v>
      </c>
      <c r="I224" s="6">
        <v>0.36999999999999744</v>
      </c>
      <c r="J224" s="6">
        <v>9.9999999999980105E-3</v>
      </c>
      <c r="K224" s="6">
        <v>0.28999999999999915</v>
      </c>
      <c r="L224" s="6">
        <v>0.14999999999999858</v>
      </c>
      <c r="M224" s="6">
        <v>0</v>
      </c>
      <c r="N224" s="6">
        <v>0</v>
      </c>
      <c r="O224" s="7">
        <v>0</v>
      </c>
      <c r="P224" s="135">
        <v>4.9999999999997158E-2</v>
      </c>
      <c r="Q224" s="8">
        <f t="shared" si="0"/>
        <v>582120.00000000023</v>
      </c>
      <c r="R224" s="8">
        <f t="shared" si="1"/>
        <v>647239.99999999977</v>
      </c>
      <c r="S224" s="8">
        <f t="shared" si="17"/>
        <v>648119.99999999953</v>
      </c>
      <c r="T224" s="8">
        <f t="shared" si="17"/>
        <v>673639.99999999942</v>
      </c>
      <c r="U224" s="8">
        <f t="shared" si="17"/>
        <v>686839.9999999993</v>
      </c>
      <c r="V224" s="8">
        <f t="shared" si="17"/>
        <v>686839.9999999993</v>
      </c>
      <c r="W224" s="8">
        <f t="shared" si="17"/>
        <v>686839.9999999993</v>
      </c>
      <c r="X224" s="8">
        <f t="shared" si="17"/>
        <v>686839.9999999993</v>
      </c>
      <c r="Y224" s="8">
        <f t="shared" si="17"/>
        <v>691239.99999999907</v>
      </c>
      <c r="Z224" s="140">
        <f t="shared" si="3"/>
        <v>5989719.9999999944</v>
      </c>
      <c r="AA224" s="138">
        <v>15.991700322353552</v>
      </c>
      <c r="AB224" s="9">
        <v>16.691985623772652</v>
      </c>
      <c r="AC224" s="165">
        <v>17.014339175219533</v>
      </c>
      <c r="AD224" s="167">
        <v>2.7599999999999909</v>
      </c>
      <c r="AE224" s="172">
        <f t="shared" si="4"/>
        <v>242879.99999999919</v>
      </c>
    </row>
    <row r="225" spans="1:31" s="3" customFormat="1" ht="14.25" customHeight="1">
      <c r="A225" s="4">
        <v>63041</v>
      </c>
      <c r="B225" s="4" t="s">
        <v>5205</v>
      </c>
      <c r="C225" s="5" t="s">
        <v>5165</v>
      </c>
      <c r="D225" s="4" t="s">
        <v>4981</v>
      </c>
      <c r="E225" s="186">
        <v>574.1</v>
      </c>
      <c r="F225" s="133">
        <v>598.20000000000005</v>
      </c>
      <c r="G225" s="187">
        <v>607.6</v>
      </c>
      <c r="H225" s="132">
        <v>24.100000000000023</v>
      </c>
      <c r="I225" s="6">
        <v>1.9900000000000091</v>
      </c>
      <c r="J225" s="6">
        <v>1</v>
      </c>
      <c r="K225" s="6">
        <v>0.90999999999996817</v>
      </c>
      <c r="L225" s="6">
        <v>0.95000000000004547</v>
      </c>
      <c r="M225" s="6">
        <v>1.1399999999999864</v>
      </c>
      <c r="N225" s="6">
        <v>0.87000000000000455</v>
      </c>
      <c r="O225" s="7">
        <v>2.0099999999999909</v>
      </c>
      <c r="P225" s="135">
        <v>0.52999999999997272</v>
      </c>
      <c r="Q225" s="8">
        <f t="shared" si="0"/>
        <v>7422800.0000000065</v>
      </c>
      <c r="R225" s="8">
        <f t="shared" si="1"/>
        <v>7773040.0000000084</v>
      </c>
      <c r="S225" s="8">
        <f t="shared" si="17"/>
        <v>7861040.0000000084</v>
      </c>
      <c r="T225" s="8">
        <f t="shared" si="17"/>
        <v>7941120.0000000056</v>
      </c>
      <c r="U225" s="8">
        <f t="shared" si="17"/>
        <v>8024720.0000000093</v>
      </c>
      <c r="V225" s="8">
        <f t="shared" si="17"/>
        <v>8125040.0000000084</v>
      </c>
      <c r="W225" s="8">
        <f t="shared" si="17"/>
        <v>8201600.0000000084</v>
      </c>
      <c r="X225" s="8">
        <f t="shared" si="17"/>
        <v>8378480.0000000075</v>
      </c>
      <c r="Y225" s="8">
        <f t="shared" si="17"/>
        <v>8425120.0000000056</v>
      </c>
      <c r="Z225" s="140">
        <f t="shared" si="3"/>
        <v>72152960.00000006</v>
      </c>
      <c r="AA225" s="138">
        <v>36.822998178412917</v>
      </c>
      <c r="AB225" s="9">
        <v>38.368781589142323</v>
      </c>
      <c r="AC225" s="165">
        <v>38.971701259717271</v>
      </c>
      <c r="AD225" s="167">
        <v>33.5</v>
      </c>
      <c r="AE225" s="172">
        <f t="shared" si="4"/>
        <v>2948000</v>
      </c>
    </row>
    <row r="226" spans="1:31" s="3" customFormat="1" ht="14.25" customHeight="1">
      <c r="A226" s="4">
        <v>63042</v>
      </c>
      <c r="B226" s="4" t="s">
        <v>5206</v>
      </c>
      <c r="C226" s="5" t="s">
        <v>5165</v>
      </c>
      <c r="D226" s="4" t="s">
        <v>4981</v>
      </c>
      <c r="E226" s="186">
        <v>125.01</v>
      </c>
      <c r="F226" s="133">
        <v>128.75</v>
      </c>
      <c r="G226" s="187">
        <v>136.47999999999999</v>
      </c>
      <c r="H226" s="132">
        <v>3.7399999999999949</v>
      </c>
      <c r="I226" s="6">
        <v>0.65000000000000568</v>
      </c>
      <c r="J226" s="6">
        <v>0.46000000000000796</v>
      </c>
      <c r="K226" s="6">
        <v>1.0999999999999943</v>
      </c>
      <c r="L226" s="6">
        <v>2.0500000000000114</v>
      </c>
      <c r="M226" s="6">
        <v>0.26999999999998181</v>
      </c>
      <c r="N226" s="6">
        <v>0.31000000000000227</v>
      </c>
      <c r="O226" s="7">
        <v>2.0699999999999932</v>
      </c>
      <c r="P226" s="135">
        <v>0.81999999999999318</v>
      </c>
      <c r="Q226" s="8">
        <f t="shared" si="0"/>
        <v>1151919.9999999986</v>
      </c>
      <c r="R226" s="8">
        <f t="shared" si="1"/>
        <v>1266319.9999999995</v>
      </c>
      <c r="S226" s="8">
        <f t="shared" si="17"/>
        <v>1306800.0000000002</v>
      </c>
      <c r="T226" s="8">
        <f t="shared" si="17"/>
        <v>1403599.9999999998</v>
      </c>
      <c r="U226" s="8">
        <f t="shared" si="17"/>
        <v>1584000.0000000007</v>
      </c>
      <c r="V226" s="8">
        <f t="shared" si="17"/>
        <v>1607759.9999999991</v>
      </c>
      <c r="W226" s="8">
        <f t="shared" si="17"/>
        <v>1635039.9999999993</v>
      </c>
      <c r="X226" s="8">
        <f t="shared" si="17"/>
        <v>1817199.9999999986</v>
      </c>
      <c r="Y226" s="8">
        <f t="shared" si="17"/>
        <v>1889359.9999999979</v>
      </c>
      <c r="Z226" s="140">
        <f t="shared" si="3"/>
        <v>13661999.999999994</v>
      </c>
      <c r="AA226" s="138">
        <v>38.482376481452981</v>
      </c>
      <c r="AB226" s="9">
        <v>39.633677081730028</v>
      </c>
      <c r="AC226" s="165">
        <v>42.013236878559326</v>
      </c>
      <c r="AD226" s="167">
        <v>11.469999999999985</v>
      </c>
      <c r="AE226" s="172">
        <f t="shared" si="4"/>
        <v>1009359.9999999986</v>
      </c>
    </row>
    <row r="227" spans="1:31" s="3" customFormat="1" ht="14.25" customHeight="1">
      <c r="A227" s="4">
        <v>63043</v>
      </c>
      <c r="B227" s="4" t="s">
        <v>5207</v>
      </c>
      <c r="C227" s="5" t="s">
        <v>5165</v>
      </c>
      <c r="D227" s="4" t="s">
        <v>4981</v>
      </c>
      <c r="E227" s="186">
        <v>562.91999999999996</v>
      </c>
      <c r="F227" s="133">
        <v>582.37</v>
      </c>
      <c r="G227" s="187">
        <v>609.61</v>
      </c>
      <c r="H227" s="132">
        <v>19.450000000000045</v>
      </c>
      <c r="I227" s="6">
        <v>3.2200000000000273</v>
      </c>
      <c r="J227" s="6">
        <v>4.8700000000000045</v>
      </c>
      <c r="K227" s="6">
        <v>4.2999999999999545</v>
      </c>
      <c r="L227" s="6">
        <v>1.7000000000000455</v>
      </c>
      <c r="M227" s="6">
        <v>2.4900000000000091</v>
      </c>
      <c r="N227" s="6">
        <v>3.6299999999999955</v>
      </c>
      <c r="O227" s="7">
        <v>6.0899999999999181</v>
      </c>
      <c r="P227" s="135">
        <v>0.94000000000005457</v>
      </c>
      <c r="Q227" s="8">
        <f t="shared" si="0"/>
        <v>5990600.000000013</v>
      </c>
      <c r="R227" s="8">
        <f t="shared" si="1"/>
        <v>6557320.0000000177</v>
      </c>
      <c r="S227" s="8">
        <f t="shared" ref="S227:Y242" si="18">R227+(J227*88000)</f>
        <v>6985880.0000000177</v>
      </c>
      <c r="T227" s="8">
        <f t="shared" si="18"/>
        <v>7364280.000000014</v>
      </c>
      <c r="U227" s="8">
        <f t="shared" si="18"/>
        <v>7513880.0000000177</v>
      </c>
      <c r="V227" s="8">
        <f t="shared" si="18"/>
        <v>7733000.0000000186</v>
      </c>
      <c r="W227" s="8">
        <f t="shared" si="18"/>
        <v>8052440.0000000186</v>
      </c>
      <c r="X227" s="8">
        <f t="shared" si="18"/>
        <v>8588360.0000000112</v>
      </c>
      <c r="Y227" s="8">
        <f t="shared" si="18"/>
        <v>8671080.0000000168</v>
      </c>
      <c r="Z227" s="140">
        <f t="shared" si="3"/>
        <v>67456840.000000149</v>
      </c>
      <c r="AA227" s="138">
        <v>25.044936021782849</v>
      </c>
      <c r="AB227" s="9">
        <v>25.910288124432739</v>
      </c>
      <c r="AC227" s="165">
        <v>27.122225979249347</v>
      </c>
      <c r="AD227" s="167">
        <v>46.690000000000055</v>
      </c>
      <c r="AE227" s="172">
        <f t="shared" si="4"/>
        <v>4108720.0000000047</v>
      </c>
    </row>
    <row r="228" spans="1:31" s="3" customFormat="1" ht="14.25" customHeight="1">
      <c r="A228" s="4">
        <v>63044</v>
      </c>
      <c r="B228" s="4" t="s">
        <v>5208</v>
      </c>
      <c r="C228" s="5" t="s">
        <v>5165</v>
      </c>
      <c r="D228" s="4" t="s">
        <v>4981</v>
      </c>
      <c r="E228" s="186">
        <v>311.45</v>
      </c>
      <c r="F228" s="133">
        <v>314.86</v>
      </c>
      <c r="G228" s="187">
        <v>318.38</v>
      </c>
      <c r="H228" s="132">
        <v>3.410000000000025</v>
      </c>
      <c r="I228" s="6">
        <v>1.3299999999999841</v>
      </c>
      <c r="J228" s="6">
        <v>0.39999999999997726</v>
      </c>
      <c r="K228" s="6">
        <v>0.29000000000007731</v>
      </c>
      <c r="L228" s="6">
        <v>0.26999999999992497</v>
      </c>
      <c r="M228" s="6">
        <v>0.32000000000005002</v>
      </c>
      <c r="N228" s="6">
        <v>0.49000000000000909</v>
      </c>
      <c r="O228" s="7">
        <v>3.999999999996362E-2</v>
      </c>
      <c r="P228" s="135">
        <v>0.37999999999999545</v>
      </c>
      <c r="Q228" s="8">
        <f t="shared" si="0"/>
        <v>1050280.0000000077</v>
      </c>
      <c r="R228" s="8">
        <f t="shared" si="1"/>
        <v>1284360.0000000049</v>
      </c>
      <c r="S228" s="8">
        <f t="shared" si="18"/>
        <v>1319560.0000000028</v>
      </c>
      <c r="T228" s="8">
        <f t="shared" si="18"/>
        <v>1345080.0000000095</v>
      </c>
      <c r="U228" s="8">
        <f t="shared" si="18"/>
        <v>1368840.000000003</v>
      </c>
      <c r="V228" s="8">
        <f t="shared" si="18"/>
        <v>1397000.0000000075</v>
      </c>
      <c r="W228" s="8">
        <f t="shared" si="18"/>
        <v>1440120.0000000081</v>
      </c>
      <c r="X228" s="8">
        <f t="shared" si="18"/>
        <v>1443640.0000000049</v>
      </c>
      <c r="Y228" s="8">
        <f t="shared" si="18"/>
        <v>1477080.0000000044</v>
      </c>
      <c r="Z228" s="140">
        <f t="shared" si="3"/>
        <v>12125960.000000052</v>
      </c>
      <c r="AA228" s="138">
        <v>15.769779947138703</v>
      </c>
      <c r="AB228" s="9">
        <v>15.942439923442265</v>
      </c>
      <c r="AC228" s="165">
        <v>16.120669576400772</v>
      </c>
      <c r="AD228" s="167">
        <v>6.9300000000000068</v>
      </c>
      <c r="AE228" s="172">
        <f t="shared" si="4"/>
        <v>609840.00000000058</v>
      </c>
    </row>
    <row r="229" spans="1:31" s="3" customFormat="1" ht="14.25" customHeight="1">
      <c r="A229" s="4">
        <v>63045</v>
      </c>
      <c r="B229" s="4" t="s">
        <v>5209</v>
      </c>
      <c r="C229" s="5" t="s">
        <v>5165</v>
      </c>
      <c r="D229" s="4" t="s">
        <v>4981</v>
      </c>
      <c r="E229" s="186">
        <v>303.55</v>
      </c>
      <c r="F229" s="133">
        <v>305.69</v>
      </c>
      <c r="G229" s="187">
        <v>307.68</v>
      </c>
      <c r="H229" s="132">
        <v>2.1399999999999864</v>
      </c>
      <c r="I229" s="6">
        <v>1.1700000000000159</v>
      </c>
      <c r="J229" s="6">
        <v>0.16000000000002501</v>
      </c>
      <c r="K229" s="6">
        <v>0.1199999999999477</v>
      </c>
      <c r="L229" s="6">
        <v>0.17000000000001592</v>
      </c>
      <c r="M229" s="6">
        <v>1.999999999998181E-2</v>
      </c>
      <c r="N229" s="6">
        <v>0.20999999999997954</v>
      </c>
      <c r="O229" s="7">
        <v>0</v>
      </c>
      <c r="P229" s="135">
        <v>0.13999999999998636</v>
      </c>
      <c r="Q229" s="8">
        <f t="shared" si="0"/>
        <v>659119.99999999581</v>
      </c>
      <c r="R229" s="8">
        <f t="shared" si="1"/>
        <v>865039.9999999986</v>
      </c>
      <c r="S229" s="8">
        <f t="shared" si="18"/>
        <v>879120.00000000081</v>
      </c>
      <c r="T229" s="8">
        <f t="shared" si="18"/>
        <v>889679.99999999616</v>
      </c>
      <c r="U229" s="8">
        <f t="shared" si="18"/>
        <v>904639.99999999756</v>
      </c>
      <c r="V229" s="8">
        <f t="shared" si="18"/>
        <v>906399.99999999593</v>
      </c>
      <c r="W229" s="8">
        <f t="shared" si="18"/>
        <v>924879.99999999418</v>
      </c>
      <c r="X229" s="8">
        <f t="shared" si="18"/>
        <v>924879.99999999418</v>
      </c>
      <c r="Y229" s="8">
        <f t="shared" si="18"/>
        <v>937199.99999999302</v>
      </c>
      <c r="Z229" s="140">
        <f t="shared" si="3"/>
        <v>7890959.9999999665</v>
      </c>
      <c r="AA229" s="138">
        <v>80.212985228443827</v>
      </c>
      <c r="AB229" s="9">
        <v>80.778479507438632</v>
      </c>
      <c r="AC229" s="165">
        <v>81.304336336971176</v>
      </c>
      <c r="AD229" s="167">
        <v>4.1299999999999955</v>
      </c>
      <c r="AE229" s="172">
        <f t="shared" si="4"/>
        <v>363439.99999999959</v>
      </c>
    </row>
    <row r="230" spans="1:31" s="3" customFormat="1" ht="14.25" customHeight="1">
      <c r="A230" s="4">
        <v>63046</v>
      </c>
      <c r="B230" s="4" t="s">
        <v>5210</v>
      </c>
      <c r="C230" s="5" t="s">
        <v>5165</v>
      </c>
      <c r="D230" s="4" t="s">
        <v>4981</v>
      </c>
      <c r="E230" s="186">
        <v>86.22</v>
      </c>
      <c r="F230" s="133">
        <v>86.27</v>
      </c>
      <c r="G230" s="187">
        <v>86.58</v>
      </c>
      <c r="H230" s="132">
        <v>4.9999999999997158E-2</v>
      </c>
      <c r="I230" s="6">
        <v>6.9999999999993179E-2</v>
      </c>
      <c r="J230" s="6">
        <v>1.0000000000019327E-2</v>
      </c>
      <c r="K230" s="6">
        <v>0</v>
      </c>
      <c r="L230" s="6">
        <v>0</v>
      </c>
      <c r="M230" s="6">
        <v>0</v>
      </c>
      <c r="N230" s="6">
        <v>0.23000000000000398</v>
      </c>
      <c r="O230" s="7">
        <v>0</v>
      </c>
      <c r="P230" s="135">
        <v>0</v>
      </c>
      <c r="Q230" s="8">
        <f t="shared" si="0"/>
        <v>15399.999999999123</v>
      </c>
      <c r="R230" s="8">
        <f t="shared" si="1"/>
        <v>27719.999999997919</v>
      </c>
      <c r="S230" s="8">
        <f t="shared" si="18"/>
        <v>28599.999999999622</v>
      </c>
      <c r="T230" s="8">
        <f t="shared" si="18"/>
        <v>28599.999999999622</v>
      </c>
      <c r="U230" s="8">
        <f t="shared" si="18"/>
        <v>28599.999999999622</v>
      </c>
      <c r="V230" s="8">
        <f t="shared" si="18"/>
        <v>28599.999999999622</v>
      </c>
      <c r="W230" s="8">
        <f t="shared" si="18"/>
        <v>48839.999999999971</v>
      </c>
      <c r="X230" s="8">
        <f t="shared" si="18"/>
        <v>48839.999999999971</v>
      </c>
      <c r="Y230" s="8">
        <f t="shared" si="18"/>
        <v>48839.999999999971</v>
      </c>
      <c r="Z230" s="140">
        <f t="shared" si="3"/>
        <v>304039.99999999546</v>
      </c>
      <c r="AA230" s="138">
        <v>38.456735057983934</v>
      </c>
      <c r="AB230" s="9">
        <v>38.479036574487061</v>
      </c>
      <c r="AC230" s="165">
        <v>38.617305976806428</v>
      </c>
      <c r="AD230" s="167">
        <v>0.35999999999999943</v>
      </c>
      <c r="AE230" s="172">
        <f t="shared" si="4"/>
        <v>31679.999999999949</v>
      </c>
    </row>
    <row r="231" spans="1:31" s="3" customFormat="1" ht="14.25" customHeight="1">
      <c r="A231" s="4">
        <v>63047</v>
      </c>
      <c r="B231" s="4" t="s">
        <v>5211</v>
      </c>
      <c r="C231" s="5" t="s">
        <v>5165</v>
      </c>
      <c r="D231" s="4" t="s">
        <v>4981</v>
      </c>
      <c r="E231" s="186">
        <v>190.37</v>
      </c>
      <c r="F231" s="133">
        <v>192.86</v>
      </c>
      <c r="G231" s="187">
        <v>195.05</v>
      </c>
      <c r="H231" s="132">
        <v>2.4900000000000091</v>
      </c>
      <c r="I231" s="6">
        <v>0.18000000000000682</v>
      </c>
      <c r="J231" s="6">
        <v>0.20999999999997954</v>
      </c>
      <c r="K231" s="6">
        <v>0.12999999999999545</v>
      </c>
      <c r="L231" s="6">
        <v>0.58000000000001251</v>
      </c>
      <c r="M231" s="6">
        <v>8.0000000000012506E-2</v>
      </c>
      <c r="N231" s="6">
        <v>0.11999999999997613</v>
      </c>
      <c r="O231" s="7">
        <v>0.66999999999998749</v>
      </c>
      <c r="P231" s="135">
        <v>0.22000000000002728</v>
      </c>
      <c r="Q231" s="8">
        <f t="shared" si="0"/>
        <v>766920.00000000291</v>
      </c>
      <c r="R231" s="8">
        <f t="shared" si="1"/>
        <v>798600.00000000407</v>
      </c>
      <c r="S231" s="8">
        <f t="shared" si="18"/>
        <v>817080.00000000233</v>
      </c>
      <c r="T231" s="8">
        <f t="shared" si="18"/>
        <v>828520.00000000198</v>
      </c>
      <c r="U231" s="8">
        <f t="shared" si="18"/>
        <v>879560.00000000303</v>
      </c>
      <c r="V231" s="8">
        <f t="shared" si="18"/>
        <v>886600.00000000407</v>
      </c>
      <c r="W231" s="8">
        <f t="shared" si="18"/>
        <v>897160.00000000198</v>
      </c>
      <c r="X231" s="8">
        <f t="shared" si="18"/>
        <v>956120.00000000093</v>
      </c>
      <c r="Y231" s="8">
        <f t="shared" si="18"/>
        <v>975480.00000000338</v>
      </c>
      <c r="Z231" s="140">
        <f t="shared" si="3"/>
        <v>7806040.0000000242</v>
      </c>
      <c r="AA231" s="138">
        <v>51.581000894139315</v>
      </c>
      <c r="AB231" s="9">
        <v>52.255669656162787</v>
      </c>
      <c r="AC231" s="165">
        <v>52.849053025171379</v>
      </c>
      <c r="AD231" s="167">
        <v>4.6800000000000068</v>
      </c>
      <c r="AE231" s="172">
        <f t="shared" si="4"/>
        <v>411840.00000000058</v>
      </c>
    </row>
    <row r="232" spans="1:31" s="3" customFormat="1" ht="14.25" customHeight="1">
      <c r="A232" s="4">
        <v>63048</v>
      </c>
      <c r="B232" s="4" t="s">
        <v>5212</v>
      </c>
      <c r="C232" s="5" t="s">
        <v>5165</v>
      </c>
      <c r="D232" s="4" t="s">
        <v>4981</v>
      </c>
      <c r="E232" s="186">
        <v>329.1</v>
      </c>
      <c r="F232" s="133">
        <v>336.49</v>
      </c>
      <c r="G232" s="187">
        <v>352.05</v>
      </c>
      <c r="H232" s="132">
        <v>7.3899999999999864</v>
      </c>
      <c r="I232" s="6">
        <v>1.4900000000000091</v>
      </c>
      <c r="J232" s="6">
        <v>0.87999999999999545</v>
      </c>
      <c r="K232" s="6">
        <v>0.70999999999997954</v>
      </c>
      <c r="L232" s="6">
        <v>3.9700000000000273</v>
      </c>
      <c r="M232" s="6">
        <v>1.8600000000000136</v>
      </c>
      <c r="N232" s="6">
        <v>0.70999999999997954</v>
      </c>
      <c r="O232" s="7">
        <v>1.5900000000000318</v>
      </c>
      <c r="P232" s="135">
        <v>4.3499999999999659</v>
      </c>
      <c r="Q232" s="8">
        <f t="shared" si="0"/>
        <v>2276119.9999999958</v>
      </c>
      <c r="R232" s="8">
        <f t="shared" si="1"/>
        <v>2538359.9999999972</v>
      </c>
      <c r="S232" s="8">
        <f t="shared" si="18"/>
        <v>2615799.9999999967</v>
      </c>
      <c r="T232" s="8">
        <f t="shared" si="18"/>
        <v>2678279.9999999949</v>
      </c>
      <c r="U232" s="8">
        <f t="shared" si="18"/>
        <v>3027639.9999999972</v>
      </c>
      <c r="V232" s="8">
        <f t="shared" si="18"/>
        <v>3191319.9999999986</v>
      </c>
      <c r="W232" s="8">
        <f t="shared" si="18"/>
        <v>3253799.9999999967</v>
      </c>
      <c r="X232" s="8">
        <f t="shared" si="18"/>
        <v>3393719.9999999995</v>
      </c>
      <c r="Y232" s="8">
        <f t="shared" si="18"/>
        <v>3776519.9999999963</v>
      </c>
      <c r="Z232" s="140">
        <f t="shared" si="3"/>
        <v>26751559.999999974</v>
      </c>
      <c r="AA232" s="138">
        <v>62.757437070938202</v>
      </c>
      <c r="AB232" s="9">
        <v>64.166666666666671</v>
      </c>
      <c r="AC232" s="165">
        <v>67.133867276887884</v>
      </c>
      <c r="AD232" s="167">
        <v>22.949999999999989</v>
      </c>
      <c r="AE232" s="172">
        <f t="shared" si="4"/>
        <v>2019599.9999999991</v>
      </c>
    </row>
    <row r="233" spans="1:31" s="3" customFormat="1" ht="14.25" customHeight="1">
      <c r="A233" s="4">
        <v>63049</v>
      </c>
      <c r="B233" s="4" t="s">
        <v>5213</v>
      </c>
      <c r="C233" s="5" t="s">
        <v>5165</v>
      </c>
      <c r="D233" s="4" t="s">
        <v>4981</v>
      </c>
      <c r="E233" s="186">
        <v>7376.4</v>
      </c>
      <c r="F233" s="133">
        <v>7435.1</v>
      </c>
      <c r="G233" s="187">
        <v>7509.13</v>
      </c>
      <c r="H233" s="132">
        <v>58.700000000000728</v>
      </c>
      <c r="I233" s="6">
        <v>9.0200000000004366</v>
      </c>
      <c r="J233" s="6">
        <v>8.5199999999995271</v>
      </c>
      <c r="K233" s="6">
        <v>11.180000000000291</v>
      </c>
      <c r="L233" s="6">
        <v>10.179999999999382</v>
      </c>
      <c r="M233" s="6">
        <v>5.1399999999994179</v>
      </c>
      <c r="N233" s="6">
        <v>6.3900000000003274</v>
      </c>
      <c r="O233" s="7">
        <v>18.409999999999854</v>
      </c>
      <c r="P233" s="135">
        <v>5.1900000000005093</v>
      </c>
      <c r="Q233" s="8">
        <f t="shared" si="0"/>
        <v>18079600.000000224</v>
      </c>
      <c r="R233" s="8">
        <f t="shared" si="1"/>
        <v>19667120.000000302</v>
      </c>
      <c r="S233" s="8">
        <f t="shared" si="18"/>
        <v>20416880.000000261</v>
      </c>
      <c r="T233" s="8">
        <f t="shared" si="18"/>
        <v>21400720.000000287</v>
      </c>
      <c r="U233" s="8">
        <f t="shared" si="18"/>
        <v>22296560.000000231</v>
      </c>
      <c r="V233" s="8">
        <f t="shared" si="18"/>
        <v>22748880.000000179</v>
      </c>
      <c r="W233" s="8">
        <f t="shared" si="18"/>
        <v>23311200.000000209</v>
      </c>
      <c r="X233" s="8">
        <f t="shared" si="18"/>
        <v>24931280.000000197</v>
      </c>
      <c r="Y233" s="8">
        <f t="shared" si="18"/>
        <v>25388000.000000242</v>
      </c>
      <c r="Z233" s="140">
        <f t="shared" si="3"/>
        <v>198240240.00000215</v>
      </c>
      <c r="AA233" s="138">
        <v>62.265230772347493</v>
      </c>
      <c r="AB233" s="9">
        <v>62.760725735518804</v>
      </c>
      <c r="AC233" s="165">
        <v>63.385623386686973</v>
      </c>
      <c r="AD233" s="167">
        <v>132.73000000000047</v>
      </c>
      <c r="AE233" s="172">
        <f t="shared" si="4"/>
        <v>11680240.000000041</v>
      </c>
    </row>
    <row r="234" spans="1:31" s="3" customFormat="1" ht="14.25" customHeight="1">
      <c r="A234" s="4">
        <v>63050</v>
      </c>
      <c r="B234" s="4" t="s">
        <v>5214</v>
      </c>
      <c r="C234" s="5" t="s">
        <v>5165</v>
      </c>
      <c r="D234" s="4" t="s">
        <v>4981</v>
      </c>
      <c r="E234" s="186">
        <v>1223.0400000000002</v>
      </c>
      <c r="F234" s="133">
        <v>1274.0600000000002</v>
      </c>
      <c r="G234" s="187">
        <v>1346.78</v>
      </c>
      <c r="H234" s="132">
        <v>51.019999999999982</v>
      </c>
      <c r="I234" s="6">
        <v>12.229999999999791</v>
      </c>
      <c r="J234" s="6">
        <v>2.6600000000000819</v>
      </c>
      <c r="K234" s="6">
        <v>7.1700000000000728</v>
      </c>
      <c r="L234" s="6">
        <v>8.5899999999999181</v>
      </c>
      <c r="M234" s="6">
        <v>7.1500000000000909</v>
      </c>
      <c r="N234" s="6">
        <v>2.4800000000000182</v>
      </c>
      <c r="O234" s="7">
        <v>14.429999999999836</v>
      </c>
      <c r="P234" s="135">
        <v>18.009999999999991</v>
      </c>
      <c r="Q234" s="8">
        <f t="shared" si="0"/>
        <v>15714159.999999996</v>
      </c>
      <c r="R234" s="8">
        <f t="shared" si="1"/>
        <v>17866639.999999959</v>
      </c>
      <c r="S234" s="8">
        <f t="shared" si="18"/>
        <v>18100719.999999966</v>
      </c>
      <c r="T234" s="8">
        <f t="shared" si="18"/>
        <v>18731679.999999974</v>
      </c>
      <c r="U234" s="8">
        <f t="shared" si="18"/>
        <v>19487599.999999966</v>
      </c>
      <c r="V234" s="8">
        <f t="shared" si="18"/>
        <v>20116799.999999974</v>
      </c>
      <c r="W234" s="8">
        <f t="shared" si="18"/>
        <v>20335039.999999974</v>
      </c>
      <c r="X234" s="8">
        <f t="shared" si="18"/>
        <v>21604879.999999959</v>
      </c>
      <c r="Y234" s="8">
        <f t="shared" si="18"/>
        <v>23189759.999999959</v>
      </c>
      <c r="Z234" s="140">
        <f t="shared" si="3"/>
        <v>175147279.99999973</v>
      </c>
      <c r="AA234" s="138">
        <v>31.356140782672902</v>
      </c>
      <c r="AB234" s="9">
        <v>32.664184920830259</v>
      </c>
      <c r="AC234" s="165">
        <v>34.528570842562964</v>
      </c>
      <c r="AD234" s="167">
        <v>123.73999999999978</v>
      </c>
      <c r="AE234" s="172">
        <f t="shared" si="4"/>
        <v>10889119.999999981</v>
      </c>
    </row>
    <row r="235" spans="1:31" s="3" customFormat="1" ht="14.25" customHeight="1">
      <c r="A235" s="4">
        <v>63051</v>
      </c>
      <c r="B235" s="4" t="s">
        <v>5215</v>
      </c>
      <c r="C235" s="5" t="s">
        <v>5165</v>
      </c>
      <c r="D235" s="4" t="s">
        <v>4981</v>
      </c>
      <c r="E235" s="186">
        <v>499.15999999999997</v>
      </c>
      <c r="F235" s="133">
        <v>505.78</v>
      </c>
      <c r="G235" s="187">
        <v>526.19000000000005</v>
      </c>
      <c r="H235" s="132">
        <v>6.6200000000000045</v>
      </c>
      <c r="I235" s="6">
        <v>4.5000000000000568</v>
      </c>
      <c r="J235" s="6">
        <v>0.58999999999997499</v>
      </c>
      <c r="K235" s="6">
        <v>0.53000000000002956</v>
      </c>
      <c r="L235" s="6">
        <v>3.339999999999975</v>
      </c>
      <c r="M235" s="6">
        <v>4.1399999999999864</v>
      </c>
      <c r="N235" s="6">
        <v>3.8000000000000682</v>
      </c>
      <c r="O235" s="7">
        <v>2.6399999999999864</v>
      </c>
      <c r="P235" s="135">
        <v>0.87000000000000455</v>
      </c>
      <c r="Q235" s="8">
        <f t="shared" si="0"/>
        <v>2038960.0000000014</v>
      </c>
      <c r="R235" s="8">
        <f t="shared" si="1"/>
        <v>2830960.0000000112</v>
      </c>
      <c r="S235" s="8">
        <f t="shared" si="18"/>
        <v>2882880.0000000088</v>
      </c>
      <c r="T235" s="8">
        <f t="shared" si="18"/>
        <v>2929520.0000000116</v>
      </c>
      <c r="U235" s="8">
        <f t="shared" si="18"/>
        <v>3223440.0000000093</v>
      </c>
      <c r="V235" s="8">
        <f t="shared" si="18"/>
        <v>3587760.0000000079</v>
      </c>
      <c r="W235" s="8">
        <f t="shared" si="18"/>
        <v>3922160.000000014</v>
      </c>
      <c r="X235" s="8">
        <f t="shared" si="18"/>
        <v>4154480.0000000126</v>
      </c>
      <c r="Y235" s="8">
        <f t="shared" si="18"/>
        <v>4231040.000000013</v>
      </c>
      <c r="Z235" s="140">
        <f t="shared" si="3"/>
        <v>29801200.000000089</v>
      </c>
      <c r="AA235" s="138">
        <v>25.044403191008978</v>
      </c>
      <c r="AB235" s="9">
        <v>25.376549094375594</v>
      </c>
      <c r="AC235" s="165">
        <v>26.400582007927348</v>
      </c>
      <c r="AD235" s="167">
        <v>27.030000000000086</v>
      </c>
      <c r="AE235" s="172">
        <f t="shared" si="4"/>
        <v>2378640.0000000075</v>
      </c>
    </row>
    <row r="236" spans="1:31" s="3" customFormat="1" ht="14.25" customHeight="1">
      <c r="A236" s="4">
        <v>63052</v>
      </c>
      <c r="B236" s="4" t="s">
        <v>5216</v>
      </c>
      <c r="C236" s="5" t="s">
        <v>5165</v>
      </c>
      <c r="D236" s="4" t="s">
        <v>4981</v>
      </c>
      <c r="E236" s="186">
        <v>400.29</v>
      </c>
      <c r="F236" s="133">
        <v>414.25</v>
      </c>
      <c r="G236" s="187">
        <v>448.53</v>
      </c>
      <c r="H236" s="132">
        <v>13.95999999999998</v>
      </c>
      <c r="I236" s="6">
        <v>7.3500000000000227</v>
      </c>
      <c r="J236" s="6">
        <v>3.6899999999999977</v>
      </c>
      <c r="K236" s="6">
        <v>4.3799999999999955</v>
      </c>
      <c r="L236" s="6">
        <v>1.6999999999999886</v>
      </c>
      <c r="M236" s="6">
        <v>2.3100000000000023</v>
      </c>
      <c r="N236" s="6">
        <v>3.839999999999975</v>
      </c>
      <c r="O236" s="7">
        <v>6.9300000000000068</v>
      </c>
      <c r="P236" s="135">
        <v>4.0799999999999841</v>
      </c>
      <c r="Q236" s="8">
        <f t="shared" si="0"/>
        <v>4299679.9999999935</v>
      </c>
      <c r="R236" s="8">
        <f t="shared" si="1"/>
        <v>5593279.9999999972</v>
      </c>
      <c r="S236" s="8">
        <f t="shared" si="18"/>
        <v>5917999.9999999972</v>
      </c>
      <c r="T236" s="8">
        <f t="shared" si="18"/>
        <v>6303439.9999999972</v>
      </c>
      <c r="U236" s="8">
        <f t="shared" si="18"/>
        <v>6453039.9999999963</v>
      </c>
      <c r="V236" s="8">
        <f t="shared" si="18"/>
        <v>6656319.9999999963</v>
      </c>
      <c r="W236" s="8">
        <f t="shared" si="18"/>
        <v>6994239.9999999944</v>
      </c>
      <c r="X236" s="8">
        <f t="shared" si="18"/>
        <v>7604079.9999999953</v>
      </c>
      <c r="Y236" s="8">
        <f t="shared" si="18"/>
        <v>7963119.9999999944</v>
      </c>
      <c r="Z236" s="140">
        <f t="shared" si="3"/>
        <v>57785199.999999955</v>
      </c>
      <c r="AA236" s="138">
        <v>19.455258591779305</v>
      </c>
      <c r="AB236" s="9">
        <v>20.133755206586667</v>
      </c>
      <c r="AC236" s="165">
        <v>21.799862939795577</v>
      </c>
      <c r="AD236" s="167">
        <v>48.239999999999945</v>
      </c>
      <c r="AE236" s="172">
        <f t="shared" si="4"/>
        <v>4245119.9999999953</v>
      </c>
    </row>
    <row r="237" spans="1:31" s="3" customFormat="1" ht="14.25" customHeight="1">
      <c r="A237" s="4">
        <v>63053</v>
      </c>
      <c r="B237" s="4" t="s">
        <v>5217</v>
      </c>
      <c r="C237" s="5" t="s">
        <v>5165</v>
      </c>
      <c r="D237" s="4" t="s">
        <v>4981</v>
      </c>
      <c r="E237" s="186">
        <v>185.03</v>
      </c>
      <c r="F237" s="133">
        <v>186.6</v>
      </c>
      <c r="G237" s="187">
        <v>187.22</v>
      </c>
      <c r="H237" s="132">
        <v>1.5699999999999932</v>
      </c>
      <c r="I237" s="6">
        <v>0.13999999999998636</v>
      </c>
      <c r="J237" s="6">
        <v>8.0000000000040927E-2</v>
      </c>
      <c r="K237" s="6">
        <v>9.9999999999624833E-3</v>
      </c>
      <c r="L237" s="6">
        <v>-9.0000000000003411E-2</v>
      </c>
      <c r="M237" s="6">
        <v>9.0000000000031832E-2</v>
      </c>
      <c r="N237" s="6">
        <v>0.43000000000000682</v>
      </c>
      <c r="O237" s="7">
        <v>-4.0000000000020464E-2</v>
      </c>
      <c r="P237" s="135">
        <v>0</v>
      </c>
      <c r="Q237" s="8">
        <f t="shared" si="0"/>
        <v>483559.99999999796</v>
      </c>
      <c r="R237" s="8">
        <f t="shared" si="1"/>
        <v>508199.99999999558</v>
      </c>
      <c r="S237" s="8">
        <f t="shared" si="18"/>
        <v>515239.99999999919</v>
      </c>
      <c r="T237" s="8">
        <f t="shared" si="18"/>
        <v>516119.99999999587</v>
      </c>
      <c r="U237" s="8">
        <f t="shared" si="18"/>
        <v>508199.99999999558</v>
      </c>
      <c r="V237" s="8">
        <f t="shared" si="18"/>
        <v>516119.99999999837</v>
      </c>
      <c r="W237" s="8">
        <f t="shared" si="18"/>
        <v>553959.99999999895</v>
      </c>
      <c r="X237" s="8">
        <f t="shared" si="18"/>
        <v>550439.99999999721</v>
      </c>
      <c r="Y237" s="8">
        <f t="shared" si="18"/>
        <v>550439.99999999721</v>
      </c>
      <c r="Z237" s="140">
        <f t="shared" si="3"/>
        <v>4702279.9999999758</v>
      </c>
      <c r="AA237" s="138">
        <v>25.333388099345544</v>
      </c>
      <c r="AB237" s="9">
        <v>25.548344697280868</v>
      </c>
      <c r="AC237" s="165">
        <v>25.633232016210737</v>
      </c>
      <c r="AD237" s="167">
        <v>2.1899999999999977</v>
      </c>
      <c r="AE237" s="172">
        <f t="shared" si="4"/>
        <v>192719.9999999998</v>
      </c>
    </row>
    <row r="238" spans="1:31" s="3" customFormat="1" ht="14.25" customHeight="1">
      <c r="A238" s="4">
        <v>63054</v>
      </c>
      <c r="B238" s="4" t="s">
        <v>5218</v>
      </c>
      <c r="C238" s="5" t="s">
        <v>5165</v>
      </c>
      <c r="D238" s="4" t="s">
        <v>4981</v>
      </c>
      <c r="E238" s="186">
        <v>98.87</v>
      </c>
      <c r="F238" s="133">
        <v>98.89</v>
      </c>
      <c r="G238" s="187">
        <v>99.63</v>
      </c>
      <c r="H238" s="132">
        <v>1.9999999999996021E-2</v>
      </c>
      <c r="I238" s="6">
        <v>0.20999999999999375</v>
      </c>
      <c r="J238" s="6">
        <v>6.0000000000016485E-2</v>
      </c>
      <c r="K238" s="6">
        <v>0.12999999999998124</v>
      </c>
      <c r="L238" s="6">
        <v>3.0000000000015348E-2</v>
      </c>
      <c r="M238" s="6">
        <v>0.14000000000000057</v>
      </c>
      <c r="N238" s="6">
        <v>4.0000000000006253E-2</v>
      </c>
      <c r="O238" s="7">
        <v>0.12999999999998124</v>
      </c>
      <c r="P238" s="135">
        <v>0</v>
      </c>
      <c r="Q238" s="8">
        <f t="shared" si="0"/>
        <v>6159.9999999987722</v>
      </c>
      <c r="R238" s="8">
        <f t="shared" si="1"/>
        <v>43119.999999997664</v>
      </c>
      <c r="S238" s="8">
        <f t="shared" si="18"/>
        <v>48399.999999999112</v>
      </c>
      <c r="T238" s="8">
        <f t="shared" si="18"/>
        <v>59839.999999997461</v>
      </c>
      <c r="U238" s="8">
        <f t="shared" si="18"/>
        <v>62479.999999998814</v>
      </c>
      <c r="V238" s="8">
        <f t="shared" si="18"/>
        <v>74799.999999998865</v>
      </c>
      <c r="W238" s="8">
        <f t="shared" si="18"/>
        <v>78319.999999999418</v>
      </c>
      <c r="X238" s="8">
        <f t="shared" si="18"/>
        <v>89759.999999997759</v>
      </c>
      <c r="Y238" s="8">
        <f t="shared" si="18"/>
        <v>89759.999999997759</v>
      </c>
      <c r="Z238" s="140">
        <f t="shared" si="3"/>
        <v>552639.99999998568</v>
      </c>
      <c r="AA238" s="138">
        <v>7.9205620578881168</v>
      </c>
      <c r="AB238" s="9">
        <v>7.9221642753570922</v>
      </c>
      <c r="AC238" s="165">
        <v>7.981446321709246</v>
      </c>
      <c r="AD238" s="167">
        <v>0.75999999999999091</v>
      </c>
      <c r="AE238" s="172">
        <f t="shared" si="4"/>
        <v>66879.9999999992</v>
      </c>
    </row>
    <row r="239" spans="1:31" s="3" customFormat="1" ht="14.25" customHeight="1">
      <c r="A239" s="4">
        <v>63055</v>
      </c>
      <c r="B239" s="4" t="s">
        <v>5219</v>
      </c>
      <c r="C239" s="5" t="s">
        <v>5165</v>
      </c>
      <c r="D239" s="4" t="s">
        <v>4981</v>
      </c>
      <c r="E239" s="186">
        <v>359.21</v>
      </c>
      <c r="F239" s="133">
        <v>361.46999999999997</v>
      </c>
      <c r="G239" s="187">
        <v>371.59999999999997</v>
      </c>
      <c r="H239" s="132">
        <v>2.2599999999999909</v>
      </c>
      <c r="I239" s="6">
        <v>2.3900000000000432</v>
      </c>
      <c r="J239" s="6">
        <v>1.2599999999999909</v>
      </c>
      <c r="K239" s="6">
        <v>1.3100000000000023</v>
      </c>
      <c r="L239" s="6">
        <v>0.18999999999999773</v>
      </c>
      <c r="M239" s="6">
        <v>1.839999999999975</v>
      </c>
      <c r="N239" s="6">
        <v>0.37999999999999545</v>
      </c>
      <c r="O239" s="7">
        <v>1.4300000000000637</v>
      </c>
      <c r="P239" s="135">
        <v>1.3299999999999272</v>
      </c>
      <c r="Q239" s="8">
        <f t="shared" si="0"/>
        <v>696079.99999999721</v>
      </c>
      <c r="R239" s="8">
        <f t="shared" si="1"/>
        <v>1116720.0000000049</v>
      </c>
      <c r="S239" s="8">
        <f t="shared" si="18"/>
        <v>1227600.0000000042</v>
      </c>
      <c r="T239" s="8">
        <f t="shared" si="18"/>
        <v>1342880.0000000044</v>
      </c>
      <c r="U239" s="8">
        <f t="shared" si="18"/>
        <v>1359600.0000000042</v>
      </c>
      <c r="V239" s="8">
        <f t="shared" si="18"/>
        <v>1521520.0000000019</v>
      </c>
      <c r="W239" s="8">
        <f t="shared" si="18"/>
        <v>1554960.0000000014</v>
      </c>
      <c r="X239" s="8">
        <f t="shared" si="18"/>
        <v>1680800.000000007</v>
      </c>
      <c r="Y239" s="8">
        <f t="shared" si="18"/>
        <v>1797840.0000000005</v>
      </c>
      <c r="Z239" s="140">
        <f t="shared" si="3"/>
        <v>12298000.000000026</v>
      </c>
      <c r="AA239" s="138">
        <v>27.339843363498673</v>
      </c>
      <c r="AB239" s="9">
        <v>27.511854293042692</v>
      </c>
      <c r="AC239" s="165">
        <v>28.282859034759905</v>
      </c>
      <c r="AD239" s="167">
        <v>12.389999999999986</v>
      </c>
      <c r="AE239" s="172">
        <f t="shared" si="4"/>
        <v>1090319.9999999988</v>
      </c>
    </row>
    <row r="240" spans="1:31" s="3" customFormat="1" ht="14.25" customHeight="1">
      <c r="A240" s="4">
        <v>63056</v>
      </c>
      <c r="B240" s="4" t="s">
        <v>5220</v>
      </c>
      <c r="C240" s="5" t="s">
        <v>5165</v>
      </c>
      <c r="D240" s="4" t="s">
        <v>4981</v>
      </c>
      <c r="E240" s="186">
        <v>198.22</v>
      </c>
      <c r="F240" s="133">
        <v>199.78</v>
      </c>
      <c r="G240" s="187">
        <v>208.57999999999998</v>
      </c>
      <c r="H240" s="132">
        <v>1.5600000000000023</v>
      </c>
      <c r="I240" s="6">
        <v>2.4099999999999966</v>
      </c>
      <c r="J240" s="6">
        <v>0.34999999999999432</v>
      </c>
      <c r="K240" s="6">
        <v>0.12999999999999545</v>
      </c>
      <c r="L240" s="6">
        <v>1.5000000000000284</v>
      </c>
      <c r="M240" s="6">
        <v>0.43999999999999773</v>
      </c>
      <c r="N240" s="6">
        <v>0.63999999999998636</v>
      </c>
      <c r="O240" s="7">
        <v>2.1599999999999966</v>
      </c>
      <c r="P240" s="135">
        <v>1.1699999999999875</v>
      </c>
      <c r="Q240" s="8">
        <f t="shared" si="0"/>
        <v>480480.00000000081</v>
      </c>
      <c r="R240" s="8">
        <f t="shared" si="1"/>
        <v>904640.00000000023</v>
      </c>
      <c r="S240" s="8">
        <f t="shared" si="18"/>
        <v>935439.99999999977</v>
      </c>
      <c r="T240" s="8">
        <f t="shared" si="18"/>
        <v>946879.99999999942</v>
      </c>
      <c r="U240" s="8">
        <f t="shared" si="18"/>
        <v>1078880.0000000019</v>
      </c>
      <c r="V240" s="8">
        <f t="shared" si="18"/>
        <v>1117600.0000000016</v>
      </c>
      <c r="W240" s="8">
        <f t="shared" si="18"/>
        <v>1173920.0000000005</v>
      </c>
      <c r="X240" s="8">
        <f t="shared" si="18"/>
        <v>1364000.0000000002</v>
      </c>
      <c r="Y240" s="8">
        <f t="shared" si="18"/>
        <v>1466959.9999999991</v>
      </c>
      <c r="Z240" s="140">
        <f t="shared" si="3"/>
        <v>9468800.0000000037</v>
      </c>
      <c r="AA240" s="138">
        <v>24.836486655807541</v>
      </c>
      <c r="AB240" s="9">
        <v>25.031950883347953</v>
      </c>
      <c r="AC240" s="165">
        <v>26.134569602806668</v>
      </c>
      <c r="AD240" s="167">
        <v>10.359999999999985</v>
      </c>
      <c r="AE240" s="172">
        <f t="shared" si="4"/>
        <v>911679.99999999872</v>
      </c>
    </row>
    <row r="241" spans="1:31" s="3" customFormat="1" ht="14.25" customHeight="1">
      <c r="A241" s="4">
        <v>63057</v>
      </c>
      <c r="B241" s="4" t="s">
        <v>5221</v>
      </c>
      <c r="C241" s="5" t="s">
        <v>5165</v>
      </c>
      <c r="D241" s="4" t="s">
        <v>4981</v>
      </c>
      <c r="E241" s="186">
        <v>650.97</v>
      </c>
      <c r="F241" s="133">
        <v>663.68000000000006</v>
      </c>
      <c r="G241" s="187">
        <v>682.5100000000001</v>
      </c>
      <c r="H241" s="132">
        <v>12.710000000000036</v>
      </c>
      <c r="I241" s="6">
        <v>1.8700000000000045</v>
      </c>
      <c r="J241" s="6">
        <v>0.42999999999994998</v>
      </c>
      <c r="K241" s="6">
        <v>0.88999999999998636</v>
      </c>
      <c r="L241" s="6">
        <v>2.6599999999999682</v>
      </c>
      <c r="M241" s="6">
        <v>4</v>
      </c>
      <c r="N241" s="6">
        <v>4.5199999999999818</v>
      </c>
      <c r="O241" s="7">
        <v>4.2600000000001046</v>
      </c>
      <c r="P241" s="135">
        <v>0.20000000000004547</v>
      </c>
      <c r="Q241" s="8">
        <f t="shared" si="0"/>
        <v>3914680.0000000112</v>
      </c>
      <c r="R241" s="8">
        <f t="shared" si="1"/>
        <v>4243800.0000000121</v>
      </c>
      <c r="S241" s="8">
        <f t="shared" si="18"/>
        <v>4281640.0000000075</v>
      </c>
      <c r="T241" s="8">
        <f t="shared" si="18"/>
        <v>4359960.0000000065</v>
      </c>
      <c r="U241" s="8">
        <f t="shared" si="18"/>
        <v>4594040.0000000037</v>
      </c>
      <c r="V241" s="8">
        <f t="shared" si="18"/>
        <v>4946040.0000000037</v>
      </c>
      <c r="W241" s="8">
        <f t="shared" si="18"/>
        <v>5343800.0000000019</v>
      </c>
      <c r="X241" s="8">
        <f t="shared" si="18"/>
        <v>5718680.0000000112</v>
      </c>
      <c r="Y241" s="8">
        <f t="shared" si="18"/>
        <v>5736280.0000000149</v>
      </c>
      <c r="Z241" s="140">
        <f t="shared" si="3"/>
        <v>43138920.000000075</v>
      </c>
      <c r="AA241" s="138">
        <v>55.832204058527878</v>
      </c>
      <c r="AB241" s="9">
        <v>56.922311611232146</v>
      </c>
      <c r="AC241" s="165">
        <v>58.537317529203911</v>
      </c>
      <c r="AD241" s="167">
        <v>31.540000000000081</v>
      </c>
      <c r="AE241" s="172">
        <f t="shared" si="4"/>
        <v>2775520.000000007</v>
      </c>
    </row>
    <row r="242" spans="1:31" s="3" customFormat="1" ht="14.25" customHeight="1">
      <c r="A242" s="4">
        <v>63058</v>
      </c>
      <c r="B242" s="4" t="s">
        <v>5222</v>
      </c>
      <c r="C242" s="5" t="s">
        <v>5165</v>
      </c>
      <c r="D242" s="4" t="s">
        <v>4981</v>
      </c>
      <c r="E242" s="186">
        <v>548.70000000000005</v>
      </c>
      <c r="F242" s="133">
        <v>550.55000000000007</v>
      </c>
      <c r="G242" s="187">
        <v>555.64</v>
      </c>
      <c r="H242" s="132">
        <v>1.8500000000000227</v>
      </c>
      <c r="I242" s="6">
        <v>0.75</v>
      </c>
      <c r="J242" s="6">
        <v>0.17999999999994998</v>
      </c>
      <c r="K242" s="6">
        <v>0.21000000000003638</v>
      </c>
      <c r="L242" s="6">
        <v>0.40999999999996817</v>
      </c>
      <c r="M242" s="6">
        <v>0.60000000000002274</v>
      </c>
      <c r="N242" s="6">
        <v>0.50999999999999091</v>
      </c>
      <c r="O242" s="7">
        <v>2.0599999999999454</v>
      </c>
      <c r="P242" s="135">
        <v>0.37000000000000455</v>
      </c>
      <c r="Q242" s="8">
        <f t="shared" si="0"/>
        <v>569800.0000000071</v>
      </c>
      <c r="R242" s="8">
        <f t="shared" si="1"/>
        <v>701800.0000000071</v>
      </c>
      <c r="S242" s="8">
        <f t="shared" si="18"/>
        <v>717640.00000000268</v>
      </c>
      <c r="T242" s="8">
        <f t="shared" si="18"/>
        <v>736120.00000000582</v>
      </c>
      <c r="U242" s="8">
        <f t="shared" si="18"/>
        <v>772200.00000000303</v>
      </c>
      <c r="V242" s="8">
        <f t="shared" si="18"/>
        <v>825000.00000000501</v>
      </c>
      <c r="W242" s="8">
        <f t="shared" si="18"/>
        <v>869880.00000000419</v>
      </c>
      <c r="X242" s="8">
        <f t="shared" si="18"/>
        <v>1051159.9999999993</v>
      </c>
      <c r="Y242" s="8">
        <f t="shared" si="18"/>
        <v>1083719.9999999998</v>
      </c>
      <c r="Z242" s="140">
        <f t="shared" si="3"/>
        <v>7327320.0000000326</v>
      </c>
      <c r="AA242" s="138">
        <v>44.341185502444546</v>
      </c>
      <c r="AB242" s="9">
        <v>44.490686492383539</v>
      </c>
      <c r="AC242" s="165">
        <v>44.902016243080531</v>
      </c>
      <c r="AD242" s="167">
        <v>6.9399999999999409</v>
      </c>
      <c r="AE242" s="172">
        <f t="shared" si="4"/>
        <v>610719.99999999476</v>
      </c>
    </row>
    <row r="243" spans="1:31" s="3" customFormat="1" ht="14.25" customHeight="1">
      <c r="A243" s="4">
        <v>63059</v>
      </c>
      <c r="B243" s="4" t="s">
        <v>5223</v>
      </c>
      <c r="C243" s="5" t="s">
        <v>5165</v>
      </c>
      <c r="D243" s="4" t="s">
        <v>4981</v>
      </c>
      <c r="E243" s="186">
        <v>309.08</v>
      </c>
      <c r="F243" s="133">
        <v>312.35999999999996</v>
      </c>
      <c r="G243" s="187">
        <v>316.21000000000004</v>
      </c>
      <c r="H243" s="132">
        <v>3.2799999999999727</v>
      </c>
      <c r="I243" s="6">
        <v>1.07000000000005</v>
      </c>
      <c r="J243" s="6">
        <v>0.12999999999999545</v>
      </c>
      <c r="K243" s="6">
        <v>-9.9999999999909051E-3</v>
      </c>
      <c r="L243" s="6">
        <v>0</v>
      </c>
      <c r="M243" s="6">
        <v>4.0000000000020464E-2</v>
      </c>
      <c r="N243" s="6">
        <v>2.1800000000000068</v>
      </c>
      <c r="O243" s="7">
        <v>0.20999999999992269</v>
      </c>
      <c r="P243" s="135">
        <v>0.23000000000007503</v>
      </c>
      <c r="Q243" s="8">
        <f t="shared" si="0"/>
        <v>1010239.9999999916</v>
      </c>
      <c r="R243" s="8">
        <f t="shared" si="1"/>
        <v>1198560.0000000005</v>
      </c>
      <c r="S243" s="8">
        <f t="shared" ref="S243:Y258" si="19">R243+(J243*88000)</f>
        <v>1210000</v>
      </c>
      <c r="T243" s="8">
        <f t="shared" si="19"/>
        <v>1209120.0000000007</v>
      </c>
      <c r="U243" s="8">
        <f t="shared" si="19"/>
        <v>1209120.0000000007</v>
      </c>
      <c r="V243" s="8">
        <f t="shared" si="19"/>
        <v>1212640.0000000026</v>
      </c>
      <c r="W243" s="8">
        <f t="shared" si="19"/>
        <v>1404480.0000000033</v>
      </c>
      <c r="X243" s="8">
        <f t="shared" si="19"/>
        <v>1422959.9999999965</v>
      </c>
      <c r="Y243" s="8">
        <f t="shared" si="19"/>
        <v>1443200.000000003</v>
      </c>
      <c r="Z243" s="140">
        <f t="shared" si="3"/>
        <v>11320320</v>
      </c>
      <c r="AA243" s="138">
        <v>67.43171306396718</v>
      </c>
      <c r="AB243" s="9">
        <v>68.147307793001133</v>
      </c>
      <c r="AC243" s="165">
        <v>68.98725892311721</v>
      </c>
      <c r="AD243" s="167">
        <v>7.1300000000000532</v>
      </c>
      <c r="AE243" s="172">
        <f t="shared" si="4"/>
        <v>627440.00000000466</v>
      </c>
    </row>
    <row r="244" spans="1:31" s="3" customFormat="1" ht="14.25" customHeight="1">
      <c r="A244" s="4">
        <v>63060</v>
      </c>
      <c r="B244" s="4" t="s">
        <v>5224</v>
      </c>
      <c r="C244" s="5" t="s">
        <v>5165</v>
      </c>
      <c r="D244" s="4" t="s">
        <v>4981</v>
      </c>
      <c r="E244" s="186">
        <v>1413.46</v>
      </c>
      <c r="F244" s="133">
        <v>1438.1100000000001</v>
      </c>
      <c r="G244" s="187">
        <v>1462.22</v>
      </c>
      <c r="H244" s="132">
        <v>24.650000000000091</v>
      </c>
      <c r="I244" s="6">
        <v>4.2799999999999727</v>
      </c>
      <c r="J244" s="6">
        <v>4.0899999999999181</v>
      </c>
      <c r="K244" s="6">
        <v>2.2200000000000273</v>
      </c>
      <c r="L244" s="6">
        <v>3.1600000000000819</v>
      </c>
      <c r="M244" s="6">
        <v>1.6600000000000819</v>
      </c>
      <c r="N244" s="6">
        <v>3.2299999999997908</v>
      </c>
      <c r="O244" s="7">
        <v>2.7000000000000455</v>
      </c>
      <c r="P244" s="135">
        <v>2.7699999999999818</v>
      </c>
      <c r="Q244" s="8">
        <f t="shared" si="0"/>
        <v>7592200.000000027</v>
      </c>
      <c r="R244" s="8">
        <f t="shared" si="1"/>
        <v>8345480.0000000224</v>
      </c>
      <c r="S244" s="8">
        <f t="shared" si="19"/>
        <v>8705400.0000000149</v>
      </c>
      <c r="T244" s="8">
        <f t="shared" si="19"/>
        <v>8900760.0000000168</v>
      </c>
      <c r="U244" s="8">
        <f t="shared" si="19"/>
        <v>9178840.0000000242</v>
      </c>
      <c r="V244" s="8">
        <f t="shared" si="19"/>
        <v>9324920.0000000317</v>
      </c>
      <c r="W244" s="8">
        <f t="shared" si="19"/>
        <v>9609160.000000013</v>
      </c>
      <c r="X244" s="8">
        <f t="shared" si="19"/>
        <v>9846760.0000000168</v>
      </c>
      <c r="Y244" s="8">
        <f t="shared" si="19"/>
        <v>10090520.000000015</v>
      </c>
      <c r="Z244" s="140">
        <f t="shared" si="3"/>
        <v>81594040.000000179</v>
      </c>
      <c r="AA244" s="138">
        <v>32.666578844584961</v>
      </c>
      <c r="AB244" s="9">
        <v>33.236266821973089</v>
      </c>
      <c r="AC244" s="165">
        <v>33.793474819329177</v>
      </c>
      <c r="AD244" s="167">
        <v>48.759999999999991</v>
      </c>
      <c r="AE244" s="172">
        <f t="shared" si="4"/>
        <v>4290879.9999999991</v>
      </c>
    </row>
    <row r="245" spans="1:31" s="3" customFormat="1" ht="14.25" customHeight="1">
      <c r="A245" s="4">
        <v>63061</v>
      </c>
      <c r="B245" s="4" t="s">
        <v>5225</v>
      </c>
      <c r="C245" s="5" t="s">
        <v>5165</v>
      </c>
      <c r="D245" s="4" t="s">
        <v>4981</v>
      </c>
      <c r="E245" s="186">
        <v>186.04</v>
      </c>
      <c r="F245" s="133">
        <v>187.6</v>
      </c>
      <c r="G245" s="187">
        <v>189.74</v>
      </c>
      <c r="H245" s="132">
        <v>1.5600000000000023</v>
      </c>
      <c r="I245" s="6">
        <v>3.9999999999992042E-2</v>
      </c>
      <c r="J245" s="6">
        <v>0.12000000000003297</v>
      </c>
      <c r="K245" s="6">
        <v>0.30999999999997385</v>
      </c>
      <c r="L245" s="6">
        <v>3.0000000000001137E-2</v>
      </c>
      <c r="M245" s="6">
        <v>0.5</v>
      </c>
      <c r="N245" s="6">
        <v>0.78999999999999204</v>
      </c>
      <c r="O245" s="7">
        <v>0.28000000000002956</v>
      </c>
      <c r="P245" s="135">
        <v>6.9999999999993179E-2</v>
      </c>
      <c r="Q245" s="8">
        <f t="shared" si="0"/>
        <v>480480.00000000081</v>
      </c>
      <c r="R245" s="8">
        <f t="shared" si="1"/>
        <v>487519.99999999942</v>
      </c>
      <c r="S245" s="8">
        <f t="shared" si="19"/>
        <v>498080.00000000233</v>
      </c>
      <c r="T245" s="8">
        <f t="shared" si="19"/>
        <v>525360</v>
      </c>
      <c r="U245" s="8">
        <f t="shared" si="19"/>
        <v>528000.00000000012</v>
      </c>
      <c r="V245" s="8">
        <f t="shared" si="19"/>
        <v>572000.00000000012</v>
      </c>
      <c r="W245" s="8">
        <f t="shared" si="19"/>
        <v>641519.99999999942</v>
      </c>
      <c r="X245" s="8">
        <f t="shared" si="19"/>
        <v>666160.00000000198</v>
      </c>
      <c r="Y245" s="8">
        <f t="shared" si="19"/>
        <v>672320.0000000014</v>
      </c>
      <c r="Z245" s="140">
        <f t="shared" si="3"/>
        <v>5071440.0000000056</v>
      </c>
      <c r="AA245" s="138">
        <v>43.86184132971826</v>
      </c>
      <c r="AB245" s="9">
        <v>44.229635742072382</v>
      </c>
      <c r="AC245" s="165">
        <v>44.734174230814574</v>
      </c>
      <c r="AD245" s="167">
        <v>3.7000000000000171</v>
      </c>
      <c r="AE245" s="172">
        <f t="shared" si="4"/>
        <v>325600.00000000151</v>
      </c>
    </row>
    <row r="246" spans="1:31" s="3" customFormat="1" ht="14.25" customHeight="1">
      <c r="A246" s="4">
        <v>63062</v>
      </c>
      <c r="B246" s="4" t="s">
        <v>5226</v>
      </c>
      <c r="C246" s="5" t="s">
        <v>5165</v>
      </c>
      <c r="D246" s="4" t="s">
        <v>4981</v>
      </c>
      <c r="E246" s="186">
        <v>283.70999999999998</v>
      </c>
      <c r="F246" s="133">
        <v>285.96999999999997</v>
      </c>
      <c r="G246" s="187">
        <v>293.05</v>
      </c>
      <c r="H246" s="132">
        <v>2.2599999999999909</v>
      </c>
      <c r="I246" s="6">
        <v>0.75000000000005684</v>
      </c>
      <c r="J246" s="6">
        <v>0.25</v>
      </c>
      <c r="K246" s="6">
        <v>3.0299999999999727</v>
      </c>
      <c r="L246" s="6">
        <v>0.75999999999999091</v>
      </c>
      <c r="M246" s="6">
        <v>1.1000000000000227</v>
      </c>
      <c r="N246" s="6">
        <v>0.12999999999999545</v>
      </c>
      <c r="O246" s="7">
        <v>0.74000000000000909</v>
      </c>
      <c r="P246" s="135">
        <v>0.31999999999999318</v>
      </c>
      <c r="Q246" s="8">
        <f t="shared" si="0"/>
        <v>696079.99999999721</v>
      </c>
      <c r="R246" s="8">
        <f t="shared" si="1"/>
        <v>828080.00000000722</v>
      </c>
      <c r="S246" s="8">
        <f t="shared" si="19"/>
        <v>850080.00000000722</v>
      </c>
      <c r="T246" s="8">
        <f t="shared" si="19"/>
        <v>1116720.0000000049</v>
      </c>
      <c r="U246" s="8">
        <f t="shared" si="19"/>
        <v>1183600.0000000042</v>
      </c>
      <c r="V246" s="8">
        <f t="shared" si="19"/>
        <v>1280400.0000000063</v>
      </c>
      <c r="W246" s="8">
        <f t="shared" si="19"/>
        <v>1291840.0000000058</v>
      </c>
      <c r="X246" s="8">
        <f t="shared" si="19"/>
        <v>1356960.0000000065</v>
      </c>
      <c r="Y246" s="8">
        <f t="shared" si="19"/>
        <v>1385120.0000000058</v>
      </c>
      <c r="Z246" s="140">
        <f t="shared" si="3"/>
        <v>9988880.0000000447</v>
      </c>
      <c r="AA246" s="138">
        <v>38.312784432350675</v>
      </c>
      <c r="AB246" s="9">
        <v>38.617979500614439</v>
      </c>
      <c r="AC246" s="165">
        <v>39.574077325086762</v>
      </c>
      <c r="AD246" s="167">
        <v>9.3400000000000318</v>
      </c>
      <c r="AE246" s="172">
        <f t="shared" si="4"/>
        <v>821920.00000000279</v>
      </c>
    </row>
    <row r="247" spans="1:31" s="3" customFormat="1" ht="14.25" customHeight="1">
      <c r="A247" s="4">
        <v>63063</v>
      </c>
      <c r="B247" s="4" t="s">
        <v>5227</v>
      </c>
      <c r="C247" s="5" t="s">
        <v>5165</v>
      </c>
      <c r="D247" s="4" t="s">
        <v>4981</v>
      </c>
      <c r="E247" s="186">
        <v>544.07000000000005</v>
      </c>
      <c r="F247" s="133">
        <v>570.54000000000008</v>
      </c>
      <c r="G247" s="187">
        <v>610.09</v>
      </c>
      <c r="H247" s="132">
        <v>26.470000000000027</v>
      </c>
      <c r="I247" s="6">
        <v>4.4999999999998863</v>
      </c>
      <c r="J247" s="6">
        <v>2.6399999999999864</v>
      </c>
      <c r="K247" s="6">
        <v>2.7300000000001319</v>
      </c>
      <c r="L247" s="6">
        <v>7.5899999999999181</v>
      </c>
      <c r="M247" s="6">
        <v>4.6599999999999682</v>
      </c>
      <c r="N247" s="6">
        <v>3.6599999999999682</v>
      </c>
      <c r="O247" s="7">
        <v>10.290000000000077</v>
      </c>
      <c r="P247" s="135">
        <v>3.4800000000000182</v>
      </c>
      <c r="Q247" s="8">
        <f t="shared" si="0"/>
        <v>8152760.0000000084</v>
      </c>
      <c r="R247" s="8">
        <f t="shared" si="1"/>
        <v>8944759.9999999888</v>
      </c>
      <c r="S247" s="8">
        <f t="shared" si="19"/>
        <v>9177079.999999987</v>
      </c>
      <c r="T247" s="8">
        <f t="shared" si="19"/>
        <v>9417319.9999999981</v>
      </c>
      <c r="U247" s="8">
        <f t="shared" si="19"/>
        <v>10085239.999999991</v>
      </c>
      <c r="V247" s="8">
        <f t="shared" si="19"/>
        <v>10495319.999999989</v>
      </c>
      <c r="W247" s="8">
        <f t="shared" si="19"/>
        <v>10817399.999999985</v>
      </c>
      <c r="X247" s="8">
        <f t="shared" si="19"/>
        <v>11722919.999999993</v>
      </c>
      <c r="Y247" s="8">
        <f t="shared" si="19"/>
        <v>12029159.999999994</v>
      </c>
      <c r="Z247" s="140">
        <f t="shared" si="3"/>
        <v>90841959.99999994</v>
      </c>
      <c r="AA247" s="138">
        <v>38.569565155747121</v>
      </c>
      <c r="AB247" s="9">
        <v>40.446045001488713</v>
      </c>
      <c r="AC247" s="165">
        <v>43.249776693936006</v>
      </c>
      <c r="AD247" s="167">
        <v>66.019999999999982</v>
      </c>
      <c r="AE247" s="172">
        <f t="shared" si="4"/>
        <v>5809759.9999999981</v>
      </c>
    </row>
    <row r="248" spans="1:31" s="3" customFormat="1" ht="14.25" customHeight="1">
      <c r="A248" s="4">
        <v>63064</v>
      </c>
      <c r="B248" s="4" t="s">
        <v>5228</v>
      </c>
      <c r="C248" s="5" t="s">
        <v>5165</v>
      </c>
      <c r="D248" s="4" t="s">
        <v>4981</v>
      </c>
      <c r="E248" s="186">
        <v>572.74</v>
      </c>
      <c r="F248" s="133">
        <v>581.26</v>
      </c>
      <c r="G248" s="187">
        <v>583.78000000000009</v>
      </c>
      <c r="H248" s="132">
        <v>8.5199999999999818</v>
      </c>
      <c r="I248" s="6">
        <v>0.37999999999999545</v>
      </c>
      <c r="J248" s="6">
        <v>0.26999999999998181</v>
      </c>
      <c r="K248" s="6">
        <v>0.42999999999994998</v>
      </c>
      <c r="L248" s="6">
        <v>1.0700000000001637</v>
      </c>
      <c r="M248" s="6">
        <v>-0.11000000000001364</v>
      </c>
      <c r="N248" s="6">
        <v>0.13999999999998636</v>
      </c>
      <c r="O248" s="7">
        <v>0.13999999999998636</v>
      </c>
      <c r="P248" s="135">
        <v>0.20000000000004547</v>
      </c>
      <c r="Q248" s="8">
        <f t="shared" si="0"/>
        <v>2624159.9999999944</v>
      </c>
      <c r="R248" s="8">
        <f t="shared" si="1"/>
        <v>2691039.9999999935</v>
      </c>
      <c r="S248" s="8">
        <f t="shared" si="19"/>
        <v>2714799.9999999921</v>
      </c>
      <c r="T248" s="8">
        <f t="shared" si="19"/>
        <v>2752639.9999999879</v>
      </c>
      <c r="U248" s="8">
        <f t="shared" si="19"/>
        <v>2846800.0000000023</v>
      </c>
      <c r="V248" s="8">
        <f t="shared" si="19"/>
        <v>2837120.0000000009</v>
      </c>
      <c r="W248" s="8">
        <f t="shared" si="19"/>
        <v>2849439.9999999995</v>
      </c>
      <c r="X248" s="8">
        <f t="shared" si="19"/>
        <v>2861759.9999999981</v>
      </c>
      <c r="Y248" s="8">
        <f t="shared" si="19"/>
        <v>2879360.0000000023</v>
      </c>
      <c r="Z248" s="140">
        <f t="shared" si="3"/>
        <v>25057119.999999974</v>
      </c>
      <c r="AA248" s="138">
        <v>28.913412220831148</v>
      </c>
      <c r="AB248" s="9">
        <v>29.343524090303298</v>
      </c>
      <c r="AC248" s="165">
        <v>29.470740277048584</v>
      </c>
      <c r="AD248" s="167">
        <v>11.040000000000077</v>
      </c>
      <c r="AE248" s="172">
        <f t="shared" si="4"/>
        <v>971520.00000000675</v>
      </c>
    </row>
    <row r="249" spans="1:31" s="3" customFormat="1" ht="14.25" customHeight="1">
      <c r="A249" s="4">
        <v>63065</v>
      </c>
      <c r="B249" s="4" t="s">
        <v>5229</v>
      </c>
      <c r="C249" s="5" t="s">
        <v>5165</v>
      </c>
      <c r="D249" s="4" t="s">
        <v>4981</v>
      </c>
      <c r="E249" s="186">
        <v>245.08</v>
      </c>
      <c r="F249" s="133">
        <v>248.79000000000002</v>
      </c>
      <c r="G249" s="187">
        <v>270.36</v>
      </c>
      <c r="H249" s="132">
        <v>3.710000000000008</v>
      </c>
      <c r="I249" s="6">
        <v>6.0499999999999829</v>
      </c>
      <c r="J249" s="6">
        <v>8.7399999999999807</v>
      </c>
      <c r="K249" s="6">
        <v>1.3899999999999864</v>
      </c>
      <c r="L249" s="6">
        <v>1.3900000000000432</v>
      </c>
      <c r="M249" s="6">
        <v>1.7599999999999909</v>
      </c>
      <c r="N249" s="6">
        <v>0.38999999999998636</v>
      </c>
      <c r="O249" s="7">
        <v>1.3299999999999841</v>
      </c>
      <c r="P249" s="135">
        <v>0.52000000000003865</v>
      </c>
      <c r="Q249" s="8">
        <f t="shared" si="0"/>
        <v>1142680.0000000023</v>
      </c>
      <c r="R249" s="8">
        <f t="shared" si="1"/>
        <v>2207479.9999999991</v>
      </c>
      <c r="S249" s="8">
        <f t="shared" si="19"/>
        <v>2976599.9999999972</v>
      </c>
      <c r="T249" s="8">
        <f t="shared" si="19"/>
        <v>3098919.9999999958</v>
      </c>
      <c r="U249" s="8">
        <f t="shared" si="19"/>
        <v>3221239.9999999995</v>
      </c>
      <c r="V249" s="8">
        <f t="shared" si="19"/>
        <v>3376119.9999999986</v>
      </c>
      <c r="W249" s="8">
        <f t="shared" si="19"/>
        <v>3410439.9999999972</v>
      </c>
      <c r="X249" s="8">
        <f t="shared" si="19"/>
        <v>3527479.9999999958</v>
      </c>
      <c r="Y249" s="8">
        <f t="shared" si="19"/>
        <v>3573239.9999999991</v>
      </c>
      <c r="Z249" s="140">
        <f t="shared" si="3"/>
        <v>26534199.999999985</v>
      </c>
      <c r="AA249" s="138">
        <v>8.6894551540013403</v>
      </c>
      <c r="AB249" s="9">
        <v>8.820995380137072</v>
      </c>
      <c r="AC249" s="165">
        <v>9.5857723822254055</v>
      </c>
      <c r="AD249" s="167">
        <v>25.28</v>
      </c>
      <c r="AE249" s="172">
        <f t="shared" si="4"/>
        <v>2224640</v>
      </c>
    </row>
    <row r="250" spans="1:31" s="3" customFormat="1" ht="14.25" customHeight="1">
      <c r="A250" s="4">
        <v>63066</v>
      </c>
      <c r="B250" s="4" t="s">
        <v>5230</v>
      </c>
      <c r="C250" s="5" t="s">
        <v>5165</v>
      </c>
      <c r="D250" s="4" t="s">
        <v>4981</v>
      </c>
      <c r="E250" s="186">
        <v>257.43</v>
      </c>
      <c r="F250" s="133">
        <v>260.66000000000003</v>
      </c>
      <c r="G250" s="187">
        <v>272.95000000000005</v>
      </c>
      <c r="H250" s="132">
        <v>3.2300000000000182</v>
      </c>
      <c r="I250" s="6">
        <v>4.5299999999999727</v>
      </c>
      <c r="J250" s="6">
        <v>0.94999999999998863</v>
      </c>
      <c r="K250" s="6">
        <v>1.3100000000000023</v>
      </c>
      <c r="L250" s="6">
        <v>1.75</v>
      </c>
      <c r="M250" s="6">
        <v>1.2400000000000091</v>
      </c>
      <c r="N250" s="6">
        <v>1.6800000000000068</v>
      </c>
      <c r="O250" s="7">
        <v>0.42000000000001592</v>
      </c>
      <c r="P250" s="135">
        <v>0.41000000000002501</v>
      </c>
      <c r="Q250" s="8">
        <f t="shared" si="0"/>
        <v>994840.00000000559</v>
      </c>
      <c r="R250" s="8">
        <f t="shared" si="1"/>
        <v>1792120.0000000007</v>
      </c>
      <c r="S250" s="8">
        <f t="shared" si="19"/>
        <v>1875719.9999999998</v>
      </c>
      <c r="T250" s="8">
        <f t="shared" si="19"/>
        <v>1991000</v>
      </c>
      <c r="U250" s="8">
        <f t="shared" si="19"/>
        <v>2145000</v>
      </c>
      <c r="V250" s="8">
        <f t="shared" si="19"/>
        <v>2254120.0000000009</v>
      </c>
      <c r="W250" s="8">
        <f t="shared" si="19"/>
        <v>2401960.0000000014</v>
      </c>
      <c r="X250" s="8">
        <f t="shared" si="19"/>
        <v>2438920.0000000028</v>
      </c>
      <c r="Y250" s="8">
        <f t="shared" si="19"/>
        <v>2475000.0000000051</v>
      </c>
      <c r="Z250" s="140">
        <f t="shared" si="3"/>
        <v>18368680.000000015</v>
      </c>
      <c r="AA250" s="138">
        <v>36.865244164399257</v>
      </c>
      <c r="AB250" s="9">
        <v>37.327796076185024</v>
      </c>
      <c r="AC250" s="165">
        <v>39.087784619790924</v>
      </c>
      <c r="AD250" s="167">
        <v>15.52000000000004</v>
      </c>
      <c r="AE250" s="172">
        <f t="shared" si="4"/>
        <v>1365760.0000000035</v>
      </c>
    </row>
    <row r="251" spans="1:31" s="3" customFormat="1" ht="14.25" customHeight="1">
      <c r="A251" s="4">
        <v>63067</v>
      </c>
      <c r="B251" s="4" t="s">
        <v>5231</v>
      </c>
      <c r="C251" s="5" t="s">
        <v>5165</v>
      </c>
      <c r="D251" s="4" t="s">
        <v>4981</v>
      </c>
      <c r="E251" s="186">
        <v>270.99</v>
      </c>
      <c r="F251" s="133">
        <v>271.81</v>
      </c>
      <c r="G251" s="187">
        <v>272.19</v>
      </c>
      <c r="H251" s="132">
        <v>0.81999999999999318</v>
      </c>
      <c r="I251" s="6">
        <v>0</v>
      </c>
      <c r="J251" s="6">
        <v>9.9999999999909051E-3</v>
      </c>
      <c r="K251" s="6">
        <v>0.18999999999999773</v>
      </c>
      <c r="L251" s="6">
        <v>0</v>
      </c>
      <c r="M251" s="6">
        <v>0.31999999999999318</v>
      </c>
      <c r="N251" s="6">
        <v>-0.13999999999998636</v>
      </c>
      <c r="O251" s="7">
        <v>0</v>
      </c>
      <c r="P251" s="135">
        <v>0</v>
      </c>
      <c r="Q251" s="8">
        <f t="shared" si="0"/>
        <v>252559.9999999979</v>
      </c>
      <c r="R251" s="8">
        <f t="shared" si="1"/>
        <v>252559.9999999979</v>
      </c>
      <c r="S251" s="8">
        <f t="shared" si="19"/>
        <v>253439.99999999709</v>
      </c>
      <c r="T251" s="8">
        <f t="shared" si="19"/>
        <v>270159.99999999691</v>
      </c>
      <c r="U251" s="8">
        <f t="shared" si="19"/>
        <v>270159.99999999691</v>
      </c>
      <c r="V251" s="8">
        <f t="shared" si="19"/>
        <v>298319.99999999633</v>
      </c>
      <c r="W251" s="8">
        <f t="shared" si="19"/>
        <v>285999.99999999756</v>
      </c>
      <c r="X251" s="8">
        <f t="shared" si="19"/>
        <v>285999.99999999756</v>
      </c>
      <c r="Y251" s="8">
        <f t="shared" si="19"/>
        <v>285999.99999999756</v>
      </c>
      <c r="Z251" s="140">
        <f t="shared" si="3"/>
        <v>2455199.9999999758</v>
      </c>
      <c r="AA251" s="138">
        <v>65.491323891923244</v>
      </c>
      <c r="AB251" s="9">
        <v>65.689496834066418</v>
      </c>
      <c r="AC251" s="165">
        <v>65.781333075547394</v>
      </c>
      <c r="AD251" s="167">
        <v>1.1999999999999886</v>
      </c>
      <c r="AE251" s="172">
        <f t="shared" si="4"/>
        <v>105599.999999999</v>
      </c>
    </row>
    <row r="252" spans="1:31" s="3" customFormat="1" ht="14.25" customHeight="1">
      <c r="A252" s="4">
        <v>63068</v>
      </c>
      <c r="B252" s="4" t="s">
        <v>5232</v>
      </c>
      <c r="C252" s="5" t="s">
        <v>5165</v>
      </c>
      <c r="D252" s="4" t="s">
        <v>4981</v>
      </c>
      <c r="E252" s="186">
        <v>488.27</v>
      </c>
      <c r="F252" s="133">
        <v>494.53999999999996</v>
      </c>
      <c r="G252" s="187">
        <v>502.6</v>
      </c>
      <c r="H252" s="132">
        <v>6.2699999999999818</v>
      </c>
      <c r="I252" s="6">
        <v>1.6400000000000432</v>
      </c>
      <c r="J252" s="6">
        <v>0.51999999999998181</v>
      </c>
      <c r="K252" s="6">
        <v>1.160000000000025</v>
      </c>
      <c r="L252" s="6">
        <v>0.66000000000002501</v>
      </c>
      <c r="M252" s="6">
        <v>0.34999999999996589</v>
      </c>
      <c r="N252" s="6">
        <v>1.2200000000000273</v>
      </c>
      <c r="O252" s="7">
        <v>2.1899999999999977</v>
      </c>
      <c r="P252" s="135">
        <v>0.31999999999999318</v>
      </c>
      <c r="Q252" s="8">
        <f t="shared" si="0"/>
        <v>1931159.9999999946</v>
      </c>
      <c r="R252" s="8">
        <f t="shared" si="1"/>
        <v>2219800.0000000023</v>
      </c>
      <c r="S252" s="8">
        <f t="shared" si="19"/>
        <v>2265560.0000000009</v>
      </c>
      <c r="T252" s="8">
        <f t="shared" si="19"/>
        <v>2367640.0000000033</v>
      </c>
      <c r="U252" s="8">
        <f t="shared" si="19"/>
        <v>2425720.0000000056</v>
      </c>
      <c r="V252" s="8">
        <f t="shared" si="19"/>
        <v>2456520.0000000028</v>
      </c>
      <c r="W252" s="8">
        <f t="shared" si="19"/>
        <v>2563880.0000000051</v>
      </c>
      <c r="X252" s="8">
        <f t="shared" si="19"/>
        <v>2756600.0000000051</v>
      </c>
      <c r="Y252" s="8">
        <f t="shared" si="19"/>
        <v>2784760.0000000047</v>
      </c>
      <c r="Z252" s="140">
        <f t="shared" si="3"/>
        <v>21771640.000000026</v>
      </c>
      <c r="AA252" s="138">
        <v>34.604045300562717</v>
      </c>
      <c r="AB252" s="9">
        <v>35.048404700145994</v>
      </c>
      <c r="AC252" s="165">
        <v>35.619622684299301</v>
      </c>
      <c r="AD252" s="167">
        <v>14.330000000000039</v>
      </c>
      <c r="AE252" s="172">
        <f t="shared" si="4"/>
        <v>1261040.0000000035</v>
      </c>
    </row>
    <row r="253" spans="1:31" s="3" customFormat="1" ht="14.25" customHeight="1">
      <c r="A253" s="4">
        <v>63069</v>
      </c>
      <c r="B253" s="4" t="s">
        <v>5233</v>
      </c>
      <c r="C253" s="5" t="s">
        <v>5165</v>
      </c>
      <c r="D253" s="4" t="s">
        <v>4981</v>
      </c>
      <c r="E253" s="186">
        <v>66.08</v>
      </c>
      <c r="F253" s="133">
        <v>68.429999999999993</v>
      </c>
      <c r="G253" s="187">
        <v>69.05</v>
      </c>
      <c r="H253" s="132">
        <v>2.3499999999999943</v>
      </c>
      <c r="I253" s="6">
        <v>0</v>
      </c>
      <c r="J253" s="6">
        <v>0.15999999999999659</v>
      </c>
      <c r="K253" s="6">
        <v>0.25</v>
      </c>
      <c r="L253" s="6">
        <v>9.0000000000003411E-2</v>
      </c>
      <c r="M253" s="6">
        <v>0.12000000000000455</v>
      </c>
      <c r="N253" s="6">
        <v>0</v>
      </c>
      <c r="O253" s="7">
        <v>0</v>
      </c>
      <c r="P253" s="135">
        <v>0</v>
      </c>
      <c r="Q253" s="8">
        <f t="shared" si="0"/>
        <v>723799.99999999825</v>
      </c>
      <c r="R253" s="8">
        <f t="shared" si="1"/>
        <v>723799.99999999825</v>
      </c>
      <c r="S253" s="8">
        <f t="shared" si="19"/>
        <v>737879.9999999979</v>
      </c>
      <c r="T253" s="8">
        <f t="shared" si="19"/>
        <v>759879.9999999979</v>
      </c>
      <c r="U253" s="8">
        <f t="shared" si="19"/>
        <v>767799.99999999825</v>
      </c>
      <c r="V253" s="8">
        <f t="shared" si="19"/>
        <v>778359.9999999986</v>
      </c>
      <c r="W253" s="8">
        <f t="shared" si="19"/>
        <v>778359.9999999986</v>
      </c>
      <c r="X253" s="8">
        <f t="shared" si="19"/>
        <v>778359.9999999986</v>
      </c>
      <c r="Y253" s="8">
        <f t="shared" si="19"/>
        <v>778359.9999999986</v>
      </c>
      <c r="Z253" s="140">
        <f t="shared" si="3"/>
        <v>6826599.9999999832</v>
      </c>
      <c r="AA253" s="138">
        <v>22.507578596001228</v>
      </c>
      <c r="AB253" s="9">
        <v>23.308014578153205</v>
      </c>
      <c r="AC253" s="165">
        <v>23.519193433018838</v>
      </c>
      <c r="AD253" s="167">
        <v>2.9699999999999989</v>
      </c>
      <c r="AE253" s="172">
        <f t="shared" si="4"/>
        <v>261359.99999999991</v>
      </c>
    </row>
    <row r="254" spans="1:31" s="3" customFormat="1" ht="14.25" customHeight="1">
      <c r="A254" s="4">
        <v>63070</v>
      </c>
      <c r="B254" s="4" t="s">
        <v>5234</v>
      </c>
      <c r="C254" s="5" t="s">
        <v>5165</v>
      </c>
      <c r="D254" s="4" t="s">
        <v>4981</v>
      </c>
      <c r="E254" s="186">
        <v>135.83000000000001</v>
      </c>
      <c r="F254" s="133">
        <v>135.83000000000001</v>
      </c>
      <c r="G254" s="187">
        <v>136.66</v>
      </c>
      <c r="H254" s="132">
        <v>0</v>
      </c>
      <c r="I254" s="6">
        <v>8.9999999999974989E-2</v>
      </c>
      <c r="J254" s="6">
        <v>0</v>
      </c>
      <c r="K254" s="6">
        <v>6.0000000000002274E-2</v>
      </c>
      <c r="L254" s="6">
        <v>0.12999999999996703</v>
      </c>
      <c r="M254" s="6">
        <v>0.13000000000002387</v>
      </c>
      <c r="N254" s="6">
        <v>0.36000000000001364</v>
      </c>
      <c r="O254" s="7">
        <v>0</v>
      </c>
      <c r="P254" s="135">
        <v>6.0000000000002274E-2</v>
      </c>
      <c r="Q254" s="8">
        <f t="shared" si="0"/>
        <v>0</v>
      </c>
      <c r="R254" s="8">
        <f t="shared" si="1"/>
        <v>15839.999999995596</v>
      </c>
      <c r="S254" s="8">
        <f t="shared" si="19"/>
        <v>15839.999999995596</v>
      </c>
      <c r="T254" s="8">
        <f t="shared" si="19"/>
        <v>21119.999999995794</v>
      </c>
      <c r="U254" s="8">
        <f t="shared" si="19"/>
        <v>32559.999999992891</v>
      </c>
      <c r="V254" s="8">
        <f t="shared" si="19"/>
        <v>43999.999999994994</v>
      </c>
      <c r="W254" s="8">
        <f t="shared" si="19"/>
        <v>75679.999999996187</v>
      </c>
      <c r="X254" s="8">
        <f t="shared" si="19"/>
        <v>75679.999999996187</v>
      </c>
      <c r="Y254" s="8">
        <f t="shared" si="19"/>
        <v>80959.999999996391</v>
      </c>
      <c r="Z254" s="140">
        <f t="shared" si="3"/>
        <v>361679.99999996368</v>
      </c>
      <c r="AA254" s="138">
        <v>51.675860757085786</v>
      </c>
      <c r="AB254" s="9">
        <v>51.675860757085786</v>
      </c>
      <c r="AC254" s="165">
        <v>51.991630207342588</v>
      </c>
      <c r="AD254" s="167">
        <v>0.82999999999998408</v>
      </c>
      <c r="AE254" s="172">
        <f t="shared" si="4"/>
        <v>73039.999999998603</v>
      </c>
    </row>
    <row r="255" spans="1:31" s="3" customFormat="1" ht="14.25" customHeight="1">
      <c r="A255" s="4">
        <v>63071</v>
      </c>
      <c r="B255" s="4" t="s">
        <v>5235</v>
      </c>
      <c r="C255" s="5" t="s">
        <v>5165</v>
      </c>
      <c r="D255" s="4" t="s">
        <v>4981</v>
      </c>
      <c r="E255" s="186">
        <v>118</v>
      </c>
      <c r="F255" s="133">
        <v>119.31</v>
      </c>
      <c r="G255" s="187">
        <v>121.19</v>
      </c>
      <c r="H255" s="132">
        <v>1.3100000000000023</v>
      </c>
      <c r="I255" s="6">
        <v>0.28000000000000114</v>
      </c>
      <c r="J255" s="6">
        <v>1.0000000000005116E-2</v>
      </c>
      <c r="K255" s="6">
        <v>0.85999999999999943</v>
      </c>
      <c r="L255" s="6">
        <v>-1.9999999999996021E-2</v>
      </c>
      <c r="M255" s="6">
        <v>0.17999999999999261</v>
      </c>
      <c r="N255" s="6">
        <v>0.56999999999999318</v>
      </c>
      <c r="O255" s="7">
        <v>0</v>
      </c>
      <c r="P255" s="135">
        <v>0</v>
      </c>
      <c r="Q255" s="8">
        <f t="shared" si="0"/>
        <v>403480.0000000007</v>
      </c>
      <c r="R255" s="8">
        <f t="shared" si="1"/>
        <v>452760.00000000093</v>
      </c>
      <c r="S255" s="8">
        <f t="shared" si="19"/>
        <v>453640.0000000014</v>
      </c>
      <c r="T255" s="8">
        <f t="shared" si="19"/>
        <v>529320.0000000014</v>
      </c>
      <c r="U255" s="8">
        <f t="shared" si="19"/>
        <v>527560.00000000175</v>
      </c>
      <c r="V255" s="8">
        <f t="shared" si="19"/>
        <v>543400.00000000105</v>
      </c>
      <c r="W255" s="8">
        <f t="shared" si="19"/>
        <v>593560.00000000047</v>
      </c>
      <c r="X255" s="8">
        <f t="shared" si="19"/>
        <v>593560.00000000047</v>
      </c>
      <c r="Y255" s="8">
        <f t="shared" si="19"/>
        <v>593560.00000000047</v>
      </c>
      <c r="Z255" s="140">
        <f t="shared" si="3"/>
        <v>4690840.0000000084</v>
      </c>
      <c r="AA255" s="138">
        <v>28.577656147828822</v>
      </c>
      <c r="AB255" s="9">
        <v>28.894916567775059</v>
      </c>
      <c r="AC255" s="165">
        <v>29.350221597926907</v>
      </c>
      <c r="AD255" s="167">
        <v>3.1899999999999982</v>
      </c>
      <c r="AE255" s="172">
        <f t="shared" si="4"/>
        <v>280719.99999999983</v>
      </c>
    </row>
    <row r="256" spans="1:31" s="3" customFormat="1" ht="14.25" customHeight="1">
      <c r="A256" s="4">
        <v>63072</v>
      </c>
      <c r="B256" s="4" t="s">
        <v>5236</v>
      </c>
      <c r="C256" s="5" t="s">
        <v>5165</v>
      </c>
      <c r="D256" s="4" t="s">
        <v>4981</v>
      </c>
      <c r="E256" s="186">
        <v>435.33</v>
      </c>
      <c r="F256" s="133">
        <v>442.27</v>
      </c>
      <c r="G256" s="187">
        <v>465.95000000000005</v>
      </c>
      <c r="H256" s="132">
        <v>6.9399999999999977</v>
      </c>
      <c r="I256" s="6">
        <v>1.160000000000025</v>
      </c>
      <c r="J256" s="6">
        <v>0.43000000000000682</v>
      </c>
      <c r="K256" s="6">
        <v>1.5500000000000114</v>
      </c>
      <c r="L256" s="6">
        <v>6.5499999999999545</v>
      </c>
      <c r="M256" s="6">
        <v>0.97000000000008413</v>
      </c>
      <c r="N256" s="6">
        <v>2.1699999999999591</v>
      </c>
      <c r="O256" s="7">
        <v>7.9999999999999432</v>
      </c>
      <c r="P256" s="135">
        <v>2.8500000000000796</v>
      </c>
      <c r="Q256" s="8">
        <f t="shared" si="0"/>
        <v>2137519.9999999995</v>
      </c>
      <c r="R256" s="8">
        <f t="shared" si="1"/>
        <v>2341680.0000000037</v>
      </c>
      <c r="S256" s="8">
        <f t="shared" si="19"/>
        <v>2379520.0000000042</v>
      </c>
      <c r="T256" s="8">
        <f t="shared" si="19"/>
        <v>2515920.0000000051</v>
      </c>
      <c r="U256" s="8">
        <f t="shared" si="19"/>
        <v>3092320.0000000009</v>
      </c>
      <c r="V256" s="8">
        <f t="shared" si="19"/>
        <v>3177680.0000000084</v>
      </c>
      <c r="W256" s="8">
        <f t="shared" si="19"/>
        <v>3368640.0000000047</v>
      </c>
      <c r="X256" s="8">
        <f t="shared" si="19"/>
        <v>4072639.9999999995</v>
      </c>
      <c r="Y256" s="8">
        <f t="shared" si="19"/>
        <v>4323440.0000000065</v>
      </c>
      <c r="Z256" s="140">
        <f t="shared" si="3"/>
        <v>27409360.000000034</v>
      </c>
      <c r="AA256" s="138">
        <v>23.327081770442611</v>
      </c>
      <c r="AB256" s="9">
        <v>23.698960454399312</v>
      </c>
      <c r="AC256" s="165">
        <v>24.967849105133428</v>
      </c>
      <c r="AD256" s="167">
        <v>30.620000000000065</v>
      </c>
      <c r="AE256" s="172">
        <f t="shared" si="4"/>
        <v>2694560.0000000056</v>
      </c>
    </row>
    <row r="257" spans="1:31" s="3" customFormat="1" ht="14.25" customHeight="1">
      <c r="A257" s="4">
        <v>63073</v>
      </c>
      <c r="B257" s="4" t="s">
        <v>5237</v>
      </c>
      <c r="C257" s="5" t="s">
        <v>5165</v>
      </c>
      <c r="D257" s="4" t="s">
        <v>4981</v>
      </c>
      <c r="E257" s="186">
        <v>367.84000000000003</v>
      </c>
      <c r="F257" s="133">
        <v>373.79</v>
      </c>
      <c r="G257" s="187">
        <v>387.82000000000005</v>
      </c>
      <c r="H257" s="132">
        <v>5.9499999999999886</v>
      </c>
      <c r="I257" s="6">
        <v>3.589999999999975</v>
      </c>
      <c r="J257" s="6">
        <v>1.9800000000000182</v>
      </c>
      <c r="K257" s="6">
        <v>3.5400000000000205</v>
      </c>
      <c r="L257" s="6">
        <v>1.6399999999999864</v>
      </c>
      <c r="M257" s="6">
        <v>0.47000000000002728</v>
      </c>
      <c r="N257" s="6">
        <v>1.0299999999999159</v>
      </c>
      <c r="O257" s="7">
        <v>0.81000000000005912</v>
      </c>
      <c r="P257" s="135">
        <v>0.97000000000002728</v>
      </c>
      <c r="Q257" s="8">
        <f t="shared" si="0"/>
        <v>1832599.9999999965</v>
      </c>
      <c r="R257" s="8">
        <f t="shared" si="1"/>
        <v>2464439.9999999921</v>
      </c>
      <c r="S257" s="8">
        <f t="shared" si="19"/>
        <v>2638679.9999999935</v>
      </c>
      <c r="T257" s="8">
        <f t="shared" si="19"/>
        <v>2950199.9999999953</v>
      </c>
      <c r="U257" s="8">
        <f t="shared" si="19"/>
        <v>3094519.9999999939</v>
      </c>
      <c r="V257" s="8">
        <f t="shared" si="19"/>
        <v>3135879.9999999963</v>
      </c>
      <c r="W257" s="8">
        <f t="shared" si="19"/>
        <v>3226519.9999999888</v>
      </c>
      <c r="X257" s="8">
        <f t="shared" si="19"/>
        <v>3297799.9999999939</v>
      </c>
      <c r="Y257" s="8">
        <f t="shared" si="19"/>
        <v>3383159.9999999963</v>
      </c>
      <c r="Z257" s="140">
        <f t="shared" si="3"/>
        <v>26023799.999999944</v>
      </c>
      <c r="AA257" s="138">
        <v>62.448432168140855</v>
      </c>
      <c r="AB257" s="9">
        <v>63.458567475340821</v>
      </c>
      <c r="AC257" s="165">
        <v>65.840449552654363</v>
      </c>
      <c r="AD257" s="167">
        <v>19.980000000000018</v>
      </c>
      <c r="AE257" s="172">
        <f t="shared" si="4"/>
        <v>1758240.0000000016</v>
      </c>
    </row>
    <row r="258" spans="1:31" s="3" customFormat="1" ht="14.25" customHeight="1">
      <c r="A258" s="4">
        <v>63074</v>
      </c>
      <c r="B258" s="4" t="s">
        <v>5238</v>
      </c>
      <c r="C258" s="5" t="s">
        <v>5165</v>
      </c>
      <c r="D258" s="4" t="s">
        <v>4981</v>
      </c>
      <c r="E258" s="186">
        <v>345.58</v>
      </c>
      <c r="F258" s="133">
        <v>347.52</v>
      </c>
      <c r="G258" s="187">
        <v>356.99</v>
      </c>
      <c r="H258" s="132">
        <v>1.9399999999999977</v>
      </c>
      <c r="I258" s="6">
        <v>2.5199999999999818</v>
      </c>
      <c r="J258" s="6">
        <v>0.50000000000005684</v>
      </c>
      <c r="K258" s="6">
        <v>0.52999999999997272</v>
      </c>
      <c r="L258" s="6">
        <v>1.999999999998181E-2</v>
      </c>
      <c r="M258" s="6">
        <v>1.0600000000000591</v>
      </c>
      <c r="N258" s="6">
        <v>1.6399999999999864</v>
      </c>
      <c r="O258" s="7">
        <v>0.94999999999998863</v>
      </c>
      <c r="P258" s="135">
        <v>2.25</v>
      </c>
      <c r="Q258" s="8">
        <f t="shared" ref="Q258:Q297" si="20">((H258/6)*88000)*6+((H258/6)*88000)*5+((H258/6)*88000)*4+((H258/6)*88000)*3+((H258/6)*88000)*2+((H258/6)*88000)</f>
        <v>597519.9999999993</v>
      </c>
      <c r="R258" s="8">
        <f t="shared" ref="R258:R298" si="21">Q258+((I258/3)*88000+((I258/3)*88000)*2+((I258/3)*88000)*3)</f>
        <v>1041039.9999999962</v>
      </c>
      <c r="S258" s="8">
        <f t="shared" si="19"/>
        <v>1085040.0000000012</v>
      </c>
      <c r="T258" s="8">
        <f t="shared" si="19"/>
        <v>1131679.9999999988</v>
      </c>
      <c r="U258" s="8">
        <f t="shared" si="19"/>
        <v>1133439.9999999972</v>
      </c>
      <c r="V258" s="8">
        <f t="shared" si="19"/>
        <v>1226720.0000000023</v>
      </c>
      <c r="W258" s="8">
        <f t="shared" si="19"/>
        <v>1371040.0000000012</v>
      </c>
      <c r="X258" s="8">
        <f t="shared" si="19"/>
        <v>1454640.0000000002</v>
      </c>
      <c r="Y258" s="8">
        <f t="shared" si="19"/>
        <v>1652640.0000000002</v>
      </c>
      <c r="Z258" s="140">
        <f t="shared" ref="Z258:Z326" si="22">SUM(Q258:Y258)</f>
        <v>10693759.999999996</v>
      </c>
      <c r="AA258" s="138">
        <v>43.766464032421482</v>
      </c>
      <c r="AB258" s="9">
        <v>44.01215805471125</v>
      </c>
      <c r="AC258" s="165">
        <v>45.211499493414387</v>
      </c>
      <c r="AD258" s="167">
        <v>11.410000000000025</v>
      </c>
      <c r="AE258" s="172">
        <f t="shared" ref="AE258:AE512" si="23">AD258*88000</f>
        <v>1004080.0000000022</v>
      </c>
    </row>
    <row r="259" spans="1:31" s="3" customFormat="1" ht="14.25" customHeight="1">
      <c r="A259" s="4">
        <v>63075</v>
      </c>
      <c r="B259" s="4" t="s">
        <v>5239</v>
      </c>
      <c r="C259" s="5" t="s">
        <v>5165</v>
      </c>
      <c r="D259" s="4" t="s">
        <v>4981</v>
      </c>
      <c r="E259" s="186">
        <v>152.30000000000001</v>
      </c>
      <c r="F259" s="133">
        <v>156.55000000000001</v>
      </c>
      <c r="G259" s="187">
        <v>165.81</v>
      </c>
      <c r="H259" s="132">
        <v>4.25</v>
      </c>
      <c r="I259" s="6">
        <v>1.5699999999999932</v>
      </c>
      <c r="J259" s="6">
        <v>0.90000000000000568</v>
      </c>
      <c r="K259" s="6">
        <v>2.2599999999999909</v>
      </c>
      <c r="L259" s="6">
        <v>0.84000000000000341</v>
      </c>
      <c r="M259" s="6">
        <v>0.62999999999999545</v>
      </c>
      <c r="N259" s="6">
        <v>1.6599999999999966</v>
      </c>
      <c r="O259" s="7">
        <v>1.3300000000000125</v>
      </c>
      <c r="P259" s="135">
        <v>6.9999999999993179E-2</v>
      </c>
      <c r="Q259" s="8">
        <f t="shared" si="20"/>
        <v>1309000</v>
      </c>
      <c r="R259" s="8">
        <f t="shared" si="21"/>
        <v>1585319.9999999988</v>
      </c>
      <c r="S259" s="8">
        <f t="shared" ref="S259:Y274" si="24">R259+(J259*88000)</f>
        <v>1664519.9999999993</v>
      </c>
      <c r="T259" s="8">
        <f t="shared" si="24"/>
        <v>1863399.9999999986</v>
      </c>
      <c r="U259" s="8">
        <f t="shared" si="24"/>
        <v>1937319.9999999988</v>
      </c>
      <c r="V259" s="8">
        <f t="shared" si="24"/>
        <v>1992759.9999999984</v>
      </c>
      <c r="W259" s="8">
        <f t="shared" si="24"/>
        <v>2138839.9999999981</v>
      </c>
      <c r="X259" s="8">
        <f t="shared" si="24"/>
        <v>2255879.9999999991</v>
      </c>
      <c r="Y259" s="8">
        <f t="shared" si="24"/>
        <v>2262039.9999999986</v>
      </c>
      <c r="Z259" s="140">
        <f t="shared" si="22"/>
        <v>17009079.999999993</v>
      </c>
      <c r="AA259" s="138">
        <v>28.50298504669399</v>
      </c>
      <c r="AB259" s="9">
        <v>29.298373664214999</v>
      </c>
      <c r="AC259" s="165">
        <v>31.03138509909607</v>
      </c>
      <c r="AD259" s="167">
        <v>13.509999999999993</v>
      </c>
      <c r="AE259" s="172">
        <f t="shared" si="23"/>
        <v>1188879.9999999993</v>
      </c>
    </row>
    <row r="260" spans="1:31" s="3" customFormat="1" ht="14.25" customHeight="1">
      <c r="A260" s="4">
        <v>63076</v>
      </c>
      <c r="B260" s="4" t="s">
        <v>5240</v>
      </c>
      <c r="C260" s="5" t="s">
        <v>5165</v>
      </c>
      <c r="D260" s="4" t="s">
        <v>4981</v>
      </c>
      <c r="E260" s="186">
        <v>403.87</v>
      </c>
      <c r="F260" s="133">
        <v>414.08</v>
      </c>
      <c r="G260" s="187">
        <v>433.14</v>
      </c>
      <c r="H260" s="132">
        <v>10.20999999999998</v>
      </c>
      <c r="I260" s="6">
        <v>2.1899999999999977</v>
      </c>
      <c r="J260" s="6">
        <v>1.4700000000000273</v>
      </c>
      <c r="K260" s="6">
        <v>1.2599999999999909</v>
      </c>
      <c r="L260" s="6">
        <v>1.1400000000000432</v>
      </c>
      <c r="M260" s="6">
        <v>2.4599999999999227</v>
      </c>
      <c r="N260" s="6">
        <v>2.5500000000000114</v>
      </c>
      <c r="O260" s="7">
        <v>5.3700000000000045</v>
      </c>
      <c r="P260" s="135">
        <v>2.6200000000000045</v>
      </c>
      <c r="Q260" s="8">
        <f t="shared" si="20"/>
        <v>3144679.9999999935</v>
      </c>
      <c r="R260" s="8">
        <f t="shared" si="21"/>
        <v>3530119.999999993</v>
      </c>
      <c r="S260" s="8">
        <f t="shared" si="24"/>
        <v>3659479.9999999953</v>
      </c>
      <c r="T260" s="8">
        <f t="shared" si="24"/>
        <v>3770359.9999999944</v>
      </c>
      <c r="U260" s="8">
        <f t="shared" si="24"/>
        <v>3870679.9999999981</v>
      </c>
      <c r="V260" s="8">
        <f t="shared" si="24"/>
        <v>4087159.9999999912</v>
      </c>
      <c r="W260" s="8">
        <f t="shared" si="24"/>
        <v>4311559.9999999925</v>
      </c>
      <c r="X260" s="8">
        <f t="shared" si="24"/>
        <v>4784119.9999999925</v>
      </c>
      <c r="Y260" s="8">
        <f t="shared" si="24"/>
        <v>5014679.9999999925</v>
      </c>
      <c r="Z260" s="140">
        <f t="shared" si="22"/>
        <v>36172839.99999994</v>
      </c>
      <c r="AA260" s="138">
        <v>29.229934139104003</v>
      </c>
      <c r="AB260" s="9">
        <v>29.968878917275816</v>
      </c>
      <c r="AC260" s="165">
        <v>31.348339002677861</v>
      </c>
      <c r="AD260" s="167">
        <v>29.269999999999985</v>
      </c>
      <c r="AE260" s="172">
        <f t="shared" si="23"/>
        <v>2575759.9999999986</v>
      </c>
    </row>
    <row r="261" spans="1:31" s="3" customFormat="1" ht="14.25" customHeight="1">
      <c r="A261" s="4">
        <v>63077</v>
      </c>
      <c r="B261" s="4" t="s">
        <v>5241</v>
      </c>
      <c r="C261" s="5" t="s">
        <v>5165</v>
      </c>
      <c r="D261" s="4" t="s">
        <v>4981</v>
      </c>
      <c r="E261" s="186">
        <v>158.79</v>
      </c>
      <c r="F261" s="133">
        <v>162.35999999999999</v>
      </c>
      <c r="G261" s="187">
        <v>174.51</v>
      </c>
      <c r="H261" s="132">
        <v>3.5699999999999932</v>
      </c>
      <c r="I261" s="6">
        <v>0.30000000000003979</v>
      </c>
      <c r="J261" s="6">
        <v>1.1799999999999784</v>
      </c>
      <c r="K261" s="6">
        <v>0.78000000000000114</v>
      </c>
      <c r="L261" s="6">
        <v>1.0600000000000023</v>
      </c>
      <c r="M261" s="6">
        <v>1.2199999999999989</v>
      </c>
      <c r="N261" s="6">
        <v>1.5099999999999909</v>
      </c>
      <c r="O261" s="7">
        <v>4.9399999999999977</v>
      </c>
      <c r="P261" s="135">
        <v>1.1599999999999966</v>
      </c>
      <c r="Q261" s="8">
        <f t="shared" si="20"/>
        <v>1099559.9999999979</v>
      </c>
      <c r="R261" s="8">
        <f t="shared" si="21"/>
        <v>1152360.0000000049</v>
      </c>
      <c r="S261" s="8">
        <f t="shared" si="24"/>
        <v>1256200.000000003</v>
      </c>
      <c r="T261" s="8">
        <f t="shared" si="24"/>
        <v>1324840.000000003</v>
      </c>
      <c r="U261" s="8">
        <f t="shared" si="24"/>
        <v>1418120.0000000033</v>
      </c>
      <c r="V261" s="8">
        <f t="shared" si="24"/>
        <v>1525480.0000000033</v>
      </c>
      <c r="W261" s="8">
        <f t="shared" si="24"/>
        <v>1658360.0000000023</v>
      </c>
      <c r="X261" s="8">
        <f t="shared" si="24"/>
        <v>2093080.0000000021</v>
      </c>
      <c r="Y261" s="8">
        <f t="shared" si="24"/>
        <v>2195160.0000000019</v>
      </c>
      <c r="Z261" s="140">
        <f t="shared" si="22"/>
        <v>13723160.00000002</v>
      </c>
      <c r="AA261" s="138">
        <v>29.102138812015465</v>
      </c>
      <c r="AB261" s="9">
        <v>29.756428348881109</v>
      </c>
      <c r="AC261" s="165">
        <v>31.983212066785182</v>
      </c>
      <c r="AD261" s="167">
        <v>15.72</v>
      </c>
      <c r="AE261" s="172">
        <f t="shared" si="23"/>
        <v>1383360</v>
      </c>
    </row>
    <row r="262" spans="1:31" s="3" customFormat="1" ht="14.25" customHeight="1">
      <c r="A262" s="4">
        <v>63078</v>
      </c>
      <c r="B262" s="4" t="s">
        <v>5242</v>
      </c>
      <c r="C262" s="5" t="s">
        <v>5165</v>
      </c>
      <c r="D262" s="4" t="s">
        <v>4981</v>
      </c>
      <c r="E262" s="186">
        <v>107.07000000000001</v>
      </c>
      <c r="F262" s="133">
        <v>107.32000000000001</v>
      </c>
      <c r="G262" s="187">
        <v>108.44</v>
      </c>
      <c r="H262" s="132">
        <v>0.25</v>
      </c>
      <c r="I262" s="6">
        <v>0.12999999999999545</v>
      </c>
      <c r="J262" s="6">
        <v>0.40999999999999659</v>
      </c>
      <c r="K262" s="6">
        <v>0</v>
      </c>
      <c r="L262" s="6">
        <v>1.0000000000005116E-2</v>
      </c>
      <c r="M262" s="6">
        <v>0.31000000000000227</v>
      </c>
      <c r="N262" s="6">
        <v>0.17000000000000171</v>
      </c>
      <c r="O262" s="7">
        <v>9.0000000000003411E-2</v>
      </c>
      <c r="P262" s="135">
        <v>0</v>
      </c>
      <c r="Q262" s="8">
        <f t="shared" si="20"/>
        <v>77000</v>
      </c>
      <c r="R262" s="8">
        <f t="shared" si="21"/>
        <v>99879.9999999992</v>
      </c>
      <c r="S262" s="8">
        <f t="shared" si="24"/>
        <v>135959.99999999889</v>
      </c>
      <c r="T262" s="8">
        <f t="shared" si="24"/>
        <v>135959.99999999889</v>
      </c>
      <c r="U262" s="8">
        <f t="shared" si="24"/>
        <v>136839.99999999933</v>
      </c>
      <c r="V262" s="8">
        <f t="shared" si="24"/>
        <v>164119.99999999953</v>
      </c>
      <c r="W262" s="8">
        <f t="shared" si="24"/>
        <v>179079.99999999968</v>
      </c>
      <c r="X262" s="8">
        <f t="shared" si="24"/>
        <v>186999.99999999997</v>
      </c>
      <c r="Y262" s="8">
        <f t="shared" si="24"/>
        <v>186999.99999999997</v>
      </c>
      <c r="Z262" s="140">
        <f t="shared" si="22"/>
        <v>1302839.9999999953</v>
      </c>
      <c r="AA262" s="138">
        <v>16.672116597374693</v>
      </c>
      <c r="AB262" s="9">
        <v>16.711044673860577</v>
      </c>
      <c r="AC262" s="165">
        <v>16.885442456517339</v>
      </c>
      <c r="AD262" s="167">
        <v>1.3699999999999903</v>
      </c>
      <c r="AE262" s="172">
        <f t="shared" si="23"/>
        <v>120559.99999999916</v>
      </c>
    </row>
    <row r="263" spans="1:31" s="3" customFormat="1" ht="14.25" customHeight="1">
      <c r="A263" s="4">
        <v>63079</v>
      </c>
      <c r="B263" s="4" t="s">
        <v>5243</v>
      </c>
      <c r="C263" s="5" t="s">
        <v>5165</v>
      </c>
      <c r="D263" s="4" t="s">
        <v>4981</v>
      </c>
      <c r="E263" s="186">
        <v>728.24</v>
      </c>
      <c r="F263" s="133">
        <v>742.63</v>
      </c>
      <c r="G263" s="187">
        <v>761.32</v>
      </c>
      <c r="H263" s="132">
        <v>14.389999999999986</v>
      </c>
      <c r="I263" s="6">
        <v>3.9600000000000364</v>
      </c>
      <c r="J263" s="6">
        <v>5.6699999999999591</v>
      </c>
      <c r="K263" s="6">
        <v>4.2100000000000364</v>
      </c>
      <c r="L263" s="6">
        <v>3.6900000000000546</v>
      </c>
      <c r="M263" s="6">
        <v>5.2899999999998499</v>
      </c>
      <c r="N263" s="6">
        <v>-4.9499999999999318</v>
      </c>
      <c r="O263" s="7">
        <v>0.18000000000006366</v>
      </c>
      <c r="P263" s="135">
        <v>0.63999999999998636</v>
      </c>
      <c r="Q263" s="8">
        <f t="shared" si="20"/>
        <v>4432119.9999999953</v>
      </c>
      <c r="R263" s="8">
        <f t="shared" si="21"/>
        <v>5129080.0000000019</v>
      </c>
      <c r="S263" s="8">
        <f t="shared" si="24"/>
        <v>5628039.9999999981</v>
      </c>
      <c r="T263" s="8">
        <f t="shared" si="24"/>
        <v>5998520.0000000009</v>
      </c>
      <c r="U263" s="8">
        <f t="shared" si="24"/>
        <v>6323240.0000000056</v>
      </c>
      <c r="V263" s="8">
        <f t="shared" si="24"/>
        <v>6788759.9999999925</v>
      </c>
      <c r="W263" s="8">
        <f t="shared" si="24"/>
        <v>6353159.9999999981</v>
      </c>
      <c r="X263" s="8">
        <f t="shared" si="24"/>
        <v>6369000.0000000037</v>
      </c>
      <c r="Y263" s="8">
        <f t="shared" si="24"/>
        <v>6425320.0000000028</v>
      </c>
      <c r="Z263" s="140">
        <f t="shared" si="22"/>
        <v>53447240</v>
      </c>
      <c r="AA263" s="138">
        <v>23.852555935134568</v>
      </c>
      <c r="AB263" s="9">
        <v>24.323881706729903</v>
      </c>
      <c r="AC263" s="165">
        <v>24.936048396870056</v>
      </c>
      <c r="AD263" s="167">
        <v>33.080000000000041</v>
      </c>
      <c r="AE263" s="172">
        <f t="shared" si="23"/>
        <v>2911040.0000000037</v>
      </c>
    </row>
    <row r="264" spans="1:31" s="3" customFormat="1" ht="14.25" customHeight="1">
      <c r="A264" s="4">
        <v>63080</v>
      </c>
      <c r="B264" s="4" t="s">
        <v>5244</v>
      </c>
      <c r="C264" s="5" t="s">
        <v>5165</v>
      </c>
      <c r="D264" s="4" t="s">
        <v>4981</v>
      </c>
      <c r="E264" s="186">
        <v>238.75</v>
      </c>
      <c r="F264" s="133">
        <v>240.32</v>
      </c>
      <c r="G264" s="187">
        <v>242.05</v>
      </c>
      <c r="H264" s="132">
        <v>1.5699999999999932</v>
      </c>
      <c r="I264" s="6">
        <v>0.5</v>
      </c>
      <c r="J264" s="6">
        <v>3.9999999999992042E-2</v>
      </c>
      <c r="K264" s="6">
        <v>3.0000000000029559E-2</v>
      </c>
      <c r="L264" s="6">
        <v>6.0000000000002274E-2</v>
      </c>
      <c r="M264" s="6">
        <v>0.84999999999999432</v>
      </c>
      <c r="N264" s="6">
        <v>5.0000000000011369E-2</v>
      </c>
      <c r="O264" s="7">
        <v>0.19999999999998863</v>
      </c>
      <c r="P264" s="135">
        <v>0</v>
      </c>
      <c r="Q264" s="8">
        <f t="shared" si="20"/>
        <v>483559.99999999796</v>
      </c>
      <c r="R264" s="8">
        <f t="shared" si="21"/>
        <v>571559.9999999979</v>
      </c>
      <c r="S264" s="8">
        <f t="shared" si="24"/>
        <v>575079.99999999721</v>
      </c>
      <c r="T264" s="8">
        <f t="shared" si="24"/>
        <v>577719.99999999977</v>
      </c>
      <c r="U264" s="8">
        <f t="shared" si="24"/>
        <v>583000</v>
      </c>
      <c r="V264" s="8">
        <f t="shared" si="24"/>
        <v>657799.99999999953</v>
      </c>
      <c r="W264" s="8">
        <f t="shared" si="24"/>
        <v>662200.00000000058</v>
      </c>
      <c r="X264" s="8">
        <f t="shared" si="24"/>
        <v>679799.99999999953</v>
      </c>
      <c r="Y264" s="8">
        <f t="shared" si="24"/>
        <v>679799.99999999953</v>
      </c>
      <c r="Z264" s="140">
        <f t="shared" si="22"/>
        <v>5470519.9999999925</v>
      </c>
      <c r="AA264" s="138">
        <v>24.08016298866341</v>
      </c>
      <c r="AB264" s="9">
        <v>24.238512123290434</v>
      </c>
      <c r="AC264" s="165">
        <v>24.412998749344414</v>
      </c>
      <c r="AD264" s="167">
        <v>3.3000000000000114</v>
      </c>
      <c r="AE264" s="172">
        <f t="shared" si="23"/>
        <v>290400.00000000099</v>
      </c>
    </row>
    <row r="265" spans="1:31" s="3" customFormat="1" ht="14.25" customHeight="1">
      <c r="A265" s="4">
        <v>63081</v>
      </c>
      <c r="B265" s="4" t="s">
        <v>5245</v>
      </c>
      <c r="C265" s="5" t="s">
        <v>5165</v>
      </c>
      <c r="D265" s="4" t="s">
        <v>4981</v>
      </c>
      <c r="E265" s="186">
        <v>226.4</v>
      </c>
      <c r="F265" s="133">
        <v>245.89000000000001</v>
      </c>
      <c r="G265" s="187">
        <v>270.08000000000004</v>
      </c>
      <c r="H265" s="132">
        <v>19.490000000000009</v>
      </c>
      <c r="I265" s="6">
        <v>3.0999999999999943</v>
      </c>
      <c r="J265" s="6">
        <v>1.0699999999999932</v>
      </c>
      <c r="K265" s="6">
        <v>1.7300000000000182</v>
      </c>
      <c r="L265" s="6">
        <v>1.1999999999999602</v>
      </c>
      <c r="M265" s="6">
        <v>3.4100000000000534</v>
      </c>
      <c r="N265" s="6">
        <v>3.5999999999999659</v>
      </c>
      <c r="O265" s="7">
        <v>6.2300000000000182</v>
      </c>
      <c r="P265" s="135">
        <v>3.8500000000000227</v>
      </c>
      <c r="Q265" s="8">
        <f t="shared" si="20"/>
        <v>6002920.0000000019</v>
      </c>
      <c r="R265" s="8">
        <f t="shared" si="21"/>
        <v>6548520.0000000009</v>
      </c>
      <c r="S265" s="8">
        <f t="shared" si="24"/>
        <v>6642680</v>
      </c>
      <c r="T265" s="8">
        <f t="shared" si="24"/>
        <v>6794920.0000000019</v>
      </c>
      <c r="U265" s="8">
        <f t="shared" si="24"/>
        <v>6900519.9999999981</v>
      </c>
      <c r="V265" s="8">
        <f t="shared" si="24"/>
        <v>7200600.0000000028</v>
      </c>
      <c r="W265" s="8">
        <f t="shared" si="24"/>
        <v>7517400</v>
      </c>
      <c r="X265" s="8">
        <f t="shared" si="24"/>
        <v>8065640.0000000019</v>
      </c>
      <c r="Y265" s="8">
        <f t="shared" si="24"/>
        <v>8404440.0000000037</v>
      </c>
      <c r="Z265" s="140">
        <f t="shared" si="22"/>
        <v>64077640.000000015</v>
      </c>
      <c r="AA265" s="138">
        <v>29.729623258440245</v>
      </c>
      <c r="AB265" s="9">
        <v>32.288944624637246</v>
      </c>
      <c r="AC265" s="165">
        <v>35.465444565545681</v>
      </c>
      <c r="AD265" s="167">
        <v>43.680000000000035</v>
      </c>
      <c r="AE265" s="172">
        <f t="shared" si="23"/>
        <v>3843840.0000000033</v>
      </c>
    </row>
    <row r="266" spans="1:31" s="3" customFormat="1" ht="14.25" customHeight="1">
      <c r="A266" s="4">
        <v>63082</v>
      </c>
      <c r="B266" s="4" t="s">
        <v>5246</v>
      </c>
      <c r="C266" s="5" t="s">
        <v>5165</v>
      </c>
      <c r="D266" s="4" t="s">
        <v>4981</v>
      </c>
      <c r="E266" s="186">
        <v>406.09000000000003</v>
      </c>
      <c r="F266" s="133">
        <v>411.95000000000005</v>
      </c>
      <c r="G266" s="187">
        <v>418.83</v>
      </c>
      <c r="H266" s="132">
        <v>5.8600000000000136</v>
      </c>
      <c r="I266" s="6">
        <v>0.67999999999994998</v>
      </c>
      <c r="J266" s="6">
        <v>0.41000000000002501</v>
      </c>
      <c r="K266" s="6">
        <v>1.2699999999999818</v>
      </c>
      <c r="L266" s="6">
        <v>0.79000000000002046</v>
      </c>
      <c r="M266" s="6">
        <v>0.29000000000002046</v>
      </c>
      <c r="N266" s="6">
        <v>0.48999999999995225</v>
      </c>
      <c r="O266" s="7">
        <v>2.6800000000000068</v>
      </c>
      <c r="P266" s="135">
        <v>0.26999999999998181</v>
      </c>
      <c r="Q266" s="8">
        <f t="shared" si="20"/>
        <v>1804880.0000000037</v>
      </c>
      <c r="R266" s="8">
        <f t="shared" si="21"/>
        <v>1924559.9999999949</v>
      </c>
      <c r="S266" s="8">
        <f t="shared" si="24"/>
        <v>1960639.999999997</v>
      </c>
      <c r="T266" s="8">
        <f t="shared" si="24"/>
        <v>2072399.9999999953</v>
      </c>
      <c r="U266" s="8">
        <f t="shared" si="24"/>
        <v>2141919.9999999972</v>
      </c>
      <c r="V266" s="8">
        <f t="shared" si="24"/>
        <v>2167439.9999999991</v>
      </c>
      <c r="W266" s="8">
        <f t="shared" si="24"/>
        <v>2210559.9999999949</v>
      </c>
      <c r="X266" s="8">
        <f t="shared" si="24"/>
        <v>2446399.9999999953</v>
      </c>
      <c r="Y266" s="8">
        <f t="shared" si="24"/>
        <v>2470159.9999999939</v>
      </c>
      <c r="Z266" s="140">
        <f t="shared" si="22"/>
        <v>19198959.99999997</v>
      </c>
      <c r="AA266" s="138">
        <v>17.383692060067464</v>
      </c>
      <c r="AB266" s="9">
        <v>17.634543929042312</v>
      </c>
      <c r="AC266" s="165">
        <v>17.929059433913803</v>
      </c>
      <c r="AD266" s="167">
        <v>12.739999999999952</v>
      </c>
      <c r="AE266" s="172">
        <f t="shared" si="23"/>
        <v>1121119.9999999958</v>
      </c>
    </row>
    <row r="267" spans="1:31" s="3" customFormat="1" ht="14.25" customHeight="1">
      <c r="A267" s="4">
        <v>63083</v>
      </c>
      <c r="B267" s="4" t="s">
        <v>5247</v>
      </c>
      <c r="C267" s="5" t="s">
        <v>5165</v>
      </c>
      <c r="D267" s="4" t="s">
        <v>4981</v>
      </c>
      <c r="E267" s="186">
        <v>524.26</v>
      </c>
      <c r="F267" s="133">
        <v>526.77</v>
      </c>
      <c r="G267" s="187">
        <v>538.71999999999991</v>
      </c>
      <c r="H267" s="132">
        <v>2.5099999999999909</v>
      </c>
      <c r="I267" s="6">
        <v>1.7400000000000091</v>
      </c>
      <c r="J267" s="6">
        <v>0.10000000000002274</v>
      </c>
      <c r="K267" s="6">
        <v>0.13999999999998636</v>
      </c>
      <c r="L267" s="6">
        <v>6.8899999999999864</v>
      </c>
      <c r="M267" s="6">
        <v>1.7799999999999727</v>
      </c>
      <c r="N267" s="6">
        <v>0.61000000000001364</v>
      </c>
      <c r="O267" s="7">
        <v>0.26999999999998181</v>
      </c>
      <c r="P267" s="135">
        <v>0.41999999999995907</v>
      </c>
      <c r="Q267" s="8">
        <f t="shared" si="20"/>
        <v>773079.99999999732</v>
      </c>
      <c r="R267" s="8">
        <f t="shared" si="21"/>
        <v>1079319.9999999991</v>
      </c>
      <c r="S267" s="8">
        <f t="shared" si="24"/>
        <v>1088120.0000000012</v>
      </c>
      <c r="T267" s="8">
        <f t="shared" si="24"/>
        <v>1100440</v>
      </c>
      <c r="U267" s="8">
        <f t="shared" si="24"/>
        <v>1706759.9999999988</v>
      </c>
      <c r="V267" s="8">
        <f t="shared" si="24"/>
        <v>1863399.9999999965</v>
      </c>
      <c r="W267" s="8">
        <f t="shared" si="24"/>
        <v>1917079.9999999977</v>
      </c>
      <c r="X267" s="8">
        <f t="shared" si="24"/>
        <v>1940839.999999996</v>
      </c>
      <c r="Y267" s="8">
        <f t="shared" si="24"/>
        <v>1977799.9999999925</v>
      </c>
      <c r="Z267" s="140">
        <f t="shared" si="22"/>
        <v>13446839.99999998</v>
      </c>
      <c r="AA267" s="138">
        <v>70.12292176611426</v>
      </c>
      <c r="AB267" s="9">
        <v>70.458649331888765</v>
      </c>
      <c r="AC267" s="165">
        <v>72.057033559380983</v>
      </c>
      <c r="AD267" s="167">
        <v>14.459999999999923</v>
      </c>
      <c r="AE267" s="172">
        <f t="shared" si="23"/>
        <v>1272479.9999999932</v>
      </c>
    </row>
    <row r="268" spans="1:31" s="3" customFormat="1" ht="14.25" customHeight="1">
      <c r="A268" s="4">
        <v>63084</v>
      </c>
      <c r="B268" s="4" t="s">
        <v>5248</v>
      </c>
      <c r="C268" s="5" t="s">
        <v>5165</v>
      </c>
      <c r="D268" s="4" t="s">
        <v>4981</v>
      </c>
      <c r="E268" s="186">
        <v>894.58</v>
      </c>
      <c r="F268" s="133">
        <v>901.17000000000007</v>
      </c>
      <c r="G268" s="187">
        <v>912.64</v>
      </c>
      <c r="H268" s="132">
        <v>6.5900000000000318</v>
      </c>
      <c r="I268" s="6">
        <v>0.89999999999997726</v>
      </c>
      <c r="J268" s="6">
        <v>0.45000000000004547</v>
      </c>
      <c r="K268" s="6">
        <v>0.11999999999989086</v>
      </c>
      <c r="L268" s="6">
        <v>4.6499999999999773</v>
      </c>
      <c r="M268" s="6">
        <v>1.32000000000005</v>
      </c>
      <c r="N268" s="6">
        <v>-9.0000000000031832E-2</v>
      </c>
      <c r="O268" s="7">
        <v>2.75</v>
      </c>
      <c r="P268" s="135">
        <v>1.3700000000000045</v>
      </c>
      <c r="Q268" s="8">
        <f t="shared" si="20"/>
        <v>2029720.0000000098</v>
      </c>
      <c r="R268" s="8">
        <f t="shared" si="21"/>
        <v>2188120.0000000056</v>
      </c>
      <c r="S268" s="8">
        <f t="shared" si="24"/>
        <v>2227720.0000000098</v>
      </c>
      <c r="T268" s="8">
        <f t="shared" si="24"/>
        <v>2238280</v>
      </c>
      <c r="U268" s="8">
        <f t="shared" si="24"/>
        <v>2647479.9999999981</v>
      </c>
      <c r="V268" s="8">
        <f t="shared" si="24"/>
        <v>2763640.0000000023</v>
      </c>
      <c r="W268" s="8">
        <f t="shared" si="24"/>
        <v>2755719.9999999995</v>
      </c>
      <c r="X268" s="8">
        <f t="shared" si="24"/>
        <v>2997719.9999999995</v>
      </c>
      <c r="Y268" s="8">
        <f t="shared" si="24"/>
        <v>3118280</v>
      </c>
      <c r="Z268" s="140">
        <f t="shared" si="22"/>
        <v>22966680.000000022</v>
      </c>
      <c r="AA268" s="138">
        <v>29.305510057000596</v>
      </c>
      <c r="AB268" s="9">
        <v>29.521391600602765</v>
      </c>
      <c r="AC268" s="165">
        <v>29.897136866933106</v>
      </c>
      <c r="AD268" s="167">
        <v>18.059999999999945</v>
      </c>
      <c r="AE268" s="172">
        <f t="shared" si="23"/>
        <v>1589279.9999999951</v>
      </c>
    </row>
    <row r="269" spans="1:31" s="3" customFormat="1" ht="14.25" customHeight="1">
      <c r="A269" s="4">
        <v>63085</v>
      </c>
      <c r="B269" s="4" t="s">
        <v>5249</v>
      </c>
      <c r="C269" s="5" t="s">
        <v>5165</v>
      </c>
      <c r="D269" s="4" t="s">
        <v>4981</v>
      </c>
      <c r="E269" s="186">
        <v>94.09</v>
      </c>
      <c r="F269" s="133">
        <v>99.37</v>
      </c>
      <c r="G269" s="187">
        <v>102.76</v>
      </c>
      <c r="H269" s="132">
        <v>5.2800000000000011</v>
      </c>
      <c r="I269" s="6">
        <v>4.0000000000006253E-2</v>
      </c>
      <c r="J269" s="6">
        <v>8.99999999999892E-2</v>
      </c>
      <c r="K269" s="6">
        <v>0</v>
      </c>
      <c r="L269" s="6">
        <v>0.57999999999999829</v>
      </c>
      <c r="M269" s="6">
        <v>0.13000000000000966</v>
      </c>
      <c r="N269" s="6">
        <v>0.20999999999999375</v>
      </c>
      <c r="O269" s="7">
        <v>1.2800000000000011</v>
      </c>
      <c r="P269" s="135">
        <v>1.0600000000000023</v>
      </c>
      <c r="Q269" s="8">
        <f t="shared" si="20"/>
        <v>1626240.0000000002</v>
      </c>
      <c r="R269" s="8">
        <f t="shared" si="21"/>
        <v>1633280.0000000014</v>
      </c>
      <c r="S269" s="8">
        <f t="shared" si="24"/>
        <v>1641200.0000000005</v>
      </c>
      <c r="T269" s="8">
        <f t="shared" si="24"/>
        <v>1641200.0000000005</v>
      </c>
      <c r="U269" s="8">
        <f t="shared" si="24"/>
        <v>1692240.0000000002</v>
      </c>
      <c r="V269" s="8">
        <f t="shared" si="24"/>
        <v>1703680.0000000012</v>
      </c>
      <c r="W269" s="8">
        <f t="shared" si="24"/>
        <v>1722160.0000000007</v>
      </c>
      <c r="X269" s="8">
        <f t="shared" si="24"/>
        <v>1834800.0000000007</v>
      </c>
      <c r="Y269" s="8">
        <f t="shared" si="24"/>
        <v>1928080.0000000009</v>
      </c>
      <c r="Z269" s="140">
        <f t="shared" si="22"/>
        <v>15422880.000000004</v>
      </c>
      <c r="AA269" s="138">
        <v>18.159535251770791</v>
      </c>
      <c r="AB269" s="9">
        <v>19.178584525119181</v>
      </c>
      <c r="AC269" s="165">
        <v>19.832860479030359</v>
      </c>
      <c r="AD269" s="167">
        <v>8.6700000000000017</v>
      </c>
      <c r="AE269" s="172">
        <f t="shared" si="23"/>
        <v>762960.00000000012</v>
      </c>
    </row>
    <row r="270" spans="1:31" s="3" customFormat="1" ht="14.25" customHeight="1">
      <c r="A270" s="4">
        <v>63086</v>
      </c>
      <c r="B270" s="4" t="s">
        <v>5250</v>
      </c>
      <c r="C270" s="5" t="s">
        <v>5165</v>
      </c>
      <c r="D270" s="4" t="s">
        <v>4981</v>
      </c>
      <c r="E270" s="186">
        <v>369.36</v>
      </c>
      <c r="F270" s="133">
        <v>370.17</v>
      </c>
      <c r="G270" s="187">
        <v>372.4</v>
      </c>
      <c r="H270" s="132">
        <v>0.81000000000000227</v>
      </c>
      <c r="I270" s="6">
        <v>0.72000000000002728</v>
      </c>
      <c r="J270" s="6">
        <v>0.21999999999997044</v>
      </c>
      <c r="K270" s="6">
        <v>0.20999999999997954</v>
      </c>
      <c r="L270" s="6">
        <v>0.55000000000001137</v>
      </c>
      <c r="M270" s="6">
        <v>0.25</v>
      </c>
      <c r="N270" s="6">
        <v>0.25</v>
      </c>
      <c r="O270" s="7">
        <v>9.9999999999909051E-3</v>
      </c>
      <c r="P270" s="135">
        <v>1.999999999998181E-2</v>
      </c>
      <c r="Q270" s="8">
        <f t="shared" si="20"/>
        <v>249480.00000000067</v>
      </c>
      <c r="R270" s="8">
        <f t="shared" si="21"/>
        <v>376200.00000000547</v>
      </c>
      <c r="S270" s="8">
        <f t="shared" si="24"/>
        <v>395560.00000000285</v>
      </c>
      <c r="T270" s="8">
        <f t="shared" si="24"/>
        <v>414040.00000000105</v>
      </c>
      <c r="U270" s="8">
        <f t="shared" si="24"/>
        <v>462440.00000000204</v>
      </c>
      <c r="V270" s="8">
        <f t="shared" si="24"/>
        <v>484440.00000000204</v>
      </c>
      <c r="W270" s="8">
        <f t="shared" si="24"/>
        <v>506440.00000000204</v>
      </c>
      <c r="X270" s="8">
        <f t="shared" si="24"/>
        <v>507320.00000000122</v>
      </c>
      <c r="Y270" s="8">
        <f t="shared" si="24"/>
        <v>509079.99999999965</v>
      </c>
      <c r="Z270" s="140">
        <f t="shared" si="22"/>
        <v>3905000.0000000172</v>
      </c>
      <c r="AA270" s="138">
        <v>12.627174269773548</v>
      </c>
      <c r="AB270" s="9">
        <v>12.654865441417787</v>
      </c>
      <c r="AC270" s="165">
        <v>12.731101630018596</v>
      </c>
      <c r="AD270" s="167">
        <v>3.0399999999999636</v>
      </c>
      <c r="AE270" s="172">
        <f t="shared" si="23"/>
        <v>267519.9999999968</v>
      </c>
    </row>
    <row r="271" spans="1:31" s="3" customFormat="1" ht="14.25" customHeight="1">
      <c r="A271" s="4">
        <v>63087</v>
      </c>
      <c r="B271" s="4" t="s">
        <v>5251</v>
      </c>
      <c r="C271" s="5" t="s">
        <v>5165</v>
      </c>
      <c r="D271" s="4" t="s">
        <v>4981</v>
      </c>
      <c r="E271" s="186">
        <v>335.04</v>
      </c>
      <c r="F271" s="133">
        <v>350.91</v>
      </c>
      <c r="G271" s="187">
        <v>362.74</v>
      </c>
      <c r="H271" s="132">
        <v>15.870000000000005</v>
      </c>
      <c r="I271" s="6">
        <v>1.7300000000000182</v>
      </c>
      <c r="J271" s="6">
        <v>1.6199999999999477</v>
      </c>
      <c r="K271" s="6">
        <v>2.2200000000000273</v>
      </c>
      <c r="L271" s="6">
        <v>3.1100000000000136</v>
      </c>
      <c r="M271" s="6">
        <v>1.5400000000000205</v>
      </c>
      <c r="N271" s="6">
        <v>0.40999999999996817</v>
      </c>
      <c r="O271" s="7">
        <v>0.44999999999998863</v>
      </c>
      <c r="P271" s="135">
        <v>0.75</v>
      </c>
      <c r="Q271" s="8">
        <f t="shared" si="20"/>
        <v>4887960.0000000019</v>
      </c>
      <c r="R271" s="8">
        <f t="shared" si="21"/>
        <v>5192440.0000000047</v>
      </c>
      <c r="S271" s="8">
        <f t="shared" si="24"/>
        <v>5335000</v>
      </c>
      <c r="T271" s="8">
        <f t="shared" si="24"/>
        <v>5530360.0000000028</v>
      </c>
      <c r="U271" s="8">
        <f t="shared" si="24"/>
        <v>5804040.0000000037</v>
      </c>
      <c r="V271" s="8">
        <f t="shared" si="24"/>
        <v>5939560.0000000056</v>
      </c>
      <c r="W271" s="8">
        <f t="shared" si="24"/>
        <v>5975640.0000000028</v>
      </c>
      <c r="X271" s="8">
        <f t="shared" si="24"/>
        <v>6015240.0000000019</v>
      </c>
      <c r="Y271" s="8">
        <f t="shared" si="24"/>
        <v>6081240.0000000019</v>
      </c>
      <c r="Z271" s="140">
        <f t="shared" si="22"/>
        <v>50761480.000000022</v>
      </c>
      <c r="AA271" s="138">
        <v>48.94453128423882</v>
      </c>
      <c r="AB271" s="9">
        <v>51.262910318028432</v>
      </c>
      <c r="AC271" s="165">
        <v>52.99110338480417</v>
      </c>
      <c r="AD271" s="167">
        <v>27.699999999999989</v>
      </c>
      <c r="AE271" s="172">
        <f t="shared" si="23"/>
        <v>2437599.9999999991</v>
      </c>
    </row>
    <row r="272" spans="1:31" s="3" customFormat="1" ht="14.25" customHeight="1">
      <c r="A272" s="4">
        <v>63088</v>
      </c>
      <c r="B272" s="4" t="s">
        <v>5252</v>
      </c>
      <c r="C272" s="5" t="s">
        <v>5165</v>
      </c>
      <c r="D272" s="4" t="s">
        <v>4981</v>
      </c>
      <c r="E272" s="186">
        <v>85</v>
      </c>
      <c r="F272" s="133">
        <v>87.04</v>
      </c>
      <c r="G272" s="187">
        <v>87.92</v>
      </c>
      <c r="H272" s="132">
        <v>2.0400000000000063</v>
      </c>
      <c r="I272" s="6">
        <v>0.43999999999999773</v>
      </c>
      <c r="J272" s="6">
        <v>0</v>
      </c>
      <c r="K272" s="6">
        <v>9.0000000000003411E-2</v>
      </c>
      <c r="L272" s="6">
        <v>0.18000000000000682</v>
      </c>
      <c r="M272" s="6">
        <v>0</v>
      </c>
      <c r="N272" s="6">
        <v>0.17000000000000171</v>
      </c>
      <c r="O272" s="7">
        <v>0</v>
      </c>
      <c r="P272" s="135">
        <v>0</v>
      </c>
      <c r="Q272" s="8">
        <f t="shared" si="20"/>
        <v>628320.00000000198</v>
      </c>
      <c r="R272" s="8">
        <f t="shared" si="21"/>
        <v>705760.00000000163</v>
      </c>
      <c r="S272" s="8">
        <f t="shared" si="24"/>
        <v>705760.00000000163</v>
      </c>
      <c r="T272" s="8">
        <f t="shared" si="24"/>
        <v>713680.00000000198</v>
      </c>
      <c r="U272" s="8">
        <f t="shared" si="24"/>
        <v>729520.00000000256</v>
      </c>
      <c r="V272" s="8">
        <f t="shared" si="24"/>
        <v>729520.00000000256</v>
      </c>
      <c r="W272" s="8">
        <f t="shared" si="24"/>
        <v>744480.00000000268</v>
      </c>
      <c r="X272" s="8">
        <f t="shared" si="24"/>
        <v>744480.00000000268</v>
      </c>
      <c r="Y272" s="8">
        <f t="shared" si="24"/>
        <v>744480.00000000268</v>
      </c>
      <c r="Z272" s="140">
        <f t="shared" si="22"/>
        <v>6446000.0000000214</v>
      </c>
      <c r="AA272" s="138">
        <v>7.8317193848875464</v>
      </c>
      <c r="AB272" s="9">
        <v>8.0196806501248474</v>
      </c>
      <c r="AC272" s="165">
        <v>8.1007619802272135</v>
      </c>
      <c r="AD272" s="167">
        <v>2.9200000000000017</v>
      </c>
      <c r="AE272" s="172">
        <f t="shared" si="23"/>
        <v>256960.00000000015</v>
      </c>
    </row>
    <row r="273" spans="1:31" s="3" customFormat="1" ht="14.25" customHeight="1">
      <c r="A273" s="4">
        <v>63089</v>
      </c>
      <c r="B273" s="4" t="s">
        <v>5253</v>
      </c>
      <c r="C273" s="5" t="s">
        <v>5165</v>
      </c>
      <c r="D273" s="4" t="s">
        <v>4981</v>
      </c>
      <c r="E273" s="186">
        <v>342.94</v>
      </c>
      <c r="F273" s="133">
        <v>352.28</v>
      </c>
      <c r="G273" s="187">
        <v>407.83</v>
      </c>
      <c r="H273" s="132">
        <v>9.339999999999975</v>
      </c>
      <c r="I273" s="6">
        <v>12.890000000000043</v>
      </c>
      <c r="J273" s="6">
        <v>9.5199999999999818</v>
      </c>
      <c r="K273" s="6">
        <v>11.389999999999986</v>
      </c>
      <c r="L273" s="6">
        <v>4.4700000000000273</v>
      </c>
      <c r="M273" s="6">
        <v>5.7900000000000205</v>
      </c>
      <c r="N273" s="6">
        <v>5.0299999999999727</v>
      </c>
      <c r="O273" s="7">
        <v>3.9300000000000068</v>
      </c>
      <c r="P273" s="135">
        <v>2.5299999999999727</v>
      </c>
      <c r="Q273" s="8">
        <f t="shared" si="20"/>
        <v>2876719.9999999925</v>
      </c>
      <c r="R273" s="8">
        <f t="shared" si="21"/>
        <v>5145360</v>
      </c>
      <c r="S273" s="8">
        <f t="shared" si="24"/>
        <v>5983119.9999999981</v>
      </c>
      <c r="T273" s="8">
        <f t="shared" si="24"/>
        <v>6985439.9999999972</v>
      </c>
      <c r="U273" s="8">
        <f t="shared" si="24"/>
        <v>7378800</v>
      </c>
      <c r="V273" s="8">
        <f t="shared" si="24"/>
        <v>7888320.0000000019</v>
      </c>
      <c r="W273" s="8">
        <f t="shared" si="24"/>
        <v>8330959.9999999991</v>
      </c>
      <c r="X273" s="8">
        <f t="shared" si="24"/>
        <v>8676800</v>
      </c>
      <c r="Y273" s="8">
        <f t="shared" si="24"/>
        <v>8899439.9999999981</v>
      </c>
      <c r="Z273" s="140">
        <f t="shared" si="22"/>
        <v>62164959.999999993</v>
      </c>
      <c r="AA273" s="138">
        <v>55.501788344203661</v>
      </c>
      <c r="AB273" s="9">
        <v>57.013384259334188</v>
      </c>
      <c r="AC273" s="165">
        <v>66.003657608959514</v>
      </c>
      <c r="AD273" s="167">
        <v>64.889999999999986</v>
      </c>
      <c r="AE273" s="172">
        <f t="shared" si="23"/>
        <v>5710319.9999999991</v>
      </c>
    </row>
    <row r="274" spans="1:31" s="3" customFormat="1" ht="14.25" customHeight="1">
      <c r="A274" s="4">
        <v>63090</v>
      </c>
      <c r="B274" s="4" t="s">
        <v>5254</v>
      </c>
      <c r="C274" s="5" t="s">
        <v>5165</v>
      </c>
      <c r="D274" s="4" t="s">
        <v>4981</v>
      </c>
      <c r="E274" s="186">
        <v>175.78</v>
      </c>
      <c r="F274" s="133">
        <v>180.97</v>
      </c>
      <c r="G274" s="187">
        <v>190.70000000000002</v>
      </c>
      <c r="H274" s="132">
        <v>5.1899999999999977</v>
      </c>
      <c r="I274" s="6">
        <v>2.5800000000000125</v>
      </c>
      <c r="J274" s="6">
        <v>0.46999999999999886</v>
      </c>
      <c r="K274" s="6">
        <v>1.3000000000000114</v>
      </c>
      <c r="L274" s="6">
        <v>2.2399999999999807</v>
      </c>
      <c r="M274" s="6">
        <v>1.789999999999992</v>
      </c>
      <c r="N274" s="6">
        <v>0.77000000000001023</v>
      </c>
      <c r="O274" s="7">
        <v>-0.21999999999999886</v>
      </c>
      <c r="P274" s="135">
        <v>0.80000000000001137</v>
      </c>
      <c r="Q274" s="8">
        <f t="shared" si="20"/>
        <v>1598519.9999999995</v>
      </c>
      <c r="R274" s="8">
        <f t="shared" si="21"/>
        <v>2052600.0000000019</v>
      </c>
      <c r="S274" s="8">
        <f t="shared" si="24"/>
        <v>2093960.0000000019</v>
      </c>
      <c r="T274" s="8">
        <f t="shared" si="24"/>
        <v>2208360.0000000028</v>
      </c>
      <c r="U274" s="8">
        <f t="shared" si="24"/>
        <v>2405480.0000000009</v>
      </c>
      <c r="V274" s="8">
        <f t="shared" si="24"/>
        <v>2563000</v>
      </c>
      <c r="W274" s="8">
        <f t="shared" si="24"/>
        <v>2630760.0000000009</v>
      </c>
      <c r="X274" s="8">
        <f t="shared" si="24"/>
        <v>2611400.0000000009</v>
      </c>
      <c r="Y274" s="8">
        <f t="shared" si="24"/>
        <v>2681800.0000000019</v>
      </c>
      <c r="Z274" s="140">
        <f t="shared" si="22"/>
        <v>20845880.000000007</v>
      </c>
      <c r="AA274" s="138">
        <v>44.378802797344036</v>
      </c>
      <c r="AB274" s="9">
        <v>45.689111060617535</v>
      </c>
      <c r="AC274" s="165">
        <v>48.145623469413515</v>
      </c>
      <c r="AD274" s="167">
        <v>14.920000000000016</v>
      </c>
      <c r="AE274" s="172">
        <f t="shared" si="23"/>
        <v>1312960.0000000014</v>
      </c>
    </row>
    <row r="275" spans="1:31" s="3" customFormat="1" ht="14.25" customHeight="1">
      <c r="A275" s="4">
        <v>63091</v>
      </c>
      <c r="B275" s="4" t="s">
        <v>5255</v>
      </c>
      <c r="C275" s="5" t="s">
        <v>5165</v>
      </c>
      <c r="D275" s="4" t="s">
        <v>4981</v>
      </c>
      <c r="E275" s="186">
        <v>163.74</v>
      </c>
      <c r="F275" s="133">
        <v>165.98000000000002</v>
      </c>
      <c r="G275" s="187">
        <v>168.70000000000002</v>
      </c>
      <c r="H275" s="132">
        <v>2.2400000000000091</v>
      </c>
      <c r="I275" s="6">
        <v>0.1799999999999784</v>
      </c>
      <c r="J275" s="6">
        <v>5.0000000000011369E-2</v>
      </c>
      <c r="K275" s="6">
        <v>0.56000000000000227</v>
      </c>
      <c r="L275" s="6">
        <v>0.22999999999998977</v>
      </c>
      <c r="M275" s="6">
        <v>0.25</v>
      </c>
      <c r="N275" s="6">
        <v>0.58000000000001251</v>
      </c>
      <c r="O275" s="7">
        <v>0.71999999999999886</v>
      </c>
      <c r="P275" s="135">
        <v>0.15000000000000568</v>
      </c>
      <c r="Q275" s="8">
        <f t="shared" si="20"/>
        <v>689920.00000000279</v>
      </c>
      <c r="R275" s="8">
        <f t="shared" si="21"/>
        <v>721599.99999999895</v>
      </c>
      <c r="S275" s="8">
        <f t="shared" ref="S275:Y290" si="25">R275+(J275*88000)</f>
        <v>726000</v>
      </c>
      <c r="T275" s="8">
        <f t="shared" si="25"/>
        <v>775280.00000000023</v>
      </c>
      <c r="U275" s="8">
        <f t="shared" si="25"/>
        <v>795519.9999999993</v>
      </c>
      <c r="V275" s="8">
        <f t="shared" si="25"/>
        <v>817519.9999999993</v>
      </c>
      <c r="W275" s="8">
        <f t="shared" si="25"/>
        <v>868560.00000000035</v>
      </c>
      <c r="X275" s="8">
        <f t="shared" si="25"/>
        <v>931920.00000000023</v>
      </c>
      <c r="Y275" s="8">
        <f t="shared" si="25"/>
        <v>945120.0000000007</v>
      </c>
      <c r="Z275" s="140">
        <f t="shared" si="22"/>
        <v>7271440.0000000009</v>
      </c>
      <c r="AA275" s="138">
        <v>26.466880031034819</v>
      </c>
      <c r="AB275" s="9">
        <v>26.828952898199333</v>
      </c>
      <c r="AC275" s="165">
        <v>27.268612808327674</v>
      </c>
      <c r="AD275" s="167">
        <v>4.960000000000008</v>
      </c>
      <c r="AE275" s="172">
        <f t="shared" si="23"/>
        <v>436480.0000000007</v>
      </c>
    </row>
    <row r="276" spans="1:31" s="3" customFormat="1" ht="14.25" customHeight="1">
      <c r="A276" s="4">
        <v>63092</v>
      </c>
      <c r="B276" s="4" t="s">
        <v>5256</v>
      </c>
      <c r="C276" s="5" t="s">
        <v>5165</v>
      </c>
      <c r="D276" s="4" t="s">
        <v>4981</v>
      </c>
      <c r="E276" s="186">
        <v>58.07</v>
      </c>
      <c r="F276" s="133">
        <v>58.22</v>
      </c>
      <c r="G276" s="187">
        <v>59.15</v>
      </c>
      <c r="H276" s="132">
        <v>0.14999999999999858</v>
      </c>
      <c r="I276" s="6">
        <v>0.13000000000000256</v>
      </c>
      <c r="J276" s="6">
        <v>7.0000000000000284E-2</v>
      </c>
      <c r="K276" s="6">
        <v>7.0000000000000284E-2</v>
      </c>
      <c r="L276" s="6">
        <v>0.29999999999999716</v>
      </c>
      <c r="M276" s="6">
        <v>9.0000000000003411E-2</v>
      </c>
      <c r="N276" s="6">
        <v>0.25</v>
      </c>
      <c r="O276" s="7">
        <v>2.0000000000003126E-2</v>
      </c>
      <c r="P276" s="135">
        <v>0</v>
      </c>
      <c r="Q276" s="8">
        <f t="shared" si="20"/>
        <v>46199.999999999549</v>
      </c>
      <c r="R276" s="8">
        <f t="shared" si="21"/>
        <v>69080</v>
      </c>
      <c r="S276" s="8">
        <f t="shared" si="25"/>
        <v>75240.000000000029</v>
      </c>
      <c r="T276" s="8">
        <f t="shared" si="25"/>
        <v>81400.000000000058</v>
      </c>
      <c r="U276" s="8">
        <f t="shared" si="25"/>
        <v>107799.99999999981</v>
      </c>
      <c r="V276" s="8">
        <f t="shared" si="25"/>
        <v>115720.00000000012</v>
      </c>
      <c r="W276" s="8">
        <f t="shared" si="25"/>
        <v>137720.00000000012</v>
      </c>
      <c r="X276" s="8">
        <f t="shared" si="25"/>
        <v>139480.00000000038</v>
      </c>
      <c r="Y276" s="8">
        <f t="shared" si="25"/>
        <v>139480.00000000038</v>
      </c>
      <c r="Z276" s="140">
        <f t="shared" si="22"/>
        <v>912120.00000000047</v>
      </c>
      <c r="AA276" s="138">
        <v>19.171976625177454</v>
      </c>
      <c r="AB276" s="9">
        <v>19.22149955429364</v>
      </c>
      <c r="AC276" s="165">
        <v>19.528541714813962</v>
      </c>
      <c r="AD276" s="167">
        <v>1.0799999999999983</v>
      </c>
      <c r="AE276" s="172">
        <f t="shared" si="23"/>
        <v>95039.999999999854</v>
      </c>
    </row>
    <row r="277" spans="1:31" s="3" customFormat="1" ht="14.25" customHeight="1">
      <c r="A277" s="4">
        <v>64001</v>
      </c>
      <c r="B277" s="4" t="s">
        <v>5257</v>
      </c>
      <c r="C277" s="5" t="s">
        <v>5258</v>
      </c>
      <c r="D277" s="4" t="s">
        <v>4981</v>
      </c>
      <c r="E277" s="186">
        <v>143.11000000000001</v>
      </c>
      <c r="F277" s="133">
        <v>143.54000000000002</v>
      </c>
      <c r="G277" s="187">
        <v>147.75</v>
      </c>
      <c r="H277" s="132">
        <v>0.43000000000000682</v>
      </c>
      <c r="I277" s="6">
        <v>1.6399999999999579</v>
      </c>
      <c r="J277" s="6">
        <v>0.45000000000001705</v>
      </c>
      <c r="K277" s="6">
        <v>0.31999999999999318</v>
      </c>
      <c r="L277" s="6">
        <v>0.12000000000003297</v>
      </c>
      <c r="M277" s="6">
        <v>0.22999999999996135</v>
      </c>
      <c r="N277" s="6">
        <v>0.5700000000000216</v>
      </c>
      <c r="O277" s="7">
        <v>0.78000000000000114</v>
      </c>
      <c r="P277" s="135">
        <v>9.9999999999994316E-2</v>
      </c>
      <c r="Q277" s="8">
        <f t="shared" si="20"/>
        <v>132440.0000000021</v>
      </c>
      <c r="R277" s="8">
        <f t="shared" si="21"/>
        <v>421079.9999999947</v>
      </c>
      <c r="S277" s="8">
        <f t="shared" si="25"/>
        <v>460679.99999999622</v>
      </c>
      <c r="T277" s="8">
        <f t="shared" si="25"/>
        <v>488839.99999999563</v>
      </c>
      <c r="U277" s="8">
        <f t="shared" si="25"/>
        <v>499399.99999999854</v>
      </c>
      <c r="V277" s="8">
        <f t="shared" si="25"/>
        <v>519639.99999999517</v>
      </c>
      <c r="W277" s="8">
        <f t="shared" si="25"/>
        <v>569799.99999999709</v>
      </c>
      <c r="X277" s="8">
        <f t="shared" si="25"/>
        <v>638439.99999999721</v>
      </c>
      <c r="Y277" s="8">
        <f t="shared" si="25"/>
        <v>647239.99999999674</v>
      </c>
      <c r="Z277" s="140">
        <f t="shared" si="22"/>
        <v>4377559.9999999739</v>
      </c>
      <c r="AA277" s="138">
        <v>13.227899582208746</v>
      </c>
      <c r="AB277" s="9">
        <v>13.267645210189672</v>
      </c>
      <c r="AC277" s="165">
        <v>13.656782637630791</v>
      </c>
      <c r="AD277" s="167">
        <v>4.6399999999999864</v>
      </c>
      <c r="AE277" s="172">
        <f t="shared" si="23"/>
        <v>408319.99999999878</v>
      </c>
    </row>
    <row r="278" spans="1:31" s="3" customFormat="1" ht="14.25" customHeight="1">
      <c r="A278" s="4">
        <v>64002</v>
      </c>
      <c r="B278" s="4" t="s">
        <v>5259</v>
      </c>
      <c r="C278" s="5" t="s">
        <v>5258</v>
      </c>
      <c r="D278" s="4" t="s">
        <v>4981</v>
      </c>
      <c r="E278" s="186">
        <v>144.76</v>
      </c>
      <c r="F278" s="133">
        <v>145.54999999999998</v>
      </c>
      <c r="G278" s="187">
        <v>149.28</v>
      </c>
      <c r="H278" s="132">
        <v>0.78999999999999204</v>
      </c>
      <c r="I278" s="6">
        <v>0.76000000000001933</v>
      </c>
      <c r="J278" s="6">
        <v>0.53000000000000114</v>
      </c>
      <c r="K278" s="6">
        <v>0.43000000000000682</v>
      </c>
      <c r="L278" s="6">
        <v>0.12000000000000455</v>
      </c>
      <c r="M278" s="6">
        <v>6.9999999999993179E-2</v>
      </c>
      <c r="N278" s="6">
        <v>8.0000000000012506E-2</v>
      </c>
      <c r="O278" s="7">
        <v>0.55999999999997385</v>
      </c>
      <c r="P278" s="135">
        <v>1.1800000000000068</v>
      </c>
      <c r="Q278" s="8">
        <f t="shared" si="20"/>
        <v>243319.99999999756</v>
      </c>
      <c r="R278" s="8">
        <f t="shared" si="21"/>
        <v>377080.00000000099</v>
      </c>
      <c r="S278" s="8">
        <f t="shared" si="25"/>
        <v>423720.00000000111</v>
      </c>
      <c r="T278" s="8">
        <f t="shared" si="25"/>
        <v>461560.00000000169</v>
      </c>
      <c r="U278" s="8">
        <f t="shared" si="25"/>
        <v>472120.0000000021</v>
      </c>
      <c r="V278" s="8">
        <f t="shared" si="25"/>
        <v>478280.00000000151</v>
      </c>
      <c r="W278" s="8">
        <f t="shared" si="25"/>
        <v>485320.00000000262</v>
      </c>
      <c r="X278" s="8">
        <f t="shared" si="25"/>
        <v>534600.00000000035</v>
      </c>
      <c r="Y278" s="8">
        <f t="shared" si="25"/>
        <v>638440.00000000093</v>
      </c>
      <c r="Z278" s="140">
        <f t="shared" si="22"/>
        <v>4114440.0000000093</v>
      </c>
      <c r="AA278" s="138">
        <v>10.330776092774308</v>
      </c>
      <c r="AB278" s="9">
        <v>10.387154326494201</v>
      </c>
      <c r="AC278" s="165">
        <v>10.653345227475468</v>
      </c>
      <c r="AD278" s="167">
        <v>4.5200000000000102</v>
      </c>
      <c r="AE278" s="172">
        <f t="shared" si="23"/>
        <v>397760.00000000087</v>
      </c>
    </row>
    <row r="279" spans="1:31" s="3" customFormat="1" ht="14.25" customHeight="1">
      <c r="A279" s="4">
        <v>64003</v>
      </c>
      <c r="B279" s="4" t="s">
        <v>5260</v>
      </c>
      <c r="C279" s="5" t="s">
        <v>5258</v>
      </c>
      <c r="D279" s="4" t="s">
        <v>4981</v>
      </c>
      <c r="E279" s="186">
        <v>183.81</v>
      </c>
      <c r="F279" s="133">
        <v>184.04</v>
      </c>
      <c r="G279" s="187">
        <v>187.65</v>
      </c>
      <c r="H279" s="132">
        <v>0.22999999999998977</v>
      </c>
      <c r="I279" s="6">
        <v>1.5200000000000102</v>
      </c>
      <c r="J279" s="6">
        <v>6.9999999999993179E-2</v>
      </c>
      <c r="K279" s="6">
        <v>0.87000000000000455</v>
      </c>
      <c r="L279" s="6">
        <v>9.9999999999909051E-3</v>
      </c>
      <c r="M279" s="6">
        <v>1.039999999999992</v>
      </c>
      <c r="N279" s="6">
        <v>1.0000000000019327E-2</v>
      </c>
      <c r="O279" s="7">
        <v>6.0000000000002274E-2</v>
      </c>
      <c r="P279" s="135">
        <v>3.0000000000001137E-2</v>
      </c>
      <c r="Q279" s="8">
        <f t="shared" si="20"/>
        <v>70839.999999996857</v>
      </c>
      <c r="R279" s="8">
        <f t="shared" si="21"/>
        <v>338359.9999999986</v>
      </c>
      <c r="S279" s="8">
        <f t="shared" si="25"/>
        <v>344519.99999999802</v>
      </c>
      <c r="T279" s="8">
        <f t="shared" si="25"/>
        <v>421079.99999999843</v>
      </c>
      <c r="U279" s="8">
        <f t="shared" si="25"/>
        <v>421959.99999999761</v>
      </c>
      <c r="V279" s="8">
        <f t="shared" si="25"/>
        <v>513479.99999999691</v>
      </c>
      <c r="W279" s="8">
        <f t="shared" si="25"/>
        <v>514359.9999999986</v>
      </c>
      <c r="X279" s="8">
        <f t="shared" si="25"/>
        <v>519639.99999999878</v>
      </c>
      <c r="Y279" s="8">
        <f t="shared" si="25"/>
        <v>522279.99999999889</v>
      </c>
      <c r="Z279" s="140">
        <f t="shared" si="22"/>
        <v>3666519.9999999828</v>
      </c>
      <c r="AA279" s="138">
        <v>4.2372256211416364</v>
      </c>
      <c r="AB279" s="9">
        <v>4.2425276280665187</v>
      </c>
      <c r="AC279" s="165">
        <v>4.3257460845831481</v>
      </c>
      <c r="AD279" s="167">
        <v>3.8400000000000034</v>
      </c>
      <c r="AE279" s="172">
        <f t="shared" si="23"/>
        <v>337920.00000000029</v>
      </c>
    </row>
    <row r="280" spans="1:31" s="3" customFormat="1" ht="14.25" customHeight="1">
      <c r="A280" s="4">
        <v>64004</v>
      </c>
      <c r="B280" s="4" t="s">
        <v>5261</v>
      </c>
      <c r="C280" s="5" t="s">
        <v>5258</v>
      </c>
      <c r="D280" s="4" t="s">
        <v>4981</v>
      </c>
      <c r="E280" s="186">
        <v>138.22</v>
      </c>
      <c r="F280" s="133">
        <v>138.22</v>
      </c>
      <c r="G280" s="187">
        <v>142.75</v>
      </c>
      <c r="H280" s="132">
        <v>0</v>
      </c>
      <c r="I280" s="6">
        <v>1.2800000000000011</v>
      </c>
      <c r="J280" s="6">
        <v>0.33000000000001251</v>
      </c>
      <c r="K280" s="6">
        <v>0.55000000000001137</v>
      </c>
      <c r="L280" s="6">
        <v>6.9999999999964757E-2</v>
      </c>
      <c r="M280" s="6">
        <v>1.0000000000019327E-2</v>
      </c>
      <c r="N280" s="6">
        <v>0.68999999999999773</v>
      </c>
      <c r="O280" s="7">
        <v>1.4699999999999989</v>
      </c>
      <c r="P280" s="135">
        <v>0.12999999999999545</v>
      </c>
      <c r="Q280" s="8">
        <f t="shared" si="20"/>
        <v>0</v>
      </c>
      <c r="R280" s="8">
        <f t="shared" si="21"/>
        <v>225280.0000000002</v>
      </c>
      <c r="S280" s="8">
        <f t="shared" si="25"/>
        <v>254320.00000000131</v>
      </c>
      <c r="T280" s="8">
        <f t="shared" si="25"/>
        <v>302720.00000000233</v>
      </c>
      <c r="U280" s="8">
        <f t="shared" si="25"/>
        <v>308879.99999999924</v>
      </c>
      <c r="V280" s="8">
        <f t="shared" si="25"/>
        <v>309760.00000000093</v>
      </c>
      <c r="W280" s="8">
        <f t="shared" si="25"/>
        <v>370480.0000000007</v>
      </c>
      <c r="X280" s="8">
        <f t="shared" si="25"/>
        <v>499840.00000000058</v>
      </c>
      <c r="Y280" s="8">
        <f t="shared" si="25"/>
        <v>511280.00000000017</v>
      </c>
      <c r="Z280" s="140">
        <f t="shared" si="22"/>
        <v>2782560.0000000051</v>
      </c>
      <c r="AA280" s="138">
        <v>2.47804682149529</v>
      </c>
      <c r="AB280" s="9">
        <v>2.47804682149529</v>
      </c>
      <c r="AC280" s="165">
        <v>2.5592619285809048</v>
      </c>
      <c r="AD280" s="167">
        <v>4.5300000000000011</v>
      </c>
      <c r="AE280" s="172">
        <f t="shared" si="23"/>
        <v>398640.00000000012</v>
      </c>
    </row>
    <row r="281" spans="1:31" s="3" customFormat="1" ht="14.25" customHeight="1">
      <c r="A281" s="4">
        <v>64005</v>
      </c>
      <c r="B281" s="4" t="s">
        <v>5262</v>
      </c>
      <c r="C281" s="5" t="s">
        <v>5258</v>
      </c>
      <c r="D281" s="4" t="s">
        <v>4981</v>
      </c>
      <c r="E281" s="186">
        <v>1236.04</v>
      </c>
      <c r="F281" s="133">
        <v>1240.45</v>
      </c>
      <c r="G281" s="187">
        <v>1285.07</v>
      </c>
      <c r="H281" s="132">
        <v>4.4100000000000819</v>
      </c>
      <c r="I281" s="6">
        <v>16.059999999999945</v>
      </c>
      <c r="J281" s="6">
        <v>1.9800000000000182</v>
      </c>
      <c r="K281" s="6">
        <v>2.3900000000001</v>
      </c>
      <c r="L281" s="6">
        <v>1.0299999999999727</v>
      </c>
      <c r="M281" s="6">
        <v>2.5099999999999909</v>
      </c>
      <c r="N281" s="6">
        <v>3.5399999999999636</v>
      </c>
      <c r="O281" s="7">
        <v>11.329999999999927</v>
      </c>
      <c r="P281" s="135">
        <v>5.7799999999999727</v>
      </c>
      <c r="Q281" s="8">
        <f t="shared" si="20"/>
        <v>1358280.0000000251</v>
      </c>
      <c r="R281" s="8">
        <f t="shared" si="21"/>
        <v>4184840.0000000154</v>
      </c>
      <c r="S281" s="8">
        <f t="shared" si="25"/>
        <v>4359080.0000000168</v>
      </c>
      <c r="T281" s="8">
        <f t="shared" si="25"/>
        <v>4569400.0000000251</v>
      </c>
      <c r="U281" s="8">
        <f t="shared" si="25"/>
        <v>4660040.0000000224</v>
      </c>
      <c r="V281" s="8">
        <f t="shared" si="25"/>
        <v>4880920.0000000214</v>
      </c>
      <c r="W281" s="8">
        <f t="shared" si="25"/>
        <v>5192440.0000000186</v>
      </c>
      <c r="X281" s="8">
        <f t="shared" si="25"/>
        <v>6189480.0000000121</v>
      </c>
      <c r="Y281" s="8">
        <f t="shared" si="25"/>
        <v>6698120.0000000093</v>
      </c>
      <c r="Z281" s="140">
        <f t="shared" si="22"/>
        <v>42092600.000000164</v>
      </c>
      <c r="AA281" s="138">
        <v>6.6568827300952984</v>
      </c>
      <c r="AB281" s="9">
        <v>6.6806334605245086</v>
      </c>
      <c r="AC281" s="165">
        <v>6.9209413044590526</v>
      </c>
      <c r="AD281" s="167">
        <v>49.029999999999966</v>
      </c>
      <c r="AE281" s="172">
        <f t="shared" si="23"/>
        <v>4314639.9999999972</v>
      </c>
    </row>
    <row r="282" spans="1:31" s="3" customFormat="1" ht="14.25" customHeight="1">
      <c r="A282" s="4">
        <v>64006</v>
      </c>
      <c r="B282" s="4" t="s">
        <v>5263</v>
      </c>
      <c r="C282" s="5" t="s">
        <v>5258</v>
      </c>
      <c r="D282" s="4" t="s">
        <v>4981</v>
      </c>
      <c r="E282" s="186">
        <v>241.01</v>
      </c>
      <c r="F282" s="133">
        <v>241.66</v>
      </c>
      <c r="G282" s="187">
        <v>246.26</v>
      </c>
      <c r="H282" s="132">
        <v>0.65000000000000568</v>
      </c>
      <c r="I282" s="6">
        <v>0.93000000000000682</v>
      </c>
      <c r="J282" s="6">
        <v>9.9999999999909051E-3</v>
      </c>
      <c r="K282" s="6">
        <v>2.460000000000008</v>
      </c>
      <c r="L282" s="6">
        <v>0.12999999999999545</v>
      </c>
      <c r="M282" s="6">
        <v>0.13999999999998636</v>
      </c>
      <c r="N282" s="6">
        <v>6.0000000000030695E-2</v>
      </c>
      <c r="O282" s="7">
        <v>0.16999999999998749</v>
      </c>
      <c r="P282" s="135">
        <v>0.69999999999998863</v>
      </c>
      <c r="Q282" s="8">
        <f t="shared" si="20"/>
        <v>200200.00000000169</v>
      </c>
      <c r="R282" s="8">
        <f t="shared" si="21"/>
        <v>363880.00000000291</v>
      </c>
      <c r="S282" s="8">
        <f t="shared" si="25"/>
        <v>364760.0000000021</v>
      </c>
      <c r="T282" s="8">
        <f t="shared" si="25"/>
        <v>581240.00000000279</v>
      </c>
      <c r="U282" s="8">
        <f t="shared" si="25"/>
        <v>592680.00000000244</v>
      </c>
      <c r="V282" s="8">
        <f t="shared" si="25"/>
        <v>605000.00000000128</v>
      </c>
      <c r="W282" s="8">
        <f t="shared" si="25"/>
        <v>610280.00000000396</v>
      </c>
      <c r="X282" s="8">
        <f t="shared" si="25"/>
        <v>625240.00000000291</v>
      </c>
      <c r="Y282" s="8">
        <f t="shared" si="25"/>
        <v>686840.00000000186</v>
      </c>
      <c r="Z282" s="140">
        <f t="shared" si="22"/>
        <v>4630120.0000000224</v>
      </c>
      <c r="AA282" s="138">
        <v>28.193909900214081</v>
      </c>
      <c r="AB282" s="9">
        <v>28.269948410795131</v>
      </c>
      <c r="AC282" s="165">
        <v>28.808067101061024</v>
      </c>
      <c r="AD282" s="167">
        <v>5.25</v>
      </c>
      <c r="AE282" s="172">
        <f t="shared" si="23"/>
        <v>462000</v>
      </c>
    </row>
    <row r="283" spans="1:31" s="3" customFormat="1" ht="14.25" customHeight="1">
      <c r="A283" s="4">
        <v>64007</v>
      </c>
      <c r="B283" s="4" t="s">
        <v>5264</v>
      </c>
      <c r="C283" s="5" t="s">
        <v>5258</v>
      </c>
      <c r="D283" s="4" t="s">
        <v>4981</v>
      </c>
      <c r="E283" s="186">
        <v>219.93</v>
      </c>
      <c r="F283" s="133">
        <v>223.65</v>
      </c>
      <c r="G283" s="187">
        <v>228.37</v>
      </c>
      <c r="H283" s="132">
        <v>3.7199999999999989</v>
      </c>
      <c r="I283" s="6">
        <v>1.7199999999999989</v>
      </c>
      <c r="J283" s="6">
        <v>0.63999999999998636</v>
      </c>
      <c r="K283" s="6">
        <v>0.31999999999999318</v>
      </c>
      <c r="L283" s="6">
        <v>0.46000000000003638</v>
      </c>
      <c r="M283" s="6">
        <v>0.26999999999998181</v>
      </c>
      <c r="N283" s="6">
        <v>0.27000000000001023</v>
      </c>
      <c r="O283" s="7">
        <v>0.33000000000001251</v>
      </c>
      <c r="P283" s="135">
        <v>0.70999999999997954</v>
      </c>
      <c r="Q283" s="8">
        <f t="shared" si="20"/>
        <v>1145759.9999999995</v>
      </c>
      <c r="R283" s="8">
        <f t="shared" si="21"/>
        <v>1448479.9999999993</v>
      </c>
      <c r="S283" s="8">
        <f t="shared" si="25"/>
        <v>1504799.9999999981</v>
      </c>
      <c r="T283" s="8">
        <f t="shared" si="25"/>
        <v>1532959.9999999974</v>
      </c>
      <c r="U283" s="8">
        <f t="shared" si="25"/>
        <v>1573440.0000000007</v>
      </c>
      <c r="V283" s="8">
        <f t="shared" si="25"/>
        <v>1597199.9999999991</v>
      </c>
      <c r="W283" s="8">
        <f t="shared" si="25"/>
        <v>1620960</v>
      </c>
      <c r="X283" s="8">
        <f t="shared" si="25"/>
        <v>1650000.0000000012</v>
      </c>
      <c r="Y283" s="8">
        <f t="shared" si="25"/>
        <v>1712479.9999999993</v>
      </c>
      <c r="Z283" s="140">
        <f t="shared" si="22"/>
        <v>13786079.999999996</v>
      </c>
      <c r="AA283" s="138">
        <v>7.5184602762204307</v>
      </c>
      <c r="AB283" s="9">
        <v>7.6456310679611645</v>
      </c>
      <c r="AC283" s="165">
        <v>7.8069875564064004</v>
      </c>
      <c r="AD283" s="167">
        <v>8.4399999999999977</v>
      </c>
      <c r="AE283" s="172">
        <f t="shared" si="23"/>
        <v>742719.99999999977</v>
      </c>
    </row>
    <row r="284" spans="1:31" s="3" customFormat="1" ht="14.25" customHeight="1">
      <c r="A284" s="4">
        <v>64008</v>
      </c>
      <c r="B284" s="4" t="s">
        <v>5265</v>
      </c>
      <c r="C284" s="5" t="s">
        <v>5258</v>
      </c>
      <c r="D284" s="4" t="s">
        <v>4981</v>
      </c>
      <c r="E284" s="186">
        <v>936.41</v>
      </c>
      <c r="F284" s="133">
        <v>946.91</v>
      </c>
      <c r="G284" s="187">
        <v>962.15</v>
      </c>
      <c r="H284" s="132">
        <v>10.5</v>
      </c>
      <c r="I284" s="6">
        <v>3.7000000000000455</v>
      </c>
      <c r="J284" s="6">
        <v>0.55999999999994543</v>
      </c>
      <c r="K284" s="6">
        <v>3.3600000000001273</v>
      </c>
      <c r="L284" s="6">
        <v>3.1399999999998727</v>
      </c>
      <c r="M284" s="6">
        <v>0.47000000000014097</v>
      </c>
      <c r="N284" s="6">
        <v>0.90999999999996817</v>
      </c>
      <c r="O284" s="7">
        <v>0.19000000000005457</v>
      </c>
      <c r="P284" s="135">
        <v>2.9099999999998545</v>
      </c>
      <c r="Q284" s="8">
        <f t="shared" si="20"/>
        <v>3234000</v>
      </c>
      <c r="R284" s="8">
        <f t="shared" si="21"/>
        <v>3885200.0000000079</v>
      </c>
      <c r="S284" s="8">
        <f t="shared" si="25"/>
        <v>3934480.0000000033</v>
      </c>
      <c r="T284" s="8">
        <f t="shared" si="25"/>
        <v>4230160.0000000149</v>
      </c>
      <c r="U284" s="8">
        <f t="shared" si="25"/>
        <v>4506480.0000000037</v>
      </c>
      <c r="V284" s="8">
        <f t="shared" si="25"/>
        <v>4547840.0000000158</v>
      </c>
      <c r="W284" s="8">
        <f t="shared" si="25"/>
        <v>4627920.000000013</v>
      </c>
      <c r="X284" s="8">
        <f t="shared" si="25"/>
        <v>4644640.0000000177</v>
      </c>
      <c r="Y284" s="8">
        <f t="shared" si="25"/>
        <v>4900720.0000000047</v>
      </c>
      <c r="Z284" s="140">
        <f t="shared" si="22"/>
        <v>38511440.000000082</v>
      </c>
      <c r="AA284" s="138">
        <v>30.807723562524469</v>
      </c>
      <c r="AB284" s="9">
        <v>31.15317170746793</v>
      </c>
      <c r="AC284" s="165">
        <v>31.65456501498587</v>
      </c>
      <c r="AD284" s="167">
        <v>25.740000000000009</v>
      </c>
      <c r="AE284" s="172">
        <f t="shared" si="23"/>
        <v>2265120.0000000009</v>
      </c>
    </row>
    <row r="285" spans="1:31" s="3" customFormat="1" ht="14.25" customHeight="1">
      <c r="A285" s="4">
        <v>64009</v>
      </c>
      <c r="B285" s="4" t="s">
        <v>5266</v>
      </c>
      <c r="C285" s="5" t="s">
        <v>5258</v>
      </c>
      <c r="D285" s="4" t="s">
        <v>4981</v>
      </c>
      <c r="E285" s="186">
        <v>170.12</v>
      </c>
      <c r="F285" s="133">
        <v>170.4</v>
      </c>
      <c r="G285" s="187">
        <v>173.23000000000002</v>
      </c>
      <c r="H285" s="132">
        <v>0.28000000000000114</v>
      </c>
      <c r="I285" s="6">
        <v>1.25</v>
      </c>
      <c r="J285" s="6">
        <v>0.91999999999998749</v>
      </c>
      <c r="K285" s="6">
        <v>0.25</v>
      </c>
      <c r="L285" s="6">
        <v>0.19999999999998863</v>
      </c>
      <c r="M285" s="6">
        <v>6.0000000000030695E-2</v>
      </c>
      <c r="N285" s="6">
        <v>5.0000000000011369E-2</v>
      </c>
      <c r="O285" s="7">
        <v>3.999999999996362E-2</v>
      </c>
      <c r="P285" s="135">
        <v>6.0000000000030695E-2</v>
      </c>
      <c r="Q285" s="8">
        <f t="shared" si="20"/>
        <v>86240.000000000349</v>
      </c>
      <c r="R285" s="8">
        <f t="shared" si="21"/>
        <v>306240.00000000035</v>
      </c>
      <c r="S285" s="8">
        <f t="shared" si="25"/>
        <v>387199.99999999924</v>
      </c>
      <c r="T285" s="8">
        <f t="shared" si="25"/>
        <v>409199.99999999924</v>
      </c>
      <c r="U285" s="8">
        <f t="shared" si="25"/>
        <v>426799.99999999825</v>
      </c>
      <c r="V285" s="8">
        <f t="shared" si="25"/>
        <v>432080.00000000093</v>
      </c>
      <c r="W285" s="8">
        <f t="shared" si="25"/>
        <v>436480.00000000192</v>
      </c>
      <c r="X285" s="8">
        <f t="shared" si="25"/>
        <v>439999.99999999872</v>
      </c>
      <c r="Y285" s="8">
        <f t="shared" si="25"/>
        <v>445280.0000000014</v>
      </c>
      <c r="Z285" s="140">
        <f t="shared" si="22"/>
        <v>3369520.0000000005</v>
      </c>
      <c r="AA285" s="138">
        <v>2.4866473527116031</v>
      </c>
      <c r="AB285" s="9">
        <v>2.4907401181639854</v>
      </c>
      <c r="AC285" s="165">
        <v>2.5321062832719909</v>
      </c>
      <c r="AD285" s="167">
        <v>3.1100000000000141</v>
      </c>
      <c r="AE285" s="172">
        <f t="shared" si="23"/>
        <v>273680.00000000122</v>
      </c>
    </row>
    <row r="286" spans="1:31" s="3" customFormat="1" ht="14.25" customHeight="1">
      <c r="A286" s="4">
        <v>64010</v>
      </c>
      <c r="B286" s="4" t="s">
        <v>5267</v>
      </c>
      <c r="C286" s="5" t="s">
        <v>5258</v>
      </c>
      <c r="D286" s="4" t="s">
        <v>4981</v>
      </c>
      <c r="E286" s="186">
        <v>97.52</v>
      </c>
      <c r="F286" s="133">
        <v>97.86</v>
      </c>
      <c r="G286" s="187">
        <v>100.06</v>
      </c>
      <c r="H286" s="132">
        <v>0.34000000000000341</v>
      </c>
      <c r="I286" s="6">
        <v>0.84999999999999432</v>
      </c>
      <c r="J286" s="6">
        <v>0.42000000000001592</v>
      </c>
      <c r="K286" s="6">
        <v>0</v>
      </c>
      <c r="L286" s="6">
        <v>4.0000000000006253E-2</v>
      </c>
      <c r="M286" s="6">
        <v>0.79999999999999716</v>
      </c>
      <c r="N286" s="6">
        <v>0</v>
      </c>
      <c r="O286" s="7">
        <v>9.0000000000003411E-2</v>
      </c>
      <c r="P286" s="135">
        <v>0</v>
      </c>
      <c r="Q286" s="8">
        <f t="shared" si="20"/>
        <v>104720.00000000103</v>
      </c>
      <c r="R286" s="8">
        <f t="shared" si="21"/>
        <v>254320.00000000006</v>
      </c>
      <c r="S286" s="8">
        <f t="shared" si="25"/>
        <v>291280.00000000146</v>
      </c>
      <c r="T286" s="8">
        <f t="shared" si="25"/>
        <v>291280.00000000146</v>
      </c>
      <c r="U286" s="8">
        <f t="shared" si="25"/>
        <v>294800.00000000198</v>
      </c>
      <c r="V286" s="8">
        <f t="shared" si="25"/>
        <v>365200.00000000175</v>
      </c>
      <c r="W286" s="8">
        <f t="shared" si="25"/>
        <v>365200.00000000175</v>
      </c>
      <c r="X286" s="8">
        <f t="shared" si="25"/>
        <v>373120.00000000204</v>
      </c>
      <c r="Y286" s="8">
        <f t="shared" si="25"/>
        <v>373120.00000000204</v>
      </c>
      <c r="Z286" s="140">
        <f t="shared" si="22"/>
        <v>2713040.0000000135</v>
      </c>
      <c r="AA286" s="138">
        <v>7.9694037656903776</v>
      </c>
      <c r="AB286" s="9">
        <v>7.9971888075313817</v>
      </c>
      <c r="AC286" s="165">
        <v>8.1769743723849366</v>
      </c>
      <c r="AD286" s="167">
        <v>2.5400000000000063</v>
      </c>
      <c r="AE286" s="172">
        <f t="shared" si="23"/>
        <v>223520.00000000055</v>
      </c>
    </row>
    <row r="287" spans="1:31" s="3" customFormat="1" ht="14.25" customHeight="1">
      <c r="A287" s="4">
        <v>64011</v>
      </c>
      <c r="B287" s="4" t="s">
        <v>5268</v>
      </c>
      <c r="C287" s="5" t="s">
        <v>5258</v>
      </c>
      <c r="D287" s="4" t="s">
        <v>4981</v>
      </c>
      <c r="E287" s="186">
        <v>392.96000000000004</v>
      </c>
      <c r="F287" s="133">
        <v>393.33000000000004</v>
      </c>
      <c r="G287" s="187">
        <v>414.56</v>
      </c>
      <c r="H287" s="132">
        <v>0.37000000000000455</v>
      </c>
      <c r="I287" s="6">
        <v>8.6699999999999591</v>
      </c>
      <c r="J287" s="6">
        <v>0.8800000000000523</v>
      </c>
      <c r="K287" s="6">
        <v>3.4899999999999523</v>
      </c>
      <c r="L287" s="6">
        <v>2.3499999999999659</v>
      </c>
      <c r="M287" s="6">
        <v>3.7700000000000387</v>
      </c>
      <c r="N287" s="6">
        <v>-0.34000000000003183</v>
      </c>
      <c r="O287" s="7">
        <v>0.84000000000003183</v>
      </c>
      <c r="P287" s="135">
        <v>1.5699999999999932</v>
      </c>
      <c r="Q287" s="8">
        <f t="shared" si="20"/>
        <v>113960.00000000141</v>
      </c>
      <c r="R287" s="8">
        <f t="shared" si="21"/>
        <v>1639879.9999999942</v>
      </c>
      <c r="S287" s="8">
        <f t="shared" si="25"/>
        <v>1717319.9999999988</v>
      </c>
      <c r="T287" s="8">
        <f t="shared" si="25"/>
        <v>2024439.9999999946</v>
      </c>
      <c r="U287" s="8">
        <f t="shared" si="25"/>
        <v>2231239.9999999916</v>
      </c>
      <c r="V287" s="8">
        <f t="shared" si="25"/>
        <v>2562999.9999999949</v>
      </c>
      <c r="W287" s="8">
        <f t="shared" si="25"/>
        <v>2533079.9999999921</v>
      </c>
      <c r="X287" s="8">
        <f t="shared" si="25"/>
        <v>2606999.9999999949</v>
      </c>
      <c r="Y287" s="8">
        <f t="shared" si="25"/>
        <v>2745159.9999999944</v>
      </c>
      <c r="Z287" s="140">
        <f t="shared" si="22"/>
        <v>18175079.999999955</v>
      </c>
      <c r="AA287" s="138">
        <v>3.8707376919189884</v>
      </c>
      <c r="AB287" s="9">
        <v>3.8743822688377847</v>
      </c>
      <c r="AC287" s="165">
        <v>4.0835021823135582</v>
      </c>
      <c r="AD287" s="167">
        <v>21.599999999999966</v>
      </c>
      <c r="AE287" s="172">
        <f t="shared" si="23"/>
        <v>1900799.999999997</v>
      </c>
    </row>
    <row r="288" spans="1:31" s="3" customFormat="1" ht="14.25" customHeight="1">
      <c r="A288" s="4">
        <v>64012</v>
      </c>
      <c r="B288" s="4" t="s">
        <v>5269</v>
      </c>
      <c r="C288" s="5" t="s">
        <v>5258</v>
      </c>
      <c r="D288" s="4" t="s">
        <v>4981</v>
      </c>
      <c r="E288" s="186">
        <v>159.79</v>
      </c>
      <c r="F288" s="133">
        <v>161.19</v>
      </c>
      <c r="G288" s="187">
        <v>164.08</v>
      </c>
      <c r="H288" s="132">
        <v>1.4000000000000057</v>
      </c>
      <c r="I288" s="6">
        <v>0.88999999999998636</v>
      </c>
      <c r="J288" s="6">
        <v>0.71000000000003638</v>
      </c>
      <c r="K288" s="6">
        <v>0.32999999999998408</v>
      </c>
      <c r="L288" s="6">
        <v>6.9999999999993179E-2</v>
      </c>
      <c r="M288" s="6">
        <v>6.0000000000002274E-2</v>
      </c>
      <c r="N288" s="6">
        <v>0.12000000000000455</v>
      </c>
      <c r="O288" s="7">
        <v>0.71000000000000796</v>
      </c>
      <c r="P288" s="135">
        <v>0</v>
      </c>
      <c r="Q288" s="8">
        <f t="shared" si="20"/>
        <v>431200.00000000169</v>
      </c>
      <c r="R288" s="8">
        <f t="shared" si="21"/>
        <v>587839.9999999993</v>
      </c>
      <c r="S288" s="8">
        <f t="shared" si="25"/>
        <v>650320.00000000256</v>
      </c>
      <c r="T288" s="8">
        <f t="shared" si="25"/>
        <v>679360.00000000116</v>
      </c>
      <c r="U288" s="8">
        <f t="shared" si="25"/>
        <v>685520.00000000058</v>
      </c>
      <c r="V288" s="8">
        <f t="shared" si="25"/>
        <v>690800.00000000081</v>
      </c>
      <c r="W288" s="8">
        <f t="shared" si="25"/>
        <v>701360.00000000116</v>
      </c>
      <c r="X288" s="8">
        <f t="shared" si="25"/>
        <v>763840.00000000186</v>
      </c>
      <c r="Y288" s="8">
        <f t="shared" si="25"/>
        <v>763840.00000000186</v>
      </c>
      <c r="Z288" s="140">
        <f t="shared" si="22"/>
        <v>5954080.0000000112</v>
      </c>
      <c r="AA288" s="138">
        <v>8.5562213190685004</v>
      </c>
      <c r="AB288" s="9">
        <v>8.6311866476040535</v>
      </c>
      <c r="AC288" s="165">
        <v>8.785936504366731</v>
      </c>
      <c r="AD288" s="167">
        <v>4.2900000000000205</v>
      </c>
      <c r="AE288" s="172">
        <f t="shared" si="23"/>
        <v>377520.0000000018</v>
      </c>
    </row>
    <row r="289" spans="1:70" s="3" customFormat="1" ht="14.25" customHeight="1">
      <c r="A289" s="4">
        <v>64013</v>
      </c>
      <c r="B289" s="4" t="s">
        <v>5270</v>
      </c>
      <c r="C289" s="5" t="s">
        <v>5258</v>
      </c>
      <c r="D289" s="4" t="s">
        <v>4981</v>
      </c>
      <c r="E289" s="186">
        <v>53.300000000000004</v>
      </c>
      <c r="F289" s="133">
        <v>53.300000000000004</v>
      </c>
      <c r="G289" s="187">
        <v>53.54</v>
      </c>
      <c r="H289" s="132">
        <v>0</v>
      </c>
      <c r="I289" s="6">
        <v>6.0000000000002274E-2</v>
      </c>
      <c r="J289" s="6">
        <v>0</v>
      </c>
      <c r="K289" s="6">
        <v>6.0000000000002274E-2</v>
      </c>
      <c r="L289" s="6">
        <v>0</v>
      </c>
      <c r="M289" s="6">
        <v>0</v>
      </c>
      <c r="N289" s="6">
        <v>0</v>
      </c>
      <c r="O289" s="7">
        <v>0</v>
      </c>
      <c r="P289" s="135">
        <v>0.11999999999999744</v>
      </c>
      <c r="Q289" s="8">
        <f t="shared" si="20"/>
        <v>0</v>
      </c>
      <c r="R289" s="8">
        <f t="shared" si="21"/>
        <v>10560.0000000004</v>
      </c>
      <c r="S289" s="8">
        <f t="shared" si="25"/>
        <v>10560.0000000004</v>
      </c>
      <c r="T289" s="8">
        <f t="shared" si="25"/>
        <v>15840.0000000006</v>
      </c>
      <c r="U289" s="8">
        <f t="shared" si="25"/>
        <v>15840.0000000006</v>
      </c>
      <c r="V289" s="8">
        <f t="shared" si="25"/>
        <v>15840.0000000006</v>
      </c>
      <c r="W289" s="8">
        <f t="shared" si="25"/>
        <v>15840.0000000006</v>
      </c>
      <c r="X289" s="8">
        <f t="shared" si="25"/>
        <v>15840.0000000006</v>
      </c>
      <c r="Y289" s="8">
        <f t="shared" si="25"/>
        <v>26400.000000000375</v>
      </c>
      <c r="Z289" s="140">
        <f t="shared" si="22"/>
        <v>126720.00000000416</v>
      </c>
      <c r="AA289" s="138">
        <v>3.8838488723722087</v>
      </c>
      <c r="AB289" s="9">
        <v>3.8838488723722087</v>
      </c>
      <c r="AC289" s="165">
        <v>3.9013371224541848</v>
      </c>
      <c r="AD289" s="167">
        <v>0.23999999999999488</v>
      </c>
      <c r="AE289" s="172">
        <f t="shared" si="23"/>
        <v>21119.999999999549</v>
      </c>
    </row>
    <row r="290" spans="1:70" s="3" customFormat="1" ht="14.25" customHeight="1">
      <c r="A290" s="4">
        <v>64014</v>
      </c>
      <c r="B290" s="4" t="s">
        <v>5271</v>
      </c>
      <c r="C290" s="5" t="s">
        <v>5258</v>
      </c>
      <c r="D290" s="4" t="s">
        <v>4981</v>
      </c>
      <c r="E290" s="186">
        <v>178.06</v>
      </c>
      <c r="F290" s="133">
        <v>178.25</v>
      </c>
      <c r="G290" s="187">
        <v>180.81</v>
      </c>
      <c r="H290" s="132">
        <v>0.18999999999999773</v>
      </c>
      <c r="I290" s="6">
        <v>1.1699999999999875</v>
      </c>
      <c r="J290" s="6">
        <v>5.000000000003979E-2</v>
      </c>
      <c r="K290" s="6">
        <v>0.15999999999996817</v>
      </c>
      <c r="L290" s="6">
        <v>-3.9999999999992042E-2</v>
      </c>
      <c r="M290" s="6">
        <v>0.37999999999999545</v>
      </c>
      <c r="N290" s="6">
        <v>0.96000000000000796</v>
      </c>
      <c r="O290" s="7">
        <v>-0.14000000000001478</v>
      </c>
      <c r="P290" s="135">
        <v>2.0000000000010232E-2</v>
      </c>
      <c r="Q290" s="8">
        <f t="shared" si="20"/>
        <v>58519.999999999294</v>
      </c>
      <c r="R290" s="8">
        <f t="shared" si="21"/>
        <v>264439.99999999709</v>
      </c>
      <c r="S290" s="8">
        <f t="shared" si="25"/>
        <v>268840.00000000058</v>
      </c>
      <c r="T290" s="8">
        <f t="shared" si="25"/>
        <v>282919.99999999779</v>
      </c>
      <c r="U290" s="8">
        <f t="shared" si="25"/>
        <v>279399.99999999849</v>
      </c>
      <c r="V290" s="8">
        <f t="shared" si="25"/>
        <v>312839.99999999808</v>
      </c>
      <c r="W290" s="8">
        <f t="shared" si="25"/>
        <v>397319.99999999878</v>
      </c>
      <c r="X290" s="8">
        <f t="shared" si="25"/>
        <v>384999.9999999975</v>
      </c>
      <c r="Y290" s="8">
        <f t="shared" si="25"/>
        <v>386759.99999999837</v>
      </c>
      <c r="Z290" s="140">
        <f t="shared" si="22"/>
        <v>2636039.999999986</v>
      </c>
      <c r="AA290" s="138">
        <v>3.1796826031753969</v>
      </c>
      <c r="AB290" s="9">
        <v>3.1830755027294981</v>
      </c>
      <c r="AC290" s="165">
        <v>3.2287903598794987</v>
      </c>
      <c r="AD290" s="167">
        <v>2.75</v>
      </c>
      <c r="AE290" s="172">
        <f t="shared" si="23"/>
        <v>242000</v>
      </c>
    </row>
    <row r="291" spans="1:70" s="3" customFormat="1" ht="14.25" customHeight="1">
      <c r="A291" s="4">
        <v>64015</v>
      </c>
      <c r="B291" s="4" t="s">
        <v>5272</v>
      </c>
      <c r="C291" s="5" t="s">
        <v>5258</v>
      </c>
      <c r="D291" s="4" t="s">
        <v>4981</v>
      </c>
      <c r="E291" s="186">
        <v>436.58</v>
      </c>
      <c r="F291" s="133">
        <v>437.59999999999997</v>
      </c>
      <c r="G291" s="187">
        <v>439.82</v>
      </c>
      <c r="H291" s="132">
        <v>1.0199999999999818</v>
      </c>
      <c r="I291" s="6">
        <v>0.82000000000005002</v>
      </c>
      <c r="J291" s="6">
        <v>0.18000000000000682</v>
      </c>
      <c r="K291" s="6">
        <v>0.62000000000000455</v>
      </c>
      <c r="L291" s="6">
        <v>0.10000000000002274</v>
      </c>
      <c r="M291" s="6">
        <v>0.1199999999999477</v>
      </c>
      <c r="N291" s="6">
        <v>0.35000000000002274</v>
      </c>
      <c r="O291" s="7">
        <v>0</v>
      </c>
      <c r="P291" s="135">
        <v>2.9999999999972715E-2</v>
      </c>
      <c r="Q291" s="8">
        <f t="shared" si="20"/>
        <v>314159.99999999435</v>
      </c>
      <c r="R291" s="8">
        <f t="shared" si="21"/>
        <v>458480.00000000314</v>
      </c>
      <c r="S291" s="8">
        <f t="shared" ref="S291:Y306" si="26">R291+(J291*88000)</f>
        <v>474320.00000000373</v>
      </c>
      <c r="T291" s="8">
        <f t="shared" si="26"/>
        <v>528880.00000000407</v>
      </c>
      <c r="U291" s="8">
        <f t="shared" si="26"/>
        <v>537680.00000000605</v>
      </c>
      <c r="V291" s="8">
        <f t="shared" si="26"/>
        <v>548240.0000000014</v>
      </c>
      <c r="W291" s="8">
        <f t="shared" si="26"/>
        <v>579040.00000000338</v>
      </c>
      <c r="X291" s="8">
        <f t="shared" si="26"/>
        <v>579040.00000000338</v>
      </c>
      <c r="Y291" s="8">
        <f t="shared" si="26"/>
        <v>581680.00000000093</v>
      </c>
      <c r="Z291" s="140">
        <f t="shared" si="22"/>
        <v>4601520.0000000205</v>
      </c>
      <c r="AA291" s="138">
        <v>4.3481811698995667</v>
      </c>
      <c r="AB291" s="9">
        <v>4.3583400062944939</v>
      </c>
      <c r="AC291" s="165">
        <v>4.3804504149187489</v>
      </c>
      <c r="AD291" s="167">
        <v>3.2400000000000091</v>
      </c>
      <c r="AE291" s="172">
        <f t="shared" si="23"/>
        <v>285120.00000000081</v>
      </c>
    </row>
    <row r="292" spans="1:70" s="3" customFormat="1" ht="14.25" customHeight="1">
      <c r="A292" s="4">
        <v>64016</v>
      </c>
      <c r="B292" s="4" t="s">
        <v>5273</v>
      </c>
      <c r="C292" s="5" t="s">
        <v>5258</v>
      </c>
      <c r="D292" s="4" t="s">
        <v>4981</v>
      </c>
      <c r="E292" s="186">
        <v>40.65</v>
      </c>
      <c r="F292" s="133">
        <v>41.07</v>
      </c>
      <c r="G292" s="187">
        <v>43.49</v>
      </c>
      <c r="H292" s="132">
        <v>0.42000000000000171</v>
      </c>
      <c r="I292" s="6">
        <v>0.43999999999999773</v>
      </c>
      <c r="J292" s="6">
        <v>0</v>
      </c>
      <c r="K292" s="6">
        <v>1.75</v>
      </c>
      <c r="L292" s="6">
        <v>0.18999999999999773</v>
      </c>
      <c r="M292" s="6">
        <v>0</v>
      </c>
      <c r="N292" s="6">
        <v>0</v>
      </c>
      <c r="O292" s="7">
        <v>0</v>
      </c>
      <c r="P292" s="135">
        <v>3.9999999999999147E-2</v>
      </c>
      <c r="Q292" s="8">
        <f t="shared" si="20"/>
        <v>129360.00000000052</v>
      </c>
      <c r="R292" s="8">
        <f t="shared" si="21"/>
        <v>206800.00000000012</v>
      </c>
      <c r="S292" s="8">
        <f t="shared" si="26"/>
        <v>206800.00000000012</v>
      </c>
      <c r="T292" s="8">
        <f t="shared" si="26"/>
        <v>360800.00000000012</v>
      </c>
      <c r="U292" s="8">
        <f t="shared" si="26"/>
        <v>377519.99999999994</v>
      </c>
      <c r="V292" s="8">
        <f t="shared" si="26"/>
        <v>377519.99999999994</v>
      </c>
      <c r="W292" s="8">
        <f t="shared" si="26"/>
        <v>377519.99999999994</v>
      </c>
      <c r="X292" s="8">
        <f t="shared" si="26"/>
        <v>377519.99999999994</v>
      </c>
      <c r="Y292" s="8">
        <f t="shared" si="26"/>
        <v>381039.99999999988</v>
      </c>
      <c r="Z292" s="140">
        <f t="shared" si="22"/>
        <v>2794880.0000000005</v>
      </c>
      <c r="AA292" s="138">
        <v>7.6385365578668454</v>
      </c>
      <c r="AB292" s="9">
        <v>7.7174587068042158</v>
      </c>
      <c r="AC292" s="165">
        <v>8.1722006125862041</v>
      </c>
      <c r="AD292" s="167">
        <v>2.8400000000000034</v>
      </c>
      <c r="AE292" s="172">
        <f t="shared" si="23"/>
        <v>249920.00000000029</v>
      </c>
    </row>
    <row r="293" spans="1:70" s="3" customFormat="1" ht="14.25" customHeight="1">
      <c r="A293" s="4">
        <v>64017</v>
      </c>
      <c r="B293" s="4" t="s">
        <v>5274</v>
      </c>
      <c r="C293" s="5" t="s">
        <v>5258</v>
      </c>
      <c r="D293" s="4" t="s">
        <v>4981</v>
      </c>
      <c r="E293" s="186">
        <v>246.4</v>
      </c>
      <c r="F293" s="133">
        <v>251.56</v>
      </c>
      <c r="G293" s="187">
        <v>256.25</v>
      </c>
      <c r="H293" s="132">
        <v>5.1599999999999966</v>
      </c>
      <c r="I293" s="6">
        <v>2.8700000000000045</v>
      </c>
      <c r="J293" s="6">
        <v>0.18999999999999773</v>
      </c>
      <c r="K293" s="6">
        <v>0.86000000000001364</v>
      </c>
      <c r="L293" s="6">
        <v>0.31000000000000227</v>
      </c>
      <c r="M293" s="6">
        <v>0.3599999999999568</v>
      </c>
      <c r="N293" s="6">
        <v>4.0000000000020464E-2</v>
      </c>
      <c r="O293" s="7">
        <v>6.0000000000002274E-2</v>
      </c>
      <c r="P293" s="135">
        <v>0</v>
      </c>
      <c r="Q293" s="8">
        <f t="shared" si="20"/>
        <v>1589279.9999999991</v>
      </c>
      <c r="R293" s="8">
        <f t="shared" si="21"/>
        <v>2094400</v>
      </c>
      <c r="S293" s="8">
        <f t="shared" si="26"/>
        <v>2111120</v>
      </c>
      <c r="T293" s="8">
        <f t="shared" si="26"/>
        <v>2186800.0000000014</v>
      </c>
      <c r="U293" s="8">
        <f t="shared" si="26"/>
        <v>2214080.0000000014</v>
      </c>
      <c r="V293" s="8">
        <f t="shared" si="26"/>
        <v>2245759.9999999977</v>
      </c>
      <c r="W293" s="8">
        <f t="shared" si="26"/>
        <v>2249279.9999999995</v>
      </c>
      <c r="X293" s="8">
        <f t="shared" si="26"/>
        <v>2254559.9999999995</v>
      </c>
      <c r="Y293" s="8">
        <f t="shared" si="26"/>
        <v>2254559.9999999995</v>
      </c>
      <c r="Z293" s="140">
        <f t="shared" si="22"/>
        <v>19199840</v>
      </c>
      <c r="AA293" s="138">
        <v>6.0045570298887547</v>
      </c>
      <c r="AB293" s="9">
        <v>6.1303018118458406</v>
      </c>
      <c r="AC293" s="165">
        <v>6.2445930962215641</v>
      </c>
      <c r="AD293" s="167">
        <v>9.8499999999999943</v>
      </c>
      <c r="AE293" s="172">
        <f t="shared" si="23"/>
        <v>866799.99999999953</v>
      </c>
    </row>
    <row r="294" spans="1:70" s="3" customFormat="1" ht="14.25" customHeight="1">
      <c r="A294" s="4">
        <v>64018</v>
      </c>
      <c r="B294" s="4" t="s">
        <v>5275</v>
      </c>
      <c r="C294" s="5" t="s">
        <v>5258</v>
      </c>
      <c r="D294" s="4" t="s">
        <v>4981</v>
      </c>
      <c r="E294" s="186">
        <v>83.77</v>
      </c>
      <c r="F294" s="133">
        <v>84.1</v>
      </c>
      <c r="G294" s="187">
        <v>84.92</v>
      </c>
      <c r="H294" s="132">
        <v>0.32999999999999829</v>
      </c>
      <c r="I294" s="6">
        <v>0.21000000000000796</v>
      </c>
      <c r="J294" s="6">
        <v>7.9999999999998295E-2</v>
      </c>
      <c r="K294" s="6">
        <v>0</v>
      </c>
      <c r="L294" s="6">
        <v>6.9999999999993179E-2</v>
      </c>
      <c r="M294" s="6">
        <v>5.0000000000011369E-2</v>
      </c>
      <c r="N294" s="6">
        <v>0.15000000000000568</v>
      </c>
      <c r="O294" s="7">
        <v>0.19999999999998863</v>
      </c>
      <c r="P294" s="135">
        <v>6.0000000000002274E-2</v>
      </c>
      <c r="Q294" s="8">
        <f t="shared" si="20"/>
        <v>101639.99999999948</v>
      </c>
      <c r="R294" s="8">
        <f t="shared" si="21"/>
        <v>138600.00000000087</v>
      </c>
      <c r="S294" s="8">
        <f t="shared" si="26"/>
        <v>145640.00000000073</v>
      </c>
      <c r="T294" s="8">
        <f t="shared" si="26"/>
        <v>145640.00000000073</v>
      </c>
      <c r="U294" s="8">
        <f t="shared" si="26"/>
        <v>151800.00000000012</v>
      </c>
      <c r="V294" s="8">
        <f t="shared" si="26"/>
        <v>156200.00000000111</v>
      </c>
      <c r="W294" s="8">
        <f t="shared" si="26"/>
        <v>169400.0000000016</v>
      </c>
      <c r="X294" s="8">
        <f t="shared" si="26"/>
        <v>187000.00000000061</v>
      </c>
      <c r="Y294" s="8">
        <f t="shared" si="26"/>
        <v>192280.00000000081</v>
      </c>
      <c r="Z294" s="140">
        <f t="shared" si="22"/>
        <v>1388200.0000000061</v>
      </c>
      <c r="AA294" s="138">
        <v>11.244295302013423</v>
      </c>
      <c r="AB294" s="9">
        <v>11.288590604026846</v>
      </c>
      <c r="AC294" s="165">
        <v>11.398657718120806</v>
      </c>
      <c r="AD294" s="167">
        <v>1.1500000000000057</v>
      </c>
      <c r="AE294" s="172">
        <f t="shared" si="23"/>
        <v>101200.00000000049</v>
      </c>
    </row>
    <row r="295" spans="1:70" s="3" customFormat="1" ht="14.25" customHeight="1">
      <c r="A295" s="4">
        <v>64019</v>
      </c>
      <c r="B295" s="4" t="s">
        <v>5276</v>
      </c>
      <c r="C295" s="5" t="s">
        <v>5258</v>
      </c>
      <c r="D295" s="4" t="s">
        <v>4981</v>
      </c>
      <c r="E295" s="186">
        <v>96.16</v>
      </c>
      <c r="F295" s="133">
        <v>96.16</v>
      </c>
      <c r="G295" s="187">
        <v>96.570000000000007</v>
      </c>
      <c r="H295" s="132">
        <v>0</v>
      </c>
      <c r="I295" s="6">
        <v>0.26999999999999602</v>
      </c>
      <c r="J295" s="6">
        <v>0</v>
      </c>
      <c r="K295" s="6">
        <v>0</v>
      </c>
      <c r="L295" s="6">
        <v>3.0000000000001137E-2</v>
      </c>
      <c r="M295" s="6">
        <v>0.10999999999999943</v>
      </c>
      <c r="N295" s="6">
        <v>0</v>
      </c>
      <c r="O295" s="7">
        <v>0</v>
      </c>
      <c r="P295" s="135">
        <v>0</v>
      </c>
      <c r="Q295" s="8">
        <f t="shared" si="20"/>
        <v>0</v>
      </c>
      <c r="R295" s="8">
        <f t="shared" si="21"/>
        <v>47519.999999999302</v>
      </c>
      <c r="S295" s="8">
        <f t="shared" si="26"/>
        <v>47519.999999999302</v>
      </c>
      <c r="T295" s="8">
        <f t="shared" si="26"/>
        <v>47519.999999999302</v>
      </c>
      <c r="U295" s="8">
        <f t="shared" si="26"/>
        <v>50159.999999999403</v>
      </c>
      <c r="V295" s="8">
        <f t="shared" si="26"/>
        <v>59839.999999999352</v>
      </c>
      <c r="W295" s="8">
        <f t="shared" si="26"/>
        <v>59839.999999999352</v>
      </c>
      <c r="X295" s="8">
        <f t="shared" si="26"/>
        <v>59839.999999999352</v>
      </c>
      <c r="Y295" s="8">
        <f t="shared" si="26"/>
        <v>59839.999999999352</v>
      </c>
      <c r="Z295" s="140">
        <f t="shared" si="22"/>
        <v>432079.99999999476</v>
      </c>
      <c r="AA295" s="138">
        <v>5.7846864622936609</v>
      </c>
      <c r="AB295" s="9">
        <v>5.7846864622936609</v>
      </c>
      <c r="AC295" s="165">
        <v>5.8093507868521108</v>
      </c>
      <c r="AD295" s="167">
        <v>0.41000000000001086</v>
      </c>
      <c r="AE295" s="172">
        <f t="shared" si="23"/>
        <v>36080.000000000953</v>
      </c>
    </row>
    <row r="296" spans="1:70" s="3" customFormat="1" ht="14.25" customHeight="1">
      <c r="A296" s="4">
        <v>64020</v>
      </c>
      <c r="B296" s="4" t="s">
        <v>5277</v>
      </c>
      <c r="C296" s="5" t="s">
        <v>5258</v>
      </c>
      <c r="D296" s="4" t="s">
        <v>4981</v>
      </c>
      <c r="E296" s="186">
        <v>160.32</v>
      </c>
      <c r="F296" s="133">
        <v>160.60999999999999</v>
      </c>
      <c r="G296" s="187">
        <v>168.70000000000002</v>
      </c>
      <c r="H296" s="132">
        <v>0.28999999999999204</v>
      </c>
      <c r="I296" s="6">
        <v>2.1300000000000239</v>
      </c>
      <c r="J296" s="6">
        <v>-0.69999999999998863</v>
      </c>
      <c r="K296" s="6">
        <v>0</v>
      </c>
      <c r="L296" s="6">
        <v>0.90999999999999659</v>
      </c>
      <c r="M296" s="6">
        <v>0.52000000000003865</v>
      </c>
      <c r="N296" s="6">
        <v>-0.24000000000003752</v>
      </c>
      <c r="O296" s="7">
        <v>-0.36999999999997613</v>
      </c>
      <c r="P296" s="135">
        <v>5.8400000000000034</v>
      </c>
      <c r="Q296" s="8">
        <f t="shared" si="20"/>
        <v>89319.999999997555</v>
      </c>
      <c r="R296" s="8">
        <f t="shared" si="21"/>
        <v>464200.00000000175</v>
      </c>
      <c r="S296" s="8">
        <f t="shared" si="26"/>
        <v>402600.00000000274</v>
      </c>
      <c r="T296" s="8">
        <f t="shared" si="26"/>
        <v>402600.00000000274</v>
      </c>
      <c r="U296" s="8">
        <f t="shared" si="26"/>
        <v>482680.00000000244</v>
      </c>
      <c r="V296" s="8">
        <f t="shared" si="26"/>
        <v>528440.00000000582</v>
      </c>
      <c r="W296" s="8">
        <f t="shared" si="26"/>
        <v>507320.0000000025</v>
      </c>
      <c r="X296" s="8">
        <f t="shared" si="26"/>
        <v>474760.0000000046</v>
      </c>
      <c r="Y296" s="8">
        <f t="shared" si="26"/>
        <v>988680.00000000489</v>
      </c>
      <c r="Z296" s="140">
        <f t="shared" si="22"/>
        <v>4340600.0000000251</v>
      </c>
      <c r="AA296" s="138">
        <v>5.7379073388092543</v>
      </c>
      <c r="AB296" s="9">
        <v>5.7482865374635379</v>
      </c>
      <c r="AC296" s="165">
        <v>6.037830389577854</v>
      </c>
      <c r="AD296" s="167">
        <v>8.3800000000000239</v>
      </c>
      <c r="AE296" s="172">
        <f t="shared" si="23"/>
        <v>737440.0000000021</v>
      </c>
    </row>
    <row r="297" spans="1:70" s="3" customFormat="1" ht="14.25" customHeight="1">
      <c r="A297" s="4">
        <v>64021</v>
      </c>
      <c r="B297" s="4" t="s">
        <v>5278</v>
      </c>
      <c r="C297" s="5" t="s">
        <v>5258</v>
      </c>
      <c r="D297" s="4" t="s">
        <v>4981</v>
      </c>
      <c r="E297" s="186">
        <v>85.820000000000007</v>
      </c>
      <c r="F297" s="133">
        <v>86.190000000000012</v>
      </c>
      <c r="G297" s="187">
        <v>87.47</v>
      </c>
      <c r="H297" s="132">
        <v>0.37000000000000455</v>
      </c>
      <c r="I297" s="6">
        <v>0.35999999999998522</v>
      </c>
      <c r="J297" s="6">
        <v>0.14000000000000057</v>
      </c>
      <c r="K297" s="6">
        <v>7.9999999999998295E-2</v>
      </c>
      <c r="L297" s="6">
        <v>0.37999999999999545</v>
      </c>
      <c r="M297" s="6">
        <v>4.0000000000020464E-2</v>
      </c>
      <c r="N297" s="6">
        <v>-0.15000000000000568</v>
      </c>
      <c r="O297" s="7">
        <v>0.15999999999999659</v>
      </c>
      <c r="P297" s="135">
        <v>0.26999999999999602</v>
      </c>
      <c r="Q297" s="8">
        <f t="shared" si="20"/>
        <v>113960.00000000141</v>
      </c>
      <c r="R297" s="8">
        <f t="shared" si="21"/>
        <v>177319.99999999881</v>
      </c>
      <c r="S297" s="8">
        <f t="shared" si="26"/>
        <v>189639.99999999886</v>
      </c>
      <c r="T297" s="8">
        <f t="shared" si="26"/>
        <v>196679.99999999872</v>
      </c>
      <c r="U297" s="8">
        <f t="shared" si="26"/>
        <v>230119.99999999831</v>
      </c>
      <c r="V297" s="8">
        <f t="shared" si="26"/>
        <v>233640.00000000012</v>
      </c>
      <c r="W297" s="8">
        <f t="shared" si="26"/>
        <v>220439.99999999962</v>
      </c>
      <c r="X297" s="8">
        <f t="shared" si="26"/>
        <v>234519.99999999933</v>
      </c>
      <c r="Y297" s="8">
        <f t="shared" si="26"/>
        <v>258279.99999999898</v>
      </c>
      <c r="Z297" s="140">
        <f t="shared" si="22"/>
        <v>1854599.9999999942</v>
      </c>
      <c r="AA297" s="138">
        <v>6.6014369009707554</v>
      </c>
      <c r="AB297" s="9">
        <v>6.6298980015692077</v>
      </c>
      <c r="AC297" s="165">
        <v>6.7283580252611497</v>
      </c>
      <c r="AD297" s="167">
        <v>1.6499999999999915</v>
      </c>
      <c r="AE297" s="172">
        <f t="shared" si="23"/>
        <v>145199.99999999924</v>
      </c>
    </row>
    <row r="298" spans="1:70" s="12" customFormat="1">
      <c r="A298" s="12">
        <v>64022</v>
      </c>
      <c r="B298" s="12" t="s">
        <v>5279</v>
      </c>
      <c r="C298" s="12" t="s">
        <v>5258</v>
      </c>
      <c r="D298" s="12" t="s">
        <v>4981</v>
      </c>
      <c r="E298" s="130">
        <v>108.41000000000001</v>
      </c>
      <c r="F298" s="12">
        <v>107.97</v>
      </c>
      <c r="G298" s="188">
        <v>109.06</v>
      </c>
      <c r="H298" s="12">
        <v>-0.44000000000001194</v>
      </c>
      <c r="I298" s="12">
        <v>0.48999999999999488</v>
      </c>
      <c r="J298" s="12">
        <v>0</v>
      </c>
      <c r="K298" s="12">
        <v>0</v>
      </c>
      <c r="L298" s="12">
        <v>0</v>
      </c>
      <c r="M298" s="12">
        <v>3.0000000000001137E-2</v>
      </c>
      <c r="N298" s="12">
        <v>0.54000000000000625</v>
      </c>
      <c r="O298" s="13">
        <v>0</v>
      </c>
      <c r="P298" s="136">
        <v>3.0000000000001137E-2</v>
      </c>
      <c r="Q298" s="14">
        <v>0</v>
      </c>
      <c r="R298" s="14">
        <f t="shared" si="21"/>
        <v>86239.999999999112</v>
      </c>
      <c r="S298" s="14">
        <f>R298+(J298*88000)</f>
        <v>86239.999999999112</v>
      </c>
      <c r="T298" s="14">
        <f t="shared" si="26"/>
        <v>86239.999999999112</v>
      </c>
      <c r="U298" s="14">
        <f t="shared" si="26"/>
        <v>86239.999999999112</v>
      </c>
      <c r="V298" s="14">
        <f t="shared" si="26"/>
        <v>88879.999999999214</v>
      </c>
      <c r="W298" s="14">
        <f t="shared" si="26"/>
        <v>136399.99999999977</v>
      </c>
      <c r="X298" s="14">
        <f t="shared" si="26"/>
        <v>136399.99999999977</v>
      </c>
      <c r="Y298" s="14">
        <f t="shared" si="26"/>
        <v>139039.99999999985</v>
      </c>
      <c r="Z298" s="141">
        <f t="shared" si="22"/>
        <v>845679.99999999511</v>
      </c>
      <c r="AA298" s="13">
        <v>7.0961491886655379</v>
      </c>
      <c r="AB298" s="13">
        <v>7.0673482879828233</v>
      </c>
      <c r="AC298" s="13">
        <v>7.1386959737649986</v>
      </c>
      <c r="AD298" s="169">
        <v>0.64999999999999147</v>
      </c>
      <c r="AE298" s="173">
        <f t="shared" ref="AE298" si="27">AD298*88000</f>
        <v>57199.999999999251</v>
      </c>
      <c r="AG298" s="13"/>
      <c r="AH298" s="14"/>
      <c r="AI298" s="15"/>
      <c r="AL298" s="18"/>
      <c r="AM298" s="18"/>
      <c r="AN298" s="18"/>
      <c r="AO298" s="18"/>
      <c r="AP298" s="18"/>
      <c r="AQ298" s="18"/>
      <c r="AR298" s="18"/>
      <c r="AS298" s="18"/>
      <c r="AT298" s="18"/>
      <c r="AU298" s="18"/>
      <c r="AV298" s="18"/>
      <c r="AW298" s="18"/>
      <c r="AX298" s="18"/>
      <c r="AY298" s="18"/>
      <c r="AZ298" s="18"/>
      <c r="BA298" s="18"/>
      <c r="BB298" s="18"/>
      <c r="BC298" s="18"/>
      <c r="BD298" s="18"/>
      <c r="BE298" s="18"/>
      <c r="BF298" s="18"/>
      <c r="BG298" s="18"/>
      <c r="BH298" s="18"/>
      <c r="BI298" s="18"/>
      <c r="BJ298" s="18"/>
      <c r="BK298" s="18"/>
      <c r="BL298" s="18"/>
      <c r="BM298" s="18"/>
      <c r="BN298" s="18"/>
      <c r="BO298" s="18"/>
      <c r="BP298" s="18"/>
      <c r="BQ298" s="18"/>
      <c r="BR298" s="18"/>
    </row>
    <row r="299" spans="1:70" s="3" customFormat="1" ht="14.25" customHeight="1">
      <c r="A299" s="4">
        <v>64023</v>
      </c>
      <c r="B299" s="4" t="s">
        <v>5280</v>
      </c>
      <c r="C299" s="5" t="s">
        <v>5258</v>
      </c>
      <c r="D299" s="4" t="s">
        <v>4981</v>
      </c>
      <c r="E299" s="186">
        <v>103.84</v>
      </c>
      <c r="F299" s="133">
        <v>103.93</v>
      </c>
      <c r="G299" s="187">
        <v>104.09</v>
      </c>
      <c r="H299" s="132">
        <v>9.0000000000003411E-2</v>
      </c>
      <c r="I299" s="6">
        <v>4.9999999999997158E-2</v>
      </c>
      <c r="J299" s="6">
        <v>6.0000000000002274E-2</v>
      </c>
      <c r="K299" s="6">
        <v>0</v>
      </c>
      <c r="L299" s="6">
        <v>1.0000000000005116E-2</v>
      </c>
      <c r="M299" s="6">
        <v>0</v>
      </c>
      <c r="N299" s="6">
        <v>0</v>
      </c>
      <c r="O299" s="7">
        <v>0</v>
      </c>
      <c r="P299" s="135">
        <v>4.0000000000006253E-2</v>
      </c>
      <c r="Q299" s="8">
        <f t="shared" ref="Q299:Q327" si="28">((H299/6)*88000)*6+((H299/6)*88000)*5+((H299/6)*88000)*4+((H299/6)*88000)*3+((H299/6)*88000)*2+((H299/6)*88000)</f>
        <v>27720.000000001048</v>
      </c>
      <c r="R299" s="8">
        <f t="shared" ref="R299:R326" si="29">Q299+((I299/3)*88000+((I299/3)*88000)*2+((I299/3)*88000)*3)</f>
        <v>36520.000000000546</v>
      </c>
      <c r="S299" s="8">
        <f t="shared" si="26"/>
        <v>41800.000000000742</v>
      </c>
      <c r="T299" s="8">
        <f t="shared" si="26"/>
        <v>41800.000000000742</v>
      </c>
      <c r="U299" s="8">
        <f t="shared" si="26"/>
        <v>42680.000000001193</v>
      </c>
      <c r="V299" s="8">
        <f t="shared" si="26"/>
        <v>42680.000000001193</v>
      </c>
      <c r="W299" s="8">
        <f t="shared" si="26"/>
        <v>42680.000000001193</v>
      </c>
      <c r="X299" s="8">
        <f t="shared" si="26"/>
        <v>42680.000000001193</v>
      </c>
      <c r="Y299" s="8">
        <f t="shared" si="26"/>
        <v>46200.000000001746</v>
      </c>
      <c r="Z299" s="140">
        <f t="shared" si="22"/>
        <v>364760.00000000955</v>
      </c>
      <c r="AA299" s="138">
        <v>8.9336258441949514</v>
      </c>
      <c r="AB299" s="9">
        <v>8.941368778767151</v>
      </c>
      <c r="AC299" s="165">
        <v>8.9551339957844043</v>
      </c>
      <c r="AD299" s="167">
        <v>0.25</v>
      </c>
      <c r="AE299" s="172">
        <f t="shared" si="23"/>
        <v>22000</v>
      </c>
    </row>
    <row r="300" spans="1:70" s="3" customFormat="1" ht="14.25" customHeight="1">
      <c r="A300" s="4">
        <v>64024</v>
      </c>
      <c r="B300" s="4" t="s">
        <v>5281</v>
      </c>
      <c r="C300" s="5" t="s">
        <v>5258</v>
      </c>
      <c r="D300" s="4" t="s">
        <v>4981</v>
      </c>
      <c r="E300" s="186">
        <v>102.14</v>
      </c>
      <c r="F300" s="133">
        <v>102.48</v>
      </c>
      <c r="G300" s="187">
        <v>102.68</v>
      </c>
      <c r="H300" s="132">
        <v>0.34000000000000341</v>
      </c>
      <c r="I300" s="6">
        <v>9.9999999999909051E-3</v>
      </c>
      <c r="J300" s="6">
        <v>0</v>
      </c>
      <c r="K300" s="6">
        <v>9.9999999999994316E-2</v>
      </c>
      <c r="L300" s="6">
        <v>0</v>
      </c>
      <c r="M300" s="6">
        <v>0</v>
      </c>
      <c r="N300" s="6">
        <v>6.0000000000002274E-2</v>
      </c>
      <c r="O300" s="7">
        <v>0</v>
      </c>
      <c r="P300" s="135">
        <v>3.0000000000001137E-2</v>
      </c>
      <c r="Q300" s="8">
        <f t="shared" si="28"/>
        <v>104720.00000000103</v>
      </c>
      <c r="R300" s="8">
        <f t="shared" si="29"/>
        <v>106479.99999999943</v>
      </c>
      <c r="S300" s="8">
        <f t="shared" si="26"/>
        <v>106479.99999999943</v>
      </c>
      <c r="T300" s="8">
        <f t="shared" si="26"/>
        <v>115279.99999999894</v>
      </c>
      <c r="U300" s="8">
        <f t="shared" si="26"/>
        <v>115279.99999999894</v>
      </c>
      <c r="V300" s="8">
        <f t="shared" si="26"/>
        <v>115279.99999999894</v>
      </c>
      <c r="W300" s="8">
        <f t="shared" si="26"/>
        <v>120559.99999999914</v>
      </c>
      <c r="X300" s="8">
        <f t="shared" si="26"/>
        <v>120559.99999999914</v>
      </c>
      <c r="Y300" s="8">
        <f t="shared" si="26"/>
        <v>123199.99999999924</v>
      </c>
      <c r="Z300" s="140">
        <f t="shared" si="22"/>
        <v>1027839.9999999944</v>
      </c>
      <c r="AA300" s="138">
        <v>5.9812493046080331</v>
      </c>
      <c r="AB300" s="9">
        <v>6.0011594746057497</v>
      </c>
      <c r="AC300" s="165">
        <v>6.0128713393102888</v>
      </c>
      <c r="AD300" s="167">
        <v>0.54000000000000625</v>
      </c>
      <c r="AE300" s="172">
        <f t="shared" si="23"/>
        <v>47520.000000000553</v>
      </c>
    </row>
    <row r="301" spans="1:70" s="3" customFormat="1" ht="14.25" customHeight="1">
      <c r="A301" s="4">
        <v>64025</v>
      </c>
      <c r="B301" s="4" t="s">
        <v>5282</v>
      </c>
      <c r="C301" s="5" t="s">
        <v>5258</v>
      </c>
      <c r="D301" s="4" t="s">
        <v>4981</v>
      </c>
      <c r="E301" s="186">
        <v>302.84000000000003</v>
      </c>
      <c r="F301" s="133">
        <v>308.47000000000003</v>
      </c>
      <c r="G301" s="187">
        <v>316.58999999999997</v>
      </c>
      <c r="H301" s="132">
        <v>5.6299999999999955</v>
      </c>
      <c r="I301" s="6">
        <v>3.4499999999999886</v>
      </c>
      <c r="J301" s="6">
        <v>4.0000000000020464E-2</v>
      </c>
      <c r="K301" s="6">
        <v>0.55999999999994543</v>
      </c>
      <c r="L301" s="6">
        <v>0.36000000000001364</v>
      </c>
      <c r="M301" s="6">
        <v>0.22000000000002728</v>
      </c>
      <c r="N301" s="6">
        <v>0.94999999999998863</v>
      </c>
      <c r="O301" s="7">
        <v>0.20999999999997954</v>
      </c>
      <c r="P301" s="135">
        <v>2.3299999999999841</v>
      </c>
      <c r="Q301" s="8">
        <f t="shared" si="28"/>
        <v>1734039.9999999986</v>
      </c>
      <c r="R301" s="8">
        <f t="shared" si="29"/>
        <v>2341239.9999999967</v>
      </c>
      <c r="S301" s="8">
        <f t="shared" si="26"/>
        <v>2344759.9999999986</v>
      </c>
      <c r="T301" s="8">
        <f t="shared" si="26"/>
        <v>2394039.9999999939</v>
      </c>
      <c r="U301" s="8">
        <f t="shared" si="26"/>
        <v>2425719.9999999953</v>
      </c>
      <c r="V301" s="8">
        <f t="shared" si="26"/>
        <v>2445079.9999999977</v>
      </c>
      <c r="W301" s="8">
        <f t="shared" si="26"/>
        <v>2528679.9999999967</v>
      </c>
      <c r="X301" s="8">
        <f t="shared" si="26"/>
        <v>2547159.9999999949</v>
      </c>
      <c r="Y301" s="8">
        <f t="shared" si="26"/>
        <v>2752199.9999999935</v>
      </c>
      <c r="Z301" s="140">
        <f t="shared" si="22"/>
        <v>21512919.999999966</v>
      </c>
      <c r="AA301" s="138">
        <v>10.369812354471991</v>
      </c>
      <c r="AB301" s="9">
        <v>10.562594165182853</v>
      </c>
      <c r="AC301" s="165">
        <v>10.840638268730309</v>
      </c>
      <c r="AD301" s="167">
        <v>13.749999999999945</v>
      </c>
      <c r="AE301" s="172">
        <f t="shared" si="23"/>
        <v>1209999.9999999951</v>
      </c>
    </row>
    <row r="302" spans="1:70" s="3" customFormat="1" ht="14.25" customHeight="1">
      <c r="A302" s="4">
        <v>64026</v>
      </c>
      <c r="B302" s="4" t="s">
        <v>5283</v>
      </c>
      <c r="C302" s="5" t="s">
        <v>5258</v>
      </c>
      <c r="D302" s="4" t="s">
        <v>4981</v>
      </c>
      <c r="E302" s="186">
        <v>81.040000000000006</v>
      </c>
      <c r="F302" s="133">
        <v>81.09</v>
      </c>
      <c r="G302" s="187">
        <v>82.850000000000009</v>
      </c>
      <c r="H302" s="132">
        <v>4.9999999999997158E-2</v>
      </c>
      <c r="I302" s="6">
        <v>0.20000000000000284</v>
      </c>
      <c r="J302" s="6">
        <v>0</v>
      </c>
      <c r="K302" s="6">
        <v>0</v>
      </c>
      <c r="L302" s="6">
        <v>6.0000000000002274E-2</v>
      </c>
      <c r="M302" s="6">
        <v>0.70000000000000284</v>
      </c>
      <c r="N302" s="6">
        <v>1.999999999998181E-2</v>
      </c>
      <c r="O302" s="7">
        <v>8.0000000000012506E-2</v>
      </c>
      <c r="P302" s="135">
        <v>0.70000000000000284</v>
      </c>
      <c r="Q302" s="8">
        <f t="shared" si="28"/>
        <v>15399.999999999123</v>
      </c>
      <c r="R302" s="8">
        <f t="shared" si="29"/>
        <v>50599.999999999622</v>
      </c>
      <c r="S302" s="8">
        <f t="shared" si="26"/>
        <v>50599.999999999622</v>
      </c>
      <c r="T302" s="8">
        <f t="shared" si="26"/>
        <v>50599.999999999622</v>
      </c>
      <c r="U302" s="8">
        <f t="shared" si="26"/>
        <v>55879.999999999825</v>
      </c>
      <c r="V302" s="8">
        <f t="shared" si="26"/>
        <v>117480.00000000007</v>
      </c>
      <c r="W302" s="8">
        <f t="shared" si="26"/>
        <v>119239.99999999847</v>
      </c>
      <c r="X302" s="8">
        <f t="shared" si="26"/>
        <v>126279.99999999958</v>
      </c>
      <c r="Y302" s="8">
        <f t="shared" si="26"/>
        <v>187879.99999999983</v>
      </c>
      <c r="Z302" s="140">
        <f t="shared" si="22"/>
        <v>773959.99999999581</v>
      </c>
      <c r="AA302" s="138">
        <v>21.865472303914952</v>
      </c>
      <c r="AB302" s="9">
        <v>21.878962847044221</v>
      </c>
      <c r="AC302" s="165">
        <v>22.353829965194397</v>
      </c>
      <c r="AD302" s="167">
        <v>1.8100000000000023</v>
      </c>
      <c r="AE302" s="172">
        <f t="shared" si="23"/>
        <v>159280.0000000002</v>
      </c>
    </row>
    <row r="303" spans="1:70" s="3" customFormat="1" ht="14.25" customHeight="1">
      <c r="A303" s="4">
        <v>64027</v>
      </c>
      <c r="B303" s="4" t="s">
        <v>5284</v>
      </c>
      <c r="C303" s="5" t="s">
        <v>5258</v>
      </c>
      <c r="D303" s="4" t="s">
        <v>4981</v>
      </c>
      <c r="E303" s="186">
        <v>44.12</v>
      </c>
      <c r="F303" s="133">
        <v>44.16</v>
      </c>
      <c r="G303" s="187">
        <v>44.64</v>
      </c>
      <c r="H303" s="132">
        <v>3.9999999999999147E-2</v>
      </c>
      <c r="I303" s="6">
        <v>0.10000000000000853</v>
      </c>
      <c r="J303" s="6">
        <v>0</v>
      </c>
      <c r="K303" s="6">
        <v>0</v>
      </c>
      <c r="L303" s="6">
        <v>2.0000000000003126E-2</v>
      </c>
      <c r="M303" s="6">
        <v>0</v>
      </c>
      <c r="N303" s="6">
        <v>0</v>
      </c>
      <c r="O303" s="7">
        <v>0</v>
      </c>
      <c r="P303" s="135">
        <v>0.35999999999999943</v>
      </c>
      <c r="Q303" s="8">
        <f t="shared" si="28"/>
        <v>12319.999999999742</v>
      </c>
      <c r="R303" s="8">
        <f t="shared" si="29"/>
        <v>29920.000000001244</v>
      </c>
      <c r="S303" s="8">
        <f t="shared" si="26"/>
        <v>29920.000000001244</v>
      </c>
      <c r="T303" s="8">
        <f t="shared" si="26"/>
        <v>29920.000000001244</v>
      </c>
      <c r="U303" s="8">
        <f t="shared" si="26"/>
        <v>31680.000000001521</v>
      </c>
      <c r="V303" s="8">
        <f t="shared" si="26"/>
        <v>31680.000000001521</v>
      </c>
      <c r="W303" s="8">
        <f t="shared" si="26"/>
        <v>31680.000000001521</v>
      </c>
      <c r="X303" s="8">
        <f t="shared" si="26"/>
        <v>31680.000000001521</v>
      </c>
      <c r="Y303" s="8">
        <f t="shared" si="26"/>
        <v>63360.00000000147</v>
      </c>
      <c r="Z303" s="140">
        <f t="shared" si="22"/>
        <v>292160.000000011</v>
      </c>
      <c r="AA303" s="138">
        <v>6.7117973682208856</v>
      </c>
      <c r="AB303" s="9">
        <v>6.7178824066326914</v>
      </c>
      <c r="AC303" s="165">
        <v>6.790902867574351</v>
      </c>
      <c r="AD303" s="167">
        <v>0.52000000000000313</v>
      </c>
      <c r="AE303" s="172">
        <f t="shared" si="23"/>
        <v>45760.000000000276</v>
      </c>
    </row>
    <row r="304" spans="1:70" s="3" customFormat="1" ht="14.25" customHeight="1">
      <c r="A304" s="4">
        <v>64028</v>
      </c>
      <c r="B304" s="4" t="s">
        <v>5285</v>
      </c>
      <c r="C304" s="5" t="s">
        <v>5258</v>
      </c>
      <c r="D304" s="4" t="s">
        <v>4981</v>
      </c>
      <c r="E304" s="186">
        <v>111.55</v>
      </c>
      <c r="F304" s="133">
        <v>111.72</v>
      </c>
      <c r="G304" s="187">
        <v>113.73</v>
      </c>
      <c r="H304" s="132">
        <v>0.17000000000000171</v>
      </c>
      <c r="I304" s="6">
        <v>9.9999999999994316E-2</v>
      </c>
      <c r="J304" s="6">
        <v>0.69000000000001194</v>
      </c>
      <c r="K304" s="6">
        <v>0.34000000000000341</v>
      </c>
      <c r="L304" s="6">
        <v>0.26000000000000512</v>
      </c>
      <c r="M304" s="6">
        <v>0.46999999999998465</v>
      </c>
      <c r="N304" s="6">
        <v>4.9999999999997158E-2</v>
      </c>
      <c r="O304" s="7">
        <v>9.9999999999994316E-2</v>
      </c>
      <c r="P304" s="135">
        <v>0</v>
      </c>
      <c r="Q304" s="8">
        <f t="shared" si="28"/>
        <v>52360.000000000517</v>
      </c>
      <c r="R304" s="8">
        <f t="shared" si="29"/>
        <v>69959.99999999952</v>
      </c>
      <c r="S304" s="8">
        <f t="shared" si="26"/>
        <v>130680.00000000057</v>
      </c>
      <c r="T304" s="8">
        <f t="shared" si="26"/>
        <v>160600.00000000087</v>
      </c>
      <c r="U304" s="8">
        <f t="shared" si="26"/>
        <v>183480.00000000134</v>
      </c>
      <c r="V304" s="8">
        <f t="shared" si="26"/>
        <v>224840</v>
      </c>
      <c r="W304" s="8">
        <f t="shared" si="26"/>
        <v>229239.99999999974</v>
      </c>
      <c r="X304" s="8">
        <f t="shared" si="26"/>
        <v>238039.99999999924</v>
      </c>
      <c r="Y304" s="8">
        <f t="shared" si="26"/>
        <v>238039.99999999924</v>
      </c>
      <c r="Z304" s="140">
        <f t="shared" si="22"/>
        <v>1527240.0000000012</v>
      </c>
      <c r="AA304" s="138">
        <v>4.5582706766917287</v>
      </c>
      <c r="AB304" s="9">
        <v>4.5652173913043477</v>
      </c>
      <c r="AC304" s="165">
        <v>4.6473520758417779</v>
      </c>
      <c r="AD304" s="167">
        <v>2.1800000000000068</v>
      </c>
      <c r="AE304" s="172">
        <f t="shared" si="23"/>
        <v>191840.00000000061</v>
      </c>
    </row>
    <row r="305" spans="1:31" s="3" customFormat="1" ht="14.25" customHeight="1">
      <c r="A305" s="4">
        <v>64029</v>
      </c>
      <c r="B305" s="4" t="s">
        <v>5286</v>
      </c>
      <c r="C305" s="5" t="s">
        <v>5258</v>
      </c>
      <c r="D305" s="4" t="s">
        <v>4981</v>
      </c>
      <c r="E305" s="186">
        <v>92.74</v>
      </c>
      <c r="F305" s="133">
        <v>93.009999999999991</v>
      </c>
      <c r="G305" s="187">
        <v>96.47</v>
      </c>
      <c r="H305" s="132">
        <v>0.26999999999999602</v>
      </c>
      <c r="I305" s="6">
        <v>1.4100000000000108</v>
      </c>
      <c r="J305" s="6">
        <v>0.18000000000000682</v>
      </c>
      <c r="K305" s="6">
        <v>0.29000000000000625</v>
      </c>
      <c r="L305" s="6">
        <v>0.11999999999999034</v>
      </c>
      <c r="M305" s="6">
        <v>7.9999999999998295E-2</v>
      </c>
      <c r="N305" s="6">
        <v>0.10999999999999943</v>
      </c>
      <c r="O305" s="7">
        <v>1.269999999999996</v>
      </c>
      <c r="P305" s="135">
        <v>0</v>
      </c>
      <c r="Q305" s="8">
        <f t="shared" si="28"/>
        <v>83159.999999998778</v>
      </c>
      <c r="R305" s="8">
        <f t="shared" si="29"/>
        <v>331320.00000000064</v>
      </c>
      <c r="S305" s="8">
        <f t="shared" si="26"/>
        <v>347160.00000000122</v>
      </c>
      <c r="T305" s="8">
        <f t="shared" si="26"/>
        <v>372680.00000000175</v>
      </c>
      <c r="U305" s="8">
        <f t="shared" si="26"/>
        <v>383240.00000000087</v>
      </c>
      <c r="V305" s="8">
        <f t="shared" si="26"/>
        <v>390280.0000000007</v>
      </c>
      <c r="W305" s="8">
        <f t="shared" si="26"/>
        <v>399960.00000000064</v>
      </c>
      <c r="X305" s="8">
        <f t="shared" si="26"/>
        <v>511720.00000000029</v>
      </c>
      <c r="Y305" s="8">
        <f t="shared" si="26"/>
        <v>511720.00000000029</v>
      </c>
      <c r="Z305" s="140">
        <f t="shared" si="22"/>
        <v>3331240.0000000056</v>
      </c>
      <c r="AA305" s="138">
        <v>9.0415419563034387</v>
      </c>
      <c r="AB305" s="9">
        <v>9.0678651860662356</v>
      </c>
      <c r="AC305" s="165">
        <v>9.4051925008043202</v>
      </c>
      <c r="AD305" s="167">
        <v>3.730000000000004</v>
      </c>
      <c r="AE305" s="172">
        <f t="shared" si="23"/>
        <v>328240.00000000035</v>
      </c>
    </row>
    <row r="306" spans="1:31" s="3" customFormat="1" ht="14.25" customHeight="1">
      <c r="A306" s="4">
        <v>64030</v>
      </c>
      <c r="B306" s="4" t="s">
        <v>5287</v>
      </c>
      <c r="C306" s="5" t="s">
        <v>5258</v>
      </c>
      <c r="D306" s="4" t="s">
        <v>4981</v>
      </c>
      <c r="E306" s="186">
        <v>273.14</v>
      </c>
      <c r="F306" s="133">
        <v>277.32</v>
      </c>
      <c r="G306" s="187">
        <v>283.25</v>
      </c>
      <c r="H306" s="132">
        <v>4.1800000000000068</v>
      </c>
      <c r="I306" s="6">
        <v>0.73000000000001819</v>
      </c>
      <c r="J306" s="6">
        <v>0.43000000000000682</v>
      </c>
      <c r="K306" s="6">
        <v>0.37000000000000455</v>
      </c>
      <c r="L306" s="6">
        <v>0.19999999999998863</v>
      </c>
      <c r="M306" s="6">
        <v>3.4499999999999886</v>
      </c>
      <c r="N306" s="6">
        <v>0.20999999999997954</v>
      </c>
      <c r="O306" s="7">
        <v>1.999999999998181E-2</v>
      </c>
      <c r="P306" s="135">
        <v>0.52000000000003865</v>
      </c>
      <c r="Q306" s="8">
        <f t="shared" si="28"/>
        <v>1287440.0000000021</v>
      </c>
      <c r="R306" s="8">
        <f t="shared" si="29"/>
        <v>1415920.0000000054</v>
      </c>
      <c r="S306" s="8">
        <f t="shared" si="26"/>
        <v>1453760.0000000061</v>
      </c>
      <c r="T306" s="8">
        <f t="shared" si="26"/>
        <v>1486320.0000000065</v>
      </c>
      <c r="U306" s="8">
        <f t="shared" si="26"/>
        <v>1503920.0000000056</v>
      </c>
      <c r="V306" s="8">
        <f t="shared" si="26"/>
        <v>1807520.0000000047</v>
      </c>
      <c r="W306" s="8">
        <f t="shared" si="26"/>
        <v>1826000.0000000028</v>
      </c>
      <c r="X306" s="8">
        <f t="shared" si="26"/>
        <v>1827760.0000000012</v>
      </c>
      <c r="Y306" s="8">
        <f t="shared" si="26"/>
        <v>1873520.0000000047</v>
      </c>
      <c r="Z306" s="140">
        <f t="shared" si="22"/>
        <v>14482160.000000041</v>
      </c>
      <c r="AA306" s="138">
        <v>5.3226545068350326</v>
      </c>
      <c r="AB306" s="9">
        <v>5.4041097892490724</v>
      </c>
      <c r="AC306" s="165">
        <v>5.5196671635828629</v>
      </c>
      <c r="AD306" s="167">
        <v>10.110000000000014</v>
      </c>
      <c r="AE306" s="172">
        <f t="shared" si="23"/>
        <v>889680.00000000116</v>
      </c>
    </row>
    <row r="307" spans="1:31" s="3" customFormat="1" ht="14.25" customHeight="1">
      <c r="A307" s="4">
        <v>64031</v>
      </c>
      <c r="B307" s="4" t="s">
        <v>5288</v>
      </c>
      <c r="C307" s="5" t="s">
        <v>5258</v>
      </c>
      <c r="D307" s="4" t="s">
        <v>4981</v>
      </c>
      <c r="E307" s="186">
        <v>56.620000000000005</v>
      </c>
      <c r="F307" s="133">
        <v>56.720000000000006</v>
      </c>
      <c r="G307" s="187">
        <v>60.02</v>
      </c>
      <c r="H307" s="132">
        <v>0.10000000000000142</v>
      </c>
      <c r="I307" s="6">
        <v>0.10999999999999233</v>
      </c>
      <c r="J307" s="6">
        <v>0</v>
      </c>
      <c r="K307" s="6">
        <v>0.92999999999999972</v>
      </c>
      <c r="L307" s="6">
        <v>0.39000000000000057</v>
      </c>
      <c r="M307" s="6">
        <v>0.39000000000000057</v>
      </c>
      <c r="N307" s="6">
        <v>1.2100000000000009</v>
      </c>
      <c r="O307" s="7">
        <v>0.27000000000000313</v>
      </c>
      <c r="P307" s="135">
        <v>0</v>
      </c>
      <c r="Q307" s="8">
        <f t="shared" si="28"/>
        <v>30800.000000000437</v>
      </c>
      <c r="R307" s="8">
        <f t="shared" si="29"/>
        <v>50159.999999999083</v>
      </c>
      <c r="S307" s="8">
        <f t="shared" ref="S307:Y322" si="30">R307+(J307*88000)</f>
        <v>50159.999999999083</v>
      </c>
      <c r="T307" s="8">
        <f t="shared" si="30"/>
        <v>131999.99999999907</v>
      </c>
      <c r="U307" s="8">
        <f t="shared" si="30"/>
        <v>166319.99999999913</v>
      </c>
      <c r="V307" s="8">
        <f t="shared" si="30"/>
        <v>200639.99999999919</v>
      </c>
      <c r="W307" s="8">
        <f t="shared" si="30"/>
        <v>307119.99999999924</v>
      </c>
      <c r="X307" s="8">
        <f t="shared" si="30"/>
        <v>330879.99999999953</v>
      </c>
      <c r="Y307" s="8">
        <f t="shared" si="30"/>
        <v>330879.99999999953</v>
      </c>
      <c r="Z307" s="140">
        <f t="shared" si="22"/>
        <v>1598959.9999999944</v>
      </c>
      <c r="AA307" s="138">
        <v>8.8888191151998495</v>
      </c>
      <c r="AB307" s="9">
        <v>8.9045181952337593</v>
      </c>
      <c r="AC307" s="165">
        <v>9.4225878363527897</v>
      </c>
      <c r="AD307" s="167">
        <v>3.3999999999999986</v>
      </c>
      <c r="AE307" s="172">
        <f t="shared" si="23"/>
        <v>299199.99999999988</v>
      </c>
    </row>
    <row r="308" spans="1:31" s="3" customFormat="1" ht="14.25" customHeight="1">
      <c r="A308" s="4">
        <v>64032</v>
      </c>
      <c r="B308" s="4" t="s">
        <v>5289</v>
      </c>
      <c r="C308" s="5" t="s">
        <v>5258</v>
      </c>
      <c r="D308" s="4" t="s">
        <v>4981</v>
      </c>
      <c r="E308" s="186">
        <v>345.66</v>
      </c>
      <c r="F308" s="133">
        <v>349.22</v>
      </c>
      <c r="G308" s="187">
        <v>358.31</v>
      </c>
      <c r="H308" s="132">
        <v>3.5600000000000023</v>
      </c>
      <c r="I308" s="6">
        <v>2.75</v>
      </c>
      <c r="J308" s="6">
        <v>1.160000000000025</v>
      </c>
      <c r="K308" s="6">
        <v>0.25999999999993406</v>
      </c>
      <c r="L308" s="6">
        <v>0.51999999999998181</v>
      </c>
      <c r="M308" s="6">
        <v>0.81000000000005912</v>
      </c>
      <c r="N308" s="6">
        <v>0.67000000000001592</v>
      </c>
      <c r="O308" s="7">
        <v>0.97999999999996135</v>
      </c>
      <c r="P308" s="135">
        <v>1.9399999999999977</v>
      </c>
      <c r="Q308" s="8">
        <f t="shared" si="28"/>
        <v>1096480.0000000007</v>
      </c>
      <c r="R308" s="8">
        <f t="shared" si="29"/>
        <v>1580480.0000000007</v>
      </c>
      <c r="S308" s="8">
        <f t="shared" si="30"/>
        <v>1682560.0000000028</v>
      </c>
      <c r="T308" s="8">
        <f t="shared" si="30"/>
        <v>1705439.999999997</v>
      </c>
      <c r="U308" s="8">
        <f t="shared" si="30"/>
        <v>1751199.9999999953</v>
      </c>
      <c r="V308" s="8">
        <f t="shared" si="30"/>
        <v>1822480.0000000005</v>
      </c>
      <c r="W308" s="8">
        <f t="shared" si="30"/>
        <v>1881440.0000000019</v>
      </c>
      <c r="X308" s="8">
        <f t="shared" si="30"/>
        <v>1967679.9999999984</v>
      </c>
      <c r="Y308" s="8">
        <f t="shared" si="30"/>
        <v>2138399.9999999981</v>
      </c>
      <c r="Z308" s="140">
        <f t="shared" si="22"/>
        <v>15626159.999999994</v>
      </c>
      <c r="AA308" s="138">
        <v>10.06209118933883</v>
      </c>
      <c r="AB308" s="9">
        <v>10.165722053870583</v>
      </c>
      <c r="AC308" s="165">
        <v>10.430330075947451</v>
      </c>
      <c r="AD308" s="167">
        <v>12.649999999999975</v>
      </c>
      <c r="AE308" s="172">
        <f t="shared" si="23"/>
        <v>1113199.9999999979</v>
      </c>
    </row>
    <row r="309" spans="1:31" s="3" customFormat="1" ht="14.25" customHeight="1">
      <c r="A309" s="4">
        <v>64033</v>
      </c>
      <c r="B309" s="4" t="s">
        <v>5290</v>
      </c>
      <c r="C309" s="5" t="s">
        <v>5258</v>
      </c>
      <c r="D309" s="4" t="s">
        <v>4981</v>
      </c>
      <c r="E309" s="186">
        <v>163.6</v>
      </c>
      <c r="F309" s="133">
        <v>165.28</v>
      </c>
      <c r="G309" s="187">
        <v>167.9</v>
      </c>
      <c r="H309" s="132">
        <v>1.6800000000000068</v>
      </c>
      <c r="I309" s="6">
        <v>1.5500000000000114</v>
      </c>
      <c r="J309" s="6">
        <v>0.38999999999998636</v>
      </c>
      <c r="K309" s="6">
        <v>0.13999999999998636</v>
      </c>
      <c r="L309" s="6">
        <v>9.0000000000031832E-2</v>
      </c>
      <c r="M309" s="6">
        <v>0.13999999999998636</v>
      </c>
      <c r="N309" s="6">
        <v>0.27000000000001023</v>
      </c>
      <c r="O309" s="7">
        <v>2.0000000000010232E-2</v>
      </c>
      <c r="P309" s="135">
        <v>1.999999999998181E-2</v>
      </c>
      <c r="Q309" s="8">
        <f t="shared" si="28"/>
        <v>517440.0000000021</v>
      </c>
      <c r="R309" s="8">
        <f t="shared" si="29"/>
        <v>790240.00000000419</v>
      </c>
      <c r="S309" s="8">
        <f t="shared" si="30"/>
        <v>824560.00000000303</v>
      </c>
      <c r="T309" s="8">
        <f t="shared" si="30"/>
        <v>836880.00000000186</v>
      </c>
      <c r="U309" s="8">
        <f t="shared" si="30"/>
        <v>844800.00000000466</v>
      </c>
      <c r="V309" s="8">
        <f t="shared" si="30"/>
        <v>857120.00000000349</v>
      </c>
      <c r="W309" s="8">
        <f t="shared" si="30"/>
        <v>880880.00000000442</v>
      </c>
      <c r="X309" s="8">
        <f t="shared" si="30"/>
        <v>882640.00000000536</v>
      </c>
      <c r="Y309" s="8">
        <f t="shared" si="30"/>
        <v>884400.00000000373</v>
      </c>
      <c r="Z309" s="140">
        <f t="shared" si="22"/>
        <v>7318960.0000000335</v>
      </c>
      <c r="AA309" s="138">
        <v>9.8469390825975207</v>
      </c>
      <c r="AB309" s="9">
        <v>9.9480567944481546</v>
      </c>
      <c r="AC309" s="165">
        <v>10.105752273643789</v>
      </c>
      <c r="AD309" s="167">
        <v>4.3000000000000114</v>
      </c>
      <c r="AE309" s="172">
        <f t="shared" si="23"/>
        <v>378400.00000000099</v>
      </c>
    </row>
    <row r="310" spans="1:31" s="3" customFormat="1" ht="14.25" customHeight="1">
      <c r="A310" s="4">
        <v>64034</v>
      </c>
      <c r="B310" s="4" t="s">
        <v>5291</v>
      </c>
      <c r="C310" s="5" t="s">
        <v>5258</v>
      </c>
      <c r="D310" s="4" t="s">
        <v>4981</v>
      </c>
      <c r="E310" s="186">
        <v>177.06</v>
      </c>
      <c r="F310" s="133">
        <v>177.15</v>
      </c>
      <c r="G310" s="187">
        <v>180.92000000000002</v>
      </c>
      <c r="H310" s="132">
        <v>9.0000000000003411E-2</v>
      </c>
      <c r="I310" s="6">
        <v>1.789999999999992</v>
      </c>
      <c r="J310" s="6">
        <v>0.31000000000000227</v>
      </c>
      <c r="K310" s="6">
        <v>0.21000000000000796</v>
      </c>
      <c r="L310" s="6">
        <v>0.21999999999999886</v>
      </c>
      <c r="M310" s="6">
        <v>2.0000000000010232E-2</v>
      </c>
      <c r="N310" s="6">
        <v>0.97999999999998977</v>
      </c>
      <c r="O310" s="7">
        <v>9.0000000000003411E-2</v>
      </c>
      <c r="P310" s="135">
        <v>0.15000000000000568</v>
      </c>
      <c r="Q310" s="8">
        <f t="shared" si="28"/>
        <v>27720.000000001048</v>
      </c>
      <c r="R310" s="8">
        <f t="shared" si="29"/>
        <v>342759.99999999965</v>
      </c>
      <c r="S310" s="8">
        <f t="shared" si="30"/>
        <v>370039.99999999983</v>
      </c>
      <c r="T310" s="8">
        <f t="shared" si="30"/>
        <v>388520.00000000052</v>
      </c>
      <c r="U310" s="8">
        <f t="shared" si="30"/>
        <v>407880.00000000041</v>
      </c>
      <c r="V310" s="8">
        <f t="shared" si="30"/>
        <v>409640.00000000128</v>
      </c>
      <c r="W310" s="8">
        <f t="shared" si="30"/>
        <v>495880.00000000035</v>
      </c>
      <c r="X310" s="8">
        <f t="shared" si="30"/>
        <v>503800.00000000064</v>
      </c>
      <c r="Y310" s="8">
        <f t="shared" si="30"/>
        <v>517000.00000000116</v>
      </c>
      <c r="Z310" s="140">
        <f t="shared" si="22"/>
        <v>3463240.0000000047</v>
      </c>
      <c r="AA310" s="138">
        <v>8.7253481564708313</v>
      </c>
      <c r="AB310" s="9">
        <v>8.7297832707489427</v>
      </c>
      <c r="AC310" s="165">
        <v>8.9155652799542686</v>
      </c>
      <c r="AD310" s="167">
        <v>3.8600000000000141</v>
      </c>
      <c r="AE310" s="172">
        <f t="shared" si="23"/>
        <v>339680.00000000122</v>
      </c>
    </row>
    <row r="311" spans="1:31" s="3" customFormat="1" ht="14.25" customHeight="1">
      <c r="A311" s="4">
        <v>64035</v>
      </c>
      <c r="B311" s="4" t="s">
        <v>5292</v>
      </c>
      <c r="C311" s="5" t="s">
        <v>5258</v>
      </c>
      <c r="D311" s="4" t="s">
        <v>4981</v>
      </c>
      <c r="E311" s="186">
        <v>312.17</v>
      </c>
      <c r="F311" s="133">
        <v>326.12</v>
      </c>
      <c r="G311" s="187">
        <v>363.68</v>
      </c>
      <c r="H311" s="132">
        <v>13.949999999999989</v>
      </c>
      <c r="I311" s="6">
        <v>22.990000000000009</v>
      </c>
      <c r="J311" s="6">
        <v>7.5099999999999909</v>
      </c>
      <c r="K311" s="6">
        <v>3.4300000000000068</v>
      </c>
      <c r="L311" s="6">
        <v>2.1299999999999955</v>
      </c>
      <c r="M311" s="6">
        <v>-1.4399999999999977</v>
      </c>
      <c r="N311" s="6">
        <v>0.57999999999998408</v>
      </c>
      <c r="O311" s="7">
        <v>0.75</v>
      </c>
      <c r="P311" s="135">
        <v>1.6100000000000136</v>
      </c>
      <c r="Q311" s="8">
        <f t="shared" si="28"/>
        <v>4296599.9999999963</v>
      </c>
      <c r="R311" s="8">
        <f t="shared" si="29"/>
        <v>8342839.9999999981</v>
      </c>
      <c r="S311" s="8">
        <f t="shared" si="30"/>
        <v>9003719.9999999981</v>
      </c>
      <c r="T311" s="8">
        <f t="shared" si="30"/>
        <v>9305559.9999999981</v>
      </c>
      <c r="U311" s="8">
        <f t="shared" si="30"/>
        <v>9492999.9999999981</v>
      </c>
      <c r="V311" s="8">
        <f t="shared" si="30"/>
        <v>9366279.9999999981</v>
      </c>
      <c r="W311" s="8">
        <f t="shared" si="30"/>
        <v>9417319.9999999963</v>
      </c>
      <c r="X311" s="8">
        <f t="shared" si="30"/>
        <v>9483319.9999999963</v>
      </c>
      <c r="Y311" s="8">
        <f t="shared" si="30"/>
        <v>9624999.9999999981</v>
      </c>
      <c r="Z311" s="140">
        <f t="shared" si="22"/>
        <v>78333639.999999985</v>
      </c>
      <c r="AA311" s="138">
        <v>8.2534218506679782</v>
      </c>
      <c r="AB311" s="9">
        <v>8.6222440783542336</v>
      </c>
      <c r="AC311" s="165">
        <v>9.6152880118234627</v>
      </c>
      <c r="AD311" s="167">
        <v>51.509999999999991</v>
      </c>
      <c r="AE311" s="172">
        <f t="shared" si="23"/>
        <v>4532879.9999999991</v>
      </c>
    </row>
    <row r="312" spans="1:31" s="3" customFormat="1" ht="14.25" customHeight="1">
      <c r="A312" s="4">
        <v>64036</v>
      </c>
      <c r="B312" s="4" t="s">
        <v>5293</v>
      </c>
      <c r="C312" s="5" t="s">
        <v>5258</v>
      </c>
      <c r="D312" s="4" t="s">
        <v>4981</v>
      </c>
      <c r="E312" s="186">
        <v>225.58</v>
      </c>
      <c r="F312" s="133">
        <v>228.23000000000002</v>
      </c>
      <c r="G312" s="187">
        <v>250.8</v>
      </c>
      <c r="H312" s="132">
        <v>2.6500000000000057</v>
      </c>
      <c r="I312" s="6">
        <v>7.0999999999999943</v>
      </c>
      <c r="J312" s="6">
        <v>4.0099999999999909</v>
      </c>
      <c r="K312" s="6">
        <v>0.34000000000000341</v>
      </c>
      <c r="L312" s="6">
        <v>2.9900000000000091</v>
      </c>
      <c r="M312" s="6">
        <v>3.8699999999999761</v>
      </c>
      <c r="N312" s="6">
        <v>0.25</v>
      </c>
      <c r="O312" s="7">
        <v>3.2400000000000091</v>
      </c>
      <c r="P312" s="135">
        <v>0.77000000000001023</v>
      </c>
      <c r="Q312" s="8">
        <f t="shared" si="28"/>
        <v>816200.00000000175</v>
      </c>
      <c r="R312" s="8">
        <f t="shared" si="29"/>
        <v>2065800.0000000009</v>
      </c>
      <c r="S312" s="8">
        <f t="shared" si="30"/>
        <v>2418680</v>
      </c>
      <c r="T312" s="8">
        <f t="shared" si="30"/>
        <v>2448600.0000000005</v>
      </c>
      <c r="U312" s="8">
        <f t="shared" si="30"/>
        <v>2711720.0000000014</v>
      </c>
      <c r="V312" s="8">
        <f t="shared" si="30"/>
        <v>3052279.9999999991</v>
      </c>
      <c r="W312" s="8">
        <f t="shared" si="30"/>
        <v>3074279.9999999991</v>
      </c>
      <c r="X312" s="8">
        <f t="shared" si="30"/>
        <v>3359400</v>
      </c>
      <c r="Y312" s="8">
        <f t="shared" si="30"/>
        <v>3427160.0000000009</v>
      </c>
      <c r="Z312" s="140">
        <f t="shared" si="22"/>
        <v>23374120.000000004</v>
      </c>
      <c r="AA312" s="138">
        <v>8.2990269116862585</v>
      </c>
      <c r="AB312" s="9">
        <v>8.3965196917020766</v>
      </c>
      <c r="AC312" s="165">
        <v>9.2268638596103969</v>
      </c>
      <c r="AD312" s="167">
        <v>25.22</v>
      </c>
      <c r="AE312" s="172">
        <f t="shared" si="23"/>
        <v>2219360</v>
      </c>
    </row>
    <row r="313" spans="1:31" s="3" customFormat="1" ht="14.25" customHeight="1">
      <c r="A313" s="4">
        <v>64037</v>
      </c>
      <c r="B313" s="4" t="s">
        <v>5294</v>
      </c>
      <c r="C313" s="5" t="s">
        <v>5258</v>
      </c>
      <c r="D313" s="4" t="s">
        <v>4981</v>
      </c>
      <c r="E313" s="186">
        <v>88.83</v>
      </c>
      <c r="F313" s="133">
        <v>88.850000000000009</v>
      </c>
      <c r="G313" s="187">
        <v>90.54</v>
      </c>
      <c r="H313" s="132">
        <v>2.0000000000010232E-2</v>
      </c>
      <c r="I313" s="6">
        <v>0.73000000000000398</v>
      </c>
      <c r="J313" s="6">
        <v>0</v>
      </c>
      <c r="K313" s="6">
        <v>3.0000000000001137E-2</v>
      </c>
      <c r="L313" s="6">
        <v>0</v>
      </c>
      <c r="M313" s="6">
        <v>0</v>
      </c>
      <c r="N313" s="6">
        <v>0</v>
      </c>
      <c r="O313" s="7">
        <v>0.56999999999999318</v>
      </c>
      <c r="P313" s="135">
        <v>0.36000000000001364</v>
      </c>
      <c r="Q313" s="8">
        <f t="shared" si="28"/>
        <v>6160.0000000031523</v>
      </c>
      <c r="R313" s="8">
        <f t="shared" si="29"/>
        <v>134640.00000000384</v>
      </c>
      <c r="S313" s="8">
        <f t="shared" si="30"/>
        <v>134640.00000000384</v>
      </c>
      <c r="T313" s="8">
        <f t="shared" si="30"/>
        <v>137280.00000000393</v>
      </c>
      <c r="U313" s="8">
        <f t="shared" si="30"/>
        <v>137280.00000000393</v>
      </c>
      <c r="V313" s="8">
        <f t="shared" si="30"/>
        <v>137280.00000000393</v>
      </c>
      <c r="W313" s="8">
        <f t="shared" si="30"/>
        <v>137280.00000000393</v>
      </c>
      <c r="X313" s="8">
        <f t="shared" si="30"/>
        <v>187440.00000000332</v>
      </c>
      <c r="Y313" s="8">
        <f t="shared" si="30"/>
        <v>219120.00000000451</v>
      </c>
      <c r="Z313" s="140">
        <f t="shared" si="22"/>
        <v>1231120.0000000345</v>
      </c>
      <c r="AA313" s="138">
        <v>2.9522122482078346</v>
      </c>
      <c r="AB313" s="9">
        <v>2.9528769363195559</v>
      </c>
      <c r="AC313" s="165">
        <v>3.0090430817599616</v>
      </c>
      <c r="AD313" s="167">
        <v>1.710000000000008</v>
      </c>
      <c r="AE313" s="172">
        <f t="shared" si="23"/>
        <v>150480.0000000007</v>
      </c>
    </row>
    <row r="314" spans="1:31" s="3" customFormat="1" ht="14.25" customHeight="1">
      <c r="A314" s="4">
        <v>64038</v>
      </c>
      <c r="B314" s="4" t="s">
        <v>5295</v>
      </c>
      <c r="C314" s="5" t="s">
        <v>5258</v>
      </c>
      <c r="D314" s="4" t="s">
        <v>4981</v>
      </c>
      <c r="E314" s="186">
        <v>385.40000000000003</v>
      </c>
      <c r="F314" s="133">
        <v>386.05</v>
      </c>
      <c r="G314" s="187">
        <v>431.82</v>
      </c>
      <c r="H314" s="132">
        <v>0.64999999999997726</v>
      </c>
      <c r="I314" s="6">
        <v>15.29000000000002</v>
      </c>
      <c r="J314" s="6">
        <v>1.8799999999999955</v>
      </c>
      <c r="K314" s="6">
        <v>1</v>
      </c>
      <c r="L314" s="6">
        <v>5.4800000000000182</v>
      </c>
      <c r="M314" s="6">
        <v>5.2599999999999909</v>
      </c>
      <c r="N314" s="6">
        <v>0.72999999999996135</v>
      </c>
      <c r="O314" s="7">
        <v>5.5600000000000023</v>
      </c>
      <c r="P314" s="135">
        <v>10.569999999999993</v>
      </c>
      <c r="Q314" s="8">
        <f t="shared" si="28"/>
        <v>200199.99999999304</v>
      </c>
      <c r="R314" s="8">
        <f t="shared" si="29"/>
        <v>2891239.9999999967</v>
      </c>
      <c r="S314" s="8">
        <f t="shared" si="30"/>
        <v>3056679.9999999963</v>
      </c>
      <c r="T314" s="8">
        <f t="shared" si="30"/>
        <v>3144679.9999999963</v>
      </c>
      <c r="U314" s="8">
        <f t="shared" si="30"/>
        <v>3626919.9999999981</v>
      </c>
      <c r="V314" s="8">
        <f t="shared" si="30"/>
        <v>4089799.9999999972</v>
      </c>
      <c r="W314" s="8">
        <f t="shared" si="30"/>
        <v>4154039.9999999939</v>
      </c>
      <c r="X314" s="8">
        <f t="shared" si="30"/>
        <v>4643319.9999999944</v>
      </c>
      <c r="Y314" s="8">
        <f t="shared" si="30"/>
        <v>5573479.9999999935</v>
      </c>
      <c r="Z314" s="140">
        <f t="shared" si="22"/>
        <v>31380359.999999955</v>
      </c>
      <c r="AA314" s="138">
        <v>13.311964188260324</v>
      </c>
      <c r="AB314" s="9">
        <v>13.334415606844574</v>
      </c>
      <c r="AC314" s="165">
        <v>14.915340881615395</v>
      </c>
      <c r="AD314" s="167">
        <v>46.419999999999959</v>
      </c>
      <c r="AE314" s="172">
        <f t="shared" si="23"/>
        <v>4084959.9999999963</v>
      </c>
    </row>
    <row r="315" spans="1:31" s="3" customFormat="1" ht="14.25" customHeight="1">
      <c r="A315" s="4">
        <v>64039</v>
      </c>
      <c r="B315" s="4" t="s">
        <v>5296</v>
      </c>
      <c r="C315" s="5" t="s">
        <v>5258</v>
      </c>
      <c r="D315" s="4" t="s">
        <v>4981</v>
      </c>
      <c r="E315" s="186">
        <v>71.73</v>
      </c>
      <c r="F315" s="133">
        <v>73.210000000000008</v>
      </c>
      <c r="G315" s="187">
        <v>74.09</v>
      </c>
      <c r="H315" s="132">
        <v>1.480000000000004</v>
      </c>
      <c r="I315" s="6">
        <v>6.9999999999993179E-2</v>
      </c>
      <c r="J315" s="6">
        <v>1.0000000000005116E-2</v>
      </c>
      <c r="K315" s="6">
        <v>9.9999999999994316E-2</v>
      </c>
      <c r="L315" s="6">
        <v>0.15999999999999659</v>
      </c>
      <c r="M315" s="6">
        <v>0</v>
      </c>
      <c r="N315" s="6">
        <v>0</v>
      </c>
      <c r="O315" s="7">
        <v>0</v>
      </c>
      <c r="P315" s="135">
        <v>0.54000000000000625</v>
      </c>
      <c r="Q315" s="8">
        <f t="shared" si="28"/>
        <v>455840.00000000122</v>
      </c>
      <c r="R315" s="8">
        <f t="shared" si="29"/>
        <v>468160</v>
      </c>
      <c r="S315" s="8">
        <f t="shared" si="30"/>
        <v>469040.00000000047</v>
      </c>
      <c r="T315" s="8">
        <f t="shared" si="30"/>
        <v>477839.99999999994</v>
      </c>
      <c r="U315" s="8">
        <f t="shared" si="30"/>
        <v>491919.99999999965</v>
      </c>
      <c r="V315" s="8">
        <f t="shared" si="30"/>
        <v>491919.99999999965</v>
      </c>
      <c r="W315" s="8">
        <f t="shared" si="30"/>
        <v>491919.99999999965</v>
      </c>
      <c r="X315" s="8">
        <f t="shared" si="30"/>
        <v>491919.99999999965</v>
      </c>
      <c r="Y315" s="8">
        <f t="shared" si="30"/>
        <v>539440.00000000023</v>
      </c>
      <c r="Z315" s="140">
        <f t="shared" si="22"/>
        <v>4378000</v>
      </c>
      <c r="AA315" s="138">
        <v>10.115782199720769</v>
      </c>
      <c r="AB315" s="9">
        <v>10.324500416026176</v>
      </c>
      <c r="AC315" s="165">
        <v>10.448603139234795</v>
      </c>
      <c r="AD315" s="167">
        <v>2.3599999999999994</v>
      </c>
      <c r="AE315" s="172">
        <f t="shared" si="23"/>
        <v>207679.99999999994</v>
      </c>
    </row>
    <row r="316" spans="1:31" s="3" customFormat="1" ht="14.25" customHeight="1">
      <c r="A316" s="4">
        <v>64040</v>
      </c>
      <c r="B316" s="4" t="s">
        <v>5297</v>
      </c>
      <c r="C316" s="5" t="s">
        <v>5258</v>
      </c>
      <c r="D316" s="4" t="s">
        <v>4981</v>
      </c>
      <c r="E316" s="186">
        <v>249.07</v>
      </c>
      <c r="F316" s="133">
        <v>255.65</v>
      </c>
      <c r="G316" s="187">
        <v>259.42</v>
      </c>
      <c r="H316" s="132">
        <v>6.5800000000000125</v>
      </c>
      <c r="I316" s="6">
        <v>1.8599999999999852</v>
      </c>
      <c r="J316" s="6">
        <v>0.11000000000001364</v>
      </c>
      <c r="K316" s="6">
        <v>1.0500000000000114</v>
      </c>
      <c r="L316" s="6">
        <v>4.0000000000020464E-2</v>
      </c>
      <c r="M316" s="6">
        <v>0.18999999999994088</v>
      </c>
      <c r="N316" s="6">
        <v>0.14999999999997726</v>
      </c>
      <c r="O316" s="7">
        <v>7.0000000000050022E-2</v>
      </c>
      <c r="P316" s="135">
        <v>0.30000000000001137</v>
      </c>
      <c r="Q316" s="8">
        <f t="shared" si="28"/>
        <v>2026640.0000000037</v>
      </c>
      <c r="R316" s="8">
        <f t="shared" si="29"/>
        <v>2354000.0000000009</v>
      </c>
      <c r="S316" s="8">
        <f t="shared" si="30"/>
        <v>2363680.0000000023</v>
      </c>
      <c r="T316" s="8">
        <f t="shared" si="30"/>
        <v>2456080.0000000033</v>
      </c>
      <c r="U316" s="8">
        <f t="shared" si="30"/>
        <v>2459600.0000000051</v>
      </c>
      <c r="V316" s="8">
        <f t="shared" si="30"/>
        <v>2476320</v>
      </c>
      <c r="W316" s="8">
        <f t="shared" si="30"/>
        <v>2489519.9999999981</v>
      </c>
      <c r="X316" s="8">
        <f t="shared" si="30"/>
        <v>2495680.0000000023</v>
      </c>
      <c r="Y316" s="8">
        <f t="shared" si="30"/>
        <v>2522080.0000000033</v>
      </c>
      <c r="Z316" s="140">
        <f t="shared" si="22"/>
        <v>21643600.000000022</v>
      </c>
      <c r="AA316" s="138">
        <v>4.4842815193301035</v>
      </c>
      <c r="AB316" s="9">
        <v>4.602748506109692</v>
      </c>
      <c r="AC316" s="165">
        <v>4.6706239681399424</v>
      </c>
      <c r="AD316" s="167">
        <v>10.350000000000023</v>
      </c>
      <c r="AE316" s="172">
        <f t="shared" si="23"/>
        <v>910800.00000000198</v>
      </c>
    </row>
    <row r="317" spans="1:31" s="3" customFormat="1" ht="14.25" customHeight="1">
      <c r="A317" s="4">
        <v>64041</v>
      </c>
      <c r="B317" s="4" t="s">
        <v>5298</v>
      </c>
      <c r="C317" s="5" t="s">
        <v>5258</v>
      </c>
      <c r="D317" s="4" t="s">
        <v>4981</v>
      </c>
      <c r="E317" s="186">
        <v>240.4</v>
      </c>
      <c r="F317" s="133">
        <v>241.16</v>
      </c>
      <c r="G317" s="187">
        <v>260.99</v>
      </c>
      <c r="H317" s="132">
        <v>0.75999999999999091</v>
      </c>
      <c r="I317" s="6">
        <v>9.25</v>
      </c>
      <c r="J317" s="6">
        <v>1.6899999999999977</v>
      </c>
      <c r="K317" s="6">
        <v>0.15999999999999659</v>
      </c>
      <c r="L317" s="6">
        <v>1.7300000000000182</v>
      </c>
      <c r="M317" s="6">
        <v>0.75999999999999091</v>
      </c>
      <c r="N317" s="6">
        <v>1.2799999999999727</v>
      </c>
      <c r="O317" s="7">
        <v>0.21000000000003638</v>
      </c>
      <c r="P317" s="135">
        <v>4.75</v>
      </c>
      <c r="Q317" s="8">
        <f t="shared" si="28"/>
        <v>234079.99999999718</v>
      </c>
      <c r="R317" s="8">
        <f t="shared" si="29"/>
        <v>1862079.9999999974</v>
      </c>
      <c r="S317" s="8">
        <f t="shared" si="30"/>
        <v>2010799.9999999972</v>
      </c>
      <c r="T317" s="8">
        <f t="shared" si="30"/>
        <v>2024879.999999997</v>
      </c>
      <c r="U317" s="8">
        <f t="shared" si="30"/>
        <v>2177119.9999999986</v>
      </c>
      <c r="V317" s="8">
        <f t="shared" si="30"/>
        <v>2243999.9999999977</v>
      </c>
      <c r="W317" s="8">
        <f t="shared" si="30"/>
        <v>2356639.9999999953</v>
      </c>
      <c r="X317" s="8">
        <f t="shared" si="30"/>
        <v>2375119.9999999986</v>
      </c>
      <c r="Y317" s="8">
        <f t="shared" si="30"/>
        <v>2793119.9999999986</v>
      </c>
      <c r="Z317" s="140">
        <f t="shared" si="22"/>
        <v>18077839.999999978</v>
      </c>
      <c r="AA317" s="138">
        <v>2.9475630495261704</v>
      </c>
      <c r="AB317" s="9">
        <v>2.9568814684847391</v>
      </c>
      <c r="AC317" s="165">
        <v>3.2000186368379175</v>
      </c>
      <c r="AD317" s="167">
        <v>20.590000000000003</v>
      </c>
      <c r="AE317" s="172">
        <f t="shared" si="23"/>
        <v>1811920.0000000002</v>
      </c>
    </row>
    <row r="318" spans="1:31" s="3" customFormat="1" ht="14.25" customHeight="1">
      <c r="A318" s="4">
        <v>64042</v>
      </c>
      <c r="B318" s="4" t="s">
        <v>5299</v>
      </c>
      <c r="C318" s="5" t="s">
        <v>5258</v>
      </c>
      <c r="D318" s="4" t="s">
        <v>4981</v>
      </c>
      <c r="E318" s="186">
        <v>87.94</v>
      </c>
      <c r="F318" s="133">
        <v>88.58</v>
      </c>
      <c r="G318" s="187">
        <v>89.18</v>
      </c>
      <c r="H318" s="132">
        <v>0.64000000000000057</v>
      </c>
      <c r="I318" s="6">
        <v>0.46999999999999886</v>
      </c>
      <c r="J318" s="6">
        <v>-0.37000000000000455</v>
      </c>
      <c r="K318" s="6">
        <v>0.1600000000000108</v>
      </c>
      <c r="L318" s="6">
        <v>0.34999999999999432</v>
      </c>
      <c r="M318" s="6">
        <v>-1.9999999999996021E-2</v>
      </c>
      <c r="N318" s="6">
        <v>0</v>
      </c>
      <c r="O318" s="7">
        <v>0</v>
      </c>
      <c r="P318" s="135">
        <v>1.0000000000005116E-2</v>
      </c>
      <c r="Q318" s="8">
        <f t="shared" si="28"/>
        <v>197120.00000000017</v>
      </c>
      <c r="R318" s="8">
        <f t="shared" si="29"/>
        <v>279840</v>
      </c>
      <c r="S318" s="8">
        <f t="shared" si="30"/>
        <v>247279.99999999959</v>
      </c>
      <c r="T318" s="8">
        <f t="shared" si="30"/>
        <v>261360.00000000055</v>
      </c>
      <c r="U318" s="8">
        <f t="shared" si="30"/>
        <v>292160.00000000006</v>
      </c>
      <c r="V318" s="8">
        <f t="shared" si="30"/>
        <v>290400.00000000041</v>
      </c>
      <c r="W318" s="8">
        <f t="shared" si="30"/>
        <v>290400.00000000041</v>
      </c>
      <c r="X318" s="8">
        <f t="shared" si="30"/>
        <v>290400.00000000041</v>
      </c>
      <c r="Y318" s="8">
        <f t="shared" si="30"/>
        <v>291280.00000000087</v>
      </c>
      <c r="Z318" s="140">
        <f t="shared" si="22"/>
        <v>2440240.0000000028</v>
      </c>
      <c r="AA318" s="138">
        <v>5.7985731052763443</v>
      </c>
      <c r="AB318" s="9">
        <v>5.8407733189149269</v>
      </c>
      <c r="AC318" s="165">
        <v>5.8803360192010965</v>
      </c>
      <c r="AD318" s="167">
        <v>1.2400000000000091</v>
      </c>
      <c r="AE318" s="172">
        <f t="shared" si="23"/>
        <v>109120.0000000008</v>
      </c>
    </row>
    <row r="319" spans="1:31" s="3" customFormat="1" ht="14.25" customHeight="1">
      <c r="A319" s="4">
        <v>64043</v>
      </c>
      <c r="B319" s="4" t="s">
        <v>5300</v>
      </c>
      <c r="C319" s="5" t="s">
        <v>5258</v>
      </c>
      <c r="D319" s="4" t="s">
        <v>4981</v>
      </c>
      <c r="E319" s="186">
        <v>100.68</v>
      </c>
      <c r="F319" s="133">
        <v>101.4</v>
      </c>
      <c r="G319" s="187">
        <v>102.94</v>
      </c>
      <c r="H319" s="132">
        <v>0.71999999999999886</v>
      </c>
      <c r="I319" s="6">
        <v>0.46999999999999886</v>
      </c>
      <c r="J319" s="6">
        <v>0.26000000000000512</v>
      </c>
      <c r="K319" s="6">
        <v>0.22999999999998977</v>
      </c>
      <c r="L319" s="6">
        <v>0</v>
      </c>
      <c r="M319" s="6">
        <v>0</v>
      </c>
      <c r="N319" s="6">
        <v>0.18999999999999773</v>
      </c>
      <c r="O319" s="7">
        <v>0.37000000000000455</v>
      </c>
      <c r="P319" s="135">
        <v>1.9999999999996021E-2</v>
      </c>
      <c r="Q319" s="8">
        <f t="shared" si="28"/>
        <v>221759.99999999965</v>
      </c>
      <c r="R319" s="8">
        <f t="shared" si="29"/>
        <v>304479.99999999942</v>
      </c>
      <c r="S319" s="8">
        <f t="shared" si="30"/>
        <v>327359.99999999988</v>
      </c>
      <c r="T319" s="8">
        <f t="shared" si="30"/>
        <v>347599.99999999895</v>
      </c>
      <c r="U319" s="8">
        <f t="shared" si="30"/>
        <v>347599.99999999895</v>
      </c>
      <c r="V319" s="8">
        <f t="shared" si="30"/>
        <v>347599.99999999895</v>
      </c>
      <c r="W319" s="8">
        <f t="shared" si="30"/>
        <v>364319.99999999878</v>
      </c>
      <c r="X319" s="8">
        <f t="shared" si="30"/>
        <v>396879.99999999919</v>
      </c>
      <c r="Y319" s="8">
        <f t="shared" si="30"/>
        <v>398639.99999999884</v>
      </c>
      <c r="Z319" s="140">
        <f t="shared" si="22"/>
        <v>3056239.9999999925</v>
      </c>
      <c r="AA319" s="138">
        <v>8.957295373665481</v>
      </c>
      <c r="AB319" s="9">
        <v>9.0213523131672613</v>
      </c>
      <c r="AC319" s="165">
        <v>9.1583629893238427</v>
      </c>
      <c r="AD319" s="167">
        <v>2.2599999999999909</v>
      </c>
      <c r="AE319" s="172">
        <f t="shared" si="23"/>
        <v>198879.99999999919</v>
      </c>
    </row>
    <row r="320" spans="1:31" s="3" customFormat="1" ht="14.25" customHeight="1">
      <c r="A320" s="4">
        <v>64044</v>
      </c>
      <c r="B320" s="4" t="s">
        <v>5301</v>
      </c>
      <c r="C320" s="5" t="s">
        <v>5258</v>
      </c>
      <c r="D320" s="4" t="s">
        <v>4981</v>
      </c>
      <c r="E320" s="186">
        <v>411.17</v>
      </c>
      <c r="F320" s="133">
        <v>415.3</v>
      </c>
      <c r="G320" s="187">
        <v>424.73</v>
      </c>
      <c r="H320" s="132">
        <v>4.1299999999999955</v>
      </c>
      <c r="I320" s="6">
        <v>0.98000000000001819</v>
      </c>
      <c r="J320" s="6">
        <v>1.1000000000000227</v>
      </c>
      <c r="K320" s="6">
        <v>0.71999999999997044</v>
      </c>
      <c r="L320" s="6">
        <v>2.7400000000000091</v>
      </c>
      <c r="M320" s="6">
        <v>2.0299999999999727</v>
      </c>
      <c r="N320" s="6">
        <v>9.9999999999909051E-3</v>
      </c>
      <c r="O320" s="7">
        <v>0.14999999999997726</v>
      </c>
      <c r="P320" s="135">
        <v>1.7000000000000455</v>
      </c>
      <c r="Q320" s="8">
        <f t="shared" si="28"/>
        <v>1272039.9999999986</v>
      </c>
      <c r="R320" s="8">
        <f t="shared" si="29"/>
        <v>1444520.0000000019</v>
      </c>
      <c r="S320" s="8">
        <f t="shared" si="30"/>
        <v>1541320.000000004</v>
      </c>
      <c r="T320" s="8">
        <f t="shared" si="30"/>
        <v>1604680.0000000014</v>
      </c>
      <c r="U320" s="8">
        <f t="shared" si="30"/>
        <v>1845800.0000000023</v>
      </c>
      <c r="V320" s="8">
        <f t="shared" si="30"/>
        <v>2024440</v>
      </c>
      <c r="W320" s="8">
        <f t="shared" si="30"/>
        <v>2025319.9999999993</v>
      </c>
      <c r="X320" s="8">
        <f t="shared" si="30"/>
        <v>2038519.9999999972</v>
      </c>
      <c r="Y320" s="8">
        <f t="shared" si="30"/>
        <v>2188120.0000000014</v>
      </c>
      <c r="Z320" s="140">
        <f t="shared" si="22"/>
        <v>15984760.000000006</v>
      </c>
      <c r="AA320" s="138">
        <v>8.8924693974652893</v>
      </c>
      <c r="AB320" s="9">
        <v>8.9817898698040572</v>
      </c>
      <c r="AC320" s="165">
        <v>9.1857346771054136</v>
      </c>
      <c r="AD320" s="167">
        <v>13.560000000000002</v>
      </c>
      <c r="AE320" s="172">
        <f t="shared" si="23"/>
        <v>1193280.0000000002</v>
      </c>
    </row>
    <row r="321" spans="1:70" s="3" customFormat="1" ht="14.25" customHeight="1">
      <c r="A321" s="4">
        <v>64045</v>
      </c>
      <c r="B321" s="4" t="s">
        <v>5302</v>
      </c>
      <c r="C321" s="5" t="s">
        <v>5258</v>
      </c>
      <c r="D321" s="4" t="s">
        <v>4981</v>
      </c>
      <c r="E321" s="186">
        <v>79.320000000000007</v>
      </c>
      <c r="F321" s="133">
        <v>79.38000000000001</v>
      </c>
      <c r="G321" s="187">
        <v>81.679999999999993</v>
      </c>
      <c r="H321" s="132">
        <v>6.0000000000002274E-2</v>
      </c>
      <c r="I321" s="6">
        <v>0.73999999999998067</v>
      </c>
      <c r="J321" s="6">
        <v>0</v>
      </c>
      <c r="K321" s="6">
        <v>0</v>
      </c>
      <c r="L321" s="6">
        <v>1.1800000000000068</v>
      </c>
      <c r="M321" s="6">
        <v>6.9999999999978968E-2</v>
      </c>
      <c r="N321" s="6">
        <v>0.24000000000000909</v>
      </c>
      <c r="O321" s="7">
        <v>0</v>
      </c>
      <c r="P321" s="135">
        <v>6.9999999999993179E-2</v>
      </c>
      <c r="Q321" s="8">
        <f t="shared" si="28"/>
        <v>18480.000000000698</v>
      </c>
      <c r="R321" s="8">
        <f t="shared" si="29"/>
        <v>148719.99999999729</v>
      </c>
      <c r="S321" s="8">
        <f t="shared" si="30"/>
        <v>148719.99999999729</v>
      </c>
      <c r="T321" s="8">
        <f t="shared" si="30"/>
        <v>148719.99999999729</v>
      </c>
      <c r="U321" s="8">
        <f t="shared" si="30"/>
        <v>252559.9999999979</v>
      </c>
      <c r="V321" s="8">
        <f t="shared" si="30"/>
        <v>258719.99999999604</v>
      </c>
      <c r="W321" s="8">
        <f t="shared" si="30"/>
        <v>279839.99999999686</v>
      </c>
      <c r="X321" s="8">
        <f t="shared" si="30"/>
        <v>279839.99999999686</v>
      </c>
      <c r="Y321" s="8">
        <f t="shared" si="30"/>
        <v>285999.99999999627</v>
      </c>
      <c r="Z321" s="140">
        <f t="shared" si="22"/>
        <v>1821599.9999999763</v>
      </c>
      <c r="AA321" s="138">
        <v>13.141153081510934</v>
      </c>
      <c r="AB321" s="9">
        <v>13.151093439363818</v>
      </c>
      <c r="AC321" s="165">
        <v>13.532140490390987</v>
      </c>
      <c r="AD321" s="167">
        <v>2.3599999999999852</v>
      </c>
      <c r="AE321" s="172">
        <f t="shared" si="23"/>
        <v>207679.99999999869</v>
      </c>
    </row>
    <row r="322" spans="1:70" s="3" customFormat="1" ht="14.25" customHeight="1">
      <c r="A322" s="4">
        <v>64046</v>
      </c>
      <c r="B322" s="4" t="s">
        <v>5303</v>
      </c>
      <c r="C322" s="5" t="s">
        <v>5258</v>
      </c>
      <c r="D322" s="4" t="s">
        <v>4981</v>
      </c>
      <c r="E322" s="186">
        <v>165.35999999999999</v>
      </c>
      <c r="F322" s="133">
        <v>165.92</v>
      </c>
      <c r="G322" s="187">
        <v>170.01000000000002</v>
      </c>
      <c r="H322" s="132">
        <v>0.56000000000000227</v>
      </c>
      <c r="I322" s="6">
        <v>0.3100000000000307</v>
      </c>
      <c r="J322" s="6">
        <v>9.9999999999965894E-2</v>
      </c>
      <c r="K322" s="6">
        <v>1.6800000000000352</v>
      </c>
      <c r="L322" s="6">
        <v>7.9999999999984084E-2</v>
      </c>
      <c r="M322" s="6">
        <v>0.30000000000001137</v>
      </c>
      <c r="N322" s="6">
        <v>3.9999999999992042E-2</v>
      </c>
      <c r="O322" s="7">
        <v>0.34000000000000341</v>
      </c>
      <c r="P322" s="135">
        <v>1.2400000000000091</v>
      </c>
      <c r="Q322" s="8">
        <f t="shared" si="28"/>
        <v>172480.0000000007</v>
      </c>
      <c r="R322" s="8">
        <f t="shared" si="29"/>
        <v>227040.00000000611</v>
      </c>
      <c r="S322" s="8">
        <f t="shared" si="30"/>
        <v>235840.00000000311</v>
      </c>
      <c r="T322" s="8">
        <f t="shared" si="30"/>
        <v>383680.00000000623</v>
      </c>
      <c r="U322" s="8">
        <f t="shared" si="30"/>
        <v>390720.00000000483</v>
      </c>
      <c r="V322" s="8">
        <f t="shared" si="30"/>
        <v>417120.00000000582</v>
      </c>
      <c r="W322" s="8">
        <f t="shared" si="30"/>
        <v>420640.00000000512</v>
      </c>
      <c r="X322" s="8">
        <f t="shared" si="30"/>
        <v>450560.00000000541</v>
      </c>
      <c r="Y322" s="8">
        <f t="shared" si="30"/>
        <v>559680.00000000617</v>
      </c>
      <c r="Z322" s="140">
        <f t="shared" si="22"/>
        <v>3257760.0000000433</v>
      </c>
      <c r="AA322" s="138">
        <v>19.003401673255492</v>
      </c>
      <c r="AB322" s="9">
        <v>19.067757653764826</v>
      </c>
      <c r="AC322" s="165">
        <v>19.537786154270481</v>
      </c>
      <c r="AD322" s="167">
        <v>4.6500000000000341</v>
      </c>
      <c r="AE322" s="172">
        <f t="shared" si="23"/>
        <v>409200.00000000303</v>
      </c>
    </row>
    <row r="323" spans="1:70" s="3" customFormat="1" ht="14.25" customHeight="1">
      <c r="A323" s="4">
        <v>64047</v>
      </c>
      <c r="B323" s="4" t="s">
        <v>5304</v>
      </c>
      <c r="C323" s="5" t="s">
        <v>5258</v>
      </c>
      <c r="D323" s="4" t="s">
        <v>4981</v>
      </c>
      <c r="E323" s="186">
        <v>38.61</v>
      </c>
      <c r="F323" s="133">
        <v>38.85</v>
      </c>
      <c r="G323" s="187">
        <v>39.68</v>
      </c>
      <c r="H323" s="132">
        <v>0.24000000000000199</v>
      </c>
      <c r="I323" s="6">
        <v>6.0000000000002274E-2</v>
      </c>
      <c r="J323" s="6">
        <v>0.11999999999999744</v>
      </c>
      <c r="K323" s="6">
        <v>0</v>
      </c>
      <c r="L323" s="6">
        <v>0.14000000000000057</v>
      </c>
      <c r="M323" s="6">
        <v>0.17999999999999972</v>
      </c>
      <c r="N323" s="6">
        <v>0</v>
      </c>
      <c r="O323" s="7">
        <v>0.32999999999999829</v>
      </c>
      <c r="P323" s="135">
        <v>0</v>
      </c>
      <c r="Q323" s="8">
        <f t="shared" si="28"/>
        <v>73920.000000000626</v>
      </c>
      <c r="R323" s="8">
        <f t="shared" si="29"/>
        <v>84480.000000001019</v>
      </c>
      <c r="S323" s="8">
        <f t="shared" ref="S323:Y338" si="31">R323+(J323*88000)</f>
        <v>95040.000000000786</v>
      </c>
      <c r="T323" s="8">
        <f t="shared" si="31"/>
        <v>95040.000000000786</v>
      </c>
      <c r="U323" s="8">
        <f t="shared" si="31"/>
        <v>107360.00000000084</v>
      </c>
      <c r="V323" s="8">
        <f t="shared" si="31"/>
        <v>123200.00000000081</v>
      </c>
      <c r="W323" s="8">
        <f t="shared" si="31"/>
        <v>123200.00000000081</v>
      </c>
      <c r="X323" s="8">
        <f t="shared" si="31"/>
        <v>152240.00000000067</v>
      </c>
      <c r="Y323" s="8">
        <f t="shared" si="31"/>
        <v>152240.00000000067</v>
      </c>
      <c r="Z323" s="140">
        <f t="shared" si="22"/>
        <v>1006720.0000000071</v>
      </c>
      <c r="AA323" s="138">
        <v>8.2178660366515537</v>
      </c>
      <c r="AB323" s="9">
        <v>8.2689483430176871</v>
      </c>
      <c r="AC323" s="165">
        <v>8.4456079858672268</v>
      </c>
      <c r="AD323" s="167">
        <v>1.0700000000000003</v>
      </c>
      <c r="AE323" s="172">
        <f t="shared" si="23"/>
        <v>94160.000000000029</v>
      </c>
    </row>
    <row r="324" spans="1:70" s="3" customFormat="1" ht="14.25" customHeight="1">
      <c r="A324" s="4">
        <v>64048</v>
      </c>
      <c r="B324" s="4" t="s">
        <v>5305</v>
      </c>
      <c r="C324" s="5" t="s">
        <v>5258</v>
      </c>
      <c r="D324" s="4" t="s">
        <v>4981</v>
      </c>
      <c r="E324" s="186">
        <v>131.18</v>
      </c>
      <c r="F324" s="133">
        <v>132.19</v>
      </c>
      <c r="G324" s="187">
        <v>138.63000000000002</v>
      </c>
      <c r="H324" s="132">
        <v>1.0099999999999909</v>
      </c>
      <c r="I324" s="6">
        <v>1.0800000000000125</v>
      </c>
      <c r="J324" s="6">
        <v>0.31000000000000227</v>
      </c>
      <c r="K324" s="6">
        <v>5.0000000000011369E-2</v>
      </c>
      <c r="L324" s="6">
        <v>0.6799999999999784</v>
      </c>
      <c r="M324" s="6">
        <v>0.15999999999999659</v>
      </c>
      <c r="N324" s="6">
        <v>6.9999999999993179E-2</v>
      </c>
      <c r="O324" s="7">
        <v>3.1299999999999955</v>
      </c>
      <c r="P324" s="135">
        <v>0.96000000000003638</v>
      </c>
      <c r="Q324" s="8">
        <f t="shared" si="28"/>
        <v>311079.99999999721</v>
      </c>
      <c r="R324" s="8">
        <f t="shared" si="29"/>
        <v>501159.99999999942</v>
      </c>
      <c r="S324" s="8">
        <f t="shared" si="31"/>
        <v>528439.99999999965</v>
      </c>
      <c r="T324" s="8">
        <f t="shared" si="31"/>
        <v>532840.0000000007</v>
      </c>
      <c r="U324" s="8">
        <f t="shared" si="31"/>
        <v>592679.99999999884</v>
      </c>
      <c r="V324" s="8">
        <f t="shared" si="31"/>
        <v>606759.99999999849</v>
      </c>
      <c r="W324" s="8">
        <f t="shared" si="31"/>
        <v>612919.9999999979</v>
      </c>
      <c r="X324" s="8">
        <f t="shared" si="31"/>
        <v>888359.99999999744</v>
      </c>
      <c r="Y324" s="8">
        <f t="shared" si="31"/>
        <v>972840.0000000007</v>
      </c>
      <c r="Z324" s="140">
        <f t="shared" si="22"/>
        <v>5547079.9999999907</v>
      </c>
      <c r="AA324" s="138">
        <v>6.3770314087512823</v>
      </c>
      <c r="AB324" s="9">
        <v>6.4261303698950449</v>
      </c>
      <c r="AC324" s="165">
        <v>6.7391970132275523</v>
      </c>
      <c r="AD324" s="167">
        <v>7.4500000000000171</v>
      </c>
      <c r="AE324" s="172">
        <f t="shared" si="23"/>
        <v>655600.00000000151</v>
      </c>
    </row>
    <row r="325" spans="1:70" s="3" customFormat="1" ht="14.25" customHeight="1">
      <c r="A325" s="4">
        <v>64049</v>
      </c>
      <c r="B325" s="4" t="s">
        <v>5306</v>
      </c>
      <c r="C325" s="5" t="s">
        <v>5258</v>
      </c>
      <c r="D325" s="4" t="s">
        <v>4981</v>
      </c>
      <c r="E325" s="186">
        <v>262.45</v>
      </c>
      <c r="F325" s="133">
        <v>264.14</v>
      </c>
      <c r="G325" s="187">
        <v>267.47000000000003</v>
      </c>
      <c r="H325" s="132">
        <v>1.6899999999999977</v>
      </c>
      <c r="I325" s="6">
        <v>1.3700000000000045</v>
      </c>
      <c r="J325" s="6">
        <v>0.22000000000002728</v>
      </c>
      <c r="K325" s="6">
        <v>0.12000000000000455</v>
      </c>
      <c r="L325" s="6">
        <v>0.23000000000001819</v>
      </c>
      <c r="M325" s="6">
        <v>0</v>
      </c>
      <c r="N325" s="6">
        <v>0.93000000000000682</v>
      </c>
      <c r="O325" s="7">
        <v>0.45999999999997954</v>
      </c>
      <c r="P325" s="135">
        <v>0</v>
      </c>
      <c r="Q325" s="8">
        <f t="shared" si="28"/>
        <v>520519.9999999993</v>
      </c>
      <c r="R325" s="8">
        <f t="shared" si="29"/>
        <v>761640</v>
      </c>
      <c r="S325" s="8">
        <f t="shared" si="31"/>
        <v>781000.00000000244</v>
      </c>
      <c r="T325" s="8">
        <f t="shared" si="31"/>
        <v>791560.00000000279</v>
      </c>
      <c r="U325" s="8">
        <f t="shared" si="31"/>
        <v>811800.00000000442</v>
      </c>
      <c r="V325" s="8">
        <f t="shared" si="31"/>
        <v>811800.00000000442</v>
      </c>
      <c r="W325" s="8">
        <f t="shared" si="31"/>
        <v>893640.00000000501</v>
      </c>
      <c r="X325" s="8">
        <f t="shared" si="31"/>
        <v>934120.00000000326</v>
      </c>
      <c r="Y325" s="8">
        <f t="shared" si="31"/>
        <v>934120.00000000326</v>
      </c>
      <c r="Z325" s="140">
        <f t="shared" si="22"/>
        <v>7240200.0000000261</v>
      </c>
      <c r="AA325" s="138">
        <v>13.242543658262147</v>
      </c>
      <c r="AB325" s="9">
        <v>13.327816658004812</v>
      </c>
      <c r="AC325" s="165">
        <v>13.495839787675276</v>
      </c>
      <c r="AD325" s="167">
        <v>5.0200000000000387</v>
      </c>
      <c r="AE325" s="172">
        <f t="shared" si="23"/>
        <v>441760.00000000338</v>
      </c>
    </row>
    <row r="326" spans="1:70" s="3" customFormat="1" ht="14.25" customHeight="1">
      <c r="A326" s="4">
        <v>64050</v>
      </c>
      <c r="B326" s="4" t="s">
        <v>5307</v>
      </c>
      <c r="C326" s="5" t="s">
        <v>5258</v>
      </c>
      <c r="D326" s="4" t="s">
        <v>4981</v>
      </c>
      <c r="E326" s="186">
        <v>399.05</v>
      </c>
      <c r="F326" s="133">
        <v>400.89</v>
      </c>
      <c r="G326" s="187">
        <v>414.81000000000006</v>
      </c>
      <c r="H326" s="132">
        <v>1.839999999999975</v>
      </c>
      <c r="I326" s="6">
        <v>6.8799999999999955</v>
      </c>
      <c r="J326" s="6">
        <v>1.2900000000000205</v>
      </c>
      <c r="K326" s="6">
        <v>1.6000000000000227</v>
      </c>
      <c r="L326" s="6">
        <v>1.4499999999999886</v>
      </c>
      <c r="M326" s="6">
        <v>0.62999999999999545</v>
      </c>
      <c r="N326" s="6">
        <v>1.0799999999999841</v>
      </c>
      <c r="O326" s="7">
        <v>1.999999999998181E-2</v>
      </c>
      <c r="P326" s="135">
        <v>0.97000000000008413</v>
      </c>
      <c r="Q326" s="8">
        <f t="shared" si="28"/>
        <v>566719.9999999922</v>
      </c>
      <c r="R326" s="8">
        <f t="shared" si="29"/>
        <v>1777599.9999999912</v>
      </c>
      <c r="S326" s="8">
        <f t="shared" si="31"/>
        <v>1891119.999999993</v>
      </c>
      <c r="T326" s="8">
        <f t="shared" si="31"/>
        <v>2031919.9999999951</v>
      </c>
      <c r="U326" s="8">
        <f t="shared" si="31"/>
        <v>2159519.9999999939</v>
      </c>
      <c r="V326" s="8">
        <f t="shared" si="31"/>
        <v>2214959.9999999935</v>
      </c>
      <c r="W326" s="8">
        <f t="shared" si="31"/>
        <v>2309999.9999999921</v>
      </c>
      <c r="X326" s="8">
        <f t="shared" si="31"/>
        <v>2311759.9999999907</v>
      </c>
      <c r="Y326" s="8">
        <f t="shared" si="31"/>
        <v>2397119.9999999981</v>
      </c>
      <c r="Z326" s="140">
        <f t="shared" si="22"/>
        <v>17660719.99999994</v>
      </c>
      <c r="AA326" s="138">
        <v>11.814392212360035</v>
      </c>
      <c r="AB326" s="9">
        <v>11.868867796048152</v>
      </c>
      <c r="AC326" s="165">
        <v>12.280987429166942</v>
      </c>
      <c r="AD326" s="167">
        <v>15.760000000000048</v>
      </c>
      <c r="AE326" s="172">
        <f t="shared" si="23"/>
        <v>1386880.0000000042</v>
      </c>
    </row>
    <row r="327" spans="1:70" s="12" customFormat="1">
      <c r="A327" s="12">
        <v>64051</v>
      </c>
      <c r="B327" s="12" t="s">
        <v>5308</v>
      </c>
      <c r="C327" s="12" t="s">
        <v>5258</v>
      </c>
      <c r="D327" s="12" t="s">
        <v>4981</v>
      </c>
      <c r="E327" s="130">
        <v>75.31</v>
      </c>
      <c r="F327" s="12">
        <v>76.210000000000008</v>
      </c>
      <c r="G327" s="188">
        <v>65.94</v>
      </c>
      <c r="H327" s="12">
        <v>0.90000000000000568</v>
      </c>
      <c r="I327" s="12">
        <v>-10.329999999999998</v>
      </c>
      <c r="J327" s="12">
        <v>3.9999999999992042E-2</v>
      </c>
      <c r="K327" s="12">
        <v>0</v>
      </c>
      <c r="L327" s="12">
        <v>0</v>
      </c>
      <c r="M327" s="12">
        <v>0</v>
      </c>
      <c r="N327" s="12">
        <v>1.9999999999996021E-2</v>
      </c>
      <c r="O327" s="13">
        <v>0</v>
      </c>
      <c r="P327" s="136">
        <v>0</v>
      </c>
      <c r="Q327" s="14">
        <f t="shared" si="28"/>
        <v>277200.00000000169</v>
      </c>
      <c r="R327" s="14">
        <v>0</v>
      </c>
      <c r="S327" s="14">
        <f>R327+(J327*88000)</f>
        <v>3519.9999999992997</v>
      </c>
      <c r="T327" s="14">
        <f t="shared" si="31"/>
        <v>3519.9999999992997</v>
      </c>
      <c r="U327" s="14">
        <f t="shared" si="31"/>
        <v>3519.9999999992997</v>
      </c>
      <c r="V327" s="14">
        <f t="shared" si="31"/>
        <v>3519.9999999992997</v>
      </c>
      <c r="W327" s="14">
        <f t="shared" si="31"/>
        <v>5279.9999999989495</v>
      </c>
      <c r="X327" s="14">
        <f t="shared" si="31"/>
        <v>5279.9999999989495</v>
      </c>
      <c r="Y327" s="14">
        <f t="shared" si="31"/>
        <v>5279.9999999989495</v>
      </c>
      <c r="Z327" s="141">
        <f t="shared" ref="Z327" si="32">SUM(Q327:Y327)</f>
        <v>307119.99999999575</v>
      </c>
      <c r="AA327" s="13">
        <v>4.1216519445265378</v>
      </c>
      <c r="AB327" s="13">
        <v>4.1709081754397488</v>
      </c>
      <c r="AC327" s="13">
        <v>3.6088398515745572</v>
      </c>
      <c r="AD327" s="169">
        <v>0.06</v>
      </c>
      <c r="AE327" s="173">
        <f t="shared" ref="AE327" si="33">AD327*88000</f>
        <v>5280</v>
      </c>
      <c r="AG327" s="13"/>
      <c r="AH327" s="14"/>
      <c r="AI327" s="15"/>
      <c r="AL327" s="18"/>
      <c r="AM327" s="18"/>
      <c r="AN327" s="18"/>
      <c r="AO327" s="18"/>
      <c r="AP327" s="18"/>
      <c r="AQ327" s="18"/>
      <c r="AR327" s="18"/>
      <c r="AS327" s="18"/>
      <c r="AT327" s="18"/>
      <c r="AU327" s="18"/>
      <c r="AV327" s="18"/>
      <c r="AW327" s="18"/>
      <c r="AX327" s="18"/>
      <c r="AY327" s="18"/>
      <c r="AZ327" s="18"/>
      <c r="BA327" s="18"/>
      <c r="BB327" s="18"/>
      <c r="BC327" s="18"/>
      <c r="BD327" s="18"/>
      <c r="BE327" s="18"/>
      <c r="BF327" s="18"/>
      <c r="BG327" s="18"/>
      <c r="BH327" s="18"/>
      <c r="BI327" s="18"/>
      <c r="BJ327" s="18"/>
      <c r="BK327" s="18"/>
      <c r="BL327" s="18"/>
      <c r="BM327" s="18"/>
      <c r="BN327" s="18"/>
      <c r="BO327" s="18"/>
      <c r="BP327" s="18"/>
      <c r="BQ327" s="18"/>
      <c r="BR327" s="18"/>
    </row>
    <row r="328" spans="1:70" s="3" customFormat="1" ht="14.25" customHeight="1">
      <c r="A328" s="4">
        <v>64052</v>
      </c>
      <c r="B328" s="4" t="s">
        <v>5309</v>
      </c>
      <c r="C328" s="5" t="s">
        <v>5258</v>
      </c>
      <c r="D328" s="4" t="s">
        <v>4981</v>
      </c>
      <c r="E328" s="186">
        <v>279.83</v>
      </c>
      <c r="F328" s="133">
        <v>280.75</v>
      </c>
      <c r="G328" s="187">
        <v>289.5</v>
      </c>
      <c r="H328" s="132">
        <v>0.92000000000001592</v>
      </c>
      <c r="I328" s="6">
        <v>5.6499999999999773</v>
      </c>
      <c r="J328" s="6">
        <v>0.6400000000000432</v>
      </c>
      <c r="K328" s="6">
        <v>0.18999999999994088</v>
      </c>
      <c r="L328" s="6">
        <v>0.67000000000007276</v>
      </c>
      <c r="M328" s="6">
        <v>-0.12000000000006139</v>
      </c>
      <c r="N328" s="6">
        <v>0.41000000000008185</v>
      </c>
      <c r="O328" s="7">
        <v>0.51999999999992497</v>
      </c>
      <c r="P328" s="135">
        <v>0.79000000000002046</v>
      </c>
      <c r="Q328" s="8">
        <f t="shared" ref="Q328:Q504" si="34">((H328/6)*88000)*6+((H328/6)*88000)*5+((H328/6)*88000)*4+((H328/6)*88000)*3+((H328/6)*88000)*2+((H328/6)*88000)</f>
        <v>283360.00000000489</v>
      </c>
      <c r="R328" s="8">
        <f t="shared" ref="R328:R504" si="35">Q328+((I328/3)*88000+((I328/3)*88000)*2+((I328/3)*88000)*3)</f>
        <v>1277760.0000000009</v>
      </c>
      <c r="S328" s="8">
        <f t="shared" si="31"/>
        <v>1334080.0000000047</v>
      </c>
      <c r="T328" s="8">
        <f t="shared" si="31"/>
        <v>1350799.9999999995</v>
      </c>
      <c r="U328" s="8">
        <f t="shared" si="31"/>
        <v>1409760.0000000061</v>
      </c>
      <c r="V328" s="8">
        <f t="shared" si="31"/>
        <v>1399200.0000000007</v>
      </c>
      <c r="W328" s="8">
        <f t="shared" si="31"/>
        <v>1435280.0000000079</v>
      </c>
      <c r="X328" s="8">
        <f t="shared" si="31"/>
        <v>1481040.0000000014</v>
      </c>
      <c r="Y328" s="8">
        <f t="shared" si="31"/>
        <v>1550560.0000000033</v>
      </c>
      <c r="Z328" s="140">
        <f t="shared" ref="Z328:Z552" si="36">SUM(Q328:Y328)</f>
        <v>11521840.00000003</v>
      </c>
      <c r="AA328" s="138">
        <v>5.2099391556260564</v>
      </c>
      <c r="AB328" s="9">
        <v>5.227067926748437</v>
      </c>
      <c r="AC328" s="165">
        <v>5.3899774347058695</v>
      </c>
      <c r="AD328" s="167">
        <v>9.6700000000000159</v>
      </c>
      <c r="AE328" s="172">
        <f t="shared" si="23"/>
        <v>850960.0000000014</v>
      </c>
    </row>
    <row r="329" spans="1:70" s="3" customFormat="1" ht="14.25" customHeight="1">
      <c r="A329" s="4">
        <v>64053</v>
      </c>
      <c r="B329" s="4" t="s">
        <v>5310</v>
      </c>
      <c r="C329" s="5" t="s">
        <v>5258</v>
      </c>
      <c r="D329" s="4" t="s">
        <v>4981</v>
      </c>
      <c r="E329" s="186">
        <v>144.68</v>
      </c>
      <c r="F329" s="133">
        <v>145.17000000000002</v>
      </c>
      <c r="G329" s="187">
        <v>146.16</v>
      </c>
      <c r="H329" s="132">
        <v>0.49000000000000909</v>
      </c>
      <c r="I329" s="6">
        <v>8.9999999999974989E-2</v>
      </c>
      <c r="J329" s="6">
        <v>0.12000000000000455</v>
      </c>
      <c r="K329" s="6">
        <v>0.13999999999998636</v>
      </c>
      <c r="L329" s="6">
        <v>0.23000000000001819</v>
      </c>
      <c r="M329" s="6">
        <v>6.9999999999993179E-2</v>
      </c>
      <c r="N329" s="6">
        <v>6.0000000000002274E-2</v>
      </c>
      <c r="O329" s="7">
        <v>0</v>
      </c>
      <c r="P329" s="135">
        <v>0.28000000000000114</v>
      </c>
      <c r="Q329" s="8">
        <f t="shared" si="34"/>
        <v>150920.00000000279</v>
      </c>
      <c r="R329" s="8">
        <f t="shared" si="35"/>
        <v>166759.9999999984</v>
      </c>
      <c r="S329" s="8">
        <f t="shared" si="31"/>
        <v>177319.99999999881</v>
      </c>
      <c r="T329" s="8">
        <f t="shared" si="31"/>
        <v>189639.99999999761</v>
      </c>
      <c r="U329" s="8">
        <f t="shared" si="31"/>
        <v>209879.99999999921</v>
      </c>
      <c r="V329" s="8">
        <f t="shared" si="31"/>
        <v>216039.9999999986</v>
      </c>
      <c r="W329" s="8">
        <f t="shared" si="31"/>
        <v>221319.99999999881</v>
      </c>
      <c r="X329" s="8">
        <f t="shared" si="31"/>
        <v>221319.99999999881</v>
      </c>
      <c r="Y329" s="8">
        <f t="shared" si="31"/>
        <v>245959.99999999889</v>
      </c>
      <c r="Z329" s="140">
        <f t="shared" si="36"/>
        <v>1799159.9999999919</v>
      </c>
      <c r="AA329" s="138">
        <v>9.5095371429322597</v>
      </c>
      <c r="AB329" s="9">
        <v>9.5417438971487183</v>
      </c>
      <c r="AC329" s="165">
        <v>9.6068146862799217</v>
      </c>
      <c r="AD329" s="167">
        <v>1.4799999999999898</v>
      </c>
      <c r="AE329" s="172">
        <f t="shared" si="23"/>
        <v>130239.9999999991</v>
      </c>
    </row>
    <row r="330" spans="1:70" s="3" customFormat="1" ht="14.25" customHeight="1">
      <c r="A330" s="4">
        <v>64054</v>
      </c>
      <c r="B330" s="4" t="s">
        <v>5311</v>
      </c>
      <c r="C330" s="5" t="s">
        <v>5258</v>
      </c>
      <c r="D330" s="4" t="s">
        <v>4981</v>
      </c>
      <c r="E330" s="186">
        <v>282.35000000000002</v>
      </c>
      <c r="F330" s="133">
        <v>285.17</v>
      </c>
      <c r="G330" s="187">
        <v>290.07</v>
      </c>
      <c r="H330" s="132">
        <v>2.8199999999999932</v>
      </c>
      <c r="I330" s="6">
        <v>1.6999999999999886</v>
      </c>
      <c r="J330" s="6">
        <v>0.23000000000001819</v>
      </c>
      <c r="K330" s="6">
        <v>0.94999999999998863</v>
      </c>
      <c r="L330" s="6">
        <v>0.52999999999997272</v>
      </c>
      <c r="M330" s="6">
        <v>6.0000000000002274E-2</v>
      </c>
      <c r="N330" s="6">
        <v>0.33999999999997499</v>
      </c>
      <c r="O330" s="7">
        <v>0.78000000000002956</v>
      </c>
      <c r="P330" s="135">
        <v>0.31000000000000227</v>
      </c>
      <c r="Q330" s="8">
        <f t="shared" si="34"/>
        <v>868559.99999999767</v>
      </c>
      <c r="R330" s="8">
        <f t="shared" si="35"/>
        <v>1167759.9999999958</v>
      </c>
      <c r="S330" s="8">
        <f t="shared" si="31"/>
        <v>1187999.9999999974</v>
      </c>
      <c r="T330" s="8">
        <f t="shared" si="31"/>
        <v>1271599.9999999965</v>
      </c>
      <c r="U330" s="8">
        <f t="shared" si="31"/>
        <v>1318239.9999999942</v>
      </c>
      <c r="V330" s="8">
        <f t="shared" si="31"/>
        <v>1323519.9999999944</v>
      </c>
      <c r="W330" s="8">
        <f t="shared" si="31"/>
        <v>1353439.9999999923</v>
      </c>
      <c r="X330" s="8">
        <f t="shared" si="31"/>
        <v>1422079.9999999949</v>
      </c>
      <c r="Y330" s="8">
        <f t="shared" si="31"/>
        <v>1449359.9999999951</v>
      </c>
      <c r="Z330" s="140">
        <f t="shared" si="36"/>
        <v>11362559.999999957</v>
      </c>
      <c r="AA330" s="138">
        <v>10.525158240824268</v>
      </c>
      <c r="AB330" s="9">
        <v>10.630279353766094</v>
      </c>
      <c r="AC330" s="165">
        <v>10.812936606750116</v>
      </c>
      <c r="AD330" s="167">
        <v>7.7199999999999713</v>
      </c>
      <c r="AE330" s="172">
        <f t="shared" si="23"/>
        <v>679359.99999999744</v>
      </c>
    </row>
    <row r="331" spans="1:70" s="3" customFormat="1" ht="14.25" customHeight="1">
      <c r="A331" s="4">
        <v>64055</v>
      </c>
      <c r="B331" s="4" t="s">
        <v>5312</v>
      </c>
      <c r="C331" s="5" t="s">
        <v>5258</v>
      </c>
      <c r="D331" s="4" t="s">
        <v>4981</v>
      </c>
      <c r="E331" s="186">
        <v>150.42000000000002</v>
      </c>
      <c r="F331" s="133">
        <v>151.81</v>
      </c>
      <c r="G331" s="187">
        <v>155.85</v>
      </c>
      <c r="H331" s="132">
        <v>1.3899999999999864</v>
      </c>
      <c r="I331" s="6">
        <v>1.6699999999999875</v>
      </c>
      <c r="J331" s="6">
        <v>3.9999999999992042E-2</v>
      </c>
      <c r="K331" s="6">
        <v>0.29000000000002046</v>
      </c>
      <c r="L331" s="6">
        <v>0.34999999999999432</v>
      </c>
      <c r="M331" s="6">
        <v>0.15999999999999659</v>
      </c>
      <c r="N331" s="6">
        <v>2.0000000000010232E-2</v>
      </c>
      <c r="O331" s="7">
        <v>3.9999999999992042E-2</v>
      </c>
      <c r="P331" s="135">
        <v>1.4699999999999989</v>
      </c>
      <c r="Q331" s="8">
        <f t="shared" si="34"/>
        <v>428119.99999999575</v>
      </c>
      <c r="R331" s="8">
        <f t="shared" si="35"/>
        <v>722039.99999999348</v>
      </c>
      <c r="S331" s="8">
        <f t="shared" si="31"/>
        <v>725559.99999999278</v>
      </c>
      <c r="T331" s="8">
        <f t="shared" si="31"/>
        <v>751079.99999999453</v>
      </c>
      <c r="U331" s="8">
        <f t="shared" si="31"/>
        <v>781879.99999999406</v>
      </c>
      <c r="V331" s="8">
        <f t="shared" si="31"/>
        <v>795959.99999999371</v>
      </c>
      <c r="W331" s="8">
        <f t="shared" si="31"/>
        <v>797719.99999999464</v>
      </c>
      <c r="X331" s="8">
        <f t="shared" si="31"/>
        <v>801239.99999999395</v>
      </c>
      <c r="Y331" s="8">
        <f t="shared" si="31"/>
        <v>930599.99999999383</v>
      </c>
      <c r="Z331" s="140">
        <f t="shared" si="36"/>
        <v>6734199.9999999469</v>
      </c>
      <c r="AA331" s="138">
        <v>16.002978881855416</v>
      </c>
      <c r="AB331" s="9">
        <v>16.150859088249376</v>
      </c>
      <c r="AC331" s="165">
        <v>16.580669184531089</v>
      </c>
      <c r="AD331" s="167">
        <v>5.4299999999999784</v>
      </c>
      <c r="AE331" s="172">
        <f t="shared" si="23"/>
        <v>477839.99999999808</v>
      </c>
    </row>
    <row r="332" spans="1:70" s="3" customFormat="1" ht="14.25" customHeight="1">
      <c r="A332" s="4">
        <v>64056</v>
      </c>
      <c r="B332" s="4" t="s">
        <v>5313</v>
      </c>
      <c r="C332" s="5" t="s">
        <v>5258</v>
      </c>
      <c r="D332" s="4" t="s">
        <v>4981</v>
      </c>
      <c r="E332" s="186">
        <v>72.45</v>
      </c>
      <c r="F332" s="133">
        <v>73.320000000000007</v>
      </c>
      <c r="G332" s="187">
        <v>73.73</v>
      </c>
      <c r="H332" s="132">
        <v>0.87000000000000455</v>
      </c>
      <c r="I332" s="6">
        <v>0</v>
      </c>
      <c r="J332" s="6">
        <v>0.10999999999999943</v>
      </c>
      <c r="K332" s="6">
        <v>-0.25</v>
      </c>
      <c r="L332" s="6">
        <v>0.17000000000000171</v>
      </c>
      <c r="M332" s="6">
        <v>1.0000000000005116E-2</v>
      </c>
      <c r="N332" s="6">
        <v>0</v>
      </c>
      <c r="O332" s="7">
        <v>0.12000000000000455</v>
      </c>
      <c r="P332" s="135">
        <v>0.25</v>
      </c>
      <c r="Q332" s="8">
        <f t="shared" si="34"/>
        <v>267960.00000000146</v>
      </c>
      <c r="R332" s="8">
        <f t="shared" si="35"/>
        <v>267960.00000000146</v>
      </c>
      <c r="S332" s="8">
        <f t="shared" si="31"/>
        <v>277640.0000000014</v>
      </c>
      <c r="T332" s="8">
        <f t="shared" si="31"/>
        <v>255640.0000000014</v>
      </c>
      <c r="U332" s="8">
        <f t="shared" si="31"/>
        <v>270600.00000000157</v>
      </c>
      <c r="V332" s="8">
        <f t="shared" si="31"/>
        <v>271480.00000000204</v>
      </c>
      <c r="W332" s="8">
        <f t="shared" si="31"/>
        <v>271480.00000000204</v>
      </c>
      <c r="X332" s="8">
        <f t="shared" si="31"/>
        <v>282040.00000000244</v>
      </c>
      <c r="Y332" s="8">
        <f t="shared" si="31"/>
        <v>304040.00000000244</v>
      </c>
      <c r="Z332" s="140">
        <f t="shared" si="36"/>
        <v>2468840.0000000163</v>
      </c>
      <c r="AA332" s="138">
        <v>8.8397857465318026</v>
      </c>
      <c r="AB332" s="9">
        <v>8.9459363828255611</v>
      </c>
      <c r="AC332" s="165">
        <v>8.9959613953318129</v>
      </c>
      <c r="AD332" s="167">
        <v>1.2800000000000011</v>
      </c>
      <c r="AE332" s="172">
        <f t="shared" si="23"/>
        <v>112640.0000000001</v>
      </c>
    </row>
    <row r="333" spans="1:70" s="3" customFormat="1" ht="14.25" customHeight="1">
      <c r="A333" s="4">
        <v>64057</v>
      </c>
      <c r="B333" s="4" t="s">
        <v>5314</v>
      </c>
      <c r="C333" s="5" t="s">
        <v>5258</v>
      </c>
      <c r="D333" s="4" t="s">
        <v>4981</v>
      </c>
      <c r="E333" s="186">
        <v>318.24</v>
      </c>
      <c r="F333" s="133">
        <v>318.95</v>
      </c>
      <c r="G333" s="187">
        <v>327.95</v>
      </c>
      <c r="H333" s="132">
        <v>0.70999999999997954</v>
      </c>
      <c r="I333" s="6">
        <v>2.7200000000000273</v>
      </c>
      <c r="J333" s="6">
        <v>1.4700000000000273</v>
      </c>
      <c r="K333" s="6">
        <v>0.63999999999998636</v>
      </c>
      <c r="L333" s="6">
        <v>0.10000000000002274</v>
      </c>
      <c r="M333" s="6">
        <v>0.67999999999994998</v>
      </c>
      <c r="N333" s="6">
        <v>0.48000000000001819</v>
      </c>
      <c r="O333" s="7">
        <v>0.56999999999999318</v>
      </c>
      <c r="P333" s="135">
        <v>2.339999999999975</v>
      </c>
      <c r="Q333" s="8">
        <f t="shared" si="34"/>
        <v>218679.99999999368</v>
      </c>
      <c r="R333" s="8">
        <f t="shared" si="35"/>
        <v>697399.99999999849</v>
      </c>
      <c r="S333" s="8">
        <f t="shared" si="31"/>
        <v>826760.00000000093</v>
      </c>
      <c r="T333" s="8">
        <f t="shared" si="31"/>
        <v>883079.99999999977</v>
      </c>
      <c r="U333" s="8">
        <f t="shared" si="31"/>
        <v>891880.00000000175</v>
      </c>
      <c r="V333" s="8">
        <f t="shared" si="31"/>
        <v>951719.99999999732</v>
      </c>
      <c r="W333" s="8">
        <f t="shared" si="31"/>
        <v>993959.99999999895</v>
      </c>
      <c r="X333" s="8">
        <f t="shared" si="31"/>
        <v>1044119.9999999984</v>
      </c>
      <c r="Y333" s="8">
        <f t="shared" si="31"/>
        <v>1250039.9999999963</v>
      </c>
      <c r="Z333" s="140">
        <f t="shared" si="36"/>
        <v>7757639.9999999851</v>
      </c>
      <c r="AA333" s="138">
        <v>3.8575153305446022</v>
      </c>
      <c r="AB333" s="9">
        <v>3.8661215267634517</v>
      </c>
      <c r="AC333" s="165">
        <v>3.9752141548897129</v>
      </c>
      <c r="AD333" s="167">
        <v>9.7099999999999795</v>
      </c>
      <c r="AE333" s="172">
        <f t="shared" si="23"/>
        <v>854479.99999999825</v>
      </c>
    </row>
    <row r="334" spans="1:70" s="3" customFormat="1" ht="14.25" customHeight="1">
      <c r="A334" s="4">
        <v>64058</v>
      </c>
      <c r="B334" s="4" t="s">
        <v>5315</v>
      </c>
      <c r="C334" s="5" t="s">
        <v>5258</v>
      </c>
      <c r="D334" s="4" t="s">
        <v>4981</v>
      </c>
      <c r="E334" s="186">
        <v>229.6</v>
      </c>
      <c r="F334" s="133">
        <v>230.95</v>
      </c>
      <c r="G334" s="187">
        <v>235.57</v>
      </c>
      <c r="H334" s="132">
        <v>1.3499999999999943</v>
      </c>
      <c r="I334" s="6">
        <v>1.6400000000000148</v>
      </c>
      <c r="J334" s="6">
        <v>0.83000000000001251</v>
      </c>
      <c r="K334" s="6">
        <v>0.21999999999999886</v>
      </c>
      <c r="L334" s="6">
        <v>0.84999999999999432</v>
      </c>
      <c r="M334" s="6">
        <v>0.55000000000001137</v>
      </c>
      <c r="N334" s="6">
        <v>7.9999999999984084E-2</v>
      </c>
      <c r="O334" s="7">
        <v>-0.49000000000000909</v>
      </c>
      <c r="P334" s="135">
        <v>0.93999999999999773</v>
      </c>
      <c r="Q334" s="8">
        <f t="shared" si="34"/>
        <v>415799.99999999825</v>
      </c>
      <c r="R334" s="8">
        <f t="shared" si="35"/>
        <v>704440.00000000093</v>
      </c>
      <c r="S334" s="8">
        <f t="shared" si="31"/>
        <v>777480.0000000021</v>
      </c>
      <c r="T334" s="8">
        <f t="shared" si="31"/>
        <v>796840.00000000198</v>
      </c>
      <c r="U334" s="8">
        <f t="shared" si="31"/>
        <v>871640.00000000151</v>
      </c>
      <c r="V334" s="8">
        <f t="shared" si="31"/>
        <v>920040.00000000256</v>
      </c>
      <c r="W334" s="8">
        <f t="shared" si="31"/>
        <v>927080.00000000116</v>
      </c>
      <c r="X334" s="8">
        <f t="shared" si="31"/>
        <v>883960.00000000035</v>
      </c>
      <c r="Y334" s="8">
        <f t="shared" si="31"/>
        <v>966680.00000000012</v>
      </c>
      <c r="Z334" s="140">
        <f t="shared" si="36"/>
        <v>7263960.0000000084</v>
      </c>
      <c r="AA334" s="138">
        <v>6.7880594014327071</v>
      </c>
      <c r="AB334" s="9">
        <v>6.8279717716066353</v>
      </c>
      <c r="AC334" s="165">
        <v>6.9645607717574149</v>
      </c>
      <c r="AD334" s="167">
        <v>5.9699999999999989</v>
      </c>
      <c r="AE334" s="172">
        <f t="shared" si="23"/>
        <v>525359.99999999988</v>
      </c>
    </row>
    <row r="335" spans="1:70" s="3" customFormat="1" ht="14.25" customHeight="1">
      <c r="A335" s="4">
        <v>64059</v>
      </c>
      <c r="B335" s="4" t="s">
        <v>5316</v>
      </c>
      <c r="C335" s="5" t="s">
        <v>5258</v>
      </c>
      <c r="D335" s="4" t="s">
        <v>4981</v>
      </c>
      <c r="E335" s="186">
        <v>269.33</v>
      </c>
      <c r="F335" s="133">
        <v>270.44</v>
      </c>
      <c r="G335" s="187">
        <v>278.36</v>
      </c>
      <c r="H335" s="132">
        <v>1.1100000000000136</v>
      </c>
      <c r="I335" s="6">
        <v>3.339999999999975</v>
      </c>
      <c r="J335" s="6">
        <v>0.85000000000007958</v>
      </c>
      <c r="K335" s="6">
        <v>0.52999999999991587</v>
      </c>
      <c r="L335" s="6">
        <v>1.1200000000000614</v>
      </c>
      <c r="M335" s="6">
        <v>0.30000000000001137</v>
      </c>
      <c r="N335" s="6">
        <v>0.1199999999999477</v>
      </c>
      <c r="O335" s="7">
        <v>8.0000000000040927E-2</v>
      </c>
      <c r="P335" s="135">
        <v>1.5799999999999841</v>
      </c>
      <c r="Q335" s="8">
        <f t="shared" si="34"/>
        <v>341880.00000000419</v>
      </c>
      <c r="R335" s="8">
        <f t="shared" si="35"/>
        <v>929719.99999999977</v>
      </c>
      <c r="S335" s="8">
        <f t="shared" si="31"/>
        <v>1004520.0000000068</v>
      </c>
      <c r="T335" s="8">
        <f t="shared" si="31"/>
        <v>1051159.9999999993</v>
      </c>
      <c r="U335" s="8">
        <f t="shared" si="31"/>
        <v>1149720.0000000047</v>
      </c>
      <c r="V335" s="8">
        <f t="shared" si="31"/>
        <v>1176120.0000000056</v>
      </c>
      <c r="W335" s="8">
        <f t="shared" si="31"/>
        <v>1186680.0000000009</v>
      </c>
      <c r="X335" s="8">
        <f t="shared" si="31"/>
        <v>1193720.0000000044</v>
      </c>
      <c r="Y335" s="8">
        <f t="shared" si="31"/>
        <v>1332760.000000003</v>
      </c>
      <c r="Z335" s="140">
        <f t="shared" si="36"/>
        <v>9366280.0000000298</v>
      </c>
      <c r="AA335" s="138">
        <v>12.514927488418126</v>
      </c>
      <c r="AB335" s="9">
        <v>12.566505736337572</v>
      </c>
      <c r="AC335" s="165">
        <v>12.934523505276315</v>
      </c>
      <c r="AD335" s="167">
        <v>9.0300000000000296</v>
      </c>
      <c r="AE335" s="172">
        <f t="shared" si="23"/>
        <v>794640.00000000256</v>
      </c>
    </row>
    <row r="336" spans="1:70" s="3" customFormat="1" ht="14.25" customHeight="1">
      <c r="A336" s="4">
        <v>64060</v>
      </c>
      <c r="B336" s="4" t="s">
        <v>5317</v>
      </c>
      <c r="C336" s="5" t="s">
        <v>5258</v>
      </c>
      <c r="D336" s="4" t="s">
        <v>4981</v>
      </c>
      <c r="E336" s="186">
        <v>98.39</v>
      </c>
      <c r="F336" s="133">
        <v>98.43</v>
      </c>
      <c r="G336" s="187">
        <v>101.10000000000001</v>
      </c>
      <c r="H336" s="132">
        <v>4.0000000000006253E-2</v>
      </c>
      <c r="I336" s="6">
        <v>0.25999999999999091</v>
      </c>
      <c r="J336" s="6">
        <v>0.12000000000000455</v>
      </c>
      <c r="K336" s="6">
        <v>0</v>
      </c>
      <c r="L336" s="6">
        <v>0</v>
      </c>
      <c r="M336" s="6">
        <v>1.8499999999999943</v>
      </c>
      <c r="N336" s="6">
        <v>0.37999999999999545</v>
      </c>
      <c r="O336" s="7">
        <v>0</v>
      </c>
      <c r="P336" s="135">
        <v>6.0000000000002274E-2</v>
      </c>
      <c r="Q336" s="8">
        <f t="shared" si="34"/>
        <v>12320.000000001924</v>
      </c>
      <c r="R336" s="8">
        <f t="shared" si="35"/>
        <v>58080.00000000032</v>
      </c>
      <c r="S336" s="8">
        <f t="shared" si="31"/>
        <v>68640.000000000728</v>
      </c>
      <c r="T336" s="8">
        <f t="shared" si="31"/>
        <v>68640.000000000728</v>
      </c>
      <c r="U336" s="8">
        <f t="shared" si="31"/>
        <v>68640.000000000728</v>
      </c>
      <c r="V336" s="8">
        <f t="shared" si="31"/>
        <v>231440.00000000023</v>
      </c>
      <c r="W336" s="8">
        <f t="shared" si="31"/>
        <v>264879.99999999983</v>
      </c>
      <c r="X336" s="8">
        <f t="shared" si="31"/>
        <v>264879.99999999983</v>
      </c>
      <c r="Y336" s="8">
        <f t="shared" si="31"/>
        <v>270160</v>
      </c>
      <c r="Z336" s="140">
        <f t="shared" si="36"/>
        <v>1307680.0000000042</v>
      </c>
      <c r="AA336" s="138">
        <v>2.5032247559489433</v>
      </c>
      <c r="AB336" s="9">
        <v>2.5042424304101485</v>
      </c>
      <c r="AC336" s="165">
        <v>2.5721722006955807</v>
      </c>
      <c r="AD336" s="167">
        <v>2.710000000000008</v>
      </c>
      <c r="AE336" s="172">
        <f t="shared" si="23"/>
        <v>238480.0000000007</v>
      </c>
    </row>
    <row r="337" spans="1:31" s="3" customFormat="1" ht="14.25" customHeight="1">
      <c r="A337" s="4">
        <v>64063</v>
      </c>
      <c r="B337" s="4" t="s">
        <v>5318</v>
      </c>
      <c r="C337" s="5" t="s">
        <v>5258</v>
      </c>
      <c r="D337" s="4" t="s">
        <v>4981</v>
      </c>
      <c r="E337" s="186">
        <v>208.20000000000002</v>
      </c>
      <c r="F337" s="133">
        <v>209.41000000000003</v>
      </c>
      <c r="G337" s="187">
        <v>211.5</v>
      </c>
      <c r="H337" s="132">
        <v>1.210000000000008</v>
      </c>
      <c r="I337" s="6">
        <v>1.4199999999999591</v>
      </c>
      <c r="J337" s="6">
        <v>0</v>
      </c>
      <c r="K337" s="6">
        <v>0.36000000000001364</v>
      </c>
      <c r="L337" s="6">
        <v>0.13999999999995794</v>
      </c>
      <c r="M337" s="6">
        <v>0.14000000000001478</v>
      </c>
      <c r="N337" s="6">
        <v>2.0000000000010232E-2</v>
      </c>
      <c r="O337" s="7">
        <v>9.9999999999909051E-3</v>
      </c>
      <c r="P337" s="135">
        <v>0</v>
      </c>
      <c r="Q337" s="8">
        <f t="shared" si="34"/>
        <v>372680.00000000244</v>
      </c>
      <c r="R337" s="8">
        <f t="shared" si="35"/>
        <v>622599.99999999523</v>
      </c>
      <c r="S337" s="8">
        <f t="shared" si="31"/>
        <v>622599.99999999523</v>
      </c>
      <c r="T337" s="8">
        <f t="shared" si="31"/>
        <v>654279.99999999639</v>
      </c>
      <c r="U337" s="8">
        <f t="shared" si="31"/>
        <v>666599.99999999267</v>
      </c>
      <c r="V337" s="8">
        <f t="shared" si="31"/>
        <v>678919.99999999395</v>
      </c>
      <c r="W337" s="8">
        <f t="shared" si="31"/>
        <v>680679.99999999488</v>
      </c>
      <c r="X337" s="8">
        <f t="shared" si="31"/>
        <v>681559.99999999406</v>
      </c>
      <c r="Y337" s="8">
        <f t="shared" si="31"/>
        <v>681559.99999999406</v>
      </c>
      <c r="Z337" s="140">
        <f t="shared" si="36"/>
        <v>5661479.999999959</v>
      </c>
      <c r="AA337" s="138">
        <v>6.8876082598368429</v>
      </c>
      <c r="AB337" s="9">
        <v>6.927637107072206</v>
      </c>
      <c r="AC337" s="165">
        <v>6.9967778432060133</v>
      </c>
      <c r="AD337" s="167">
        <v>3.2999999999999829</v>
      </c>
      <c r="AE337" s="172">
        <f t="shared" si="23"/>
        <v>290399.99999999849</v>
      </c>
    </row>
    <row r="338" spans="1:31" s="3" customFormat="1" ht="14.25" customHeight="1">
      <c r="A338" s="4">
        <v>64064</v>
      </c>
      <c r="B338" s="4" t="s">
        <v>5319</v>
      </c>
      <c r="C338" s="5" t="s">
        <v>5258</v>
      </c>
      <c r="D338" s="4" t="s">
        <v>4981</v>
      </c>
      <c r="E338" s="186">
        <v>66.900000000000006</v>
      </c>
      <c r="F338" s="133">
        <v>66.960000000000008</v>
      </c>
      <c r="G338" s="187">
        <v>67.400000000000006</v>
      </c>
      <c r="H338" s="132">
        <v>6.0000000000002274E-2</v>
      </c>
      <c r="I338" s="6">
        <v>3.0000000000001137E-2</v>
      </c>
      <c r="J338" s="6">
        <v>0.25999999999999091</v>
      </c>
      <c r="K338" s="6">
        <v>9.0000000000003411E-2</v>
      </c>
      <c r="L338" s="6">
        <v>0</v>
      </c>
      <c r="M338" s="6">
        <v>0</v>
      </c>
      <c r="N338" s="6">
        <v>6.0000000000002274E-2</v>
      </c>
      <c r="O338" s="7">
        <v>0</v>
      </c>
      <c r="P338" s="135">
        <v>0</v>
      </c>
      <c r="Q338" s="8">
        <f t="shared" si="34"/>
        <v>18480.000000000698</v>
      </c>
      <c r="R338" s="8">
        <f t="shared" si="35"/>
        <v>23760.000000000899</v>
      </c>
      <c r="S338" s="8">
        <f t="shared" si="31"/>
        <v>46640.000000000102</v>
      </c>
      <c r="T338" s="8">
        <f t="shared" si="31"/>
        <v>54560.0000000004</v>
      </c>
      <c r="U338" s="8">
        <f t="shared" si="31"/>
        <v>54560.0000000004</v>
      </c>
      <c r="V338" s="8">
        <f t="shared" si="31"/>
        <v>54560.0000000004</v>
      </c>
      <c r="W338" s="8">
        <f t="shared" si="31"/>
        <v>59840.000000000597</v>
      </c>
      <c r="X338" s="8">
        <f t="shared" si="31"/>
        <v>59840.000000000597</v>
      </c>
      <c r="Y338" s="8">
        <f t="shared" si="31"/>
        <v>59840.000000000597</v>
      </c>
      <c r="Z338" s="140">
        <f t="shared" si="36"/>
        <v>432080.00000000466</v>
      </c>
      <c r="AA338" s="138">
        <v>4.9970122497759197</v>
      </c>
      <c r="AB338" s="9">
        <v>5.0014938751120415</v>
      </c>
      <c r="AC338" s="165">
        <v>5.0343591275769342</v>
      </c>
      <c r="AD338" s="167">
        <v>0.5</v>
      </c>
      <c r="AE338" s="172">
        <f t="shared" si="23"/>
        <v>44000</v>
      </c>
    </row>
    <row r="339" spans="1:31" s="3" customFormat="1" ht="14.25" customHeight="1">
      <c r="A339" s="4">
        <v>64065</v>
      </c>
      <c r="B339" s="4" t="s">
        <v>5320</v>
      </c>
      <c r="C339" s="5" t="s">
        <v>5258</v>
      </c>
      <c r="D339" s="4" t="s">
        <v>4981</v>
      </c>
      <c r="E339" s="186">
        <v>118.54</v>
      </c>
      <c r="F339" s="133">
        <v>118.80000000000001</v>
      </c>
      <c r="G339" s="187">
        <v>121.09</v>
      </c>
      <c r="H339" s="132">
        <v>0.26000000000000512</v>
      </c>
      <c r="I339" s="6">
        <v>0.22999999999998977</v>
      </c>
      <c r="J339" s="6">
        <v>0</v>
      </c>
      <c r="K339" s="6">
        <v>4.9999999999997158E-2</v>
      </c>
      <c r="L339" s="6">
        <v>0.40999999999999659</v>
      </c>
      <c r="M339" s="6">
        <v>0</v>
      </c>
      <c r="N339" s="6">
        <v>0.59999999999999432</v>
      </c>
      <c r="O339" s="7">
        <v>1</v>
      </c>
      <c r="P339" s="135">
        <v>0</v>
      </c>
      <c r="Q339" s="8">
        <f t="shared" si="34"/>
        <v>80080.000000001572</v>
      </c>
      <c r="R339" s="8">
        <f t="shared" si="35"/>
        <v>120559.99999999977</v>
      </c>
      <c r="S339" s="8">
        <f t="shared" ref="S339:Y375" si="37">R339+(J339*88000)</f>
        <v>120559.99999999977</v>
      </c>
      <c r="T339" s="8">
        <f t="shared" si="37"/>
        <v>124959.99999999952</v>
      </c>
      <c r="U339" s="8">
        <f t="shared" si="37"/>
        <v>161039.99999999921</v>
      </c>
      <c r="V339" s="8">
        <f t="shared" si="37"/>
        <v>161039.99999999921</v>
      </c>
      <c r="W339" s="8">
        <f t="shared" si="37"/>
        <v>213839.99999999872</v>
      </c>
      <c r="X339" s="8">
        <f t="shared" si="37"/>
        <v>301839.99999999872</v>
      </c>
      <c r="Y339" s="8">
        <f t="shared" si="37"/>
        <v>301839.99999999872</v>
      </c>
      <c r="Z339" s="140">
        <f t="shared" si="36"/>
        <v>1585759.9999999953</v>
      </c>
      <c r="AA339" s="138">
        <v>9.6861440909945173</v>
      </c>
      <c r="AB339" s="9">
        <v>9.7073892189147024</v>
      </c>
      <c r="AC339" s="165">
        <v>9.8945097686732435</v>
      </c>
      <c r="AD339" s="167">
        <v>2.5499999999999972</v>
      </c>
      <c r="AE339" s="172">
        <f t="shared" si="23"/>
        <v>224399.99999999974</v>
      </c>
    </row>
    <row r="340" spans="1:31" s="3" customFormat="1" ht="14.25" customHeight="1">
      <c r="A340" s="4">
        <v>64066</v>
      </c>
      <c r="B340" s="4" t="s">
        <v>5321</v>
      </c>
      <c r="C340" s="5" t="s">
        <v>5258</v>
      </c>
      <c r="D340" s="4" t="s">
        <v>4981</v>
      </c>
      <c r="E340" s="186">
        <v>376.88</v>
      </c>
      <c r="F340" s="133">
        <v>380.90999999999997</v>
      </c>
      <c r="G340" s="187">
        <v>388.65000000000003</v>
      </c>
      <c r="H340" s="132">
        <v>4.0299999999999727</v>
      </c>
      <c r="I340" s="6">
        <v>3.4700000000000841</v>
      </c>
      <c r="J340" s="6">
        <v>0.66999999999995907</v>
      </c>
      <c r="K340" s="6">
        <v>0.29000000000002046</v>
      </c>
      <c r="L340" s="6">
        <v>0</v>
      </c>
      <c r="M340" s="6">
        <v>0.48000000000001819</v>
      </c>
      <c r="N340" s="6">
        <v>1.2899999999999636</v>
      </c>
      <c r="O340" s="7">
        <v>0.17000000000001592</v>
      </c>
      <c r="P340" s="135">
        <v>1.3700000000000045</v>
      </c>
      <c r="Q340" s="8">
        <f t="shared" si="34"/>
        <v>1241239.9999999916</v>
      </c>
      <c r="R340" s="8">
        <f t="shared" si="35"/>
        <v>1851960.0000000065</v>
      </c>
      <c r="S340" s="8">
        <f t="shared" si="37"/>
        <v>1910920.000000003</v>
      </c>
      <c r="T340" s="8">
        <f t="shared" si="37"/>
        <v>1936440.0000000049</v>
      </c>
      <c r="U340" s="8">
        <f t="shared" si="37"/>
        <v>1936440.0000000049</v>
      </c>
      <c r="V340" s="8">
        <f t="shared" si="37"/>
        <v>1978680.0000000065</v>
      </c>
      <c r="W340" s="8">
        <f t="shared" si="37"/>
        <v>2092200.0000000033</v>
      </c>
      <c r="X340" s="8">
        <f t="shared" si="37"/>
        <v>2107160.0000000047</v>
      </c>
      <c r="Y340" s="8">
        <f t="shared" si="37"/>
        <v>2227720.0000000051</v>
      </c>
      <c r="Z340" s="140">
        <f t="shared" si="36"/>
        <v>17282760.00000003</v>
      </c>
      <c r="AA340" s="138">
        <v>7.0714367467788444</v>
      </c>
      <c r="AB340" s="9">
        <v>7.1470520357024236</v>
      </c>
      <c r="AC340" s="165">
        <v>7.2922784218732719</v>
      </c>
      <c r="AD340" s="167">
        <v>11.770000000000039</v>
      </c>
      <c r="AE340" s="172">
        <f t="shared" si="23"/>
        <v>1035760.0000000034</v>
      </c>
    </row>
    <row r="341" spans="1:31" s="3" customFormat="1" ht="14.25" customHeight="1">
      <c r="A341" s="4">
        <v>64067</v>
      </c>
      <c r="B341" s="4" t="s">
        <v>5322</v>
      </c>
      <c r="C341" s="5" t="s">
        <v>5258</v>
      </c>
      <c r="D341" s="4" t="s">
        <v>4981</v>
      </c>
      <c r="E341" s="186">
        <v>80.28</v>
      </c>
      <c r="F341" s="133">
        <v>81.93</v>
      </c>
      <c r="G341" s="187">
        <v>82.65</v>
      </c>
      <c r="H341" s="132">
        <v>1.6500000000000057</v>
      </c>
      <c r="I341" s="6">
        <v>0.12999999999999545</v>
      </c>
      <c r="J341" s="6">
        <v>0.28000000000000114</v>
      </c>
      <c r="K341" s="6">
        <v>0</v>
      </c>
      <c r="L341" s="6">
        <v>1.9999999999996021E-2</v>
      </c>
      <c r="M341" s="6">
        <v>0</v>
      </c>
      <c r="N341" s="6">
        <v>1.0000000000005116E-2</v>
      </c>
      <c r="O341" s="7">
        <v>0</v>
      </c>
      <c r="P341" s="135">
        <v>0.28000000000000114</v>
      </c>
      <c r="Q341" s="8">
        <f t="shared" si="34"/>
        <v>508200.00000000175</v>
      </c>
      <c r="R341" s="8">
        <f t="shared" si="35"/>
        <v>531080.00000000093</v>
      </c>
      <c r="S341" s="8">
        <f t="shared" si="37"/>
        <v>555720.00000000105</v>
      </c>
      <c r="T341" s="8">
        <f t="shared" si="37"/>
        <v>555720.00000000105</v>
      </c>
      <c r="U341" s="8">
        <f t="shared" si="37"/>
        <v>557480.0000000007</v>
      </c>
      <c r="V341" s="8">
        <f t="shared" si="37"/>
        <v>557480.0000000007</v>
      </c>
      <c r="W341" s="8">
        <f t="shared" si="37"/>
        <v>558360.00000000116</v>
      </c>
      <c r="X341" s="8">
        <f t="shared" si="37"/>
        <v>558360.00000000116</v>
      </c>
      <c r="Y341" s="8">
        <f t="shared" si="37"/>
        <v>583000.00000000128</v>
      </c>
      <c r="Z341" s="140">
        <f t="shared" si="36"/>
        <v>4965400.0000000093</v>
      </c>
      <c r="AA341" s="138">
        <v>14.209352543452866</v>
      </c>
      <c r="AB341" s="9">
        <v>14.501398279585118</v>
      </c>
      <c r="AC341" s="165">
        <v>14.628836418988284</v>
      </c>
      <c r="AD341" s="167">
        <v>2.3700000000000045</v>
      </c>
      <c r="AE341" s="172">
        <f t="shared" si="23"/>
        <v>208560.00000000041</v>
      </c>
    </row>
    <row r="342" spans="1:31" s="3" customFormat="1" ht="14.25" customHeight="1">
      <c r="A342" s="4">
        <v>64068</v>
      </c>
      <c r="B342" s="4" t="s">
        <v>5323</v>
      </c>
      <c r="C342" s="5" t="s">
        <v>5258</v>
      </c>
      <c r="D342" s="4" t="s">
        <v>4981</v>
      </c>
      <c r="E342" s="186">
        <v>44.58</v>
      </c>
      <c r="F342" s="133">
        <v>44.769999999999996</v>
      </c>
      <c r="G342" s="187">
        <v>45.35</v>
      </c>
      <c r="H342" s="132">
        <v>0.18999999999999773</v>
      </c>
      <c r="I342" s="6">
        <v>4.0000000000006253E-2</v>
      </c>
      <c r="J342" s="6">
        <v>0.28999999999999915</v>
      </c>
      <c r="K342" s="6">
        <v>7.9999999999998295E-2</v>
      </c>
      <c r="L342" s="6">
        <v>4.9999999999997158E-2</v>
      </c>
      <c r="M342" s="6">
        <v>0</v>
      </c>
      <c r="N342" s="6">
        <v>0</v>
      </c>
      <c r="O342" s="7">
        <v>0.11999999999999744</v>
      </c>
      <c r="P342" s="135">
        <v>0</v>
      </c>
      <c r="Q342" s="8">
        <f t="shared" si="34"/>
        <v>58519.999999999294</v>
      </c>
      <c r="R342" s="8">
        <f t="shared" si="35"/>
        <v>65560.000000000393</v>
      </c>
      <c r="S342" s="8">
        <f t="shared" si="37"/>
        <v>91080.00000000032</v>
      </c>
      <c r="T342" s="8">
        <f t="shared" si="37"/>
        <v>98120.000000000175</v>
      </c>
      <c r="U342" s="8">
        <f t="shared" si="37"/>
        <v>102519.99999999993</v>
      </c>
      <c r="V342" s="8">
        <f t="shared" si="37"/>
        <v>102519.99999999993</v>
      </c>
      <c r="W342" s="8">
        <f t="shared" si="37"/>
        <v>102519.99999999993</v>
      </c>
      <c r="X342" s="8">
        <f t="shared" si="37"/>
        <v>113079.99999999971</v>
      </c>
      <c r="Y342" s="8">
        <f t="shared" si="37"/>
        <v>113079.99999999971</v>
      </c>
      <c r="Z342" s="140">
        <f t="shared" si="36"/>
        <v>846999.99999999953</v>
      </c>
      <c r="AA342" s="138">
        <v>9.6845672575599568</v>
      </c>
      <c r="AB342" s="9">
        <v>9.7258428919012854</v>
      </c>
      <c r="AC342" s="165">
        <v>9.8518421967327079</v>
      </c>
      <c r="AD342" s="167">
        <v>0.77000000000000313</v>
      </c>
      <c r="AE342" s="172">
        <f t="shared" si="23"/>
        <v>67760.000000000276</v>
      </c>
    </row>
    <row r="343" spans="1:31" s="3" customFormat="1" ht="14.25" customHeight="1">
      <c r="A343" s="4">
        <v>64069</v>
      </c>
      <c r="B343" s="4" t="s">
        <v>5324</v>
      </c>
      <c r="C343" s="5" t="s">
        <v>5258</v>
      </c>
      <c r="D343" s="4" t="s">
        <v>4981</v>
      </c>
      <c r="E343" s="186">
        <v>35.56</v>
      </c>
      <c r="F343" s="133">
        <v>36.35</v>
      </c>
      <c r="G343" s="187">
        <v>36.540000000000006</v>
      </c>
      <c r="H343" s="132">
        <v>0.78999999999999915</v>
      </c>
      <c r="I343" s="6">
        <v>9.9999999999980105E-3</v>
      </c>
      <c r="J343" s="6">
        <v>9.9999999999980105E-3</v>
      </c>
      <c r="K343" s="6">
        <v>0</v>
      </c>
      <c r="L343" s="6">
        <v>0</v>
      </c>
      <c r="M343" s="6">
        <v>0.14999999999999858</v>
      </c>
      <c r="N343" s="6">
        <v>0</v>
      </c>
      <c r="O343" s="7">
        <v>0</v>
      </c>
      <c r="P343" s="135">
        <v>2.0000000000003126E-2</v>
      </c>
      <c r="Q343" s="8">
        <f t="shared" si="34"/>
        <v>243319.99999999974</v>
      </c>
      <c r="R343" s="8">
        <f t="shared" si="35"/>
        <v>245079.99999999939</v>
      </c>
      <c r="S343" s="8">
        <f t="shared" si="37"/>
        <v>245959.99999999921</v>
      </c>
      <c r="T343" s="8">
        <f t="shared" si="37"/>
        <v>245959.99999999921</v>
      </c>
      <c r="U343" s="8">
        <f t="shared" si="37"/>
        <v>245959.99999999921</v>
      </c>
      <c r="V343" s="8">
        <f t="shared" si="37"/>
        <v>259159.9999999991</v>
      </c>
      <c r="W343" s="8">
        <f t="shared" si="37"/>
        <v>259159.9999999991</v>
      </c>
      <c r="X343" s="8">
        <f t="shared" si="37"/>
        <v>259159.9999999991</v>
      </c>
      <c r="Y343" s="8">
        <f t="shared" si="37"/>
        <v>260919.99999999936</v>
      </c>
      <c r="Z343" s="140">
        <f t="shared" si="36"/>
        <v>2264679.9999999935</v>
      </c>
      <c r="AA343" s="138">
        <v>11.107987380126822</v>
      </c>
      <c r="AB343" s="9">
        <v>11.354762127885545</v>
      </c>
      <c r="AC343" s="165">
        <v>11.414113016587011</v>
      </c>
      <c r="AD343" s="167">
        <v>0.98000000000000398</v>
      </c>
      <c r="AE343" s="172">
        <f t="shared" si="23"/>
        <v>86240.000000000349</v>
      </c>
    </row>
    <row r="344" spans="1:31" s="3" customFormat="1" ht="14.25" customHeight="1">
      <c r="A344" s="4">
        <v>64070</v>
      </c>
      <c r="B344" s="4" t="s">
        <v>5325</v>
      </c>
      <c r="C344" s="5" t="s">
        <v>5258</v>
      </c>
      <c r="D344" s="4" t="s">
        <v>4981</v>
      </c>
      <c r="E344" s="186">
        <v>149.13</v>
      </c>
      <c r="F344" s="133">
        <v>149.28</v>
      </c>
      <c r="G344" s="187">
        <v>155.69000000000003</v>
      </c>
      <c r="H344" s="132">
        <v>0.15000000000000568</v>
      </c>
      <c r="I344" s="6">
        <v>2.3499999999999943</v>
      </c>
      <c r="J344" s="6">
        <v>0.68000000000000682</v>
      </c>
      <c r="K344" s="6">
        <v>0.15000000000000568</v>
      </c>
      <c r="L344" s="6">
        <v>0.18000000000000682</v>
      </c>
      <c r="M344" s="6">
        <v>0.29999999999998295</v>
      </c>
      <c r="N344" s="6">
        <v>2.3300000000000125</v>
      </c>
      <c r="O344" s="7">
        <v>9.0000000000003411E-2</v>
      </c>
      <c r="P344" s="135">
        <v>0.33000000000001251</v>
      </c>
      <c r="Q344" s="8">
        <f t="shared" si="34"/>
        <v>46200.000000001746</v>
      </c>
      <c r="R344" s="8">
        <f t="shared" si="35"/>
        <v>459800.00000000076</v>
      </c>
      <c r="S344" s="8">
        <f t="shared" si="37"/>
        <v>519640.00000000134</v>
      </c>
      <c r="T344" s="8">
        <f t="shared" si="37"/>
        <v>532840.00000000186</v>
      </c>
      <c r="U344" s="8">
        <f t="shared" si="37"/>
        <v>548680.00000000244</v>
      </c>
      <c r="V344" s="8">
        <f t="shared" si="37"/>
        <v>575080.00000000093</v>
      </c>
      <c r="W344" s="8">
        <f t="shared" si="37"/>
        <v>780120.0000000021</v>
      </c>
      <c r="X344" s="8">
        <f t="shared" si="37"/>
        <v>788040.00000000244</v>
      </c>
      <c r="Y344" s="8">
        <f t="shared" si="37"/>
        <v>817080.00000000349</v>
      </c>
      <c r="Z344" s="140">
        <f t="shared" si="36"/>
        <v>5067480.0000000177</v>
      </c>
      <c r="AA344" s="138">
        <v>8.1390843052606865</v>
      </c>
      <c r="AB344" s="9">
        <v>8.1472708716510116</v>
      </c>
      <c r="AC344" s="165">
        <v>8.4971101420642174</v>
      </c>
      <c r="AD344" s="167">
        <v>6.5600000000000307</v>
      </c>
      <c r="AE344" s="172">
        <f t="shared" si="23"/>
        <v>577280.00000000268</v>
      </c>
    </row>
    <row r="345" spans="1:31" s="3" customFormat="1" ht="14.25" customHeight="1">
      <c r="A345" s="4">
        <v>64071</v>
      </c>
      <c r="B345" s="4" t="s">
        <v>5326</v>
      </c>
      <c r="C345" s="5" t="s">
        <v>5258</v>
      </c>
      <c r="D345" s="4" t="s">
        <v>4981</v>
      </c>
      <c r="E345" s="186">
        <v>20.6</v>
      </c>
      <c r="F345" s="133">
        <v>20.610000000000003</v>
      </c>
      <c r="G345" s="187">
        <v>20.7</v>
      </c>
      <c r="H345" s="132">
        <v>1.0000000000001563E-2</v>
      </c>
      <c r="I345" s="6">
        <v>8.9999999999996305E-2</v>
      </c>
      <c r="J345" s="6">
        <v>0</v>
      </c>
      <c r="K345" s="6">
        <v>0</v>
      </c>
      <c r="L345" s="6">
        <v>0</v>
      </c>
      <c r="M345" s="6">
        <v>0</v>
      </c>
      <c r="N345" s="6">
        <v>0</v>
      </c>
      <c r="O345" s="7">
        <v>0</v>
      </c>
      <c r="P345" s="135">
        <v>0</v>
      </c>
      <c r="Q345" s="8">
        <f t="shared" si="34"/>
        <v>3080.0000000004811</v>
      </c>
      <c r="R345" s="8">
        <f t="shared" si="35"/>
        <v>18919.999999999829</v>
      </c>
      <c r="S345" s="8">
        <f t="shared" si="37"/>
        <v>18919.999999999829</v>
      </c>
      <c r="T345" s="8">
        <f t="shared" si="37"/>
        <v>18919.999999999829</v>
      </c>
      <c r="U345" s="8">
        <f t="shared" si="37"/>
        <v>18919.999999999829</v>
      </c>
      <c r="V345" s="8">
        <f t="shared" si="37"/>
        <v>18919.999999999829</v>
      </c>
      <c r="W345" s="8">
        <f t="shared" si="37"/>
        <v>18919.999999999829</v>
      </c>
      <c r="X345" s="8">
        <f t="shared" si="37"/>
        <v>18919.999999999829</v>
      </c>
      <c r="Y345" s="8">
        <f t="shared" si="37"/>
        <v>18919.999999999829</v>
      </c>
      <c r="Z345" s="140">
        <f t="shared" si="36"/>
        <v>154439.9999999991</v>
      </c>
      <c r="AA345" s="138">
        <v>6.5941101152368757</v>
      </c>
      <c r="AB345" s="9">
        <v>6.5973111395646615</v>
      </c>
      <c r="AC345" s="165">
        <v>6.6261203585147257</v>
      </c>
      <c r="AD345" s="167">
        <v>9.9999999999997868E-2</v>
      </c>
      <c r="AE345" s="172">
        <f t="shared" si="23"/>
        <v>8799.9999999998126</v>
      </c>
    </row>
    <row r="346" spans="1:31" s="3" customFormat="1" ht="14.25" customHeight="1">
      <c r="A346" s="4">
        <v>64072</v>
      </c>
      <c r="B346" s="4" t="s">
        <v>5327</v>
      </c>
      <c r="C346" s="5" t="s">
        <v>5258</v>
      </c>
      <c r="D346" s="4" t="s">
        <v>4981</v>
      </c>
      <c r="E346" s="186">
        <v>112.82000000000001</v>
      </c>
      <c r="F346" s="133">
        <v>113.36000000000001</v>
      </c>
      <c r="G346" s="187">
        <v>116.24000000000001</v>
      </c>
      <c r="H346" s="132">
        <v>0.54000000000000625</v>
      </c>
      <c r="I346" s="6">
        <v>0.28999999999999204</v>
      </c>
      <c r="J346" s="6">
        <v>7.9999999999998295E-2</v>
      </c>
      <c r="K346" s="6">
        <v>0.12999999999999545</v>
      </c>
      <c r="L346" s="6">
        <v>0</v>
      </c>
      <c r="M346" s="6">
        <v>4.9999999999997158E-2</v>
      </c>
      <c r="N346" s="6">
        <v>0.62999999999999545</v>
      </c>
      <c r="O346" s="7">
        <v>0.95000000000001705</v>
      </c>
      <c r="P346" s="135">
        <v>0.75</v>
      </c>
      <c r="Q346" s="8">
        <f t="shared" si="34"/>
        <v>166320.00000000189</v>
      </c>
      <c r="R346" s="8">
        <f t="shared" si="35"/>
        <v>217360.00000000049</v>
      </c>
      <c r="S346" s="8">
        <f t="shared" si="37"/>
        <v>224400.00000000035</v>
      </c>
      <c r="T346" s="8">
        <f t="shared" si="37"/>
        <v>235839.99999999994</v>
      </c>
      <c r="U346" s="8">
        <f t="shared" si="37"/>
        <v>235839.99999999994</v>
      </c>
      <c r="V346" s="8">
        <f t="shared" si="37"/>
        <v>240239.99999999968</v>
      </c>
      <c r="W346" s="8">
        <f t="shared" si="37"/>
        <v>295679.9999999993</v>
      </c>
      <c r="X346" s="8">
        <f t="shared" si="37"/>
        <v>379280.00000000081</v>
      </c>
      <c r="Y346" s="8">
        <f t="shared" si="37"/>
        <v>445280.00000000081</v>
      </c>
      <c r="Z346" s="140">
        <f t="shared" si="36"/>
        <v>2440240.0000000037</v>
      </c>
      <c r="AA346" s="138">
        <v>12.271847194726652</v>
      </c>
      <c r="AB346" s="9">
        <v>12.33058498488046</v>
      </c>
      <c r="AC346" s="165">
        <v>12.643853199034091</v>
      </c>
      <c r="AD346" s="167">
        <v>3.4200000000000021</v>
      </c>
      <c r="AE346" s="172">
        <f t="shared" si="23"/>
        <v>300960.00000000017</v>
      </c>
    </row>
    <row r="347" spans="1:31" s="3" customFormat="1" ht="14.25" customHeight="1">
      <c r="A347" s="4">
        <v>64073</v>
      </c>
      <c r="B347" s="4" t="s">
        <v>5328</v>
      </c>
      <c r="C347" s="5" t="s">
        <v>5258</v>
      </c>
      <c r="D347" s="4" t="s">
        <v>4981</v>
      </c>
      <c r="E347" s="186">
        <v>99.88</v>
      </c>
      <c r="F347" s="133">
        <v>99.97999999999999</v>
      </c>
      <c r="G347" s="187">
        <v>100.76</v>
      </c>
      <c r="H347" s="132">
        <v>9.9999999999994316E-2</v>
      </c>
      <c r="I347" s="6">
        <v>0.4100000000000108</v>
      </c>
      <c r="J347" s="6">
        <v>0</v>
      </c>
      <c r="K347" s="6">
        <v>0.18000000000000682</v>
      </c>
      <c r="L347" s="6">
        <v>3.0000000000001137E-2</v>
      </c>
      <c r="M347" s="6">
        <v>4.0000000000006253E-2</v>
      </c>
      <c r="N347" s="6">
        <v>1.999999999998181E-2</v>
      </c>
      <c r="O347" s="7">
        <v>9.0000000000003411E-2</v>
      </c>
      <c r="P347" s="135">
        <v>1.0000000000005116E-2</v>
      </c>
      <c r="Q347" s="8">
        <f t="shared" si="34"/>
        <v>30799.999999998246</v>
      </c>
      <c r="R347" s="8">
        <f t="shared" si="35"/>
        <v>102960.00000000015</v>
      </c>
      <c r="S347" s="8">
        <f t="shared" si="37"/>
        <v>102960.00000000015</v>
      </c>
      <c r="T347" s="8">
        <f t="shared" si="37"/>
        <v>118800.00000000074</v>
      </c>
      <c r="U347" s="8">
        <f t="shared" si="37"/>
        <v>121440.00000000084</v>
      </c>
      <c r="V347" s="8">
        <f t="shared" si="37"/>
        <v>124960.0000000014</v>
      </c>
      <c r="W347" s="8">
        <f t="shared" si="37"/>
        <v>126719.9999999998</v>
      </c>
      <c r="X347" s="8">
        <f t="shared" si="37"/>
        <v>134640.00000000009</v>
      </c>
      <c r="Y347" s="8">
        <f t="shared" si="37"/>
        <v>135520.00000000052</v>
      </c>
      <c r="Z347" s="140">
        <f t="shared" si="36"/>
        <v>998800.00000000186</v>
      </c>
      <c r="AA347" s="138">
        <v>6.3821494067054747</v>
      </c>
      <c r="AB347" s="9">
        <v>6.3885392238928045</v>
      </c>
      <c r="AC347" s="165">
        <v>6.4383797979539805</v>
      </c>
      <c r="AD347" s="167">
        <v>0.88000000000000955</v>
      </c>
      <c r="AE347" s="172">
        <f t="shared" si="23"/>
        <v>77440.000000000844</v>
      </c>
    </row>
    <row r="348" spans="1:31" s="3" customFormat="1" ht="14.25" customHeight="1">
      <c r="A348" s="4">
        <v>64074</v>
      </c>
      <c r="B348" s="4" t="s">
        <v>5329</v>
      </c>
      <c r="C348" s="5" t="s">
        <v>5258</v>
      </c>
      <c r="D348" s="4" t="s">
        <v>4981</v>
      </c>
      <c r="E348" s="186">
        <v>118.89</v>
      </c>
      <c r="F348" s="133">
        <v>119.36</v>
      </c>
      <c r="G348" s="187">
        <v>125.27</v>
      </c>
      <c r="H348" s="132">
        <v>0.46999999999999886</v>
      </c>
      <c r="I348" s="6">
        <v>4.2199999999999989</v>
      </c>
      <c r="J348" s="6">
        <v>0.15000000000000568</v>
      </c>
      <c r="K348" s="6">
        <v>4.9999999999997158E-2</v>
      </c>
      <c r="L348" s="6">
        <v>0.54000000000000625</v>
      </c>
      <c r="M348" s="6">
        <v>0.54000000000000625</v>
      </c>
      <c r="N348" s="6">
        <v>7.9999999999984084E-2</v>
      </c>
      <c r="O348" s="7">
        <v>0.28000000000000114</v>
      </c>
      <c r="P348" s="135">
        <v>4.9999999999997158E-2</v>
      </c>
      <c r="Q348" s="8">
        <f t="shared" si="34"/>
        <v>144759.99999999965</v>
      </c>
      <c r="R348" s="8">
        <f t="shared" si="35"/>
        <v>887479.99999999942</v>
      </c>
      <c r="S348" s="8">
        <f t="shared" si="37"/>
        <v>900679.99999999988</v>
      </c>
      <c r="T348" s="8">
        <f t="shared" si="37"/>
        <v>905079.99999999965</v>
      </c>
      <c r="U348" s="8">
        <f t="shared" si="37"/>
        <v>952600.00000000023</v>
      </c>
      <c r="V348" s="8">
        <f t="shared" si="37"/>
        <v>1000120.0000000008</v>
      </c>
      <c r="W348" s="8">
        <f t="shared" si="37"/>
        <v>1007159.9999999994</v>
      </c>
      <c r="X348" s="8">
        <f t="shared" si="37"/>
        <v>1031799.9999999995</v>
      </c>
      <c r="Y348" s="8">
        <f t="shared" si="37"/>
        <v>1036199.9999999993</v>
      </c>
      <c r="Z348" s="140">
        <f t="shared" si="36"/>
        <v>7865879.9999999972</v>
      </c>
      <c r="AA348" s="138">
        <v>10.873024582967515</v>
      </c>
      <c r="AB348" s="9">
        <v>10.916008194322504</v>
      </c>
      <c r="AC348" s="165">
        <v>11.456504243488439</v>
      </c>
      <c r="AD348" s="167">
        <v>6.3799999999999963</v>
      </c>
      <c r="AE348" s="172">
        <f t="shared" si="23"/>
        <v>561439.99999999965</v>
      </c>
    </row>
    <row r="349" spans="1:31" s="3" customFormat="1" ht="14.25" customHeight="1">
      <c r="A349" s="4">
        <v>64075</v>
      </c>
      <c r="B349" s="4" t="s">
        <v>5330</v>
      </c>
      <c r="C349" s="5" t="s">
        <v>5258</v>
      </c>
      <c r="D349" s="4" t="s">
        <v>4981</v>
      </c>
      <c r="E349" s="186">
        <v>157.64000000000001</v>
      </c>
      <c r="F349" s="133">
        <v>158.57</v>
      </c>
      <c r="G349" s="187">
        <v>161.19999999999999</v>
      </c>
      <c r="H349" s="132">
        <v>0.9299999999999784</v>
      </c>
      <c r="I349" s="6">
        <v>0.58000000000001251</v>
      </c>
      <c r="J349" s="6">
        <v>0.11000000000001364</v>
      </c>
      <c r="K349" s="6">
        <v>7.9999999999984084E-2</v>
      </c>
      <c r="L349" s="6">
        <v>0.87999999999999545</v>
      </c>
      <c r="M349" s="6">
        <v>0.61000000000001364</v>
      </c>
      <c r="N349" s="6">
        <v>0.33000000000001251</v>
      </c>
      <c r="O349" s="7">
        <v>2.9999999999972715E-2</v>
      </c>
      <c r="P349" s="135">
        <v>9.9999999999909051E-3</v>
      </c>
      <c r="Q349" s="8">
        <f t="shared" si="34"/>
        <v>286439.99999999336</v>
      </c>
      <c r="R349" s="8">
        <f t="shared" si="35"/>
        <v>388519.99999999558</v>
      </c>
      <c r="S349" s="8">
        <f t="shared" si="37"/>
        <v>398199.9999999968</v>
      </c>
      <c r="T349" s="8">
        <f t="shared" si="37"/>
        <v>405239.9999999954</v>
      </c>
      <c r="U349" s="8">
        <f t="shared" si="37"/>
        <v>482679.99999999499</v>
      </c>
      <c r="V349" s="8">
        <f t="shared" si="37"/>
        <v>536359.99999999616</v>
      </c>
      <c r="W349" s="8">
        <f t="shared" si="37"/>
        <v>565399.99999999721</v>
      </c>
      <c r="X349" s="8">
        <f t="shared" si="37"/>
        <v>568039.99999999476</v>
      </c>
      <c r="Y349" s="8">
        <f t="shared" si="37"/>
        <v>568919.99999999395</v>
      </c>
      <c r="Z349" s="140">
        <f t="shared" si="36"/>
        <v>4199799.999999959</v>
      </c>
      <c r="AA349" s="138">
        <v>17.923820352472998</v>
      </c>
      <c r="AB349" s="9">
        <v>18.029562251279135</v>
      </c>
      <c r="AC349" s="165">
        <v>18.328595793064238</v>
      </c>
      <c r="AD349" s="167">
        <v>3.5599999999999734</v>
      </c>
      <c r="AE349" s="172">
        <f t="shared" si="23"/>
        <v>313279.99999999767</v>
      </c>
    </row>
    <row r="350" spans="1:31" s="3" customFormat="1" ht="14.25" customHeight="1">
      <c r="A350" s="4">
        <v>64076</v>
      </c>
      <c r="B350" s="4" t="s">
        <v>5331</v>
      </c>
      <c r="C350" s="5" t="s">
        <v>5258</v>
      </c>
      <c r="D350" s="4" t="s">
        <v>4981</v>
      </c>
      <c r="E350" s="186">
        <v>40.56</v>
      </c>
      <c r="F350" s="133">
        <v>40.97</v>
      </c>
      <c r="G350" s="187">
        <v>42.03</v>
      </c>
      <c r="H350" s="132">
        <v>0.40999999999999659</v>
      </c>
      <c r="I350" s="6">
        <v>0.78000000000000114</v>
      </c>
      <c r="J350" s="6">
        <v>0</v>
      </c>
      <c r="K350" s="6">
        <v>0</v>
      </c>
      <c r="L350" s="6">
        <v>3.9999999999999147E-2</v>
      </c>
      <c r="M350" s="6">
        <v>0</v>
      </c>
      <c r="N350" s="6">
        <v>0.24000000000000199</v>
      </c>
      <c r="O350" s="7">
        <v>0</v>
      </c>
      <c r="P350" s="135">
        <v>0</v>
      </c>
      <c r="Q350" s="8">
        <f t="shared" si="34"/>
        <v>126279.99999999895</v>
      </c>
      <c r="R350" s="8">
        <f t="shared" si="35"/>
        <v>263559.99999999919</v>
      </c>
      <c r="S350" s="8">
        <f t="shared" si="37"/>
        <v>263559.99999999919</v>
      </c>
      <c r="T350" s="8">
        <f t="shared" si="37"/>
        <v>263559.99999999919</v>
      </c>
      <c r="U350" s="8">
        <f t="shared" si="37"/>
        <v>267079.99999999913</v>
      </c>
      <c r="V350" s="8">
        <f t="shared" si="37"/>
        <v>267079.99999999913</v>
      </c>
      <c r="W350" s="8">
        <f t="shared" si="37"/>
        <v>288199.9999999993</v>
      </c>
      <c r="X350" s="8">
        <f t="shared" si="37"/>
        <v>288199.9999999993</v>
      </c>
      <c r="Y350" s="8">
        <f t="shared" si="37"/>
        <v>288199.9999999993</v>
      </c>
      <c r="Z350" s="140">
        <f t="shared" si="36"/>
        <v>2315719.9999999925</v>
      </c>
      <c r="AA350" s="138">
        <v>5.880135695439126</v>
      </c>
      <c r="AB350" s="9">
        <v>5.9395749369364133</v>
      </c>
      <c r="AC350" s="165">
        <v>6.0932471222708697</v>
      </c>
      <c r="AD350" s="167">
        <v>1.4699999999999989</v>
      </c>
      <c r="AE350" s="172">
        <f t="shared" si="23"/>
        <v>129359.9999999999</v>
      </c>
    </row>
    <row r="351" spans="1:31" s="3" customFormat="1" ht="14.25" customHeight="1">
      <c r="A351" s="4">
        <v>64077</v>
      </c>
      <c r="B351" s="4" t="s">
        <v>5332</v>
      </c>
      <c r="C351" s="5" t="s">
        <v>5258</v>
      </c>
      <c r="D351" s="4" t="s">
        <v>4981</v>
      </c>
      <c r="E351" s="186">
        <v>72.44</v>
      </c>
      <c r="F351" s="133">
        <v>73.05</v>
      </c>
      <c r="G351" s="187">
        <v>74.010000000000005</v>
      </c>
      <c r="H351" s="132">
        <v>0.60999999999999943</v>
      </c>
      <c r="I351" s="6">
        <v>0.54000000000000625</v>
      </c>
      <c r="J351" s="6">
        <v>6.0000000000002274E-2</v>
      </c>
      <c r="K351" s="6">
        <v>1.0000000000005116E-2</v>
      </c>
      <c r="L351" s="6">
        <v>0</v>
      </c>
      <c r="M351" s="6">
        <v>4.0000000000006253E-2</v>
      </c>
      <c r="N351" s="6">
        <v>4.0000000000006253E-2</v>
      </c>
      <c r="O351" s="7">
        <v>0.25999999999999091</v>
      </c>
      <c r="P351" s="135">
        <v>1.0000000000005116E-2</v>
      </c>
      <c r="Q351" s="8">
        <f t="shared" si="34"/>
        <v>187879.99999999983</v>
      </c>
      <c r="R351" s="8">
        <f t="shared" si="35"/>
        <v>282920.00000000093</v>
      </c>
      <c r="S351" s="8">
        <f t="shared" si="37"/>
        <v>288200.00000000111</v>
      </c>
      <c r="T351" s="8">
        <f t="shared" si="37"/>
        <v>289080.00000000157</v>
      </c>
      <c r="U351" s="8">
        <f t="shared" si="37"/>
        <v>289080.00000000157</v>
      </c>
      <c r="V351" s="8">
        <f t="shared" si="37"/>
        <v>292600.0000000021</v>
      </c>
      <c r="W351" s="8">
        <f t="shared" si="37"/>
        <v>296120.00000000262</v>
      </c>
      <c r="X351" s="8">
        <f t="shared" si="37"/>
        <v>319000.0000000018</v>
      </c>
      <c r="Y351" s="8">
        <f t="shared" si="37"/>
        <v>319880.00000000227</v>
      </c>
      <c r="Z351" s="140">
        <f t="shared" si="36"/>
        <v>2564760.000000014</v>
      </c>
      <c r="AA351" s="138">
        <v>3.0445161724161114</v>
      </c>
      <c r="AB351" s="9">
        <v>3.0701533185394392</v>
      </c>
      <c r="AC351" s="165">
        <v>3.1105003026023805</v>
      </c>
      <c r="AD351" s="167">
        <v>1.5700000000000072</v>
      </c>
      <c r="AE351" s="172">
        <f t="shared" si="23"/>
        <v>138160.00000000064</v>
      </c>
    </row>
    <row r="352" spans="1:31" s="3" customFormat="1" ht="14.25" customHeight="1">
      <c r="A352" s="4">
        <v>64078</v>
      </c>
      <c r="B352" s="4" t="s">
        <v>5333</v>
      </c>
      <c r="C352" s="5" t="s">
        <v>5258</v>
      </c>
      <c r="D352" s="4" t="s">
        <v>4981</v>
      </c>
      <c r="E352" s="186">
        <v>135.26</v>
      </c>
      <c r="F352" s="133">
        <v>135.84</v>
      </c>
      <c r="G352" s="187">
        <v>138.51000000000002</v>
      </c>
      <c r="H352" s="132">
        <v>0.58000000000001251</v>
      </c>
      <c r="I352" s="6">
        <v>0.46000000000000796</v>
      </c>
      <c r="J352" s="6">
        <v>0.34000000000000341</v>
      </c>
      <c r="K352" s="6">
        <v>5.0000000000011369E-2</v>
      </c>
      <c r="L352" s="6">
        <v>0.97999999999996135</v>
      </c>
      <c r="M352" s="6">
        <v>4.0000000000020464E-2</v>
      </c>
      <c r="N352" s="6">
        <v>8.0000000000012506E-2</v>
      </c>
      <c r="O352" s="7">
        <v>0.35999999999998522</v>
      </c>
      <c r="P352" s="135">
        <v>0.36000000000001364</v>
      </c>
      <c r="Q352" s="8">
        <f t="shared" si="34"/>
        <v>178640.00000000384</v>
      </c>
      <c r="R352" s="8">
        <f t="shared" si="35"/>
        <v>259600.00000000524</v>
      </c>
      <c r="S352" s="8">
        <f t="shared" si="37"/>
        <v>289520.00000000553</v>
      </c>
      <c r="T352" s="8">
        <f t="shared" si="37"/>
        <v>293920.00000000652</v>
      </c>
      <c r="U352" s="8">
        <f t="shared" si="37"/>
        <v>380160.00000000314</v>
      </c>
      <c r="V352" s="8">
        <f t="shared" si="37"/>
        <v>383680.00000000495</v>
      </c>
      <c r="W352" s="8">
        <f t="shared" si="37"/>
        <v>390720.00000000605</v>
      </c>
      <c r="X352" s="8">
        <f t="shared" si="37"/>
        <v>422400.00000000477</v>
      </c>
      <c r="Y352" s="8">
        <f t="shared" si="37"/>
        <v>454080.000000006</v>
      </c>
      <c r="Z352" s="140">
        <f t="shared" si="36"/>
        <v>3052720.0000000461</v>
      </c>
      <c r="AA352" s="138">
        <v>10.91246470350948</v>
      </c>
      <c r="AB352" s="9">
        <v>10.959257765227914</v>
      </c>
      <c r="AC352" s="165">
        <v>11.174667204517952</v>
      </c>
      <c r="AD352" s="167">
        <v>3.2500000000000284</v>
      </c>
      <c r="AE352" s="172">
        <f t="shared" si="23"/>
        <v>286000.0000000025</v>
      </c>
    </row>
    <row r="353" spans="1:31" s="3" customFormat="1" ht="14.25" customHeight="1">
      <c r="A353" s="4">
        <v>64079</v>
      </c>
      <c r="B353" s="4" t="s">
        <v>5334</v>
      </c>
      <c r="C353" s="5" t="s">
        <v>5258</v>
      </c>
      <c r="D353" s="4" t="s">
        <v>4981</v>
      </c>
      <c r="E353" s="186">
        <v>98.22</v>
      </c>
      <c r="F353" s="133">
        <v>98.74</v>
      </c>
      <c r="G353" s="187">
        <v>101.28</v>
      </c>
      <c r="H353" s="132">
        <v>0.51999999999999602</v>
      </c>
      <c r="I353" s="6">
        <v>0.24000000000000909</v>
      </c>
      <c r="J353" s="6">
        <v>0.25</v>
      </c>
      <c r="K353" s="6">
        <v>4.0000000000006253E-2</v>
      </c>
      <c r="L353" s="6">
        <v>1.999999999998181E-2</v>
      </c>
      <c r="M353" s="6">
        <v>-0.25</v>
      </c>
      <c r="N353" s="6">
        <v>6.0000000000016485E-2</v>
      </c>
      <c r="O353" s="7">
        <v>6.0000000000002274E-2</v>
      </c>
      <c r="P353" s="135">
        <v>2.1199999999999903</v>
      </c>
      <c r="Q353" s="8">
        <f t="shared" si="34"/>
        <v>160159.99999999878</v>
      </c>
      <c r="R353" s="8">
        <f t="shared" si="35"/>
        <v>202400.00000000038</v>
      </c>
      <c r="S353" s="8">
        <f t="shared" si="37"/>
        <v>224400.00000000038</v>
      </c>
      <c r="T353" s="8">
        <f t="shared" si="37"/>
        <v>227920.00000000093</v>
      </c>
      <c r="U353" s="8">
        <f t="shared" si="37"/>
        <v>229679.99999999933</v>
      </c>
      <c r="V353" s="8">
        <f t="shared" si="37"/>
        <v>207679.99999999933</v>
      </c>
      <c r="W353" s="8">
        <f t="shared" si="37"/>
        <v>212960.00000000079</v>
      </c>
      <c r="X353" s="8">
        <f t="shared" si="37"/>
        <v>218240.00000000099</v>
      </c>
      <c r="Y353" s="8">
        <f t="shared" si="37"/>
        <v>404800.00000000012</v>
      </c>
      <c r="Z353" s="140">
        <f t="shared" si="36"/>
        <v>2088240.0000000009</v>
      </c>
      <c r="AA353" s="138">
        <v>6.8560180370093731</v>
      </c>
      <c r="AB353" s="9">
        <v>6.892315424295516</v>
      </c>
      <c r="AC353" s="165">
        <v>7.0696142006547502</v>
      </c>
      <c r="AD353" s="167">
        <v>3.0600000000000018</v>
      </c>
      <c r="AE353" s="172">
        <f t="shared" si="23"/>
        <v>269280.00000000017</v>
      </c>
    </row>
    <row r="354" spans="1:31" s="3" customFormat="1" ht="14.25" customHeight="1">
      <c r="A354" s="4">
        <v>64080</v>
      </c>
      <c r="B354" s="4" t="s">
        <v>5335</v>
      </c>
      <c r="C354" s="5" t="s">
        <v>5258</v>
      </c>
      <c r="D354" s="4" t="s">
        <v>4981</v>
      </c>
      <c r="E354" s="186">
        <v>134.14000000000001</v>
      </c>
      <c r="F354" s="133">
        <v>134.30000000000001</v>
      </c>
      <c r="G354" s="187">
        <v>136.01</v>
      </c>
      <c r="H354" s="132">
        <v>0.15999999999999659</v>
      </c>
      <c r="I354" s="6">
        <v>0.62999999999999545</v>
      </c>
      <c r="J354" s="6">
        <v>0.13999999999998636</v>
      </c>
      <c r="K354" s="6">
        <v>9.9999999999994316E-2</v>
      </c>
      <c r="L354" s="6">
        <v>-5.9999999999973852E-2</v>
      </c>
      <c r="M354" s="6">
        <v>0.27000000000001023</v>
      </c>
      <c r="N354" s="6">
        <v>0.11999999999997613</v>
      </c>
      <c r="O354" s="7">
        <v>6.0000000000002274E-2</v>
      </c>
      <c r="P354" s="135">
        <v>0.44999999999998863</v>
      </c>
      <c r="Q354" s="8">
        <f t="shared" si="34"/>
        <v>49279.999999998967</v>
      </c>
      <c r="R354" s="8">
        <f t="shared" si="35"/>
        <v>160159.9999999982</v>
      </c>
      <c r="S354" s="8">
        <f t="shared" si="37"/>
        <v>172479.999999997</v>
      </c>
      <c r="T354" s="8">
        <f t="shared" si="37"/>
        <v>181279.99999999651</v>
      </c>
      <c r="U354" s="8">
        <f t="shared" si="37"/>
        <v>175999.99999999881</v>
      </c>
      <c r="V354" s="8">
        <f t="shared" si="37"/>
        <v>199759.99999999971</v>
      </c>
      <c r="W354" s="8">
        <f t="shared" si="37"/>
        <v>210319.99999999761</v>
      </c>
      <c r="X354" s="8">
        <f t="shared" si="37"/>
        <v>215599.99999999782</v>
      </c>
      <c r="Y354" s="8">
        <f t="shared" si="37"/>
        <v>255199.9999999968</v>
      </c>
      <c r="Z354" s="140">
        <f t="shared" si="36"/>
        <v>1620079.9999999816</v>
      </c>
      <c r="AA354" s="138">
        <v>17.257838331596489</v>
      </c>
      <c r="AB354" s="9">
        <v>17.278423199145728</v>
      </c>
      <c r="AC354" s="165">
        <v>17.49842397107826</v>
      </c>
      <c r="AD354" s="167">
        <v>1.8699999999999761</v>
      </c>
      <c r="AE354" s="172">
        <f t="shared" si="23"/>
        <v>164559.9999999979</v>
      </c>
    </row>
    <row r="355" spans="1:31" s="3" customFormat="1" ht="14.25" customHeight="1">
      <c r="A355" s="4">
        <v>64081</v>
      </c>
      <c r="B355" s="4" t="s">
        <v>5336</v>
      </c>
      <c r="C355" s="5" t="s">
        <v>5258</v>
      </c>
      <c r="D355" s="4" t="s">
        <v>4981</v>
      </c>
      <c r="E355" s="186">
        <v>80.900000000000006</v>
      </c>
      <c r="F355" s="133">
        <v>81.12</v>
      </c>
      <c r="G355" s="187">
        <v>94.92</v>
      </c>
      <c r="H355" s="132">
        <v>0.21999999999999886</v>
      </c>
      <c r="I355" s="6">
        <v>4.0000000000006253E-2</v>
      </c>
      <c r="J355" s="6">
        <v>7.9999999999984084E-2</v>
      </c>
      <c r="K355" s="6">
        <v>2.019999999999996</v>
      </c>
      <c r="L355" s="6">
        <v>3.8100000000000165</v>
      </c>
      <c r="M355" s="6">
        <v>0.68999999999999773</v>
      </c>
      <c r="N355" s="6">
        <v>2.6899999999999977</v>
      </c>
      <c r="O355" s="7">
        <v>0</v>
      </c>
      <c r="P355" s="135">
        <v>4.4699999999999989</v>
      </c>
      <c r="Q355" s="8">
        <f t="shared" si="34"/>
        <v>67759.999999999651</v>
      </c>
      <c r="R355" s="8">
        <f t="shared" si="35"/>
        <v>74800.000000000757</v>
      </c>
      <c r="S355" s="8">
        <f t="shared" si="37"/>
        <v>81839.99999999936</v>
      </c>
      <c r="T355" s="8">
        <f t="shared" si="37"/>
        <v>259599.99999999901</v>
      </c>
      <c r="U355" s="8">
        <f t="shared" si="37"/>
        <v>594880.00000000047</v>
      </c>
      <c r="V355" s="8">
        <f t="shared" si="37"/>
        <v>655600.00000000023</v>
      </c>
      <c r="W355" s="8">
        <f t="shared" si="37"/>
        <v>892320</v>
      </c>
      <c r="X355" s="8">
        <f t="shared" si="37"/>
        <v>892320</v>
      </c>
      <c r="Y355" s="8">
        <f t="shared" si="37"/>
        <v>1285680</v>
      </c>
      <c r="Z355" s="140">
        <f t="shared" si="36"/>
        <v>4804800</v>
      </c>
      <c r="AA355" s="138">
        <v>16.398427048283132</v>
      </c>
      <c r="AB355" s="9">
        <v>16.443021040256212</v>
      </c>
      <c r="AC355" s="165">
        <v>19.240280536749502</v>
      </c>
      <c r="AD355" s="167">
        <v>14.019999999999994</v>
      </c>
      <c r="AE355" s="172">
        <f t="shared" si="23"/>
        <v>1233759.9999999995</v>
      </c>
    </row>
    <row r="356" spans="1:31" s="3" customFormat="1" ht="14.25" customHeight="1">
      <c r="A356" s="4">
        <v>64082</v>
      </c>
      <c r="B356" s="4" t="s">
        <v>5337</v>
      </c>
      <c r="C356" s="5" t="s">
        <v>5258</v>
      </c>
      <c r="D356" s="4" t="s">
        <v>4981</v>
      </c>
      <c r="E356" s="186">
        <v>111.59</v>
      </c>
      <c r="F356" s="133">
        <v>111.71000000000001</v>
      </c>
      <c r="G356" s="187">
        <v>112.46000000000001</v>
      </c>
      <c r="H356" s="132">
        <v>0.12000000000000455</v>
      </c>
      <c r="I356" s="6">
        <v>0.34999999999999432</v>
      </c>
      <c r="J356" s="6">
        <v>0.17999999999999261</v>
      </c>
      <c r="K356" s="6">
        <v>1.0000000000019327E-2</v>
      </c>
      <c r="L356" s="6">
        <v>0</v>
      </c>
      <c r="M356" s="6">
        <v>0.15999999999999659</v>
      </c>
      <c r="N356" s="6">
        <v>1.0000000000005116E-2</v>
      </c>
      <c r="O356" s="7">
        <v>0</v>
      </c>
      <c r="P356" s="135">
        <v>4.0000000000006253E-2</v>
      </c>
      <c r="Q356" s="8">
        <f t="shared" si="34"/>
        <v>36960.000000001397</v>
      </c>
      <c r="R356" s="8">
        <f t="shared" si="35"/>
        <v>98560.000000000393</v>
      </c>
      <c r="S356" s="8">
        <f t="shared" si="37"/>
        <v>114399.99999999974</v>
      </c>
      <c r="T356" s="8">
        <f t="shared" si="37"/>
        <v>115280.00000000144</v>
      </c>
      <c r="U356" s="8">
        <f t="shared" si="37"/>
        <v>115280.00000000144</v>
      </c>
      <c r="V356" s="8">
        <f t="shared" si="37"/>
        <v>129360.00000000114</v>
      </c>
      <c r="W356" s="8">
        <f t="shared" si="37"/>
        <v>130240.00000000159</v>
      </c>
      <c r="X356" s="8">
        <f t="shared" si="37"/>
        <v>130240.00000000159</v>
      </c>
      <c r="Y356" s="8">
        <f t="shared" si="37"/>
        <v>133760.00000000212</v>
      </c>
      <c r="Z356" s="140">
        <f t="shared" si="36"/>
        <v>1004080.0000000109</v>
      </c>
      <c r="AA356" s="138">
        <v>7.6919895500885778</v>
      </c>
      <c r="AB356" s="9">
        <v>7.7002612477855976</v>
      </c>
      <c r="AC356" s="165">
        <v>7.751959358391983</v>
      </c>
      <c r="AD356" s="167">
        <v>0.87000000000000466</v>
      </c>
      <c r="AE356" s="172">
        <f t="shared" si="23"/>
        <v>76560.000000000407</v>
      </c>
    </row>
    <row r="357" spans="1:31" s="3" customFormat="1" ht="14.25" customHeight="1">
      <c r="A357" s="4">
        <v>64083</v>
      </c>
      <c r="B357" s="4" t="s">
        <v>5338</v>
      </c>
      <c r="C357" s="5" t="s">
        <v>5258</v>
      </c>
      <c r="D357" s="4" t="s">
        <v>4981</v>
      </c>
      <c r="E357" s="186">
        <v>256.51</v>
      </c>
      <c r="F357" s="133">
        <v>258.06</v>
      </c>
      <c r="G357" s="187">
        <v>265.09999999999997</v>
      </c>
      <c r="H357" s="132">
        <v>1.5500000000000114</v>
      </c>
      <c r="I357" s="6">
        <v>3.6499999999999773</v>
      </c>
      <c r="J357" s="6">
        <v>2.9999999999972715E-2</v>
      </c>
      <c r="K357" s="6">
        <v>0.17000000000007276</v>
      </c>
      <c r="L357" s="6">
        <v>0.41000000000002501</v>
      </c>
      <c r="M357" s="6">
        <v>0.1199999999999477</v>
      </c>
      <c r="N357" s="6">
        <v>0.18000000000000682</v>
      </c>
      <c r="O357" s="7">
        <v>1.3999999999999773</v>
      </c>
      <c r="P357" s="135">
        <v>1.0799999999999841</v>
      </c>
      <c r="Q357" s="8">
        <f t="shared" si="34"/>
        <v>477400.00000000361</v>
      </c>
      <c r="R357" s="8">
        <f t="shared" si="35"/>
        <v>1119799.9999999995</v>
      </c>
      <c r="S357" s="8">
        <f t="shared" si="37"/>
        <v>1122439.9999999972</v>
      </c>
      <c r="T357" s="8">
        <f t="shared" si="37"/>
        <v>1137400.0000000037</v>
      </c>
      <c r="U357" s="8">
        <f t="shared" si="37"/>
        <v>1173480.0000000058</v>
      </c>
      <c r="V357" s="8">
        <f t="shared" si="37"/>
        <v>1184040.0000000012</v>
      </c>
      <c r="W357" s="8">
        <f t="shared" si="37"/>
        <v>1199880.0000000019</v>
      </c>
      <c r="X357" s="8">
        <f t="shared" si="37"/>
        <v>1323079.9999999998</v>
      </c>
      <c r="Y357" s="8">
        <f t="shared" si="37"/>
        <v>1418119.9999999984</v>
      </c>
      <c r="Z357" s="140">
        <f t="shared" si="36"/>
        <v>10155640.000000011</v>
      </c>
      <c r="AA357" s="138">
        <v>11.248267878128782</v>
      </c>
      <c r="AB357" s="9">
        <v>11.316237217379102</v>
      </c>
      <c r="AC357" s="165">
        <v>11.624949571135392</v>
      </c>
      <c r="AD357" s="167">
        <v>8.589999999999975</v>
      </c>
      <c r="AE357" s="172">
        <f t="shared" si="23"/>
        <v>755919.99999999779</v>
      </c>
    </row>
    <row r="358" spans="1:31" s="3" customFormat="1" ht="14.25" customHeight="1">
      <c r="A358" s="4">
        <v>64084</v>
      </c>
      <c r="B358" s="4" t="s">
        <v>5339</v>
      </c>
      <c r="C358" s="5" t="s">
        <v>5258</v>
      </c>
      <c r="D358" s="4" t="s">
        <v>4981</v>
      </c>
      <c r="E358" s="186">
        <v>99.27</v>
      </c>
      <c r="F358" s="133">
        <v>99.45</v>
      </c>
      <c r="G358" s="187">
        <v>100.23</v>
      </c>
      <c r="H358" s="132">
        <v>0.18000000000000682</v>
      </c>
      <c r="I358" s="6">
        <v>9.0000000000003411E-2</v>
      </c>
      <c r="J358" s="6">
        <v>0.26000000000000512</v>
      </c>
      <c r="K358" s="6">
        <v>-0.22000000000001307</v>
      </c>
      <c r="L358" s="6">
        <v>0.43999999999999773</v>
      </c>
      <c r="M358" s="6">
        <v>0.26000000000000512</v>
      </c>
      <c r="N358" s="6">
        <v>-4.9999999999997158E-2</v>
      </c>
      <c r="O358" s="7">
        <v>0</v>
      </c>
      <c r="P358" s="135">
        <v>0</v>
      </c>
      <c r="Q358" s="8">
        <f t="shared" si="34"/>
        <v>55440.000000002095</v>
      </c>
      <c r="R358" s="8">
        <f t="shared" si="35"/>
        <v>71280.000000002692</v>
      </c>
      <c r="S358" s="8">
        <f t="shared" si="37"/>
        <v>94160.000000003143</v>
      </c>
      <c r="T358" s="8">
        <f t="shared" si="37"/>
        <v>74800.000000001994</v>
      </c>
      <c r="U358" s="8">
        <f t="shared" si="37"/>
        <v>113520.00000000179</v>
      </c>
      <c r="V358" s="8">
        <f t="shared" si="37"/>
        <v>136400.00000000224</v>
      </c>
      <c r="W358" s="8">
        <f t="shared" si="37"/>
        <v>132000.0000000025</v>
      </c>
      <c r="X358" s="8">
        <f t="shared" si="37"/>
        <v>132000.0000000025</v>
      </c>
      <c r="Y358" s="8">
        <f t="shared" si="37"/>
        <v>132000.0000000025</v>
      </c>
      <c r="Z358" s="140">
        <f t="shared" si="36"/>
        <v>941600.00000002165</v>
      </c>
      <c r="AA358" s="138">
        <v>22.350557244174265</v>
      </c>
      <c r="AB358" s="9">
        <v>22.391084093211756</v>
      </c>
      <c r="AC358" s="165">
        <v>22.566700439040861</v>
      </c>
      <c r="AD358" s="167">
        <v>0.96000000000000796</v>
      </c>
      <c r="AE358" s="172">
        <f t="shared" si="23"/>
        <v>84480.000000000698</v>
      </c>
    </row>
    <row r="359" spans="1:31" s="3" customFormat="1" ht="14.25" customHeight="1">
      <c r="A359" s="4">
        <v>64085</v>
      </c>
      <c r="B359" s="4" t="s">
        <v>5340</v>
      </c>
      <c r="C359" s="5" t="s">
        <v>5258</v>
      </c>
      <c r="D359" s="4" t="s">
        <v>4981</v>
      </c>
      <c r="E359" s="186">
        <v>55.95</v>
      </c>
      <c r="F359" s="133">
        <v>55.95</v>
      </c>
      <c r="G359" s="187">
        <v>56.57</v>
      </c>
      <c r="H359" s="132">
        <v>0</v>
      </c>
      <c r="I359" s="6">
        <v>0.36999999999999744</v>
      </c>
      <c r="J359" s="6">
        <v>0</v>
      </c>
      <c r="K359" s="6">
        <v>0</v>
      </c>
      <c r="L359" s="6">
        <v>0</v>
      </c>
      <c r="M359" s="6">
        <v>0</v>
      </c>
      <c r="N359" s="6">
        <v>7.0000000000000284E-2</v>
      </c>
      <c r="O359" s="7">
        <v>0</v>
      </c>
      <c r="P359" s="135">
        <v>0.17999999999999972</v>
      </c>
      <c r="Q359" s="8">
        <f t="shared" si="34"/>
        <v>0</v>
      </c>
      <c r="R359" s="8">
        <f t="shared" si="35"/>
        <v>65119.999999999549</v>
      </c>
      <c r="S359" s="8">
        <f t="shared" si="37"/>
        <v>65119.999999999549</v>
      </c>
      <c r="T359" s="8">
        <f t="shared" si="37"/>
        <v>65119.999999999549</v>
      </c>
      <c r="U359" s="8">
        <f t="shared" si="37"/>
        <v>65119.999999999549</v>
      </c>
      <c r="V359" s="8">
        <f t="shared" si="37"/>
        <v>65119.999999999549</v>
      </c>
      <c r="W359" s="8">
        <f t="shared" si="37"/>
        <v>71279.999999999578</v>
      </c>
      <c r="X359" s="8">
        <f t="shared" si="37"/>
        <v>71279.999999999578</v>
      </c>
      <c r="Y359" s="8">
        <f t="shared" si="37"/>
        <v>87119.999999999549</v>
      </c>
      <c r="Z359" s="140">
        <f t="shared" si="36"/>
        <v>555279.99999999651</v>
      </c>
      <c r="AA359" s="138">
        <v>8.1574036274566968</v>
      </c>
      <c r="AB359" s="9">
        <v>8.1574036274566968</v>
      </c>
      <c r="AC359" s="165">
        <v>8.2477984487082274</v>
      </c>
      <c r="AD359" s="167">
        <v>0.61999999999999744</v>
      </c>
      <c r="AE359" s="172">
        <f t="shared" si="23"/>
        <v>54559.999999999774</v>
      </c>
    </row>
    <row r="360" spans="1:31" s="3" customFormat="1" ht="14.25" customHeight="1">
      <c r="A360" s="4">
        <v>64086</v>
      </c>
      <c r="B360" s="4" t="s">
        <v>5341</v>
      </c>
      <c r="C360" s="5" t="s">
        <v>5258</v>
      </c>
      <c r="D360" s="4" t="s">
        <v>4981</v>
      </c>
      <c r="E360" s="186">
        <v>58.77</v>
      </c>
      <c r="F360" s="133">
        <v>59.480000000000004</v>
      </c>
      <c r="G360" s="187">
        <v>60.06</v>
      </c>
      <c r="H360" s="132">
        <v>0.71000000000000085</v>
      </c>
      <c r="I360" s="6">
        <v>0</v>
      </c>
      <c r="J360" s="6">
        <v>0.10999999999999943</v>
      </c>
      <c r="K360" s="6">
        <v>7.0000000000000284E-2</v>
      </c>
      <c r="L360" s="6">
        <v>0.20000000000000284</v>
      </c>
      <c r="M360" s="6">
        <v>0</v>
      </c>
      <c r="N360" s="6">
        <v>4.9999999999997158E-2</v>
      </c>
      <c r="O360" s="7">
        <v>0.12000000000000455</v>
      </c>
      <c r="P360" s="135">
        <v>3.0000000000001137E-2</v>
      </c>
      <c r="Q360" s="8">
        <f t="shared" si="34"/>
        <v>218680.00000000023</v>
      </c>
      <c r="R360" s="8">
        <f t="shared" si="35"/>
        <v>218680.00000000023</v>
      </c>
      <c r="S360" s="8">
        <f t="shared" si="37"/>
        <v>228360.00000000017</v>
      </c>
      <c r="T360" s="8">
        <f t="shared" si="37"/>
        <v>234520.0000000002</v>
      </c>
      <c r="U360" s="8">
        <f t="shared" si="37"/>
        <v>252120.00000000047</v>
      </c>
      <c r="V360" s="8">
        <f t="shared" si="37"/>
        <v>252120.00000000047</v>
      </c>
      <c r="W360" s="8">
        <f t="shared" si="37"/>
        <v>256520.0000000002</v>
      </c>
      <c r="X360" s="8">
        <f t="shared" si="37"/>
        <v>267080.00000000058</v>
      </c>
      <c r="Y360" s="8">
        <f t="shared" si="37"/>
        <v>269720.0000000007</v>
      </c>
      <c r="Z360" s="140">
        <f t="shared" si="36"/>
        <v>2197800.0000000037</v>
      </c>
      <c r="AA360" s="138">
        <v>13.018052940524976</v>
      </c>
      <c r="AB360" s="9">
        <v>13.175323956141321</v>
      </c>
      <c r="AC360" s="165">
        <v>13.303798870306791</v>
      </c>
      <c r="AD360" s="167">
        <v>1.2899999999999991</v>
      </c>
      <c r="AE360" s="172">
        <f t="shared" si="23"/>
        <v>113519.99999999993</v>
      </c>
    </row>
    <row r="361" spans="1:31" s="3" customFormat="1" ht="14.25" customHeight="1">
      <c r="A361" s="4">
        <v>64087</v>
      </c>
      <c r="B361" s="4" t="s">
        <v>5342</v>
      </c>
      <c r="C361" s="5" t="s">
        <v>5258</v>
      </c>
      <c r="D361" s="4" t="s">
        <v>4981</v>
      </c>
      <c r="E361" s="186">
        <v>120.8</v>
      </c>
      <c r="F361" s="133">
        <v>121.25999999999999</v>
      </c>
      <c r="G361" s="187">
        <v>121.76</v>
      </c>
      <c r="H361" s="132">
        <v>0.45999999999999375</v>
      </c>
      <c r="I361" s="6">
        <v>0.14000000000001478</v>
      </c>
      <c r="J361" s="6">
        <v>0</v>
      </c>
      <c r="K361" s="6">
        <v>0</v>
      </c>
      <c r="L361" s="6">
        <v>4.9999999999997158E-2</v>
      </c>
      <c r="M361" s="6">
        <v>1.0000000000005116E-2</v>
      </c>
      <c r="N361" s="6">
        <v>9.0000000000003411E-2</v>
      </c>
      <c r="O361" s="7">
        <v>3.9999999999992042E-2</v>
      </c>
      <c r="P361" s="135">
        <v>0.17000000000000171</v>
      </c>
      <c r="Q361" s="8">
        <f t="shared" si="34"/>
        <v>141679.99999999805</v>
      </c>
      <c r="R361" s="8">
        <f t="shared" si="35"/>
        <v>166320.00000000064</v>
      </c>
      <c r="S361" s="8">
        <f t="shared" si="37"/>
        <v>166320.00000000064</v>
      </c>
      <c r="T361" s="8">
        <f t="shared" si="37"/>
        <v>166320.00000000064</v>
      </c>
      <c r="U361" s="8">
        <f t="shared" si="37"/>
        <v>170720.00000000038</v>
      </c>
      <c r="V361" s="8">
        <f t="shared" si="37"/>
        <v>171600.00000000081</v>
      </c>
      <c r="W361" s="8">
        <f t="shared" si="37"/>
        <v>179520.00000000111</v>
      </c>
      <c r="X361" s="8">
        <f t="shared" si="37"/>
        <v>183040.00000000041</v>
      </c>
      <c r="Y361" s="8">
        <f t="shared" si="37"/>
        <v>198000.00000000055</v>
      </c>
      <c r="Z361" s="140">
        <f t="shared" si="36"/>
        <v>1543520.0000000033</v>
      </c>
      <c r="AA361" s="138">
        <v>6.3317678631331766</v>
      </c>
      <c r="AB361" s="9">
        <v>6.3558788996980882</v>
      </c>
      <c r="AC361" s="165">
        <v>6.3820865481382087</v>
      </c>
      <c r="AD361" s="167">
        <v>0.96000000000000796</v>
      </c>
      <c r="AE361" s="172">
        <f t="shared" si="23"/>
        <v>84480.000000000698</v>
      </c>
    </row>
    <row r="362" spans="1:31" s="3" customFormat="1" ht="14.25" customHeight="1">
      <c r="A362" s="4">
        <v>64088</v>
      </c>
      <c r="B362" s="4" t="s">
        <v>5343</v>
      </c>
      <c r="C362" s="5" t="s">
        <v>5258</v>
      </c>
      <c r="D362" s="4" t="s">
        <v>4981</v>
      </c>
      <c r="E362" s="186">
        <v>46.44</v>
      </c>
      <c r="F362" s="133">
        <v>46.839999999999996</v>
      </c>
      <c r="G362" s="187">
        <v>48.71</v>
      </c>
      <c r="H362" s="132">
        <v>0.39999999999999858</v>
      </c>
      <c r="I362" s="6">
        <v>9.0000000000010516E-2</v>
      </c>
      <c r="J362" s="6">
        <v>0</v>
      </c>
      <c r="K362" s="6">
        <v>0.82000000000000028</v>
      </c>
      <c r="L362" s="6">
        <v>0.11999999999999744</v>
      </c>
      <c r="M362" s="6">
        <v>0.12000000000000455</v>
      </c>
      <c r="N362" s="6">
        <v>0.28000000000000114</v>
      </c>
      <c r="O362" s="7">
        <v>0</v>
      </c>
      <c r="P362" s="135">
        <v>0.43999999999999773</v>
      </c>
      <c r="Q362" s="8">
        <f t="shared" si="34"/>
        <v>123199.99999999958</v>
      </c>
      <c r="R362" s="8">
        <f t="shared" si="35"/>
        <v>139040.00000000143</v>
      </c>
      <c r="S362" s="8">
        <f t="shared" si="37"/>
        <v>139040.00000000143</v>
      </c>
      <c r="T362" s="8">
        <f t="shared" si="37"/>
        <v>211200.00000000146</v>
      </c>
      <c r="U362" s="8">
        <f t="shared" si="37"/>
        <v>221760.00000000122</v>
      </c>
      <c r="V362" s="8">
        <f t="shared" si="37"/>
        <v>232320.00000000163</v>
      </c>
      <c r="W362" s="8">
        <f t="shared" si="37"/>
        <v>256960.00000000175</v>
      </c>
      <c r="X362" s="8">
        <f t="shared" si="37"/>
        <v>256960.00000000175</v>
      </c>
      <c r="Y362" s="8">
        <f t="shared" si="37"/>
        <v>295680.00000000151</v>
      </c>
      <c r="Z362" s="140">
        <f t="shared" si="36"/>
        <v>1876160.0000000116</v>
      </c>
      <c r="AA362" s="138">
        <v>11.86964856230032</v>
      </c>
      <c r="AB362" s="9">
        <v>11.971884984025557</v>
      </c>
      <c r="AC362" s="165">
        <v>12.449840255591054</v>
      </c>
      <c r="AD362" s="167">
        <v>2.2700000000000031</v>
      </c>
      <c r="AE362" s="172">
        <f t="shared" si="23"/>
        <v>199760.00000000026</v>
      </c>
    </row>
    <row r="363" spans="1:31" s="3" customFormat="1" ht="14.25" customHeight="1">
      <c r="A363" s="4">
        <v>64089</v>
      </c>
      <c r="B363" s="4" t="s">
        <v>5344</v>
      </c>
      <c r="C363" s="5" t="s">
        <v>5258</v>
      </c>
      <c r="D363" s="4" t="s">
        <v>4981</v>
      </c>
      <c r="E363" s="186">
        <v>70.16</v>
      </c>
      <c r="F363" s="133">
        <v>70.25</v>
      </c>
      <c r="G363" s="187">
        <v>71.180000000000007</v>
      </c>
      <c r="H363" s="132">
        <v>9.0000000000003411E-2</v>
      </c>
      <c r="I363" s="6">
        <v>4.9999999999997158E-2</v>
      </c>
      <c r="J363" s="6">
        <v>0.21999999999999886</v>
      </c>
      <c r="K363" s="6">
        <v>0.37000000000000455</v>
      </c>
      <c r="L363" s="6">
        <v>0</v>
      </c>
      <c r="M363" s="6">
        <v>3.0000000000001137E-2</v>
      </c>
      <c r="N363" s="6">
        <v>1.0000000000005116E-2</v>
      </c>
      <c r="O363" s="7">
        <v>0.23999999999999488</v>
      </c>
      <c r="P363" s="135">
        <v>1.0000000000005116E-2</v>
      </c>
      <c r="Q363" s="8">
        <f t="shared" si="34"/>
        <v>27720.000000001048</v>
      </c>
      <c r="R363" s="8">
        <f t="shared" si="35"/>
        <v>36520.000000000546</v>
      </c>
      <c r="S363" s="8">
        <f t="shared" si="37"/>
        <v>55880.000000000444</v>
      </c>
      <c r="T363" s="8">
        <f t="shared" si="37"/>
        <v>88440.000000000844</v>
      </c>
      <c r="U363" s="8">
        <f t="shared" si="37"/>
        <v>88440.000000000844</v>
      </c>
      <c r="V363" s="8">
        <f t="shared" si="37"/>
        <v>91080.000000000946</v>
      </c>
      <c r="W363" s="8">
        <f t="shared" si="37"/>
        <v>91960.000000001397</v>
      </c>
      <c r="X363" s="8">
        <f t="shared" si="37"/>
        <v>113080.00000000095</v>
      </c>
      <c r="Y363" s="8">
        <f t="shared" si="37"/>
        <v>113960.0000000014</v>
      </c>
      <c r="Z363" s="140">
        <f t="shared" si="36"/>
        <v>707080.00000000838</v>
      </c>
      <c r="AA363" s="138">
        <v>10.025148605395518</v>
      </c>
      <c r="AB363" s="9">
        <v>10.038008687700046</v>
      </c>
      <c r="AC363" s="165">
        <v>10.170896204846825</v>
      </c>
      <c r="AD363" s="167">
        <v>1.0200000000000102</v>
      </c>
      <c r="AE363" s="172">
        <f t="shared" si="23"/>
        <v>89760.000000000902</v>
      </c>
    </row>
    <row r="364" spans="1:31" s="3" customFormat="1" ht="14.25" customHeight="1">
      <c r="A364" s="4">
        <v>64090</v>
      </c>
      <c r="B364" s="4" t="s">
        <v>5345</v>
      </c>
      <c r="C364" s="5" t="s">
        <v>5258</v>
      </c>
      <c r="D364" s="4" t="s">
        <v>4981</v>
      </c>
      <c r="E364" s="186">
        <v>46.980000000000004</v>
      </c>
      <c r="F364" s="133">
        <v>46.980000000000004</v>
      </c>
      <c r="G364" s="187">
        <v>47.95</v>
      </c>
      <c r="H364" s="132">
        <v>0</v>
      </c>
      <c r="I364" s="6">
        <v>0.18999999999999773</v>
      </c>
      <c r="J364" s="6">
        <v>2.0000000000003126E-2</v>
      </c>
      <c r="K364" s="6">
        <v>8.9999999999996305E-2</v>
      </c>
      <c r="L364" s="6">
        <v>0.17999999999999972</v>
      </c>
      <c r="M364" s="6">
        <v>9.9999999999980105E-3</v>
      </c>
      <c r="N364" s="6">
        <v>6.0000000000002274E-2</v>
      </c>
      <c r="O364" s="7">
        <v>0.38000000000000256</v>
      </c>
      <c r="P364" s="135">
        <v>3.9999999999999147E-2</v>
      </c>
      <c r="Q364" s="8">
        <f t="shared" si="34"/>
        <v>0</v>
      </c>
      <c r="R364" s="8">
        <f t="shared" si="35"/>
        <v>33439.9999999996</v>
      </c>
      <c r="S364" s="8">
        <f t="shared" si="37"/>
        <v>35199.999999999876</v>
      </c>
      <c r="T364" s="8">
        <f t="shared" si="37"/>
        <v>43119.999999999549</v>
      </c>
      <c r="U364" s="8">
        <f t="shared" si="37"/>
        <v>58959.99999999952</v>
      </c>
      <c r="V364" s="8">
        <f t="shared" si="37"/>
        <v>59839.999999999345</v>
      </c>
      <c r="W364" s="8">
        <f t="shared" si="37"/>
        <v>65119.999999999549</v>
      </c>
      <c r="X364" s="8">
        <f t="shared" si="37"/>
        <v>98559.999999999767</v>
      </c>
      <c r="Y364" s="8">
        <f t="shared" si="37"/>
        <v>102079.99999999969</v>
      </c>
      <c r="Z364" s="140">
        <f t="shared" si="36"/>
        <v>496319.99999999691</v>
      </c>
      <c r="AA364" s="138">
        <v>8.6519337016574589</v>
      </c>
      <c r="AB364" s="9">
        <v>8.6519337016574589</v>
      </c>
      <c r="AC364" s="165">
        <v>8.8305709023941059</v>
      </c>
      <c r="AD364" s="167">
        <v>0.96999999999999886</v>
      </c>
      <c r="AE364" s="172">
        <f t="shared" si="23"/>
        <v>85359.999999999898</v>
      </c>
    </row>
    <row r="365" spans="1:31" s="3" customFormat="1" ht="14.25" customHeight="1">
      <c r="A365" s="4">
        <v>64091</v>
      </c>
      <c r="B365" s="4" t="s">
        <v>5346</v>
      </c>
      <c r="C365" s="5" t="s">
        <v>5258</v>
      </c>
      <c r="D365" s="4" t="s">
        <v>4981</v>
      </c>
      <c r="E365" s="186">
        <v>36.590000000000003</v>
      </c>
      <c r="F365" s="133">
        <v>36.650000000000006</v>
      </c>
      <c r="G365" s="187">
        <v>36.9</v>
      </c>
      <c r="H365" s="132">
        <v>6.0000000000002274E-2</v>
      </c>
      <c r="I365" s="6">
        <v>2.9999999999994031E-2</v>
      </c>
      <c r="J365" s="6">
        <v>0</v>
      </c>
      <c r="K365" s="6">
        <v>0</v>
      </c>
      <c r="L365" s="6">
        <v>0</v>
      </c>
      <c r="M365" s="6">
        <v>7.9999999999998295E-2</v>
      </c>
      <c r="N365" s="6">
        <v>0.14000000000000057</v>
      </c>
      <c r="O365" s="7">
        <v>0</v>
      </c>
      <c r="P365" s="135">
        <v>0</v>
      </c>
      <c r="Q365" s="8">
        <f t="shared" si="34"/>
        <v>18480.000000000698</v>
      </c>
      <c r="R365" s="8">
        <f t="shared" si="35"/>
        <v>23759.999999999647</v>
      </c>
      <c r="S365" s="8">
        <f t="shared" si="37"/>
        <v>23759.999999999647</v>
      </c>
      <c r="T365" s="8">
        <f t="shared" si="37"/>
        <v>23759.999999999647</v>
      </c>
      <c r="U365" s="8">
        <f t="shared" si="37"/>
        <v>23759.999999999647</v>
      </c>
      <c r="V365" s="8">
        <f t="shared" si="37"/>
        <v>30799.999999999498</v>
      </c>
      <c r="W365" s="8">
        <f t="shared" si="37"/>
        <v>43119.999999999549</v>
      </c>
      <c r="X365" s="8">
        <f t="shared" si="37"/>
        <v>43119.999999999549</v>
      </c>
      <c r="Y365" s="8">
        <f t="shared" si="37"/>
        <v>43119.999999999549</v>
      </c>
      <c r="Z365" s="140">
        <f t="shared" si="36"/>
        <v>273679.99999999744</v>
      </c>
      <c r="AA365" s="138">
        <v>3.4221207983389768</v>
      </c>
      <c r="AB365" s="9">
        <v>3.4277323656497263</v>
      </c>
      <c r="AC365" s="165">
        <v>3.4511138961111838</v>
      </c>
      <c r="AD365" s="167">
        <v>0.30999999999999517</v>
      </c>
      <c r="AE365" s="172">
        <f t="shared" si="23"/>
        <v>27279.999999999574</v>
      </c>
    </row>
    <row r="366" spans="1:31" s="3" customFormat="1" ht="14.25" customHeight="1">
      <c r="A366" s="4">
        <v>64092</v>
      </c>
      <c r="B366" s="4" t="s">
        <v>5347</v>
      </c>
      <c r="C366" s="5" t="s">
        <v>5258</v>
      </c>
      <c r="D366" s="4" t="s">
        <v>4981</v>
      </c>
      <c r="E366" s="186">
        <v>417.23</v>
      </c>
      <c r="F366" s="133">
        <v>417.62</v>
      </c>
      <c r="G366" s="187">
        <v>419.5</v>
      </c>
      <c r="H366" s="132">
        <v>0.38999999999998636</v>
      </c>
      <c r="I366" s="6">
        <v>1.0699999999999932</v>
      </c>
      <c r="J366" s="6">
        <v>-0.3599999999999568</v>
      </c>
      <c r="K366" s="6">
        <v>0.27999999999991587</v>
      </c>
      <c r="L366" s="6">
        <v>0.11000000000007049</v>
      </c>
      <c r="M366" s="6">
        <v>0.72999999999996135</v>
      </c>
      <c r="N366" s="6">
        <v>-0.12999999999993861</v>
      </c>
      <c r="O366" s="7">
        <v>6.9999999999936335E-2</v>
      </c>
      <c r="P366" s="135">
        <v>0.11000000000001364</v>
      </c>
      <c r="Q366" s="8">
        <f t="shared" si="34"/>
        <v>120119.99999999581</v>
      </c>
      <c r="R366" s="8">
        <f t="shared" si="35"/>
        <v>308439.99999999464</v>
      </c>
      <c r="S366" s="8">
        <f t="shared" si="37"/>
        <v>276759.99999999843</v>
      </c>
      <c r="T366" s="8">
        <f t="shared" si="37"/>
        <v>301399.99999999104</v>
      </c>
      <c r="U366" s="8">
        <f t="shared" si="37"/>
        <v>311079.99999999726</v>
      </c>
      <c r="V366" s="8">
        <f t="shared" si="37"/>
        <v>375319.99999999383</v>
      </c>
      <c r="W366" s="8">
        <f t="shared" si="37"/>
        <v>363879.99999999924</v>
      </c>
      <c r="X366" s="8">
        <f t="shared" si="37"/>
        <v>370039.99999999366</v>
      </c>
      <c r="Y366" s="8">
        <f t="shared" si="37"/>
        <v>379719.99999999488</v>
      </c>
      <c r="Z366" s="140">
        <f t="shared" si="36"/>
        <v>2806759.999999959</v>
      </c>
      <c r="AA366" s="138">
        <v>7.6160070678473186</v>
      </c>
      <c r="AB366" s="9">
        <v>7.6231260256318993</v>
      </c>
      <c r="AC366" s="165">
        <v>7.6574430529011579</v>
      </c>
      <c r="AD366" s="167">
        <v>2.2699999999999818</v>
      </c>
      <c r="AE366" s="172">
        <f t="shared" si="23"/>
        <v>199759.9999999984</v>
      </c>
    </row>
    <row r="367" spans="1:31" s="3" customFormat="1" ht="14.25" customHeight="1">
      <c r="A367" s="4">
        <v>64093</v>
      </c>
      <c r="B367" s="4" t="s">
        <v>5348</v>
      </c>
      <c r="C367" s="5" t="s">
        <v>5258</v>
      </c>
      <c r="D367" s="4" t="s">
        <v>4981</v>
      </c>
      <c r="E367" s="186">
        <v>65.67</v>
      </c>
      <c r="F367" s="133">
        <v>65.67</v>
      </c>
      <c r="G367" s="187">
        <v>66.91</v>
      </c>
      <c r="H367" s="132">
        <v>0</v>
      </c>
      <c r="I367" s="6">
        <v>6.9999999999993179E-2</v>
      </c>
      <c r="J367" s="6">
        <v>0.29000000000000625</v>
      </c>
      <c r="K367" s="6">
        <v>1.0000000000005116E-2</v>
      </c>
      <c r="L367" s="6">
        <v>0</v>
      </c>
      <c r="M367" s="6">
        <v>0.60999999999999943</v>
      </c>
      <c r="N367" s="6">
        <v>1.0000000000005116E-2</v>
      </c>
      <c r="O367" s="7">
        <v>-8.0000000000012506E-2</v>
      </c>
      <c r="P367" s="135">
        <v>0.32999999999999829</v>
      </c>
      <c r="Q367" s="8">
        <f t="shared" si="34"/>
        <v>0</v>
      </c>
      <c r="R367" s="8">
        <f t="shared" si="35"/>
        <v>12319.999999998798</v>
      </c>
      <c r="S367" s="8">
        <f t="shared" si="37"/>
        <v>37839.999999999345</v>
      </c>
      <c r="T367" s="8">
        <f t="shared" si="37"/>
        <v>38719.999999999796</v>
      </c>
      <c r="U367" s="8">
        <f t="shared" si="37"/>
        <v>38719.999999999796</v>
      </c>
      <c r="V367" s="8">
        <f t="shared" si="37"/>
        <v>92399.999999999738</v>
      </c>
      <c r="W367" s="8">
        <f t="shared" si="37"/>
        <v>93280.000000000189</v>
      </c>
      <c r="X367" s="8">
        <f t="shared" si="37"/>
        <v>86239.999999999083</v>
      </c>
      <c r="Y367" s="8">
        <f t="shared" si="37"/>
        <v>115279.99999999894</v>
      </c>
      <c r="Z367" s="140">
        <f t="shared" si="36"/>
        <v>514799.99999999569</v>
      </c>
      <c r="AA367" s="138">
        <v>7.8264289459884644</v>
      </c>
      <c r="AB367" s="9">
        <v>7.8264289459884644</v>
      </c>
      <c r="AC367" s="165">
        <v>7.9742098488821078</v>
      </c>
      <c r="AD367" s="167">
        <v>1.2399999999999949</v>
      </c>
      <c r="AE367" s="172">
        <f t="shared" si="23"/>
        <v>109119.99999999955</v>
      </c>
    </row>
    <row r="368" spans="1:31" s="3" customFormat="1" ht="14.25" customHeight="1">
      <c r="A368" s="4">
        <v>64095</v>
      </c>
      <c r="B368" s="4" t="s">
        <v>5349</v>
      </c>
      <c r="C368" s="5" t="s">
        <v>5258</v>
      </c>
      <c r="D368" s="4" t="s">
        <v>4981</v>
      </c>
      <c r="E368" s="186">
        <v>95.95</v>
      </c>
      <c r="F368" s="133">
        <v>96.06</v>
      </c>
      <c r="G368" s="187">
        <v>96.789999999999992</v>
      </c>
      <c r="H368" s="132">
        <v>0.10999999999999943</v>
      </c>
      <c r="I368" s="6">
        <v>0.40999999999999659</v>
      </c>
      <c r="J368" s="6">
        <v>0</v>
      </c>
      <c r="K368" s="6">
        <v>4.0000000000006253E-2</v>
      </c>
      <c r="L368" s="6">
        <v>7.9999999999998295E-2</v>
      </c>
      <c r="M368" s="6">
        <v>9.9999999999994316E-2</v>
      </c>
      <c r="N368" s="6">
        <v>0</v>
      </c>
      <c r="O368" s="7">
        <v>0</v>
      </c>
      <c r="P368" s="135">
        <v>9.9999999999994316E-2</v>
      </c>
      <c r="Q368" s="8">
        <f t="shared" si="34"/>
        <v>33879.999999999825</v>
      </c>
      <c r="R368" s="8">
        <f t="shared" si="35"/>
        <v>106039.99999999921</v>
      </c>
      <c r="S368" s="8">
        <f t="shared" si="37"/>
        <v>106039.99999999921</v>
      </c>
      <c r="T368" s="8">
        <f t="shared" si="37"/>
        <v>109559.99999999977</v>
      </c>
      <c r="U368" s="8">
        <f t="shared" si="37"/>
        <v>116599.99999999962</v>
      </c>
      <c r="V368" s="8">
        <f t="shared" si="37"/>
        <v>125399.99999999913</v>
      </c>
      <c r="W368" s="8">
        <f t="shared" si="37"/>
        <v>125399.99999999913</v>
      </c>
      <c r="X368" s="8">
        <f t="shared" si="37"/>
        <v>125399.99999999913</v>
      </c>
      <c r="Y368" s="8">
        <f t="shared" si="37"/>
        <v>134199.99999999863</v>
      </c>
      <c r="Z368" s="140">
        <f t="shared" si="36"/>
        <v>982519.99999999348</v>
      </c>
      <c r="AA368" s="138">
        <v>8.9473880527424967</v>
      </c>
      <c r="AB368" s="9">
        <v>8.9576456106976998</v>
      </c>
      <c r="AC368" s="165">
        <v>9.025718495309496</v>
      </c>
      <c r="AD368" s="167">
        <v>0.8399999999999892</v>
      </c>
      <c r="AE368" s="172">
        <f t="shared" si="23"/>
        <v>73919.999999999054</v>
      </c>
    </row>
    <row r="369" spans="1:31" s="3" customFormat="1" ht="14.25" customHeight="1">
      <c r="A369" s="4">
        <v>64096</v>
      </c>
      <c r="B369" s="4" t="s">
        <v>5350</v>
      </c>
      <c r="C369" s="5" t="s">
        <v>5258</v>
      </c>
      <c r="D369" s="4" t="s">
        <v>4981</v>
      </c>
      <c r="E369" s="186">
        <v>142.85</v>
      </c>
      <c r="F369" s="133">
        <v>145.91999999999999</v>
      </c>
      <c r="G369" s="187">
        <v>149.72000000000003</v>
      </c>
      <c r="H369" s="132">
        <v>3.0699999999999932</v>
      </c>
      <c r="I369" s="6">
        <v>1.3200000000000216</v>
      </c>
      <c r="J369" s="6">
        <v>0.12999999999999545</v>
      </c>
      <c r="K369" s="6">
        <v>0.21999999999999886</v>
      </c>
      <c r="L369" s="6">
        <v>0</v>
      </c>
      <c r="M369" s="6">
        <v>0.5</v>
      </c>
      <c r="N369" s="6">
        <v>0.40999999999999659</v>
      </c>
      <c r="O369" s="7">
        <v>0.13999999999998636</v>
      </c>
      <c r="P369" s="135">
        <v>1.0800000000000409</v>
      </c>
      <c r="Q369" s="8">
        <f t="shared" si="34"/>
        <v>945559.99999999779</v>
      </c>
      <c r="R369" s="8">
        <f t="shared" si="35"/>
        <v>1177880.0000000016</v>
      </c>
      <c r="S369" s="8">
        <f t="shared" si="37"/>
        <v>1189320.0000000012</v>
      </c>
      <c r="T369" s="8">
        <f t="shared" si="37"/>
        <v>1208680.0000000012</v>
      </c>
      <c r="U369" s="8">
        <f t="shared" si="37"/>
        <v>1208680.0000000012</v>
      </c>
      <c r="V369" s="8">
        <f t="shared" si="37"/>
        <v>1252680.0000000012</v>
      </c>
      <c r="W369" s="8">
        <f t="shared" si="37"/>
        <v>1288760.0000000009</v>
      </c>
      <c r="X369" s="8">
        <f t="shared" si="37"/>
        <v>1301079.9999999998</v>
      </c>
      <c r="Y369" s="8">
        <f t="shared" si="37"/>
        <v>1396120.0000000033</v>
      </c>
      <c r="Z369" s="140">
        <f t="shared" si="36"/>
        <v>10968760.000000007</v>
      </c>
      <c r="AA369" s="138">
        <v>3.7349236935610803</v>
      </c>
      <c r="AB369" s="9">
        <v>3.8151912171118854</v>
      </c>
      <c r="AC369" s="165">
        <v>3.9145451550575086</v>
      </c>
      <c r="AD369" s="167">
        <v>6.870000000000033</v>
      </c>
      <c r="AE369" s="172">
        <f t="shared" si="23"/>
        <v>604560.00000000291</v>
      </c>
    </row>
    <row r="370" spans="1:31" s="3" customFormat="1" ht="14.25" customHeight="1">
      <c r="A370" s="4">
        <v>64097</v>
      </c>
      <c r="B370" s="4" t="s">
        <v>5351</v>
      </c>
      <c r="C370" s="5" t="s">
        <v>5258</v>
      </c>
      <c r="D370" s="4" t="s">
        <v>4981</v>
      </c>
      <c r="E370" s="186">
        <v>84.51</v>
      </c>
      <c r="F370" s="133">
        <v>85.240000000000009</v>
      </c>
      <c r="G370" s="187">
        <v>92.22</v>
      </c>
      <c r="H370" s="132">
        <v>0.73000000000000398</v>
      </c>
      <c r="I370" s="6">
        <v>5.0799999999999841</v>
      </c>
      <c r="J370" s="6">
        <v>0</v>
      </c>
      <c r="K370" s="6">
        <v>1.1200000000000045</v>
      </c>
      <c r="L370" s="6">
        <v>6.9999999999978968E-2</v>
      </c>
      <c r="M370" s="6">
        <v>0.38000000000000966</v>
      </c>
      <c r="N370" s="6">
        <v>0.26000000000000512</v>
      </c>
      <c r="O370" s="7">
        <v>0</v>
      </c>
      <c r="P370" s="135">
        <v>6.9999999999993179E-2</v>
      </c>
      <c r="Q370" s="8">
        <f t="shared" si="34"/>
        <v>224840.00000000122</v>
      </c>
      <c r="R370" s="8">
        <f t="shared" si="35"/>
        <v>1118919.9999999984</v>
      </c>
      <c r="S370" s="8">
        <f t="shared" si="37"/>
        <v>1118919.9999999984</v>
      </c>
      <c r="T370" s="8">
        <f t="shared" si="37"/>
        <v>1217479.9999999988</v>
      </c>
      <c r="U370" s="8">
        <f t="shared" si="37"/>
        <v>1223639.999999997</v>
      </c>
      <c r="V370" s="8">
        <f t="shared" si="37"/>
        <v>1257079.9999999979</v>
      </c>
      <c r="W370" s="8">
        <f t="shared" si="37"/>
        <v>1279959.9999999984</v>
      </c>
      <c r="X370" s="8">
        <f t="shared" si="37"/>
        <v>1279959.9999999984</v>
      </c>
      <c r="Y370" s="8">
        <f t="shared" si="37"/>
        <v>1286119.9999999977</v>
      </c>
      <c r="Z370" s="140">
        <f t="shared" si="36"/>
        <v>10006919.999999987</v>
      </c>
      <c r="AA370" s="138">
        <v>5.6287090135272848</v>
      </c>
      <c r="AB370" s="9">
        <v>5.6773299764887675</v>
      </c>
      <c r="AC370" s="165">
        <v>6.1422263072711649</v>
      </c>
      <c r="AD370" s="167">
        <v>7.7099999999999937</v>
      </c>
      <c r="AE370" s="172">
        <f t="shared" si="23"/>
        <v>678479.99999999942</v>
      </c>
    </row>
    <row r="371" spans="1:31" s="3" customFormat="1" ht="14.25" customHeight="1">
      <c r="A371" s="4">
        <v>64098</v>
      </c>
      <c r="B371" s="4" t="s">
        <v>5352</v>
      </c>
      <c r="C371" s="5" t="s">
        <v>5258</v>
      </c>
      <c r="D371" s="4" t="s">
        <v>4981</v>
      </c>
      <c r="E371" s="186">
        <v>111.39</v>
      </c>
      <c r="F371" s="133">
        <v>113.55</v>
      </c>
      <c r="G371" s="187">
        <v>118.82000000000001</v>
      </c>
      <c r="H371" s="132">
        <v>2.1599999999999966</v>
      </c>
      <c r="I371" s="6">
        <v>2.0600000000000023</v>
      </c>
      <c r="J371" s="6">
        <v>0.12999999999999545</v>
      </c>
      <c r="K371" s="6">
        <v>2.7700000000000102</v>
      </c>
      <c r="L371" s="6">
        <v>0.12999999999999545</v>
      </c>
      <c r="M371" s="6">
        <v>4.0000000000006253E-2</v>
      </c>
      <c r="N371" s="6">
        <v>4.9999999999997158E-2</v>
      </c>
      <c r="O371" s="7">
        <v>0</v>
      </c>
      <c r="P371" s="135">
        <v>9.0000000000003411E-2</v>
      </c>
      <c r="Q371" s="8">
        <f t="shared" si="34"/>
        <v>665279.99999999895</v>
      </c>
      <c r="R371" s="8">
        <f t="shared" si="35"/>
        <v>1027839.9999999993</v>
      </c>
      <c r="S371" s="8">
        <f t="shared" si="37"/>
        <v>1039279.999999999</v>
      </c>
      <c r="T371" s="8">
        <f t="shared" si="37"/>
        <v>1283039.9999999998</v>
      </c>
      <c r="U371" s="8">
        <f t="shared" si="37"/>
        <v>1294479.9999999993</v>
      </c>
      <c r="V371" s="8">
        <f t="shared" si="37"/>
        <v>1297999.9999999998</v>
      </c>
      <c r="W371" s="8">
        <f t="shared" si="37"/>
        <v>1302399.9999999995</v>
      </c>
      <c r="X371" s="8">
        <f t="shared" si="37"/>
        <v>1302399.9999999995</v>
      </c>
      <c r="Y371" s="8">
        <f t="shared" si="37"/>
        <v>1310319.9999999998</v>
      </c>
      <c r="Z371" s="140">
        <f t="shared" si="36"/>
        <v>10523039.999999996</v>
      </c>
      <c r="AA371" s="138">
        <v>3.4988472242290221</v>
      </c>
      <c r="AB371" s="9">
        <v>3.5666945175617686</v>
      </c>
      <c r="AC371" s="165">
        <v>3.7322293489800913</v>
      </c>
      <c r="AD371" s="167">
        <v>7.4300000000000068</v>
      </c>
      <c r="AE371" s="172">
        <f t="shared" si="23"/>
        <v>653840.00000000058</v>
      </c>
    </row>
    <row r="372" spans="1:31" s="3" customFormat="1" ht="14.25" customHeight="1">
      <c r="A372" s="4">
        <v>64099</v>
      </c>
      <c r="B372" s="4" t="s">
        <v>5353</v>
      </c>
      <c r="C372" s="5" t="s">
        <v>5258</v>
      </c>
      <c r="D372" s="4" t="s">
        <v>4981</v>
      </c>
      <c r="E372" s="186">
        <v>288.53000000000003</v>
      </c>
      <c r="F372" s="133">
        <v>290.63000000000005</v>
      </c>
      <c r="G372" s="187">
        <v>300.33</v>
      </c>
      <c r="H372" s="132">
        <v>2.1000000000000227</v>
      </c>
      <c r="I372" s="6">
        <v>7.9199999999999591</v>
      </c>
      <c r="J372" s="6">
        <v>0.81000000000000227</v>
      </c>
      <c r="K372" s="6">
        <v>0.38999999999998636</v>
      </c>
      <c r="L372" s="6">
        <v>0.44999999999998863</v>
      </c>
      <c r="M372" s="6">
        <v>0.10000000000002274</v>
      </c>
      <c r="N372" s="6">
        <v>2.9999999999972715E-2</v>
      </c>
      <c r="O372" s="7">
        <v>-0.69999999999998863</v>
      </c>
      <c r="P372" s="135">
        <v>0.69999999999998863</v>
      </c>
      <c r="Q372" s="8">
        <f t="shared" si="34"/>
        <v>646800.0000000071</v>
      </c>
      <c r="R372" s="8">
        <f t="shared" si="35"/>
        <v>2040720</v>
      </c>
      <c r="S372" s="8">
        <f t="shared" si="37"/>
        <v>2112000</v>
      </c>
      <c r="T372" s="8">
        <f t="shared" si="37"/>
        <v>2146319.9999999986</v>
      </c>
      <c r="U372" s="8">
        <f t="shared" si="37"/>
        <v>2185919.9999999977</v>
      </c>
      <c r="V372" s="8">
        <f t="shared" si="37"/>
        <v>2194719.9999999995</v>
      </c>
      <c r="W372" s="8">
        <f t="shared" si="37"/>
        <v>2197359.9999999972</v>
      </c>
      <c r="X372" s="8">
        <f t="shared" si="37"/>
        <v>2135759.9999999981</v>
      </c>
      <c r="Y372" s="8">
        <f t="shared" si="37"/>
        <v>2197359.9999999972</v>
      </c>
      <c r="Z372" s="140">
        <f t="shared" si="36"/>
        <v>17856959.999999996</v>
      </c>
      <c r="AA372" s="138">
        <v>5.5251295445928301</v>
      </c>
      <c r="AB372" s="9">
        <v>5.565342943697412</v>
      </c>
      <c r="AC372" s="165">
        <v>5.75109054908524</v>
      </c>
      <c r="AD372" s="167">
        <v>11.799999999999955</v>
      </c>
      <c r="AE372" s="172">
        <f t="shared" si="23"/>
        <v>1038399.999999996</v>
      </c>
    </row>
    <row r="373" spans="1:31" s="3" customFormat="1" ht="14.25" customHeight="1">
      <c r="A373" s="4">
        <v>64100</v>
      </c>
      <c r="B373" s="4" t="s">
        <v>5354</v>
      </c>
      <c r="C373" s="5" t="s">
        <v>5258</v>
      </c>
      <c r="D373" s="4" t="s">
        <v>4981</v>
      </c>
      <c r="E373" s="186">
        <v>49.82</v>
      </c>
      <c r="F373" s="133">
        <v>50.22</v>
      </c>
      <c r="G373" s="187">
        <v>50.69</v>
      </c>
      <c r="H373" s="132">
        <v>0.39999999999999858</v>
      </c>
      <c r="I373" s="6">
        <v>0</v>
      </c>
      <c r="J373" s="6">
        <v>0</v>
      </c>
      <c r="K373" s="6">
        <v>0</v>
      </c>
      <c r="L373" s="6">
        <v>2.0000000000003126E-2</v>
      </c>
      <c r="M373" s="6">
        <v>0.14000000000000057</v>
      </c>
      <c r="N373" s="6">
        <v>6.0000000000002274E-2</v>
      </c>
      <c r="O373" s="7">
        <v>0.24999999999999289</v>
      </c>
      <c r="P373" s="135">
        <v>0</v>
      </c>
      <c r="Q373" s="8">
        <f t="shared" si="34"/>
        <v>123199.99999999958</v>
      </c>
      <c r="R373" s="8">
        <f t="shared" si="35"/>
        <v>123199.99999999958</v>
      </c>
      <c r="S373" s="8">
        <f t="shared" si="37"/>
        <v>123199.99999999958</v>
      </c>
      <c r="T373" s="8">
        <f t="shared" si="37"/>
        <v>123199.99999999958</v>
      </c>
      <c r="U373" s="8">
        <f t="shared" si="37"/>
        <v>124959.99999999985</v>
      </c>
      <c r="V373" s="8">
        <f t="shared" si="37"/>
        <v>137279.99999999991</v>
      </c>
      <c r="W373" s="8">
        <f t="shared" si="37"/>
        <v>142560.00000000012</v>
      </c>
      <c r="X373" s="8">
        <f t="shared" si="37"/>
        <v>164559.99999999948</v>
      </c>
      <c r="Y373" s="8">
        <f t="shared" si="37"/>
        <v>164559.99999999948</v>
      </c>
      <c r="Z373" s="140">
        <f t="shared" si="36"/>
        <v>1226719.9999999972</v>
      </c>
      <c r="AA373" s="138">
        <v>8.088844149307528</v>
      </c>
      <c r="AB373" s="9">
        <v>8.1537887028949019</v>
      </c>
      <c r="AC373" s="165">
        <v>8.230098553360067</v>
      </c>
      <c r="AD373" s="167">
        <v>0.86999999999999755</v>
      </c>
      <c r="AE373" s="172">
        <f t="shared" si="23"/>
        <v>76559.999999999782</v>
      </c>
    </row>
    <row r="374" spans="1:31" s="3" customFormat="1" ht="14.25" customHeight="1">
      <c r="A374" s="4">
        <v>64101</v>
      </c>
      <c r="B374" s="4" t="s">
        <v>5355</v>
      </c>
      <c r="C374" s="5" t="s">
        <v>5258</v>
      </c>
      <c r="D374" s="4" t="s">
        <v>4981</v>
      </c>
      <c r="E374" s="186">
        <v>332.38</v>
      </c>
      <c r="F374" s="133">
        <v>333.87</v>
      </c>
      <c r="G374" s="187">
        <v>337.85</v>
      </c>
      <c r="H374" s="132">
        <v>1.4900000000000091</v>
      </c>
      <c r="I374" s="6">
        <v>1.75</v>
      </c>
      <c r="J374" s="6">
        <v>0.49000000000000909</v>
      </c>
      <c r="K374" s="6">
        <v>0.12999999999999545</v>
      </c>
      <c r="L374" s="6">
        <v>0.57999999999998408</v>
      </c>
      <c r="M374" s="6">
        <v>0.26999999999998181</v>
      </c>
      <c r="N374" s="6">
        <v>0</v>
      </c>
      <c r="O374" s="7">
        <v>9.9999999999909051E-3</v>
      </c>
      <c r="P374" s="135">
        <v>0.75</v>
      </c>
      <c r="Q374" s="8">
        <f t="shared" si="34"/>
        <v>458920.00000000279</v>
      </c>
      <c r="R374" s="8">
        <f t="shared" si="35"/>
        <v>766920.00000000279</v>
      </c>
      <c r="S374" s="8">
        <f t="shared" si="37"/>
        <v>810040.00000000361</v>
      </c>
      <c r="T374" s="8">
        <f t="shared" si="37"/>
        <v>821480.00000000326</v>
      </c>
      <c r="U374" s="8">
        <f t="shared" si="37"/>
        <v>872520.00000000186</v>
      </c>
      <c r="V374" s="8">
        <f t="shared" si="37"/>
        <v>896280.00000000023</v>
      </c>
      <c r="W374" s="8">
        <f t="shared" si="37"/>
        <v>896280.00000000023</v>
      </c>
      <c r="X374" s="8">
        <f t="shared" si="37"/>
        <v>897159.99999999942</v>
      </c>
      <c r="Y374" s="8">
        <f t="shared" si="37"/>
        <v>963159.99999999942</v>
      </c>
      <c r="Z374" s="140">
        <f t="shared" si="36"/>
        <v>7382760.000000013</v>
      </c>
      <c r="AA374" s="138">
        <v>15.040431510785506</v>
      </c>
      <c r="AB374" s="9">
        <v>15.107855071020992</v>
      </c>
      <c r="AC374" s="165">
        <v>15.287952903059402</v>
      </c>
      <c r="AD374" s="167">
        <v>5.4700000000000273</v>
      </c>
      <c r="AE374" s="172">
        <f t="shared" si="23"/>
        <v>481360.00000000239</v>
      </c>
    </row>
    <row r="375" spans="1:31" s="3" customFormat="1" ht="14.25" customHeight="1">
      <c r="A375" s="4">
        <v>64102</v>
      </c>
      <c r="B375" s="4" t="s">
        <v>5356</v>
      </c>
      <c r="C375" s="5" t="s">
        <v>5258</v>
      </c>
      <c r="D375" s="4" t="s">
        <v>4981</v>
      </c>
      <c r="E375" s="186">
        <v>38.64</v>
      </c>
      <c r="F375" s="133">
        <v>38.85</v>
      </c>
      <c r="G375" s="187">
        <v>38.97</v>
      </c>
      <c r="H375" s="132">
        <v>0.21000000000000085</v>
      </c>
      <c r="I375" s="6">
        <v>0.10000000000000142</v>
      </c>
      <c r="J375" s="6">
        <v>0</v>
      </c>
      <c r="K375" s="6">
        <v>0</v>
      </c>
      <c r="L375" s="6">
        <v>2.0000000000003126E-2</v>
      </c>
      <c r="M375" s="6">
        <v>0</v>
      </c>
      <c r="N375" s="6">
        <v>0</v>
      </c>
      <c r="O375" s="7">
        <v>0</v>
      </c>
      <c r="P375" s="135">
        <v>0</v>
      </c>
      <c r="Q375" s="8">
        <f t="shared" si="34"/>
        <v>64680.000000000262</v>
      </c>
      <c r="R375" s="8">
        <f t="shared" si="35"/>
        <v>82280.000000000509</v>
      </c>
      <c r="S375" s="8">
        <f t="shared" si="37"/>
        <v>82280.000000000509</v>
      </c>
      <c r="T375" s="8">
        <f t="shared" si="37"/>
        <v>82280.000000000509</v>
      </c>
      <c r="U375" s="8">
        <f t="shared" si="37"/>
        <v>84040.000000000786</v>
      </c>
      <c r="V375" s="8">
        <f t="shared" ref="V375:Y375" si="38">U375+(M375*88000)</f>
        <v>84040.000000000786</v>
      </c>
      <c r="W375" s="8">
        <f t="shared" si="38"/>
        <v>84040.000000000786</v>
      </c>
      <c r="X375" s="8">
        <f t="shared" si="38"/>
        <v>84040.000000000786</v>
      </c>
      <c r="Y375" s="8">
        <f t="shared" si="38"/>
        <v>84040.000000000786</v>
      </c>
      <c r="Z375" s="140">
        <f t="shared" si="36"/>
        <v>731720.00000000582</v>
      </c>
      <c r="AA375" s="138">
        <v>4.7932120971543402</v>
      </c>
      <c r="AB375" s="9">
        <v>4.8192621628997445</v>
      </c>
      <c r="AC375" s="165">
        <v>4.8341479147542605</v>
      </c>
      <c r="AD375" s="167">
        <v>0.32999999999999829</v>
      </c>
      <c r="AE375" s="172">
        <f t="shared" si="23"/>
        <v>29039.999999999851</v>
      </c>
    </row>
    <row r="376" spans="1:31" s="3" customFormat="1" ht="14.25" customHeight="1">
      <c r="A376" s="4">
        <v>64103</v>
      </c>
      <c r="B376" s="4" t="s">
        <v>5357</v>
      </c>
      <c r="C376" s="5" t="s">
        <v>5258</v>
      </c>
      <c r="D376" s="4" t="s">
        <v>4981</v>
      </c>
      <c r="E376" s="186">
        <v>77.94</v>
      </c>
      <c r="F376" s="133">
        <v>78.27</v>
      </c>
      <c r="G376" s="187">
        <v>81</v>
      </c>
      <c r="H376" s="132">
        <v>0.32999999999999829</v>
      </c>
      <c r="I376" s="6">
        <v>0.40999999999999659</v>
      </c>
      <c r="J376" s="6">
        <v>0.36000000000001364</v>
      </c>
      <c r="K376" s="6">
        <v>0.40000000000000568</v>
      </c>
      <c r="L376" s="6">
        <v>0.19999999999998863</v>
      </c>
      <c r="M376" s="6">
        <v>0.26000000000000512</v>
      </c>
      <c r="N376" s="6">
        <v>4.9999999999997158E-2</v>
      </c>
      <c r="O376" s="7">
        <v>0</v>
      </c>
      <c r="P376" s="135">
        <v>1.0499999999999972</v>
      </c>
      <c r="Q376" s="8">
        <f t="shared" si="34"/>
        <v>101639.99999999948</v>
      </c>
      <c r="R376" s="8">
        <f t="shared" si="35"/>
        <v>173799.99999999886</v>
      </c>
      <c r="S376" s="8">
        <f t="shared" ref="S376:Y412" si="39">R376+(J376*88000)</f>
        <v>205480.00000000006</v>
      </c>
      <c r="T376" s="8">
        <f t="shared" si="39"/>
        <v>240680.00000000055</v>
      </c>
      <c r="U376" s="8">
        <f t="shared" si="39"/>
        <v>258279.99999999956</v>
      </c>
      <c r="V376" s="8">
        <f t="shared" si="39"/>
        <v>281160</v>
      </c>
      <c r="W376" s="8">
        <f t="shared" si="39"/>
        <v>285559.99999999977</v>
      </c>
      <c r="X376" s="8">
        <f t="shared" si="39"/>
        <v>285559.99999999977</v>
      </c>
      <c r="Y376" s="8">
        <f t="shared" si="39"/>
        <v>377959.99999999953</v>
      </c>
      <c r="Z376" s="140">
        <f t="shared" si="36"/>
        <v>2210119.9999999977</v>
      </c>
      <c r="AA376" s="138">
        <v>16.676295012516849</v>
      </c>
      <c r="AB376" s="9">
        <v>16.746902882084857</v>
      </c>
      <c r="AC376" s="165">
        <v>17.331022530329289</v>
      </c>
      <c r="AD376" s="167">
        <v>3.0600000000000018</v>
      </c>
      <c r="AE376" s="172">
        <f t="shared" si="23"/>
        <v>269280.00000000017</v>
      </c>
    </row>
    <row r="377" spans="1:31" s="3" customFormat="1" ht="14.25" customHeight="1">
      <c r="A377" s="4">
        <v>64104</v>
      </c>
      <c r="B377" s="4" t="s">
        <v>5358</v>
      </c>
      <c r="C377" s="5" t="s">
        <v>5258</v>
      </c>
      <c r="D377" s="4" t="s">
        <v>4981</v>
      </c>
      <c r="E377" s="186">
        <v>174.88</v>
      </c>
      <c r="F377" s="133">
        <v>175.19</v>
      </c>
      <c r="G377" s="187">
        <v>180.83</v>
      </c>
      <c r="H377" s="132">
        <v>0.31000000000000227</v>
      </c>
      <c r="I377" s="6">
        <v>3.5800000000000125</v>
      </c>
      <c r="J377" s="6">
        <v>0.24000000000000909</v>
      </c>
      <c r="K377" s="6">
        <v>0.9299999999999784</v>
      </c>
      <c r="L377" s="6">
        <v>0.27000000000001023</v>
      </c>
      <c r="M377" s="6">
        <v>0.18000000000000682</v>
      </c>
      <c r="N377" s="6">
        <v>0</v>
      </c>
      <c r="O377" s="7">
        <v>0</v>
      </c>
      <c r="P377" s="135">
        <v>0.43999999999999773</v>
      </c>
      <c r="Q377" s="8">
        <f t="shared" si="34"/>
        <v>95480.000000000713</v>
      </c>
      <c r="R377" s="8">
        <f t="shared" si="35"/>
        <v>725560.00000000291</v>
      </c>
      <c r="S377" s="8">
        <f t="shared" si="39"/>
        <v>746680.00000000373</v>
      </c>
      <c r="T377" s="8">
        <f t="shared" si="39"/>
        <v>828520.00000000186</v>
      </c>
      <c r="U377" s="8">
        <f t="shared" si="39"/>
        <v>852280.00000000279</v>
      </c>
      <c r="V377" s="8">
        <f t="shared" si="39"/>
        <v>868120.00000000338</v>
      </c>
      <c r="W377" s="8">
        <f t="shared" si="39"/>
        <v>868120.00000000338</v>
      </c>
      <c r="X377" s="8">
        <f t="shared" si="39"/>
        <v>868120.00000000338</v>
      </c>
      <c r="Y377" s="8">
        <f t="shared" si="39"/>
        <v>906840.00000000314</v>
      </c>
      <c r="Z377" s="140">
        <f t="shared" si="36"/>
        <v>6759720.0000000251</v>
      </c>
      <c r="AA377" s="138">
        <v>10.550002111448272</v>
      </c>
      <c r="AB377" s="9">
        <v>10.56870351043357</v>
      </c>
      <c r="AC377" s="165">
        <v>10.908948317779</v>
      </c>
      <c r="AD377" s="167">
        <v>5.9500000000000171</v>
      </c>
      <c r="AE377" s="172">
        <f t="shared" si="23"/>
        <v>523600.00000000151</v>
      </c>
    </row>
    <row r="378" spans="1:31" s="3" customFormat="1" ht="14.25" customHeight="1">
      <c r="A378" s="4">
        <v>64105</v>
      </c>
      <c r="B378" s="4" t="s">
        <v>5359</v>
      </c>
      <c r="C378" s="5" t="s">
        <v>5258</v>
      </c>
      <c r="D378" s="4" t="s">
        <v>4981</v>
      </c>
      <c r="E378" s="186">
        <v>73.42</v>
      </c>
      <c r="F378" s="133">
        <v>74.239999999999995</v>
      </c>
      <c r="G378" s="187">
        <v>75.06</v>
      </c>
      <c r="H378" s="132">
        <v>0.81999999999999318</v>
      </c>
      <c r="I378" s="6">
        <v>0.15999999999999659</v>
      </c>
      <c r="J378" s="6">
        <v>2.0000000000010232E-2</v>
      </c>
      <c r="K378" s="6">
        <v>0</v>
      </c>
      <c r="L378" s="6">
        <v>0.42000000000000171</v>
      </c>
      <c r="M378" s="6">
        <v>9.9999999999994316E-2</v>
      </c>
      <c r="N378" s="6">
        <v>0.12000000000000455</v>
      </c>
      <c r="O378" s="7">
        <v>0</v>
      </c>
      <c r="P378" s="135">
        <v>0</v>
      </c>
      <c r="Q378" s="8">
        <f t="shared" si="34"/>
        <v>252559.9999999979</v>
      </c>
      <c r="R378" s="8">
        <f t="shared" si="35"/>
        <v>280719.99999999732</v>
      </c>
      <c r="S378" s="8">
        <f t="shared" si="39"/>
        <v>282479.9999999982</v>
      </c>
      <c r="T378" s="8">
        <f t="shared" si="39"/>
        <v>282479.9999999982</v>
      </c>
      <c r="U378" s="8">
        <f t="shared" si="39"/>
        <v>319439.99999999837</v>
      </c>
      <c r="V378" s="8">
        <f t="shared" si="39"/>
        <v>328239.99999999785</v>
      </c>
      <c r="W378" s="8">
        <f t="shared" si="39"/>
        <v>338799.99999999825</v>
      </c>
      <c r="X378" s="8">
        <f t="shared" si="39"/>
        <v>338799.99999999825</v>
      </c>
      <c r="Y378" s="8">
        <f t="shared" si="39"/>
        <v>338799.99999999825</v>
      </c>
      <c r="Z378" s="140">
        <f t="shared" si="36"/>
        <v>2762319.9999999823</v>
      </c>
      <c r="AA378" s="138">
        <v>5.9664377717280894</v>
      </c>
      <c r="AB378" s="9">
        <v>6.0330746414205025</v>
      </c>
      <c r="AC378" s="165">
        <v>6.0997115111129174</v>
      </c>
      <c r="AD378" s="167">
        <v>1.6400000000000006</v>
      </c>
      <c r="AE378" s="172">
        <f t="shared" si="23"/>
        <v>144320.00000000006</v>
      </c>
    </row>
    <row r="379" spans="1:31" s="3" customFormat="1" ht="14.25" customHeight="1">
      <c r="A379" s="4">
        <v>64106</v>
      </c>
      <c r="B379" s="4" t="s">
        <v>5360</v>
      </c>
      <c r="C379" s="5" t="s">
        <v>5258</v>
      </c>
      <c r="D379" s="4" t="s">
        <v>4981</v>
      </c>
      <c r="E379" s="186">
        <v>38.22</v>
      </c>
      <c r="F379" s="133">
        <v>38.229999999999997</v>
      </c>
      <c r="G379" s="187">
        <v>38.49</v>
      </c>
      <c r="H379" s="132">
        <v>9.9999999999980105E-3</v>
      </c>
      <c r="I379" s="6">
        <v>7.000000000000739E-2</v>
      </c>
      <c r="J379" s="6">
        <v>0</v>
      </c>
      <c r="K379" s="6">
        <v>9.9999999999980105E-3</v>
      </c>
      <c r="L379" s="6">
        <v>3.9999999999999147E-2</v>
      </c>
      <c r="M379" s="6">
        <v>2.0000000000003126E-2</v>
      </c>
      <c r="N379" s="6">
        <v>6.9999999999993179E-2</v>
      </c>
      <c r="O379" s="7">
        <v>4.9999999999997158E-2</v>
      </c>
      <c r="P379" s="135">
        <v>0</v>
      </c>
      <c r="Q379" s="8">
        <f t="shared" si="34"/>
        <v>3079.9999999993861</v>
      </c>
      <c r="R379" s="8">
        <f t="shared" si="35"/>
        <v>15400.000000000688</v>
      </c>
      <c r="S379" s="8">
        <f t="shared" si="39"/>
        <v>15400.000000000688</v>
      </c>
      <c r="T379" s="8">
        <f t="shared" si="39"/>
        <v>16280.000000000513</v>
      </c>
      <c r="U379" s="8">
        <f t="shared" si="39"/>
        <v>19800.000000000437</v>
      </c>
      <c r="V379" s="8">
        <f t="shared" si="39"/>
        <v>21560.000000000713</v>
      </c>
      <c r="W379" s="8">
        <f t="shared" si="39"/>
        <v>27720.000000000113</v>
      </c>
      <c r="X379" s="8">
        <f t="shared" si="39"/>
        <v>32119.999999999862</v>
      </c>
      <c r="Y379" s="8">
        <f t="shared" si="39"/>
        <v>32119.999999999862</v>
      </c>
      <c r="Z379" s="140">
        <f t="shared" si="36"/>
        <v>183480.00000000224</v>
      </c>
      <c r="AA379" s="138">
        <v>3.932341502561886</v>
      </c>
      <c r="AB379" s="9">
        <v>3.9333703726567477</v>
      </c>
      <c r="AC379" s="165">
        <v>3.9601209951231557</v>
      </c>
      <c r="AD379" s="167">
        <v>0.27000000000000313</v>
      </c>
      <c r="AE379" s="172">
        <f t="shared" si="23"/>
        <v>23760.000000000276</v>
      </c>
    </row>
    <row r="380" spans="1:31" s="3" customFormat="1" ht="14.25" customHeight="1">
      <c r="A380" s="4">
        <v>64107</v>
      </c>
      <c r="B380" s="4" t="s">
        <v>5361</v>
      </c>
      <c r="C380" s="5" t="s">
        <v>5258</v>
      </c>
      <c r="D380" s="4" t="s">
        <v>4981</v>
      </c>
      <c r="E380" s="186">
        <v>126.75</v>
      </c>
      <c r="F380" s="133">
        <v>127.01</v>
      </c>
      <c r="G380" s="187">
        <v>127.57</v>
      </c>
      <c r="H380" s="132">
        <v>0.26000000000000512</v>
      </c>
      <c r="I380" s="6">
        <v>0.12000000000000455</v>
      </c>
      <c r="J380" s="6">
        <v>9.9999999999994316E-2</v>
      </c>
      <c r="K380" s="6">
        <v>0</v>
      </c>
      <c r="L380" s="6">
        <v>0.17000000000000171</v>
      </c>
      <c r="M380" s="6">
        <v>4.0000000000006253E-2</v>
      </c>
      <c r="N380" s="6">
        <v>5.9999999999988063E-2</v>
      </c>
      <c r="O380" s="7">
        <v>4.9999999999997158E-2</v>
      </c>
      <c r="P380" s="135">
        <v>1.9999999999996021E-2</v>
      </c>
      <c r="Q380" s="8">
        <f t="shared" si="34"/>
        <v>80080.000000001572</v>
      </c>
      <c r="R380" s="8">
        <f t="shared" si="35"/>
        <v>101200.00000000237</v>
      </c>
      <c r="S380" s="8">
        <f t="shared" si="39"/>
        <v>110000.00000000188</v>
      </c>
      <c r="T380" s="8">
        <f t="shared" si="39"/>
        <v>110000.00000000188</v>
      </c>
      <c r="U380" s="8">
        <f t="shared" si="39"/>
        <v>124960.00000000202</v>
      </c>
      <c r="V380" s="8">
        <f t="shared" si="39"/>
        <v>128480.00000000258</v>
      </c>
      <c r="W380" s="8">
        <f t="shared" si="39"/>
        <v>133760.00000000151</v>
      </c>
      <c r="X380" s="8">
        <f t="shared" si="39"/>
        <v>138160.00000000125</v>
      </c>
      <c r="Y380" s="8">
        <f t="shared" si="39"/>
        <v>139920.0000000009</v>
      </c>
      <c r="Z380" s="140">
        <f t="shared" si="36"/>
        <v>1066560.0000000158</v>
      </c>
      <c r="AA380" s="138">
        <v>8.8426119715362077</v>
      </c>
      <c r="AB380" s="9">
        <v>8.8607506627598713</v>
      </c>
      <c r="AC380" s="165">
        <v>8.8998186130877635</v>
      </c>
      <c r="AD380" s="167">
        <v>0.81999999999999318</v>
      </c>
      <c r="AE380" s="172">
        <f t="shared" si="23"/>
        <v>72159.999999999403</v>
      </c>
    </row>
    <row r="381" spans="1:31" s="3" customFormat="1" ht="14.25" customHeight="1">
      <c r="A381" s="4">
        <v>64108</v>
      </c>
      <c r="B381" s="4" t="s">
        <v>5362</v>
      </c>
      <c r="C381" s="5" t="s">
        <v>5258</v>
      </c>
      <c r="D381" s="4" t="s">
        <v>4981</v>
      </c>
      <c r="E381" s="186">
        <v>169.91</v>
      </c>
      <c r="F381" s="133">
        <v>173.85</v>
      </c>
      <c r="G381" s="187">
        <v>176.45000000000002</v>
      </c>
      <c r="H381" s="132">
        <v>3.9399999999999977</v>
      </c>
      <c r="I381" s="6">
        <v>0.5</v>
      </c>
      <c r="J381" s="6">
        <v>0.19999999999998863</v>
      </c>
      <c r="K381" s="6">
        <v>0.30000000000001137</v>
      </c>
      <c r="L381" s="6">
        <v>0.81000000000000227</v>
      </c>
      <c r="M381" s="6">
        <v>0.62000000000000455</v>
      </c>
      <c r="N381" s="6">
        <v>0</v>
      </c>
      <c r="O381" s="7">
        <v>0.13999999999998636</v>
      </c>
      <c r="P381" s="135">
        <v>3.0000000000029559E-2</v>
      </c>
      <c r="Q381" s="8">
        <f t="shared" si="34"/>
        <v>1213519.9999999995</v>
      </c>
      <c r="R381" s="8">
        <f t="shared" si="35"/>
        <v>1301519.9999999995</v>
      </c>
      <c r="S381" s="8">
        <f t="shared" si="39"/>
        <v>1319119.9999999986</v>
      </c>
      <c r="T381" s="8">
        <f t="shared" si="39"/>
        <v>1345519.9999999995</v>
      </c>
      <c r="U381" s="8">
        <f t="shared" si="39"/>
        <v>1416799.9999999998</v>
      </c>
      <c r="V381" s="8">
        <f t="shared" si="39"/>
        <v>1471360.0000000002</v>
      </c>
      <c r="W381" s="8">
        <f t="shared" si="39"/>
        <v>1471360.0000000002</v>
      </c>
      <c r="X381" s="8">
        <f t="shared" si="39"/>
        <v>1483679.9999999991</v>
      </c>
      <c r="Y381" s="8">
        <f t="shared" si="39"/>
        <v>1486320.0000000016</v>
      </c>
      <c r="Z381" s="140">
        <f t="shared" si="36"/>
        <v>12509199.999999998</v>
      </c>
      <c r="AA381" s="138">
        <v>7.3658382212049096</v>
      </c>
      <c r="AB381" s="9">
        <v>7.5366427800392763</v>
      </c>
      <c r="AC381" s="165">
        <v>7.6493564483056105</v>
      </c>
      <c r="AD381" s="167">
        <v>6.5400000000000196</v>
      </c>
      <c r="AE381" s="172">
        <f t="shared" si="23"/>
        <v>575520.00000000175</v>
      </c>
    </row>
    <row r="382" spans="1:31" s="3" customFormat="1" ht="14.25" customHeight="1">
      <c r="A382" s="4">
        <v>64109</v>
      </c>
      <c r="B382" s="4" t="s">
        <v>5363</v>
      </c>
      <c r="C382" s="5" t="s">
        <v>5258</v>
      </c>
      <c r="D382" s="4" t="s">
        <v>4981</v>
      </c>
      <c r="E382" s="186">
        <v>173.26</v>
      </c>
      <c r="F382" s="133">
        <v>173.26</v>
      </c>
      <c r="G382" s="187">
        <v>175.42000000000002</v>
      </c>
      <c r="H382" s="132">
        <v>0</v>
      </c>
      <c r="I382" s="6">
        <v>0.31999999999999318</v>
      </c>
      <c r="J382" s="6">
        <v>0.76000000000001933</v>
      </c>
      <c r="K382" s="6">
        <v>-0.65000000000000568</v>
      </c>
      <c r="L382" s="6">
        <v>9.9999999999909051E-3</v>
      </c>
      <c r="M382" s="6">
        <v>0.73000000000001819</v>
      </c>
      <c r="N382" s="6">
        <v>0.78999999999999204</v>
      </c>
      <c r="O382" s="7">
        <v>2.0000000000010232E-2</v>
      </c>
      <c r="P382" s="135">
        <v>0.18000000000000682</v>
      </c>
      <c r="Q382" s="8">
        <f t="shared" si="34"/>
        <v>0</v>
      </c>
      <c r="R382" s="8">
        <f t="shared" si="35"/>
        <v>56319.999999998807</v>
      </c>
      <c r="S382" s="8">
        <f t="shared" si="39"/>
        <v>123200.00000000051</v>
      </c>
      <c r="T382" s="8">
        <f t="shared" si="39"/>
        <v>66000</v>
      </c>
      <c r="U382" s="8">
        <f t="shared" si="39"/>
        <v>66879.9999999992</v>
      </c>
      <c r="V382" s="8">
        <f t="shared" si="39"/>
        <v>131120.00000000081</v>
      </c>
      <c r="W382" s="8">
        <f t="shared" si="39"/>
        <v>200640.00000000012</v>
      </c>
      <c r="X382" s="8">
        <f t="shared" si="39"/>
        <v>202400.00000000102</v>
      </c>
      <c r="Y382" s="8">
        <f t="shared" si="39"/>
        <v>218240.00000000163</v>
      </c>
      <c r="Z382" s="140">
        <f t="shared" si="36"/>
        <v>1064800.0000000021</v>
      </c>
      <c r="AA382" s="138">
        <v>6.5582581968764426</v>
      </c>
      <c r="AB382" s="9">
        <v>6.5582581968764426</v>
      </c>
      <c r="AC382" s="165">
        <v>6.6400187746511934</v>
      </c>
      <c r="AD382" s="167">
        <v>2.160000000000025</v>
      </c>
      <c r="AE382" s="172">
        <f t="shared" si="23"/>
        <v>190080.00000000221</v>
      </c>
    </row>
    <row r="383" spans="1:31" s="3" customFormat="1" ht="14.25" customHeight="1">
      <c r="A383" s="4">
        <v>64110</v>
      </c>
      <c r="B383" s="4" t="s">
        <v>5364</v>
      </c>
      <c r="C383" s="5" t="s">
        <v>5258</v>
      </c>
      <c r="D383" s="4" t="s">
        <v>4981</v>
      </c>
      <c r="E383" s="186">
        <v>104.19</v>
      </c>
      <c r="F383" s="133">
        <v>104.19</v>
      </c>
      <c r="G383" s="187">
        <v>105.18</v>
      </c>
      <c r="H383" s="132">
        <v>0</v>
      </c>
      <c r="I383" s="6">
        <v>0.40999999999999659</v>
      </c>
      <c r="J383" s="6">
        <v>0</v>
      </c>
      <c r="K383" s="6">
        <v>6.9999999999993179E-2</v>
      </c>
      <c r="L383" s="6">
        <v>0.20000000000000284</v>
      </c>
      <c r="M383" s="6">
        <v>0.20999999999999375</v>
      </c>
      <c r="N383" s="6">
        <v>3.0000000000001137E-2</v>
      </c>
      <c r="O383" s="7">
        <v>1.0000000000005116E-2</v>
      </c>
      <c r="P383" s="135">
        <v>6.0000000000002274E-2</v>
      </c>
      <c r="Q383" s="8">
        <f t="shared" si="34"/>
        <v>0</v>
      </c>
      <c r="R383" s="8">
        <f t="shared" si="35"/>
        <v>72159.999999999389</v>
      </c>
      <c r="S383" s="8">
        <f t="shared" si="39"/>
        <v>72159.999999999389</v>
      </c>
      <c r="T383" s="8">
        <f t="shared" si="39"/>
        <v>78319.999999998792</v>
      </c>
      <c r="U383" s="8">
        <f t="shared" si="39"/>
        <v>95919.99999999904</v>
      </c>
      <c r="V383" s="8">
        <f t="shared" si="39"/>
        <v>114399.99999999849</v>
      </c>
      <c r="W383" s="8">
        <f t="shared" si="39"/>
        <v>117039.99999999859</v>
      </c>
      <c r="X383" s="8">
        <f t="shared" si="39"/>
        <v>117919.99999999904</v>
      </c>
      <c r="Y383" s="8">
        <f t="shared" si="39"/>
        <v>123199.99999999924</v>
      </c>
      <c r="Z383" s="140">
        <f t="shared" si="36"/>
        <v>791119.99999999208</v>
      </c>
      <c r="AA383" s="138">
        <v>10.431413381924491</v>
      </c>
      <c r="AB383" s="9">
        <v>10.431413381924491</v>
      </c>
      <c r="AC383" s="165">
        <v>10.530531332285422</v>
      </c>
      <c r="AD383" s="167">
        <v>0.99000000000000909</v>
      </c>
      <c r="AE383" s="172">
        <f t="shared" si="23"/>
        <v>87120.0000000008</v>
      </c>
    </row>
    <row r="384" spans="1:31" s="3" customFormat="1" ht="14.25" customHeight="1">
      <c r="A384" s="4">
        <v>64111</v>
      </c>
      <c r="B384" s="4" t="s">
        <v>5365</v>
      </c>
      <c r="C384" s="5" t="s">
        <v>5258</v>
      </c>
      <c r="D384" s="4" t="s">
        <v>4981</v>
      </c>
      <c r="E384" s="186">
        <v>32.549999999999997</v>
      </c>
      <c r="F384" s="133">
        <v>32.589999999999996</v>
      </c>
      <c r="G384" s="187">
        <v>32.74</v>
      </c>
      <c r="H384" s="132">
        <v>3.9999999999999147E-2</v>
      </c>
      <c r="I384" s="6">
        <v>0.12000000000000455</v>
      </c>
      <c r="J384" s="6">
        <v>0</v>
      </c>
      <c r="K384" s="6">
        <v>2.0000000000003126E-2</v>
      </c>
      <c r="L384" s="6">
        <v>0</v>
      </c>
      <c r="M384" s="6">
        <v>0</v>
      </c>
      <c r="N384" s="6">
        <v>0</v>
      </c>
      <c r="O384" s="7">
        <v>0</v>
      </c>
      <c r="P384" s="135">
        <v>9.9999999999980105E-3</v>
      </c>
      <c r="Q384" s="8">
        <f t="shared" si="34"/>
        <v>12319.999999999742</v>
      </c>
      <c r="R384" s="8">
        <f t="shared" si="35"/>
        <v>33440.000000000538</v>
      </c>
      <c r="S384" s="8">
        <f t="shared" si="39"/>
        <v>33440.000000000538</v>
      </c>
      <c r="T384" s="8">
        <f t="shared" si="39"/>
        <v>35200.000000000815</v>
      </c>
      <c r="U384" s="8">
        <f t="shared" si="39"/>
        <v>35200.000000000815</v>
      </c>
      <c r="V384" s="8">
        <f t="shared" si="39"/>
        <v>35200.000000000815</v>
      </c>
      <c r="W384" s="8">
        <f t="shared" si="39"/>
        <v>35200.000000000815</v>
      </c>
      <c r="X384" s="8">
        <f t="shared" si="39"/>
        <v>35200.000000000815</v>
      </c>
      <c r="Y384" s="8">
        <f t="shared" si="39"/>
        <v>36080.00000000064</v>
      </c>
      <c r="Z384" s="140">
        <f t="shared" si="36"/>
        <v>291280.00000000553</v>
      </c>
      <c r="AA384" s="138">
        <v>7.7529535060975601</v>
      </c>
      <c r="AB384" s="9">
        <v>7.7624809451219505</v>
      </c>
      <c r="AC384" s="165">
        <v>7.7982088414634152</v>
      </c>
      <c r="AD384" s="167">
        <v>0.19000000000000483</v>
      </c>
      <c r="AE384" s="172">
        <f t="shared" si="23"/>
        <v>16720.000000000426</v>
      </c>
    </row>
    <row r="385" spans="1:31" s="3" customFormat="1" ht="14.25" customHeight="1">
      <c r="A385" s="4">
        <v>64112</v>
      </c>
      <c r="B385" s="4" t="s">
        <v>5366</v>
      </c>
      <c r="C385" s="5" t="s">
        <v>5258</v>
      </c>
      <c r="D385" s="4" t="s">
        <v>4981</v>
      </c>
      <c r="E385" s="186">
        <v>87.25</v>
      </c>
      <c r="F385" s="133">
        <v>87.36</v>
      </c>
      <c r="G385" s="187">
        <v>88.68</v>
      </c>
      <c r="H385" s="132">
        <v>0.10999999999999943</v>
      </c>
      <c r="I385" s="6">
        <v>1.0400000000000063</v>
      </c>
      <c r="J385" s="6">
        <v>1.9999999999996021E-2</v>
      </c>
      <c r="K385" s="6">
        <v>0</v>
      </c>
      <c r="L385" s="6">
        <v>0</v>
      </c>
      <c r="M385" s="6">
        <v>6.0000000000002274E-2</v>
      </c>
      <c r="N385" s="6">
        <v>0</v>
      </c>
      <c r="O385" s="7">
        <v>0</v>
      </c>
      <c r="P385" s="135">
        <v>0.20000000000000284</v>
      </c>
      <c r="Q385" s="8">
        <f t="shared" si="34"/>
        <v>33879.999999999825</v>
      </c>
      <c r="R385" s="8">
        <f t="shared" si="35"/>
        <v>216920.00000000093</v>
      </c>
      <c r="S385" s="8">
        <f t="shared" si="39"/>
        <v>218680.00000000058</v>
      </c>
      <c r="T385" s="8">
        <f t="shared" si="39"/>
        <v>218680.00000000058</v>
      </c>
      <c r="U385" s="8">
        <f t="shared" si="39"/>
        <v>218680.00000000058</v>
      </c>
      <c r="V385" s="8">
        <f t="shared" si="39"/>
        <v>223960.00000000079</v>
      </c>
      <c r="W385" s="8">
        <f t="shared" si="39"/>
        <v>223960.00000000079</v>
      </c>
      <c r="X385" s="8">
        <f t="shared" si="39"/>
        <v>223960.00000000079</v>
      </c>
      <c r="Y385" s="8">
        <f t="shared" si="39"/>
        <v>241560.00000000105</v>
      </c>
      <c r="Z385" s="140">
        <f t="shared" si="36"/>
        <v>1820280.0000000056</v>
      </c>
      <c r="AA385" s="138">
        <v>7.9753199268738566</v>
      </c>
      <c r="AB385" s="9">
        <v>7.9853747714808048</v>
      </c>
      <c r="AC385" s="165">
        <v>8.1060329067641685</v>
      </c>
      <c r="AD385" s="167">
        <v>1.4300000000000068</v>
      </c>
      <c r="AE385" s="172">
        <f t="shared" si="23"/>
        <v>125840.0000000006</v>
      </c>
    </row>
    <row r="386" spans="1:31" s="3" customFormat="1" ht="14.25" customHeight="1">
      <c r="A386" s="4">
        <v>64113</v>
      </c>
      <c r="B386" s="4" t="s">
        <v>5367</v>
      </c>
      <c r="C386" s="5" t="s">
        <v>5258</v>
      </c>
      <c r="D386" s="4" t="s">
        <v>4981</v>
      </c>
      <c r="E386" s="186">
        <v>64.06</v>
      </c>
      <c r="F386" s="133">
        <v>64.06</v>
      </c>
      <c r="G386" s="187">
        <v>64.820000000000007</v>
      </c>
      <c r="H386" s="132">
        <v>0</v>
      </c>
      <c r="I386" s="6">
        <v>0.34000000000000341</v>
      </c>
      <c r="J386" s="6">
        <v>4.9999999999997158E-2</v>
      </c>
      <c r="K386" s="6">
        <v>0</v>
      </c>
      <c r="L386" s="6">
        <v>6.9999999999993179E-2</v>
      </c>
      <c r="M386" s="6">
        <v>0</v>
      </c>
      <c r="N386" s="6">
        <v>0</v>
      </c>
      <c r="O386" s="7">
        <v>4.0000000000006253E-2</v>
      </c>
      <c r="P386" s="135">
        <v>0.26000000000000512</v>
      </c>
      <c r="Q386" s="8">
        <f t="shared" si="34"/>
        <v>0</v>
      </c>
      <c r="R386" s="8">
        <f t="shared" si="35"/>
        <v>59840.000000000597</v>
      </c>
      <c r="S386" s="8">
        <f t="shared" si="39"/>
        <v>64240.000000000349</v>
      </c>
      <c r="T386" s="8">
        <f t="shared" si="39"/>
        <v>64240.000000000349</v>
      </c>
      <c r="U386" s="8">
        <f t="shared" si="39"/>
        <v>70399.999999999753</v>
      </c>
      <c r="V386" s="8">
        <f t="shared" si="39"/>
        <v>70399.999999999753</v>
      </c>
      <c r="W386" s="8">
        <f t="shared" si="39"/>
        <v>70399.999999999753</v>
      </c>
      <c r="X386" s="8">
        <f t="shared" si="39"/>
        <v>73920.000000000306</v>
      </c>
      <c r="Y386" s="8">
        <f t="shared" si="39"/>
        <v>96800.000000000757</v>
      </c>
      <c r="Z386" s="140">
        <f t="shared" si="36"/>
        <v>570240.00000000163</v>
      </c>
      <c r="AA386" s="138">
        <v>10.794142922135913</v>
      </c>
      <c r="AB386" s="9">
        <v>10.794142922135913</v>
      </c>
      <c r="AC386" s="165">
        <v>10.922203312720105</v>
      </c>
      <c r="AD386" s="167">
        <v>0.76000000000000512</v>
      </c>
      <c r="AE386" s="172">
        <f t="shared" si="23"/>
        <v>66880.000000000451</v>
      </c>
    </row>
    <row r="387" spans="1:31" s="3" customFormat="1" ht="14.25" customHeight="1">
      <c r="A387" s="4">
        <v>64114</v>
      </c>
      <c r="B387" s="4" t="s">
        <v>5368</v>
      </c>
      <c r="C387" s="5" t="s">
        <v>5258</v>
      </c>
      <c r="D387" s="4" t="s">
        <v>4981</v>
      </c>
      <c r="E387" s="186">
        <v>243.01</v>
      </c>
      <c r="F387" s="133">
        <v>243.17999999999998</v>
      </c>
      <c r="G387" s="187">
        <v>255.59</v>
      </c>
      <c r="H387" s="132">
        <v>0.16999999999998749</v>
      </c>
      <c r="I387" s="6">
        <v>4.4600000000000364</v>
      </c>
      <c r="J387" s="6">
        <v>1.7199999999999989</v>
      </c>
      <c r="K387" s="6">
        <v>0.18999999999999773</v>
      </c>
      <c r="L387" s="6">
        <v>1.5999999999999943</v>
      </c>
      <c r="M387" s="6">
        <v>0.93000000000000682</v>
      </c>
      <c r="N387" s="6">
        <v>0.71999999999997044</v>
      </c>
      <c r="O387" s="7">
        <v>1.120000000000033</v>
      </c>
      <c r="P387" s="135">
        <v>1.6699999999999875</v>
      </c>
      <c r="Q387" s="8">
        <f t="shared" si="34"/>
        <v>52359.999999996144</v>
      </c>
      <c r="R387" s="8">
        <f t="shared" si="35"/>
        <v>837320.00000000256</v>
      </c>
      <c r="S387" s="8">
        <f t="shared" si="39"/>
        <v>988680.00000000244</v>
      </c>
      <c r="T387" s="8">
        <f t="shared" si="39"/>
        <v>1005400.0000000022</v>
      </c>
      <c r="U387" s="8">
        <f t="shared" si="39"/>
        <v>1146200.0000000016</v>
      </c>
      <c r="V387" s="8">
        <f t="shared" si="39"/>
        <v>1228040.0000000023</v>
      </c>
      <c r="W387" s="8">
        <f t="shared" si="39"/>
        <v>1291399.9999999998</v>
      </c>
      <c r="X387" s="8">
        <f t="shared" si="39"/>
        <v>1389960.0000000026</v>
      </c>
      <c r="Y387" s="8">
        <f t="shared" si="39"/>
        <v>1536920.0000000014</v>
      </c>
      <c r="Z387" s="140">
        <f t="shared" si="36"/>
        <v>9476280.0000000112</v>
      </c>
      <c r="AA387" s="138">
        <v>5.1028400440968031</v>
      </c>
      <c r="AB387" s="9">
        <v>5.1064097852905661</v>
      </c>
      <c r="AC387" s="165">
        <v>5.367000892435299</v>
      </c>
      <c r="AD387" s="167">
        <v>12.580000000000013</v>
      </c>
      <c r="AE387" s="172">
        <f t="shared" si="23"/>
        <v>1107040.0000000012</v>
      </c>
    </row>
    <row r="388" spans="1:31" s="3" customFormat="1" ht="14.25" customHeight="1">
      <c r="A388" s="4">
        <v>64115</v>
      </c>
      <c r="B388" s="4" t="s">
        <v>5369</v>
      </c>
      <c r="C388" s="5" t="s">
        <v>5258</v>
      </c>
      <c r="D388" s="4" t="s">
        <v>4981</v>
      </c>
      <c r="E388" s="186">
        <v>89.100000000000009</v>
      </c>
      <c r="F388" s="133">
        <v>89.100000000000009</v>
      </c>
      <c r="G388" s="187">
        <v>90.41</v>
      </c>
      <c r="H388" s="132">
        <v>0</v>
      </c>
      <c r="I388" s="6">
        <v>0.76000000000000512</v>
      </c>
      <c r="J388" s="6">
        <v>2.9999999999986926E-2</v>
      </c>
      <c r="K388" s="6">
        <v>0.12999999999999545</v>
      </c>
      <c r="L388" s="6">
        <v>1.9999999999996021E-2</v>
      </c>
      <c r="M388" s="6">
        <v>2.0000000000010232E-2</v>
      </c>
      <c r="N388" s="6">
        <v>0.20999999999999375</v>
      </c>
      <c r="O388" s="7">
        <v>0</v>
      </c>
      <c r="P388" s="135">
        <v>0.14000000000000057</v>
      </c>
      <c r="Q388" s="8">
        <f t="shared" si="34"/>
        <v>0</v>
      </c>
      <c r="R388" s="8">
        <f t="shared" si="35"/>
        <v>133760.00000000087</v>
      </c>
      <c r="S388" s="8">
        <f t="shared" si="39"/>
        <v>136399.99999999971</v>
      </c>
      <c r="T388" s="8">
        <f t="shared" si="39"/>
        <v>147839.9999999993</v>
      </c>
      <c r="U388" s="8">
        <f t="shared" si="39"/>
        <v>149599.99999999895</v>
      </c>
      <c r="V388" s="8">
        <f t="shared" si="39"/>
        <v>151359.99999999985</v>
      </c>
      <c r="W388" s="8">
        <f t="shared" si="39"/>
        <v>169839.9999999993</v>
      </c>
      <c r="X388" s="8">
        <f t="shared" si="39"/>
        <v>169839.9999999993</v>
      </c>
      <c r="Y388" s="8">
        <f t="shared" si="39"/>
        <v>182159.99999999936</v>
      </c>
      <c r="Z388" s="140">
        <f t="shared" si="36"/>
        <v>1240799.9999999965</v>
      </c>
      <c r="AA388" s="138">
        <v>6.3465606769664724</v>
      </c>
      <c r="AB388" s="9">
        <v>6.3465606769664724</v>
      </c>
      <c r="AC388" s="165">
        <v>6.4398715017344417</v>
      </c>
      <c r="AD388" s="167">
        <v>1.3099999999999881</v>
      </c>
      <c r="AE388" s="172">
        <f t="shared" si="23"/>
        <v>115279.99999999895</v>
      </c>
    </row>
    <row r="389" spans="1:31" s="3" customFormat="1" ht="14.25" customHeight="1">
      <c r="A389" s="4">
        <v>64116</v>
      </c>
      <c r="B389" s="4" t="s">
        <v>5370</v>
      </c>
      <c r="C389" s="5" t="s">
        <v>5258</v>
      </c>
      <c r="D389" s="4" t="s">
        <v>4981</v>
      </c>
      <c r="E389" s="186">
        <v>168.39000000000001</v>
      </c>
      <c r="F389" s="133">
        <v>168.78</v>
      </c>
      <c r="G389" s="187">
        <v>173.69</v>
      </c>
      <c r="H389" s="132">
        <v>0.38999999999998636</v>
      </c>
      <c r="I389" s="6">
        <v>1.710000000000008</v>
      </c>
      <c r="J389" s="6">
        <v>0.63999999999998636</v>
      </c>
      <c r="K389" s="6">
        <v>0.21000000000000796</v>
      </c>
      <c r="L389" s="6">
        <v>0.43000000000000682</v>
      </c>
      <c r="M389" s="6">
        <v>0.16999999999998749</v>
      </c>
      <c r="N389" s="6">
        <v>3.0000000000029559E-2</v>
      </c>
      <c r="O389" s="7">
        <v>0.89999999999997726</v>
      </c>
      <c r="P389" s="135">
        <v>0.81999999999999318</v>
      </c>
      <c r="Q389" s="8">
        <f t="shared" si="34"/>
        <v>120119.99999999581</v>
      </c>
      <c r="R389" s="8">
        <f t="shared" si="35"/>
        <v>421079.99999999721</v>
      </c>
      <c r="S389" s="8">
        <f t="shared" si="39"/>
        <v>477399.99999999598</v>
      </c>
      <c r="T389" s="8">
        <f t="shared" si="39"/>
        <v>495879.99999999668</v>
      </c>
      <c r="U389" s="8">
        <f t="shared" si="39"/>
        <v>533719.99999999732</v>
      </c>
      <c r="V389" s="8">
        <f t="shared" si="39"/>
        <v>548679.99999999627</v>
      </c>
      <c r="W389" s="8">
        <f t="shared" si="39"/>
        <v>551319.99999999884</v>
      </c>
      <c r="X389" s="8">
        <f t="shared" si="39"/>
        <v>630519.99999999686</v>
      </c>
      <c r="Y389" s="8">
        <f t="shared" si="39"/>
        <v>702679.99999999627</v>
      </c>
      <c r="Z389" s="140">
        <f t="shared" si="36"/>
        <v>4481399.9999999721</v>
      </c>
      <c r="AA389" s="138">
        <v>11.958752636550219</v>
      </c>
      <c r="AB389" s="9">
        <v>11.986449729775796</v>
      </c>
      <c r="AC389" s="165">
        <v>12.335149031667008</v>
      </c>
      <c r="AD389" s="167">
        <v>5.2999999999999829</v>
      </c>
      <c r="AE389" s="172">
        <f t="shared" si="23"/>
        <v>466399.99999999849</v>
      </c>
    </row>
    <row r="390" spans="1:31" s="3" customFormat="1" ht="14.25" customHeight="1">
      <c r="A390" s="4">
        <v>64117</v>
      </c>
      <c r="B390" s="4" t="s">
        <v>5371</v>
      </c>
      <c r="C390" s="5" t="s">
        <v>5258</v>
      </c>
      <c r="D390" s="4" t="s">
        <v>4981</v>
      </c>
      <c r="E390" s="186">
        <v>65.2</v>
      </c>
      <c r="F390" s="133">
        <v>66.11</v>
      </c>
      <c r="G390" s="187">
        <v>70.320000000000007</v>
      </c>
      <c r="H390" s="132">
        <v>0.90999999999999659</v>
      </c>
      <c r="I390" s="6">
        <v>2.7800000000000011</v>
      </c>
      <c r="J390" s="6">
        <v>0.79999999999999716</v>
      </c>
      <c r="K390" s="6">
        <v>1.0000000000005116E-2</v>
      </c>
      <c r="L390" s="6">
        <v>9.9999999999994316E-2</v>
      </c>
      <c r="M390" s="6">
        <v>1.9999999999996021E-2</v>
      </c>
      <c r="N390" s="6">
        <v>4.0000000000020464E-2</v>
      </c>
      <c r="O390" s="7">
        <v>0.17999999999999261</v>
      </c>
      <c r="P390" s="135">
        <v>0.28000000000000114</v>
      </c>
      <c r="Q390" s="8">
        <f t="shared" si="34"/>
        <v>280279.99999999895</v>
      </c>
      <c r="R390" s="8">
        <f t="shared" si="35"/>
        <v>769559.99999999919</v>
      </c>
      <c r="S390" s="8">
        <f t="shared" si="39"/>
        <v>839959.99999999895</v>
      </c>
      <c r="T390" s="8">
        <f t="shared" si="39"/>
        <v>840839.99999999942</v>
      </c>
      <c r="U390" s="8">
        <f t="shared" si="39"/>
        <v>849639.99999999895</v>
      </c>
      <c r="V390" s="8">
        <f t="shared" si="39"/>
        <v>851399.9999999986</v>
      </c>
      <c r="W390" s="8">
        <f t="shared" si="39"/>
        <v>854920.00000000035</v>
      </c>
      <c r="X390" s="8">
        <f t="shared" si="39"/>
        <v>870759.99999999965</v>
      </c>
      <c r="Y390" s="8">
        <f t="shared" si="39"/>
        <v>895399.99999999977</v>
      </c>
      <c r="Z390" s="140">
        <f t="shared" si="36"/>
        <v>7052759.9999999944</v>
      </c>
      <c r="AA390" s="138">
        <v>7.2552467006431796</v>
      </c>
      <c r="AB390" s="9">
        <v>7.3565085794404999</v>
      </c>
      <c r="AC390" s="165">
        <v>7.8249838648654659</v>
      </c>
      <c r="AD390" s="167">
        <v>5.1200000000000045</v>
      </c>
      <c r="AE390" s="172">
        <f t="shared" si="23"/>
        <v>450560.00000000041</v>
      </c>
    </row>
    <row r="391" spans="1:31" s="3" customFormat="1" ht="14.25" customHeight="1">
      <c r="A391" s="4">
        <v>64118</v>
      </c>
      <c r="B391" s="4" t="s">
        <v>5372</v>
      </c>
      <c r="C391" s="5" t="s">
        <v>5258</v>
      </c>
      <c r="D391" s="4" t="s">
        <v>4981</v>
      </c>
      <c r="E391" s="186">
        <v>124.83</v>
      </c>
      <c r="F391" s="133">
        <v>124.92</v>
      </c>
      <c r="G391" s="187">
        <v>126.29</v>
      </c>
      <c r="H391" s="132">
        <v>9.0000000000003411E-2</v>
      </c>
      <c r="I391" s="6">
        <v>1.019999999999996</v>
      </c>
      <c r="J391" s="6">
        <v>0.20999999999999375</v>
      </c>
      <c r="K391" s="6">
        <v>1.0000000000019327E-2</v>
      </c>
      <c r="L391" s="6">
        <v>0</v>
      </c>
      <c r="M391" s="6">
        <v>-9.9999999999909051E-3</v>
      </c>
      <c r="N391" s="6">
        <v>4.9999999999997158E-2</v>
      </c>
      <c r="O391" s="7">
        <v>0</v>
      </c>
      <c r="P391" s="135">
        <v>9.0000000000003411E-2</v>
      </c>
      <c r="Q391" s="8">
        <f t="shared" si="34"/>
        <v>27720.000000001048</v>
      </c>
      <c r="R391" s="8">
        <f t="shared" si="35"/>
        <v>207240.00000000035</v>
      </c>
      <c r="S391" s="8">
        <f t="shared" si="39"/>
        <v>225719.9999999998</v>
      </c>
      <c r="T391" s="8">
        <f t="shared" si="39"/>
        <v>226600.00000000148</v>
      </c>
      <c r="U391" s="8">
        <f t="shared" si="39"/>
        <v>226600.00000000148</v>
      </c>
      <c r="V391" s="8">
        <f t="shared" si="39"/>
        <v>225720.00000000227</v>
      </c>
      <c r="W391" s="8">
        <f t="shared" si="39"/>
        <v>230120.00000000201</v>
      </c>
      <c r="X391" s="8">
        <f t="shared" si="39"/>
        <v>230120.00000000201</v>
      </c>
      <c r="Y391" s="8">
        <f t="shared" si="39"/>
        <v>238040.0000000023</v>
      </c>
      <c r="Z391" s="140">
        <f t="shared" si="36"/>
        <v>1837880.000000013</v>
      </c>
      <c r="AA391" s="138">
        <v>6.2776908879691424</v>
      </c>
      <c r="AB391" s="9">
        <v>6.2822169808948587</v>
      </c>
      <c r="AC391" s="165">
        <v>6.351114173208547</v>
      </c>
      <c r="AD391" s="167">
        <v>1.460000000000008</v>
      </c>
      <c r="AE391" s="172">
        <f t="shared" si="23"/>
        <v>128480.0000000007</v>
      </c>
    </row>
    <row r="392" spans="1:31" s="3" customFormat="1" ht="14.25" customHeight="1">
      <c r="A392" s="4">
        <v>64119</v>
      </c>
      <c r="B392" s="4" t="s">
        <v>5373</v>
      </c>
      <c r="C392" s="5" t="s">
        <v>5258</v>
      </c>
      <c r="D392" s="4" t="s">
        <v>4981</v>
      </c>
      <c r="E392" s="186">
        <v>157.94</v>
      </c>
      <c r="F392" s="133">
        <v>158.1</v>
      </c>
      <c r="G392" s="187">
        <v>159.62</v>
      </c>
      <c r="H392" s="132">
        <v>0.15999999999999659</v>
      </c>
      <c r="I392" s="6">
        <v>0.36000000000001364</v>
      </c>
      <c r="J392" s="6">
        <v>0.37999999999999545</v>
      </c>
      <c r="K392" s="6">
        <v>0.30000000000001137</v>
      </c>
      <c r="L392" s="6">
        <v>0.16999999999998749</v>
      </c>
      <c r="M392" s="6">
        <v>5.0000000000011369E-2</v>
      </c>
      <c r="N392" s="6">
        <v>0.18999999999999773</v>
      </c>
      <c r="O392" s="7">
        <v>3.0000000000001137E-2</v>
      </c>
      <c r="P392" s="135">
        <v>3.9999999999992042E-2</v>
      </c>
      <c r="Q392" s="8">
        <f t="shared" si="34"/>
        <v>49279.999999998967</v>
      </c>
      <c r="R392" s="8">
        <f t="shared" si="35"/>
        <v>112640.00000000137</v>
      </c>
      <c r="S392" s="8">
        <f t="shared" si="39"/>
        <v>146080.00000000096</v>
      </c>
      <c r="T392" s="8">
        <f t="shared" si="39"/>
        <v>172480.00000000195</v>
      </c>
      <c r="U392" s="8">
        <f t="shared" si="39"/>
        <v>187440.00000000084</v>
      </c>
      <c r="V392" s="8">
        <f t="shared" si="39"/>
        <v>191840.00000000183</v>
      </c>
      <c r="W392" s="8">
        <f t="shared" si="39"/>
        <v>208560.00000000163</v>
      </c>
      <c r="X392" s="8">
        <f t="shared" si="39"/>
        <v>211200.00000000172</v>
      </c>
      <c r="Y392" s="8">
        <f t="shared" si="39"/>
        <v>214720.00000000102</v>
      </c>
      <c r="Z392" s="140">
        <f t="shared" si="36"/>
        <v>1494240.00000001</v>
      </c>
      <c r="AA392" s="138">
        <v>4.8983516057499958</v>
      </c>
      <c r="AB392" s="9">
        <v>4.9033138462015593</v>
      </c>
      <c r="AC392" s="165">
        <v>4.9504551304914175</v>
      </c>
      <c r="AD392" s="167">
        <v>1.680000000000007</v>
      </c>
      <c r="AE392" s="172">
        <f t="shared" si="23"/>
        <v>147840.00000000061</v>
      </c>
    </row>
    <row r="393" spans="1:31" s="3" customFormat="1" ht="14.25" customHeight="1">
      <c r="A393" s="4">
        <v>64120</v>
      </c>
      <c r="B393" s="4" t="s">
        <v>5374</v>
      </c>
      <c r="C393" s="5" t="s">
        <v>5258</v>
      </c>
      <c r="D393" s="4" t="s">
        <v>4981</v>
      </c>
      <c r="E393" s="186">
        <v>99.79</v>
      </c>
      <c r="F393" s="133">
        <v>99.910000000000011</v>
      </c>
      <c r="G393" s="187">
        <v>101.42</v>
      </c>
      <c r="H393" s="132">
        <v>0.12000000000000455</v>
      </c>
      <c r="I393" s="6">
        <v>6.9999999999978968E-2</v>
      </c>
      <c r="J393" s="6">
        <v>9.0000000000017621E-2</v>
      </c>
      <c r="K393" s="6">
        <v>0.48999999999999488</v>
      </c>
      <c r="L393" s="6">
        <v>0.85999999999999943</v>
      </c>
      <c r="M393" s="6">
        <v>0</v>
      </c>
      <c r="N393" s="6">
        <v>0</v>
      </c>
      <c r="O393" s="7">
        <v>0</v>
      </c>
      <c r="P393" s="135">
        <v>0</v>
      </c>
      <c r="Q393" s="8">
        <f t="shared" si="34"/>
        <v>36960.000000001397</v>
      </c>
      <c r="R393" s="8">
        <f t="shared" si="35"/>
        <v>49279.999999997694</v>
      </c>
      <c r="S393" s="8">
        <f t="shared" si="39"/>
        <v>57199.999999999243</v>
      </c>
      <c r="T393" s="8">
        <f t="shared" si="39"/>
        <v>100319.99999999879</v>
      </c>
      <c r="U393" s="8">
        <f t="shared" si="39"/>
        <v>175999.99999999875</v>
      </c>
      <c r="V393" s="8">
        <f t="shared" si="39"/>
        <v>175999.99999999875</v>
      </c>
      <c r="W393" s="8">
        <f t="shared" si="39"/>
        <v>175999.99999999875</v>
      </c>
      <c r="X393" s="8">
        <f t="shared" si="39"/>
        <v>175999.99999999875</v>
      </c>
      <c r="Y393" s="8">
        <f t="shared" si="39"/>
        <v>175999.99999999875</v>
      </c>
      <c r="Z393" s="140">
        <f t="shared" si="36"/>
        <v>1123759.9999999909</v>
      </c>
      <c r="AA393" s="138">
        <v>5.2244979162740055</v>
      </c>
      <c r="AB393" s="9">
        <v>5.2307805072145088</v>
      </c>
      <c r="AC393" s="165">
        <v>5.3098364432158487</v>
      </c>
      <c r="AD393" s="167">
        <v>1.6299999999999955</v>
      </c>
      <c r="AE393" s="172">
        <f t="shared" si="23"/>
        <v>143439.99999999959</v>
      </c>
    </row>
    <row r="394" spans="1:31" s="3" customFormat="1" ht="14.25" customHeight="1">
      <c r="A394" s="4">
        <v>64121</v>
      </c>
      <c r="B394" s="4" t="s">
        <v>5375</v>
      </c>
      <c r="C394" s="5" t="s">
        <v>5258</v>
      </c>
      <c r="D394" s="4" t="s">
        <v>4981</v>
      </c>
      <c r="E394" s="186">
        <v>508.76</v>
      </c>
      <c r="F394" s="133">
        <v>511.42</v>
      </c>
      <c r="G394" s="187">
        <v>534.86</v>
      </c>
      <c r="H394" s="132">
        <v>2.660000000000025</v>
      </c>
      <c r="I394" s="6">
        <v>3.6899999999999977</v>
      </c>
      <c r="J394" s="6">
        <v>2.1599999999999682</v>
      </c>
      <c r="K394" s="6">
        <v>0.90999999999996817</v>
      </c>
      <c r="L394" s="6">
        <v>9.6900000000001683</v>
      </c>
      <c r="M394" s="6">
        <v>3.3099999999998317</v>
      </c>
      <c r="N394" s="6">
        <v>1.7999999999999545</v>
      </c>
      <c r="O394" s="7">
        <v>1.5200000000000955</v>
      </c>
      <c r="P394" s="135">
        <v>0.36000000000001364</v>
      </c>
      <c r="Q394" s="8">
        <f t="shared" si="34"/>
        <v>819280.00000000768</v>
      </c>
      <c r="R394" s="8">
        <f t="shared" si="35"/>
        <v>1468720.0000000075</v>
      </c>
      <c r="S394" s="8">
        <f t="shared" si="39"/>
        <v>1658800.0000000047</v>
      </c>
      <c r="T394" s="8">
        <f t="shared" si="39"/>
        <v>1738880.0000000019</v>
      </c>
      <c r="U394" s="8">
        <f t="shared" si="39"/>
        <v>2591600.0000000168</v>
      </c>
      <c r="V394" s="8">
        <f t="shared" si="39"/>
        <v>2882880.0000000019</v>
      </c>
      <c r="W394" s="8">
        <f t="shared" si="39"/>
        <v>3041279.9999999977</v>
      </c>
      <c r="X394" s="8">
        <f t="shared" si="39"/>
        <v>3175040.0000000061</v>
      </c>
      <c r="Y394" s="8">
        <f t="shared" si="39"/>
        <v>3206720.0000000075</v>
      </c>
      <c r="Z394" s="140">
        <f t="shared" si="36"/>
        <v>20583200.000000052</v>
      </c>
      <c r="AA394" s="138">
        <v>12.738489889530982</v>
      </c>
      <c r="AB394" s="9">
        <v>12.805091790439372</v>
      </c>
      <c r="AC394" s="165">
        <v>13.391989744308793</v>
      </c>
      <c r="AD394" s="167">
        <v>26.100000000000023</v>
      </c>
      <c r="AE394" s="172">
        <f t="shared" si="23"/>
        <v>2296800.0000000019</v>
      </c>
    </row>
    <row r="395" spans="1:31" s="3" customFormat="1" ht="14.25" customHeight="1">
      <c r="A395" s="4">
        <v>65001</v>
      </c>
      <c r="B395" s="4" t="s">
        <v>5376</v>
      </c>
      <c r="C395" s="5" t="s">
        <v>5377</v>
      </c>
      <c r="D395" s="4" t="s">
        <v>4981</v>
      </c>
      <c r="E395" s="186">
        <v>133.63</v>
      </c>
      <c r="F395" s="133">
        <v>134.57999999999998</v>
      </c>
      <c r="G395" s="187">
        <v>134.87</v>
      </c>
      <c r="H395" s="132">
        <v>0.94999999999998863</v>
      </c>
      <c r="I395" s="6">
        <v>0.19000000000002615</v>
      </c>
      <c r="J395" s="6">
        <v>0</v>
      </c>
      <c r="K395" s="6">
        <v>8.0000000000012506E-2</v>
      </c>
      <c r="L395" s="6">
        <v>1.999999999998181E-2</v>
      </c>
      <c r="M395" s="6">
        <v>0</v>
      </c>
      <c r="N395" s="6">
        <v>0</v>
      </c>
      <c r="O395" s="7">
        <v>0</v>
      </c>
      <c r="P395" s="135">
        <v>0</v>
      </c>
      <c r="Q395" s="8">
        <f t="shared" si="34"/>
        <v>292599.99999999645</v>
      </c>
      <c r="R395" s="8">
        <f t="shared" si="35"/>
        <v>326040.00000000105</v>
      </c>
      <c r="S395" s="8">
        <f t="shared" si="39"/>
        <v>326040.00000000105</v>
      </c>
      <c r="T395" s="8">
        <f t="shared" si="39"/>
        <v>333080.00000000215</v>
      </c>
      <c r="U395" s="8">
        <f t="shared" si="39"/>
        <v>334840.00000000058</v>
      </c>
      <c r="V395" s="8">
        <f t="shared" si="39"/>
        <v>334840.00000000058</v>
      </c>
      <c r="W395" s="8">
        <f t="shared" si="39"/>
        <v>334840.00000000058</v>
      </c>
      <c r="X395" s="8">
        <f t="shared" si="39"/>
        <v>334840.00000000058</v>
      </c>
      <c r="Y395" s="8">
        <f t="shared" si="39"/>
        <v>334840.00000000058</v>
      </c>
      <c r="Z395" s="140">
        <f t="shared" si="36"/>
        <v>2951960.0000000033</v>
      </c>
      <c r="AA395" s="138">
        <v>1.8536782953317492</v>
      </c>
      <c r="AB395" s="9">
        <v>1.8668564318322742</v>
      </c>
      <c r="AC395" s="165">
        <v>1.8708792313955926</v>
      </c>
      <c r="AD395" s="167">
        <v>1.2400000000000091</v>
      </c>
      <c r="AE395" s="172">
        <f t="shared" si="23"/>
        <v>109120.0000000008</v>
      </c>
    </row>
    <row r="396" spans="1:31" s="3" customFormat="1" ht="14.25" customHeight="1">
      <c r="A396" s="4">
        <v>65002</v>
      </c>
      <c r="B396" s="4" t="s">
        <v>5378</v>
      </c>
      <c r="C396" s="5" t="s">
        <v>5377</v>
      </c>
      <c r="D396" s="4" t="s">
        <v>4981</v>
      </c>
      <c r="E396" s="186">
        <v>646.1</v>
      </c>
      <c r="F396" s="133">
        <v>671.19</v>
      </c>
      <c r="G396" s="187">
        <v>700.42</v>
      </c>
      <c r="H396" s="132">
        <v>25.090000000000032</v>
      </c>
      <c r="I396" s="6">
        <v>6.5299999999999727</v>
      </c>
      <c r="J396" s="6">
        <v>3.1699999999999591</v>
      </c>
      <c r="K396" s="6">
        <v>3.5400000000000773</v>
      </c>
      <c r="L396" s="6">
        <v>1.4399999999999409</v>
      </c>
      <c r="M396" s="6">
        <v>7.1100000000000136</v>
      </c>
      <c r="N396" s="6">
        <v>1.9099999999999682</v>
      </c>
      <c r="O396" s="7">
        <v>1.6299999999999955</v>
      </c>
      <c r="P396" s="135">
        <v>3.8999999999999773</v>
      </c>
      <c r="Q396" s="8">
        <f t="shared" si="34"/>
        <v>7727720.0000000102</v>
      </c>
      <c r="R396" s="8">
        <f t="shared" si="35"/>
        <v>8877000.0000000056</v>
      </c>
      <c r="S396" s="8">
        <f t="shared" si="39"/>
        <v>9155960.0000000019</v>
      </c>
      <c r="T396" s="8">
        <f t="shared" si="39"/>
        <v>9467480.0000000093</v>
      </c>
      <c r="U396" s="8">
        <f t="shared" si="39"/>
        <v>9594200.0000000037</v>
      </c>
      <c r="V396" s="8">
        <f t="shared" si="39"/>
        <v>10219880.000000006</v>
      </c>
      <c r="W396" s="8">
        <f t="shared" si="39"/>
        <v>10387960.000000004</v>
      </c>
      <c r="X396" s="8">
        <f t="shared" si="39"/>
        <v>10531400.000000004</v>
      </c>
      <c r="Y396" s="8">
        <f t="shared" si="39"/>
        <v>10874600.000000002</v>
      </c>
      <c r="Z396" s="140">
        <f t="shared" si="36"/>
        <v>86836200.000000045</v>
      </c>
      <c r="AA396" s="138">
        <v>19.829724022785307</v>
      </c>
      <c r="AB396" s="9">
        <v>20.59977165586329</v>
      </c>
      <c r="AC396" s="165">
        <v>21.496881752111566</v>
      </c>
      <c r="AD396" s="167">
        <v>54.319999999999936</v>
      </c>
      <c r="AE396" s="172">
        <f t="shared" si="23"/>
        <v>4780159.9999999944</v>
      </c>
    </row>
    <row r="397" spans="1:31" s="3" customFormat="1" ht="14.25" customHeight="1">
      <c r="A397" s="4">
        <v>65003</v>
      </c>
      <c r="B397" s="4" t="s">
        <v>5379</v>
      </c>
      <c r="C397" s="5" t="s">
        <v>5377</v>
      </c>
      <c r="D397" s="4" t="s">
        <v>4981</v>
      </c>
      <c r="E397" s="186">
        <v>434.91</v>
      </c>
      <c r="F397" s="133">
        <v>450.06</v>
      </c>
      <c r="G397" s="187">
        <v>463.14</v>
      </c>
      <c r="H397" s="132">
        <v>15.149999999999977</v>
      </c>
      <c r="I397" s="6">
        <v>3.8700000000000045</v>
      </c>
      <c r="J397" s="6">
        <v>0.37999999999999545</v>
      </c>
      <c r="K397" s="6">
        <v>1.8899999999999864</v>
      </c>
      <c r="L397" s="6">
        <v>0.43000000000000682</v>
      </c>
      <c r="M397" s="6">
        <v>0.87999999999999545</v>
      </c>
      <c r="N397" s="6">
        <v>2.5799999999999841</v>
      </c>
      <c r="O397" s="7">
        <v>2.0900000000000318</v>
      </c>
      <c r="P397" s="135">
        <v>0.95999999999997954</v>
      </c>
      <c r="Q397" s="8">
        <f t="shared" si="34"/>
        <v>4666199.9999999935</v>
      </c>
      <c r="R397" s="8">
        <f t="shared" si="35"/>
        <v>5347319.9999999944</v>
      </c>
      <c r="S397" s="8">
        <f t="shared" si="39"/>
        <v>5380759.9999999944</v>
      </c>
      <c r="T397" s="8">
        <f t="shared" si="39"/>
        <v>5547079.9999999935</v>
      </c>
      <c r="U397" s="8">
        <f t="shared" si="39"/>
        <v>5584919.9999999944</v>
      </c>
      <c r="V397" s="8">
        <f t="shared" si="39"/>
        <v>5662359.9999999944</v>
      </c>
      <c r="W397" s="8">
        <f t="shared" si="39"/>
        <v>5889399.9999999925</v>
      </c>
      <c r="X397" s="8">
        <f t="shared" si="39"/>
        <v>6073319.9999999953</v>
      </c>
      <c r="Y397" s="8">
        <f t="shared" si="39"/>
        <v>6157799.9999999935</v>
      </c>
      <c r="Z397" s="140">
        <f t="shared" si="36"/>
        <v>50309159.99999994</v>
      </c>
      <c r="AA397" s="138">
        <v>10.873320849344591</v>
      </c>
      <c r="AB397" s="9">
        <v>11.252090734763575</v>
      </c>
      <c r="AC397" s="165">
        <v>11.579107903164916</v>
      </c>
      <c r="AD397" s="167">
        <v>28.229999999999961</v>
      </c>
      <c r="AE397" s="172">
        <f t="shared" si="23"/>
        <v>2484239.9999999967</v>
      </c>
    </row>
    <row r="398" spans="1:31" s="3" customFormat="1" ht="14.25" customHeight="1">
      <c r="A398" s="4">
        <v>65004</v>
      </c>
      <c r="B398" s="4" t="s">
        <v>5380</v>
      </c>
      <c r="C398" s="5" t="s">
        <v>5377</v>
      </c>
      <c r="D398" s="4" t="s">
        <v>4981</v>
      </c>
      <c r="E398" s="186">
        <v>44.52</v>
      </c>
      <c r="F398" s="133">
        <v>44.74</v>
      </c>
      <c r="G398" s="187">
        <v>45.35</v>
      </c>
      <c r="H398" s="132">
        <v>0.21999999999999886</v>
      </c>
      <c r="I398" s="6">
        <v>0.14000000000000057</v>
      </c>
      <c r="J398" s="6">
        <v>0</v>
      </c>
      <c r="K398" s="6">
        <v>0.14000000000000057</v>
      </c>
      <c r="L398" s="6">
        <v>0.17000000000000171</v>
      </c>
      <c r="M398" s="6">
        <v>0</v>
      </c>
      <c r="N398" s="6">
        <v>7.9999999999998295E-2</v>
      </c>
      <c r="O398" s="7">
        <v>8.00000000000054E-2</v>
      </c>
      <c r="P398" s="135">
        <v>0</v>
      </c>
      <c r="Q398" s="8">
        <f t="shared" si="34"/>
        <v>67759.999999999651</v>
      </c>
      <c r="R398" s="8">
        <f t="shared" si="35"/>
        <v>92399.999999999753</v>
      </c>
      <c r="S398" s="8">
        <f t="shared" si="39"/>
        <v>92399.999999999753</v>
      </c>
      <c r="T398" s="8">
        <f t="shared" si="39"/>
        <v>104719.9999999998</v>
      </c>
      <c r="U398" s="8">
        <f t="shared" si="39"/>
        <v>119679.99999999994</v>
      </c>
      <c r="V398" s="8">
        <f t="shared" si="39"/>
        <v>119679.99999999994</v>
      </c>
      <c r="W398" s="8">
        <f t="shared" si="39"/>
        <v>126719.9999999998</v>
      </c>
      <c r="X398" s="8">
        <f t="shared" si="39"/>
        <v>133760.00000000026</v>
      </c>
      <c r="Y398" s="8">
        <f t="shared" si="39"/>
        <v>133760.00000000026</v>
      </c>
      <c r="Z398" s="140">
        <f t="shared" si="36"/>
        <v>990879.99999999907</v>
      </c>
      <c r="AA398" s="138">
        <v>9.2933931739901894</v>
      </c>
      <c r="AB398" s="9">
        <v>9.339317399018892</v>
      </c>
      <c r="AC398" s="165">
        <v>9.4666527502348394</v>
      </c>
      <c r="AD398" s="167">
        <v>0.82999999999999829</v>
      </c>
      <c r="AE398" s="172">
        <f t="shared" si="23"/>
        <v>73039.999999999854</v>
      </c>
    </row>
    <row r="399" spans="1:31" s="3" customFormat="1" ht="14.25" customHeight="1">
      <c r="A399" s="4">
        <v>65005</v>
      </c>
      <c r="B399" s="4" t="s">
        <v>5381</v>
      </c>
      <c r="C399" s="5" t="s">
        <v>5377</v>
      </c>
      <c r="D399" s="4" t="s">
        <v>4981</v>
      </c>
      <c r="E399" s="186">
        <v>491.95</v>
      </c>
      <c r="F399" s="133">
        <v>505.15999999999997</v>
      </c>
      <c r="G399" s="187">
        <v>522.81999999999994</v>
      </c>
      <c r="H399" s="132">
        <v>13.20999999999998</v>
      </c>
      <c r="I399" s="6">
        <v>2.7100000000000364</v>
      </c>
      <c r="J399" s="6">
        <v>0.89999999999997726</v>
      </c>
      <c r="K399" s="6">
        <v>2.4399999999999977</v>
      </c>
      <c r="L399" s="6">
        <v>1.1800000000000068</v>
      </c>
      <c r="M399" s="6">
        <v>4.7000000000000455</v>
      </c>
      <c r="N399" s="6">
        <v>3.07000000000005</v>
      </c>
      <c r="O399" s="7">
        <v>1.5999999999999091</v>
      </c>
      <c r="P399" s="135">
        <v>1.0599999999999454</v>
      </c>
      <c r="Q399" s="8">
        <f t="shared" si="34"/>
        <v>4068679.9999999939</v>
      </c>
      <c r="R399" s="8">
        <f t="shared" si="35"/>
        <v>4545640</v>
      </c>
      <c r="S399" s="8">
        <f t="shared" si="39"/>
        <v>4624839.9999999981</v>
      </c>
      <c r="T399" s="8">
        <f t="shared" si="39"/>
        <v>4839559.9999999981</v>
      </c>
      <c r="U399" s="8">
        <f t="shared" si="39"/>
        <v>4943399.9999999991</v>
      </c>
      <c r="V399" s="8">
        <f t="shared" si="39"/>
        <v>5357000.0000000028</v>
      </c>
      <c r="W399" s="8">
        <f t="shared" si="39"/>
        <v>5627160.0000000075</v>
      </c>
      <c r="X399" s="8">
        <f t="shared" si="39"/>
        <v>5767959.9999999991</v>
      </c>
      <c r="Y399" s="8">
        <f t="shared" si="39"/>
        <v>5861239.9999999944</v>
      </c>
      <c r="Z399" s="140">
        <f t="shared" si="36"/>
        <v>45635479.999999993</v>
      </c>
      <c r="AA399" s="138">
        <v>9.4286645200858619</v>
      </c>
      <c r="AB399" s="9">
        <v>9.6818460594909528</v>
      </c>
      <c r="AC399" s="165">
        <v>10.020315854032505</v>
      </c>
      <c r="AD399" s="167">
        <v>30.869999999999948</v>
      </c>
      <c r="AE399" s="172">
        <f t="shared" si="23"/>
        <v>2716559.9999999953</v>
      </c>
    </row>
    <row r="400" spans="1:31" s="3" customFormat="1" ht="14.25" customHeight="1">
      <c r="A400" s="4">
        <v>65006</v>
      </c>
      <c r="B400" s="4" t="s">
        <v>5382</v>
      </c>
      <c r="C400" s="5" t="s">
        <v>5377</v>
      </c>
      <c r="D400" s="4" t="s">
        <v>4981</v>
      </c>
      <c r="E400" s="186">
        <v>78.88</v>
      </c>
      <c r="F400" s="133">
        <v>79.02</v>
      </c>
      <c r="G400" s="187">
        <v>79.17</v>
      </c>
      <c r="H400" s="132">
        <v>0.14000000000000057</v>
      </c>
      <c r="I400" s="6">
        <v>3.0000000000001137E-2</v>
      </c>
      <c r="J400" s="6">
        <v>1.0000000000005116E-2</v>
      </c>
      <c r="K400" s="6">
        <v>9.9999999999994316E-2</v>
      </c>
      <c r="L400" s="6">
        <v>0</v>
      </c>
      <c r="M400" s="6">
        <v>0</v>
      </c>
      <c r="N400" s="6">
        <v>1.0000000000005116E-2</v>
      </c>
      <c r="O400" s="7">
        <v>0</v>
      </c>
      <c r="P400" s="135">
        <v>0</v>
      </c>
      <c r="Q400" s="8">
        <f t="shared" si="34"/>
        <v>43120.000000000175</v>
      </c>
      <c r="R400" s="8">
        <f t="shared" si="35"/>
        <v>48400.000000000378</v>
      </c>
      <c r="S400" s="8">
        <f t="shared" si="39"/>
        <v>49280.000000000829</v>
      </c>
      <c r="T400" s="8">
        <f t="shared" si="39"/>
        <v>58080.000000000327</v>
      </c>
      <c r="U400" s="8">
        <f t="shared" si="39"/>
        <v>58080.000000000327</v>
      </c>
      <c r="V400" s="8">
        <f t="shared" si="39"/>
        <v>58080.000000000327</v>
      </c>
      <c r="W400" s="8">
        <f t="shared" si="39"/>
        <v>58960.000000000779</v>
      </c>
      <c r="X400" s="8">
        <f t="shared" si="39"/>
        <v>58960.000000000779</v>
      </c>
      <c r="Y400" s="8">
        <f t="shared" si="39"/>
        <v>58960.000000000779</v>
      </c>
      <c r="Z400" s="140">
        <f t="shared" si="36"/>
        <v>491920.00000000466</v>
      </c>
      <c r="AA400" s="138">
        <v>13.90666596146048</v>
      </c>
      <c r="AB400" s="9">
        <v>13.931348177923519</v>
      </c>
      <c r="AC400" s="165">
        <v>13.957793409848204</v>
      </c>
      <c r="AD400" s="167">
        <v>0.29000000000000625</v>
      </c>
      <c r="AE400" s="172">
        <f t="shared" si="23"/>
        <v>25520.000000000549</v>
      </c>
    </row>
    <row r="401" spans="1:31" s="3" customFormat="1" ht="14.25" customHeight="1">
      <c r="A401" s="4">
        <v>65007</v>
      </c>
      <c r="B401" s="4" t="s">
        <v>5383</v>
      </c>
      <c r="C401" s="5" t="s">
        <v>5377</v>
      </c>
      <c r="D401" s="4" t="s">
        <v>4981</v>
      </c>
      <c r="E401" s="186">
        <v>542.41</v>
      </c>
      <c r="F401" s="133">
        <v>559.44999999999993</v>
      </c>
      <c r="G401" s="187">
        <v>581.44999999999993</v>
      </c>
      <c r="H401" s="132">
        <v>17.039999999999964</v>
      </c>
      <c r="I401" s="6">
        <v>6.2500000000001137</v>
      </c>
      <c r="J401" s="6">
        <v>0.50999999999999091</v>
      </c>
      <c r="K401" s="6">
        <v>2.3500000000000227</v>
      </c>
      <c r="L401" s="6">
        <v>1.0399999999999636</v>
      </c>
      <c r="M401" s="6">
        <v>3.8899999999999864</v>
      </c>
      <c r="N401" s="6">
        <v>5.4500000000000455</v>
      </c>
      <c r="O401" s="7">
        <v>1.1999999999999318</v>
      </c>
      <c r="P401" s="135">
        <v>1.3099999999999454</v>
      </c>
      <c r="Q401" s="8">
        <f t="shared" si="34"/>
        <v>5248319.9999999888</v>
      </c>
      <c r="R401" s="8">
        <f t="shared" si="35"/>
        <v>6348320.0000000093</v>
      </c>
      <c r="S401" s="8">
        <f t="shared" si="39"/>
        <v>6393200.0000000084</v>
      </c>
      <c r="T401" s="8">
        <f t="shared" si="39"/>
        <v>6600000.0000000102</v>
      </c>
      <c r="U401" s="8">
        <f t="shared" si="39"/>
        <v>6691520.0000000075</v>
      </c>
      <c r="V401" s="8">
        <f t="shared" si="39"/>
        <v>7033840.0000000065</v>
      </c>
      <c r="W401" s="8">
        <f t="shared" si="39"/>
        <v>7513440.0000000102</v>
      </c>
      <c r="X401" s="8">
        <f t="shared" si="39"/>
        <v>7619040.0000000047</v>
      </c>
      <c r="Y401" s="8">
        <f t="shared" si="39"/>
        <v>7734320</v>
      </c>
      <c r="Z401" s="140">
        <f t="shared" si="36"/>
        <v>61182000.000000045</v>
      </c>
      <c r="AA401" s="138">
        <v>39.592548796332785</v>
      </c>
      <c r="AB401" s="9">
        <v>40.836362574636119</v>
      </c>
      <c r="AC401" s="165">
        <v>42.442225433947932</v>
      </c>
      <c r="AD401" s="167">
        <v>39.039999999999964</v>
      </c>
      <c r="AE401" s="172">
        <f t="shared" si="23"/>
        <v>3435519.9999999967</v>
      </c>
    </row>
    <row r="402" spans="1:31" s="3" customFormat="1" ht="14.25" customHeight="1">
      <c r="A402" s="4">
        <v>65008</v>
      </c>
      <c r="B402" s="4" t="s">
        <v>5384</v>
      </c>
      <c r="C402" s="5" t="s">
        <v>5377</v>
      </c>
      <c r="D402" s="4" t="s">
        <v>4981</v>
      </c>
      <c r="E402" s="186">
        <v>138.74</v>
      </c>
      <c r="F402" s="133">
        <v>142.44</v>
      </c>
      <c r="G402" s="187">
        <v>144.84</v>
      </c>
      <c r="H402" s="132">
        <v>3.6999999999999886</v>
      </c>
      <c r="I402" s="6">
        <v>1.1500000000000057</v>
      </c>
      <c r="J402" s="6">
        <v>0.12999999999999545</v>
      </c>
      <c r="K402" s="6">
        <v>9.9999999999909051E-3</v>
      </c>
      <c r="L402" s="6">
        <v>0</v>
      </c>
      <c r="M402" s="6">
        <v>0</v>
      </c>
      <c r="N402" s="6">
        <v>0.84000000000000341</v>
      </c>
      <c r="O402" s="7">
        <v>0</v>
      </c>
      <c r="P402" s="135">
        <v>0.27000000000001023</v>
      </c>
      <c r="Q402" s="8">
        <f t="shared" si="34"/>
        <v>1139599.9999999965</v>
      </c>
      <c r="R402" s="8">
        <f t="shared" si="35"/>
        <v>1341999.9999999974</v>
      </c>
      <c r="S402" s="8">
        <f t="shared" si="39"/>
        <v>1353439.999999997</v>
      </c>
      <c r="T402" s="8">
        <f t="shared" si="39"/>
        <v>1354319.9999999963</v>
      </c>
      <c r="U402" s="8">
        <f t="shared" si="39"/>
        <v>1354319.9999999963</v>
      </c>
      <c r="V402" s="8">
        <f t="shared" si="39"/>
        <v>1354319.9999999963</v>
      </c>
      <c r="W402" s="8">
        <f t="shared" si="39"/>
        <v>1428239.9999999965</v>
      </c>
      <c r="X402" s="8">
        <f t="shared" si="39"/>
        <v>1428239.9999999965</v>
      </c>
      <c r="Y402" s="8">
        <f t="shared" si="39"/>
        <v>1451999.9999999974</v>
      </c>
      <c r="Z402" s="140">
        <f t="shared" si="36"/>
        <v>12206479.99999997</v>
      </c>
      <c r="AA402" s="138">
        <v>4.2642520807976503</v>
      </c>
      <c r="AB402" s="9">
        <v>4.3779736657691881</v>
      </c>
      <c r="AC402" s="165">
        <v>4.4517390181831589</v>
      </c>
      <c r="AD402" s="167">
        <v>6.0999999999999943</v>
      </c>
      <c r="AE402" s="172">
        <f t="shared" si="23"/>
        <v>536799.99999999953</v>
      </c>
    </row>
    <row r="403" spans="1:31" s="3" customFormat="1" ht="14.25" customHeight="1">
      <c r="A403" s="4">
        <v>65009</v>
      </c>
      <c r="B403" s="4" t="s">
        <v>5385</v>
      </c>
      <c r="C403" s="5" t="s">
        <v>5377</v>
      </c>
      <c r="D403" s="4" t="s">
        <v>4981</v>
      </c>
      <c r="E403" s="186">
        <v>387.27</v>
      </c>
      <c r="F403" s="133">
        <v>394.59</v>
      </c>
      <c r="G403" s="187">
        <v>401.43</v>
      </c>
      <c r="H403" s="132">
        <v>7.3199999999999932</v>
      </c>
      <c r="I403" s="6">
        <v>1.410000000000025</v>
      </c>
      <c r="J403" s="6">
        <v>0.41000000000002501</v>
      </c>
      <c r="K403" s="6">
        <v>0.43000000000000682</v>
      </c>
      <c r="L403" s="6">
        <v>0.51999999999998181</v>
      </c>
      <c r="M403" s="6">
        <v>1.9300000000000068</v>
      </c>
      <c r="N403" s="6">
        <v>1.1299999999999955</v>
      </c>
      <c r="O403" s="7">
        <v>0</v>
      </c>
      <c r="P403" s="135">
        <v>1.0099999999999909</v>
      </c>
      <c r="Q403" s="8">
        <f t="shared" si="34"/>
        <v>2254559.9999999981</v>
      </c>
      <c r="R403" s="8">
        <f t="shared" si="35"/>
        <v>2502720.0000000028</v>
      </c>
      <c r="S403" s="8">
        <f t="shared" si="39"/>
        <v>2538800.0000000051</v>
      </c>
      <c r="T403" s="8">
        <f t="shared" si="39"/>
        <v>2576640.0000000056</v>
      </c>
      <c r="U403" s="8">
        <f t="shared" si="39"/>
        <v>2622400.0000000042</v>
      </c>
      <c r="V403" s="8">
        <f t="shared" si="39"/>
        <v>2792240.0000000047</v>
      </c>
      <c r="W403" s="8">
        <f t="shared" si="39"/>
        <v>2891680.0000000042</v>
      </c>
      <c r="X403" s="8">
        <f t="shared" si="39"/>
        <v>2891680.0000000042</v>
      </c>
      <c r="Y403" s="8">
        <f t="shared" si="39"/>
        <v>2980560.0000000033</v>
      </c>
      <c r="Z403" s="140">
        <f t="shared" si="36"/>
        <v>24051280.00000003</v>
      </c>
      <c r="AA403" s="138">
        <v>10.403017189275438</v>
      </c>
      <c r="AB403" s="9">
        <v>10.599650251029502</v>
      </c>
      <c r="AC403" s="165">
        <v>10.783389341521005</v>
      </c>
      <c r="AD403" s="167">
        <v>14.160000000000023</v>
      </c>
      <c r="AE403" s="172">
        <f t="shared" si="23"/>
        <v>1246080.0000000021</v>
      </c>
    </row>
    <row r="404" spans="1:31" s="3" customFormat="1" ht="14.25" customHeight="1">
      <c r="A404" s="4">
        <v>65010</v>
      </c>
      <c r="B404" s="4" t="s">
        <v>5386</v>
      </c>
      <c r="C404" s="5" t="s">
        <v>5377</v>
      </c>
      <c r="D404" s="4" t="s">
        <v>4981</v>
      </c>
      <c r="E404" s="186">
        <v>286.75</v>
      </c>
      <c r="F404" s="133">
        <v>297.10000000000002</v>
      </c>
      <c r="G404" s="187">
        <v>311.06</v>
      </c>
      <c r="H404" s="132">
        <v>10.350000000000023</v>
      </c>
      <c r="I404" s="6">
        <v>2.4300000000000068</v>
      </c>
      <c r="J404" s="6">
        <v>0.87999999999999545</v>
      </c>
      <c r="K404" s="6">
        <v>0.23000000000001819</v>
      </c>
      <c r="L404" s="6">
        <v>0.41999999999995907</v>
      </c>
      <c r="M404" s="6">
        <v>-1.999999999998181E-2</v>
      </c>
      <c r="N404" s="6">
        <v>7.6700000000000159</v>
      </c>
      <c r="O404" s="7">
        <v>9.9999999999965894E-2</v>
      </c>
      <c r="P404" s="135">
        <v>2.25</v>
      </c>
      <c r="Q404" s="8">
        <f t="shared" si="34"/>
        <v>3187800.000000007</v>
      </c>
      <c r="R404" s="8">
        <f t="shared" si="35"/>
        <v>3615480.0000000084</v>
      </c>
      <c r="S404" s="8">
        <f t="shared" si="39"/>
        <v>3692920.0000000079</v>
      </c>
      <c r="T404" s="8">
        <f t="shared" si="39"/>
        <v>3713160.0000000093</v>
      </c>
      <c r="U404" s="8">
        <f t="shared" si="39"/>
        <v>3750120.0000000056</v>
      </c>
      <c r="V404" s="8">
        <f t="shared" si="39"/>
        <v>3748360.000000007</v>
      </c>
      <c r="W404" s="8">
        <f t="shared" si="39"/>
        <v>4423320.0000000084</v>
      </c>
      <c r="X404" s="8">
        <f t="shared" si="39"/>
        <v>4432120.0000000056</v>
      </c>
      <c r="Y404" s="8">
        <f t="shared" si="39"/>
        <v>4630120.0000000056</v>
      </c>
      <c r="Z404" s="140">
        <f t="shared" si="36"/>
        <v>35193400.000000067</v>
      </c>
      <c r="AA404" s="138">
        <v>11.101002671209013</v>
      </c>
      <c r="AB404" s="9">
        <v>11.501684023073052</v>
      </c>
      <c r="AC404" s="165">
        <v>12.042119933413341</v>
      </c>
      <c r="AD404" s="167">
        <v>24.31</v>
      </c>
      <c r="AE404" s="172">
        <f t="shared" si="23"/>
        <v>2139280</v>
      </c>
    </row>
    <row r="405" spans="1:31" s="3" customFormat="1" ht="14.25" customHeight="1">
      <c r="A405" s="4">
        <v>65011</v>
      </c>
      <c r="B405" s="4" t="s">
        <v>5387</v>
      </c>
      <c r="C405" s="5" t="s">
        <v>5377</v>
      </c>
      <c r="D405" s="4" t="s">
        <v>4981</v>
      </c>
      <c r="E405" s="186">
        <v>5.1100000000000003</v>
      </c>
      <c r="F405" s="133">
        <v>5.1100000000000003</v>
      </c>
      <c r="G405" s="187">
        <v>5.1100000000000003</v>
      </c>
      <c r="H405" s="132">
        <v>0</v>
      </c>
      <c r="I405" s="6">
        <v>0</v>
      </c>
      <c r="J405" s="6">
        <v>0</v>
      </c>
      <c r="K405" s="6">
        <v>0</v>
      </c>
      <c r="L405" s="6">
        <v>0</v>
      </c>
      <c r="M405" s="6">
        <v>0</v>
      </c>
      <c r="N405" s="6">
        <v>0</v>
      </c>
      <c r="O405" s="7">
        <v>0</v>
      </c>
      <c r="P405" s="135">
        <v>0</v>
      </c>
      <c r="Q405" s="8">
        <f t="shared" si="34"/>
        <v>0</v>
      </c>
      <c r="R405" s="8">
        <f t="shared" si="35"/>
        <v>0</v>
      </c>
      <c r="S405" s="8">
        <f t="shared" si="39"/>
        <v>0</v>
      </c>
      <c r="T405" s="8">
        <f t="shared" si="39"/>
        <v>0</v>
      </c>
      <c r="U405" s="8">
        <f t="shared" si="39"/>
        <v>0</v>
      </c>
      <c r="V405" s="8">
        <f t="shared" si="39"/>
        <v>0</v>
      </c>
      <c r="W405" s="8">
        <f t="shared" si="39"/>
        <v>0</v>
      </c>
      <c r="X405" s="8">
        <f t="shared" si="39"/>
        <v>0</v>
      </c>
      <c r="Y405" s="8">
        <f t="shared" si="39"/>
        <v>0</v>
      </c>
      <c r="Z405" s="140">
        <f t="shared" si="36"/>
        <v>0</v>
      </c>
      <c r="AA405" s="138">
        <v>42.547876769358865</v>
      </c>
      <c r="AB405" s="9">
        <v>42.547876769358865</v>
      </c>
      <c r="AC405" s="165">
        <v>42.547876769358865</v>
      </c>
      <c r="AD405" s="167">
        <v>0</v>
      </c>
      <c r="AE405" s="172">
        <f t="shared" si="23"/>
        <v>0</v>
      </c>
    </row>
    <row r="406" spans="1:31" s="3" customFormat="1" ht="14.25" customHeight="1">
      <c r="A406" s="4">
        <v>65012</v>
      </c>
      <c r="B406" s="4" t="s">
        <v>5388</v>
      </c>
      <c r="C406" s="5" t="s">
        <v>5377</v>
      </c>
      <c r="D406" s="4" t="s">
        <v>4981</v>
      </c>
      <c r="E406" s="186">
        <v>159.05000000000001</v>
      </c>
      <c r="F406" s="133">
        <v>166.59</v>
      </c>
      <c r="G406" s="187">
        <v>168.82999999999998</v>
      </c>
      <c r="H406" s="132">
        <v>7.539999999999992</v>
      </c>
      <c r="I406" s="6">
        <v>0.25</v>
      </c>
      <c r="J406" s="6">
        <v>3.9999999999992042E-2</v>
      </c>
      <c r="K406" s="6">
        <v>1.5500000000000114</v>
      </c>
      <c r="L406" s="6">
        <v>2.0000000000010232E-2</v>
      </c>
      <c r="M406" s="6">
        <v>0</v>
      </c>
      <c r="N406" s="6">
        <v>9.0000000000003411E-2</v>
      </c>
      <c r="O406" s="7">
        <v>0</v>
      </c>
      <c r="P406" s="135">
        <v>0.28999999999999204</v>
      </c>
      <c r="Q406" s="8">
        <f t="shared" si="34"/>
        <v>2322319.9999999972</v>
      </c>
      <c r="R406" s="8">
        <f t="shared" si="35"/>
        <v>2366319.9999999972</v>
      </c>
      <c r="S406" s="8">
        <f t="shared" si="39"/>
        <v>2369839.9999999963</v>
      </c>
      <c r="T406" s="8">
        <f t="shared" si="39"/>
        <v>2506239.9999999972</v>
      </c>
      <c r="U406" s="8">
        <f t="shared" si="39"/>
        <v>2507999.9999999981</v>
      </c>
      <c r="V406" s="8">
        <f t="shared" si="39"/>
        <v>2507999.9999999981</v>
      </c>
      <c r="W406" s="8">
        <f t="shared" si="39"/>
        <v>2515919.9999999986</v>
      </c>
      <c r="X406" s="8">
        <f t="shared" si="39"/>
        <v>2515919.9999999986</v>
      </c>
      <c r="Y406" s="8">
        <f t="shared" si="39"/>
        <v>2541439.9999999981</v>
      </c>
      <c r="Z406" s="140">
        <f t="shared" si="36"/>
        <v>22153999.999999985</v>
      </c>
      <c r="AA406" s="138">
        <v>4.4863477377863026</v>
      </c>
      <c r="AB406" s="9">
        <v>4.699029673925307</v>
      </c>
      <c r="AC406" s="165">
        <v>4.7622136973936584</v>
      </c>
      <c r="AD406" s="167">
        <v>9.7799999999999727</v>
      </c>
      <c r="AE406" s="172">
        <f t="shared" si="23"/>
        <v>860639.99999999756</v>
      </c>
    </row>
    <row r="407" spans="1:31" s="3" customFormat="1" ht="14.25" customHeight="1">
      <c r="A407" s="4">
        <v>65013</v>
      </c>
      <c r="B407" s="4" t="s">
        <v>5389</v>
      </c>
      <c r="C407" s="5" t="s">
        <v>5377</v>
      </c>
      <c r="D407" s="4" t="s">
        <v>4981</v>
      </c>
      <c r="E407" s="186">
        <v>284.34000000000003</v>
      </c>
      <c r="F407" s="133">
        <v>301.22000000000003</v>
      </c>
      <c r="G407" s="187">
        <v>317.24</v>
      </c>
      <c r="H407" s="132">
        <v>16.879999999999995</v>
      </c>
      <c r="I407" s="6">
        <v>6.1999999999999318</v>
      </c>
      <c r="J407" s="6">
        <v>0.81000000000005912</v>
      </c>
      <c r="K407" s="6">
        <v>2.5600000000000023</v>
      </c>
      <c r="L407" s="6">
        <v>1.1800000000000068</v>
      </c>
      <c r="M407" s="6">
        <v>0.24000000000000909</v>
      </c>
      <c r="N407" s="6">
        <v>0.52999999999991587</v>
      </c>
      <c r="O407" s="7">
        <v>4.0600000000000591</v>
      </c>
      <c r="P407" s="135">
        <v>0.43999999999999773</v>
      </c>
      <c r="Q407" s="8">
        <f t="shared" si="34"/>
        <v>5199039.9999999991</v>
      </c>
      <c r="R407" s="8">
        <f t="shared" si="35"/>
        <v>6290239.999999987</v>
      </c>
      <c r="S407" s="8">
        <f t="shared" si="39"/>
        <v>6361519.9999999925</v>
      </c>
      <c r="T407" s="8">
        <f t="shared" si="39"/>
        <v>6586799.9999999925</v>
      </c>
      <c r="U407" s="8">
        <f t="shared" si="39"/>
        <v>6690639.9999999935</v>
      </c>
      <c r="V407" s="8">
        <f t="shared" si="39"/>
        <v>6711759.9999999944</v>
      </c>
      <c r="W407" s="8">
        <f t="shared" si="39"/>
        <v>6758399.999999987</v>
      </c>
      <c r="X407" s="8">
        <f t="shared" si="39"/>
        <v>7115679.9999999925</v>
      </c>
      <c r="Y407" s="8">
        <f t="shared" si="39"/>
        <v>7154399.9999999925</v>
      </c>
      <c r="Z407" s="140">
        <f t="shared" si="36"/>
        <v>58868479.999999925</v>
      </c>
      <c r="AA407" s="138">
        <v>15.937983453285803</v>
      </c>
      <c r="AB407" s="9">
        <v>16.884150579583419</v>
      </c>
      <c r="AC407" s="165">
        <v>17.782112508688147</v>
      </c>
      <c r="AD407" s="167">
        <v>32.899999999999977</v>
      </c>
      <c r="AE407" s="172">
        <f t="shared" si="23"/>
        <v>2895199.9999999981</v>
      </c>
    </row>
    <row r="408" spans="1:31" s="3" customFormat="1" ht="14.25" customHeight="1">
      <c r="A408" s="4">
        <v>65014</v>
      </c>
      <c r="B408" s="4" t="s">
        <v>5390</v>
      </c>
      <c r="C408" s="5" t="s">
        <v>5377</v>
      </c>
      <c r="D408" s="4" t="s">
        <v>4981</v>
      </c>
      <c r="E408" s="186">
        <v>1161.01</v>
      </c>
      <c r="F408" s="133">
        <v>1224.58</v>
      </c>
      <c r="G408" s="187">
        <v>1287.3499999999999</v>
      </c>
      <c r="H408" s="132">
        <v>63.569999999999936</v>
      </c>
      <c r="I408" s="6">
        <v>30.789999999999964</v>
      </c>
      <c r="J408" s="6">
        <v>3.4400000000002819</v>
      </c>
      <c r="K408" s="6">
        <v>4.819999999999709</v>
      </c>
      <c r="L408" s="6">
        <v>8.7700000000002092</v>
      </c>
      <c r="M408" s="6">
        <v>0.51999999999998181</v>
      </c>
      <c r="N408" s="6">
        <v>3.9100000000000819</v>
      </c>
      <c r="O408" s="7">
        <v>5.2299999999997908</v>
      </c>
      <c r="P408" s="135">
        <v>5.2899999999999636</v>
      </c>
      <c r="Q408" s="8">
        <f t="shared" si="34"/>
        <v>19579559.999999978</v>
      </c>
      <c r="R408" s="8">
        <f t="shared" si="35"/>
        <v>24998599.99999997</v>
      </c>
      <c r="S408" s="8">
        <f t="shared" si="39"/>
        <v>25301319.999999996</v>
      </c>
      <c r="T408" s="8">
        <f t="shared" si="39"/>
        <v>25725479.99999997</v>
      </c>
      <c r="U408" s="8">
        <f t="shared" si="39"/>
        <v>26497239.999999989</v>
      </c>
      <c r="V408" s="8">
        <f t="shared" si="39"/>
        <v>26542999.999999989</v>
      </c>
      <c r="W408" s="8">
        <f t="shared" si="39"/>
        <v>26887079.999999996</v>
      </c>
      <c r="X408" s="8">
        <f t="shared" si="39"/>
        <v>27347319.999999978</v>
      </c>
      <c r="Y408" s="8">
        <f t="shared" si="39"/>
        <v>27812839.999999974</v>
      </c>
      <c r="Z408" s="140">
        <f t="shared" si="36"/>
        <v>230692439.99999982</v>
      </c>
      <c r="AA408" s="138">
        <v>20.535219986734468</v>
      </c>
      <c r="AB408" s="9">
        <v>21.659606455892106</v>
      </c>
      <c r="AC408" s="165">
        <v>22.769843024541231</v>
      </c>
      <c r="AD408" s="167">
        <v>126.33999999999992</v>
      </c>
      <c r="AE408" s="172">
        <f t="shared" si="23"/>
        <v>11117919.999999993</v>
      </c>
    </row>
    <row r="409" spans="1:31" s="3" customFormat="1" ht="14.25" customHeight="1">
      <c r="A409" s="4">
        <v>65015</v>
      </c>
      <c r="B409" s="4" t="s">
        <v>5391</v>
      </c>
      <c r="C409" s="5" t="s">
        <v>5377</v>
      </c>
      <c r="D409" s="4" t="s">
        <v>4981</v>
      </c>
      <c r="E409" s="186">
        <v>70.97</v>
      </c>
      <c r="F409" s="133">
        <v>71.44</v>
      </c>
      <c r="G409" s="187">
        <v>72.55</v>
      </c>
      <c r="H409" s="132">
        <v>0.46999999999999886</v>
      </c>
      <c r="I409" s="6">
        <v>0.12000000000000455</v>
      </c>
      <c r="J409" s="6">
        <v>0.68000000000000682</v>
      </c>
      <c r="K409" s="6">
        <v>0</v>
      </c>
      <c r="L409" s="6">
        <v>0</v>
      </c>
      <c r="M409" s="6">
        <v>0</v>
      </c>
      <c r="N409" s="6">
        <v>0.31000000000000227</v>
      </c>
      <c r="O409" s="7">
        <v>0</v>
      </c>
      <c r="P409" s="135">
        <v>0</v>
      </c>
      <c r="Q409" s="8">
        <f t="shared" si="34"/>
        <v>144759.99999999965</v>
      </c>
      <c r="R409" s="8">
        <f t="shared" si="35"/>
        <v>165880.00000000047</v>
      </c>
      <c r="S409" s="8">
        <f t="shared" si="39"/>
        <v>225720.00000000105</v>
      </c>
      <c r="T409" s="8">
        <f t="shared" si="39"/>
        <v>225720.00000000105</v>
      </c>
      <c r="U409" s="8">
        <f t="shared" si="39"/>
        <v>225720.00000000105</v>
      </c>
      <c r="V409" s="8">
        <f t="shared" si="39"/>
        <v>225720.00000000105</v>
      </c>
      <c r="W409" s="8">
        <f t="shared" si="39"/>
        <v>253000.00000000125</v>
      </c>
      <c r="X409" s="8">
        <f t="shared" si="39"/>
        <v>253000.00000000125</v>
      </c>
      <c r="Y409" s="8">
        <f t="shared" si="39"/>
        <v>253000.00000000125</v>
      </c>
      <c r="Z409" s="140">
        <f t="shared" si="36"/>
        <v>1972520.0000000077</v>
      </c>
      <c r="AA409" s="138">
        <v>4.2642296206836461</v>
      </c>
      <c r="AB409" s="9">
        <v>4.2924695519464517</v>
      </c>
      <c r="AC409" s="165">
        <v>4.3591638576947807</v>
      </c>
      <c r="AD409" s="167">
        <v>1.5799999999999983</v>
      </c>
      <c r="AE409" s="172">
        <f t="shared" si="23"/>
        <v>139039.99999999985</v>
      </c>
    </row>
    <row r="410" spans="1:31" s="3" customFormat="1" ht="14.25" customHeight="1">
      <c r="A410" s="4">
        <v>65016</v>
      </c>
      <c r="B410" s="4" t="s">
        <v>5392</v>
      </c>
      <c r="C410" s="5" t="s">
        <v>5377</v>
      </c>
      <c r="D410" s="4" t="s">
        <v>4981</v>
      </c>
      <c r="E410" s="186">
        <v>124.7</v>
      </c>
      <c r="F410" s="133">
        <v>128.39000000000001</v>
      </c>
      <c r="G410" s="187">
        <v>129.21</v>
      </c>
      <c r="H410" s="132">
        <v>3.6900000000000119</v>
      </c>
      <c r="I410" s="6">
        <v>0.53000000000000114</v>
      </c>
      <c r="J410" s="6">
        <v>0.11000000000001364</v>
      </c>
      <c r="K410" s="6">
        <v>4.9999999999982947E-2</v>
      </c>
      <c r="L410" s="6">
        <v>9.9999999999994316E-2</v>
      </c>
      <c r="M410" s="6">
        <v>9.9999999999909051E-3</v>
      </c>
      <c r="N410" s="6">
        <v>0</v>
      </c>
      <c r="O410" s="7">
        <v>0</v>
      </c>
      <c r="P410" s="135">
        <v>2.0000000000010232E-2</v>
      </c>
      <c r="Q410" s="8">
        <f t="shared" si="34"/>
        <v>1136520.0000000035</v>
      </c>
      <c r="R410" s="8">
        <f t="shared" si="35"/>
        <v>1229800.0000000037</v>
      </c>
      <c r="S410" s="8">
        <f t="shared" si="39"/>
        <v>1239480.0000000049</v>
      </c>
      <c r="T410" s="8">
        <f t="shared" si="39"/>
        <v>1243880.0000000035</v>
      </c>
      <c r="U410" s="8">
        <f t="shared" si="39"/>
        <v>1252680.000000003</v>
      </c>
      <c r="V410" s="8">
        <f t="shared" si="39"/>
        <v>1253560.0000000023</v>
      </c>
      <c r="W410" s="8">
        <f t="shared" si="39"/>
        <v>1253560.0000000023</v>
      </c>
      <c r="X410" s="8">
        <f t="shared" si="39"/>
        <v>1253560.0000000023</v>
      </c>
      <c r="Y410" s="8">
        <f t="shared" si="39"/>
        <v>1255320.0000000033</v>
      </c>
      <c r="Z410" s="140">
        <f t="shared" si="36"/>
        <v>11118360.000000028</v>
      </c>
      <c r="AA410" s="138">
        <v>8.6980176610911926</v>
      </c>
      <c r="AB410" s="9">
        <v>8.9554008621290961</v>
      </c>
      <c r="AC410" s="165">
        <v>9.0125971290264069</v>
      </c>
      <c r="AD410" s="167">
        <v>4.5100000000000051</v>
      </c>
      <c r="AE410" s="172">
        <f t="shared" si="23"/>
        <v>396880.00000000047</v>
      </c>
    </row>
    <row r="411" spans="1:31" s="3" customFormat="1" ht="14.25" customHeight="1">
      <c r="A411" s="4">
        <v>65017</v>
      </c>
      <c r="B411" s="4" t="s">
        <v>5393</v>
      </c>
      <c r="C411" s="5" t="s">
        <v>5377</v>
      </c>
      <c r="D411" s="4" t="s">
        <v>4981</v>
      </c>
      <c r="E411" s="186">
        <v>465.11</v>
      </c>
      <c r="F411" s="133">
        <v>485.82</v>
      </c>
      <c r="G411" s="187">
        <v>493.29</v>
      </c>
      <c r="H411" s="132">
        <v>20.70999999999998</v>
      </c>
      <c r="I411" s="6">
        <v>3.1499999999999773</v>
      </c>
      <c r="J411" s="6">
        <v>0.3900000000000432</v>
      </c>
      <c r="K411" s="6">
        <v>0.38999999999998636</v>
      </c>
      <c r="L411" s="6">
        <v>0.66000000000002501</v>
      </c>
      <c r="M411" s="6">
        <v>0.17000000000001592</v>
      </c>
      <c r="N411" s="6">
        <v>2.1099999999999568</v>
      </c>
      <c r="O411" s="7">
        <v>0</v>
      </c>
      <c r="P411" s="135">
        <v>0.60000000000002274</v>
      </c>
      <c r="Q411" s="8">
        <f t="shared" si="34"/>
        <v>6378679.9999999935</v>
      </c>
      <c r="R411" s="8">
        <f t="shared" si="35"/>
        <v>6933079.9999999898</v>
      </c>
      <c r="S411" s="8">
        <f t="shared" si="39"/>
        <v>6967399.9999999935</v>
      </c>
      <c r="T411" s="8">
        <f t="shared" si="39"/>
        <v>7001719.9999999925</v>
      </c>
      <c r="U411" s="8">
        <f t="shared" si="39"/>
        <v>7059799.9999999944</v>
      </c>
      <c r="V411" s="8">
        <f t="shared" si="39"/>
        <v>7074759.9999999963</v>
      </c>
      <c r="W411" s="8">
        <f t="shared" si="39"/>
        <v>7260439.9999999925</v>
      </c>
      <c r="X411" s="8">
        <f t="shared" si="39"/>
        <v>7260439.9999999925</v>
      </c>
      <c r="Y411" s="8">
        <f t="shared" si="39"/>
        <v>7313239.9999999944</v>
      </c>
      <c r="Z411" s="140">
        <f t="shared" si="36"/>
        <v>63249559.999999933</v>
      </c>
      <c r="AA411" s="138">
        <v>7.1005149327442574</v>
      </c>
      <c r="AB411" s="9">
        <v>7.4166802791292703</v>
      </c>
      <c r="AC411" s="165">
        <v>7.5307196387379651</v>
      </c>
      <c r="AD411" s="167">
        <v>28.180000000000007</v>
      </c>
      <c r="AE411" s="172">
        <f t="shared" si="23"/>
        <v>2479840.0000000005</v>
      </c>
    </row>
    <row r="412" spans="1:31" s="3" customFormat="1" ht="14.25" customHeight="1">
      <c r="A412" s="4">
        <v>65018</v>
      </c>
      <c r="B412" s="4" t="s">
        <v>5394</v>
      </c>
      <c r="C412" s="5" t="s">
        <v>5377</v>
      </c>
      <c r="D412" s="4" t="s">
        <v>4981</v>
      </c>
      <c r="E412" s="186">
        <v>132.83000000000001</v>
      </c>
      <c r="F412" s="133">
        <v>135.18</v>
      </c>
      <c r="G412" s="187">
        <v>138.16</v>
      </c>
      <c r="H412" s="132">
        <v>2.3499999999999943</v>
      </c>
      <c r="I412" s="6">
        <v>1.1299999999999955</v>
      </c>
      <c r="J412" s="6">
        <v>0.56000000000000227</v>
      </c>
      <c r="K412" s="6">
        <v>-9.9999999999909051E-3</v>
      </c>
      <c r="L412" s="6">
        <v>0.16999999999998749</v>
      </c>
      <c r="M412" s="6">
        <v>-0.22999999999998977</v>
      </c>
      <c r="N412" s="6">
        <v>0.69999999999998863</v>
      </c>
      <c r="O412" s="7">
        <v>9.9999999999994316E-2</v>
      </c>
      <c r="P412" s="135">
        <v>0.56000000000000227</v>
      </c>
      <c r="Q412" s="8">
        <f t="shared" si="34"/>
        <v>723799.99999999825</v>
      </c>
      <c r="R412" s="8">
        <f t="shared" si="35"/>
        <v>922679.99999999744</v>
      </c>
      <c r="S412" s="8">
        <f t="shared" si="39"/>
        <v>971959.99999999767</v>
      </c>
      <c r="T412" s="8">
        <f t="shared" si="39"/>
        <v>971079.99999999849</v>
      </c>
      <c r="U412" s="8">
        <f t="shared" si="39"/>
        <v>986039.99999999744</v>
      </c>
      <c r="V412" s="8">
        <f t="shared" ref="V412:Y412" si="40">U412+(M412*88000)</f>
        <v>965799.99999999837</v>
      </c>
      <c r="W412" s="8">
        <f t="shared" si="40"/>
        <v>1027399.9999999973</v>
      </c>
      <c r="X412" s="8">
        <f t="shared" si="40"/>
        <v>1036199.9999999969</v>
      </c>
      <c r="Y412" s="8">
        <f t="shared" si="40"/>
        <v>1085479.999999997</v>
      </c>
      <c r="Z412" s="140">
        <f t="shared" si="36"/>
        <v>8690439.9999999795</v>
      </c>
      <c r="AA412" s="138">
        <v>8.6083873936346027</v>
      </c>
      <c r="AB412" s="9">
        <v>8.7606851454605543</v>
      </c>
      <c r="AC412" s="165">
        <v>8.9538116562866552</v>
      </c>
      <c r="AD412" s="167">
        <v>5.3299999999999841</v>
      </c>
      <c r="AE412" s="172">
        <f t="shared" si="23"/>
        <v>469039.9999999986</v>
      </c>
    </row>
    <row r="413" spans="1:31" s="3" customFormat="1" ht="14.25" customHeight="1">
      <c r="A413" s="4">
        <v>65019</v>
      </c>
      <c r="B413" s="4" t="s">
        <v>5395</v>
      </c>
      <c r="C413" s="5" t="s">
        <v>5377</v>
      </c>
      <c r="D413" s="4" t="s">
        <v>4981</v>
      </c>
      <c r="E413" s="186">
        <v>203.83</v>
      </c>
      <c r="F413" s="133">
        <v>210.07000000000002</v>
      </c>
      <c r="G413" s="187">
        <v>211.61</v>
      </c>
      <c r="H413" s="132">
        <v>6.2400000000000091</v>
      </c>
      <c r="I413" s="6">
        <v>0.52999999999997272</v>
      </c>
      <c r="J413" s="6">
        <v>2.0000000000010232E-2</v>
      </c>
      <c r="K413" s="6">
        <v>9.9999999999909051E-3</v>
      </c>
      <c r="L413" s="6">
        <v>0</v>
      </c>
      <c r="M413" s="6">
        <v>0</v>
      </c>
      <c r="N413" s="6">
        <v>0.96999999999999886</v>
      </c>
      <c r="O413" s="7">
        <v>9.9999999999909051E-3</v>
      </c>
      <c r="P413" s="135">
        <v>0</v>
      </c>
      <c r="Q413" s="8">
        <f t="shared" si="34"/>
        <v>1921920.0000000033</v>
      </c>
      <c r="R413" s="8">
        <f t="shared" si="35"/>
        <v>2015199.9999999984</v>
      </c>
      <c r="S413" s="8">
        <f t="shared" ref="S413:Y449" si="41">R413+(J413*88000)</f>
        <v>2016959.9999999993</v>
      </c>
      <c r="T413" s="8">
        <f t="shared" si="41"/>
        <v>2017839.9999999986</v>
      </c>
      <c r="U413" s="8">
        <f t="shared" si="41"/>
        <v>2017839.9999999986</v>
      </c>
      <c r="V413" s="8">
        <f t="shared" si="41"/>
        <v>2017839.9999999986</v>
      </c>
      <c r="W413" s="8">
        <f t="shared" si="41"/>
        <v>2103199.9999999986</v>
      </c>
      <c r="X413" s="8">
        <f t="shared" si="41"/>
        <v>2104079.9999999977</v>
      </c>
      <c r="Y413" s="8">
        <f t="shared" si="41"/>
        <v>2104079.9999999977</v>
      </c>
      <c r="Z413" s="140">
        <f t="shared" si="36"/>
        <v>18318959.999999989</v>
      </c>
      <c r="AA413" s="138">
        <v>5.7915463823790159</v>
      </c>
      <c r="AB413" s="9">
        <v>5.9688473166185538</v>
      </c>
      <c r="AC413" s="165">
        <v>6.0126042779533106</v>
      </c>
      <c r="AD413" s="167">
        <v>7.7800000000000011</v>
      </c>
      <c r="AE413" s="172">
        <f t="shared" si="23"/>
        <v>684640.00000000012</v>
      </c>
    </row>
    <row r="414" spans="1:31" s="3" customFormat="1" ht="14.25" customHeight="1">
      <c r="A414" s="4">
        <v>65020</v>
      </c>
      <c r="B414" s="4" t="s">
        <v>5396</v>
      </c>
      <c r="C414" s="5" t="s">
        <v>5377</v>
      </c>
      <c r="D414" s="4" t="s">
        <v>4981</v>
      </c>
      <c r="E414" s="186">
        <v>43.46</v>
      </c>
      <c r="F414" s="133">
        <v>45.54</v>
      </c>
      <c r="G414" s="187">
        <v>46.71</v>
      </c>
      <c r="H414" s="132">
        <v>2.0799999999999983</v>
      </c>
      <c r="I414" s="6">
        <v>0.64000000000000057</v>
      </c>
      <c r="J414" s="6">
        <v>0.15999999999999659</v>
      </c>
      <c r="K414" s="6">
        <v>0.12000000000000455</v>
      </c>
      <c r="L414" s="6">
        <v>0</v>
      </c>
      <c r="M414" s="6">
        <v>0.22999999999999687</v>
      </c>
      <c r="N414" s="6">
        <v>2.0000000000003126E-2</v>
      </c>
      <c r="O414" s="7">
        <v>0</v>
      </c>
      <c r="P414" s="135">
        <v>0</v>
      </c>
      <c r="Q414" s="8">
        <f t="shared" si="34"/>
        <v>640639.99999999942</v>
      </c>
      <c r="R414" s="8">
        <f t="shared" si="35"/>
        <v>753279.99999999953</v>
      </c>
      <c r="S414" s="8">
        <f t="shared" si="41"/>
        <v>767359.99999999919</v>
      </c>
      <c r="T414" s="8">
        <f t="shared" si="41"/>
        <v>777919.99999999953</v>
      </c>
      <c r="U414" s="8">
        <f t="shared" si="41"/>
        <v>777919.99999999953</v>
      </c>
      <c r="V414" s="8">
        <f t="shared" si="41"/>
        <v>798159.9999999993</v>
      </c>
      <c r="W414" s="8">
        <f t="shared" si="41"/>
        <v>799919.99999999953</v>
      </c>
      <c r="X414" s="8">
        <f t="shared" si="41"/>
        <v>799919.99999999953</v>
      </c>
      <c r="Y414" s="8">
        <f t="shared" si="41"/>
        <v>799919.99999999953</v>
      </c>
      <c r="Z414" s="140">
        <f t="shared" si="36"/>
        <v>6915039.9999999963</v>
      </c>
      <c r="AA414" s="138">
        <v>2.9301707805473338</v>
      </c>
      <c r="AB414" s="9">
        <v>3.0704090507622084</v>
      </c>
      <c r="AC414" s="165">
        <v>3.1492930777580752</v>
      </c>
      <c r="AD414" s="167">
        <v>3.25</v>
      </c>
      <c r="AE414" s="172">
        <f t="shared" si="23"/>
        <v>286000</v>
      </c>
    </row>
    <row r="415" spans="1:31" s="3" customFormat="1" ht="14.25" customHeight="1">
      <c r="A415" s="4">
        <v>65021</v>
      </c>
      <c r="B415" s="4" t="s">
        <v>5397</v>
      </c>
      <c r="C415" s="5" t="s">
        <v>5377</v>
      </c>
      <c r="D415" s="4" t="s">
        <v>4981</v>
      </c>
      <c r="E415" s="186">
        <v>379.95</v>
      </c>
      <c r="F415" s="133">
        <v>387.03</v>
      </c>
      <c r="G415" s="187">
        <v>393.25</v>
      </c>
      <c r="H415" s="132">
        <v>7.0799999999999841</v>
      </c>
      <c r="I415" s="6">
        <v>1.6900000000000546</v>
      </c>
      <c r="J415" s="6">
        <v>-2.0000000000038654E-2</v>
      </c>
      <c r="K415" s="6">
        <v>0.86000000000001364</v>
      </c>
      <c r="L415" s="6">
        <v>0.67000000000001592</v>
      </c>
      <c r="M415" s="6">
        <v>1.0999999999999659</v>
      </c>
      <c r="N415" s="6">
        <v>0.97000000000002728</v>
      </c>
      <c r="O415" s="7">
        <v>2.9999999999972715E-2</v>
      </c>
      <c r="P415" s="135">
        <v>0.92000000000001592</v>
      </c>
      <c r="Q415" s="8">
        <f t="shared" si="34"/>
        <v>2180639.9999999953</v>
      </c>
      <c r="R415" s="8">
        <f t="shared" si="35"/>
        <v>2478080.0000000051</v>
      </c>
      <c r="S415" s="8">
        <f t="shared" si="41"/>
        <v>2476320.0000000019</v>
      </c>
      <c r="T415" s="8">
        <f t="shared" si="41"/>
        <v>2552000.0000000033</v>
      </c>
      <c r="U415" s="8">
        <f t="shared" si="41"/>
        <v>2610960.0000000047</v>
      </c>
      <c r="V415" s="8">
        <f t="shared" si="41"/>
        <v>2707760.0000000019</v>
      </c>
      <c r="W415" s="8">
        <f t="shared" si="41"/>
        <v>2793120.0000000042</v>
      </c>
      <c r="X415" s="8">
        <f t="shared" si="41"/>
        <v>2795760.0000000019</v>
      </c>
      <c r="Y415" s="8">
        <f t="shared" si="41"/>
        <v>2876720.0000000033</v>
      </c>
      <c r="Z415" s="140">
        <f t="shared" si="36"/>
        <v>23471360.000000026</v>
      </c>
      <c r="AA415" s="138">
        <v>5.4183904407014598</v>
      </c>
      <c r="AB415" s="9">
        <v>5.5193568950248348</v>
      </c>
      <c r="AC415" s="165">
        <v>5.6080590625236191</v>
      </c>
      <c r="AD415" s="167">
        <v>13.300000000000011</v>
      </c>
      <c r="AE415" s="172">
        <f t="shared" si="23"/>
        <v>1170400.0000000009</v>
      </c>
    </row>
    <row r="416" spans="1:31" s="3" customFormat="1" ht="14.25" customHeight="1">
      <c r="A416" s="4">
        <v>65022</v>
      </c>
      <c r="B416" s="4" t="s">
        <v>5398</v>
      </c>
      <c r="C416" s="5" t="s">
        <v>5377</v>
      </c>
      <c r="D416" s="4" t="s">
        <v>4981</v>
      </c>
      <c r="E416" s="186">
        <v>814.57</v>
      </c>
      <c r="F416" s="133">
        <v>832.30000000000007</v>
      </c>
      <c r="G416" s="187">
        <v>853.48</v>
      </c>
      <c r="H416" s="132">
        <v>17.730000000000018</v>
      </c>
      <c r="I416" s="6">
        <v>3.6100000000000136</v>
      </c>
      <c r="J416" s="6">
        <v>3.7399999999998954</v>
      </c>
      <c r="K416" s="6">
        <v>1.7000000000000455</v>
      </c>
      <c r="L416" s="6">
        <v>2.6399999999999864</v>
      </c>
      <c r="M416" s="6">
        <v>1.0399999999999636</v>
      </c>
      <c r="N416" s="6">
        <v>3.2200000000000273</v>
      </c>
      <c r="O416" s="7">
        <v>2.6599999999999682</v>
      </c>
      <c r="P416" s="135">
        <v>2.57000000000005</v>
      </c>
      <c r="Q416" s="8">
        <f t="shared" si="34"/>
        <v>5460840.0000000065</v>
      </c>
      <c r="R416" s="8">
        <f t="shared" si="35"/>
        <v>6096200.0000000093</v>
      </c>
      <c r="S416" s="8">
        <f t="shared" si="41"/>
        <v>6425320</v>
      </c>
      <c r="T416" s="8">
        <f t="shared" si="41"/>
        <v>6574920.0000000037</v>
      </c>
      <c r="U416" s="8">
        <f t="shared" si="41"/>
        <v>6807240.0000000028</v>
      </c>
      <c r="V416" s="8">
        <f t="shared" si="41"/>
        <v>6898760</v>
      </c>
      <c r="W416" s="8">
        <f t="shared" si="41"/>
        <v>7182120.0000000028</v>
      </c>
      <c r="X416" s="8">
        <f t="shared" si="41"/>
        <v>7416200</v>
      </c>
      <c r="Y416" s="8">
        <f t="shared" si="41"/>
        <v>7642360.0000000047</v>
      </c>
      <c r="Z416" s="140">
        <f t="shared" si="36"/>
        <v>60503960.00000003</v>
      </c>
      <c r="AA416" s="138">
        <v>6.010863637805933</v>
      </c>
      <c r="AB416" s="9">
        <v>6.1416966077143496</v>
      </c>
      <c r="AC416" s="165">
        <v>6.2979877697369249</v>
      </c>
      <c r="AD416" s="167">
        <v>38.909999999999968</v>
      </c>
      <c r="AE416" s="172">
        <f t="shared" si="23"/>
        <v>3424079.9999999972</v>
      </c>
    </row>
    <row r="417" spans="1:31" s="3" customFormat="1" ht="14.25" customHeight="1">
      <c r="A417" s="4">
        <v>65023</v>
      </c>
      <c r="B417" s="4" t="s">
        <v>5399</v>
      </c>
      <c r="C417" s="5" t="s">
        <v>5377</v>
      </c>
      <c r="D417" s="4" t="s">
        <v>4981</v>
      </c>
      <c r="E417" s="186">
        <v>58.25</v>
      </c>
      <c r="F417" s="133">
        <v>58.25</v>
      </c>
      <c r="G417" s="187">
        <v>58.370000000000005</v>
      </c>
      <c r="H417" s="132">
        <v>0</v>
      </c>
      <c r="I417" s="6">
        <v>2.0000000000003126E-2</v>
      </c>
      <c r="J417" s="6">
        <v>9.9999999999980105E-3</v>
      </c>
      <c r="K417" s="6">
        <v>0</v>
      </c>
      <c r="L417" s="6">
        <v>0</v>
      </c>
      <c r="M417" s="6">
        <v>6.0000000000002274E-2</v>
      </c>
      <c r="N417" s="6">
        <v>3.0000000000001137E-2</v>
      </c>
      <c r="O417" s="7">
        <v>0</v>
      </c>
      <c r="P417" s="135">
        <v>0</v>
      </c>
      <c r="Q417" s="8">
        <f t="shared" si="34"/>
        <v>0</v>
      </c>
      <c r="R417" s="8">
        <f t="shared" si="35"/>
        <v>3520.0000000005502</v>
      </c>
      <c r="S417" s="8">
        <f t="shared" si="41"/>
        <v>4400.0000000003747</v>
      </c>
      <c r="T417" s="8">
        <f t="shared" si="41"/>
        <v>4400.0000000003747</v>
      </c>
      <c r="U417" s="8">
        <f t="shared" si="41"/>
        <v>4400.0000000003747</v>
      </c>
      <c r="V417" s="8">
        <f t="shared" si="41"/>
        <v>9680.0000000005748</v>
      </c>
      <c r="W417" s="8">
        <f t="shared" si="41"/>
        <v>12320.000000000675</v>
      </c>
      <c r="X417" s="8">
        <f t="shared" si="41"/>
        <v>12320.000000000675</v>
      </c>
      <c r="Y417" s="8">
        <f t="shared" si="41"/>
        <v>12320.000000000675</v>
      </c>
      <c r="Z417" s="140">
        <f t="shared" si="36"/>
        <v>63360.000000004278</v>
      </c>
      <c r="AA417" s="138">
        <v>2.0108534303606072</v>
      </c>
      <c r="AB417" s="9">
        <v>2.0108534303606072</v>
      </c>
      <c r="AC417" s="165">
        <v>2.0149959610325952</v>
      </c>
      <c r="AD417" s="167">
        <v>0.12000000000000455</v>
      </c>
      <c r="AE417" s="172">
        <f t="shared" si="23"/>
        <v>10560.0000000004</v>
      </c>
    </row>
    <row r="418" spans="1:31" s="3" customFormat="1" ht="14.25" customHeight="1">
      <c r="A418" s="4">
        <v>65024</v>
      </c>
      <c r="B418" s="4" t="s">
        <v>5400</v>
      </c>
      <c r="C418" s="5" t="s">
        <v>5377</v>
      </c>
      <c r="D418" s="4" t="s">
        <v>4981</v>
      </c>
      <c r="E418" s="186">
        <v>47.21</v>
      </c>
      <c r="F418" s="133">
        <v>47.22</v>
      </c>
      <c r="G418" s="187">
        <v>48.91</v>
      </c>
      <c r="H418" s="132">
        <v>9.9999999999980105E-3</v>
      </c>
      <c r="I418" s="6">
        <v>1.1599999999999966</v>
      </c>
      <c r="J418" s="6">
        <v>0</v>
      </c>
      <c r="K418" s="6">
        <v>0</v>
      </c>
      <c r="L418" s="6">
        <v>0.18999999999999773</v>
      </c>
      <c r="M418" s="6">
        <v>0</v>
      </c>
      <c r="N418" s="6">
        <v>0.21999999999999886</v>
      </c>
      <c r="O418" s="7">
        <v>0</v>
      </c>
      <c r="P418" s="135">
        <v>0.11999999999999744</v>
      </c>
      <c r="Q418" s="8">
        <f t="shared" si="34"/>
        <v>3079.9999999993861</v>
      </c>
      <c r="R418" s="8">
        <f t="shared" si="35"/>
        <v>207239.99999999881</v>
      </c>
      <c r="S418" s="8">
        <f t="shared" si="41"/>
        <v>207239.99999999881</v>
      </c>
      <c r="T418" s="8">
        <f t="shared" si="41"/>
        <v>207239.99999999881</v>
      </c>
      <c r="U418" s="8">
        <f t="shared" si="41"/>
        <v>223959.9999999986</v>
      </c>
      <c r="V418" s="8">
        <f t="shared" si="41"/>
        <v>223959.9999999986</v>
      </c>
      <c r="W418" s="8">
        <f t="shared" si="41"/>
        <v>243319.99999999849</v>
      </c>
      <c r="X418" s="8">
        <f t="shared" si="41"/>
        <v>243319.99999999849</v>
      </c>
      <c r="Y418" s="8">
        <f t="shared" si="41"/>
        <v>253879.99999999825</v>
      </c>
      <c r="Z418" s="140">
        <f t="shared" si="36"/>
        <v>1813239.9999999884</v>
      </c>
      <c r="AA418" s="138">
        <v>2.6765011026889733</v>
      </c>
      <c r="AB418" s="9">
        <v>2.6770680378939491</v>
      </c>
      <c r="AC418" s="165">
        <v>2.7728800875347952</v>
      </c>
      <c r="AD418" s="167">
        <v>1.6999999999999957</v>
      </c>
      <c r="AE418" s="172">
        <f t="shared" si="23"/>
        <v>149599.99999999962</v>
      </c>
    </row>
    <row r="419" spans="1:31" s="3" customFormat="1" ht="14.25" customHeight="1">
      <c r="A419" s="4">
        <v>65025</v>
      </c>
      <c r="B419" s="4" t="s">
        <v>5401</v>
      </c>
      <c r="C419" s="5" t="s">
        <v>5377</v>
      </c>
      <c r="D419" s="4" t="s">
        <v>4981</v>
      </c>
      <c r="E419" s="186">
        <v>1353.64</v>
      </c>
      <c r="F419" s="133">
        <v>1399.14</v>
      </c>
      <c r="G419" s="187">
        <v>1456.74</v>
      </c>
      <c r="H419" s="132">
        <v>45.5</v>
      </c>
      <c r="I419" s="6">
        <v>18.170000000000073</v>
      </c>
      <c r="J419" s="6">
        <v>1.9099999999998545</v>
      </c>
      <c r="K419" s="6">
        <v>0.88000000000010914</v>
      </c>
      <c r="L419" s="6">
        <v>2.5499999999999545</v>
      </c>
      <c r="M419" s="6">
        <v>13.509999999999991</v>
      </c>
      <c r="N419" s="6">
        <v>7.0999999999999091</v>
      </c>
      <c r="O419" s="7">
        <v>3.2799999999999727</v>
      </c>
      <c r="P419" s="135">
        <v>10.200000000000045</v>
      </c>
      <c r="Q419" s="8">
        <f t="shared" si="34"/>
        <v>14014000</v>
      </c>
      <c r="R419" s="8">
        <f t="shared" si="35"/>
        <v>17211920.000000011</v>
      </c>
      <c r="S419" s="8">
        <f t="shared" si="41"/>
        <v>17380000</v>
      </c>
      <c r="T419" s="8">
        <f t="shared" si="41"/>
        <v>17457440.000000011</v>
      </c>
      <c r="U419" s="8">
        <f t="shared" si="41"/>
        <v>17681840.000000007</v>
      </c>
      <c r="V419" s="8">
        <f t="shared" si="41"/>
        <v>18870720.000000007</v>
      </c>
      <c r="W419" s="8">
        <f t="shared" si="41"/>
        <v>19495520</v>
      </c>
      <c r="X419" s="8">
        <f t="shared" si="41"/>
        <v>19784159.999999996</v>
      </c>
      <c r="Y419" s="8">
        <f t="shared" si="41"/>
        <v>20681760</v>
      </c>
      <c r="Z419" s="140">
        <f t="shared" si="36"/>
        <v>162577360.00000003</v>
      </c>
      <c r="AA419" s="138">
        <v>12.04392843256498</v>
      </c>
      <c r="AB419" s="9">
        <v>12.448761876968002</v>
      </c>
      <c r="AC419" s="165">
        <v>12.961254325267213</v>
      </c>
      <c r="AD419" s="167">
        <v>103.09999999999991</v>
      </c>
      <c r="AE419" s="172">
        <f t="shared" si="23"/>
        <v>9072799.9999999925</v>
      </c>
    </row>
    <row r="420" spans="1:31" s="3" customFormat="1" ht="14.25" customHeight="1">
      <c r="A420" s="4">
        <v>65026</v>
      </c>
      <c r="B420" s="4" t="s">
        <v>5402</v>
      </c>
      <c r="C420" s="5" t="s">
        <v>5377</v>
      </c>
      <c r="D420" s="4" t="s">
        <v>4981</v>
      </c>
      <c r="E420" s="186">
        <v>124.84</v>
      </c>
      <c r="F420" s="133">
        <v>136.58000000000001</v>
      </c>
      <c r="G420" s="187">
        <v>137.51</v>
      </c>
      <c r="H420" s="132">
        <v>11.740000000000009</v>
      </c>
      <c r="I420" s="6">
        <v>3.8300000000000125</v>
      </c>
      <c r="J420" s="6">
        <v>-0.1400000000000432</v>
      </c>
      <c r="K420" s="6">
        <v>0</v>
      </c>
      <c r="L420" s="6">
        <v>1.9399999999999977</v>
      </c>
      <c r="M420" s="6">
        <v>-4.5</v>
      </c>
      <c r="N420" s="6">
        <v>0.29999999999998295</v>
      </c>
      <c r="O420" s="7">
        <v>-0.53999999999996362</v>
      </c>
      <c r="P420" s="135">
        <v>3.999999999996362E-2</v>
      </c>
      <c r="Q420" s="8">
        <f t="shared" si="34"/>
        <v>3615920.0000000028</v>
      </c>
      <c r="R420" s="8">
        <f t="shared" si="35"/>
        <v>4290000.0000000047</v>
      </c>
      <c r="S420" s="8">
        <f t="shared" si="41"/>
        <v>4277680.0000000009</v>
      </c>
      <c r="T420" s="8">
        <f t="shared" si="41"/>
        <v>4277680.0000000009</v>
      </c>
      <c r="U420" s="8">
        <f t="shared" si="41"/>
        <v>4448400.0000000009</v>
      </c>
      <c r="V420" s="8">
        <f t="shared" si="41"/>
        <v>4052400.0000000009</v>
      </c>
      <c r="W420" s="8">
        <f t="shared" si="41"/>
        <v>4078799.9999999995</v>
      </c>
      <c r="X420" s="8">
        <f t="shared" si="41"/>
        <v>4031280.0000000028</v>
      </c>
      <c r="Y420" s="8">
        <f t="shared" si="41"/>
        <v>4034799.9999999995</v>
      </c>
      <c r="Z420" s="140">
        <f t="shared" si="36"/>
        <v>37106960.000000007</v>
      </c>
      <c r="AA420" s="138">
        <v>3.6107118169539176</v>
      </c>
      <c r="AB420" s="9">
        <v>3.9502644982342692</v>
      </c>
      <c r="AC420" s="165">
        <v>3.9771626237530695</v>
      </c>
      <c r="AD420" s="167">
        <v>12.669999999999987</v>
      </c>
      <c r="AE420" s="172">
        <f t="shared" si="23"/>
        <v>1114959.9999999988</v>
      </c>
    </row>
    <row r="421" spans="1:31" s="3" customFormat="1" ht="14.25" customHeight="1">
      <c r="A421" s="4">
        <v>65027</v>
      </c>
      <c r="B421" s="4" t="s">
        <v>5403</v>
      </c>
      <c r="C421" s="5" t="s">
        <v>5377</v>
      </c>
      <c r="D421" s="4" t="s">
        <v>4981</v>
      </c>
      <c r="E421" s="186">
        <v>164.31</v>
      </c>
      <c r="F421" s="133">
        <v>164.46</v>
      </c>
      <c r="G421" s="187">
        <v>165.31</v>
      </c>
      <c r="H421" s="132">
        <v>0.15000000000000568</v>
      </c>
      <c r="I421" s="6">
        <v>0.43000000000000682</v>
      </c>
      <c r="J421" s="6">
        <v>3.0000000000001137E-2</v>
      </c>
      <c r="K421" s="6">
        <v>0</v>
      </c>
      <c r="L421" s="6">
        <v>0</v>
      </c>
      <c r="M421" s="6">
        <v>6.0000000000002274E-2</v>
      </c>
      <c r="N421" s="6">
        <v>0.20999999999997954</v>
      </c>
      <c r="O421" s="7">
        <v>3.9999999999992042E-2</v>
      </c>
      <c r="P421" s="135">
        <v>8.0000000000012506E-2</v>
      </c>
      <c r="Q421" s="8">
        <f t="shared" si="34"/>
        <v>46200.000000001746</v>
      </c>
      <c r="R421" s="8">
        <f t="shared" si="35"/>
        <v>121880.00000000295</v>
      </c>
      <c r="S421" s="8">
        <f t="shared" si="41"/>
        <v>124520.00000000306</v>
      </c>
      <c r="T421" s="8">
        <f t="shared" si="41"/>
        <v>124520.00000000306</v>
      </c>
      <c r="U421" s="8">
        <f t="shared" si="41"/>
        <v>124520.00000000306</v>
      </c>
      <c r="V421" s="8">
        <f t="shared" si="41"/>
        <v>129800.00000000326</v>
      </c>
      <c r="W421" s="8">
        <f t="shared" si="41"/>
        <v>148280.00000000146</v>
      </c>
      <c r="X421" s="8">
        <f t="shared" si="41"/>
        <v>151800.00000000076</v>
      </c>
      <c r="Y421" s="8">
        <f t="shared" si="41"/>
        <v>158840.00000000186</v>
      </c>
      <c r="Z421" s="140">
        <f t="shared" si="36"/>
        <v>1130360.0000000212</v>
      </c>
      <c r="AA421" s="138">
        <v>1.9114726750496451</v>
      </c>
      <c r="AB421" s="9">
        <v>1.9132176747529956</v>
      </c>
      <c r="AC421" s="165">
        <v>1.9231060064053123</v>
      </c>
      <c r="AD421" s="167">
        <v>1</v>
      </c>
      <c r="AE421" s="172">
        <f t="shared" si="23"/>
        <v>88000</v>
      </c>
    </row>
    <row r="422" spans="1:31" s="3" customFormat="1" ht="14.25" customHeight="1">
      <c r="A422" s="4">
        <v>65028</v>
      </c>
      <c r="B422" s="4" t="s">
        <v>5404</v>
      </c>
      <c r="C422" s="5" t="s">
        <v>5377</v>
      </c>
      <c r="D422" s="4" t="s">
        <v>4981</v>
      </c>
      <c r="E422" s="186">
        <v>385.1</v>
      </c>
      <c r="F422" s="133">
        <v>396.65000000000003</v>
      </c>
      <c r="G422" s="187">
        <v>407.47</v>
      </c>
      <c r="H422" s="132">
        <v>11.550000000000011</v>
      </c>
      <c r="I422" s="6">
        <v>1.3199999999999363</v>
      </c>
      <c r="J422" s="6">
        <v>1.0400000000000773</v>
      </c>
      <c r="K422" s="6">
        <v>1.8499999999999659</v>
      </c>
      <c r="L422" s="6">
        <v>2.3999999999999773</v>
      </c>
      <c r="M422" s="6">
        <v>2.3100000000000023</v>
      </c>
      <c r="N422" s="6">
        <v>0.85000000000002274</v>
      </c>
      <c r="O422" s="7">
        <v>0.75999999999999091</v>
      </c>
      <c r="P422" s="135">
        <v>0.29000000000002046</v>
      </c>
      <c r="Q422" s="8">
        <f t="shared" si="34"/>
        <v>3557400.0000000037</v>
      </c>
      <c r="R422" s="8">
        <f t="shared" si="35"/>
        <v>3789719.9999999925</v>
      </c>
      <c r="S422" s="8">
        <f t="shared" si="41"/>
        <v>3881239.9999999995</v>
      </c>
      <c r="T422" s="8">
        <f t="shared" si="41"/>
        <v>4044039.9999999967</v>
      </c>
      <c r="U422" s="8">
        <f t="shared" si="41"/>
        <v>4255239.9999999944</v>
      </c>
      <c r="V422" s="8">
        <f t="shared" si="41"/>
        <v>4458519.9999999944</v>
      </c>
      <c r="W422" s="8">
        <f t="shared" si="41"/>
        <v>4533319.9999999963</v>
      </c>
      <c r="X422" s="8">
        <f t="shared" si="41"/>
        <v>4600199.9999999953</v>
      </c>
      <c r="Y422" s="8">
        <f t="shared" si="41"/>
        <v>4625719.9999999972</v>
      </c>
      <c r="Z422" s="140">
        <f t="shared" si="36"/>
        <v>37745399.99999997</v>
      </c>
      <c r="AA422" s="138">
        <v>12.216283090392881</v>
      </c>
      <c r="AB422" s="9">
        <v>12.582676416007105</v>
      </c>
      <c r="AC422" s="165">
        <v>12.925912414547877</v>
      </c>
      <c r="AD422" s="167">
        <v>22.370000000000005</v>
      </c>
      <c r="AE422" s="172">
        <f t="shared" si="23"/>
        <v>1968560.0000000005</v>
      </c>
    </row>
    <row r="423" spans="1:31" s="3" customFormat="1" ht="14.25" customHeight="1">
      <c r="A423" s="4">
        <v>65029</v>
      </c>
      <c r="B423" s="4" t="s">
        <v>5405</v>
      </c>
      <c r="C423" s="5" t="s">
        <v>5377</v>
      </c>
      <c r="D423" s="4" t="s">
        <v>4981</v>
      </c>
      <c r="E423" s="186">
        <v>134.65</v>
      </c>
      <c r="F423" s="133">
        <v>135.19</v>
      </c>
      <c r="G423" s="187">
        <v>135.65</v>
      </c>
      <c r="H423" s="132">
        <v>0.53999999999999204</v>
      </c>
      <c r="I423" s="6">
        <v>0.11000000000001364</v>
      </c>
      <c r="J423" s="6">
        <v>5.0000000000011369E-2</v>
      </c>
      <c r="K423" s="6">
        <v>5.9999999999973852E-2</v>
      </c>
      <c r="L423" s="6">
        <v>6.0000000000002274E-2</v>
      </c>
      <c r="M423" s="6">
        <v>9.0000000000003411E-2</v>
      </c>
      <c r="N423" s="6">
        <v>5.0000000000011369E-2</v>
      </c>
      <c r="O423" s="7">
        <v>2.0000000000010232E-2</v>
      </c>
      <c r="P423" s="135">
        <v>1.999999999998181E-2</v>
      </c>
      <c r="Q423" s="8">
        <f t="shared" si="34"/>
        <v>166319.99999999756</v>
      </c>
      <c r="R423" s="8">
        <f t="shared" si="35"/>
        <v>185679.99999999994</v>
      </c>
      <c r="S423" s="8">
        <f t="shared" si="41"/>
        <v>190080.00000000093</v>
      </c>
      <c r="T423" s="8">
        <f t="shared" si="41"/>
        <v>195359.99999999863</v>
      </c>
      <c r="U423" s="8">
        <f t="shared" si="41"/>
        <v>200639.99999999884</v>
      </c>
      <c r="V423" s="8">
        <f t="shared" si="41"/>
        <v>208559.99999999913</v>
      </c>
      <c r="W423" s="8">
        <f t="shared" si="41"/>
        <v>212960.00000000012</v>
      </c>
      <c r="X423" s="8">
        <f t="shared" si="41"/>
        <v>214720.00000000102</v>
      </c>
      <c r="Y423" s="8">
        <f t="shared" si="41"/>
        <v>216479.99999999942</v>
      </c>
      <c r="Z423" s="140">
        <f t="shared" si="36"/>
        <v>1790799.9999999953</v>
      </c>
      <c r="AA423" s="138">
        <v>2.9759931396340846</v>
      </c>
      <c r="AB423" s="9">
        <v>2.9879280545646631</v>
      </c>
      <c r="AC423" s="165">
        <v>2.9980948339499705</v>
      </c>
      <c r="AD423" s="167">
        <v>1</v>
      </c>
      <c r="AE423" s="172">
        <f t="shared" si="23"/>
        <v>88000</v>
      </c>
    </row>
    <row r="424" spans="1:31" s="3" customFormat="1" ht="14.25" customHeight="1">
      <c r="A424" s="4">
        <v>65030</v>
      </c>
      <c r="B424" s="4" t="s">
        <v>5406</v>
      </c>
      <c r="C424" s="5" t="s">
        <v>5377</v>
      </c>
      <c r="D424" s="4" t="s">
        <v>4981</v>
      </c>
      <c r="E424" s="186">
        <v>155.61000000000001</v>
      </c>
      <c r="F424" s="133">
        <v>157.30000000000001</v>
      </c>
      <c r="G424" s="187">
        <v>158.41</v>
      </c>
      <c r="H424" s="132">
        <v>1.6899999999999977</v>
      </c>
      <c r="I424" s="6">
        <v>8.0000000000012506E-2</v>
      </c>
      <c r="J424" s="6">
        <v>0</v>
      </c>
      <c r="K424" s="6">
        <v>2.0000000000010232E-2</v>
      </c>
      <c r="L424" s="6">
        <v>9.9999999999909051E-3</v>
      </c>
      <c r="M424" s="6">
        <v>2.0000000000010232E-2</v>
      </c>
      <c r="N424" s="6">
        <v>0.5</v>
      </c>
      <c r="O424" s="7">
        <v>0</v>
      </c>
      <c r="P424" s="135">
        <v>0.47999999999998977</v>
      </c>
      <c r="Q424" s="8">
        <f t="shared" si="34"/>
        <v>520519.9999999993</v>
      </c>
      <c r="R424" s="8">
        <f t="shared" si="35"/>
        <v>534600.00000000151</v>
      </c>
      <c r="S424" s="8">
        <f t="shared" si="41"/>
        <v>534600.00000000151</v>
      </c>
      <c r="T424" s="8">
        <f t="shared" si="41"/>
        <v>536360.00000000244</v>
      </c>
      <c r="U424" s="8">
        <f t="shared" si="41"/>
        <v>537240.00000000163</v>
      </c>
      <c r="V424" s="8">
        <f t="shared" si="41"/>
        <v>539000.00000000256</v>
      </c>
      <c r="W424" s="8">
        <f t="shared" si="41"/>
        <v>583000.00000000256</v>
      </c>
      <c r="X424" s="8">
        <f t="shared" si="41"/>
        <v>583000.00000000256</v>
      </c>
      <c r="Y424" s="8">
        <f t="shared" si="41"/>
        <v>625240.00000000163</v>
      </c>
      <c r="Z424" s="140">
        <f t="shared" si="36"/>
        <v>4993560.0000000168</v>
      </c>
      <c r="AA424" s="138">
        <v>2.7162804012714736</v>
      </c>
      <c r="AB424" s="9">
        <v>2.7457805225885399</v>
      </c>
      <c r="AC424" s="165">
        <v>2.7651563419151337</v>
      </c>
      <c r="AD424" s="167">
        <v>2.7999999999999829</v>
      </c>
      <c r="AE424" s="172">
        <f t="shared" si="23"/>
        <v>246399.99999999849</v>
      </c>
    </row>
    <row r="425" spans="1:31" s="3" customFormat="1" ht="14.25" customHeight="1">
      <c r="A425" s="4">
        <v>65031</v>
      </c>
      <c r="B425" s="4" t="s">
        <v>5407</v>
      </c>
      <c r="C425" s="5" t="s">
        <v>5377</v>
      </c>
      <c r="D425" s="4" t="s">
        <v>4981</v>
      </c>
      <c r="E425" s="186">
        <v>491.46000000000004</v>
      </c>
      <c r="F425" s="133">
        <v>507.67</v>
      </c>
      <c r="G425" s="187">
        <v>523.12</v>
      </c>
      <c r="H425" s="132">
        <v>16.20999999999998</v>
      </c>
      <c r="I425" s="6">
        <v>3.5099999999999909</v>
      </c>
      <c r="J425" s="6">
        <v>1.5699999999999932</v>
      </c>
      <c r="K425" s="6">
        <v>0.39999999999997726</v>
      </c>
      <c r="L425" s="6">
        <v>3.0099999999999909</v>
      </c>
      <c r="M425" s="6">
        <v>3.3300000000000409</v>
      </c>
      <c r="N425" s="6">
        <v>0.73000000000001819</v>
      </c>
      <c r="O425" s="7">
        <v>2.17999999999995</v>
      </c>
      <c r="P425" s="135">
        <v>0.72000000000002728</v>
      </c>
      <c r="Q425" s="8">
        <f t="shared" si="34"/>
        <v>4992679.9999999935</v>
      </c>
      <c r="R425" s="8">
        <f t="shared" si="35"/>
        <v>5610439.9999999916</v>
      </c>
      <c r="S425" s="8">
        <f t="shared" si="41"/>
        <v>5748599.9999999907</v>
      </c>
      <c r="T425" s="8">
        <f t="shared" si="41"/>
        <v>5783799.9999999888</v>
      </c>
      <c r="U425" s="8">
        <f t="shared" si="41"/>
        <v>6048679.9999999879</v>
      </c>
      <c r="V425" s="8">
        <f t="shared" si="41"/>
        <v>6341719.9999999916</v>
      </c>
      <c r="W425" s="8">
        <f t="shared" si="41"/>
        <v>6405959.9999999935</v>
      </c>
      <c r="X425" s="8">
        <f t="shared" si="41"/>
        <v>6597799.9999999888</v>
      </c>
      <c r="Y425" s="8">
        <f t="shared" si="41"/>
        <v>6661159.9999999916</v>
      </c>
      <c r="Z425" s="140">
        <f t="shared" si="36"/>
        <v>54190839.999999918</v>
      </c>
      <c r="AA425" s="138">
        <v>13.201850289846506</v>
      </c>
      <c r="AB425" s="9">
        <v>13.637291614060912</v>
      </c>
      <c r="AC425" s="165">
        <v>14.052317428935224</v>
      </c>
      <c r="AD425" s="167">
        <v>31.659999999999968</v>
      </c>
      <c r="AE425" s="172">
        <f t="shared" si="23"/>
        <v>2786079.9999999972</v>
      </c>
    </row>
    <row r="426" spans="1:31" s="3" customFormat="1" ht="14.25" customHeight="1">
      <c r="A426" s="4">
        <v>65032</v>
      </c>
      <c r="B426" s="4" t="s">
        <v>5408</v>
      </c>
      <c r="C426" s="5" t="s">
        <v>5377</v>
      </c>
      <c r="D426" s="4" t="s">
        <v>4981</v>
      </c>
      <c r="E426" s="186">
        <v>168.51</v>
      </c>
      <c r="F426" s="133">
        <v>174.38</v>
      </c>
      <c r="G426" s="187">
        <v>178.56</v>
      </c>
      <c r="H426" s="132">
        <v>5.8700000000000045</v>
      </c>
      <c r="I426" s="6">
        <v>2.0600000000000023</v>
      </c>
      <c r="J426" s="6">
        <v>0.18000000000000682</v>
      </c>
      <c r="K426" s="6">
        <v>0.87999999999999545</v>
      </c>
      <c r="L426" s="6">
        <v>0.61000000000001364</v>
      </c>
      <c r="M426" s="6">
        <v>0.43000000000000682</v>
      </c>
      <c r="N426" s="6">
        <v>1.999999999998181E-2</v>
      </c>
      <c r="O426" s="7">
        <v>0</v>
      </c>
      <c r="P426" s="135">
        <v>0</v>
      </c>
      <c r="Q426" s="8">
        <f t="shared" si="34"/>
        <v>1807960.0000000014</v>
      </c>
      <c r="R426" s="8">
        <f t="shared" si="35"/>
        <v>2170520.0000000019</v>
      </c>
      <c r="S426" s="8">
        <f t="shared" si="41"/>
        <v>2186360.0000000023</v>
      </c>
      <c r="T426" s="8">
        <f t="shared" si="41"/>
        <v>2263800.0000000019</v>
      </c>
      <c r="U426" s="8">
        <f t="shared" si="41"/>
        <v>2317480.0000000033</v>
      </c>
      <c r="V426" s="8">
        <f t="shared" si="41"/>
        <v>2355320.0000000037</v>
      </c>
      <c r="W426" s="8">
        <f t="shared" si="41"/>
        <v>2357080.0000000023</v>
      </c>
      <c r="X426" s="8">
        <f t="shared" si="41"/>
        <v>2357080.0000000023</v>
      </c>
      <c r="Y426" s="8">
        <f t="shared" si="41"/>
        <v>2357080.0000000023</v>
      </c>
      <c r="Z426" s="140">
        <f t="shared" si="36"/>
        <v>20172680.000000022</v>
      </c>
      <c r="AA426" s="138">
        <v>9.3869070166447557</v>
      </c>
      <c r="AB426" s="9">
        <v>9.7138973684796905</v>
      </c>
      <c r="AC426" s="165">
        <v>9.9467456939771388</v>
      </c>
      <c r="AD426" s="167">
        <v>10.050000000000011</v>
      </c>
      <c r="AE426" s="172">
        <f t="shared" si="23"/>
        <v>884400.00000000105</v>
      </c>
    </row>
    <row r="427" spans="1:31" s="3" customFormat="1" ht="14.25" customHeight="1">
      <c r="A427" s="4">
        <v>65033</v>
      </c>
      <c r="B427" s="4" t="s">
        <v>5409</v>
      </c>
      <c r="C427" s="5" t="s">
        <v>5377</v>
      </c>
      <c r="D427" s="4" t="s">
        <v>4981</v>
      </c>
      <c r="E427" s="186">
        <v>77.239999999999995</v>
      </c>
      <c r="F427" s="133">
        <v>78.739999999999995</v>
      </c>
      <c r="G427" s="187">
        <v>81.16</v>
      </c>
      <c r="H427" s="132">
        <v>1.5</v>
      </c>
      <c r="I427" s="6">
        <v>1.0300000000000011</v>
      </c>
      <c r="J427" s="6">
        <v>0.20000000000000284</v>
      </c>
      <c r="K427" s="6">
        <v>0.34999999999999432</v>
      </c>
      <c r="L427" s="6">
        <v>0</v>
      </c>
      <c r="M427" s="6">
        <v>0.5</v>
      </c>
      <c r="N427" s="6">
        <v>-2.0000000000010232E-2</v>
      </c>
      <c r="O427" s="7">
        <v>0.32999999999999829</v>
      </c>
      <c r="P427" s="135">
        <v>3.0000000000001137E-2</v>
      </c>
      <c r="Q427" s="8">
        <f t="shared" si="34"/>
        <v>462000</v>
      </c>
      <c r="R427" s="8">
        <f t="shared" si="35"/>
        <v>643280.00000000023</v>
      </c>
      <c r="S427" s="8">
        <f t="shared" si="41"/>
        <v>660880.00000000047</v>
      </c>
      <c r="T427" s="8">
        <f t="shared" si="41"/>
        <v>691680</v>
      </c>
      <c r="U427" s="8">
        <f t="shared" si="41"/>
        <v>691680</v>
      </c>
      <c r="V427" s="8">
        <f t="shared" si="41"/>
        <v>735680</v>
      </c>
      <c r="W427" s="8">
        <f t="shared" si="41"/>
        <v>733919.99999999907</v>
      </c>
      <c r="X427" s="8">
        <f t="shared" si="41"/>
        <v>762959.99999999895</v>
      </c>
      <c r="Y427" s="8">
        <f t="shared" si="41"/>
        <v>765599.99999999907</v>
      </c>
      <c r="Z427" s="140">
        <f t="shared" si="36"/>
        <v>6147679.9999999981</v>
      </c>
      <c r="AA427" s="138">
        <v>5.5264984294841977</v>
      </c>
      <c r="AB427" s="9">
        <v>5.6338229717450252</v>
      </c>
      <c r="AC427" s="165">
        <v>5.8069732332591588</v>
      </c>
      <c r="AD427" s="167">
        <v>3.9200000000000021</v>
      </c>
      <c r="AE427" s="172">
        <f t="shared" si="23"/>
        <v>344960.00000000017</v>
      </c>
    </row>
    <row r="428" spans="1:31" s="3" customFormat="1" ht="14.25" customHeight="1">
      <c r="A428" s="4">
        <v>65034</v>
      </c>
      <c r="B428" s="4" t="s">
        <v>5410</v>
      </c>
      <c r="C428" s="5" t="s">
        <v>5377</v>
      </c>
      <c r="D428" s="4" t="s">
        <v>4981</v>
      </c>
      <c r="E428" s="186">
        <v>304.12</v>
      </c>
      <c r="F428" s="133">
        <v>312.70999999999998</v>
      </c>
      <c r="G428" s="187">
        <v>319.01</v>
      </c>
      <c r="H428" s="132">
        <v>8.589999999999975</v>
      </c>
      <c r="I428" s="6">
        <v>0.80000000000001137</v>
      </c>
      <c r="J428" s="6">
        <v>0.18000000000000682</v>
      </c>
      <c r="K428" s="6">
        <v>0.5</v>
      </c>
      <c r="L428" s="6">
        <v>0.97000000000002728</v>
      </c>
      <c r="M428" s="6">
        <v>1.1200000000000045</v>
      </c>
      <c r="N428" s="6">
        <v>0.44999999999993179</v>
      </c>
      <c r="O428" s="7">
        <v>1.3799999999999955</v>
      </c>
      <c r="P428" s="135">
        <v>0.90000000000003411</v>
      </c>
      <c r="Q428" s="8">
        <f t="shared" si="34"/>
        <v>2645719.9999999925</v>
      </c>
      <c r="R428" s="8">
        <f t="shared" si="35"/>
        <v>2786519.9999999944</v>
      </c>
      <c r="S428" s="8">
        <f t="shared" si="41"/>
        <v>2802359.9999999949</v>
      </c>
      <c r="T428" s="8">
        <f t="shared" si="41"/>
        <v>2846359.9999999949</v>
      </c>
      <c r="U428" s="8">
        <f t="shared" si="41"/>
        <v>2931719.9999999972</v>
      </c>
      <c r="V428" s="8">
        <f t="shared" si="41"/>
        <v>3030279.9999999977</v>
      </c>
      <c r="W428" s="8">
        <f t="shared" si="41"/>
        <v>3069879.9999999916</v>
      </c>
      <c r="X428" s="8">
        <f t="shared" si="41"/>
        <v>3191319.9999999912</v>
      </c>
      <c r="Y428" s="8">
        <f t="shared" si="41"/>
        <v>3270519.9999999939</v>
      </c>
      <c r="Z428" s="140">
        <f t="shared" si="36"/>
        <v>26574679.999999948</v>
      </c>
      <c r="AA428" s="138">
        <v>22.498742343088811</v>
      </c>
      <c r="AB428" s="9">
        <v>23.134228982333617</v>
      </c>
      <c r="AC428" s="165">
        <v>23.600301837658684</v>
      </c>
      <c r="AD428" s="167">
        <v>14.889999999999986</v>
      </c>
      <c r="AE428" s="172">
        <f t="shared" si="23"/>
        <v>1310319.9999999988</v>
      </c>
    </row>
    <row r="429" spans="1:31" s="3" customFormat="1" ht="14.25" customHeight="1">
      <c r="A429" s="4">
        <v>65035</v>
      </c>
      <c r="B429" s="4" t="s">
        <v>5411</v>
      </c>
      <c r="C429" s="5" t="s">
        <v>5377</v>
      </c>
      <c r="D429" s="4" t="s">
        <v>4981</v>
      </c>
      <c r="E429" s="186">
        <v>119.65</v>
      </c>
      <c r="F429" s="133">
        <v>120.14</v>
      </c>
      <c r="G429" s="187">
        <v>121.5</v>
      </c>
      <c r="H429" s="132">
        <v>0.48999999999999488</v>
      </c>
      <c r="I429" s="6">
        <v>1.1899999999999977</v>
      </c>
      <c r="J429" s="6">
        <v>0</v>
      </c>
      <c r="K429" s="6">
        <v>0</v>
      </c>
      <c r="L429" s="6">
        <v>0</v>
      </c>
      <c r="M429" s="6">
        <v>4.9999999999997158E-2</v>
      </c>
      <c r="N429" s="6">
        <v>4.0000000000006253E-2</v>
      </c>
      <c r="O429" s="7">
        <v>0</v>
      </c>
      <c r="P429" s="135">
        <v>7.9999999999998295E-2</v>
      </c>
      <c r="Q429" s="8">
        <f t="shared" si="34"/>
        <v>150919.99999999846</v>
      </c>
      <c r="R429" s="8">
        <f t="shared" si="35"/>
        <v>360359.99999999802</v>
      </c>
      <c r="S429" s="8">
        <f t="shared" si="41"/>
        <v>360359.99999999802</v>
      </c>
      <c r="T429" s="8">
        <f t="shared" si="41"/>
        <v>360359.99999999802</v>
      </c>
      <c r="U429" s="8">
        <f t="shared" si="41"/>
        <v>360359.99999999802</v>
      </c>
      <c r="V429" s="8">
        <f t="shared" si="41"/>
        <v>364759.99999999779</v>
      </c>
      <c r="W429" s="8">
        <f t="shared" si="41"/>
        <v>368279.99999999831</v>
      </c>
      <c r="X429" s="8">
        <f t="shared" si="41"/>
        <v>368279.99999999831</v>
      </c>
      <c r="Y429" s="8">
        <f t="shared" si="41"/>
        <v>375319.99999999814</v>
      </c>
      <c r="Z429" s="140">
        <f t="shared" si="36"/>
        <v>3068999.9999999828</v>
      </c>
      <c r="AA429" s="138">
        <v>8.4207785261350274</v>
      </c>
      <c r="AB429" s="9">
        <v>8.4552639542821737</v>
      </c>
      <c r="AC429" s="165">
        <v>8.5509786119967046</v>
      </c>
      <c r="AD429" s="167">
        <v>1.8499999999999943</v>
      </c>
      <c r="AE429" s="172">
        <f t="shared" si="23"/>
        <v>162799.99999999951</v>
      </c>
    </row>
    <row r="430" spans="1:31" s="3" customFormat="1" ht="14.25" customHeight="1">
      <c r="A430" s="4">
        <v>65036</v>
      </c>
      <c r="B430" s="4" t="s">
        <v>5412</v>
      </c>
      <c r="C430" s="5" t="s">
        <v>5377</v>
      </c>
      <c r="D430" s="4" t="s">
        <v>4981</v>
      </c>
      <c r="E430" s="186">
        <v>49.89</v>
      </c>
      <c r="F430" s="133">
        <v>51.44</v>
      </c>
      <c r="G430" s="187">
        <v>52.38</v>
      </c>
      <c r="H430" s="132">
        <v>1.5499999999999972</v>
      </c>
      <c r="I430" s="6">
        <v>0.64999999999999858</v>
      </c>
      <c r="J430" s="6">
        <v>5.0000000000004263E-2</v>
      </c>
      <c r="K430" s="6">
        <v>0</v>
      </c>
      <c r="L430" s="6">
        <v>0.14000000000000057</v>
      </c>
      <c r="M430" s="6">
        <v>9.0000000000003411E-2</v>
      </c>
      <c r="N430" s="6">
        <v>9.9999999999980105E-3</v>
      </c>
      <c r="O430" s="7">
        <v>0</v>
      </c>
      <c r="P430" s="135">
        <v>0</v>
      </c>
      <c r="Q430" s="8">
        <f t="shared" si="34"/>
        <v>477399.99999999919</v>
      </c>
      <c r="R430" s="8">
        <f t="shared" si="35"/>
        <v>591799.99999999895</v>
      </c>
      <c r="S430" s="8">
        <f t="shared" si="41"/>
        <v>596199.9999999993</v>
      </c>
      <c r="T430" s="8">
        <f t="shared" si="41"/>
        <v>596199.9999999993</v>
      </c>
      <c r="U430" s="8">
        <f t="shared" si="41"/>
        <v>608519.9999999993</v>
      </c>
      <c r="V430" s="8">
        <f t="shared" si="41"/>
        <v>616439.99999999965</v>
      </c>
      <c r="W430" s="8">
        <f t="shared" si="41"/>
        <v>617319.99999999942</v>
      </c>
      <c r="X430" s="8">
        <f t="shared" si="41"/>
        <v>617319.99999999942</v>
      </c>
      <c r="Y430" s="8">
        <f t="shared" si="41"/>
        <v>617319.99999999942</v>
      </c>
      <c r="Z430" s="140">
        <f t="shared" si="36"/>
        <v>5338519.9999999935</v>
      </c>
      <c r="AA430" s="138">
        <v>4.818893074471168</v>
      </c>
      <c r="AB430" s="9">
        <v>4.9686081329083356</v>
      </c>
      <c r="AC430" s="165">
        <v>5.0594030715734561</v>
      </c>
      <c r="AD430" s="167">
        <v>2.490000000000002</v>
      </c>
      <c r="AE430" s="172">
        <f t="shared" si="23"/>
        <v>219120.00000000017</v>
      </c>
    </row>
    <row r="431" spans="1:31" s="3" customFormat="1" ht="14.25" customHeight="1">
      <c r="A431" s="4">
        <v>65037</v>
      </c>
      <c r="B431" s="4" t="s">
        <v>5413</v>
      </c>
      <c r="C431" s="5" t="s">
        <v>5377</v>
      </c>
      <c r="D431" s="4" t="s">
        <v>4981</v>
      </c>
      <c r="E431" s="186">
        <v>818.1</v>
      </c>
      <c r="F431" s="133">
        <v>828.74</v>
      </c>
      <c r="G431" s="187">
        <v>833.68000000000006</v>
      </c>
      <c r="H431" s="132">
        <v>10.639999999999986</v>
      </c>
      <c r="I431" s="6">
        <v>0.46000000000003638</v>
      </c>
      <c r="J431" s="6">
        <v>-0.35000000000002274</v>
      </c>
      <c r="K431" s="6">
        <v>0.74000000000000909</v>
      </c>
      <c r="L431" s="6">
        <v>1.0099999999999909</v>
      </c>
      <c r="M431" s="6">
        <v>0.44000000000005457</v>
      </c>
      <c r="N431" s="6">
        <v>0.31999999999993634</v>
      </c>
      <c r="O431" s="7">
        <v>1.0600000000000591</v>
      </c>
      <c r="P431" s="135">
        <v>1.2599999999999909</v>
      </c>
      <c r="Q431" s="8">
        <f t="shared" si="34"/>
        <v>3277119.9999999963</v>
      </c>
      <c r="R431" s="8">
        <f t="shared" si="35"/>
        <v>3358080.0000000028</v>
      </c>
      <c r="S431" s="8">
        <f t="shared" si="41"/>
        <v>3327280.0000000009</v>
      </c>
      <c r="T431" s="8">
        <f t="shared" si="41"/>
        <v>3392400.0000000019</v>
      </c>
      <c r="U431" s="8">
        <f t="shared" si="41"/>
        <v>3481280.0000000009</v>
      </c>
      <c r="V431" s="8">
        <f t="shared" si="41"/>
        <v>3520000.0000000056</v>
      </c>
      <c r="W431" s="8">
        <f t="shared" si="41"/>
        <v>3548160</v>
      </c>
      <c r="X431" s="8">
        <f t="shared" si="41"/>
        <v>3641440.0000000051</v>
      </c>
      <c r="Y431" s="8">
        <f t="shared" si="41"/>
        <v>3752320.0000000042</v>
      </c>
      <c r="Z431" s="140">
        <f t="shared" si="36"/>
        <v>31298080.000000015</v>
      </c>
      <c r="AA431" s="138">
        <v>22.505013493104901</v>
      </c>
      <c r="AB431" s="9">
        <v>22.797707960244164</v>
      </c>
      <c r="AC431" s="165">
        <v>22.933601819987398</v>
      </c>
      <c r="AD431" s="167">
        <v>15.580000000000039</v>
      </c>
      <c r="AE431" s="172">
        <f t="shared" si="23"/>
        <v>1371040.0000000035</v>
      </c>
    </row>
    <row r="432" spans="1:31" s="3" customFormat="1" ht="14.25" customHeight="1">
      <c r="A432" s="4">
        <v>65038</v>
      </c>
      <c r="B432" s="4" t="s">
        <v>5414</v>
      </c>
      <c r="C432" s="5" t="s">
        <v>5377</v>
      </c>
      <c r="D432" s="4" t="s">
        <v>4981</v>
      </c>
      <c r="E432" s="186">
        <v>117.10000000000001</v>
      </c>
      <c r="F432" s="133">
        <v>117.47000000000001</v>
      </c>
      <c r="G432" s="187">
        <v>120.25000000000001</v>
      </c>
      <c r="H432" s="132">
        <v>0.37000000000000455</v>
      </c>
      <c r="I432" s="6">
        <v>1.9699999999999847</v>
      </c>
      <c r="J432" s="6">
        <v>1.9999999999996021E-2</v>
      </c>
      <c r="K432" s="6">
        <v>0</v>
      </c>
      <c r="L432" s="6">
        <v>6.9999999999993179E-2</v>
      </c>
      <c r="M432" s="6">
        <v>0.65999999999999659</v>
      </c>
      <c r="N432" s="6">
        <v>2.0000000000010232E-2</v>
      </c>
      <c r="O432" s="7">
        <v>0</v>
      </c>
      <c r="P432" s="135">
        <v>4.0000000000006253E-2</v>
      </c>
      <c r="Q432" s="8">
        <f t="shared" si="34"/>
        <v>113960.00000000141</v>
      </c>
      <c r="R432" s="8">
        <f t="shared" si="35"/>
        <v>460679.99999999866</v>
      </c>
      <c r="S432" s="8">
        <f t="shared" si="41"/>
        <v>462439.99999999831</v>
      </c>
      <c r="T432" s="8">
        <f t="shared" si="41"/>
        <v>462439.99999999831</v>
      </c>
      <c r="U432" s="8">
        <f t="shared" si="41"/>
        <v>468599.99999999773</v>
      </c>
      <c r="V432" s="8">
        <f t="shared" si="41"/>
        <v>526679.99999999744</v>
      </c>
      <c r="W432" s="8">
        <f t="shared" si="41"/>
        <v>528439.99999999837</v>
      </c>
      <c r="X432" s="8">
        <f t="shared" si="41"/>
        <v>528439.99999999837</v>
      </c>
      <c r="Y432" s="8">
        <f t="shared" si="41"/>
        <v>531959.99999999895</v>
      </c>
      <c r="Z432" s="140">
        <f t="shared" si="36"/>
        <v>4083639.999999987</v>
      </c>
      <c r="AA432" s="138">
        <v>3.727637359139238</v>
      </c>
      <c r="AB432" s="9">
        <v>3.7394155472082518</v>
      </c>
      <c r="AC432" s="165">
        <v>3.8279111224294908</v>
      </c>
      <c r="AD432" s="167">
        <v>3.1500000000000061</v>
      </c>
      <c r="AE432" s="172">
        <f t="shared" si="23"/>
        <v>277200.00000000052</v>
      </c>
    </row>
    <row r="433" spans="1:31" s="3" customFormat="1" ht="14.25" customHeight="1">
      <c r="A433" s="4">
        <v>65039</v>
      </c>
      <c r="B433" s="4" t="s">
        <v>5415</v>
      </c>
      <c r="C433" s="5" t="s">
        <v>5377</v>
      </c>
      <c r="D433" s="4" t="s">
        <v>4981</v>
      </c>
      <c r="E433" s="186">
        <v>331.87</v>
      </c>
      <c r="F433" s="133">
        <v>338.27</v>
      </c>
      <c r="G433" s="187">
        <v>342.81</v>
      </c>
      <c r="H433" s="132">
        <v>6.3999999999999773</v>
      </c>
      <c r="I433" s="6">
        <v>1.3500000000000227</v>
      </c>
      <c r="J433" s="6">
        <v>0.73000000000001819</v>
      </c>
      <c r="K433" s="6">
        <v>0.44999999999998863</v>
      </c>
      <c r="L433" s="6">
        <v>0.41000000000002501</v>
      </c>
      <c r="M433" s="6">
        <v>0.71999999999997044</v>
      </c>
      <c r="N433" s="6">
        <v>0.32999999999998408</v>
      </c>
      <c r="O433" s="7">
        <v>4.0000000000020464E-2</v>
      </c>
      <c r="P433" s="135">
        <v>0.50999999999999091</v>
      </c>
      <c r="Q433" s="8">
        <f t="shared" si="34"/>
        <v>1971199.9999999932</v>
      </c>
      <c r="R433" s="8">
        <f t="shared" si="35"/>
        <v>2208799.9999999972</v>
      </c>
      <c r="S433" s="8">
        <f t="shared" si="41"/>
        <v>2273039.9999999986</v>
      </c>
      <c r="T433" s="8">
        <f t="shared" si="41"/>
        <v>2312639.9999999977</v>
      </c>
      <c r="U433" s="8">
        <f t="shared" si="41"/>
        <v>2348720</v>
      </c>
      <c r="V433" s="8">
        <f t="shared" si="41"/>
        <v>2412079.9999999972</v>
      </c>
      <c r="W433" s="8">
        <f t="shared" si="41"/>
        <v>2441119.9999999958</v>
      </c>
      <c r="X433" s="8">
        <f t="shared" si="41"/>
        <v>2444639.9999999977</v>
      </c>
      <c r="Y433" s="8">
        <f t="shared" si="41"/>
        <v>2489519.9999999967</v>
      </c>
      <c r="Z433" s="140">
        <f t="shared" si="36"/>
        <v>20901759.999999974</v>
      </c>
      <c r="AA433" s="138">
        <v>6.9944823109380074</v>
      </c>
      <c r="AB433" s="9">
        <v>7.1293685217735856</v>
      </c>
      <c r="AC433" s="165">
        <v>7.2250534275850722</v>
      </c>
      <c r="AD433" s="167">
        <v>10.939999999999998</v>
      </c>
      <c r="AE433" s="172">
        <f t="shared" si="23"/>
        <v>962719.99999999977</v>
      </c>
    </row>
    <row r="434" spans="1:31" s="3" customFormat="1" ht="14.25" customHeight="1">
      <c r="A434" s="4">
        <v>65040</v>
      </c>
      <c r="B434" s="4" t="s">
        <v>5416</v>
      </c>
      <c r="C434" s="5" t="s">
        <v>5377</v>
      </c>
      <c r="D434" s="4" t="s">
        <v>4981</v>
      </c>
      <c r="E434" s="186">
        <v>189.14000000000001</v>
      </c>
      <c r="F434" s="133">
        <v>189.98000000000002</v>
      </c>
      <c r="G434" s="187">
        <v>192.61</v>
      </c>
      <c r="H434" s="132">
        <v>0.84000000000000341</v>
      </c>
      <c r="I434" s="6">
        <v>1.8999999999999773</v>
      </c>
      <c r="J434" s="6">
        <v>9.9999999999909051E-3</v>
      </c>
      <c r="K434" s="6">
        <v>0.16000000000002501</v>
      </c>
      <c r="L434" s="6">
        <v>0.69999999999998863</v>
      </c>
      <c r="M434" s="6">
        <v>-1.0200000000000102</v>
      </c>
      <c r="N434" s="6">
        <v>0.52000000000003865</v>
      </c>
      <c r="O434" s="7">
        <v>1.999999999998181E-2</v>
      </c>
      <c r="P434" s="135">
        <v>0.34000000000000341</v>
      </c>
      <c r="Q434" s="8">
        <f t="shared" si="34"/>
        <v>258720.00000000105</v>
      </c>
      <c r="R434" s="8">
        <f t="shared" si="35"/>
        <v>593119.99999999697</v>
      </c>
      <c r="S434" s="8">
        <f t="shared" si="41"/>
        <v>593999.99999999616</v>
      </c>
      <c r="T434" s="8">
        <f t="shared" si="41"/>
        <v>608079.99999999837</v>
      </c>
      <c r="U434" s="8">
        <f t="shared" si="41"/>
        <v>669679.99999999732</v>
      </c>
      <c r="V434" s="8">
        <f t="shared" si="41"/>
        <v>579919.99999999639</v>
      </c>
      <c r="W434" s="8">
        <f t="shared" si="41"/>
        <v>625679.99999999977</v>
      </c>
      <c r="X434" s="8">
        <f t="shared" si="41"/>
        <v>627439.99999999814</v>
      </c>
      <c r="Y434" s="8">
        <f t="shared" si="41"/>
        <v>657359.99999999849</v>
      </c>
      <c r="Z434" s="140">
        <f t="shared" si="36"/>
        <v>5213999.9999999823</v>
      </c>
      <c r="AA434" s="138">
        <v>4.0964043298781521</v>
      </c>
      <c r="AB434" s="9">
        <v>4.1145970952218009</v>
      </c>
      <c r="AC434" s="165">
        <v>4.1715577771906052</v>
      </c>
      <c r="AD434" s="167">
        <v>3.4699999999999989</v>
      </c>
      <c r="AE434" s="172">
        <f t="shared" si="23"/>
        <v>305359.99999999988</v>
      </c>
    </row>
    <row r="435" spans="1:31" s="3" customFormat="1" ht="14.25" customHeight="1">
      <c r="A435" s="4">
        <v>65041</v>
      </c>
      <c r="B435" s="4" t="s">
        <v>5417</v>
      </c>
      <c r="C435" s="5" t="s">
        <v>5377</v>
      </c>
      <c r="D435" s="4" t="s">
        <v>4981</v>
      </c>
      <c r="E435" s="186">
        <v>17.39</v>
      </c>
      <c r="F435" s="133">
        <v>17.59</v>
      </c>
      <c r="G435" s="187">
        <v>17.66</v>
      </c>
      <c r="H435" s="132">
        <v>0.19999999999999929</v>
      </c>
      <c r="I435" s="6">
        <v>7.0000000000000284E-2</v>
      </c>
      <c r="J435" s="6">
        <v>0</v>
      </c>
      <c r="K435" s="6">
        <v>0</v>
      </c>
      <c r="L435" s="6">
        <v>0</v>
      </c>
      <c r="M435" s="6">
        <v>0</v>
      </c>
      <c r="N435" s="6">
        <v>0</v>
      </c>
      <c r="O435" s="7">
        <v>0</v>
      </c>
      <c r="P435" s="135">
        <v>0</v>
      </c>
      <c r="Q435" s="8">
        <f t="shared" si="34"/>
        <v>61599.999999999789</v>
      </c>
      <c r="R435" s="8">
        <f t="shared" si="35"/>
        <v>73919.99999999984</v>
      </c>
      <c r="S435" s="8">
        <f t="shared" si="41"/>
        <v>73919.99999999984</v>
      </c>
      <c r="T435" s="8">
        <f t="shared" si="41"/>
        <v>73919.99999999984</v>
      </c>
      <c r="U435" s="8">
        <f t="shared" si="41"/>
        <v>73919.99999999984</v>
      </c>
      <c r="V435" s="8">
        <f t="shared" si="41"/>
        <v>73919.99999999984</v>
      </c>
      <c r="W435" s="8">
        <f t="shared" si="41"/>
        <v>73919.99999999984</v>
      </c>
      <c r="X435" s="8">
        <f t="shared" si="41"/>
        <v>73919.99999999984</v>
      </c>
      <c r="Y435" s="8">
        <f t="shared" si="41"/>
        <v>73919.99999999984</v>
      </c>
      <c r="Z435" s="140">
        <f t="shared" si="36"/>
        <v>652959.99999999849</v>
      </c>
      <c r="AA435" s="138">
        <v>3.5166835187057632</v>
      </c>
      <c r="AB435" s="9">
        <v>3.5571284125379172</v>
      </c>
      <c r="AC435" s="165">
        <v>3.5712841253791705</v>
      </c>
      <c r="AD435" s="167">
        <v>0.26999999999999957</v>
      </c>
      <c r="AE435" s="172">
        <f t="shared" si="23"/>
        <v>23759.999999999964</v>
      </c>
    </row>
    <row r="436" spans="1:31" s="3" customFormat="1" ht="14.25" customHeight="1">
      <c r="A436" s="4">
        <v>65042</v>
      </c>
      <c r="B436" s="4" t="s">
        <v>5418</v>
      </c>
      <c r="C436" s="5" t="s">
        <v>5377</v>
      </c>
      <c r="D436" s="4" t="s">
        <v>4981</v>
      </c>
      <c r="E436" s="186">
        <v>142.63</v>
      </c>
      <c r="F436" s="133">
        <v>146.26999999999998</v>
      </c>
      <c r="G436" s="187">
        <v>148.87</v>
      </c>
      <c r="H436" s="132">
        <v>3.6399999999999864</v>
      </c>
      <c r="I436" s="6">
        <v>1.4200000000000159</v>
      </c>
      <c r="J436" s="6">
        <v>0.11000000000001364</v>
      </c>
      <c r="K436" s="6">
        <v>0</v>
      </c>
      <c r="L436" s="6">
        <v>5.9999999999973852E-2</v>
      </c>
      <c r="M436" s="6">
        <v>0.3200000000000216</v>
      </c>
      <c r="N436" s="6">
        <v>0.21000000000000796</v>
      </c>
      <c r="O436" s="7">
        <v>2.0000000000010232E-2</v>
      </c>
      <c r="P436" s="135">
        <v>0.45999999999997954</v>
      </c>
      <c r="Q436" s="8">
        <f t="shared" si="34"/>
        <v>1121119.9999999958</v>
      </c>
      <c r="R436" s="8">
        <f t="shared" si="35"/>
        <v>1371039.9999999986</v>
      </c>
      <c r="S436" s="8">
        <f t="shared" si="41"/>
        <v>1380719.9999999998</v>
      </c>
      <c r="T436" s="8">
        <f t="shared" si="41"/>
        <v>1380719.9999999998</v>
      </c>
      <c r="U436" s="8">
        <f t="shared" si="41"/>
        <v>1385999.9999999974</v>
      </c>
      <c r="V436" s="8">
        <f t="shared" si="41"/>
        <v>1414159.9999999993</v>
      </c>
      <c r="W436" s="8">
        <f t="shared" si="41"/>
        <v>1432640</v>
      </c>
      <c r="X436" s="8">
        <f t="shared" si="41"/>
        <v>1434400.0000000009</v>
      </c>
      <c r="Y436" s="8">
        <f t="shared" si="41"/>
        <v>1474879.9999999991</v>
      </c>
      <c r="Z436" s="140">
        <f t="shared" si="36"/>
        <v>12395679.999999993</v>
      </c>
      <c r="AA436" s="138">
        <v>3.4676838993270316</v>
      </c>
      <c r="AB436" s="9">
        <v>3.5561811957832492</v>
      </c>
      <c r="AC436" s="165">
        <v>3.6193935503948347</v>
      </c>
      <c r="AD436" s="167">
        <v>6.2400000000000091</v>
      </c>
      <c r="AE436" s="172">
        <f t="shared" si="23"/>
        <v>549120.00000000081</v>
      </c>
    </row>
    <row r="437" spans="1:31" s="3" customFormat="1" ht="14.25" customHeight="1">
      <c r="A437" s="4">
        <v>65043</v>
      </c>
      <c r="B437" s="4" t="s">
        <v>5419</v>
      </c>
      <c r="C437" s="5" t="s">
        <v>5377</v>
      </c>
      <c r="D437" s="4" t="s">
        <v>4981</v>
      </c>
      <c r="E437" s="186">
        <v>297.39</v>
      </c>
      <c r="F437" s="133">
        <v>298.78999999999996</v>
      </c>
      <c r="G437" s="187">
        <v>305.5</v>
      </c>
      <c r="H437" s="132">
        <v>1.3999999999999773</v>
      </c>
      <c r="I437" s="6">
        <v>0.67000000000007276</v>
      </c>
      <c r="J437" s="6">
        <v>1.8099999999999454</v>
      </c>
      <c r="K437" s="6">
        <v>0.57999999999998408</v>
      </c>
      <c r="L437" s="6">
        <v>0.41000000000008185</v>
      </c>
      <c r="M437" s="6">
        <v>1.6299999999999386</v>
      </c>
      <c r="N437" s="6">
        <v>0.69999999999998863</v>
      </c>
      <c r="O437" s="7">
        <v>0.73000000000007503</v>
      </c>
      <c r="P437" s="135">
        <v>0.17999999999994998</v>
      </c>
      <c r="Q437" s="8">
        <f t="shared" si="34"/>
        <v>431199.99999999296</v>
      </c>
      <c r="R437" s="8">
        <f t="shared" si="35"/>
        <v>549120.00000000582</v>
      </c>
      <c r="S437" s="8">
        <f t="shared" si="41"/>
        <v>708400.00000000105</v>
      </c>
      <c r="T437" s="8">
        <f t="shared" si="41"/>
        <v>759439.99999999965</v>
      </c>
      <c r="U437" s="8">
        <f t="shared" si="41"/>
        <v>795520.00000000687</v>
      </c>
      <c r="V437" s="8">
        <f t="shared" si="41"/>
        <v>938960.0000000014</v>
      </c>
      <c r="W437" s="8">
        <f t="shared" si="41"/>
        <v>1000560.0000000003</v>
      </c>
      <c r="X437" s="8">
        <f t="shared" si="41"/>
        <v>1064800.000000007</v>
      </c>
      <c r="Y437" s="8">
        <f t="shared" si="41"/>
        <v>1080640.0000000026</v>
      </c>
      <c r="Z437" s="140">
        <f t="shared" si="36"/>
        <v>7328640.0000000177</v>
      </c>
      <c r="AA437" s="138">
        <v>5.4251220419868211</v>
      </c>
      <c r="AB437" s="9">
        <v>5.450661471217062</v>
      </c>
      <c r="AC437" s="165">
        <v>5.5730683070277207</v>
      </c>
      <c r="AD437" s="167">
        <v>8.1100000000000136</v>
      </c>
      <c r="AE437" s="172">
        <f t="shared" si="23"/>
        <v>713680.00000000116</v>
      </c>
    </row>
    <row r="438" spans="1:31" s="3" customFormat="1" ht="14.25" customHeight="1">
      <c r="A438" s="4">
        <v>65044</v>
      </c>
      <c r="B438" s="4" t="s">
        <v>5420</v>
      </c>
      <c r="C438" s="5" t="s">
        <v>5377</v>
      </c>
      <c r="D438" s="4" t="s">
        <v>4981</v>
      </c>
      <c r="E438" s="186">
        <v>27.11</v>
      </c>
      <c r="F438" s="133">
        <v>27.36</v>
      </c>
      <c r="G438" s="187">
        <v>27.36</v>
      </c>
      <c r="H438" s="132">
        <v>0.25</v>
      </c>
      <c r="I438" s="6">
        <v>0</v>
      </c>
      <c r="J438" s="6">
        <v>0</v>
      </c>
      <c r="K438" s="6">
        <v>0</v>
      </c>
      <c r="L438" s="6">
        <v>0</v>
      </c>
      <c r="M438" s="6">
        <v>0</v>
      </c>
      <c r="N438" s="6">
        <v>0</v>
      </c>
      <c r="O438" s="7">
        <v>0</v>
      </c>
      <c r="P438" s="135">
        <v>0</v>
      </c>
      <c r="Q438" s="8">
        <f t="shared" si="34"/>
        <v>77000</v>
      </c>
      <c r="R438" s="8">
        <f t="shared" si="35"/>
        <v>77000</v>
      </c>
      <c r="S438" s="8">
        <f t="shared" si="41"/>
        <v>77000</v>
      </c>
      <c r="T438" s="8">
        <f t="shared" si="41"/>
        <v>77000</v>
      </c>
      <c r="U438" s="8">
        <f t="shared" si="41"/>
        <v>77000</v>
      </c>
      <c r="V438" s="8">
        <f t="shared" si="41"/>
        <v>77000</v>
      </c>
      <c r="W438" s="8">
        <f t="shared" si="41"/>
        <v>77000</v>
      </c>
      <c r="X438" s="8">
        <f t="shared" si="41"/>
        <v>77000</v>
      </c>
      <c r="Y438" s="8">
        <f t="shared" si="41"/>
        <v>77000</v>
      </c>
      <c r="Z438" s="140">
        <f t="shared" si="36"/>
        <v>693000</v>
      </c>
      <c r="AA438" s="138">
        <v>24.1449946562166</v>
      </c>
      <c r="AB438" s="9">
        <v>24.367652297826861</v>
      </c>
      <c r="AC438" s="165">
        <v>24.367652297826861</v>
      </c>
      <c r="AD438" s="167">
        <v>0.25</v>
      </c>
      <c r="AE438" s="172">
        <f t="shared" si="23"/>
        <v>22000</v>
      </c>
    </row>
    <row r="439" spans="1:31" s="3" customFormat="1" ht="14.25" customHeight="1">
      <c r="A439" s="4">
        <v>65045</v>
      </c>
      <c r="B439" s="4" t="s">
        <v>5421</v>
      </c>
      <c r="C439" s="5" t="s">
        <v>5377</v>
      </c>
      <c r="D439" s="4" t="s">
        <v>4981</v>
      </c>
      <c r="E439" s="186">
        <v>44.53</v>
      </c>
      <c r="F439" s="133">
        <v>44.63</v>
      </c>
      <c r="G439" s="187">
        <v>44.89</v>
      </c>
      <c r="H439" s="132">
        <v>0.10000000000000142</v>
      </c>
      <c r="I439" s="6">
        <v>0.13000000000000256</v>
      </c>
      <c r="J439" s="6">
        <v>1.9999999999996021E-2</v>
      </c>
      <c r="K439" s="6">
        <v>0</v>
      </c>
      <c r="L439" s="6">
        <v>0</v>
      </c>
      <c r="M439" s="6">
        <v>0</v>
      </c>
      <c r="N439" s="6">
        <v>0</v>
      </c>
      <c r="O439" s="7">
        <v>0</v>
      </c>
      <c r="P439" s="135">
        <v>0.10999999999999943</v>
      </c>
      <c r="Q439" s="8">
        <f t="shared" si="34"/>
        <v>30800.000000000437</v>
      </c>
      <c r="R439" s="8">
        <f t="shared" si="35"/>
        <v>53680.000000000888</v>
      </c>
      <c r="S439" s="8">
        <f t="shared" si="41"/>
        <v>55440.000000000538</v>
      </c>
      <c r="T439" s="8">
        <f t="shared" si="41"/>
        <v>55440.000000000538</v>
      </c>
      <c r="U439" s="8">
        <f t="shared" si="41"/>
        <v>55440.000000000538</v>
      </c>
      <c r="V439" s="8">
        <f t="shared" si="41"/>
        <v>55440.000000000538</v>
      </c>
      <c r="W439" s="8">
        <f t="shared" si="41"/>
        <v>55440.000000000538</v>
      </c>
      <c r="X439" s="8">
        <f t="shared" si="41"/>
        <v>55440.000000000538</v>
      </c>
      <c r="Y439" s="8">
        <f t="shared" si="41"/>
        <v>65120.000000000487</v>
      </c>
      <c r="Z439" s="140">
        <f t="shared" si="36"/>
        <v>482240.00000000495</v>
      </c>
      <c r="AA439" s="138">
        <v>5.7842436838345135</v>
      </c>
      <c r="AB439" s="9">
        <v>5.7972332272520628</v>
      </c>
      <c r="AC439" s="165">
        <v>5.8310060401376891</v>
      </c>
      <c r="AD439" s="167">
        <v>0.35999999999999943</v>
      </c>
      <c r="AE439" s="172">
        <f t="shared" si="23"/>
        <v>31679.999999999949</v>
      </c>
    </row>
    <row r="440" spans="1:31" s="3" customFormat="1" ht="14.25" customHeight="1">
      <c r="A440" s="4">
        <v>65046</v>
      </c>
      <c r="B440" s="4" t="s">
        <v>5422</v>
      </c>
      <c r="C440" s="5" t="s">
        <v>5377</v>
      </c>
      <c r="D440" s="4" t="s">
        <v>4981</v>
      </c>
      <c r="E440" s="186">
        <v>254.3</v>
      </c>
      <c r="F440" s="133">
        <v>258.31</v>
      </c>
      <c r="G440" s="187">
        <v>266.27</v>
      </c>
      <c r="H440" s="132">
        <v>4.0099999999999909</v>
      </c>
      <c r="I440" s="6">
        <v>0.51999999999998181</v>
      </c>
      <c r="J440" s="6">
        <v>0.19999999999998863</v>
      </c>
      <c r="K440" s="6">
        <v>0.86000000000007049</v>
      </c>
      <c r="L440" s="6">
        <v>0.83999999999991815</v>
      </c>
      <c r="M440" s="6">
        <v>0.36000000000007049</v>
      </c>
      <c r="N440" s="6">
        <v>2.2599999999999909</v>
      </c>
      <c r="O440" s="7">
        <v>2.839999999999975</v>
      </c>
      <c r="P440" s="135">
        <v>7.9999999999984084E-2</v>
      </c>
      <c r="Q440" s="8">
        <f t="shared" si="34"/>
        <v>1235079.999999997</v>
      </c>
      <c r="R440" s="8">
        <f t="shared" si="35"/>
        <v>1326599.9999999937</v>
      </c>
      <c r="S440" s="8">
        <f t="shared" si="41"/>
        <v>1344199.9999999928</v>
      </c>
      <c r="T440" s="8">
        <f t="shared" si="41"/>
        <v>1419879.9999999991</v>
      </c>
      <c r="U440" s="8">
        <f t="shared" si="41"/>
        <v>1493799.9999999919</v>
      </c>
      <c r="V440" s="8">
        <f t="shared" si="41"/>
        <v>1525479.9999999981</v>
      </c>
      <c r="W440" s="8">
        <f t="shared" si="41"/>
        <v>1724359.9999999972</v>
      </c>
      <c r="X440" s="8">
        <f t="shared" si="41"/>
        <v>1974279.9999999949</v>
      </c>
      <c r="Y440" s="8">
        <f t="shared" si="41"/>
        <v>1981319.9999999935</v>
      </c>
      <c r="Z440" s="140">
        <f t="shared" si="36"/>
        <v>14024999.999999959</v>
      </c>
      <c r="AA440" s="138">
        <v>8.8429720453589162</v>
      </c>
      <c r="AB440" s="9">
        <v>8.9824148998689033</v>
      </c>
      <c r="AC440" s="165">
        <v>9.2592141821381002</v>
      </c>
      <c r="AD440" s="167">
        <v>11.96999999999997</v>
      </c>
      <c r="AE440" s="172">
        <f t="shared" si="23"/>
        <v>1053359.9999999974</v>
      </c>
    </row>
    <row r="441" spans="1:31" s="3" customFormat="1" ht="14.25" customHeight="1">
      <c r="A441" s="4">
        <v>65047</v>
      </c>
      <c r="B441" s="4" t="s">
        <v>5423</v>
      </c>
      <c r="C441" s="5" t="s">
        <v>5377</v>
      </c>
      <c r="D441" s="4" t="s">
        <v>4981</v>
      </c>
      <c r="E441" s="186">
        <v>51.35</v>
      </c>
      <c r="F441" s="133">
        <v>52.230000000000004</v>
      </c>
      <c r="G441" s="187">
        <v>53.95</v>
      </c>
      <c r="H441" s="132">
        <v>0.88000000000000256</v>
      </c>
      <c r="I441" s="6">
        <v>0.10999999999999943</v>
      </c>
      <c r="J441" s="6">
        <v>0</v>
      </c>
      <c r="K441" s="6">
        <v>4.9999999999997158E-2</v>
      </c>
      <c r="L441" s="6">
        <v>2.0000000000003126E-2</v>
      </c>
      <c r="M441" s="6">
        <v>0.21999999999999886</v>
      </c>
      <c r="N441" s="6">
        <v>0.82999999999999829</v>
      </c>
      <c r="O441" s="7">
        <v>0.49000000000000199</v>
      </c>
      <c r="P441" s="135">
        <v>0</v>
      </c>
      <c r="Q441" s="8">
        <f t="shared" si="34"/>
        <v>271040.00000000081</v>
      </c>
      <c r="R441" s="8">
        <f t="shared" si="35"/>
        <v>290400.0000000007</v>
      </c>
      <c r="S441" s="8">
        <f t="shared" si="41"/>
        <v>290400.0000000007</v>
      </c>
      <c r="T441" s="8">
        <f t="shared" si="41"/>
        <v>294800.00000000047</v>
      </c>
      <c r="U441" s="8">
        <f t="shared" si="41"/>
        <v>296560.00000000076</v>
      </c>
      <c r="V441" s="8">
        <f t="shared" si="41"/>
        <v>315920.00000000064</v>
      </c>
      <c r="W441" s="8">
        <f t="shared" si="41"/>
        <v>388960.00000000047</v>
      </c>
      <c r="X441" s="8">
        <f t="shared" si="41"/>
        <v>432080.00000000064</v>
      </c>
      <c r="Y441" s="8">
        <f t="shared" si="41"/>
        <v>432080.00000000064</v>
      </c>
      <c r="Z441" s="140">
        <f t="shared" si="36"/>
        <v>3012240.0000000056</v>
      </c>
      <c r="AA441" s="138">
        <v>7.6632640878701048</v>
      </c>
      <c r="AB441" s="9">
        <v>7.7945916905444124</v>
      </c>
      <c r="AC441" s="165">
        <v>8.0512774594078316</v>
      </c>
      <c r="AD441" s="167">
        <v>2.6000000000000014</v>
      </c>
      <c r="AE441" s="172">
        <f t="shared" si="23"/>
        <v>228800.00000000012</v>
      </c>
    </row>
    <row r="442" spans="1:31" s="3" customFormat="1" ht="14.25" customHeight="1">
      <c r="A442" s="4">
        <v>65048</v>
      </c>
      <c r="B442" s="4" t="s">
        <v>5424</v>
      </c>
      <c r="C442" s="5" t="s">
        <v>5377</v>
      </c>
      <c r="D442" s="4" t="s">
        <v>4981</v>
      </c>
      <c r="E442" s="186">
        <v>78.680000000000007</v>
      </c>
      <c r="F442" s="133">
        <v>78.680000000000007</v>
      </c>
      <c r="G442" s="187">
        <v>78.930000000000007</v>
      </c>
      <c r="H442" s="132">
        <v>0</v>
      </c>
      <c r="I442" s="6">
        <v>0.15000000000000568</v>
      </c>
      <c r="J442" s="6">
        <v>3.9999999999992042E-2</v>
      </c>
      <c r="K442" s="6">
        <v>0</v>
      </c>
      <c r="L442" s="6">
        <v>0</v>
      </c>
      <c r="M442" s="6">
        <v>0</v>
      </c>
      <c r="N442" s="6">
        <v>4.9999999999997158E-2</v>
      </c>
      <c r="O442" s="7">
        <v>0</v>
      </c>
      <c r="P442" s="135">
        <v>1.0000000000005116E-2</v>
      </c>
      <c r="Q442" s="8">
        <f t="shared" si="34"/>
        <v>0</v>
      </c>
      <c r="R442" s="8">
        <f t="shared" si="35"/>
        <v>26400.000000001004</v>
      </c>
      <c r="S442" s="8">
        <f t="shared" si="41"/>
        <v>29920.000000000306</v>
      </c>
      <c r="T442" s="8">
        <f t="shared" si="41"/>
        <v>29920.000000000306</v>
      </c>
      <c r="U442" s="8">
        <f t="shared" si="41"/>
        <v>29920.000000000306</v>
      </c>
      <c r="V442" s="8">
        <f t="shared" si="41"/>
        <v>29920.000000000306</v>
      </c>
      <c r="W442" s="8">
        <f t="shared" si="41"/>
        <v>34320.000000000058</v>
      </c>
      <c r="X442" s="8">
        <f t="shared" si="41"/>
        <v>34320.000000000058</v>
      </c>
      <c r="Y442" s="8">
        <f t="shared" si="41"/>
        <v>35200.000000000509</v>
      </c>
      <c r="Z442" s="140">
        <f t="shared" si="36"/>
        <v>249920.00000000285</v>
      </c>
      <c r="AA442" s="138">
        <v>1.3429737959662993</v>
      </c>
      <c r="AB442" s="9">
        <v>1.3429737959662993</v>
      </c>
      <c r="AC442" s="165">
        <v>1.347240997910778</v>
      </c>
      <c r="AD442" s="167">
        <v>0.25</v>
      </c>
      <c r="AE442" s="172">
        <f t="shared" si="23"/>
        <v>22000</v>
      </c>
    </row>
    <row r="443" spans="1:31" s="3" customFormat="1" ht="14.25" customHeight="1">
      <c r="A443" s="4">
        <v>65049</v>
      </c>
      <c r="B443" s="4" t="s">
        <v>5425</v>
      </c>
      <c r="C443" s="5" t="s">
        <v>5377</v>
      </c>
      <c r="D443" s="4" t="s">
        <v>4981</v>
      </c>
      <c r="E443" s="186">
        <v>54.07</v>
      </c>
      <c r="F443" s="133">
        <v>54.14</v>
      </c>
      <c r="G443" s="187">
        <v>54.620000000000005</v>
      </c>
      <c r="H443" s="132">
        <v>7.0000000000000284E-2</v>
      </c>
      <c r="I443" s="6">
        <v>9.0000000000003411E-2</v>
      </c>
      <c r="J443" s="6">
        <v>9.9999999999980105E-3</v>
      </c>
      <c r="K443" s="6">
        <v>0</v>
      </c>
      <c r="L443" s="6">
        <v>7.9999999999998295E-2</v>
      </c>
      <c r="M443" s="6">
        <v>6.0000000000002274E-2</v>
      </c>
      <c r="N443" s="6">
        <v>0.17999999999999972</v>
      </c>
      <c r="O443" s="7">
        <v>0</v>
      </c>
      <c r="P443" s="135">
        <v>6.0000000000002274E-2</v>
      </c>
      <c r="Q443" s="8">
        <f t="shared" si="34"/>
        <v>21560.000000000087</v>
      </c>
      <c r="R443" s="8">
        <f t="shared" si="35"/>
        <v>37400.000000000684</v>
      </c>
      <c r="S443" s="8">
        <f t="shared" si="41"/>
        <v>38280.000000000509</v>
      </c>
      <c r="T443" s="8">
        <f t="shared" si="41"/>
        <v>38280.000000000509</v>
      </c>
      <c r="U443" s="8">
        <f t="shared" si="41"/>
        <v>45320.000000000357</v>
      </c>
      <c r="V443" s="8">
        <f t="shared" si="41"/>
        <v>50600.000000000553</v>
      </c>
      <c r="W443" s="8">
        <f t="shared" si="41"/>
        <v>66440.000000000524</v>
      </c>
      <c r="X443" s="8">
        <f t="shared" si="41"/>
        <v>66440.000000000524</v>
      </c>
      <c r="Y443" s="8">
        <f t="shared" si="41"/>
        <v>71720.000000000728</v>
      </c>
      <c r="Z443" s="140">
        <f t="shared" si="36"/>
        <v>436040.00000000454</v>
      </c>
      <c r="AA443" s="138">
        <v>3.0805430689205284</v>
      </c>
      <c r="AB443" s="9">
        <v>3.0845311956973811</v>
      </c>
      <c r="AC443" s="165">
        <v>3.111878350738658</v>
      </c>
      <c r="AD443" s="167">
        <v>0.55000000000000426</v>
      </c>
      <c r="AE443" s="172">
        <f t="shared" si="23"/>
        <v>48400.000000000378</v>
      </c>
    </row>
    <row r="444" spans="1:31" s="3" customFormat="1" ht="14.25" customHeight="1">
      <c r="A444" s="4">
        <v>65050</v>
      </c>
      <c r="B444" s="4" t="s">
        <v>5426</v>
      </c>
      <c r="C444" s="5" t="s">
        <v>5377</v>
      </c>
      <c r="D444" s="4" t="s">
        <v>4981</v>
      </c>
      <c r="E444" s="186">
        <v>1503.76</v>
      </c>
      <c r="F444" s="133">
        <v>1636.27</v>
      </c>
      <c r="G444" s="187">
        <v>1700.2900000000002</v>
      </c>
      <c r="H444" s="132">
        <v>132.51</v>
      </c>
      <c r="I444" s="6">
        <v>18.1099999999999</v>
      </c>
      <c r="J444" s="6">
        <v>9.3100000000001728</v>
      </c>
      <c r="K444" s="6">
        <v>5.2000000000000455</v>
      </c>
      <c r="L444" s="6">
        <v>8.3900000000001</v>
      </c>
      <c r="M444" s="6">
        <v>1.959999999999809</v>
      </c>
      <c r="N444" s="6">
        <v>7.6500000000000909</v>
      </c>
      <c r="O444" s="7">
        <v>7.0199999999999818</v>
      </c>
      <c r="P444" s="135">
        <v>6.3800000000001091</v>
      </c>
      <c r="Q444" s="8">
        <f t="shared" si="34"/>
        <v>40813079.999999993</v>
      </c>
      <c r="R444" s="8">
        <f t="shared" si="35"/>
        <v>44000439.999999978</v>
      </c>
      <c r="S444" s="8">
        <f t="shared" si="41"/>
        <v>44819719.999999993</v>
      </c>
      <c r="T444" s="8">
        <f t="shared" si="41"/>
        <v>45277320</v>
      </c>
      <c r="U444" s="8">
        <f t="shared" si="41"/>
        <v>46015640.000000007</v>
      </c>
      <c r="V444" s="8">
        <f t="shared" si="41"/>
        <v>46188119.999999993</v>
      </c>
      <c r="W444" s="8">
        <f t="shared" si="41"/>
        <v>46861320</v>
      </c>
      <c r="X444" s="8">
        <f t="shared" si="41"/>
        <v>47479080</v>
      </c>
      <c r="Y444" s="8">
        <f t="shared" si="41"/>
        <v>48040520.000000007</v>
      </c>
      <c r="Z444" s="140">
        <f t="shared" si="36"/>
        <v>409495240</v>
      </c>
      <c r="AA444" s="138">
        <v>10.991778971505259</v>
      </c>
      <c r="AB444" s="9">
        <v>11.960364804027842</v>
      </c>
      <c r="AC444" s="165">
        <v>12.428320920532983</v>
      </c>
      <c r="AD444" s="167">
        <v>196.5300000000002</v>
      </c>
      <c r="AE444" s="172">
        <f t="shared" si="23"/>
        <v>17294640.000000019</v>
      </c>
    </row>
    <row r="445" spans="1:31" s="3" customFormat="1" ht="14.25" customHeight="1">
      <c r="A445" s="4">
        <v>65051</v>
      </c>
      <c r="B445" s="4" t="s">
        <v>5427</v>
      </c>
      <c r="C445" s="5" t="s">
        <v>5377</v>
      </c>
      <c r="D445" s="4" t="s">
        <v>4981</v>
      </c>
      <c r="E445" s="186">
        <v>113.09</v>
      </c>
      <c r="F445" s="133">
        <v>113.92</v>
      </c>
      <c r="G445" s="187">
        <v>115.45</v>
      </c>
      <c r="H445" s="132">
        <v>0.82999999999999829</v>
      </c>
      <c r="I445" s="6">
        <v>1.2199999999999989</v>
      </c>
      <c r="J445" s="6">
        <v>0.15999999999999659</v>
      </c>
      <c r="K445" s="6">
        <v>0</v>
      </c>
      <c r="L445" s="6">
        <v>9.0000000000003411E-2</v>
      </c>
      <c r="M445" s="6">
        <v>0</v>
      </c>
      <c r="N445" s="6">
        <v>3.0000000000001137E-2</v>
      </c>
      <c r="O445" s="7">
        <v>0</v>
      </c>
      <c r="P445" s="135">
        <v>3.0000000000001137E-2</v>
      </c>
      <c r="Q445" s="8">
        <f t="shared" si="34"/>
        <v>255639.99999999948</v>
      </c>
      <c r="R445" s="8">
        <f t="shared" si="35"/>
        <v>470359.9999999993</v>
      </c>
      <c r="S445" s="8">
        <f t="shared" si="41"/>
        <v>484439.99999999901</v>
      </c>
      <c r="T445" s="8">
        <f t="shared" si="41"/>
        <v>484439.99999999901</v>
      </c>
      <c r="U445" s="8">
        <f t="shared" si="41"/>
        <v>492359.9999999993</v>
      </c>
      <c r="V445" s="8">
        <f t="shared" si="41"/>
        <v>492359.9999999993</v>
      </c>
      <c r="W445" s="8">
        <f t="shared" si="41"/>
        <v>494999.99999999942</v>
      </c>
      <c r="X445" s="8">
        <f t="shared" si="41"/>
        <v>494999.99999999942</v>
      </c>
      <c r="Y445" s="8">
        <f t="shared" si="41"/>
        <v>497639.99999999953</v>
      </c>
      <c r="Z445" s="140">
        <f t="shared" si="36"/>
        <v>4167239.9999999939</v>
      </c>
      <c r="AA445" s="138">
        <v>2.7397227087618314</v>
      </c>
      <c r="AB445" s="9">
        <v>2.7598303208254298</v>
      </c>
      <c r="AC445" s="165">
        <v>2.7968961599306166</v>
      </c>
      <c r="AD445" s="167">
        <v>2.3599999999999994</v>
      </c>
      <c r="AE445" s="172">
        <f t="shared" si="23"/>
        <v>207679.99999999994</v>
      </c>
    </row>
    <row r="446" spans="1:31" s="3" customFormat="1" ht="14.25" customHeight="1">
      <c r="A446" s="4">
        <v>65052</v>
      </c>
      <c r="B446" s="4" t="s">
        <v>5428</v>
      </c>
      <c r="C446" s="5" t="s">
        <v>5377</v>
      </c>
      <c r="D446" s="4" t="s">
        <v>4981</v>
      </c>
      <c r="E446" s="186">
        <v>494.03000000000003</v>
      </c>
      <c r="F446" s="133">
        <v>519.32000000000005</v>
      </c>
      <c r="G446" s="187">
        <v>538.49</v>
      </c>
      <c r="H446" s="132">
        <v>25.29000000000002</v>
      </c>
      <c r="I446" s="6">
        <v>4.4800000000000182</v>
      </c>
      <c r="J446" s="6">
        <v>6.4999999999998863</v>
      </c>
      <c r="K446" s="6">
        <v>2.4199999999999591</v>
      </c>
      <c r="L446" s="6">
        <v>1.8600000000001273</v>
      </c>
      <c r="M446" s="6">
        <v>0.7299999999999045</v>
      </c>
      <c r="N446" s="6">
        <v>1.3900000000001</v>
      </c>
      <c r="O446" s="7">
        <v>1.6299999999999955</v>
      </c>
      <c r="P446" s="135">
        <v>0.15999999999996817</v>
      </c>
      <c r="Q446" s="8">
        <f t="shared" si="34"/>
        <v>7789320.0000000065</v>
      </c>
      <c r="R446" s="8">
        <f t="shared" si="35"/>
        <v>8577800.0000000093</v>
      </c>
      <c r="S446" s="8">
        <f t="shared" si="41"/>
        <v>9149800</v>
      </c>
      <c r="T446" s="8">
        <f t="shared" si="41"/>
        <v>9362759.9999999963</v>
      </c>
      <c r="U446" s="8">
        <f t="shared" si="41"/>
        <v>9526440.0000000075</v>
      </c>
      <c r="V446" s="8">
        <f t="shared" si="41"/>
        <v>9590679.9999999981</v>
      </c>
      <c r="W446" s="8">
        <f t="shared" si="41"/>
        <v>9713000.0000000075</v>
      </c>
      <c r="X446" s="8">
        <f t="shared" si="41"/>
        <v>9856440.0000000075</v>
      </c>
      <c r="Y446" s="8">
        <f t="shared" si="41"/>
        <v>9870520.0000000037</v>
      </c>
      <c r="Z446" s="140">
        <f t="shared" si="36"/>
        <v>83436760.00000003</v>
      </c>
      <c r="AA446" s="138">
        <v>15.671303272058241</v>
      </c>
      <c r="AB446" s="9">
        <v>16.473536455772493</v>
      </c>
      <c r="AC446" s="165">
        <v>17.081634918872624</v>
      </c>
      <c r="AD446" s="167">
        <v>44.45999999999998</v>
      </c>
      <c r="AE446" s="172">
        <f t="shared" si="23"/>
        <v>3912479.9999999981</v>
      </c>
    </row>
    <row r="447" spans="1:31" s="3" customFormat="1" ht="14.25" customHeight="1">
      <c r="A447" s="4">
        <v>65053</v>
      </c>
      <c r="B447" s="4" t="s">
        <v>5429</v>
      </c>
      <c r="C447" s="5" t="s">
        <v>5377</v>
      </c>
      <c r="D447" s="4" t="s">
        <v>4981</v>
      </c>
      <c r="E447" s="186">
        <v>34.619999999999997</v>
      </c>
      <c r="F447" s="133">
        <v>34.76</v>
      </c>
      <c r="G447" s="187">
        <v>34.76</v>
      </c>
      <c r="H447" s="132">
        <v>0.14000000000000057</v>
      </c>
      <c r="I447" s="6">
        <v>0</v>
      </c>
      <c r="J447" s="6">
        <v>0</v>
      </c>
      <c r="K447" s="6">
        <v>0</v>
      </c>
      <c r="L447" s="6">
        <v>0</v>
      </c>
      <c r="M447" s="6">
        <v>0</v>
      </c>
      <c r="N447" s="6">
        <v>0</v>
      </c>
      <c r="O447" s="7">
        <v>0</v>
      </c>
      <c r="P447" s="135">
        <v>0</v>
      </c>
      <c r="Q447" s="8">
        <f t="shared" si="34"/>
        <v>43120.000000000175</v>
      </c>
      <c r="R447" s="8">
        <f t="shared" si="35"/>
        <v>43120.000000000175</v>
      </c>
      <c r="S447" s="8">
        <f t="shared" si="41"/>
        <v>43120.000000000175</v>
      </c>
      <c r="T447" s="8">
        <f t="shared" si="41"/>
        <v>43120.000000000175</v>
      </c>
      <c r="U447" s="8">
        <f t="shared" si="41"/>
        <v>43120.000000000175</v>
      </c>
      <c r="V447" s="8">
        <f t="shared" si="41"/>
        <v>43120.000000000175</v>
      </c>
      <c r="W447" s="8">
        <f t="shared" si="41"/>
        <v>43120.000000000175</v>
      </c>
      <c r="X447" s="8">
        <f t="shared" si="41"/>
        <v>43120.000000000175</v>
      </c>
      <c r="Y447" s="8">
        <f t="shared" si="41"/>
        <v>43120.000000000175</v>
      </c>
      <c r="Z447" s="140">
        <f t="shared" si="36"/>
        <v>388080.00000000157</v>
      </c>
      <c r="AA447" s="138">
        <v>18.480755885336038</v>
      </c>
      <c r="AB447" s="9">
        <v>18.555490311215504</v>
      </c>
      <c r="AC447" s="165">
        <v>18.555490311215504</v>
      </c>
      <c r="AD447" s="167">
        <v>0.14000000000000057</v>
      </c>
      <c r="AE447" s="172">
        <f t="shared" si="23"/>
        <v>12320.000000000051</v>
      </c>
    </row>
    <row r="448" spans="1:31" s="3" customFormat="1" ht="14.25" customHeight="1">
      <c r="A448" s="4">
        <v>65054</v>
      </c>
      <c r="B448" s="4" t="s">
        <v>5430</v>
      </c>
      <c r="C448" s="5" t="s">
        <v>5377</v>
      </c>
      <c r="D448" s="4" t="s">
        <v>4981</v>
      </c>
      <c r="E448" s="186">
        <v>62.68</v>
      </c>
      <c r="F448" s="133">
        <v>62.74</v>
      </c>
      <c r="G448" s="187">
        <v>63.07</v>
      </c>
      <c r="H448" s="132">
        <v>6.0000000000002274E-2</v>
      </c>
      <c r="I448" s="6">
        <v>6.0000000000002274E-2</v>
      </c>
      <c r="J448" s="6">
        <v>0</v>
      </c>
      <c r="K448" s="6">
        <v>0</v>
      </c>
      <c r="L448" s="6">
        <v>0</v>
      </c>
      <c r="M448" s="6">
        <v>0.22999999999999687</v>
      </c>
      <c r="N448" s="6">
        <v>0</v>
      </c>
      <c r="O448" s="7">
        <v>0</v>
      </c>
      <c r="P448" s="135">
        <v>3.9999999999999147E-2</v>
      </c>
      <c r="Q448" s="8">
        <f t="shared" si="34"/>
        <v>18480.000000000698</v>
      </c>
      <c r="R448" s="8">
        <f t="shared" si="35"/>
        <v>29040.000000001099</v>
      </c>
      <c r="S448" s="8">
        <f t="shared" si="41"/>
        <v>29040.000000001099</v>
      </c>
      <c r="T448" s="8">
        <f t="shared" si="41"/>
        <v>29040.000000001099</v>
      </c>
      <c r="U448" s="8">
        <f t="shared" si="41"/>
        <v>29040.000000001099</v>
      </c>
      <c r="V448" s="8">
        <f t="shared" si="41"/>
        <v>49280.000000000822</v>
      </c>
      <c r="W448" s="8">
        <f t="shared" si="41"/>
        <v>49280.000000000822</v>
      </c>
      <c r="X448" s="8">
        <f t="shared" si="41"/>
        <v>49280.000000000822</v>
      </c>
      <c r="Y448" s="8">
        <f t="shared" si="41"/>
        <v>52800.000000000749</v>
      </c>
      <c r="Z448" s="140">
        <f t="shared" si="36"/>
        <v>335280.00000000832</v>
      </c>
      <c r="AA448" s="138">
        <v>4.2468138732866736</v>
      </c>
      <c r="AB448" s="9">
        <v>4.2508791067327047</v>
      </c>
      <c r="AC448" s="165">
        <v>4.2732378906858726</v>
      </c>
      <c r="AD448" s="167">
        <v>0.39000000000000057</v>
      </c>
      <c r="AE448" s="172">
        <f t="shared" si="23"/>
        <v>34320.000000000051</v>
      </c>
    </row>
    <row r="449" spans="1:31" s="3" customFormat="1" ht="14.25" customHeight="1">
      <c r="A449" s="4">
        <v>65055</v>
      </c>
      <c r="B449" s="4" t="s">
        <v>5431</v>
      </c>
      <c r="C449" s="5" t="s">
        <v>5377</v>
      </c>
      <c r="D449" s="4" t="s">
        <v>4981</v>
      </c>
      <c r="E449" s="186">
        <v>200.83</v>
      </c>
      <c r="F449" s="133">
        <v>203.4</v>
      </c>
      <c r="G449" s="187">
        <v>205.69</v>
      </c>
      <c r="H449" s="132">
        <v>2.5699999999999932</v>
      </c>
      <c r="I449" s="6">
        <v>1.3100000000000023</v>
      </c>
      <c r="J449" s="6">
        <v>2.0000000000010232E-2</v>
      </c>
      <c r="K449" s="6">
        <v>0.12000000000000455</v>
      </c>
      <c r="L449" s="6">
        <v>0.65999999999996817</v>
      </c>
      <c r="M449" s="6">
        <v>-9.9999999999909051E-3</v>
      </c>
      <c r="N449" s="6">
        <v>0</v>
      </c>
      <c r="O449" s="7">
        <v>5.0000000000011369E-2</v>
      </c>
      <c r="P449" s="135">
        <v>0.13999999999998636</v>
      </c>
      <c r="Q449" s="8">
        <f t="shared" si="34"/>
        <v>791559.9999999979</v>
      </c>
      <c r="R449" s="8">
        <f t="shared" si="35"/>
        <v>1022119.9999999983</v>
      </c>
      <c r="S449" s="8">
        <f t="shared" si="41"/>
        <v>1023879.9999999992</v>
      </c>
      <c r="T449" s="8">
        <f t="shared" si="41"/>
        <v>1034439.9999999995</v>
      </c>
      <c r="U449" s="8">
        <f t="shared" si="41"/>
        <v>1092519.9999999967</v>
      </c>
      <c r="V449" s="8">
        <f t="shared" ref="V449:Y449" si="42">U449+(M449*88000)</f>
        <v>1091639.9999999974</v>
      </c>
      <c r="W449" s="8">
        <f t="shared" si="42"/>
        <v>1091639.9999999974</v>
      </c>
      <c r="X449" s="8">
        <f t="shared" si="42"/>
        <v>1096039.9999999984</v>
      </c>
      <c r="Y449" s="8">
        <f t="shared" si="42"/>
        <v>1108359.9999999972</v>
      </c>
      <c r="Z449" s="140">
        <f t="shared" si="36"/>
        <v>9352199.9999999814</v>
      </c>
      <c r="AA449" s="138">
        <v>5.7562555533262634</v>
      </c>
      <c r="AB449" s="9">
        <v>5.8299177391154799</v>
      </c>
      <c r="AC449" s="165">
        <v>5.8955544727564559</v>
      </c>
      <c r="AD449" s="167">
        <v>4.8599999999999852</v>
      </c>
      <c r="AE449" s="172">
        <f t="shared" si="23"/>
        <v>427679.99999999872</v>
      </c>
    </row>
    <row r="450" spans="1:31" s="3" customFormat="1" ht="14.25" customHeight="1">
      <c r="A450" s="4">
        <v>65056</v>
      </c>
      <c r="B450" s="4" t="s">
        <v>5432</v>
      </c>
      <c r="C450" s="5" t="s">
        <v>5377</v>
      </c>
      <c r="D450" s="4" t="s">
        <v>4981</v>
      </c>
      <c r="E450" s="186">
        <v>374.66</v>
      </c>
      <c r="F450" s="133">
        <v>389.57000000000005</v>
      </c>
      <c r="G450" s="187">
        <v>399.74</v>
      </c>
      <c r="H450" s="132">
        <v>14.910000000000025</v>
      </c>
      <c r="I450" s="6">
        <v>3.6899999999999409</v>
      </c>
      <c r="J450" s="6">
        <v>1.8299999999999841</v>
      </c>
      <c r="K450" s="6">
        <v>0.48000000000007503</v>
      </c>
      <c r="L450" s="6">
        <v>0.45999999999992269</v>
      </c>
      <c r="M450" s="6">
        <v>1.0000000000047748E-2</v>
      </c>
      <c r="N450" s="6">
        <v>0.50999999999999091</v>
      </c>
      <c r="O450" s="7">
        <v>1.999999999998181E-2</v>
      </c>
      <c r="P450" s="135">
        <v>3.1700000000000159</v>
      </c>
      <c r="Q450" s="8">
        <f t="shared" si="34"/>
        <v>4592280.0000000075</v>
      </c>
      <c r="R450" s="8">
        <f t="shared" si="35"/>
        <v>5241719.9999999972</v>
      </c>
      <c r="S450" s="8">
        <f t="shared" ref="S450:Y486" si="43">R450+(J450*88000)</f>
        <v>5402759.9999999963</v>
      </c>
      <c r="T450" s="8">
        <f t="shared" si="43"/>
        <v>5445000.0000000028</v>
      </c>
      <c r="U450" s="8">
        <f t="shared" si="43"/>
        <v>5485479.9999999963</v>
      </c>
      <c r="V450" s="8">
        <f t="shared" si="43"/>
        <v>5486360.0000000009</v>
      </c>
      <c r="W450" s="8">
        <f t="shared" si="43"/>
        <v>5531240</v>
      </c>
      <c r="X450" s="8">
        <f t="shared" si="43"/>
        <v>5532999.9999999981</v>
      </c>
      <c r="Y450" s="8">
        <f t="shared" si="43"/>
        <v>5811960</v>
      </c>
      <c r="Z450" s="140">
        <f t="shared" si="36"/>
        <v>48529800</v>
      </c>
      <c r="AA450" s="138">
        <v>4.2507181723704459</v>
      </c>
      <c r="AB450" s="9">
        <v>4.4198801003852957</v>
      </c>
      <c r="AC450" s="165">
        <v>4.53526419212983</v>
      </c>
      <c r="AD450" s="167">
        <v>25.079999999999984</v>
      </c>
      <c r="AE450" s="172">
        <f t="shared" si="23"/>
        <v>2207039.9999999986</v>
      </c>
    </row>
    <row r="451" spans="1:31" s="3" customFormat="1" ht="14.25" customHeight="1">
      <c r="A451" s="4">
        <v>65057</v>
      </c>
      <c r="B451" s="4" t="s">
        <v>5433</v>
      </c>
      <c r="C451" s="5" t="s">
        <v>5377</v>
      </c>
      <c r="D451" s="4" t="s">
        <v>4981</v>
      </c>
      <c r="E451" s="186">
        <v>93.33</v>
      </c>
      <c r="F451" s="133">
        <v>93.98</v>
      </c>
      <c r="G451" s="187">
        <v>94.97</v>
      </c>
      <c r="H451" s="132">
        <v>0.65000000000000568</v>
      </c>
      <c r="I451" s="6">
        <v>0.15000000000000568</v>
      </c>
      <c r="J451" s="6">
        <v>0</v>
      </c>
      <c r="K451" s="6">
        <v>0</v>
      </c>
      <c r="L451" s="6">
        <v>0.12999999999999545</v>
      </c>
      <c r="M451" s="6">
        <v>0</v>
      </c>
      <c r="N451" s="6">
        <v>4.0000000000006253E-2</v>
      </c>
      <c r="O451" s="7">
        <v>0</v>
      </c>
      <c r="P451" s="135">
        <v>0.67000000000000171</v>
      </c>
      <c r="Q451" s="8">
        <f t="shared" si="34"/>
        <v>200200.00000000169</v>
      </c>
      <c r="R451" s="8">
        <f t="shared" si="35"/>
        <v>226600.00000000268</v>
      </c>
      <c r="S451" s="8">
        <f t="shared" si="43"/>
        <v>226600.00000000268</v>
      </c>
      <c r="T451" s="8">
        <f t="shared" si="43"/>
        <v>226600.00000000268</v>
      </c>
      <c r="U451" s="8">
        <f t="shared" si="43"/>
        <v>238040.00000000227</v>
      </c>
      <c r="V451" s="8">
        <f t="shared" si="43"/>
        <v>238040.00000000227</v>
      </c>
      <c r="W451" s="8">
        <f t="shared" si="43"/>
        <v>241560.00000000282</v>
      </c>
      <c r="X451" s="8">
        <f t="shared" si="43"/>
        <v>241560.00000000282</v>
      </c>
      <c r="Y451" s="8">
        <f t="shared" si="43"/>
        <v>300520.00000000297</v>
      </c>
      <c r="Z451" s="140">
        <f t="shared" si="36"/>
        <v>2139720.0000000228</v>
      </c>
      <c r="AA451" s="138">
        <v>3.3551907853583836</v>
      </c>
      <c r="AB451" s="9">
        <v>3.3785581271614795</v>
      </c>
      <c r="AC451" s="165">
        <v>3.4141483862154258</v>
      </c>
      <c r="AD451" s="167">
        <v>1.6400000000000006</v>
      </c>
      <c r="AE451" s="172">
        <f t="shared" si="23"/>
        <v>144320.00000000006</v>
      </c>
    </row>
    <row r="452" spans="1:31" s="3" customFormat="1" ht="14.25" customHeight="1">
      <c r="A452" s="4">
        <v>65058</v>
      </c>
      <c r="B452" s="4" t="s">
        <v>5434</v>
      </c>
      <c r="C452" s="5" t="s">
        <v>5377</v>
      </c>
      <c r="D452" s="4" t="s">
        <v>4981</v>
      </c>
      <c r="E452" s="186">
        <v>111.2</v>
      </c>
      <c r="F452" s="133">
        <v>117.17</v>
      </c>
      <c r="G452" s="187">
        <v>122.27</v>
      </c>
      <c r="H452" s="132">
        <v>5.9699999999999989</v>
      </c>
      <c r="I452" s="6">
        <v>2.5799999999999983</v>
      </c>
      <c r="J452" s="6">
        <v>0.31000000000000227</v>
      </c>
      <c r="K452" s="6">
        <v>4.0000000000006253E-2</v>
      </c>
      <c r="L452" s="6">
        <v>0.20999999999999375</v>
      </c>
      <c r="M452" s="6">
        <v>0.90000000000000568</v>
      </c>
      <c r="N452" s="6">
        <v>0.59000000000000341</v>
      </c>
      <c r="O452" s="7">
        <v>0.35999999999998522</v>
      </c>
      <c r="P452" s="135">
        <v>0.10999999999999943</v>
      </c>
      <c r="Q452" s="8">
        <f t="shared" si="34"/>
        <v>1838759.9999999998</v>
      </c>
      <c r="R452" s="8">
        <f t="shared" si="35"/>
        <v>2292839.9999999995</v>
      </c>
      <c r="S452" s="8">
        <f t="shared" si="43"/>
        <v>2320119.9999999995</v>
      </c>
      <c r="T452" s="8">
        <f t="shared" si="43"/>
        <v>2323640</v>
      </c>
      <c r="U452" s="8">
        <f t="shared" si="43"/>
        <v>2342119.9999999995</v>
      </c>
      <c r="V452" s="8">
        <f t="shared" si="43"/>
        <v>2421320</v>
      </c>
      <c r="W452" s="8">
        <f t="shared" si="43"/>
        <v>2473240.0000000005</v>
      </c>
      <c r="X452" s="8">
        <f t="shared" si="43"/>
        <v>2504919.9999999991</v>
      </c>
      <c r="Y452" s="8">
        <f t="shared" si="43"/>
        <v>2514599.9999999991</v>
      </c>
      <c r="Z452" s="140">
        <f t="shared" si="36"/>
        <v>21031559.999999996</v>
      </c>
      <c r="AA452" s="138">
        <v>9.5581093509596791</v>
      </c>
      <c r="AB452" s="9">
        <v>10.071256049028287</v>
      </c>
      <c r="AC452" s="165">
        <v>10.509622575016545</v>
      </c>
      <c r="AD452" s="167">
        <v>11.069999999999993</v>
      </c>
      <c r="AE452" s="172">
        <f t="shared" si="23"/>
        <v>974159.99999999942</v>
      </c>
    </row>
    <row r="453" spans="1:31" s="3" customFormat="1" ht="14.25" customHeight="1">
      <c r="A453" s="4">
        <v>65059</v>
      </c>
      <c r="B453" s="4" t="s">
        <v>5435</v>
      </c>
      <c r="C453" s="5" t="s">
        <v>5377</v>
      </c>
      <c r="D453" s="4" t="s">
        <v>4981</v>
      </c>
      <c r="E453" s="186">
        <v>102.53</v>
      </c>
      <c r="F453" s="133">
        <v>104.72</v>
      </c>
      <c r="G453" s="187">
        <v>105.92</v>
      </c>
      <c r="H453" s="132">
        <v>2.1899999999999977</v>
      </c>
      <c r="I453" s="6">
        <v>0.64000000000000057</v>
      </c>
      <c r="J453" s="6">
        <v>3.0000000000001137E-2</v>
      </c>
      <c r="K453" s="6">
        <v>4.0000000000006253E-2</v>
      </c>
      <c r="L453" s="6">
        <v>0.18999999999999773</v>
      </c>
      <c r="M453" s="6">
        <v>0</v>
      </c>
      <c r="N453" s="6">
        <v>0.21999999999999886</v>
      </c>
      <c r="O453" s="7">
        <v>0</v>
      </c>
      <c r="P453" s="135">
        <v>7.9999999999998295E-2</v>
      </c>
      <c r="Q453" s="8">
        <f t="shared" si="34"/>
        <v>674519.99999999919</v>
      </c>
      <c r="R453" s="8">
        <f t="shared" si="35"/>
        <v>787159.9999999993</v>
      </c>
      <c r="S453" s="8">
        <f t="shared" si="43"/>
        <v>789799.99999999942</v>
      </c>
      <c r="T453" s="8">
        <f t="shared" si="43"/>
        <v>793320</v>
      </c>
      <c r="U453" s="8">
        <f t="shared" si="43"/>
        <v>810039.99999999977</v>
      </c>
      <c r="V453" s="8">
        <f t="shared" si="43"/>
        <v>810039.99999999977</v>
      </c>
      <c r="W453" s="8">
        <f t="shared" si="43"/>
        <v>829399.99999999965</v>
      </c>
      <c r="X453" s="8">
        <f t="shared" si="43"/>
        <v>829399.99999999965</v>
      </c>
      <c r="Y453" s="8">
        <f t="shared" si="43"/>
        <v>836439.99999999953</v>
      </c>
      <c r="Z453" s="140">
        <f t="shared" si="36"/>
        <v>7160119.9999999981</v>
      </c>
      <c r="AA453" s="138">
        <v>12.37343567092671</v>
      </c>
      <c r="AB453" s="9">
        <v>12.637727333067836</v>
      </c>
      <c r="AC453" s="165">
        <v>12.782544682186259</v>
      </c>
      <c r="AD453" s="167">
        <v>3.3900000000000006</v>
      </c>
      <c r="AE453" s="172">
        <f t="shared" si="23"/>
        <v>298320.00000000006</v>
      </c>
    </row>
    <row r="454" spans="1:31" s="3" customFormat="1" ht="14.25" customHeight="1">
      <c r="A454" s="4">
        <v>65060</v>
      </c>
      <c r="B454" s="4" t="s">
        <v>5436</v>
      </c>
      <c r="C454" s="5" t="s">
        <v>5377</v>
      </c>
      <c r="D454" s="4" t="s">
        <v>4981</v>
      </c>
      <c r="E454" s="186">
        <v>119.88</v>
      </c>
      <c r="F454" s="133">
        <v>123.44999999999999</v>
      </c>
      <c r="G454" s="187">
        <v>128.75</v>
      </c>
      <c r="H454" s="132">
        <v>3.5699999999999932</v>
      </c>
      <c r="I454" s="6">
        <v>2.3300000000000125</v>
      </c>
      <c r="J454" s="6">
        <v>0.37999999999999545</v>
      </c>
      <c r="K454" s="6">
        <v>0.34999999999999432</v>
      </c>
      <c r="L454" s="6">
        <v>0.11000000000001364</v>
      </c>
      <c r="M454" s="6">
        <v>0.29999999999999716</v>
      </c>
      <c r="N454" s="6">
        <v>0.70999999999999375</v>
      </c>
      <c r="O454" s="7">
        <v>1.0300000000000011</v>
      </c>
      <c r="P454" s="135">
        <v>9.0000000000003411E-2</v>
      </c>
      <c r="Q454" s="8">
        <f t="shared" si="34"/>
        <v>1099559.9999999979</v>
      </c>
      <c r="R454" s="8">
        <f t="shared" si="35"/>
        <v>1509640</v>
      </c>
      <c r="S454" s="8">
        <f t="shared" si="43"/>
        <v>1543079.9999999995</v>
      </c>
      <c r="T454" s="8">
        <f t="shared" si="43"/>
        <v>1573879.9999999991</v>
      </c>
      <c r="U454" s="8">
        <f t="shared" si="43"/>
        <v>1583560.0000000002</v>
      </c>
      <c r="V454" s="8">
        <f t="shared" si="43"/>
        <v>1609960</v>
      </c>
      <c r="W454" s="8">
        <f t="shared" si="43"/>
        <v>1672439.9999999995</v>
      </c>
      <c r="X454" s="8">
        <f t="shared" si="43"/>
        <v>1763079.9999999995</v>
      </c>
      <c r="Y454" s="8">
        <f t="shared" si="43"/>
        <v>1770999.9999999998</v>
      </c>
      <c r="Z454" s="140">
        <f t="shared" si="36"/>
        <v>14126199.999999996</v>
      </c>
      <c r="AA454" s="138">
        <v>8.7725845755307255</v>
      </c>
      <c r="AB454" s="9">
        <v>9.0338302122895211</v>
      </c>
      <c r="AC454" s="165">
        <v>9.4216738747045436</v>
      </c>
      <c r="AD454" s="167">
        <v>8.8700000000000045</v>
      </c>
      <c r="AE454" s="172">
        <f t="shared" si="23"/>
        <v>780560.00000000035</v>
      </c>
    </row>
    <row r="455" spans="1:31" s="3" customFormat="1" ht="14.25" customHeight="1">
      <c r="A455" s="4">
        <v>65061</v>
      </c>
      <c r="B455" s="4" t="s">
        <v>5437</v>
      </c>
      <c r="C455" s="5" t="s">
        <v>5377</v>
      </c>
      <c r="D455" s="4" t="s">
        <v>4981</v>
      </c>
      <c r="E455" s="186">
        <v>131.58000000000001</v>
      </c>
      <c r="F455" s="133">
        <v>133.47</v>
      </c>
      <c r="G455" s="187">
        <v>135.69</v>
      </c>
      <c r="H455" s="132">
        <v>1.8899999999999864</v>
      </c>
      <c r="I455" s="6">
        <v>0.99000000000000909</v>
      </c>
      <c r="J455" s="6">
        <v>0.41999999999998749</v>
      </c>
      <c r="K455" s="6">
        <v>0.50999999999999091</v>
      </c>
      <c r="L455" s="6">
        <v>0</v>
      </c>
      <c r="M455" s="6">
        <v>6.9999999999993179E-2</v>
      </c>
      <c r="N455" s="6">
        <v>0.22999999999998977</v>
      </c>
      <c r="O455" s="7">
        <v>0</v>
      </c>
      <c r="P455" s="135">
        <v>0</v>
      </c>
      <c r="Q455" s="8">
        <f t="shared" si="34"/>
        <v>582119.99999999581</v>
      </c>
      <c r="R455" s="8">
        <f t="shared" si="35"/>
        <v>756359.99999999744</v>
      </c>
      <c r="S455" s="8">
        <f t="shared" si="43"/>
        <v>793319.99999999639</v>
      </c>
      <c r="T455" s="8">
        <f t="shared" si="43"/>
        <v>838199.99999999558</v>
      </c>
      <c r="U455" s="8">
        <f t="shared" si="43"/>
        <v>838199.99999999558</v>
      </c>
      <c r="V455" s="8">
        <f t="shared" si="43"/>
        <v>844359.99999999499</v>
      </c>
      <c r="W455" s="8">
        <f t="shared" si="43"/>
        <v>864599.99999999406</v>
      </c>
      <c r="X455" s="8">
        <f t="shared" si="43"/>
        <v>864599.99999999406</v>
      </c>
      <c r="Y455" s="8">
        <f t="shared" si="43"/>
        <v>864599.99999999406</v>
      </c>
      <c r="Z455" s="140">
        <f t="shared" si="36"/>
        <v>7246359.999999959</v>
      </c>
      <c r="AA455" s="138">
        <v>1.8795021704693331</v>
      </c>
      <c r="AB455" s="9">
        <v>1.9064991236703286</v>
      </c>
      <c r="AC455" s="165">
        <v>1.9382098306048317</v>
      </c>
      <c r="AD455" s="167">
        <v>4.1099999999999852</v>
      </c>
      <c r="AE455" s="172">
        <f t="shared" si="23"/>
        <v>361679.99999999872</v>
      </c>
    </row>
    <row r="456" spans="1:31" s="3" customFormat="1" ht="14.25" customHeight="1">
      <c r="A456" s="4">
        <v>65062</v>
      </c>
      <c r="B456" s="4" t="s">
        <v>5438</v>
      </c>
      <c r="C456" s="5" t="s">
        <v>5377</v>
      </c>
      <c r="D456" s="4" t="s">
        <v>4981</v>
      </c>
      <c r="E456" s="186">
        <v>58.71</v>
      </c>
      <c r="F456" s="133">
        <v>58.97</v>
      </c>
      <c r="G456" s="187">
        <v>59.56</v>
      </c>
      <c r="H456" s="132">
        <v>0.25999999999999801</v>
      </c>
      <c r="I456" s="6">
        <v>0.28999999999999915</v>
      </c>
      <c r="J456" s="6">
        <v>9.9999999999980105E-3</v>
      </c>
      <c r="K456" s="6">
        <v>1.0000000000005116E-2</v>
      </c>
      <c r="L456" s="6">
        <v>0</v>
      </c>
      <c r="M456" s="6">
        <v>0</v>
      </c>
      <c r="N456" s="6">
        <v>0</v>
      </c>
      <c r="O456" s="7">
        <v>0</v>
      </c>
      <c r="P456" s="135">
        <v>0.28000000000000114</v>
      </c>
      <c r="Q456" s="8">
        <f t="shared" si="34"/>
        <v>80079.999999999389</v>
      </c>
      <c r="R456" s="8">
        <f t="shared" si="35"/>
        <v>131119.99999999924</v>
      </c>
      <c r="S456" s="8">
        <f t="shared" si="43"/>
        <v>131999.99999999907</v>
      </c>
      <c r="T456" s="8">
        <f t="shared" si="43"/>
        <v>132879.99999999951</v>
      </c>
      <c r="U456" s="8">
        <f t="shared" si="43"/>
        <v>132879.99999999951</v>
      </c>
      <c r="V456" s="8">
        <f t="shared" si="43"/>
        <v>132879.99999999951</v>
      </c>
      <c r="W456" s="8">
        <f t="shared" si="43"/>
        <v>132879.99999999951</v>
      </c>
      <c r="X456" s="8">
        <f t="shared" si="43"/>
        <v>132879.99999999951</v>
      </c>
      <c r="Y456" s="8">
        <f t="shared" si="43"/>
        <v>157519.99999999959</v>
      </c>
      <c r="Z456" s="140">
        <f t="shared" si="36"/>
        <v>1165119.9999999949</v>
      </c>
      <c r="AA456" s="138">
        <v>2.9222039719277286</v>
      </c>
      <c r="AB456" s="9">
        <v>2.9351450898412219</v>
      </c>
      <c r="AC456" s="165">
        <v>2.9645114727987658</v>
      </c>
      <c r="AD456" s="167">
        <v>0.85000000000000153</v>
      </c>
      <c r="AE456" s="172">
        <f t="shared" si="23"/>
        <v>74800.000000000131</v>
      </c>
    </row>
    <row r="457" spans="1:31" s="3" customFormat="1" ht="14.25" customHeight="1">
      <c r="A457" s="4">
        <v>65063</v>
      </c>
      <c r="B457" s="4" t="s">
        <v>5439</v>
      </c>
      <c r="C457" s="5" t="s">
        <v>5377</v>
      </c>
      <c r="D457" s="4" t="s">
        <v>4981</v>
      </c>
      <c r="E457" s="186">
        <v>130.37</v>
      </c>
      <c r="F457" s="133">
        <v>130.75</v>
      </c>
      <c r="G457" s="187">
        <v>131.19</v>
      </c>
      <c r="H457" s="132">
        <v>0.37999999999999545</v>
      </c>
      <c r="I457" s="6">
        <v>0.12000000000000455</v>
      </c>
      <c r="J457" s="6">
        <v>0</v>
      </c>
      <c r="K457" s="6">
        <v>0.18999999999999773</v>
      </c>
      <c r="L457" s="6">
        <v>3.9999999999992042E-2</v>
      </c>
      <c r="M457" s="6">
        <v>-9.9999999999909051E-3</v>
      </c>
      <c r="N457" s="6">
        <v>9.0000000000003411E-2</v>
      </c>
      <c r="O457" s="7">
        <v>9.9999999999909051E-3</v>
      </c>
      <c r="P457" s="135">
        <v>0</v>
      </c>
      <c r="Q457" s="8">
        <f t="shared" si="34"/>
        <v>117039.99999999859</v>
      </c>
      <c r="R457" s="8">
        <f t="shared" si="35"/>
        <v>138159.99999999939</v>
      </c>
      <c r="S457" s="8">
        <f t="shared" si="43"/>
        <v>138159.99999999939</v>
      </c>
      <c r="T457" s="8">
        <f t="shared" si="43"/>
        <v>154879.99999999919</v>
      </c>
      <c r="U457" s="8">
        <f t="shared" si="43"/>
        <v>158399.99999999849</v>
      </c>
      <c r="V457" s="8">
        <f t="shared" si="43"/>
        <v>157519.9999999993</v>
      </c>
      <c r="W457" s="8">
        <f t="shared" si="43"/>
        <v>165439.99999999959</v>
      </c>
      <c r="X457" s="8">
        <f t="shared" si="43"/>
        <v>166319.99999999878</v>
      </c>
      <c r="Y457" s="8">
        <f t="shared" si="43"/>
        <v>166319.99999999878</v>
      </c>
      <c r="Z457" s="140">
        <f t="shared" si="36"/>
        <v>1362239.9999999916</v>
      </c>
      <c r="AA457" s="138">
        <v>2.3561624029711825</v>
      </c>
      <c r="AB457" s="9">
        <v>2.3630301003948926</v>
      </c>
      <c r="AC457" s="165">
        <v>2.3709821710960304</v>
      </c>
      <c r="AD457" s="167">
        <v>0.81999999999999318</v>
      </c>
      <c r="AE457" s="172">
        <f t="shared" si="23"/>
        <v>72159.999999999403</v>
      </c>
    </row>
    <row r="458" spans="1:31" s="3" customFormat="1" ht="14.25" customHeight="1">
      <c r="A458" s="4">
        <v>65064</v>
      </c>
      <c r="B458" s="4" t="s">
        <v>5440</v>
      </c>
      <c r="C458" s="5" t="s">
        <v>5377</v>
      </c>
      <c r="D458" s="4" t="s">
        <v>4981</v>
      </c>
      <c r="E458" s="186">
        <v>105.09</v>
      </c>
      <c r="F458" s="133">
        <v>107.47</v>
      </c>
      <c r="G458" s="187">
        <v>109.89</v>
      </c>
      <c r="H458" s="132">
        <v>2.3799999999999955</v>
      </c>
      <c r="I458" s="6">
        <v>0.14000000000000057</v>
      </c>
      <c r="J458" s="6">
        <v>0</v>
      </c>
      <c r="K458" s="6">
        <v>1.1400000000000006</v>
      </c>
      <c r="L458" s="6">
        <v>0.37000000000000455</v>
      </c>
      <c r="M458" s="6">
        <v>1.9999999999996021E-2</v>
      </c>
      <c r="N458" s="6">
        <v>0.43000000000000682</v>
      </c>
      <c r="O458" s="7">
        <v>0.31999999999999318</v>
      </c>
      <c r="P458" s="135">
        <v>0</v>
      </c>
      <c r="Q458" s="8">
        <f t="shared" si="34"/>
        <v>733039.99999999849</v>
      </c>
      <c r="R458" s="8">
        <f t="shared" si="35"/>
        <v>757679.9999999986</v>
      </c>
      <c r="S458" s="8">
        <f t="shared" si="43"/>
        <v>757679.9999999986</v>
      </c>
      <c r="T458" s="8">
        <f t="shared" si="43"/>
        <v>857999.9999999986</v>
      </c>
      <c r="U458" s="8">
        <f t="shared" si="43"/>
        <v>890559.99999999895</v>
      </c>
      <c r="V458" s="8">
        <f t="shared" si="43"/>
        <v>892319.9999999986</v>
      </c>
      <c r="W458" s="8">
        <f t="shared" si="43"/>
        <v>930159.99999999919</v>
      </c>
      <c r="X458" s="8">
        <f t="shared" si="43"/>
        <v>958319.9999999986</v>
      </c>
      <c r="Y458" s="8">
        <f t="shared" si="43"/>
        <v>958319.9999999986</v>
      </c>
      <c r="Z458" s="140">
        <f t="shared" si="36"/>
        <v>7736079.9999999888</v>
      </c>
      <c r="AA458" s="138">
        <v>6.9344366141420544</v>
      </c>
      <c r="AB458" s="9">
        <v>7.0914825665795655</v>
      </c>
      <c r="AC458" s="165">
        <v>7.2511679467891357</v>
      </c>
      <c r="AD458" s="167">
        <v>4.7999999999999972</v>
      </c>
      <c r="AE458" s="172">
        <f t="shared" si="23"/>
        <v>422399.99999999977</v>
      </c>
    </row>
    <row r="459" spans="1:31" s="3" customFormat="1" ht="14.25" customHeight="1">
      <c r="A459" s="4">
        <v>65065</v>
      </c>
      <c r="B459" s="4" t="s">
        <v>5441</v>
      </c>
      <c r="C459" s="5" t="s">
        <v>5377</v>
      </c>
      <c r="D459" s="4" t="s">
        <v>4981</v>
      </c>
      <c r="E459" s="186">
        <v>51.25</v>
      </c>
      <c r="F459" s="133">
        <v>51.31</v>
      </c>
      <c r="G459" s="187">
        <v>52.49</v>
      </c>
      <c r="H459" s="132">
        <v>6.0000000000002274E-2</v>
      </c>
      <c r="I459" s="6">
        <v>0.18999999999999773</v>
      </c>
      <c r="J459" s="6">
        <v>0.92999999999999972</v>
      </c>
      <c r="K459" s="6">
        <v>9.9999999999980105E-3</v>
      </c>
      <c r="L459" s="6">
        <v>0</v>
      </c>
      <c r="M459" s="6">
        <v>0</v>
      </c>
      <c r="N459" s="6">
        <v>9.9999999999980105E-3</v>
      </c>
      <c r="O459" s="7">
        <v>0</v>
      </c>
      <c r="P459" s="135">
        <v>3.9999999999999147E-2</v>
      </c>
      <c r="Q459" s="8">
        <f t="shared" si="34"/>
        <v>18480.000000000698</v>
      </c>
      <c r="R459" s="8">
        <f t="shared" si="35"/>
        <v>51920.000000000298</v>
      </c>
      <c r="S459" s="8">
        <f t="shared" si="43"/>
        <v>133760.00000000026</v>
      </c>
      <c r="T459" s="8">
        <f t="shared" si="43"/>
        <v>134640.00000000009</v>
      </c>
      <c r="U459" s="8">
        <f t="shared" si="43"/>
        <v>134640.00000000009</v>
      </c>
      <c r="V459" s="8">
        <f t="shared" si="43"/>
        <v>134640.00000000009</v>
      </c>
      <c r="W459" s="8">
        <f t="shared" si="43"/>
        <v>135519.99999999991</v>
      </c>
      <c r="X459" s="8">
        <f t="shared" si="43"/>
        <v>135519.99999999991</v>
      </c>
      <c r="Y459" s="8">
        <f t="shared" si="43"/>
        <v>139039.99999999983</v>
      </c>
      <c r="Z459" s="140">
        <f t="shared" si="36"/>
        <v>1018160.0000000012</v>
      </c>
      <c r="AA459" s="138">
        <v>2.2135551639542514</v>
      </c>
      <c r="AB459" s="9">
        <v>2.2161466431705885</v>
      </c>
      <c r="AC459" s="165">
        <v>2.2671124010918771</v>
      </c>
      <c r="AD459" s="167">
        <v>1.240000000000002</v>
      </c>
      <c r="AE459" s="172">
        <f t="shared" si="23"/>
        <v>109120.00000000017</v>
      </c>
    </row>
    <row r="460" spans="1:31" s="3" customFormat="1" ht="14.25" customHeight="1">
      <c r="A460" s="4">
        <v>65066</v>
      </c>
      <c r="B460" s="4" t="s">
        <v>5442</v>
      </c>
      <c r="C460" s="5" t="s">
        <v>5377</v>
      </c>
      <c r="D460" s="4" t="s">
        <v>4981</v>
      </c>
      <c r="E460" s="186">
        <v>95.5</v>
      </c>
      <c r="F460" s="133">
        <v>95.55</v>
      </c>
      <c r="G460" s="187">
        <v>95.78</v>
      </c>
      <c r="H460" s="132">
        <v>4.9999999999997158E-2</v>
      </c>
      <c r="I460" s="6">
        <v>1.9999999999996021E-2</v>
      </c>
      <c r="J460" s="6">
        <v>0.1500000000000199</v>
      </c>
      <c r="K460" s="6">
        <v>2.9999999999986926E-2</v>
      </c>
      <c r="L460" s="6">
        <v>1.9999999999996021E-2</v>
      </c>
      <c r="M460" s="6">
        <v>0</v>
      </c>
      <c r="N460" s="6">
        <v>1.0000000000005116E-2</v>
      </c>
      <c r="O460" s="7">
        <v>0</v>
      </c>
      <c r="P460" s="135">
        <v>0</v>
      </c>
      <c r="Q460" s="8">
        <f t="shared" si="34"/>
        <v>15399.999999999123</v>
      </c>
      <c r="R460" s="8">
        <f t="shared" si="35"/>
        <v>18919.999999998421</v>
      </c>
      <c r="S460" s="8">
        <f t="shared" si="43"/>
        <v>32120.000000000171</v>
      </c>
      <c r="T460" s="8">
        <f t="shared" si="43"/>
        <v>34759.999999999018</v>
      </c>
      <c r="U460" s="8">
        <f t="shared" si="43"/>
        <v>36519.999999998668</v>
      </c>
      <c r="V460" s="8">
        <f t="shared" si="43"/>
        <v>36519.999999998668</v>
      </c>
      <c r="W460" s="8">
        <f t="shared" si="43"/>
        <v>37399.99999999912</v>
      </c>
      <c r="X460" s="8">
        <f t="shared" si="43"/>
        <v>37399.99999999912</v>
      </c>
      <c r="Y460" s="8">
        <f t="shared" si="43"/>
        <v>37399.99999999912</v>
      </c>
      <c r="Z460" s="140">
        <f t="shared" si="36"/>
        <v>286439.99999999144</v>
      </c>
      <c r="AA460" s="138">
        <v>5.7561675376260482</v>
      </c>
      <c r="AB460" s="9">
        <v>5.7591812379075273</v>
      </c>
      <c r="AC460" s="165">
        <v>5.7730442592023339</v>
      </c>
      <c r="AD460" s="167">
        <v>0.28000000000000114</v>
      </c>
      <c r="AE460" s="172">
        <f t="shared" si="23"/>
        <v>24640.000000000102</v>
      </c>
    </row>
    <row r="461" spans="1:31" s="3" customFormat="1" ht="14.25" customHeight="1">
      <c r="A461" s="4">
        <v>65067</v>
      </c>
      <c r="B461" s="4" t="s">
        <v>5443</v>
      </c>
      <c r="C461" s="5" t="s">
        <v>5377</v>
      </c>
      <c r="D461" s="4" t="s">
        <v>4981</v>
      </c>
      <c r="E461" s="186">
        <v>433.40000000000003</v>
      </c>
      <c r="F461" s="133">
        <v>457.17</v>
      </c>
      <c r="G461" s="187">
        <v>472.83000000000004</v>
      </c>
      <c r="H461" s="132">
        <v>23.769999999999982</v>
      </c>
      <c r="I461" s="6">
        <v>3.8500000000000227</v>
      </c>
      <c r="J461" s="6">
        <v>0.51999999999992497</v>
      </c>
      <c r="K461" s="6">
        <v>1.9000000000000341</v>
      </c>
      <c r="L461" s="6">
        <v>1.6299999999999955</v>
      </c>
      <c r="M461" s="6">
        <v>0.79000000000002046</v>
      </c>
      <c r="N461" s="6">
        <v>1.2100000000000364</v>
      </c>
      <c r="O461" s="7">
        <v>4.6599999999999682</v>
      </c>
      <c r="P461" s="135">
        <v>1.1000000000000227</v>
      </c>
      <c r="Q461" s="8">
        <f t="shared" si="34"/>
        <v>7321159.9999999944</v>
      </c>
      <c r="R461" s="8">
        <f t="shared" si="35"/>
        <v>7998759.9999999981</v>
      </c>
      <c r="S461" s="8">
        <f t="shared" si="43"/>
        <v>8044519.9999999916</v>
      </c>
      <c r="T461" s="8">
        <f t="shared" si="43"/>
        <v>8211719.9999999944</v>
      </c>
      <c r="U461" s="8">
        <f t="shared" si="43"/>
        <v>8355159.9999999944</v>
      </c>
      <c r="V461" s="8">
        <f t="shared" si="43"/>
        <v>8424679.9999999963</v>
      </c>
      <c r="W461" s="8">
        <f t="shared" si="43"/>
        <v>8531160</v>
      </c>
      <c r="X461" s="8">
        <f t="shared" si="43"/>
        <v>8941239.9999999963</v>
      </c>
      <c r="Y461" s="8">
        <f t="shared" si="43"/>
        <v>9038039.9999999981</v>
      </c>
      <c r="Z461" s="140">
        <f t="shared" si="36"/>
        <v>74866439.99999997</v>
      </c>
      <c r="AA461" s="138">
        <v>14.358362735841244</v>
      </c>
      <c r="AB461" s="9">
        <v>15.145853004025245</v>
      </c>
      <c r="AC461" s="165">
        <v>15.664662326690854</v>
      </c>
      <c r="AD461" s="167">
        <v>39.430000000000007</v>
      </c>
      <c r="AE461" s="172">
        <f t="shared" si="23"/>
        <v>3469840.0000000005</v>
      </c>
    </row>
    <row r="462" spans="1:31" s="3" customFormat="1" ht="14.25" customHeight="1">
      <c r="A462" s="4">
        <v>65068</v>
      </c>
      <c r="B462" s="4" t="s">
        <v>5444</v>
      </c>
      <c r="C462" s="5" t="s">
        <v>5377</v>
      </c>
      <c r="D462" s="4" t="s">
        <v>4981</v>
      </c>
      <c r="E462" s="186">
        <v>32.590000000000003</v>
      </c>
      <c r="F462" s="133">
        <v>32.67</v>
      </c>
      <c r="G462" s="187">
        <v>32.71</v>
      </c>
      <c r="H462" s="132">
        <v>7.9999999999998295E-2</v>
      </c>
      <c r="I462" s="6">
        <v>2.0000000000003126E-2</v>
      </c>
      <c r="J462" s="6">
        <v>0</v>
      </c>
      <c r="K462" s="6">
        <v>0</v>
      </c>
      <c r="L462" s="6">
        <v>0</v>
      </c>
      <c r="M462" s="6">
        <v>2.0000000000003126E-2</v>
      </c>
      <c r="N462" s="6">
        <v>0</v>
      </c>
      <c r="O462" s="7">
        <v>0</v>
      </c>
      <c r="P462" s="135">
        <v>0</v>
      </c>
      <c r="Q462" s="8">
        <f t="shared" si="34"/>
        <v>24639.999999999483</v>
      </c>
      <c r="R462" s="8">
        <f t="shared" si="35"/>
        <v>28160.000000000033</v>
      </c>
      <c r="S462" s="8">
        <f t="shared" si="43"/>
        <v>28160.000000000033</v>
      </c>
      <c r="T462" s="8">
        <f t="shared" si="43"/>
        <v>28160.000000000033</v>
      </c>
      <c r="U462" s="8">
        <f t="shared" si="43"/>
        <v>28160.000000000033</v>
      </c>
      <c r="V462" s="8">
        <f t="shared" si="43"/>
        <v>29920.000000000309</v>
      </c>
      <c r="W462" s="8">
        <f t="shared" si="43"/>
        <v>29920.000000000309</v>
      </c>
      <c r="X462" s="8">
        <f t="shared" si="43"/>
        <v>29920.000000000309</v>
      </c>
      <c r="Y462" s="8">
        <f t="shared" si="43"/>
        <v>29920.000000000309</v>
      </c>
      <c r="Z462" s="140">
        <f t="shared" si="36"/>
        <v>256960.0000000009</v>
      </c>
      <c r="AA462" s="138">
        <v>12.299505604408047</v>
      </c>
      <c r="AB462" s="9">
        <v>12.3296977016266</v>
      </c>
      <c r="AC462" s="165">
        <v>12.344793750235878</v>
      </c>
      <c r="AD462" s="167">
        <v>0.11999999999999744</v>
      </c>
      <c r="AE462" s="172">
        <f t="shared" si="23"/>
        <v>10559.999999999774</v>
      </c>
    </row>
    <row r="463" spans="1:31" s="3" customFormat="1" ht="14.25" customHeight="1">
      <c r="A463" s="4">
        <v>65069</v>
      </c>
      <c r="B463" s="4" t="s">
        <v>5445</v>
      </c>
      <c r="C463" s="5" t="s">
        <v>5377</v>
      </c>
      <c r="D463" s="4" t="s">
        <v>4981</v>
      </c>
      <c r="E463" s="186">
        <v>94.31</v>
      </c>
      <c r="F463" s="133">
        <v>95.73</v>
      </c>
      <c r="G463" s="187">
        <v>97.15</v>
      </c>
      <c r="H463" s="132">
        <v>1.4200000000000017</v>
      </c>
      <c r="I463" s="6">
        <v>-0.20999999999999375</v>
      </c>
      <c r="J463" s="6">
        <v>0.14999999999999147</v>
      </c>
      <c r="K463" s="6">
        <v>1.9999999999996021E-2</v>
      </c>
      <c r="L463" s="6">
        <v>9.0000000000003411E-2</v>
      </c>
      <c r="M463" s="6">
        <v>0.20999999999999375</v>
      </c>
      <c r="N463" s="6">
        <v>8.0000000000012506E-2</v>
      </c>
      <c r="O463" s="7">
        <v>0</v>
      </c>
      <c r="P463" s="135">
        <v>1.0799999999999983</v>
      </c>
      <c r="Q463" s="8">
        <f t="shared" si="34"/>
        <v>437360.00000000047</v>
      </c>
      <c r="R463" s="8">
        <f t="shared" si="35"/>
        <v>400400.00000000157</v>
      </c>
      <c r="S463" s="8">
        <f t="shared" si="43"/>
        <v>413600.00000000081</v>
      </c>
      <c r="T463" s="8">
        <f t="shared" si="43"/>
        <v>415360.00000000047</v>
      </c>
      <c r="U463" s="8">
        <f t="shared" si="43"/>
        <v>423280.00000000076</v>
      </c>
      <c r="V463" s="8">
        <f t="shared" si="43"/>
        <v>441760.00000000023</v>
      </c>
      <c r="W463" s="8">
        <f t="shared" si="43"/>
        <v>448800.00000000134</v>
      </c>
      <c r="X463" s="8">
        <f t="shared" si="43"/>
        <v>448800.00000000134</v>
      </c>
      <c r="Y463" s="8">
        <f t="shared" si="43"/>
        <v>543840.00000000116</v>
      </c>
      <c r="Z463" s="140">
        <f t="shared" si="36"/>
        <v>3973200.0000000084</v>
      </c>
      <c r="AA463" s="138">
        <v>5.5206284536854913</v>
      </c>
      <c r="AB463" s="9">
        <v>5.6037510536667599</v>
      </c>
      <c r="AC463" s="165">
        <v>5.6868736536480284</v>
      </c>
      <c r="AD463" s="167">
        <v>2.8400000000000034</v>
      </c>
      <c r="AE463" s="172">
        <f t="shared" si="23"/>
        <v>249920.00000000029</v>
      </c>
    </row>
    <row r="464" spans="1:31" s="3" customFormat="1" ht="14.25" customHeight="1">
      <c r="A464" s="4">
        <v>65070</v>
      </c>
      <c r="B464" s="4" t="s">
        <v>5446</v>
      </c>
      <c r="C464" s="5" t="s">
        <v>5377</v>
      </c>
      <c r="D464" s="4" t="s">
        <v>4981</v>
      </c>
      <c r="E464" s="186">
        <v>135.24</v>
      </c>
      <c r="F464" s="133">
        <v>135.94999999999999</v>
      </c>
      <c r="G464" s="187">
        <v>138.06</v>
      </c>
      <c r="H464" s="132">
        <v>0.70999999999997954</v>
      </c>
      <c r="I464" s="6">
        <v>0.56999999999999318</v>
      </c>
      <c r="J464" s="6">
        <v>0</v>
      </c>
      <c r="K464" s="6">
        <v>5.0000000000011369E-2</v>
      </c>
      <c r="L464" s="6">
        <v>0.52999999999997272</v>
      </c>
      <c r="M464" s="6">
        <v>0.21999999999999886</v>
      </c>
      <c r="N464" s="6">
        <v>0.18999999999999773</v>
      </c>
      <c r="O464" s="7">
        <v>0.44999999999998863</v>
      </c>
      <c r="P464" s="135">
        <v>0.10000000000002274</v>
      </c>
      <c r="Q464" s="8">
        <f t="shared" si="34"/>
        <v>218679.99999999368</v>
      </c>
      <c r="R464" s="8">
        <f t="shared" si="35"/>
        <v>318999.99999999249</v>
      </c>
      <c r="S464" s="8">
        <f t="shared" si="43"/>
        <v>318999.99999999249</v>
      </c>
      <c r="T464" s="8">
        <f t="shared" si="43"/>
        <v>323399.99999999348</v>
      </c>
      <c r="U464" s="8">
        <f t="shared" si="43"/>
        <v>370039.99999999109</v>
      </c>
      <c r="V464" s="8">
        <f t="shared" si="43"/>
        <v>389399.99999999098</v>
      </c>
      <c r="W464" s="8">
        <f t="shared" si="43"/>
        <v>406119.9999999908</v>
      </c>
      <c r="X464" s="8">
        <f t="shared" si="43"/>
        <v>445719.99999998981</v>
      </c>
      <c r="Y464" s="8">
        <f t="shared" si="43"/>
        <v>454519.99999999179</v>
      </c>
      <c r="Z464" s="140">
        <f t="shared" si="36"/>
        <v>3245879.9999999264</v>
      </c>
      <c r="AA464" s="138">
        <v>4.0701471380461243</v>
      </c>
      <c r="AB464" s="9">
        <v>4.0915151095635212</v>
      </c>
      <c r="AC464" s="165">
        <v>4.1550171094250814</v>
      </c>
      <c r="AD464" s="167">
        <v>2.8199999999999932</v>
      </c>
      <c r="AE464" s="172">
        <f t="shared" si="23"/>
        <v>248159.99999999939</v>
      </c>
    </row>
    <row r="465" spans="1:31" s="3" customFormat="1" ht="14.25" customHeight="1">
      <c r="A465" s="4">
        <v>65071</v>
      </c>
      <c r="B465" s="4" t="s">
        <v>5447</v>
      </c>
      <c r="C465" s="5" t="s">
        <v>5377</v>
      </c>
      <c r="D465" s="4" t="s">
        <v>4981</v>
      </c>
      <c r="E465" s="186">
        <v>238.99</v>
      </c>
      <c r="F465" s="133">
        <v>248.83</v>
      </c>
      <c r="G465" s="187">
        <v>248.86</v>
      </c>
      <c r="H465" s="132">
        <v>9.8400000000000034</v>
      </c>
      <c r="I465" s="6">
        <v>1.1800000000000068</v>
      </c>
      <c r="J465" s="6">
        <v>0.24000000000000909</v>
      </c>
      <c r="K465" s="6">
        <v>0.20999999999997954</v>
      </c>
      <c r="L465" s="6">
        <v>1.4900000000000091</v>
      </c>
      <c r="M465" s="6">
        <v>-4.6200000000000045</v>
      </c>
      <c r="N465" s="6">
        <v>0.84000000000000341</v>
      </c>
      <c r="O465" s="7">
        <v>0.34999999999999432</v>
      </c>
      <c r="P465" s="135">
        <v>0.34000000000000341</v>
      </c>
      <c r="Q465" s="8">
        <f t="shared" si="34"/>
        <v>3030720.0000000009</v>
      </c>
      <c r="R465" s="8">
        <f t="shared" si="35"/>
        <v>3238400.0000000023</v>
      </c>
      <c r="S465" s="8">
        <f t="shared" si="43"/>
        <v>3259520.0000000033</v>
      </c>
      <c r="T465" s="8">
        <f t="shared" si="43"/>
        <v>3278000.0000000014</v>
      </c>
      <c r="U465" s="8">
        <f t="shared" si="43"/>
        <v>3409120.0000000023</v>
      </c>
      <c r="V465" s="8">
        <f t="shared" si="43"/>
        <v>3002560.0000000019</v>
      </c>
      <c r="W465" s="8">
        <f t="shared" si="43"/>
        <v>3076480.0000000023</v>
      </c>
      <c r="X465" s="8">
        <f t="shared" si="43"/>
        <v>3107280.0000000019</v>
      </c>
      <c r="Y465" s="8">
        <f t="shared" si="43"/>
        <v>3137200.0000000023</v>
      </c>
      <c r="Z465" s="140">
        <f t="shared" si="36"/>
        <v>28539280.000000026</v>
      </c>
      <c r="AA465" s="138">
        <v>10.801124448622462</v>
      </c>
      <c r="AB465" s="9">
        <v>11.245842071010197</v>
      </c>
      <c r="AC465" s="165">
        <v>11.247197917419916</v>
      </c>
      <c r="AD465" s="167">
        <v>9.8700000000000045</v>
      </c>
      <c r="AE465" s="172">
        <f t="shared" si="23"/>
        <v>868560.00000000035</v>
      </c>
    </row>
    <row r="466" spans="1:31" s="3" customFormat="1" ht="14.25" customHeight="1">
      <c r="A466" s="4">
        <v>65072</v>
      </c>
      <c r="B466" s="4" t="s">
        <v>5448</v>
      </c>
      <c r="C466" s="5" t="s">
        <v>5377</v>
      </c>
      <c r="D466" s="4" t="s">
        <v>4981</v>
      </c>
      <c r="E466" s="186">
        <v>497.84000000000003</v>
      </c>
      <c r="F466" s="133">
        <v>531.43000000000006</v>
      </c>
      <c r="G466" s="187">
        <v>549.03000000000009</v>
      </c>
      <c r="H466" s="132">
        <v>33.590000000000032</v>
      </c>
      <c r="I466" s="6">
        <v>4.4600000000000364</v>
      </c>
      <c r="J466" s="6">
        <v>1.1899999999999409</v>
      </c>
      <c r="K466" s="6">
        <v>1.7200000000000273</v>
      </c>
      <c r="L466" s="6">
        <v>1.5099999999998772</v>
      </c>
      <c r="M466" s="6">
        <v>0.55000000000006821</v>
      </c>
      <c r="N466" s="6">
        <v>0.44000000000005457</v>
      </c>
      <c r="O466" s="7">
        <v>2.8799999999998818</v>
      </c>
      <c r="P466" s="135">
        <v>4.8500000000001364</v>
      </c>
      <c r="Q466" s="8">
        <f t="shared" si="34"/>
        <v>10345720.000000011</v>
      </c>
      <c r="R466" s="8">
        <f t="shared" si="35"/>
        <v>11130680.000000017</v>
      </c>
      <c r="S466" s="8">
        <f t="shared" si="43"/>
        <v>11235400.000000011</v>
      </c>
      <c r="T466" s="8">
        <f t="shared" si="43"/>
        <v>11386760.000000013</v>
      </c>
      <c r="U466" s="8">
        <f t="shared" si="43"/>
        <v>11519640.000000002</v>
      </c>
      <c r="V466" s="8">
        <f t="shared" si="43"/>
        <v>11568040.000000007</v>
      </c>
      <c r="W466" s="8">
        <f t="shared" si="43"/>
        <v>11606760.000000013</v>
      </c>
      <c r="X466" s="8">
        <f t="shared" si="43"/>
        <v>11860200.000000002</v>
      </c>
      <c r="Y466" s="8">
        <f t="shared" si="43"/>
        <v>12287000.000000013</v>
      </c>
      <c r="Z466" s="140">
        <f t="shared" si="36"/>
        <v>102940200.00000009</v>
      </c>
      <c r="AA466" s="138">
        <v>17.331365231437641</v>
      </c>
      <c r="AB466" s="9">
        <v>18.500738038210883</v>
      </c>
      <c r="AC466" s="165">
        <v>19.113449005737202</v>
      </c>
      <c r="AD466" s="167">
        <v>51.190000000000055</v>
      </c>
      <c r="AE466" s="172">
        <f t="shared" si="23"/>
        <v>4504720.0000000047</v>
      </c>
    </row>
    <row r="467" spans="1:31" s="3" customFormat="1" ht="14.25" customHeight="1">
      <c r="A467" s="4">
        <v>65073</v>
      </c>
      <c r="B467" s="4" t="s">
        <v>5449</v>
      </c>
      <c r="C467" s="5" t="s">
        <v>5377</v>
      </c>
      <c r="D467" s="4" t="s">
        <v>4981</v>
      </c>
      <c r="E467" s="186">
        <v>374.38</v>
      </c>
      <c r="F467" s="133">
        <v>389.85</v>
      </c>
      <c r="G467" s="187">
        <v>398.14</v>
      </c>
      <c r="H467" s="132">
        <v>15.470000000000027</v>
      </c>
      <c r="I467" s="6">
        <v>2.2399999999999523</v>
      </c>
      <c r="J467" s="6">
        <v>0.81000000000005912</v>
      </c>
      <c r="K467" s="6">
        <v>0.80000000000001137</v>
      </c>
      <c r="L467" s="6">
        <v>2.2899999999999636</v>
      </c>
      <c r="M467" s="6">
        <v>0.29000000000002046</v>
      </c>
      <c r="N467" s="6">
        <v>0.91000000000002501</v>
      </c>
      <c r="O467" s="7">
        <v>0</v>
      </c>
      <c r="P467" s="135">
        <v>0.94999999999998863</v>
      </c>
      <c r="Q467" s="8">
        <f t="shared" si="34"/>
        <v>4764760.0000000093</v>
      </c>
      <c r="R467" s="8">
        <f t="shared" si="35"/>
        <v>5159000.0000000009</v>
      </c>
      <c r="S467" s="8">
        <f t="shared" si="43"/>
        <v>5230280.0000000065</v>
      </c>
      <c r="T467" s="8">
        <f t="shared" si="43"/>
        <v>5300680.0000000075</v>
      </c>
      <c r="U467" s="8">
        <f t="shared" si="43"/>
        <v>5502200.0000000047</v>
      </c>
      <c r="V467" s="8">
        <f t="shared" si="43"/>
        <v>5527720.0000000065</v>
      </c>
      <c r="W467" s="8">
        <f t="shared" si="43"/>
        <v>5607800.0000000084</v>
      </c>
      <c r="X467" s="8">
        <f t="shared" si="43"/>
        <v>5607800.0000000084</v>
      </c>
      <c r="Y467" s="8">
        <f t="shared" si="43"/>
        <v>5691400.0000000075</v>
      </c>
      <c r="Z467" s="140">
        <f t="shared" si="36"/>
        <v>48391640.00000006</v>
      </c>
      <c r="AA467" s="138">
        <v>8.9287332636931254</v>
      </c>
      <c r="AB467" s="9">
        <v>9.297683270609447</v>
      </c>
      <c r="AC467" s="165">
        <v>9.4953946834947924</v>
      </c>
      <c r="AD467" s="167">
        <v>23.759999999999991</v>
      </c>
      <c r="AE467" s="172">
        <f t="shared" si="23"/>
        <v>2090879.9999999993</v>
      </c>
    </row>
    <row r="468" spans="1:31" s="3" customFormat="1" ht="14.25" customHeight="1">
      <c r="A468" s="4">
        <v>65074</v>
      </c>
      <c r="B468" s="4" t="s">
        <v>5450</v>
      </c>
      <c r="C468" s="5" t="s">
        <v>5377</v>
      </c>
      <c r="D468" s="4" t="s">
        <v>4981</v>
      </c>
      <c r="E468" s="186">
        <v>60.14</v>
      </c>
      <c r="F468" s="133">
        <v>60.83</v>
      </c>
      <c r="G468" s="187">
        <v>61.24</v>
      </c>
      <c r="H468" s="132">
        <v>0.68999999999999773</v>
      </c>
      <c r="I468" s="6">
        <v>3.0000000000001137E-2</v>
      </c>
      <c r="J468" s="6">
        <v>0.29999999999999716</v>
      </c>
      <c r="K468" s="6">
        <v>2.0000000000010232E-2</v>
      </c>
      <c r="L468" s="6">
        <v>9.9999999999909051E-3</v>
      </c>
      <c r="M468" s="6">
        <v>2.0000000000003126E-2</v>
      </c>
      <c r="N468" s="6">
        <v>2.0000000000003126E-2</v>
      </c>
      <c r="O468" s="7">
        <v>0</v>
      </c>
      <c r="P468" s="135">
        <v>9.9999999999980105E-3</v>
      </c>
      <c r="Q468" s="8">
        <f t="shared" si="34"/>
        <v>212519.99999999927</v>
      </c>
      <c r="R468" s="8">
        <f t="shared" si="35"/>
        <v>217799.99999999948</v>
      </c>
      <c r="S468" s="8">
        <f t="shared" si="43"/>
        <v>244199.99999999921</v>
      </c>
      <c r="T468" s="8">
        <f t="shared" si="43"/>
        <v>245960.00000000012</v>
      </c>
      <c r="U468" s="8">
        <f t="shared" si="43"/>
        <v>246839.9999999993</v>
      </c>
      <c r="V468" s="8">
        <f t="shared" si="43"/>
        <v>248599.99999999956</v>
      </c>
      <c r="W468" s="8">
        <f t="shared" si="43"/>
        <v>250359.99999999983</v>
      </c>
      <c r="X468" s="8">
        <f t="shared" si="43"/>
        <v>250359.99999999983</v>
      </c>
      <c r="Y468" s="8">
        <f t="shared" si="43"/>
        <v>251239.99999999965</v>
      </c>
      <c r="Z468" s="140">
        <f t="shared" si="36"/>
        <v>2167879.9999999958</v>
      </c>
      <c r="AA468" s="138">
        <v>2.7294677220245442</v>
      </c>
      <c r="AB468" s="9">
        <v>2.7607835306077986</v>
      </c>
      <c r="AC468" s="165">
        <v>2.779391474838429</v>
      </c>
      <c r="AD468" s="167">
        <v>1.1000000000000014</v>
      </c>
      <c r="AE468" s="172">
        <f t="shared" si="23"/>
        <v>96800.000000000131</v>
      </c>
    </row>
    <row r="469" spans="1:31" s="3" customFormat="1" ht="14.25" customHeight="1">
      <c r="A469" s="4">
        <v>65075</v>
      </c>
      <c r="B469" s="4" t="s">
        <v>5451</v>
      </c>
      <c r="C469" s="5" t="s">
        <v>5377</v>
      </c>
      <c r="D469" s="4" t="s">
        <v>4981</v>
      </c>
      <c r="E469" s="186">
        <v>87.100000000000009</v>
      </c>
      <c r="F469" s="133">
        <v>87.23</v>
      </c>
      <c r="G469" s="187">
        <v>88.27</v>
      </c>
      <c r="H469" s="132">
        <v>0.12999999999999545</v>
      </c>
      <c r="I469" s="6">
        <v>0.64000000000000057</v>
      </c>
      <c r="J469" s="6">
        <v>-0.21999999999999886</v>
      </c>
      <c r="K469" s="6">
        <v>6.9999999999993179E-2</v>
      </c>
      <c r="L469" s="6">
        <v>0.40000000000000568</v>
      </c>
      <c r="M469" s="6">
        <v>0</v>
      </c>
      <c r="N469" s="6">
        <v>0.15000000000000568</v>
      </c>
      <c r="O469" s="7">
        <v>0</v>
      </c>
      <c r="P469" s="135">
        <v>0</v>
      </c>
      <c r="Q469" s="8">
        <f t="shared" si="34"/>
        <v>40039.999999998596</v>
      </c>
      <c r="R469" s="8">
        <f t="shared" si="35"/>
        <v>152679.99999999869</v>
      </c>
      <c r="S469" s="8">
        <f t="shared" si="43"/>
        <v>133319.99999999878</v>
      </c>
      <c r="T469" s="8">
        <f t="shared" si="43"/>
        <v>139479.99999999817</v>
      </c>
      <c r="U469" s="8">
        <f t="shared" si="43"/>
        <v>174679.99999999866</v>
      </c>
      <c r="V469" s="8">
        <f t="shared" si="43"/>
        <v>174679.99999999866</v>
      </c>
      <c r="W469" s="8">
        <f t="shared" si="43"/>
        <v>187879.99999999916</v>
      </c>
      <c r="X469" s="8">
        <f t="shared" si="43"/>
        <v>187879.99999999916</v>
      </c>
      <c r="Y469" s="8">
        <f t="shared" si="43"/>
        <v>187879.99999999916</v>
      </c>
      <c r="Z469" s="140">
        <f t="shared" si="36"/>
        <v>1378519.9999999888</v>
      </c>
      <c r="AA469" s="138">
        <v>1.6963412781571228</v>
      </c>
      <c r="AB469" s="9">
        <v>1.6988731308110887</v>
      </c>
      <c r="AC469" s="165">
        <v>1.7191279520428153</v>
      </c>
      <c r="AD469" s="167">
        <v>1.1699999999999875</v>
      </c>
      <c r="AE469" s="172">
        <f t="shared" si="23"/>
        <v>102959.99999999889</v>
      </c>
    </row>
    <row r="470" spans="1:31" s="3" customFormat="1" ht="14.25" customHeight="1">
      <c r="A470" s="4">
        <v>65076</v>
      </c>
      <c r="B470" s="4" t="s">
        <v>5452</v>
      </c>
      <c r="C470" s="5" t="s">
        <v>5377</v>
      </c>
      <c r="D470" s="4" t="s">
        <v>4981</v>
      </c>
      <c r="E470" s="186">
        <v>518.44000000000005</v>
      </c>
      <c r="F470" s="133">
        <v>527.5200000000001</v>
      </c>
      <c r="G470" s="187">
        <v>540.26</v>
      </c>
      <c r="H470" s="132">
        <v>9.0800000000000409</v>
      </c>
      <c r="I470" s="6">
        <v>5.1699999999998454</v>
      </c>
      <c r="J470" s="6">
        <v>0.73000000000013188</v>
      </c>
      <c r="K470" s="6">
        <v>1.9999999999868123E-2</v>
      </c>
      <c r="L470" s="6">
        <v>0.49000000000012278</v>
      </c>
      <c r="M470" s="6">
        <v>0.73000000000001819</v>
      </c>
      <c r="N470" s="6">
        <v>2.6399999999998727</v>
      </c>
      <c r="O470" s="7">
        <v>2.1200000000000045</v>
      </c>
      <c r="P470" s="135">
        <v>0.84000000000003183</v>
      </c>
      <c r="Q470" s="8">
        <f t="shared" si="34"/>
        <v>2796640.0000000126</v>
      </c>
      <c r="R470" s="8">
        <f t="shared" si="35"/>
        <v>3706559.9999999851</v>
      </c>
      <c r="S470" s="8">
        <f t="shared" si="43"/>
        <v>3770799.9999999967</v>
      </c>
      <c r="T470" s="8">
        <f t="shared" si="43"/>
        <v>3772559.9999999851</v>
      </c>
      <c r="U470" s="8">
        <f t="shared" si="43"/>
        <v>3815679.9999999958</v>
      </c>
      <c r="V470" s="8">
        <f t="shared" si="43"/>
        <v>3879919.9999999972</v>
      </c>
      <c r="W470" s="8">
        <f t="shared" si="43"/>
        <v>4112239.999999986</v>
      </c>
      <c r="X470" s="8">
        <f t="shared" si="43"/>
        <v>4298799.999999986</v>
      </c>
      <c r="Y470" s="8">
        <f t="shared" si="43"/>
        <v>4372719.9999999888</v>
      </c>
      <c r="Z470" s="140">
        <f t="shared" si="36"/>
        <v>34525919.999999925</v>
      </c>
      <c r="AA470" s="138">
        <v>4.7379349169097589</v>
      </c>
      <c r="AB470" s="9">
        <v>4.8209154914131558</v>
      </c>
      <c r="AC470" s="165">
        <v>4.9373441829520619</v>
      </c>
      <c r="AD470" s="167">
        <v>21.819999999999936</v>
      </c>
      <c r="AE470" s="172">
        <f t="shared" si="23"/>
        <v>1920159.9999999944</v>
      </c>
    </row>
    <row r="471" spans="1:31" s="3" customFormat="1" ht="14.25" customHeight="1">
      <c r="A471" s="4">
        <v>65077</v>
      </c>
      <c r="B471" s="4" t="s">
        <v>5453</v>
      </c>
      <c r="C471" s="5" t="s">
        <v>5377</v>
      </c>
      <c r="D471" s="4" t="s">
        <v>4981</v>
      </c>
      <c r="E471" s="186">
        <v>83.2</v>
      </c>
      <c r="F471" s="133">
        <v>84.25</v>
      </c>
      <c r="G471" s="187">
        <v>85.49</v>
      </c>
      <c r="H471" s="132">
        <v>1.0499999999999972</v>
      </c>
      <c r="I471" s="6">
        <v>1.1500000000000057</v>
      </c>
      <c r="J471" s="6">
        <v>0</v>
      </c>
      <c r="K471" s="6">
        <v>0</v>
      </c>
      <c r="L471" s="6">
        <v>1.0000000000005116E-2</v>
      </c>
      <c r="M471" s="6">
        <v>0</v>
      </c>
      <c r="N471" s="6">
        <v>7.9999999999998295E-2</v>
      </c>
      <c r="O471" s="7">
        <v>0</v>
      </c>
      <c r="P471" s="135">
        <v>0</v>
      </c>
      <c r="Q471" s="8">
        <f t="shared" si="34"/>
        <v>323399.99999999913</v>
      </c>
      <c r="R471" s="8">
        <f t="shared" si="35"/>
        <v>525800.00000000012</v>
      </c>
      <c r="S471" s="8">
        <f t="shared" si="43"/>
        <v>525800.00000000012</v>
      </c>
      <c r="T471" s="8">
        <f t="shared" si="43"/>
        <v>525800.00000000012</v>
      </c>
      <c r="U471" s="8">
        <f t="shared" si="43"/>
        <v>526680.00000000058</v>
      </c>
      <c r="V471" s="8">
        <f t="shared" si="43"/>
        <v>526680.00000000058</v>
      </c>
      <c r="W471" s="8">
        <f t="shared" si="43"/>
        <v>533720.00000000047</v>
      </c>
      <c r="X471" s="8">
        <f t="shared" si="43"/>
        <v>533720.00000000047</v>
      </c>
      <c r="Y471" s="8">
        <f t="shared" si="43"/>
        <v>533720.00000000047</v>
      </c>
      <c r="Z471" s="140">
        <f t="shared" si="36"/>
        <v>4555320.0000000019</v>
      </c>
      <c r="AA471" s="138">
        <v>3.952024700154376</v>
      </c>
      <c r="AB471" s="9">
        <v>4.0019000118750743</v>
      </c>
      <c r="AC471" s="165">
        <v>4.0608003800023749</v>
      </c>
      <c r="AD471" s="167">
        <v>2.289999999999992</v>
      </c>
      <c r="AE471" s="172">
        <f t="shared" si="23"/>
        <v>201519.9999999993</v>
      </c>
    </row>
    <row r="472" spans="1:31" s="3" customFormat="1" ht="14.25" customHeight="1">
      <c r="A472" s="4">
        <v>65078</v>
      </c>
      <c r="B472" s="4" t="s">
        <v>5454</v>
      </c>
      <c r="C472" s="5" t="s">
        <v>5377</v>
      </c>
      <c r="D472" s="4" t="s">
        <v>4981</v>
      </c>
      <c r="E472" s="186">
        <v>691.98</v>
      </c>
      <c r="F472" s="133">
        <v>703.52</v>
      </c>
      <c r="G472" s="187">
        <v>711.86</v>
      </c>
      <c r="H472" s="132">
        <v>11.539999999999964</v>
      </c>
      <c r="I472" s="6">
        <v>2.1200000000000045</v>
      </c>
      <c r="J472" s="6">
        <v>0.47000000000002728</v>
      </c>
      <c r="K472" s="6">
        <v>0.62999999999999545</v>
      </c>
      <c r="L472" s="6">
        <v>0.61000000000001364</v>
      </c>
      <c r="M472" s="6">
        <v>0.78999999999996362</v>
      </c>
      <c r="N472" s="6">
        <v>1.1600000000000819</v>
      </c>
      <c r="O472" s="7">
        <v>1.0599999999999454</v>
      </c>
      <c r="P472" s="135">
        <v>1.5</v>
      </c>
      <c r="Q472" s="8">
        <f t="shared" si="34"/>
        <v>3554319.9999999893</v>
      </c>
      <c r="R472" s="8">
        <f t="shared" si="35"/>
        <v>3927439.9999999902</v>
      </c>
      <c r="S472" s="8">
        <f t="shared" si="43"/>
        <v>3968799.9999999925</v>
      </c>
      <c r="T472" s="8">
        <f t="shared" si="43"/>
        <v>4024239.9999999921</v>
      </c>
      <c r="U472" s="8">
        <f t="shared" si="43"/>
        <v>4077919.9999999935</v>
      </c>
      <c r="V472" s="8">
        <f t="shared" si="43"/>
        <v>4147439.9999999902</v>
      </c>
      <c r="W472" s="8">
        <f t="shared" si="43"/>
        <v>4249519.9999999972</v>
      </c>
      <c r="X472" s="8">
        <f t="shared" si="43"/>
        <v>4342799.9999999925</v>
      </c>
      <c r="Y472" s="8">
        <f t="shared" si="43"/>
        <v>4474799.9999999925</v>
      </c>
      <c r="Z472" s="140">
        <f t="shared" si="36"/>
        <v>36767279.999999925</v>
      </c>
      <c r="AA472" s="138">
        <v>33.195494492842613</v>
      </c>
      <c r="AB472" s="9">
        <v>33.749088536669611</v>
      </c>
      <c r="AC472" s="165">
        <v>34.14917296695706</v>
      </c>
      <c r="AD472" s="167">
        <v>19.879999999999995</v>
      </c>
      <c r="AE472" s="172">
        <f t="shared" si="23"/>
        <v>1749439.9999999995</v>
      </c>
    </row>
    <row r="473" spans="1:31" s="3" customFormat="1" ht="14.25" customHeight="1">
      <c r="A473" s="4">
        <v>65079</v>
      </c>
      <c r="B473" s="4" t="s">
        <v>5455</v>
      </c>
      <c r="C473" s="5" t="s">
        <v>5377</v>
      </c>
      <c r="D473" s="4" t="s">
        <v>4981</v>
      </c>
      <c r="E473" s="186">
        <v>426.49</v>
      </c>
      <c r="F473" s="133">
        <v>433.99</v>
      </c>
      <c r="G473" s="187">
        <v>436.89</v>
      </c>
      <c r="H473" s="132">
        <v>7.5</v>
      </c>
      <c r="I473" s="6">
        <v>0.43999999999999773</v>
      </c>
      <c r="J473" s="6">
        <v>2.9999999999972715E-2</v>
      </c>
      <c r="K473" s="6">
        <v>0.97000000000008413</v>
      </c>
      <c r="L473" s="6">
        <v>0.13999999999992951</v>
      </c>
      <c r="M473" s="6">
        <v>-0.29000000000002046</v>
      </c>
      <c r="N473" s="6">
        <v>0.3800000000000523</v>
      </c>
      <c r="O473" s="7">
        <v>1.0400000000000205</v>
      </c>
      <c r="P473" s="135">
        <v>0.18999999999994088</v>
      </c>
      <c r="Q473" s="8">
        <f t="shared" si="34"/>
        <v>2310000</v>
      </c>
      <c r="R473" s="8">
        <f t="shared" si="35"/>
        <v>2387439.9999999995</v>
      </c>
      <c r="S473" s="8">
        <f t="shared" si="43"/>
        <v>2390079.9999999972</v>
      </c>
      <c r="T473" s="8">
        <f t="shared" si="43"/>
        <v>2475440.0000000047</v>
      </c>
      <c r="U473" s="8">
        <f t="shared" si="43"/>
        <v>2487759.9999999986</v>
      </c>
      <c r="V473" s="8">
        <f t="shared" si="43"/>
        <v>2462239.9999999967</v>
      </c>
      <c r="W473" s="8">
        <f t="shared" si="43"/>
        <v>2495680.0000000014</v>
      </c>
      <c r="X473" s="8">
        <f t="shared" si="43"/>
        <v>2587200.0000000033</v>
      </c>
      <c r="Y473" s="8">
        <f t="shared" si="43"/>
        <v>2603919.9999999981</v>
      </c>
      <c r="Z473" s="140">
        <f t="shared" si="36"/>
        <v>22199760</v>
      </c>
      <c r="AA473" s="138">
        <v>29.229461795203925</v>
      </c>
      <c r="AB473" s="9">
        <v>29.743473761402495</v>
      </c>
      <c r="AC473" s="165">
        <v>29.942225054999277</v>
      </c>
      <c r="AD473" s="167">
        <v>10.399999999999977</v>
      </c>
      <c r="AE473" s="172">
        <f t="shared" si="23"/>
        <v>915199.99999999802</v>
      </c>
    </row>
    <row r="474" spans="1:31" s="3" customFormat="1" ht="14.25" customHeight="1">
      <c r="A474" s="4">
        <v>65080</v>
      </c>
      <c r="B474" s="4" t="s">
        <v>5456</v>
      </c>
      <c r="C474" s="5" t="s">
        <v>5377</v>
      </c>
      <c r="D474" s="4" t="s">
        <v>4981</v>
      </c>
      <c r="E474" s="186">
        <v>74.25</v>
      </c>
      <c r="F474" s="133">
        <v>75.099999999999994</v>
      </c>
      <c r="G474" s="187">
        <v>76.209999999999994</v>
      </c>
      <c r="H474" s="132">
        <v>0.84999999999999432</v>
      </c>
      <c r="I474" s="6">
        <v>1.0000000000019327E-2</v>
      </c>
      <c r="J474" s="6">
        <v>0.28999999999999204</v>
      </c>
      <c r="K474" s="6">
        <v>0.18999999999999773</v>
      </c>
      <c r="L474" s="6">
        <v>0.18999999999999773</v>
      </c>
      <c r="M474" s="6">
        <v>0.18999999999999773</v>
      </c>
      <c r="N474" s="6">
        <v>0.10999999999999943</v>
      </c>
      <c r="O474" s="7">
        <v>0</v>
      </c>
      <c r="P474" s="135">
        <v>0.12999999999999545</v>
      </c>
      <c r="Q474" s="8">
        <f t="shared" si="34"/>
        <v>261799.99999999831</v>
      </c>
      <c r="R474" s="8">
        <f t="shared" si="35"/>
        <v>263560.00000000169</v>
      </c>
      <c r="S474" s="8">
        <f t="shared" si="43"/>
        <v>289080.00000000099</v>
      </c>
      <c r="T474" s="8">
        <f t="shared" si="43"/>
        <v>305800.00000000081</v>
      </c>
      <c r="U474" s="8">
        <f t="shared" si="43"/>
        <v>322520.00000000064</v>
      </c>
      <c r="V474" s="8">
        <f t="shared" si="43"/>
        <v>339240.00000000047</v>
      </c>
      <c r="W474" s="8">
        <f t="shared" si="43"/>
        <v>348920.00000000041</v>
      </c>
      <c r="X474" s="8">
        <f t="shared" si="43"/>
        <v>348920.00000000041</v>
      </c>
      <c r="Y474" s="8">
        <f t="shared" si="43"/>
        <v>360360</v>
      </c>
      <c r="Z474" s="140">
        <f t="shared" si="36"/>
        <v>2840200.0000000037</v>
      </c>
      <c r="AA474" s="138">
        <v>2.152641878669276</v>
      </c>
      <c r="AB474" s="9">
        <v>2.1772849170109443</v>
      </c>
      <c r="AC474" s="165">
        <v>2.2094658259041817</v>
      </c>
      <c r="AD474" s="167">
        <v>1.9599999999999937</v>
      </c>
      <c r="AE474" s="172">
        <f t="shared" si="23"/>
        <v>172479.99999999945</v>
      </c>
    </row>
    <row r="475" spans="1:31" s="3" customFormat="1" ht="14.25" customHeight="1">
      <c r="A475" s="4">
        <v>65081</v>
      </c>
      <c r="B475" s="4" t="s">
        <v>5457</v>
      </c>
      <c r="C475" s="5" t="s">
        <v>5377</v>
      </c>
      <c r="D475" s="4" t="s">
        <v>4981</v>
      </c>
      <c r="E475" s="186">
        <v>136.89000000000001</v>
      </c>
      <c r="F475" s="133">
        <v>138.99</v>
      </c>
      <c r="G475" s="187">
        <v>146.13</v>
      </c>
      <c r="H475" s="132">
        <v>2.0999999999999943</v>
      </c>
      <c r="I475" s="6">
        <v>0.56999999999999318</v>
      </c>
      <c r="J475" s="6">
        <v>1.3400000000000034</v>
      </c>
      <c r="K475" s="6">
        <v>0.49000000000000909</v>
      </c>
      <c r="L475" s="6">
        <v>0.71999999999999886</v>
      </c>
      <c r="M475" s="6">
        <v>2.8499999999999943</v>
      </c>
      <c r="N475" s="6">
        <v>0.62999999999999545</v>
      </c>
      <c r="O475" s="7">
        <v>-0.25</v>
      </c>
      <c r="P475" s="135">
        <v>0.78999999999999204</v>
      </c>
      <c r="Q475" s="8">
        <f t="shared" si="34"/>
        <v>646799.99999999825</v>
      </c>
      <c r="R475" s="8">
        <f t="shared" si="35"/>
        <v>747119.99999999709</v>
      </c>
      <c r="S475" s="8">
        <f t="shared" si="43"/>
        <v>865039.99999999744</v>
      </c>
      <c r="T475" s="8">
        <f t="shared" si="43"/>
        <v>908159.99999999825</v>
      </c>
      <c r="U475" s="8">
        <f t="shared" si="43"/>
        <v>971519.99999999814</v>
      </c>
      <c r="V475" s="8">
        <f t="shared" si="43"/>
        <v>1222319.9999999977</v>
      </c>
      <c r="W475" s="8">
        <f t="shared" si="43"/>
        <v>1277759.9999999972</v>
      </c>
      <c r="X475" s="8">
        <f t="shared" si="43"/>
        <v>1255759.9999999972</v>
      </c>
      <c r="Y475" s="8">
        <f t="shared" si="43"/>
        <v>1325279.9999999965</v>
      </c>
      <c r="Z475" s="140">
        <f t="shared" si="36"/>
        <v>9219759.9999999776</v>
      </c>
      <c r="AA475" s="138">
        <v>10.395498245773911</v>
      </c>
      <c r="AB475" s="9">
        <v>10.554973344876293</v>
      </c>
      <c r="AC475" s="165">
        <v>11.097188681824393</v>
      </c>
      <c r="AD475" s="167">
        <v>9.2399999999999807</v>
      </c>
      <c r="AE475" s="172">
        <f t="shared" si="23"/>
        <v>813119.99999999825</v>
      </c>
    </row>
    <row r="476" spans="1:31" s="3" customFormat="1" ht="14.25" customHeight="1">
      <c r="A476" s="4">
        <v>65082</v>
      </c>
      <c r="B476" s="4" t="s">
        <v>5458</v>
      </c>
      <c r="C476" s="5" t="s">
        <v>5377</v>
      </c>
      <c r="D476" s="4" t="s">
        <v>4981</v>
      </c>
      <c r="E476" s="186">
        <v>203.24</v>
      </c>
      <c r="F476" s="133">
        <v>207.8</v>
      </c>
      <c r="G476" s="187">
        <v>211.11</v>
      </c>
      <c r="H476" s="132">
        <v>4.5600000000000023</v>
      </c>
      <c r="I476" s="6">
        <v>1.339999999999975</v>
      </c>
      <c r="J476" s="6">
        <v>0.10000000000002274</v>
      </c>
      <c r="K476" s="6">
        <v>0.13999999999998636</v>
      </c>
      <c r="L476" s="6">
        <v>0.37999999999999545</v>
      </c>
      <c r="M476" s="6">
        <v>0.22999999999998977</v>
      </c>
      <c r="N476" s="6">
        <v>0.71000000000003638</v>
      </c>
      <c r="O476" s="7">
        <v>8.0000000000012506E-2</v>
      </c>
      <c r="P476" s="135">
        <v>0.32999999999998408</v>
      </c>
      <c r="Q476" s="8">
        <f t="shared" si="34"/>
        <v>1404480.0000000005</v>
      </c>
      <c r="R476" s="8">
        <f t="shared" si="35"/>
        <v>1640319.999999996</v>
      </c>
      <c r="S476" s="8">
        <f t="shared" si="43"/>
        <v>1649119.9999999981</v>
      </c>
      <c r="T476" s="8">
        <f t="shared" si="43"/>
        <v>1661439.999999997</v>
      </c>
      <c r="U476" s="8">
        <f t="shared" si="43"/>
        <v>1694879.9999999965</v>
      </c>
      <c r="V476" s="8">
        <f t="shared" si="43"/>
        <v>1715119.9999999956</v>
      </c>
      <c r="W476" s="8">
        <f t="shared" si="43"/>
        <v>1777599.9999999988</v>
      </c>
      <c r="X476" s="8">
        <f t="shared" si="43"/>
        <v>1784640</v>
      </c>
      <c r="Y476" s="8">
        <f t="shared" si="43"/>
        <v>1813679.9999999986</v>
      </c>
      <c r="Z476" s="140">
        <f t="shared" si="36"/>
        <v>15141279.99999998</v>
      </c>
      <c r="AA476" s="138">
        <v>7.6477029422057337</v>
      </c>
      <c r="AB476" s="9">
        <v>7.8192908452585668</v>
      </c>
      <c r="AC476" s="165">
        <v>7.9438425906763044</v>
      </c>
      <c r="AD476" s="167">
        <v>7.8700000000000037</v>
      </c>
      <c r="AE476" s="172">
        <f t="shared" si="23"/>
        <v>692560.00000000035</v>
      </c>
    </row>
    <row r="477" spans="1:31" s="3" customFormat="1" ht="14.25" customHeight="1">
      <c r="A477" s="4">
        <v>65083</v>
      </c>
      <c r="B477" s="4" t="s">
        <v>5459</v>
      </c>
      <c r="C477" s="5" t="s">
        <v>5377</v>
      </c>
      <c r="D477" s="4" t="s">
        <v>4981</v>
      </c>
      <c r="E477" s="186">
        <v>312.15000000000003</v>
      </c>
      <c r="F477" s="133">
        <v>316.43</v>
      </c>
      <c r="G477" s="187">
        <v>322.73</v>
      </c>
      <c r="H477" s="132">
        <v>4.2799999999999727</v>
      </c>
      <c r="I477" s="6">
        <v>1.4900000000000091</v>
      </c>
      <c r="J477" s="6">
        <v>0.47000000000002728</v>
      </c>
      <c r="K477" s="6">
        <v>1.9199999999999591</v>
      </c>
      <c r="L477" s="6">
        <v>1.589999999999975</v>
      </c>
      <c r="M477" s="6">
        <v>0.20000000000004547</v>
      </c>
      <c r="N477" s="6">
        <v>0.18999999999999773</v>
      </c>
      <c r="O477" s="7">
        <v>0</v>
      </c>
      <c r="P477" s="135">
        <v>0.43999999999999773</v>
      </c>
      <c r="Q477" s="8">
        <f t="shared" si="34"/>
        <v>1318239.9999999916</v>
      </c>
      <c r="R477" s="8">
        <f t="shared" si="35"/>
        <v>1580479.9999999932</v>
      </c>
      <c r="S477" s="8">
        <f t="shared" si="43"/>
        <v>1621839.9999999956</v>
      </c>
      <c r="T477" s="8">
        <f t="shared" si="43"/>
        <v>1790799.9999999921</v>
      </c>
      <c r="U477" s="8">
        <f t="shared" si="43"/>
        <v>1930719.9999999898</v>
      </c>
      <c r="V477" s="8">
        <f t="shared" si="43"/>
        <v>1948319.9999999937</v>
      </c>
      <c r="W477" s="8">
        <f t="shared" si="43"/>
        <v>1965039.9999999935</v>
      </c>
      <c r="X477" s="8">
        <f t="shared" si="43"/>
        <v>1965039.9999999935</v>
      </c>
      <c r="Y477" s="8">
        <f t="shared" si="43"/>
        <v>2003759.9999999932</v>
      </c>
      <c r="Z477" s="140">
        <f t="shared" si="36"/>
        <v>16124239.999999933</v>
      </c>
      <c r="AA477" s="138">
        <v>9.9311200547221734</v>
      </c>
      <c r="AB477" s="9">
        <v>10.067289184416907</v>
      </c>
      <c r="AC477" s="165">
        <v>10.267725052892798</v>
      </c>
      <c r="AD477" s="167">
        <v>10.579999999999984</v>
      </c>
      <c r="AE477" s="172">
        <f t="shared" si="23"/>
        <v>931039.9999999986</v>
      </c>
    </row>
    <row r="478" spans="1:31" s="3" customFormat="1" ht="14.25" customHeight="1">
      <c r="A478" s="4">
        <v>65084</v>
      </c>
      <c r="B478" s="4" t="s">
        <v>5460</v>
      </c>
      <c r="C478" s="5" t="s">
        <v>5377</v>
      </c>
      <c r="D478" s="4" t="s">
        <v>4981</v>
      </c>
      <c r="E478" s="186">
        <v>83.05</v>
      </c>
      <c r="F478" s="133">
        <v>87.72999999999999</v>
      </c>
      <c r="G478" s="187">
        <v>93.410000000000011</v>
      </c>
      <c r="H478" s="132">
        <v>4.6799999999999926</v>
      </c>
      <c r="I478" s="6">
        <v>2.5700000000000074</v>
      </c>
      <c r="J478" s="6">
        <v>1.0000000000005116E-2</v>
      </c>
      <c r="K478" s="6">
        <v>1.0600000000000023</v>
      </c>
      <c r="L478" s="6">
        <v>0.32999999999999829</v>
      </c>
      <c r="M478" s="6">
        <v>0.35999999999999943</v>
      </c>
      <c r="N478" s="6">
        <v>0.97999999999998977</v>
      </c>
      <c r="O478" s="7">
        <v>0</v>
      </c>
      <c r="P478" s="135">
        <v>0.37000000000000455</v>
      </c>
      <c r="Q478" s="8">
        <f t="shared" si="34"/>
        <v>1441439.9999999979</v>
      </c>
      <c r="R478" s="8">
        <f t="shared" si="35"/>
        <v>1893759.9999999993</v>
      </c>
      <c r="S478" s="8">
        <f t="shared" si="43"/>
        <v>1894639.9999999998</v>
      </c>
      <c r="T478" s="8">
        <f t="shared" si="43"/>
        <v>1987920</v>
      </c>
      <c r="U478" s="8">
        <f t="shared" si="43"/>
        <v>2016959.9999999998</v>
      </c>
      <c r="V478" s="8">
        <f t="shared" si="43"/>
        <v>2048639.9999999998</v>
      </c>
      <c r="W478" s="8">
        <f t="shared" si="43"/>
        <v>2134879.9999999991</v>
      </c>
      <c r="X478" s="8">
        <f t="shared" si="43"/>
        <v>2134879.9999999991</v>
      </c>
      <c r="Y478" s="8">
        <f t="shared" si="43"/>
        <v>2167439.9999999995</v>
      </c>
      <c r="Z478" s="140">
        <f t="shared" si="36"/>
        <v>17720559.999999996</v>
      </c>
      <c r="AA478" s="138">
        <v>8.2704296042542182</v>
      </c>
      <c r="AB478" s="9">
        <v>8.7364815072994872</v>
      </c>
      <c r="AC478" s="165">
        <v>9.3021171503116999</v>
      </c>
      <c r="AD478" s="167">
        <v>10.360000000000014</v>
      </c>
      <c r="AE478" s="172">
        <f t="shared" si="23"/>
        <v>911680.00000000116</v>
      </c>
    </row>
    <row r="479" spans="1:31" s="3" customFormat="1" ht="14.25" customHeight="1">
      <c r="A479" s="4">
        <v>65085</v>
      </c>
      <c r="B479" s="4" t="s">
        <v>5461</v>
      </c>
      <c r="C479" s="5" t="s">
        <v>5377</v>
      </c>
      <c r="D479" s="4" t="s">
        <v>4981</v>
      </c>
      <c r="E479" s="186">
        <v>84.66</v>
      </c>
      <c r="F479" s="133">
        <v>84.91</v>
      </c>
      <c r="G479" s="187">
        <v>85.05</v>
      </c>
      <c r="H479" s="132">
        <v>0.25</v>
      </c>
      <c r="I479" s="6">
        <v>0</v>
      </c>
      <c r="J479" s="6">
        <v>0.12999999999999545</v>
      </c>
      <c r="K479" s="6">
        <v>0</v>
      </c>
      <c r="L479" s="6">
        <v>0</v>
      </c>
      <c r="M479" s="6">
        <v>1.0000000000005116E-2</v>
      </c>
      <c r="N479" s="6">
        <v>0</v>
      </c>
      <c r="O479" s="7">
        <v>0</v>
      </c>
      <c r="P479" s="135">
        <v>0</v>
      </c>
      <c r="Q479" s="8">
        <f t="shared" si="34"/>
        <v>77000</v>
      </c>
      <c r="R479" s="8">
        <f t="shared" si="35"/>
        <v>77000</v>
      </c>
      <c r="S479" s="8">
        <f t="shared" si="43"/>
        <v>88439.999999999593</v>
      </c>
      <c r="T479" s="8">
        <f t="shared" si="43"/>
        <v>88439.999999999593</v>
      </c>
      <c r="U479" s="8">
        <f t="shared" si="43"/>
        <v>88439.999999999593</v>
      </c>
      <c r="V479" s="8">
        <f t="shared" si="43"/>
        <v>89320.000000000044</v>
      </c>
      <c r="W479" s="8">
        <f t="shared" si="43"/>
        <v>89320.000000000044</v>
      </c>
      <c r="X479" s="8">
        <f t="shared" si="43"/>
        <v>89320.000000000044</v>
      </c>
      <c r="Y479" s="8">
        <f t="shared" si="43"/>
        <v>89320.000000000044</v>
      </c>
      <c r="Z479" s="140">
        <f t="shared" si="36"/>
        <v>776599.99999999884</v>
      </c>
      <c r="AA479" s="138">
        <v>3.2074985603006692</v>
      </c>
      <c r="AB479" s="9">
        <v>3.2169702664201494</v>
      </c>
      <c r="AC479" s="165">
        <v>3.2222744218470578</v>
      </c>
      <c r="AD479" s="167">
        <v>0.39000000000000057</v>
      </c>
      <c r="AE479" s="172">
        <f t="shared" si="23"/>
        <v>34320.000000000051</v>
      </c>
    </row>
    <row r="480" spans="1:31" s="3" customFormat="1" ht="14.25" customHeight="1">
      <c r="A480" s="4">
        <v>65086</v>
      </c>
      <c r="B480" s="4" t="s">
        <v>5462</v>
      </c>
      <c r="C480" s="5" t="s">
        <v>5377</v>
      </c>
      <c r="D480" s="4" t="s">
        <v>4981</v>
      </c>
      <c r="E480" s="186">
        <v>60.370000000000005</v>
      </c>
      <c r="F480" s="133">
        <v>60.370000000000005</v>
      </c>
      <c r="G480" s="187">
        <v>60.370000000000005</v>
      </c>
      <c r="H480" s="132">
        <v>0</v>
      </c>
      <c r="I480" s="6">
        <v>0</v>
      </c>
      <c r="J480" s="6">
        <v>0</v>
      </c>
      <c r="K480" s="6">
        <v>0</v>
      </c>
      <c r="L480" s="6">
        <v>0</v>
      </c>
      <c r="M480" s="6">
        <v>0</v>
      </c>
      <c r="N480" s="6">
        <v>0</v>
      </c>
      <c r="O480" s="7">
        <v>0</v>
      </c>
      <c r="P480" s="135">
        <v>0</v>
      </c>
      <c r="Q480" s="8">
        <f t="shared" si="34"/>
        <v>0</v>
      </c>
      <c r="R480" s="8">
        <f t="shared" si="35"/>
        <v>0</v>
      </c>
      <c r="S480" s="8">
        <f t="shared" si="43"/>
        <v>0</v>
      </c>
      <c r="T480" s="8">
        <f t="shared" si="43"/>
        <v>0</v>
      </c>
      <c r="U480" s="8">
        <f t="shared" si="43"/>
        <v>0</v>
      </c>
      <c r="V480" s="8">
        <f t="shared" si="43"/>
        <v>0</v>
      </c>
      <c r="W480" s="8">
        <f t="shared" si="43"/>
        <v>0</v>
      </c>
      <c r="X480" s="8">
        <f t="shared" si="43"/>
        <v>0</v>
      </c>
      <c r="Y480" s="8">
        <f t="shared" si="43"/>
        <v>0</v>
      </c>
      <c r="Z480" s="140">
        <f t="shared" si="36"/>
        <v>0</v>
      </c>
      <c r="AA480" s="138">
        <v>1.1331088512750058</v>
      </c>
      <c r="AB480" s="9">
        <v>1.1331088512750058</v>
      </c>
      <c r="AC480" s="165">
        <v>1.1331088512750058</v>
      </c>
      <c r="AD480" s="167">
        <v>0</v>
      </c>
      <c r="AE480" s="172">
        <f t="shared" si="23"/>
        <v>0</v>
      </c>
    </row>
    <row r="481" spans="1:31" s="3" customFormat="1" ht="14.25" customHeight="1">
      <c r="A481" s="4">
        <v>65087</v>
      </c>
      <c r="B481" s="4" t="s">
        <v>5463</v>
      </c>
      <c r="C481" s="5" t="s">
        <v>5377</v>
      </c>
      <c r="D481" s="4" t="s">
        <v>4981</v>
      </c>
      <c r="E481" s="186">
        <v>393.45</v>
      </c>
      <c r="F481" s="133">
        <v>399.12</v>
      </c>
      <c r="G481" s="187">
        <v>415.15</v>
      </c>
      <c r="H481" s="132">
        <v>5.6700000000000159</v>
      </c>
      <c r="I481" s="6">
        <v>1.5</v>
      </c>
      <c r="J481" s="6">
        <v>3.4900000000000091</v>
      </c>
      <c r="K481" s="6">
        <v>0.56999999999999318</v>
      </c>
      <c r="L481" s="6">
        <v>1.8500000000000227</v>
      </c>
      <c r="M481" s="6">
        <v>0.86000000000001364</v>
      </c>
      <c r="N481" s="6">
        <v>5.4099999999999682</v>
      </c>
      <c r="O481" s="7">
        <v>0.47000000000002728</v>
      </c>
      <c r="P481" s="135">
        <v>1.8799999999999386</v>
      </c>
      <c r="Q481" s="8">
        <f t="shared" si="34"/>
        <v>1746360.0000000049</v>
      </c>
      <c r="R481" s="8">
        <f t="shared" si="35"/>
        <v>2010360.0000000049</v>
      </c>
      <c r="S481" s="8">
        <f t="shared" si="43"/>
        <v>2317480.0000000056</v>
      </c>
      <c r="T481" s="8">
        <f t="shared" si="43"/>
        <v>2367640.0000000051</v>
      </c>
      <c r="U481" s="8">
        <f t="shared" si="43"/>
        <v>2530440.000000007</v>
      </c>
      <c r="V481" s="8">
        <f t="shared" si="43"/>
        <v>2606120.0000000084</v>
      </c>
      <c r="W481" s="8">
        <f t="shared" si="43"/>
        <v>3082200.0000000056</v>
      </c>
      <c r="X481" s="8">
        <f t="shared" si="43"/>
        <v>3123560.0000000079</v>
      </c>
      <c r="Y481" s="8">
        <f t="shared" si="43"/>
        <v>3289000.0000000023</v>
      </c>
      <c r="Z481" s="140">
        <f t="shared" si="36"/>
        <v>23073160.000000056</v>
      </c>
      <c r="AA481" s="138">
        <v>5.9040584868683652</v>
      </c>
      <c r="AB481" s="9">
        <v>5.9891417544259795</v>
      </c>
      <c r="AC481" s="165">
        <v>6.2296858071505961</v>
      </c>
      <c r="AD481" s="167">
        <v>21.699999999999989</v>
      </c>
      <c r="AE481" s="172">
        <f t="shared" si="23"/>
        <v>1909599.9999999991</v>
      </c>
    </row>
    <row r="482" spans="1:31" s="3" customFormat="1" ht="14.25" customHeight="1">
      <c r="A482" s="4">
        <v>65088</v>
      </c>
      <c r="B482" s="4" t="s">
        <v>5464</v>
      </c>
      <c r="C482" s="5" t="s">
        <v>5377</v>
      </c>
      <c r="D482" s="4" t="s">
        <v>4981</v>
      </c>
      <c r="E482" s="186">
        <v>480.5</v>
      </c>
      <c r="F482" s="133">
        <v>495.25</v>
      </c>
      <c r="G482" s="187">
        <v>504.3</v>
      </c>
      <c r="H482" s="132">
        <v>14.75</v>
      </c>
      <c r="I482" s="6">
        <v>1.6499999999999773</v>
      </c>
      <c r="J482" s="6">
        <v>0.19000000000005457</v>
      </c>
      <c r="K482" s="6">
        <v>1.4800000000000182</v>
      </c>
      <c r="L482" s="6">
        <v>0.56999999999993634</v>
      </c>
      <c r="M482" s="6">
        <v>1.160000000000025</v>
      </c>
      <c r="N482" s="6">
        <v>1.6899999999999977</v>
      </c>
      <c r="O482" s="7">
        <v>1.75</v>
      </c>
      <c r="P482" s="135">
        <v>0.56000000000000227</v>
      </c>
      <c r="Q482" s="8">
        <f t="shared" si="34"/>
        <v>4543000</v>
      </c>
      <c r="R482" s="8">
        <f t="shared" si="35"/>
        <v>4833399.9999999963</v>
      </c>
      <c r="S482" s="8">
        <f t="shared" si="43"/>
        <v>4850120.0000000009</v>
      </c>
      <c r="T482" s="8">
        <f t="shared" si="43"/>
        <v>4980360.0000000028</v>
      </c>
      <c r="U482" s="8">
        <f t="shared" si="43"/>
        <v>5030519.9999999972</v>
      </c>
      <c r="V482" s="8">
        <f t="shared" si="43"/>
        <v>5132599.9999999991</v>
      </c>
      <c r="W482" s="8">
        <f t="shared" si="43"/>
        <v>5281319.9999999991</v>
      </c>
      <c r="X482" s="8">
        <f t="shared" si="43"/>
        <v>5435319.9999999991</v>
      </c>
      <c r="Y482" s="8">
        <f t="shared" si="43"/>
        <v>5484599.9999999991</v>
      </c>
      <c r="Z482" s="140">
        <f t="shared" si="36"/>
        <v>45571239.999999993</v>
      </c>
      <c r="AA482" s="138">
        <v>40.312770045220773</v>
      </c>
      <c r="AB482" s="9">
        <v>41.550258823924217</v>
      </c>
      <c r="AC482" s="165">
        <v>42.309531600010061</v>
      </c>
      <c r="AD482" s="167">
        <v>23.800000000000011</v>
      </c>
      <c r="AE482" s="172">
        <f t="shared" si="23"/>
        <v>2094400.0000000009</v>
      </c>
    </row>
    <row r="483" spans="1:31" s="3" customFormat="1" ht="14.25" customHeight="1">
      <c r="A483" s="4">
        <v>65089</v>
      </c>
      <c r="B483" s="4" t="s">
        <v>5465</v>
      </c>
      <c r="C483" s="5" t="s">
        <v>5377</v>
      </c>
      <c r="D483" s="4" t="s">
        <v>4981</v>
      </c>
      <c r="E483" s="186">
        <v>285.01</v>
      </c>
      <c r="F483" s="133">
        <v>292.09999999999997</v>
      </c>
      <c r="G483" s="187">
        <v>296.59000000000003</v>
      </c>
      <c r="H483" s="132">
        <v>7.089999999999975</v>
      </c>
      <c r="I483" s="6">
        <v>0.45000000000004547</v>
      </c>
      <c r="J483" s="6">
        <v>9.9999999999909051E-3</v>
      </c>
      <c r="K483" s="6">
        <v>0.97000000000002728</v>
      </c>
      <c r="L483" s="6">
        <v>1.2200000000000273</v>
      </c>
      <c r="M483" s="6">
        <v>0.55999999999994543</v>
      </c>
      <c r="N483" s="6">
        <v>1.1800000000000068</v>
      </c>
      <c r="O483" s="7">
        <v>0</v>
      </c>
      <c r="P483" s="135">
        <v>0.10000000000002274</v>
      </c>
      <c r="Q483" s="8">
        <f t="shared" si="34"/>
        <v>2183719.9999999921</v>
      </c>
      <c r="R483" s="8">
        <f t="shared" si="35"/>
        <v>2262920</v>
      </c>
      <c r="S483" s="8">
        <f t="shared" si="43"/>
        <v>2263799.9999999991</v>
      </c>
      <c r="T483" s="8">
        <f t="shared" si="43"/>
        <v>2349160.0000000014</v>
      </c>
      <c r="U483" s="8">
        <f t="shared" si="43"/>
        <v>2456520.0000000037</v>
      </c>
      <c r="V483" s="8">
        <f t="shared" si="43"/>
        <v>2505799.9999999991</v>
      </c>
      <c r="W483" s="8">
        <f t="shared" si="43"/>
        <v>2609639.9999999995</v>
      </c>
      <c r="X483" s="8">
        <f t="shared" si="43"/>
        <v>2609639.9999999995</v>
      </c>
      <c r="Y483" s="8">
        <f t="shared" si="43"/>
        <v>2618440.0000000014</v>
      </c>
      <c r="Z483" s="140">
        <f t="shared" si="36"/>
        <v>21859639.999999996</v>
      </c>
      <c r="AA483" s="138">
        <v>10.134049210638599</v>
      </c>
      <c r="AB483" s="9">
        <v>10.386147063006684</v>
      </c>
      <c r="AC483" s="165">
        <v>10.545797183899873</v>
      </c>
      <c r="AD483" s="167">
        <v>11.580000000000041</v>
      </c>
      <c r="AE483" s="172">
        <f t="shared" si="23"/>
        <v>1019040.0000000036</v>
      </c>
    </row>
    <row r="484" spans="1:31" s="3" customFormat="1" ht="14.25" customHeight="1">
      <c r="A484" s="4">
        <v>65090</v>
      </c>
      <c r="B484" s="4" t="s">
        <v>5466</v>
      </c>
      <c r="C484" s="5" t="s">
        <v>5377</v>
      </c>
      <c r="D484" s="4" t="s">
        <v>4981</v>
      </c>
      <c r="E484" s="186">
        <v>190</v>
      </c>
      <c r="F484" s="133">
        <v>194.79</v>
      </c>
      <c r="G484" s="187">
        <v>198.73000000000002</v>
      </c>
      <c r="H484" s="132">
        <v>4.789999999999992</v>
      </c>
      <c r="I484" s="6">
        <v>0.59000000000000341</v>
      </c>
      <c r="J484" s="6">
        <v>0</v>
      </c>
      <c r="K484" s="6">
        <v>0.41999999999998749</v>
      </c>
      <c r="L484" s="6">
        <v>0.40000000000003411</v>
      </c>
      <c r="M484" s="6">
        <v>1.0099999999999909</v>
      </c>
      <c r="N484" s="6">
        <v>0.40000000000000568</v>
      </c>
      <c r="O484" s="7">
        <v>0.15999999999999659</v>
      </c>
      <c r="P484" s="135">
        <v>0.96000000000000796</v>
      </c>
      <c r="Q484" s="8">
        <f t="shared" si="34"/>
        <v>1475319.9999999974</v>
      </c>
      <c r="R484" s="8">
        <f t="shared" si="35"/>
        <v>1579159.9999999981</v>
      </c>
      <c r="S484" s="8">
        <f t="shared" si="43"/>
        <v>1579159.9999999981</v>
      </c>
      <c r="T484" s="8">
        <f t="shared" si="43"/>
        <v>1616119.999999997</v>
      </c>
      <c r="U484" s="8">
        <f t="shared" si="43"/>
        <v>1651320</v>
      </c>
      <c r="V484" s="8">
        <f t="shared" si="43"/>
        <v>1740199.9999999993</v>
      </c>
      <c r="W484" s="8">
        <f t="shared" si="43"/>
        <v>1775399.9999999998</v>
      </c>
      <c r="X484" s="8">
        <f t="shared" si="43"/>
        <v>1789479.9999999995</v>
      </c>
      <c r="Y484" s="8">
        <f t="shared" si="43"/>
        <v>1873960.0000000002</v>
      </c>
      <c r="Z484" s="140">
        <f t="shared" si="36"/>
        <v>15080119.999999991</v>
      </c>
      <c r="AA484" s="138">
        <v>13.604760234001875</v>
      </c>
      <c r="AB484" s="9">
        <v>13.947743399901185</v>
      </c>
      <c r="AC484" s="165">
        <v>14.229863164753647</v>
      </c>
      <c r="AD484" s="167">
        <v>8.7300000000000182</v>
      </c>
      <c r="AE484" s="172">
        <f t="shared" si="23"/>
        <v>768240.00000000163</v>
      </c>
    </row>
    <row r="485" spans="1:31" s="3" customFormat="1" ht="14.25" customHeight="1">
      <c r="A485" s="4">
        <v>65091</v>
      </c>
      <c r="B485" s="4" t="s">
        <v>5467</v>
      </c>
      <c r="C485" s="5" t="s">
        <v>5377</v>
      </c>
      <c r="D485" s="4" t="s">
        <v>4981</v>
      </c>
      <c r="E485" s="186">
        <v>186.87</v>
      </c>
      <c r="F485" s="133">
        <v>188.58</v>
      </c>
      <c r="G485" s="187">
        <v>191.81</v>
      </c>
      <c r="H485" s="132">
        <v>1.710000000000008</v>
      </c>
      <c r="I485" s="6">
        <v>0.31000000000000227</v>
      </c>
      <c r="J485" s="6">
        <v>3.0000000000001137E-2</v>
      </c>
      <c r="K485" s="6">
        <v>0.34000000000000341</v>
      </c>
      <c r="L485" s="6">
        <v>0.56999999999996476</v>
      </c>
      <c r="M485" s="6">
        <v>0.27000000000003865</v>
      </c>
      <c r="N485" s="6">
        <v>5.9999999999973852E-2</v>
      </c>
      <c r="O485" s="7">
        <v>3.0000000000001137E-2</v>
      </c>
      <c r="P485" s="135">
        <v>1.6200000000000045</v>
      </c>
      <c r="Q485" s="8">
        <f t="shared" si="34"/>
        <v>526680.00000000244</v>
      </c>
      <c r="R485" s="8">
        <f t="shared" si="35"/>
        <v>581240.00000000279</v>
      </c>
      <c r="S485" s="8">
        <f t="shared" si="43"/>
        <v>583880.00000000291</v>
      </c>
      <c r="T485" s="8">
        <f t="shared" si="43"/>
        <v>613800.00000000326</v>
      </c>
      <c r="U485" s="8">
        <f t="shared" si="43"/>
        <v>663960.00000000012</v>
      </c>
      <c r="V485" s="8">
        <f t="shared" si="43"/>
        <v>687720.00000000349</v>
      </c>
      <c r="W485" s="8">
        <f t="shared" si="43"/>
        <v>693000.00000000116</v>
      </c>
      <c r="X485" s="8">
        <f t="shared" si="43"/>
        <v>695640.00000000128</v>
      </c>
      <c r="Y485" s="8">
        <f t="shared" si="43"/>
        <v>838200.00000000163</v>
      </c>
      <c r="Z485" s="140">
        <f t="shared" si="36"/>
        <v>5884120.0000000186</v>
      </c>
      <c r="AA485" s="138">
        <v>7.8915362460831595</v>
      </c>
      <c r="AB485" s="9">
        <v>7.9637496938318746</v>
      </c>
      <c r="AC485" s="165">
        <v>8.1001528729127781</v>
      </c>
      <c r="AD485" s="167">
        <v>4.9399999999999977</v>
      </c>
      <c r="AE485" s="172">
        <f t="shared" si="23"/>
        <v>434719.99999999983</v>
      </c>
    </row>
    <row r="486" spans="1:31" s="3" customFormat="1" ht="14.25" customHeight="1">
      <c r="A486" s="4">
        <v>65092</v>
      </c>
      <c r="B486" s="4" t="s">
        <v>5468</v>
      </c>
      <c r="C486" s="5" t="s">
        <v>5377</v>
      </c>
      <c r="D486" s="4" t="s">
        <v>4981</v>
      </c>
      <c r="E486" s="186">
        <v>74.83</v>
      </c>
      <c r="F486" s="133">
        <v>75.03</v>
      </c>
      <c r="G486" s="187">
        <v>76.28</v>
      </c>
      <c r="H486" s="132">
        <v>0.20000000000000284</v>
      </c>
      <c r="I486" s="6">
        <v>0.17000000000000171</v>
      </c>
      <c r="J486" s="6">
        <v>0</v>
      </c>
      <c r="K486" s="6">
        <v>0</v>
      </c>
      <c r="L486" s="6">
        <v>0.42000000000000171</v>
      </c>
      <c r="M486" s="6">
        <v>0.40999999999999659</v>
      </c>
      <c r="N486" s="6">
        <v>4.9999999999997158E-2</v>
      </c>
      <c r="O486" s="7">
        <v>0.12000000000000455</v>
      </c>
      <c r="P486" s="135">
        <v>7.9999999999998295E-2</v>
      </c>
      <c r="Q486" s="8">
        <f t="shared" si="34"/>
        <v>61600.000000000873</v>
      </c>
      <c r="R486" s="8">
        <f t="shared" si="35"/>
        <v>91520.000000001164</v>
      </c>
      <c r="S486" s="8">
        <f t="shared" si="43"/>
        <v>91520.000000001164</v>
      </c>
      <c r="T486" s="8">
        <f t="shared" si="43"/>
        <v>91520.000000001164</v>
      </c>
      <c r="U486" s="8">
        <f t="shared" si="43"/>
        <v>128480.00000000131</v>
      </c>
      <c r="V486" s="8">
        <f t="shared" ref="V486:Y486" si="44">U486+(M486*88000)</f>
        <v>164560.00000000102</v>
      </c>
      <c r="W486" s="8">
        <f t="shared" si="44"/>
        <v>168960.00000000076</v>
      </c>
      <c r="X486" s="8">
        <f t="shared" si="44"/>
        <v>179520.00000000116</v>
      </c>
      <c r="Y486" s="8">
        <f t="shared" si="44"/>
        <v>186560.00000000102</v>
      </c>
      <c r="Z486" s="140">
        <f t="shared" si="36"/>
        <v>1164240.0000000095</v>
      </c>
      <c r="AA486" s="138">
        <v>3.1365004317246354</v>
      </c>
      <c r="AB486" s="9">
        <v>3.1448834343485146</v>
      </c>
      <c r="AC486" s="165">
        <v>3.1972772007477634</v>
      </c>
      <c r="AD486" s="167">
        <v>1.4500000000000028</v>
      </c>
      <c r="AE486" s="172">
        <f t="shared" si="23"/>
        <v>127600.00000000025</v>
      </c>
    </row>
    <row r="487" spans="1:31" s="3" customFormat="1" ht="14.25" customHeight="1">
      <c r="A487" s="4">
        <v>65093</v>
      </c>
      <c r="B487" s="4" t="s">
        <v>5469</v>
      </c>
      <c r="C487" s="5" t="s">
        <v>5377</v>
      </c>
      <c r="D487" s="4" t="s">
        <v>4981</v>
      </c>
      <c r="E487" s="186">
        <v>48.68</v>
      </c>
      <c r="F487" s="133">
        <v>49.42</v>
      </c>
      <c r="G487" s="187">
        <v>49.59</v>
      </c>
      <c r="H487" s="132">
        <v>0.74000000000000199</v>
      </c>
      <c r="I487" s="6">
        <v>0.10999999999999943</v>
      </c>
      <c r="J487" s="6">
        <v>0</v>
      </c>
      <c r="K487" s="6">
        <v>6.0000000000002274E-2</v>
      </c>
      <c r="L487" s="6">
        <v>0</v>
      </c>
      <c r="M487" s="6">
        <v>0</v>
      </c>
      <c r="N487" s="6">
        <v>0</v>
      </c>
      <c r="O487" s="7">
        <v>0</v>
      </c>
      <c r="P487" s="135">
        <v>0</v>
      </c>
      <c r="Q487" s="8">
        <f t="shared" si="34"/>
        <v>227920.00000000061</v>
      </c>
      <c r="R487" s="8">
        <f t="shared" si="35"/>
        <v>247280.00000000052</v>
      </c>
      <c r="S487" s="8">
        <f t="shared" ref="S487:Y523" si="45">R487+(J487*88000)</f>
        <v>247280.00000000052</v>
      </c>
      <c r="T487" s="8">
        <f t="shared" si="45"/>
        <v>252560.00000000073</v>
      </c>
      <c r="U487" s="8">
        <f t="shared" si="45"/>
        <v>252560.00000000073</v>
      </c>
      <c r="V487" s="8">
        <f t="shared" si="45"/>
        <v>252560.00000000073</v>
      </c>
      <c r="W487" s="8">
        <f t="shared" si="45"/>
        <v>252560.00000000073</v>
      </c>
      <c r="X487" s="8">
        <f t="shared" si="45"/>
        <v>252560.00000000073</v>
      </c>
      <c r="Y487" s="8">
        <f t="shared" si="45"/>
        <v>252560.00000000073</v>
      </c>
      <c r="Z487" s="140">
        <f t="shared" si="36"/>
        <v>2237840.0000000061</v>
      </c>
      <c r="AA487" s="138">
        <v>7.955678308192649</v>
      </c>
      <c r="AB487" s="9">
        <v>8.0766150778734733</v>
      </c>
      <c r="AC487" s="165">
        <v>8.1043978492866362</v>
      </c>
      <c r="AD487" s="167">
        <v>0.91000000000000358</v>
      </c>
      <c r="AE487" s="172">
        <f t="shared" si="23"/>
        <v>80080.00000000032</v>
      </c>
    </row>
    <row r="488" spans="1:31" s="3" customFormat="1" ht="14.25" customHeight="1">
      <c r="A488" s="4">
        <v>65094</v>
      </c>
      <c r="B488" s="4" t="s">
        <v>5470</v>
      </c>
      <c r="C488" s="5" t="s">
        <v>5377</v>
      </c>
      <c r="D488" s="4" t="s">
        <v>4981</v>
      </c>
      <c r="E488" s="186">
        <v>88.92</v>
      </c>
      <c r="F488" s="133">
        <v>92.08</v>
      </c>
      <c r="G488" s="187">
        <v>92.25</v>
      </c>
      <c r="H488" s="132">
        <v>3.1599999999999966</v>
      </c>
      <c r="I488" s="6">
        <v>0.12999999999999545</v>
      </c>
      <c r="J488" s="6">
        <v>1.0000000000019327E-2</v>
      </c>
      <c r="K488" s="6">
        <v>1.999999999998181E-2</v>
      </c>
      <c r="L488" s="6">
        <v>1.0000000000005116E-2</v>
      </c>
      <c r="M488" s="6">
        <v>0</v>
      </c>
      <c r="N488" s="6">
        <v>0</v>
      </c>
      <c r="O488" s="7">
        <v>0</v>
      </c>
      <c r="P488" s="135">
        <v>0</v>
      </c>
      <c r="Q488" s="8">
        <f t="shared" si="34"/>
        <v>973279.99999999895</v>
      </c>
      <c r="R488" s="8">
        <f t="shared" si="35"/>
        <v>996159.99999999814</v>
      </c>
      <c r="S488" s="8">
        <f t="shared" si="45"/>
        <v>997039.99999999988</v>
      </c>
      <c r="T488" s="8">
        <f t="shared" si="45"/>
        <v>998799.99999999825</v>
      </c>
      <c r="U488" s="8">
        <f t="shared" si="45"/>
        <v>999679.99999999872</v>
      </c>
      <c r="V488" s="8">
        <f t="shared" si="45"/>
        <v>999679.99999999872</v>
      </c>
      <c r="W488" s="8">
        <f t="shared" si="45"/>
        <v>999679.99999999872</v>
      </c>
      <c r="X488" s="8">
        <f t="shared" si="45"/>
        <v>999679.99999999872</v>
      </c>
      <c r="Y488" s="8">
        <f t="shared" si="45"/>
        <v>999679.99999999872</v>
      </c>
      <c r="Z488" s="140">
        <f t="shared" si="36"/>
        <v>8963679.9999999907</v>
      </c>
      <c r="AA488" s="138">
        <v>2.5231258157879806</v>
      </c>
      <c r="AB488" s="9">
        <v>2.6127915555303334</v>
      </c>
      <c r="AC488" s="165">
        <v>2.6176153453265987</v>
      </c>
      <c r="AD488" s="167">
        <v>3.3299999999999979</v>
      </c>
      <c r="AE488" s="172">
        <f t="shared" si="23"/>
        <v>293039.99999999983</v>
      </c>
    </row>
    <row r="489" spans="1:31" s="3" customFormat="1" ht="14.25" customHeight="1">
      <c r="A489" s="4">
        <v>65095</v>
      </c>
      <c r="B489" s="4" t="s">
        <v>5471</v>
      </c>
      <c r="C489" s="5" t="s">
        <v>5377</v>
      </c>
      <c r="D489" s="4" t="s">
        <v>4981</v>
      </c>
      <c r="E489" s="186">
        <v>91.86</v>
      </c>
      <c r="F489" s="133">
        <v>94.25</v>
      </c>
      <c r="G489" s="187">
        <v>95.190000000000012</v>
      </c>
      <c r="H489" s="132">
        <v>2.3900000000000006</v>
      </c>
      <c r="I489" s="6">
        <v>0.45000000000000284</v>
      </c>
      <c r="J489" s="6">
        <v>0</v>
      </c>
      <c r="K489" s="6">
        <v>3.0000000000001137E-2</v>
      </c>
      <c r="L489" s="6">
        <v>0.20000000000000284</v>
      </c>
      <c r="M489" s="6">
        <v>4.9999999999997158E-2</v>
      </c>
      <c r="N489" s="6">
        <v>6.9999999999993179E-2</v>
      </c>
      <c r="O489" s="7">
        <v>0.12999999999999545</v>
      </c>
      <c r="P489" s="135">
        <v>1.0000000000019327E-2</v>
      </c>
      <c r="Q489" s="8">
        <f t="shared" si="34"/>
        <v>736120.00000000012</v>
      </c>
      <c r="R489" s="8">
        <f t="shared" si="35"/>
        <v>815320.00000000058</v>
      </c>
      <c r="S489" s="8">
        <f t="shared" si="45"/>
        <v>815320.00000000058</v>
      </c>
      <c r="T489" s="8">
        <f t="shared" si="45"/>
        <v>817960.0000000007</v>
      </c>
      <c r="U489" s="8">
        <f t="shared" si="45"/>
        <v>835560.00000000093</v>
      </c>
      <c r="V489" s="8">
        <f t="shared" si="45"/>
        <v>839960.0000000007</v>
      </c>
      <c r="W489" s="8">
        <f t="shared" si="45"/>
        <v>846120.00000000012</v>
      </c>
      <c r="X489" s="8">
        <f t="shared" si="45"/>
        <v>857559.99999999977</v>
      </c>
      <c r="Y489" s="8">
        <f t="shared" si="45"/>
        <v>858440.00000000151</v>
      </c>
      <c r="Z489" s="140">
        <f t="shared" si="36"/>
        <v>7422360.0000000056</v>
      </c>
      <c r="AA489" s="138">
        <v>1.4731045365397597</v>
      </c>
      <c r="AB489" s="9">
        <v>1.5114315542006571</v>
      </c>
      <c r="AC489" s="165">
        <v>1.5265057787200063</v>
      </c>
      <c r="AD489" s="167">
        <v>3.3300000000000125</v>
      </c>
      <c r="AE489" s="172">
        <f t="shared" si="23"/>
        <v>293040.00000000111</v>
      </c>
    </row>
    <row r="490" spans="1:31" s="3" customFormat="1" ht="14.25" customHeight="1">
      <c r="A490" s="4">
        <v>65096</v>
      </c>
      <c r="B490" s="4" t="s">
        <v>5472</v>
      </c>
      <c r="C490" s="5" t="s">
        <v>5377</v>
      </c>
      <c r="D490" s="4" t="s">
        <v>4981</v>
      </c>
      <c r="E490" s="186">
        <v>210.07</v>
      </c>
      <c r="F490" s="133">
        <v>211.94</v>
      </c>
      <c r="G490" s="187">
        <v>216.02</v>
      </c>
      <c r="H490" s="132">
        <v>1.8700000000000045</v>
      </c>
      <c r="I490" s="6">
        <v>0.53000000000000114</v>
      </c>
      <c r="J490" s="6">
        <v>6.9999999999993179E-2</v>
      </c>
      <c r="K490" s="6">
        <v>3.0000000000001137E-2</v>
      </c>
      <c r="L490" s="6">
        <v>2.4300000000000068</v>
      </c>
      <c r="M490" s="6">
        <v>0.80000000000001137</v>
      </c>
      <c r="N490" s="6">
        <v>-6.0000000000002274E-2</v>
      </c>
      <c r="O490" s="7">
        <v>0</v>
      </c>
      <c r="P490" s="135">
        <v>0.28000000000000114</v>
      </c>
      <c r="Q490" s="8">
        <f t="shared" si="34"/>
        <v>575960.0000000014</v>
      </c>
      <c r="R490" s="8">
        <f t="shared" si="35"/>
        <v>669240.00000000163</v>
      </c>
      <c r="S490" s="8">
        <f t="shared" si="45"/>
        <v>675400.00000000105</v>
      </c>
      <c r="T490" s="8">
        <f t="shared" si="45"/>
        <v>678040.00000000116</v>
      </c>
      <c r="U490" s="8">
        <f t="shared" si="45"/>
        <v>891880.00000000175</v>
      </c>
      <c r="V490" s="8">
        <f t="shared" si="45"/>
        <v>962280.00000000279</v>
      </c>
      <c r="W490" s="8">
        <f t="shared" si="45"/>
        <v>957000.00000000256</v>
      </c>
      <c r="X490" s="8">
        <f t="shared" si="45"/>
        <v>957000.00000000256</v>
      </c>
      <c r="Y490" s="8">
        <f t="shared" si="45"/>
        <v>981640.00000000268</v>
      </c>
      <c r="Z490" s="140">
        <f t="shared" si="36"/>
        <v>7348440.0000000186</v>
      </c>
      <c r="AA490" s="138">
        <v>6.7663021596637298</v>
      </c>
      <c r="AB490" s="9">
        <v>6.8265343919604469</v>
      </c>
      <c r="AC490" s="165">
        <v>6.9579501715169192</v>
      </c>
      <c r="AD490" s="167">
        <v>5.9500000000000171</v>
      </c>
      <c r="AE490" s="172">
        <f t="shared" si="23"/>
        <v>523600.00000000151</v>
      </c>
    </row>
    <row r="491" spans="1:31" s="3" customFormat="1" ht="14.25" customHeight="1">
      <c r="A491" s="4">
        <v>65097</v>
      </c>
      <c r="B491" s="4" t="s">
        <v>5473</v>
      </c>
      <c r="C491" s="5" t="s">
        <v>5377</v>
      </c>
      <c r="D491" s="4" t="s">
        <v>4981</v>
      </c>
      <c r="E491" s="186">
        <v>394.76</v>
      </c>
      <c r="F491" s="133">
        <v>404.06</v>
      </c>
      <c r="G491" s="187">
        <v>415.55</v>
      </c>
      <c r="H491" s="132">
        <v>9.3000000000000114</v>
      </c>
      <c r="I491" s="6">
        <v>2.2599999999999909</v>
      </c>
      <c r="J491" s="6">
        <v>9.9999999999909051E-3</v>
      </c>
      <c r="K491" s="6">
        <v>0</v>
      </c>
      <c r="L491" s="6">
        <v>1.1000000000000227</v>
      </c>
      <c r="M491" s="6">
        <v>0</v>
      </c>
      <c r="N491" s="6">
        <v>3.4200000000000159</v>
      </c>
      <c r="O491" s="7">
        <v>2.0600000000000023</v>
      </c>
      <c r="P491" s="135">
        <v>2.6399999999999864</v>
      </c>
      <c r="Q491" s="8">
        <f t="shared" si="34"/>
        <v>2864400.0000000037</v>
      </c>
      <c r="R491" s="8">
        <f t="shared" si="35"/>
        <v>3262160.0000000019</v>
      </c>
      <c r="S491" s="8">
        <f t="shared" si="45"/>
        <v>3263040.0000000009</v>
      </c>
      <c r="T491" s="8">
        <f t="shared" si="45"/>
        <v>3263040.0000000009</v>
      </c>
      <c r="U491" s="8">
        <f t="shared" si="45"/>
        <v>3359840.0000000028</v>
      </c>
      <c r="V491" s="8">
        <f t="shared" si="45"/>
        <v>3359840.0000000028</v>
      </c>
      <c r="W491" s="8">
        <f t="shared" si="45"/>
        <v>3660800.0000000042</v>
      </c>
      <c r="X491" s="8">
        <f t="shared" si="45"/>
        <v>3842080.0000000042</v>
      </c>
      <c r="Y491" s="8">
        <f t="shared" si="45"/>
        <v>4074400.0000000028</v>
      </c>
      <c r="Z491" s="140">
        <f t="shared" si="36"/>
        <v>30949600.000000026</v>
      </c>
      <c r="AA491" s="138">
        <v>8.2650615022245475</v>
      </c>
      <c r="AB491" s="9">
        <v>8.4597749280293115</v>
      </c>
      <c r="AC491" s="165">
        <v>8.7003402250719706</v>
      </c>
      <c r="AD491" s="167">
        <v>20.79000000000002</v>
      </c>
      <c r="AE491" s="172">
        <f t="shared" si="23"/>
        <v>1829520.0000000019</v>
      </c>
    </row>
    <row r="492" spans="1:31" s="3" customFormat="1" ht="14.25" customHeight="1">
      <c r="A492" s="4">
        <v>65098</v>
      </c>
      <c r="B492" s="4" t="s">
        <v>5474</v>
      </c>
      <c r="C492" s="5" t="s">
        <v>5377</v>
      </c>
      <c r="D492" s="4" t="s">
        <v>4981</v>
      </c>
      <c r="E492" s="186">
        <v>225.57</v>
      </c>
      <c r="F492" s="133">
        <v>229.29999999999998</v>
      </c>
      <c r="G492" s="187">
        <v>231.70000000000002</v>
      </c>
      <c r="H492" s="132">
        <v>3.7299999999999898</v>
      </c>
      <c r="I492" s="6">
        <v>0.39000000000001478</v>
      </c>
      <c r="J492" s="6">
        <v>3.0000000000001137E-2</v>
      </c>
      <c r="K492" s="6">
        <v>0.31000000000000227</v>
      </c>
      <c r="L492" s="6">
        <v>0.84999999999999432</v>
      </c>
      <c r="M492" s="6">
        <v>0.43999999999999773</v>
      </c>
      <c r="N492" s="6">
        <v>0.25</v>
      </c>
      <c r="O492" s="7">
        <v>3.9999999999992042E-2</v>
      </c>
      <c r="P492" s="135">
        <v>9.0000000000031832E-2</v>
      </c>
      <c r="Q492" s="8">
        <f t="shared" si="34"/>
        <v>1148839.9999999967</v>
      </c>
      <c r="R492" s="8">
        <f t="shared" si="35"/>
        <v>1217479.9999999993</v>
      </c>
      <c r="S492" s="8">
        <f t="shared" si="45"/>
        <v>1220119.9999999993</v>
      </c>
      <c r="T492" s="8">
        <f t="shared" si="45"/>
        <v>1247399.9999999995</v>
      </c>
      <c r="U492" s="8">
        <f t="shared" si="45"/>
        <v>1322199.9999999991</v>
      </c>
      <c r="V492" s="8">
        <f t="shared" si="45"/>
        <v>1360919.9999999988</v>
      </c>
      <c r="W492" s="8">
        <f t="shared" si="45"/>
        <v>1382919.9999999988</v>
      </c>
      <c r="X492" s="8">
        <f t="shared" si="45"/>
        <v>1386439.9999999981</v>
      </c>
      <c r="Y492" s="8">
        <f t="shared" si="45"/>
        <v>1394360.0000000009</v>
      </c>
      <c r="Z492" s="140">
        <f t="shared" si="36"/>
        <v>11680679.999999989</v>
      </c>
      <c r="AA492" s="138">
        <v>8.0557549524840102</v>
      </c>
      <c r="AB492" s="9">
        <v>8.1889640049855181</v>
      </c>
      <c r="AC492" s="165">
        <v>8.2746749234851507</v>
      </c>
      <c r="AD492" s="167">
        <v>6.1300000000000239</v>
      </c>
      <c r="AE492" s="172">
        <f t="shared" si="23"/>
        <v>539440.0000000021</v>
      </c>
    </row>
    <row r="493" spans="1:31" s="3" customFormat="1" ht="14.25" customHeight="1">
      <c r="A493" s="4">
        <v>65099</v>
      </c>
      <c r="B493" s="4" t="s">
        <v>5475</v>
      </c>
      <c r="C493" s="5" t="s">
        <v>5377</v>
      </c>
      <c r="D493" s="4" t="s">
        <v>4981</v>
      </c>
      <c r="E493" s="186">
        <v>790.91</v>
      </c>
      <c r="F493" s="133">
        <v>817.47</v>
      </c>
      <c r="G493" s="187">
        <v>841.1</v>
      </c>
      <c r="H493" s="132">
        <v>26.560000000000059</v>
      </c>
      <c r="I493" s="6">
        <v>3.4700000000000273</v>
      </c>
      <c r="J493" s="6">
        <v>1.9099999999999682</v>
      </c>
      <c r="K493" s="6">
        <v>5.3500000000000227</v>
      </c>
      <c r="L493" s="6">
        <v>4.1699999999999591</v>
      </c>
      <c r="M493" s="6">
        <v>0.96000000000003638</v>
      </c>
      <c r="N493" s="6">
        <v>2.3400000000000318</v>
      </c>
      <c r="O493" s="7">
        <v>0.87999999999999545</v>
      </c>
      <c r="P493" s="135">
        <v>4.5499999999999545</v>
      </c>
      <c r="Q493" s="8">
        <f t="shared" si="34"/>
        <v>8180480.0000000186</v>
      </c>
      <c r="R493" s="8">
        <f t="shared" si="35"/>
        <v>8791200.0000000242</v>
      </c>
      <c r="S493" s="8">
        <f t="shared" si="45"/>
        <v>8959280.0000000224</v>
      </c>
      <c r="T493" s="8">
        <f t="shared" si="45"/>
        <v>9430080.0000000242</v>
      </c>
      <c r="U493" s="8">
        <f t="shared" si="45"/>
        <v>9797040.0000000205</v>
      </c>
      <c r="V493" s="8">
        <f t="shared" si="45"/>
        <v>9881520.0000000242</v>
      </c>
      <c r="W493" s="8">
        <f t="shared" si="45"/>
        <v>10087440.000000026</v>
      </c>
      <c r="X493" s="8">
        <f t="shared" si="45"/>
        <v>10164880.000000026</v>
      </c>
      <c r="Y493" s="8">
        <f t="shared" si="45"/>
        <v>10565280.000000022</v>
      </c>
      <c r="Z493" s="140">
        <f t="shared" si="36"/>
        <v>85857200.000000209</v>
      </c>
      <c r="AA493" s="138">
        <v>21.379990809071987</v>
      </c>
      <c r="AB493" s="9">
        <v>22.097964479766439</v>
      </c>
      <c r="AC493" s="165">
        <v>22.736733976698297</v>
      </c>
      <c r="AD493" s="167">
        <v>50.190000000000055</v>
      </c>
      <c r="AE493" s="172">
        <f t="shared" si="23"/>
        <v>4416720.0000000047</v>
      </c>
    </row>
    <row r="494" spans="1:31" s="3" customFormat="1" ht="14.25" customHeight="1">
      <c r="A494" s="4">
        <v>65100</v>
      </c>
      <c r="B494" s="4" t="s">
        <v>5476</v>
      </c>
      <c r="C494" s="5" t="s">
        <v>5377</v>
      </c>
      <c r="D494" s="4" t="s">
        <v>4981</v>
      </c>
      <c r="E494" s="186">
        <v>74.400000000000006</v>
      </c>
      <c r="F494" s="133">
        <v>74.400000000000006</v>
      </c>
      <c r="G494" s="187">
        <v>74.489999999999995</v>
      </c>
      <c r="H494" s="132">
        <v>0</v>
      </c>
      <c r="I494" s="6">
        <v>1.0000000000005116E-2</v>
      </c>
      <c r="J494" s="6">
        <v>7.9999999999984084E-2</v>
      </c>
      <c r="K494" s="6">
        <v>0</v>
      </c>
      <c r="L494" s="6">
        <v>0</v>
      </c>
      <c r="M494" s="6">
        <v>0</v>
      </c>
      <c r="N494" s="6">
        <v>0</v>
      </c>
      <c r="O494" s="7">
        <v>0</v>
      </c>
      <c r="P494" s="135">
        <v>0</v>
      </c>
      <c r="Q494" s="8">
        <f t="shared" si="34"/>
        <v>0</v>
      </c>
      <c r="R494" s="8">
        <f t="shared" si="35"/>
        <v>1760.0000000009006</v>
      </c>
      <c r="S494" s="8">
        <f t="shared" si="45"/>
        <v>8799.9999999994998</v>
      </c>
      <c r="T494" s="8">
        <f t="shared" si="45"/>
        <v>8799.9999999994998</v>
      </c>
      <c r="U494" s="8">
        <f t="shared" si="45"/>
        <v>8799.9999999994998</v>
      </c>
      <c r="V494" s="8">
        <f t="shared" si="45"/>
        <v>8799.9999999994998</v>
      </c>
      <c r="W494" s="8">
        <f t="shared" si="45"/>
        <v>8799.9999999994998</v>
      </c>
      <c r="X494" s="8">
        <f t="shared" si="45"/>
        <v>8799.9999999994998</v>
      </c>
      <c r="Y494" s="8">
        <f t="shared" si="45"/>
        <v>8799.9999999994998</v>
      </c>
      <c r="Z494" s="140">
        <f t="shared" si="36"/>
        <v>63359.999999997388</v>
      </c>
      <c r="AA494" s="138">
        <v>8.6390079074790123</v>
      </c>
      <c r="AB494" s="9">
        <v>8.6390079074790123</v>
      </c>
      <c r="AC494" s="165">
        <v>8.6494583202703161</v>
      </c>
      <c r="AD494" s="167">
        <v>8.99999999999892E-2</v>
      </c>
      <c r="AE494" s="172">
        <f t="shared" si="23"/>
        <v>7919.9999999990496</v>
      </c>
    </row>
    <row r="495" spans="1:31" s="3" customFormat="1" ht="14.25" customHeight="1">
      <c r="A495" s="4">
        <v>65101</v>
      </c>
      <c r="B495" s="4" t="s">
        <v>5477</v>
      </c>
      <c r="C495" s="5" t="s">
        <v>5377</v>
      </c>
      <c r="D495" s="4" t="s">
        <v>4981</v>
      </c>
      <c r="E495" s="186">
        <v>206.84</v>
      </c>
      <c r="F495" s="133">
        <v>214.13</v>
      </c>
      <c r="G495" s="187">
        <v>214.73000000000002</v>
      </c>
      <c r="H495" s="132">
        <v>7.289999999999992</v>
      </c>
      <c r="I495" s="6">
        <v>0.18000000000000682</v>
      </c>
      <c r="J495" s="6">
        <v>0.12000000000000455</v>
      </c>
      <c r="K495" s="6">
        <v>3.0000000000001137E-2</v>
      </c>
      <c r="L495" s="6">
        <v>2.0000000000010232E-2</v>
      </c>
      <c r="M495" s="6">
        <v>5.0000000000011369E-2</v>
      </c>
      <c r="N495" s="6">
        <v>0.13999999999995794</v>
      </c>
      <c r="O495" s="7">
        <v>0</v>
      </c>
      <c r="P495" s="135">
        <v>6.0000000000002274E-2</v>
      </c>
      <c r="Q495" s="8">
        <f t="shared" si="34"/>
        <v>2245319.9999999972</v>
      </c>
      <c r="R495" s="8">
        <f t="shared" si="35"/>
        <v>2276999.9999999986</v>
      </c>
      <c r="S495" s="8">
        <f t="shared" si="45"/>
        <v>2287559.9999999991</v>
      </c>
      <c r="T495" s="8">
        <f t="shared" si="45"/>
        <v>2290199.9999999991</v>
      </c>
      <c r="U495" s="8">
        <f t="shared" si="45"/>
        <v>2291960</v>
      </c>
      <c r="V495" s="8">
        <f t="shared" si="45"/>
        <v>2296360.0000000009</v>
      </c>
      <c r="W495" s="8">
        <f t="shared" si="45"/>
        <v>2308679.9999999972</v>
      </c>
      <c r="X495" s="8">
        <f t="shared" si="45"/>
        <v>2308679.9999999972</v>
      </c>
      <c r="Y495" s="8">
        <f t="shared" si="45"/>
        <v>2313959.9999999972</v>
      </c>
      <c r="Z495" s="140">
        <f t="shared" si="36"/>
        <v>20619719.999999985</v>
      </c>
      <c r="AA495" s="138">
        <v>4.3132822568200497</v>
      </c>
      <c r="AB495" s="9">
        <v>4.4653023092867778</v>
      </c>
      <c r="AC495" s="165">
        <v>4.4778142477614056</v>
      </c>
      <c r="AD495" s="167">
        <v>7.8900000000000148</v>
      </c>
      <c r="AE495" s="172">
        <f t="shared" si="23"/>
        <v>694320.00000000128</v>
      </c>
    </row>
    <row r="496" spans="1:31" s="3" customFormat="1" ht="14.25" customHeight="1">
      <c r="A496" s="4">
        <v>65102</v>
      </c>
      <c r="B496" s="4" t="s">
        <v>5478</v>
      </c>
      <c r="C496" s="5" t="s">
        <v>5377</v>
      </c>
      <c r="D496" s="4" t="s">
        <v>4981</v>
      </c>
      <c r="E496" s="186">
        <v>44.730000000000004</v>
      </c>
      <c r="F496" s="133">
        <v>44.730000000000004</v>
      </c>
      <c r="G496" s="187">
        <v>44.76</v>
      </c>
      <c r="H496" s="132">
        <v>0</v>
      </c>
      <c r="I496" s="6">
        <v>0</v>
      </c>
      <c r="J496" s="6">
        <v>0</v>
      </c>
      <c r="K496" s="6">
        <v>0</v>
      </c>
      <c r="L496" s="6">
        <v>0</v>
      </c>
      <c r="M496" s="6">
        <v>3.0000000000001137E-2</v>
      </c>
      <c r="N496" s="6">
        <v>0</v>
      </c>
      <c r="O496" s="7">
        <v>0</v>
      </c>
      <c r="P496" s="135">
        <v>0</v>
      </c>
      <c r="Q496" s="8">
        <f t="shared" si="34"/>
        <v>0</v>
      </c>
      <c r="R496" s="8">
        <f t="shared" si="35"/>
        <v>0</v>
      </c>
      <c r="S496" s="8">
        <f t="shared" si="45"/>
        <v>0</v>
      </c>
      <c r="T496" s="8">
        <f t="shared" si="45"/>
        <v>0</v>
      </c>
      <c r="U496" s="8">
        <f t="shared" si="45"/>
        <v>0</v>
      </c>
      <c r="V496" s="8">
        <f t="shared" si="45"/>
        <v>2640.0000000001</v>
      </c>
      <c r="W496" s="8">
        <f t="shared" si="45"/>
        <v>2640.0000000001</v>
      </c>
      <c r="X496" s="8">
        <f t="shared" si="45"/>
        <v>2640.0000000001</v>
      </c>
      <c r="Y496" s="8">
        <f t="shared" si="45"/>
        <v>2640.0000000001</v>
      </c>
      <c r="Z496" s="140">
        <f t="shared" si="36"/>
        <v>10560.0000000004</v>
      </c>
      <c r="AA496" s="138">
        <v>16.824644549763036</v>
      </c>
      <c r="AB496" s="9">
        <v>16.824644549763036</v>
      </c>
      <c r="AC496" s="165">
        <v>16.835928684269916</v>
      </c>
      <c r="AD496" s="167">
        <v>2.9999999999994031E-2</v>
      </c>
      <c r="AE496" s="172">
        <f t="shared" si="23"/>
        <v>2639.9999999994748</v>
      </c>
    </row>
    <row r="497" spans="1:70" s="3" customFormat="1" ht="14.25" customHeight="1">
      <c r="A497" s="4">
        <v>65103</v>
      </c>
      <c r="B497" s="4" t="s">
        <v>5479</v>
      </c>
      <c r="C497" s="5" t="s">
        <v>5377</v>
      </c>
      <c r="D497" s="4" t="s">
        <v>4981</v>
      </c>
      <c r="E497" s="186">
        <v>93.75</v>
      </c>
      <c r="F497" s="133">
        <v>96.92</v>
      </c>
      <c r="G497" s="187">
        <v>100.78</v>
      </c>
      <c r="H497" s="132">
        <v>3.1700000000000017</v>
      </c>
      <c r="I497" s="6">
        <v>0.76999999999999602</v>
      </c>
      <c r="J497" s="6">
        <v>0.20000000000000284</v>
      </c>
      <c r="K497" s="6">
        <v>1.2999999999999972</v>
      </c>
      <c r="L497" s="6">
        <v>1.2099999999999937</v>
      </c>
      <c r="M497" s="6">
        <v>0.14000000000001478</v>
      </c>
      <c r="N497" s="6">
        <v>0.10999999999999943</v>
      </c>
      <c r="O497" s="7">
        <v>0</v>
      </c>
      <c r="P497" s="135">
        <v>0.12999999999999545</v>
      </c>
      <c r="Q497" s="8">
        <f t="shared" si="34"/>
        <v>976360.0000000007</v>
      </c>
      <c r="R497" s="8">
        <f t="shared" si="35"/>
        <v>1111880</v>
      </c>
      <c r="S497" s="8">
        <f t="shared" si="45"/>
        <v>1129480.0000000002</v>
      </c>
      <c r="T497" s="8">
        <f t="shared" si="45"/>
        <v>1243880</v>
      </c>
      <c r="U497" s="8">
        <f t="shared" si="45"/>
        <v>1350359.9999999995</v>
      </c>
      <c r="V497" s="8">
        <f t="shared" si="45"/>
        <v>1362680.0000000009</v>
      </c>
      <c r="W497" s="8">
        <f t="shared" si="45"/>
        <v>1372360.0000000009</v>
      </c>
      <c r="X497" s="8">
        <f t="shared" si="45"/>
        <v>1372360.0000000009</v>
      </c>
      <c r="Y497" s="8">
        <f t="shared" si="45"/>
        <v>1383800.0000000005</v>
      </c>
      <c r="Z497" s="140">
        <f t="shared" si="36"/>
        <v>11303160.000000004</v>
      </c>
      <c r="AA497" s="138">
        <v>7.8308372104678448</v>
      </c>
      <c r="AB497" s="9">
        <v>8.0956239193444652</v>
      </c>
      <c r="AC497" s="165">
        <v>8.4180455900901272</v>
      </c>
      <c r="AD497" s="167">
        <v>7.0300000000000011</v>
      </c>
      <c r="AE497" s="172">
        <f t="shared" si="23"/>
        <v>618640.00000000012</v>
      </c>
    </row>
    <row r="498" spans="1:70" s="3" customFormat="1" ht="14.25" customHeight="1">
      <c r="A498" s="4">
        <v>65104</v>
      </c>
      <c r="B498" s="4" t="s">
        <v>5480</v>
      </c>
      <c r="C498" s="5" t="s">
        <v>5377</v>
      </c>
      <c r="D498" s="4" t="s">
        <v>4981</v>
      </c>
      <c r="E498" s="186">
        <v>81.290000000000006</v>
      </c>
      <c r="F498" s="133">
        <v>81.73</v>
      </c>
      <c r="G498" s="187">
        <v>81.95</v>
      </c>
      <c r="H498" s="132">
        <v>0.43999999999999773</v>
      </c>
      <c r="I498" s="6">
        <v>0.12999999999999545</v>
      </c>
      <c r="J498" s="6">
        <v>0</v>
      </c>
      <c r="K498" s="6">
        <v>0</v>
      </c>
      <c r="L498" s="6">
        <v>4.0000000000006253E-2</v>
      </c>
      <c r="M498" s="6">
        <v>1.0000000000005116E-2</v>
      </c>
      <c r="N498" s="6">
        <v>2.9999999999986926E-2</v>
      </c>
      <c r="O498" s="7">
        <v>1.0000000000005116E-2</v>
      </c>
      <c r="P498" s="135">
        <v>0</v>
      </c>
      <c r="Q498" s="8">
        <f t="shared" si="34"/>
        <v>135519.9999999993</v>
      </c>
      <c r="R498" s="8">
        <f t="shared" si="35"/>
        <v>158399.99999999849</v>
      </c>
      <c r="S498" s="8">
        <f t="shared" si="45"/>
        <v>158399.99999999849</v>
      </c>
      <c r="T498" s="8">
        <f t="shared" si="45"/>
        <v>158399.99999999849</v>
      </c>
      <c r="U498" s="8">
        <f t="shared" si="45"/>
        <v>161919.99999999904</v>
      </c>
      <c r="V498" s="8">
        <f t="shared" si="45"/>
        <v>162799.99999999948</v>
      </c>
      <c r="W498" s="8">
        <f t="shared" si="45"/>
        <v>165439.99999999831</v>
      </c>
      <c r="X498" s="8">
        <f t="shared" si="45"/>
        <v>166319.99999999875</v>
      </c>
      <c r="Y498" s="8">
        <f t="shared" si="45"/>
        <v>166319.99999999875</v>
      </c>
      <c r="Z498" s="140">
        <f t="shared" si="36"/>
        <v>1433519.9999999893</v>
      </c>
      <c r="AA498" s="138">
        <v>10.293391412254822</v>
      </c>
      <c r="AB498" s="9">
        <v>10.349106656705457</v>
      </c>
      <c r="AC498" s="165">
        <v>10.376964278930775</v>
      </c>
      <c r="AD498" s="167">
        <v>0.65999999999999659</v>
      </c>
      <c r="AE498" s="172">
        <f t="shared" si="23"/>
        <v>58079.999999999702</v>
      </c>
    </row>
    <row r="499" spans="1:70" s="3" customFormat="1" ht="14.25" customHeight="1">
      <c r="A499" s="4">
        <v>65105</v>
      </c>
      <c r="B499" s="4" t="s">
        <v>5481</v>
      </c>
      <c r="C499" s="5" t="s">
        <v>5377</v>
      </c>
      <c r="D499" s="4" t="s">
        <v>4981</v>
      </c>
      <c r="E499" s="186">
        <v>121.21000000000001</v>
      </c>
      <c r="F499" s="133">
        <v>122.53</v>
      </c>
      <c r="G499" s="187">
        <v>125.57000000000001</v>
      </c>
      <c r="H499" s="132">
        <v>1.3199999999999932</v>
      </c>
      <c r="I499" s="6">
        <v>2.4699999999999989</v>
      </c>
      <c r="J499" s="6">
        <v>0</v>
      </c>
      <c r="K499" s="6">
        <v>0.56999999999999318</v>
      </c>
      <c r="L499" s="6">
        <v>0</v>
      </c>
      <c r="M499" s="6">
        <v>0</v>
      </c>
      <c r="N499" s="6">
        <v>0</v>
      </c>
      <c r="O499" s="7">
        <v>0</v>
      </c>
      <c r="P499" s="135">
        <v>0</v>
      </c>
      <c r="Q499" s="8">
        <f t="shared" si="34"/>
        <v>406559.9999999979</v>
      </c>
      <c r="R499" s="8">
        <f t="shared" si="35"/>
        <v>841279.99999999767</v>
      </c>
      <c r="S499" s="8">
        <f t="shared" si="45"/>
        <v>841279.99999999767</v>
      </c>
      <c r="T499" s="8">
        <f t="shared" si="45"/>
        <v>891439.99999999709</v>
      </c>
      <c r="U499" s="8">
        <f t="shared" si="45"/>
        <v>891439.99999999709</v>
      </c>
      <c r="V499" s="8">
        <f t="shared" si="45"/>
        <v>891439.99999999709</v>
      </c>
      <c r="W499" s="8">
        <f t="shared" si="45"/>
        <v>891439.99999999709</v>
      </c>
      <c r="X499" s="8">
        <f t="shared" si="45"/>
        <v>891439.99999999709</v>
      </c>
      <c r="Y499" s="8">
        <f t="shared" si="45"/>
        <v>891439.99999999709</v>
      </c>
      <c r="Z499" s="140">
        <f t="shared" si="36"/>
        <v>7437759.9999999758</v>
      </c>
      <c r="AA499" s="138">
        <v>4.3688410550673655</v>
      </c>
      <c r="AB499" s="9">
        <v>4.4164185667635039</v>
      </c>
      <c r="AC499" s="165">
        <v>4.5259910179424896</v>
      </c>
      <c r="AD499" s="167">
        <v>4.3599999999999994</v>
      </c>
      <c r="AE499" s="172">
        <f t="shared" si="23"/>
        <v>383679.99999999994</v>
      </c>
    </row>
    <row r="500" spans="1:70" s="3" customFormat="1" ht="14.25" customHeight="1">
      <c r="A500" s="4">
        <v>65106</v>
      </c>
      <c r="B500" s="4" t="s">
        <v>5482</v>
      </c>
      <c r="C500" s="5" t="s">
        <v>5377</v>
      </c>
      <c r="D500" s="4" t="s">
        <v>4981</v>
      </c>
      <c r="E500" s="186">
        <v>465.76</v>
      </c>
      <c r="F500" s="133">
        <v>476.8</v>
      </c>
      <c r="G500" s="187">
        <v>487.65</v>
      </c>
      <c r="H500" s="132">
        <v>11.04000000000002</v>
      </c>
      <c r="I500" s="6">
        <v>1.4700000000000273</v>
      </c>
      <c r="J500" s="6">
        <v>2.9999999999915872E-2</v>
      </c>
      <c r="K500" s="6">
        <v>2.0500000000000682</v>
      </c>
      <c r="L500" s="6">
        <v>0.88999999999998636</v>
      </c>
      <c r="M500" s="6">
        <v>1.2200000000000273</v>
      </c>
      <c r="N500" s="6">
        <v>2.2099999999999795</v>
      </c>
      <c r="O500" s="7">
        <v>1.5199999999999818</v>
      </c>
      <c r="P500" s="135">
        <v>1.4599999999999795</v>
      </c>
      <c r="Q500" s="8">
        <f t="shared" si="34"/>
        <v>3400320.0000000065</v>
      </c>
      <c r="R500" s="8">
        <f t="shared" si="35"/>
        <v>3659040.0000000112</v>
      </c>
      <c r="S500" s="8">
        <f t="shared" si="45"/>
        <v>3661680.0000000037</v>
      </c>
      <c r="T500" s="8">
        <f t="shared" si="45"/>
        <v>3842080.0000000098</v>
      </c>
      <c r="U500" s="8">
        <f t="shared" si="45"/>
        <v>3920400.0000000084</v>
      </c>
      <c r="V500" s="8">
        <f t="shared" si="45"/>
        <v>4027760.0000000107</v>
      </c>
      <c r="W500" s="8">
        <f t="shared" si="45"/>
        <v>4222240.0000000093</v>
      </c>
      <c r="X500" s="8">
        <f t="shared" si="45"/>
        <v>4356000.0000000075</v>
      </c>
      <c r="Y500" s="8">
        <f t="shared" si="45"/>
        <v>4484480.0000000056</v>
      </c>
      <c r="Z500" s="140">
        <f t="shared" si="36"/>
        <v>35574000.000000075</v>
      </c>
      <c r="AA500" s="138">
        <v>7.3026599455938017</v>
      </c>
      <c r="AB500" s="9">
        <v>7.4757563166848273</v>
      </c>
      <c r="AC500" s="165">
        <v>7.6458736741429458</v>
      </c>
      <c r="AD500" s="167">
        <v>21.889999999999986</v>
      </c>
      <c r="AE500" s="172">
        <f t="shared" si="23"/>
        <v>1926319.9999999988</v>
      </c>
    </row>
    <row r="501" spans="1:70" s="3" customFormat="1" ht="14.25" customHeight="1">
      <c r="A501" s="4">
        <v>65107</v>
      </c>
      <c r="B501" s="4" t="s">
        <v>5483</v>
      </c>
      <c r="C501" s="5" t="s">
        <v>5377</v>
      </c>
      <c r="D501" s="4" t="s">
        <v>4981</v>
      </c>
      <c r="E501" s="186">
        <v>157.13</v>
      </c>
      <c r="F501" s="133">
        <v>157.84</v>
      </c>
      <c r="G501" s="187">
        <v>165.73000000000002</v>
      </c>
      <c r="H501" s="132">
        <v>0.71000000000000796</v>
      </c>
      <c r="I501" s="6">
        <v>1.1800000000000068</v>
      </c>
      <c r="J501" s="6">
        <v>5.3100000000000023</v>
      </c>
      <c r="K501" s="6">
        <v>0.12000000000000455</v>
      </c>
      <c r="L501" s="6">
        <v>0.31999999999999318</v>
      </c>
      <c r="M501" s="6">
        <v>0.71000000000000796</v>
      </c>
      <c r="N501" s="6">
        <v>0.21999999999999886</v>
      </c>
      <c r="O501" s="7">
        <v>0</v>
      </c>
      <c r="P501" s="135">
        <v>3.0000000000001137E-2</v>
      </c>
      <c r="Q501" s="8">
        <f t="shared" si="34"/>
        <v>218680.00000000244</v>
      </c>
      <c r="R501" s="8">
        <f t="shared" si="35"/>
        <v>426360.00000000361</v>
      </c>
      <c r="S501" s="8">
        <f t="shared" si="45"/>
        <v>893640.00000000373</v>
      </c>
      <c r="T501" s="8">
        <f t="shared" si="45"/>
        <v>904200.00000000407</v>
      </c>
      <c r="U501" s="8">
        <f t="shared" si="45"/>
        <v>932360.00000000349</v>
      </c>
      <c r="V501" s="8">
        <f t="shared" si="45"/>
        <v>994840.00000000419</v>
      </c>
      <c r="W501" s="8">
        <f t="shared" si="45"/>
        <v>1014200.0000000041</v>
      </c>
      <c r="X501" s="8">
        <f t="shared" si="45"/>
        <v>1014200.0000000041</v>
      </c>
      <c r="Y501" s="8">
        <f t="shared" si="45"/>
        <v>1016840.0000000042</v>
      </c>
      <c r="Z501" s="140">
        <f t="shared" si="36"/>
        <v>7415320.0000000335</v>
      </c>
      <c r="AA501" s="138">
        <v>3.8999364612910266</v>
      </c>
      <c r="AB501" s="9">
        <v>3.9175585251077178</v>
      </c>
      <c r="AC501" s="165">
        <v>4.1133868117467189</v>
      </c>
      <c r="AD501" s="167">
        <v>8.6000000000000227</v>
      </c>
      <c r="AE501" s="172">
        <f t="shared" si="23"/>
        <v>756800.00000000198</v>
      </c>
    </row>
    <row r="502" spans="1:70" s="3" customFormat="1" ht="14.25" customHeight="1">
      <c r="A502" s="4">
        <v>65108</v>
      </c>
      <c r="B502" s="4" t="s">
        <v>5484</v>
      </c>
      <c r="C502" s="5" t="s">
        <v>5377</v>
      </c>
      <c r="D502" s="4" t="s">
        <v>4981</v>
      </c>
      <c r="E502" s="186">
        <v>111.97</v>
      </c>
      <c r="F502" s="133">
        <v>117.25</v>
      </c>
      <c r="G502" s="187">
        <v>119.49</v>
      </c>
      <c r="H502" s="132">
        <v>5.2800000000000011</v>
      </c>
      <c r="I502" s="6">
        <v>0.96999999999999886</v>
      </c>
      <c r="J502" s="6">
        <v>6.0000000000002274E-2</v>
      </c>
      <c r="K502" s="6">
        <v>0.15000000000000568</v>
      </c>
      <c r="L502" s="6">
        <v>0.14000000000000057</v>
      </c>
      <c r="M502" s="6">
        <v>0.43000000000000682</v>
      </c>
      <c r="N502" s="6">
        <v>-1.0000000000005116E-2</v>
      </c>
      <c r="O502" s="7">
        <v>0.40000000000000568</v>
      </c>
      <c r="P502" s="135">
        <v>9.9999999999980105E-2</v>
      </c>
      <c r="Q502" s="8">
        <f t="shared" si="34"/>
        <v>1626240.0000000002</v>
      </c>
      <c r="R502" s="8">
        <f t="shared" si="35"/>
        <v>1796960</v>
      </c>
      <c r="S502" s="8">
        <f t="shared" si="45"/>
        <v>1802240.0000000002</v>
      </c>
      <c r="T502" s="8">
        <f t="shared" si="45"/>
        <v>1815440.0000000007</v>
      </c>
      <c r="U502" s="8">
        <f t="shared" si="45"/>
        <v>1827760.0000000007</v>
      </c>
      <c r="V502" s="8">
        <f t="shared" si="45"/>
        <v>1865600.0000000014</v>
      </c>
      <c r="W502" s="8">
        <f t="shared" si="45"/>
        <v>1864720.0000000009</v>
      </c>
      <c r="X502" s="8">
        <f t="shared" si="45"/>
        <v>1899920.0000000014</v>
      </c>
      <c r="Y502" s="8">
        <f t="shared" si="45"/>
        <v>1908719.9999999995</v>
      </c>
      <c r="Z502" s="140">
        <f t="shared" si="36"/>
        <v>16407600.000000006</v>
      </c>
      <c r="AA502" s="138">
        <v>21.178762601902818</v>
      </c>
      <c r="AB502" s="9">
        <v>22.177457489265919</v>
      </c>
      <c r="AC502" s="165">
        <v>22.601146229359362</v>
      </c>
      <c r="AD502" s="167">
        <v>7.519999999999996</v>
      </c>
      <c r="AE502" s="172">
        <f t="shared" si="23"/>
        <v>661759.99999999965</v>
      </c>
    </row>
    <row r="503" spans="1:70" s="3" customFormat="1" ht="14.25" customHeight="1">
      <c r="A503" s="4">
        <v>65109</v>
      </c>
      <c r="B503" s="4" t="s">
        <v>5485</v>
      </c>
      <c r="C503" s="5" t="s">
        <v>5377</v>
      </c>
      <c r="D503" s="4" t="s">
        <v>4981</v>
      </c>
      <c r="E503" s="186">
        <v>127.63000000000001</v>
      </c>
      <c r="F503" s="133">
        <v>129.99</v>
      </c>
      <c r="G503" s="187">
        <v>130.44</v>
      </c>
      <c r="H503" s="132">
        <v>2.3599999999999994</v>
      </c>
      <c r="I503" s="6">
        <v>1.4399999999999977</v>
      </c>
      <c r="J503" s="6">
        <v>0</v>
      </c>
      <c r="K503" s="6">
        <v>0</v>
      </c>
      <c r="L503" s="6">
        <v>0</v>
      </c>
      <c r="M503" s="6">
        <v>-0.96999999999999886</v>
      </c>
      <c r="N503" s="6">
        <v>-1.999999999998181E-2</v>
      </c>
      <c r="O503" s="7">
        <v>0</v>
      </c>
      <c r="P503" s="135">
        <v>0</v>
      </c>
      <c r="Q503" s="8">
        <f t="shared" si="34"/>
        <v>726879.99999999988</v>
      </c>
      <c r="R503" s="8">
        <f t="shared" si="35"/>
        <v>980319.99999999953</v>
      </c>
      <c r="S503" s="8">
        <f t="shared" si="45"/>
        <v>980319.99999999953</v>
      </c>
      <c r="T503" s="8">
        <f t="shared" si="45"/>
        <v>980319.99999999953</v>
      </c>
      <c r="U503" s="8">
        <f t="shared" si="45"/>
        <v>980319.99999999953</v>
      </c>
      <c r="V503" s="8">
        <f t="shared" si="45"/>
        <v>894959.99999999965</v>
      </c>
      <c r="W503" s="8">
        <f t="shared" si="45"/>
        <v>893200.00000000128</v>
      </c>
      <c r="X503" s="8">
        <f t="shared" si="45"/>
        <v>893200.00000000128</v>
      </c>
      <c r="Y503" s="8">
        <f t="shared" si="45"/>
        <v>893200.00000000128</v>
      </c>
      <c r="Z503" s="140">
        <f t="shared" si="36"/>
        <v>8222720.0000000009</v>
      </c>
      <c r="AA503" s="138">
        <v>2.0203827060432604</v>
      </c>
      <c r="AB503" s="9">
        <v>2.0577415024568158</v>
      </c>
      <c r="AC503" s="165">
        <v>2.0648650017729597</v>
      </c>
      <c r="AD503" s="167">
        <v>2.8099999999999881</v>
      </c>
      <c r="AE503" s="172">
        <f t="shared" si="23"/>
        <v>247279.99999999895</v>
      </c>
    </row>
    <row r="504" spans="1:70" s="3" customFormat="1" ht="14.25" customHeight="1">
      <c r="A504" s="4">
        <v>65110</v>
      </c>
      <c r="B504" s="4" t="s">
        <v>5486</v>
      </c>
      <c r="C504" s="5" t="s">
        <v>5377</v>
      </c>
      <c r="D504" s="4" t="s">
        <v>4981</v>
      </c>
      <c r="E504" s="186">
        <v>71.739999999999995</v>
      </c>
      <c r="F504" s="133">
        <v>72.72</v>
      </c>
      <c r="G504" s="187">
        <v>72.820000000000007</v>
      </c>
      <c r="H504" s="132">
        <v>0.98000000000000398</v>
      </c>
      <c r="I504" s="6">
        <v>6.0000000000002274E-2</v>
      </c>
      <c r="J504" s="6">
        <v>0</v>
      </c>
      <c r="K504" s="6">
        <v>3.0000000000001137E-2</v>
      </c>
      <c r="L504" s="6">
        <v>1.0000000000005116E-2</v>
      </c>
      <c r="M504" s="6">
        <v>0</v>
      </c>
      <c r="N504" s="6">
        <v>0</v>
      </c>
      <c r="O504" s="7">
        <v>0</v>
      </c>
      <c r="P504" s="135">
        <v>0</v>
      </c>
      <c r="Q504" s="8">
        <f t="shared" si="34"/>
        <v>301840.00000000122</v>
      </c>
      <c r="R504" s="8">
        <f t="shared" si="35"/>
        <v>312400.00000000163</v>
      </c>
      <c r="S504" s="8">
        <f t="shared" si="45"/>
        <v>312400.00000000163</v>
      </c>
      <c r="T504" s="8">
        <f t="shared" si="45"/>
        <v>315040.00000000175</v>
      </c>
      <c r="U504" s="8">
        <f t="shared" si="45"/>
        <v>315920.00000000221</v>
      </c>
      <c r="V504" s="8">
        <f t="shared" si="45"/>
        <v>315920.00000000221</v>
      </c>
      <c r="W504" s="8">
        <f t="shared" si="45"/>
        <v>315920.00000000221</v>
      </c>
      <c r="X504" s="8">
        <f t="shared" si="45"/>
        <v>315920.00000000221</v>
      </c>
      <c r="Y504" s="8">
        <f t="shared" si="45"/>
        <v>315920.00000000221</v>
      </c>
      <c r="Z504" s="140">
        <f t="shared" si="36"/>
        <v>2821280.0000000177</v>
      </c>
      <c r="AA504" s="138">
        <v>7.4670052874807435</v>
      </c>
      <c r="AB504" s="9">
        <v>7.5690078687705569</v>
      </c>
      <c r="AC504" s="165">
        <v>7.5794162954327824</v>
      </c>
      <c r="AD504" s="167">
        <v>1.0800000000000125</v>
      </c>
      <c r="AE504" s="172">
        <f t="shared" si="23"/>
        <v>95040.000000001106</v>
      </c>
    </row>
    <row r="505" spans="1:70" s="12" customFormat="1">
      <c r="A505" s="12">
        <v>65111</v>
      </c>
      <c r="B505" s="12" t="s">
        <v>5487</v>
      </c>
      <c r="C505" s="12" t="s">
        <v>5377</v>
      </c>
      <c r="D505" s="12" t="s">
        <v>4981</v>
      </c>
      <c r="E505" s="130">
        <v>56.56</v>
      </c>
      <c r="F505" s="12">
        <v>56.17</v>
      </c>
      <c r="G505" s="188">
        <v>57.26</v>
      </c>
      <c r="H505" s="12">
        <v>-0.39000000000000057</v>
      </c>
      <c r="I505" s="12">
        <v>0.74000000000000199</v>
      </c>
      <c r="J505" s="12">
        <v>0.35000000000000142</v>
      </c>
      <c r="K505" s="12">
        <v>0</v>
      </c>
      <c r="L505" s="12">
        <v>0</v>
      </c>
      <c r="M505" s="12">
        <v>0</v>
      </c>
      <c r="N505" s="12">
        <v>0</v>
      </c>
      <c r="O505" s="13">
        <v>0</v>
      </c>
      <c r="P505" s="136">
        <v>0</v>
      </c>
      <c r="Q505" s="14">
        <v>0</v>
      </c>
      <c r="R505" s="14">
        <f t="shared" ref="R505" si="46">Q505+((I505/3)*88000+((I505/3)*88000)*2+((I505/3)*88000)*3)</f>
        <v>130240.00000000035</v>
      </c>
      <c r="S505" s="14">
        <f>R505+(J505*88000)</f>
        <v>161040.00000000047</v>
      </c>
      <c r="T505" s="14">
        <f t="shared" ref="T505" si="47">S505+(K505*88000)</f>
        <v>161040.00000000047</v>
      </c>
      <c r="U505" s="14">
        <f t="shared" ref="U505" si="48">T505+(L505*88000)</f>
        <v>161040.00000000047</v>
      </c>
      <c r="V505" s="14">
        <f t="shared" ref="V505" si="49">U505+(M505*88000)</f>
        <v>161040.00000000047</v>
      </c>
      <c r="W505" s="14">
        <f t="shared" ref="W505" si="50">V505+(N505*88000)</f>
        <v>161040.00000000047</v>
      </c>
      <c r="X505" s="14">
        <f t="shared" ref="X505" si="51">W505+(O505*88000)</f>
        <v>161040.00000000047</v>
      </c>
      <c r="Y505" s="14">
        <f t="shared" ref="Y505" si="52">X505+(P505*88000)</f>
        <v>161040.00000000047</v>
      </c>
      <c r="Z505" s="141">
        <f t="shared" ref="Z505" si="53">SUM(Q505:Y505)</f>
        <v>1257520.0000000037</v>
      </c>
      <c r="AA505" s="13">
        <v>3.7492708278093021</v>
      </c>
      <c r="AB505" s="13">
        <v>3.7234183592299934</v>
      </c>
      <c r="AC505" s="13">
        <v>3.7956726944901096</v>
      </c>
      <c r="AD505" s="169">
        <v>0.69999999999999574</v>
      </c>
      <c r="AE505" s="173">
        <f t="shared" ref="AE505" si="54">AD505*88000</f>
        <v>61599.999999999622</v>
      </c>
      <c r="AG505" s="13"/>
      <c r="AH505" s="14"/>
      <c r="AI505" s="15"/>
      <c r="AL505" s="18"/>
      <c r="AM505" s="18"/>
      <c r="AN505" s="18"/>
      <c r="AO505" s="18"/>
      <c r="AP505" s="18"/>
      <c r="AQ505" s="18"/>
      <c r="AR505" s="18"/>
      <c r="AS505" s="18"/>
      <c r="AT505" s="18"/>
      <c r="AU505" s="18"/>
      <c r="AV505" s="18"/>
      <c r="AW505" s="18"/>
      <c r="AX505" s="18"/>
      <c r="AY505" s="18"/>
      <c r="AZ505" s="18"/>
      <c r="BA505" s="18"/>
      <c r="BB505" s="18"/>
      <c r="BC505" s="18"/>
      <c r="BD505" s="18"/>
      <c r="BE505" s="18"/>
      <c r="BF505" s="18"/>
      <c r="BG505" s="18"/>
      <c r="BH505" s="18"/>
      <c r="BI505" s="18"/>
      <c r="BJ505" s="18"/>
      <c r="BK505" s="18"/>
      <c r="BL505" s="18"/>
      <c r="BM505" s="18"/>
      <c r="BN505" s="18"/>
      <c r="BO505" s="18"/>
      <c r="BP505" s="18"/>
      <c r="BQ505" s="18"/>
      <c r="BR505" s="18"/>
    </row>
    <row r="506" spans="1:70" s="3" customFormat="1" ht="14.25" customHeight="1">
      <c r="A506" s="4">
        <v>65112</v>
      </c>
      <c r="B506" s="4" t="s">
        <v>5488</v>
      </c>
      <c r="C506" s="5" t="s">
        <v>5377</v>
      </c>
      <c r="D506" s="4" t="s">
        <v>4981</v>
      </c>
      <c r="E506" s="186">
        <v>80.73</v>
      </c>
      <c r="F506" s="133">
        <v>81.86</v>
      </c>
      <c r="G506" s="187">
        <v>82.820000000000007</v>
      </c>
      <c r="H506" s="132">
        <v>1.1299999999999955</v>
      </c>
      <c r="I506" s="6">
        <v>0.48999999999999488</v>
      </c>
      <c r="J506" s="6">
        <v>1.0000000000019327E-2</v>
      </c>
      <c r="K506" s="6">
        <v>0</v>
      </c>
      <c r="L506" s="6">
        <v>2.7800000000000011</v>
      </c>
      <c r="M506" s="6">
        <v>-1.2399999999999949</v>
      </c>
      <c r="N506" s="6">
        <v>-1.1099999999999994</v>
      </c>
      <c r="O506" s="7">
        <v>0</v>
      </c>
      <c r="P506" s="135">
        <v>3.0000000000001137E-2</v>
      </c>
      <c r="Q506" s="8">
        <f t="shared" ref="Q506:Q518" si="55">((H506/6)*88000)*6+((H506/6)*88000)*5+((H506/6)*88000)*4+((H506/6)*88000)*3+((H506/6)*88000)*2+((H506/6)*88000)</f>
        <v>348039.9999999986</v>
      </c>
      <c r="R506" s="8">
        <f t="shared" ref="R506:R517" si="56">Q506+((I506/3)*88000+((I506/3)*88000)*2+((I506/3)*88000)*3)</f>
        <v>434279.99999999773</v>
      </c>
      <c r="S506" s="8">
        <f t="shared" si="45"/>
        <v>435159.99999999942</v>
      </c>
      <c r="T506" s="8">
        <f t="shared" si="45"/>
        <v>435159.99999999942</v>
      </c>
      <c r="U506" s="8">
        <f t="shared" si="45"/>
        <v>679799.99999999953</v>
      </c>
      <c r="V506" s="8">
        <f t="shared" si="45"/>
        <v>570680</v>
      </c>
      <c r="W506" s="8">
        <f t="shared" si="45"/>
        <v>473000.00000000006</v>
      </c>
      <c r="X506" s="8">
        <f t="shared" si="45"/>
        <v>473000.00000000006</v>
      </c>
      <c r="Y506" s="8">
        <f t="shared" si="45"/>
        <v>475640.00000000017</v>
      </c>
      <c r="Z506" s="140">
        <f t="shared" si="36"/>
        <v>4324759.9999999953</v>
      </c>
      <c r="AA506" s="138">
        <v>8.3838740497652964</v>
      </c>
      <c r="AB506" s="9">
        <v>8.5012254392888291</v>
      </c>
      <c r="AC506" s="165">
        <v>8.6009221949902379</v>
      </c>
      <c r="AD506" s="167">
        <v>2.0900000000000034</v>
      </c>
      <c r="AE506" s="172">
        <f t="shared" si="23"/>
        <v>183920.00000000029</v>
      </c>
    </row>
    <row r="507" spans="1:70" s="3" customFormat="1" ht="14.25" customHeight="1">
      <c r="A507" s="4">
        <v>65113</v>
      </c>
      <c r="B507" s="4" t="s">
        <v>5489</v>
      </c>
      <c r="C507" s="5" t="s">
        <v>5377</v>
      </c>
      <c r="D507" s="4" t="s">
        <v>4981</v>
      </c>
      <c r="E507" s="186">
        <v>47.15</v>
      </c>
      <c r="F507" s="133">
        <v>47.23</v>
      </c>
      <c r="G507" s="187">
        <v>48.27</v>
      </c>
      <c r="H507" s="132">
        <v>7.9999999999998295E-2</v>
      </c>
      <c r="I507" s="6">
        <v>7.000000000000739E-2</v>
      </c>
      <c r="J507" s="6">
        <v>0.93999999999999773</v>
      </c>
      <c r="K507" s="6">
        <v>0</v>
      </c>
      <c r="L507" s="6">
        <v>3.0000000000001137E-2</v>
      </c>
      <c r="M507" s="6">
        <v>0</v>
      </c>
      <c r="N507" s="6">
        <v>0</v>
      </c>
      <c r="O507" s="7">
        <v>0</v>
      </c>
      <c r="P507" s="135">
        <v>0</v>
      </c>
      <c r="Q507" s="8">
        <f t="shared" si="55"/>
        <v>24639.999999999483</v>
      </c>
      <c r="R507" s="8">
        <f t="shared" si="56"/>
        <v>36960.000000000786</v>
      </c>
      <c r="S507" s="8">
        <f t="shared" si="45"/>
        <v>119680.00000000058</v>
      </c>
      <c r="T507" s="8">
        <f t="shared" si="45"/>
        <v>119680.00000000058</v>
      </c>
      <c r="U507" s="8">
        <f t="shared" si="45"/>
        <v>122320.00000000068</v>
      </c>
      <c r="V507" s="8">
        <f t="shared" si="45"/>
        <v>122320.00000000068</v>
      </c>
      <c r="W507" s="8">
        <f t="shared" si="45"/>
        <v>122320.00000000068</v>
      </c>
      <c r="X507" s="8">
        <f t="shared" si="45"/>
        <v>122320.00000000068</v>
      </c>
      <c r="Y507" s="8">
        <f t="shared" si="45"/>
        <v>122320.00000000068</v>
      </c>
      <c r="Z507" s="140">
        <f t="shared" si="36"/>
        <v>912560.00000000489</v>
      </c>
      <c r="AA507" s="138">
        <v>2.0061439488060993</v>
      </c>
      <c r="AB507" s="9">
        <v>2.0095477985601713</v>
      </c>
      <c r="AC507" s="165">
        <v>2.0537978453631056</v>
      </c>
      <c r="AD507" s="167">
        <v>1.1200000000000045</v>
      </c>
      <c r="AE507" s="172">
        <f t="shared" si="23"/>
        <v>98560.000000000407</v>
      </c>
    </row>
    <row r="508" spans="1:70" s="3" customFormat="1" ht="14.25" customHeight="1">
      <c r="A508" s="4">
        <v>65114</v>
      </c>
      <c r="B508" s="4" t="s">
        <v>5490</v>
      </c>
      <c r="C508" s="5" t="s">
        <v>5377</v>
      </c>
      <c r="D508" s="4" t="s">
        <v>4981</v>
      </c>
      <c r="E508" s="186">
        <v>510.69</v>
      </c>
      <c r="F508" s="133">
        <v>521.41999999999996</v>
      </c>
      <c r="G508" s="187">
        <v>541.66000000000008</v>
      </c>
      <c r="H508" s="132">
        <v>10.729999999999961</v>
      </c>
      <c r="I508" s="6">
        <v>6.3100000000000591</v>
      </c>
      <c r="J508" s="6">
        <v>0.22000000000002728</v>
      </c>
      <c r="K508" s="6">
        <v>0.32000000000005002</v>
      </c>
      <c r="L508" s="6">
        <v>3.7299999999999045</v>
      </c>
      <c r="M508" s="6">
        <v>0.87999999999999545</v>
      </c>
      <c r="N508" s="6">
        <v>3.8300000000000409</v>
      </c>
      <c r="O508" s="7">
        <v>1.1299999999999955</v>
      </c>
      <c r="P508" s="135">
        <v>3.82000000000005</v>
      </c>
      <c r="Q508" s="8">
        <f t="shared" si="55"/>
        <v>3304839.9999999879</v>
      </c>
      <c r="R508" s="8">
        <f t="shared" si="56"/>
        <v>4415399.9999999981</v>
      </c>
      <c r="S508" s="8">
        <f t="shared" si="45"/>
        <v>4434760.0000000009</v>
      </c>
      <c r="T508" s="8">
        <f t="shared" si="45"/>
        <v>4462920.0000000056</v>
      </c>
      <c r="U508" s="8">
        <f t="shared" si="45"/>
        <v>4791159.9999999972</v>
      </c>
      <c r="V508" s="8">
        <f t="shared" si="45"/>
        <v>4868599.9999999972</v>
      </c>
      <c r="W508" s="8">
        <f t="shared" si="45"/>
        <v>5205640.0000000009</v>
      </c>
      <c r="X508" s="8">
        <f t="shared" si="45"/>
        <v>5305080.0000000009</v>
      </c>
      <c r="Y508" s="8">
        <f t="shared" si="45"/>
        <v>5641240.0000000056</v>
      </c>
      <c r="Z508" s="140">
        <f t="shared" si="36"/>
        <v>42429639.999999993</v>
      </c>
      <c r="AA508" s="138">
        <v>8.6148058805172028</v>
      </c>
      <c r="AB508" s="9">
        <v>8.795809751942036</v>
      </c>
      <c r="AC508" s="165">
        <v>9.137237371479662</v>
      </c>
      <c r="AD508" s="167">
        <v>30.970000000000084</v>
      </c>
      <c r="AE508" s="172">
        <f t="shared" si="23"/>
        <v>2725360.0000000075</v>
      </c>
    </row>
    <row r="509" spans="1:70" s="3" customFormat="1" ht="14.25" customHeight="1">
      <c r="A509" s="4">
        <v>65115</v>
      </c>
      <c r="B509" s="4" t="s">
        <v>5491</v>
      </c>
      <c r="C509" s="5" t="s">
        <v>5377</v>
      </c>
      <c r="D509" s="4" t="s">
        <v>4981</v>
      </c>
      <c r="E509" s="186">
        <v>93.3</v>
      </c>
      <c r="F509" s="133">
        <v>93.36999999999999</v>
      </c>
      <c r="G509" s="187">
        <v>95.449999999999989</v>
      </c>
      <c r="H509" s="132">
        <v>6.9999999999993179E-2</v>
      </c>
      <c r="I509" s="6">
        <v>0.98000000000001819</v>
      </c>
      <c r="J509" s="6">
        <v>1.0000000000005116E-2</v>
      </c>
      <c r="K509" s="6">
        <v>0.5899999999999892</v>
      </c>
      <c r="L509" s="6">
        <v>0.65000000000000568</v>
      </c>
      <c r="M509" s="6">
        <v>-0.21999999999999886</v>
      </c>
      <c r="N509" s="6">
        <v>0</v>
      </c>
      <c r="O509" s="7">
        <v>0</v>
      </c>
      <c r="P509" s="135">
        <v>6.9999999999993179E-2</v>
      </c>
      <c r="Q509" s="8">
        <f t="shared" si="55"/>
        <v>21559.999999997894</v>
      </c>
      <c r="R509" s="8">
        <f t="shared" si="56"/>
        <v>194040.00000000111</v>
      </c>
      <c r="S509" s="8">
        <f t="shared" si="45"/>
        <v>194920.00000000154</v>
      </c>
      <c r="T509" s="8">
        <f t="shared" si="45"/>
        <v>246840.00000000058</v>
      </c>
      <c r="U509" s="8">
        <f t="shared" si="45"/>
        <v>304040.00000000111</v>
      </c>
      <c r="V509" s="8">
        <f t="shared" si="45"/>
        <v>284680.00000000122</v>
      </c>
      <c r="W509" s="8">
        <f t="shared" si="45"/>
        <v>284680.00000000122</v>
      </c>
      <c r="X509" s="8">
        <f t="shared" si="45"/>
        <v>284680.00000000122</v>
      </c>
      <c r="Y509" s="8">
        <f t="shared" si="45"/>
        <v>290840.00000000064</v>
      </c>
      <c r="Z509" s="140">
        <f t="shared" si="36"/>
        <v>2106280.0000000065</v>
      </c>
      <c r="AA509" s="138">
        <v>3.9462497938052752</v>
      </c>
      <c r="AB509" s="9">
        <v>3.9492105385594702</v>
      </c>
      <c r="AC509" s="165">
        <v>4.0371869541126859</v>
      </c>
      <c r="AD509" s="167">
        <v>2.1499999999999915</v>
      </c>
      <c r="AE509" s="172">
        <f t="shared" si="23"/>
        <v>189199.99999999924</v>
      </c>
    </row>
    <row r="510" spans="1:70" s="3" customFormat="1" ht="14.25" customHeight="1">
      <c r="A510" s="4">
        <v>65116</v>
      </c>
      <c r="B510" s="4" t="s">
        <v>5492</v>
      </c>
      <c r="C510" s="5" t="s">
        <v>5377</v>
      </c>
      <c r="D510" s="4" t="s">
        <v>4981</v>
      </c>
      <c r="E510" s="186">
        <v>1951.93</v>
      </c>
      <c r="F510" s="133">
        <v>2013.3500000000001</v>
      </c>
      <c r="G510" s="187">
        <v>2049.56</v>
      </c>
      <c r="H510" s="132">
        <v>61.420000000000073</v>
      </c>
      <c r="I510" s="6">
        <v>3.0499999999999545</v>
      </c>
      <c r="J510" s="6">
        <v>3.6199999999998909</v>
      </c>
      <c r="K510" s="6">
        <v>4.3800000000001091</v>
      </c>
      <c r="L510" s="6">
        <v>7.5499999999999545</v>
      </c>
      <c r="M510" s="6">
        <v>6.3399999999999181</v>
      </c>
      <c r="N510" s="6">
        <v>3.9100000000000819</v>
      </c>
      <c r="O510" s="7">
        <v>3.3800000000001091</v>
      </c>
      <c r="P510" s="135">
        <v>3.9799999999997908</v>
      </c>
      <c r="Q510" s="8">
        <f t="shared" si="55"/>
        <v>18917360.000000022</v>
      </c>
      <c r="R510" s="8">
        <f t="shared" si="56"/>
        <v>19454160.000000015</v>
      </c>
      <c r="S510" s="8">
        <f t="shared" si="45"/>
        <v>19772720.000000004</v>
      </c>
      <c r="T510" s="8">
        <f t="shared" si="45"/>
        <v>20158160.000000015</v>
      </c>
      <c r="U510" s="8">
        <f t="shared" si="45"/>
        <v>20822560.000000011</v>
      </c>
      <c r="V510" s="8">
        <f t="shared" si="45"/>
        <v>21380480.000000004</v>
      </c>
      <c r="W510" s="8">
        <f t="shared" si="45"/>
        <v>21724560.000000011</v>
      </c>
      <c r="X510" s="8">
        <f t="shared" si="45"/>
        <v>22022000.000000022</v>
      </c>
      <c r="Y510" s="8">
        <f t="shared" si="45"/>
        <v>22372240.000000004</v>
      </c>
      <c r="Z510" s="140">
        <f t="shared" si="36"/>
        <v>186624240.00000012</v>
      </c>
      <c r="AA510" s="138">
        <v>32.779212666127037</v>
      </c>
      <c r="AB510" s="9">
        <v>33.810652954433245</v>
      </c>
      <c r="AC510" s="165">
        <v>34.418735872693865</v>
      </c>
      <c r="AD510" s="167">
        <v>97.629999999999868</v>
      </c>
      <c r="AE510" s="172">
        <f t="shared" si="23"/>
        <v>8591439.9999999888</v>
      </c>
    </row>
    <row r="511" spans="1:70" s="3" customFormat="1" ht="14.25" customHeight="1">
      <c r="A511" s="4">
        <v>65117</v>
      </c>
      <c r="B511" s="4" t="s">
        <v>5493</v>
      </c>
      <c r="C511" s="5" t="s">
        <v>5377</v>
      </c>
      <c r="D511" s="4" t="s">
        <v>4981</v>
      </c>
      <c r="E511" s="186">
        <v>58.75</v>
      </c>
      <c r="F511" s="133">
        <v>59.43</v>
      </c>
      <c r="G511" s="187">
        <v>59.64</v>
      </c>
      <c r="H511" s="132">
        <v>0.67999999999999972</v>
      </c>
      <c r="I511" s="6">
        <v>0.18999999999999773</v>
      </c>
      <c r="J511" s="6">
        <v>1.0000000000005116E-2</v>
      </c>
      <c r="K511" s="6">
        <v>9.9999999999980105E-3</v>
      </c>
      <c r="L511" s="6">
        <v>0</v>
      </c>
      <c r="M511" s="6">
        <v>0</v>
      </c>
      <c r="N511" s="6">
        <v>0</v>
      </c>
      <c r="O511" s="7">
        <v>0</v>
      </c>
      <c r="P511" s="135">
        <v>0</v>
      </c>
      <c r="Q511" s="8">
        <f t="shared" si="55"/>
        <v>209439.99999999994</v>
      </c>
      <c r="R511" s="8">
        <f t="shared" si="56"/>
        <v>242879.99999999953</v>
      </c>
      <c r="S511" s="8">
        <f t="shared" si="45"/>
        <v>243759.99999999997</v>
      </c>
      <c r="T511" s="8">
        <f t="shared" si="45"/>
        <v>244639.9999999998</v>
      </c>
      <c r="U511" s="8">
        <f t="shared" si="45"/>
        <v>244639.9999999998</v>
      </c>
      <c r="V511" s="8">
        <f t="shared" si="45"/>
        <v>244639.9999999998</v>
      </c>
      <c r="W511" s="8">
        <f t="shared" si="45"/>
        <v>244639.9999999998</v>
      </c>
      <c r="X511" s="8">
        <f t="shared" si="45"/>
        <v>244639.9999999998</v>
      </c>
      <c r="Y511" s="8">
        <f t="shared" si="45"/>
        <v>244639.9999999998</v>
      </c>
      <c r="Z511" s="140">
        <f t="shared" si="36"/>
        <v>2163919.9999999981</v>
      </c>
      <c r="AA511" s="138">
        <v>6.1606056792919768</v>
      </c>
      <c r="AB511" s="9">
        <v>6.2319114131118658</v>
      </c>
      <c r="AC511" s="165">
        <v>6.2539323014974206</v>
      </c>
      <c r="AD511" s="167">
        <v>0.89000000000000046</v>
      </c>
      <c r="AE511" s="172">
        <f t="shared" si="23"/>
        <v>78320.000000000044</v>
      </c>
    </row>
    <row r="512" spans="1:70" s="3" customFormat="1" ht="14.25" customHeight="1">
      <c r="A512" s="4">
        <v>65118</v>
      </c>
      <c r="B512" s="4" t="s">
        <v>5494</v>
      </c>
      <c r="C512" s="5" t="s">
        <v>5377</v>
      </c>
      <c r="D512" s="4" t="s">
        <v>4981</v>
      </c>
      <c r="E512" s="186">
        <v>206.35</v>
      </c>
      <c r="F512" s="133">
        <v>210.94</v>
      </c>
      <c r="G512" s="187">
        <v>217.8</v>
      </c>
      <c r="H512" s="132">
        <v>4.5900000000000034</v>
      </c>
      <c r="I512" s="6">
        <v>1.0999999999999943</v>
      </c>
      <c r="J512" s="6">
        <v>0.47999999999998977</v>
      </c>
      <c r="K512" s="6">
        <v>0.45000000000001705</v>
      </c>
      <c r="L512" s="6">
        <v>0.61000000000001364</v>
      </c>
      <c r="M512" s="6">
        <v>0.57999999999998408</v>
      </c>
      <c r="N512" s="6">
        <v>0.46000000000000796</v>
      </c>
      <c r="O512" s="7">
        <v>1</v>
      </c>
      <c r="P512" s="135">
        <v>2.1800000000000068</v>
      </c>
      <c r="Q512" s="8">
        <f t="shared" si="55"/>
        <v>1413720.0000000009</v>
      </c>
      <c r="R512" s="8">
        <f t="shared" si="56"/>
        <v>1607320</v>
      </c>
      <c r="S512" s="8">
        <f t="shared" si="45"/>
        <v>1649559.9999999991</v>
      </c>
      <c r="T512" s="8">
        <f t="shared" si="45"/>
        <v>1689160.0000000005</v>
      </c>
      <c r="U512" s="8">
        <f t="shared" si="45"/>
        <v>1742840.0000000016</v>
      </c>
      <c r="V512" s="8">
        <f t="shared" si="45"/>
        <v>1793880.0000000002</v>
      </c>
      <c r="W512" s="8">
        <f t="shared" si="45"/>
        <v>1834360.0000000009</v>
      </c>
      <c r="X512" s="8">
        <f t="shared" si="45"/>
        <v>1922360.0000000009</v>
      </c>
      <c r="Y512" s="8">
        <f t="shared" si="45"/>
        <v>2114200.0000000014</v>
      </c>
      <c r="Z512" s="140">
        <f t="shared" si="36"/>
        <v>15767400.000000006</v>
      </c>
      <c r="AA512" s="138">
        <v>11.929469576528401</v>
      </c>
      <c r="AB512" s="9">
        <v>12.194825841884665</v>
      </c>
      <c r="AC512" s="165">
        <v>12.591414944356123</v>
      </c>
      <c r="AD512" s="167">
        <v>11.450000000000017</v>
      </c>
      <c r="AE512" s="172">
        <f t="shared" si="23"/>
        <v>1007600.0000000015</v>
      </c>
    </row>
    <row r="513" spans="1:70" s="3" customFormat="1" ht="14.25" customHeight="1">
      <c r="A513" s="4">
        <v>65119</v>
      </c>
      <c r="B513" s="4" t="s">
        <v>5495</v>
      </c>
      <c r="C513" s="5" t="s">
        <v>5377</v>
      </c>
      <c r="D513" s="4" t="s">
        <v>4981</v>
      </c>
      <c r="E513" s="186">
        <v>228.64000000000001</v>
      </c>
      <c r="F513" s="133">
        <v>239.05</v>
      </c>
      <c r="G513" s="187">
        <v>241.75</v>
      </c>
      <c r="H513" s="132">
        <v>10.409999999999997</v>
      </c>
      <c r="I513" s="6">
        <v>1.3199999999999932</v>
      </c>
      <c r="J513" s="6">
        <v>9.9999999999994316E-2</v>
      </c>
      <c r="K513" s="6">
        <v>2.0000000000010232E-2</v>
      </c>
      <c r="L513" s="6">
        <v>0.27000000000001023</v>
      </c>
      <c r="M513" s="6">
        <v>0.36999999999997613</v>
      </c>
      <c r="N513" s="6">
        <v>0.18999999999999773</v>
      </c>
      <c r="O513" s="7">
        <v>0</v>
      </c>
      <c r="P513" s="135">
        <v>0.43000000000000682</v>
      </c>
      <c r="Q513" s="8">
        <f t="shared" si="55"/>
        <v>3206279.9999999991</v>
      </c>
      <c r="R513" s="8">
        <f t="shared" si="56"/>
        <v>3438599.9999999977</v>
      </c>
      <c r="S513" s="8">
        <f t="shared" si="45"/>
        <v>3447399.9999999972</v>
      </c>
      <c r="T513" s="8">
        <f t="shared" si="45"/>
        <v>3449159.9999999981</v>
      </c>
      <c r="U513" s="8">
        <f t="shared" si="45"/>
        <v>3472919.9999999991</v>
      </c>
      <c r="V513" s="8">
        <f t="shared" si="45"/>
        <v>3505479.9999999967</v>
      </c>
      <c r="W513" s="8">
        <f t="shared" si="45"/>
        <v>3522199.9999999967</v>
      </c>
      <c r="X513" s="8">
        <f t="shared" si="45"/>
        <v>3522199.9999999967</v>
      </c>
      <c r="Y513" s="8">
        <f t="shared" si="45"/>
        <v>3560039.9999999972</v>
      </c>
      <c r="Z513" s="140">
        <f t="shared" si="36"/>
        <v>31124279.999999974</v>
      </c>
      <c r="AA513" s="138">
        <v>6.0733885491762782</v>
      </c>
      <c r="AB513" s="9">
        <v>6.349910482332878</v>
      </c>
      <c r="AC513" s="165">
        <v>6.4216308684541872</v>
      </c>
      <c r="AD513" s="167">
        <v>13.109999999999983</v>
      </c>
      <c r="AE513" s="172">
        <f t="shared" ref="AE513:AE552" si="57">AD513*88000</f>
        <v>1153679.9999999986</v>
      </c>
    </row>
    <row r="514" spans="1:70" s="3" customFormat="1" ht="14.25" customHeight="1">
      <c r="A514" s="4">
        <v>65120</v>
      </c>
      <c r="B514" s="4" t="s">
        <v>5496</v>
      </c>
      <c r="C514" s="5" t="s">
        <v>5377</v>
      </c>
      <c r="D514" s="4" t="s">
        <v>4981</v>
      </c>
      <c r="E514" s="186">
        <v>270.06</v>
      </c>
      <c r="F514" s="133">
        <v>278.33999999999997</v>
      </c>
      <c r="G514" s="187">
        <v>283.85000000000002</v>
      </c>
      <c r="H514" s="132">
        <v>8.2799999999999727</v>
      </c>
      <c r="I514" s="6">
        <v>1.5000000000000568</v>
      </c>
      <c r="J514" s="6">
        <v>0.39999999999997726</v>
      </c>
      <c r="K514" s="6">
        <v>1.6200000000000045</v>
      </c>
      <c r="L514" s="6">
        <v>0.43999999999999773</v>
      </c>
      <c r="M514" s="6">
        <v>0.13999999999998636</v>
      </c>
      <c r="N514" s="6">
        <v>1.1499999999999773</v>
      </c>
      <c r="O514" s="7">
        <v>0.21000000000003638</v>
      </c>
      <c r="P514" s="135">
        <v>5.0000000000011369E-2</v>
      </c>
      <c r="Q514" s="8">
        <f t="shared" si="55"/>
        <v>2550239.9999999912</v>
      </c>
      <c r="R514" s="8">
        <f t="shared" si="56"/>
        <v>2814240.0000000009</v>
      </c>
      <c r="S514" s="8">
        <f t="shared" si="45"/>
        <v>2849439.9999999991</v>
      </c>
      <c r="T514" s="8">
        <f t="shared" si="45"/>
        <v>2991999.9999999995</v>
      </c>
      <c r="U514" s="8">
        <f t="shared" si="45"/>
        <v>3030719.9999999995</v>
      </c>
      <c r="V514" s="8">
        <f t="shared" si="45"/>
        <v>3043039.9999999981</v>
      </c>
      <c r="W514" s="8">
        <f t="shared" si="45"/>
        <v>3144239.9999999963</v>
      </c>
      <c r="X514" s="8">
        <f t="shared" si="45"/>
        <v>3162719.9999999995</v>
      </c>
      <c r="Y514" s="8">
        <f t="shared" si="45"/>
        <v>3167120.0000000005</v>
      </c>
      <c r="Z514" s="140">
        <f t="shared" si="36"/>
        <v>26753759.999999985</v>
      </c>
      <c r="AA514" s="138">
        <v>5.4301208235059937</v>
      </c>
      <c r="AB514" s="9">
        <v>5.5966075317139072</v>
      </c>
      <c r="AC514" s="165">
        <v>5.7073975996155522</v>
      </c>
      <c r="AD514" s="167">
        <v>13.79000000000002</v>
      </c>
      <c r="AE514" s="172">
        <f t="shared" si="57"/>
        <v>1213520.0000000019</v>
      </c>
    </row>
    <row r="515" spans="1:70" s="3" customFormat="1" ht="14.25" customHeight="1">
      <c r="A515" s="4">
        <v>65121</v>
      </c>
      <c r="B515" s="4" t="s">
        <v>5497</v>
      </c>
      <c r="C515" s="5" t="s">
        <v>5377</v>
      </c>
      <c r="D515" s="4" t="s">
        <v>4981</v>
      </c>
      <c r="E515" s="186">
        <v>73.12</v>
      </c>
      <c r="F515" s="133">
        <v>76.320000000000007</v>
      </c>
      <c r="G515" s="187">
        <v>80.63000000000001</v>
      </c>
      <c r="H515" s="132">
        <v>3.2000000000000028</v>
      </c>
      <c r="I515" s="6">
        <v>0.42999999999999261</v>
      </c>
      <c r="J515" s="6">
        <v>0.48999999999999488</v>
      </c>
      <c r="K515" s="6">
        <v>0</v>
      </c>
      <c r="L515" s="6">
        <v>1.269999999999996</v>
      </c>
      <c r="M515" s="6">
        <v>1.4100000000000108</v>
      </c>
      <c r="N515" s="6">
        <v>6.9999999999993179E-2</v>
      </c>
      <c r="O515" s="7">
        <v>0.43999999999999773</v>
      </c>
      <c r="P515" s="135">
        <v>0.20000000000001705</v>
      </c>
      <c r="Q515" s="8">
        <f t="shared" si="55"/>
        <v>985600.00000000081</v>
      </c>
      <c r="R515" s="8">
        <f t="shared" si="56"/>
        <v>1061279.9999999995</v>
      </c>
      <c r="S515" s="8">
        <f t="shared" si="45"/>
        <v>1104399.9999999991</v>
      </c>
      <c r="T515" s="8">
        <f t="shared" si="45"/>
        <v>1104399.9999999991</v>
      </c>
      <c r="U515" s="8">
        <f t="shared" si="45"/>
        <v>1216159.9999999986</v>
      </c>
      <c r="V515" s="8">
        <f t="shared" si="45"/>
        <v>1340239.9999999995</v>
      </c>
      <c r="W515" s="8">
        <f t="shared" si="45"/>
        <v>1346399.9999999988</v>
      </c>
      <c r="X515" s="8">
        <f t="shared" si="45"/>
        <v>1385119.9999999986</v>
      </c>
      <c r="Y515" s="8">
        <f t="shared" si="45"/>
        <v>1402720</v>
      </c>
      <c r="Z515" s="140">
        <f t="shared" si="36"/>
        <v>10946319.999999994</v>
      </c>
      <c r="AA515" s="138">
        <v>12.201715449053832</v>
      </c>
      <c r="AB515" s="9">
        <v>12.735707372425992</v>
      </c>
      <c r="AC515" s="165">
        <v>13.454927744217871</v>
      </c>
      <c r="AD515" s="167">
        <v>7.5100000000000051</v>
      </c>
      <c r="AE515" s="172">
        <f t="shared" si="57"/>
        <v>660880.00000000047</v>
      </c>
    </row>
    <row r="516" spans="1:70" s="3" customFormat="1" ht="14.25" customHeight="1">
      <c r="A516" s="4">
        <v>65122</v>
      </c>
      <c r="B516" s="4" t="s">
        <v>5498</v>
      </c>
      <c r="C516" s="5" t="s">
        <v>5377</v>
      </c>
      <c r="D516" s="4" t="s">
        <v>4981</v>
      </c>
      <c r="E516" s="186">
        <v>178.31</v>
      </c>
      <c r="F516" s="133">
        <v>183.28</v>
      </c>
      <c r="G516" s="187">
        <v>188.69</v>
      </c>
      <c r="H516" s="132">
        <v>4.9699999999999989</v>
      </c>
      <c r="I516" s="6">
        <v>1.7599999999999909</v>
      </c>
      <c r="J516" s="6">
        <v>0.55000000000001137</v>
      </c>
      <c r="K516" s="6">
        <v>0.31999999999999318</v>
      </c>
      <c r="L516" s="6">
        <v>0.13999999999998636</v>
      </c>
      <c r="M516" s="6">
        <v>0.40000000000003411</v>
      </c>
      <c r="N516" s="6">
        <v>0.5</v>
      </c>
      <c r="O516" s="7">
        <v>1.4199999999999875</v>
      </c>
      <c r="P516" s="135">
        <v>0.31999999999999318</v>
      </c>
      <c r="Q516" s="8">
        <f t="shared" si="55"/>
        <v>1530759.9999999998</v>
      </c>
      <c r="R516" s="8">
        <f t="shared" si="56"/>
        <v>1840519.9999999981</v>
      </c>
      <c r="S516" s="8">
        <f t="shared" si="45"/>
        <v>1888919.9999999991</v>
      </c>
      <c r="T516" s="8">
        <f t="shared" si="45"/>
        <v>1917079.9999999984</v>
      </c>
      <c r="U516" s="8">
        <f t="shared" si="45"/>
        <v>1929399.9999999972</v>
      </c>
      <c r="V516" s="8">
        <f t="shared" si="45"/>
        <v>1964600.0000000002</v>
      </c>
      <c r="W516" s="8">
        <f t="shared" si="45"/>
        <v>2008600.0000000002</v>
      </c>
      <c r="X516" s="8">
        <f t="shared" si="45"/>
        <v>2133559.9999999991</v>
      </c>
      <c r="Y516" s="8">
        <f t="shared" si="45"/>
        <v>2161719.9999999986</v>
      </c>
      <c r="Z516" s="140">
        <f t="shared" si="36"/>
        <v>17375159.999999993</v>
      </c>
      <c r="AA516" s="138">
        <v>34.514730362742434</v>
      </c>
      <c r="AB516" s="9">
        <v>35.476752738957067</v>
      </c>
      <c r="AC516" s="165">
        <v>36.523944098176607</v>
      </c>
      <c r="AD516" s="167">
        <v>10.379999999999995</v>
      </c>
      <c r="AE516" s="172">
        <f t="shared" si="57"/>
        <v>913439.99999999965</v>
      </c>
    </row>
    <row r="517" spans="1:70" s="3" customFormat="1" ht="14.25" customHeight="1">
      <c r="A517" s="4">
        <v>65123</v>
      </c>
      <c r="B517" s="4" t="s">
        <v>5499</v>
      </c>
      <c r="C517" s="5" t="s">
        <v>5377</v>
      </c>
      <c r="D517" s="4" t="s">
        <v>4981</v>
      </c>
      <c r="E517" s="186">
        <v>111.78999999999999</v>
      </c>
      <c r="F517" s="133">
        <v>112.61</v>
      </c>
      <c r="G517" s="187">
        <v>113.71000000000001</v>
      </c>
      <c r="H517" s="132">
        <v>0.82000000000000739</v>
      </c>
      <c r="I517" s="6">
        <v>0.10999999999999943</v>
      </c>
      <c r="J517" s="6">
        <v>9.0000000000003411E-2</v>
      </c>
      <c r="K517" s="6">
        <v>1.0000000000005116E-2</v>
      </c>
      <c r="L517" s="6">
        <v>0.15000000000000568</v>
      </c>
      <c r="M517" s="6">
        <v>0.50999999999999091</v>
      </c>
      <c r="N517" s="6">
        <v>4.9999999999997158E-2</v>
      </c>
      <c r="O517" s="7">
        <v>0</v>
      </c>
      <c r="P517" s="135">
        <v>0.18000000000000682</v>
      </c>
      <c r="Q517" s="8">
        <f t="shared" si="55"/>
        <v>252560.00000000227</v>
      </c>
      <c r="R517" s="8">
        <f t="shared" si="56"/>
        <v>271920.00000000215</v>
      </c>
      <c r="S517" s="8">
        <f t="shared" si="45"/>
        <v>279840.00000000244</v>
      </c>
      <c r="T517" s="8">
        <f t="shared" si="45"/>
        <v>280720.00000000291</v>
      </c>
      <c r="U517" s="8">
        <f t="shared" si="45"/>
        <v>293920.00000000343</v>
      </c>
      <c r="V517" s="8">
        <f t="shared" si="45"/>
        <v>338800.00000000262</v>
      </c>
      <c r="W517" s="8">
        <f t="shared" si="45"/>
        <v>343200.00000000239</v>
      </c>
      <c r="X517" s="8">
        <f t="shared" si="45"/>
        <v>343200.00000000239</v>
      </c>
      <c r="Y517" s="8">
        <f t="shared" si="45"/>
        <v>359040.00000000297</v>
      </c>
      <c r="Z517" s="140">
        <f t="shared" si="36"/>
        <v>2763200.0000000233</v>
      </c>
      <c r="AA517" s="138">
        <v>7.3579453831015389</v>
      </c>
      <c r="AB517" s="9">
        <v>7.4119172519104062</v>
      </c>
      <c r="AC517" s="165">
        <v>7.484318539336936</v>
      </c>
      <c r="AD517" s="167">
        <v>1.9200000000000159</v>
      </c>
      <c r="AE517" s="172">
        <f t="shared" si="57"/>
        <v>168960.0000000014</v>
      </c>
    </row>
    <row r="518" spans="1:70" s="12" customFormat="1">
      <c r="A518" s="12">
        <v>65124</v>
      </c>
      <c r="B518" s="12" t="s">
        <v>5500</v>
      </c>
      <c r="C518" s="12" t="s">
        <v>5377</v>
      </c>
      <c r="D518" s="12" t="s">
        <v>4981</v>
      </c>
      <c r="E518" s="130">
        <v>63.32</v>
      </c>
      <c r="F518" s="12">
        <v>63.44</v>
      </c>
      <c r="G518" s="188">
        <v>63.07</v>
      </c>
      <c r="H518" s="12">
        <v>0.11999999999999744</v>
      </c>
      <c r="I518" s="12">
        <v>-0.53999999999999915</v>
      </c>
      <c r="J518" s="12">
        <v>0</v>
      </c>
      <c r="K518" s="12">
        <v>0</v>
      </c>
      <c r="L518" s="12">
        <v>0.10999999999999943</v>
      </c>
      <c r="M518" s="12">
        <v>0</v>
      </c>
      <c r="N518" s="12">
        <v>2.0000000000003126E-2</v>
      </c>
      <c r="O518" s="13">
        <v>0</v>
      </c>
      <c r="P518" s="136">
        <v>3.9999999999999147E-2</v>
      </c>
      <c r="Q518" s="14">
        <f t="shared" si="55"/>
        <v>36959.999999999214</v>
      </c>
      <c r="R518" s="14">
        <v>0</v>
      </c>
      <c r="S518" s="14">
        <f>R518+(J518*88000)</f>
        <v>0</v>
      </c>
      <c r="T518" s="14">
        <f t="shared" ref="T518" si="58">S518+(K518*88000)</f>
        <v>0</v>
      </c>
      <c r="U518" s="14">
        <f t="shared" ref="U518" si="59">T518+(L518*88000)</f>
        <v>9679.9999999999491</v>
      </c>
      <c r="V518" s="14">
        <f t="shared" ref="V518" si="60">U518+(M518*88000)</f>
        <v>9679.9999999999491</v>
      </c>
      <c r="W518" s="14">
        <f t="shared" ref="W518" si="61">V518+(N518*88000)</f>
        <v>11440.000000000224</v>
      </c>
      <c r="X518" s="14">
        <f t="shared" ref="X518" si="62">W518+(O518*88000)</f>
        <v>11440.000000000224</v>
      </c>
      <c r="Y518" s="14">
        <f t="shared" ref="Y518" si="63">X518+(P518*88000)</f>
        <v>14960.000000000149</v>
      </c>
      <c r="Z518" s="141">
        <f t="shared" si="36"/>
        <v>94159.999999999694</v>
      </c>
      <c r="AA518" s="13">
        <v>3.3441777928004059</v>
      </c>
      <c r="AB518" s="13">
        <v>3.3505154639175259</v>
      </c>
      <c r="AC518" s="13">
        <v>3.3309743113064054</v>
      </c>
      <c r="AD518" s="169">
        <v>0.16999999999999743</v>
      </c>
      <c r="AE518" s="173">
        <f t="shared" si="57"/>
        <v>14959.999999999774</v>
      </c>
      <c r="AG518" s="13"/>
      <c r="AH518" s="14"/>
      <c r="AI518" s="15"/>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c r="BQ518" s="18"/>
      <c r="BR518" s="18"/>
    </row>
    <row r="519" spans="1:70" s="3" customFormat="1" ht="14.25" customHeight="1">
      <c r="A519" s="4">
        <v>65125</v>
      </c>
      <c r="B519" s="4" t="s">
        <v>5501</v>
      </c>
      <c r="C519" s="5" t="s">
        <v>5377</v>
      </c>
      <c r="D519" s="4" t="s">
        <v>4981</v>
      </c>
      <c r="E519" s="186">
        <v>118.19</v>
      </c>
      <c r="F519" s="133">
        <v>119.97</v>
      </c>
      <c r="G519" s="187">
        <v>123.72</v>
      </c>
      <c r="H519" s="132">
        <v>1.7800000000000011</v>
      </c>
      <c r="I519" s="6">
        <v>1.7600000000000051</v>
      </c>
      <c r="J519" s="6">
        <v>0.34000000000000341</v>
      </c>
      <c r="K519" s="6">
        <v>0</v>
      </c>
      <c r="L519" s="6">
        <v>9.9999999999994316E-2</v>
      </c>
      <c r="M519" s="6">
        <v>1.9999999999996021E-2</v>
      </c>
      <c r="N519" s="6">
        <v>1</v>
      </c>
      <c r="O519" s="7">
        <v>0.42000000000000171</v>
      </c>
      <c r="P519" s="135">
        <v>0.10999999999999943</v>
      </c>
      <c r="Q519" s="8">
        <f t="shared" ref="Q519:Q552" si="64">((H519/6)*88000)*6+((H519/6)*88000)*5+((H519/6)*88000)*4+((H519/6)*88000)*3+((H519/6)*88000)*2+((H519/6)*88000)</f>
        <v>548240.00000000035</v>
      </c>
      <c r="R519" s="8">
        <f t="shared" ref="R519:R552" si="65">Q519+((I519/3)*88000+((I519/3)*88000)*2+((I519/3)*88000)*3)</f>
        <v>858000.00000000128</v>
      </c>
      <c r="S519" s="8">
        <f t="shared" si="45"/>
        <v>887920.00000000163</v>
      </c>
      <c r="T519" s="8">
        <f t="shared" si="45"/>
        <v>887920.00000000163</v>
      </c>
      <c r="U519" s="8">
        <f t="shared" si="45"/>
        <v>896720.00000000116</v>
      </c>
      <c r="V519" s="8">
        <f t="shared" si="45"/>
        <v>898480.00000000081</v>
      </c>
      <c r="W519" s="8">
        <f t="shared" si="45"/>
        <v>986480.00000000081</v>
      </c>
      <c r="X519" s="8">
        <f t="shared" si="45"/>
        <v>1023440.0000000009</v>
      </c>
      <c r="Y519" s="8">
        <f t="shared" si="45"/>
        <v>1033120.0000000009</v>
      </c>
      <c r="Z519" s="140">
        <f t="shared" si="36"/>
        <v>8020320.0000000093</v>
      </c>
      <c r="AA519" s="138">
        <v>7.6698940919945997</v>
      </c>
      <c r="AB519" s="9">
        <v>7.7854064998442523</v>
      </c>
      <c r="AC519" s="165">
        <v>8.0287612916623399</v>
      </c>
      <c r="AD519" s="167">
        <v>5.5300000000000011</v>
      </c>
      <c r="AE519" s="172">
        <f t="shared" si="57"/>
        <v>486640.00000000012</v>
      </c>
    </row>
    <row r="520" spans="1:70" s="3" customFormat="1" ht="14.25" customHeight="1">
      <c r="A520" s="4">
        <v>65126</v>
      </c>
      <c r="B520" s="4" t="s">
        <v>5502</v>
      </c>
      <c r="C520" s="5" t="s">
        <v>5377</v>
      </c>
      <c r="D520" s="4" t="s">
        <v>4981</v>
      </c>
      <c r="E520" s="186">
        <v>129.30000000000001</v>
      </c>
      <c r="F520" s="133">
        <v>131.44</v>
      </c>
      <c r="G520" s="187">
        <v>134.25</v>
      </c>
      <c r="H520" s="132">
        <v>2.1399999999999864</v>
      </c>
      <c r="I520" s="6">
        <v>1.289999999999992</v>
      </c>
      <c r="J520" s="6">
        <v>0.33000000000001251</v>
      </c>
      <c r="K520" s="6">
        <v>0</v>
      </c>
      <c r="L520" s="6">
        <v>0</v>
      </c>
      <c r="M520" s="6">
        <v>0.11000000000001364</v>
      </c>
      <c r="N520" s="6">
        <v>0.71000000000000796</v>
      </c>
      <c r="O520" s="7">
        <v>0</v>
      </c>
      <c r="P520" s="135">
        <v>0.37000000000000455</v>
      </c>
      <c r="Q520" s="8">
        <f t="shared" si="64"/>
        <v>659119.99999999581</v>
      </c>
      <c r="R520" s="8">
        <f t="shared" si="65"/>
        <v>886159.99999999441</v>
      </c>
      <c r="S520" s="8">
        <f t="shared" si="45"/>
        <v>915199.99999999546</v>
      </c>
      <c r="T520" s="8">
        <f t="shared" si="45"/>
        <v>915199.99999999546</v>
      </c>
      <c r="U520" s="8">
        <f t="shared" si="45"/>
        <v>915199.99999999546</v>
      </c>
      <c r="V520" s="8">
        <f t="shared" si="45"/>
        <v>924879.99999999662</v>
      </c>
      <c r="W520" s="8">
        <f t="shared" si="45"/>
        <v>987359.99999999732</v>
      </c>
      <c r="X520" s="8">
        <f t="shared" si="45"/>
        <v>987359.99999999732</v>
      </c>
      <c r="Y520" s="8">
        <f t="shared" si="45"/>
        <v>1019919.9999999977</v>
      </c>
      <c r="Z520" s="140">
        <f t="shared" si="36"/>
        <v>8210399.9999999646</v>
      </c>
      <c r="AA520" s="138">
        <v>4.0724537715079414</v>
      </c>
      <c r="AB520" s="9">
        <v>4.1398555586001837</v>
      </c>
      <c r="AC520" s="165">
        <v>4.2283597743614942</v>
      </c>
      <c r="AD520" s="167">
        <v>4.9499999999999886</v>
      </c>
      <c r="AE520" s="172">
        <f t="shared" si="57"/>
        <v>435599.99999999901</v>
      </c>
    </row>
    <row r="521" spans="1:70" s="3" customFormat="1" ht="14.25" customHeight="1">
      <c r="A521" s="4">
        <v>65127</v>
      </c>
      <c r="B521" s="4" t="s">
        <v>5503</v>
      </c>
      <c r="C521" s="5" t="s">
        <v>5377</v>
      </c>
      <c r="D521" s="4" t="s">
        <v>4981</v>
      </c>
      <c r="E521" s="186">
        <v>200.01</v>
      </c>
      <c r="F521" s="133">
        <v>206.63</v>
      </c>
      <c r="G521" s="187">
        <v>214.45000000000002</v>
      </c>
      <c r="H521" s="132">
        <v>6.6200000000000045</v>
      </c>
      <c r="I521" s="6">
        <v>1.3799999999999955</v>
      </c>
      <c r="J521" s="6">
        <v>1.0800000000000125</v>
      </c>
      <c r="K521" s="6">
        <v>0</v>
      </c>
      <c r="L521" s="6">
        <v>0.75999999999999091</v>
      </c>
      <c r="M521" s="6">
        <v>0.25</v>
      </c>
      <c r="N521" s="6">
        <v>1.7599999999999909</v>
      </c>
      <c r="O521" s="7">
        <v>0.8200000000000216</v>
      </c>
      <c r="P521" s="135">
        <v>1.7700000000000102</v>
      </c>
      <c r="Q521" s="8">
        <f t="shared" si="64"/>
        <v>2038960.0000000014</v>
      </c>
      <c r="R521" s="8">
        <f t="shared" si="65"/>
        <v>2281840.0000000005</v>
      </c>
      <c r="S521" s="8">
        <f t="shared" si="45"/>
        <v>2376880.0000000014</v>
      </c>
      <c r="T521" s="8">
        <f t="shared" si="45"/>
        <v>2376880.0000000014</v>
      </c>
      <c r="U521" s="8">
        <f t="shared" si="45"/>
        <v>2443760.0000000005</v>
      </c>
      <c r="V521" s="8">
        <f t="shared" si="45"/>
        <v>2465760.0000000005</v>
      </c>
      <c r="W521" s="8">
        <f t="shared" si="45"/>
        <v>2620639.9999999995</v>
      </c>
      <c r="X521" s="8">
        <f t="shared" si="45"/>
        <v>2692800.0000000014</v>
      </c>
      <c r="Y521" s="8">
        <f t="shared" si="45"/>
        <v>2848560.0000000023</v>
      </c>
      <c r="Z521" s="140">
        <f t="shared" si="36"/>
        <v>22146080.000000011</v>
      </c>
      <c r="AA521" s="138">
        <v>7.1003333439833005</v>
      </c>
      <c r="AB521" s="9">
        <v>7.3353426272049855</v>
      </c>
      <c r="AC521" s="165">
        <v>7.6129517804970712</v>
      </c>
      <c r="AD521" s="167">
        <v>14.440000000000026</v>
      </c>
      <c r="AE521" s="172">
        <f t="shared" si="57"/>
        <v>1270720.0000000023</v>
      </c>
    </row>
    <row r="522" spans="1:70" s="3" customFormat="1" ht="14.25" customHeight="1">
      <c r="A522" s="4">
        <v>65128</v>
      </c>
      <c r="B522" s="4" t="s">
        <v>5504</v>
      </c>
      <c r="C522" s="5" t="s">
        <v>5377</v>
      </c>
      <c r="D522" s="4" t="s">
        <v>4981</v>
      </c>
      <c r="E522" s="186">
        <v>68.099999999999994</v>
      </c>
      <c r="F522" s="133">
        <v>68.47999999999999</v>
      </c>
      <c r="G522" s="187">
        <v>68.48</v>
      </c>
      <c r="H522" s="132">
        <v>0.37999999999999545</v>
      </c>
      <c r="I522" s="6">
        <v>0</v>
      </c>
      <c r="J522" s="6">
        <v>0</v>
      </c>
      <c r="K522" s="6">
        <v>0</v>
      </c>
      <c r="L522" s="6">
        <v>0</v>
      </c>
      <c r="M522" s="6">
        <v>0</v>
      </c>
      <c r="N522" s="6">
        <v>0</v>
      </c>
      <c r="O522" s="7">
        <v>0</v>
      </c>
      <c r="P522" s="135">
        <v>0</v>
      </c>
      <c r="Q522" s="8">
        <f t="shared" si="64"/>
        <v>117039.99999999859</v>
      </c>
      <c r="R522" s="8">
        <f t="shared" si="65"/>
        <v>117039.99999999859</v>
      </c>
      <c r="S522" s="8">
        <f t="shared" si="45"/>
        <v>117039.99999999859</v>
      </c>
      <c r="T522" s="8">
        <f t="shared" si="45"/>
        <v>117039.99999999859</v>
      </c>
      <c r="U522" s="8">
        <f t="shared" si="45"/>
        <v>117039.99999999859</v>
      </c>
      <c r="V522" s="8">
        <f t="shared" si="45"/>
        <v>117039.99999999859</v>
      </c>
      <c r="W522" s="8">
        <f t="shared" si="45"/>
        <v>117039.99999999859</v>
      </c>
      <c r="X522" s="8">
        <f t="shared" si="45"/>
        <v>117039.99999999859</v>
      </c>
      <c r="Y522" s="8">
        <f t="shared" si="45"/>
        <v>117039.99999999859</v>
      </c>
      <c r="Z522" s="140">
        <f t="shared" si="36"/>
        <v>1053359.9999999872</v>
      </c>
      <c r="AA522" s="138">
        <v>2.1016248244788374</v>
      </c>
      <c r="AB522" s="9">
        <v>2.1133519527211564</v>
      </c>
      <c r="AC522" s="165">
        <v>2.1133519527211568</v>
      </c>
      <c r="AD522" s="167">
        <v>0.37999999999999545</v>
      </c>
      <c r="AE522" s="172">
        <f t="shared" si="57"/>
        <v>33439.9999999996</v>
      </c>
    </row>
    <row r="523" spans="1:70" s="3" customFormat="1" ht="14.25" customHeight="1">
      <c r="A523" s="4">
        <v>65129</v>
      </c>
      <c r="B523" s="4" t="s">
        <v>5505</v>
      </c>
      <c r="C523" s="5" t="s">
        <v>5377</v>
      </c>
      <c r="D523" s="4" t="s">
        <v>4981</v>
      </c>
      <c r="E523" s="186">
        <v>120.29</v>
      </c>
      <c r="F523" s="133">
        <v>121.59</v>
      </c>
      <c r="G523" s="187">
        <v>123.33000000000001</v>
      </c>
      <c r="H523" s="132">
        <v>1.2999999999999972</v>
      </c>
      <c r="I523" s="6">
        <v>0.73999999999999488</v>
      </c>
      <c r="J523" s="6">
        <v>0</v>
      </c>
      <c r="K523" s="6">
        <v>0</v>
      </c>
      <c r="L523" s="6">
        <v>6.0000000000002274E-2</v>
      </c>
      <c r="M523" s="6">
        <v>0</v>
      </c>
      <c r="N523" s="6">
        <v>0.78000000000000114</v>
      </c>
      <c r="O523" s="7">
        <v>4.0000000000006253E-2</v>
      </c>
      <c r="P523" s="135">
        <v>0.12000000000000455</v>
      </c>
      <c r="Q523" s="8">
        <f t="shared" si="64"/>
        <v>400399.99999999913</v>
      </c>
      <c r="R523" s="8">
        <f t="shared" si="65"/>
        <v>530639.99999999825</v>
      </c>
      <c r="S523" s="8">
        <f t="shared" si="45"/>
        <v>530639.99999999825</v>
      </c>
      <c r="T523" s="8">
        <f t="shared" si="45"/>
        <v>530639.99999999825</v>
      </c>
      <c r="U523" s="8">
        <f t="shared" si="45"/>
        <v>535919.99999999849</v>
      </c>
      <c r="V523" s="8">
        <f t="shared" ref="V523:Y523" si="66">U523+(M523*88000)</f>
        <v>535919.99999999849</v>
      </c>
      <c r="W523" s="8">
        <f t="shared" si="66"/>
        <v>604559.9999999986</v>
      </c>
      <c r="X523" s="8">
        <f t="shared" si="66"/>
        <v>608079.99999999919</v>
      </c>
      <c r="Y523" s="8">
        <f t="shared" si="66"/>
        <v>618639.99999999953</v>
      </c>
      <c r="Z523" s="140">
        <f t="shared" si="36"/>
        <v>4895439.9999999888</v>
      </c>
      <c r="AA523" s="138">
        <v>6.0113740854755529</v>
      </c>
      <c r="AB523" s="9">
        <v>6.0763403030424188</v>
      </c>
      <c r="AC523" s="165">
        <v>6.1632950865549923</v>
      </c>
      <c r="AD523" s="167">
        <v>3.0400000000000058</v>
      </c>
      <c r="AE523" s="172">
        <f t="shared" si="57"/>
        <v>267520.00000000052</v>
      </c>
    </row>
    <row r="524" spans="1:70" s="3" customFormat="1" ht="14.25" customHeight="1">
      <c r="A524" s="4">
        <v>65130</v>
      </c>
      <c r="B524" s="4" t="s">
        <v>5506</v>
      </c>
      <c r="C524" s="5" t="s">
        <v>5377</v>
      </c>
      <c r="D524" s="4" t="s">
        <v>4981</v>
      </c>
      <c r="E524" s="186">
        <v>211.69</v>
      </c>
      <c r="F524" s="133">
        <v>221.59</v>
      </c>
      <c r="G524" s="187">
        <v>231.97000000000003</v>
      </c>
      <c r="H524" s="132">
        <v>9.9000000000000057</v>
      </c>
      <c r="I524" s="6">
        <v>2.4300000000000068</v>
      </c>
      <c r="J524" s="6">
        <v>0.52000000000001023</v>
      </c>
      <c r="K524" s="6">
        <v>1.1199999999999761</v>
      </c>
      <c r="L524" s="6">
        <v>0.93000000000000682</v>
      </c>
      <c r="M524" s="6">
        <v>2.039999999999992</v>
      </c>
      <c r="N524" s="6">
        <v>1.1300000000000239</v>
      </c>
      <c r="O524" s="7">
        <v>1.1899999999999693</v>
      </c>
      <c r="P524" s="135">
        <v>1.0200000000000387</v>
      </c>
      <c r="Q524" s="8">
        <f t="shared" si="64"/>
        <v>3049200.0000000019</v>
      </c>
      <c r="R524" s="8">
        <f t="shared" si="65"/>
        <v>3476880.0000000033</v>
      </c>
      <c r="S524" s="8">
        <f t="shared" ref="S524:Y552" si="67">R524+(J524*88000)</f>
        <v>3522640.0000000042</v>
      </c>
      <c r="T524" s="8">
        <f t="shared" si="67"/>
        <v>3621200.0000000019</v>
      </c>
      <c r="U524" s="8">
        <f t="shared" si="67"/>
        <v>3703040.0000000023</v>
      </c>
      <c r="V524" s="8">
        <f t="shared" si="67"/>
        <v>3882560.0000000019</v>
      </c>
      <c r="W524" s="8">
        <f t="shared" si="67"/>
        <v>3982000.0000000037</v>
      </c>
      <c r="X524" s="8">
        <f t="shared" si="67"/>
        <v>4086720.0000000009</v>
      </c>
      <c r="Y524" s="8">
        <f t="shared" si="67"/>
        <v>4176480.0000000042</v>
      </c>
      <c r="Z524" s="140">
        <f t="shared" si="36"/>
        <v>33500720.000000022</v>
      </c>
      <c r="AA524" s="138">
        <v>29.347178129288952</v>
      </c>
      <c r="AB524" s="9">
        <v>30.719642881898711</v>
      </c>
      <c r="AC524" s="165">
        <v>32.158651380089559</v>
      </c>
      <c r="AD524" s="167">
        <v>20.28000000000003</v>
      </c>
      <c r="AE524" s="172">
        <f t="shared" si="57"/>
        <v>1784640.0000000026</v>
      </c>
    </row>
    <row r="525" spans="1:70" s="3" customFormat="1" ht="14.25" customHeight="1">
      <c r="A525" s="4">
        <v>65131</v>
      </c>
      <c r="B525" s="4" t="s">
        <v>5507</v>
      </c>
      <c r="C525" s="5" t="s">
        <v>5377</v>
      </c>
      <c r="D525" s="4" t="s">
        <v>4981</v>
      </c>
      <c r="E525" s="186">
        <v>48.14</v>
      </c>
      <c r="F525" s="133">
        <v>50.1</v>
      </c>
      <c r="G525" s="187">
        <v>50.93</v>
      </c>
      <c r="H525" s="132">
        <v>1.9600000000000009</v>
      </c>
      <c r="I525" s="6">
        <v>0.67000000000000171</v>
      </c>
      <c r="J525" s="6">
        <v>4.9999999999997158E-2</v>
      </c>
      <c r="K525" s="6">
        <v>0.15999999999999659</v>
      </c>
      <c r="L525" s="6">
        <v>0</v>
      </c>
      <c r="M525" s="6">
        <v>-9.0000000000003411E-2</v>
      </c>
      <c r="N525" s="6">
        <v>0</v>
      </c>
      <c r="O525" s="7">
        <v>0</v>
      </c>
      <c r="P525" s="135">
        <v>3.9999999999999147E-2</v>
      </c>
      <c r="Q525" s="8">
        <f t="shared" si="64"/>
        <v>603680.00000000023</v>
      </c>
      <c r="R525" s="8">
        <f t="shared" si="65"/>
        <v>721600.00000000047</v>
      </c>
      <c r="S525" s="8">
        <f t="shared" si="67"/>
        <v>726000.00000000023</v>
      </c>
      <c r="T525" s="8">
        <f t="shared" si="67"/>
        <v>740079.99999999988</v>
      </c>
      <c r="U525" s="8">
        <f t="shared" si="67"/>
        <v>740079.99999999988</v>
      </c>
      <c r="V525" s="8">
        <f t="shared" si="67"/>
        <v>732159.99999999953</v>
      </c>
      <c r="W525" s="8">
        <f t="shared" si="67"/>
        <v>732159.99999999953</v>
      </c>
      <c r="X525" s="8">
        <f t="shared" si="67"/>
        <v>732159.99999999953</v>
      </c>
      <c r="Y525" s="8">
        <f t="shared" si="67"/>
        <v>735679.99999999942</v>
      </c>
      <c r="Z525" s="140">
        <f t="shared" si="36"/>
        <v>6463599.9999999991</v>
      </c>
      <c r="AA525" s="138">
        <v>5.4314468814874983</v>
      </c>
      <c r="AB525" s="9">
        <v>5.6525859734633084</v>
      </c>
      <c r="AC525" s="165">
        <v>5.7462316093510246</v>
      </c>
      <c r="AD525" s="167">
        <v>2.7899999999999991</v>
      </c>
      <c r="AE525" s="172">
        <f t="shared" si="57"/>
        <v>245519.99999999991</v>
      </c>
    </row>
    <row r="526" spans="1:70" s="3" customFormat="1" ht="14.25" customHeight="1">
      <c r="A526" s="4">
        <v>65132</v>
      </c>
      <c r="B526" s="4" t="s">
        <v>5508</v>
      </c>
      <c r="C526" s="5" t="s">
        <v>5377</v>
      </c>
      <c r="D526" s="4" t="s">
        <v>4981</v>
      </c>
      <c r="E526" s="186">
        <v>284.32</v>
      </c>
      <c r="F526" s="133">
        <v>298.21999999999997</v>
      </c>
      <c r="G526" s="187">
        <v>306.88000000000005</v>
      </c>
      <c r="H526" s="132">
        <v>13.899999999999977</v>
      </c>
      <c r="I526" s="6">
        <v>2.4400000000000546</v>
      </c>
      <c r="J526" s="6">
        <v>1.4499999999999886</v>
      </c>
      <c r="K526" s="6">
        <v>0.25999999999999091</v>
      </c>
      <c r="L526" s="6">
        <v>0.69999999999998863</v>
      </c>
      <c r="M526" s="6">
        <v>1.2900000000000205</v>
      </c>
      <c r="N526" s="6">
        <v>0.14999999999997726</v>
      </c>
      <c r="O526" s="7">
        <v>1.5199999999999818</v>
      </c>
      <c r="P526" s="135">
        <v>0.85000000000007958</v>
      </c>
      <c r="Q526" s="8">
        <f t="shared" si="64"/>
        <v>4281199.9999999935</v>
      </c>
      <c r="R526" s="8">
        <f t="shared" si="65"/>
        <v>4710640.0000000028</v>
      </c>
      <c r="S526" s="8">
        <f t="shared" si="67"/>
        <v>4838240.0000000019</v>
      </c>
      <c r="T526" s="8">
        <f t="shared" si="67"/>
        <v>4861120.0000000009</v>
      </c>
      <c r="U526" s="8">
        <f t="shared" si="67"/>
        <v>4922720</v>
      </c>
      <c r="V526" s="8">
        <f t="shared" si="67"/>
        <v>5036240.0000000019</v>
      </c>
      <c r="W526" s="8">
        <f t="shared" si="67"/>
        <v>5049440</v>
      </c>
      <c r="X526" s="8">
        <f t="shared" si="67"/>
        <v>5183199.9999999981</v>
      </c>
      <c r="Y526" s="8">
        <f t="shared" si="67"/>
        <v>5258000.0000000056</v>
      </c>
      <c r="Z526" s="140">
        <f t="shared" si="36"/>
        <v>44140800.000000007</v>
      </c>
      <c r="AA526" s="138">
        <v>31.195962255870086</v>
      </c>
      <c r="AB526" s="9">
        <v>32.721088435374142</v>
      </c>
      <c r="AC526" s="165">
        <v>33.671274961597547</v>
      </c>
      <c r="AD526" s="167">
        <v>22.560000000000059</v>
      </c>
      <c r="AE526" s="172">
        <f t="shared" si="57"/>
        <v>1985280.0000000051</v>
      </c>
    </row>
    <row r="527" spans="1:70" s="3" customFormat="1" ht="14.25" customHeight="1">
      <c r="A527" s="4">
        <v>65133</v>
      </c>
      <c r="B527" s="4" t="s">
        <v>5509</v>
      </c>
      <c r="C527" s="5" t="s">
        <v>5377</v>
      </c>
      <c r="D527" s="4" t="s">
        <v>4981</v>
      </c>
      <c r="E527" s="186">
        <v>185.73</v>
      </c>
      <c r="F527" s="133">
        <v>187.31</v>
      </c>
      <c r="G527" s="187">
        <v>190.15</v>
      </c>
      <c r="H527" s="132">
        <v>1.5800000000000125</v>
      </c>
      <c r="I527" s="6">
        <v>0.99000000000000909</v>
      </c>
      <c r="J527" s="6">
        <v>0.15999999999999659</v>
      </c>
      <c r="K527" s="6">
        <v>0</v>
      </c>
      <c r="L527" s="6">
        <v>9.0000000000003411E-2</v>
      </c>
      <c r="M527" s="6">
        <v>6.9999999999993179E-2</v>
      </c>
      <c r="N527" s="6">
        <v>0.41999999999998749</v>
      </c>
      <c r="O527" s="7">
        <v>0.21000000000000796</v>
      </c>
      <c r="P527" s="135">
        <v>0.90000000000000568</v>
      </c>
      <c r="Q527" s="8">
        <f t="shared" si="64"/>
        <v>486640.00000000396</v>
      </c>
      <c r="R527" s="8">
        <f t="shared" si="65"/>
        <v>660880.00000000559</v>
      </c>
      <c r="S527" s="8">
        <f t="shared" si="67"/>
        <v>674960.00000000524</v>
      </c>
      <c r="T527" s="8">
        <f t="shared" si="67"/>
        <v>674960.00000000524</v>
      </c>
      <c r="U527" s="8">
        <f t="shared" si="67"/>
        <v>682880.00000000559</v>
      </c>
      <c r="V527" s="8">
        <f t="shared" si="67"/>
        <v>689040.00000000501</v>
      </c>
      <c r="W527" s="8">
        <f t="shared" si="67"/>
        <v>726000.00000000396</v>
      </c>
      <c r="X527" s="8">
        <f t="shared" si="67"/>
        <v>744480.00000000466</v>
      </c>
      <c r="Y527" s="8">
        <f t="shared" si="67"/>
        <v>823680.00000000512</v>
      </c>
      <c r="Z527" s="140">
        <f t="shared" si="36"/>
        <v>6163520.0000000447</v>
      </c>
      <c r="AA527" s="138">
        <v>1.452510121742449</v>
      </c>
      <c r="AB527" s="9">
        <v>1.4648665853851188</v>
      </c>
      <c r="AC527" s="165">
        <v>1.4870769377554875</v>
      </c>
      <c r="AD527" s="167">
        <v>4.4200000000000159</v>
      </c>
      <c r="AE527" s="172">
        <f t="shared" si="57"/>
        <v>388960.0000000014</v>
      </c>
    </row>
    <row r="528" spans="1:70" s="3" customFormat="1" ht="14.25" customHeight="1">
      <c r="A528" s="4">
        <v>65134</v>
      </c>
      <c r="B528" s="4" t="s">
        <v>5510</v>
      </c>
      <c r="C528" s="5" t="s">
        <v>5377</v>
      </c>
      <c r="D528" s="4" t="s">
        <v>4981</v>
      </c>
      <c r="E528" s="186">
        <v>167.87</v>
      </c>
      <c r="F528" s="133">
        <v>169.78</v>
      </c>
      <c r="G528" s="187">
        <v>172.58</v>
      </c>
      <c r="H528" s="132">
        <v>1.9099999999999966</v>
      </c>
      <c r="I528" s="6">
        <v>9.9999999999994316E-2</v>
      </c>
      <c r="J528" s="6">
        <v>0.55000000000001137</v>
      </c>
      <c r="K528" s="6">
        <v>0</v>
      </c>
      <c r="L528" s="6">
        <v>0.31000000000000227</v>
      </c>
      <c r="M528" s="6">
        <v>0.53999999999999204</v>
      </c>
      <c r="N528" s="6">
        <v>0.93999999999999773</v>
      </c>
      <c r="O528" s="7">
        <v>0</v>
      </c>
      <c r="P528" s="135">
        <v>0.36000000000001364</v>
      </c>
      <c r="Q528" s="8">
        <f t="shared" si="64"/>
        <v>588279.99999999884</v>
      </c>
      <c r="R528" s="8">
        <f t="shared" si="65"/>
        <v>605879.99999999779</v>
      </c>
      <c r="S528" s="8">
        <f t="shared" si="67"/>
        <v>654279.99999999884</v>
      </c>
      <c r="T528" s="8">
        <f t="shared" si="67"/>
        <v>654279.99999999884</v>
      </c>
      <c r="U528" s="8">
        <f t="shared" si="67"/>
        <v>681559.99999999907</v>
      </c>
      <c r="V528" s="8">
        <f t="shared" si="67"/>
        <v>729079.99999999837</v>
      </c>
      <c r="W528" s="8">
        <f t="shared" si="67"/>
        <v>811799.99999999814</v>
      </c>
      <c r="X528" s="8">
        <f t="shared" si="67"/>
        <v>811799.99999999814</v>
      </c>
      <c r="Y528" s="8">
        <f t="shared" si="67"/>
        <v>843479.9999999993</v>
      </c>
      <c r="Z528" s="140">
        <f t="shared" si="36"/>
        <v>6380439.999999987</v>
      </c>
      <c r="AA528" s="138">
        <v>11.906264850028013</v>
      </c>
      <c r="AB528" s="9">
        <v>12.04173256828353</v>
      </c>
      <c r="AC528" s="165">
        <v>12.240323987715703</v>
      </c>
      <c r="AD528" s="167">
        <v>4.710000000000008</v>
      </c>
      <c r="AE528" s="172">
        <f t="shared" si="57"/>
        <v>414480.0000000007</v>
      </c>
    </row>
    <row r="529" spans="1:31" s="3" customFormat="1" ht="14.25" customHeight="1">
      <c r="A529" s="4">
        <v>65135</v>
      </c>
      <c r="B529" s="4" t="s">
        <v>5511</v>
      </c>
      <c r="C529" s="5" t="s">
        <v>5377</v>
      </c>
      <c r="D529" s="4" t="s">
        <v>4981</v>
      </c>
      <c r="E529" s="186">
        <v>689.35</v>
      </c>
      <c r="F529" s="133">
        <v>736.92</v>
      </c>
      <c r="G529" s="187">
        <v>763.58</v>
      </c>
      <c r="H529" s="132">
        <v>47.569999999999936</v>
      </c>
      <c r="I529" s="6">
        <v>7.5199999999999818</v>
      </c>
      <c r="J529" s="6">
        <v>3.0600000000000591</v>
      </c>
      <c r="K529" s="6">
        <v>1.5</v>
      </c>
      <c r="L529" s="6">
        <v>1.67999999999995</v>
      </c>
      <c r="M529" s="6">
        <v>2.6600000000000819</v>
      </c>
      <c r="N529" s="6">
        <v>4.5299999999999727</v>
      </c>
      <c r="O529" s="7">
        <v>3.5199999999999818</v>
      </c>
      <c r="P529" s="135">
        <v>2.1900000000000546</v>
      </c>
      <c r="Q529" s="8">
        <f t="shared" si="64"/>
        <v>14651559.999999981</v>
      </c>
      <c r="R529" s="8">
        <f t="shared" si="65"/>
        <v>15975079.999999978</v>
      </c>
      <c r="S529" s="8">
        <f t="shared" si="67"/>
        <v>16244359.999999983</v>
      </c>
      <c r="T529" s="8">
        <f t="shared" si="67"/>
        <v>16376359.999999983</v>
      </c>
      <c r="U529" s="8">
        <f t="shared" si="67"/>
        <v>16524199.99999998</v>
      </c>
      <c r="V529" s="8">
        <f t="shared" si="67"/>
        <v>16758279.999999987</v>
      </c>
      <c r="W529" s="8">
        <f t="shared" si="67"/>
        <v>17156919.999999985</v>
      </c>
      <c r="X529" s="8">
        <f t="shared" si="67"/>
        <v>17466679.999999985</v>
      </c>
      <c r="Y529" s="8">
        <f t="shared" si="67"/>
        <v>17659399.999999989</v>
      </c>
      <c r="Z529" s="140">
        <f t="shared" si="36"/>
        <v>148812839.99999985</v>
      </c>
      <c r="AA529" s="138">
        <v>17.314913657770798</v>
      </c>
      <c r="AB529" s="9">
        <v>18.509764521193091</v>
      </c>
      <c r="AC529" s="165">
        <v>19.179403453689169</v>
      </c>
      <c r="AD529" s="167">
        <v>74.230000000000018</v>
      </c>
      <c r="AE529" s="172">
        <f t="shared" si="57"/>
        <v>6532240.0000000019</v>
      </c>
    </row>
    <row r="530" spans="1:31" s="3" customFormat="1" ht="14.25" customHeight="1">
      <c r="A530" s="4">
        <v>65136</v>
      </c>
      <c r="B530" s="4" t="s">
        <v>5512</v>
      </c>
      <c r="C530" s="5" t="s">
        <v>5377</v>
      </c>
      <c r="D530" s="4" t="s">
        <v>4981</v>
      </c>
      <c r="E530" s="186">
        <v>262.52</v>
      </c>
      <c r="F530" s="133">
        <v>265.63</v>
      </c>
      <c r="G530" s="187">
        <v>286.5</v>
      </c>
      <c r="H530" s="132">
        <v>3.1100000000000136</v>
      </c>
      <c r="I530" s="6">
        <v>5.2900000000000205</v>
      </c>
      <c r="J530" s="6">
        <v>8.9999999999974989E-2</v>
      </c>
      <c r="K530" s="6">
        <v>8.9999999999974989E-2</v>
      </c>
      <c r="L530" s="6">
        <v>2.8700000000000614</v>
      </c>
      <c r="M530" s="6">
        <v>0.50999999999999091</v>
      </c>
      <c r="N530" s="6">
        <v>7.6499999999999773</v>
      </c>
      <c r="O530" s="7">
        <v>1.5</v>
      </c>
      <c r="P530" s="135">
        <v>2.8700000000000045</v>
      </c>
      <c r="Q530" s="8">
        <f t="shared" si="64"/>
        <v>957880.00000000431</v>
      </c>
      <c r="R530" s="8">
        <f t="shared" si="65"/>
        <v>1888920.0000000079</v>
      </c>
      <c r="S530" s="8">
        <f t="shared" si="67"/>
        <v>1896840.0000000058</v>
      </c>
      <c r="T530" s="8">
        <f t="shared" si="67"/>
        <v>1904760.0000000037</v>
      </c>
      <c r="U530" s="8">
        <f t="shared" si="67"/>
        <v>2157320.0000000093</v>
      </c>
      <c r="V530" s="8">
        <f t="shared" si="67"/>
        <v>2202200.0000000084</v>
      </c>
      <c r="W530" s="8">
        <f t="shared" si="67"/>
        <v>2875400.0000000065</v>
      </c>
      <c r="X530" s="8">
        <f t="shared" si="67"/>
        <v>3007400.0000000065</v>
      </c>
      <c r="Y530" s="8">
        <f t="shared" si="67"/>
        <v>3259960.000000007</v>
      </c>
      <c r="Z530" s="140">
        <f t="shared" si="36"/>
        <v>20150680.00000006</v>
      </c>
      <c r="AA530" s="138">
        <v>5.535045236323155</v>
      </c>
      <c r="AB530" s="9">
        <v>5.6006173477240573</v>
      </c>
      <c r="AC530" s="165">
        <v>6.0406462753564822</v>
      </c>
      <c r="AD530" s="167">
        <v>23.980000000000015</v>
      </c>
      <c r="AE530" s="172">
        <f t="shared" si="57"/>
        <v>2110240.0000000014</v>
      </c>
    </row>
    <row r="531" spans="1:31" s="3" customFormat="1" ht="14.25" customHeight="1">
      <c r="A531" s="4">
        <v>65137</v>
      </c>
      <c r="B531" s="4" t="s">
        <v>5513</v>
      </c>
      <c r="C531" s="5" t="s">
        <v>5377</v>
      </c>
      <c r="D531" s="4" t="s">
        <v>4981</v>
      </c>
      <c r="E531" s="186">
        <v>804.44</v>
      </c>
      <c r="F531" s="133">
        <v>827.61</v>
      </c>
      <c r="G531" s="187">
        <v>851.44</v>
      </c>
      <c r="H531" s="132">
        <v>23.169999999999959</v>
      </c>
      <c r="I531" s="6">
        <v>4.9899999999998954</v>
      </c>
      <c r="J531" s="6">
        <v>1.0100000000001046</v>
      </c>
      <c r="K531" s="6">
        <v>1.2100000000000364</v>
      </c>
      <c r="L531" s="6">
        <v>1.8400000000000318</v>
      </c>
      <c r="M531" s="6">
        <v>2.0999999999999091</v>
      </c>
      <c r="N531" s="6">
        <v>5.4199999999999591</v>
      </c>
      <c r="O531" s="7">
        <v>4.3700000000001182</v>
      </c>
      <c r="P531" s="135">
        <v>2.8899999999999864</v>
      </c>
      <c r="Q531" s="8">
        <f t="shared" si="64"/>
        <v>7136359.999999987</v>
      </c>
      <c r="R531" s="8">
        <f t="shared" si="65"/>
        <v>8014599.9999999683</v>
      </c>
      <c r="S531" s="8">
        <f t="shared" si="67"/>
        <v>8103479.9999999776</v>
      </c>
      <c r="T531" s="8">
        <f t="shared" si="67"/>
        <v>8209959.9999999804</v>
      </c>
      <c r="U531" s="8">
        <f t="shared" si="67"/>
        <v>8371879.9999999832</v>
      </c>
      <c r="V531" s="8">
        <f t="shared" si="67"/>
        <v>8556679.9999999758</v>
      </c>
      <c r="W531" s="8">
        <f t="shared" si="67"/>
        <v>9033639.9999999721</v>
      </c>
      <c r="X531" s="8">
        <f t="shared" si="67"/>
        <v>9418199.9999999832</v>
      </c>
      <c r="Y531" s="8">
        <f t="shared" si="67"/>
        <v>9672519.9999999814</v>
      </c>
      <c r="Z531" s="140">
        <f t="shared" si="36"/>
        <v>76517319.999999806</v>
      </c>
      <c r="AA531" s="138">
        <v>40.669979827803246</v>
      </c>
      <c r="AB531" s="9">
        <v>41.841382831893299</v>
      </c>
      <c r="AC531" s="165">
        <v>43.046153379474916</v>
      </c>
      <c r="AD531" s="167">
        <v>47</v>
      </c>
      <c r="AE531" s="172">
        <f t="shared" si="57"/>
        <v>4136000</v>
      </c>
    </row>
    <row r="532" spans="1:31" s="3" customFormat="1" ht="14.25" customHeight="1">
      <c r="A532" s="4">
        <v>65138</v>
      </c>
      <c r="B532" s="4" t="s">
        <v>5514</v>
      </c>
      <c r="C532" s="5" t="s">
        <v>5377</v>
      </c>
      <c r="D532" s="4" t="s">
        <v>4981</v>
      </c>
      <c r="E532" s="186">
        <v>49.82</v>
      </c>
      <c r="F532" s="133">
        <v>49.94</v>
      </c>
      <c r="G532" s="187">
        <v>50.18</v>
      </c>
      <c r="H532" s="132">
        <v>0.11999999999999744</v>
      </c>
      <c r="I532" s="6">
        <v>0.10000000000000142</v>
      </c>
      <c r="J532" s="6">
        <v>2.0000000000003126E-2</v>
      </c>
      <c r="K532" s="6">
        <v>7.0000000000000284E-2</v>
      </c>
      <c r="L532" s="6">
        <v>0</v>
      </c>
      <c r="M532" s="6">
        <v>4.9999999999997158E-2</v>
      </c>
      <c r="N532" s="6">
        <v>0</v>
      </c>
      <c r="O532" s="7">
        <v>0</v>
      </c>
      <c r="P532" s="135">
        <v>0</v>
      </c>
      <c r="Q532" s="8">
        <f t="shared" si="64"/>
        <v>36959.999999999214</v>
      </c>
      <c r="R532" s="8">
        <f t="shared" si="65"/>
        <v>54559.999999999462</v>
      </c>
      <c r="S532" s="8">
        <f t="shared" si="67"/>
        <v>56319.999999999738</v>
      </c>
      <c r="T532" s="8">
        <f t="shared" si="67"/>
        <v>62479.999999999767</v>
      </c>
      <c r="U532" s="8">
        <f t="shared" si="67"/>
        <v>62479.999999999767</v>
      </c>
      <c r="V532" s="8">
        <f t="shared" si="67"/>
        <v>66879.99999999952</v>
      </c>
      <c r="W532" s="8">
        <f t="shared" si="67"/>
        <v>66879.99999999952</v>
      </c>
      <c r="X532" s="8">
        <f t="shared" si="67"/>
        <v>66879.99999999952</v>
      </c>
      <c r="Y532" s="8">
        <f t="shared" si="67"/>
        <v>66879.99999999952</v>
      </c>
      <c r="Z532" s="140">
        <f t="shared" si="36"/>
        <v>540319.99999999604</v>
      </c>
      <c r="AA532" s="138">
        <v>3.6102495724513761</v>
      </c>
      <c r="AB532" s="9">
        <v>3.6189454766804832</v>
      </c>
      <c r="AC532" s="165">
        <v>3.6363372851386995</v>
      </c>
      <c r="AD532" s="167">
        <v>0.35999999999999943</v>
      </c>
      <c r="AE532" s="172">
        <f t="shared" si="57"/>
        <v>31679.999999999949</v>
      </c>
    </row>
    <row r="533" spans="1:31" s="3" customFormat="1" ht="14.25" customHeight="1">
      <c r="A533" s="4">
        <v>65139</v>
      </c>
      <c r="B533" s="4" t="s">
        <v>5515</v>
      </c>
      <c r="C533" s="5" t="s">
        <v>5377</v>
      </c>
      <c r="D533" s="4" t="s">
        <v>4981</v>
      </c>
      <c r="E533" s="186">
        <v>39.01</v>
      </c>
      <c r="F533" s="133">
        <v>39.01</v>
      </c>
      <c r="G533" s="187">
        <v>39.61</v>
      </c>
      <c r="H533" s="132">
        <v>0</v>
      </c>
      <c r="I533" s="6">
        <v>0.28000000000000114</v>
      </c>
      <c r="J533" s="6">
        <v>0</v>
      </c>
      <c r="K533" s="6">
        <v>3.9999999999999147E-2</v>
      </c>
      <c r="L533" s="6">
        <v>0</v>
      </c>
      <c r="M533" s="6">
        <v>0</v>
      </c>
      <c r="N533" s="6">
        <v>0</v>
      </c>
      <c r="O533" s="7">
        <v>0</v>
      </c>
      <c r="P533" s="135">
        <v>0.28000000000000114</v>
      </c>
      <c r="Q533" s="8">
        <f t="shared" si="64"/>
        <v>0</v>
      </c>
      <c r="R533" s="8">
        <f t="shared" si="65"/>
        <v>49280.000000000204</v>
      </c>
      <c r="S533" s="8">
        <f t="shared" si="67"/>
        <v>49280.000000000204</v>
      </c>
      <c r="T533" s="8">
        <f t="shared" si="67"/>
        <v>52800.000000000131</v>
      </c>
      <c r="U533" s="8">
        <f t="shared" si="67"/>
        <v>52800.000000000131</v>
      </c>
      <c r="V533" s="8">
        <f t="shared" si="67"/>
        <v>52800.000000000131</v>
      </c>
      <c r="W533" s="8">
        <f t="shared" si="67"/>
        <v>52800.000000000131</v>
      </c>
      <c r="X533" s="8">
        <f t="shared" si="67"/>
        <v>52800.000000000131</v>
      </c>
      <c r="Y533" s="8">
        <f t="shared" si="67"/>
        <v>77440.000000000233</v>
      </c>
      <c r="Z533" s="140">
        <f t="shared" si="36"/>
        <v>440000.00000000122</v>
      </c>
      <c r="AA533" s="138">
        <v>5.4255156395599506</v>
      </c>
      <c r="AB533" s="9">
        <v>5.4255156395599506</v>
      </c>
      <c r="AC533" s="165">
        <v>5.5089637139956329</v>
      </c>
      <c r="AD533" s="167">
        <v>0.60000000000000142</v>
      </c>
      <c r="AE533" s="172">
        <f t="shared" si="57"/>
        <v>52800.000000000124</v>
      </c>
    </row>
    <row r="534" spans="1:31" s="3" customFormat="1" ht="14.25" customHeight="1">
      <c r="A534" s="4">
        <v>65140</v>
      </c>
      <c r="B534" s="4" t="s">
        <v>5516</v>
      </c>
      <c r="C534" s="5" t="s">
        <v>5377</v>
      </c>
      <c r="D534" s="4" t="s">
        <v>4981</v>
      </c>
      <c r="E534" s="186">
        <v>389.73</v>
      </c>
      <c r="F534" s="133">
        <v>489.08000000000004</v>
      </c>
      <c r="G534" s="187">
        <v>497.85999999999996</v>
      </c>
      <c r="H534" s="132">
        <v>99.350000000000023</v>
      </c>
      <c r="I534" s="6">
        <v>3.17999999999995</v>
      </c>
      <c r="J534" s="6">
        <v>0.43999999999999773</v>
      </c>
      <c r="K534" s="6">
        <v>1.5500000000000114</v>
      </c>
      <c r="L534" s="6">
        <v>0.48000000000001819</v>
      </c>
      <c r="M534" s="6">
        <v>1.0699999999999932</v>
      </c>
      <c r="N534" s="6">
        <v>0.99000000000000909</v>
      </c>
      <c r="O534" s="7">
        <v>4.0000000000020464E-2</v>
      </c>
      <c r="P534" s="135">
        <v>1.0299999999999159</v>
      </c>
      <c r="Q534" s="8">
        <f t="shared" si="64"/>
        <v>30599800.000000007</v>
      </c>
      <c r="R534" s="8">
        <f t="shared" si="65"/>
        <v>31159480</v>
      </c>
      <c r="S534" s="8">
        <f t="shared" si="67"/>
        <v>31198200</v>
      </c>
      <c r="T534" s="8">
        <f t="shared" si="67"/>
        <v>31334600</v>
      </c>
      <c r="U534" s="8">
        <f t="shared" si="67"/>
        <v>31376840</v>
      </c>
      <c r="V534" s="8">
        <f t="shared" si="67"/>
        <v>31471000</v>
      </c>
      <c r="W534" s="8">
        <f t="shared" si="67"/>
        <v>31558120</v>
      </c>
      <c r="X534" s="8">
        <f t="shared" si="67"/>
        <v>31561640</v>
      </c>
      <c r="Y534" s="8">
        <f t="shared" si="67"/>
        <v>31652279.999999993</v>
      </c>
      <c r="Z534" s="140">
        <f t="shared" si="36"/>
        <v>281911960</v>
      </c>
      <c r="AA534" s="138">
        <v>5.8476136460823103</v>
      </c>
      <c r="AB534" s="9">
        <v>7.3382877428628452</v>
      </c>
      <c r="AC534" s="165">
        <v>7.4700252221757095</v>
      </c>
      <c r="AD534" s="167">
        <v>108.12999999999994</v>
      </c>
      <c r="AE534" s="172">
        <f t="shared" si="57"/>
        <v>9515439.9999999944</v>
      </c>
    </row>
    <row r="535" spans="1:31" s="3" customFormat="1" ht="14.25" customHeight="1">
      <c r="A535" s="4">
        <v>65141</v>
      </c>
      <c r="B535" s="4" t="s">
        <v>5517</v>
      </c>
      <c r="C535" s="5" t="s">
        <v>5377</v>
      </c>
      <c r="D535" s="4" t="s">
        <v>4981</v>
      </c>
      <c r="E535" s="186">
        <v>92.12</v>
      </c>
      <c r="F535" s="133">
        <v>93.31</v>
      </c>
      <c r="G535" s="187">
        <v>98.62</v>
      </c>
      <c r="H535" s="132">
        <v>1.1899999999999977</v>
      </c>
      <c r="I535" s="6">
        <v>4.2199999999999989</v>
      </c>
      <c r="J535" s="6">
        <v>0.43000000000000682</v>
      </c>
      <c r="K535" s="6">
        <v>1.0000000000005116E-2</v>
      </c>
      <c r="L535" s="6">
        <v>3.9999999999992042E-2</v>
      </c>
      <c r="M535" s="6">
        <v>0.31999999999999318</v>
      </c>
      <c r="N535" s="6">
        <v>0.29000000000000625</v>
      </c>
      <c r="O535" s="7">
        <v>0</v>
      </c>
      <c r="P535" s="135">
        <v>0</v>
      </c>
      <c r="Q535" s="8">
        <f t="shared" si="64"/>
        <v>366519.99999999924</v>
      </c>
      <c r="R535" s="8">
        <f t="shared" si="65"/>
        <v>1109239.9999999991</v>
      </c>
      <c r="S535" s="8">
        <f t="shared" si="67"/>
        <v>1147079.9999999998</v>
      </c>
      <c r="T535" s="8">
        <f t="shared" si="67"/>
        <v>1147960.0000000002</v>
      </c>
      <c r="U535" s="8">
        <f t="shared" si="67"/>
        <v>1151479.9999999995</v>
      </c>
      <c r="V535" s="8">
        <f t="shared" si="67"/>
        <v>1179639.9999999988</v>
      </c>
      <c r="W535" s="8">
        <f t="shared" si="67"/>
        <v>1205159.9999999993</v>
      </c>
      <c r="X535" s="8">
        <f t="shared" si="67"/>
        <v>1205159.9999999993</v>
      </c>
      <c r="Y535" s="8">
        <f t="shared" si="67"/>
        <v>1205159.9999999993</v>
      </c>
      <c r="Z535" s="140">
        <f t="shared" si="36"/>
        <v>9717399.9999999963</v>
      </c>
      <c r="AA535" s="138">
        <v>5.1350944574203004</v>
      </c>
      <c r="AB535" s="9">
        <v>5.2014292642410798</v>
      </c>
      <c r="AC535" s="165">
        <v>5.4974274358531279</v>
      </c>
      <c r="AD535" s="167">
        <v>6.5</v>
      </c>
      <c r="AE535" s="172">
        <f t="shared" si="57"/>
        <v>572000</v>
      </c>
    </row>
    <row r="536" spans="1:31" s="3" customFormat="1" ht="14.25" customHeight="1">
      <c r="A536" s="4">
        <v>65142</v>
      </c>
      <c r="B536" s="4" t="s">
        <v>5518</v>
      </c>
      <c r="C536" s="5" t="s">
        <v>5377</v>
      </c>
      <c r="D536" s="4" t="s">
        <v>4981</v>
      </c>
      <c r="E536" s="186">
        <v>140.55000000000001</v>
      </c>
      <c r="F536" s="133">
        <v>140.95000000000002</v>
      </c>
      <c r="G536" s="187">
        <v>142.19999999999999</v>
      </c>
      <c r="H536" s="132">
        <v>0.40000000000000568</v>
      </c>
      <c r="I536" s="6">
        <v>0.22999999999998977</v>
      </c>
      <c r="J536" s="6">
        <v>8.0000000000012506E-2</v>
      </c>
      <c r="K536" s="6">
        <v>2.9999999999972715E-2</v>
      </c>
      <c r="L536" s="6">
        <v>9.0000000000003411E-2</v>
      </c>
      <c r="M536" s="6">
        <v>2.0000000000010232E-2</v>
      </c>
      <c r="N536" s="6">
        <v>0.15000000000000568</v>
      </c>
      <c r="O536" s="7">
        <v>0.24000000000000909</v>
      </c>
      <c r="P536" s="135">
        <v>0.40999999999996817</v>
      </c>
      <c r="Q536" s="8">
        <f t="shared" si="64"/>
        <v>123200.00000000175</v>
      </c>
      <c r="R536" s="8">
        <f t="shared" si="65"/>
        <v>163679.99999999994</v>
      </c>
      <c r="S536" s="8">
        <f t="shared" si="67"/>
        <v>170720.00000000105</v>
      </c>
      <c r="T536" s="8">
        <f t="shared" si="67"/>
        <v>173359.99999999866</v>
      </c>
      <c r="U536" s="8">
        <f t="shared" si="67"/>
        <v>181279.99999999895</v>
      </c>
      <c r="V536" s="8">
        <f t="shared" si="67"/>
        <v>183039.99999999985</v>
      </c>
      <c r="W536" s="8">
        <f t="shared" si="67"/>
        <v>196240.00000000035</v>
      </c>
      <c r="X536" s="8">
        <f t="shared" si="67"/>
        <v>217360.00000000116</v>
      </c>
      <c r="Y536" s="8">
        <f t="shared" si="67"/>
        <v>253439.99999999837</v>
      </c>
      <c r="Z536" s="140">
        <f t="shared" si="36"/>
        <v>1662320</v>
      </c>
      <c r="AA536" s="138">
        <v>16.480230758407206</v>
      </c>
      <c r="AB536" s="9">
        <v>16.527132873692604</v>
      </c>
      <c r="AC536" s="165">
        <v>16.673701983959475</v>
      </c>
      <c r="AD536" s="167">
        <v>1.6499999999999773</v>
      </c>
      <c r="AE536" s="172">
        <f t="shared" si="57"/>
        <v>145199.99999999799</v>
      </c>
    </row>
    <row r="537" spans="1:31" s="3" customFormat="1" ht="14.25" customHeight="1">
      <c r="A537" s="4">
        <v>65143</v>
      </c>
      <c r="B537" s="4" t="s">
        <v>5519</v>
      </c>
      <c r="C537" s="5" t="s">
        <v>5377</v>
      </c>
      <c r="D537" s="4" t="s">
        <v>4981</v>
      </c>
      <c r="E537" s="186">
        <v>311.19</v>
      </c>
      <c r="F537" s="133">
        <v>320.52999999999997</v>
      </c>
      <c r="G537" s="187">
        <v>323.49</v>
      </c>
      <c r="H537" s="132">
        <v>9.339999999999975</v>
      </c>
      <c r="I537" s="6">
        <v>0.17000000000007276</v>
      </c>
      <c r="J537" s="6">
        <v>9.9999999999965894E-2</v>
      </c>
      <c r="K537" s="6">
        <v>0.80000000000001137</v>
      </c>
      <c r="L537" s="6">
        <v>0.37999999999999545</v>
      </c>
      <c r="M537" s="6">
        <v>0.35000000000002274</v>
      </c>
      <c r="N537" s="6">
        <v>0.97999999999996135</v>
      </c>
      <c r="O537" s="7">
        <v>5.0000000000011369E-2</v>
      </c>
      <c r="P537" s="135">
        <v>0.12999999999999545</v>
      </c>
      <c r="Q537" s="8">
        <f t="shared" si="64"/>
        <v>2876719.9999999925</v>
      </c>
      <c r="R537" s="8">
        <f t="shared" si="65"/>
        <v>2906640.0000000056</v>
      </c>
      <c r="S537" s="8">
        <f t="shared" si="67"/>
        <v>2915440.0000000028</v>
      </c>
      <c r="T537" s="8">
        <f t="shared" si="67"/>
        <v>2985840.0000000037</v>
      </c>
      <c r="U537" s="8">
        <f t="shared" si="67"/>
        <v>3019280.0000000033</v>
      </c>
      <c r="V537" s="8">
        <f t="shared" si="67"/>
        <v>3050080.0000000051</v>
      </c>
      <c r="W537" s="8">
        <f t="shared" si="67"/>
        <v>3136320.0000000019</v>
      </c>
      <c r="X537" s="8">
        <f t="shared" si="67"/>
        <v>3140720.0000000028</v>
      </c>
      <c r="Y537" s="8">
        <f t="shared" si="67"/>
        <v>3152160.0000000023</v>
      </c>
      <c r="Z537" s="140">
        <f t="shared" si="36"/>
        <v>27183200.000000022</v>
      </c>
      <c r="AA537" s="138">
        <v>3.8604104174885192</v>
      </c>
      <c r="AB537" s="9">
        <v>3.9762760728737905</v>
      </c>
      <c r="AC537" s="165">
        <v>4.0129958094841127</v>
      </c>
      <c r="AD537" s="167">
        <v>12.300000000000011</v>
      </c>
      <c r="AE537" s="172">
        <f t="shared" si="57"/>
        <v>1082400.0000000009</v>
      </c>
    </row>
    <row r="538" spans="1:31" s="3" customFormat="1" ht="14.25" customHeight="1">
      <c r="A538" s="4">
        <v>65144</v>
      </c>
      <c r="B538" s="4" t="s">
        <v>5520</v>
      </c>
      <c r="C538" s="5" t="s">
        <v>5377</v>
      </c>
      <c r="D538" s="4" t="s">
        <v>4981</v>
      </c>
      <c r="E538" s="186">
        <v>75.930000000000007</v>
      </c>
      <c r="F538" s="133">
        <v>75.95</v>
      </c>
      <c r="G538" s="187">
        <v>76.790000000000006</v>
      </c>
      <c r="H538" s="132">
        <v>1.9999999999996021E-2</v>
      </c>
      <c r="I538" s="6">
        <v>0.31999999999999318</v>
      </c>
      <c r="J538" s="6">
        <v>1.0000000000005116E-2</v>
      </c>
      <c r="K538" s="6">
        <v>1.0000000000005116E-2</v>
      </c>
      <c r="L538" s="6">
        <v>0.40999999999999659</v>
      </c>
      <c r="M538" s="6">
        <v>1.0000000000005116E-2</v>
      </c>
      <c r="N538" s="6">
        <v>6.9999999999993179E-2</v>
      </c>
      <c r="O538" s="7">
        <v>0</v>
      </c>
      <c r="P538" s="135">
        <v>1.0000000000005116E-2</v>
      </c>
      <c r="Q538" s="8">
        <f t="shared" si="64"/>
        <v>6159.9999999987722</v>
      </c>
      <c r="R538" s="8">
        <f t="shared" si="65"/>
        <v>62479.999999997577</v>
      </c>
      <c r="S538" s="8">
        <f t="shared" si="67"/>
        <v>63359.999999998028</v>
      </c>
      <c r="T538" s="8">
        <f t="shared" si="67"/>
        <v>64239.999999998479</v>
      </c>
      <c r="U538" s="8">
        <f t="shared" si="67"/>
        <v>100319.99999999818</v>
      </c>
      <c r="V538" s="8">
        <f t="shared" si="67"/>
        <v>101199.99999999863</v>
      </c>
      <c r="W538" s="8">
        <f t="shared" si="67"/>
        <v>107359.99999999804</v>
      </c>
      <c r="X538" s="8">
        <f t="shared" si="67"/>
        <v>107359.99999999804</v>
      </c>
      <c r="Y538" s="8">
        <f t="shared" si="67"/>
        <v>108239.99999999849</v>
      </c>
      <c r="Z538" s="140">
        <f t="shared" si="36"/>
        <v>720719.99999998417</v>
      </c>
      <c r="AA538" s="138">
        <v>5.2603138314454956</v>
      </c>
      <c r="AB538" s="9">
        <v>5.2616994007412794</v>
      </c>
      <c r="AC538" s="165">
        <v>5.3198933111642246</v>
      </c>
      <c r="AD538" s="167">
        <v>0.85999999999999954</v>
      </c>
      <c r="AE538" s="172">
        <f t="shared" si="57"/>
        <v>75679.999999999956</v>
      </c>
    </row>
    <row r="539" spans="1:31" s="3" customFormat="1" ht="14.25" customHeight="1">
      <c r="A539" s="4">
        <v>65145</v>
      </c>
      <c r="B539" s="4" t="s">
        <v>5521</v>
      </c>
      <c r="C539" s="5" t="s">
        <v>5377</v>
      </c>
      <c r="D539" s="4" t="s">
        <v>4981</v>
      </c>
      <c r="E539" s="186">
        <v>79.790000000000006</v>
      </c>
      <c r="F539" s="133">
        <v>80.02000000000001</v>
      </c>
      <c r="G539" s="187">
        <v>81.92</v>
      </c>
      <c r="H539" s="132">
        <v>0.23000000000000398</v>
      </c>
      <c r="I539" s="6">
        <v>0.78999999999999204</v>
      </c>
      <c r="J539" s="6">
        <v>1.1099999999999994</v>
      </c>
      <c r="K539" s="6">
        <v>0</v>
      </c>
      <c r="L539" s="6">
        <v>0</v>
      </c>
      <c r="M539" s="6">
        <v>0</v>
      </c>
      <c r="N539" s="6">
        <v>0</v>
      </c>
      <c r="O539" s="7">
        <v>0</v>
      </c>
      <c r="P539" s="135">
        <v>0</v>
      </c>
      <c r="Q539" s="8">
        <f t="shared" si="64"/>
        <v>70840.000000001222</v>
      </c>
      <c r="R539" s="8">
        <f t="shared" si="65"/>
        <v>209879.99999999983</v>
      </c>
      <c r="S539" s="8">
        <f t="shared" si="67"/>
        <v>307559.99999999977</v>
      </c>
      <c r="T539" s="8">
        <f t="shared" si="67"/>
        <v>307559.99999999977</v>
      </c>
      <c r="U539" s="8">
        <f t="shared" si="67"/>
        <v>307559.99999999977</v>
      </c>
      <c r="V539" s="8">
        <f t="shared" si="67"/>
        <v>307559.99999999977</v>
      </c>
      <c r="W539" s="8">
        <f t="shared" si="67"/>
        <v>307559.99999999977</v>
      </c>
      <c r="X539" s="8">
        <f t="shared" si="67"/>
        <v>307559.99999999977</v>
      </c>
      <c r="Y539" s="8">
        <f t="shared" si="67"/>
        <v>307559.99999999977</v>
      </c>
      <c r="Z539" s="140">
        <f t="shared" si="36"/>
        <v>2433640</v>
      </c>
      <c r="AA539" s="138">
        <v>3.3061652378209723</v>
      </c>
      <c r="AB539" s="9">
        <v>3.3156954797648108</v>
      </c>
      <c r="AC539" s="165">
        <v>3.3944235653878185</v>
      </c>
      <c r="AD539" s="167">
        <v>2.1299999999999955</v>
      </c>
      <c r="AE539" s="172">
        <f t="shared" si="57"/>
        <v>187439.99999999959</v>
      </c>
    </row>
    <row r="540" spans="1:31" s="3" customFormat="1" ht="14.25" customHeight="1">
      <c r="A540" s="4">
        <v>65146</v>
      </c>
      <c r="B540" s="4" t="s">
        <v>5522</v>
      </c>
      <c r="C540" s="5" t="s">
        <v>5377</v>
      </c>
      <c r="D540" s="4" t="s">
        <v>4981</v>
      </c>
      <c r="E540" s="186">
        <v>437.02</v>
      </c>
      <c r="F540" s="133">
        <v>451.40999999999997</v>
      </c>
      <c r="G540" s="187">
        <v>464.79</v>
      </c>
      <c r="H540" s="132">
        <v>14.389999999999986</v>
      </c>
      <c r="I540" s="6">
        <v>2.1400000000000432</v>
      </c>
      <c r="J540" s="6">
        <v>4.5199999999999818</v>
      </c>
      <c r="K540" s="6">
        <v>0</v>
      </c>
      <c r="L540" s="6">
        <v>0.56000000000000227</v>
      </c>
      <c r="M540" s="6">
        <v>0.77999999999997272</v>
      </c>
      <c r="N540" s="6">
        <v>1.7600000000000477</v>
      </c>
      <c r="O540" s="7">
        <v>0.56999999999999318</v>
      </c>
      <c r="P540" s="135">
        <v>3.0500000000000114</v>
      </c>
      <c r="Q540" s="8">
        <f t="shared" si="64"/>
        <v>4432119.9999999953</v>
      </c>
      <c r="R540" s="8">
        <f t="shared" si="65"/>
        <v>4808760.0000000028</v>
      </c>
      <c r="S540" s="8">
        <f t="shared" si="67"/>
        <v>5206520.0000000009</v>
      </c>
      <c r="T540" s="8">
        <f t="shared" si="67"/>
        <v>5206520.0000000009</v>
      </c>
      <c r="U540" s="8">
        <f t="shared" si="67"/>
        <v>5255800.0000000009</v>
      </c>
      <c r="V540" s="8">
        <f t="shared" si="67"/>
        <v>5324439.9999999981</v>
      </c>
      <c r="W540" s="8">
        <f t="shared" si="67"/>
        <v>5479320.0000000019</v>
      </c>
      <c r="X540" s="8">
        <f t="shared" si="67"/>
        <v>5529480.0000000009</v>
      </c>
      <c r="Y540" s="8">
        <f t="shared" si="67"/>
        <v>5797880.0000000019</v>
      </c>
      <c r="Z540" s="140">
        <f t="shared" si="36"/>
        <v>47040840</v>
      </c>
      <c r="AA540" s="138">
        <v>7.1114047392007596</v>
      </c>
      <c r="AB540" s="9">
        <v>7.345565908476992</v>
      </c>
      <c r="AC540" s="165">
        <v>7.5632918601737247</v>
      </c>
      <c r="AD540" s="167">
        <v>27.770000000000039</v>
      </c>
      <c r="AE540" s="172">
        <f t="shared" si="57"/>
        <v>2443760.0000000033</v>
      </c>
    </row>
    <row r="541" spans="1:31" s="3" customFormat="1" ht="14.25" customHeight="1">
      <c r="A541" s="4">
        <v>65147</v>
      </c>
      <c r="B541" s="4" t="s">
        <v>5523</v>
      </c>
      <c r="C541" s="5" t="s">
        <v>5377</v>
      </c>
      <c r="D541" s="4" t="s">
        <v>4981</v>
      </c>
      <c r="E541" s="186">
        <v>97.960000000000008</v>
      </c>
      <c r="F541" s="133">
        <v>105.48</v>
      </c>
      <c r="G541" s="187">
        <v>108.31</v>
      </c>
      <c r="H541" s="132">
        <v>7.519999999999996</v>
      </c>
      <c r="I541" s="6">
        <v>9.0000000000003411E-2</v>
      </c>
      <c r="J541" s="6">
        <v>0.26999999999999602</v>
      </c>
      <c r="K541" s="6">
        <v>0.75</v>
      </c>
      <c r="L541" s="6">
        <v>0.25</v>
      </c>
      <c r="M541" s="6">
        <v>0.31999999999999318</v>
      </c>
      <c r="N541" s="6">
        <v>0.45000000000000284</v>
      </c>
      <c r="O541" s="7">
        <v>9.9999999999994316E-2</v>
      </c>
      <c r="P541" s="135">
        <v>0.60000000000000853</v>
      </c>
      <c r="Q541" s="8">
        <f t="shared" si="64"/>
        <v>2316159.9999999991</v>
      </c>
      <c r="R541" s="8">
        <f t="shared" si="65"/>
        <v>2331999.9999999995</v>
      </c>
      <c r="S541" s="8">
        <f t="shared" si="67"/>
        <v>2355759.9999999991</v>
      </c>
      <c r="T541" s="8">
        <f t="shared" si="67"/>
        <v>2421759.9999999991</v>
      </c>
      <c r="U541" s="8">
        <f t="shared" si="67"/>
        <v>2443759.9999999991</v>
      </c>
      <c r="V541" s="8">
        <f t="shared" si="67"/>
        <v>2471919.9999999986</v>
      </c>
      <c r="W541" s="8">
        <f t="shared" si="67"/>
        <v>2511519.9999999991</v>
      </c>
      <c r="X541" s="8">
        <f t="shared" si="67"/>
        <v>2520319.9999999986</v>
      </c>
      <c r="Y541" s="8">
        <f t="shared" si="67"/>
        <v>2573119.9999999995</v>
      </c>
      <c r="Z541" s="140">
        <f t="shared" si="36"/>
        <v>21946319.999999993</v>
      </c>
      <c r="AA541" s="138">
        <v>11.641808782458851</v>
      </c>
      <c r="AB541" s="9">
        <v>12.535504189197219</v>
      </c>
      <c r="AC541" s="165">
        <v>12.87182839146711</v>
      </c>
      <c r="AD541" s="167">
        <v>10.349999999999994</v>
      </c>
      <c r="AE541" s="172">
        <f t="shared" si="57"/>
        <v>910799.99999999953</v>
      </c>
    </row>
    <row r="542" spans="1:31" s="3" customFormat="1" ht="14.25" customHeight="1">
      <c r="A542" s="4">
        <v>65148</v>
      </c>
      <c r="B542" s="4" t="s">
        <v>5524</v>
      </c>
      <c r="C542" s="5" t="s">
        <v>5377</v>
      </c>
      <c r="D542" s="4" t="s">
        <v>4981</v>
      </c>
      <c r="E542" s="186">
        <v>71.48</v>
      </c>
      <c r="F542" s="133">
        <v>72.510000000000005</v>
      </c>
      <c r="G542" s="187">
        <v>73.47</v>
      </c>
      <c r="H542" s="132">
        <v>1.0300000000000011</v>
      </c>
      <c r="I542" s="6">
        <v>0.25</v>
      </c>
      <c r="J542" s="6">
        <v>3.0000000000001137E-2</v>
      </c>
      <c r="K542" s="6">
        <v>0</v>
      </c>
      <c r="L542" s="6">
        <v>0.20999999999999375</v>
      </c>
      <c r="M542" s="6">
        <v>1.9999999999996021E-2</v>
      </c>
      <c r="N542" s="6">
        <v>0.29000000000000625</v>
      </c>
      <c r="O542" s="7">
        <v>0</v>
      </c>
      <c r="P542" s="135">
        <v>0.15999999999999659</v>
      </c>
      <c r="Q542" s="8">
        <f t="shared" si="64"/>
        <v>317240.00000000035</v>
      </c>
      <c r="R542" s="8">
        <f t="shared" si="65"/>
        <v>361240.00000000035</v>
      </c>
      <c r="S542" s="8">
        <f t="shared" si="67"/>
        <v>363880.00000000047</v>
      </c>
      <c r="T542" s="8">
        <f t="shared" si="67"/>
        <v>363880.00000000047</v>
      </c>
      <c r="U542" s="8">
        <f t="shared" si="67"/>
        <v>382359.99999999994</v>
      </c>
      <c r="V542" s="8">
        <f t="shared" si="67"/>
        <v>384119.99999999959</v>
      </c>
      <c r="W542" s="8">
        <f t="shared" si="67"/>
        <v>409640.00000000012</v>
      </c>
      <c r="X542" s="8">
        <f t="shared" si="67"/>
        <v>409640.00000000012</v>
      </c>
      <c r="Y542" s="8">
        <f t="shared" si="67"/>
        <v>423719.99999999983</v>
      </c>
      <c r="Z542" s="140">
        <f t="shared" si="36"/>
        <v>3415720.0000000014</v>
      </c>
      <c r="AA542" s="138">
        <v>4.4953147600779824</v>
      </c>
      <c r="AB542" s="9">
        <v>4.5600905603421173</v>
      </c>
      <c r="AC542" s="165">
        <v>4.620464121753348</v>
      </c>
      <c r="AD542" s="167">
        <v>1.9899999999999951</v>
      </c>
      <c r="AE542" s="172">
        <f t="shared" si="57"/>
        <v>175119.99999999956</v>
      </c>
    </row>
    <row r="543" spans="1:31" s="3" customFormat="1" ht="14.25" customHeight="1">
      <c r="A543" s="4">
        <v>65149</v>
      </c>
      <c r="B543" s="4" t="s">
        <v>5525</v>
      </c>
      <c r="C543" s="5" t="s">
        <v>5377</v>
      </c>
      <c r="D543" s="4" t="s">
        <v>4981</v>
      </c>
      <c r="E543" s="186">
        <v>122.73</v>
      </c>
      <c r="F543" s="133">
        <v>123.4</v>
      </c>
      <c r="G543" s="187">
        <v>126.51</v>
      </c>
      <c r="H543" s="132">
        <v>0.67000000000000171</v>
      </c>
      <c r="I543" s="6">
        <v>0.88000000000000966</v>
      </c>
      <c r="J543" s="6">
        <v>0</v>
      </c>
      <c r="K543" s="6">
        <v>0.14000000000000057</v>
      </c>
      <c r="L543" s="6">
        <v>0.90000000000000568</v>
      </c>
      <c r="M543" s="6">
        <v>0.75</v>
      </c>
      <c r="N543" s="6">
        <v>6.9999999999993179E-2</v>
      </c>
      <c r="O543" s="7">
        <v>0</v>
      </c>
      <c r="P543" s="135">
        <v>0.37000000000000455</v>
      </c>
      <c r="Q543" s="8">
        <f t="shared" si="64"/>
        <v>206360.00000000052</v>
      </c>
      <c r="R543" s="8">
        <f t="shared" si="65"/>
        <v>361240.00000000221</v>
      </c>
      <c r="S543" s="8">
        <f t="shared" si="67"/>
        <v>361240.00000000221</v>
      </c>
      <c r="T543" s="8">
        <f t="shared" si="67"/>
        <v>373560.00000000227</v>
      </c>
      <c r="U543" s="8">
        <f t="shared" si="67"/>
        <v>452760.00000000279</v>
      </c>
      <c r="V543" s="8">
        <f t="shared" si="67"/>
        <v>518760.00000000279</v>
      </c>
      <c r="W543" s="8">
        <f t="shared" si="67"/>
        <v>524920.00000000221</v>
      </c>
      <c r="X543" s="8">
        <f t="shared" si="67"/>
        <v>524920.00000000221</v>
      </c>
      <c r="Y543" s="8">
        <f t="shared" si="67"/>
        <v>557480.00000000256</v>
      </c>
      <c r="Z543" s="140">
        <f t="shared" si="36"/>
        <v>3881240.0000000205</v>
      </c>
      <c r="AA543" s="138">
        <v>5.8748348555344947</v>
      </c>
      <c r="AB543" s="9">
        <v>5.906906389415437</v>
      </c>
      <c r="AC543" s="165">
        <v>6.0557757481762318</v>
      </c>
      <c r="AD543" s="167">
        <v>3.7800000000000011</v>
      </c>
      <c r="AE543" s="172">
        <f t="shared" si="57"/>
        <v>332640.00000000012</v>
      </c>
    </row>
    <row r="544" spans="1:31" s="3" customFormat="1" ht="14.25" customHeight="1">
      <c r="A544" s="4">
        <v>65150</v>
      </c>
      <c r="B544" s="4" t="s">
        <v>5526</v>
      </c>
      <c r="C544" s="5" t="s">
        <v>5377</v>
      </c>
      <c r="D544" s="4" t="s">
        <v>4981</v>
      </c>
      <c r="E544" s="186">
        <v>66.210000000000008</v>
      </c>
      <c r="F544" s="133">
        <v>66.31</v>
      </c>
      <c r="G544" s="187">
        <v>67.239999999999995</v>
      </c>
      <c r="H544" s="132">
        <v>9.9999999999994316E-2</v>
      </c>
      <c r="I544" s="6">
        <v>0.34999999999999432</v>
      </c>
      <c r="J544" s="6">
        <v>0</v>
      </c>
      <c r="K544" s="6">
        <v>0</v>
      </c>
      <c r="L544" s="6">
        <v>7.9999999999998295E-2</v>
      </c>
      <c r="M544" s="6">
        <v>3.0000000000001137E-2</v>
      </c>
      <c r="N544" s="6">
        <v>0.45000000000000284</v>
      </c>
      <c r="O544" s="7">
        <v>0</v>
      </c>
      <c r="P544" s="135">
        <v>1.9999999999996021E-2</v>
      </c>
      <c r="Q544" s="8">
        <f t="shared" si="64"/>
        <v>30799.999999998246</v>
      </c>
      <c r="R544" s="8">
        <f t="shared" si="65"/>
        <v>92399.999999997235</v>
      </c>
      <c r="S544" s="8">
        <f t="shared" si="67"/>
        <v>92399.999999997235</v>
      </c>
      <c r="T544" s="8">
        <f t="shared" si="67"/>
        <v>92399.999999997235</v>
      </c>
      <c r="U544" s="8">
        <f t="shared" si="67"/>
        <v>99439.99999999709</v>
      </c>
      <c r="V544" s="8">
        <f t="shared" si="67"/>
        <v>102079.99999999719</v>
      </c>
      <c r="W544" s="8">
        <f t="shared" si="67"/>
        <v>141679.99999999744</v>
      </c>
      <c r="X544" s="8">
        <f t="shared" si="67"/>
        <v>141679.99999999744</v>
      </c>
      <c r="Y544" s="8">
        <f t="shared" si="67"/>
        <v>143439.99999999709</v>
      </c>
      <c r="Z544" s="140">
        <f t="shared" si="36"/>
        <v>936319.99999997625</v>
      </c>
      <c r="AA544" s="138">
        <v>1.94878587196468</v>
      </c>
      <c r="AB544" s="9">
        <v>1.951729212656365</v>
      </c>
      <c r="AC544" s="165">
        <v>1.979102281089036</v>
      </c>
      <c r="AD544" s="167">
        <v>1.0299999999999869</v>
      </c>
      <c r="AE544" s="172">
        <f t="shared" si="57"/>
        <v>90639.99999999885</v>
      </c>
    </row>
    <row r="545" spans="1:31" s="3" customFormat="1" ht="14.25" customHeight="1">
      <c r="A545" s="4">
        <v>65151</v>
      </c>
      <c r="B545" s="4" t="s">
        <v>5527</v>
      </c>
      <c r="C545" s="5" t="s">
        <v>5377</v>
      </c>
      <c r="D545" s="4" t="s">
        <v>4981</v>
      </c>
      <c r="E545" s="186">
        <v>177.03</v>
      </c>
      <c r="F545" s="133">
        <v>178.4</v>
      </c>
      <c r="G545" s="187">
        <v>179.47</v>
      </c>
      <c r="H545" s="132">
        <v>1.3700000000000045</v>
      </c>
      <c r="I545" s="6">
        <v>0.33000000000001251</v>
      </c>
      <c r="J545" s="6">
        <v>0.11999999999997613</v>
      </c>
      <c r="K545" s="6">
        <v>3.9999999999992042E-2</v>
      </c>
      <c r="L545" s="6">
        <v>0.21999999999999886</v>
      </c>
      <c r="M545" s="6">
        <v>0.21000000000003638</v>
      </c>
      <c r="N545" s="6">
        <v>6.9999999999964757E-2</v>
      </c>
      <c r="O545" s="7">
        <v>4.0000000000020464E-2</v>
      </c>
      <c r="P545" s="135">
        <v>3.9999999999992042E-2</v>
      </c>
      <c r="Q545" s="8">
        <f t="shared" si="64"/>
        <v>421960.00000000134</v>
      </c>
      <c r="R545" s="8">
        <f t="shared" si="65"/>
        <v>480040.00000000355</v>
      </c>
      <c r="S545" s="8">
        <f t="shared" si="67"/>
        <v>490600.00000000146</v>
      </c>
      <c r="T545" s="8">
        <f t="shared" si="67"/>
        <v>494120.00000000076</v>
      </c>
      <c r="U545" s="8">
        <f t="shared" si="67"/>
        <v>513480.00000000064</v>
      </c>
      <c r="V545" s="8">
        <f t="shared" si="67"/>
        <v>531960.00000000384</v>
      </c>
      <c r="W545" s="8">
        <f t="shared" si="67"/>
        <v>538120.0000000007</v>
      </c>
      <c r="X545" s="8">
        <f t="shared" si="67"/>
        <v>541640.00000000244</v>
      </c>
      <c r="Y545" s="8">
        <f t="shared" si="67"/>
        <v>545160.00000000175</v>
      </c>
      <c r="Z545" s="140">
        <f t="shared" si="36"/>
        <v>4557080.0000000158</v>
      </c>
      <c r="AA545" s="138">
        <v>7.1651758610919973</v>
      </c>
      <c r="AB545" s="9">
        <v>7.2206257335977657</v>
      </c>
      <c r="AC545" s="165">
        <v>7.2639332982555551</v>
      </c>
      <c r="AD545" s="167">
        <v>2.4399999999999977</v>
      </c>
      <c r="AE545" s="172">
        <f t="shared" si="57"/>
        <v>214719.9999999998</v>
      </c>
    </row>
    <row r="546" spans="1:31" s="3" customFormat="1" ht="14.25" customHeight="1">
      <c r="A546" s="4">
        <v>65152</v>
      </c>
      <c r="B546" s="4" t="s">
        <v>5528</v>
      </c>
      <c r="C546" s="5" t="s">
        <v>5377</v>
      </c>
      <c r="D546" s="4" t="s">
        <v>4981</v>
      </c>
      <c r="E546" s="186">
        <v>100.86</v>
      </c>
      <c r="F546" s="133">
        <v>101.36</v>
      </c>
      <c r="G546" s="187">
        <v>103.64</v>
      </c>
      <c r="H546" s="132">
        <v>0.5</v>
      </c>
      <c r="I546" s="6">
        <v>0.81000000000000227</v>
      </c>
      <c r="J546" s="6">
        <v>0.26000000000000512</v>
      </c>
      <c r="K546" s="6">
        <v>0.26999999999999602</v>
      </c>
      <c r="L546" s="6">
        <v>0.20000000000000284</v>
      </c>
      <c r="M546" s="6">
        <v>0.56000000000000227</v>
      </c>
      <c r="N546" s="6">
        <v>4.0000000000006253E-2</v>
      </c>
      <c r="O546" s="7">
        <v>2.9999999999986926E-2</v>
      </c>
      <c r="P546" s="135">
        <v>0.10999999999999943</v>
      </c>
      <c r="Q546" s="8">
        <f t="shared" si="64"/>
        <v>154000</v>
      </c>
      <c r="R546" s="8">
        <f t="shared" si="65"/>
        <v>296560.00000000041</v>
      </c>
      <c r="S546" s="8">
        <f t="shared" si="67"/>
        <v>319440.00000000087</v>
      </c>
      <c r="T546" s="8">
        <f t="shared" si="67"/>
        <v>343200.00000000052</v>
      </c>
      <c r="U546" s="8">
        <f t="shared" si="67"/>
        <v>360800.00000000076</v>
      </c>
      <c r="V546" s="8">
        <f t="shared" si="67"/>
        <v>410080.00000000093</v>
      </c>
      <c r="W546" s="8">
        <f t="shared" si="67"/>
        <v>413600.00000000146</v>
      </c>
      <c r="X546" s="8">
        <f t="shared" si="67"/>
        <v>416240.00000000029</v>
      </c>
      <c r="Y546" s="8">
        <f t="shared" si="67"/>
        <v>425920.00000000023</v>
      </c>
      <c r="Z546" s="140">
        <f t="shared" si="36"/>
        <v>3139840.0000000056</v>
      </c>
      <c r="AA546" s="138">
        <v>4.3287925218242211</v>
      </c>
      <c r="AB546" s="9">
        <v>4.3502519334929914</v>
      </c>
      <c r="AC546" s="165">
        <v>4.4481068507025805</v>
      </c>
      <c r="AD546" s="167">
        <v>2.7800000000000011</v>
      </c>
      <c r="AE546" s="172">
        <f t="shared" si="57"/>
        <v>244640.00000000009</v>
      </c>
    </row>
    <row r="547" spans="1:31" s="3" customFormat="1" ht="14.25" customHeight="1">
      <c r="A547" s="4">
        <v>65153</v>
      </c>
      <c r="B547" s="4" t="s">
        <v>5529</v>
      </c>
      <c r="C547" s="5" t="s">
        <v>5377</v>
      </c>
      <c r="D547" s="4" t="s">
        <v>4981</v>
      </c>
      <c r="E547" s="186">
        <v>26.060000000000002</v>
      </c>
      <c r="F547" s="133">
        <v>26.060000000000002</v>
      </c>
      <c r="G547" s="187">
        <v>26.19</v>
      </c>
      <c r="H547" s="132">
        <v>0</v>
      </c>
      <c r="I547" s="6">
        <v>0</v>
      </c>
      <c r="J547" s="6">
        <v>0</v>
      </c>
      <c r="K547" s="6">
        <v>0.12999999999999901</v>
      </c>
      <c r="L547" s="6">
        <v>0</v>
      </c>
      <c r="M547" s="6">
        <v>0</v>
      </c>
      <c r="N547" s="6">
        <v>0</v>
      </c>
      <c r="O547" s="7">
        <v>0</v>
      </c>
      <c r="P547" s="135">
        <v>0</v>
      </c>
      <c r="Q547" s="8">
        <f t="shared" si="64"/>
        <v>0</v>
      </c>
      <c r="R547" s="8">
        <f t="shared" si="65"/>
        <v>0</v>
      </c>
      <c r="S547" s="8">
        <f t="shared" si="67"/>
        <v>0</v>
      </c>
      <c r="T547" s="8">
        <f t="shared" si="67"/>
        <v>11439.999999999913</v>
      </c>
      <c r="U547" s="8">
        <f t="shared" si="67"/>
        <v>11439.999999999913</v>
      </c>
      <c r="V547" s="8">
        <f t="shared" si="67"/>
        <v>11439.999999999913</v>
      </c>
      <c r="W547" s="8">
        <f t="shared" si="67"/>
        <v>11439.999999999913</v>
      </c>
      <c r="X547" s="8">
        <f t="shared" si="67"/>
        <v>11439.999999999913</v>
      </c>
      <c r="Y547" s="8">
        <f t="shared" si="67"/>
        <v>11439.999999999913</v>
      </c>
      <c r="Z547" s="140">
        <f t="shared" si="36"/>
        <v>68639.999999999476</v>
      </c>
      <c r="AA547" s="138">
        <v>0.71662903860062099</v>
      </c>
      <c r="AB547" s="9">
        <v>0.71662903860062099</v>
      </c>
      <c r="AC547" s="165">
        <v>0.72020393403492944</v>
      </c>
      <c r="AD547" s="167">
        <v>0.12999999999999901</v>
      </c>
      <c r="AE547" s="172">
        <f t="shared" si="57"/>
        <v>11439.999999999913</v>
      </c>
    </row>
    <row r="548" spans="1:31" s="3" customFormat="1" ht="14.25" customHeight="1">
      <c r="A548" s="4">
        <v>65154</v>
      </c>
      <c r="B548" s="4" t="s">
        <v>5530</v>
      </c>
      <c r="C548" s="5" t="s">
        <v>5377</v>
      </c>
      <c r="D548" s="4" t="s">
        <v>4981</v>
      </c>
      <c r="E548" s="186">
        <v>269.77</v>
      </c>
      <c r="F548" s="133">
        <v>271.99</v>
      </c>
      <c r="G548" s="187">
        <v>277.83</v>
      </c>
      <c r="H548" s="132">
        <v>2.2200000000000273</v>
      </c>
      <c r="I548" s="6">
        <v>1.5199999999999818</v>
      </c>
      <c r="J548" s="6">
        <v>9.9999999999909051E-3</v>
      </c>
      <c r="K548" s="6">
        <v>0.12999999999999545</v>
      </c>
      <c r="L548" s="6">
        <v>1.3000000000000114</v>
      </c>
      <c r="M548" s="6">
        <v>1.2900000000000205</v>
      </c>
      <c r="N548" s="6">
        <v>0.88999999999998636</v>
      </c>
      <c r="O548" s="7">
        <v>0</v>
      </c>
      <c r="P548" s="135">
        <v>0.69999999999998863</v>
      </c>
      <c r="Q548" s="8">
        <f t="shared" si="64"/>
        <v>683760.00000000838</v>
      </c>
      <c r="R548" s="8">
        <f t="shared" si="65"/>
        <v>951280.00000000512</v>
      </c>
      <c r="S548" s="8">
        <f t="shared" si="67"/>
        <v>952160.00000000431</v>
      </c>
      <c r="T548" s="8">
        <f t="shared" si="67"/>
        <v>963600.00000000396</v>
      </c>
      <c r="U548" s="8">
        <f t="shared" si="67"/>
        <v>1078000.0000000049</v>
      </c>
      <c r="V548" s="8">
        <f t="shared" si="67"/>
        <v>1191520.0000000068</v>
      </c>
      <c r="W548" s="8">
        <f t="shared" si="67"/>
        <v>1269840.0000000056</v>
      </c>
      <c r="X548" s="8">
        <f t="shared" si="67"/>
        <v>1269840.0000000056</v>
      </c>
      <c r="Y548" s="8">
        <f t="shared" si="67"/>
        <v>1331440.0000000047</v>
      </c>
      <c r="Z548" s="140">
        <f t="shared" si="36"/>
        <v>9691440.0000000484</v>
      </c>
      <c r="AA548" s="138">
        <v>10.719110588384883</v>
      </c>
      <c r="AB548" s="9">
        <v>10.807320639562604</v>
      </c>
      <c r="AC548" s="165">
        <v>11.039368702120219</v>
      </c>
      <c r="AD548" s="167">
        <v>8.0600000000000023</v>
      </c>
      <c r="AE548" s="172">
        <f t="shared" si="57"/>
        <v>709280.00000000023</v>
      </c>
    </row>
    <row r="549" spans="1:31" s="3" customFormat="1" ht="14.25" customHeight="1">
      <c r="A549" s="4">
        <v>65155</v>
      </c>
      <c r="B549" s="4" t="s">
        <v>5531</v>
      </c>
      <c r="C549" s="5" t="s">
        <v>5377</v>
      </c>
      <c r="D549" s="4" t="s">
        <v>4981</v>
      </c>
      <c r="E549" s="186">
        <v>135.37</v>
      </c>
      <c r="F549" s="133">
        <v>136.41</v>
      </c>
      <c r="G549" s="187">
        <v>141.01</v>
      </c>
      <c r="H549" s="132">
        <v>1.039999999999992</v>
      </c>
      <c r="I549" s="6">
        <v>2.2400000000000091</v>
      </c>
      <c r="J549" s="6">
        <v>0.75</v>
      </c>
      <c r="K549" s="6">
        <v>9.0000000000003411E-2</v>
      </c>
      <c r="L549" s="6">
        <v>0.21000000000000796</v>
      </c>
      <c r="M549" s="6">
        <v>0.13999999999998636</v>
      </c>
      <c r="N549" s="6">
        <v>0.22999999999998977</v>
      </c>
      <c r="O549" s="7">
        <v>0.93999999999999773</v>
      </c>
      <c r="P549" s="135">
        <v>0</v>
      </c>
      <c r="Q549" s="8">
        <f t="shared" si="64"/>
        <v>320319.99999999756</v>
      </c>
      <c r="R549" s="8">
        <f t="shared" si="65"/>
        <v>714559.99999999919</v>
      </c>
      <c r="S549" s="8">
        <f t="shared" si="67"/>
        <v>780559.99999999919</v>
      </c>
      <c r="T549" s="8">
        <f t="shared" si="67"/>
        <v>788479.99999999953</v>
      </c>
      <c r="U549" s="8">
        <f t="shared" si="67"/>
        <v>806960.00000000023</v>
      </c>
      <c r="V549" s="8">
        <f t="shared" si="67"/>
        <v>819279.99999999907</v>
      </c>
      <c r="W549" s="8">
        <f t="shared" si="67"/>
        <v>839519.99999999814</v>
      </c>
      <c r="X549" s="8">
        <f t="shared" si="67"/>
        <v>922239.9999999979</v>
      </c>
      <c r="Y549" s="8">
        <f t="shared" si="67"/>
        <v>922239.9999999979</v>
      </c>
      <c r="Z549" s="140">
        <f t="shared" si="36"/>
        <v>6914159.9999999888</v>
      </c>
      <c r="AA549" s="138">
        <v>5.0844147307930676</v>
      </c>
      <c r="AB549" s="9">
        <v>5.1234764972112155</v>
      </c>
      <c r="AC549" s="165">
        <v>5.2962496948299496</v>
      </c>
      <c r="AD549" s="167">
        <v>5.6399999999999864</v>
      </c>
      <c r="AE549" s="172">
        <f t="shared" si="57"/>
        <v>496319.99999999878</v>
      </c>
    </row>
    <row r="550" spans="1:31" s="3" customFormat="1" ht="14.25" customHeight="1">
      <c r="A550" s="4">
        <v>65156</v>
      </c>
      <c r="B550" s="4" t="s">
        <v>5532</v>
      </c>
      <c r="C550" s="5" t="s">
        <v>5377</v>
      </c>
      <c r="D550" s="4" t="s">
        <v>4981</v>
      </c>
      <c r="E550" s="186">
        <v>206.9</v>
      </c>
      <c r="F550" s="133">
        <v>211.18</v>
      </c>
      <c r="G550" s="187">
        <v>218.06</v>
      </c>
      <c r="H550" s="132">
        <v>4.2800000000000011</v>
      </c>
      <c r="I550" s="6">
        <v>1.5099999999999909</v>
      </c>
      <c r="J550" s="6">
        <v>9.0000000000003411E-2</v>
      </c>
      <c r="K550" s="6">
        <v>0.34000000000000341</v>
      </c>
      <c r="L550" s="6">
        <v>0.72999999999998977</v>
      </c>
      <c r="M550" s="6">
        <v>0.47999999999998977</v>
      </c>
      <c r="N550" s="6">
        <v>2.4800000000000182</v>
      </c>
      <c r="O550" s="7">
        <v>0.24000000000000909</v>
      </c>
      <c r="P550" s="135">
        <v>1.0099999999999909</v>
      </c>
      <c r="Q550" s="8">
        <f t="shared" si="64"/>
        <v>1318240.0000000002</v>
      </c>
      <c r="R550" s="8">
        <f t="shared" si="65"/>
        <v>1583999.9999999986</v>
      </c>
      <c r="S550" s="8">
        <f t="shared" si="67"/>
        <v>1591919.9999999988</v>
      </c>
      <c r="T550" s="8">
        <f t="shared" si="67"/>
        <v>1621839.9999999991</v>
      </c>
      <c r="U550" s="8">
        <f t="shared" si="67"/>
        <v>1686079.9999999981</v>
      </c>
      <c r="V550" s="8">
        <f t="shared" si="67"/>
        <v>1728319.9999999972</v>
      </c>
      <c r="W550" s="8">
        <f t="shared" si="67"/>
        <v>1946559.9999999988</v>
      </c>
      <c r="X550" s="8">
        <f t="shared" si="67"/>
        <v>1967679.9999999995</v>
      </c>
      <c r="Y550" s="8">
        <f t="shared" si="67"/>
        <v>2056559.9999999988</v>
      </c>
      <c r="Z550" s="140">
        <f t="shared" si="36"/>
        <v>15501199.999999989</v>
      </c>
      <c r="AA550" s="138">
        <v>10.143499384722487</v>
      </c>
      <c r="AB550" s="9">
        <v>10.353331078132891</v>
      </c>
      <c r="AC550" s="165">
        <v>10.690630622680452</v>
      </c>
      <c r="AD550" s="167">
        <v>11.159999999999997</v>
      </c>
      <c r="AE550" s="172">
        <f t="shared" si="57"/>
        <v>982079.99999999965</v>
      </c>
    </row>
    <row r="551" spans="1:31" s="3" customFormat="1" ht="14.25" customHeight="1">
      <c r="A551" s="4">
        <v>65157</v>
      </c>
      <c r="B551" s="4" t="s">
        <v>5533</v>
      </c>
      <c r="C551" s="5" t="s">
        <v>5377</v>
      </c>
      <c r="D551" s="4" t="s">
        <v>4981</v>
      </c>
      <c r="E551" s="186">
        <v>123.10000000000001</v>
      </c>
      <c r="F551" s="133">
        <v>123.24000000000001</v>
      </c>
      <c r="G551" s="187">
        <v>123.85000000000001</v>
      </c>
      <c r="H551" s="132">
        <v>0.14000000000000057</v>
      </c>
      <c r="I551" s="6">
        <v>1.0000000000005116E-2</v>
      </c>
      <c r="J551" s="6">
        <v>0.25999999999999091</v>
      </c>
      <c r="K551" s="6">
        <v>0</v>
      </c>
      <c r="L551" s="6">
        <v>4.9999999999997158E-2</v>
      </c>
      <c r="M551" s="6">
        <v>0.1600000000000108</v>
      </c>
      <c r="N551" s="6">
        <v>0</v>
      </c>
      <c r="O551" s="7">
        <v>0.12999999999999545</v>
      </c>
      <c r="P551" s="135">
        <v>0</v>
      </c>
      <c r="Q551" s="8">
        <f t="shared" si="64"/>
        <v>43120.000000000175</v>
      </c>
      <c r="R551" s="8">
        <f t="shared" si="65"/>
        <v>44880.000000001077</v>
      </c>
      <c r="S551" s="8">
        <f t="shared" si="67"/>
        <v>67760.000000000276</v>
      </c>
      <c r="T551" s="8">
        <f t="shared" si="67"/>
        <v>67760.000000000276</v>
      </c>
      <c r="U551" s="8">
        <f t="shared" si="67"/>
        <v>72160.000000000029</v>
      </c>
      <c r="V551" s="8">
        <f t="shared" si="67"/>
        <v>86240.000000000975</v>
      </c>
      <c r="W551" s="8">
        <f t="shared" si="67"/>
        <v>86240.000000000975</v>
      </c>
      <c r="X551" s="8">
        <f t="shared" si="67"/>
        <v>97680.000000000582</v>
      </c>
      <c r="Y551" s="8">
        <f t="shared" si="67"/>
        <v>97680.000000000582</v>
      </c>
      <c r="Z551" s="140">
        <f t="shared" si="36"/>
        <v>663520.00000000501</v>
      </c>
      <c r="AA551" s="138">
        <v>12.998806770783835</v>
      </c>
      <c r="AB551" s="9">
        <v>13.013590141603574</v>
      </c>
      <c r="AC551" s="165">
        <v>13.078003400175289</v>
      </c>
      <c r="AD551" s="167">
        <v>0.75</v>
      </c>
      <c r="AE551" s="172">
        <f t="shared" si="57"/>
        <v>66000</v>
      </c>
    </row>
    <row r="552" spans="1:31" s="3" customFormat="1" ht="14.25" customHeight="1" thickBot="1">
      <c r="A552" s="4">
        <v>65158</v>
      </c>
      <c r="B552" s="4" t="s">
        <v>5534</v>
      </c>
      <c r="C552" s="5" t="s">
        <v>5377</v>
      </c>
      <c r="D552" s="4" t="s">
        <v>4981</v>
      </c>
      <c r="E552" s="305">
        <v>230.23000000000002</v>
      </c>
      <c r="F552" s="134">
        <v>234.54000000000002</v>
      </c>
      <c r="G552" s="306">
        <v>239.15</v>
      </c>
      <c r="H552" s="132">
        <v>4.3100000000000023</v>
      </c>
      <c r="I552" s="6">
        <v>0.90999999999996817</v>
      </c>
      <c r="J552" s="6">
        <v>1.0000000000019327E-2</v>
      </c>
      <c r="K552" s="6">
        <v>1.9199999999999875</v>
      </c>
      <c r="L552" s="6">
        <v>0.62000000000000455</v>
      </c>
      <c r="M552" s="6">
        <v>0</v>
      </c>
      <c r="N552" s="6">
        <v>-9.9999999999909051E-3</v>
      </c>
      <c r="O552" s="7">
        <v>0.88999999999998636</v>
      </c>
      <c r="P552" s="137">
        <v>0.27000000000001023</v>
      </c>
      <c r="Q552" s="8">
        <f t="shared" si="64"/>
        <v>1327480.0000000005</v>
      </c>
      <c r="R552" s="8">
        <f t="shared" si="65"/>
        <v>1487639.9999999949</v>
      </c>
      <c r="S552" s="8">
        <f t="shared" si="67"/>
        <v>1488519.9999999965</v>
      </c>
      <c r="T552" s="8">
        <f t="shared" si="67"/>
        <v>1657479.9999999953</v>
      </c>
      <c r="U552" s="8">
        <f t="shared" si="67"/>
        <v>1712039.9999999958</v>
      </c>
      <c r="V552" s="8">
        <f t="shared" si="67"/>
        <v>1712039.9999999958</v>
      </c>
      <c r="W552" s="8">
        <f t="shared" si="67"/>
        <v>1711159.9999999965</v>
      </c>
      <c r="X552" s="8">
        <f t="shared" si="67"/>
        <v>1789479.9999999953</v>
      </c>
      <c r="Y552" s="8">
        <f t="shared" si="67"/>
        <v>1813239.9999999963</v>
      </c>
      <c r="Z552" s="142">
        <f t="shared" si="36"/>
        <v>14699079.999999966</v>
      </c>
      <c r="AA552" s="138">
        <v>28.849431106210215</v>
      </c>
      <c r="AB552" s="9">
        <v>29.389504285499481</v>
      </c>
      <c r="AC552" s="165">
        <v>29.96716956543532</v>
      </c>
      <c r="AD552" s="170">
        <v>8.9199999999999875</v>
      </c>
      <c r="AE552" s="174">
        <f t="shared" si="57"/>
        <v>784959.99999999895</v>
      </c>
    </row>
    <row r="553" spans="1:31" s="81" customFormat="1" ht="33.75" customHeight="1">
      <c r="A553" s="69"/>
      <c r="B553" s="69"/>
      <c r="C553" s="70"/>
      <c r="D553" s="69"/>
      <c r="E553" s="307"/>
      <c r="F553" s="73"/>
      <c r="G553" s="308"/>
      <c r="H553" s="74"/>
      <c r="I553" s="69"/>
      <c r="J553" s="69"/>
      <c r="K553" s="69"/>
      <c r="L553" s="69"/>
      <c r="M553" s="69"/>
      <c r="N553" s="69"/>
      <c r="O553" s="75"/>
      <c r="P553" s="74"/>
      <c r="Q553" s="72"/>
      <c r="R553" s="72"/>
      <c r="S553" s="72"/>
      <c r="T553" s="72"/>
      <c r="U553" s="72"/>
      <c r="V553" s="72"/>
      <c r="W553" s="72"/>
      <c r="X553" s="72"/>
      <c r="Y553" s="72"/>
      <c r="Z553" s="76">
        <f>SUM(Z3:Z552)</f>
        <v>11482578360.000002</v>
      </c>
      <c r="AA553" s="71"/>
      <c r="AB553" s="71"/>
      <c r="AC553" s="77"/>
      <c r="AD553" s="78"/>
      <c r="AE553" s="79">
        <f>SUM(AE3:AE552)</f>
        <v>669730160</v>
      </c>
    </row>
  </sheetData>
  <autoFilter ref="A2:BR553"/>
  <mergeCells count="5">
    <mergeCell ref="A1:D1"/>
    <mergeCell ref="E1:G1"/>
    <mergeCell ref="H1:P1"/>
    <mergeCell ref="Q1:Y1"/>
    <mergeCell ref="AA1:AC1"/>
  </mergeCells>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BR334"/>
  <sheetViews>
    <sheetView workbookViewId="0">
      <selection activeCell="G2" sqref="G2"/>
    </sheetView>
  </sheetViews>
  <sheetFormatPr defaultRowHeight="15"/>
  <cols>
    <col min="17" max="17" width="12.42578125" customWidth="1"/>
    <col min="18" max="18" width="12" customWidth="1"/>
    <col min="19" max="19" width="11.42578125" customWidth="1"/>
    <col min="20" max="20" width="12.42578125" customWidth="1"/>
    <col min="21" max="21" width="13.140625" customWidth="1"/>
    <col min="22" max="22" width="13.5703125" customWidth="1"/>
    <col min="23" max="23" width="15.140625" customWidth="1"/>
    <col min="24" max="24" width="13.140625" customWidth="1"/>
    <col min="25" max="25" width="12.42578125" customWidth="1"/>
    <col min="26" max="26" width="20.28515625" customWidth="1"/>
    <col min="31" max="31" width="19" customWidth="1"/>
  </cols>
  <sheetData>
    <row r="1" spans="1:67" s="3" customFormat="1" ht="63" customHeight="1">
      <c r="A1" s="336"/>
      <c r="B1" s="337"/>
      <c r="C1" s="337"/>
      <c r="D1" s="338"/>
      <c r="E1" s="339" t="s">
        <v>1064</v>
      </c>
      <c r="F1" s="340"/>
      <c r="G1" s="341"/>
      <c r="H1" s="342" t="s">
        <v>8110</v>
      </c>
      <c r="I1" s="343"/>
      <c r="J1" s="343"/>
      <c r="K1" s="343"/>
      <c r="L1" s="343"/>
      <c r="M1" s="343"/>
      <c r="N1" s="343"/>
      <c r="O1" s="343"/>
      <c r="P1" s="344"/>
      <c r="Q1" s="332" t="s">
        <v>1065</v>
      </c>
      <c r="R1" s="345"/>
      <c r="S1" s="345"/>
      <c r="T1" s="345"/>
      <c r="U1" s="345"/>
      <c r="V1" s="345"/>
      <c r="W1" s="345"/>
      <c r="X1" s="345"/>
      <c r="Y1" s="346"/>
      <c r="Z1" s="143" t="s">
        <v>1066</v>
      </c>
      <c r="AA1" s="347" t="s">
        <v>1067</v>
      </c>
      <c r="AB1" s="348"/>
      <c r="AC1" s="349"/>
      <c r="AD1" s="148" t="s">
        <v>1068</v>
      </c>
      <c r="AE1" s="144" t="s">
        <v>1069</v>
      </c>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row>
    <row r="2" spans="1:67" s="3" customFormat="1" ht="150" customHeight="1">
      <c r="A2" s="145" t="s">
        <v>0</v>
      </c>
      <c r="B2" s="146" t="s">
        <v>1</v>
      </c>
      <c r="C2" s="147" t="s">
        <v>2</v>
      </c>
      <c r="D2" s="160" t="s">
        <v>3</v>
      </c>
      <c r="E2" s="161">
        <v>2006</v>
      </c>
      <c r="F2" s="162">
        <v>2012</v>
      </c>
      <c r="G2" s="298">
        <v>2022</v>
      </c>
      <c r="H2" s="149" t="s">
        <v>4</v>
      </c>
      <c r="I2" s="150" t="s">
        <v>5</v>
      </c>
      <c r="J2" s="150" t="s">
        <v>6</v>
      </c>
      <c r="K2" s="150" t="s">
        <v>7</v>
      </c>
      <c r="L2" s="150" t="s">
        <v>8</v>
      </c>
      <c r="M2" s="150" t="s">
        <v>9</v>
      </c>
      <c r="N2" s="150" t="s">
        <v>10</v>
      </c>
      <c r="O2" s="163" t="s">
        <v>11</v>
      </c>
      <c r="P2" s="164" t="s">
        <v>12</v>
      </c>
      <c r="Q2" s="151" t="s">
        <v>13</v>
      </c>
      <c r="R2" s="152" t="s">
        <v>14</v>
      </c>
      <c r="S2" s="152" t="s">
        <v>15</v>
      </c>
      <c r="T2" s="152" t="s">
        <v>16</v>
      </c>
      <c r="U2" s="152" t="s">
        <v>17</v>
      </c>
      <c r="V2" s="152" t="s">
        <v>18</v>
      </c>
      <c r="W2" s="152" t="s">
        <v>19</v>
      </c>
      <c r="X2" s="152" t="s">
        <v>20</v>
      </c>
      <c r="Y2" s="153" t="s">
        <v>21</v>
      </c>
      <c r="Z2" s="154" t="s">
        <v>22</v>
      </c>
      <c r="AA2" s="155">
        <v>2006</v>
      </c>
      <c r="AB2" s="156">
        <v>2012</v>
      </c>
      <c r="AC2" s="157">
        <v>2022</v>
      </c>
      <c r="AD2" s="158" t="s">
        <v>23</v>
      </c>
      <c r="AE2" s="159" t="s">
        <v>24</v>
      </c>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2"/>
    </row>
    <row r="3" spans="1:67" s="30" customFormat="1" ht="14.25" customHeight="1">
      <c r="A3" s="24">
        <v>33001</v>
      </c>
      <c r="B3" s="24" t="s">
        <v>3723</v>
      </c>
      <c r="C3" s="25" t="s">
        <v>3724</v>
      </c>
      <c r="D3" s="24" t="s">
        <v>3725</v>
      </c>
      <c r="E3" s="253">
        <v>202.28</v>
      </c>
      <c r="F3" s="254">
        <v>205.11</v>
      </c>
      <c r="G3" s="255">
        <v>214.16000000000003</v>
      </c>
      <c r="H3" s="22">
        <v>2.8300000000000125</v>
      </c>
      <c r="I3" s="20">
        <v>1.0999999999999943</v>
      </c>
      <c r="J3" s="20">
        <v>0.58000000000001251</v>
      </c>
      <c r="K3" s="20">
        <v>0.48999999999998067</v>
      </c>
      <c r="L3" s="20">
        <v>0.75</v>
      </c>
      <c r="M3" s="20">
        <v>1.5500000000000114</v>
      </c>
      <c r="N3" s="20">
        <v>0.5</v>
      </c>
      <c r="O3" s="27">
        <v>2.8699999999999761</v>
      </c>
      <c r="P3" s="259">
        <v>1.2100000000000364</v>
      </c>
      <c r="Q3" s="28">
        <f t="shared" ref="Q3:Q75" si="0">((H3/6)*88000)*6+((H3/6)*88000)*5+((H3/6)*88000)*4+((H3/6)*88000)*3+((H3/6)*88000)*2+((H3/6)*88000)</f>
        <v>871640.00000000396</v>
      </c>
      <c r="R3" s="28">
        <f t="shared" ref="R3:R129" si="1">Q3+((I3/3)*88000+((I3/3)*88000)*2+((I3/3)*88000)*3)</f>
        <v>1065240.000000003</v>
      </c>
      <c r="S3" s="28">
        <f t="shared" ref="S3:Y39" si="2">R3+(J3*88000)</f>
        <v>1116280.0000000042</v>
      </c>
      <c r="T3" s="28">
        <f t="shared" si="2"/>
        <v>1159400.0000000026</v>
      </c>
      <c r="U3" s="28">
        <f t="shared" si="2"/>
        <v>1225400.0000000026</v>
      </c>
      <c r="V3" s="28">
        <f t="shared" si="2"/>
        <v>1361800.0000000035</v>
      </c>
      <c r="W3" s="28">
        <f t="shared" si="2"/>
        <v>1405800.0000000035</v>
      </c>
      <c r="X3" s="28">
        <f t="shared" si="2"/>
        <v>1658360.0000000014</v>
      </c>
      <c r="Y3" s="28">
        <f t="shared" si="2"/>
        <v>1764840.0000000047</v>
      </c>
      <c r="Z3" s="261">
        <f t="shared" ref="Z3:Z129" si="3">SUM(Q3:Y3)</f>
        <v>11628760.00000003</v>
      </c>
      <c r="AA3" s="35">
        <v>5.5922635009980262</v>
      </c>
      <c r="AB3" s="180">
        <v>5.6705021094013501</v>
      </c>
      <c r="AC3" s="36">
        <v>5.9206997793837131</v>
      </c>
      <c r="AD3" s="269">
        <v>11.880000000000024</v>
      </c>
      <c r="AE3" s="273">
        <f t="shared" ref="AE3:AE257" si="4">AD3*88000</f>
        <v>1045440.0000000021</v>
      </c>
    </row>
    <row r="4" spans="1:67" s="30" customFormat="1" ht="14.25" customHeight="1">
      <c r="A4" s="24">
        <v>33002</v>
      </c>
      <c r="B4" s="24" t="s">
        <v>3726</v>
      </c>
      <c r="C4" s="25" t="s">
        <v>3724</v>
      </c>
      <c r="D4" s="24" t="s">
        <v>3725</v>
      </c>
      <c r="E4" s="191">
        <v>390.91</v>
      </c>
      <c r="F4" s="39">
        <v>400.42</v>
      </c>
      <c r="G4" s="192">
        <v>415.97</v>
      </c>
      <c r="H4" s="22">
        <v>9.5099999999999909</v>
      </c>
      <c r="I4" s="20">
        <v>2.4800000000000182</v>
      </c>
      <c r="J4" s="20">
        <v>1.42999999999995</v>
      </c>
      <c r="K4" s="20">
        <v>0.22000000000002728</v>
      </c>
      <c r="L4" s="20">
        <v>1.6299999999999955</v>
      </c>
      <c r="M4" s="20">
        <v>3.9399999999999977</v>
      </c>
      <c r="N4" s="20">
        <v>0.22000000000002728</v>
      </c>
      <c r="O4" s="27">
        <v>2.7099999999999795</v>
      </c>
      <c r="P4" s="198">
        <v>2.9200000000000159</v>
      </c>
      <c r="Q4" s="28">
        <f t="shared" si="0"/>
        <v>2929079.9999999967</v>
      </c>
      <c r="R4" s="28">
        <f t="shared" si="1"/>
        <v>3365560</v>
      </c>
      <c r="S4" s="28">
        <f t="shared" si="2"/>
        <v>3491399.9999999958</v>
      </c>
      <c r="T4" s="28">
        <f t="shared" si="2"/>
        <v>3510759.9999999981</v>
      </c>
      <c r="U4" s="28">
        <f t="shared" si="2"/>
        <v>3654199.9999999977</v>
      </c>
      <c r="V4" s="28">
        <f t="shared" si="2"/>
        <v>4000919.9999999977</v>
      </c>
      <c r="W4" s="28">
        <f t="shared" si="2"/>
        <v>4020280</v>
      </c>
      <c r="X4" s="28">
        <f t="shared" si="2"/>
        <v>4258759.9999999981</v>
      </c>
      <c r="Y4" s="28">
        <f t="shared" si="2"/>
        <v>4515720</v>
      </c>
      <c r="Z4" s="203">
        <f t="shared" si="3"/>
        <v>33746679.999999985</v>
      </c>
      <c r="AA4" s="35">
        <v>7.0678105535315545</v>
      </c>
      <c r="AB4" s="180">
        <v>7.2397551913358695</v>
      </c>
      <c r="AC4" s="36">
        <v>7.5209054666100146</v>
      </c>
      <c r="AD4" s="207">
        <v>25.06</v>
      </c>
      <c r="AE4" s="173">
        <f t="shared" si="4"/>
        <v>2205280</v>
      </c>
    </row>
    <row r="5" spans="1:67" s="30" customFormat="1" ht="14.25" customHeight="1">
      <c r="A5" s="24">
        <v>33003</v>
      </c>
      <c r="B5" s="24" t="s">
        <v>3727</v>
      </c>
      <c r="C5" s="25" t="s">
        <v>3724</v>
      </c>
      <c r="D5" s="24" t="s">
        <v>3725</v>
      </c>
      <c r="E5" s="191">
        <v>167.81</v>
      </c>
      <c r="F5" s="39">
        <v>169.85</v>
      </c>
      <c r="G5" s="192">
        <v>177.29000000000002</v>
      </c>
      <c r="H5" s="22">
        <v>2.039999999999992</v>
      </c>
      <c r="I5" s="20">
        <v>2.5</v>
      </c>
      <c r="J5" s="20">
        <v>0.11000000000001364</v>
      </c>
      <c r="K5" s="20">
        <v>1.0200000000000102</v>
      </c>
      <c r="L5" s="20">
        <v>2.0399999999999636</v>
      </c>
      <c r="M5" s="20">
        <v>-1.1499999999999773</v>
      </c>
      <c r="N5" s="20">
        <v>1.0000000000019327E-2</v>
      </c>
      <c r="O5" s="27">
        <v>1.539999999999992</v>
      </c>
      <c r="P5" s="198">
        <v>1.3700000000000045</v>
      </c>
      <c r="Q5" s="28">
        <f t="shared" si="0"/>
        <v>628319.99999999756</v>
      </c>
      <c r="R5" s="28">
        <f t="shared" si="1"/>
        <v>1068319.9999999977</v>
      </c>
      <c r="S5" s="28">
        <f t="shared" si="2"/>
        <v>1077999.9999999988</v>
      </c>
      <c r="T5" s="28">
        <f t="shared" si="2"/>
        <v>1167759.9999999998</v>
      </c>
      <c r="U5" s="28">
        <f t="shared" si="2"/>
        <v>1347279.9999999965</v>
      </c>
      <c r="V5" s="28">
        <f t="shared" si="2"/>
        <v>1246079.9999999986</v>
      </c>
      <c r="W5" s="28">
        <f t="shared" si="2"/>
        <v>1246960.0000000002</v>
      </c>
      <c r="X5" s="28">
        <f t="shared" si="2"/>
        <v>1382479.9999999995</v>
      </c>
      <c r="Y5" s="28">
        <f t="shared" si="2"/>
        <v>1503040</v>
      </c>
      <c r="Z5" s="203">
        <f t="shared" si="3"/>
        <v>10668239.999999989</v>
      </c>
      <c r="AA5" s="35">
        <v>7.0022657948433347</v>
      </c>
      <c r="AB5" s="180">
        <v>7.0873895790128145</v>
      </c>
      <c r="AC5" s="36">
        <v>7.3978410271603288</v>
      </c>
      <c r="AD5" s="207">
        <v>9.4800000000000182</v>
      </c>
      <c r="AE5" s="173">
        <f t="shared" si="4"/>
        <v>834240.00000000163</v>
      </c>
    </row>
    <row r="6" spans="1:67" s="30" customFormat="1" ht="14.25" customHeight="1">
      <c r="A6" s="24">
        <v>33004</v>
      </c>
      <c r="B6" s="24" t="s">
        <v>3728</v>
      </c>
      <c r="C6" s="25" t="s">
        <v>3724</v>
      </c>
      <c r="D6" s="24" t="s">
        <v>3725</v>
      </c>
      <c r="E6" s="191">
        <v>490.46000000000004</v>
      </c>
      <c r="F6" s="39">
        <v>491.13000000000005</v>
      </c>
      <c r="G6" s="192">
        <v>493.29</v>
      </c>
      <c r="H6" s="22">
        <v>0.67000000000001592</v>
      </c>
      <c r="I6" s="20">
        <v>0.81999999999993634</v>
      </c>
      <c r="J6" s="20">
        <v>2.0000000000038654E-2</v>
      </c>
      <c r="K6" s="20">
        <v>0.54000000000002046</v>
      </c>
      <c r="L6" s="20">
        <v>6.9999999999936335E-2</v>
      </c>
      <c r="M6" s="20">
        <v>-4.9999999999954525E-2</v>
      </c>
      <c r="N6" s="20">
        <v>0.35000000000002274</v>
      </c>
      <c r="O6" s="27">
        <v>0.40999999999996817</v>
      </c>
      <c r="P6" s="198">
        <v>0</v>
      </c>
      <c r="Q6" s="28">
        <f t="shared" si="0"/>
        <v>206360.00000000489</v>
      </c>
      <c r="R6" s="28">
        <f t="shared" si="1"/>
        <v>350679.99999999371</v>
      </c>
      <c r="S6" s="28">
        <f t="shared" si="2"/>
        <v>352439.99999999709</v>
      </c>
      <c r="T6" s="28">
        <f t="shared" si="2"/>
        <v>399959.99999999889</v>
      </c>
      <c r="U6" s="28">
        <f t="shared" si="2"/>
        <v>406119.99999999331</v>
      </c>
      <c r="V6" s="28">
        <f t="shared" si="2"/>
        <v>401719.99999999732</v>
      </c>
      <c r="W6" s="28">
        <f t="shared" si="2"/>
        <v>432519.9999999993</v>
      </c>
      <c r="X6" s="28">
        <f t="shared" si="2"/>
        <v>468599.99999999651</v>
      </c>
      <c r="Y6" s="28">
        <f t="shared" si="2"/>
        <v>468599.99999999651</v>
      </c>
      <c r="Z6" s="203">
        <f t="shared" si="3"/>
        <v>3486999.9999999767</v>
      </c>
      <c r="AA6" s="35">
        <v>4.0051053947167503</v>
      </c>
      <c r="AB6" s="180">
        <v>4.0105766270587564</v>
      </c>
      <c r="AC6" s="36">
        <v>4.0282152268479088</v>
      </c>
      <c r="AD6" s="207">
        <v>2.8299999999999841</v>
      </c>
      <c r="AE6" s="173">
        <f t="shared" si="4"/>
        <v>249039.9999999986</v>
      </c>
    </row>
    <row r="7" spans="1:67" s="30" customFormat="1" ht="14.25" customHeight="1">
      <c r="A7" s="24">
        <v>33005</v>
      </c>
      <c r="B7" s="24" t="s">
        <v>3729</v>
      </c>
      <c r="C7" s="25" t="s">
        <v>3724</v>
      </c>
      <c r="D7" s="24" t="s">
        <v>3725</v>
      </c>
      <c r="E7" s="191">
        <v>461.55</v>
      </c>
      <c r="F7" s="39">
        <v>462.16</v>
      </c>
      <c r="G7" s="192">
        <v>464.91</v>
      </c>
      <c r="H7" s="22">
        <v>0.61000000000001364</v>
      </c>
      <c r="I7" s="20">
        <v>1.6899999999999977</v>
      </c>
      <c r="J7" s="20">
        <v>0.38999999999998636</v>
      </c>
      <c r="K7" s="20">
        <v>0.23000000000001819</v>
      </c>
      <c r="L7" s="20">
        <v>0.17000000000001592</v>
      </c>
      <c r="M7" s="20">
        <v>-0.21000000000003638</v>
      </c>
      <c r="N7" s="20">
        <v>0.18000000000000682</v>
      </c>
      <c r="O7" s="27">
        <v>0</v>
      </c>
      <c r="P7" s="198">
        <v>0.30000000000001137</v>
      </c>
      <c r="Q7" s="28">
        <f t="shared" si="0"/>
        <v>187880.00000000425</v>
      </c>
      <c r="R7" s="28">
        <f t="shared" si="1"/>
        <v>485320.0000000039</v>
      </c>
      <c r="S7" s="28">
        <f t="shared" si="2"/>
        <v>519640.00000000268</v>
      </c>
      <c r="T7" s="28">
        <f t="shared" si="2"/>
        <v>539880.00000000431</v>
      </c>
      <c r="U7" s="28">
        <f t="shared" si="2"/>
        <v>554840.0000000057</v>
      </c>
      <c r="V7" s="28">
        <f t="shared" si="2"/>
        <v>536360.00000000256</v>
      </c>
      <c r="W7" s="28">
        <f t="shared" si="2"/>
        <v>552200.00000000314</v>
      </c>
      <c r="X7" s="28">
        <f t="shared" si="2"/>
        <v>552200.00000000314</v>
      </c>
      <c r="Y7" s="28">
        <f t="shared" si="2"/>
        <v>578600.00000000419</v>
      </c>
      <c r="Z7" s="203">
        <f t="shared" si="3"/>
        <v>4506920.0000000335</v>
      </c>
      <c r="AA7" s="35">
        <v>4.3295992435513311</v>
      </c>
      <c r="AB7" s="180">
        <v>4.3353213874979595</v>
      </c>
      <c r="AC7" s="36">
        <v>4.3611179380770224</v>
      </c>
      <c r="AD7" s="207">
        <v>3.3600000000000141</v>
      </c>
      <c r="AE7" s="173">
        <f t="shared" si="4"/>
        <v>295680.00000000122</v>
      </c>
    </row>
    <row r="8" spans="1:67" s="30" customFormat="1" ht="14.25" customHeight="1">
      <c r="A8" s="24">
        <v>33006</v>
      </c>
      <c r="B8" s="24" t="s">
        <v>3730</v>
      </c>
      <c r="C8" s="25" t="s">
        <v>3724</v>
      </c>
      <c r="D8" s="24" t="s">
        <v>3725</v>
      </c>
      <c r="E8" s="191">
        <v>464.76</v>
      </c>
      <c r="F8" s="39">
        <v>489.36</v>
      </c>
      <c r="G8" s="192">
        <v>497.35</v>
      </c>
      <c r="H8" s="22">
        <v>24.600000000000023</v>
      </c>
      <c r="I8" s="20">
        <v>1.2200000000000273</v>
      </c>
      <c r="J8" s="20">
        <v>0.37999999999993861</v>
      </c>
      <c r="K8" s="20">
        <v>2.2000000000000455</v>
      </c>
      <c r="L8" s="20">
        <v>-2.3799999999999955</v>
      </c>
      <c r="M8" s="20">
        <v>0.12999999999993861</v>
      </c>
      <c r="N8" s="20">
        <v>1.6000000000000227</v>
      </c>
      <c r="O8" s="27">
        <v>2.9600000000000364</v>
      </c>
      <c r="P8" s="198">
        <v>1.8799999999999955</v>
      </c>
      <c r="Q8" s="28">
        <f t="shared" si="0"/>
        <v>7576800.0000000075</v>
      </c>
      <c r="R8" s="28">
        <f t="shared" si="1"/>
        <v>7791520.0000000121</v>
      </c>
      <c r="S8" s="28">
        <f t="shared" si="2"/>
        <v>7824960.0000000065</v>
      </c>
      <c r="T8" s="28">
        <f t="shared" si="2"/>
        <v>8018560.0000000102</v>
      </c>
      <c r="U8" s="28">
        <f t="shared" si="2"/>
        <v>7809120.0000000102</v>
      </c>
      <c r="V8" s="28">
        <f t="shared" si="2"/>
        <v>7820560.0000000047</v>
      </c>
      <c r="W8" s="28">
        <f t="shared" si="2"/>
        <v>7961360.0000000065</v>
      </c>
      <c r="X8" s="28">
        <f t="shared" si="2"/>
        <v>8221840.0000000093</v>
      </c>
      <c r="Y8" s="28">
        <f t="shared" si="2"/>
        <v>8387280.0000000093</v>
      </c>
      <c r="Z8" s="203">
        <f t="shared" si="3"/>
        <v>71412000.000000075</v>
      </c>
      <c r="AA8" s="35">
        <v>9.0668248165214571</v>
      </c>
      <c r="AB8" s="180">
        <v>9.5467367936417524</v>
      </c>
      <c r="AC8" s="36">
        <v>9.7026106431210657</v>
      </c>
      <c r="AD8" s="207">
        <v>32.590000000000032</v>
      </c>
      <c r="AE8" s="173">
        <f t="shared" si="4"/>
        <v>2867920.0000000028</v>
      </c>
    </row>
    <row r="9" spans="1:67" s="30" customFormat="1" ht="14.25" customHeight="1">
      <c r="A9" s="24">
        <v>33007</v>
      </c>
      <c r="B9" s="24" t="s">
        <v>3731</v>
      </c>
      <c r="C9" s="25" t="s">
        <v>3724</v>
      </c>
      <c r="D9" s="24" t="s">
        <v>3725</v>
      </c>
      <c r="E9" s="191">
        <v>438.36</v>
      </c>
      <c r="F9" s="39">
        <v>444.38</v>
      </c>
      <c r="G9" s="192">
        <v>452.47</v>
      </c>
      <c r="H9" s="22">
        <v>6.0199999999999818</v>
      </c>
      <c r="I9" s="20">
        <v>0.87000000000000455</v>
      </c>
      <c r="J9" s="20">
        <v>0.31000000000000227</v>
      </c>
      <c r="K9" s="20">
        <v>0.56000000000000227</v>
      </c>
      <c r="L9" s="20">
        <v>0.95999999999997954</v>
      </c>
      <c r="M9" s="20">
        <v>0.69999999999998863</v>
      </c>
      <c r="N9" s="20">
        <v>0.50000000000005684</v>
      </c>
      <c r="O9" s="27">
        <v>4.0799999999999841</v>
      </c>
      <c r="P9" s="198">
        <v>0.11000000000001364</v>
      </c>
      <c r="Q9" s="28">
        <f t="shared" si="0"/>
        <v>1854159.9999999944</v>
      </c>
      <c r="R9" s="28">
        <f t="shared" si="1"/>
        <v>2007279.9999999953</v>
      </c>
      <c r="S9" s="28">
        <f t="shared" si="2"/>
        <v>2034559.9999999956</v>
      </c>
      <c r="T9" s="28">
        <f t="shared" si="2"/>
        <v>2083839.9999999958</v>
      </c>
      <c r="U9" s="28">
        <f t="shared" si="2"/>
        <v>2168319.9999999939</v>
      </c>
      <c r="V9" s="28">
        <f t="shared" si="2"/>
        <v>2229919.999999993</v>
      </c>
      <c r="W9" s="28">
        <f t="shared" si="2"/>
        <v>2273919.9999999981</v>
      </c>
      <c r="X9" s="28">
        <f t="shared" si="2"/>
        <v>2632959.9999999967</v>
      </c>
      <c r="Y9" s="28">
        <f t="shared" si="2"/>
        <v>2642639.9999999981</v>
      </c>
      <c r="Z9" s="203">
        <f t="shared" si="3"/>
        <v>19927599.999999963</v>
      </c>
      <c r="AA9" s="35">
        <v>11.383697286516723</v>
      </c>
      <c r="AB9" s="180">
        <v>11.54002965640638</v>
      </c>
      <c r="AC9" s="36">
        <v>11.750117508965738</v>
      </c>
      <c r="AD9" s="207">
        <v>14.110000000000014</v>
      </c>
      <c r="AE9" s="173">
        <f t="shared" si="4"/>
        <v>1241680.0000000012</v>
      </c>
    </row>
    <row r="10" spans="1:67" s="30" customFormat="1" ht="14.25" customHeight="1">
      <c r="A10" s="24">
        <v>33008</v>
      </c>
      <c r="B10" s="24" t="s">
        <v>3732</v>
      </c>
      <c r="C10" s="25" t="s">
        <v>3724</v>
      </c>
      <c r="D10" s="24" t="s">
        <v>3725</v>
      </c>
      <c r="E10" s="191">
        <v>254.79</v>
      </c>
      <c r="F10" s="39">
        <v>260.95999999999998</v>
      </c>
      <c r="G10" s="192">
        <v>266.2</v>
      </c>
      <c r="H10" s="22">
        <v>6.1699999999999875</v>
      </c>
      <c r="I10" s="20">
        <v>0.79000000000002046</v>
      </c>
      <c r="J10" s="20">
        <v>-0.18000000000000682</v>
      </c>
      <c r="K10" s="20">
        <v>0.24000000000000909</v>
      </c>
      <c r="L10" s="20">
        <v>6.9999999999993179E-2</v>
      </c>
      <c r="M10" s="20">
        <v>0.38999999999998636</v>
      </c>
      <c r="N10" s="20">
        <v>0.24000000000000909</v>
      </c>
      <c r="O10" s="27">
        <v>2.3899999999999864</v>
      </c>
      <c r="P10" s="198">
        <v>1.3000000000000114</v>
      </c>
      <c r="Q10" s="28">
        <f t="shared" si="0"/>
        <v>1900359.9999999963</v>
      </c>
      <c r="R10" s="28">
        <f t="shared" si="1"/>
        <v>2039400</v>
      </c>
      <c r="S10" s="28">
        <f t="shared" si="2"/>
        <v>2023559.9999999993</v>
      </c>
      <c r="T10" s="28">
        <f t="shared" si="2"/>
        <v>2044680</v>
      </c>
      <c r="U10" s="28">
        <f t="shared" si="2"/>
        <v>2050839.9999999993</v>
      </c>
      <c r="V10" s="28">
        <f t="shared" si="2"/>
        <v>2085159.9999999981</v>
      </c>
      <c r="W10" s="28">
        <f t="shared" si="2"/>
        <v>2106279.9999999991</v>
      </c>
      <c r="X10" s="28">
        <f t="shared" si="2"/>
        <v>2316599.9999999977</v>
      </c>
      <c r="Y10" s="28">
        <f t="shared" si="2"/>
        <v>2430999.9999999986</v>
      </c>
      <c r="Z10" s="203">
        <f t="shared" si="3"/>
        <v>18997879.999999989</v>
      </c>
      <c r="AA10" s="35">
        <v>6.8926804327301543</v>
      </c>
      <c r="AB10" s="180">
        <v>7.0595937270899993</v>
      </c>
      <c r="AC10" s="36">
        <v>7.2013482915058171</v>
      </c>
      <c r="AD10" s="207">
        <v>11.409999999999997</v>
      </c>
      <c r="AE10" s="173">
        <f t="shared" si="4"/>
        <v>1004079.9999999997</v>
      </c>
    </row>
    <row r="11" spans="1:67" s="30" customFormat="1" ht="14.25" customHeight="1">
      <c r="A11" s="24">
        <v>33010</v>
      </c>
      <c r="B11" s="24" t="s">
        <v>3733</v>
      </c>
      <c r="C11" s="25" t="s">
        <v>3724</v>
      </c>
      <c r="D11" s="24" t="s">
        <v>3725</v>
      </c>
      <c r="E11" s="191">
        <v>452.15000000000003</v>
      </c>
      <c r="F11" s="39">
        <v>498.56000000000006</v>
      </c>
      <c r="G11" s="192">
        <v>516.19000000000005</v>
      </c>
      <c r="H11" s="22">
        <v>46.410000000000025</v>
      </c>
      <c r="I11" s="20">
        <v>9.17999999999995</v>
      </c>
      <c r="J11" s="20">
        <v>0.79000000000002046</v>
      </c>
      <c r="K11" s="20">
        <v>0</v>
      </c>
      <c r="L11" s="20">
        <v>5.0000000000011369E-2</v>
      </c>
      <c r="M11" s="20">
        <v>0.43999999999994088</v>
      </c>
      <c r="N11" s="20">
        <v>6.0900000000000318</v>
      </c>
      <c r="O11" s="27">
        <v>0.23000000000001819</v>
      </c>
      <c r="P11" s="198">
        <v>0.85000000000002274</v>
      </c>
      <c r="Q11" s="28">
        <f t="shared" si="0"/>
        <v>14294280.000000007</v>
      </c>
      <c r="R11" s="28">
        <f t="shared" si="1"/>
        <v>15909959.999999998</v>
      </c>
      <c r="S11" s="28">
        <f t="shared" si="2"/>
        <v>15979480</v>
      </c>
      <c r="T11" s="28">
        <f t="shared" si="2"/>
        <v>15979480</v>
      </c>
      <c r="U11" s="28">
        <f t="shared" si="2"/>
        <v>15983880.000000002</v>
      </c>
      <c r="V11" s="28">
        <f t="shared" si="2"/>
        <v>16022599.999999996</v>
      </c>
      <c r="W11" s="28">
        <f t="shared" si="2"/>
        <v>16558520</v>
      </c>
      <c r="X11" s="28">
        <f t="shared" si="2"/>
        <v>16578760.000000002</v>
      </c>
      <c r="Y11" s="28">
        <f t="shared" si="2"/>
        <v>16653560.000000004</v>
      </c>
      <c r="Z11" s="203">
        <f t="shared" si="3"/>
        <v>143960520.00000003</v>
      </c>
      <c r="AA11" s="35">
        <v>11.025440322655374</v>
      </c>
      <c r="AB11" s="180">
        <v>12.157123802417477</v>
      </c>
      <c r="AC11" s="36">
        <v>12.587022094772701</v>
      </c>
      <c r="AD11" s="207">
        <v>64.04000000000002</v>
      </c>
      <c r="AE11" s="173">
        <f t="shared" si="4"/>
        <v>5635520.0000000019</v>
      </c>
    </row>
    <row r="12" spans="1:67" s="30" customFormat="1" ht="14.25" customHeight="1">
      <c r="A12" s="24">
        <v>33011</v>
      </c>
      <c r="B12" s="24" t="s">
        <v>3734</v>
      </c>
      <c r="C12" s="25" t="s">
        <v>3724</v>
      </c>
      <c r="D12" s="24" t="s">
        <v>3725</v>
      </c>
      <c r="E12" s="191">
        <v>562.41999999999996</v>
      </c>
      <c r="F12" s="39">
        <v>573.39</v>
      </c>
      <c r="G12" s="192">
        <v>585.03</v>
      </c>
      <c r="H12" s="22">
        <v>10.970000000000027</v>
      </c>
      <c r="I12" s="20">
        <v>3.5900000000000318</v>
      </c>
      <c r="J12" s="20">
        <v>0.72000000000002728</v>
      </c>
      <c r="K12" s="20">
        <v>1.1399999999999864</v>
      </c>
      <c r="L12" s="20">
        <v>0.47000000000002728</v>
      </c>
      <c r="M12" s="20">
        <v>1.17999999999995</v>
      </c>
      <c r="N12" s="20">
        <v>1.6499999999999773</v>
      </c>
      <c r="O12" s="27">
        <v>1.1200000000000045</v>
      </c>
      <c r="P12" s="198">
        <v>1.7699999999999818</v>
      </c>
      <c r="Q12" s="28">
        <f t="shared" si="0"/>
        <v>3378760.0000000075</v>
      </c>
      <c r="R12" s="28">
        <f t="shared" si="1"/>
        <v>4010600.000000013</v>
      </c>
      <c r="S12" s="28">
        <f t="shared" si="2"/>
        <v>4073960.0000000154</v>
      </c>
      <c r="T12" s="28">
        <f t="shared" si="2"/>
        <v>4174280.000000014</v>
      </c>
      <c r="U12" s="28">
        <f t="shared" si="2"/>
        <v>4215640.0000000168</v>
      </c>
      <c r="V12" s="28">
        <f t="shared" si="2"/>
        <v>4319480.0000000121</v>
      </c>
      <c r="W12" s="28">
        <f t="shared" si="2"/>
        <v>4464680.0000000102</v>
      </c>
      <c r="X12" s="28">
        <f t="shared" si="2"/>
        <v>4563240.0000000102</v>
      </c>
      <c r="Y12" s="28">
        <f t="shared" si="2"/>
        <v>4719000.0000000084</v>
      </c>
      <c r="Z12" s="203">
        <f t="shared" si="3"/>
        <v>37919640.000000112</v>
      </c>
      <c r="AA12" s="35">
        <v>8.910865990031084</v>
      </c>
      <c r="AB12" s="180">
        <v>9.0846723978946766</v>
      </c>
      <c r="AC12" s="36">
        <v>9.2690941469860348</v>
      </c>
      <c r="AD12" s="207">
        <v>22.610000000000014</v>
      </c>
      <c r="AE12" s="173">
        <f t="shared" si="4"/>
        <v>1989680.0000000012</v>
      </c>
    </row>
    <row r="13" spans="1:67" s="30" customFormat="1" ht="14.25" customHeight="1">
      <c r="A13" s="24">
        <v>33012</v>
      </c>
      <c r="B13" s="24" t="s">
        <v>3735</v>
      </c>
      <c r="C13" s="25" t="s">
        <v>3724</v>
      </c>
      <c r="D13" s="24" t="s">
        <v>3725</v>
      </c>
      <c r="E13" s="191">
        <v>393.29</v>
      </c>
      <c r="F13" s="39">
        <v>399.43</v>
      </c>
      <c r="G13" s="192">
        <v>411.51000000000005</v>
      </c>
      <c r="H13" s="22">
        <v>6.1399999999999864</v>
      </c>
      <c r="I13" s="20">
        <v>2.7099999999999795</v>
      </c>
      <c r="J13" s="20">
        <v>0.25</v>
      </c>
      <c r="K13" s="20">
        <v>2.9999999999972715E-2</v>
      </c>
      <c r="L13" s="20">
        <v>0</v>
      </c>
      <c r="M13" s="20">
        <v>1.3600000000000136</v>
      </c>
      <c r="N13" s="20">
        <v>0.58999999999997499</v>
      </c>
      <c r="O13" s="27">
        <v>9.0000000000031832E-2</v>
      </c>
      <c r="P13" s="198">
        <v>7.0500000000000114</v>
      </c>
      <c r="Q13" s="28">
        <f t="shared" si="0"/>
        <v>1891119.9999999956</v>
      </c>
      <c r="R13" s="28">
        <f t="shared" si="1"/>
        <v>2368079.9999999921</v>
      </c>
      <c r="S13" s="28">
        <f t="shared" si="2"/>
        <v>2390079.9999999921</v>
      </c>
      <c r="T13" s="28">
        <f t="shared" si="2"/>
        <v>2392719.9999999898</v>
      </c>
      <c r="U13" s="28">
        <f t="shared" si="2"/>
        <v>2392719.9999999898</v>
      </c>
      <c r="V13" s="28">
        <f t="shared" si="2"/>
        <v>2512399.9999999912</v>
      </c>
      <c r="W13" s="28">
        <f t="shared" si="2"/>
        <v>2564319.9999999888</v>
      </c>
      <c r="X13" s="28">
        <f t="shared" si="2"/>
        <v>2572239.9999999916</v>
      </c>
      <c r="Y13" s="28">
        <f t="shared" si="2"/>
        <v>3192639.9999999925</v>
      </c>
      <c r="Z13" s="203">
        <f t="shared" si="3"/>
        <v>22276319.999999922</v>
      </c>
      <c r="AA13" s="35">
        <v>7.4507062532205754</v>
      </c>
      <c r="AB13" s="180">
        <v>7.5670258555363574</v>
      </c>
      <c r="AC13" s="36">
        <v>7.7958761480403744</v>
      </c>
      <c r="AD13" s="207">
        <v>18.220000000000027</v>
      </c>
      <c r="AE13" s="173">
        <f t="shared" si="4"/>
        <v>1603360.0000000023</v>
      </c>
    </row>
    <row r="14" spans="1:67" s="30" customFormat="1" ht="14.25" customHeight="1">
      <c r="A14" s="24">
        <v>33013</v>
      </c>
      <c r="B14" s="24" t="s">
        <v>3736</v>
      </c>
      <c r="C14" s="25" t="s">
        <v>3724</v>
      </c>
      <c r="D14" s="24" t="s">
        <v>3725</v>
      </c>
      <c r="E14" s="191">
        <v>677.42</v>
      </c>
      <c r="F14" s="39">
        <v>705.32999999999993</v>
      </c>
      <c r="G14" s="192">
        <v>811.13</v>
      </c>
      <c r="H14" s="22">
        <v>27.909999999999968</v>
      </c>
      <c r="I14" s="20">
        <v>34.430000000000064</v>
      </c>
      <c r="J14" s="20">
        <v>0.74000000000000909</v>
      </c>
      <c r="K14" s="20">
        <v>6.2600000000001046</v>
      </c>
      <c r="L14" s="20">
        <v>25.249999999999886</v>
      </c>
      <c r="M14" s="20">
        <v>9.7400000000000091</v>
      </c>
      <c r="N14" s="20">
        <v>-0.15999999999996817</v>
      </c>
      <c r="O14" s="27">
        <v>19.729999999999905</v>
      </c>
      <c r="P14" s="198">
        <v>9.8100000000000591</v>
      </c>
      <c r="Q14" s="28">
        <f t="shared" si="0"/>
        <v>8596279.9999999888</v>
      </c>
      <c r="R14" s="28">
        <f t="shared" si="1"/>
        <v>14655960</v>
      </c>
      <c r="S14" s="28">
        <f t="shared" si="2"/>
        <v>14721080</v>
      </c>
      <c r="T14" s="28">
        <f t="shared" si="2"/>
        <v>15271960.000000009</v>
      </c>
      <c r="U14" s="28">
        <f t="shared" si="2"/>
        <v>17493960</v>
      </c>
      <c r="V14" s="28">
        <f t="shared" si="2"/>
        <v>18351080</v>
      </c>
      <c r="W14" s="28">
        <f t="shared" si="2"/>
        <v>18337000.000000004</v>
      </c>
      <c r="X14" s="28">
        <f t="shared" si="2"/>
        <v>20073239.999999996</v>
      </c>
      <c r="Y14" s="28">
        <f t="shared" si="2"/>
        <v>20936520</v>
      </c>
      <c r="Z14" s="203">
        <f t="shared" si="3"/>
        <v>148437080</v>
      </c>
      <c r="AA14" s="35">
        <v>15.370303562474334</v>
      </c>
      <c r="AB14" s="180">
        <v>16.003566785332616</v>
      </c>
      <c r="AC14" s="36">
        <v>18.404113147869573</v>
      </c>
      <c r="AD14" s="207">
        <v>133.71000000000004</v>
      </c>
      <c r="AE14" s="173">
        <f t="shared" si="4"/>
        <v>11766480.000000004</v>
      </c>
    </row>
    <row r="15" spans="1:67" s="30" customFormat="1" ht="14.25" customHeight="1">
      <c r="A15" s="24">
        <v>33014</v>
      </c>
      <c r="B15" s="24" t="s">
        <v>3737</v>
      </c>
      <c r="C15" s="25" t="s">
        <v>3724</v>
      </c>
      <c r="D15" s="24" t="s">
        <v>3725</v>
      </c>
      <c r="E15" s="191">
        <v>401.95</v>
      </c>
      <c r="F15" s="39">
        <v>410.13</v>
      </c>
      <c r="G15" s="192">
        <v>414.97</v>
      </c>
      <c r="H15" s="22">
        <v>8.1800000000000068</v>
      </c>
      <c r="I15" s="20">
        <v>0.18999999999999773</v>
      </c>
      <c r="J15" s="20">
        <v>0.54000000000002046</v>
      </c>
      <c r="K15" s="20">
        <v>0.45999999999997954</v>
      </c>
      <c r="L15" s="20">
        <v>1.6399999999999864</v>
      </c>
      <c r="M15" s="20">
        <v>0.21000000000003638</v>
      </c>
      <c r="N15" s="20">
        <v>0.94999999999998863</v>
      </c>
      <c r="O15" s="27">
        <v>-1.999999999998181E-2</v>
      </c>
      <c r="P15" s="198">
        <v>0.87000000000000455</v>
      </c>
      <c r="Q15" s="28">
        <f t="shared" si="0"/>
        <v>2519440.0000000023</v>
      </c>
      <c r="R15" s="28">
        <f t="shared" si="1"/>
        <v>2552880.0000000019</v>
      </c>
      <c r="S15" s="28">
        <f t="shared" si="2"/>
        <v>2600400.0000000037</v>
      </c>
      <c r="T15" s="28">
        <f t="shared" si="2"/>
        <v>2640880.0000000019</v>
      </c>
      <c r="U15" s="28">
        <f t="shared" si="2"/>
        <v>2785200.0000000005</v>
      </c>
      <c r="V15" s="28">
        <f t="shared" si="2"/>
        <v>2803680.0000000037</v>
      </c>
      <c r="W15" s="28">
        <f t="shared" si="2"/>
        <v>2887280.0000000028</v>
      </c>
      <c r="X15" s="28">
        <f t="shared" si="2"/>
        <v>2885520.0000000042</v>
      </c>
      <c r="Y15" s="28">
        <f t="shared" si="2"/>
        <v>2962080.0000000047</v>
      </c>
      <c r="Z15" s="203">
        <f t="shared" si="3"/>
        <v>24637360.000000022</v>
      </c>
      <c r="AA15" s="35">
        <v>11.460219253852625</v>
      </c>
      <c r="AB15" s="180">
        <v>11.693443768087015</v>
      </c>
      <c r="AC15" s="36">
        <v>11.831439690934751</v>
      </c>
      <c r="AD15" s="207">
        <v>13.02000000000004</v>
      </c>
      <c r="AE15" s="173">
        <f t="shared" si="4"/>
        <v>1145760.0000000035</v>
      </c>
    </row>
    <row r="16" spans="1:67" s="30" customFormat="1" ht="14.25" customHeight="1">
      <c r="A16" s="24">
        <v>33015</v>
      </c>
      <c r="B16" s="24" t="s">
        <v>3738</v>
      </c>
      <c r="C16" s="25" t="s">
        <v>3724</v>
      </c>
      <c r="D16" s="24" t="s">
        <v>3725</v>
      </c>
      <c r="E16" s="191">
        <v>72.95</v>
      </c>
      <c r="F16" s="39">
        <v>72.95</v>
      </c>
      <c r="G16" s="192">
        <v>73.08</v>
      </c>
      <c r="H16" s="22">
        <v>0</v>
      </c>
      <c r="I16" s="20">
        <v>6.9999999999993179E-2</v>
      </c>
      <c r="J16" s="20">
        <v>1.0000000000005116E-2</v>
      </c>
      <c r="K16" s="20">
        <v>0</v>
      </c>
      <c r="L16" s="20">
        <v>0</v>
      </c>
      <c r="M16" s="20">
        <v>0</v>
      </c>
      <c r="N16" s="20">
        <v>4.9999999999997158E-2</v>
      </c>
      <c r="O16" s="27">
        <v>0</v>
      </c>
      <c r="P16" s="198">
        <v>0</v>
      </c>
      <c r="Q16" s="28">
        <f t="shared" si="0"/>
        <v>0</v>
      </c>
      <c r="R16" s="28">
        <f t="shared" si="1"/>
        <v>12319.999999998798</v>
      </c>
      <c r="S16" s="28">
        <f t="shared" si="2"/>
        <v>13199.999999999247</v>
      </c>
      <c r="T16" s="28">
        <f t="shared" si="2"/>
        <v>13199.999999999247</v>
      </c>
      <c r="U16" s="28">
        <f t="shared" si="2"/>
        <v>13199.999999999247</v>
      </c>
      <c r="V16" s="28">
        <f t="shared" si="2"/>
        <v>13199.999999999247</v>
      </c>
      <c r="W16" s="28">
        <f t="shared" si="2"/>
        <v>17599.999999998996</v>
      </c>
      <c r="X16" s="28">
        <f t="shared" si="2"/>
        <v>17599.999999998996</v>
      </c>
      <c r="Y16" s="28">
        <f t="shared" si="2"/>
        <v>17599.999999998996</v>
      </c>
      <c r="Z16" s="203">
        <f t="shared" si="3"/>
        <v>117919.99999999277</v>
      </c>
      <c r="AA16" s="35">
        <v>2.3652197595549045</v>
      </c>
      <c r="AB16" s="180">
        <v>2.3652197595549045</v>
      </c>
      <c r="AC16" s="36">
        <v>2.369434681676112</v>
      </c>
      <c r="AD16" s="207">
        <v>0.12999999999999545</v>
      </c>
      <c r="AE16" s="173">
        <f t="shared" si="4"/>
        <v>11439.9999999996</v>
      </c>
    </row>
    <row r="17" spans="1:31" s="30" customFormat="1" ht="14.25" customHeight="1">
      <c r="A17" s="24">
        <v>33016</v>
      </c>
      <c r="B17" s="24" t="s">
        <v>3739</v>
      </c>
      <c r="C17" s="25" t="s">
        <v>3724</v>
      </c>
      <c r="D17" s="24" t="s">
        <v>3725</v>
      </c>
      <c r="E17" s="191">
        <v>199.1</v>
      </c>
      <c r="F17" s="39">
        <v>199.1</v>
      </c>
      <c r="G17" s="192">
        <v>200.24</v>
      </c>
      <c r="H17" s="22">
        <v>0</v>
      </c>
      <c r="I17" s="20">
        <v>1.3300000000000125</v>
      </c>
      <c r="J17" s="20">
        <v>0.13999999999998636</v>
      </c>
      <c r="K17" s="20">
        <v>8.0000000000012506E-2</v>
      </c>
      <c r="L17" s="20">
        <v>0</v>
      </c>
      <c r="M17" s="20">
        <v>5.0000000000011369E-2</v>
      </c>
      <c r="N17" s="20">
        <v>-0.46000000000000796</v>
      </c>
      <c r="O17" s="27">
        <v>0</v>
      </c>
      <c r="P17" s="198">
        <v>0</v>
      </c>
      <c r="Q17" s="28">
        <f t="shared" si="0"/>
        <v>0</v>
      </c>
      <c r="R17" s="28">
        <f t="shared" si="1"/>
        <v>234080.00000000221</v>
      </c>
      <c r="S17" s="28">
        <f t="shared" si="2"/>
        <v>246400.00000000102</v>
      </c>
      <c r="T17" s="28">
        <f t="shared" si="2"/>
        <v>253440.00000000212</v>
      </c>
      <c r="U17" s="28">
        <f t="shared" si="2"/>
        <v>253440.00000000212</v>
      </c>
      <c r="V17" s="28">
        <f t="shared" si="2"/>
        <v>257840.00000000311</v>
      </c>
      <c r="W17" s="28">
        <f t="shared" si="2"/>
        <v>217360.00000000242</v>
      </c>
      <c r="X17" s="28">
        <f t="shared" si="2"/>
        <v>217360.00000000242</v>
      </c>
      <c r="Y17" s="28">
        <f t="shared" si="2"/>
        <v>217360.00000000242</v>
      </c>
      <c r="Z17" s="203">
        <f t="shared" si="3"/>
        <v>1897280.0000000175</v>
      </c>
      <c r="AA17" s="35">
        <v>2.7751217513234443</v>
      </c>
      <c r="AB17" s="180">
        <v>2.7751217513234443</v>
      </c>
      <c r="AC17" s="36">
        <v>2.7910114489452869</v>
      </c>
      <c r="AD17" s="207">
        <v>1.1400000000000148</v>
      </c>
      <c r="AE17" s="173">
        <f t="shared" si="4"/>
        <v>100320.0000000013</v>
      </c>
    </row>
    <row r="18" spans="1:31" s="30" customFormat="1" ht="14.25" customHeight="1">
      <c r="A18" s="24">
        <v>33017</v>
      </c>
      <c r="B18" s="24" t="s">
        <v>3740</v>
      </c>
      <c r="C18" s="25" t="s">
        <v>3724</v>
      </c>
      <c r="D18" s="24" t="s">
        <v>3725</v>
      </c>
      <c r="E18" s="191">
        <v>152.42000000000002</v>
      </c>
      <c r="F18" s="39">
        <v>152.42000000000002</v>
      </c>
      <c r="G18" s="192">
        <v>153.25</v>
      </c>
      <c r="H18" s="22">
        <v>0</v>
      </c>
      <c r="I18" s="20">
        <v>0.41999999999998749</v>
      </c>
      <c r="J18" s="20">
        <v>0.18999999999999773</v>
      </c>
      <c r="K18" s="20">
        <v>0</v>
      </c>
      <c r="L18" s="20">
        <v>0.18999999999999773</v>
      </c>
      <c r="M18" s="20">
        <v>0</v>
      </c>
      <c r="N18" s="20">
        <v>0</v>
      </c>
      <c r="O18" s="27">
        <v>3.0000000000001137E-2</v>
      </c>
      <c r="P18" s="198">
        <v>0</v>
      </c>
      <c r="Q18" s="28">
        <f t="shared" si="0"/>
        <v>0</v>
      </c>
      <c r="R18" s="28">
        <f t="shared" si="1"/>
        <v>73919.999999997788</v>
      </c>
      <c r="S18" s="28">
        <f t="shared" si="2"/>
        <v>90639.999999997584</v>
      </c>
      <c r="T18" s="28">
        <f t="shared" si="2"/>
        <v>90639.999999997584</v>
      </c>
      <c r="U18" s="28">
        <f t="shared" si="2"/>
        <v>107359.99999999738</v>
      </c>
      <c r="V18" s="28">
        <f t="shared" si="2"/>
        <v>107359.99999999738</v>
      </c>
      <c r="W18" s="28">
        <f t="shared" si="2"/>
        <v>107359.99999999738</v>
      </c>
      <c r="X18" s="28">
        <f t="shared" si="2"/>
        <v>109999.99999999748</v>
      </c>
      <c r="Y18" s="28">
        <f t="shared" si="2"/>
        <v>109999.99999999748</v>
      </c>
      <c r="Z18" s="203">
        <f t="shared" si="3"/>
        <v>797279.99999997998</v>
      </c>
      <c r="AA18" s="35">
        <v>3.2890392690832035</v>
      </c>
      <c r="AB18" s="180">
        <v>3.2890392690832035</v>
      </c>
      <c r="AC18" s="36">
        <v>3.3069496653129566</v>
      </c>
      <c r="AD18" s="207">
        <v>0.82999999999998408</v>
      </c>
      <c r="AE18" s="173">
        <f t="shared" si="4"/>
        <v>73039.999999998603</v>
      </c>
    </row>
    <row r="19" spans="1:31" s="30" customFormat="1" ht="14.25" customHeight="1">
      <c r="A19" s="24">
        <v>33018</v>
      </c>
      <c r="B19" s="24" t="s">
        <v>3741</v>
      </c>
      <c r="C19" s="25" t="s">
        <v>3724</v>
      </c>
      <c r="D19" s="24" t="s">
        <v>3725</v>
      </c>
      <c r="E19" s="191">
        <v>394.01</v>
      </c>
      <c r="F19" s="39">
        <v>427.11</v>
      </c>
      <c r="G19" s="192">
        <v>433.34</v>
      </c>
      <c r="H19" s="22">
        <v>33.100000000000023</v>
      </c>
      <c r="I19" s="20">
        <v>2.1899999999999409</v>
      </c>
      <c r="J19" s="20">
        <v>0</v>
      </c>
      <c r="K19" s="20">
        <v>6.0000000000002274E-2</v>
      </c>
      <c r="L19" s="20">
        <v>2.1399999999999864</v>
      </c>
      <c r="M19" s="20">
        <v>2.2700000000000387</v>
      </c>
      <c r="N19" s="20">
        <v>-7.0000000000050022E-2</v>
      </c>
      <c r="O19" s="27">
        <v>-0.43999999999999773</v>
      </c>
      <c r="P19" s="198">
        <v>7.9999999999984084E-2</v>
      </c>
      <c r="Q19" s="28">
        <f t="shared" si="0"/>
        <v>10194800.000000007</v>
      </c>
      <c r="R19" s="28">
        <f t="shared" si="1"/>
        <v>10580239.999999996</v>
      </c>
      <c r="S19" s="28">
        <f t="shared" si="2"/>
        <v>10580239.999999996</v>
      </c>
      <c r="T19" s="28">
        <f t="shared" si="2"/>
        <v>10585519.999999996</v>
      </c>
      <c r="U19" s="28">
        <f t="shared" si="2"/>
        <v>10773839.999999994</v>
      </c>
      <c r="V19" s="28">
        <f t="shared" si="2"/>
        <v>10973599.999999998</v>
      </c>
      <c r="W19" s="28">
        <f t="shared" si="2"/>
        <v>10967439.999999994</v>
      </c>
      <c r="X19" s="28">
        <f t="shared" si="2"/>
        <v>10928719.999999994</v>
      </c>
      <c r="Y19" s="28">
        <f t="shared" si="2"/>
        <v>10935759.999999993</v>
      </c>
      <c r="Z19" s="203">
        <f t="shared" si="3"/>
        <v>96520159.99999997</v>
      </c>
      <c r="AA19" s="35">
        <v>10.795090276445931</v>
      </c>
      <c r="AB19" s="180">
        <v>11.701964437381847</v>
      </c>
      <c r="AC19" s="36">
        <v>11.87265404531631</v>
      </c>
      <c r="AD19" s="207">
        <v>39.329999999999984</v>
      </c>
      <c r="AE19" s="173">
        <f t="shared" si="4"/>
        <v>3461039.9999999986</v>
      </c>
    </row>
    <row r="20" spans="1:31" s="30" customFormat="1" ht="14.25" customHeight="1">
      <c r="A20" s="24">
        <v>33019</v>
      </c>
      <c r="B20" s="24" t="s">
        <v>3742</v>
      </c>
      <c r="C20" s="25" t="s">
        <v>3724</v>
      </c>
      <c r="D20" s="24" t="s">
        <v>3725</v>
      </c>
      <c r="E20" s="191">
        <v>388.3</v>
      </c>
      <c r="F20" s="39">
        <v>388.3</v>
      </c>
      <c r="G20" s="192">
        <v>389.6</v>
      </c>
      <c r="H20" s="22">
        <v>0</v>
      </c>
      <c r="I20" s="20">
        <v>0.32999999999998408</v>
      </c>
      <c r="J20" s="20">
        <v>0.11000000000001364</v>
      </c>
      <c r="K20" s="20">
        <v>0</v>
      </c>
      <c r="L20" s="20">
        <v>0.39999999999997726</v>
      </c>
      <c r="M20" s="20">
        <v>0.20999999999997954</v>
      </c>
      <c r="N20" s="20">
        <v>0</v>
      </c>
      <c r="O20" s="27">
        <v>0.25</v>
      </c>
      <c r="P20" s="198">
        <v>0</v>
      </c>
      <c r="Q20" s="28">
        <f t="shared" si="0"/>
        <v>0</v>
      </c>
      <c r="R20" s="28">
        <f t="shared" si="1"/>
        <v>58079.999999997206</v>
      </c>
      <c r="S20" s="28">
        <f t="shared" si="2"/>
        <v>67759.999999998399</v>
      </c>
      <c r="T20" s="28">
        <f t="shared" si="2"/>
        <v>67759.999999998399</v>
      </c>
      <c r="U20" s="28">
        <f t="shared" si="2"/>
        <v>102959.99999999639</v>
      </c>
      <c r="V20" s="28">
        <f t="shared" si="2"/>
        <v>121439.99999999459</v>
      </c>
      <c r="W20" s="28">
        <f t="shared" si="2"/>
        <v>121439.99999999459</v>
      </c>
      <c r="X20" s="28">
        <f t="shared" si="2"/>
        <v>143439.99999999459</v>
      </c>
      <c r="Y20" s="28">
        <f t="shared" si="2"/>
        <v>143439.99999999459</v>
      </c>
      <c r="Z20" s="203">
        <f t="shared" si="3"/>
        <v>826319.9999999688</v>
      </c>
      <c r="AA20" s="35">
        <v>3.4533850822302306</v>
      </c>
      <c r="AB20" s="180">
        <v>3.4533850822302306</v>
      </c>
      <c r="AC20" s="36">
        <v>3.4649467629072825</v>
      </c>
      <c r="AD20" s="207">
        <v>1.3000000000000114</v>
      </c>
      <c r="AE20" s="173">
        <f t="shared" si="4"/>
        <v>114400.000000001</v>
      </c>
    </row>
    <row r="21" spans="1:31" s="30" customFormat="1" ht="14.25" customHeight="1">
      <c r="A21" s="24">
        <v>33020</v>
      </c>
      <c r="B21" s="24" t="s">
        <v>3743</v>
      </c>
      <c r="C21" s="25" t="s">
        <v>3724</v>
      </c>
      <c r="D21" s="24" t="s">
        <v>3725</v>
      </c>
      <c r="E21" s="191">
        <v>387.74</v>
      </c>
      <c r="F21" s="39">
        <v>388.14</v>
      </c>
      <c r="G21" s="192">
        <v>388.58</v>
      </c>
      <c r="H21" s="22">
        <v>0.39999999999997726</v>
      </c>
      <c r="I21" s="20">
        <v>0.26999999999998181</v>
      </c>
      <c r="J21" s="20">
        <v>4.0000000000077307E-2</v>
      </c>
      <c r="K21" s="20">
        <v>9.9999999999340616E-3</v>
      </c>
      <c r="L21" s="20">
        <v>5.0000000000068212E-2</v>
      </c>
      <c r="M21" s="20">
        <v>0</v>
      </c>
      <c r="N21" s="20">
        <v>7.0000000000050022E-2</v>
      </c>
      <c r="O21" s="27">
        <v>0</v>
      </c>
      <c r="P21" s="198">
        <v>0</v>
      </c>
      <c r="Q21" s="28">
        <f t="shared" si="0"/>
        <v>123199.99999999299</v>
      </c>
      <c r="R21" s="28">
        <f t="shared" si="1"/>
        <v>170719.99999998978</v>
      </c>
      <c r="S21" s="28">
        <f t="shared" si="2"/>
        <v>174239.99999999659</v>
      </c>
      <c r="T21" s="28">
        <f t="shared" si="2"/>
        <v>175119.9999999908</v>
      </c>
      <c r="U21" s="28">
        <f t="shared" si="2"/>
        <v>179519.9999999968</v>
      </c>
      <c r="V21" s="28">
        <f t="shared" si="2"/>
        <v>179519.9999999968</v>
      </c>
      <c r="W21" s="28">
        <f t="shared" si="2"/>
        <v>185680.00000000119</v>
      </c>
      <c r="X21" s="28">
        <f t="shared" si="2"/>
        <v>185680.00000000119</v>
      </c>
      <c r="Y21" s="28">
        <f t="shared" si="2"/>
        <v>185680.00000000119</v>
      </c>
      <c r="Z21" s="203">
        <f t="shared" si="3"/>
        <v>1559359.9999999672</v>
      </c>
      <c r="AA21" s="35">
        <v>2.1706539057102963</v>
      </c>
      <c r="AB21" s="180">
        <v>2.1728931937958285</v>
      </c>
      <c r="AC21" s="36">
        <v>2.1753564106899126</v>
      </c>
      <c r="AD21" s="207">
        <v>0.83999999999997499</v>
      </c>
      <c r="AE21" s="173">
        <f t="shared" si="4"/>
        <v>73919.999999997803</v>
      </c>
    </row>
    <row r="22" spans="1:31" s="30" customFormat="1" ht="14.25" customHeight="1">
      <c r="A22" s="24">
        <v>33021</v>
      </c>
      <c r="B22" s="24" t="s">
        <v>3744</v>
      </c>
      <c r="C22" s="25" t="s">
        <v>3724</v>
      </c>
      <c r="D22" s="24" t="s">
        <v>3725</v>
      </c>
      <c r="E22" s="191">
        <v>770.78</v>
      </c>
      <c r="F22" s="39">
        <v>790.31</v>
      </c>
      <c r="G22" s="192">
        <v>835.32</v>
      </c>
      <c r="H22" s="22">
        <v>19.529999999999973</v>
      </c>
      <c r="I22" s="20">
        <v>5.0000000000001137</v>
      </c>
      <c r="J22" s="20">
        <v>0.9799999999999045</v>
      </c>
      <c r="K22" s="20">
        <v>0.99000000000000909</v>
      </c>
      <c r="L22" s="20">
        <v>4.4900000000000091</v>
      </c>
      <c r="M22" s="20">
        <v>1.7799999999999727</v>
      </c>
      <c r="N22" s="20">
        <v>1.9200000000000728</v>
      </c>
      <c r="O22" s="27">
        <v>14.969999999999914</v>
      </c>
      <c r="P22" s="198">
        <v>14.880000000000109</v>
      </c>
      <c r="Q22" s="28">
        <f t="shared" si="0"/>
        <v>6015239.9999999916</v>
      </c>
      <c r="R22" s="28">
        <f t="shared" si="1"/>
        <v>6895240.0000000112</v>
      </c>
      <c r="S22" s="28">
        <f t="shared" si="2"/>
        <v>6981480.0000000028</v>
      </c>
      <c r="T22" s="28">
        <f t="shared" si="2"/>
        <v>7068600.0000000037</v>
      </c>
      <c r="U22" s="28">
        <f t="shared" si="2"/>
        <v>7463720.0000000047</v>
      </c>
      <c r="V22" s="28">
        <f t="shared" si="2"/>
        <v>7620360.0000000019</v>
      </c>
      <c r="W22" s="28">
        <f t="shared" si="2"/>
        <v>7789320.0000000084</v>
      </c>
      <c r="X22" s="28">
        <f t="shared" si="2"/>
        <v>9106680</v>
      </c>
      <c r="Y22" s="28">
        <f t="shared" si="2"/>
        <v>10416120.000000009</v>
      </c>
      <c r="Z22" s="203">
        <f t="shared" si="3"/>
        <v>69356760.00000003</v>
      </c>
      <c r="AA22" s="35">
        <v>12.887573568753345</v>
      </c>
      <c r="AB22" s="180">
        <v>13.21411851257357</v>
      </c>
      <c r="AC22" s="36">
        <v>13.96669341894061</v>
      </c>
      <c r="AD22" s="207">
        <v>64.540000000000077</v>
      </c>
      <c r="AE22" s="173">
        <f t="shared" si="4"/>
        <v>5679520.0000000065</v>
      </c>
    </row>
    <row r="23" spans="1:31" s="30" customFormat="1" ht="14.25" customHeight="1">
      <c r="A23" s="24">
        <v>33022</v>
      </c>
      <c r="B23" s="24" t="s">
        <v>3745</v>
      </c>
      <c r="C23" s="25" t="s">
        <v>3724</v>
      </c>
      <c r="D23" s="24" t="s">
        <v>3725</v>
      </c>
      <c r="E23" s="191">
        <v>313.77</v>
      </c>
      <c r="F23" s="39">
        <v>323.89999999999998</v>
      </c>
      <c r="G23" s="192">
        <v>333.86</v>
      </c>
      <c r="H23" s="22">
        <v>10.129999999999995</v>
      </c>
      <c r="I23" s="20">
        <v>2.0800000000000409</v>
      </c>
      <c r="J23" s="20">
        <v>0.44999999999998863</v>
      </c>
      <c r="K23" s="20">
        <v>0.56999999999999318</v>
      </c>
      <c r="L23" s="20">
        <v>3.660000000000025</v>
      </c>
      <c r="M23" s="20">
        <v>1.3100000000000023</v>
      </c>
      <c r="N23" s="20">
        <v>0.24000000000000909</v>
      </c>
      <c r="O23" s="27">
        <v>0.57999999999998408</v>
      </c>
      <c r="P23" s="198">
        <v>1.0699999999999932</v>
      </c>
      <c r="Q23" s="28">
        <f t="shared" si="0"/>
        <v>3120039.9999999991</v>
      </c>
      <c r="R23" s="28">
        <f t="shared" si="1"/>
        <v>3486120.0000000065</v>
      </c>
      <c r="S23" s="28">
        <f t="shared" si="2"/>
        <v>3525720.0000000056</v>
      </c>
      <c r="T23" s="28">
        <f t="shared" si="2"/>
        <v>3575880.0000000051</v>
      </c>
      <c r="U23" s="28">
        <f t="shared" si="2"/>
        <v>3897960.0000000075</v>
      </c>
      <c r="V23" s="28">
        <f t="shared" si="2"/>
        <v>4013240.0000000075</v>
      </c>
      <c r="W23" s="28">
        <f t="shared" si="2"/>
        <v>4034360.0000000084</v>
      </c>
      <c r="X23" s="28">
        <f t="shared" si="2"/>
        <v>4085400.000000007</v>
      </c>
      <c r="Y23" s="28">
        <f t="shared" si="2"/>
        <v>4179560.0000000065</v>
      </c>
      <c r="Z23" s="203">
        <f t="shared" si="3"/>
        <v>33918280.000000052</v>
      </c>
      <c r="AA23" s="35">
        <v>7.048856978541389</v>
      </c>
      <c r="AB23" s="180">
        <v>7.2764278782214875</v>
      </c>
      <c r="AC23" s="36">
        <v>7.5001797203551286</v>
      </c>
      <c r="AD23" s="207">
        <v>20.090000000000032</v>
      </c>
      <c r="AE23" s="173">
        <f t="shared" si="4"/>
        <v>1767920.0000000028</v>
      </c>
    </row>
    <row r="24" spans="1:31" s="30" customFormat="1" ht="14.25" customHeight="1">
      <c r="A24" s="24">
        <v>33023</v>
      </c>
      <c r="B24" s="24" t="s">
        <v>3746</v>
      </c>
      <c r="C24" s="25" t="s">
        <v>3724</v>
      </c>
      <c r="D24" s="24" t="s">
        <v>3725</v>
      </c>
      <c r="E24" s="191">
        <v>322.59000000000003</v>
      </c>
      <c r="F24" s="39">
        <v>356.67</v>
      </c>
      <c r="G24" s="192">
        <v>376.39</v>
      </c>
      <c r="H24" s="22">
        <v>34.079999999999984</v>
      </c>
      <c r="I24" s="20">
        <v>3.1999999999999886</v>
      </c>
      <c r="J24" s="20">
        <v>0.99000000000000909</v>
      </c>
      <c r="K24" s="20">
        <v>3.2400000000000091</v>
      </c>
      <c r="L24" s="20">
        <v>-0.55000000000001137</v>
      </c>
      <c r="M24" s="20">
        <v>0.12000000000000455</v>
      </c>
      <c r="N24" s="20">
        <v>0.81999999999999318</v>
      </c>
      <c r="O24" s="27">
        <v>7.9700000000000273</v>
      </c>
      <c r="P24" s="198">
        <v>3.92999999999995</v>
      </c>
      <c r="Q24" s="28">
        <f t="shared" si="0"/>
        <v>10496639.999999996</v>
      </c>
      <c r="R24" s="28">
        <f t="shared" si="1"/>
        <v>11059839.999999994</v>
      </c>
      <c r="S24" s="28">
        <f t="shared" si="2"/>
        <v>11146959.999999994</v>
      </c>
      <c r="T24" s="28">
        <f t="shared" si="2"/>
        <v>11432079.999999994</v>
      </c>
      <c r="U24" s="28">
        <f t="shared" si="2"/>
        <v>11383679.999999993</v>
      </c>
      <c r="V24" s="28">
        <f t="shared" si="2"/>
        <v>11394239.999999993</v>
      </c>
      <c r="W24" s="28">
        <f t="shared" si="2"/>
        <v>11466399.999999993</v>
      </c>
      <c r="X24" s="28">
        <f t="shared" si="2"/>
        <v>12167759.999999994</v>
      </c>
      <c r="Y24" s="28">
        <f t="shared" si="2"/>
        <v>12513599.999999991</v>
      </c>
      <c r="Z24" s="203">
        <f t="shared" si="3"/>
        <v>103061199.99999994</v>
      </c>
      <c r="AA24" s="35">
        <v>10.365369723570863</v>
      </c>
      <c r="AB24" s="180">
        <v>11.460418547710777</v>
      </c>
      <c r="AC24" s="36">
        <v>12.094055954167322</v>
      </c>
      <c r="AD24" s="207">
        <v>53.799999999999955</v>
      </c>
      <c r="AE24" s="173">
        <f t="shared" si="4"/>
        <v>4734399.9999999963</v>
      </c>
    </row>
    <row r="25" spans="1:31" s="30" customFormat="1" ht="14.25" customHeight="1">
      <c r="A25" s="24">
        <v>33024</v>
      </c>
      <c r="B25" s="24" t="s">
        <v>3747</v>
      </c>
      <c r="C25" s="25" t="s">
        <v>3724</v>
      </c>
      <c r="D25" s="24" t="s">
        <v>3725</v>
      </c>
      <c r="E25" s="191">
        <v>304.07</v>
      </c>
      <c r="F25" s="39">
        <v>321.96999999999997</v>
      </c>
      <c r="G25" s="192">
        <v>349.54999999999995</v>
      </c>
      <c r="H25" s="22">
        <v>17.899999999999977</v>
      </c>
      <c r="I25" s="20">
        <v>3.8300000000000409</v>
      </c>
      <c r="J25" s="20">
        <v>-2.1200000000000045</v>
      </c>
      <c r="K25" s="20">
        <v>8.9999999999974989E-2</v>
      </c>
      <c r="L25" s="20">
        <v>15.139999999999986</v>
      </c>
      <c r="M25" s="20">
        <v>1.6800000000000637</v>
      </c>
      <c r="N25" s="20">
        <v>1.0500000000000114</v>
      </c>
      <c r="O25" s="27">
        <v>3.5699999999999363</v>
      </c>
      <c r="P25" s="198">
        <v>4.339999999999975</v>
      </c>
      <c r="Q25" s="28">
        <f t="shared" si="0"/>
        <v>5513199.9999999925</v>
      </c>
      <c r="R25" s="28">
        <f t="shared" si="1"/>
        <v>6187280</v>
      </c>
      <c r="S25" s="28">
        <f t="shared" si="2"/>
        <v>6000720</v>
      </c>
      <c r="T25" s="28">
        <f t="shared" si="2"/>
        <v>6008639.9999999981</v>
      </c>
      <c r="U25" s="28">
        <f t="shared" si="2"/>
        <v>7340959.9999999972</v>
      </c>
      <c r="V25" s="28">
        <f t="shared" si="2"/>
        <v>7488800.0000000028</v>
      </c>
      <c r="W25" s="28">
        <f t="shared" si="2"/>
        <v>7581200.0000000037</v>
      </c>
      <c r="X25" s="28">
        <f t="shared" si="2"/>
        <v>7895359.9999999981</v>
      </c>
      <c r="Y25" s="28">
        <f t="shared" si="2"/>
        <v>8277279.9999999963</v>
      </c>
      <c r="Z25" s="203">
        <f t="shared" si="3"/>
        <v>62293440</v>
      </c>
      <c r="AA25" s="35">
        <v>8.7794216155036597</v>
      </c>
      <c r="AB25" s="180">
        <v>9.2962488162058516</v>
      </c>
      <c r="AC25" s="36">
        <v>10.09256692767884</v>
      </c>
      <c r="AD25" s="207">
        <v>45.479999999999961</v>
      </c>
      <c r="AE25" s="173">
        <f t="shared" si="4"/>
        <v>4002239.9999999967</v>
      </c>
    </row>
    <row r="26" spans="1:31" s="30" customFormat="1" ht="14.25" customHeight="1">
      <c r="A26" s="24">
        <v>33025</v>
      </c>
      <c r="B26" s="24" t="s">
        <v>3748</v>
      </c>
      <c r="C26" s="25" t="s">
        <v>3724</v>
      </c>
      <c r="D26" s="24" t="s">
        <v>3725</v>
      </c>
      <c r="E26" s="191">
        <v>279.56</v>
      </c>
      <c r="F26" s="39">
        <v>279.94</v>
      </c>
      <c r="G26" s="192">
        <v>280.43</v>
      </c>
      <c r="H26" s="22">
        <v>0.37999999999999545</v>
      </c>
      <c r="I26" s="20">
        <v>0.43000000000000682</v>
      </c>
      <c r="J26" s="20">
        <v>9.9999999999909051E-3</v>
      </c>
      <c r="K26" s="20">
        <v>0</v>
      </c>
      <c r="L26" s="20">
        <v>0</v>
      </c>
      <c r="M26" s="20">
        <v>5.0000000000011369E-2</v>
      </c>
      <c r="N26" s="20">
        <v>0</v>
      </c>
      <c r="O26" s="27">
        <v>0</v>
      </c>
      <c r="P26" s="198">
        <v>0</v>
      </c>
      <c r="Q26" s="28">
        <f t="shared" si="0"/>
        <v>117039.99999999859</v>
      </c>
      <c r="R26" s="28">
        <f t="shared" si="1"/>
        <v>192719.9999999998</v>
      </c>
      <c r="S26" s="28">
        <f t="shared" si="2"/>
        <v>193599.99999999901</v>
      </c>
      <c r="T26" s="28">
        <f t="shared" si="2"/>
        <v>193599.99999999901</v>
      </c>
      <c r="U26" s="28">
        <f t="shared" si="2"/>
        <v>193599.99999999901</v>
      </c>
      <c r="V26" s="28">
        <f t="shared" si="2"/>
        <v>198000</v>
      </c>
      <c r="W26" s="28">
        <f t="shared" si="2"/>
        <v>198000</v>
      </c>
      <c r="X26" s="28">
        <f t="shared" si="2"/>
        <v>198000</v>
      </c>
      <c r="Y26" s="28">
        <f t="shared" si="2"/>
        <v>198000</v>
      </c>
      <c r="Z26" s="203">
        <f t="shared" si="3"/>
        <v>1682559.9999999953</v>
      </c>
      <c r="AA26" s="35">
        <v>4.9591468195541806</v>
      </c>
      <c r="AB26" s="180">
        <v>4.965887683023313</v>
      </c>
      <c r="AC26" s="36">
        <v>4.9745798490756146</v>
      </c>
      <c r="AD26" s="207">
        <v>0.87000000000000466</v>
      </c>
      <c r="AE26" s="173">
        <f t="shared" si="4"/>
        <v>76560.000000000407</v>
      </c>
    </row>
    <row r="27" spans="1:31" s="30" customFormat="1" ht="14.25" customHeight="1">
      <c r="A27" s="24">
        <v>33026</v>
      </c>
      <c r="B27" s="24" t="s">
        <v>3749</v>
      </c>
      <c r="C27" s="25" t="s">
        <v>3724</v>
      </c>
      <c r="D27" s="24" t="s">
        <v>3725</v>
      </c>
      <c r="E27" s="191">
        <v>344.5</v>
      </c>
      <c r="F27" s="39">
        <v>348.98</v>
      </c>
      <c r="G27" s="192">
        <v>356.87</v>
      </c>
      <c r="H27" s="22">
        <v>4.4800000000000182</v>
      </c>
      <c r="I27" s="20">
        <v>1.5199999999999818</v>
      </c>
      <c r="J27" s="20">
        <v>0.96000000000003638</v>
      </c>
      <c r="K27" s="20">
        <v>1.8199999999999363</v>
      </c>
      <c r="L27" s="20">
        <v>0</v>
      </c>
      <c r="M27" s="20">
        <v>0</v>
      </c>
      <c r="N27" s="20">
        <v>0.23000000000001819</v>
      </c>
      <c r="O27" s="27">
        <v>7.9999999999984084E-2</v>
      </c>
      <c r="P27" s="198">
        <v>3.2799999999999727</v>
      </c>
      <c r="Q27" s="28">
        <f t="shared" si="0"/>
        <v>1379840.0000000056</v>
      </c>
      <c r="R27" s="28">
        <f t="shared" si="1"/>
        <v>1647360.0000000023</v>
      </c>
      <c r="S27" s="28">
        <f t="shared" si="2"/>
        <v>1731840.0000000056</v>
      </c>
      <c r="T27" s="28">
        <f t="shared" si="2"/>
        <v>1892000</v>
      </c>
      <c r="U27" s="28">
        <f t="shared" si="2"/>
        <v>1892000</v>
      </c>
      <c r="V27" s="28">
        <f t="shared" si="2"/>
        <v>1892000</v>
      </c>
      <c r="W27" s="28">
        <f t="shared" si="2"/>
        <v>1912240.0000000016</v>
      </c>
      <c r="X27" s="28">
        <f t="shared" si="2"/>
        <v>1919280.0000000002</v>
      </c>
      <c r="Y27" s="28">
        <f t="shared" si="2"/>
        <v>2207919.9999999977</v>
      </c>
      <c r="Z27" s="203">
        <f t="shared" si="3"/>
        <v>16474480.000000013</v>
      </c>
      <c r="AA27" s="35">
        <v>6.3287767365557137</v>
      </c>
      <c r="AB27" s="180">
        <v>6.4110783904882815</v>
      </c>
      <c r="AC27" s="36">
        <v>6.5560248301150565</v>
      </c>
      <c r="AD27" s="207">
        <v>12.370000000000005</v>
      </c>
      <c r="AE27" s="173">
        <f t="shared" si="4"/>
        <v>1088560.0000000005</v>
      </c>
    </row>
    <row r="28" spans="1:31" s="30" customFormat="1" ht="14.25" customHeight="1">
      <c r="A28" s="24">
        <v>33027</v>
      </c>
      <c r="B28" s="24" t="s">
        <v>3750</v>
      </c>
      <c r="C28" s="25" t="s">
        <v>3724</v>
      </c>
      <c r="D28" s="24" t="s">
        <v>3725</v>
      </c>
      <c r="E28" s="191">
        <v>459.69</v>
      </c>
      <c r="F28" s="39">
        <v>477.88</v>
      </c>
      <c r="G28" s="192">
        <v>487.68</v>
      </c>
      <c r="H28" s="22">
        <v>18.189999999999998</v>
      </c>
      <c r="I28" s="20">
        <v>1.6599999999999682</v>
      </c>
      <c r="J28" s="20">
        <v>1.8800000000000523</v>
      </c>
      <c r="K28" s="20">
        <v>1.1999999999999886</v>
      </c>
      <c r="L28" s="20">
        <v>-3.25</v>
      </c>
      <c r="M28" s="20">
        <v>3.5699999999999932</v>
      </c>
      <c r="N28" s="20">
        <v>3.3299999999999841</v>
      </c>
      <c r="O28" s="27">
        <v>1.339999999999975</v>
      </c>
      <c r="P28" s="198">
        <v>7.0000000000050022E-2</v>
      </c>
      <c r="Q28" s="28">
        <f t="shared" si="0"/>
        <v>5602519.9999999991</v>
      </c>
      <c r="R28" s="28">
        <f t="shared" si="1"/>
        <v>5894679.9999999935</v>
      </c>
      <c r="S28" s="28">
        <f t="shared" si="2"/>
        <v>6060119.9999999981</v>
      </c>
      <c r="T28" s="28">
        <f t="shared" si="2"/>
        <v>6165719.9999999972</v>
      </c>
      <c r="U28" s="28">
        <f t="shared" si="2"/>
        <v>5879719.9999999972</v>
      </c>
      <c r="V28" s="28">
        <f t="shared" si="2"/>
        <v>6193879.9999999963</v>
      </c>
      <c r="W28" s="28">
        <f t="shared" si="2"/>
        <v>6486919.9999999944</v>
      </c>
      <c r="X28" s="28">
        <f t="shared" si="2"/>
        <v>6604839.9999999925</v>
      </c>
      <c r="Y28" s="28">
        <f t="shared" si="2"/>
        <v>6610999.9999999972</v>
      </c>
      <c r="Z28" s="203">
        <f t="shared" si="3"/>
        <v>55499399.99999997</v>
      </c>
      <c r="AA28" s="35">
        <v>9.9152536889126655</v>
      </c>
      <c r="AB28" s="180">
        <v>10.307601716064267</v>
      </c>
      <c r="AC28" s="36">
        <v>10.518982181489541</v>
      </c>
      <c r="AD28" s="207">
        <v>27.990000000000009</v>
      </c>
      <c r="AE28" s="173">
        <f t="shared" si="4"/>
        <v>2463120.0000000009</v>
      </c>
    </row>
    <row r="29" spans="1:31" s="30" customFormat="1" ht="14.25" customHeight="1">
      <c r="A29" s="24">
        <v>33028</v>
      </c>
      <c r="B29" s="24" t="s">
        <v>3751</v>
      </c>
      <c r="C29" s="25" t="s">
        <v>3724</v>
      </c>
      <c r="D29" s="24" t="s">
        <v>3725</v>
      </c>
      <c r="E29" s="191">
        <v>281.90000000000003</v>
      </c>
      <c r="F29" s="39">
        <v>283.05</v>
      </c>
      <c r="G29" s="192">
        <v>283.63</v>
      </c>
      <c r="H29" s="22">
        <v>1.1499999999999773</v>
      </c>
      <c r="I29" s="20">
        <v>0.52999999999997272</v>
      </c>
      <c r="J29" s="20">
        <v>5.0000000000011369E-2</v>
      </c>
      <c r="K29" s="20">
        <v>0</v>
      </c>
      <c r="L29" s="20">
        <v>0</v>
      </c>
      <c r="M29" s="20">
        <v>0</v>
      </c>
      <c r="N29" s="20">
        <v>0</v>
      </c>
      <c r="O29" s="27">
        <v>0</v>
      </c>
      <c r="P29" s="198">
        <v>0</v>
      </c>
      <c r="Q29" s="28">
        <f t="shared" si="0"/>
        <v>354199.99999999302</v>
      </c>
      <c r="R29" s="28">
        <f t="shared" si="1"/>
        <v>447479.99999998824</v>
      </c>
      <c r="S29" s="28">
        <f t="shared" si="2"/>
        <v>451879.99999998923</v>
      </c>
      <c r="T29" s="28">
        <f t="shared" si="2"/>
        <v>451879.99999998923</v>
      </c>
      <c r="U29" s="28">
        <f t="shared" si="2"/>
        <v>451879.99999998923</v>
      </c>
      <c r="V29" s="28">
        <f t="shared" si="2"/>
        <v>451879.99999998923</v>
      </c>
      <c r="W29" s="28">
        <f t="shared" si="2"/>
        <v>451879.99999998923</v>
      </c>
      <c r="X29" s="28">
        <f t="shared" si="2"/>
        <v>451879.99999998923</v>
      </c>
      <c r="Y29" s="28">
        <f t="shared" si="2"/>
        <v>451879.99999998923</v>
      </c>
      <c r="Z29" s="203">
        <f t="shared" si="3"/>
        <v>3964839.9999999059</v>
      </c>
      <c r="AA29" s="35">
        <v>3.3561721303180567</v>
      </c>
      <c r="AB29" s="180">
        <v>3.3698635029674557</v>
      </c>
      <c r="AC29" s="36">
        <v>3.3767687169993268</v>
      </c>
      <c r="AD29" s="207">
        <v>1.7299999999999613</v>
      </c>
      <c r="AE29" s="173">
        <f t="shared" si="4"/>
        <v>152239.99999999659</v>
      </c>
    </row>
    <row r="30" spans="1:31" s="30" customFormat="1" ht="14.25" customHeight="1">
      <c r="A30" s="24">
        <v>33030</v>
      </c>
      <c r="B30" s="24" t="s">
        <v>3752</v>
      </c>
      <c r="C30" s="25" t="s">
        <v>3724</v>
      </c>
      <c r="D30" s="24" t="s">
        <v>3725</v>
      </c>
      <c r="E30" s="191">
        <v>181.18</v>
      </c>
      <c r="F30" s="39">
        <v>181.5</v>
      </c>
      <c r="G30" s="192">
        <v>182.46</v>
      </c>
      <c r="H30" s="22">
        <v>0.31999999999999318</v>
      </c>
      <c r="I30" s="20">
        <v>0.38999999999998636</v>
      </c>
      <c r="J30" s="20">
        <v>0.18000000000003524</v>
      </c>
      <c r="K30" s="20">
        <v>1.999999999998181E-2</v>
      </c>
      <c r="L30" s="20">
        <v>6.0000000000002274E-2</v>
      </c>
      <c r="M30" s="20">
        <v>0</v>
      </c>
      <c r="N30" s="20">
        <v>0.31000000000000227</v>
      </c>
      <c r="O30" s="27">
        <v>0</v>
      </c>
      <c r="P30" s="198">
        <v>0</v>
      </c>
      <c r="Q30" s="28">
        <f t="shared" si="0"/>
        <v>98559.999999997934</v>
      </c>
      <c r="R30" s="28">
        <f t="shared" si="1"/>
        <v>167199.99999999552</v>
      </c>
      <c r="S30" s="28">
        <f t="shared" si="2"/>
        <v>183039.99999999863</v>
      </c>
      <c r="T30" s="28">
        <f t="shared" si="2"/>
        <v>184799.99999999703</v>
      </c>
      <c r="U30" s="28">
        <f t="shared" si="2"/>
        <v>190079.99999999724</v>
      </c>
      <c r="V30" s="28">
        <f t="shared" si="2"/>
        <v>190079.99999999724</v>
      </c>
      <c r="W30" s="28">
        <f t="shared" si="2"/>
        <v>217359.99999999744</v>
      </c>
      <c r="X30" s="28">
        <f t="shared" si="2"/>
        <v>217359.99999999744</v>
      </c>
      <c r="Y30" s="28">
        <f t="shared" si="2"/>
        <v>217359.99999999744</v>
      </c>
      <c r="Z30" s="203">
        <f t="shared" si="3"/>
        <v>1665839.9999999758</v>
      </c>
      <c r="AA30" s="35">
        <v>1.8295798570508199</v>
      </c>
      <c r="AB30" s="180">
        <v>1.8328112598229596</v>
      </c>
      <c r="AC30" s="36">
        <v>1.8425054681393784</v>
      </c>
      <c r="AD30" s="207">
        <v>1.2800000000000011</v>
      </c>
      <c r="AE30" s="173">
        <f t="shared" si="4"/>
        <v>112640.0000000001</v>
      </c>
    </row>
    <row r="31" spans="1:31" s="30" customFormat="1" ht="14.25" customHeight="1">
      <c r="A31" s="24">
        <v>33032</v>
      </c>
      <c r="B31" s="24" t="s">
        <v>3753</v>
      </c>
      <c r="C31" s="25" t="s">
        <v>3724</v>
      </c>
      <c r="D31" s="24" t="s">
        <v>3725</v>
      </c>
      <c r="E31" s="191">
        <v>2785.27</v>
      </c>
      <c r="F31" s="39">
        <v>2850.9</v>
      </c>
      <c r="G31" s="192">
        <v>2989.32</v>
      </c>
      <c r="H31" s="22">
        <v>65.630000000000109</v>
      </c>
      <c r="I31" s="20">
        <v>11.059999999999945</v>
      </c>
      <c r="J31" s="20">
        <v>3.8999999999996362</v>
      </c>
      <c r="K31" s="20">
        <v>1.6100000000001273</v>
      </c>
      <c r="L31" s="20">
        <v>16.079999999999927</v>
      </c>
      <c r="M31" s="20">
        <v>12.390000000000327</v>
      </c>
      <c r="N31" s="20">
        <v>11</v>
      </c>
      <c r="O31" s="27">
        <v>27.460000000000036</v>
      </c>
      <c r="P31" s="198">
        <v>54.920000000000073</v>
      </c>
      <c r="Q31" s="28">
        <f t="shared" si="0"/>
        <v>20214040.000000037</v>
      </c>
      <c r="R31" s="28">
        <f t="shared" si="1"/>
        <v>22160600.000000026</v>
      </c>
      <c r="S31" s="28">
        <f t="shared" si="2"/>
        <v>22503799.999999993</v>
      </c>
      <c r="T31" s="28">
        <f t="shared" si="2"/>
        <v>22645480.000000004</v>
      </c>
      <c r="U31" s="28">
        <f t="shared" si="2"/>
        <v>24060519.999999996</v>
      </c>
      <c r="V31" s="28">
        <f t="shared" si="2"/>
        <v>25150840.000000026</v>
      </c>
      <c r="W31" s="28">
        <f t="shared" si="2"/>
        <v>26118840.000000026</v>
      </c>
      <c r="X31" s="28">
        <f t="shared" si="2"/>
        <v>28535320.00000003</v>
      </c>
      <c r="Y31" s="28">
        <f t="shared" si="2"/>
        <v>33368280.000000037</v>
      </c>
      <c r="Z31" s="203">
        <f t="shared" si="3"/>
        <v>224757720.00000018</v>
      </c>
      <c r="AA31" s="35">
        <v>23.541100382706531</v>
      </c>
      <c r="AB31" s="180">
        <v>24.095805103655323</v>
      </c>
      <c r="AC31" s="36">
        <v>25.265730861292546</v>
      </c>
      <c r="AD31" s="207">
        <v>204.05000000000018</v>
      </c>
      <c r="AE31" s="173">
        <f t="shared" si="4"/>
        <v>17956400.000000015</v>
      </c>
    </row>
    <row r="32" spans="1:31" s="30" customFormat="1" ht="14.25" customHeight="1">
      <c r="A32" s="24">
        <v>33033</v>
      </c>
      <c r="B32" s="24" t="s">
        <v>3754</v>
      </c>
      <c r="C32" s="25" t="s">
        <v>3724</v>
      </c>
      <c r="D32" s="24" t="s">
        <v>3725</v>
      </c>
      <c r="E32" s="191">
        <v>202.06</v>
      </c>
      <c r="F32" s="39">
        <v>203.06</v>
      </c>
      <c r="G32" s="192">
        <v>204.99</v>
      </c>
      <c r="H32" s="22">
        <v>1</v>
      </c>
      <c r="I32" s="20">
        <v>1.2299999999999898</v>
      </c>
      <c r="J32" s="20">
        <v>6.9999999999993179E-2</v>
      </c>
      <c r="K32" s="20">
        <v>0.28000000000002956</v>
      </c>
      <c r="L32" s="20">
        <v>0.93000000000000682</v>
      </c>
      <c r="M32" s="20">
        <v>-0.90000000000000568</v>
      </c>
      <c r="N32" s="20">
        <v>0</v>
      </c>
      <c r="O32" s="27">
        <v>-1.0000000000019327E-2</v>
      </c>
      <c r="P32" s="198">
        <v>0.33000000000001251</v>
      </c>
      <c r="Q32" s="28">
        <f t="shared" si="0"/>
        <v>308000</v>
      </c>
      <c r="R32" s="28">
        <f t="shared" si="1"/>
        <v>524479.99999999814</v>
      </c>
      <c r="S32" s="28">
        <f t="shared" si="2"/>
        <v>530639.99999999756</v>
      </c>
      <c r="T32" s="28">
        <f t="shared" si="2"/>
        <v>555280.00000000012</v>
      </c>
      <c r="U32" s="28">
        <f t="shared" si="2"/>
        <v>637120.0000000007</v>
      </c>
      <c r="V32" s="28">
        <f t="shared" si="2"/>
        <v>557920.00000000023</v>
      </c>
      <c r="W32" s="28">
        <f t="shared" si="2"/>
        <v>557920.00000000023</v>
      </c>
      <c r="X32" s="28">
        <f t="shared" si="2"/>
        <v>557039.99999999849</v>
      </c>
      <c r="Y32" s="28">
        <f t="shared" si="2"/>
        <v>586079.99999999953</v>
      </c>
      <c r="Z32" s="203">
        <f t="shared" si="3"/>
        <v>4814479.9999999944</v>
      </c>
      <c r="AA32" s="35">
        <v>5.5646589353727354</v>
      </c>
      <c r="AB32" s="180">
        <v>5.5921985717944551</v>
      </c>
      <c r="AC32" s="36">
        <v>5.6453500700883747</v>
      </c>
      <c r="AD32" s="207">
        <v>2.9300000000000068</v>
      </c>
      <c r="AE32" s="173">
        <f t="shared" si="4"/>
        <v>257840.00000000061</v>
      </c>
    </row>
    <row r="33" spans="1:31" s="30" customFormat="1" ht="14.25" customHeight="1">
      <c r="A33" s="24">
        <v>33034</v>
      </c>
      <c r="B33" s="24" t="s">
        <v>3755</v>
      </c>
      <c r="C33" s="25" t="s">
        <v>3724</v>
      </c>
      <c r="D33" s="24" t="s">
        <v>3725</v>
      </c>
      <c r="E33" s="191">
        <v>183.79</v>
      </c>
      <c r="F33" s="39">
        <v>184.17999999999998</v>
      </c>
      <c r="G33" s="192">
        <v>185.35999999999999</v>
      </c>
      <c r="H33" s="22">
        <v>0.38999999999998636</v>
      </c>
      <c r="I33" s="20">
        <v>0.66000000000002501</v>
      </c>
      <c r="J33" s="20">
        <v>-8.0000000000012506E-2</v>
      </c>
      <c r="K33" s="20">
        <v>0.40000000000000568</v>
      </c>
      <c r="L33" s="20">
        <v>0.14000000000001478</v>
      </c>
      <c r="M33" s="20">
        <v>-9.9999999999994316E-2</v>
      </c>
      <c r="N33" s="20">
        <v>9.9999999999909051E-3</v>
      </c>
      <c r="O33" s="27">
        <v>5.0000000000011369E-2</v>
      </c>
      <c r="P33" s="198">
        <v>9.9999999999965894E-2</v>
      </c>
      <c r="Q33" s="28">
        <f t="shared" si="0"/>
        <v>120119.99999999581</v>
      </c>
      <c r="R33" s="28">
        <f t="shared" si="1"/>
        <v>236280.0000000002</v>
      </c>
      <c r="S33" s="28">
        <f t="shared" si="2"/>
        <v>229239.9999999991</v>
      </c>
      <c r="T33" s="28">
        <f t="shared" si="2"/>
        <v>264439.99999999959</v>
      </c>
      <c r="U33" s="28">
        <f t="shared" si="2"/>
        <v>276760.00000000087</v>
      </c>
      <c r="V33" s="28">
        <f t="shared" si="2"/>
        <v>267960.0000000014</v>
      </c>
      <c r="W33" s="28">
        <f t="shared" si="2"/>
        <v>268840.00000000058</v>
      </c>
      <c r="X33" s="28">
        <f t="shared" si="2"/>
        <v>273240.00000000157</v>
      </c>
      <c r="Y33" s="28">
        <f t="shared" si="2"/>
        <v>282039.99999999854</v>
      </c>
      <c r="Z33" s="203">
        <f t="shared" si="3"/>
        <v>2218919.9999999977</v>
      </c>
      <c r="AA33" s="35">
        <v>4.2113777545581819</v>
      </c>
      <c r="AB33" s="180">
        <v>4.2203142436178567</v>
      </c>
      <c r="AC33" s="36">
        <v>4.2473528515420025</v>
      </c>
      <c r="AD33" s="207">
        <v>1.569999999999993</v>
      </c>
      <c r="AE33" s="173">
        <f t="shared" si="4"/>
        <v>138159.99999999939</v>
      </c>
    </row>
    <row r="34" spans="1:31" s="30" customFormat="1" ht="14.25" customHeight="1">
      <c r="A34" s="24">
        <v>33035</v>
      </c>
      <c r="B34" s="24" t="s">
        <v>3756</v>
      </c>
      <c r="C34" s="25" t="s">
        <v>3724</v>
      </c>
      <c r="D34" s="24" t="s">
        <v>3725</v>
      </c>
      <c r="E34" s="191">
        <v>556.22</v>
      </c>
      <c r="F34" s="39">
        <v>584.23</v>
      </c>
      <c r="G34" s="192">
        <v>603.05999999999995</v>
      </c>
      <c r="H34" s="22">
        <v>28.009999999999991</v>
      </c>
      <c r="I34" s="20">
        <v>3.5299999999999727</v>
      </c>
      <c r="J34" s="20">
        <v>0.33000000000004093</v>
      </c>
      <c r="K34" s="20">
        <v>1.3999999999999773</v>
      </c>
      <c r="L34" s="20">
        <v>1.4800000000000182</v>
      </c>
      <c r="M34" s="20">
        <v>4.5900000000000318</v>
      </c>
      <c r="N34" s="20">
        <v>0.2299999999999045</v>
      </c>
      <c r="O34" s="27">
        <v>6</v>
      </c>
      <c r="P34" s="198">
        <v>1.2699999999999818</v>
      </c>
      <c r="Q34" s="28">
        <f t="shared" si="0"/>
        <v>8627079.9999999981</v>
      </c>
      <c r="R34" s="28">
        <f t="shared" si="1"/>
        <v>9248359.9999999925</v>
      </c>
      <c r="S34" s="28">
        <f t="shared" si="2"/>
        <v>9277399.9999999963</v>
      </c>
      <c r="T34" s="28">
        <f t="shared" si="2"/>
        <v>9400599.9999999944</v>
      </c>
      <c r="U34" s="28">
        <f t="shared" si="2"/>
        <v>9530839.9999999963</v>
      </c>
      <c r="V34" s="28">
        <f t="shared" si="2"/>
        <v>9934760</v>
      </c>
      <c r="W34" s="28">
        <f t="shared" si="2"/>
        <v>9954999.9999999907</v>
      </c>
      <c r="X34" s="28">
        <f t="shared" si="2"/>
        <v>10482999.999999991</v>
      </c>
      <c r="Y34" s="28">
        <f t="shared" si="2"/>
        <v>10594759.999999989</v>
      </c>
      <c r="Z34" s="203">
        <f t="shared" si="3"/>
        <v>87051799.999999955</v>
      </c>
      <c r="AA34" s="35">
        <v>12.536145487983807</v>
      </c>
      <c r="AB34" s="180">
        <v>13.167437845537341</v>
      </c>
      <c r="AC34" s="36">
        <v>13.591830387227203</v>
      </c>
      <c r="AD34" s="207">
        <v>46.839999999999918</v>
      </c>
      <c r="AE34" s="173">
        <f t="shared" si="4"/>
        <v>4121919.999999993</v>
      </c>
    </row>
    <row r="35" spans="1:31" s="30" customFormat="1" ht="14.25" customHeight="1">
      <c r="A35" s="24">
        <v>33036</v>
      </c>
      <c r="B35" s="24" t="s">
        <v>3757</v>
      </c>
      <c r="C35" s="25" t="s">
        <v>3724</v>
      </c>
      <c r="D35" s="24" t="s">
        <v>3725</v>
      </c>
      <c r="E35" s="191">
        <v>316.05</v>
      </c>
      <c r="F35" s="39">
        <v>322.39</v>
      </c>
      <c r="G35" s="192">
        <v>326.19</v>
      </c>
      <c r="H35" s="22">
        <v>6.339999999999975</v>
      </c>
      <c r="I35" s="20">
        <v>1.3199999999999932</v>
      </c>
      <c r="J35" s="20">
        <v>-0.20999999999997954</v>
      </c>
      <c r="K35" s="20">
        <v>2.7799999999999727</v>
      </c>
      <c r="L35" s="20">
        <v>-2.1999999999999886</v>
      </c>
      <c r="M35" s="20">
        <v>0</v>
      </c>
      <c r="N35" s="20">
        <v>0.13999999999998636</v>
      </c>
      <c r="O35" s="27">
        <v>1.9500000000000455</v>
      </c>
      <c r="P35" s="198">
        <v>1.999999999998181E-2</v>
      </c>
      <c r="Q35" s="28">
        <f t="shared" si="0"/>
        <v>1952719.9999999921</v>
      </c>
      <c r="R35" s="28">
        <f t="shared" si="1"/>
        <v>2185039.9999999907</v>
      </c>
      <c r="S35" s="28">
        <f t="shared" si="2"/>
        <v>2166559.9999999925</v>
      </c>
      <c r="T35" s="28">
        <f t="shared" si="2"/>
        <v>2411199.9999999902</v>
      </c>
      <c r="U35" s="28">
        <f t="shared" si="2"/>
        <v>2217599.9999999912</v>
      </c>
      <c r="V35" s="28">
        <f t="shared" si="2"/>
        <v>2217599.9999999912</v>
      </c>
      <c r="W35" s="28">
        <f t="shared" si="2"/>
        <v>2229919.9999999898</v>
      </c>
      <c r="X35" s="28">
        <f t="shared" si="2"/>
        <v>2401519.9999999939</v>
      </c>
      <c r="Y35" s="28">
        <f t="shared" si="2"/>
        <v>2403279.9999999925</v>
      </c>
      <c r="Z35" s="203">
        <f t="shared" si="3"/>
        <v>20185439.999999922</v>
      </c>
      <c r="AA35" s="35">
        <v>7.1915517186454725</v>
      </c>
      <c r="AB35" s="180">
        <v>7.3358150880370623</v>
      </c>
      <c r="AC35" s="36">
        <v>7.4222820917733481</v>
      </c>
      <c r="AD35" s="207">
        <v>10.139999999999986</v>
      </c>
      <c r="AE35" s="173">
        <f t="shared" si="4"/>
        <v>892319.99999999884</v>
      </c>
    </row>
    <row r="36" spans="1:31" s="30" customFormat="1" ht="14.25" customHeight="1">
      <c r="A36" s="24">
        <v>33037</v>
      </c>
      <c r="B36" s="24" t="s">
        <v>3758</v>
      </c>
      <c r="C36" s="25" t="s">
        <v>3724</v>
      </c>
      <c r="D36" s="24" t="s">
        <v>3725</v>
      </c>
      <c r="E36" s="191">
        <v>429.42</v>
      </c>
      <c r="F36" s="39">
        <v>463.36</v>
      </c>
      <c r="G36" s="192">
        <v>476.09000000000003</v>
      </c>
      <c r="H36" s="22">
        <v>33.94</v>
      </c>
      <c r="I36" s="20">
        <v>3</v>
      </c>
      <c r="J36" s="20">
        <v>6.9999999999993179E-2</v>
      </c>
      <c r="K36" s="20">
        <v>4.0000000000020464E-2</v>
      </c>
      <c r="L36" s="20">
        <v>0.64999999999997726</v>
      </c>
      <c r="M36" s="20">
        <v>6.0400000000000205</v>
      </c>
      <c r="N36" s="20">
        <v>3.1299999999999955</v>
      </c>
      <c r="O36" s="27">
        <v>-0.43999999999999773</v>
      </c>
      <c r="P36" s="198">
        <v>0.24000000000000909</v>
      </c>
      <c r="Q36" s="28">
        <f t="shared" si="0"/>
        <v>10453520</v>
      </c>
      <c r="R36" s="28">
        <f t="shared" si="1"/>
        <v>10981520</v>
      </c>
      <c r="S36" s="28">
        <f t="shared" si="2"/>
        <v>10987680</v>
      </c>
      <c r="T36" s="28">
        <f t="shared" si="2"/>
        <v>10991200.000000002</v>
      </c>
      <c r="U36" s="28">
        <f t="shared" si="2"/>
        <v>11048400</v>
      </c>
      <c r="V36" s="28">
        <f t="shared" si="2"/>
        <v>11579920.000000002</v>
      </c>
      <c r="W36" s="28">
        <f t="shared" si="2"/>
        <v>11855360.000000002</v>
      </c>
      <c r="X36" s="28">
        <f t="shared" si="2"/>
        <v>11816640.000000002</v>
      </c>
      <c r="Y36" s="28">
        <f t="shared" si="2"/>
        <v>11837760.000000002</v>
      </c>
      <c r="Z36" s="203">
        <f t="shared" si="3"/>
        <v>101552000</v>
      </c>
      <c r="AA36" s="35">
        <v>12.677915061334751</v>
      </c>
      <c r="AB36" s="180">
        <v>13.679937410507359</v>
      </c>
      <c r="AC36" s="36">
        <v>14.055769599811052</v>
      </c>
      <c r="AD36" s="207">
        <v>46.670000000000016</v>
      </c>
      <c r="AE36" s="173">
        <f t="shared" si="4"/>
        <v>4106960.0000000014</v>
      </c>
    </row>
    <row r="37" spans="1:31" s="30" customFormat="1" ht="14.25" customHeight="1">
      <c r="A37" s="24">
        <v>33038</v>
      </c>
      <c r="B37" s="24" t="s">
        <v>3759</v>
      </c>
      <c r="C37" s="25" t="s">
        <v>3724</v>
      </c>
      <c r="D37" s="24" t="s">
        <v>3725</v>
      </c>
      <c r="E37" s="191">
        <v>444.46000000000004</v>
      </c>
      <c r="F37" s="39">
        <v>455.1</v>
      </c>
      <c r="G37" s="192">
        <v>460.87</v>
      </c>
      <c r="H37" s="22">
        <v>10.639999999999986</v>
      </c>
      <c r="I37" s="20">
        <v>2.8299999999999841</v>
      </c>
      <c r="J37" s="20">
        <v>-4.9999999999954525E-2</v>
      </c>
      <c r="K37" s="20">
        <v>0.31999999999993634</v>
      </c>
      <c r="L37" s="20">
        <v>1.3799999999999955</v>
      </c>
      <c r="M37" s="20">
        <v>0.11000000000001364</v>
      </c>
      <c r="N37" s="20">
        <v>0.43999999999999773</v>
      </c>
      <c r="O37" s="27">
        <v>0.22000000000002728</v>
      </c>
      <c r="P37" s="198">
        <v>0.51999999999998181</v>
      </c>
      <c r="Q37" s="28">
        <f t="shared" si="0"/>
        <v>3277119.9999999963</v>
      </c>
      <c r="R37" s="28">
        <f t="shared" si="1"/>
        <v>3775199.9999999935</v>
      </c>
      <c r="S37" s="28">
        <f t="shared" si="2"/>
        <v>3770799.9999999977</v>
      </c>
      <c r="T37" s="28">
        <f t="shared" si="2"/>
        <v>3798959.9999999921</v>
      </c>
      <c r="U37" s="28">
        <f t="shared" si="2"/>
        <v>3920399.9999999916</v>
      </c>
      <c r="V37" s="28">
        <f t="shared" si="2"/>
        <v>3930079.999999993</v>
      </c>
      <c r="W37" s="28">
        <f t="shared" si="2"/>
        <v>3968799.999999993</v>
      </c>
      <c r="X37" s="28">
        <f t="shared" si="2"/>
        <v>3988159.9999999953</v>
      </c>
      <c r="Y37" s="28">
        <f t="shared" si="2"/>
        <v>4033919.9999999939</v>
      </c>
      <c r="Z37" s="203">
        <f t="shared" si="3"/>
        <v>34463439.999999948</v>
      </c>
      <c r="AA37" s="35">
        <v>10.132428741755975</v>
      </c>
      <c r="AB37" s="180">
        <v>10.374990596168708</v>
      </c>
      <c r="AC37" s="36">
        <v>10.506530248420725</v>
      </c>
      <c r="AD37" s="207">
        <v>16.409999999999968</v>
      </c>
      <c r="AE37" s="173">
        <f t="shared" si="4"/>
        <v>1444079.9999999972</v>
      </c>
    </row>
    <row r="38" spans="1:31" s="30" customFormat="1" ht="14.25" customHeight="1">
      <c r="A38" s="24">
        <v>33039</v>
      </c>
      <c r="B38" s="24" t="s">
        <v>3760</v>
      </c>
      <c r="C38" s="25" t="s">
        <v>3724</v>
      </c>
      <c r="D38" s="24" t="s">
        <v>3725</v>
      </c>
      <c r="E38" s="191">
        <v>493.01</v>
      </c>
      <c r="F38" s="39">
        <v>504.08</v>
      </c>
      <c r="G38" s="192">
        <v>535.5200000000001</v>
      </c>
      <c r="H38" s="22">
        <v>11.069999999999993</v>
      </c>
      <c r="I38" s="20">
        <v>6.4599999999999795</v>
      </c>
      <c r="J38" s="20">
        <v>1.7400000000000091</v>
      </c>
      <c r="K38" s="20">
        <v>2.7599999999999909</v>
      </c>
      <c r="L38" s="20">
        <v>4.1100000000000136</v>
      </c>
      <c r="M38" s="20">
        <v>1.7799999999999727</v>
      </c>
      <c r="N38" s="20">
        <v>0.16000000000008185</v>
      </c>
      <c r="O38" s="27">
        <v>11.339999999999918</v>
      </c>
      <c r="P38" s="198">
        <v>3.0900000000001455</v>
      </c>
      <c r="Q38" s="28">
        <f t="shared" si="0"/>
        <v>3409559.9999999981</v>
      </c>
      <c r="R38" s="28">
        <f t="shared" si="1"/>
        <v>4546519.9999999944</v>
      </c>
      <c r="S38" s="28">
        <f t="shared" si="2"/>
        <v>4699639.9999999953</v>
      </c>
      <c r="T38" s="28">
        <f t="shared" si="2"/>
        <v>4942519.9999999944</v>
      </c>
      <c r="U38" s="28">
        <f t="shared" si="2"/>
        <v>5304199.9999999953</v>
      </c>
      <c r="V38" s="28">
        <f t="shared" si="2"/>
        <v>5460839.9999999925</v>
      </c>
      <c r="W38" s="28">
        <f t="shared" si="2"/>
        <v>5474920</v>
      </c>
      <c r="X38" s="28">
        <f t="shared" si="2"/>
        <v>6472839.9999999925</v>
      </c>
      <c r="Y38" s="28">
        <f t="shared" si="2"/>
        <v>6744760.0000000056</v>
      </c>
      <c r="Z38" s="203">
        <f t="shared" si="3"/>
        <v>47055799.99999997</v>
      </c>
      <c r="AA38" s="35">
        <v>14.009707137701543</v>
      </c>
      <c r="AB38" s="180">
        <v>14.324279779259234</v>
      </c>
      <c r="AC38" s="36">
        <v>15.217700181298419</v>
      </c>
      <c r="AD38" s="207">
        <v>42.510000000000105</v>
      </c>
      <c r="AE38" s="173">
        <f t="shared" si="4"/>
        <v>3740880.0000000093</v>
      </c>
    </row>
    <row r="39" spans="1:31" s="30" customFormat="1" ht="14.25" customHeight="1">
      <c r="A39" s="24">
        <v>33040</v>
      </c>
      <c r="B39" s="24" t="s">
        <v>3761</v>
      </c>
      <c r="C39" s="25" t="s">
        <v>3724</v>
      </c>
      <c r="D39" s="24" t="s">
        <v>3725</v>
      </c>
      <c r="E39" s="191">
        <v>517.63</v>
      </c>
      <c r="F39" s="39">
        <v>522.9</v>
      </c>
      <c r="G39" s="192">
        <v>535.03</v>
      </c>
      <c r="H39" s="22">
        <v>5.2699999999999818</v>
      </c>
      <c r="I39" s="20">
        <v>4</v>
      </c>
      <c r="J39" s="20">
        <v>5.999999999994543E-2</v>
      </c>
      <c r="K39" s="20">
        <v>0.29000000000007731</v>
      </c>
      <c r="L39" s="20">
        <v>0.28999999999996362</v>
      </c>
      <c r="M39" s="20">
        <v>3.7300000000000182</v>
      </c>
      <c r="N39" s="20">
        <v>0.90999999999996817</v>
      </c>
      <c r="O39" s="27">
        <v>2.4300000000000637</v>
      </c>
      <c r="P39" s="198">
        <v>0.41999999999995907</v>
      </c>
      <c r="Q39" s="28">
        <f t="shared" si="0"/>
        <v>1623159.9999999944</v>
      </c>
      <c r="R39" s="28">
        <f t="shared" si="1"/>
        <v>2327159.9999999944</v>
      </c>
      <c r="S39" s="28">
        <f t="shared" si="2"/>
        <v>2332439.9999999898</v>
      </c>
      <c r="T39" s="28">
        <f t="shared" si="2"/>
        <v>2357959.9999999967</v>
      </c>
      <c r="U39" s="28">
        <f t="shared" si="2"/>
        <v>2383479.9999999935</v>
      </c>
      <c r="V39" s="28">
        <f t="shared" ref="V39:Y39" si="5">U39+(M39*88000)</f>
        <v>2711719.9999999953</v>
      </c>
      <c r="W39" s="28">
        <f t="shared" si="5"/>
        <v>2791799.9999999925</v>
      </c>
      <c r="X39" s="28">
        <f t="shared" si="5"/>
        <v>3005639.9999999981</v>
      </c>
      <c r="Y39" s="28">
        <f t="shared" si="5"/>
        <v>3042599.9999999944</v>
      </c>
      <c r="Z39" s="203">
        <f t="shared" si="3"/>
        <v>22575959.999999948</v>
      </c>
      <c r="AA39" s="35">
        <v>10.514310089171456</v>
      </c>
      <c r="AB39" s="180">
        <v>10.621356462391583</v>
      </c>
      <c r="AC39" s="36">
        <v>10.867745932440942</v>
      </c>
      <c r="AD39" s="207">
        <v>17.399999999999977</v>
      </c>
      <c r="AE39" s="173">
        <f t="shared" si="4"/>
        <v>1531199.9999999979</v>
      </c>
    </row>
    <row r="40" spans="1:31" s="30" customFormat="1" ht="14.25" customHeight="1">
      <c r="A40" s="24">
        <v>33041</v>
      </c>
      <c r="B40" s="24" t="s">
        <v>3762</v>
      </c>
      <c r="C40" s="25" t="s">
        <v>3724</v>
      </c>
      <c r="D40" s="24" t="s">
        <v>3725</v>
      </c>
      <c r="E40" s="191">
        <v>177.09</v>
      </c>
      <c r="F40" s="39">
        <v>178.73</v>
      </c>
      <c r="G40" s="192">
        <v>179.79</v>
      </c>
      <c r="H40" s="22">
        <v>1.6399999999999864</v>
      </c>
      <c r="I40" s="20">
        <v>0.12999999999999545</v>
      </c>
      <c r="J40" s="20">
        <v>0</v>
      </c>
      <c r="K40" s="20">
        <v>5.0000000000011369E-2</v>
      </c>
      <c r="L40" s="20">
        <v>0.11999999999997613</v>
      </c>
      <c r="M40" s="20">
        <v>0.13999999999998636</v>
      </c>
      <c r="N40" s="20">
        <v>0.23000000000001819</v>
      </c>
      <c r="O40" s="27">
        <v>0.38999999999998636</v>
      </c>
      <c r="P40" s="198">
        <v>0</v>
      </c>
      <c r="Q40" s="28">
        <f t="shared" si="0"/>
        <v>505119.99999999581</v>
      </c>
      <c r="R40" s="28">
        <f t="shared" si="1"/>
        <v>527999.99999999499</v>
      </c>
      <c r="S40" s="28">
        <f t="shared" ref="S40:Y75" si="6">R40+(J40*88000)</f>
        <v>527999.99999999499</v>
      </c>
      <c r="T40" s="28">
        <f t="shared" si="6"/>
        <v>532399.99999999604</v>
      </c>
      <c r="U40" s="28">
        <f t="shared" si="6"/>
        <v>542959.99999999395</v>
      </c>
      <c r="V40" s="28">
        <f t="shared" si="6"/>
        <v>555279.99999999278</v>
      </c>
      <c r="W40" s="28">
        <f t="shared" si="6"/>
        <v>575519.99999999441</v>
      </c>
      <c r="X40" s="28">
        <f t="shared" si="6"/>
        <v>609839.99999999325</v>
      </c>
      <c r="Y40" s="28">
        <f t="shared" si="6"/>
        <v>609839.99999999325</v>
      </c>
      <c r="Z40" s="203">
        <f t="shared" si="3"/>
        <v>4986959.9999999497</v>
      </c>
      <c r="AA40" s="35">
        <v>6.4723748122320544</v>
      </c>
      <c r="AB40" s="180">
        <v>6.5323143610042056</v>
      </c>
      <c r="AC40" s="36">
        <v>6.5710557766740116</v>
      </c>
      <c r="AD40" s="207">
        <v>2.6999999999999886</v>
      </c>
      <c r="AE40" s="173">
        <f t="shared" si="4"/>
        <v>237599.99999999901</v>
      </c>
    </row>
    <row r="41" spans="1:31" s="30" customFormat="1" ht="14.25" customHeight="1">
      <c r="A41" s="24">
        <v>33042</v>
      </c>
      <c r="B41" s="24" t="s">
        <v>3763</v>
      </c>
      <c r="C41" s="25" t="s">
        <v>3724</v>
      </c>
      <c r="D41" s="24" t="s">
        <v>3725</v>
      </c>
      <c r="E41" s="191">
        <v>241.4</v>
      </c>
      <c r="F41" s="39">
        <v>262.76</v>
      </c>
      <c r="G41" s="192">
        <v>276.18</v>
      </c>
      <c r="H41" s="22">
        <v>21.359999999999985</v>
      </c>
      <c r="I41" s="20">
        <v>3.1800000000000068</v>
      </c>
      <c r="J41" s="20">
        <v>0.75</v>
      </c>
      <c r="K41" s="20">
        <v>0</v>
      </c>
      <c r="L41" s="20">
        <v>0</v>
      </c>
      <c r="M41" s="20">
        <v>9.6899999999999977</v>
      </c>
      <c r="N41" s="20">
        <v>-3.1000000000000227</v>
      </c>
      <c r="O41" s="27">
        <v>-4.5699999999999932</v>
      </c>
      <c r="P41" s="198">
        <v>7.4700000000000273</v>
      </c>
      <c r="Q41" s="28">
        <f t="shared" si="0"/>
        <v>6578879.9999999944</v>
      </c>
      <c r="R41" s="28">
        <f t="shared" si="1"/>
        <v>7138559.9999999953</v>
      </c>
      <c r="S41" s="28">
        <f t="shared" si="6"/>
        <v>7204559.9999999953</v>
      </c>
      <c r="T41" s="28">
        <f t="shared" si="6"/>
        <v>7204559.9999999953</v>
      </c>
      <c r="U41" s="28">
        <f t="shared" si="6"/>
        <v>7204559.9999999953</v>
      </c>
      <c r="V41" s="28">
        <f t="shared" si="6"/>
        <v>8057279.9999999953</v>
      </c>
      <c r="W41" s="28">
        <f t="shared" si="6"/>
        <v>7784479.9999999935</v>
      </c>
      <c r="X41" s="28">
        <f t="shared" si="6"/>
        <v>7382319.9999999944</v>
      </c>
      <c r="Y41" s="28">
        <f t="shared" si="6"/>
        <v>8039679.9999999972</v>
      </c>
      <c r="Z41" s="203">
        <f t="shared" si="3"/>
        <v>66594879.999999955</v>
      </c>
      <c r="AA41" s="35">
        <v>8.8487141139556016</v>
      </c>
      <c r="AB41" s="180">
        <v>9.6316823553561477</v>
      </c>
      <c r="AC41" s="36">
        <v>10.123603413389636</v>
      </c>
      <c r="AD41" s="207">
        <v>34.78</v>
      </c>
      <c r="AE41" s="173">
        <f t="shared" si="4"/>
        <v>3060640</v>
      </c>
    </row>
    <row r="42" spans="1:31" s="30" customFormat="1" ht="14.25" customHeight="1">
      <c r="A42" s="24">
        <v>33043</v>
      </c>
      <c r="B42" s="24" t="s">
        <v>3764</v>
      </c>
      <c r="C42" s="25" t="s">
        <v>3724</v>
      </c>
      <c r="D42" s="24" t="s">
        <v>3725</v>
      </c>
      <c r="E42" s="191">
        <v>351.06</v>
      </c>
      <c r="F42" s="39">
        <v>352</v>
      </c>
      <c r="G42" s="192">
        <v>358.3</v>
      </c>
      <c r="H42" s="22">
        <v>0.93999999999999773</v>
      </c>
      <c r="I42" s="20">
        <v>1.7099999999999795</v>
      </c>
      <c r="J42" s="20">
        <v>0.12000000000006139</v>
      </c>
      <c r="K42" s="20">
        <v>1.9999999999924967E-2</v>
      </c>
      <c r="L42" s="20">
        <v>2.1900000000000546</v>
      </c>
      <c r="M42" s="20">
        <v>0.41000000000002501</v>
      </c>
      <c r="N42" s="20">
        <v>1.1499999999999773</v>
      </c>
      <c r="O42" s="27">
        <v>6.9999999999936335E-2</v>
      </c>
      <c r="P42" s="198">
        <v>0.6300000000000523</v>
      </c>
      <c r="Q42" s="28">
        <f t="shared" si="0"/>
        <v>289519.9999999993</v>
      </c>
      <c r="R42" s="28">
        <f t="shared" si="1"/>
        <v>590479.99999999569</v>
      </c>
      <c r="S42" s="28">
        <f t="shared" si="6"/>
        <v>601040.00000000105</v>
      </c>
      <c r="T42" s="28">
        <f t="shared" si="6"/>
        <v>602799.99999999441</v>
      </c>
      <c r="U42" s="28">
        <f t="shared" si="6"/>
        <v>795519.99999999919</v>
      </c>
      <c r="V42" s="28">
        <f t="shared" si="6"/>
        <v>831600.0000000014</v>
      </c>
      <c r="W42" s="28">
        <f t="shared" si="6"/>
        <v>932799.99999999942</v>
      </c>
      <c r="X42" s="28">
        <f t="shared" si="6"/>
        <v>938959.99999999383</v>
      </c>
      <c r="Y42" s="28">
        <f t="shared" si="6"/>
        <v>994399.99999999837</v>
      </c>
      <c r="Z42" s="203">
        <f t="shared" si="3"/>
        <v>6577119.9999999823</v>
      </c>
      <c r="AA42" s="35">
        <v>4.330182255947741</v>
      </c>
      <c r="AB42" s="180">
        <v>4.3417767734677968</v>
      </c>
      <c r="AC42" s="36">
        <v>4.4194847100383852</v>
      </c>
      <c r="AD42" s="207">
        <v>7.2400000000000091</v>
      </c>
      <c r="AE42" s="173">
        <f t="shared" si="4"/>
        <v>637120.00000000081</v>
      </c>
    </row>
    <row r="43" spans="1:31" s="30" customFormat="1" ht="14.25" customHeight="1">
      <c r="A43" s="24">
        <v>33044</v>
      </c>
      <c r="B43" s="24" t="s">
        <v>3765</v>
      </c>
      <c r="C43" s="25" t="s">
        <v>3724</v>
      </c>
      <c r="D43" s="24" t="s">
        <v>3725</v>
      </c>
      <c r="E43" s="191">
        <v>322.68</v>
      </c>
      <c r="F43" s="39">
        <v>325.01</v>
      </c>
      <c r="G43" s="192">
        <v>325.70999999999998</v>
      </c>
      <c r="H43" s="22">
        <v>2.3299999999999841</v>
      </c>
      <c r="I43" s="20">
        <v>0.17000000000001592</v>
      </c>
      <c r="J43" s="20">
        <v>-0.13999999999998636</v>
      </c>
      <c r="K43" s="20">
        <v>0.13999999999998636</v>
      </c>
      <c r="L43" s="20">
        <v>0.47000000000002728</v>
      </c>
      <c r="M43" s="20">
        <v>0</v>
      </c>
      <c r="N43" s="20">
        <v>2.9999999999972715E-2</v>
      </c>
      <c r="O43" s="27">
        <v>0</v>
      </c>
      <c r="P43" s="198">
        <v>2.9999999999972715E-2</v>
      </c>
      <c r="Q43" s="28">
        <f t="shared" si="0"/>
        <v>717639.99999999511</v>
      </c>
      <c r="R43" s="28">
        <f t="shared" si="1"/>
        <v>747559.9999999979</v>
      </c>
      <c r="S43" s="28">
        <f t="shared" si="6"/>
        <v>735239.99999999907</v>
      </c>
      <c r="T43" s="28">
        <f t="shared" si="6"/>
        <v>747559.9999999979</v>
      </c>
      <c r="U43" s="28">
        <f t="shared" si="6"/>
        <v>788920.00000000035</v>
      </c>
      <c r="V43" s="28">
        <f t="shared" si="6"/>
        <v>788920.00000000035</v>
      </c>
      <c r="W43" s="28">
        <f t="shared" si="6"/>
        <v>791559.9999999979</v>
      </c>
      <c r="X43" s="28">
        <f t="shared" si="6"/>
        <v>791559.9999999979</v>
      </c>
      <c r="Y43" s="28">
        <f t="shared" si="6"/>
        <v>794199.99999999546</v>
      </c>
      <c r="Z43" s="203">
        <f t="shared" si="3"/>
        <v>6903159.9999999823</v>
      </c>
      <c r="AA43" s="35">
        <v>4.4436243052533593</v>
      </c>
      <c r="AB43" s="180">
        <v>4.4757107209941553</v>
      </c>
      <c r="AC43" s="36">
        <v>4.4853504167102747</v>
      </c>
      <c r="AD43" s="207">
        <v>3.0299999999999727</v>
      </c>
      <c r="AE43" s="173">
        <f t="shared" si="4"/>
        <v>266639.99999999761</v>
      </c>
    </row>
    <row r="44" spans="1:31" s="30" customFormat="1" ht="14.25" customHeight="1">
      <c r="A44" s="24">
        <v>33045</v>
      </c>
      <c r="B44" s="24" t="s">
        <v>3766</v>
      </c>
      <c r="C44" s="25" t="s">
        <v>3724</v>
      </c>
      <c r="D44" s="24" t="s">
        <v>3725</v>
      </c>
      <c r="E44" s="191">
        <v>375.56</v>
      </c>
      <c r="F44" s="39">
        <v>397.36</v>
      </c>
      <c r="G44" s="192">
        <v>419.93</v>
      </c>
      <c r="H44" s="22">
        <v>21.800000000000011</v>
      </c>
      <c r="I44" s="20">
        <v>5.0099999999999909</v>
      </c>
      <c r="J44" s="20">
        <v>0.1400000000000432</v>
      </c>
      <c r="K44" s="20">
        <v>3.7399999999999523</v>
      </c>
      <c r="L44" s="20">
        <v>0.93000000000000682</v>
      </c>
      <c r="M44" s="20">
        <v>3.8600000000000136</v>
      </c>
      <c r="N44" s="20">
        <v>3.160000000000025</v>
      </c>
      <c r="O44" s="27">
        <v>4.3099999999999454</v>
      </c>
      <c r="P44" s="198">
        <v>1.4200000000000159</v>
      </c>
      <c r="Q44" s="28">
        <f t="shared" si="0"/>
        <v>6714400.0000000019</v>
      </c>
      <c r="R44" s="28">
        <f t="shared" si="1"/>
        <v>7596160</v>
      </c>
      <c r="S44" s="28">
        <f t="shared" si="6"/>
        <v>7608480.0000000037</v>
      </c>
      <c r="T44" s="28">
        <f t="shared" si="6"/>
        <v>7937600</v>
      </c>
      <c r="U44" s="28">
        <f t="shared" si="6"/>
        <v>8019440.0000000009</v>
      </c>
      <c r="V44" s="28">
        <f t="shared" si="6"/>
        <v>8359120.0000000019</v>
      </c>
      <c r="W44" s="28">
        <f t="shared" si="6"/>
        <v>8637200.0000000037</v>
      </c>
      <c r="X44" s="28">
        <f t="shared" si="6"/>
        <v>9016479.9999999981</v>
      </c>
      <c r="Y44" s="28">
        <f t="shared" si="6"/>
        <v>9141440</v>
      </c>
      <c r="Z44" s="203">
        <f t="shared" si="3"/>
        <v>73030320.000000015</v>
      </c>
      <c r="AA44" s="35">
        <v>8.9276842362997968</v>
      </c>
      <c r="AB44" s="180">
        <v>9.4459064014700402</v>
      </c>
      <c r="AC44" s="36">
        <v>9.9824327440339076</v>
      </c>
      <c r="AD44" s="207">
        <v>44.370000000000005</v>
      </c>
      <c r="AE44" s="173">
        <f t="shared" si="4"/>
        <v>3904560.0000000005</v>
      </c>
    </row>
    <row r="45" spans="1:31" s="30" customFormat="1" ht="14.25" customHeight="1">
      <c r="A45" s="24">
        <v>33046</v>
      </c>
      <c r="B45" s="24" t="s">
        <v>3767</v>
      </c>
      <c r="C45" s="25" t="s">
        <v>3724</v>
      </c>
      <c r="D45" s="24" t="s">
        <v>3725</v>
      </c>
      <c r="E45" s="191">
        <v>250.81</v>
      </c>
      <c r="F45" s="39">
        <v>253.17000000000002</v>
      </c>
      <c r="G45" s="192">
        <v>266.96999999999997</v>
      </c>
      <c r="H45" s="22">
        <v>2.3600000000000136</v>
      </c>
      <c r="I45" s="20">
        <v>-1.0000000000019327E-2</v>
      </c>
      <c r="J45" s="20">
        <v>9.9999999999909051E-3</v>
      </c>
      <c r="K45" s="20">
        <v>0.25000000000002842</v>
      </c>
      <c r="L45" s="20">
        <v>0.84000000000000341</v>
      </c>
      <c r="M45" s="20">
        <v>6.5100000000000193</v>
      </c>
      <c r="N45" s="20">
        <v>4.9699999999999704</v>
      </c>
      <c r="O45" s="27">
        <v>0.51999999999998181</v>
      </c>
      <c r="P45" s="198">
        <v>0.70999999999997954</v>
      </c>
      <c r="Q45" s="28">
        <f t="shared" si="0"/>
        <v>726880.00000000419</v>
      </c>
      <c r="R45" s="28">
        <f t="shared" si="1"/>
        <v>725120.00000000081</v>
      </c>
      <c r="S45" s="28">
        <f t="shared" si="6"/>
        <v>726000</v>
      </c>
      <c r="T45" s="28">
        <f t="shared" si="6"/>
        <v>748000.00000000256</v>
      </c>
      <c r="U45" s="28">
        <f t="shared" si="6"/>
        <v>821920.00000000291</v>
      </c>
      <c r="V45" s="28">
        <f t="shared" si="6"/>
        <v>1394800.0000000047</v>
      </c>
      <c r="W45" s="28">
        <f t="shared" si="6"/>
        <v>1832160.0000000021</v>
      </c>
      <c r="X45" s="28">
        <f t="shared" si="6"/>
        <v>1877920.0000000005</v>
      </c>
      <c r="Y45" s="28">
        <f t="shared" si="6"/>
        <v>1940399.9999999986</v>
      </c>
      <c r="Z45" s="203">
        <f t="shared" si="3"/>
        <v>10793200.000000015</v>
      </c>
      <c r="AA45" s="35">
        <v>6.854717486485157</v>
      </c>
      <c r="AB45" s="180">
        <v>6.9192170410009455</v>
      </c>
      <c r="AC45" s="36">
        <v>7.2963754530000475</v>
      </c>
      <c r="AD45" s="207">
        <v>16.159999999999968</v>
      </c>
      <c r="AE45" s="173">
        <f t="shared" si="4"/>
        <v>1422079.9999999972</v>
      </c>
    </row>
    <row r="46" spans="1:31" s="30" customFormat="1" ht="14.25" customHeight="1">
      <c r="A46" s="24">
        <v>33047</v>
      </c>
      <c r="B46" s="24" t="s">
        <v>3768</v>
      </c>
      <c r="C46" s="25" t="s">
        <v>3724</v>
      </c>
      <c r="D46" s="24" t="s">
        <v>3725</v>
      </c>
      <c r="E46" s="191">
        <v>67.510000000000005</v>
      </c>
      <c r="F46" s="39">
        <v>67.510000000000005</v>
      </c>
      <c r="G46" s="192">
        <v>67.52</v>
      </c>
      <c r="H46" s="22">
        <v>0</v>
      </c>
      <c r="I46" s="20">
        <v>0</v>
      </c>
      <c r="J46" s="20">
        <v>1.0000000000005116E-2</v>
      </c>
      <c r="K46" s="20">
        <v>0</v>
      </c>
      <c r="L46" s="20">
        <v>0</v>
      </c>
      <c r="M46" s="20">
        <v>0</v>
      </c>
      <c r="N46" s="20">
        <v>0</v>
      </c>
      <c r="O46" s="27">
        <v>0</v>
      </c>
      <c r="P46" s="198">
        <v>0</v>
      </c>
      <c r="Q46" s="28">
        <f t="shared" si="0"/>
        <v>0</v>
      </c>
      <c r="R46" s="28">
        <f t="shared" si="1"/>
        <v>0</v>
      </c>
      <c r="S46" s="28">
        <f t="shared" si="6"/>
        <v>880.0000000004502</v>
      </c>
      <c r="T46" s="28">
        <f t="shared" si="6"/>
        <v>880.0000000004502</v>
      </c>
      <c r="U46" s="28">
        <f t="shared" si="6"/>
        <v>880.0000000004502</v>
      </c>
      <c r="V46" s="28">
        <f t="shared" si="6"/>
        <v>880.0000000004502</v>
      </c>
      <c r="W46" s="28">
        <f t="shared" si="6"/>
        <v>880.0000000004502</v>
      </c>
      <c r="X46" s="28">
        <f t="shared" si="6"/>
        <v>880.0000000004502</v>
      </c>
      <c r="Y46" s="28">
        <f t="shared" si="6"/>
        <v>880.0000000004502</v>
      </c>
      <c r="Z46" s="203">
        <f t="shared" si="3"/>
        <v>6160.0000000031514</v>
      </c>
      <c r="AA46" s="35">
        <v>2.7958155946129506</v>
      </c>
      <c r="AB46" s="180">
        <v>2.7958155946129506</v>
      </c>
      <c r="AC46" s="36">
        <v>2.796229728162738</v>
      </c>
      <c r="AD46" s="207">
        <v>9.9999999999909051E-3</v>
      </c>
      <c r="AE46" s="173">
        <f t="shared" si="4"/>
        <v>879.99999999919964</v>
      </c>
    </row>
    <row r="47" spans="1:31" s="30" customFormat="1" ht="14.25" customHeight="1">
      <c r="A47" s="24">
        <v>33048</v>
      </c>
      <c r="B47" s="24" t="s">
        <v>3769</v>
      </c>
      <c r="C47" s="25" t="s">
        <v>3724</v>
      </c>
      <c r="D47" s="24" t="s">
        <v>3725</v>
      </c>
      <c r="E47" s="191">
        <v>247.65</v>
      </c>
      <c r="F47" s="39">
        <v>248.06</v>
      </c>
      <c r="G47" s="192">
        <v>251.18</v>
      </c>
      <c r="H47" s="22">
        <v>0.40999999999999659</v>
      </c>
      <c r="I47" s="20">
        <v>0.59999999999999432</v>
      </c>
      <c r="J47" s="20">
        <v>0.36000000000001364</v>
      </c>
      <c r="K47" s="20">
        <v>0.22999999999998977</v>
      </c>
      <c r="L47" s="20">
        <v>0.15000000000000568</v>
      </c>
      <c r="M47" s="20">
        <v>0</v>
      </c>
      <c r="N47" s="20">
        <v>0.68000000000000682</v>
      </c>
      <c r="O47" s="27">
        <v>0.77999999999997272</v>
      </c>
      <c r="P47" s="198">
        <v>0.3200000000000216</v>
      </c>
      <c r="Q47" s="28">
        <f t="shared" si="0"/>
        <v>126279.99999999895</v>
      </c>
      <c r="R47" s="28">
        <f t="shared" si="1"/>
        <v>231879.99999999796</v>
      </c>
      <c r="S47" s="28">
        <f t="shared" si="6"/>
        <v>263559.99999999919</v>
      </c>
      <c r="T47" s="28">
        <f t="shared" si="6"/>
        <v>283799.99999999825</v>
      </c>
      <c r="U47" s="28">
        <f t="shared" si="6"/>
        <v>296999.99999999878</v>
      </c>
      <c r="V47" s="28">
        <f t="shared" si="6"/>
        <v>296999.99999999878</v>
      </c>
      <c r="W47" s="28">
        <f t="shared" si="6"/>
        <v>356839.99999999936</v>
      </c>
      <c r="X47" s="28">
        <f t="shared" si="6"/>
        <v>425479.99999999697</v>
      </c>
      <c r="Y47" s="28">
        <f t="shared" si="6"/>
        <v>453639.99999999889</v>
      </c>
      <c r="Z47" s="203">
        <f t="shared" si="3"/>
        <v>2735479.999999987</v>
      </c>
      <c r="AA47" s="35">
        <v>7.5504429959084618</v>
      </c>
      <c r="AB47" s="180">
        <v>7.562943224571181</v>
      </c>
      <c r="AC47" s="36">
        <v>7.6580669158582166</v>
      </c>
      <c r="AD47" s="207">
        <v>3.5300000000000011</v>
      </c>
      <c r="AE47" s="173">
        <f t="shared" si="4"/>
        <v>310640.00000000012</v>
      </c>
    </row>
    <row r="48" spans="1:31" s="30" customFormat="1" ht="14.25" customHeight="1">
      <c r="A48" s="24">
        <v>33049</v>
      </c>
      <c r="B48" s="24" t="s">
        <v>3770</v>
      </c>
      <c r="C48" s="25" t="s">
        <v>3724</v>
      </c>
      <c r="D48" s="24" t="s">
        <v>3725</v>
      </c>
      <c r="E48" s="191">
        <v>529.6</v>
      </c>
      <c r="F48" s="39">
        <v>530.85</v>
      </c>
      <c r="G48" s="192">
        <v>533.89</v>
      </c>
      <c r="H48" s="22">
        <v>1.25</v>
      </c>
      <c r="I48" s="20">
        <v>1.6399999999999864</v>
      </c>
      <c r="J48" s="20">
        <v>0.22000000000002728</v>
      </c>
      <c r="K48" s="20">
        <v>0.12999999999999545</v>
      </c>
      <c r="L48" s="20">
        <v>0.22000000000002728</v>
      </c>
      <c r="M48" s="20">
        <v>0.11999999999989086</v>
      </c>
      <c r="N48" s="20">
        <v>0.30000000000006821</v>
      </c>
      <c r="O48" s="27">
        <v>0</v>
      </c>
      <c r="P48" s="198">
        <v>0.40999999999996817</v>
      </c>
      <c r="Q48" s="28">
        <f t="shared" si="0"/>
        <v>385000</v>
      </c>
      <c r="R48" s="28">
        <f t="shared" si="1"/>
        <v>673639.99999999756</v>
      </c>
      <c r="S48" s="28">
        <f t="shared" si="6"/>
        <v>693000</v>
      </c>
      <c r="T48" s="28">
        <f t="shared" si="6"/>
        <v>704439.99999999965</v>
      </c>
      <c r="U48" s="28">
        <f t="shared" si="6"/>
        <v>723800.0000000021</v>
      </c>
      <c r="V48" s="28">
        <f t="shared" si="6"/>
        <v>734359.99999999255</v>
      </c>
      <c r="W48" s="28">
        <f t="shared" si="6"/>
        <v>760759.9999999986</v>
      </c>
      <c r="X48" s="28">
        <f t="shared" si="6"/>
        <v>760759.9999999986</v>
      </c>
      <c r="Y48" s="28">
        <f t="shared" si="6"/>
        <v>796839.99999999581</v>
      </c>
      <c r="Z48" s="203">
        <f t="shared" si="3"/>
        <v>6232599.9999999851</v>
      </c>
      <c r="AA48" s="35">
        <v>5.2471126514266579</v>
      </c>
      <c r="AB48" s="180">
        <v>5.2594972639913928</v>
      </c>
      <c r="AC48" s="36">
        <v>5.2896166417488262</v>
      </c>
      <c r="AD48" s="207">
        <v>4.2899999999999636</v>
      </c>
      <c r="AE48" s="173">
        <f t="shared" si="4"/>
        <v>377519.9999999968</v>
      </c>
    </row>
    <row r="49" spans="1:31" s="30" customFormat="1" ht="14.25" customHeight="1">
      <c r="A49" s="24">
        <v>34001</v>
      </c>
      <c r="B49" s="24" t="s">
        <v>3771</v>
      </c>
      <c r="C49" s="25" t="s">
        <v>3772</v>
      </c>
      <c r="D49" s="24" t="s">
        <v>3725</v>
      </c>
      <c r="E49" s="191">
        <v>293.66000000000003</v>
      </c>
      <c r="F49" s="39">
        <v>293.66000000000003</v>
      </c>
      <c r="G49" s="192">
        <v>305.70000000000005</v>
      </c>
      <c r="H49" s="22">
        <v>0</v>
      </c>
      <c r="I49" s="20">
        <v>4.660000000000025</v>
      </c>
      <c r="J49" s="20">
        <v>-2.4400000000000546</v>
      </c>
      <c r="K49" s="20">
        <v>8.0099999999999909</v>
      </c>
      <c r="L49" s="20">
        <v>1.4900000000000091</v>
      </c>
      <c r="M49" s="20">
        <v>0</v>
      </c>
      <c r="N49" s="20">
        <v>0.12999999999999545</v>
      </c>
      <c r="O49" s="27">
        <v>-3.999999999996362E-2</v>
      </c>
      <c r="P49" s="198">
        <v>0.23000000000001819</v>
      </c>
      <c r="Q49" s="28">
        <f t="shared" si="0"/>
        <v>0</v>
      </c>
      <c r="R49" s="28">
        <f t="shared" si="1"/>
        <v>820160.00000000442</v>
      </c>
      <c r="S49" s="28">
        <f t="shared" si="6"/>
        <v>605439.99999999965</v>
      </c>
      <c r="T49" s="28">
        <f t="shared" si="6"/>
        <v>1310319.9999999988</v>
      </c>
      <c r="U49" s="28">
        <f t="shared" si="6"/>
        <v>1441439.9999999995</v>
      </c>
      <c r="V49" s="28">
        <f t="shared" si="6"/>
        <v>1441439.9999999995</v>
      </c>
      <c r="W49" s="28">
        <f t="shared" si="6"/>
        <v>1452879.9999999991</v>
      </c>
      <c r="X49" s="28">
        <f t="shared" si="6"/>
        <v>1449360.0000000023</v>
      </c>
      <c r="Y49" s="28">
        <f t="shared" si="6"/>
        <v>1469600.000000004</v>
      </c>
      <c r="Z49" s="203">
        <f t="shared" si="3"/>
        <v>9990640.0000000075</v>
      </c>
      <c r="AA49" s="35">
        <v>2.8186940287762883</v>
      </c>
      <c r="AB49" s="180">
        <v>2.8186940287762883</v>
      </c>
      <c r="AC49" s="36">
        <v>2.9342599080464185</v>
      </c>
      <c r="AD49" s="207">
        <v>12.04000000000002</v>
      </c>
      <c r="AE49" s="173">
        <f t="shared" si="4"/>
        <v>1059520.0000000019</v>
      </c>
    </row>
    <row r="50" spans="1:31" s="30" customFormat="1" ht="14.25" customHeight="1">
      <c r="A50" s="24">
        <v>34002</v>
      </c>
      <c r="B50" s="24" t="s">
        <v>3773</v>
      </c>
      <c r="C50" s="25" t="s">
        <v>3772</v>
      </c>
      <c r="D50" s="24" t="s">
        <v>3725</v>
      </c>
      <c r="E50" s="191">
        <v>469.64</v>
      </c>
      <c r="F50" s="39">
        <v>470.26</v>
      </c>
      <c r="G50" s="192">
        <v>472.35</v>
      </c>
      <c r="H50" s="22">
        <v>0.62000000000000455</v>
      </c>
      <c r="I50" s="20">
        <v>0.87999999999999545</v>
      </c>
      <c r="J50" s="20">
        <v>0.18000000000000682</v>
      </c>
      <c r="K50" s="20">
        <v>9.9999999999909051E-3</v>
      </c>
      <c r="L50" s="20">
        <v>8.9999999999974989E-2</v>
      </c>
      <c r="M50" s="20">
        <v>0.68000000000006366</v>
      </c>
      <c r="N50" s="20">
        <v>0</v>
      </c>
      <c r="O50" s="27">
        <v>0</v>
      </c>
      <c r="P50" s="198">
        <v>0.25</v>
      </c>
      <c r="Q50" s="28">
        <f t="shared" si="0"/>
        <v>190960.00000000143</v>
      </c>
      <c r="R50" s="28">
        <f t="shared" si="1"/>
        <v>345840.00000000064</v>
      </c>
      <c r="S50" s="28">
        <f t="shared" si="6"/>
        <v>361680.00000000122</v>
      </c>
      <c r="T50" s="28">
        <f t="shared" si="6"/>
        <v>362560.00000000041</v>
      </c>
      <c r="U50" s="28">
        <f t="shared" si="6"/>
        <v>370479.9999999982</v>
      </c>
      <c r="V50" s="28">
        <f t="shared" si="6"/>
        <v>430320.00000000378</v>
      </c>
      <c r="W50" s="28">
        <f t="shared" si="6"/>
        <v>430320.00000000378</v>
      </c>
      <c r="X50" s="28">
        <f t="shared" si="6"/>
        <v>430320.00000000378</v>
      </c>
      <c r="Y50" s="28">
        <f t="shared" si="6"/>
        <v>452320.00000000378</v>
      </c>
      <c r="Z50" s="203">
        <f t="shared" si="3"/>
        <v>3374800.0000000168</v>
      </c>
      <c r="AA50" s="35">
        <v>2.4714226625311402</v>
      </c>
      <c r="AB50" s="180">
        <v>2.4746853361764201</v>
      </c>
      <c r="AC50" s="36">
        <v>2.4856837037871222</v>
      </c>
      <c r="AD50" s="207">
        <v>2.7100000000000364</v>
      </c>
      <c r="AE50" s="173">
        <f t="shared" si="4"/>
        <v>238480.0000000032</v>
      </c>
    </row>
    <row r="51" spans="1:31" s="30" customFormat="1" ht="14.25" customHeight="1">
      <c r="A51" s="24">
        <v>34003</v>
      </c>
      <c r="B51" s="24" t="s">
        <v>3774</v>
      </c>
      <c r="C51" s="25" t="s">
        <v>3772</v>
      </c>
      <c r="D51" s="24" t="s">
        <v>3725</v>
      </c>
      <c r="E51" s="191">
        <v>439.05</v>
      </c>
      <c r="F51" s="39">
        <v>440.69</v>
      </c>
      <c r="G51" s="192">
        <v>441.51</v>
      </c>
      <c r="H51" s="22">
        <v>1.6399999999999864</v>
      </c>
      <c r="I51" s="20">
        <v>0.44999999999998863</v>
      </c>
      <c r="J51" s="20">
        <v>0</v>
      </c>
      <c r="K51" s="20">
        <v>9.9999999999909051E-3</v>
      </c>
      <c r="L51" s="20">
        <v>0.10000000000007958</v>
      </c>
      <c r="M51" s="20">
        <v>0</v>
      </c>
      <c r="N51" s="20">
        <v>0.25999999999999091</v>
      </c>
      <c r="O51" s="27">
        <v>0</v>
      </c>
      <c r="P51" s="198">
        <v>0</v>
      </c>
      <c r="Q51" s="28">
        <f t="shared" si="0"/>
        <v>505119.99999999581</v>
      </c>
      <c r="R51" s="28">
        <f t="shared" si="1"/>
        <v>584319.99999999383</v>
      </c>
      <c r="S51" s="28">
        <f t="shared" si="6"/>
        <v>584319.99999999383</v>
      </c>
      <c r="T51" s="28">
        <f t="shared" si="6"/>
        <v>585199.99999999302</v>
      </c>
      <c r="U51" s="28">
        <f t="shared" si="6"/>
        <v>594000</v>
      </c>
      <c r="V51" s="28">
        <f t="shared" si="6"/>
        <v>594000</v>
      </c>
      <c r="W51" s="28">
        <f t="shared" si="6"/>
        <v>616879.99999999919</v>
      </c>
      <c r="X51" s="28">
        <f t="shared" si="6"/>
        <v>616879.99999999919</v>
      </c>
      <c r="Y51" s="28">
        <f t="shared" si="6"/>
        <v>616879.99999999919</v>
      </c>
      <c r="Z51" s="203">
        <f t="shared" si="3"/>
        <v>5297599.9999999739</v>
      </c>
      <c r="AA51" s="35">
        <v>2.5874658334286091</v>
      </c>
      <c r="AB51" s="180">
        <v>2.5971308920023994</v>
      </c>
      <c r="AC51" s="36">
        <v>2.6019634212892955</v>
      </c>
      <c r="AD51" s="207">
        <v>2.4599999999999795</v>
      </c>
      <c r="AE51" s="173">
        <f t="shared" si="4"/>
        <v>216479.9999999982</v>
      </c>
    </row>
    <row r="52" spans="1:31" s="30" customFormat="1" ht="14.25" customHeight="1">
      <c r="A52" s="24">
        <v>34004</v>
      </c>
      <c r="B52" s="24" t="s">
        <v>3775</v>
      </c>
      <c r="C52" s="25" t="s">
        <v>3772</v>
      </c>
      <c r="D52" s="24" t="s">
        <v>3725</v>
      </c>
      <c r="E52" s="191">
        <v>447.01</v>
      </c>
      <c r="F52" s="39">
        <v>448.71999999999997</v>
      </c>
      <c r="G52" s="192">
        <v>449.69</v>
      </c>
      <c r="H52" s="22">
        <v>1.7099999999999795</v>
      </c>
      <c r="I52" s="20">
        <v>0.31000000000005912</v>
      </c>
      <c r="J52" s="20">
        <v>-1.0000000000047748E-2</v>
      </c>
      <c r="K52" s="20">
        <v>1.999999999998181E-2</v>
      </c>
      <c r="L52" s="20">
        <v>0.65000000000003411</v>
      </c>
      <c r="M52" s="20">
        <v>0</v>
      </c>
      <c r="N52" s="20">
        <v>0</v>
      </c>
      <c r="O52" s="27">
        <v>0</v>
      </c>
      <c r="P52" s="198">
        <v>0</v>
      </c>
      <c r="Q52" s="28">
        <f t="shared" si="0"/>
        <v>526679.99999999371</v>
      </c>
      <c r="R52" s="28">
        <f t="shared" si="1"/>
        <v>581240.00000000407</v>
      </c>
      <c r="S52" s="28">
        <f t="shared" si="6"/>
        <v>580359.99999999988</v>
      </c>
      <c r="T52" s="28">
        <f t="shared" si="6"/>
        <v>582119.99999999825</v>
      </c>
      <c r="U52" s="28">
        <f t="shared" si="6"/>
        <v>639320.00000000128</v>
      </c>
      <c r="V52" s="28">
        <f t="shared" si="6"/>
        <v>639320.00000000128</v>
      </c>
      <c r="W52" s="28">
        <f t="shared" si="6"/>
        <v>639320.00000000128</v>
      </c>
      <c r="X52" s="28">
        <f t="shared" si="6"/>
        <v>639320.00000000128</v>
      </c>
      <c r="Y52" s="28">
        <f t="shared" si="6"/>
        <v>639320.00000000128</v>
      </c>
      <c r="Z52" s="203">
        <f t="shared" si="3"/>
        <v>5467000.0000000019</v>
      </c>
      <c r="AA52" s="35">
        <v>3.3918921174797667</v>
      </c>
      <c r="AB52" s="180">
        <v>3.4048675218798707</v>
      </c>
      <c r="AC52" s="36">
        <v>3.4122278389957184</v>
      </c>
      <c r="AD52" s="207">
        <v>2.6800000000000068</v>
      </c>
      <c r="AE52" s="173">
        <f t="shared" si="4"/>
        <v>235840.00000000061</v>
      </c>
    </row>
    <row r="53" spans="1:31" s="30" customFormat="1" ht="14.25" customHeight="1">
      <c r="A53" s="24">
        <v>34005</v>
      </c>
      <c r="B53" s="24" t="s">
        <v>3776</v>
      </c>
      <c r="C53" s="25" t="s">
        <v>3772</v>
      </c>
      <c r="D53" s="24" t="s">
        <v>3725</v>
      </c>
      <c r="E53" s="191">
        <v>145.09</v>
      </c>
      <c r="F53" s="39">
        <v>145.97</v>
      </c>
      <c r="G53" s="192">
        <v>145.97</v>
      </c>
      <c r="H53" s="22">
        <v>0.87999999999999545</v>
      </c>
      <c r="I53" s="20">
        <v>0</v>
      </c>
      <c r="J53" s="20">
        <v>0</v>
      </c>
      <c r="K53" s="20">
        <v>0</v>
      </c>
      <c r="L53" s="20">
        <v>0</v>
      </c>
      <c r="M53" s="20">
        <v>0</v>
      </c>
      <c r="N53" s="20">
        <v>0</v>
      </c>
      <c r="O53" s="27">
        <v>0</v>
      </c>
      <c r="P53" s="198">
        <v>0</v>
      </c>
      <c r="Q53" s="28">
        <f t="shared" si="0"/>
        <v>271039.9999999986</v>
      </c>
      <c r="R53" s="28">
        <f t="shared" si="1"/>
        <v>271039.9999999986</v>
      </c>
      <c r="S53" s="28">
        <f t="shared" si="6"/>
        <v>271039.9999999986</v>
      </c>
      <c r="T53" s="28">
        <f t="shared" si="6"/>
        <v>271039.9999999986</v>
      </c>
      <c r="U53" s="28">
        <f t="shared" si="6"/>
        <v>271039.9999999986</v>
      </c>
      <c r="V53" s="28">
        <f t="shared" si="6"/>
        <v>271039.9999999986</v>
      </c>
      <c r="W53" s="28">
        <f t="shared" si="6"/>
        <v>271039.9999999986</v>
      </c>
      <c r="X53" s="28">
        <f t="shared" si="6"/>
        <v>271039.9999999986</v>
      </c>
      <c r="Y53" s="28">
        <f t="shared" si="6"/>
        <v>271039.9999999986</v>
      </c>
      <c r="Z53" s="203">
        <f t="shared" si="3"/>
        <v>2439359.9999999874</v>
      </c>
      <c r="AA53" s="35">
        <v>3.3713791773360784</v>
      </c>
      <c r="AB53" s="180">
        <v>3.3918272693896712</v>
      </c>
      <c r="AC53" s="36">
        <v>3.3918272693896712</v>
      </c>
      <c r="AD53" s="207">
        <v>0.87999999999999534</v>
      </c>
      <c r="AE53" s="173">
        <f t="shared" si="4"/>
        <v>77439.999999999593</v>
      </c>
    </row>
    <row r="54" spans="1:31" s="30" customFormat="1" ht="14.25" customHeight="1">
      <c r="A54" s="24">
        <v>34006</v>
      </c>
      <c r="B54" s="24" t="s">
        <v>3777</v>
      </c>
      <c r="C54" s="25" t="s">
        <v>3772</v>
      </c>
      <c r="D54" s="24" t="s">
        <v>3725</v>
      </c>
      <c r="E54" s="191">
        <v>567.22</v>
      </c>
      <c r="F54" s="39">
        <v>571.73</v>
      </c>
      <c r="G54" s="192">
        <v>587.88000000000011</v>
      </c>
      <c r="H54" s="22">
        <v>4.5099999999999909</v>
      </c>
      <c r="I54" s="20">
        <v>4.0900000000000318</v>
      </c>
      <c r="J54" s="20">
        <v>-1.82000000000005</v>
      </c>
      <c r="K54" s="20">
        <v>11.299999999999955</v>
      </c>
      <c r="L54" s="20">
        <v>1.0800000000001546</v>
      </c>
      <c r="M54" s="20">
        <v>0</v>
      </c>
      <c r="N54" s="20">
        <v>0</v>
      </c>
      <c r="O54" s="27">
        <v>1.3000000000000682</v>
      </c>
      <c r="P54" s="198">
        <v>0.20000000000004547</v>
      </c>
      <c r="Q54" s="28">
        <f t="shared" si="0"/>
        <v>1389079.9999999972</v>
      </c>
      <c r="R54" s="28">
        <f t="shared" si="1"/>
        <v>2108920.0000000028</v>
      </c>
      <c r="S54" s="28">
        <f t="shared" si="6"/>
        <v>1948759.9999999984</v>
      </c>
      <c r="T54" s="28">
        <f t="shared" si="6"/>
        <v>2943159.9999999944</v>
      </c>
      <c r="U54" s="28">
        <f t="shared" si="6"/>
        <v>3038200.0000000079</v>
      </c>
      <c r="V54" s="28">
        <f t="shared" si="6"/>
        <v>3038200.0000000079</v>
      </c>
      <c r="W54" s="28">
        <f t="shared" si="6"/>
        <v>3038200.0000000079</v>
      </c>
      <c r="X54" s="28">
        <f t="shared" si="6"/>
        <v>3152600.000000014</v>
      </c>
      <c r="Y54" s="28">
        <f t="shared" si="6"/>
        <v>3170200.0000000182</v>
      </c>
      <c r="Z54" s="203">
        <f t="shared" si="3"/>
        <v>23827320.000000048</v>
      </c>
      <c r="AA54" s="35">
        <v>3.7417492456735904</v>
      </c>
      <c r="AB54" s="180">
        <v>3.7715001167606252</v>
      </c>
      <c r="AC54" s="36">
        <v>3.8780359411631999</v>
      </c>
      <c r="AD54" s="207">
        <v>20.660000000000082</v>
      </c>
      <c r="AE54" s="173">
        <f t="shared" si="4"/>
        <v>1818080.0000000072</v>
      </c>
    </row>
    <row r="55" spans="1:31" s="30" customFormat="1" ht="14.25" customHeight="1">
      <c r="A55" s="24">
        <v>34007</v>
      </c>
      <c r="B55" s="24" t="s">
        <v>3778</v>
      </c>
      <c r="C55" s="25" t="s">
        <v>3772</v>
      </c>
      <c r="D55" s="24" t="s">
        <v>3725</v>
      </c>
      <c r="E55" s="191">
        <v>603.72</v>
      </c>
      <c r="F55" s="39">
        <v>620.74</v>
      </c>
      <c r="G55" s="192">
        <v>628.31999999999994</v>
      </c>
      <c r="H55" s="22">
        <v>17.019999999999982</v>
      </c>
      <c r="I55" s="20">
        <v>1.8899999999999864</v>
      </c>
      <c r="J55" s="20">
        <v>0.42999999999994998</v>
      </c>
      <c r="K55" s="20">
        <v>0.69000000000016826</v>
      </c>
      <c r="L55" s="20">
        <v>1.3999999999998636</v>
      </c>
      <c r="M55" s="20">
        <v>0.91999999999995907</v>
      </c>
      <c r="N55" s="20">
        <v>1.2100000000000364</v>
      </c>
      <c r="O55" s="27">
        <v>1</v>
      </c>
      <c r="P55" s="198">
        <v>3.999999999996362E-2</v>
      </c>
      <c r="Q55" s="28">
        <f t="shared" si="0"/>
        <v>5242159.9999999944</v>
      </c>
      <c r="R55" s="28">
        <f t="shared" si="1"/>
        <v>5574799.9999999916</v>
      </c>
      <c r="S55" s="28">
        <f t="shared" si="6"/>
        <v>5612639.999999987</v>
      </c>
      <c r="T55" s="28">
        <f t="shared" si="6"/>
        <v>5673360.0000000019</v>
      </c>
      <c r="U55" s="28">
        <f t="shared" si="6"/>
        <v>5796559.9999999898</v>
      </c>
      <c r="V55" s="28">
        <f t="shared" si="6"/>
        <v>5877519.999999986</v>
      </c>
      <c r="W55" s="28">
        <f t="shared" si="6"/>
        <v>5983999.9999999888</v>
      </c>
      <c r="X55" s="28">
        <f t="shared" si="6"/>
        <v>6071999.9999999888</v>
      </c>
      <c r="Y55" s="28">
        <f t="shared" si="6"/>
        <v>6075519.999999986</v>
      </c>
      <c r="Z55" s="203">
        <f t="shared" si="3"/>
        <v>51908559.999999911</v>
      </c>
      <c r="AA55" s="35">
        <v>7.8777597995720008</v>
      </c>
      <c r="AB55" s="180">
        <v>8.0998486351062162</v>
      </c>
      <c r="AC55" s="36">
        <v>8.1987577639751557</v>
      </c>
      <c r="AD55" s="207">
        <v>24.599999999999909</v>
      </c>
      <c r="AE55" s="173">
        <f t="shared" si="4"/>
        <v>2164799.9999999921</v>
      </c>
    </row>
    <row r="56" spans="1:31" s="30" customFormat="1" ht="14.25" customHeight="1">
      <c r="A56" s="24">
        <v>34008</v>
      </c>
      <c r="B56" s="24" t="s">
        <v>3779</v>
      </c>
      <c r="C56" s="25" t="s">
        <v>3772</v>
      </c>
      <c r="D56" s="24" t="s">
        <v>3725</v>
      </c>
      <c r="E56" s="191">
        <v>213.56</v>
      </c>
      <c r="F56" s="39">
        <v>214.89000000000001</v>
      </c>
      <c r="G56" s="192">
        <v>216.61</v>
      </c>
      <c r="H56" s="22">
        <v>1.3300000000000125</v>
      </c>
      <c r="I56" s="20">
        <v>0.86000000000001364</v>
      </c>
      <c r="J56" s="20">
        <v>0.10999999999998522</v>
      </c>
      <c r="K56" s="20">
        <v>0.34999999999999432</v>
      </c>
      <c r="L56" s="20">
        <v>0</v>
      </c>
      <c r="M56" s="20">
        <v>0.22999999999998977</v>
      </c>
      <c r="N56" s="20">
        <v>0</v>
      </c>
      <c r="O56" s="27">
        <v>0.16999999999995907</v>
      </c>
      <c r="P56" s="198">
        <v>0</v>
      </c>
      <c r="Q56" s="28">
        <f t="shared" si="0"/>
        <v>409640.00000000384</v>
      </c>
      <c r="R56" s="28">
        <f t="shared" si="1"/>
        <v>561000.00000000629</v>
      </c>
      <c r="S56" s="28">
        <f t="shared" si="6"/>
        <v>570680.00000000501</v>
      </c>
      <c r="T56" s="28">
        <f t="shared" si="6"/>
        <v>601480.00000000454</v>
      </c>
      <c r="U56" s="28">
        <f t="shared" si="6"/>
        <v>601480.00000000454</v>
      </c>
      <c r="V56" s="28">
        <f t="shared" si="6"/>
        <v>621720.00000000361</v>
      </c>
      <c r="W56" s="28">
        <f t="shared" si="6"/>
        <v>621720.00000000361</v>
      </c>
      <c r="X56" s="28">
        <f t="shared" si="6"/>
        <v>636680</v>
      </c>
      <c r="Y56" s="28">
        <f t="shared" si="6"/>
        <v>636680</v>
      </c>
      <c r="Z56" s="203">
        <f t="shared" si="3"/>
        <v>5261080.0000000317</v>
      </c>
      <c r="AA56" s="35">
        <v>3.7211928168920827</v>
      </c>
      <c r="AB56" s="180">
        <v>3.7443675052535106</v>
      </c>
      <c r="AC56" s="36">
        <v>3.7743377789239285</v>
      </c>
      <c r="AD56" s="207">
        <v>3.0500000000000114</v>
      </c>
      <c r="AE56" s="173">
        <f t="shared" si="4"/>
        <v>268400.00000000099</v>
      </c>
    </row>
    <row r="57" spans="1:31" s="30" customFormat="1" ht="14.25" customHeight="1">
      <c r="A57" s="24">
        <v>34009</v>
      </c>
      <c r="B57" s="24" t="s">
        <v>3780</v>
      </c>
      <c r="C57" s="25" t="s">
        <v>3772</v>
      </c>
      <c r="D57" s="24" t="s">
        <v>3725</v>
      </c>
      <c r="E57" s="191">
        <v>804.67000000000007</v>
      </c>
      <c r="F57" s="39">
        <v>818.80000000000007</v>
      </c>
      <c r="G57" s="192">
        <v>843.19999999999993</v>
      </c>
      <c r="H57" s="22">
        <v>14.129999999999995</v>
      </c>
      <c r="I57" s="20">
        <v>7.3500000000000227</v>
      </c>
      <c r="J57" s="20">
        <v>1.1499999999998636</v>
      </c>
      <c r="K57" s="20">
        <v>0.95000000000015916</v>
      </c>
      <c r="L57" s="20">
        <v>4.1999999999999318</v>
      </c>
      <c r="M57" s="20">
        <v>3.1000000000000227</v>
      </c>
      <c r="N57" s="20">
        <v>3.6200000000000045</v>
      </c>
      <c r="O57" s="27">
        <v>1.3499999999999091</v>
      </c>
      <c r="P57" s="198">
        <v>2.67999999999995</v>
      </c>
      <c r="Q57" s="28">
        <f t="shared" si="0"/>
        <v>4352039.9999999981</v>
      </c>
      <c r="R57" s="28">
        <f t="shared" si="1"/>
        <v>5645640.0000000019</v>
      </c>
      <c r="S57" s="28">
        <f t="shared" si="6"/>
        <v>5746839.9999999898</v>
      </c>
      <c r="T57" s="28">
        <f t="shared" si="6"/>
        <v>5830440.0000000037</v>
      </c>
      <c r="U57" s="28">
        <f t="shared" si="6"/>
        <v>6200039.9999999981</v>
      </c>
      <c r="V57" s="28">
        <f t="shared" si="6"/>
        <v>6472840</v>
      </c>
      <c r="W57" s="28">
        <f t="shared" si="6"/>
        <v>6791400</v>
      </c>
      <c r="X57" s="28">
        <f t="shared" si="6"/>
        <v>6910199.9999999916</v>
      </c>
      <c r="Y57" s="28">
        <f t="shared" si="6"/>
        <v>7146039.999999987</v>
      </c>
      <c r="Z57" s="203">
        <f t="shared" si="3"/>
        <v>55095479.99999997</v>
      </c>
      <c r="AA57" s="35">
        <v>13.669520606122379</v>
      </c>
      <c r="AB57" s="180">
        <v>13.909557299629668</v>
      </c>
      <c r="AC57" s="36">
        <v>14.324058030102263</v>
      </c>
      <c r="AD57" s="207">
        <v>38.529999999999859</v>
      </c>
      <c r="AE57" s="173">
        <f t="shared" si="4"/>
        <v>3390639.9999999874</v>
      </c>
    </row>
    <row r="58" spans="1:31" s="30" customFormat="1" ht="14.25" customHeight="1">
      <c r="A58" s="24">
        <v>34010</v>
      </c>
      <c r="B58" s="24" t="s">
        <v>3781</v>
      </c>
      <c r="C58" s="25" t="s">
        <v>3772</v>
      </c>
      <c r="D58" s="24" t="s">
        <v>3725</v>
      </c>
      <c r="E58" s="191">
        <v>504.45</v>
      </c>
      <c r="F58" s="39">
        <v>514.84</v>
      </c>
      <c r="G58" s="192">
        <v>521.42999999999995</v>
      </c>
      <c r="H58" s="22">
        <v>10.390000000000043</v>
      </c>
      <c r="I58" s="20">
        <v>1.9099999999999682</v>
      </c>
      <c r="J58" s="20">
        <v>5.2300000000000182</v>
      </c>
      <c r="K58" s="20">
        <v>-0.93000000000006366</v>
      </c>
      <c r="L58" s="20">
        <v>3.5399999999999636</v>
      </c>
      <c r="M58" s="20">
        <v>1.8600000000001273</v>
      </c>
      <c r="N58" s="20">
        <v>-4.1300000000001091</v>
      </c>
      <c r="O58" s="27">
        <v>-1.8199999999999363</v>
      </c>
      <c r="P58" s="198">
        <v>0.92999999999994998</v>
      </c>
      <c r="Q58" s="28">
        <f t="shared" si="0"/>
        <v>3200120.000000013</v>
      </c>
      <c r="R58" s="28">
        <f t="shared" si="1"/>
        <v>3536280.0000000075</v>
      </c>
      <c r="S58" s="28">
        <f t="shared" si="6"/>
        <v>3996520.0000000093</v>
      </c>
      <c r="T58" s="28">
        <f t="shared" si="6"/>
        <v>3914680.0000000037</v>
      </c>
      <c r="U58" s="28">
        <f t="shared" si="6"/>
        <v>4226200.0000000009</v>
      </c>
      <c r="V58" s="28">
        <f t="shared" si="6"/>
        <v>4389880.0000000121</v>
      </c>
      <c r="W58" s="28">
        <f t="shared" si="6"/>
        <v>4026440.0000000023</v>
      </c>
      <c r="X58" s="28">
        <f t="shared" si="6"/>
        <v>3866280.0000000079</v>
      </c>
      <c r="Y58" s="28">
        <f t="shared" si="6"/>
        <v>3948120.0000000037</v>
      </c>
      <c r="Z58" s="203">
        <f t="shared" si="3"/>
        <v>35104520.00000006</v>
      </c>
      <c r="AA58" s="35">
        <v>10.415892366015015</v>
      </c>
      <c r="AB58" s="180">
        <v>10.630425266565906</v>
      </c>
      <c r="AC58" s="36">
        <v>10.766495701082782</v>
      </c>
      <c r="AD58" s="207">
        <v>16.979999999999961</v>
      </c>
      <c r="AE58" s="173">
        <f t="shared" si="4"/>
        <v>1494239.9999999965</v>
      </c>
    </row>
    <row r="59" spans="1:31" s="30" customFormat="1" ht="14.25" customHeight="1">
      <c r="A59" s="24">
        <v>34011</v>
      </c>
      <c r="B59" s="24" t="s">
        <v>3782</v>
      </c>
      <c r="C59" s="25" t="s">
        <v>3772</v>
      </c>
      <c r="D59" s="24" t="s">
        <v>3725</v>
      </c>
      <c r="E59" s="191">
        <v>128.49</v>
      </c>
      <c r="F59" s="39">
        <v>128.49</v>
      </c>
      <c r="G59" s="192">
        <v>129.44</v>
      </c>
      <c r="H59" s="22">
        <v>0</v>
      </c>
      <c r="I59" s="20">
        <v>0.93999999999999773</v>
      </c>
      <c r="J59" s="20">
        <v>9.9999999999909051E-3</v>
      </c>
      <c r="K59" s="20">
        <v>0</v>
      </c>
      <c r="L59" s="20">
        <v>0</v>
      </c>
      <c r="M59" s="20">
        <v>0</v>
      </c>
      <c r="N59" s="20">
        <v>0</v>
      </c>
      <c r="O59" s="27">
        <v>0</v>
      </c>
      <c r="P59" s="198">
        <v>0</v>
      </c>
      <c r="Q59" s="28">
        <f t="shared" si="0"/>
        <v>0</v>
      </c>
      <c r="R59" s="28">
        <f t="shared" si="1"/>
        <v>165439.99999999959</v>
      </c>
      <c r="S59" s="28">
        <f t="shared" si="6"/>
        <v>166319.99999999878</v>
      </c>
      <c r="T59" s="28">
        <f t="shared" si="6"/>
        <v>166319.99999999878</v>
      </c>
      <c r="U59" s="28">
        <f t="shared" si="6"/>
        <v>166319.99999999878</v>
      </c>
      <c r="V59" s="28">
        <f t="shared" si="6"/>
        <v>166319.99999999878</v>
      </c>
      <c r="W59" s="28">
        <f t="shared" si="6"/>
        <v>166319.99999999878</v>
      </c>
      <c r="X59" s="28">
        <f t="shared" si="6"/>
        <v>166319.99999999878</v>
      </c>
      <c r="Y59" s="28">
        <f t="shared" si="6"/>
        <v>166319.99999999878</v>
      </c>
      <c r="Z59" s="203">
        <f t="shared" si="3"/>
        <v>1329679.9999999912</v>
      </c>
      <c r="AA59" s="35">
        <v>3.4210267073849341</v>
      </c>
      <c r="AB59" s="180">
        <v>3.4210267073849341</v>
      </c>
      <c r="AC59" s="36">
        <v>3.4463203128952125</v>
      </c>
      <c r="AD59" s="207">
        <v>0.94999999999998863</v>
      </c>
      <c r="AE59" s="173">
        <f t="shared" si="4"/>
        <v>83599.999999998996</v>
      </c>
    </row>
    <row r="60" spans="1:31" s="30" customFormat="1" ht="14.25" customHeight="1">
      <c r="A60" s="24">
        <v>34012</v>
      </c>
      <c r="B60" s="24" t="s">
        <v>3783</v>
      </c>
      <c r="C60" s="25" t="s">
        <v>3772</v>
      </c>
      <c r="D60" s="24" t="s">
        <v>3725</v>
      </c>
      <c r="E60" s="191">
        <v>389.96000000000004</v>
      </c>
      <c r="F60" s="39">
        <v>390.36</v>
      </c>
      <c r="G60" s="192">
        <v>392.6</v>
      </c>
      <c r="H60" s="22">
        <v>0.39999999999997726</v>
      </c>
      <c r="I60" s="20">
        <v>0.92000000000001592</v>
      </c>
      <c r="J60" s="20">
        <v>0</v>
      </c>
      <c r="K60" s="20">
        <v>1.7900000000000205</v>
      </c>
      <c r="L60" s="20">
        <v>5.999999999994543E-2</v>
      </c>
      <c r="M60" s="20">
        <v>0</v>
      </c>
      <c r="N60" s="20">
        <v>-0.18999999999999773</v>
      </c>
      <c r="O60" s="27">
        <v>-0.33999999999997499</v>
      </c>
      <c r="P60" s="198">
        <v>0</v>
      </c>
      <c r="Q60" s="28">
        <f t="shared" si="0"/>
        <v>123199.99999999299</v>
      </c>
      <c r="R60" s="28">
        <f t="shared" si="1"/>
        <v>285119.99999999581</v>
      </c>
      <c r="S60" s="28">
        <f t="shared" si="6"/>
        <v>285119.99999999581</v>
      </c>
      <c r="T60" s="28">
        <f t="shared" si="6"/>
        <v>442639.99999999761</v>
      </c>
      <c r="U60" s="28">
        <f t="shared" si="6"/>
        <v>447919.99999999278</v>
      </c>
      <c r="V60" s="28">
        <f t="shared" si="6"/>
        <v>447919.99999999278</v>
      </c>
      <c r="W60" s="28">
        <f t="shared" si="6"/>
        <v>431199.99999999296</v>
      </c>
      <c r="X60" s="28">
        <f t="shared" si="6"/>
        <v>401279.99999999517</v>
      </c>
      <c r="Y60" s="28">
        <f t="shared" si="6"/>
        <v>401279.99999999517</v>
      </c>
      <c r="Z60" s="203">
        <f t="shared" si="3"/>
        <v>3265679.9999999516</v>
      </c>
      <c r="AA60" s="35">
        <v>2.3519407008899091</v>
      </c>
      <c r="AB60" s="180">
        <v>2.3543531951979304</v>
      </c>
      <c r="AC60" s="36">
        <v>2.3678631633228493</v>
      </c>
      <c r="AD60" s="207">
        <v>2.6399999999999864</v>
      </c>
      <c r="AE60" s="173">
        <f t="shared" si="4"/>
        <v>232319.99999999881</v>
      </c>
    </row>
    <row r="61" spans="1:31" s="30" customFormat="1" ht="14.25" customHeight="1">
      <c r="A61" s="24">
        <v>34013</v>
      </c>
      <c r="B61" s="24" t="s">
        <v>3784</v>
      </c>
      <c r="C61" s="25" t="s">
        <v>3772</v>
      </c>
      <c r="D61" s="24" t="s">
        <v>3725</v>
      </c>
      <c r="E61" s="191">
        <v>415.5</v>
      </c>
      <c r="F61" s="39">
        <v>429.83</v>
      </c>
      <c r="G61" s="192">
        <v>435.95</v>
      </c>
      <c r="H61" s="22">
        <v>14.329999999999984</v>
      </c>
      <c r="I61" s="20">
        <v>1.8800000000000523</v>
      </c>
      <c r="J61" s="20">
        <v>0.69999999999998863</v>
      </c>
      <c r="K61" s="20">
        <v>1.160000000000025</v>
      </c>
      <c r="L61" s="20">
        <v>0.32999999999998408</v>
      </c>
      <c r="M61" s="20">
        <v>3.0599999999999454</v>
      </c>
      <c r="N61" s="20">
        <v>-0.95999999999997954</v>
      </c>
      <c r="O61" s="27">
        <v>-0.43999999999994088</v>
      </c>
      <c r="P61" s="198">
        <v>0.38999999999992951</v>
      </c>
      <c r="Q61" s="28">
        <f t="shared" si="0"/>
        <v>4413639.9999999944</v>
      </c>
      <c r="R61" s="28">
        <f t="shared" si="1"/>
        <v>4744520.0000000037</v>
      </c>
      <c r="S61" s="28">
        <f t="shared" si="6"/>
        <v>4806120.0000000028</v>
      </c>
      <c r="T61" s="28">
        <f t="shared" si="6"/>
        <v>4908200.0000000047</v>
      </c>
      <c r="U61" s="28">
        <f t="shared" si="6"/>
        <v>4937240.0000000028</v>
      </c>
      <c r="V61" s="28">
        <f t="shared" si="6"/>
        <v>5206519.9999999981</v>
      </c>
      <c r="W61" s="28">
        <f t="shared" si="6"/>
        <v>5122040</v>
      </c>
      <c r="X61" s="28">
        <f t="shared" si="6"/>
        <v>5083320.0000000056</v>
      </c>
      <c r="Y61" s="28">
        <f t="shared" si="6"/>
        <v>5117639.9999999991</v>
      </c>
      <c r="Z61" s="203">
        <f t="shared" si="3"/>
        <v>44339240.000000015</v>
      </c>
      <c r="AA61" s="35">
        <v>10.829901475264556</v>
      </c>
      <c r="AB61" s="180">
        <v>11.203409268623259</v>
      </c>
      <c r="AC61" s="36">
        <v>11.362925506959288</v>
      </c>
      <c r="AD61" s="207">
        <v>20.449999999999989</v>
      </c>
      <c r="AE61" s="173">
        <f t="shared" si="4"/>
        <v>1799599.9999999991</v>
      </c>
    </row>
    <row r="62" spans="1:31" s="30" customFormat="1" ht="14.25" customHeight="1">
      <c r="A62" s="24">
        <v>34014</v>
      </c>
      <c r="B62" s="24" t="s">
        <v>3785</v>
      </c>
      <c r="C62" s="25" t="s">
        <v>3772</v>
      </c>
      <c r="D62" s="24" t="s">
        <v>3725</v>
      </c>
      <c r="E62" s="191">
        <v>1226.18</v>
      </c>
      <c r="F62" s="39">
        <v>1266.26</v>
      </c>
      <c r="G62" s="192">
        <v>1296</v>
      </c>
      <c r="H62" s="22">
        <v>40.079999999999927</v>
      </c>
      <c r="I62" s="20">
        <v>9.75</v>
      </c>
      <c r="J62" s="20">
        <v>0.39000000000010004</v>
      </c>
      <c r="K62" s="20">
        <v>3.4200000000000728</v>
      </c>
      <c r="L62" s="20">
        <v>6.3699999999998909</v>
      </c>
      <c r="M62" s="20">
        <v>3.8200000000001637</v>
      </c>
      <c r="N62" s="20">
        <v>-0.18000000000006366</v>
      </c>
      <c r="O62" s="27">
        <v>3.2299999999997908</v>
      </c>
      <c r="P62" s="198">
        <v>2.9400000000000546</v>
      </c>
      <c r="Q62" s="28">
        <f t="shared" si="0"/>
        <v>12344639.999999978</v>
      </c>
      <c r="R62" s="28">
        <f t="shared" si="1"/>
        <v>14060639.999999978</v>
      </c>
      <c r="S62" s="28">
        <f t="shared" si="6"/>
        <v>14094959.999999987</v>
      </c>
      <c r="T62" s="28">
        <f t="shared" si="6"/>
        <v>14395919.999999993</v>
      </c>
      <c r="U62" s="28">
        <f t="shared" si="6"/>
        <v>14956479.999999983</v>
      </c>
      <c r="V62" s="28">
        <f t="shared" si="6"/>
        <v>15292639.999999998</v>
      </c>
      <c r="W62" s="28">
        <f t="shared" si="6"/>
        <v>15276799.999999993</v>
      </c>
      <c r="X62" s="28">
        <f t="shared" si="6"/>
        <v>15561039.999999974</v>
      </c>
      <c r="Y62" s="28">
        <f t="shared" si="6"/>
        <v>15819759.99999998</v>
      </c>
      <c r="Z62" s="203">
        <f t="shared" si="3"/>
        <v>131802879.99999987</v>
      </c>
      <c r="AA62" s="35">
        <v>12.883560636308236</v>
      </c>
      <c r="AB62" s="180">
        <v>13.304684052367243</v>
      </c>
      <c r="AC62" s="36">
        <v>13.617164351608633</v>
      </c>
      <c r="AD62" s="207">
        <v>69.819999999999936</v>
      </c>
      <c r="AE62" s="173">
        <f t="shared" si="4"/>
        <v>6144159.9999999944</v>
      </c>
    </row>
    <row r="63" spans="1:31" s="30" customFormat="1" ht="14.25" customHeight="1">
      <c r="A63" s="24">
        <v>34015</v>
      </c>
      <c r="B63" s="24" t="s">
        <v>3786</v>
      </c>
      <c r="C63" s="25" t="s">
        <v>3772</v>
      </c>
      <c r="D63" s="24" t="s">
        <v>3725</v>
      </c>
      <c r="E63" s="191">
        <v>627.30000000000007</v>
      </c>
      <c r="F63" s="39">
        <v>647.31000000000006</v>
      </c>
      <c r="G63" s="192">
        <v>673</v>
      </c>
      <c r="H63" s="22">
        <v>20.009999999999991</v>
      </c>
      <c r="I63" s="20">
        <v>12.539999999999964</v>
      </c>
      <c r="J63" s="20">
        <v>2.32000000000005</v>
      </c>
      <c r="K63" s="20">
        <v>3.2899999999998499</v>
      </c>
      <c r="L63" s="20">
        <v>1.0400000000000773</v>
      </c>
      <c r="M63" s="20">
        <v>3.6600000000000819</v>
      </c>
      <c r="N63" s="20">
        <v>1.2699999999998681</v>
      </c>
      <c r="O63" s="27">
        <v>-0.50999999999999091</v>
      </c>
      <c r="P63" s="198">
        <v>2.0800000000000409</v>
      </c>
      <c r="Q63" s="28">
        <f t="shared" si="0"/>
        <v>6163079.9999999981</v>
      </c>
      <c r="R63" s="28">
        <f t="shared" si="1"/>
        <v>8370119.9999999916</v>
      </c>
      <c r="S63" s="28">
        <f t="shared" si="6"/>
        <v>8574279.9999999963</v>
      </c>
      <c r="T63" s="28">
        <f t="shared" si="6"/>
        <v>8863799.9999999832</v>
      </c>
      <c r="U63" s="28">
        <f t="shared" si="6"/>
        <v>8955319.9999999907</v>
      </c>
      <c r="V63" s="28">
        <f t="shared" si="6"/>
        <v>9277399.9999999981</v>
      </c>
      <c r="W63" s="28">
        <f t="shared" si="6"/>
        <v>9389159.999999987</v>
      </c>
      <c r="X63" s="28">
        <f t="shared" si="6"/>
        <v>9344279.999999987</v>
      </c>
      <c r="Y63" s="28">
        <f t="shared" si="6"/>
        <v>9527319.9999999907</v>
      </c>
      <c r="Z63" s="203">
        <f t="shared" si="3"/>
        <v>78464759.999999925</v>
      </c>
      <c r="AA63" s="35">
        <v>11.614816899530815</v>
      </c>
      <c r="AB63" s="180">
        <v>11.985313450080172</v>
      </c>
      <c r="AC63" s="36">
        <v>12.460978436767478</v>
      </c>
      <c r="AD63" s="207">
        <v>45.699999999999932</v>
      </c>
      <c r="AE63" s="173">
        <f t="shared" si="4"/>
        <v>4021599.9999999939</v>
      </c>
    </row>
    <row r="64" spans="1:31" s="30" customFormat="1" ht="14.25" customHeight="1">
      <c r="A64" s="24">
        <v>34016</v>
      </c>
      <c r="B64" s="24" t="s">
        <v>3787</v>
      </c>
      <c r="C64" s="25" t="s">
        <v>3772</v>
      </c>
      <c r="D64" s="24" t="s">
        <v>3725</v>
      </c>
      <c r="E64" s="191">
        <v>579.61</v>
      </c>
      <c r="F64" s="39">
        <v>591.12</v>
      </c>
      <c r="G64" s="192">
        <v>631.19000000000005</v>
      </c>
      <c r="H64" s="22">
        <v>11.509999999999991</v>
      </c>
      <c r="I64" s="20">
        <v>7.2200000000000273</v>
      </c>
      <c r="J64" s="20">
        <v>25.620000000000005</v>
      </c>
      <c r="K64" s="20">
        <v>27.170000000000073</v>
      </c>
      <c r="L64" s="20">
        <v>1.5799999999999272</v>
      </c>
      <c r="M64" s="20">
        <v>-4.5400000000000773</v>
      </c>
      <c r="N64" s="20">
        <v>6.5499999999999545</v>
      </c>
      <c r="O64" s="27">
        <v>-24.229999999999905</v>
      </c>
      <c r="P64" s="198">
        <v>0.70000000000004547</v>
      </c>
      <c r="Q64" s="28">
        <f t="shared" si="0"/>
        <v>3545079.9999999972</v>
      </c>
      <c r="R64" s="28">
        <f t="shared" si="1"/>
        <v>4815800.0000000019</v>
      </c>
      <c r="S64" s="28">
        <f t="shared" si="6"/>
        <v>7070360.0000000019</v>
      </c>
      <c r="T64" s="28">
        <f t="shared" si="6"/>
        <v>9461320.0000000075</v>
      </c>
      <c r="U64" s="28">
        <f t="shared" si="6"/>
        <v>9600360.0000000019</v>
      </c>
      <c r="V64" s="28">
        <f t="shared" si="6"/>
        <v>9200839.9999999944</v>
      </c>
      <c r="W64" s="28">
        <f t="shared" si="6"/>
        <v>9777239.9999999907</v>
      </c>
      <c r="X64" s="28">
        <f t="shared" si="6"/>
        <v>7644999.9999999991</v>
      </c>
      <c r="Y64" s="28">
        <f t="shared" si="6"/>
        <v>7706600.0000000028</v>
      </c>
      <c r="Z64" s="203">
        <f t="shared" si="3"/>
        <v>68822600</v>
      </c>
      <c r="AA64" s="35">
        <v>22.27358842223785</v>
      </c>
      <c r="AB64" s="180">
        <v>22.715901361524537</v>
      </c>
      <c r="AC64" s="36">
        <v>24.255734504636408</v>
      </c>
      <c r="AD64" s="207">
        <v>51.580000000000041</v>
      </c>
      <c r="AE64" s="173">
        <f t="shared" si="4"/>
        <v>4539040.0000000037</v>
      </c>
    </row>
    <row r="65" spans="1:70" s="30" customFormat="1" ht="14.25" customHeight="1">
      <c r="A65" s="24">
        <v>34017</v>
      </c>
      <c r="B65" s="24" t="s">
        <v>3788</v>
      </c>
      <c r="C65" s="25" t="s">
        <v>3772</v>
      </c>
      <c r="D65" s="24" t="s">
        <v>3725</v>
      </c>
      <c r="E65" s="191">
        <v>393.26</v>
      </c>
      <c r="F65" s="39">
        <v>403.25</v>
      </c>
      <c r="G65" s="192">
        <v>416.6</v>
      </c>
      <c r="H65" s="22">
        <v>9.9900000000000091</v>
      </c>
      <c r="I65" s="20">
        <v>6.8000000000000114</v>
      </c>
      <c r="J65" s="20">
        <v>5.3799999999999955</v>
      </c>
      <c r="K65" s="20">
        <v>0.65999999999996817</v>
      </c>
      <c r="L65" s="20">
        <v>0.42000000000007276</v>
      </c>
      <c r="M65" s="20">
        <v>7.999999999992724E-2</v>
      </c>
      <c r="N65" s="20">
        <v>0.10000000000007958</v>
      </c>
      <c r="O65" s="27">
        <v>-9.0000000000031832E-2</v>
      </c>
      <c r="P65" s="198">
        <v>0</v>
      </c>
      <c r="Q65" s="28">
        <f t="shared" si="0"/>
        <v>3076920.0000000033</v>
      </c>
      <c r="R65" s="28">
        <f t="shared" si="1"/>
        <v>4273720.0000000056</v>
      </c>
      <c r="S65" s="28">
        <f t="shared" si="6"/>
        <v>4747160.0000000056</v>
      </c>
      <c r="T65" s="28">
        <f t="shared" si="6"/>
        <v>4805240.0000000028</v>
      </c>
      <c r="U65" s="28">
        <f t="shared" si="6"/>
        <v>4842200.0000000093</v>
      </c>
      <c r="V65" s="28">
        <f t="shared" si="6"/>
        <v>4849240.0000000028</v>
      </c>
      <c r="W65" s="28">
        <f t="shared" si="6"/>
        <v>4858040.0000000102</v>
      </c>
      <c r="X65" s="28">
        <f t="shared" si="6"/>
        <v>4850120.0000000075</v>
      </c>
      <c r="Y65" s="28">
        <f t="shared" si="6"/>
        <v>4850120.0000000075</v>
      </c>
      <c r="Z65" s="203">
        <f t="shared" si="3"/>
        <v>41152760.00000006</v>
      </c>
      <c r="AA65" s="35">
        <v>6.8326143271892041</v>
      </c>
      <c r="AB65" s="180">
        <v>7.0061835107538188</v>
      </c>
      <c r="AC65" s="36">
        <v>7.2381303176194445</v>
      </c>
      <c r="AD65" s="207">
        <v>23.340000000000032</v>
      </c>
      <c r="AE65" s="173">
        <f t="shared" si="4"/>
        <v>2053920.0000000028</v>
      </c>
    </row>
    <row r="66" spans="1:70" s="30" customFormat="1" ht="14.25" customHeight="1">
      <c r="A66" s="24">
        <v>34018</v>
      </c>
      <c r="B66" s="24" t="s">
        <v>3789</v>
      </c>
      <c r="C66" s="25" t="s">
        <v>3772</v>
      </c>
      <c r="D66" s="24" t="s">
        <v>3725</v>
      </c>
      <c r="E66" s="191">
        <v>616.79</v>
      </c>
      <c r="F66" s="39">
        <v>628.03</v>
      </c>
      <c r="G66" s="192">
        <v>636.80000000000007</v>
      </c>
      <c r="H66" s="22">
        <v>11.240000000000009</v>
      </c>
      <c r="I66" s="20">
        <v>2.6200000000000045</v>
      </c>
      <c r="J66" s="20">
        <v>1.7599999999999909</v>
      </c>
      <c r="K66" s="20">
        <v>-0.53999999999996362</v>
      </c>
      <c r="L66" s="20">
        <v>0.34000000000003183</v>
      </c>
      <c r="M66" s="20">
        <v>0.64999999999997726</v>
      </c>
      <c r="N66" s="20">
        <v>2.0399999999999636</v>
      </c>
      <c r="O66" s="27">
        <v>1.1499999999999773</v>
      </c>
      <c r="P66" s="198">
        <v>0.75000000000011369</v>
      </c>
      <c r="Q66" s="28">
        <f t="shared" si="0"/>
        <v>3461920.0000000028</v>
      </c>
      <c r="R66" s="28">
        <f t="shared" si="1"/>
        <v>3923040.0000000037</v>
      </c>
      <c r="S66" s="28">
        <f t="shared" si="6"/>
        <v>4077920.0000000028</v>
      </c>
      <c r="T66" s="28">
        <f t="shared" si="6"/>
        <v>4030400.0000000061</v>
      </c>
      <c r="U66" s="28">
        <f t="shared" si="6"/>
        <v>4060320.0000000088</v>
      </c>
      <c r="V66" s="28">
        <f t="shared" si="6"/>
        <v>4117520.000000007</v>
      </c>
      <c r="W66" s="28">
        <f t="shared" si="6"/>
        <v>4297040.0000000037</v>
      </c>
      <c r="X66" s="28">
        <f t="shared" si="6"/>
        <v>4398240.0000000019</v>
      </c>
      <c r="Y66" s="28">
        <f t="shared" si="6"/>
        <v>4464240.0000000121</v>
      </c>
      <c r="Z66" s="203">
        <f t="shared" si="3"/>
        <v>36830640.000000052</v>
      </c>
      <c r="AA66" s="35">
        <v>8.7015467786261258</v>
      </c>
      <c r="AB66" s="180">
        <v>8.8601183926142877</v>
      </c>
      <c r="AC66" s="36">
        <v>8.9838437533506017</v>
      </c>
      <c r="AD66" s="207">
        <v>20.010000000000105</v>
      </c>
      <c r="AE66" s="173">
        <f t="shared" si="4"/>
        <v>1760880.0000000093</v>
      </c>
    </row>
    <row r="67" spans="1:70" s="30" customFormat="1" ht="14.25" customHeight="1">
      <c r="A67" s="24">
        <v>34019</v>
      </c>
      <c r="B67" s="24" t="s">
        <v>3790</v>
      </c>
      <c r="C67" s="25" t="s">
        <v>3772</v>
      </c>
      <c r="D67" s="24" t="s">
        <v>3725</v>
      </c>
      <c r="E67" s="191">
        <v>377.11</v>
      </c>
      <c r="F67" s="39">
        <v>382.09000000000003</v>
      </c>
      <c r="G67" s="192">
        <v>391.62</v>
      </c>
      <c r="H67" s="22">
        <v>4.9800000000000182</v>
      </c>
      <c r="I67" s="20">
        <v>1.3999999999999773</v>
      </c>
      <c r="J67" s="20">
        <v>0.89999999999997726</v>
      </c>
      <c r="K67" s="20">
        <v>0.27999999999997272</v>
      </c>
      <c r="L67" s="20">
        <v>0.25000000000005684</v>
      </c>
      <c r="M67" s="20">
        <v>4.5199999999999818</v>
      </c>
      <c r="N67" s="20">
        <v>1.6300000000000523</v>
      </c>
      <c r="O67" s="27">
        <v>0.29999999999995453</v>
      </c>
      <c r="P67" s="198">
        <v>0.25</v>
      </c>
      <c r="Q67" s="28">
        <f t="shared" si="0"/>
        <v>1533840.0000000058</v>
      </c>
      <c r="R67" s="28">
        <f t="shared" si="1"/>
        <v>1780240.0000000019</v>
      </c>
      <c r="S67" s="28">
        <f t="shared" si="6"/>
        <v>1859439.9999999998</v>
      </c>
      <c r="T67" s="28">
        <f t="shared" si="6"/>
        <v>1884079.9999999974</v>
      </c>
      <c r="U67" s="28">
        <f t="shared" si="6"/>
        <v>1906080.0000000023</v>
      </c>
      <c r="V67" s="28">
        <f t="shared" si="6"/>
        <v>2303840.0000000009</v>
      </c>
      <c r="W67" s="28">
        <f t="shared" si="6"/>
        <v>2447280.0000000056</v>
      </c>
      <c r="X67" s="28">
        <f t="shared" si="6"/>
        <v>2473680.0000000014</v>
      </c>
      <c r="Y67" s="28">
        <f t="shared" si="6"/>
        <v>2495680.0000000014</v>
      </c>
      <c r="Z67" s="203">
        <f t="shared" si="3"/>
        <v>18684160.000000015</v>
      </c>
      <c r="AA67" s="35">
        <v>7.9375870880288968</v>
      </c>
      <c r="AB67" s="180">
        <v>8.0424084496962696</v>
      </c>
      <c r="AC67" s="36">
        <v>8.2430003325657673</v>
      </c>
      <c r="AD67" s="207">
        <v>14.509999999999993</v>
      </c>
      <c r="AE67" s="173">
        <f t="shared" si="4"/>
        <v>1276879.9999999993</v>
      </c>
    </row>
    <row r="68" spans="1:70" s="30" customFormat="1" ht="14.25" customHeight="1">
      <c r="A68" s="24">
        <v>34020</v>
      </c>
      <c r="B68" s="24" t="s">
        <v>3791</v>
      </c>
      <c r="C68" s="25" t="s">
        <v>3772</v>
      </c>
      <c r="D68" s="24" t="s">
        <v>3725</v>
      </c>
      <c r="E68" s="191">
        <v>741.18000000000006</v>
      </c>
      <c r="F68" s="39">
        <v>753.55000000000007</v>
      </c>
      <c r="G68" s="192">
        <v>814.33</v>
      </c>
      <c r="H68" s="22">
        <v>12.370000000000005</v>
      </c>
      <c r="I68" s="20">
        <v>7.6399999999999864</v>
      </c>
      <c r="J68" s="20">
        <v>0.10000000000002274</v>
      </c>
      <c r="K68" s="20">
        <v>3.0999999999999091</v>
      </c>
      <c r="L68" s="20">
        <v>15.220000000000027</v>
      </c>
      <c r="M68" s="20">
        <v>8.7300000000000182</v>
      </c>
      <c r="N68" s="20">
        <v>7.1900000000000546</v>
      </c>
      <c r="O68" s="27">
        <v>1.4699999999999136</v>
      </c>
      <c r="P68" s="198">
        <v>17.330000000000041</v>
      </c>
      <c r="Q68" s="28">
        <f t="shared" si="0"/>
        <v>3809960.0000000009</v>
      </c>
      <c r="R68" s="28">
        <f t="shared" si="1"/>
        <v>5154599.9999999981</v>
      </c>
      <c r="S68" s="28">
        <f t="shared" si="6"/>
        <v>5163400</v>
      </c>
      <c r="T68" s="28">
        <f t="shared" si="6"/>
        <v>5436199.9999999916</v>
      </c>
      <c r="U68" s="28">
        <f t="shared" si="6"/>
        <v>6775559.9999999944</v>
      </c>
      <c r="V68" s="28">
        <f t="shared" si="6"/>
        <v>7543799.9999999963</v>
      </c>
      <c r="W68" s="28">
        <f t="shared" si="6"/>
        <v>8176520.0000000009</v>
      </c>
      <c r="X68" s="28">
        <f t="shared" si="6"/>
        <v>8305879.9999999935</v>
      </c>
      <c r="Y68" s="28">
        <f t="shared" si="6"/>
        <v>9830919.9999999963</v>
      </c>
      <c r="Z68" s="203">
        <f t="shared" si="3"/>
        <v>60196839.99999997</v>
      </c>
      <c r="AA68" s="35">
        <v>8.3444603312205192</v>
      </c>
      <c r="AB68" s="180">
        <v>8.4837260619434165</v>
      </c>
      <c r="AC68" s="36">
        <v>9.1680082861421024</v>
      </c>
      <c r="AD68" s="207">
        <v>73.149999999999977</v>
      </c>
      <c r="AE68" s="173">
        <f t="shared" si="4"/>
        <v>6437199.9999999981</v>
      </c>
    </row>
    <row r="69" spans="1:70" s="30" customFormat="1" ht="14.25" customHeight="1">
      <c r="A69" s="24">
        <v>34022</v>
      </c>
      <c r="B69" s="24" t="s">
        <v>3792</v>
      </c>
      <c r="C69" s="25" t="s">
        <v>3772</v>
      </c>
      <c r="D69" s="24" t="s">
        <v>3725</v>
      </c>
      <c r="E69" s="191">
        <v>173.04</v>
      </c>
      <c r="F69" s="39">
        <v>174.39</v>
      </c>
      <c r="G69" s="192">
        <v>175.14000000000001</v>
      </c>
      <c r="H69" s="22">
        <v>1.3499999999999943</v>
      </c>
      <c r="I69" s="20">
        <v>0.15000000000003411</v>
      </c>
      <c r="J69" s="20">
        <v>0.59999999999996589</v>
      </c>
      <c r="K69" s="20">
        <v>0</v>
      </c>
      <c r="L69" s="20">
        <v>0</v>
      </c>
      <c r="M69" s="20">
        <v>0</v>
      </c>
      <c r="N69" s="20">
        <v>0</v>
      </c>
      <c r="O69" s="27">
        <v>0</v>
      </c>
      <c r="P69" s="198">
        <v>0</v>
      </c>
      <c r="Q69" s="28">
        <f t="shared" si="0"/>
        <v>415799.99999999825</v>
      </c>
      <c r="R69" s="28">
        <f t="shared" si="1"/>
        <v>442200.00000000425</v>
      </c>
      <c r="S69" s="28">
        <f t="shared" si="6"/>
        <v>495000.00000000128</v>
      </c>
      <c r="T69" s="28">
        <f t="shared" si="6"/>
        <v>495000.00000000128</v>
      </c>
      <c r="U69" s="28">
        <f t="shared" si="6"/>
        <v>495000.00000000128</v>
      </c>
      <c r="V69" s="28">
        <f t="shared" si="6"/>
        <v>495000.00000000128</v>
      </c>
      <c r="W69" s="28">
        <f t="shared" si="6"/>
        <v>495000.00000000128</v>
      </c>
      <c r="X69" s="28">
        <f t="shared" si="6"/>
        <v>495000.00000000128</v>
      </c>
      <c r="Y69" s="28">
        <f t="shared" si="6"/>
        <v>495000.00000000128</v>
      </c>
      <c r="Z69" s="203">
        <f t="shared" si="3"/>
        <v>4323000.0000000121</v>
      </c>
      <c r="AA69" s="35">
        <v>2.5048565613519043</v>
      </c>
      <c r="AB69" s="180">
        <v>2.5243986115011476</v>
      </c>
      <c r="AC69" s="36">
        <v>2.5352553060285055</v>
      </c>
      <c r="AD69" s="207">
        <v>2.1000000000000227</v>
      </c>
      <c r="AE69" s="173">
        <f t="shared" si="4"/>
        <v>184800.00000000201</v>
      </c>
    </row>
    <row r="70" spans="1:70" s="30" customFormat="1" ht="14.25" customHeight="1">
      <c r="A70" s="24">
        <v>34023</v>
      </c>
      <c r="B70" s="24" t="s">
        <v>3793</v>
      </c>
      <c r="C70" s="25" t="s">
        <v>3772</v>
      </c>
      <c r="D70" s="24" t="s">
        <v>3725</v>
      </c>
      <c r="E70" s="191">
        <v>570.75</v>
      </c>
      <c r="F70" s="39">
        <v>596.32000000000005</v>
      </c>
      <c r="G70" s="192">
        <v>615.29</v>
      </c>
      <c r="H70" s="22">
        <v>25.57000000000005</v>
      </c>
      <c r="I70" s="20">
        <v>4.8100000000000591</v>
      </c>
      <c r="J70" s="20">
        <v>0.41999999999984539</v>
      </c>
      <c r="K70" s="20">
        <v>1.5500000000000682</v>
      </c>
      <c r="L70" s="20">
        <v>5.82000000000005</v>
      </c>
      <c r="M70" s="20">
        <v>4.4099999999998545</v>
      </c>
      <c r="N70" s="20">
        <v>-0.27999999999985903</v>
      </c>
      <c r="O70" s="27">
        <v>0.7299999999999045</v>
      </c>
      <c r="P70" s="198">
        <v>1.5099999999999909</v>
      </c>
      <c r="Q70" s="28">
        <f t="shared" si="0"/>
        <v>7875560.0000000149</v>
      </c>
      <c r="R70" s="28">
        <f t="shared" si="1"/>
        <v>8722120.0000000261</v>
      </c>
      <c r="S70" s="28">
        <f t="shared" si="6"/>
        <v>8759080.000000013</v>
      </c>
      <c r="T70" s="28">
        <f t="shared" si="6"/>
        <v>8895480.0000000186</v>
      </c>
      <c r="U70" s="28">
        <f t="shared" si="6"/>
        <v>9407640.0000000224</v>
      </c>
      <c r="V70" s="28">
        <f t="shared" si="6"/>
        <v>9795720.0000000093</v>
      </c>
      <c r="W70" s="28">
        <f t="shared" si="6"/>
        <v>9771080.0000000224</v>
      </c>
      <c r="X70" s="28">
        <f t="shared" si="6"/>
        <v>9835320.000000013</v>
      </c>
      <c r="Y70" s="28">
        <f t="shared" si="6"/>
        <v>9968200.000000013</v>
      </c>
      <c r="Z70" s="203">
        <f t="shared" si="3"/>
        <v>83030200.000000149</v>
      </c>
      <c r="AA70" s="35">
        <v>11.834583316918012</v>
      </c>
      <c r="AB70" s="180">
        <v>12.364780943573455</v>
      </c>
      <c r="AC70" s="36">
        <v>12.758126621229051</v>
      </c>
      <c r="AD70" s="207">
        <v>44.539999999999964</v>
      </c>
      <c r="AE70" s="173">
        <f t="shared" si="4"/>
        <v>3919519.9999999967</v>
      </c>
    </row>
    <row r="71" spans="1:70" s="30" customFormat="1" ht="14.25" customHeight="1">
      <c r="A71" s="24">
        <v>34024</v>
      </c>
      <c r="B71" s="24" t="s">
        <v>3794</v>
      </c>
      <c r="C71" s="25" t="s">
        <v>3772</v>
      </c>
      <c r="D71" s="24" t="s">
        <v>3725</v>
      </c>
      <c r="E71" s="191">
        <v>567.87</v>
      </c>
      <c r="F71" s="39">
        <v>569.15</v>
      </c>
      <c r="G71" s="192">
        <v>575.41999999999996</v>
      </c>
      <c r="H71" s="22">
        <v>1.2799999999999727</v>
      </c>
      <c r="I71" s="20">
        <v>1.8100000000000591</v>
      </c>
      <c r="J71" s="20">
        <v>0.91999999999995907</v>
      </c>
      <c r="K71" s="20">
        <v>0.45000000000004547</v>
      </c>
      <c r="L71" s="20">
        <v>0.12999999999999545</v>
      </c>
      <c r="M71" s="20">
        <v>0.49000000000000909</v>
      </c>
      <c r="N71" s="20">
        <v>0.13999999999998636</v>
      </c>
      <c r="O71" s="27">
        <v>2.0399999999999636</v>
      </c>
      <c r="P71" s="198">
        <v>0.28999999999996362</v>
      </c>
      <c r="Q71" s="28">
        <f t="shared" si="0"/>
        <v>394239.99999999173</v>
      </c>
      <c r="R71" s="28">
        <f t="shared" si="1"/>
        <v>712800.0000000021</v>
      </c>
      <c r="S71" s="28">
        <f t="shared" si="6"/>
        <v>793759.99999999849</v>
      </c>
      <c r="T71" s="28">
        <f t="shared" si="6"/>
        <v>833360.00000000244</v>
      </c>
      <c r="U71" s="28">
        <f t="shared" si="6"/>
        <v>844800.0000000021</v>
      </c>
      <c r="V71" s="28">
        <f t="shared" si="6"/>
        <v>887920.00000000291</v>
      </c>
      <c r="W71" s="28">
        <f t="shared" si="6"/>
        <v>900240.00000000175</v>
      </c>
      <c r="X71" s="28">
        <f t="shared" si="6"/>
        <v>1079759.9999999986</v>
      </c>
      <c r="Y71" s="28">
        <f t="shared" si="6"/>
        <v>1105279.9999999953</v>
      </c>
      <c r="Z71" s="203">
        <f t="shared" si="3"/>
        <v>7552159.9999999953</v>
      </c>
      <c r="AA71" s="35">
        <v>5.3567739555908558</v>
      </c>
      <c r="AB71" s="180">
        <v>5.3688483223704999</v>
      </c>
      <c r="AC71" s="36">
        <v>5.4279938533926604</v>
      </c>
      <c r="AD71" s="207">
        <v>7.5499999999999554</v>
      </c>
      <c r="AE71" s="173">
        <f t="shared" si="4"/>
        <v>664399.99999999604</v>
      </c>
    </row>
    <row r="72" spans="1:70" s="30" customFormat="1" ht="14.25" customHeight="1">
      <c r="A72" s="24">
        <v>34025</v>
      </c>
      <c r="B72" s="24" t="s">
        <v>3795</v>
      </c>
      <c r="C72" s="25" t="s">
        <v>3772</v>
      </c>
      <c r="D72" s="24" t="s">
        <v>3725</v>
      </c>
      <c r="E72" s="191">
        <v>872.12</v>
      </c>
      <c r="F72" s="39">
        <v>900.51</v>
      </c>
      <c r="G72" s="192">
        <v>942.96</v>
      </c>
      <c r="H72" s="22">
        <v>28.389999999999986</v>
      </c>
      <c r="I72" s="20">
        <v>15.889999999999986</v>
      </c>
      <c r="J72" s="20">
        <v>2.67999999999995</v>
      </c>
      <c r="K72" s="20">
        <v>2.4900000000001228</v>
      </c>
      <c r="L72" s="20">
        <v>2.4900000000000091</v>
      </c>
      <c r="M72" s="20">
        <v>3.2199999999999136</v>
      </c>
      <c r="N72" s="20">
        <v>4.6499999999999773</v>
      </c>
      <c r="O72" s="27">
        <v>-9.2399999999998954</v>
      </c>
      <c r="P72" s="198">
        <v>20.269999999999982</v>
      </c>
      <c r="Q72" s="28">
        <f t="shared" si="0"/>
        <v>8744119.9999999981</v>
      </c>
      <c r="R72" s="28">
        <f t="shared" si="1"/>
        <v>11540759.999999996</v>
      </c>
      <c r="S72" s="28">
        <f t="shared" si="6"/>
        <v>11776599.999999993</v>
      </c>
      <c r="T72" s="28">
        <f t="shared" si="6"/>
        <v>11995720.000000004</v>
      </c>
      <c r="U72" s="28">
        <f t="shared" si="6"/>
        <v>12214840.000000004</v>
      </c>
      <c r="V72" s="28">
        <f t="shared" si="6"/>
        <v>12498199.999999996</v>
      </c>
      <c r="W72" s="28">
        <f t="shared" si="6"/>
        <v>12907399.999999994</v>
      </c>
      <c r="X72" s="28">
        <f t="shared" si="6"/>
        <v>12094280.000000004</v>
      </c>
      <c r="Y72" s="28">
        <f t="shared" si="6"/>
        <v>13878040.000000002</v>
      </c>
      <c r="Z72" s="203">
        <f t="shared" si="3"/>
        <v>107649959.99999999</v>
      </c>
      <c r="AA72" s="35">
        <v>11.009114090232018</v>
      </c>
      <c r="AB72" s="180">
        <v>11.36749223661289</v>
      </c>
      <c r="AC72" s="36">
        <v>11.903355298038324</v>
      </c>
      <c r="AD72" s="207">
        <v>70.840000000000032</v>
      </c>
      <c r="AE72" s="173">
        <f t="shared" si="4"/>
        <v>6233920.0000000028</v>
      </c>
    </row>
    <row r="73" spans="1:70" s="30" customFormat="1" ht="14.25" customHeight="1">
      <c r="A73" s="24">
        <v>34026</v>
      </c>
      <c r="B73" s="24" t="s">
        <v>3796</v>
      </c>
      <c r="C73" s="25" t="s">
        <v>3772</v>
      </c>
      <c r="D73" s="24" t="s">
        <v>3725</v>
      </c>
      <c r="E73" s="191">
        <v>212.70000000000002</v>
      </c>
      <c r="F73" s="39">
        <v>214.22000000000003</v>
      </c>
      <c r="G73" s="192">
        <v>214.8</v>
      </c>
      <c r="H73" s="22">
        <v>1.5200000000000102</v>
      </c>
      <c r="I73" s="20">
        <v>0.58999999999997499</v>
      </c>
      <c r="J73" s="20">
        <v>0.12000000000000455</v>
      </c>
      <c r="K73" s="20">
        <v>-0.17000000000001592</v>
      </c>
      <c r="L73" s="20">
        <v>0.43000000000000682</v>
      </c>
      <c r="M73" s="20">
        <v>0</v>
      </c>
      <c r="N73" s="20">
        <v>-0.38999999999998636</v>
      </c>
      <c r="O73" s="27">
        <v>0</v>
      </c>
      <c r="P73" s="198">
        <v>0</v>
      </c>
      <c r="Q73" s="28">
        <f t="shared" si="0"/>
        <v>468160.00000000314</v>
      </c>
      <c r="R73" s="28">
        <f t="shared" si="1"/>
        <v>571999.99999999872</v>
      </c>
      <c r="S73" s="28">
        <f t="shared" si="6"/>
        <v>582559.99999999907</v>
      </c>
      <c r="T73" s="28">
        <f t="shared" si="6"/>
        <v>567599.99999999767</v>
      </c>
      <c r="U73" s="28">
        <f t="shared" si="6"/>
        <v>605439.99999999825</v>
      </c>
      <c r="V73" s="28">
        <f t="shared" si="6"/>
        <v>605439.99999999825</v>
      </c>
      <c r="W73" s="28">
        <f t="shared" si="6"/>
        <v>571119.99999999942</v>
      </c>
      <c r="X73" s="28">
        <f t="shared" si="6"/>
        <v>571119.99999999942</v>
      </c>
      <c r="Y73" s="28">
        <f t="shared" si="6"/>
        <v>571119.99999999942</v>
      </c>
      <c r="Z73" s="203">
        <f t="shared" si="3"/>
        <v>5114559.9999999925</v>
      </c>
      <c r="AA73" s="35">
        <v>3.0454367130474127</v>
      </c>
      <c r="AB73" s="180">
        <v>3.0672000595628433</v>
      </c>
      <c r="AC73" s="36">
        <v>3.0755044944174155</v>
      </c>
      <c r="AD73" s="207">
        <v>2.0999999999999943</v>
      </c>
      <c r="AE73" s="173">
        <f t="shared" si="4"/>
        <v>184799.99999999951</v>
      </c>
    </row>
    <row r="74" spans="1:70" s="30" customFormat="1" ht="14.25" customHeight="1">
      <c r="A74" s="24">
        <v>34027</v>
      </c>
      <c r="B74" s="24" t="s">
        <v>3797</v>
      </c>
      <c r="C74" s="25" t="s">
        <v>3772</v>
      </c>
      <c r="D74" s="24" t="s">
        <v>3725</v>
      </c>
      <c r="E74" s="191">
        <v>5008.34</v>
      </c>
      <c r="F74" s="39">
        <v>5389.54</v>
      </c>
      <c r="G74" s="192">
        <v>5595.25</v>
      </c>
      <c r="H74" s="22">
        <v>381.19999999999982</v>
      </c>
      <c r="I74" s="20">
        <v>76.779999999999745</v>
      </c>
      <c r="J74" s="20">
        <v>12</v>
      </c>
      <c r="K74" s="20">
        <v>8.4900000000006912</v>
      </c>
      <c r="L74" s="20">
        <v>30.949999999999818</v>
      </c>
      <c r="M74" s="20">
        <v>30.930000000000291</v>
      </c>
      <c r="N74" s="20">
        <v>11.039999999999964</v>
      </c>
      <c r="O74" s="27">
        <v>9.4799999999995634</v>
      </c>
      <c r="P74" s="198">
        <v>26.039999999999964</v>
      </c>
      <c r="Q74" s="28">
        <f t="shared" si="0"/>
        <v>117409599.99999991</v>
      </c>
      <c r="R74" s="28">
        <f t="shared" si="1"/>
        <v>130922879.99999987</v>
      </c>
      <c r="S74" s="28">
        <f t="shared" si="6"/>
        <v>131978879.99999987</v>
      </c>
      <c r="T74" s="28">
        <f t="shared" si="6"/>
        <v>132725999.99999993</v>
      </c>
      <c r="U74" s="28">
        <f t="shared" si="6"/>
        <v>135449599.99999991</v>
      </c>
      <c r="V74" s="28">
        <f t="shared" si="6"/>
        <v>138171439.99999994</v>
      </c>
      <c r="W74" s="28">
        <f t="shared" si="6"/>
        <v>139142959.99999994</v>
      </c>
      <c r="X74" s="28">
        <f t="shared" si="6"/>
        <v>139977199.99999991</v>
      </c>
      <c r="Y74" s="28">
        <f t="shared" si="6"/>
        <v>142268719.99999991</v>
      </c>
      <c r="Z74" s="203">
        <f t="shared" si="3"/>
        <v>1208047279.9999993</v>
      </c>
      <c r="AA74" s="35">
        <v>19.208493505108816</v>
      </c>
      <c r="AB74" s="180">
        <v>20.670510405748043</v>
      </c>
      <c r="AC74" s="36">
        <v>21.459470260497508</v>
      </c>
      <c r="AD74" s="207">
        <v>586.90999999999985</v>
      </c>
      <c r="AE74" s="173">
        <f t="shared" si="4"/>
        <v>51648079.999999985</v>
      </c>
    </row>
    <row r="75" spans="1:70" s="30" customFormat="1" ht="14.25" customHeight="1">
      <c r="A75" s="24">
        <v>34028</v>
      </c>
      <c r="B75" s="24" t="s">
        <v>3798</v>
      </c>
      <c r="C75" s="25" t="s">
        <v>3772</v>
      </c>
      <c r="D75" s="24" t="s">
        <v>3725</v>
      </c>
      <c r="E75" s="191">
        <v>306.8</v>
      </c>
      <c r="F75" s="39">
        <v>308.75</v>
      </c>
      <c r="G75" s="192">
        <v>310.00000000000006</v>
      </c>
      <c r="H75" s="22">
        <v>1.9499999999999886</v>
      </c>
      <c r="I75" s="20">
        <v>0</v>
      </c>
      <c r="J75" s="20">
        <v>7.9999999999984084E-2</v>
      </c>
      <c r="K75" s="20">
        <v>0</v>
      </c>
      <c r="L75" s="20">
        <v>0.32999999999998408</v>
      </c>
      <c r="M75" s="20">
        <v>0.37000000000006139</v>
      </c>
      <c r="N75" s="20">
        <v>0</v>
      </c>
      <c r="O75" s="27">
        <v>0</v>
      </c>
      <c r="P75" s="198">
        <v>0.47000000000002728</v>
      </c>
      <c r="Q75" s="28">
        <f t="shared" si="0"/>
        <v>600599.99999999662</v>
      </c>
      <c r="R75" s="28">
        <f t="shared" si="1"/>
        <v>600599.99999999662</v>
      </c>
      <c r="S75" s="28">
        <f t="shared" si="6"/>
        <v>607639.99999999523</v>
      </c>
      <c r="T75" s="28">
        <f t="shared" si="6"/>
        <v>607639.99999999523</v>
      </c>
      <c r="U75" s="28">
        <f t="shared" si="6"/>
        <v>636679.99999999383</v>
      </c>
      <c r="V75" s="28">
        <f t="shared" si="6"/>
        <v>669239.99999999919</v>
      </c>
      <c r="W75" s="28">
        <f t="shared" si="6"/>
        <v>669239.99999999919</v>
      </c>
      <c r="X75" s="28">
        <f t="shared" si="6"/>
        <v>669239.99999999919</v>
      </c>
      <c r="Y75" s="28">
        <f t="shared" si="6"/>
        <v>710600.00000000163</v>
      </c>
      <c r="Z75" s="203">
        <f t="shared" si="3"/>
        <v>5771479.9999999767</v>
      </c>
      <c r="AA75" s="35">
        <v>3.7353047171005858</v>
      </c>
      <c r="AB75" s="180">
        <v>3.7590460606414786</v>
      </c>
      <c r="AC75" s="36">
        <v>3.7742648706035906</v>
      </c>
      <c r="AD75" s="207">
        <v>3.2000000000000455</v>
      </c>
      <c r="AE75" s="173">
        <f t="shared" si="4"/>
        <v>281600.00000000402</v>
      </c>
    </row>
    <row r="76" spans="1:70" s="12" customFormat="1">
      <c r="A76" s="12">
        <v>34030</v>
      </c>
      <c r="B76" s="12" t="s">
        <v>3799</v>
      </c>
      <c r="C76" s="12" t="s">
        <v>3772</v>
      </c>
      <c r="D76" s="12" t="s">
        <v>3725</v>
      </c>
      <c r="E76" s="130">
        <v>300.89</v>
      </c>
      <c r="F76" s="12">
        <v>293.56</v>
      </c>
      <c r="G76" s="188">
        <v>297.04000000000002</v>
      </c>
      <c r="H76" s="12">
        <v>-7.3299999999999841</v>
      </c>
      <c r="I76" s="12">
        <v>0.25999999999999091</v>
      </c>
      <c r="J76" s="12">
        <v>7.9999999999984084E-2</v>
      </c>
      <c r="K76" s="12">
        <v>0</v>
      </c>
      <c r="L76" s="12">
        <v>0.32999999999998408</v>
      </c>
      <c r="M76" s="12">
        <v>0.99000000000000909</v>
      </c>
      <c r="N76" s="12">
        <v>0.1099999999999568</v>
      </c>
      <c r="O76" s="13">
        <v>1.1000000000000227</v>
      </c>
      <c r="P76" s="136">
        <v>0.61000000000001364</v>
      </c>
      <c r="Q76" s="14">
        <v>0</v>
      </c>
      <c r="R76" s="14">
        <f>Q76+((I76/3)*88000+((I76/3)*88000)*2+((I76/3)*88000)*3)</f>
        <v>45759.999999998399</v>
      </c>
      <c r="S76" s="14">
        <f t="shared" ref="S76:Y76" si="7">R76+(J76*88000)</f>
        <v>52799.999999997002</v>
      </c>
      <c r="T76" s="14">
        <f t="shared" si="7"/>
        <v>52799.999999997002</v>
      </c>
      <c r="U76" s="14">
        <f t="shared" si="7"/>
        <v>81839.999999995605</v>
      </c>
      <c r="V76" s="14">
        <f t="shared" si="7"/>
        <v>168959.99999999639</v>
      </c>
      <c r="W76" s="14">
        <f t="shared" si="7"/>
        <v>178639.99999999258</v>
      </c>
      <c r="X76" s="14">
        <f t="shared" si="7"/>
        <v>275439.99999999459</v>
      </c>
      <c r="Y76" s="14">
        <f t="shared" si="7"/>
        <v>329119.99999999581</v>
      </c>
      <c r="Z76" s="141">
        <f>SUM(Q76:Y76)</f>
        <v>1185359.9999999674</v>
      </c>
      <c r="AA76" s="13">
        <v>7.4324841724077455</v>
      </c>
      <c r="AB76" s="13">
        <v>7.2514209633155566</v>
      </c>
      <c r="AC76" s="13">
        <v>7.3373827597194881</v>
      </c>
      <c r="AD76" s="207">
        <v>3.4800000000000186</v>
      </c>
      <c r="AE76" s="173">
        <f t="shared" ref="AE76" si="8">AD76*88000</f>
        <v>306240.00000000163</v>
      </c>
      <c r="AG76" s="13"/>
      <c r="AH76" s="14"/>
      <c r="AI76" s="15"/>
      <c r="AL76" s="18"/>
      <c r="AM76" s="18"/>
      <c r="AN76" s="18"/>
      <c r="AO76" s="18"/>
      <c r="AP76" s="18"/>
      <c r="AQ76" s="18"/>
      <c r="AR76" s="18"/>
      <c r="AS76" s="18"/>
      <c r="AT76" s="18"/>
      <c r="AU76" s="18"/>
      <c r="AV76" s="18"/>
      <c r="AW76" s="18"/>
      <c r="AX76" s="18"/>
      <c r="AY76" s="18"/>
      <c r="AZ76" s="18"/>
      <c r="BA76" s="18"/>
      <c r="BB76" s="18"/>
      <c r="BC76" s="18"/>
      <c r="BD76" s="18"/>
      <c r="BE76" s="18"/>
      <c r="BF76" s="18"/>
      <c r="BG76" s="18"/>
      <c r="BH76" s="18"/>
      <c r="BI76" s="18"/>
      <c r="BJ76" s="18"/>
      <c r="BK76" s="18"/>
      <c r="BL76" s="18"/>
      <c r="BM76" s="18"/>
      <c r="BN76" s="18"/>
      <c r="BO76" s="18"/>
      <c r="BP76" s="18"/>
      <c r="BQ76" s="18"/>
      <c r="BR76" s="18"/>
    </row>
    <row r="77" spans="1:70" s="30" customFormat="1" ht="14.25" customHeight="1">
      <c r="A77" s="24">
        <v>34031</v>
      </c>
      <c r="B77" s="24" t="s">
        <v>3800</v>
      </c>
      <c r="C77" s="25" t="s">
        <v>3772</v>
      </c>
      <c r="D77" s="24" t="s">
        <v>3725</v>
      </c>
      <c r="E77" s="191">
        <v>306.45999999999998</v>
      </c>
      <c r="F77" s="39">
        <v>309.03999999999996</v>
      </c>
      <c r="G77" s="192">
        <v>314.72000000000003</v>
      </c>
      <c r="H77" s="22">
        <v>2.5799999999999841</v>
      </c>
      <c r="I77" s="20">
        <v>1.07000000000005</v>
      </c>
      <c r="J77" s="20">
        <v>0.44999999999998863</v>
      </c>
      <c r="K77" s="20">
        <v>1.0299999999999727</v>
      </c>
      <c r="L77" s="20">
        <v>0.36000000000007049</v>
      </c>
      <c r="M77" s="20">
        <v>0.30999999999994543</v>
      </c>
      <c r="N77" s="20">
        <v>0.42000000000001592</v>
      </c>
      <c r="O77" s="27">
        <v>0.48000000000001819</v>
      </c>
      <c r="P77" s="198">
        <v>1.5600000000000023</v>
      </c>
      <c r="Q77" s="28">
        <f t="shared" ref="Q77:Q129" si="9">((H77/6)*88000)*6+((H77/6)*88000)*5+((H77/6)*88000)*4+((H77/6)*88000)*3+((H77/6)*88000)*2+((H77/6)*88000)</f>
        <v>794639.99999999511</v>
      </c>
      <c r="R77" s="28">
        <f t="shared" si="1"/>
        <v>982960.00000000396</v>
      </c>
      <c r="S77" s="28">
        <f t="shared" ref="S77:Y113" si="10">R77+(J77*88000)</f>
        <v>1022560.0000000029</v>
      </c>
      <c r="T77" s="28">
        <f t="shared" si="10"/>
        <v>1113200.0000000005</v>
      </c>
      <c r="U77" s="28">
        <f t="shared" si="10"/>
        <v>1144880.0000000068</v>
      </c>
      <c r="V77" s="28">
        <f t="shared" si="10"/>
        <v>1172160.0000000019</v>
      </c>
      <c r="W77" s="28">
        <f t="shared" si="10"/>
        <v>1209120.0000000033</v>
      </c>
      <c r="X77" s="28">
        <f t="shared" si="10"/>
        <v>1251360.0000000049</v>
      </c>
      <c r="Y77" s="28">
        <f t="shared" si="10"/>
        <v>1388640.0000000051</v>
      </c>
      <c r="Z77" s="203">
        <f t="shared" si="3"/>
        <v>10079520.000000026</v>
      </c>
      <c r="AA77" s="35">
        <v>9.9589242308042252</v>
      </c>
      <c r="AB77" s="180">
        <v>10.042765595143699</v>
      </c>
      <c r="AC77" s="36">
        <v>10.227346583301921</v>
      </c>
      <c r="AD77" s="207">
        <v>8.2600000000000477</v>
      </c>
      <c r="AE77" s="173">
        <f t="shared" si="4"/>
        <v>726880.00000000419</v>
      </c>
    </row>
    <row r="78" spans="1:70" s="30" customFormat="1" ht="14.25" customHeight="1">
      <c r="A78" s="24">
        <v>34032</v>
      </c>
      <c r="B78" s="24" t="s">
        <v>3801</v>
      </c>
      <c r="C78" s="25" t="s">
        <v>3772</v>
      </c>
      <c r="D78" s="24" t="s">
        <v>3725</v>
      </c>
      <c r="E78" s="191">
        <v>787.05000000000007</v>
      </c>
      <c r="F78" s="39">
        <v>788.88000000000011</v>
      </c>
      <c r="G78" s="192">
        <v>793.72</v>
      </c>
      <c r="H78" s="22">
        <v>1.8300000000000409</v>
      </c>
      <c r="I78" s="20">
        <v>1.3399999999999181</v>
      </c>
      <c r="J78" s="20">
        <v>0.19000000000005457</v>
      </c>
      <c r="K78" s="20">
        <v>1.9999999999868123E-2</v>
      </c>
      <c r="L78" s="20">
        <v>0</v>
      </c>
      <c r="M78" s="20">
        <v>0.36000000000001364</v>
      </c>
      <c r="N78" s="20">
        <v>0.61999999999989086</v>
      </c>
      <c r="O78" s="27">
        <v>0.33000000000004093</v>
      </c>
      <c r="P78" s="198">
        <v>1.9800000000000182</v>
      </c>
      <c r="Q78" s="28">
        <f t="shared" si="9"/>
        <v>563640.00000001257</v>
      </c>
      <c r="R78" s="28">
        <f t="shared" si="1"/>
        <v>799479.99999999814</v>
      </c>
      <c r="S78" s="28">
        <f t="shared" si="10"/>
        <v>816200.00000000291</v>
      </c>
      <c r="T78" s="28">
        <f t="shared" si="10"/>
        <v>817959.99999999127</v>
      </c>
      <c r="U78" s="28">
        <f t="shared" si="10"/>
        <v>817959.99999999127</v>
      </c>
      <c r="V78" s="28">
        <f t="shared" si="10"/>
        <v>849639.99999999243</v>
      </c>
      <c r="W78" s="28">
        <f t="shared" si="10"/>
        <v>904199.99999998277</v>
      </c>
      <c r="X78" s="28">
        <f t="shared" si="10"/>
        <v>933239.99999998638</v>
      </c>
      <c r="Y78" s="28">
        <f t="shared" si="10"/>
        <v>1107479.9999999879</v>
      </c>
      <c r="Z78" s="203">
        <f t="shared" si="3"/>
        <v>7609799.9999999441</v>
      </c>
      <c r="AA78" s="35">
        <v>9.6509330890711045</v>
      </c>
      <c r="AB78" s="180">
        <v>9.6733728420131051</v>
      </c>
      <c r="AC78" s="36">
        <v>9.7327216967886621</v>
      </c>
      <c r="AD78" s="207">
        <v>6.6699999999999591</v>
      </c>
      <c r="AE78" s="173">
        <f t="shared" si="4"/>
        <v>586959.99999999639</v>
      </c>
    </row>
    <row r="79" spans="1:70" s="30" customFormat="1" ht="14.25" customHeight="1">
      <c r="A79" s="24">
        <v>34033</v>
      </c>
      <c r="B79" s="24" t="s">
        <v>3802</v>
      </c>
      <c r="C79" s="25" t="s">
        <v>3772</v>
      </c>
      <c r="D79" s="24" t="s">
        <v>3725</v>
      </c>
      <c r="E79" s="191">
        <v>370.24</v>
      </c>
      <c r="F79" s="39">
        <v>386.24</v>
      </c>
      <c r="G79" s="192">
        <v>390.22</v>
      </c>
      <c r="H79" s="22">
        <v>16</v>
      </c>
      <c r="I79" s="20">
        <v>1.9399999999999977</v>
      </c>
      <c r="J79" s="20">
        <v>1.1200000000000045</v>
      </c>
      <c r="K79" s="20">
        <v>2.9999999999972715E-2</v>
      </c>
      <c r="L79" s="20">
        <v>0.36000000000001364</v>
      </c>
      <c r="M79" s="20">
        <v>-0.14999999999997726</v>
      </c>
      <c r="N79" s="20">
        <v>0.22000000000002728</v>
      </c>
      <c r="O79" s="27">
        <v>0.28999999999996362</v>
      </c>
      <c r="P79" s="198">
        <v>0.17000000000001592</v>
      </c>
      <c r="Q79" s="28">
        <f t="shared" si="9"/>
        <v>4928000</v>
      </c>
      <c r="R79" s="28">
        <f t="shared" si="1"/>
        <v>5269440</v>
      </c>
      <c r="S79" s="28">
        <f t="shared" si="10"/>
        <v>5368000</v>
      </c>
      <c r="T79" s="28">
        <f t="shared" si="10"/>
        <v>5370639.9999999972</v>
      </c>
      <c r="U79" s="28">
        <f t="shared" si="10"/>
        <v>5402319.9999999981</v>
      </c>
      <c r="V79" s="28">
        <f t="shared" si="10"/>
        <v>5389120</v>
      </c>
      <c r="W79" s="28">
        <f t="shared" si="10"/>
        <v>5408480.0000000028</v>
      </c>
      <c r="X79" s="28">
        <f t="shared" si="10"/>
        <v>5434000</v>
      </c>
      <c r="Y79" s="28">
        <f t="shared" si="10"/>
        <v>5448960.0000000019</v>
      </c>
      <c r="Z79" s="203">
        <f t="shared" si="3"/>
        <v>48018959.999999993</v>
      </c>
      <c r="AA79" s="35">
        <v>9.8128029726771331</v>
      </c>
      <c r="AB79" s="180">
        <v>10.23686533104693</v>
      </c>
      <c r="AC79" s="36">
        <v>10.34235084269142</v>
      </c>
      <c r="AD79" s="207">
        <v>19.980000000000018</v>
      </c>
      <c r="AE79" s="173">
        <f t="shared" si="4"/>
        <v>1758240.0000000016</v>
      </c>
    </row>
    <row r="80" spans="1:70" s="30" customFormat="1" ht="14.25" customHeight="1">
      <c r="A80" s="24">
        <v>34035</v>
      </c>
      <c r="B80" s="24" t="s">
        <v>3803</v>
      </c>
      <c r="C80" s="25" t="s">
        <v>3772</v>
      </c>
      <c r="D80" s="24" t="s">
        <v>3725</v>
      </c>
      <c r="E80" s="191">
        <v>313.66000000000003</v>
      </c>
      <c r="F80" s="39">
        <v>319.79000000000002</v>
      </c>
      <c r="G80" s="192">
        <v>336.49</v>
      </c>
      <c r="H80" s="22">
        <v>6.1299999999999955</v>
      </c>
      <c r="I80" s="20">
        <v>11.970000000000027</v>
      </c>
      <c r="J80" s="20">
        <v>1.8699999999999477</v>
      </c>
      <c r="K80" s="20">
        <v>1.5299999999999727</v>
      </c>
      <c r="L80" s="20">
        <v>0.82000000000005002</v>
      </c>
      <c r="M80" s="20">
        <v>0.50999999999999091</v>
      </c>
      <c r="N80" s="20">
        <v>0</v>
      </c>
      <c r="O80" s="27">
        <v>0</v>
      </c>
      <c r="P80" s="198">
        <v>0</v>
      </c>
      <c r="Q80" s="28">
        <f t="shared" si="9"/>
        <v>1888039.9999999986</v>
      </c>
      <c r="R80" s="28">
        <f t="shared" si="1"/>
        <v>3994760.0000000033</v>
      </c>
      <c r="S80" s="28">
        <f t="shared" si="10"/>
        <v>4159319.9999999986</v>
      </c>
      <c r="T80" s="28">
        <f t="shared" si="10"/>
        <v>4293959.9999999963</v>
      </c>
      <c r="U80" s="28">
        <f t="shared" si="10"/>
        <v>4366120.0000000009</v>
      </c>
      <c r="V80" s="28">
        <f t="shared" si="10"/>
        <v>4411000</v>
      </c>
      <c r="W80" s="28">
        <f t="shared" si="10"/>
        <v>4411000</v>
      </c>
      <c r="X80" s="28">
        <f t="shared" si="10"/>
        <v>4411000</v>
      </c>
      <c r="Y80" s="28">
        <f t="shared" si="10"/>
        <v>4411000</v>
      </c>
      <c r="Z80" s="203">
        <f t="shared" si="3"/>
        <v>36346200</v>
      </c>
      <c r="AA80" s="35">
        <v>4.2859329139315374</v>
      </c>
      <c r="AB80" s="180">
        <v>4.3696948496657733</v>
      </c>
      <c r="AC80" s="36">
        <v>4.5978880514213571</v>
      </c>
      <c r="AD80" s="207">
        <v>22.829999999999984</v>
      </c>
      <c r="AE80" s="173">
        <f t="shared" si="4"/>
        <v>2009039.9999999986</v>
      </c>
    </row>
    <row r="81" spans="1:31" s="30" customFormat="1" ht="14.25" customHeight="1">
      <c r="A81" s="24">
        <v>34036</v>
      </c>
      <c r="B81" s="24" t="s">
        <v>3804</v>
      </c>
      <c r="C81" s="25" t="s">
        <v>3772</v>
      </c>
      <c r="D81" s="24" t="s">
        <v>3725</v>
      </c>
      <c r="E81" s="191">
        <v>398.59000000000003</v>
      </c>
      <c r="F81" s="39">
        <v>406.90000000000003</v>
      </c>
      <c r="G81" s="192">
        <v>423.70000000000005</v>
      </c>
      <c r="H81" s="22">
        <v>8.3100000000000023</v>
      </c>
      <c r="I81" s="20">
        <v>9.6499999999999773</v>
      </c>
      <c r="J81" s="20">
        <v>0.25</v>
      </c>
      <c r="K81" s="20">
        <v>-4.0000000000020464E-2</v>
      </c>
      <c r="L81" s="20">
        <v>1.1500000000000341</v>
      </c>
      <c r="M81" s="20">
        <v>1.2900000000000205</v>
      </c>
      <c r="N81" s="20">
        <v>1.8299999999999841</v>
      </c>
      <c r="O81" s="27">
        <v>2.2499999999999432</v>
      </c>
      <c r="P81" s="198">
        <v>0.42000000000007276</v>
      </c>
      <c r="Q81" s="28">
        <f t="shared" si="9"/>
        <v>2559480.0000000009</v>
      </c>
      <c r="R81" s="28">
        <f t="shared" si="1"/>
        <v>4257879.9999999963</v>
      </c>
      <c r="S81" s="28">
        <f t="shared" si="10"/>
        <v>4279879.9999999963</v>
      </c>
      <c r="T81" s="28">
        <f t="shared" si="10"/>
        <v>4276359.9999999944</v>
      </c>
      <c r="U81" s="28">
        <f t="shared" si="10"/>
        <v>4377559.9999999972</v>
      </c>
      <c r="V81" s="28">
        <f t="shared" si="10"/>
        <v>4491079.9999999991</v>
      </c>
      <c r="W81" s="28">
        <f t="shared" si="10"/>
        <v>4652119.9999999981</v>
      </c>
      <c r="X81" s="28">
        <f t="shared" si="10"/>
        <v>4850119.9999999935</v>
      </c>
      <c r="Y81" s="28">
        <f t="shared" si="10"/>
        <v>4887080</v>
      </c>
      <c r="Z81" s="203">
        <f t="shared" si="3"/>
        <v>38631559.999999978</v>
      </c>
      <c r="AA81" s="35">
        <v>8.7770794889524044</v>
      </c>
      <c r="AB81" s="180">
        <v>8.9600683510743746</v>
      </c>
      <c r="AC81" s="36">
        <v>9.3300097329815959</v>
      </c>
      <c r="AD81" s="207">
        <v>25.110000000000017</v>
      </c>
      <c r="AE81" s="173">
        <f t="shared" si="4"/>
        <v>2209680.0000000014</v>
      </c>
    </row>
    <row r="82" spans="1:31" s="30" customFormat="1" ht="14.25" customHeight="1">
      <c r="A82" s="24">
        <v>34038</v>
      </c>
      <c r="B82" s="24" t="s">
        <v>3805</v>
      </c>
      <c r="C82" s="25" t="s">
        <v>3772</v>
      </c>
      <c r="D82" s="24" t="s">
        <v>3725</v>
      </c>
      <c r="E82" s="191">
        <v>263.60000000000002</v>
      </c>
      <c r="F82" s="39">
        <v>270.92</v>
      </c>
      <c r="G82" s="192">
        <v>271.94</v>
      </c>
      <c r="H82" s="22">
        <v>7.3199999999999932</v>
      </c>
      <c r="I82" s="20">
        <v>0.75</v>
      </c>
      <c r="J82" s="20">
        <v>0.24000000000000909</v>
      </c>
      <c r="K82" s="20">
        <v>9.9999999999909051E-3</v>
      </c>
      <c r="L82" s="20">
        <v>0</v>
      </c>
      <c r="M82" s="20">
        <v>0.18999999999999773</v>
      </c>
      <c r="N82" s="20">
        <v>0</v>
      </c>
      <c r="O82" s="27">
        <v>-0.17000000000001592</v>
      </c>
      <c r="P82" s="198">
        <v>0</v>
      </c>
      <c r="Q82" s="28">
        <f t="shared" si="9"/>
        <v>2254559.9999999981</v>
      </c>
      <c r="R82" s="28">
        <f t="shared" si="1"/>
        <v>2386559.9999999981</v>
      </c>
      <c r="S82" s="28">
        <f t="shared" si="10"/>
        <v>2407679.9999999991</v>
      </c>
      <c r="T82" s="28">
        <f t="shared" si="10"/>
        <v>2408559.9999999981</v>
      </c>
      <c r="U82" s="28">
        <f t="shared" si="10"/>
        <v>2408559.9999999981</v>
      </c>
      <c r="V82" s="28">
        <f t="shared" si="10"/>
        <v>2425279.9999999981</v>
      </c>
      <c r="W82" s="28">
        <f t="shared" si="10"/>
        <v>2425279.9999999981</v>
      </c>
      <c r="X82" s="28">
        <f t="shared" si="10"/>
        <v>2410319.9999999967</v>
      </c>
      <c r="Y82" s="28">
        <f t="shared" si="10"/>
        <v>2410319.9999999967</v>
      </c>
      <c r="Z82" s="203">
        <f t="shared" si="3"/>
        <v>21537119.999999981</v>
      </c>
      <c r="AA82" s="35">
        <v>3.6237661873470626</v>
      </c>
      <c r="AB82" s="180">
        <v>3.7243958098485059</v>
      </c>
      <c r="AC82" s="36">
        <v>3.7384179703610023</v>
      </c>
      <c r="AD82" s="207">
        <v>8.339999999999975</v>
      </c>
      <c r="AE82" s="173">
        <f t="shared" si="4"/>
        <v>733919.99999999779</v>
      </c>
    </row>
    <row r="83" spans="1:31" s="30" customFormat="1" ht="14.25" customHeight="1">
      <c r="A83" s="24">
        <v>34039</v>
      </c>
      <c r="B83" s="24" t="s">
        <v>3806</v>
      </c>
      <c r="C83" s="25" t="s">
        <v>3772</v>
      </c>
      <c r="D83" s="24" t="s">
        <v>3725</v>
      </c>
      <c r="E83" s="191">
        <v>343.92</v>
      </c>
      <c r="F83" s="39">
        <v>344.93</v>
      </c>
      <c r="G83" s="192">
        <v>348.93</v>
      </c>
      <c r="H83" s="22">
        <v>1.0099999999999909</v>
      </c>
      <c r="I83" s="20">
        <v>1.3100000000000023</v>
      </c>
      <c r="J83" s="20">
        <v>-0.37999999999999545</v>
      </c>
      <c r="K83" s="20">
        <v>0.87000000000000455</v>
      </c>
      <c r="L83" s="20">
        <v>1.089999999999975</v>
      </c>
      <c r="M83" s="20">
        <v>0.42000000000001592</v>
      </c>
      <c r="N83" s="20">
        <v>0.68999999999999773</v>
      </c>
      <c r="O83" s="27">
        <v>0</v>
      </c>
      <c r="P83" s="198">
        <v>0</v>
      </c>
      <c r="Q83" s="28">
        <f t="shared" si="9"/>
        <v>311079.99999999721</v>
      </c>
      <c r="R83" s="28">
        <f t="shared" si="1"/>
        <v>541639.99999999756</v>
      </c>
      <c r="S83" s="28">
        <f t="shared" si="10"/>
        <v>508199.99999999796</v>
      </c>
      <c r="T83" s="28">
        <f t="shared" si="10"/>
        <v>584759.99999999837</v>
      </c>
      <c r="U83" s="28">
        <f t="shared" si="10"/>
        <v>680679.99999999616</v>
      </c>
      <c r="V83" s="28">
        <f t="shared" si="10"/>
        <v>717639.99999999756</v>
      </c>
      <c r="W83" s="28">
        <f t="shared" si="10"/>
        <v>778359.99999999732</v>
      </c>
      <c r="X83" s="28">
        <f t="shared" si="10"/>
        <v>778359.99999999732</v>
      </c>
      <c r="Y83" s="28">
        <f t="shared" si="10"/>
        <v>778359.99999999732</v>
      </c>
      <c r="Z83" s="203">
        <f t="shared" si="3"/>
        <v>5679079.9999999767</v>
      </c>
      <c r="AA83" s="35">
        <v>4.3849672835948779</v>
      </c>
      <c r="AB83" s="180">
        <v>4.397844746250235</v>
      </c>
      <c r="AC83" s="36">
        <v>4.4488445983506644</v>
      </c>
      <c r="AD83" s="207">
        <v>5.0099999999999909</v>
      </c>
      <c r="AE83" s="173">
        <f t="shared" si="4"/>
        <v>440879.99999999919</v>
      </c>
    </row>
    <row r="84" spans="1:31" s="30" customFormat="1" ht="14.25" customHeight="1">
      <c r="A84" s="24">
        <v>34040</v>
      </c>
      <c r="B84" s="24" t="s">
        <v>3807</v>
      </c>
      <c r="C84" s="25" t="s">
        <v>3772</v>
      </c>
      <c r="D84" s="24" t="s">
        <v>3725</v>
      </c>
      <c r="E84" s="191">
        <v>165.45000000000002</v>
      </c>
      <c r="F84" s="39">
        <v>165.45000000000002</v>
      </c>
      <c r="G84" s="192">
        <v>167.62</v>
      </c>
      <c r="H84" s="22">
        <v>0</v>
      </c>
      <c r="I84" s="20">
        <v>9.9999999999994316E-2</v>
      </c>
      <c r="J84" s="20">
        <v>0</v>
      </c>
      <c r="K84" s="20">
        <v>0</v>
      </c>
      <c r="L84" s="20">
        <v>2.0699999999999932</v>
      </c>
      <c r="M84" s="20">
        <v>0</v>
      </c>
      <c r="N84" s="20">
        <v>0</v>
      </c>
      <c r="O84" s="27">
        <v>0</v>
      </c>
      <c r="P84" s="198">
        <v>0</v>
      </c>
      <c r="Q84" s="28">
        <f t="shared" si="9"/>
        <v>0</v>
      </c>
      <c r="R84" s="28">
        <f t="shared" si="1"/>
        <v>17599.999999999</v>
      </c>
      <c r="S84" s="28">
        <f t="shared" si="10"/>
        <v>17599.999999999</v>
      </c>
      <c r="T84" s="28">
        <f t="shared" si="10"/>
        <v>17599.999999999</v>
      </c>
      <c r="U84" s="28">
        <f t="shared" si="10"/>
        <v>199759.9999999984</v>
      </c>
      <c r="V84" s="28">
        <f t="shared" si="10"/>
        <v>199759.9999999984</v>
      </c>
      <c r="W84" s="28">
        <f t="shared" si="10"/>
        <v>199759.9999999984</v>
      </c>
      <c r="X84" s="28">
        <f t="shared" si="10"/>
        <v>199759.9999999984</v>
      </c>
      <c r="Y84" s="28">
        <f t="shared" si="10"/>
        <v>199759.9999999984</v>
      </c>
      <c r="Z84" s="203">
        <f t="shared" si="3"/>
        <v>1051599.9999999891</v>
      </c>
      <c r="AA84" s="35">
        <v>2.4501419438533207</v>
      </c>
      <c r="AB84" s="180">
        <v>2.4501419438533207</v>
      </c>
      <c r="AC84" s="36">
        <v>2.4822773806509129</v>
      </c>
      <c r="AD84" s="207">
        <v>2.1699999999999875</v>
      </c>
      <c r="AE84" s="173">
        <f t="shared" si="4"/>
        <v>190959.99999999889</v>
      </c>
    </row>
    <row r="85" spans="1:31" s="30" customFormat="1" ht="14.25" customHeight="1">
      <c r="A85" s="24">
        <v>34041</v>
      </c>
      <c r="B85" s="24" t="s">
        <v>3808</v>
      </c>
      <c r="C85" s="25" t="s">
        <v>3772</v>
      </c>
      <c r="D85" s="24" t="s">
        <v>3725</v>
      </c>
      <c r="E85" s="191">
        <v>488.12</v>
      </c>
      <c r="F85" s="39">
        <v>499.41</v>
      </c>
      <c r="G85" s="192">
        <v>536.22</v>
      </c>
      <c r="H85" s="22">
        <v>11.29000000000002</v>
      </c>
      <c r="I85" s="20">
        <v>2.6499999999999773</v>
      </c>
      <c r="J85" s="20">
        <v>2.0500000000000114</v>
      </c>
      <c r="K85" s="20">
        <v>0.74000000000000909</v>
      </c>
      <c r="L85" s="20">
        <v>17.889999999999986</v>
      </c>
      <c r="M85" s="20">
        <v>11.860000000000014</v>
      </c>
      <c r="N85" s="20">
        <v>1.5499999999999545</v>
      </c>
      <c r="O85" s="27">
        <v>-3.999999999996362E-2</v>
      </c>
      <c r="P85" s="198">
        <v>0.11000000000001364</v>
      </c>
      <c r="Q85" s="28">
        <f t="shared" si="9"/>
        <v>3477320.0000000065</v>
      </c>
      <c r="R85" s="28">
        <f t="shared" si="1"/>
        <v>3943720.0000000028</v>
      </c>
      <c r="S85" s="28">
        <f t="shared" si="10"/>
        <v>4124120.0000000037</v>
      </c>
      <c r="T85" s="28">
        <f t="shared" si="10"/>
        <v>4189240.0000000047</v>
      </c>
      <c r="U85" s="28">
        <f t="shared" si="10"/>
        <v>5763560.0000000037</v>
      </c>
      <c r="V85" s="28">
        <f t="shared" si="10"/>
        <v>6807240.0000000047</v>
      </c>
      <c r="W85" s="28">
        <f t="shared" si="10"/>
        <v>6943640.0000000009</v>
      </c>
      <c r="X85" s="28">
        <f t="shared" si="10"/>
        <v>6940120.0000000037</v>
      </c>
      <c r="Y85" s="28">
        <f t="shared" si="10"/>
        <v>6949800.0000000047</v>
      </c>
      <c r="Z85" s="203">
        <f t="shared" si="3"/>
        <v>49138760.000000037</v>
      </c>
      <c r="AA85" s="35">
        <v>13.133615134384662</v>
      </c>
      <c r="AB85" s="180">
        <v>13.43738985139524</v>
      </c>
      <c r="AC85" s="36">
        <v>14.427819198884995</v>
      </c>
      <c r="AD85" s="207">
        <v>48.100000000000023</v>
      </c>
      <c r="AE85" s="173">
        <f t="shared" si="4"/>
        <v>4232800.0000000019</v>
      </c>
    </row>
    <row r="86" spans="1:31" s="30" customFormat="1" ht="14.25" customHeight="1">
      <c r="A86" s="24">
        <v>34042</v>
      </c>
      <c r="B86" s="24" t="s">
        <v>3809</v>
      </c>
      <c r="C86" s="25" t="s">
        <v>3772</v>
      </c>
      <c r="D86" s="24" t="s">
        <v>3725</v>
      </c>
      <c r="E86" s="191">
        <v>545.21</v>
      </c>
      <c r="F86" s="39">
        <v>551.87</v>
      </c>
      <c r="G86" s="192">
        <v>571.1</v>
      </c>
      <c r="H86" s="22">
        <v>6.6599999999999682</v>
      </c>
      <c r="I86" s="20">
        <v>1.2999999999999545</v>
      </c>
      <c r="J86" s="20">
        <v>1.17999999999995</v>
      </c>
      <c r="K86" s="20">
        <v>2.220000000000141</v>
      </c>
      <c r="L86" s="20">
        <v>2.0499999999999545</v>
      </c>
      <c r="M86" s="20">
        <v>2.2899999999999636</v>
      </c>
      <c r="N86" s="20">
        <v>3.5500000000000682</v>
      </c>
      <c r="O86" s="27">
        <v>3.6699999999999591</v>
      </c>
      <c r="P86" s="198">
        <v>2.9700000000000273</v>
      </c>
      <c r="Q86" s="28">
        <f t="shared" si="9"/>
        <v>2051279.9999999902</v>
      </c>
      <c r="R86" s="28">
        <f t="shared" si="1"/>
        <v>2280079.9999999823</v>
      </c>
      <c r="S86" s="28">
        <f t="shared" si="10"/>
        <v>2383919.9999999781</v>
      </c>
      <c r="T86" s="28">
        <f t="shared" si="10"/>
        <v>2579279.9999999907</v>
      </c>
      <c r="U86" s="28">
        <f t="shared" si="10"/>
        <v>2759679.9999999865</v>
      </c>
      <c r="V86" s="28">
        <f t="shared" si="10"/>
        <v>2961199.9999999832</v>
      </c>
      <c r="W86" s="28">
        <f t="shared" si="10"/>
        <v>3273599.9999999893</v>
      </c>
      <c r="X86" s="28">
        <f t="shared" si="10"/>
        <v>3596559.9999999856</v>
      </c>
      <c r="Y86" s="28">
        <f t="shared" si="10"/>
        <v>3857919.9999999879</v>
      </c>
      <c r="Z86" s="203">
        <f t="shared" si="3"/>
        <v>25743519.999999873</v>
      </c>
      <c r="AA86" s="35">
        <v>9.9328651199227558</v>
      </c>
      <c r="AB86" s="180">
        <v>10.054199801419216</v>
      </c>
      <c r="AC86" s="36">
        <v>10.40454003042476</v>
      </c>
      <c r="AD86" s="207">
        <v>25.889999999999983</v>
      </c>
      <c r="AE86" s="173">
        <f t="shared" si="4"/>
        <v>2278319.9999999986</v>
      </c>
    </row>
    <row r="87" spans="1:31" s="30" customFormat="1" ht="14.25" customHeight="1">
      <c r="A87" s="24">
        <v>34044</v>
      </c>
      <c r="B87" s="24" t="s">
        <v>3810</v>
      </c>
      <c r="C87" s="25" t="s">
        <v>3772</v>
      </c>
      <c r="D87" s="24" t="s">
        <v>3725</v>
      </c>
      <c r="E87" s="191">
        <v>173.38</v>
      </c>
      <c r="F87" s="39">
        <v>174.64</v>
      </c>
      <c r="G87" s="192">
        <v>174.83</v>
      </c>
      <c r="H87" s="22">
        <v>1.2599999999999909</v>
      </c>
      <c r="I87" s="20">
        <v>0</v>
      </c>
      <c r="J87" s="20">
        <v>0.13999999999998636</v>
      </c>
      <c r="K87" s="20">
        <v>5.0000000000011369E-2</v>
      </c>
      <c r="L87" s="20">
        <v>0</v>
      </c>
      <c r="M87" s="20">
        <v>0</v>
      </c>
      <c r="N87" s="20">
        <v>0</v>
      </c>
      <c r="O87" s="27">
        <v>0</v>
      </c>
      <c r="P87" s="198">
        <v>0</v>
      </c>
      <c r="Q87" s="28">
        <f t="shared" si="9"/>
        <v>388079.99999999721</v>
      </c>
      <c r="R87" s="28">
        <f t="shared" si="1"/>
        <v>388079.99999999721</v>
      </c>
      <c r="S87" s="28">
        <f t="shared" si="10"/>
        <v>400399.99999999598</v>
      </c>
      <c r="T87" s="28">
        <f t="shared" si="10"/>
        <v>404799.99999999697</v>
      </c>
      <c r="U87" s="28">
        <f t="shared" si="10"/>
        <v>404799.99999999697</v>
      </c>
      <c r="V87" s="28">
        <f t="shared" si="10"/>
        <v>404799.99999999697</v>
      </c>
      <c r="W87" s="28">
        <f t="shared" si="10"/>
        <v>404799.99999999697</v>
      </c>
      <c r="X87" s="28">
        <f t="shared" si="10"/>
        <v>404799.99999999697</v>
      </c>
      <c r="Y87" s="28">
        <f t="shared" si="10"/>
        <v>404799.99999999697</v>
      </c>
      <c r="Z87" s="203">
        <f t="shared" si="3"/>
        <v>3605359.999999973</v>
      </c>
      <c r="AA87" s="35">
        <v>2.5614508880425242</v>
      </c>
      <c r="AB87" s="180">
        <v>2.5800656539840028</v>
      </c>
      <c r="AC87" s="36">
        <v>2.5828726424989883</v>
      </c>
      <c r="AD87" s="207">
        <v>1.4500000000000171</v>
      </c>
      <c r="AE87" s="173">
        <f t="shared" si="4"/>
        <v>127600.0000000015</v>
      </c>
    </row>
    <row r="88" spans="1:31" s="30" customFormat="1" ht="14.25" customHeight="1">
      <c r="A88" s="24">
        <v>34045</v>
      </c>
      <c r="B88" s="24" t="s">
        <v>3811</v>
      </c>
      <c r="C88" s="25" t="s">
        <v>3772</v>
      </c>
      <c r="D88" s="24" t="s">
        <v>3725</v>
      </c>
      <c r="E88" s="191">
        <v>382.62</v>
      </c>
      <c r="F88" s="39">
        <v>391.35</v>
      </c>
      <c r="G88" s="192">
        <v>393.9</v>
      </c>
      <c r="H88" s="22">
        <v>8.7300000000000182</v>
      </c>
      <c r="I88" s="20">
        <v>1.6100000000000136</v>
      </c>
      <c r="J88" s="20">
        <v>7.999999999992724E-2</v>
      </c>
      <c r="K88" s="20">
        <v>0.34000000000003183</v>
      </c>
      <c r="L88" s="20">
        <v>0.11000000000001364</v>
      </c>
      <c r="M88" s="20">
        <v>0.22000000000002728</v>
      </c>
      <c r="N88" s="20">
        <v>4.0000000000020464E-2</v>
      </c>
      <c r="O88" s="27">
        <v>0</v>
      </c>
      <c r="P88" s="198">
        <v>0.14999999999997726</v>
      </c>
      <c r="Q88" s="28">
        <f t="shared" si="9"/>
        <v>2688840.0000000056</v>
      </c>
      <c r="R88" s="28">
        <f t="shared" si="1"/>
        <v>2972200.0000000079</v>
      </c>
      <c r="S88" s="28">
        <f t="shared" si="10"/>
        <v>2979240.0000000014</v>
      </c>
      <c r="T88" s="28">
        <f t="shared" si="10"/>
        <v>3009160.0000000042</v>
      </c>
      <c r="U88" s="28">
        <f t="shared" si="10"/>
        <v>3018840.0000000056</v>
      </c>
      <c r="V88" s="28">
        <f t="shared" si="10"/>
        <v>3038200.0000000079</v>
      </c>
      <c r="W88" s="28">
        <f t="shared" si="10"/>
        <v>3041720.0000000098</v>
      </c>
      <c r="X88" s="28">
        <f t="shared" si="10"/>
        <v>3041720.0000000098</v>
      </c>
      <c r="Y88" s="28">
        <f t="shared" si="10"/>
        <v>3054920.0000000079</v>
      </c>
      <c r="Z88" s="203">
        <f t="shared" si="3"/>
        <v>26844840.000000063</v>
      </c>
      <c r="AA88" s="35">
        <v>5.8898414012964366</v>
      </c>
      <c r="AB88" s="180">
        <v>6.0242262098096289</v>
      </c>
      <c r="AC88" s="36">
        <v>6.0634795043925207</v>
      </c>
      <c r="AD88" s="207">
        <v>11.279999999999973</v>
      </c>
      <c r="AE88" s="173">
        <f t="shared" si="4"/>
        <v>992639.99999999756</v>
      </c>
    </row>
    <row r="89" spans="1:31" s="30" customFormat="1" ht="14.25" customHeight="1">
      <c r="A89" s="24">
        <v>34046</v>
      </c>
      <c r="B89" s="24" t="s">
        <v>3812</v>
      </c>
      <c r="C89" s="25" t="s">
        <v>3772</v>
      </c>
      <c r="D89" s="24" t="s">
        <v>3725</v>
      </c>
      <c r="E89" s="191">
        <v>297.29000000000002</v>
      </c>
      <c r="F89" s="39">
        <v>300.49</v>
      </c>
      <c r="G89" s="192">
        <v>300.68</v>
      </c>
      <c r="H89" s="22">
        <v>3.1999999999999886</v>
      </c>
      <c r="I89" s="20">
        <v>0.12000000000000455</v>
      </c>
      <c r="J89" s="20">
        <v>-9.9999999999909051E-3</v>
      </c>
      <c r="K89" s="20">
        <v>9.9999999999909051E-3</v>
      </c>
      <c r="L89" s="20">
        <v>6.9999999999993179E-2</v>
      </c>
      <c r="M89" s="20">
        <v>0</v>
      </c>
      <c r="N89" s="20">
        <v>0</v>
      </c>
      <c r="O89" s="27">
        <v>0</v>
      </c>
      <c r="P89" s="198">
        <v>0</v>
      </c>
      <c r="Q89" s="28">
        <f t="shared" si="9"/>
        <v>985599.99999999662</v>
      </c>
      <c r="R89" s="28">
        <f t="shared" si="1"/>
        <v>1006719.9999999974</v>
      </c>
      <c r="S89" s="28">
        <f t="shared" si="10"/>
        <v>1005839.9999999983</v>
      </c>
      <c r="T89" s="28">
        <f t="shared" si="10"/>
        <v>1006719.9999999974</v>
      </c>
      <c r="U89" s="28">
        <f t="shared" si="10"/>
        <v>1012879.9999999969</v>
      </c>
      <c r="V89" s="28">
        <f t="shared" si="10"/>
        <v>1012879.9999999969</v>
      </c>
      <c r="W89" s="28">
        <f t="shared" si="10"/>
        <v>1012879.9999999969</v>
      </c>
      <c r="X89" s="28">
        <f t="shared" si="10"/>
        <v>1012879.9999999969</v>
      </c>
      <c r="Y89" s="28">
        <f t="shared" si="10"/>
        <v>1012879.9999999969</v>
      </c>
      <c r="Z89" s="203">
        <f t="shared" si="3"/>
        <v>9069279.9999999758</v>
      </c>
      <c r="AA89" s="35">
        <v>3.7105452675539166</v>
      </c>
      <c r="AB89" s="180">
        <v>3.7504852078686679</v>
      </c>
      <c r="AC89" s="36">
        <v>3.7528566418248555</v>
      </c>
      <c r="AD89" s="207">
        <v>3.3899999999999859</v>
      </c>
      <c r="AE89" s="173">
        <f t="shared" si="4"/>
        <v>298319.99999999878</v>
      </c>
    </row>
    <row r="90" spans="1:31" s="30" customFormat="1" ht="14.25" customHeight="1">
      <c r="A90" s="24">
        <v>34049</v>
      </c>
      <c r="B90" s="24" t="s">
        <v>3813</v>
      </c>
      <c r="C90" s="25" t="s">
        <v>3772</v>
      </c>
      <c r="D90" s="24" t="s">
        <v>3725</v>
      </c>
      <c r="E90" s="191">
        <v>643.59</v>
      </c>
      <c r="F90" s="39">
        <v>664.71</v>
      </c>
      <c r="G90" s="192">
        <v>747.45</v>
      </c>
      <c r="H90" s="22">
        <v>21.120000000000005</v>
      </c>
      <c r="I90" s="20">
        <v>0.21000000000003638</v>
      </c>
      <c r="J90" s="20">
        <v>77.229999999999905</v>
      </c>
      <c r="K90" s="20">
        <v>5.8099999999999454</v>
      </c>
      <c r="L90" s="20">
        <v>0.48000000000013188</v>
      </c>
      <c r="M90" s="20">
        <v>5.5599999999999454</v>
      </c>
      <c r="N90" s="20">
        <v>-2.92999999999995</v>
      </c>
      <c r="O90" s="27">
        <v>-4.2200000000000273</v>
      </c>
      <c r="P90" s="198">
        <v>0.60000000000002274</v>
      </c>
      <c r="Q90" s="28">
        <f t="shared" si="9"/>
        <v>6504960.0000000009</v>
      </c>
      <c r="R90" s="28">
        <f t="shared" si="1"/>
        <v>6541920.0000000075</v>
      </c>
      <c r="S90" s="28">
        <f t="shared" si="10"/>
        <v>13338160</v>
      </c>
      <c r="T90" s="28">
        <f t="shared" si="10"/>
        <v>13849439.999999994</v>
      </c>
      <c r="U90" s="28">
        <f t="shared" si="10"/>
        <v>13891680.000000006</v>
      </c>
      <c r="V90" s="28">
        <f t="shared" si="10"/>
        <v>14380960</v>
      </c>
      <c r="W90" s="28">
        <f t="shared" si="10"/>
        <v>14123120.000000004</v>
      </c>
      <c r="X90" s="28">
        <f t="shared" si="10"/>
        <v>13751760.000000002</v>
      </c>
      <c r="Y90" s="28">
        <f t="shared" si="10"/>
        <v>13804560.000000004</v>
      </c>
      <c r="Z90" s="203">
        <f t="shared" si="3"/>
        <v>110186560</v>
      </c>
      <c r="AA90" s="35">
        <v>8.8462574636302662</v>
      </c>
      <c r="AB90" s="180">
        <v>9.1365555689952824</v>
      </c>
      <c r="AC90" s="36">
        <v>10.273831385183801</v>
      </c>
      <c r="AD90" s="207">
        <v>103.86000000000003</v>
      </c>
      <c r="AE90" s="173">
        <f t="shared" si="4"/>
        <v>9139680.0000000019</v>
      </c>
    </row>
    <row r="91" spans="1:31" s="30" customFormat="1" ht="14.25" customHeight="1">
      <c r="A91" s="24">
        <v>34050</v>
      </c>
      <c r="B91" s="24" t="s">
        <v>3814</v>
      </c>
      <c r="C91" s="25" t="s">
        <v>3772</v>
      </c>
      <c r="D91" s="24" t="s">
        <v>3725</v>
      </c>
      <c r="E91" s="191">
        <v>413.5</v>
      </c>
      <c r="F91" s="39">
        <v>423.3</v>
      </c>
      <c r="G91" s="192">
        <v>445.72999999999996</v>
      </c>
      <c r="H91" s="22">
        <v>9.8000000000000114</v>
      </c>
      <c r="I91" s="20">
        <v>9.160000000000025</v>
      </c>
      <c r="J91" s="20">
        <v>2.9800000000000182</v>
      </c>
      <c r="K91" s="20">
        <v>0.76999999999992497</v>
      </c>
      <c r="L91" s="20">
        <v>-1.9199999999999591</v>
      </c>
      <c r="M91" s="20">
        <v>2.2699999999999818</v>
      </c>
      <c r="N91" s="20">
        <v>0.74000000000000909</v>
      </c>
      <c r="O91" s="27">
        <v>7.9699999999999704</v>
      </c>
      <c r="P91" s="198">
        <v>0.45999999999997954</v>
      </c>
      <c r="Q91" s="28">
        <f t="shared" si="9"/>
        <v>3018400.0000000037</v>
      </c>
      <c r="R91" s="28">
        <f t="shared" si="1"/>
        <v>4630560.0000000084</v>
      </c>
      <c r="S91" s="28">
        <f t="shared" si="10"/>
        <v>4892800.0000000102</v>
      </c>
      <c r="T91" s="28">
        <f t="shared" si="10"/>
        <v>4960560.0000000037</v>
      </c>
      <c r="U91" s="28">
        <f t="shared" si="10"/>
        <v>4791600.0000000075</v>
      </c>
      <c r="V91" s="28">
        <f t="shared" si="10"/>
        <v>4991360.0000000056</v>
      </c>
      <c r="W91" s="28">
        <f t="shared" si="10"/>
        <v>5056480.0000000065</v>
      </c>
      <c r="X91" s="28">
        <f t="shared" si="10"/>
        <v>5757840.0000000037</v>
      </c>
      <c r="Y91" s="28">
        <f t="shared" si="10"/>
        <v>5798320.0000000019</v>
      </c>
      <c r="Z91" s="203">
        <f t="shared" si="3"/>
        <v>43897920.000000045</v>
      </c>
      <c r="AA91" s="35">
        <v>8.5199936537894914</v>
      </c>
      <c r="AB91" s="180">
        <v>8.7219185336132803</v>
      </c>
      <c r="AC91" s="36">
        <v>9.1840792534548719</v>
      </c>
      <c r="AD91" s="207">
        <v>32.229999999999961</v>
      </c>
      <c r="AE91" s="173">
        <f t="shared" si="4"/>
        <v>2836239.9999999967</v>
      </c>
    </row>
    <row r="92" spans="1:31" s="30" customFormat="1" ht="14.25" customHeight="1">
      <c r="A92" s="24">
        <v>34051</v>
      </c>
      <c r="B92" s="24" t="s">
        <v>3815</v>
      </c>
      <c r="C92" s="25" t="s">
        <v>3772</v>
      </c>
      <c r="D92" s="24" t="s">
        <v>3725</v>
      </c>
      <c r="E92" s="191">
        <v>686.4</v>
      </c>
      <c r="F92" s="39">
        <v>712.97</v>
      </c>
      <c r="G92" s="192">
        <v>731.79</v>
      </c>
      <c r="H92" s="22">
        <v>26.57000000000005</v>
      </c>
      <c r="I92" s="20">
        <v>2.2300000000000182</v>
      </c>
      <c r="J92" s="20">
        <v>0.96000000000003638</v>
      </c>
      <c r="K92" s="20">
        <v>1.6299999999998818</v>
      </c>
      <c r="L92" s="20">
        <v>0.65000000000009095</v>
      </c>
      <c r="M92" s="20">
        <v>1.6100000000000136</v>
      </c>
      <c r="N92" s="20">
        <v>1.3199999999999363</v>
      </c>
      <c r="O92" s="27">
        <v>4.7599999999999909</v>
      </c>
      <c r="P92" s="198">
        <v>5.6599999999999682</v>
      </c>
      <c r="Q92" s="28">
        <f t="shared" si="9"/>
        <v>8183560.0000000149</v>
      </c>
      <c r="R92" s="28">
        <f t="shared" si="1"/>
        <v>8576040.0000000186</v>
      </c>
      <c r="S92" s="28">
        <f t="shared" si="10"/>
        <v>8660520.0000000224</v>
      </c>
      <c r="T92" s="28">
        <f t="shared" si="10"/>
        <v>8803960.0000000112</v>
      </c>
      <c r="U92" s="28">
        <f t="shared" si="10"/>
        <v>8861160.0000000186</v>
      </c>
      <c r="V92" s="28">
        <f t="shared" si="10"/>
        <v>9002840.0000000205</v>
      </c>
      <c r="W92" s="28">
        <f t="shared" si="10"/>
        <v>9119000.0000000149</v>
      </c>
      <c r="X92" s="28">
        <f t="shared" si="10"/>
        <v>9537880.0000000149</v>
      </c>
      <c r="Y92" s="28">
        <f t="shared" si="10"/>
        <v>10035960.000000011</v>
      </c>
      <c r="Z92" s="203">
        <f t="shared" si="3"/>
        <v>80780920.000000164</v>
      </c>
      <c r="AA92" s="35">
        <v>10.243919911171604</v>
      </c>
      <c r="AB92" s="180">
        <v>10.640453932208652</v>
      </c>
      <c r="AC92" s="36">
        <v>10.921325978724166</v>
      </c>
      <c r="AD92" s="207">
        <v>45.389999999999986</v>
      </c>
      <c r="AE92" s="173">
        <f t="shared" si="4"/>
        <v>3994319.9999999986</v>
      </c>
    </row>
    <row r="93" spans="1:31" s="30" customFormat="1" ht="14.25" customHeight="1">
      <c r="A93" s="24">
        <v>35001</v>
      </c>
      <c r="B93" s="24" t="s">
        <v>3816</v>
      </c>
      <c r="C93" s="25" t="s">
        <v>3817</v>
      </c>
      <c r="D93" s="24" t="s">
        <v>3725</v>
      </c>
      <c r="E93" s="191">
        <v>456.63</v>
      </c>
      <c r="F93" s="39">
        <v>458.6</v>
      </c>
      <c r="G93" s="192">
        <v>462.49</v>
      </c>
      <c r="H93" s="22">
        <v>1.9700000000000273</v>
      </c>
      <c r="I93" s="20">
        <v>0.36000000000001364</v>
      </c>
      <c r="J93" s="20">
        <v>0.53999999999996362</v>
      </c>
      <c r="K93" s="20">
        <v>0.79000000000002046</v>
      </c>
      <c r="L93" s="20">
        <v>0.10000000000002274</v>
      </c>
      <c r="M93" s="20">
        <v>1.2799999999999727</v>
      </c>
      <c r="N93" s="20">
        <v>0.74000000000000909</v>
      </c>
      <c r="O93" s="27">
        <v>-0.31999999999999318</v>
      </c>
      <c r="P93" s="198">
        <v>0.39999999999997726</v>
      </c>
      <c r="Q93" s="28">
        <f t="shared" si="9"/>
        <v>606760.00000000838</v>
      </c>
      <c r="R93" s="28">
        <f t="shared" si="1"/>
        <v>670120.00000001083</v>
      </c>
      <c r="S93" s="28">
        <f t="shared" si="10"/>
        <v>717640.00000000768</v>
      </c>
      <c r="T93" s="28">
        <f t="shared" si="10"/>
        <v>787160.00000000955</v>
      </c>
      <c r="U93" s="28">
        <f t="shared" si="10"/>
        <v>795960.00000001153</v>
      </c>
      <c r="V93" s="28">
        <f t="shared" si="10"/>
        <v>908600.00000000908</v>
      </c>
      <c r="W93" s="28">
        <f t="shared" si="10"/>
        <v>973720.0000000099</v>
      </c>
      <c r="X93" s="28">
        <f t="shared" si="10"/>
        <v>945560.00000001048</v>
      </c>
      <c r="Y93" s="28">
        <f t="shared" si="10"/>
        <v>980760.0000000085</v>
      </c>
      <c r="Z93" s="203">
        <f t="shared" si="3"/>
        <v>7386280.0000000857</v>
      </c>
      <c r="AA93" s="35">
        <v>10.40043366457958</v>
      </c>
      <c r="AB93" s="180">
        <v>10.445303371605448</v>
      </c>
      <c r="AC93" s="36">
        <v>10.533903960605764</v>
      </c>
      <c r="AD93" s="207">
        <v>5.8600000000000136</v>
      </c>
      <c r="AE93" s="173">
        <f t="shared" si="4"/>
        <v>515680.00000000122</v>
      </c>
    </row>
    <row r="94" spans="1:31" s="30" customFormat="1" ht="14.25" customHeight="1">
      <c r="A94" s="24">
        <v>35002</v>
      </c>
      <c r="B94" s="24" t="s">
        <v>3818</v>
      </c>
      <c r="C94" s="25" t="s">
        <v>3817</v>
      </c>
      <c r="D94" s="24" t="s">
        <v>3725</v>
      </c>
      <c r="E94" s="191">
        <v>370.93</v>
      </c>
      <c r="F94" s="39">
        <v>378.86</v>
      </c>
      <c r="G94" s="192">
        <v>389.59</v>
      </c>
      <c r="H94" s="22">
        <v>7.9300000000000068</v>
      </c>
      <c r="I94" s="20">
        <v>1.089999999999975</v>
      </c>
      <c r="J94" s="20">
        <v>1.999999999998181E-2</v>
      </c>
      <c r="K94" s="20">
        <v>5.0000000000068212E-2</v>
      </c>
      <c r="L94" s="20">
        <v>2.9999999999972715E-2</v>
      </c>
      <c r="M94" s="20">
        <v>-1.999999999998181E-2</v>
      </c>
      <c r="N94" s="20">
        <v>7.9999999999984084E-2</v>
      </c>
      <c r="O94" s="27">
        <v>8.9700000000000273</v>
      </c>
      <c r="P94" s="198">
        <v>0.50999999999993406</v>
      </c>
      <c r="Q94" s="28">
        <f t="shared" si="9"/>
        <v>2442440.0000000023</v>
      </c>
      <c r="R94" s="28">
        <f t="shared" si="1"/>
        <v>2634279.9999999981</v>
      </c>
      <c r="S94" s="28">
        <f t="shared" si="10"/>
        <v>2636039.9999999967</v>
      </c>
      <c r="T94" s="28">
        <f t="shared" si="10"/>
        <v>2640440.0000000028</v>
      </c>
      <c r="U94" s="28">
        <f t="shared" si="10"/>
        <v>2643080.0000000005</v>
      </c>
      <c r="V94" s="28">
        <f t="shared" si="10"/>
        <v>2641320.0000000019</v>
      </c>
      <c r="W94" s="28">
        <f t="shared" si="10"/>
        <v>2648360.0000000005</v>
      </c>
      <c r="X94" s="28">
        <f t="shared" si="10"/>
        <v>3437720.0000000028</v>
      </c>
      <c r="Y94" s="28">
        <f t="shared" si="10"/>
        <v>3482599.9999999972</v>
      </c>
      <c r="Z94" s="203">
        <f t="shared" si="3"/>
        <v>25206280.000000004</v>
      </c>
      <c r="AA94" s="35">
        <v>13.763993869970651</v>
      </c>
      <c r="AB94" s="180">
        <v>14.058250121524491</v>
      </c>
      <c r="AC94" s="36">
        <v>14.456405175644635</v>
      </c>
      <c r="AD94" s="207">
        <v>18.659999999999968</v>
      </c>
      <c r="AE94" s="173">
        <f t="shared" si="4"/>
        <v>1642079.9999999972</v>
      </c>
    </row>
    <row r="95" spans="1:31" s="30" customFormat="1" ht="14.25" customHeight="1">
      <c r="A95" s="24">
        <v>35003</v>
      </c>
      <c r="B95" s="24" t="s">
        <v>3819</v>
      </c>
      <c r="C95" s="25" t="s">
        <v>3817</v>
      </c>
      <c r="D95" s="24" t="s">
        <v>3725</v>
      </c>
      <c r="E95" s="191">
        <v>452.66</v>
      </c>
      <c r="F95" s="39">
        <v>453.25</v>
      </c>
      <c r="G95" s="192">
        <v>466.98</v>
      </c>
      <c r="H95" s="22">
        <v>0.58999999999997499</v>
      </c>
      <c r="I95" s="20">
        <v>3.3800000000000523</v>
      </c>
      <c r="J95" s="20">
        <v>0.82999999999992724</v>
      </c>
      <c r="K95" s="20">
        <v>-1.2099999999999795</v>
      </c>
      <c r="L95" s="20">
        <v>1.9300000000000068</v>
      </c>
      <c r="M95" s="20">
        <v>8.3000000000000114</v>
      </c>
      <c r="N95" s="20">
        <v>0.30000000000001137</v>
      </c>
      <c r="O95" s="27">
        <v>0.19999999999998863</v>
      </c>
      <c r="P95" s="198">
        <v>0</v>
      </c>
      <c r="Q95" s="28">
        <f t="shared" si="9"/>
        <v>181719.99999999229</v>
      </c>
      <c r="R95" s="28">
        <f t="shared" si="1"/>
        <v>776600.00000000151</v>
      </c>
      <c r="S95" s="28">
        <f t="shared" si="10"/>
        <v>849639.99999999511</v>
      </c>
      <c r="T95" s="28">
        <f t="shared" si="10"/>
        <v>743159.99999999697</v>
      </c>
      <c r="U95" s="28">
        <f t="shared" si="10"/>
        <v>912999.99999999756</v>
      </c>
      <c r="V95" s="28">
        <f t="shared" si="10"/>
        <v>1643399.9999999986</v>
      </c>
      <c r="W95" s="28">
        <f t="shared" si="10"/>
        <v>1669799.9999999995</v>
      </c>
      <c r="X95" s="28">
        <f t="shared" si="10"/>
        <v>1687399.9999999986</v>
      </c>
      <c r="Y95" s="28">
        <f t="shared" si="10"/>
        <v>1687399.9999999986</v>
      </c>
      <c r="Z95" s="203">
        <f t="shared" si="3"/>
        <v>10152119.999999978</v>
      </c>
      <c r="AA95" s="35">
        <v>5.9889920880632959</v>
      </c>
      <c r="AB95" s="180">
        <v>5.9967981794607184</v>
      </c>
      <c r="AC95" s="36">
        <v>6.1784551877431131</v>
      </c>
      <c r="AD95" s="207">
        <v>14.319999999999991</v>
      </c>
      <c r="AE95" s="173">
        <f t="shared" si="4"/>
        <v>1260159.9999999993</v>
      </c>
    </row>
    <row r="96" spans="1:31" s="30" customFormat="1" ht="14.25" customHeight="1">
      <c r="A96" s="24">
        <v>35004</v>
      </c>
      <c r="B96" s="24" t="s">
        <v>3820</v>
      </c>
      <c r="C96" s="25" t="s">
        <v>3817</v>
      </c>
      <c r="D96" s="24" t="s">
        <v>3725</v>
      </c>
      <c r="E96" s="191">
        <v>471.90000000000003</v>
      </c>
      <c r="F96" s="39">
        <v>481.45000000000005</v>
      </c>
      <c r="G96" s="192">
        <v>495.88</v>
      </c>
      <c r="H96" s="22">
        <v>9.5500000000000114</v>
      </c>
      <c r="I96" s="20">
        <v>3.2599999999999341</v>
      </c>
      <c r="J96" s="20">
        <v>0.81000000000005912</v>
      </c>
      <c r="K96" s="20">
        <v>0.51999999999992497</v>
      </c>
      <c r="L96" s="20">
        <v>-0.22999999999996135</v>
      </c>
      <c r="M96" s="20">
        <v>2.1299999999999955</v>
      </c>
      <c r="N96" s="20">
        <v>1.5699999999999932</v>
      </c>
      <c r="O96" s="27">
        <v>4.4200000000000159</v>
      </c>
      <c r="P96" s="198">
        <v>1.9499999999999886</v>
      </c>
      <c r="Q96" s="28">
        <f t="shared" si="9"/>
        <v>2941400.0000000033</v>
      </c>
      <c r="R96" s="28">
        <f t="shared" si="1"/>
        <v>3515159.9999999916</v>
      </c>
      <c r="S96" s="28">
        <f t="shared" si="10"/>
        <v>3586439.9999999967</v>
      </c>
      <c r="T96" s="28">
        <f t="shared" si="10"/>
        <v>3632199.9999999902</v>
      </c>
      <c r="U96" s="28">
        <f t="shared" si="10"/>
        <v>3611959.9999999935</v>
      </c>
      <c r="V96" s="28">
        <f t="shared" si="10"/>
        <v>3799399.999999993</v>
      </c>
      <c r="W96" s="28">
        <f t="shared" si="10"/>
        <v>3937559.9999999925</v>
      </c>
      <c r="X96" s="28">
        <f t="shared" si="10"/>
        <v>4326519.9999999944</v>
      </c>
      <c r="Y96" s="28">
        <f t="shared" si="10"/>
        <v>4498119.9999999935</v>
      </c>
      <c r="Z96" s="203">
        <f t="shared" si="3"/>
        <v>33848759.999999948</v>
      </c>
      <c r="AA96" s="35">
        <v>16.749306992542849</v>
      </c>
      <c r="AB96" s="180">
        <v>17.088268386437285</v>
      </c>
      <c r="AC96" s="36">
        <v>17.600437277944792</v>
      </c>
      <c r="AD96" s="207">
        <v>23.979999999999961</v>
      </c>
      <c r="AE96" s="173">
        <f t="shared" si="4"/>
        <v>2110239.9999999967</v>
      </c>
    </row>
    <row r="97" spans="1:31" s="30" customFormat="1" ht="14.25" customHeight="1">
      <c r="A97" s="24">
        <v>35005</v>
      </c>
      <c r="B97" s="24" t="s">
        <v>3821</v>
      </c>
      <c r="C97" s="25" t="s">
        <v>3817</v>
      </c>
      <c r="D97" s="24" t="s">
        <v>3725</v>
      </c>
      <c r="E97" s="191">
        <v>306.45</v>
      </c>
      <c r="F97" s="39">
        <v>311.33</v>
      </c>
      <c r="G97" s="192">
        <v>313.24</v>
      </c>
      <c r="H97" s="22">
        <v>4.8799999999999955</v>
      </c>
      <c r="I97" s="20">
        <v>1.0400000000000205</v>
      </c>
      <c r="J97" s="20">
        <v>0.14999999999997726</v>
      </c>
      <c r="K97" s="20">
        <v>0</v>
      </c>
      <c r="L97" s="20">
        <v>0.36000000000001364</v>
      </c>
      <c r="M97" s="20">
        <v>0.12000000000000455</v>
      </c>
      <c r="N97" s="20">
        <v>0.24000000000000909</v>
      </c>
      <c r="O97" s="27">
        <v>0</v>
      </c>
      <c r="P97" s="198">
        <v>0</v>
      </c>
      <c r="Q97" s="28">
        <f t="shared" si="9"/>
        <v>1503039.9999999986</v>
      </c>
      <c r="R97" s="28">
        <f t="shared" si="1"/>
        <v>1686080.0000000023</v>
      </c>
      <c r="S97" s="28">
        <f t="shared" si="10"/>
        <v>1699280.0000000002</v>
      </c>
      <c r="T97" s="28">
        <f t="shared" si="10"/>
        <v>1699280.0000000002</v>
      </c>
      <c r="U97" s="28">
        <f t="shared" si="10"/>
        <v>1730960.0000000014</v>
      </c>
      <c r="V97" s="28">
        <f t="shared" si="10"/>
        <v>1741520.0000000019</v>
      </c>
      <c r="W97" s="28">
        <f t="shared" si="10"/>
        <v>1762640.0000000026</v>
      </c>
      <c r="X97" s="28">
        <f t="shared" si="10"/>
        <v>1762640.0000000026</v>
      </c>
      <c r="Y97" s="28">
        <f t="shared" si="10"/>
        <v>1762640.0000000026</v>
      </c>
      <c r="Z97" s="203">
        <f t="shared" si="3"/>
        <v>15348080.000000009</v>
      </c>
      <c r="AA97" s="35">
        <v>16.927011411716617</v>
      </c>
      <c r="AB97" s="180">
        <v>17.196562123706101</v>
      </c>
      <c r="AC97" s="36">
        <v>17.302062504833131</v>
      </c>
      <c r="AD97" s="207">
        <v>6.7900000000000196</v>
      </c>
      <c r="AE97" s="173">
        <f t="shared" si="4"/>
        <v>597520.00000000175</v>
      </c>
    </row>
    <row r="98" spans="1:31" s="30" customFormat="1" ht="14.25" customHeight="1">
      <c r="A98" s="24">
        <v>35006</v>
      </c>
      <c r="B98" s="24" t="s">
        <v>3822</v>
      </c>
      <c r="C98" s="25" t="s">
        <v>3817</v>
      </c>
      <c r="D98" s="24" t="s">
        <v>3725</v>
      </c>
      <c r="E98" s="191">
        <v>348.11</v>
      </c>
      <c r="F98" s="39">
        <v>376.6</v>
      </c>
      <c r="G98" s="192">
        <v>383.85999999999996</v>
      </c>
      <c r="H98" s="22">
        <v>28.490000000000009</v>
      </c>
      <c r="I98" s="20">
        <v>0.25</v>
      </c>
      <c r="J98" s="20">
        <v>0.30000000000001137</v>
      </c>
      <c r="K98" s="20">
        <v>3.0400000000000205</v>
      </c>
      <c r="L98" s="20">
        <v>0</v>
      </c>
      <c r="M98" s="20">
        <v>3.2699999999999818</v>
      </c>
      <c r="N98" s="20">
        <v>-1.5099999999999341</v>
      </c>
      <c r="O98" s="27">
        <v>0.12999999999993861</v>
      </c>
      <c r="P98" s="198">
        <v>1.7799999999999727</v>
      </c>
      <c r="Q98" s="28">
        <f t="shared" si="9"/>
        <v>8774920.0000000019</v>
      </c>
      <c r="R98" s="28">
        <f t="shared" si="1"/>
        <v>8818920.0000000019</v>
      </c>
      <c r="S98" s="28">
        <f t="shared" si="10"/>
        <v>8845320.0000000037</v>
      </c>
      <c r="T98" s="28">
        <f t="shared" si="10"/>
        <v>9112840.0000000056</v>
      </c>
      <c r="U98" s="28">
        <f t="shared" si="10"/>
        <v>9112840.0000000056</v>
      </c>
      <c r="V98" s="28">
        <f t="shared" si="10"/>
        <v>9400600.0000000037</v>
      </c>
      <c r="W98" s="28">
        <f t="shared" si="10"/>
        <v>9267720.0000000093</v>
      </c>
      <c r="X98" s="28">
        <f t="shared" si="10"/>
        <v>9279160.0000000037</v>
      </c>
      <c r="Y98" s="28">
        <f t="shared" si="10"/>
        <v>9435800.0000000019</v>
      </c>
      <c r="Z98" s="203">
        <f t="shared" si="3"/>
        <v>82048120.000000045</v>
      </c>
      <c r="AA98" s="35">
        <v>14.475150527261235</v>
      </c>
      <c r="AB98" s="180">
        <v>15.659825022454344</v>
      </c>
      <c r="AC98" s="36">
        <v>15.961711187252584</v>
      </c>
      <c r="AD98" s="207">
        <v>35.749999999999943</v>
      </c>
      <c r="AE98" s="173">
        <f t="shared" si="4"/>
        <v>3145999.9999999949</v>
      </c>
    </row>
    <row r="99" spans="1:31" s="30" customFormat="1" ht="14.25" customHeight="1">
      <c r="A99" s="24">
        <v>35008</v>
      </c>
      <c r="B99" s="24" t="s">
        <v>3823</v>
      </c>
      <c r="C99" s="25" t="s">
        <v>3817</v>
      </c>
      <c r="D99" s="24" t="s">
        <v>3725</v>
      </c>
      <c r="E99" s="191">
        <v>468.77</v>
      </c>
      <c r="F99" s="39">
        <v>475.40999999999997</v>
      </c>
      <c r="G99" s="192">
        <v>493.01</v>
      </c>
      <c r="H99" s="22">
        <v>6.6399999999999864</v>
      </c>
      <c r="I99" s="20">
        <v>1.480000000000075</v>
      </c>
      <c r="J99" s="20">
        <v>1.0799999999999272</v>
      </c>
      <c r="K99" s="20">
        <v>-0.24999999999994316</v>
      </c>
      <c r="L99" s="20">
        <v>1.6299999999999955</v>
      </c>
      <c r="M99" s="20">
        <v>4.1199999999999477</v>
      </c>
      <c r="N99" s="20">
        <v>7.2700000000000387</v>
      </c>
      <c r="O99" s="27">
        <v>0.70999999999997954</v>
      </c>
      <c r="P99" s="198">
        <v>1.5600000000000023</v>
      </c>
      <c r="Q99" s="28">
        <f t="shared" si="9"/>
        <v>2045119.9999999958</v>
      </c>
      <c r="R99" s="28">
        <f t="shared" si="1"/>
        <v>2305600.0000000088</v>
      </c>
      <c r="S99" s="28">
        <f t="shared" si="10"/>
        <v>2400640.0000000023</v>
      </c>
      <c r="T99" s="28">
        <f t="shared" si="10"/>
        <v>2378640.0000000075</v>
      </c>
      <c r="U99" s="28">
        <f t="shared" si="10"/>
        <v>2522080.000000007</v>
      </c>
      <c r="V99" s="28">
        <f t="shared" si="10"/>
        <v>2884640.0000000023</v>
      </c>
      <c r="W99" s="28">
        <f t="shared" si="10"/>
        <v>3524400.0000000056</v>
      </c>
      <c r="X99" s="28">
        <f t="shared" si="10"/>
        <v>3586880.0000000037</v>
      </c>
      <c r="Y99" s="28">
        <f t="shared" si="10"/>
        <v>3724160.0000000037</v>
      </c>
      <c r="Z99" s="203">
        <f t="shared" si="3"/>
        <v>25372160.000000037</v>
      </c>
      <c r="AA99" s="35">
        <v>10.748770393130252</v>
      </c>
      <c r="AB99" s="180">
        <v>10.90102381252651</v>
      </c>
      <c r="AC99" s="36">
        <v>11.30458709285395</v>
      </c>
      <c r="AD99" s="207">
        <v>24.240000000000009</v>
      </c>
      <c r="AE99" s="173">
        <f t="shared" si="4"/>
        <v>2133120.0000000009</v>
      </c>
    </row>
    <row r="100" spans="1:31" s="30" customFormat="1" ht="14.25" customHeight="1">
      <c r="A100" s="24">
        <v>35009</v>
      </c>
      <c r="B100" s="24" t="s">
        <v>3824</v>
      </c>
      <c r="C100" s="25" t="s">
        <v>3817</v>
      </c>
      <c r="D100" s="24" t="s">
        <v>3725</v>
      </c>
      <c r="E100" s="191">
        <v>266.11</v>
      </c>
      <c r="F100" s="39">
        <v>271.63</v>
      </c>
      <c r="G100" s="192">
        <v>273.53000000000003</v>
      </c>
      <c r="H100" s="22">
        <v>5.5199999999999818</v>
      </c>
      <c r="I100" s="20">
        <v>1.1000000000000227</v>
      </c>
      <c r="J100" s="20">
        <v>0.27999999999997272</v>
      </c>
      <c r="K100" s="20">
        <v>0.10000000000002274</v>
      </c>
      <c r="L100" s="20">
        <v>0</v>
      </c>
      <c r="M100" s="20">
        <v>-0.1300000000000523</v>
      </c>
      <c r="N100" s="20">
        <v>0.55000000000006821</v>
      </c>
      <c r="O100" s="27">
        <v>0</v>
      </c>
      <c r="P100" s="198">
        <v>0</v>
      </c>
      <c r="Q100" s="28">
        <f t="shared" si="9"/>
        <v>1700159.9999999942</v>
      </c>
      <c r="R100" s="28">
        <f t="shared" si="1"/>
        <v>1893759.9999999981</v>
      </c>
      <c r="S100" s="28">
        <f t="shared" si="10"/>
        <v>1918399.9999999958</v>
      </c>
      <c r="T100" s="28">
        <f t="shared" si="10"/>
        <v>1927199.9999999979</v>
      </c>
      <c r="U100" s="28">
        <f t="shared" si="10"/>
        <v>1927199.9999999979</v>
      </c>
      <c r="V100" s="28">
        <f t="shared" si="10"/>
        <v>1915759.9999999932</v>
      </c>
      <c r="W100" s="28">
        <f t="shared" si="10"/>
        <v>1964159.9999999993</v>
      </c>
      <c r="X100" s="28">
        <f t="shared" si="10"/>
        <v>1964159.9999999993</v>
      </c>
      <c r="Y100" s="28">
        <f t="shared" si="10"/>
        <v>1964159.9999999993</v>
      </c>
      <c r="Z100" s="203">
        <f t="shared" si="3"/>
        <v>17174959.999999978</v>
      </c>
      <c r="AA100" s="35">
        <v>10.90619223849278</v>
      </c>
      <c r="AB100" s="180">
        <v>11.132422673863417</v>
      </c>
      <c r="AC100" s="36">
        <v>11.210291845458382</v>
      </c>
      <c r="AD100" s="207">
        <v>7.4200000000000159</v>
      </c>
      <c r="AE100" s="173">
        <f t="shared" si="4"/>
        <v>652960.0000000014</v>
      </c>
    </row>
    <row r="101" spans="1:31" s="30" customFormat="1" ht="14.25" customHeight="1">
      <c r="A101" s="24">
        <v>35010</v>
      </c>
      <c r="B101" s="24" t="s">
        <v>3825</v>
      </c>
      <c r="C101" s="25" t="s">
        <v>3817</v>
      </c>
      <c r="D101" s="24" t="s">
        <v>3725</v>
      </c>
      <c r="E101" s="191">
        <v>299.69</v>
      </c>
      <c r="F101" s="39">
        <v>301.23</v>
      </c>
      <c r="G101" s="192">
        <v>309.18</v>
      </c>
      <c r="H101" s="22">
        <v>1.5400000000000205</v>
      </c>
      <c r="I101" s="20">
        <v>-0.54000000000002046</v>
      </c>
      <c r="J101" s="20">
        <v>1.9700000000000273</v>
      </c>
      <c r="K101" s="20">
        <v>0</v>
      </c>
      <c r="L101" s="20">
        <v>0.68999999999999773</v>
      </c>
      <c r="M101" s="20">
        <v>0.75999999999999091</v>
      </c>
      <c r="N101" s="20">
        <v>2.1200000000000045</v>
      </c>
      <c r="O101" s="27">
        <v>2.6399999999999864</v>
      </c>
      <c r="P101" s="198">
        <v>0.31000000000000227</v>
      </c>
      <c r="Q101" s="28">
        <f t="shared" si="9"/>
        <v>474320.0000000064</v>
      </c>
      <c r="R101" s="28">
        <f t="shared" si="1"/>
        <v>379280.00000000279</v>
      </c>
      <c r="S101" s="28">
        <f t="shared" si="10"/>
        <v>552640.00000000512</v>
      </c>
      <c r="T101" s="28">
        <f t="shared" si="10"/>
        <v>552640.00000000512</v>
      </c>
      <c r="U101" s="28">
        <f t="shared" si="10"/>
        <v>613360.00000000489</v>
      </c>
      <c r="V101" s="28">
        <f t="shared" si="10"/>
        <v>680240.00000000407</v>
      </c>
      <c r="W101" s="28">
        <f t="shared" si="10"/>
        <v>866800.00000000442</v>
      </c>
      <c r="X101" s="28">
        <f t="shared" si="10"/>
        <v>1099120.0000000033</v>
      </c>
      <c r="Y101" s="28">
        <f t="shared" si="10"/>
        <v>1126400.0000000035</v>
      </c>
      <c r="Z101" s="203">
        <f t="shared" si="3"/>
        <v>6344800.0000000391</v>
      </c>
      <c r="AA101" s="35">
        <v>13.241577377664862</v>
      </c>
      <c r="AB101" s="180">
        <v>13.309621120070695</v>
      </c>
      <c r="AC101" s="36">
        <v>13.660885894178726</v>
      </c>
      <c r="AD101" s="207">
        <v>9.4900000000000091</v>
      </c>
      <c r="AE101" s="173">
        <f t="shared" si="4"/>
        <v>835120.00000000081</v>
      </c>
    </row>
    <row r="102" spans="1:31" s="30" customFormat="1" ht="14.25" customHeight="1">
      <c r="A102" s="24">
        <v>35011</v>
      </c>
      <c r="B102" s="24" t="s">
        <v>3826</v>
      </c>
      <c r="C102" s="25" t="s">
        <v>3817</v>
      </c>
      <c r="D102" s="24" t="s">
        <v>3725</v>
      </c>
      <c r="E102" s="191">
        <v>692.46</v>
      </c>
      <c r="F102" s="39">
        <v>693.6</v>
      </c>
      <c r="G102" s="192">
        <v>699.57</v>
      </c>
      <c r="H102" s="22">
        <v>1.1399999999999864</v>
      </c>
      <c r="I102" s="20">
        <v>0.61000000000001364</v>
      </c>
      <c r="J102" s="20">
        <v>-0.12999999999999545</v>
      </c>
      <c r="K102" s="20">
        <v>0.22000000000002728</v>
      </c>
      <c r="L102" s="20">
        <v>0.37000000000000455</v>
      </c>
      <c r="M102" s="20">
        <v>0.33999999999991815</v>
      </c>
      <c r="N102" s="20">
        <v>0.30000000000006821</v>
      </c>
      <c r="O102" s="27">
        <v>4.2599999999999909</v>
      </c>
      <c r="P102" s="198">
        <v>0</v>
      </c>
      <c r="Q102" s="28">
        <f t="shared" si="9"/>
        <v>351119.99999999581</v>
      </c>
      <c r="R102" s="28">
        <f t="shared" si="1"/>
        <v>458479.99999999825</v>
      </c>
      <c r="S102" s="28">
        <f t="shared" si="10"/>
        <v>447039.99999999866</v>
      </c>
      <c r="T102" s="28">
        <f t="shared" si="10"/>
        <v>466400.00000000105</v>
      </c>
      <c r="U102" s="28">
        <f t="shared" si="10"/>
        <v>498960.00000000146</v>
      </c>
      <c r="V102" s="28">
        <f t="shared" si="10"/>
        <v>528879.9999999943</v>
      </c>
      <c r="W102" s="28">
        <f t="shared" si="10"/>
        <v>555280.00000000035</v>
      </c>
      <c r="X102" s="28">
        <f t="shared" si="10"/>
        <v>930159.99999999953</v>
      </c>
      <c r="Y102" s="28">
        <f t="shared" si="10"/>
        <v>930159.99999999953</v>
      </c>
      <c r="Z102" s="203">
        <f t="shared" si="3"/>
        <v>5166479.9999999888</v>
      </c>
      <c r="AA102" s="35">
        <v>7.7278134771924272</v>
      </c>
      <c r="AB102" s="180">
        <v>7.7405358111380673</v>
      </c>
      <c r="AC102" s="36">
        <v>7.8071606652218284</v>
      </c>
      <c r="AD102" s="207">
        <v>7.1100000000000136</v>
      </c>
      <c r="AE102" s="173">
        <f t="shared" si="4"/>
        <v>625680.00000000116</v>
      </c>
    </row>
    <row r="103" spans="1:31" s="30" customFormat="1" ht="14.25" customHeight="1">
      <c r="A103" s="24">
        <v>35012</v>
      </c>
      <c r="B103" s="24" t="s">
        <v>3827</v>
      </c>
      <c r="C103" s="25" t="s">
        <v>3817</v>
      </c>
      <c r="D103" s="24" t="s">
        <v>3725</v>
      </c>
      <c r="E103" s="191">
        <v>919.09</v>
      </c>
      <c r="F103" s="39">
        <v>938.59</v>
      </c>
      <c r="G103" s="192">
        <v>960.32</v>
      </c>
      <c r="H103" s="22">
        <v>19.5</v>
      </c>
      <c r="I103" s="20">
        <v>11.099999999999909</v>
      </c>
      <c r="J103" s="20">
        <v>4.4400000000001683</v>
      </c>
      <c r="K103" s="20">
        <v>-4.07000000000005</v>
      </c>
      <c r="L103" s="20">
        <v>3.0800000000000409</v>
      </c>
      <c r="M103" s="20">
        <v>5.4699999999999136</v>
      </c>
      <c r="N103" s="20">
        <v>4.4099999999999682</v>
      </c>
      <c r="O103" s="27">
        <v>-1.17999999999995</v>
      </c>
      <c r="P103" s="198">
        <v>-1.5199999999999818</v>
      </c>
      <c r="Q103" s="28">
        <f t="shared" si="9"/>
        <v>6006000</v>
      </c>
      <c r="R103" s="28">
        <f t="shared" si="1"/>
        <v>7959599.9999999842</v>
      </c>
      <c r="S103" s="28">
        <f t="shared" si="10"/>
        <v>8350319.9999999991</v>
      </c>
      <c r="T103" s="28">
        <f t="shared" si="10"/>
        <v>7992159.9999999944</v>
      </c>
      <c r="U103" s="28">
        <f t="shared" si="10"/>
        <v>8263199.9999999981</v>
      </c>
      <c r="V103" s="28">
        <f t="shared" si="10"/>
        <v>8744559.9999999907</v>
      </c>
      <c r="W103" s="28">
        <f t="shared" si="10"/>
        <v>9132639.9999999888</v>
      </c>
      <c r="X103" s="28">
        <f t="shared" si="10"/>
        <v>9028799.9999999925</v>
      </c>
      <c r="Y103" s="28">
        <f t="shared" si="10"/>
        <v>8895039.9999999944</v>
      </c>
      <c r="Z103" s="203">
        <f t="shared" si="3"/>
        <v>74372319.99999994</v>
      </c>
      <c r="AA103" s="35">
        <v>24.366958564319553</v>
      </c>
      <c r="AB103" s="180">
        <v>24.883943508127267</v>
      </c>
      <c r="AC103" s="36">
        <v>25.460050319867861</v>
      </c>
      <c r="AD103" s="207">
        <v>41.230000000000018</v>
      </c>
      <c r="AE103" s="173">
        <f t="shared" si="4"/>
        <v>3628240.0000000014</v>
      </c>
    </row>
    <row r="104" spans="1:31" s="30" customFormat="1" ht="14.25" customHeight="1">
      <c r="A104" s="24">
        <v>35013</v>
      </c>
      <c r="B104" s="24" t="s">
        <v>3828</v>
      </c>
      <c r="C104" s="25" t="s">
        <v>3817</v>
      </c>
      <c r="D104" s="24" t="s">
        <v>3725</v>
      </c>
      <c r="E104" s="191">
        <v>366.41</v>
      </c>
      <c r="F104" s="39">
        <v>366.41</v>
      </c>
      <c r="G104" s="192">
        <v>368.31</v>
      </c>
      <c r="H104" s="22">
        <v>0</v>
      </c>
      <c r="I104" s="20">
        <v>3.9399999999999977</v>
      </c>
      <c r="J104" s="20">
        <v>0.33999999999997499</v>
      </c>
      <c r="K104" s="20">
        <v>6.0000000000002274E-2</v>
      </c>
      <c r="L104" s="20">
        <v>5.0000000000011369E-2</v>
      </c>
      <c r="M104" s="20">
        <v>-3.0199999999999818</v>
      </c>
      <c r="N104" s="20">
        <v>0.20999999999997954</v>
      </c>
      <c r="O104" s="27">
        <v>0.29999999999995453</v>
      </c>
      <c r="P104" s="198">
        <v>2.0000000000038654E-2</v>
      </c>
      <c r="Q104" s="28">
        <f t="shared" si="9"/>
        <v>0</v>
      </c>
      <c r="R104" s="28">
        <f t="shared" si="1"/>
        <v>693439.99999999965</v>
      </c>
      <c r="S104" s="28">
        <f t="shared" si="10"/>
        <v>723359.99999999744</v>
      </c>
      <c r="T104" s="28">
        <f t="shared" si="10"/>
        <v>728639.99999999767</v>
      </c>
      <c r="U104" s="28">
        <f t="shared" si="10"/>
        <v>733039.99999999872</v>
      </c>
      <c r="V104" s="28">
        <f t="shared" si="10"/>
        <v>467280.00000000035</v>
      </c>
      <c r="W104" s="28">
        <f t="shared" si="10"/>
        <v>485759.99999999854</v>
      </c>
      <c r="X104" s="28">
        <f t="shared" si="10"/>
        <v>512159.99999999453</v>
      </c>
      <c r="Y104" s="28">
        <f t="shared" si="10"/>
        <v>513919.9999999979</v>
      </c>
      <c r="Z104" s="203">
        <f t="shared" si="3"/>
        <v>4857599.9999999851</v>
      </c>
      <c r="AA104" s="35">
        <v>5.740062474739088</v>
      </c>
      <c r="AB104" s="180">
        <v>5.740062474739088</v>
      </c>
      <c r="AC104" s="36">
        <v>5.7698272701922804</v>
      </c>
      <c r="AD104" s="207">
        <v>1.8999999999999773</v>
      </c>
      <c r="AE104" s="173">
        <f t="shared" si="4"/>
        <v>167199.99999999799</v>
      </c>
    </row>
    <row r="105" spans="1:31" s="30" customFormat="1" ht="14.25" customHeight="1">
      <c r="A105" s="24">
        <v>35014</v>
      </c>
      <c r="B105" s="24" t="s">
        <v>3829</v>
      </c>
      <c r="C105" s="25" t="s">
        <v>3817</v>
      </c>
      <c r="D105" s="24" t="s">
        <v>3725</v>
      </c>
      <c r="E105" s="191">
        <v>794.41</v>
      </c>
      <c r="F105" s="39">
        <v>800.32999999999993</v>
      </c>
      <c r="G105" s="192">
        <v>824.49</v>
      </c>
      <c r="H105" s="22">
        <v>5.9199999999999591</v>
      </c>
      <c r="I105" s="20">
        <v>15.470000000000141</v>
      </c>
      <c r="J105" s="20">
        <v>1.3799999999998818</v>
      </c>
      <c r="K105" s="20">
        <v>-0.11999999999989086</v>
      </c>
      <c r="L105" s="20">
        <v>3.3799999999999955</v>
      </c>
      <c r="M105" s="20">
        <v>-0.72000000000002728</v>
      </c>
      <c r="N105" s="20">
        <v>3.6100000000000136</v>
      </c>
      <c r="O105" s="27">
        <v>1.1000000000000227</v>
      </c>
      <c r="P105" s="198">
        <v>5.999999999994543E-2</v>
      </c>
      <c r="Q105" s="28">
        <f t="shared" si="9"/>
        <v>1823359.9999999872</v>
      </c>
      <c r="R105" s="28">
        <f t="shared" si="1"/>
        <v>4546080.0000000121</v>
      </c>
      <c r="S105" s="28">
        <f t="shared" si="10"/>
        <v>4667520.0000000019</v>
      </c>
      <c r="T105" s="28">
        <f t="shared" si="10"/>
        <v>4656960.0000000112</v>
      </c>
      <c r="U105" s="28">
        <f t="shared" si="10"/>
        <v>4954400.0000000112</v>
      </c>
      <c r="V105" s="28">
        <f t="shared" si="10"/>
        <v>4891040.0000000084</v>
      </c>
      <c r="W105" s="28">
        <f t="shared" si="10"/>
        <v>5208720.0000000093</v>
      </c>
      <c r="X105" s="28">
        <f t="shared" si="10"/>
        <v>5305520.0000000112</v>
      </c>
      <c r="Y105" s="28">
        <f t="shared" si="10"/>
        <v>5310800.0000000065</v>
      </c>
      <c r="Z105" s="203">
        <f t="shared" si="3"/>
        <v>41364400.000000052</v>
      </c>
      <c r="AA105" s="35">
        <v>13.678187835106218</v>
      </c>
      <c r="AB105" s="180">
        <v>13.780118666772271</v>
      </c>
      <c r="AC105" s="36">
        <v>14.196106655463458</v>
      </c>
      <c r="AD105" s="207">
        <v>30.080000000000041</v>
      </c>
      <c r="AE105" s="173">
        <f t="shared" si="4"/>
        <v>2647040.0000000037</v>
      </c>
    </row>
    <row r="106" spans="1:31" s="30" customFormat="1" ht="14.25" customHeight="1">
      <c r="A106" s="24">
        <v>35015</v>
      </c>
      <c r="B106" s="24" t="s">
        <v>3830</v>
      </c>
      <c r="C106" s="25" t="s">
        <v>3817</v>
      </c>
      <c r="D106" s="24" t="s">
        <v>3725</v>
      </c>
      <c r="E106" s="191">
        <v>438.34</v>
      </c>
      <c r="F106" s="39">
        <v>448.76</v>
      </c>
      <c r="G106" s="192">
        <v>454.87</v>
      </c>
      <c r="H106" s="22">
        <v>10.420000000000016</v>
      </c>
      <c r="I106" s="20">
        <v>2.5799999999999841</v>
      </c>
      <c r="J106" s="20">
        <v>0.55000000000006821</v>
      </c>
      <c r="K106" s="20">
        <v>-1.07000000000005</v>
      </c>
      <c r="L106" s="20">
        <v>1.2699999999999818</v>
      </c>
      <c r="M106" s="20">
        <v>0.5</v>
      </c>
      <c r="N106" s="20">
        <v>1.9500000000000455</v>
      </c>
      <c r="O106" s="27">
        <v>0.32999999999998408</v>
      </c>
      <c r="P106" s="198">
        <v>0</v>
      </c>
      <c r="Q106" s="28">
        <f t="shared" si="9"/>
        <v>3209360.0000000047</v>
      </c>
      <c r="R106" s="28">
        <f t="shared" si="1"/>
        <v>3663440.0000000019</v>
      </c>
      <c r="S106" s="28">
        <f t="shared" si="10"/>
        <v>3711840.0000000079</v>
      </c>
      <c r="T106" s="28">
        <f t="shared" si="10"/>
        <v>3617680.0000000037</v>
      </c>
      <c r="U106" s="28">
        <f t="shared" si="10"/>
        <v>3729440.0000000023</v>
      </c>
      <c r="V106" s="28">
        <f t="shared" si="10"/>
        <v>3773440.0000000023</v>
      </c>
      <c r="W106" s="28">
        <f t="shared" si="10"/>
        <v>3945040.0000000065</v>
      </c>
      <c r="X106" s="28">
        <f t="shared" si="10"/>
        <v>3974080.0000000051</v>
      </c>
      <c r="Y106" s="28">
        <f t="shared" si="10"/>
        <v>3974080.0000000051</v>
      </c>
      <c r="Z106" s="203">
        <f t="shared" si="3"/>
        <v>33598400.000000045</v>
      </c>
      <c r="AA106" s="35">
        <v>12.513667286155144</v>
      </c>
      <c r="AB106" s="180">
        <v>12.811135947746003</v>
      </c>
      <c r="AC106" s="36">
        <v>12.9855633491203</v>
      </c>
      <c r="AD106" s="207">
        <v>16.53000000000003</v>
      </c>
      <c r="AE106" s="173">
        <f t="shared" si="4"/>
        <v>1454640.0000000026</v>
      </c>
    </row>
    <row r="107" spans="1:31" s="30" customFormat="1" ht="14.25" customHeight="1">
      <c r="A107" s="24">
        <v>35016</v>
      </c>
      <c r="B107" s="24" t="s">
        <v>3831</v>
      </c>
      <c r="C107" s="25" t="s">
        <v>3817</v>
      </c>
      <c r="D107" s="24" t="s">
        <v>3725</v>
      </c>
      <c r="E107" s="191">
        <v>638.43000000000006</v>
      </c>
      <c r="F107" s="39">
        <v>638.62000000000012</v>
      </c>
      <c r="G107" s="192">
        <v>645.83000000000004</v>
      </c>
      <c r="H107" s="22">
        <v>0.19000000000005457</v>
      </c>
      <c r="I107" s="20">
        <v>1.5599999999998317</v>
      </c>
      <c r="J107" s="20">
        <v>0.61000000000012733</v>
      </c>
      <c r="K107" s="20">
        <v>1.2699999999999818</v>
      </c>
      <c r="L107" s="20">
        <v>1.8999999999999773</v>
      </c>
      <c r="M107" s="20">
        <v>1.0900000000000318</v>
      </c>
      <c r="N107" s="20">
        <v>-0.21000000000003638</v>
      </c>
      <c r="O107" s="27">
        <v>0.99000000000000909</v>
      </c>
      <c r="P107" s="198">
        <v>0</v>
      </c>
      <c r="Q107" s="28">
        <f t="shared" si="9"/>
        <v>58520.000000016807</v>
      </c>
      <c r="R107" s="28">
        <f t="shared" si="1"/>
        <v>333079.99999998725</v>
      </c>
      <c r="S107" s="28">
        <f t="shared" si="10"/>
        <v>386759.99999999849</v>
      </c>
      <c r="T107" s="28">
        <f t="shared" si="10"/>
        <v>498519.99999999686</v>
      </c>
      <c r="U107" s="28">
        <f t="shared" si="10"/>
        <v>665719.99999999488</v>
      </c>
      <c r="V107" s="28">
        <f t="shared" si="10"/>
        <v>761639.99999999767</v>
      </c>
      <c r="W107" s="28">
        <f t="shared" si="10"/>
        <v>743159.99999999441</v>
      </c>
      <c r="X107" s="28">
        <f t="shared" si="10"/>
        <v>830279.99999999523</v>
      </c>
      <c r="Y107" s="28">
        <f t="shared" si="10"/>
        <v>830279.99999999523</v>
      </c>
      <c r="Z107" s="203">
        <f t="shared" si="3"/>
        <v>5107959.9999999767</v>
      </c>
      <c r="AA107" s="35">
        <v>6.6002605243569601</v>
      </c>
      <c r="AB107" s="180">
        <v>6.6022247953022912</v>
      </c>
      <c r="AC107" s="36">
        <v>6.6767637085435458</v>
      </c>
      <c r="AD107" s="207">
        <v>7.3999999999999773</v>
      </c>
      <c r="AE107" s="173">
        <f t="shared" si="4"/>
        <v>651199.99999999802</v>
      </c>
    </row>
    <row r="108" spans="1:31" s="30" customFormat="1" ht="14.25" customHeight="1">
      <c r="A108" s="24">
        <v>35017</v>
      </c>
      <c r="B108" s="24" t="s">
        <v>3832</v>
      </c>
      <c r="C108" s="25" t="s">
        <v>3817</v>
      </c>
      <c r="D108" s="24" t="s">
        <v>3725</v>
      </c>
      <c r="E108" s="191">
        <v>372.31</v>
      </c>
      <c r="F108" s="39">
        <v>390.52</v>
      </c>
      <c r="G108" s="192">
        <v>399.82</v>
      </c>
      <c r="H108" s="22">
        <v>18.20999999999998</v>
      </c>
      <c r="I108" s="20">
        <v>1.75</v>
      </c>
      <c r="J108" s="20">
        <v>0.43000000000000682</v>
      </c>
      <c r="K108" s="20">
        <v>2.4800000000000182</v>
      </c>
      <c r="L108" s="20">
        <v>0.12999999999999545</v>
      </c>
      <c r="M108" s="20">
        <v>1.5500000000000114</v>
      </c>
      <c r="N108" s="20">
        <v>2.6199999999999477</v>
      </c>
      <c r="O108" s="27">
        <v>6.0000000000059117E-2</v>
      </c>
      <c r="P108" s="198">
        <v>0.27999999999997272</v>
      </c>
      <c r="Q108" s="28">
        <f t="shared" si="9"/>
        <v>5608679.9999999935</v>
      </c>
      <c r="R108" s="28">
        <f t="shared" si="1"/>
        <v>5916679.9999999935</v>
      </c>
      <c r="S108" s="28">
        <f t="shared" si="10"/>
        <v>5954519.9999999944</v>
      </c>
      <c r="T108" s="28">
        <f t="shared" si="10"/>
        <v>6172759.9999999963</v>
      </c>
      <c r="U108" s="28">
        <f t="shared" si="10"/>
        <v>6184199.9999999963</v>
      </c>
      <c r="V108" s="28">
        <f t="shared" si="10"/>
        <v>6320599.9999999972</v>
      </c>
      <c r="W108" s="28">
        <f t="shared" si="10"/>
        <v>6551159.9999999925</v>
      </c>
      <c r="X108" s="28">
        <f t="shared" si="10"/>
        <v>6556439.9999999981</v>
      </c>
      <c r="Y108" s="28">
        <f t="shared" si="10"/>
        <v>6581079.9999999953</v>
      </c>
      <c r="Z108" s="203">
        <f t="shared" si="3"/>
        <v>55846119.999999955</v>
      </c>
      <c r="AA108" s="35">
        <v>21.89672410751044</v>
      </c>
      <c r="AB108" s="180">
        <v>22.967711580309359</v>
      </c>
      <c r="AC108" s="36">
        <v>23.514673881079808</v>
      </c>
      <c r="AD108" s="207">
        <v>27.509999999999991</v>
      </c>
      <c r="AE108" s="173">
        <f t="shared" si="4"/>
        <v>2420879.9999999991</v>
      </c>
    </row>
    <row r="109" spans="1:31" s="30" customFormat="1" ht="14.25" customHeight="1">
      <c r="A109" s="24">
        <v>35018</v>
      </c>
      <c r="B109" s="24" t="s">
        <v>3833</v>
      </c>
      <c r="C109" s="25" t="s">
        <v>3817</v>
      </c>
      <c r="D109" s="24" t="s">
        <v>3725</v>
      </c>
      <c r="E109" s="191">
        <v>331.58</v>
      </c>
      <c r="F109" s="39">
        <v>333.33</v>
      </c>
      <c r="G109" s="192">
        <v>334.57</v>
      </c>
      <c r="H109" s="22">
        <v>1.75</v>
      </c>
      <c r="I109" s="20">
        <v>0.11000000000001364</v>
      </c>
      <c r="J109" s="20">
        <v>5.0000000000011369E-2</v>
      </c>
      <c r="K109" s="20">
        <v>0.48000000000001819</v>
      </c>
      <c r="L109" s="20">
        <v>7.9999999999984084E-2</v>
      </c>
      <c r="M109" s="20">
        <v>0.97000000000002728</v>
      </c>
      <c r="N109" s="20">
        <v>0.41999999999995907</v>
      </c>
      <c r="O109" s="27">
        <v>-0.8699999999999477</v>
      </c>
      <c r="P109" s="198">
        <v>0</v>
      </c>
      <c r="Q109" s="28">
        <f t="shared" si="9"/>
        <v>539000</v>
      </c>
      <c r="R109" s="28">
        <f t="shared" si="1"/>
        <v>558360.00000000244</v>
      </c>
      <c r="S109" s="28">
        <f t="shared" si="10"/>
        <v>562760.00000000349</v>
      </c>
      <c r="T109" s="28">
        <f t="shared" si="10"/>
        <v>605000.00000000512</v>
      </c>
      <c r="U109" s="28">
        <f t="shared" si="10"/>
        <v>612040.00000000373</v>
      </c>
      <c r="V109" s="28">
        <f t="shared" si="10"/>
        <v>697400.00000000617</v>
      </c>
      <c r="W109" s="28">
        <f t="shared" si="10"/>
        <v>734360.00000000256</v>
      </c>
      <c r="X109" s="28">
        <f t="shared" si="10"/>
        <v>657800.00000000722</v>
      </c>
      <c r="Y109" s="28">
        <f t="shared" si="10"/>
        <v>657800.00000000722</v>
      </c>
      <c r="Z109" s="203">
        <f t="shared" si="3"/>
        <v>5624520.0000000382</v>
      </c>
      <c r="AA109" s="35">
        <v>6.2437036660433884</v>
      </c>
      <c r="AB109" s="180">
        <v>6.2766564418910749</v>
      </c>
      <c r="AC109" s="36">
        <v>6.3000058373488637</v>
      </c>
      <c r="AD109" s="207">
        <v>2.9900000000000091</v>
      </c>
      <c r="AE109" s="173">
        <f t="shared" si="4"/>
        <v>263120.00000000081</v>
      </c>
    </row>
    <row r="110" spans="1:31" s="30" customFormat="1" ht="14.25" customHeight="1">
      <c r="A110" s="24">
        <v>35020</v>
      </c>
      <c r="B110" s="24" t="s">
        <v>3834</v>
      </c>
      <c r="C110" s="25" t="s">
        <v>3817</v>
      </c>
      <c r="D110" s="24" t="s">
        <v>3725</v>
      </c>
      <c r="E110" s="191">
        <v>1163.8600000000001</v>
      </c>
      <c r="F110" s="39">
        <v>1190.7800000000002</v>
      </c>
      <c r="G110" s="192">
        <v>1210.5899999999999</v>
      </c>
      <c r="H110" s="22">
        <v>26.920000000000073</v>
      </c>
      <c r="I110" s="20">
        <v>10.949999999999818</v>
      </c>
      <c r="J110" s="20">
        <v>2.3099999999999454</v>
      </c>
      <c r="K110" s="20">
        <v>-0.26999999999975444</v>
      </c>
      <c r="L110" s="20">
        <v>2.5099999999997635</v>
      </c>
      <c r="M110" s="20">
        <v>2.2899999999999636</v>
      </c>
      <c r="N110" s="20">
        <v>-0.69000000000005457</v>
      </c>
      <c r="O110" s="27">
        <v>0.85000000000013642</v>
      </c>
      <c r="P110" s="198">
        <v>1.8599999999999</v>
      </c>
      <c r="Q110" s="28">
        <f t="shared" si="9"/>
        <v>8291360.0000000224</v>
      </c>
      <c r="R110" s="28">
        <f t="shared" si="1"/>
        <v>10218559.999999991</v>
      </c>
      <c r="S110" s="28">
        <f t="shared" si="10"/>
        <v>10421839.999999985</v>
      </c>
      <c r="T110" s="28">
        <f t="shared" si="10"/>
        <v>10398080.000000007</v>
      </c>
      <c r="U110" s="28">
        <f t="shared" si="10"/>
        <v>10618959.999999987</v>
      </c>
      <c r="V110" s="28">
        <f t="shared" si="10"/>
        <v>10820479.999999983</v>
      </c>
      <c r="W110" s="28">
        <f t="shared" si="10"/>
        <v>10759759.999999978</v>
      </c>
      <c r="X110" s="28">
        <f t="shared" si="10"/>
        <v>10834559.999999989</v>
      </c>
      <c r="Y110" s="28">
        <f t="shared" si="10"/>
        <v>10998239.99999998</v>
      </c>
      <c r="Z110" s="203">
        <f t="shared" si="3"/>
        <v>93361839.999999925</v>
      </c>
      <c r="AA110" s="35">
        <v>15.011233984156345</v>
      </c>
      <c r="AB110" s="180">
        <v>15.358442771169805</v>
      </c>
      <c r="AC110" s="36">
        <v>15.613948197274436</v>
      </c>
      <c r="AD110" s="207">
        <v>46.729999999999791</v>
      </c>
      <c r="AE110" s="173">
        <f t="shared" si="4"/>
        <v>4112239.9999999814</v>
      </c>
    </row>
    <row r="111" spans="1:31" s="30" customFormat="1" ht="14.25" customHeight="1">
      <c r="A111" s="24">
        <v>35021</v>
      </c>
      <c r="B111" s="24" t="s">
        <v>3835</v>
      </c>
      <c r="C111" s="25" t="s">
        <v>3817</v>
      </c>
      <c r="D111" s="24" t="s">
        <v>3725</v>
      </c>
      <c r="E111" s="191">
        <v>241.69</v>
      </c>
      <c r="F111" s="39">
        <v>247.97</v>
      </c>
      <c r="G111" s="192">
        <v>249.83</v>
      </c>
      <c r="H111" s="22">
        <v>6.2800000000000011</v>
      </c>
      <c r="I111" s="20">
        <v>0.61000000000001364</v>
      </c>
      <c r="J111" s="20">
        <v>0.25</v>
      </c>
      <c r="K111" s="20">
        <v>0</v>
      </c>
      <c r="L111" s="20">
        <v>-0.20000000000001705</v>
      </c>
      <c r="M111" s="20">
        <v>0.83000000000001251</v>
      </c>
      <c r="N111" s="20">
        <v>-0.41999999999998749</v>
      </c>
      <c r="O111" s="27">
        <v>3.999999999996362E-2</v>
      </c>
      <c r="P111" s="198">
        <v>0.75000000000002842</v>
      </c>
      <c r="Q111" s="28">
        <f t="shared" si="9"/>
        <v>1934240.0000000002</v>
      </c>
      <c r="R111" s="28">
        <f t="shared" si="1"/>
        <v>2041600.0000000026</v>
      </c>
      <c r="S111" s="28">
        <f t="shared" si="10"/>
        <v>2063600.0000000026</v>
      </c>
      <c r="T111" s="28">
        <f t="shared" si="10"/>
        <v>2063600.0000000026</v>
      </c>
      <c r="U111" s="28">
        <f t="shared" si="10"/>
        <v>2046000.0000000012</v>
      </c>
      <c r="V111" s="28">
        <f t="shared" si="10"/>
        <v>2119040.0000000023</v>
      </c>
      <c r="W111" s="28">
        <f t="shared" si="10"/>
        <v>2082080.0000000035</v>
      </c>
      <c r="X111" s="28">
        <f t="shared" si="10"/>
        <v>2085600.0000000002</v>
      </c>
      <c r="Y111" s="28">
        <f t="shared" si="10"/>
        <v>2151600.0000000028</v>
      </c>
      <c r="Z111" s="203">
        <f t="shared" si="3"/>
        <v>18587360.000000019</v>
      </c>
      <c r="AA111" s="35">
        <v>10.223859761926917</v>
      </c>
      <c r="AB111" s="180">
        <v>10.489513447660302</v>
      </c>
      <c r="AC111" s="36">
        <v>10.568194316364774</v>
      </c>
      <c r="AD111" s="207">
        <v>8.1400000000000148</v>
      </c>
      <c r="AE111" s="173">
        <f t="shared" si="4"/>
        <v>716320.00000000128</v>
      </c>
    </row>
    <row r="112" spans="1:31" s="30" customFormat="1" ht="14.25" customHeight="1">
      <c r="A112" s="24">
        <v>35022</v>
      </c>
      <c r="B112" s="24" t="s">
        <v>3836</v>
      </c>
      <c r="C112" s="25" t="s">
        <v>3817</v>
      </c>
      <c r="D112" s="24" t="s">
        <v>3725</v>
      </c>
      <c r="E112" s="191">
        <v>456.57</v>
      </c>
      <c r="F112" s="39">
        <v>467.84999999999997</v>
      </c>
      <c r="G112" s="192">
        <v>473.49</v>
      </c>
      <c r="H112" s="22">
        <v>11.279999999999973</v>
      </c>
      <c r="I112" s="20">
        <v>3.0200000000000387</v>
      </c>
      <c r="J112" s="20">
        <v>-0.25</v>
      </c>
      <c r="K112" s="20">
        <v>0.51999999999998181</v>
      </c>
      <c r="L112" s="20">
        <v>0.43000000000000682</v>
      </c>
      <c r="M112" s="20">
        <v>1.1500000000000341</v>
      </c>
      <c r="N112" s="20">
        <v>1.0399999999999636</v>
      </c>
      <c r="O112" s="27">
        <v>-1.3600000000000136</v>
      </c>
      <c r="P112" s="198">
        <v>1.0900000000000318</v>
      </c>
      <c r="Q112" s="28">
        <f t="shared" si="9"/>
        <v>3474239.9999999907</v>
      </c>
      <c r="R112" s="28">
        <f t="shared" si="1"/>
        <v>4005759.9999999972</v>
      </c>
      <c r="S112" s="28">
        <f t="shared" si="10"/>
        <v>3983759.9999999972</v>
      </c>
      <c r="T112" s="28">
        <f t="shared" si="10"/>
        <v>4029519.9999999958</v>
      </c>
      <c r="U112" s="28">
        <f t="shared" si="10"/>
        <v>4067359.9999999963</v>
      </c>
      <c r="V112" s="28">
        <f t="shared" si="10"/>
        <v>4168559.9999999991</v>
      </c>
      <c r="W112" s="28">
        <f t="shared" si="10"/>
        <v>4260079.9999999963</v>
      </c>
      <c r="X112" s="28">
        <f t="shared" si="10"/>
        <v>4140399.9999999949</v>
      </c>
      <c r="Y112" s="28">
        <f t="shared" si="10"/>
        <v>4236319.9999999981</v>
      </c>
      <c r="Z112" s="203">
        <f t="shared" si="3"/>
        <v>36365999.99999997</v>
      </c>
      <c r="AA112" s="35">
        <v>10.828123665961503</v>
      </c>
      <c r="AB112" s="180">
        <v>11.095642852399608</v>
      </c>
      <c r="AC112" s="36">
        <v>11.229402445618661</v>
      </c>
      <c r="AD112" s="207">
        <v>16.920000000000016</v>
      </c>
      <c r="AE112" s="173">
        <f t="shared" si="4"/>
        <v>1488960.0000000014</v>
      </c>
    </row>
    <row r="113" spans="1:31" s="30" customFormat="1" ht="14.25" customHeight="1">
      <c r="A113" s="24">
        <v>35023</v>
      </c>
      <c r="B113" s="24" t="s">
        <v>3837</v>
      </c>
      <c r="C113" s="25" t="s">
        <v>3817</v>
      </c>
      <c r="D113" s="24" t="s">
        <v>3725</v>
      </c>
      <c r="E113" s="191">
        <v>416.1</v>
      </c>
      <c r="F113" s="39">
        <v>417.78000000000003</v>
      </c>
      <c r="G113" s="192">
        <v>418.24</v>
      </c>
      <c r="H113" s="22">
        <v>1.6800000000000068</v>
      </c>
      <c r="I113" s="20">
        <v>2.8799999999999955</v>
      </c>
      <c r="J113" s="20">
        <v>0.3599999999999568</v>
      </c>
      <c r="K113" s="20">
        <v>-0.92999999999994998</v>
      </c>
      <c r="L113" s="20">
        <v>0.29000000000002046</v>
      </c>
      <c r="M113" s="20">
        <v>-2.3000000000000682</v>
      </c>
      <c r="N113" s="20">
        <v>0.13999999999998636</v>
      </c>
      <c r="O113" s="27">
        <v>2.0000000000038654E-2</v>
      </c>
      <c r="P113" s="198">
        <v>0</v>
      </c>
      <c r="Q113" s="28">
        <f t="shared" si="9"/>
        <v>517440.0000000021</v>
      </c>
      <c r="R113" s="28">
        <f t="shared" si="1"/>
        <v>1024320.0000000013</v>
      </c>
      <c r="S113" s="28">
        <f t="shared" si="10"/>
        <v>1055999.9999999974</v>
      </c>
      <c r="T113" s="28">
        <f t="shared" si="10"/>
        <v>974160.00000000186</v>
      </c>
      <c r="U113" s="28">
        <f t="shared" si="10"/>
        <v>999680.00000000361</v>
      </c>
      <c r="V113" s="28">
        <f t="shared" ref="V113:Y113" si="11">U113+(M113*88000)</f>
        <v>797279.99999999767</v>
      </c>
      <c r="W113" s="28">
        <f t="shared" si="11"/>
        <v>809599.99999999651</v>
      </c>
      <c r="X113" s="28">
        <f t="shared" si="11"/>
        <v>811359.99999999988</v>
      </c>
      <c r="Y113" s="28">
        <f t="shared" si="11"/>
        <v>811359.99999999988</v>
      </c>
      <c r="Z113" s="203">
        <f t="shared" si="3"/>
        <v>7801200</v>
      </c>
      <c r="AA113" s="35">
        <v>11.669321547159653</v>
      </c>
      <c r="AB113" s="180">
        <v>11.716436327739387</v>
      </c>
      <c r="AC113" s="36">
        <v>11.729336803374316</v>
      </c>
      <c r="AD113" s="207">
        <v>2.1399999999999864</v>
      </c>
      <c r="AE113" s="173">
        <f t="shared" si="4"/>
        <v>188319.99999999881</v>
      </c>
    </row>
    <row r="114" spans="1:31" s="30" customFormat="1" ht="14.25" customHeight="1">
      <c r="A114" s="24">
        <v>35024</v>
      </c>
      <c r="B114" s="24" t="s">
        <v>3838</v>
      </c>
      <c r="C114" s="25" t="s">
        <v>3817</v>
      </c>
      <c r="D114" s="24" t="s">
        <v>3725</v>
      </c>
      <c r="E114" s="191">
        <v>690.97</v>
      </c>
      <c r="F114" s="39">
        <v>705.93000000000006</v>
      </c>
      <c r="G114" s="192">
        <v>725</v>
      </c>
      <c r="H114" s="22">
        <v>14.960000000000036</v>
      </c>
      <c r="I114" s="20">
        <v>2.8299999999999272</v>
      </c>
      <c r="J114" s="20">
        <v>1.6200000000000045</v>
      </c>
      <c r="K114" s="20">
        <v>1.5599999999999454</v>
      </c>
      <c r="L114" s="20">
        <v>0.55000000000006821</v>
      </c>
      <c r="M114" s="20">
        <v>1.1000000000000227</v>
      </c>
      <c r="N114" s="20">
        <v>2.32000000000005</v>
      </c>
      <c r="O114" s="27">
        <v>8.7499999999998863</v>
      </c>
      <c r="P114" s="198">
        <v>0.34000000000003183</v>
      </c>
      <c r="Q114" s="28">
        <f t="shared" si="9"/>
        <v>4607680.0000000112</v>
      </c>
      <c r="R114" s="28">
        <f t="shared" si="1"/>
        <v>5105759.9999999981</v>
      </c>
      <c r="S114" s="28">
        <f t="shared" ref="S114:Y151" si="12">R114+(J114*88000)</f>
        <v>5248319.9999999981</v>
      </c>
      <c r="T114" s="28">
        <f t="shared" si="12"/>
        <v>5385599.9999999935</v>
      </c>
      <c r="U114" s="28">
        <f t="shared" si="12"/>
        <v>5433999.9999999991</v>
      </c>
      <c r="V114" s="28">
        <f t="shared" si="12"/>
        <v>5530800.0000000009</v>
      </c>
      <c r="W114" s="28">
        <f t="shared" si="12"/>
        <v>5734960.0000000056</v>
      </c>
      <c r="X114" s="28">
        <f t="shared" si="12"/>
        <v>6504959.9999999953</v>
      </c>
      <c r="Y114" s="28">
        <f t="shared" si="12"/>
        <v>6534879.9999999981</v>
      </c>
      <c r="Z114" s="203">
        <f t="shared" si="3"/>
        <v>50086960</v>
      </c>
      <c r="AA114" s="35">
        <v>13.051822328840867</v>
      </c>
      <c r="AB114" s="180">
        <v>13.334403717380832</v>
      </c>
      <c r="AC114" s="36">
        <v>13.694619431248286</v>
      </c>
      <c r="AD114" s="207">
        <v>34.029999999999973</v>
      </c>
      <c r="AE114" s="173">
        <f t="shared" si="4"/>
        <v>2994639.9999999977</v>
      </c>
    </row>
    <row r="115" spans="1:31" s="30" customFormat="1" ht="14.25" customHeight="1">
      <c r="A115" s="24">
        <v>35026</v>
      </c>
      <c r="B115" s="24" t="s">
        <v>3839</v>
      </c>
      <c r="C115" s="25" t="s">
        <v>3817</v>
      </c>
      <c r="D115" s="24" t="s">
        <v>3725</v>
      </c>
      <c r="E115" s="191">
        <v>501.29</v>
      </c>
      <c r="F115" s="39">
        <v>507.55</v>
      </c>
      <c r="G115" s="192">
        <v>513.58000000000004</v>
      </c>
      <c r="H115" s="22">
        <v>6.2599999999999909</v>
      </c>
      <c r="I115" s="20">
        <v>3.339999999999975</v>
      </c>
      <c r="J115" s="20">
        <v>0.58999999999997499</v>
      </c>
      <c r="K115" s="20">
        <v>0.56000000000000227</v>
      </c>
      <c r="L115" s="20">
        <v>-1.839999999999975</v>
      </c>
      <c r="M115" s="20">
        <v>-0.99999999999994316</v>
      </c>
      <c r="N115" s="20">
        <v>1.7399999999999523</v>
      </c>
      <c r="O115" s="27">
        <v>1.0600000000000023</v>
      </c>
      <c r="P115" s="198">
        <v>1.5800000000000409</v>
      </c>
      <c r="Q115" s="28">
        <f t="shared" si="9"/>
        <v>1928079.9999999974</v>
      </c>
      <c r="R115" s="28">
        <f t="shared" si="1"/>
        <v>2515919.999999993</v>
      </c>
      <c r="S115" s="28">
        <f t="shared" si="12"/>
        <v>2567839.9999999907</v>
      </c>
      <c r="T115" s="28">
        <f t="shared" si="12"/>
        <v>2617119.9999999907</v>
      </c>
      <c r="U115" s="28">
        <f t="shared" si="12"/>
        <v>2455199.999999993</v>
      </c>
      <c r="V115" s="28">
        <f t="shared" si="12"/>
        <v>2367199.9999999981</v>
      </c>
      <c r="W115" s="28">
        <f t="shared" si="12"/>
        <v>2520319.9999999939</v>
      </c>
      <c r="X115" s="28">
        <f t="shared" si="12"/>
        <v>2613599.9999999939</v>
      </c>
      <c r="Y115" s="28">
        <f t="shared" si="12"/>
        <v>2752639.9999999977</v>
      </c>
      <c r="Z115" s="203">
        <f t="shared" si="3"/>
        <v>22337919.999999944</v>
      </c>
      <c r="AA115" s="35">
        <v>13.007815743585486</v>
      </c>
      <c r="AB115" s="180">
        <v>13.170254504691522</v>
      </c>
      <c r="AC115" s="36">
        <v>13.326725068504524</v>
      </c>
      <c r="AD115" s="207">
        <v>12.29000000000002</v>
      </c>
      <c r="AE115" s="173">
        <f t="shared" si="4"/>
        <v>1081520.0000000019</v>
      </c>
    </row>
    <row r="116" spans="1:31" s="30" customFormat="1" ht="14.25" customHeight="1">
      <c r="A116" s="24">
        <v>35027</v>
      </c>
      <c r="B116" s="24" t="s">
        <v>3840</v>
      </c>
      <c r="C116" s="25" t="s">
        <v>3817</v>
      </c>
      <c r="D116" s="24" t="s">
        <v>3725</v>
      </c>
      <c r="E116" s="191">
        <v>469.21000000000004</v>
      </c>
      <c r="F116" s="39">
        <v>495.67</v>
      </c>
      <c r="G116" s="192">
        <v>515.30000000000007</v>
      </c>
      <c r="H116" s="22">
        <v>26.45999999999998</v>
      </c>
      <c r="I116" s="20">
        <v>3.3199999999999932</v>
      </c>
      <c r="J116" s="20">
        <v>0.11000000000001364</v>
      </c>
      <c r="K116" s="20">
        <v>2.0000000000038654E-2</v>
      </c>
      <c r="L116" s="20">
        <v>2.2599999999999341</v>
      </c>
      <c r="M116" s="20">
        <v>1.3299999999999841</v>
      </c>
      <c r="N116" s="20">
        <v>4.3900000000000432</v>
      </c>
      <c r="O116" s="27">
        <v>5.3700000000000045</v>
      </c>
      <c r="P116" s="198">
        <v>2.8300000000000409</v>
      </c>
      <c r="Q116" s="28">
        <f t="shared" si="9"/>
        <v>8149679.9999999935</v>
      </c>
      <c r="R116" s="28">
        <f t="shared" si="1"/>
        <v>8733999.9999999925</v>
      </c>
      <c r="S116" s="28">
        <f t="shared" si="12"/>
        <v>8743679.9999999944</v>
      </c>
      <c r="T116" s="28">
        <f t="shared" si="12"/>
        <v>8745439.9999999981</v>
      </c>
      <c r="U116" s="28">
        <f t="shared" si="12"/>
        <v>8944319.9999999925</v>
      </c>
      <c r="V116" s="28">
        <f t="shared" si="12"/>
        <v>9061359.9999999907</v>
      </c>
      <c r="W116" s="28">
        <f t="shared" si="12"/>
        <v>9447679.9999999944</v>
      </c>
      <c r="X116" s="28">
        <f t="shared" si="12"/>
        <v>9920239.9999999944</v>
      </c>
      <c r="Y116" s="28">
        <f t="shared" si="12"/>
        <v>10169279.999999998</v>
      </c>
      <c r="Z116" s="203">
        <f t="shared" si="3"/>
        <v>81915679.999999955</v>
      </c>
      <c r="AA116" s="35">
        <v>19.231415561047786</v>
      </c>
      <c r="AB116" s="180">
        <v>20.315926240158046</v>
      </c>
      <c r="AC116" s="36">
        <v>21.120497087887994</v>
      </c>
      <c r="AD116" s="207">
        <v>46.090000000000032</v>
      </c>
      <c r="AE116" s="173">
        <f t="shared" si="4"/>
        <v>4055920.0000000028</v>
      </c>
    </row>
    <row r="117" spans="1:31" s="30" customFormat="1" ht="14.25" customHeight="1">
      <c r="A117" s="24">
        <v>35028</v>
      </c>
      <c r="B117" s="24" t="s">
        <v>3841</v>
      </c>
      <c r="C117" s="25" t="s">
        <v>3817</v>
      </c>
      <c r="D117" s="24" t="s">
        <v>3725</v>
      </c>
      <c r="E117" s="191">
        <v>625.73</v>
      </c>
      <c r="F117" s="39">
        <v>641.93000000000006</v>
      </c>
      <c r="G117" s="192">
        <v>661.88</v>
      </c>
      <c r="H117" s="22">
        <v>16.200000000000045</v>
      </c>
      <c r="I117" s="20">
        <v>3.0499999999999545</v>
      </c>
      <c r="J117" s="20">
        <v>1.6899999999999409</v>
      </c>
      <c r="K117" s="20">
        <v>-0.68999999999994088</v>
      </c>
      <c r="L117" s="20">
        <v>1.0900000000000318</v>
      </c>
      <c r="M117" s="20">
        <v>9.5999999999999091</v>
      </c>
      <c r="N117" s="20">
        <v>-8.9999999999918145E-2</v>
      </c>
      <c r="O117" s="27">
        <v>-0.79999999999995453</v>
      </c>
      <c r="P117" s="198">
        <v>6.0999999999999091</v>
      </c>
      <c r="Q117" s="28">
        <f t="shared" si="9"/>
        <v>4989600.000000014</v>
      </c>
      <c r="R117" s="28">
        <f t="shared" si="1"/>
        <v>5526400.0000000056</v>
      </c>
      <c r="S117" s="28">
        <f t="shared" si="12"/>
        <v>5675120</v>
      </c>
      <c r="T117" s="28">
        <f t="shared" si="12"/>
        <v>5614400.0000000056</v>
      </c>
      <c r="U117" s="28">
        <f t="shared" si="12"/>
        <v>5710320.0000000084</v>
      </c>
      <c r="V117" s="28">
        <f t="shared" si="12"/>
        <v>6555120</v>
      </c>
      <c r="W117" s="28">
        <f t="shared" si="12"/>
        <v>6547200.0000000075</v>
      </c>
      <c r="X117" s="28">
        <f t="shared" si="12"/>
        <v>6476800.0000000112</v>
      </c>
      <c r="Y117" s="28">
        <f t="shared" si="12"/>
        <v>7013600.0000000028</v>
      </c>
      <c r="Z117" s="203">
        <f t="shared" si="3"/>
        <v>54108560.000000045</v>
      </c>
      <c r="AA117" s="35">
        <v>10.764728752851473</v>
      </c>
      <c r="AB117" s="180">
        <v>11.043425004902989</v>
      </c>
      <c r="AC117" s="36">
        <v>11.386634278262724</v>
      </c>
      <c r="AD117" s="207">
        <v>36.149999999999977</v>
      </c>
      <c r="AE117" s="173">
        <f t="shared" si="4"/>
        <v>3181199.9999999981</v>
      </c>
    </row>
    <row r="118" spans="1:31" s="30" customFormat="1" ht="14.25" customHeight="1">
      <c r="A118" s="24">
        <v>35029</v>
      </c>
      <c r="B118" s="24" t="s">
        <v>3842</v>
      </c>
      <c r="C118" s="25" t="s">
        <v>3817</v>
      </c>
      <c r="D118" s="24" t="s">
        <v>3725</v>
      </c>
      <c r="E118" s="191">
        <v>471.77</v>
      </c>
      <c r="F118" s="39">
        <v>477.16999999999996</v>
      </c>
      <c r="G118" s="192">
        <v>482.72</v>
      </c>
      <c r="H118" s="22">
        <v>5.3999999999999773</v>
      </c>
      <c r="I118" s="20">
        <v>2.6000000000000227</v>
      </c>
      <c r="J118" s="20">
        <v>1.999999999998181E-2</v>
      </c>
      <c r="K118" s="20">
        <v>0.68000000000006366</v>
      </c>
      <c r="L118" s="20">
        <v>-0.22000000000002728</v>
      </c>
      <c r="M118" s="20">
        <v>2.2600000000000477</v>
      </c>
      <c r="N118" s="20">
        <v>-0.36000000000007049</v>
      </c>
      <c r="O118" s="27">
        <v>0.3900000000000432</v>
      </c>
      <c r="P118" s="198">
        <v>0.18000000000000682</v>
      </c>
      <c r="Q118" s="28">
        <f t="shared" si="9"/>
        <v>1663199.999999993</v>
      </c>
      <c r="R118" s="28">
        <f t="shared" si="1"/>
        <v>2120799.9999999972</v>
      </c>
      <c r="S118" s="28">
        <f t="shared" si="12"/>
        <v>2122559.9999999958</v>
      </c>
      <c r="T118" s="28">
        <f t="shared" si="12"/>
        <v>2182400.0000000014</v>
      </c>
      <c r="U118" s="28">
        <f t="shared" si="12"/>
        <v>2163039.9999999991</v>
      </c>
      <c r="V118" s="28">
        <f t="shared" si="12"/>
        <v>2361920.0000000033</v>
      </c>
      <c r="W118" s="28">
        <f t="shared" si="12"/>
        <v>2330239.9999999972</v>
      </c>
      <c r="X118" s="28">
        <f t="shared" si="12"/>
        <v>2364560.0000000009</v>
      </c>
      <c r="Y118" s="28">
        <f t="shared" si="12"/>
        <v>2380400.0000000014</v>
      </c>
      <c r="Z118" s="203">
        <f t="shared" si="3"/>
        <v>19689119.999999985</v>
      </c>
      <c r="AA118" s="35">
        <v>10.827763802948791</v>
      </c>
      <c r="AB118" s="180">
        <v>10.951701154912509</v>
      </c>
      <c r="AC118" s="36">
        <v>11.079081211097442</v>
      </c>
      <c r="AD118" s="207">
        <v>10.950000000000045</v>
      </c>
      <c r="AE118" s="173">
        <f t="shared" si="4"/>
        <v>963600.00000000396</v>
      </c>
    </row>
    <row r="119" spans="1:31" s="30" customFormat="1" ht="14.25" customHeight="1">
      <c r="A119" s="24">
        <v>35030</v>
      </c>
      <c r="B119" s="24" t="s">
        <v>3843</v>
      </c>
      <c r="C119" s="25" t="s">
        <v>3817</v>
      </c>
      <c r="D119" s="24" t="s">
        <v>3725</v>
      </c>
      <c r="E119" s="191">
        <v>591.13</v>
      </c>
      <c r="F119" s="39">
        <v>599.02</v>
      </c>
      <c r="G119" s="192">
        <v>604.56000000000006</v>
      </c>
      <c r="H119" s="22">
        <v>7.8899999999999864</v>
      </c>
      <c r="I119" s="20">
        <v>4</v>
      </c>
      <c r="J119" s="20">
        <v>0.51999999999998181</v>
      </c>
      <c r="K119" s="20">
        <v>2.9999999999972715E-2</v>
      </c>
      <c r="L119" s="20">
        <v>5.0000000000068212E-2</v>
      </c>
      <c r="M119" s="20">
        <v>0.73000000000001819</v>
      </c>
      <c r="N119" s="20">
        <v>-0.17000000000007276</v>
      </c>
      <c r="O119" s="27">
        <v>0.38000000000010914</v>
      </c>
      <c r="P119" s="198">
        <v>0</v>
      </c>
      <c r="Q119" s="28">
        <f t="shared" si="9"/>
        <v>2430119.9999999958</v>
      </c>
      <c r="R119" s="28">
        <f t="shared" si="1"/>
        <v>3134119.9999999958</v>
      </c>
      <c r="S119" s="28">
        <f t="shared" si="12"/>
        <v>3179879.9999999944</v>
      </c>
      <c r="T119" s="28">
        <f t="shared" si="12"/>
        <v>3182519.9999999921</v>
      </c>
      <c r="U119" s="28">
        <f t="shared" si="12"/>
        <v>3186919.9999999981</v>
      </c>
      <c r="V119" s="28">
        <f t="shared" si="12"/>
        <v>3251159.9999999995</v>
      </c>
      <c r="W119" s="28">
        <f t="shared" si="12"/>
        <v>3236199.999999993</v>
      </c>
      <c r="X119" s="28">
        <f t="shared" si="12"/>
        <v>3269640.0000000028</v>
      </c>
      <c r="Y119" s="28">
        <f t="shared" si="12"/>
        <v>3269640.0000000028</v>
      </c>
      <c r="Z119" s="203">
        <f t="shared" si="3"/>
        <v>28140199.999999974</v>
      </c>
      <c r="AA119" s="35">
        <v>12.759973147350676</v>
      </c>
      <c r="AB119" s="180">
        <v>12.930284564691355</v>
      </c>
      <c r="AC119" s="36">
        <v>13.049869514256295</v>
      </c>
      <c r="AD119" s="207">
        <v>13.430000000000064</v>
      </c>
      <c r="AE119" s="173">
        <f t="shared" si="4"/>
        <v>1181840.0000000056</v>
      </c>
    </row>
    <row r="120" spans="1:31" s="30" customFormat="1" ht="14.25" customHeight="1">
      <c r="A120" s="24">
        <v>35032</v>
      </c>
      <c r="B120" s="24" t="s">
        <v>3844</v>
      </c>
      <c r="C120" s="25" t="s">
        <v>3817</v>
      </c>
      <c r="D120" s="24" t="s">
        <v>3725</v>
      </c>
      <c r="E120" s="191">
        <v>482.11</v>
      </c>
      <c r="F120" s="39">
        <v>483.47</v>
      </c>
      <c r="G120" s="192">
        <v>504.98</v>
      </c>
      <c r="H120" s="22">
        <v>1.3600000000000136</v>
      </c>
      <c r="I120" s="20">
        <v>1.4700000000000273</v>
      </c>
      <c r="J120" s="20">
        <v>0.72999999999996135</v>
      </c>
      <c r="K120" s="20">
        <v>0.73000000000001819</v>
      </c>
      <c r="L120" s="20">
        <v>0.97000000000002728</v>
      </c>
      <c r="M120" s="20">
        <v>6.9999999999936335E-2</v>
      </c>
      <c r="N120" s="20">
        <v>0.74000000000000909</v>
      </c>
      <c r="O120" s="27">
        <v>4.9399999999999977</v>
      </c>
      <c r="P120" s="198">
        <v>11.860000000000014</v>
      </c>
      <c r="Q120" s="28">
        <f t="shared" si="9"/>
        <v>418880.00000000413</v>
      </c>
      <c r="R120" s="28">
        <f t="shared" si="1"/>
        <v>677600.00000000896</v>
      </c>
      <c r="S120" s="28">
        <f t="shared" si="12"/>
        <v>741840.00000000559</v>
      </c>
      <c r="T120" s="28">
        <f t="shared" si="12"/>
        <v>806080.00000000722</v>
      </c>
      <c r="U120" s="28">
        <f t="shared" si="12"/>
        <v>891440.00000000966</v>
      </c>
      <c r="V120" s="28">
        <f t="shared" si="12"/>
        <v>897600.00000000407</v>
      </c>
      <c r="W120" s="28">
        <f t="shared" si="12"/>
        <v>962720.00000000489</v>
      </c>
      <c r="X120" s="28">
        <f t="shared" si="12"/>
        <v>1397440.0000000047</v>
      </c>
      <c r="Y120" s="28">
        <f t="shared" si="12"/>
        <v>2441120.0000000056</v>
      </c>
      <c r="Z120" s="203">
        <f t="shared" si="3"/>
        <v>9234720.0000000559</v>
      </c>
      <c r="AA120" s="35">
        <v>11.297829062072328</v>
      </c>
      <c r="AB120" s="180">
        <v>11.32969948069965</v>
      </c>
      <c r="AC120" s="36">
        <v>11.833767645900901</v>
      </c>
      <c r="AD120" s="207">
        <v>22.870000000000005</v>
      </c>
      <c r="AE120" s="173">
        <f t="shared" si="4"/>
        <v>2012560.0000000005</v>
      </c>
    </row>
    <row r="121" spans="1:31" s="30" customFormat="1" ht="14.25" customHeight="1">
      <c r="A121" s="24">
        <v>35033</v>
      </c>
      <c r="B121" s="24" t="s">
        <v>3845</v>
      </c>
      <c r="C121" s="25" t="s">
        <v>3817</v>
      </c>
      <c r="D121" s="24" t="s">
        <v>3725</v>
      </c>
      <c r="E121" s="191">
        <v>4647.2700000000004</v>
      </c>
      <c r="F121" s="39">
        <v>4725.8100000000004</v>
      </c>
      <c r="G121" s="192">
        <v>4901.51</v>
      </c>
      <c r="H121" s="22">
        <v>78.539999999999964</v>
      </c>
      <c r="I121" s="20">
        <v>25.859999999999673</v>
      </c>
      <c r="J121" s="20">
        <v>12.640000000000327</v>
      </c>
      <c r="K121" s="20">
        <v>5.5299999999997453</v>
      </c>
      <c r="L121" s="20">
        <v>15.1899999999996</v>
      </c>
      <c r="M121" s="20">
        <v>27.690000000000509</v>
      </c>
      <c r="N121" s="20">
        <v>8.3200000000006185</v>
      </c>
      <c r="O121" s="27">
        <v>34.179999999999382</v>
      </c>
      <c r="P121" s="198">
        <v>46.289999999999964</v>
      </c>
      <c r="Q121" s="28">
        <f t="shared" si="9"/>
        <v>24190319.999999993</v>
      </c>
      <c r="R121" s="28">
        <f t="shared" si="1"/>
        <v>28741679.999999933</v>
      </c>
      <c r="S121" s="28">
        <f t="shared" si="12"/>
        <v>29853999.999999963</v>
      </c>
      <c r="T121" s="28">
        <f t="shared" si="12"/>
        <v>30340639.99999994</v>
      </c>
      <c r="U121" s="28">
        <f t="shared" si="12"/>
        <v>31677359.999999907</v>
      </c>
      <c r="V121" s="28">
        <f t="shared" si="12"/>
        <v>34114079.999999955</v>
      </c>
      <c r="W121" s="28">
        <f t="shared" si="12"/>
        <v>34846240.000000007</v>
      </c>
      <c r="X121" s="28">
        <f t="shared" si="12"/>
        <v>37854079.999999955</v>
      </c>
      <c r="Y121" s="28">
        <f t="shared" si="12"/>
        <v>41927599.999999955</v>
      </c>
      <c r="Z121" s="203">
        <f t="shared" si="3"/>
        <v>293545999.99999958</v>
      </c>
      <c r="AA121" s="35">
        <v>20.138024334957315</v>
      </c>
      <c r="AB121" s="180">
        <v>20.47836187318245</v>
      </c>
      <c r="AC121" s="36">
        <v>21.23972303267006</v>
      </c>
      <c r="AD121" s="207">
        <v>254.23999999999978</v>
      </c>
      <c r="AE121" s="173">
        <f t="shared" si="4"/>
        <v>22373119.999999981</v>
      </c>
    </row>
    <row r="122" spans="1:31" s="30" customFormat="1" ht="14.25" customHeight="1">
      <c r="A122" s="24">
        <v>35034</v>
      </c>
      <c r="B122" s="24" t="s">
        <v>3846</v>
      </c>
      <c r="C122" s="25" t="s">
        <v>3817</v>
      </c>
      <c r="D122" s="24" t="s">
        <v>3725</v>
      </c>
      <c r="E122" s="191">
        <v>259.77</v>
      </c>
      <c r="F122" s="39">
        <v>264.45999999999998</v>
      </c>
      <c r="G122" s="192">
        <v>269.26</v>
      </c>
      <c r="H122" s="22">
        <v>4.6899999999999977</v>
      </c>
      <c r="I122" s="20">
        <v>1.0799999999999841</v>
      </c>
      <c r="J122" s="20">
        <v>0.22000000000008413</v>
      </c>
      <c r="K122" s="20">
        <v>0.62999999999993861</v>
      </c>
      <c r="L122" s="20">
        <v>0.30000000000001137</v>
      </c>
      <c r="M122" s="20">
        <v>2.0299999999999727</v>
      </c>
      <c r="N122" s="20">
        <v>0.16000000000008185</v>
      </c>
      <c r="O122" s="27">
        <v>0.3599999999999568</v>
      </c>
      <c r="P122" s="198">
        <v>1.999999999998181E-2</v>
      </c>
      <c r="Q122" s="28">
        <f t="shared" si="9"/>
        <v>1444519.9999999991</v>
      </c>
      <c r="R122" s="28">
        <f t="shared" si="1"/>
        <v>1634599.9999999963</v>
      </c>
      <c r="S122" s="28">
        <f t="shared" si="12"/>
        <v>1653960.0000000037</v>
      </c>
      <c r="T122" s="28">
        <f t="shared" si="12"/>
        <v>1709399.9999999984</v>
      </c>
      <c r="U122" s="28">
        <f t="shared" si="12"/>
        <v>1735799.9999999993</v>
      </c>
      <c r="V122" s="28">
        <f t="shared" si="12"/>
        <v>1914439.999999997</v>
      </c>
      <c r="W122" s="28">
        <f t="shared" si="12"/>
        <v>1928520.0000000042</v>
      </c>
      <c r="X122" s="28">
        <f t="shared" si="12"/>
        <v>1960200.0000000005</v>
      </c>
      <c r="Y122" s="28">
        <f t="shared" si="12"/>
        <v>1961959.9999999988</v>
      </c>
      <c r="Z122" s="203">
        <f t="shared" si="3"/>
        <v>15943399.999999994</v>
      </c>
      <c r="AA122" s="35">
        <v>11.509933892207078</v>
      </c>
      <c r="AB122" s="180">
        <v>11.717739219821704</v>
      </c>
      <c r="AC122" s="36">
        <v>11.930418446378249</v>
      </c>
      <c r="AD122" s="207">
        <v>9.4900000000000091</v>
      </c>
      <c r="AE122" s="173">
        <f t="shared" si="4"/>
        <v>835120.00000000081</v>
      </c>
    </row>
    <row r="123" spans="1:31" s="30" customFormat="1" ht="14.25" customHeight="1">
      <c r="A123" s="24">
        <v>35035</v>
      </c>
      <c r="B123" s="24" t="s">
        <v>3847</v>
      </c>
      <c r="C123" s="25" t="s">
        <v>3817</v>
      </c>
      <c r="D123" s="24" t="s">
        <v>3725</v>
      </c>
      <c r="E123" s="191">
        <v>211.72</v>
      </c>
      <c r="F123" s="39">
        <v>224.11</v>
      </c>
      <c r="G123" s="192">
        <v>237.54000000000002</v>
      </c>
      <c r="H123" s="22">
        <v>12.390000000000015</v>
      </c>
      <c r="I123" s="20">
        <v>0.87999999999999545</v>
      </c>
      <c r="J123" s="20">
        <v>0.36000000000001364</v>
      </c>
      <c r="K123" s="20">
        <v>0.22999999999996135</v>
      </c>
      <c r="L123" s="20">
        <v>2.3200000000000216</v>
      </c>
      <c r="M123" s="20">
        <v>2.7800000000000011</v>
      </c>
      <c r="N123" s="20">
        <v>3.7700000000000102</v>
      </c>
      <c r="O123" s="27">
        <v>0</v>
      </c>
      <c r="P123" s="198">
        <v>3.0900000000000034</v>
      </c>
      <c r="Q123" s="28">
        <f t="shared" si="9"/>
        <v>3816120.0000000056</v>
      </c>
      <c r="R123" s="28">
        <f t="shared" si="1"/>
        <v>3971000.0000000047</v>
      </c>
      <c r="S123" s="28">
        <f t="shared" si="12"/>
        <v>4002680.0000000061</v>
      </c>
      <c r="T123" s="28">
        <f t="shared" si="12"/>
        <v>4022920.0000000028</v>
      </c>
      <c r="U123" s="28">
        <f t="shared" si="12"/>
        <v>4227080.0000000047</v>
      </c>
      <c r="V123" s="28">
        <f t="shared" si="12"/>
        <v>4471720.0000000047</v>
      </c>
      <c r="W123" s="28">
        <f t="shared" si="12"/>
        <v>4803480.0000000056</v>
      </c>
      <c r="X123" s="28">
        <f t="shared" si="12"/>
        <v>4803480.0000000056</v>
      </c>
      <c r="Y123" s="28">
        <f t="shared" si="12"/>
        <v>5075400.0000000056</v>
      </c>
      <c r="Z123" s="203">
        <f t="shared" si="3"/>
        <v>39193880.000000045</v>
      </c>
      <c r="AA123" s="35">
        <v>14.935839100407044</v>
      </c>
      <c r="AB123" s="180">
        <v>15.809894675950421</v>
      </c>
      <c r="AC123" s="36">
        <v>16.757317305453853</v>
      </c>
      <c r="AD123" s="207">
        <v>25.820000000000022</v>
      </c>
      <c r="AE123" s="173">
        <f t="shared" si="4"/>
        <v>2272160.0000000019</v>
      </c>
    </row>
    <row r="124" spans="1:31" s="30" customFormat="1" ht="14.25" customHeight="1">
      <c r="A124" s="24">
        <v>35036</v>
      </c>
      <c r="B124" s="24" t="s">
        <v>3848</v>
      </c>
      <c r="C124" s="25" t="s">
        <v>3817</v>
      </c>
      <c r="D124" s="24" t="s">
        <v>3725</v>
      </c>
      <c r="E124" s="191">
        <v>572.61</v>
      </c>
      <c r="F124" s="39">
        <v>577.45000000000005</v>
      </c>
      <c r="G124" s="192">
        <v>581.8900000000001</v>
      </c>
      <c r="H124" s="22">
        <v>4.8400000000000318</v>
      </c>
      <c r="I124" s="20">
        <v>1.2599999999999909</v>
      </c>
      <c r="J124" s="20">
        <v>1.3300000000000409</v>
      </c>
      <c r="K124" s="20">
        <v>-0.22000000000014097</v>
      </c>
      <c r="L124" s="20">
        <v>-0.27999999999997272</v>
      </c>
      <c r="M124" s="20">
        <v>0.97000000000002728</v>
      </c>
      <c r="N124" s="20">
        <v>0.91999999999995907</v>
      </c>
      <c r="O124" s="27">
        <v>0.38000000000010914</v>
      </c>
      <c r="P124" s="198">
        <v>8.0000000000040927E-2</v>
      </c>
      <c r="Q124" s="28">
        <f t="shared" si="9"/>
        <v>1490720.0000000098</v>
      </c>
      <c r="R124" s="28">
        <f t="shared" si="1"/>
        <v>1712480.0000000081</v>
      </c>
      <c r="S124" s="28">
        <f t="shared" si="12"/>
        <v>1829520.0000000116</v>
      </c>
      <c r="T124" s="28">
        <f t="shared" si="12"/>
        <v>1810159.9999999993</v>
      </c>
      <c r="U124" s="28">
        <f t="shared" si="12"/>
        <v>1785520.0000000016</v>
      </c>
      <c r="V124" s="28">
        <f t="shared" si="12"/>
        <v>1870880.000000004</v>
      </c>
      <c r="W124" s="28">
        <f t="shared" si="12"/>
        <v>1951840.0000000005</v>
      </c>
      <c r="X124" s="28">
        <f t="shared" si="12"/>
        <v>1985280.00000001</v>
      </c>
      <c r="Y124" s="28">
        <f t="shared" si="12"/>
        <v>1992320.0000000135</v>
      </c>
      <c r="Z124" s="203">
        <f t="shared" si="3"/>
        <v>16428720.000000056</v>
      </c>
      <c r="AA124" s="35">
        <v>22.719373422844356</v>
      </c>
      <c r="AB124" s="180">
        <v>22.911409481185228</v>
      </c>
      <c r="AC124" s="36">
        <v>23.087574790902892</v>
      </c>
      <c r="AD124" s="207">
        <v>9.2800000000000864</v>
      </c>
      <c r="AE124" s="173">
        <f t="shared" si="4"/>
        <v>816640.00000000757</v>
      </c>
    </row>
    <row r="125" spans="1:31" s="30" customFormat="1" ht="14.25" customHeight="1">
      <c r="A125" s="24">
        <v>35037</v>
      </c>
      <c r="B125" s="24" t="s">
        <v>3849</v>
      </c>
      <c r="C125" s="25" t="s">
        <v>3817</v>
      </c>
      <c r="D125" s="24" t="s">
        <v>3725</v>
      </c>
      <c r="E125" s="191">
        <v>361.85</v>
      </c>
      <c r="F125" s="39">
        <v>370.37</v>
      </c>
      <c r="G125" s="192">
        <v>379.97</v>
      </c>
      <c r="H125" s="22">
        <v>8.5199999999999818</v>
      </c>
      <c r="I125" s="20">
        <v>4.5400000000000205</v>
      </c>
      <c r="J125" s="20">
        <v>0.84000000000003183</v>
      </c>
      <c r="K125" s="20">
        <v>0.42999999999994998</v>
      </c>
      <c r="L125" s="20">
        <v>0.44999999999998863</v>
      </c>
      <c r="M125" s="20">
        <v>2.1200000000000045</v>
      </c>
      <c r="N125" s="20">
        <v>0.19999999999998863</v>
      </c>
      <c r="O125" s="27">
        <v>-0.51999999999998181</v>
      </c>
      <c r="P125" s="198">
        <v>1.5400000000000205</v>
      </c>
      <c r="Q125" s="28">
        <f t="shared" si="9"/>
        <v>2624159.9999999944</v>
      </c>
      <c r="R125" s="28">
        <f t="shared" si="1"/>
        <v>3423199.9999999981</v>
      </c>
      <c r="S125" s="28">
        <f t="shared" si="12"/>
        <v>3497120.0000000009</v>
      </c>
      <c r="T125" s="28">
        <f t="shared" si="12"/>
        <v>3534959.9999999967</v>
      </c>
      <c r="U125" s="28">
        <f t="shared" si="12"/>
        <v>3574559.9999999958</v>
      </c>
      <c r="V125" s="28">
        <f t="shared" si="12"/>
        <v>3761119.9999999963</v>
      </c>
      <c r="W125" s="28">
        <f t="shared" si="12"/>
        <v>3778719.9999999953</v>
      </c>
      <c r="X125" s="28">
        <f t="shared" si="12"/>
        <v>3732959.9999999967</v>
      </c>
      <c r="Y125" s="28">
        <f t="shared" si="12"/>
        <v>3868479.9999999986</v>
      </c>
      <c r="Z125" s="203">
        <f t="shared" si="3"/>
        <v>31795279.999999974</v>
      </c>
      <c r="AA125" s="35">
        <v>15.923062367711188</v>
      </c>
      <c r="AB125" s="180">
        <v>16.297981509269565</v>
      </c>
      <c r="AC125" s="36">
        <v>16.720425612433939</v>
      </c>
      <c r="AD125" s="207">
        <v>18.120000000000005</v>
      </c>
      <c r="AE125" s="173">
        <f t="shared" si="4"/>
        <v>1594560.0000000005</v>
      </c>
    </row>
    <row r="126" spans="1:31" s="30" customFormat="1" ht="14.25" customHeight="1">
      <c r="A126" s="24">
        <v>35038</v>
      </c>
      <c r="B126" s="24" t="s">
        <v>3850</v>
      </c>
      <c r="C126" s="25" t="s">
        <v>3817</v>
      </c>
      <c r="D126" s="24" t="s">
        <v>3725</v>
      </c>
      <c r="E126" s="191">
        <v>372.78000000000003</v>
      </c>
      <c r="F126" s="39">
        <v>380.53000000000003</v>
      </c>
      <c r="G126" s="192">
        <v>381.75</v>
      </c>
      <c r="H126" s="22">
        <v>7.75</v>
      </c>
      <c r="I126" s="20">
        <v>0.64999999999997726</v>
      </c>
      <c r="J126" s="20">
        <v>0.56999999999999318</v>
      </c>
      <c r="K126" s="20">
        <v>0.41000000000002501</v>
      </c>
      <c r="L126" s="20">
        <v>0</v>
      </c>
      <c r="M126" s="20">
        <v>-0.26999999999998181</v>
      </c>
      <c r="N126" s="20">
        <v>0.53999999999996362</v>
      </c>
      <c r="O126" s="27">
        <v>-0.68000000000000682</v>
      </c>
      <c r="P126" s="198">
        <v>0</v>
      </c>
      <c r="Q126" s="28">
        <f t="shared" si="9"/>
        <v>2387000</v>
      </c>
      <c r="R126" s="28">
        <f t="shared" si="1"/>
        <v>2501399.9999999958</v>
      </c>
      <c r="S126" s="28">
        <f t="shared" si="12"/>
        <v>2551559.9999999953</v>
      </c>
      <c r="T126" s="28">
        <f t="shared" si="12"/>
        <v>2587639.9999999977</v>
      </c>
      <c r="U126" s="28">
        <f t="shared" si="12"/>
        <v>2587639.9999999977</v>
      </c>
      <c r="V126" s="28">
        <f t="shared" si="12"/>
        <v>2563879.9999999991</v>
      </c>
      <c r="W126" s="28">
        <f t="shared" si="12"/>
        <v>2611399.9999999958</v>
      </c>
      <c r="X126" s="28">
        <f t="shared" si="12"/>
        <v>2551559.9999999953</v>
      </c>
      <c r="Y126" s="28">
        <f t="shared" si="12"/>
        <v>2551559.9999999953</v>
      </c>
      <c r="Z126" s="203">
        <f t="shared" si="3"/>
        <v>22893639.999999974</v>
      </c>
      <c r="AA126" s="35">
        <v>11.538425824184326</v>
      </c>
      <c r="AB126" s="180">
        <v>11.77830671945078</v>
      </c>
      <c r="AC126" s="36">
        <v>11.816068615221759</v>
      </c>
      <c r="AD126" s="207">
        <v>8.9699999999999704</v>
      </c>
      <c r="AE126" s="173">
        <f t="shared" si="4"/>
        <v>789359.99999999744</v>
      </c>
    </row>
    <row r="127" spans="1:31" s="30" customFormat="1" ht="14.25" customHeight="1">
      <c r="A127" s="24">
        <v>35039</v>
      </c>
      <c r="B127" s="24" t="s">
        <v>3851</v>
      </c>
      <c r="C127" s="25" t="s">
        <v>3817</v>
      </c>
      <c r="D127" s="24" t="s">
        <v>3725</v>
      </c>
      <c r="E127" s="191">
        <v>377.41</v>
      </c>
      <c r="F127" s="39">
        <v>380.73</v>
      </c>
      <c r="G127" s="192">
        <v>400.6</v>
      </c>
      <c r="H127" s="22">
        <v>3.3199999999999932</v>
      </c>
      <c r="I127" s="20">
        <v>3.3299999999999841</v>
      </c>
      <c r="J127" s="20">
        <v>5.0000000000011369E-2</v>
      </c>
      <c r="K127" s="20">
        <v>0.13999999999998636</v>
      </c>
      <c r="L127" s="20">
        <v>0.82999999999998408</v>
      </c>
      <c r="M127" s="20">
        <v>2.7099999999999795</v>
      </c>
      <c r="N127" s="20">
        <v>1.8600000000000705</v>
      </c>
      <c r="O127" s="27">
        <v>8.7899999999999636</v>
      </c>
      <c r="P127" s="198">
        <v>2.160000000000025</v>
      </c>
      <c r="Q127" s="28">
        <f t="shared" si="9"/>
        <v>1022559.9999999979</v>
      </c>
      <c r="R127" s="28">
        <f t="shared" si="1"/>
        <v>1608639.9999999951</v>
      </c>
      <c r="S127" s="28">
        <f t="shared" si="12"/>
        <v>1613039.999999996</v>
      </c>
      <c r="T127" s="28">
        <f t="shared" si="12"/>
        <v>1625359.9999999949</v>
      </c>
      <c r="U127" s="28">
        <f t="shared" si="12"/>
        <v>1698399.9999999935</v>
      </c>
      <c r="V127" s="28">
        <f t="shared" si="12"/>
        <v>1936879.9999999916</v>
      </c>
      <c r="W127" s="28">
        <f t="shared" si="12"/>
        <v>2100559.9999999977</v>
      </c>
      <c r="X127" s="28">
        <f t="shared" si="12"/>
        <v>2874079.9999999944</v>
      </c>
      <c r="Y127" s="28">
        <f t="shared" si="12"/>
        <v>3064159.9999999967</v>
      </c>
      <c r="Z127" s="203">
        <f t="shared" si="3"/>
        <v>17543679.999999959</v>
      </c>
      <c r="AA127" s="35">
        <v>18.64406779661017</v>
      </c>
      <c r="AB127" s="180">
        <v>18.808075917976179</v>
      </c>
      <c r="AC127" s="36">
        <v>19.789654644344438</v>
      </c>
      <c r="AD127" s="207">
        <v>23.189999999999998</v>
      </c>
      <c r="AE127" s="173">
        <f t="shared" si="4"/>
        <v>2040719.9999999998</v>
      </c>
    </row>
    <row r="128" spans="1:31" s="30" customFormat="1" ht="14.25" customHeight="1">
      <c r="A128" s="24">
        <v>35040</v>
      </c>
      <c r="B128" s="24" t="s">
        <v>3852</v>
      </c>
      <c r="C128" s="25" t="s">
        <v>3817</v>
      </c>
      <c r="D128" s="24" t="s">
        <v>3725</v>
      </c>
      <c r="E128" s="191">
        <v>899.58</v>
      </c>
      <c r="F128" s="39">
        <v>909.73</v>
      </c>
      <c r="G128" s="192">
        <v>929.13</v>
      </c>
      <c r="H128" s="22">
        <v>10.149999999999977</v>
      </c>
      <c r="I128" s="20">
        <v>2.1499999999999773</v>
      </c>
      <c r="J128" s="20">
        <v>3.6499999999999773</v>
      </c>
      <c r="K128" s="20">
        <v>0.58000000000004093</v>
      </c>
      <c r="L128" s="20">
        <v>3.6000000000000227</v>
      </c>
      <c r="M128" s="20">
        <v>8.2000000000000455</v>
      </c>
      <c r="N128" s="20">
        <v>1.2899999999999636</v>
      </c>
      <c r="O128" s="27">
        <v>-0.97000000000002728</v>
      </c>
      <c r="P128" s="198">
        <v>0.89999999999997726</v>
      </c>
      <c r="Q128" s="28">
        <f t="shared" si="9"/>
        <v>3126199.9999999935</v>
      </c>
      <c r="R128" s="28">
        <f t="shared" si="1"/>
        <v>3504599.9999999898</v>
      </c>
      <c r="S128" s="28">
        <f t="shared" si="12"/>
        <v>3825799.9999999879</v>
      </c>
      <c r="T128" s="28">
        <f t="shared" si="12"/>
        <v>3876839.9999999916</v>
      </c>
      <c r="U128" s="28">
        <f t="shared" si="12"/>
        <v>4193639.9999999935</v>
      </c>
      <c r="V128" s="28">
        <f t="shared" si="12"/>
        <v>4915239.9999999972</v>
      </c>
      <c r="W128" s="28">
        <f t="shared" si="12"/>
        <v>5028759.9999999944</v>
      </c>
      <c r="X128" s="28">
        <f t="shared" si="12"/>
        <v>4943399.9999999916</v>
      </c>
      <c r="Y128" s="28">
        <f t="shared" si="12"/>
        <v>5022599.9999999898</v>
      </c>
      <c r="Z128" s="203">
        <f t="shared" si="3"/>
        <v>38437079.999999933</v>
      </c>
      <c r="AA128" s="35">
        <v>17.967918283702083</v>
      </c>
      <c r="AB128" s="180">
        <v>18.170651081874091</v>
      </c>
      <c r="AC128" s="36">
        <v>18.558140370991033</v>
      </c>
      <c r="AD128" s="207">
        <v>29.549999999999951</v>
      </c>
      <c r="AE128" s="173">
        <f t="shared" si="4"/>
        <v>2600399.9999999958</v>
      </c>
    </row>
    <row r="129" spans="1:35" s="30" customFormat="1" ht="14.25" customHeight="1">
      <c r="A129" s="24">
        <v>35041</v>
      </c>
      <c r="B129" s="24" t="s">
        <v>3853</v>
      </c>
      <c r="C129" s="25" t="s">
        <v>3817</v>
      </c>
      <c r="D129" s="24" t="s">
        <v>3725</v>
      </c>
      <c r="E129" s="191">
        <v>493.33</v>
      </c>
      <c r="F129" s="39">
        <v>496.32</v>
      </c>
      <c r="G129" s="192">
        <v>504.12</v>
      </c>
      <c r="H129" s="22">
        <v>2.9900000000000091</v>
      </c>
      <c r="I129" s="20">
        <v>1.8700000000000045</v>
      </c>
      <c r="J129" s="20">
        <v>-0.69999999999998863</v>
      </c>
      <c r="K129" s="20">
        <v>6.5500000000000114</v>
      </c>
      <c r="L129" s="20">
        <v>-5.1499999999999773</v>
      </c>
      <c r="M129" s="20">
        <v>-0.37999999999999545</v>
      </c>
      <c r="N129" s="20">
        <v>0</v>
      </c>
      <c r="O129" s="27">
        <v>5.6100000000000136</v>
      </c>
      <c r="P129" s="198">
        <v>0</v>
      </c>
      <c r="Q129" s="28">
        <f t="shared" si="9"/>
        <v>920920.00000000279</v>
      </c>
      <c r="R129" s="28">
        <f t="shared" si="1"/>
        <v>1250040.0000000037</v>
      </c>
      <c r="S129" s="28">
        <f t="shared" si="12"/>
        <v>1188440.0000000047</v>
      </c>
      <c r="T129" s="28">
        <f t="shared" si="12"/>
        <v>1764840.0000000056</v>
      </c>
      <c r="U129" s="28">
        <f t="shared" si="12"/>
        <v>1311640.0000000075</v>
      </c>
      <c r="V129" s="28">
        <f t="shared" si="12"/>
        <v>1278200.0000000079</v>
      </c>
      <c r="W129" s="28">
        <f t="shared" si="12"/>
        <v>1278200.0000000079</v>
      </c>
      <c r="X129" s="28">
        <f t="shared" si="12"/>
        <v>1771880.0000000091</v>
      </c>
      <c r="Y129" s="28">
        <f t="shared" si="12"/>
        <v>1771880.0000000091</v>
      </c>
      <c r="Z129" s="203">
        <f t="shared" si="3"/>
        <v>12536040.000000058</v>
      </c>
      <c r="AA129" s="35">
        <v>7.3320878608043261</v>
      </c>
      <c r="AB129" s="180">
        <v>7.376526558438373</v>
      </c>
      <c r="AC129" s="36">
        <v>7.4924535957445855</v>
      </c>
      <c r="AD129" s="207">
        <v>10.79000000000002</v>
      </c>
      <c r="AE129" s="173">
        <f t="shared" si="4"/>
        <v>949520.00000000175</v>
      </c>
    </row>
    <row r="130" spans="1:35" s="12" customFormat="1">
      <c r="A130" s="12">
        <v>35042</v>
      </c>
      <c r="B130" s="12" t="s">
        <v>3854</v>
      </c>
      <c r="C130" s="12" t="s">
        <v>3817</v>
      </c>
      <c r="D130" s="12" t="s">
        <v>3725</v>
      </c>
      <c r="E130" s="130">
        <v>254.76000000000002</v>
      </c>
      <c r="F130" s="12">
        <v>257.17</v>
      </c>
      <c r="G130" s="188">
        <v>254.42000000000002</v>
      </c>
      <c r="H130" s="12">
        <v>2.4099999999999966</v>
      </c>
      <c r="I130" s="12">
        <v>0.79000000000002046</v>
      </c>
      <c r="J130" s="12">
        <v>-0.31000000000005912</v>
      </c>
      <c r="K130" s="12">
        <v>0</v>
      </c>
      <c r="L130" s="12">
        <v>0.48000000000001819</v>
      </c>
      <c r="M130" s="12">
        <v>0.15000000000003411</v>
      </c>
      <c r="N130" s="12">
        <v>-3.8600000000000136</v>
      </c>
      <c r="O130" s="13">
        <v>0</v>
      </c>
      <c r="P130" s="136">
        <v>0</v>
      </c>
      <c r="Q130" s="14">
        <f>((H130/6)*88000)*6+((H130/6)*88000)*5+((H130/6)*88000)*4+((H130/6)*88000)*3+((H130/6)*88000)*2+((H130/6)*88000)</f>
        <v>742279.99999999907</v>
      </c>
      <c r="R130" s="14">
        <f>Q130+((I130/3)*88000+((I130/3)*88000)*2+((I130/3)*88000)*3)</f>
        <v>881320.00000000268</v>
      </c>
      <c r="S130" s="14">
        <f t="shared" ref="S130:Y130" si="13">R130+(J130*88000)</f>
        <v>854039.99999999744</v>
      </c>
      <c r="T130" s="14">
        <f t="shared" si="13"/>
        <v>854039.99999999744</v>
      </c>
      <c r="U130" s="14">
        <f t="shared" si="13"/>
        <v>896279.99999999907</v>
      </c>
      <c r="V130" s="14">
        <f t="shared" si="13"/>
        <v>909480.0000000021</v>
      </c>
      <c r="W130" s="14">
        <f t="shared" si="13"/>
        <v>569800.00000000093</v>
      </c>
      <c r="X130" s="14">
        <f t="shared" si="13"/>
        <v>569800.00000000093</v>
      </c>
      <c r="Y130" s="14">
        <f t="shared" si="13"/>
        <v>569800.00000000093</v>
      </c>
      <c r="Z130" s="141">
        <f>SUM(Q130:Y130)</f>
        <v>6846840</v>
      </c>
      <c r="AA130" s="13">
        <v>4.7703755856237109</v>
      </c>
      <c r="AB130" s="13">
        <v>4.8155027844043401</v>
      </c>
      <c r="AC130" s="13">
        <v>4.7640090928496797</v>
      </c>
      <c r="AD130" s="207">
        <v>2.41</v>
      </c>
      <c r="AE130" s="173">
        <f t="shared" ref="AE130" si="14">AD130*88000</f>
        <v>212080</v>
      </c>
      <c r="AG130" s="13"/>
      <c r="AH130" s="14"/>
      <c r="AI130" s="15"/>
    </row>
    <row r="131" spans="1:35" s="30" customFormat="1" ht="14.25" customHeight="1">
      <c r="A131" s="24">
        <v>35043</v>
      </c>
      <c r="B131" s="24" t="s">
        <v>3855</v>
      </c>
      <c r="C131" s="25" t="s">
        <v>3817</v>
      </c>
      <c r="D131" s="24" t="s">
        <v>3725</v>
      </c>
      <c r="E131" s="191">
        <v>258.64</v>
      </c>
      <c r="F131" s="39">
        <v>260.2</v>
      </c>
      <c r="G131" s="192">
        <v>261.98</v>
      </c>
      <c r="H131" s="22">
        <v>1.5600000000000023</v>
      </c>
      <c r="I131" s="20">
        <v>1.2699999999999818</v>
      </c>
      <c r="J131" s="20">
        <v>-0.13999999999998636</v>
      </c>
      <c r="K131" s="20">
        <v>0.62999999999999545</v>
      </c>
      <c r="L131" s="20">
        <v>-0.12000000000000455</v>
      </c>
      <c r="M131" s="20">
        <v>0.1400000000000432</v>
      </c>
      <c r="N131" s="20">
        <v>0</v>
      </c>
      <c r="O131" s="27">
        <v>0</v>
      </c>
      <c r="P131" s="198">
        <v>0</v>
      </c>
      <c r="Q131" s="28">
        <f t="shared" ref="Q131:Q217" si="15">((H131/6)*88000)*6+((H131/6)*88000)*5+((H131/6)*88000)*4+((H131/6)*88000)*3+((H131/6)*88000)*2+((H131/6)*88000)</f>
        <v>480480.00000000081</v>
      </c>
      <c r="R131" s="28">
        <f t="shared" ref="R131:R217" si="16">Q131+((I131/3)*88000+((I131/3)*88000)*2+((I131/3)*88000)*3)</f>
        <v>703999.99999999767</v>
      </c>
      <c r="S131" s="28">
        <f t="shared" si="12"/>
        <v>691679.99999999884</v>
      </c>
      <c r="T131" s="28">
        <f t="shared" si="12"/>
        <v>747119.99999999849</v>
      </c>
      <c r="U131" s="28">
        <f t="shared" si="12"/>
        <v>736559.99999999814</v>
      </c>
      <c r="V131" s="28">
        <f t="shared" si="12"/>
        <v>748880.00000000198</v>
      </c>
      <c r="W131" s="28">
        <f t="shared" si="12"/>
        <v>748880.00000000198</v>
      </c>
      <c r="X131" s="28">
        <f t="shared" si="12"/>
        <v>748880.00000000198</v>
      </c>
      <c r="Y131" s="28">
        <f t="shared" si="12"/>
        <v>748880.00000000198</v>
      </c>
      <c r="Z131" s="203">
        <f t="shared" ref="Z131:Z217" si="17">SUM(Q131:Y131)</f>
        <v>6355360.0000000019</v>
      </c>
      <c r="AA131" s="35">
        <v>6.8357274060761437</v>
      </c>
      <c r="AB131" s="180">
        <v>6.8769574352807465</v>
      </c>
      <c r="AC131" s="36">
        <v>6.9240019557834378</v>
      </c>
      <c r="AD131" s="207">
        <v>3.3400000000000318</v>
      </c>
      <c r="AE131" s="173">
        <f t="shared" si="4"/>
        <v>293920.00000000279</v>
      </c>
    </row>
    <row r="132" spans="1:35" s="30" customFormat="1" ht="14.25" customHeight="1">
      <c r="A132" s="24">
        <v>35044</v>
      </c>
      <c r="B132" s="24" t="s">
        <v>3856</v>
      </c>
      <c r="C132" s="25" t="s">
        <v>3817</v>
      </c>
      <c r="D132" s="24" t="s">
        <v>3725</v>
      </c>
      <c r="E132" s="191">
        <v>301.69</v>
      </c>
      <c r="F132" s="39">
        <v>301.69</v>
      </c>
      <c r="G132" s="192">
        <v>304.85000000000002</v>
      </c>
      <c r="H132" s="22">
        <v>0</v>
      </c>
      <c r="I132" s="20">
        <v>3.1399999999999864</v>
      </c>
      <c r="J132" s="20">
        <v>-6.9999999999993179E-2</v>
      </c>
      <c r="K132" s="20">
        <v>0.25</v>
      </c>
      <c r="L132" s="20">
        <v>9.9999999999909051E-3</v>
      </c>
      <c r="M132" s="20">
        <v>-0.12000000000000455</v>
      </c>
      <c r="N132" s="20">
        <v>0.12999999999999545</v>
      </c>
      <c r="O132" s="27">
        <v>-0.17999999999994998</v>
      </c>
      <c r="P132" s="198">
        <v>0</v>
      </c>
      <c r="Q132" s="28">
        <f t="shared" si="15"/>
        <v>0</v>
      </c>
      <c r="R132" s="28">
        <f t="shared" si="16"/>
        <v>552639.99999999767</v>
      </c>
      <c r="S132" s="28">
        <f t="shared" si="12"/>
        <v>546479.99999999825</v>
      </c>
      <c r="T132" s="28">
        <f t="shared" si="12"/>
        <v>568479.99999999825</v>
      </c>
      <c r="U132" s="28">
        <f t="shared" si="12"/>
        <v>569359.99999999744</v>
      </c>
      <c r="V132" s="28">
        <f t="shared" si="12"/>
        <v>558799.99999999709</v>
      </c>
      <c r="W132" s="28">
        <f t="shared" si="12"/>
        <v>570239.99999999674</v>
      </c>
      <c r="X132" s="28">
        <f t="shared" si="12"/>
        <v>554400.00000000116</v>
      </c>
      <c r="Y132" s="28">
        <f t="shared" si="12"/>
        <v>554400.00000000116</v>
      </c>
      <c r="Z132" s="203">
        <f t="shared" si="17"/>
        <v>4474799.9999999879</v>
      </c>
      <c r="AA132" s="35">
        <v>6.7062042781533204</v>
      </c>
      <c r="AB132" s="180">
        <v>6.7062042781533204</v>
      </c>
      <c r="AC132" s="36">
        <v>6.7764472610793867</v>
      </c>
      <c r="AD132" s="207">
        <v>3.160000000000025</v>
      </c>
      <c r="AE132" s="173">
        <f t="shared" si="4"/>
        <v>278080.00000000221</v>
      </c>
    </row>
    <row r="133" spans="1:35" s="30" customFormat="1" ht="14.25" customHeight="1">
      <c r="A133" s="24">
        <v>35045</v>
      </c>
      <c r="B133" s="24" t="s">
        <v>3857</v>
      </c>
      <c r="C133" s="25" t="s">
        <v>3817</v>
      </c>
      <c r="D133" s="24" t="s">
        <v>3725</v>
      </c>
      <c r="E133" s="191">
        <v>512.51</v>
      </c>
      <c r="F133" s="39">
        <v>513.15</v>
      </c>
      <c r="G133" s="192">
        <v>519.36</v>
      </c>
      <c r="H133" s="22">
        <v>0.63999999999998636</v>
      </c>
      <c r="I133" s="20">
        <v>2.7600000000001046</v>
      </c>
      <c r="J133" s="20">
        <v>0.19999999999993179</v>
      </c>
      <c r="K133" s="20">
        <v>0.10000000000002274</v>
      </c>
      <c r="L133" s="20">
        <v>1.1399999999999864</v>
      </c>
      <c r="M133" s="20">
        <v>0.99000000000000909</v>
      </c>
      <c r="N133" s="20">
        <v>5.999999999994543E-2</v>
      </c>
      <c r="O133" s="27">
        <v>0.65999999999996817</v>
      </c>
      <c r="P133" s="198">
        <v>0.30000000000006821</v>
      </c>
      <c r="Q133" s="28">
        <f t="shared" si="15"/>
        <v>197119.99999999587</v>
      </c>
      <c r="R133" s="28">
        <f t="shared" si="16"/>
        <v>682880.0000000142</v>
      </c>
      <c r="S133" s="28">
        <f t="shared" si="12"/>
        <v>700480.00000000815</v>
      </c>
      <c r="T133" s="28">
        <f t="shared" si="12"/>
        <v>709280.00000001013</v>
      </c>
      <c r="U133" s="28">
        <f t="shared" si="12"/>
        <v>809600.00000000896</v>
      </c>
      <c r="V133" s="28">
        <f t="shared" si="12"/>
        <v>896720.00000000978</v>
      </c>
      <c r="W133" s="28">
        <f t="shared" si="12"/>
        <v>902000.00000000501</v>
      </c>
      <c r="X133" s="28">
        <f t="shared" si="12"/>
        <v>960080.00000000221</v>
      </c>
      <c r="Y133" s="28">
        <f t="shared" si="12"/>
        <v>986480.00000000827</v>
      </c>
      <c r="Z133" s="203">
        <f t="shared" si="17"/>
        <v>6844640.0000000624</v>
      </c>
      <c r="AA133" s="35">
        <v>3.0478536392743814</v>
      </c>
      <c r="AB133" s="180">
        <v>3.051659665164872</v>
      </c>
      <c r="AC133" s="36">
        <v>3.0885900101335442</v>
      </c>
      <c r="AD133" s="207">
        <v>6.8500000000000227</v>
      </c>
      <c r="AE133" s="173">
        <f t="shared" si="4"/>
        <v>602800.00000000198</v>
      </c>
    </row>
    <row r="134" spans="1:35" s="30" customFormat="1" ht="14.25" customHeight="1">
      <c r="A134" s="24">
        <v>35046</v>
      </c>
      <c r="B134" s="24" t="s">
        <v>3858</v>
      </c>
      <c r="C134" s="25" t="s">
        <v>3817</v>
      </c>
      <c r="D134" s="24" t="s">
        <v>3725</v>
      </c>
      <c r="E134" s="191">
        <v>618.66999999999996</v>
      </c>
      <c r="F134" s="39">
        <v>621.62</v>
      </c>
      <c r="G134" s="192">
        <v>623.78</v>
      </c>
      <c r="H134" s="22">
        <v>2.9500000000000455</v>
      </c>
      <c r="I134" s="20">
        <v>0.16000000000008185</v>
      </c>
      <c r="J134" s="20">
        <v>0.50999999999987722</v>
      </c>
      <c r="K134" s="20">
        <v>0.16999999999995907</v>
      </c>
      <c r="L134" s="20">
        <v>0.88000000000010914</v>
      </c>
      <c r="M134" s="20">
        <v>0.24000000000000909</v>
      </c>
      <c r="N134" s="20">
        <v>1.999999999998181E-2</v>
      </c>
      <c r="O134" s="27">
        <v>0.13999999999998636</v>
      </c>
      <c r="P134" s="198">
        <v>3.999999999996362E-2</v>
      </c>
      <c r="Q134" s="28">
        <f t="shared" si="15"/>
        <v>908600.00000001397</v>
      </c>
      <c r="R134" s="28">
        <f t="shared" si="16"/>
        <v>936760.00000002841</v>
      </c>
      <c r="S134" s="28">
        <f t="shared" si="12"/>
        <v>981640.00000001758</v>
      </c>
      <c r="T134" s="28">
        <f t="shared" si="12"/>
        <v>996600.00000001397</v>
      </c>
      <c r="U134" s="28">
        <f t="shared" si="12"/>
        <v>1074040.0000000235</v>
      </c>
      <c r="V134" s="28">
        <f t="shared" si="12"/>
        <v>1095160.0000000242</v>
      </c>
      <c r="W134" s="28">
        <f t="shared" si="12"/>
        <v>1096920.0000000226</v>
      </c>
      <c r="X134" s="28">
        <f t="shared" si="12"/>
        <v>1109240.0000000214</v>
      </c>
      <c r="Y134" s="28">
        <f t="shared" si="12"/>
        <v>1112760.0000000182</v>
      </c>
      <c r="Z134" s="203">
        <f t="shared" si="17"/>
        <v>9311720.0000001844</v>
      </c>
      <c r="AA134" s="35">
        <v>2.395050324820498</v>
      </c>
      <c r="AB134" s="180">
        <v>2.4064706271759064</v>
      </c>
      <c r="AC134" s="36">
        <v>2.4148326112734257</v>
      </c>
      <c r="AD134" s="207">
        <v>5.1100000000000136</v>
      </c>
      <c r="AE134" s="173">
        <f t="shared" si="4"/>
        <v>449680.00000000122</v>
      </c>
    </row>
    <row r="135" spans="1:35" s="30" customFormat="1" ht="14.25" customHeight="1">
      <c r="A135" s="24">
        <v>36001</v>
      </c>
      <c r="B135" s="24" t="s">
        <v>3859</v>
      </c>
      <c r="C135" s="25" t="s">
        <v>3860</v>
      </c>
      <c r="D135" s="24" t="s">
        <v>3725</v>
      </c>
      <c r="E135" s="191">
        <v>131.69</v>
      </c>
      <c r="F135" s="39">
        <v>134.24</v>
      </c>
      <c r="G135" s="192">
        <v>137.72999999999999</v>
      </c>
      <c r="H135" s="22">
        <v>2.5500000000000114</v>
      </c>
      <c r="I135" s="20">
        <v>0.49000000000000909</v>
      </c>
      <c r="J135" s="20">
        <v>0.28999999999996362</v>
      </c>
      <c r="K135" s="20">
        <v>0.21000000000003638</v>
      </c>
      <c r="L135" s="20">
        <v>0.19999999999996021</v>
      </c>
      <c r="M135" s="20">
        <v>0</v>
      </c>
      <c r="N135" s="20">
        <v>0.28000000000000114</v>
      </c>
      <c r="O135" s="27">
        <v>2.0200000000000102</v>
      </c>
      <c r="P135" s="198">
        <v>0</v>
      </c>
      <c r="Q135" s="28">
        <f t="shared" si="15"/>
        <v>785400.00000000349</v>
      </c>
      <c r="R135" s="28">
        <f t="shared" si="16"/>
        <v>871640.00000000512</v>
      </c>
      <c r="S135" s="28">
        <f t="shared" si="12"/>
        <v>897160.00000000186</v>
      </c>
      <c r="T135" s="28">
        <f t="shared" si="12"/>
        <v>915640.00000000512</v>
      </c>
      <c r="U135" s="28">
        <f t="shared" si="12"/>
        <v>933240.00000000163</v>
      </c>
      <c r="V135" s="28">
        <f t="shared" si="12"/>
        <v>933240.00000000163</v>
      </c>
      <c r="W135" s="28">
        <f t="shared" si="12"/>
        <v>957880.00000000175</v>
      </c>
      <c r="X135" s="28">
        <f t="shared" si="12"/>
        <v>1135640.0000000026</v>
      </c>
      <c r="Y135" s="28">
        <f t="shared" si="12"/>
        <v>1135640.0000000026</v>
      </c>
      <c r="Z135" s="203">
        <f t="shared" si="17"/>
        <v>8565480.0000000261</v>
      </c>
      <c r="AA135" s="35">
        <v>12.580364734091843</v>
      </c>
      <c r="AB135" s="180">
        <v>12.823966602661471</v>
      </c>
      <c r="AC135" s="36">
        <v>13.157366807095979</v>
      </c>
      <c r="AD135" s="207">
        <v>6.039999999999992</v>
      </c>
      <c r="AE135" s="173">
        <f t="shared" si="4"/>
        <v>531519.9999999993</v>
      </c>
    </row>
    <row r="136" spans="1:35" s="30" customFormat="1" ht="14.25" customHeight="1">
      <c r="A136" s="24">
        <v>36002</v>
      </c>
      <c r="B136" s="24" t="s">
        <v>3861</v>
      </c>
      <c r="C136" s="25" t="s">
        <v>3860</v>
      </c>
      <c r="D136" s="24" t="s">
        <v>3725</v>
      </c>
      <c r="E136" s="191">
        <v>460.73</v>
      </c>
      <c r="F136" s="39">
        <v>468.20000000000005</v>
      </c>
      <c r="G136" s="192">
        <v>474.72</v>
      </c>
      <c r="H136" s="22">
        <v>7.4700000000000273</v>
      </c>
      <c r="I136" s="20">
        <v>4.1099999999999568</v>
      </c>
      <c r="J136" s="20">
        <v>0.48000000000001819</v>
      </c>
      <c r="K136" s="20">
        <v>0.25</v>
      </c>
      <c r="L136" s="20">
        <v>0.64999999999997726</v>
      </c>
      <c r="M136" s="20">
        <v>4.0000000000020464E-2</v>
      </c>
      <c r="N136" s="20">
        <v>0.36000000000001364</v>
      </c>
      <c r="O136" s="27">
        <v>0.52999999999997272</v>
      </c>
      <c r="P136" s="198">
        <v>0.10000000000002274</v>
      </c>
      <c r="Q136" s="28">
        <f t="shared" si="15"/>
        <v>2300760.0000000088</v>
      </c>
      <c r="R136" s="28">
        <f t="shared" si="16"/>
        <v>3024120.0000000014</v>
      </c>
      <c r="S136" s="28">
        <f t="shared" si="12"/>
        <v>3066360.0000000028</v>
      </c>
      <c r="T136" s="28">
        <f t="shared" si="12"/>
        <v>3088360.0000000028</v>
      </c>
      <c r="U136" s="28">
        <f t="shared" si="12"/>
        <v>3145560.0000000009</v>
      </c>
      <c r="V136" s="28">
        <f t="shared" si="12"/>
        <v>3149080.0000000028</v>
      </c>
      <c r="W136" s="28">
        <f t="shared" si="12"/>
        <v>3180760.0000000042</v>
      </c>
      <c r="X136" s="28">
        <f t="shared" si="12"/>
        <v>3227400.0000000019</v>
      </c>
      <c r="Y136" s="28">
        <f t="shared" si="12"/>
        <v>3236200.0000000037</v>
      </c>
      <c r="Z136" s="203">
        <f t="shared" si="17"/>
        <v>27418600.000000026</v>
      </c>
      <c r="AA136" s="35">
        <v>11.850661042234684</v>
      </c>
      <c r="AB136" s="180">
        <v>12.042800555584135</v>
      </c>
      <c r="AC136" s="36">
        <v>12.210504655589279</v>
      </c>
      <c r="AD136" s="207">
        <v>13.990000000000007</v>
      </c>
      <c r="AE136" s="173">
        <f t="shared" si="4"/>
        <v>1231120.0000000007</v>
      </c>
    </row>
    <row r="137" spans="1:35" s="30" customFormat="1" ht="14.25" customHeight="1">
      <c r="A137" s="24">
        <v>36003</v>
      </c>
      <c r="B137" s="24" t="s">
        <v>3862</v>
      </c>
      <c r="C137" s="25" t="s">
        <v>3860</v>
      </c>
      <c r="D137" s="24" t="s">
        <v>3725</v>
      </c>
      <c r="E137" s="191">
        <v>515.39</v>
      </c>
      <c r="F137" s="39">
        <v>524.9</v>
      </c>
      <c r="G137" s="192">
        <v>545.8900000000001</v>
      </c>
      <c r="H137" s="22">
        <v>9.5099999999999909</v>
      </c>
      <c r="I137" s="20">
        <v>1.2799999999999727</v>
      </c>
      <c r="J137" s="20">
        <v>2.3800000000001091</v>
      </c>
      <c r="K137" s="20">
        <v>2.4500000000000455</v>
      </c>
      <c r="L137" s="20">
        <v>3.8199999999999363</v>
      </c>
      <c r="M137" s="20">
        <v>-1.0900000000000318</v>
      </c>
      <c r="N137" s="20">
        <v>0</v>
      </c>
      <c r="O137" s="27">
        <v>9.4600000000000364</v>
      </c>
      <c r="P137" s="198">
        <v>2.6900000000000546</v>
      </c>
      <c r="Q137" s="28">
        <f t="shared" si="15"/>
        <v>2929079.9999999967</v>
      </c>
      <c r="R137" s="28">
        <f t="shared" si="16"/>
        <v>3154359.9999999921</v>
      </c>
      <c r="S137" s="28">
        <f t="shared" si="12"/>
        <v>3363800.0000000019</v>
      </c>
      <c r="T137" s="28">
        <f t="shared" si="12"/>
        <v>3579400.0000000061</v>
      </c>
      <c r="U137" s="28">
        <f t="shared" si="12"/>
        <v>3915560.0000000005</v>
      </c>
      <c r="V137" s="28">
        <f t="shared" si="12"/>
        <v>3819639.9999999977</v>
      </c>
      <c r="W137" s="28">
        <f t="shared" si="12"/>
        <v>3819639.9999999977</v>
      </c>
      <c r="X137" s="28">
        <f t="shared" si="12"/>
        <v>4652120.0000000009</v>
      </c>
      <c r="Y137" s="28">
        <f t="shared" si="12"/>
        <v>4888840.0000000056</v>
      </c>
      <c r="Z137" s="203">
        <f t="shared" si="17"/>
        <v>34122439.999999993</v>
      </c>
      <c r="AA137" s="35">
        <v>14.437220402983861</v>
      </c>
      <c r="AB137" s="180">
        <v>14.703616658309684</v>
      </c>
      <c r="AC137" s="36">
        <v>15.291593251294868</v>
      </c>
      <c r="AD137" s="207">
        <v>30.50000000000011</v>
      </c>
      <c r="AE137" s="173">
        <f t="shared" si="4"/>
        <v>2684000.0000000098</v>
      </c>
    </row>
    <row r="138" spans="1:35" s="30" customFormat="1" ht="14.25" customHeight="1">
      <c r="A138" s="24">
        <v>36004</v>
      </c>
      <c r="B138" s="24" t="s">
        <v>3863</v>
      </c>
      <c r="C138" s="25" t="s">
        <v>3860</v>
      </c>
      <c r="D138" s="24" t="s">
        <v>3725</v>
      </c>
      <c r="E138" s="191">
        <v>228.44</v>
      </c>
      <c r="F138" s="39">
        <v>235.71</v>
      </c>
      <c r="G138" s="192">
        <v>240.37</v>
      </c>
      <c r="H138" s="22">
        <v>7.2700000000000102</v>
      </c>
      <c r="I138" s="20">
        <v>1.9299999999999784</v>
      </c>
      <c r="J138" s="20">
        <v>1.5100000000000193</v>
      </c>
      <c r="K138" s="20">
        <v>3.9999999999992042E-2</v>
      </c>
      <c r="L138" s="20">
        <v>0.34000000000000341</v>
      </c>
      <c r="M138" s="20">
        <v>0.38999999999998636</v>
      </c>
      <c r="N138" s="20">
        <v>0.22000000000002728</v>
      </c>
      <c r="O138" s="27">
        <v>6.9999999999993179E-2</v>
      </c>
      <c r="P138" s="198">
        <v>0.15999999999999659</v>
      </c>
      <c r="Q138" s="28">
        <f t="shared" si="15"/>
        <v>2239160.0000000033</v>
      </c>
      <c r="R138" s="28">
        <f t="shared" si="16"/>
        <v>2578839.9999999995</v>
      </c>
      <c r="S138" s="28">
        <f t="shared" si="12"/>
        <v>2711720.0000000014</v>
      </c>
      <c r="T138" s="28">
        <f t="shared" si="12"/>
        <v>2715240.0000000005</v>
      </c>
      <c r="U138" s="28">
        <f t="shared" si="12"/>
        <v>2745160.0000000009</v>
      </c>
      <c r="V138" s="28">
        <f t="shared" si="12"/>
        <v>2779479.9999999995</v>
      </c>
      <c r="W138" s="28">
        <f t="shared" si="12"/>
        <v>2798840.0000000019</v>
      </c>
      <c r="X138" s="28">
        <f t="shared" si="12"/>
        <v>2805000.0000000014</v>
      </c>
      <c r="Y138" s="28">
        <f t="shared" si="12"/>
        <v>2819080.0000000009</v>
      </c>
      <c r="Z138" s="203">
        <f t="shared" si="17"/>
        <v>24192520.000000007</v>
      </c>
      <c r="AA138" s="35">
        <v>10.059757885883137</v>
      </c>
      <c r="AB138" s="180">
        <v>10.379905144814892</v>
      </c>
      <c r="AC138" s="36">
        <v>10.585116455216816</v>
      </c>
      <c r="AD138" s="207">
        <v>11.930000000000009</v>
      </c>
      <c r="AE138" s="173">
        <f t="shared" si="4"/>
        <v>1049840.0000000007</v>
      </c>
    </row>
    <row r="139" spans="1:35" s="30" customFormat="1" ht="14.25" customHeight="1">
      <c r="A139" s="24">
        <v>36005</v>
      </c>
      <c r="B139" s="24" t="s">
        <v>3864</v>
      </c>
      <c r="C139" s="25" t="s">
        <v>3860</v>
      </c>
      <c r="D139" s="24" t="s">
        <v>3725</v>
      </c>
      <c r="E139" s="191">
        <v>2095.5600000000004</v>
      </c>
      <c r="F139" s="39">
        <v>2130.71</v>
      </c>
      <c r="G139" s="192">
        <v>2194.9800000000005</v>
      </c>
      <c r="H139" s="22">
        <v>35.149999999999636</v>
      </c>
      <c r="I139" s="20">
        <v>16.899999999999636</v>
      </c>
      <c r="J139" s="20">
        <v>11.500000000000455</v>
      </c>
      <c r="K139" s="20">
        <v>5.0999999999999091</v>
      </c>
      <c r="L139" s="20">
        <v>10.269999999999982</v>
      </c>
      <c r="M139" s="20">
        <v>11.809999999999945</v>
      </c>
      <c r="N139" s="20">
        <v>2.330000000000382</v>
      </c>
      <c r="O139" s="27">
        <v>1.3499999999994543</v>
      </c>
      <c r="P139" s="198">
        <v>5.010000000000673</v>
      </c>
      <c r="Q139" s="28">
        <f t="shared" si="15"/>
        <v>10826199.999999888</v>
      </c>
      <c r="R139" s="28">
        <f t="shared" si="16"/>
        <v>13800599.999999825</v>
      </c>
      <c r="S139" s="28">
        <f t="shared" si="12"/>
        <v>14812599.999999866</v>
      </c>
      <c r="T139" s="28">
        <f t="shared" si="12"/>
        <v>15261399.999999858</v>
      </c>
      <c r="U139" s="28">
        <f t="shared" si="12"/>
        <v>16165159.999999857</v>
      </c>
      <c r="V139" s="28">
        <f t="shared" si="12"/>
        <v>17204439.999999851</v>
      </c>
      <c r="W139" s="28">
        <f t="shared" si="12"/>
        <v>17409479.999999885</v>
      </c>
      <c r="X139" s="28">
        <f t="shared" si="12"/>
        <v>17528279.999999836</v>
      </c>
      <c r="Y139" s="28">
        <f t="shared" si="12"/>
        <v>17969159.999999896</v>
      </c>
      <c r="Z139" s="203">
        <f t="shared" si="17"/>
        <v>140977319.99999875</v>
      </c>
      <c r="AA139" s="35">
        <v>15.926358565749165</v>
      </c>
      <c r="AB139" s="180">
        <v>16.193500286141841</v>
      </c>
      <c r="AC139" s="36">
        <v>16.681955431792982</v>
      </c>
      <c r="AD139" s="207">
        <v>99.420000000000059</v>
      </c>
      <c r="AE139" s="173">
        <f t="shared" si="4"/>
        <v>8748960.0000000056</v>
      </c>
    </row>
    <row r="140" spans="1:35" s="30" customFormat="1" ht="14.25" customHeight="1">
      <c r="A140" s="24">
        <v>36006</v>
      </c>
      <c r="B140" s="24" t="s">
        <v>3865</v>
      </c>
      <c r="C140" s="25" t="s">
        <v>3860</v>
      </c>
      <c r="D140" s="24" t="s">
        <v>3725</v>
      </c>
      <c r="E140" s="191">
        <v>1114.8399999999999</v>
      </c>
      <c r="F140" s="39">
        <v>1136.53</v>
      </c>
      <c r="G140" s="192">
        <v>1185.5</v>
      </c>
      <c r="H140" s="22">
        <v>21.690000000000055</v>
      </c>
      <c r="I140" s="20">
        <v>8.0699999999999363</v>
      </c>
      <c r="J140" s="20">
        <v>2.6300000000001091</v>
      </c>
      <c r="K140" s="20">
        <v>-7.999999999992724E-2</v>
      </c>
      <c r="L140" s="20">
        <v>-1.7799999999999727</v>
      </c>
      <c r="M140" s="20">
        <v>19.130000000000109</v>
      </c>
      <c r="N140" s="20">
        <v>5.6599999999998545</v>
      </c>
      <c r="O140" s="27">
        <v>10.619999999999891</v>
      </c>
      <c r="P140" s="198">
        <v>4.7200000000000273</v>
      </c>
      <c r="Q140" s="28">
        <f t="shared" si="15"/>
        <v>6680520.0000000186</v>
      </c>
      <c r="R140" s="28">
        <f t="shared" si="16"/>
        <v>8100840.0000000075</v>
      </c>
      <c r="S140" s="28">
        <f t="shared" si="12"/>
        <v>8332280.0000000168</v>
      </c>
      <c r="T140" s="28">
        <f t="shared" si="12"/>
        <v>8325240.0000000233</v>
      </c>
      <c r="U140" s="28">
        <f t="shared" si="12"/>
        <v>8168600.0000000261</v>
      </c>
      <c r="V140" s="28">
        <f t="shared" si="12"/>
        <v>9852040.0000000354</v>
      </c>
      <c r="W140" s="28">
        <f t="shared" si="12"/>
        <v>10350120.000000022</v>
      </c>
      <c r="X140" s="28">
        <f t="shared" si="12"/>
        <v>11284680.000000013</v>
      </c>
      <c r="Y140" s="28">
        <f t="shared" si="12"/>
        <v>11700040.000000015</v>
      </c>
      <c r="Z140" s="203">
        <f t="shared" si="17"/>
        <v>82794360.000000179</v>
      </c>
      <c r="AA140" s="35">
        <v>10.873825043818536</v>
      </c>
      <c r="AB140" s="180">
        <v>11.085382994018051</v>
      </c>
      <c r="AC140" s="36">
        <v>11.563022128239817</v>
      </c>
      <c r="AD140" s="207">
        <v>70.660000000000082</v>
      </c>
      <c r="AE140" s="173">
        <f t="shared" si="4"/>
        <v>6218080.0000000075</v>
      </c>
    </row>
    <row r="141" spans="1:35" s="30" customFormat="1" ht="14.25" customHeight="1">
      <c r="A141" s="24">
        <v>36007</v>
      </c>
      <c r="B141" s="24" t="s">
        <v>3866</v>
      </c>
      <c r="C141" s="25" t="s">
        <v>3860</v>
      </c>
      <c r="D141" s="24" t="s">
        <v>3725</v>
      </c>
      <c r="E141" s="191">
        <v>451.89</v>
      </c>
      <c r="F141" s="39">
        <v>464.56</v>
      </c>
      <c r="G141" s="192">
        <v>476.64</v>
      </c>
      <c r="H141" s="22">
        <v>12.670000000000016</v>
      </c>
      <c r="I141" s="20">
        <v>3.9499999999999886</v>
      </c>
      <c r="J141" s="20">
        <v>2.2700000000000387</v>
      </c>
      <c r="K141" s="20">
        <v>0.5</v>
      </c>
      <c r="L141" s="20">
        <v>1.0699999999999932</v>
      </c>
      <c r="M141" s="20">
        <v>1.660000000000025</v>
      </c>
      <c r="N141" s="20">
        <v>0.71999999999997044</v>
      </c>
      <c r="O141" s="27">
        <v>0.65999999999996817</v>
      </c>
      <c r="P141" s="198">
        <v>1.25</v>
      </c>
      <c r="Q141" s="28">
        <f t="shared" si="15"/>
        <v>3902360.0000000056</v>
      </c>
      <c r="R141" s="28">
        <f t="shared" si="16"/>
        <v>4597560.0000000037</v>
      </c>
      <c r="S141" s="28">
        <f t="shared" si="12"/>
        <v>4797320.0000000075</v>
      </c>
      <c r="T141" s="28">
        <f t="shared" si="12"/>
        <v>4841320.0000000075</v>
      </c>
      <c r="U141" s="28">
        <f t="shared" si="12"/>
        <v>4935480.0000000065</v>
      </c>
      <c r="V141" s="28">
        <f t="shared" si="12"/>
        <v>5081560.0000000084</v>
      </c>
      <c r="W141" s="28">
        <f t="shared" si="12"/>
        <v>5144920.0000000056</v>
      </c>
      <c r="X141" s="28">
        <f t="shared" si="12"/>
        <v>5203000.0000000028</v>
      </c>
      <c r="Y141" s="28">
        <f t="shared" si="12"/>
        <v>5313000.0000000028</v>
      </c>
      <c r="Z141" s="203">
        <f t="shared" si="17"/>
        <v>43816520.000000045</v>
      </c>
      <c r="AA141" s="35">
        <v>20.134739543649999</v>
      </c>
      <c r="AB141" s="180">
        <v>20.699273279776147</v>
      </c>
      <c r="AC141" s="36">
        <v>21.237518546737778</v>
      </c>
      <c r="AD141" s="207">
        <v>24.75</v>
      </c>
      <c r="AE141" s="173">
        <f t="shared" si="4"/>
        <v>2178000</v>
      </c>
    </row>
    <row r="142" spans="1:35" s="30" customFormat="1" ht="14.25" customHeight="1">
      <c r="A142" s="24">
        <v>36008</v>
      </c>
      <c r="B142" s="24" t="s">
        <v>3867</v>
      </c>
      <c r="C142" s="25" t="s">
        <v>3860</v>
      </c>
      <c r="D142" s="24" t="s">
        <v>3725</v>
      </c>
      <c r="E142" s="191">
        <v>632.1</v>
      </c>
      <c r="F142" s="39">
        <v>638.62</v>
      </c>
      <c r="G142" s="192">
        <v>659.47</v>
      </c>
      <c r="H142" s="22">
        <v>6.5199999999999818</v>
      </c>
      <c r="I142" s="20">
        <v>4.0900000000000318</v>
      </c>
      <c r="J142" s="20">
        <v>3.32000000000005</v>
      </c>
      <c r="K142" s="20">
        <v>0.4699999999999136</v>
      </c>
      <c r="L142" s="20">
        <v>1.9500000000000455</v>
      </c>
      <c r="M142" s="20">
        <v>3.0900000000000318</v>
      </c>
      <c r="N142" s="20">
        <v>1.6499999999998636</v>
      </c>
      <c r="O142" s="27">
        <v>6.5000000000001137</v>
      </c>
      <c r="P142" s="198">
        <v>-0.22000000000002728</v>
      </c>
      <c r="Q142" s="28">
        <f t="shared" si="15"/>
        <v>2008159.9999999939</v>
      </c>
      <c r="R142" s="28">
        <f t="shared" si="16"/>
        <v>2727999.9999999995</v>
      </c>
      <c r="S142" s="28">
        <f t="shared" si="12"/>
        <v>3020160.0000000037</v>
      </c>
      <c r="T142" s="28">
        <f t="shared" si="12"/>
        <v>3061519.9999999963</v>
      </c>
      <c r="U142" s="28">
        <f t="shared" si="12"/>
        <v>3233120.0000000005</v>
      </c>
      <c r="V142" s="28">
        <f t="shared" si="12"/>
        <v>3505040.0000000033</v>
      </c>
      <c r="W142" s="28">
        <f t="shared" si="12"/>
        <v>3650239.9999999912</v>
      </c>
      <c r="X142" s="28">
        <f t="shared" si="12"/>
        <v>4222240.0000000009</v>
      </c>
      <c r="Y142" s="28">
        <f t="shared" si="12"/>
        <v>4202879.9999999981</v>
      </c>
      <c r="Z142" s="203">
        <f t="shared" si="17"/>
        <v>29631359.999999985</v>
      </c>
      <c r="AA142" s="35">
        <v>12.694300518134712</v>
      </c>
      <c r="AB142" s="180">
        <v>12.825239988753667</v>
      </c>
      <c r="AC142" s="36">
        <v>13.24396513636181</v>
      </c>
      <c r="AD142" s="207">
        <v>27.370000000000005</v>
      </c>
      <c r="AE142" s="173">
        <f t="shared" si="4"/>
        <v>2408560.0000000005</v>
      </c>
    </row>
    <row r="143" spans="1:35" s="30" customFormat="1" ht="14.25" customHeight="1">
      <c r="A143" s="24">
        <v>36009</v>
      </c>
      <c r="B143" s="24" t="s">
        <v>3868</v>
      </c>
      <c r="C143" s="25" t="s">
        <v>3860</v>
      </c>
      <c r="D143" s="24" t="s">
        <v>3725</v>
      </c>
      <c r="E143" s="191">
        <v>324.62</v>
      </c>
      <c r="F143" s="39">
        <v>326.76</v>
      </c>
      <c r="G143" s="192">
        <v>343.46</v>
      </c>
      <c r="H143" s="22">
        <v>2.1399999999999864</v>
      </c>
      <c r="I143" s="20">
        <v>11.310000000000002</v>
      </c>
      <c r="J143" s="20">
        <v>-0.44999999999998863</v>
      </c>
      <c r="K143" s="20">
        <v>6.0000000000002274E-2</v>
      </c>
      <c r="L143" s="20">
        <v>0.71999999999997044</v>
      </c>
      <c r="M143" s="20">
        <v>-0.14999999999997726</v>
      </c>
      <c r="N143" s="20">
        <v>0.43000000000000682</v>
      </c>
      <c r="O143" s="27">
        <v>4.3799999999999955</v>
      </c>
      <c r="P143" s="198">
        <v>0.39999999999997726</v>
      </c>
      <c r="Q143" s="28">
        <f t="shared" si="15"/>
        <v>659119.99999999581</v>
      </c>
      <c r="R143" s="28">
        <f t="shared" si="16"/>
        <v>2649679.9999999963</v>
      </c>
      <c r="S143" s="28">
        <f t="shared" si="12"/>
        <v>2610079.9999999972</v>
      </c>
      <c r="T143" s="28">
        <f t="shared" si="12"/>
        <v>2615359.9999999972</v>
      </c>
      <c r="U143" s="28">
        <f t="shared" si="12"/>
        <v>2678719.9999999944</v>
      </c>
      <c r="V143" s="28">
        <f t="shared" si="12"/>
        <v>2665519.9999999963</v>
      </c>
      <c r="W143" s="28">
        <f t="shared" si="12"/>
        <v>2703359.9999999967</v>
      </c>
      <c r="X143" s="28">
        <f t="shared" si="12"/>
        <v>3088799.9999999963</v>
      </c>
      <c r="Y143" s="28">
        <f t="shared" si="12"/>
        <v>3123999.9999999944</v>
      </c>
      <c r="Z143" s="203">
        <f t="shared" si="17"/>
        <v>22794639.999999963</v>
      </c>
      <c r="AA143" s="35">
        <v>12.122637986406753</v>
      </c>
      <c r="AB143" s="180">
        <v>12.202554335648665</v>
      </c>
      <c r="AC143" s="36">
        <v>12.826200612443047</v>
      </c>
      <c r="AD143" s="207">
        <v>18.839999999999975</v>
      </c>
      <c r="AE143" s="173">
        <f t="shared" si="4"/>
        <v>1657919.9999999979</v>
      </c>
    </row>
    <row r="144" spans="1:35" s="30" customFormat="1" ht="14.25" customHeight="1">
      <c r="A144" s="24">
        <v>36010</v>
      </c>
      <c r="B144" s="24" t="s">
        <v>3869</v>
      </c>
      <c r="C144" s="25" t="s">
        <v>3860</v>
      </c>
      <c r="D144" s="24" t="s">
        <v>3725</v>
      </c>
      <c r="E144" s="191">
        <v>409.74</v>
      </c>
      <c r="F144" s="39">
        <v>410.06</v>
      </c>
      <c r="G144" s="192">
        <v>422.76000000000005</v>
      </c>
      <c r="H144" s="22">
        <v>0.31999999999999318</v>
      </c>
      <c r="I144" s="20">
        <v>5.660000000000025</v>
      </c>
      <c r="J144" s="20">
        <v>6.4399999999999977</v>
      </c>
      <c r="K144" s="20">
        <v>0.84000000000003183</v>
      </c>
      <c r="L144" s="20">
        <v>1.2299999999999613</v>
      </c>
      <c r="M144" s="20">
        <v>-2.0099999999999909</v>
      </c>
      <c r="N144" s="20">
        <v>0.54000000000002046</v>
      </c>
      <c r="O144" s="27">
        <v>-4.0000000000020464E-2</v>
      </c>
      <c r="P144" s="198">
        <v>4.0000000000020464E-2</v>
      </c>
      <c r="Q144" s="28">
        <f t="shared" si="15"/>
        <v>98559.999999997934</v>
      </c>
      <c r="R144" s="28">
        <f t="shared" si="16"/>
        <v>1094720.0000000023</v>
      </c>
      <c r="S144" s="28">
        <f t="shared" si="12"/>
        <v>1661440.0000000021</v>
      </c>
      <c r="T144" s="28">
        <f t="shared" si="12"/>
        <v>1735360.0000000049</v>
      </c>
      <c r="U144" s="28">
        <f t="shared" si="12"/>
        <v>1843600.0000000014</v>
      </c>
      <c r="V144" s="28">
        <f t="shared" si="12"/>
        <v>1666720.0000000023</v>
      </c>
      <c r="W144" s="28">
        <f t="shared" si="12"/>
        <v>1714240.0000000042</v>
      </c>
      <c r="X144" s="28">
        <f t="shared" si="12"/>
        <v>1710720.0000000023</v>
      </c>
      <c r="Y144" s="28">
        <f t="shared" si="12"/>
        <v>1714240.0000000042</v>
      </c>
      <c r="Z144" s="203">
        <f t="shared" si="17"/>
        <v>13239600.00000002</v>
      </c>
      <c r="AA144" s="35">
        <v>10.004761381533166</v>
      </c>
      <c r="AB144" s="180">
        <v>10.012574930715795</v>
      </c>
      <c r="AC144" s="36">
        <v>10.322675163901403</v>
      </c>
      <c r="AD144" s="207">
        <v>13.02000000000004</v>
      </c>
      <c r="AE144" s="173">
        <f t="shared" si="4"/>
        <v>1145760.0000000035</v>
      </c>
    </row>
    <row r="145" spans="1:31" s="30" customFormat="1" ht="14.25" customHeight="1">
      <c r="A145" s="24">
        <v>36011</v>
      </c>
      <c r="B145" s="24" t="s">
        <v>3870</v>
      </c>
      <c r="C145" s="25" t="s">
        <v>3860</v>
      </c>
      <c r="D145" s="24" t="s">
        <v>3725</v>
      </c>
      <c r="E145" s="191">
        <v>386.59000000000003</v>
      </c>
      <c r="F145" s="39">
        <v>386.75000000000006</v>
      </c>
      <c r="G145" s="192">
        <v>392.45000000000005</v>
      </c>
      <c r="H145" s="22">
        <v>0.16000000000002501</v>
      </c>
      <c r="I145" s="20">
        <v>1.8599999999999568</v>
      </c>
      <c r="J145" s="20">
        <v>0.63999999999998636</v>
      </c>
      <c r="K145" s="20">
        <v>0.87999999999999545</v>
      </c>
      <c r="L145" s="20">
        <v>0.32999999999998408</v>
      </c>
      <c r="M145" s="20">
        <v>1.5400000000000773</v>
      </c>
      <c r="N145" s="20">
        <v>1.9999999999924967E-2</v>
      </c>
      <c r="O145" s="27">
        <v>0.19999999999998863</v>
      </c>
      <c r="P145" s="198">
        <v>0.23000000000007503</v>
      </c>
      <c r="Q145" s="28">
        <f t="shared" si="15"/>
        <v>49280.000000007698</v>
      </c>
      <c r="R145" s="28">
        <f t="shared" si="16"/>
        <v>376640.00000000006</v>
      </c>
      <c r="S145" s="28">
        <f t="shared" si="12"/>
        <v>432959.99999999884</v>
      </c>
      <c r="T145" s="28">
        <f t="shared" si="12"/>
        <v>510399.99999999843</v>
      </c>
      <c r="U145" s="28">
        <f t="shared" si="12"/>
        <v>539439.99999999697</v>
      </c>
      <c r="V145" s="28">
        <f t="shared" si="12"/>
        <v>674960.00000000373</v>
      </c>
      <c r="W145" s="28">
        <f t="shared" si="12"/>
        <v>676719.99999999709</v>
      </c>
      <c r="X145" s="28">
        <f t="shared" si="12"/>
        <v>694319.99999999604</v>
      </c>
      <c r="Y145" s="28">
        <f t="shared" si="12"/>
        <v>714560.00000000268</v>
      </c>
      <c r="Z145" s="203">
        <f t="shared" si="17"/>
        <v>4669280.0000000019</v>
      </c>
      <c r="AA145" s="35">
        <v>4.2985585112770588</v>
      </c>
      <c r="AB145" s="180">
        <v>4.3003375778897608</v>
      </c>
      <c r="AC145" s="36">
        <v>4.3637168259672556</v>
      </c>
      <c r="AD145" s="207">
        <v>5.8600000000000136</v>
      </c>
      <c r="AE145" s="173">
        <f t="shared" si="4"/>
        <v>515680.00000000122</v>
      </c>
    </row>
    <row r="146" spans="1:31" s="30" customFormat="1" ht="14.25" customHeight="1">
      <c r="A146" s="24">
        <v>36012</v>
      </c>
      <c r="B146" s="24" t="s">
        <v>3871</v>
      </c>
      <c r="C146" s="25" t="s">
        <v>3860</v>
      </c>
      <c r="D146" s="24" t="s">
        <v>3725</v>
      </c>
      <c r="E146" s="191">
        <v>847.39</v>
      </c>
      <c r="F146" s="39">
        <v>866.63</v>
      </c>
      <c r="G146" s="192">
        <v>895.19999999999993</v>
      </c>
      <c r="H146" s="22">
        <v>19.240000000000009</v>
      </c>
      <c r="I146" s="20">
        <v>10.720000000000027</v>
      </c>
      <c r="J146" s="20">
        <v>6.9099999999999682</v>
      </c>
      <c r="K146" s="20">
        <v>3.5500000000000682</v>
      </c>
      <c r="L146" s="20">
        <v>1.4099999999999682</v>
      </c>
      <c r="M146" s="20">
        <v>4.1600000000000819</v>
      </c>
      <c r="N146" s="20">
        <v>1.0999999999999091</v>
      </c>
      <c r="O146" s="27">
        <v>-1.7100000000000364</v>
      </c>
      <c r="P146" s="198">
        <v>2.42999999999995</v>
      </c>
      <c r="Q146" s="28">
        <f t="shared" si="15"/>
        <v>5925920.0000000028</v>
      </c>
      <c r="R146" s="28">
        <f t="shared" si="16"/>
        <v>7812640.0000000075</v>
      </c>
      <c r="S146" s="28">
        <f t="shared" si="12"/>
        <v>8420720.0000000037</v>
      </c>
      <c r="T146" s="28">
        <f t="shared" si="12"/>
        <v>8733120.0000000093</v>
      </c>
      <c r="U146" s="28">
        <f t="shared" si="12"/>
        <v>8857200.0000000075</v>
      </c>
      <c r="V146" s="28">
        <f t="shared" si="12"/>
        <v>9223280.0000000149</v>
      </c>
      <c r="W146" s="28">
        <f t="shared" si="12"/>
        <v>9320080.0000000075</v>
      </c>
      <c r="X146" s="28">
        <f t="shared" si="12"/>
        <v>9169600.0000000037</v>
      </c>
      <c r="Y146" s="28">
        <f t="shared" si="12"/>
        <v>9383440</v>
      </c>
      <c r="Z146" s="203">
        <f t="shared" si="17"/>
        <v>76846000.00000006</v>
      </c>
      <c r="AA146" s="35">
        <v>8.0608001156720395</v>
      </c>
      <c r="AB146" s="180">
        <v>8.2438206778990324</v>
      </c>
      <c r="AC146" s="36">
        <v>8.515592895301582</v>
      </c>
      <c r="AD146" s="207">
        <v>47.809999999999945</v>
      </c>
      <c r="AE146" s="173">
        <f t="shared" si="4"/>
        <v>4207279.9999999953</v>
      </c>
    </row>
    <row r="147" spans="1:31" s="30" customFormat="1" ht="14.25" customHeight="1">
      <c r="A147" s="24">
        <v>36013</v>
      </c>
      <c r="B147" s="24" t="s">
        <v>3872</v>
      </c>
      <c r="C147" s="25" t="s">
        <v>3860</v>
      </c>
      <c r="D147" s="24" t="s">
        <v>3725</v>
      </c>
      <c r="E147" s="191">
        <v>894.25</v>
      </c>
      <c r="F147" s="39">
        <v>904.38</v>
      </c>
      <c r="G147" s="192">
        <v>954.24</v>
      </c>
      <c r="H147" s="22">
        <v>10.129999999999995</v>
      </c>
      <c r="I147" s="20">
        <v>21.509999999999991</v>
      </c>
      <c r="J147" s="20">
        <v>2</v>
      </c>
      <c r="K147" s="20">
        <v>1.0099999999999909</v>
      </c>
      <c r="L147" s="20">
        <v>12.289999999999964</v>
      </c>
      <c r="M147" s="20">
        <v>5.9600000000001501</v>
      </c>
      <c r="N147" s="20">
        <v>0.68999999999994088</v>
      </c>
      <c r="O147" s="27">
        <v>2.0900000000000318</v>
      </c>
      <c r="P147" s="198">
        <v>4.3099999999999454</v>
      </c>
      <c r="Q147" s="28">
        <f t="shared" si="15"/>
        <v>3120039.9999999991</v>
      </c>
      <c r="R147" s="28">
        <f t="shared" si="16"/>
        <v>6905799.9999999981</v>
      </c>
      <c r="S147" s="28">
        <f t="shared" si="12"/>
        <v>7081799.9999999981</v>
      </c>
      <c r="T147" s="28">
        <f t="shared" si="12"/>
        <v>7170679.9999999972</v>
      </c>
      <c r="U147" s="28">
        <f t="shared" si="12"/>
        <v>8252199.9999999944</v>
      </c>
      <c r="V147" s="28">
        <f t="shared" si="12"/>
        <v>8776680.0000000075</v>
      </c>
      <c r="W147" s="28">
        <f t="shared" si="12"/>
        <v>8837400.0000000019</v>
      </c>
      <c r="X147" s="28">
        <f t="shared" si="12"/>
        <v>9021320.0000000037</v>
      </c>
      <c r="Y147" s="28">
        <f t="shared" si="12"/>
        <v>9400599.9999999981</v>
      </c>
      <c r="Z147" s="203">
        <f t="shared" si="17"/>
        <v>68566520</v>
      </c>
      <c r="AA147" s="35">
        <v>34.079259764560618</v>
      </c>
      <c r="AB147" s="180">
        <v>34.465307180177049</v>
      </c>
      <c r="AC147" s="36">
        <v>36.365437895146016</v>
      </c>
      <c r="AD147" s="207">
        <v>59.990000000000009</v>
      </c>
      <c r="AE147" s="173">
        <f t="shared" si="4"/>
        <v>5279120.0000000009</v>
      </c>
    </row>
    <row r="148" spans="1:31" s="30" customFormat="1" ht="14.25" customHeight="1">
      <c r="A148" s="24">
        <v>36014</v>
      </c>
      <c r="B148" s="24" t="s">
        <v>3873</v>
      </c>
      <c r="C148" s="25" t="s">
        <v>3860</v>
      </c>
      <c r="D148" s="24" t="s">
        <v>3725</v>
      </c>
      <c r="E148" s="191">
        <v>146.14000000000001</v>
      </c>
      <c r="F148" s="39">
        <v>146.14000000000001</v>
      </c>
      <c r="G148" s="192">
        <v>147.02000000000001</v>
      </c>
      <c r="H148" s="22">
        <v>0</v>
      </c>
      <c r="I148" s="20">
        <v>0.37000000000000455</v>
      </c>
      <c r="J148" s="20">
        <v>0.1899999999999693</v>
      </c>
      <c r="K148" s="20">
        <v>6.0000000000030695E-2</v>
      </c>
      <c r="L148" s="20">
        <v>4.9999999999982947E-2</v>
      </c>
      <c r="M148" s="20">
        <v>0</v>
      </c>
      <c r="N148" s="20">
        <v>0</v>
      </c>
      <c r="O148" s="27">
        <v>0.21000000000000796</v>
      </c>
      <c r="P148" s="198">
        <v>0</v>
      </c>
      <c r="Q148" s="28">
        <f t="shared" si="15"/>
        <v>0</v>
      </c>
      <c r="R148" s="28">
        <f t="shared" si="16"/>
        <v>65120.0000000008</v>
      </c>
      <c r="S148" s="28">
        <f t="shared" si="12"/>
        <v>81839.999999998108</v>
      </c>
      <c r="T148" s="28">
        <f t="shared" si="12"/>
        <v>87120.000000000815</v>
      </c>
      <c r="U148" s="28">
        <f t="shared" si="12"/>
        <v>91519.999999999316</v>
      </c>
      <c r="V148" s="28">
        <f t="shared" si="12"/>
        <v>91519.999999999316</v>
      </c>
      <c r="W148" s="28">
        <f t="shared" si="12"/>
        <v>91519.999999999316</v>
      </c>
      <c r="X148" s="28">
        <f t="shared" si="12"/>
        <v>110000.00000000001</v>
      </c>
      <c r="Y148" s="28">
        <f t="shared" si="12"/>
        <v>110000.00000000001</v>
      </c>
      <c r="Z148" s="203">
        <f t="shared" si="17"/>
        <v>728639.99999999767</v>
      </c>
      <c r="AA148" s="35">
        <v>3.7329178267644134</v>
      </c>
      <c r="AB148" s="180">
        <v>3.7329178267644134</v>
      </c>
      <c r="AC148" s="36">
        <v>3.7553960509846993</v>
      </c>
      <c r="AD148" s="207">
        <v>0.87999999999999534</v>
      </c>
      <c r="AE148" s="173">
        <f t="shared" si="4"/>
        <v>77439.999999999593</v>
      </c>
    </row>
    <row r="149" spans="1:31" s="30" customFormat="1" ht="14.25" customHeight="1">
      <c r="A149" s="24">
        <v>36015</v>
      </c>
      <c r="B149" s="24" t="s">
        <v>3874</v>
      </c>
      <c r="C149" s="25" t="s">
        <v>3860</v>
      </c>
      <c r="D149" s="24" t="s">
        <v>3725</v>
      </c>
      <c r="E149" s="191">
        <v>942.35</v>
      </c>
      <c r="F149" s="39">
        <v>967.24</v>
      </c>
      <c r="G149" s="192">
        <v>999.91000000000008</v>
      </c>
      <c r="H149" s="22">
        <v>24.889999999999986</v>
      </c>
      <c r="I149" s="20">
        <v>7.9199999999999591</v>
      </c>
      <c r="J149" s="20">
        <v>4.9600000000000364</v>
      </c>
      <c r="K149" s="20">
        <v>3.3099999999999454</v>
      </c>
      <c r="L149" s="20">
        <v>3.3800000000001091</v>
      </c>
      <c r="M149" s="20">
        <v>1.7699999999999818</v>
      </c>
      <c r="N149" s="20">
        <v>4.8999999999999773</v>
      </c>
      <c r="O149" s="27">
        <v>2.8400000000000318</v>
      </c>
      <c r="P149" s="198">
        <v>3.5900000000000318</v>
      </c>
      <c r="Q149" s="28">
        <f t="shared" si="15"/>
        <v>7666119.9999999944</v>
      </c>
      <c r="R149" s="28">
        <f t="shared" si="16"/>
        <v>9060039.999999987</v>
      </c>
      <c r="S149" s="28">
        <f t="shared" si="12"/>
        <v>9496519.9999999907</v>
      </c>
      <c r="T149" s="28">
        <f t="shared" si="12"/>
        <v>9787799.9999999851</v>
      </c>
      <c r="U149" s="28">
        <f t="shared" si="12"/>
        <v>10085239.999999994</v>
      </c>
      <c r="V149" s="28">
        <f t="shared" si="12"/>
        <v>10240999.999999993</v>
      </c>
      <c r="W149" s="28">
        <f t="shared" si="12"/>
        <v>10672199.999999991</v>
      </c>
      <c r="X149" s="28">
        <f t="shared" si="12"/>
        <v>10922119.999999993</v>
      </c>
      <c r="Y149" s="28">
        <f t="shared" si="12"/>
        <v>11238039.999999996</v>
      </c>
      <c r="Z149" s="203">
        <f t="shared" si="17"/>
        <v>89169079.999999925</v>
      </c>
      <c r="AA149" s="35">
        <v>20.146790324580646</v>
      </c>
      <c r="AB149" s="180">
        <v>20.678921285666028</v>
      </c>
      <c r="AC149" s="36">
        <v>21.377383258291964</v>
      </c>
      <c r="AD149" s="207">
        <v>57.560000000000066</v>
      </c>
      <c r="AE149" s="173">
        <f t="shared" si="4"/>
        <v>5065280.0000000056</v>
      </c>
    </row>
    <row r="150" spans="1:31" s="30" customFormat="1" ht="14.25" customHeight="1">
      <c r="A150" s="24">
        <v>36016</v>
      </c>
      <c r="B150" s="24" t="s">
        <v>3875</v>
      </c>
      <c r="C150" s="25" t="s">
        <v>3860</v>
      </c>
      <c r="D150" s="24" t="s">
        <v>3725</v>
      </c>
      <c r="E150" s="191">
        <v>320.37</v>
      </c>
      <c r="F150" s="39">
        <v>321.22000000000003</v>
      </c>
      <c r="G150" s="192">
        <v>324.05</v>
      </c>
      <c r="H150" s="22">
        <v>0.85000000000002274</v>
      </c>
      <c r="I150" s="20">
        <v>1.6699999999999591</v>
      </c>
      <c r="J150" s="20">
        <v>0.20999999999997954</v>
      </c>
      <c r="K150" s="20">
        <v>0.42000000000007276</v>
      </c>
      <c r="L150" s="20">
        <v>0.1199999999999477</v>
      </c>
      <c r="M150" s="20">
        <v>0.12000000000000455</v>
      </c>
      <c r="N150" s="20">
        <v>0</v>
      </c>
      <c r="O150" s="27">
        <v>0.29000000000002046</v>
      </c>
      <c r="P150" s="198">
        <v>0</v>
      </c>
      <c r="Q150" s="28">
        <f t="shared" si="15"/>
        <v>261800.00000000701</v>
      </c>
      <c r="R150" s="28">
        <f t="shared" si="16"/>
        <v>555719.99999999977</v>
      </c>
      <c r="S150" s="28">
        <f t="shared" si="12"/>
        <v>574199.99999999802</v>
      </c>
      <c r="T150" s="28">
        <f t="shared" si="12"/>
        <v>611160.00000000442</v>
      </c>
      <c r="U150" s="28">
        <f t="shared" si="12"/>
        <v>621719.99999999977</v>
      </c>
      <c r="V150" s="28">
        <f t="shared" si="12"/>
        <v>632280.00000000012</v>
      </c>
      <c r="W150" s="28">
        <f t="shared" si="12"/>
        <v>632280.00000000012</v>
      </c>
      <c r="X150" s="28">
        <f t="shared" si="12"/>
        <v>657800.00000000186</v>
      </c>
      <c r="Y150" s="28">
        <f t="shared" si="12"/>
        <v>657800.00000000186</v>
      </c>
      <c r="Z150" s="203">
        <f t="shared" si="17"/>
        <v>5204760.000000013</v>
      </c>
      <c r="AA150" s="35">
        <v>3.3547475064792267</v>
      </c>
      <c r="AB150" s="180">
        <v>3.3636482630435354</v>
      </c>
      <c r="AC150" s="36">
        <v>3.3932825466635252</v>
      </c>
      <c r="AD150" s="207">
        <v>3.6800000000000068</v>
      </c>
      <c r="AE150" s="173">
        <f t="shared" si="4"/>
        <v>323840.00000000058</v>
      </c>
    </row>
    <row r="151" spans="1:31" s="30" customFormat="1" ht="14.25" customHeight="1">
      <c r="A151" s="24">
        <v>36017</v>
      </c>
      <c r="B151" s="24" t="s">
        <v>3876</v>
      </c>
      <c r="C151" s="25" t="s">
        <v>3860</v>
      </c>
      <c r="D151" s="24" t="s">
        <v>3725</v>
      </c>
      <c r="E151" s="191">
        <v>282.29000000000002</v>
      </c>
      <c r="F151" s="39">
        <v>282.73</v>
      </c>
      <c r="G151" s="192">
        <v>284.73</v>
      </c>
      <c r="H151" s="22">
        <v>0.43999999999999773</v>
      </c>
      <c r="I151" s="20">
        <v>0.92000000000001592</v>
      </c>
      <c r="J151" s="20">
        <v>1.0500000000000114</v>
      </c>
      <c r="K151" s="20">
        <v>0.3699999999999477</v>
      </c>
      <c r="L151" s="20">
        <v>0.15000000000003411</v>
      </c>
      <c r="M151" s="20">
        <v>-0.76000000000004775</v>
      </c>
      <c r="N151" s="20">
        <v>2.0000000000038654E-2</v>
      </c>
      <c r="O151" s="27">
        <v>0.25</v>
      </c>
      <c r="P151" s="198">
        <v>0</v>
      </c>
      <c r="Q151" s="28">
        <f t="shared" si="15"/>
        <v>135519.9999999993</v>
      </c>
      <c r="R151" s="28">
        <f t="shared" si="16"/>
        <v>297440.0000000021</v>
      </c>
      <c r="S151" s="28">
        <f t="shared" si="12"/>
        <v>389840.00000000309</v>
      </c>
      <c r="T151" s="28">
        <f t="shared" si="12"/>
        <v>422399.99999999849</v>
      </c>
      <c r="U151" s="28">
        <f t="shared" ref="U151:Y151" si="18">T151+(L151*88000)</f>
        <v>435600.00000000151</v>
      </c>
      <c r="V151" s="28">
        <f t="shared" si="18"/>
        <v>368719.99999999732</v>
      </c>
      <c r="W151" s="28">
        <f t="shared" si="18"/>
        <v>370480.0000000007</v>
      </c>
      <c r="X151" s="28">
        <f t="shared" si="18"/>
        <v>392480.0000000007</v>
      </c>
      <c r="Y151" s="28">
        <f t="shared" si="18"/>
        <v>392480.0000000007</v>
      </c>
      <c r="Z151" s="203">
        <f t="shared" si="17"/>
        <v>3204960.0000000037</v>
      </c>
      <c r="AA151" s="35">
        <v>5.843896400173068</v>
      </c>
      <c r="AB151" s="180">
        <v>5.8530051692264378</v>
      </c>
      <c r="AC151" s="36">
        <v>5.8944086649235796</v>
      </c>
      <c r="AD151" s="207">
        <v>2.4399999999999977</v>
      </c>
      <c r="AE151" s="173">
        <f t="shared" si="4"/>
        <v>214719.9999999998</v>
      </c>
    </row>
    <row r="152" spans="1:31" s="30" customFormat="1" ht="14.25" customHeight="1">
      <c r="A152" s="24">
        <v>36018</v>
      </c>
      <c r="B152" s="24" t="s">
        <v>3877</v>
      </c>
      <c r="C152" s="25" t="s">
        <v>3860</v>
      </c>
      <c r="D152" s="24" t="s">
        <v>3725</v>
      </c>
      <c r="E152" s="191">
        <v>400.1</v>
      </c>
      <c r="F152" s="39">
        <v>401.15000000000003</v>
      </c>
      <c r="G152" s="192">
        <v>404.50000000000006</v>
      </c>
      <c r="H152" s="22">
        <v>1.0500000000000114</v>
      </c>
      <c r="I152" s="20">
        <v>0.56999999999999318</v>
      </c>
      <c r="J152" s="20">
        <v>0.5</v>
      </c>
      <c r="K152" s="20">
        <v>0.16000000000002501</v>
      </c>
      <c r="L152" s="20">
        <v>9.9999999999340616E-3</v>
      </c>
      <c r="M152" s="20">
        <v>1.0400000000000205</v>
      </c>
      <c r="N152" s="20">
        <v>0</v>
      </c>
      <c r="O152" s="27">
        <v>-0.83999999999997499</v>
      </c>
      <c r="P152" s="198">
        <v>1.910000000000025</v>
      </c>
      <c r="Q152" s="28">
        <f t="shared" si="15"/>
        <v>323400.00000000355</v>
      </c>
      <c r="R152" s="28">
        <f t="shared" si="16"/>
        <v>423720.00000000233</v>
      </c>
      <c r="S152" s="28">
        <f t="shared" ref="S152:Y188" si="19">R152+(J152*88000)</f>
        <v>467720.00000000233</v>
      </c>
      <c r="T152" s="28">
        <f t="shared" si="19"/>
        <v>481800.00000000454</v>
      </c>
      <c r="U152" s="28">
        <f t="shared" si="19"/>
        <v>482679.99999999872</v>
      </c>
      <c r="V152" s="28">
        <f t="shared" si="19"/>
        <v>574200.00000000047</v>
      </c>
      <c r="W152" s="28">
        <f t="shared" si="19"/>
        <v>574200.00000000047</v>
      </c>
      <c r="X152" s="28">
        <f t="shared" si="19"/>
        <v>500280.00000000268</v>
      </c>
      <c r="Y152" s="28">
        <f t="shared" si="19"/>
        <v>668360.00000000489</v>
      </c>
      <c r="Z152" s="203">
        <f t="shared" si="17"/>
        <v>4496360.0000000196</v>
      </c>
      <c r="AA152" s="35">
        <v>6.2587209120431488</v>
      </c>
      <c r="AB152" s="180">
        <v>6.2751459481782303</v>
      </c>
      <c r="AC152" s="36">
        <v>6.3275496348949121</v>
      </c>
      <c r="AD152" s="207">
        <v>4.4000000000000341</v>
      </c>
      <c r="AE152" s="173">
        <f t="shared" si="4"/>
        <v>387200.00000000303</v>
      </c>
    </row>
    <row r="153" spans="1:31" s="30" customFormat="1" ht="14.25" customHeight="1">
      <c r="A153" s="24">
        <v>36019</v>
      </c>
      <c r="B153" s="24" t="s">
        <v>3878</v>
      </c>
      <c r="C153" s="25" t="s">
        <v>3860</v>
      </c>
      <c r="D153" s="24" t="s">
        <v>3725</v>
      </c>
      <c r="E153" s="191">
        <v>574.44000000000005</v>
      </c>
      <c r="F153" s="39">
        <v>591.25</v>
      </c>
      <c r="G153" s="192">
        <v>609.17000000000007</v>
      </c>
      <c r="H153" s="22">
        <v>16.809999999999945</v>
      </c>
      <c r="I153" s="20">
        <v>3.7699999999999818</v>
      </c>
      <c r="J153" s="20">
        <v>0.86000000000001364</v>
      </c>
      <c r="K153" s="20">
        <v>0.25</v>
      </c>
      <c r="L153" s="20">
        <v>5.9400000000000546</v>
      </c>
      <c r="M153" s="20">
        <v>0.37999999999999545</v>
      </c>
      <c r="N153" s="20">
        <v>1.5</v>
      </c>
      <c r="O153" s="27">
        <v>2.3700000000000045</v>
      </c>
      <c r="P153" s="198">
        <v>2.8500000000000227</v>
      </c>
      <c r="Q153" s="28">
        <f t="shared" si="15"/>
        <v>5177479.9999999832</v>
      </c>
      <c r="R153" s="28">
        <f t="shared" si="16"/>
        <v>5840999.9999999795</v>
      </c>
      <c r="S153" s="28">
        <f t="shared" si="19"/>
        <v>5916679.9999999804</v>
      </c>
      <c r="T153" s="28">
        <f t="shared" si="19"/>
        <v>5938679.9999999804</v>
      </c>
      <c r="U153" s="28">
        <f t="shared" si="19"/>
        <v>6461399.9999999851</v>
      </c>
      <c r="V153" s="28">
        <f t="shared" si="19"/>
        <v>6494839.9999999851</v>
      </c>
      <c r="W153" s="28">
        <f t="shared" si="19"/>
        <v>6626839.9999999851</v>
      </c>
      <c r="X153" s="28">
        <f t="shared" si="19"/>
        <v>6835399.9999999851</v>
      </c>
      <c r="Y153" s="28">
        <f t="shared" si="19"/>
        <v>7086199.999999987</v>
      </c>
      <c r="Z153" s="203">
        <f t="shared" si="17"/>
        <v>56378519.999999851</v>
      </c>
      <c r="AA153" s="35">
        <v>17.627996612125155</v>
      </c>
      <c r="AB153" s="180">
        <v>18.143849656916299</v>
      </c>
      <c r="AC153" s="36">
        <v>18.693765573790618</v>
      </c>
      <c r="AD153" s="207">
        <v>34.730000000000018</v>
      </c>
      <c r="AE153" s="173">
        <f t="shared" si="4"/>
        <v>3056240.0000000014</v>
      </c>
    </row>
    <row r="154" spans="1:31" s="30" customFormat="1" ht="14.25" customHeight="1">
      <c r="A154" s="24">
        <v>36020</v>
      </c>
      <c r="B154" s="24" t="s">
        <v>3879</v>
      </c>
      <c r="C154" s="25" t="s">
        <v>3860</v>
      </c>
      <c r="D154" s="24" t="s">
        <v>3725</v>
      </c>
      <c r="E154" s="191">
        <v>297</v>
      </c>
      <c r="F154" s="39">
        <v>298.70000000000005</v>
      </c>
      <c r="G154" s="192">
        <v>302.23</v>
      </c>
      <c r="H154" s="22">
        <v>1.7000000000000455</v>
      </c>
      <c r="I154" s="20">
        <v>0.50999999999999091</v>
      </c>
      <c r="J154" s="20">
        <v>1.6399999999999864</v>
      </c>
      <c r="K154" s="20">
        <v>0.55999999999994543</v>
      </c>
      <c r="L154" s="20">
        <v>0.54000000000007731</v>
      </c>
      <c r="M154" s="20">
        <v>9.9999999999965894E-2</v>
      </c>
      <c r="N154" s="20">
        <v>2.9999999999972715E-2</v>
      </c>
      <c r="O154" s="27">
        <v>0.14999999999997726</v>
      </c>
      <c r="P154" s="198">
        <v>0</v>
      </c>
      <c r="Q154" s="28">
        <f t="shared" si="15"/>
        <v>523600.00000001403</v>
      </c>
      <c r="R154" s="28">
        <f t="shared" si="16"/>
        <v>613360.00000001246</v>
      </c>
      <c r="S154" s="28">
        <f t="shared" si="19"/>
        <v>757680.00000001129</v>
      </c>
      <c r="T154" s="28">
        <f t="shared" si="19"/>
        <v>806960.00000000652</v>
      </c>
      <c r="U154" s="28">
        <f t="shared" si="19"/>
        <v>854480.00000001327</v>
      </c>
      <c r="V154" s="28">
        <f t="shared" si="19"/>
        <v>863280.00000001024</v>
      </c>
      <c r="W154" s="28">
        <f t="shared" si="19"/>
        <v>865920.0000000078</v>
      </c>
      <c r="X154" s="28">
        <f t="shared" si="19"/>
        <v>879120.00000000582</v>
      </c>
      <c r="Y154" s="28">
        <f t="shared" si="19"/>
        <v>879120.00000000582</v>
      </c>
      <c r="Z154" s="203">
        <f t="shared" si="17"/>
        <v>7043520.0000000866</v>
      </c>
      <c r="AA154" s="35">
        <v>6.5306876352314118</v>
      </c>
      <c r="AB154" s="180">
        <v>6.568068675567754</v>
      </c>
      <c r="AC154" s="36">
        <v>6.6456893063838018</v>
      </c>
      <c r="AD154" s="207">
        <v>5.2300000000000182</v>
      </c>
      <c r="AE154" s="173">
        <f t="shared" si="4"/>
        <v>460240.00000000163</v>
      </c>
    </row>
    <row r="155" spans="1:31" s="30" customFormat="1" ht="14.25" customHeight="1">
      <c r="A155" s="24">
        <v>36021</v>
      </c>
      <c r="B155" s="24" t="s">
        <v>3880</v>
      </c>
      <c r="C155" s="25" t="s">
        <v>3860</v>
      </c>
      <c r="D155" s="24" t="s">
        <v>3725</v>
      </c>
      <c r="E155" s="191">
        <v>363.99</v>
      </c>
      <c r="F155" s="39">
        <v>366.57000000000005</v>
      </c>
      <c r="G155" s="192">
        <v>390.99</v>
      </c>
      <c r="H155" s="22">
        <v>2.5800000000000409</v>
      </c>
      <c r="I155" s="20">
        <v>10.089999999999975</v>
      </c>
      <c r="J155" s="20">
        <v>9.3099999999999454</v>
      </c>
      <c r="K155" s="20">
        <v>1.07000000000005</v>
      </c>
      <c r="L155" s="20">
        <v>-0.31999999999999318</v>
      </c>
      <c r="M155" s="20">
        <v>-0.76999999999998181</v>
      </c>
      <c r="N155" s="20">
        <v>2.6699999999999591</v>
      </c>
      <c r="O155" s="27">
        <v>1.4800000000000182</v>
      </c>
      <c r="P155" s="198">
        <v>0.88999999999998636</v>
      </c>
      <c r="Q155" s="28">
        <f t="shared" si="15"/>
        <v>794640.00000001234</v>
      </c>
      <c r="R155" s="28">
        <f t="shared" si="16"/>
        <v>2570480.0000000084</v>
      </c>
      <c r="S155" s="28">
        <f t="shared" si="19"/>
        <v>3389760.0000000037</v>
      </c>
      <c r="T155" s="28">
        <f t="shared" si="19"/>
        <v>3483920.0000000079</v>
      </c>
      <c r="U155" s="28">
        <f t="shared" si="19"/>
        <v>3455760.0000000084</v>
      </c>
      <c r="V155" s="28">
        <f t="shared" si="19"/>
        <v>3388000.0000000098</v>
      </c>
      <c r="W155" s="28">
        <f t="shared" si="19"/>
        <v>3622960.0000000061</v>
      </c>
      <c r="X155" s="28">
        <f t="shared" si="19"/>
        <v>3753200.0000000075</v>
      </c>
      <c r="Y155" s="28">
        <f t="shared" si="19"/>
        <v>3831520.0000000061</v>
      </c>
      <c r="Z155" s="203">
        <f t="shared" si="17"/>
        <v>28290240.000000075</v>
      </c>
      <c r="AA155" s="35">
        <v>13.481710298235477</v>
      </c>
      <c r="AB155" s="180">
        <v>13.57727010089337</v>
      </c>
      <c r="AC155" s="36">
        <v>14.481754744655317</v>
      </c>
      <c r="AD155" s="207">
        <v>27</v>
      </c>
      <c r="AE155" s="173">
        <f t="shared" si="4"/>
        <v>2376000</v>
      </c>
    </row>
    <row r="156" spans="1:31" s="30" customFormat="1" ht="14.25" customHeight="1">
      <c r="A156" s="24">
        <v>36022</v>
      </c>
      <c r="B156" s="24" t="s">
        <v>3881</v>
      </c>
      <c r="C156" s="25" t="s">
        <v>3860</v>
      </c>
      <c r="D156" s="24" t="s">
        <v>3725</v>
      </c>
      <c r="E156" s="191">
        <v>1237.03</v>
      </c>
      <c r="F156" s="39">
        <v>1255.48</v>
      </c>
      <c r="G156" s="192">
        <v>1313.8400000000001</v>
      </c>
      <c r="H156" s="22">
        <v>18.450000000000045</v>
      </c>
      <c r="I156" s="20">
        <v>30.349999999999909</v>
      </c>
      <c r="J156" s="20">
        <v>4.5600000000001728</v>
      </c>
      <c r="K156" s="20">
        <v>5.1400000000001</v>
      </c>
      <c r="L156" s="20">
        <v>7.7699999999997544</v>
      </c>
      <c r="M156" s="20">
        <v>6.4100000000000819</v>
      </c>
      <c r="N156" s="20">
        <v>7.9100000000000819</v>
      </c>
      <c r="O156" s="27">
        <v>3.0799999999999272</v>
      </c>
      <c r="P156" s="198">
        <v>-6.8599999999999</v>
      </c>
      <c r="Q156" s="28">
        <f t="shared" si="15"/>
        <v>5682600.000000014</v>
      </c>
      <c r="R156" s="28">
        <f t="shared" si="16"/>
        <v>11024199.999999998</v>
      </c>
      <c r="S156" s="28">
        <f t="shared" si="19"/>
        <v>11425480.000000013</v>
      </c>
      <c r="T156" s="28">
        <f t="shared" si="19"/>
        <v>11877800.000000022</v>
      </c>
      <c r="U156" s="28">
        <f t="shared" si="19"/>
        <v>12561560</v>
      </c>
      <c r="V156" s="28">
        <f t="shared" si="19"/>
        <v>13125640.000000007</v>
      </c>
      <c r="W156" s="28">
        <f t="shared" si="19"/>
        <v>13821720.000000015</v>
      </c>
      <c r="X156" s="28">
        <f t="shared" si="19"/>
        <v>14092760.000000009</v>
      </c>
      <c r="Y156" s="28">
        <f t="shared" si="19"/>
        <v>13489080.000000019</v>
      </c>
      <c r="Z156" s="203">
        <f t="shared" si="17"/>
        <v>107100840.00000009</v>
      </c>
      <c r="AA156" s="35">
        <v>9.0255093962978048</v>
      </c>
      <c r="AB156" s="180">
        <v>9.1601226622345209</v>
      </c>
      <c r="AC156" s="36">
        <v>9.5859237570890858</v>
      </c>
      <c r="AD156" s="207">
        <v>76.810000000000173</v>
      </c>
      <c r="AE156" s="173">
        <f t="shared" si="4"/>
        <v>6759280.0000000149</v>
      </c>
    </row>
    <row r="157" spans="1:31" s="30" customFormat="1" ht="14.25" customHeight="1">
      <c r="A157" s="24">
        <v>36023</v>
      </c>
      <c r="B157" s="24" t="s">
        <v>3882</v>
      </c>
      <c r="C157" s="25" t="s">
        <v>3860</v>
      </c>
      <c r="D157" s="24" t="s">
        <v>3725</v>
      </c>
      <c r="E157" s="191">
        <v>4413.1099999999997</v>
      </c>
      <c r="F157" s="39">
        <v>4492.91</v>
      </c>
      <c r="G157" s="192">
        <v>4622.46</v>
      </c>
      <c r="H157" s="22">
        <v>79.800000000000182</v>
      </c>
      <c r="I157" s="20">
        <v>15.289999999999964</v>
      </c>
      <c r="J157" s="20">
        <v>16.75</v>
      </c>
      <c r="K157" s="20">
        <v>7.3999999999996362</v>
      </c>
      <c r="L157" s="20">
        <v>0.38000000000101863</v>
      </c>
      <c r="M157" s="20">
        <v>32.829999999999927</v>
      </c>
      <c r="N157" s="20">
        <v>18.789999999999054</v>
      </c>
      <c r="O157" s="27">
        <v>27.220000000001164</v>
      </c>
      <c r="P157" s="198">
        <v>10.889999999999418</v>
      </c>
      <c r="Q157" s="28">
        <f t="shared" si="15"/>
        <v>24578400.000000056</v>
      </c>
      <c r="R157" s="28">
        <f t="shared" si="16"/>
        <v>27269440.000000048</v>
      </c>
      <c r="S157" s="28">
        <f t="shared" si="19"/>
        <v>28743440.000000048</v>
      </c>
      <c r="T157" s="28">
        <f t="shared" si="19"/>
        <v>29394640.000000015</v>
      </c>
      <c r="U157" s="28">
        <f t="shared" si="19"/>
        <v>29428080.000000104</v>
      </c>
      <c r="V157" s="28">
        <f t="shared" si="19"/>
        <v>32317120.000000097</v>
      </c>
      <c r="W157" s="28">
        <f t="shared" si="19"/>
        <v>33970640.000000015</v>
      </c>
      <c r="X157" s="28">
        <f t="shared" si="19"/>
        <v>36366000.000000119</v>
      </c>
      <c r="Y157" s="28">
        <f t="shared" si="19"/>
        <v>37324320.000000067</v>
      </c>
      <c r="Z157" s="203">
        <f t="shared" si="17"/>
        <v>279392080.00000054</v>
      </c>
      <c r="AA157" s="35">
        <v>24.08714821932567</v>
      </c>
      <c r="AB157" s="180">
        <v>24.522703740919784</v>
      </c>
      <c r="AC157" s="36">
        <v>25.229799202354837</v>
      </c>
      <c r="AD157" s="207">
        <v>209.35000000000039</v>
      </c>
      <c r="AE157" s="173">
        <f t="shared" si="4"/>
        <v>18422800.000000034</v>
      </c>
    </row>
    <row r="158" spans="1:31" s="30" customFormat="1" ht="14.25" customHeight="1">
      <c r="A158" s="24">
        <v>36024</v>
      </c>
      <c r="B158" s="24" t="s">
        <v>3883</v>
      </c>
      <c r="C158" s="25" t="s">
        <v>3860</v>
      </c>
      <c r="D158" s="24" t="s">
        <v>3725</v>
      </c>
      <c r="E158" s="191">
        <v>181.98</v>
      </c>
      <c r="F158" s="39">
        <v>182.45999999999998</v>
      </c>
      <c r="G158" s="192">
        <v>186.41</v>
      </c>
      <c r="H158" s="22">
        <v>0.47999999999998977</v>
      </c>
      <c r="I158" s="20">
        <v>1.120000000000033</v>
      </c>
      <c r="J158" s="20">
        <v>0.18000000000000682</v>
      </c>
      <c r="K158" s="20">
        <v>0</v>
      </c>
      <c r="L158" s="20">
        <v>0.68999999999999773</v>
      </c>
      <c r="M158" s="20">
        <v>0.53000000000002956</v>
      </c>
      <c r="N158" s="20">
        <v>0</v>
      </c>
      <c r="O158" s="27">
        <v>1.4300000000000352</v>
      </c>
      <c r="P158" s="198">
        <v>0</v>
      </c>
      <c r="Q158" s="28">
        <f t="shared" si="15"/>
        <v>147839.99999999686</v>
      </c>
      <c r="R158" s="28">
        <f t="shared" si="16"/>
        <v>344960.00000000268</v>
      </c>
      <c r="S158" s="28">
        <f t="shared" si="19"/>
        <v>360800.00000000326</v>
      </c>
      <c r="T158" s="28">
        <f t="shared" si="19"/>
        <v>360800.00000000326</v>
      </c>
      <c r="U158" s="28">
        <f t="shared" si="19"/>
        <v>421520.00000000303</v>
      </c>
      <c r="V158" s="28">
        <f t="shared" si="19"/>
        <v>468160.00000000565</v>
      </c>
      <c r="W158" s="28">
        <f t="shared" si="19"/>
        <v>468160.00000000565</v>
      </c>
      <c r="X158" s="28">
        <f t="shared" si="19"/>
        <v>594000.00000000873</v>
      </c>
      <c r="Y158" s="28">
        <f t="shared" si="19"/>
        <v>594000.00000000873</v>
      </c>
      <c r="Z158" s="203">
        <f t="shared" si="17"/>
        <v>3760240.0000000382</v>
      </c>
      <c r="AA158" s="35">
        <v>5.82690275687618</v>
      </c>
      <c r="AB158" s="180">
        <v>5.8422721014376737</v>
      </c>
      <c r="AC158" s="36">
        <v>5.9687489993916296</v>
      </c>
      <c r="AD158" s="207">
        <v>4.4300000000000068</v>
      </c>
      <c r="AE158" s="173">
        <f t="shared" si="4"/>
        <v>389840.00000000058</v>
      </c>
    </row>
    <row r="159" spans="1:31" s="30" customFormat="1" ht="14.25" customHeight="1">
      <c r="A159" s="24">
        <v>36025</v>
      </c>
      <c r="B159" s="24" t="s">
        <v>3884</v>
      </c>
      <c r="C159" s="25" t="s">
        <v>3860</v>
      </c>
      <c r="D159" s="24" t="s">
        <v>3725</v>
      </c>
      <c r="E159" s="191">
        <v>272.34000000000003</v>
      </c>
      <c r="F159" s="39">
        <v>273.54000000000002</v>
      </c>
      <c r="G159" s="192">
        <v>274.60000000000002</v>
      </c>
      <c r="H159" s="22">
        <v>1.1999999999999886</v>
      </c>
      <c r="I159" s="20">
        <v>0.75999999999999091</v>
      </c>
      <c r="J159" s="20">
        <v>3.999999999996362E-2</v>
      </c>
      <c r="K159" s="20">
        <v>0.15000000000003411</v>
      </c>
      <c r="L159" s="20">
        <v>6.0000000000002274E-2</v>
      </c>
      <c r="M159" s="20">
        <v>4.9999999999954525E-2</v>
      </c>
      <c r="N159" s="20">
        <v>0</v>
      </c>
      <c r="O159" s="27">
        <v>0</v>
      </c>
      <c r="P159" s="198">
        <v>0</v>
      </c>
      <c r="Q159" s="28">
        <f t="shared" si="15"/>
        <v>369599.99999999639</v>
      </c>
      <c r="R159" s="28">
        <f t="shared" si="16"/>
        <v>503359.99999999476</v>
      </c>
      <c r="S159" s="28">
        <f t="shared" si="19"/>
        <v>506879.99999999156</v>
      </c>
      <c r="T159" s="28">
        <f t="shared" si="19"/>
        <v>520079.99999999459</v>
      </c>
      <c r="U159" s="28">
        <f t="shared" si="19"/>
        <v>525359.99999999476</v>
      </c>
      <c r="V159" s="28">
        <f t="shared" si="19"/>
        <v>529759.9999999908</v>
      </c>
      <c r="W159" s="28">
        <f t="shared" si="19"/>
        <v>529759.9999999908</v>
      </c>
      <c r="X159" s="28">
        <f t="shared" si="19"/>
        <v>529759.9999999908</v>
      </c>
      <c r="Y159" s="28">
        <f t="shared" si="19"/>
        <v>529759.9999999908</v>
      </c>
      <c r="Z159" s="203">
        <f t="shared" si="17"/>
        <v>4544319.9999999348</v>
      </c>
      <c r="AA159" s="35">
        <v>6.0126372680187048</v>
      </c>
      <c r="AB159" s="180">
        <v>6.0391304923765752</v>
      </c>
      <c r="AC159" s="36">
        <v>6.0625328405593608</v>
      </c>
      <c r="AD159" s="207">
        <v>2.2599999999999909</v>
      </c>
      <c r="AE159" s="173">
        <f t="shared" si="4"/>
        <v>198879.99999999919</v>
      </c>
    </row>
    <row r="160" spans="1:31" s="30" customFormat="1" ht="14.25" customHeight="1">
      <c r="A160" s="24">
        <v>36026</v>
      </c>
      <c r="B160" s="24" t="s">
        <v>3885</v>
      </c>
      <c r="C160" s="25" t="s">
        <v>3860</v>
      </c>
      <c r="D160" s="24" t="s">
        <v>3725</v>
      </c>
      <c r="E160" s="191">
        <v>350.16</v>
      </c>
      <c r="F160" s="39">
        <v>351.45000000000005</v>
      </c>
      <c r="G160" s="192">
        <v>360.11</v>
      </c>
      <c r="H160" s="22">
        <v>1.2900000000000205</v>
      </c>
      <c r="I160" s="20">
        <v>0.42999999999994998</v>
      </c>
      <c r="J160" s="20">
        <v>-5.0000000000011369E-2</v>
      </c>
      <c r="K160" s="20">
        <v>2.2599999999999909</v>
      </c>
      <c r="L160" s="20">
        <v>1.9700000000000273</v>
      </c>
      <c r="M160" s="20">
        <v>1.5300000000000296</v>
      </c>
      <c r="N160" s="20">
        <v>2.3999999999999773</v>
      </c>
      <c r="O160" s="27">
        <v>0.12000000000000455</v>
      </c>
      <c r="P160" s="198">
        <v>0</v>
      </c>
      <c r="Q160" s="28">
        <f t="shared" si="15"/>
        <v>397320.00000000617</v>
      </c>
      <c r="R160" s="28">
        <f t="shared" si="16"/>
        <v>472999.99999999738</v>
      </c>
      <c r="S160" s="28">
        <f t="shared" si="19"/>
        <v>468599.99999999639</v>
      </c>
      <c r="T160" s="28">
        <f t="shared" si="19"/>
        <v>667479.99999999558</v>
      </c>
      <c r="U160" s="28">
        <f t="shared" si="19"/>
        <v>840839.9999999979</v>
      </c>
      <c r="V160" s="28">
        <f t="shared" si="19"/>
        <v>975480.00000000047</v>
      </c>
      <c r="W160" s="28">
        <f t="shared" si="19"/>
        <v>1186679.9999999984</v>
      </c>
      <c r="X160" s="28">
        <f t="shared" si="19"/>
        <v>1197239.9999999988</v>
      </c>
      <c r="Y160" s="28">
        <f t="shared" si="19"/>
        <v>1197239.9999999988</v>
      </c>
      <c r="Z160" s="203">
        <f t="shared" si="17"/>
        <v>7403879.9999999907</v>
      </c>
      <c r="AA160" s="35">
        <v>4.321666463024056</v>
      </c>
      <c r="AB160" s="180">
        <v>4.3375876126051081</v>
      </c>
      <c r="AC160" s="36">
        <v>4.4444691283972837</v>
      </c>
      <c r="AD160" s="207">
        <v>9.9499999999999886</v>
      </c>
      <c r="AE160" s="173">
        <f t="shared" si="4"/>
        <v>875599.99999999895</v>
      </c>
    </row>
    <row r="161" spans="1:31" s="30" customFormat="1" ht="14.25" customHeight="1">
      <c r="A161" s="24">
        <v>36027</v>
      </c>
      <c r="B161" s="24" t="s">
        <v>3886</v>
      </c>
      <c r="C161" s="25" t="s">
        <v>3860</v>
      </c>
      <c r="D161" s="24" t="s">
        <v>3725</v>
      </c>
      <c r="E161" s="191">
        <v>541.70000000000005</v>
      </c>
      <c r="F161" s="39">
        <v>565.33000000000004</v>
      </c>
      <c r="G161" s="192">
        <v>584.64</v>
      </c>
      <c r="H161" s="22">
        <v>23.629999999999995</v>
      </c>
      <c r="I161" s="20">
        <v>2.8499999999999091</v>
      </c>
      <c r="J161" s="20">
        <v>1.4700000000000273</v>
      </c>
      <c r="K161" s="20">
        <v>0.72000000000002728</v>
      </c>
      <c r="L161" s="20">
        <v>4.0099999999999909</v>
      </c>
      <c r="M161" s="20">
        <v>0.55999999999994543</v>
      </c>
      <c r="N161" s="20">
        <v>1.7000000000000455</v>
      </c>
      <c r="O161" s="27">
        <v>6.4800000000000182</v>
      </c>
      <c r="P161" s="198">
        <v>1.5199999999999818</v>
      </c>
      <c r="Q161" s="28">
        <f t="shared" si="15"/>
        <v>7278039.9999999991</v>
      </c>
      <c r="R161" s="28">
        <f t="shared" si="16"/>
        <v>7779639.9999999832</v>
      </c>
      <c r="S161" s="28">
        <f t="shared" si="19"/>
        <v>7908999.999999986</v>
      </c>
      <c r="T161" s="28">
        <f t="shared" si="19"/>
        <v>7972359.9999999888</v>
      </c>
      <c r="U161" s="28">
        <f t="shared" si="19"/>
        <v>8325239.9999999879</v>
      </c>
      <c r="V161" s="28">
        <f t="shared" si="19"/>
        <v>8374519.9999999832</v>
      </c>
      <c r="W161" s="28">
        <f t="shared" si="19"/>
        <v>8524119.999999987</v>
      </c>
      <c r="X161" s="28">
        <f t="shared" si="19"/>
        <v>9094359.9999999888</v>
      </c>
      <c r="Y161" s="28">
        <f t="shared" si="19"/>
        <v>9228119.999999987</v>
      </c>
      <c r="Z161" s="203">
        <f t="shared" si="17"/>
        <v>74485399.999999881</v>
      </c>
      <c r="AA161" s="35">
        <v>9.7907735018327227</v>
      </c>
      <c r="AB161" s="180">
        <v>10.217865947556014</v>
      </c>
      <c r="AC161" s="36">
        <v>10.566878013866496</v>
      </c>
      <c r="AD161" s="207">
        <v>42.939999999999941</v>
      </c>
      <c r="AE161" s="173">
        <f t="shared" si="4"/>
        <v>3778719.9999999949</v>
      </c>
    </row>
    <row r="162" spans="1:31" s="30" customFormat="1" ht="14.25" customHeight="1">
      <c r="A162" s="24">
        <v>36028</v>
      </c>
      <c r="B162" s="24" t="s">
        <v>3887</v>
      </c>
      <c r="C162" s="25" t="s">
        <v>3860</v>
      </c>
      <c r="D162" s="24" t="s">
        <v>3725</v>
      </c>
      <c r="E162" s="191">
        <v>479.62</v>
      </c>
      <c r="F162" s="39">
        <v>487.82</v>
      </c>
      <c r="G162" s="192">
        <v>494.49</v>
      </c>
      <c r="H162" s="22">
        <v>8.1999999999999886</v>
      </c>
      <c r="I162" s="20">
        <v>4.3700000000000045</v>
      </c>
      <c r="J162" s="20">
        <v>1.0699999999999932</v>
      </c>
      <c r="K162" s="20">
        <v>1.1100000000000136</v>
      </c>
      <c r="L162" s="20">
        <v>1.6900000000000546</v>
      </c>
      <c r="M162" s="20">
        <v>-1.4900000000000659</v>
      </c>
      <c r="N162" s="20">
        <v>-0.40999999999996817</v>
      </c>
      <c r="O162" s="27">
        <v>0.24000000000000909</v>
      </c>
      <c r="P162" s="198">
        <v>8.9999999999974989E-2</v>
      </c>
      <c r="Q162" s="28">
        <f t="shared" si="15"/>
        <v>2525599.9999999963</v>
      </c>
      <c r="R162" s="28">
        <f t="shared" si="16"/>
        <v>3294719.9999999972</v>
      </c>
      <c r="S162" s="28">
        <f t="shared" si="19"/>
        <v>3388879.9999999967</v>
      </c>
      <c r="T162" s="28">
        <f t="shared" si="19"/>
        <v>3486559.9999999981</v>
      </c>
      <c r="U162" s="28">
        <f t="shared" si="19"/>
        <v>3635280.0000000028</v>
      </c>
      <c r="V162" s="28">
        <f t="shared" si="19"/>
        <v>3504159.9999999972</v>
      </c>
      <c r="W162" s="28">
        <f t="shared" si="19"/>
        <v>3468080</v>
      </c>
      <c r="X162" s="28">
        <f t="shared" si="19"/>
        <v>3489200.0000000009</v>
      </c>
      <c r="Y162" s="28">
        <f t="shared" si="19"/>
        <v>3497119.9999999986</v>
      </c>
      <c r="Z162" s="203">
        <f t="shared" si="17"/>
        <v>30289599.999999989</v>
      </c>
      <c r="AA162" s="35">
        <v>9.2567502364271519</v>
      </c>
      <c r="AB162" s="180">
        <v>9.415011676606257</v>
      </c>
      <c r="AC162" s="36">
        <v>9.5437438480690169</v>
      </c>
      <c r="AD162" s="207">
        <v>14.870000000000005</v>
      </c>
      <c r="AE162" s="173">
        <f t="shared" si="4"/>
        <v>1308560.0000000005</v>
      </c>
    </row>
    <row r="163" spans="1:31" s="30" customFormat="1" ht="14.25" customHeight="1">
      <c r="A163" s="24">
        <v>36029</v>
      </c>
      <c r="B163" s="24" t="s">
        <v>3888</v>
      </c>
      <c r="C163" s="25" t="s">
        <v>3860</v>
      </c>
      <c r="D163" s="24" t="s">
        <v>3725</v>
      </c>
      <c r="E163" s="191">
        <v>302.67</v>
      </c>
      <c r="F163" s="39">
        <v>303.23</v>
      </c>
      <c r="G163" s="192">
        <v>305.10000000000002</v>
      </c>
      <c r="H163" s="22">
        <v>0.56000000000000227</v>
      </c>
      <c r="I163" s="20">
        <v>0.85000000000002274</v>
      </c>
      <c r="J163" s="20">
        <v>2.9999999999972715E-2</v>
      </c>
      <c r="K163" s="20">
        <v>5.0000000000011369E-2</v>
      </c>
      <c r="L163" s="20">
        <v>0.29000000000002046</v>
      </c>
      <c r="M163" s="20">
        <v>0.34999999999996589</v>
      </c>
      <c r="N163" s="20">
        <v>0</v>
      </c>
      <c r="O163" s="27">
        <v>0.30000000000001137</v>
      </c>
      <c r="P163" s="198">
        <v>0</v>
      </c>
      <c r="Q163" s="28">
        <f t="shared" si="15"/>
        <v>172480.0000000007</v>
      </c>
      <c r="R163" s="28">
        <f t="shared" si="16"/>
        <v>322080.00000000471</v>
      </c>
      <c r="S163" s="28">
        <f t="shared" si="19"/>
        <v>324720.00000000233</v>
      </c>
      <c r="T163" s="28">
        <f t="shared" si="19"/>
        <v>329120.00000000332</v>
      </c>
      <c r="U163" s="28">
        <f t="shared" si="19"/>
        <v>354640.00000000512</v>
      </c>
      <c r="V163" s="28">
        <f t="shared" si="19"/>
        <v>385440.0000000021</v>
      </c>
      <c r="W163" s="28">
        <f t="shared" si="19"/>
        <v>385440.0000000021</v>
      </c>
      <c r="X163" s="28">
        <f t="shared" si="19"/>
        <v>411840.00000000309</v>
      </c>
      <c r="Y163" s="28">
        <f t="shared" si="19"/>
        <v>411840.00000000309</v>
      </c>
      <c r="Z163" s="203">
        <f t="shared" si="17"/>
        <v>3097600.000000027</v>
      </c>
      <c r="AA163" s="35">
        <v>5.0083066373672924</v>
      </c>
      <c r="AB163" s="180">
        <v>5.017573005745148</v>
      </c>
      <c r="AC163" s="36">
        <v>5.0485160572926322</v>
      </c>
      <c r="AD163" s="207">
        <v>2.4300000000000068</v>
      </c>
      <c r="AE163" s="173">
        <f t="shared" si="4"/>
        <v>213840.00000000061</v>
      </c>
    </row>
    <row r="164" spans="1:31" s="30" customFormat="1" ht="14.25" customHeight="1">
      <c r="A164" s="24">
        <v>36030</v>
      </c>
      <c r="B164" s="24" t="s">
        <v>3889</v>
      </c>
      <c r="C164" s="25" t="s">
        <v>3860</v>
      </c>
      <c r="D164" s="24" t="s">
        <v>3725</v>
      </c>
      <c r="E164" s="191">
        <v>986.95</v>
      </c>
      <c r="F164" s="39">
        <v>1003.1400000000001</v>
      </c>
      <c r="G164" s="192">
        <v>1053.4000000000001</v>
      </c>
      <c r="H164" s="22">
        <v>16.190000000000055</v>
      </c>
      <c r="I164" s="20">
        <v>8.5899999999999181</v>
      </c>
      <c r="J164" s="20">
        <v>3.9199999999999591</v>
      </c>
      <c r="K164" s="20">
        <v>9.1499999999999773</v>
      </c>
      <c r="L164" s="20">
        <v>12.039999999999964</v>
      </c>
      <c r="M164" s="20">
        <v>8.0000000000002274</v>
      </c>
      <c r="N164" s="20">
        <v>3.4499999999998181</v>
      </c>
      <c r="O164" s="27">
        <v>4.8400000000001455</v>
      </c>
      <c r="P164" s="198">
        <v>0.26999999999998181</v>
      </c>
      <c r="Q164" s="28">
        <f t="shared" si="15"/>
        <v>4986520.0000000168</v>
      </c>
      <c r="R164" s="28">
        <f t="shared" si="16"/>
        <v>6498360.0000000028</v>
      </c>
      <c r="S164" s="28">
        <f t="shared" si="19"/>
        <v>6843319.9999999991</v>
      </c>
      <c r="T164" s="28">
        <f t="shared" si="19"/>
        <v>7648519.9999999972</v>
      </c>
      <c r="U164" s="28">
        <f t="shared" si="19"/>
        <v>8708039.9999999944</v>
      </c>
      <c r="V164" s="28">
        <f t="shared" si="19"/>
        <v>9412040.0000000149</v>
      </c>
      <c r="W164" s="28">
        <f t="shared" si="19"/>
        <v>9715639.9999999981</v>
      </c>
      <c r="X164" s="28">
        <f t="shared" si="19"/>
        <v>10141560.000000011</v>
      </c>
      <c r="Y164" s="28">
        <f t="shared" si="19"/>
        <v>10165320.000000009</v>
      </c>
      <c r="Z164" s="203">
        <f t="shared" si="17"/>
        <v>74119320.000000045</v>
      </c>
      <c r="AA164" s="35">
        <v>6.8646646611834674</v>
      </c>
      <c r="AB164" s="180">
        <v>6.9772731224677882</v>
      </c>
      <c r="AC164" s="36">
        <v>7.3268531881966306</v>
      </c>
      <c r="AD164" s="207">
        <v>66.450000000000045</v>
      </c>
      <c r="AE164" s="173">
        <f t="shared" si="4"/>
        <v>5847600.0000000037</v>
      </c>
    </row>
    <row r="165" spans="1:31" s="30" customFormat="1" ht="14.25" customHeight="1">
      <c r="A165" s="24">
        <v>36031</v>
      </c>
      <c r="B165" s="24" t="s">
        <v>3890</v>
      </c>
      <c r="C165" s="25" t="s">
        <v>3860</v>
      </c>
      <c r="D165" s="24" t="s">
        <v>3725</v>
      </c>
      <c r="E165" s="191">
        <v>251.70000000000002</v>
      </c>
      <c r="F165" s="39">
        <v>251.79000000000002</v>
      </c>
      <c r="G165" s="192">
        <v>255.52</v>
      </c>
      <c r="H165" s="22">
        <v>9.0000000000003411E-2</v>
      </c>
      <c r="I165" s="20">
        <v>-0.21000000000003638</v>
      </c>
      <c r="J165" s="20">
        <v>2.0000000000038654E-2</v>
      </c>
      <c r="K165" s="20">
        <v>8.9999999999974989E-2</v>
      </c>
      <c r="L165" s="20">
        <v>0.28999999999999204</v>
      </c>
      <c r="M165" s="20">
        <v>0</v>
      </c>
      <c r="N165" s="20">
        <v>0</v>
      </c>
      <c r="O165" s="27">
        <v>3.2400000000000091</v>
      </c>
      <c r="P165" s="198">
        <v>0.29999999999998295</v>
      </c>
      <c r="Q165" s="28">
        <f t="shared" si="15"/>
        <v>27720.000000001048</v>
      </c>
      <c r="R165" s="28">
        <f t="shared" si="16"/>
        <v>-9240.0000000053551</v>
      </c>
      <c r="S165" s="28">
        <f t="shared" si="19"/>
        <v>-7480.0000000019536</v>
      </c>
      <c r="T165" s="28">
        <f t="shared" si="19"/>
        <v>439.99999999584543</v>
      </c>
      <c r="U165" s="28">
        <f t="shared" si="19"/>
        <v>25959.999999995147</v>
      </c>
      <c r="V165" s="28">
        <f t="shared" si="19"/>
        <v>25959.999999995147</v>
      </c>
      <c r="W165" s="28">
        <f t="shared" si="19"/>
        <v>25959.999999995147</v>
      </c>
      <c r="X165" s="28">
        <f t="shared" si="19"/>
        <v>311079.99999999598</v>
      </c>
      <c r="Y165" s="28">
        <f t="shared" si="19"/>
        <v>337479.99999999447</v>
      </c>
      <c r="Z165" s="203">
        <f t="shared" si="17"/>
        <v>737879.99999996554</v>
      </c>
      <c r="AA165" s="35">
        <v>3.2874672657336719</v>
      </c>
      <c r="AB165" s="180">
        <v>3.2886427605843518</v>
      </c>
      <c r="AC165" s="36">
        <v>3.3373604916180688</v>
      </c>
      <c r="AD165" s="207">
        <v>3.8199999999999932</v>
      </c>
      <c r="AE165" s="173">
        <f t="shared" si="4"/>
        <v>336159.99999999942</v>
      </c>
    </row>
    <row r="166" spans="1:31" s="30" customFormat="1" ht="14.25" customHeight="1">
      <c r="A166" s="24">
        <v>36032</v>
      </c>
      <c r="B166" s="24" t="s">
        <v>3891</v>
      </c>
      <c r="C166" s="25" t="s">
        <v>3860</v>
      </c>
      <c r="D166" s="24" t="s">
        <v>3725</v>
      </c>
      <c r="E166" s="191">
        <v>314.60000000000002</v>
      </c>
      <c r="F166" s="39">
        <v>314.60000000000002</v>
      </c>
      <c r="G166" s="192">
        <v>315.88</v>
      </c>
      <c r="H166" s="22">
        <v>0</v>
      </c>
      <c r="I166" s="20">
        <v>0.38999999999998636</v>
      </c>
      <c r="J166" s="20">
        <v>7.9999999999984084E-2</v>
      </c>
      <c r="K166" s="20">
        <v>0</v>
      </c>
      <c r="L166" s="20">
        <v>0.13999999999998636</v>
      </c>
      <c r="M166" s="20">
        <v>8.0000000000040927E-2</v>
      </c>
      <c r="N166" s="20">
        <v>0</v>
      </c>
      <c r="O166" s="27">
        <v>-0.11000000000001364</v>
      </c>
      <c r="P166" s="198">
        <v>0.69999999999998863</v>
      </c>
      <c r="Q166" s="28">
        <f t="shared" si="15"/>
        <v>0</v>
      </c>
      <c r="R166" s="28">
        <f t="shared" si="16"/>
        <v>68639.999999997599</v>
      </c>
      <c r="S166" s="28">
        <f t="shared" si="19"/>
        <v>75679.999999996202</v>
      </c>
      <c r="T166" s="28">
        <f t="shared" si="19"/>
        <v>75679.999999996202</v>
      </c>
      <c r="U166" s="28">
        <f t="shared" si="19"/>
        <v>87999.999999994994</v>
      </c>
      <c r="V166" s="28">
        <f t="shared" si="19"/>
        <v>95039.999999998603</v>
      </c>
      <c r="W166" s="28">
        <f t="shared" si="19"/>
        <v>95039.999999998603</v>
      </c>
      <c r="X166" s="28">
        <f t="shared" si="19"/>
        <v>85359.99999999741</v>
      </c>
      <c r="Y166" s="28">
        <f t="shared" si="19"/>
        <v>146959.99999999639</v>
      </c>
      <c r="Z166" s="203">
        <f t="shared" si="17"/>
        <v>730399.99999997602</v>
      </c>
      <c r="AA166" s="35">
        <v>5.852511501319885</v>
      </c>
      <c r="AB166" s="180">
        <v>5.852511501319885</v>
      </c>
      <c r="AC166" s="36">
        <v>5.8763233726539257</v>
      </c>
      <c r="AD166" s="207">
        <v>1.2799999999999727</v>
      </c>
      <c r="AE166" s="173">
        <f t="shared" si="4"/>
        <v>112639.9999999976</v>
      </c>
    </row>
    <row r="167" spans="1:31" s="30" customFormat="1" ht="14.25" customHeight="1">
      <c r="A167" s="24">
        <v>36033</v>
      </c>
      <c r="B167" s="24" t="s">
        <v>3892</v>
      </c>
      <c r="C167" s="25" t="s">
        <v>3860</v>
      </c>
      <c r="D167" s="24" t="s">
        <v>3725</v>
      </c>
      <c r="E167" s="191">
        <v>477.41</v>
      </c>
      <c r="F167" s="39">
        <v>484.35</v>
      </c>
      <c r="G167" s="192">
        <v>486.69</v>
      </c>
      <c r="H167" s="22">
        <v>6.9399999999999977</v>
      </c>
      <c r="I167" s="20">
        <v>0.87000000000000455</v>
      </c>
      <c r="J167" s="20">
        <v>-6.0000000000002274E-2</v>
      </c>
      <c r="K167" s="20">
        <v>6.5299999999999727</v>
      </c>
      <c r="L167" s="20">
        <v>-6.0999999999999659</v>
      </c>
      <c r="M167" s="20">
        <v>0.30000000000001137</v>
      </c>
      <c r="N167" s="20">
        <v>0</v>
      </c>
      <c r="O167" s="27">
        <v>0.53000000000002956</v>
      </c>
      <c r="P167" s="198">
        <v>0.26999999999998181</v>
      </c>
      <c r="Q167" s="28">
        <f t="shared" si="15"/>
        <v>2137519.9999999995</v>
      </c>
      <c r="R167" s="28">
        <f t="shared" si="16"/>
        <v>2290640.0000000005</v>
      </c>
      <c r="S167" s="28">
        <f t="shared" si="19"/>
        <v>2285360.0000000005</v>
      </c>
      <c r="T167" s="28">
        <f t="shared" si="19"/>
        <v>2859999.9999999981</v>
      </c>
      <c r="U167" s="28">
        <f t="shared" si="19"/>
        <v>2323200.0000000009</v>
      </c>
      <c r="V167" s="28">
        <f t="shared" si="19"/>
        <v>2349600.0000000019</v>
      </c>
      <c r="W167" s="28">
        <f t="shared" si="19"/>
        <v>2349600.0000000019</v>
      </c>
      <c r="X167" s="28">
        <f t="shared" si="19"/>
        <v>2396240.0000000047</v>
      </c>
      <c r="Y167" s="28">
        <f t="shared" si="19"/>
        <v>2420000.0000000033</v>
      </c>
      <c r="Z167" s="203">
        <f t="shared" si="17"/>
        <v>21412160.000000011</v>
      </c>
      <c r="AA167" s="35">
        <v>5.9905237771381108</v>
      </c>
      <c r="AB167" s="180">
        <v>6.0776066514250733</v>
      </c>
      <c r="AC167" s="36">
        <v>6.106968888576584</v>
      </c>
      <c r="AD167" s="207">
        <v>9.2799999999999727</v>
      </c>
      <c r="AE167" s="173">
        <f t="shared" si="4"/>
        <v>816639.99999999756</v>
      </c>
    </row>
    <row r="168" spans="1:31" s="30" customFormat="1" ht="14.25" customHeight="1">
      <c r="A168" s="24">
        <v>36034</v>
      </c>
      <c r="B168" s="24" t="s">
        <v>3893</v>
      </c>
      <c r="C168" s="25" t="s">
        <v>3860</v>
      </c>
      <c r="D168" s="24" t="s">
        <v>3725</v>
      </c>
      <c r="E168" s="191">
        <v>276.44</v>
      </c>
      <c r="F168" s="39">
        <v>278.18</v>
      </c>
      <c r="G168" s="192">
        <v>293.03000000000003</v>
      </c>
      <c r="H168" s="22">
        <v>1.7400000000000091</v>
      </c>
      <c r="I168" s="20">
        <v>0.87999999999999545</v>
      </c>
      <c r="J168" s="20">
        <v>1.3100000000000023</v>
      </c>
      <c r="K168" s="20">
        <v>11.04000000000002</v>
      </c>
      <c r="L168" s="20">
        <v>1.3899999999999864</v>
      </c>
      <c r="M168" s="20">
        <v>-2.0600000000000023</v>
      </c>
      <c r="N168" s="20">
        <v>1.3799999999999955</v>
      </c>
      <c r="O168" s="27">
        <v>0.91000000000002501</v>
      </c>
      <c r="P168" s="198">
        <v>0</v>
      </c>
      <c r="Q168" s="28">
        <f t="shared" si="15"/>
        <v>535920.00000000291</v>
      </c>
      <c r="R168" s="28">
        <f t="shared" si="16"/>
        <v>690800.0000000021</v>
      </c>
      <c r="S168" s="28">
        <f t="shared" si="19"/>
        <v>806080.00000000233</v>
      </c>
      <c r="T168" s="28">
        <f t="shared" si="19"/>
        <v>1777600.0000000042</v>
      </c>
      <c r="U168" s="28">
        <f t="shared" si="19"/>
        <v>1899920.000000003</v>
      </c>
      <c r="V168" s="28">
        <f t="shared" si="19"/>
        <v>1718640.0000000028</v>
      </c>
      <c r="W168" s="28">
        <f t="shared" si="19"/>
        <v>1840080.0000000023</v>
      </c>
      <c r="X168" s="28">
        <f t="shared" si="19"/>
        <v>1920160.0000000044</v>
      </c>
      <c r="Y168" s="28">
        <f t="shared" si="19"/>
        <v>1920160.0000000044</v>
      </c>
      <c r="Z168" s="203">
        <f t="shared" si="17"/>
        <v>13109360.000000028</v>
      </c>
      <c r="AA168" s="35">
        <v>9.6877858341890111</v>
      </c>
      <c r="AB168" s="180">
        <v>9.7487637945112837</v>
      </c>
      <c r="AC168" s="36">
        <v>10.269179145537571</v>
      </c>
      <c r="AD168" s="207">
        <v>16.590000000000032</v>
      </c>
      <c r="AE168" s="173">
        <f t="shared" si="4"/>
        <v>1459920.0000000028</v>
      </c>
    </row>
    <row r="169" spans="1:31" s="30" customFormat="1" ht="14.25" customHeight="1">
      <c r="A169" s="24">
        <v>36035</v>
      </c>
      <c r="B169" s="24" t="s">
        <v>3894</v>
      </c>
      <c r="C169" s="25" t="s">
        <v>3860</v>
      </c>
      <c r="D169" s="24" t="s">
        <v>3725</v>
      </c>
      <c r="E169" s="191">
        <v>142.57</v>
      </c>
      <c r="F169" s="39">
        <v>142.57</v>
      </c>
      <c r="G169" s="192">
        <v>143.91</v>
      </c>
      <c r="H169" s="22">
        <v>0</v>
      </c>
      <c r="I169" s="20">
        <v>0.52000000000001023</v>
      </c>
      <c r="J169" s="20">
        <v>5.0000000000011369E-2</v>
      </c>
      <c r="K169" s="20">
        <v>0.12000000000000455</v>
      </c>
      <c r="L169" s="20">
        <v>0</v>
      </c>
      <c r="M169" s="20">
        <v>5.0000000000011369E-2</v>
      </c>
      <c r="N169" s="20">
        <v>9.9999999999909051E-3</v>
      </c>
      <c r="O169" s="27">
        <v>0.52000000000001023</v>
      </c>
      <c r="P169" s="198">
        <v>6.9999999999993179E-2</v>
      </c>
      <c r="Q169" s="28">
        <f t="shared" si="15"/>
        <v>0</v>
      </c>
      <c r="R169" s="28">
        <f t="shared" si="16"/>
        <v>91520.000000001804</v>
      </c>
      <c r="S169" s="28">
        <f t="shared" si="19"/>
        <v>95920.000000002809</v>
      </c>
      <c r="T169" s="28">
        <f t="shared" si="19"/>
        <v>106480.0000000032</v>
      </c>
      <c r="U169" s="28">
        <f t="shared" si="19"/>
        <v>106480.0000000032</v>
      </c>
      <c r="V169" s="28">
        <f t="shared" si="19"/>
        <v>110880.00000000421</v>
      </c>
      <c r="W169" s="28">
        <f t="shared" si="19"/>
        <v>111760.00000000341</v>
      </c>
      <c r="X169" s="28">
        <f t="shared" si="19"/>
        <v>157520.00000000431</v>
      </c>
      <c r="Y169" s="28">
        <f t="shared" si="19"/>
        <v>163680.0000000037</v>
      </c>
      <c r="Z169" s="203">
        <f t="shared" si="17"/>
        <v>944240.00000002666</v>
      </c>
      <c r="AA169" s="35">
        <v>3.1731653086252143</v>
      </c>
      <c r="AB169" s="180">
        <v>3.1731653086252143</v>
      </c>
      <c r="AC169" s="36">
        <v>3.2029895459371156</v>
      </c>
      <c r="AD169" s="207">
        <v>1.3400000000000034</v>
      </c>
      <c r="AE169" s="173">
        <f t="shared" si="4"/>
        <v>117920.00000000031</v>
      </c>
    </row>
    <row r="170" spans="1:31" s="30" customFormat="1" ht="14.25" customHeight="1">
      <c r="A170" s="24">
        <v>36036</v>
      </c>
      <c r="B170" s="24" t="s">
        <v>3895</v>
      </c>
      <c r="C170" s="25" t="s">
        <v>3860</v>
      </c>
      <c r="D170" s="24" t="s">
        <v>3725</v>
      </c>
      <c r="E170" s="191">
        <v>382.45</v>
      </c>
      <c r="F170" s="39">
        <v>395.57</v>
      </c>
      <c r="G170" s="192">
        <v>422.13000000000005</v>
      </c>
      <c r="H170" s="22">
        <v>13.120000000000005</v>
      </c>
      <c r="I170" s="20">
        <v>5.0699999999999932</v>
      </c>
      <c r="J170" s="20">
        <v>2.8900000000000432</v>
      </c>
      <c r="K170" s="20">
        <v>5.9399999999999977</v>
      </c>
      <c r="L170" s="20">
        <v>-2.1100000000000136</v>
      </c>
      <c r="M170" s="20">
        <v>5.3299999999999841</v>
      </c>
      <c r="N170" s="20">
        <v>4.6200000000000045</v>
      </c>
      <c r="O170" s="27">
        <v>3.910000000000025</v>
      </c>
      <c r="P170" s="198">
        <v>0.91000000000002501</v>
      </c>
      <c r="Q170" s="28">
        <f t="shared" si="15"/>
        <v>4040960.0000000009</v>
      </c>
      <c r="R170" s="28">
        <f t="shared" si="16"/>
        <v>4933280</v>
      </c>
      <c r="S170" s="28">
        <f t="shared" si="19"/>
        <v>5187600.0000000037</v>
      </c>
      <c r="T170" s="28">
        <f t="shared" si="19"/>
        <v>5710320.0000000037</v>
      </c>
      <c r="U170" s="28">
        <f t="shared" si="19"/>
        <v>5524640.0000000028</v>
      </c>
      <c r="V170" s="28">
        <f t="shared" si="19"/>
        <v>5993680.0000000019</v>
      </c>
      <c r="W170" s="28">
        <f t="shared" si="19"/>
        <v>6400240.0000000019</v>
      </c>
      <c r="X170" s="28">
        <f t="shared" si="19"/>
        <v>6744320.0000000037</v>
      </c>
      <c r="Y170" s="28">
        <f t="shared" si="19"/>
        <v>6824400.0000000056</v>
      </c>
      <c r="Z170" s="203">
        <f t="shared" si="17"/>
        <v>51359440.000000022</v>
      </c>
      <c r="AA170" s="35">
        <v>14.001566916104091</v>
      </c>
      <c r="AB170" s="180">
        <v>14.481892600348528</v>
      </c>
      <c r="AC170" s="36">
        <v>15.454259229428736</v>
      </c>
      <c r="AD170" s="207">
        <v>39.680000000000064</v>
      </c>
      <c r="AE170" s="173">
        <f t="shared" si="4"/>
        <v>3491840.0000000056</v>
      </c>
    </row>
    <row r="171" spans="1:31" s="30" customFormat="1" ht="14.25" customHeight="1">
      <c r="A171" s="24">
        <v>36037</v>
      </c>
      <c r="B171" s="24" t="s">
        <v>3896</v>
      </c>
      <c r="C171" s="25" t="s">
        <v>3860</v>
      </c>
      <c r="D171" s="24" t="s">
        <v>3725</v>
      </c>
      <c r="E171" s="191">
        <v>600.88</v>
      </c>
      <c r="F171" s="39">
        <v>616.41999999999996</v>
      </c>
      <c r="G171" s="192">
        <v>644.32000000000005</v>
      </c>
      <c r="H171" s="22">
        <v>15.539999999999964</v>
      </c>
      <c r="I171" s="20">
        <v>16.050000000000068</v>
      </c>
      <c r="J171" s="20">
        <v>3.8300000000000409</v>
      </c>
      <c r="K171" s="20">
        <v>0.66999999999984539</v>
      </c>
      <c r="L171" s="20">
        <v>1.7600000000001046</v>
      </c>
      <c r="M171" s="20">
        <v>0.74000000000000909</v>
      </c>
      <c r="N171" s="20">
        <v>2.8999999999999773</v>
      </c>
      <c r="O171" s="27">
        <v>1.0200000000000955</v>
      </c>
      <c r="P171" s="198">
        <v>0.92999999999994998</v>
      </c>
      <c r="Q171" s="28">
        <f t="shared" si="15"/>
        <v>4786319.9999999888</v>
      </c>
      <c r="R171" s="28">
        <f t="shared" si="16"/>
        <v>7611120.0000000009</v>
      </c>
      <c r="S171" s="28">
        <f t="shared" si="19"/>
        <v>7948160.0000000047</v>
      </c>
      <c r="T171" s="28">
        <f t="shared" si="19"/>
        <v>8007119.9999999907</v>
      </c>
      <c r="U171" s="28">
        <f t="shared" si="19"/>
        <v>8162000</v>
      </c>
      <c r="V171" s="28">
        <f t="shared" si="19"/>
        <v>8227120.0000000009</v>
      </c>
      <c r="W171" s="28">
        <f t="shared" si="19"/>
        <v>8482319.9999999981</v>
      </c>
      <c r="X171" s="28">
        <f t="shared" si="19"/>
        <v>8572080.0000000075</v>
      </c>
      <c r="Y171" s="28">
        <f t="shared" si="19"/>
        <v>8653920.0000000037</v>
      </c>
      <c r="Z171" s="203">
        <f t="shared" si="17"/>
        <v>70450160</v>
      </c>
      <c r="AA171" s="35">
        <v>11.629027669452899</v>
      </c>
      <c r="AB171" s="180">
        <v>11.929778385042198</v>
      </c>
      <c r="AC171" s="36">
        <v>12.46973623349403</v>
      </c>
      <c r="AD171" s="207">
        <v>43.440000000000055</v>
      </c>
      <c r="AE171" s="173">
        <f t="shared" si="4"/>
        <v>3822720.0000000047</v>
      </c>
    </row>
    <row r="172" spans="1:31" s="30" customFormat="1" ht="14.25" customHeight="1">
      <c r="A172" s="24">
        <v>36038</v>
      </c>
      <c r="B172" s="24" t="s">
        <v>3897</v>
      </c>
      <c r="C172" s="25" t="s">
        <v>3860</v>
      </c>
      <c r="D172" s="24" t="s">
        <v>3725</v>
      </c>
      <c r="E172" s="191">
        <v>188.98</v>
      </c>
      <c r="F172" s="39">
        <v>193.89999999999998</v>
      </c>
      <c r="G172" s="192">
        <v>208.28</v>
      </c>
      <c r="H172" s="22">
        <v>4.9199999999999875</v>
      </c>
      <c r="I172" s="20">
        <v>9.2900000000000489</v>
      </c>
      <c r="J172" s="20">
        <v>5.9999999999973852E-2</v>
      </c>
      <c r="K172" s="20">
        <v>1.0600000000000023</v>
      </c>
      <c r="L172" s="20">
        <v>1.5300000000000011</v>
      </c>
      <c r="M172" s="20">
        <v>1.5800000000000125</v>
      </c>
      <c r="N172" s="20">
        <v>0.56999999999999318</v>
      </c>
      <c r="O172" s="27">
        <v>0.28000000000000114</v>
      </c>
      <c r="P172" s="198">
        <v>9.9999999999909051E-3</v>
      </c>
      <c r="Q172" s="28">
        <f t="shared" si="15"/>
        <v>1515359.9999999965</v>
      </c>
      <c r="R172" s="28">
        <f t="shared" si="16"/>
        <v>3150400.0000000056</v>
      </c>
      <c r="S172" s="28">
        <f t="shared" si="19"/>
        <v>3155680.0000000033</v>
      </c>
      <c r="T172" s="28">
        <f t="shared" si="19"/>
        <v>3248960.0000000033</v>
      </c>
      <c r="U172" s="28">
        <f t="shared" si="19"/>
        <v>3383600.0000000033</v>
      </c>
      <c r="V172" s="28">
        <f t="shared" si="19"/>
        <v>3522640.0000000042</v>
      </c>
      <c r="W172" s="28">
        <f t="shared" si="19"/>
        <v>3572800.0000000037</v>
      </c>
      <c r="X172" s="28">
        <f t="shared" si="19"/>
        <v>3597440.0000000037</v>
      </c>
      <c r="Y172" s="28">
        <f t="shared" si="19"/>
        <v>3598320.0000000028</v>
      </c>
      <c r="Z172" s="203">
        <f t="shared" si="17"/>
        <v>28745200.00000003</v>
      </c>
      <c r="AA172" s="35">
        <v>11.076270242707349</v>
      </c>
      <c r="AB172" s="180">
        <v>11.364635411477167</v>
      </c>
      <c r="AC172" s="36">
        <v>12.207458811255618</v>
      </c>
      <c r="AD172" s="207">
        <v>19.300000000000011</v>
      </c>
      <c r="AE172" s="173">
        <f t="shared" si="4"/>
        <v>1698400.0000000009</v>
      </c>
    </row>
    <row r="173" spans="1:31" s="30" customFormat="1" ht="14.25" customHeight="1">
      <c r="A173" s="24">
        <v>36039</v>
      </c>
      <c r="B173" s="24" t="s">
        <v>3898</v>
      </c>
      <c r="C173" s="25" t="s">
        <v>3860</v>
      </c>
      <c r="D173" s="24" t="s">
        <v>3725</v>
      </c>
      <c r="E173" s="191">
        <v>324.56</v>
      </c>
      <c r="F173" s="39">
        <v>329.49</v>
      </c>
      <c r="G173" s="192">
        <v>358.29</v>
      </c>
      <c r="H173" s="22">
        <v>4.9300000000000068</v>
      </c>
      <c r="I173" s="20">
        <v>21.379999999999995</v>
      </c>
      <c r="J173" s="20">
        <v>1.3299999999999841</v>
      </c>
      <c r="K173" s="20">
        <v>1.1700000000000159</v>
      </c>
      <c r="L173" s="20">
        <v>0.75999999999999091</v>
      </c>
      <c r="M173" s="20">
        <v>0.31999999999999318</v>
      </c>
      <c r="N173" s="20">
        <v>3.410000000000025</v>
      </c>
      <c r="O173" s="27">
        <v>0.38999999999998636</v>
      </c>
      <c r="P173" s="198">
        <v>4.0000000000020464E-2</v>
      </c>
      <c r="Q173" s="28">
        <f t="shared" si="15"/>
        <v>1518440.0000000019</v>
      </c>
      <c r="R173" s="28">
        <f t="shared" si="16"/>
        <v>5281320.0000000009</v>
      </c>
      <c r="S173" s="28">
        <f t="shared" si="19"/>
        <v>5398360</v>
      </c>
      <c r="T173" s="28">
        <f t="shared" si="19"/>
        <v>5501320.0000000019</v>
      </c>
      <c r="U173" s="28">
        <f t="shared" si="19"/>
        <v>5568200.0000000009</v>
      </c>
      <c r="V173" s="28">
        <f t="shared" si="19"/>
        <v>5596360</v>
      </c>
      <c r="W173" s="28">
        <f t="shared" si="19"/>
        <v>5896440.0000000019</v>
      </c>
      <c r="X173" s="28">
        <f t="shared" si="19"/>
        <v>5930760.0000000009</v>
      </c>
      <c r="Y173" s="28">
        <f t="shared" si="19"/>
        <v>5934280.0000000028</v>
      </c>
      <c r="Z173" s="203">
        <f t="shared" si="17"/>
        <v>46625480.000000007</v>
      </c>
      <c r="AA173" s="35">
        <v>9.3897908879451002</v>
      </c>
      <c r="AB173" s="180">
        <v>9.5324198905257305</v>
      </c>
      <c r="AC173" s="36">
        <v>10.365627856919678</v>
      </c>
      <c r="AD173" s="207">
        <v>33.730000000000018</v>
      </c>
      <c r="AE173" s="173">
        <f t="shared" si="4"/>
        <v>2968240.0000000014</v>
      </c>
    </row>
    <row r="174" spans="1:31" s="30" customFormat="1" ht="14.25" customHeight="1">
      <c r="A174" s="24">
        <v>36040</v>
      </c>
      <c r="B174" s="24" t="s">
        <v>3899</v>
      </c>
      <c r="C174" s="25" t="s">
        <v>3860</v>
      </c>
      <c r="D174" s="24" t="s">
        <v>3725</v>
      </c>
      <c r="E174" s="191">
        <v>1129.82</v>
      </c>
      <c r="F174" s="39">
        <v>1140.0999999999999</v>
      </c>
      <c r="G174" s="192">
        <v>1179.82</v>
      </c>
      <c r="H174" s="22">
        <v>10.279999999999973</v>
      </c>
      <c r="I174" s="20">
        <v>11.040000000000191</v>
      </c>
      <c r="J174" s="20">
        <v>3.1899999999998272</v>
      </c>
      <c r="K174" s="20">
        <v>2.6400000000001</v>
      </c>
      <c r="L174" s="20">
        <v>5.2200000000000273</v>
      </c>
      <c r="M174" s="20">
        <v>0.75</v>
      </c>
      <c r="N174" s="20">
        <v>9.4600000000000364</v>
      </c>
      <c r="O174" s="27">
        <v>5.3499999999999091</v>
      </c>
      <c r="P174" s="198">
        <v>2.0699999999999363</v>
      </c>
      <c r="Q174" s="28">
        <f t="shared" si="15"/>
        <v>3166239.9999999916</v>
      </c>
      <c r="R174" s="28">
        <f t="shared" si="16"/>
        <v>5109280.0000000251</v>
      </c>
      <c r="S174" s="28">
        <f t="shared" si="19"/>
        <v>5390000.0000000102</v>
      </c>
      <c r="T174" s="28">
        <f t="shared" si="19"/>
        <v>5622320.0000000186</v>
      </c>
      <c r="U174" s="28">
        <f t="shared" si="19"/>
        <v>6081680.0000000214</v>
      </c>
      <c r="V174" s="28">
        <f t="shared" si="19"/>
        <v>6147680.0000000214</v>
      </c>
      <c r="W174" s="28">
        <f t="shared" si="19"/>
        <v>6980160.0000000242</v>
      </c>
      <c r="X174" s="28">
        <f t="shared" si="19"/>
        <v>7450960.0000000158</v>
      </c>
      <c r="Y174" s="28">
        <f t="shared" si="19"/>
        <v>7633120.0000000102</v>
      </c>
      <c r="Z174" s="203">
        <f t="shared" si="17"/>
        <v>53581440.000000134</v>
      </c>
      <c r="AA174" s="35">
        <v>29.410983758906049</v>
      </c>
      <c r="AB174" s="180">
        <v>29.678588256119369</v>
      </c>
      <c r="AC174" s="36">
        <v>30.712562052745156</v>
      </c>
      <c r="AD174" s="207">
        <v>50</v>
      </c>
      <c r="AE174" s="173">
        <f t="shared" si="4"/>
        <v>4400000</v>
      </c>
    </row>
    <row r="175" spans="1:31" s="30" customFormat="1" ht="14.25" customHeight="1">
      <c r="A175" s="24">
        <v>36041</v>
      </c>
      <c r="B175" s="24" t="s">
        <v>3900</v>
      </c>
      <c r="C175" s="25" t="s">
        <v>3860</v>
      </c>
      <c r="D175" s="24" t="s">
        <v>3725</v>
      </c>
      <c r="E175" s="191">
        <v>351.47</v>
      </c>
      <c r="F175" s="39">
        <v>353.16</v>
      </c>
      <c r="G175" s="192">
        <v>360.65000000000003</v>
      </c>
      <c r="H175" s="22">
        <v>1.6899999999999977</v>
      </c>
      <c r="I175" s="20">
        <v>-1.8500000000000227</v>
      </c>
      <c r="J175" s="20">
        <v>9</v>
      </c>
      <c r="K175" s="20">
        <v>-0.63999999999998636</v>
      </c>
      <c r="L175" s="20">
        <v>0.43000000000000682</v>
      </c>
      <c r="M175" s="20">
        <v>1.1299999999999955</v>
      </c>
      <c r="N175" s="20">
        <v>-0.85000000000002274</v>
      </c>
      <c r="O175" s="27">
        <v>0.22000000000002728</v>
      </c>
      <c r="P175" s="198">
        <v>5.0000000000011369E-2</v>
      </c>
      <c r="Q175" s="28">
        <f t="shared" si="15"/>
        <v>520519.9999999993</v>
      </c>
      <c r="R175" s="28">
        <f t="shared" si="16"/>
        <v>194919.99999999529</v>
      </c>
      <c r="S175" s="28">
        <f t="shared" si="19"/>
        <v>986919.99999999534</v>
      </c>
      <c r="T175" s="28">
        <f t="shared" si="19"/>
        <v>930599.99999999651</v>
      </c>
      <c r="U175" s="28">
        <f t="shared" si="19"/>
        <v>968439.99999999709</v>
      </c>
      <c r="V175" s="28">
        <f t="shared" si="19"/>
        <v>1067879.9999999967</v>
      </c>
      <c r="W175" s="28">
        <f t="shared" si="19"/>
        <v>993079.99999999476</v>
      </c>
      <c r="X175" s="28">
        <f t="shared" si="19"/>
        <v>1012439.9999999972</v>
      </c>
      <c r="Y175" s="28">
        <f t="shared" si="19"/>
        <v>1016839.9999999983</v>
      </c>
      <c r="Z175" s="203">
        <f t="shared" si="17"/>
        <v>7691639.9999999702</v>
      </c>
      <c r="AA175" s="35">
        <v>13.752235173512068</v>
      </c>
      <c r="AB175" s="180">
        <v>13.818361094481812</v>
      </c>
      <c r="AC175" s="36">
        <v>14.111428045998601</v>
      </c>
      <c r="AD175" s="207">
        <v>9.1800000000000068</v>
      </c>
      <c r="AE175" s="173">
        <f t="shared" si="4"/>
        <v>807840.00000000058</v>
      </c>
    </row>
    <row r="176" spans="1:31" s="30" customFormat="1" ht="14.25" customHeight="1">
      <c r="A176" s="24">
        <v>36042</v>
      </c>
      <c r="B176" s="24" t="s">
        <v>3901</v>
      </c>
      <c r="C176" s="25" t="s">
        <v>3860</v>
      </c>
      <c r="D176" s="24" t="s">
        <v>3725</v>
      </c>
      <c r="E176" s="191">
        <v>696.85</v>
      </c>
      <c r="F176" s="39">
        <v>698.51</v>
      </c>
      <c r="G176" s="192">
        <v>716.26</v>
      </c>
      <c r="H176" s="22">
        <v>1.6599999999999682</v>
      </c>
      <c r="I176" s="20">
        <v>2.7200000000000273</v>
      </c>
      <c r="J176" s="20">
        <v>1.9100000000000819</v>
      </c>
      <c r="K176" s="20">
        <v>2.5199999999999818</v>
      </c>
      <c r="L176" s="20">
        <v>0.12999999999988177</v>
      </c>
      <c r="M176" s="20">
        <v>6.8700000000001182</v>
      </c>
      <c r="N176" s="20">
        <v>0.89999999999997726</v>
      </c>
      <c r="O176" s="27">
        <v>2.5499999999999545</v>
      </c>
      <c r="P176" s="198">
        <v>0.14999999999997726</v>
      </c>
      <c r="Q176" s="28">
        <f t="shared" si="15"/>
        <v>511279.99999999022</v>
      </c>
      <c r="R176" s="28">
        <f t="shared" si="16"/>
        <v>989999.99999999499</v>
      </c>
      <c r="S176" s="28">
        <f t="shared" si="19"/>
        <v>1158080.0000000023</v>
      </c>
      <c r="T176" s="28">
        <f t="shared" si="19"/>
        <v>1379840.0000000007</v>
      </c>
      <c r="U176" s="28">
        <f t="shared" si="19"/>
        <v>1391279.9999999902</v>
      </c>
      <c r="V176" s="28">
        <f t="shared" si="19"/>
        <v>1995840.0000000005</v>
      </c>
      <c r="W176" s="28">
        <f t="shared" si="19"/>
        <v>2075039.9999999984</v>
      </c>
      <c r="X176" s="28">
        <f t="shared" si="19"/>
        <v>2299439.9999999944</v>
      </c>
      <c r="Y176" s="28">
        <f t="shared" si="19"/>
        <v>2312639.9999999925</v>
      </c>
      <c r="Z176" s="203">
        <f t="shared" si="17"/>
        <v>14113439.999999963</v>
      </c>
      <c r="AA176" s="35">
        <v>7.4143153688112511</v>
      </c>
      <c r="AB176" s="180">
        <v>7.4319773671067608</v>
      </c>
      <c r="AC176" s="36">
        <v>7.6208330717726147</v>
      </c>
      <c r="AD176" s="207">
        <v>19.409999999999968</v>
      </c>
      <c r="AE176" s="173">
        <f t="shared" si="4"/>
        <v>1708079.9999999972</v>
      </c>
    </row>
    <row r="177" spans="1:31" s="30" customFormat="1" ht="14.25" customHeight="1">
      <c r="A177" s="24">
        <v>36043</v>
      </c>
      <c r="B177" s="24" t="s">
        <v>3902</v>
      </c>
      <c r="C177" s="25" t="s">
        <v>3860</v>
      </c>
      <c r="D177" s="24" t="s">
        <v>3725</v>
      </c>
      <c r="E177" s="191">
        <v>370.66</v>
      </c>
      <c r="F177" s="39">
        <v>370.85</v>
      </c>
      <c r="G177" s="192">
        <v>373.13</v>
      </c>
      <c r="H177" s="22">
        <v>0.18999999999999773</v>
      </c>
      <c r="I177" s="20">
        <v>1.2199999999999704</v>
      </c>
      <c r="J177" s="20">
        <v>0.3800000000000523</v>
      </c>
      <c r="K177" s="20">
        <v>2.9999999999915872E-2</v>
      </c>
      <c r="L177" s="20">
        <v>5.0000000000068212E-2</v>
      </c>
      <c r="M177" s="20">
        <v>6.0000000000002274E-2</v>
      </c>
      <c r="N177" s="20">
        <v>0</v>
      </c>
      <c r="O177" s="27">
        <v>0.54000000000002046</v>
      </c>
      <c r="P177" s="198">
        <v>0</v>
      </c>
      <c r="Q177" s="28">
        <f t="shared" si="15"/>
        <v>58519.999999999294</v>
      </c>
      <c r="R177" s="28">
        <f t="shared" si="16"/>
        <v>273239.99999999406</v>
      </c>
      <c r="S177" s="28">
        <f t="shared" si="19"/>
        <v>306679.99999999866</v>
      </c>
      <c r="T177" s="28">
        <f t="shared" si="19"/>
        <v>309319.99999999127</v>
      </c>
      <c r="U177" s="28">
        <f t="shared" si="19"/>
        <v>313719.99999999726</v>
      </c>
      <c r="V177" s="28">
        <f t="shared" si="19"/>
        <v>318999.99999999744</v>
      </c>
      <c r="W177" s="28">
        <f t="shared" si="19"/>
        <v>318999.99999999744</v>
      </c>
      <c r="X177" s="28">
        <f t="shared" si="19"/>
        <v>366519.99999999924</v>
      </c>
      <c r="Y177" s="28">
        <f t="shared" si="19"/>
        <v>366519.99999999924</v>
      </c>
      <c r="Z177" s="203">
        <f t="shared" si="17"/>
        <v>2632519.9999999739</v>
      </c>
      <c r="AA177" s="35">
        <v>7.0621544277075152</v>
      </c>
      <c r="AB177" s="180">
        <v>7.0657744820464341</v>
      </c>
      <c r="AC177" s="36">
        <v>7.1092151341134864</v>
      </c>
      <c r="AD177" s="207">
        <v>2.4699999999999704</v>
      </c>
      <c r="AE177" s="173">
        <f t="shared" si="4"/>
        <v>217359.99999999741</v>
      </c>
    </row>
    <row r="178" spans="1:31" s="30" customFormat="1" ht="14.25" customHeight="1">
      <c r="A178" s="24">
        <v>36044</v>
      </c>
      <c r="B178" s="24" t="s">
        <v>3903</v>
      </c>
      <c r="C178" s="25" t="s">
        <v>3860</v>
      </c>
      <c r="D178" s="24" t="s">
        <v>3725</v>
      </c>
      <c r="E178" s="191">
        <v>613.71</v>
      </c>
      <c r="F178" s="39">
        <v>625.95000000000005</v>
      </c>
      <c r="G178" s="192">
        <v>631.77</v>
      </c>
      <c r="H178" s="22">
        <v>12.240000000000009</v>
      </c>
      <c r="I178" s="20">
        <v>1.5499999999999545</v>
      </c>
      <c r="J178" s="20">
        <v>1.8899999999999864</v>
      </c>
      <c r="K178" s="20">
        <v>1.82000000000005</v>
      </c>
      <c r="L178" s="20">
        <v>0.75999999999999091</v>
      </c>
      <c r="M178" s="20">
        <v>-1.8500000000000227</v>
      </c>
      <c r="N178" s="20">
        <v>0.88999999999998636</v>
      </c>
      <c r="O178" s="27">
        <v>0.63999999999998636</v>
      </c>
      <c r="P178" s="198">
        <v>0.12000000000000455</v>
      </c>
      <c r="Q178" s="28">
        <f t="shared" si="15"/>
        <v>3769920.0000000028</v>
      </c>
      <c r="R178" s="28">
        <f t="shared" si="16"/>
        <v>4042719.9999999949</v>
      </c>
      <c r="S178" s="28">
        <f t="shared" si="19"/>
        <v>4209039.9999999935</v>
      </c>
      <c r="T178" s="28">
        <f t="shared" si="19"/>
        <v>4369199.9999999981</v>
      </c>
      <c r="U178" s="28">
        <f t="shared" si="19"/>
        <v>4436079.9999999972</v>
      </c>
      <c r="V178" s="28">
        <f t="shared" si="19"/>
        <v>4273279.9999999953</v>
      </c>
      <c r="W178" s="28">
        <f t="shared" si="19"/>
        <v>4351599.9999999944</v>
      </c>
      <c r="X178" s="28">
        <f t="shared" si="19"/>
        <v>4407919.9999999935</v>
      </c>
      <c r="Y178" s="28">
        <f t="shared" si="19"/>
        <v>4418479.9999999935</v>
      </c>
      <c r="Z178" s="203">
        <f t="shared" si="17"/>
        <v>38278239.999999963</v>
      </c>
      <c r="AA178" s="35">
        <v>12.048365438225893</v>
      </c>
      <c r="AB178" s="180">
        <v>12.28866133199312</v>
      </c>
      <c r="AC178" s="36">
        <v>12.402919673637342</v>
      </c>
      <c r="AD178" s="207">
        <v>18.059999999999945</v>
      </c>
      <c r="AE178" s="173">
        <f t="shared" si="4"/>
        <v>1589279.9999999951</v>
      </c>
    </row>
    <row r="179" spans="1:31" s="30" customFormat="1" ht="14.25" customHeight="1">
      <c r="A179" s="24">
        <v>36045</v>
      </c>
      <c r="B179" s="24" t="s">
        <v>3904</v>
      </c>
      <c r="C179" s="25" t="s">
        <v>3860</v>
      </c>
      <c r="D179" s="24" t="s">
        <v>3725</v>
      </c>
      <c r="E179" s="191">
        <v>484.74</v>
      </c>
      <c r="F179" s="39">
        <v>500.57</v>
      </c>
      <c r="G179" s="192">
        <v>528.29000000000008</v>
      </c>
      <c r="H179" s="22">
        <v>15.829999999999984</v>
      </c>
      <c r="I179" s="20">
        <v>4.4399999999999977</v>
      </c>
      <c r="J179" s="20">
        <v>2.2400000000000091</v>
      </c>
      <c r="K179" s="20">
        <v>0.36000000000001364</v>
      </c>
      <c r="L179" s="20">
        <v>1.160000000000025</v>
      </c>
      <c r="M179" s="20">
        <v>-1.0100000000000477</v>
      </c>
      <c r="N179" s="20">
        <v>2.5100000000000477</v>
      </c>
      <c r="O179" s="27">
        <v>15.569999999999993</v>
      </c>
      <c r="P179" s="198">
        <v>2.4500000000000455</v>
      </c>
      <c r="Q179" s="28">
        <f t="shared" si="15"/>
        <v>4875639.9999999944</v>
      </c>
      <c r="R179" s="28">
        <f t="shared" si="16"/>
        <v>5657079.9999999944</v>
      </c>
      <c r="S179" s="28">
        <f t="shared" si="19"/>
        <v>5854199.9999999953</v>
      </c>
      <c r="T179" s="28">
        <f t="shared" si="19"/>
        <v>5885879.9999999963</v>
      </c>
      <c r="U179" s="28">
        <f t="shared" si="19"/>
        <v>5987959.9999999981</v>
      </c>
      <c r="V179" s="28">
        <f t="shared" si="19"/>
        <v>5899079.9999999935</v>
      </c>
      <c r="W179" s="28">
        <f t="shared" si="19"/>
        <v>6119959.9999999981</v>
      </c>
      <c r="X179" s="28">
        <f t="shared" si="19"/>
        <v>7490119.9999999972</v>
      </c>
      <c r="Y179" s="28">
        <f t="shared" si="19"/>
        <v>7705720.0000000009</v>
      </c>
      <c r="Z179" s="203">
        <f t="shared" si="17"/>
        <v>55475639.99999997</v>
      </c>
      <c r="AA179" s="35">
        <v>16.265078433017365</v>
      </c>
      <c r="AB179" s="180">
        <v>16.796241926012918</v>
      </c>
      <c r="AC179" s="36">
        <v>17.726365237815621</v>
      </c>
      <c r="AD179" s="207">
        <v>43.550000000000068</v>
      </c>
      <c r="AE179" s="173">
        <f t="shared" si="4"/>
        <v>3832400.0000000061</v>
      </c>
    </row>
    <row r="180" spans="1:31" s="30" customFormat="1" ht="14.25" customHeight="1">
      <c r="A180" s="24">
        <v>36046</v>
      </c>
      <c r="B180" s="24" t="s">
        <v>3905</v>
      </c>
      <c r="C180" s="25" t="s">
        <v>3860</v>
      </c>
      <c r="D180" s="24" t="s">
        <v>3725</v>
      </c>
      <c r="E180" s="191">
        <v>556.51</v>
      </c>
      <c r="F180" s="39">
        <v>560.39</v>
      </c>
      <c r="G180" s="192">
        <v>569.51</v>
      </c>
      <c r="H180" s="22">
        <v>3.8799999999999955</v>
      </c>
      <c r="I180" s="20">
        <v>2.7999999999999545</v>
      </c>
      <c r="J180" s="20">
        <v>0.7700000000000955</v>
      </c>
      <c r="K180" s="20">
        <v>1.5199999999999818</v>
      </c>
      <c r="L180" s="20">
        <v>0.55999999999994543</v>
      </c>
      <c r="M180" s="20">
        <v>0.90999999999996817</v>
      </c>
      <c r="N180" s="20">
        <v>1.9200000000000728</v>
      </c>
      <c r="O180" s="27">
        <v>0.59999999999990905</v>
      </c>
      <c r="P180" s="198">
        <v>4.0000000000077307E-2</v>
      </c>
      <c r="Q180" s="28">
        <f t="shared" si="15"/>
        <v>1195039.9999999986</v>
      </c>
      <c r="R180" s="28">
        <f t="shared" si="16"/>
        <v>1687839.9999999907</v>
      </c>
      <c r="S180" s="28">
        <f t="shared" si="19"/>
        <v>1755599.9999999991</v>
      </c>
      <c r="T180" s="28">
        <f t="shared" si="19"/>
        <v>1889359.9999999974</v>
      </c>
      <c r="U180" s="28">
        <f t="shared" si="19"/>
        <v>1938639.9999999925</v>
      </c>
      <c r="V180" s="28">
        <f t="shared" si="19"/>
        <v>2018719.9999999898</v>
      </c>
      <c r="W180" s="28">
        <f t="shared" si="19"/>
        <v>2187679.9999999963</v>
      </c>
      <c r="X180" s="28">
        <f t="shared" si="19"/>
        <v>2240479.9999999884</v>
      </c>
      <c r="Y180" s="28">
        <f t="shared" si="19"/>
        <v>2243999.9999999953</v>
      </c>
      <c r="Z180" s="203">
        <f t="shared" si="17"/>
        <v>17157359.999999948</v>
      </c>
      <c r="AA180" s="35">
        <v>24.341394498462563</v>
      </c>
      <c r="AB180" s="180">
        <v>24.511103238025257</v>
      </c>
      <c r="AC180" s="36">
        <v>24.910006254729318</v>
      </c>
      <c r="AD180" s="207">
        <v>13</v>
      </c>
      <c r="AE180" s="173">
        <f t="shared" si="4"/>
        <v>1144000</v>
      </c>
    </row>
    <row r="181" spans="1:31" s="30" customFormat="1" ht="14.25" customHeight="1">
      <c r="A181" s="24">
        <v>36047</v>
      </c>
      <c r="B181" s="24" t="s">
        <v>3906</v>
      </c>
      <c r="C181" s="25" t="s">
        <v>3860</v>
      </c>
      <c r="D181" s="24" t="s">
        <v>3725</v>
      </c>
      <c r="E181" s="191">
        <v>409.65</v>
      </c>
      <c r="F181" s="39">
        <v>409.56</v>
      </c>
      <c r="G181" s="192">
        <v>412.32</v>
      </c>
      <c r="H181" s="22">
        <v>-8.9999999999974989E-2</v>
      </c>
      <c r="I181" s="20">
        <v>0.5</v>
      </c>
      <c r="J181" s="20">
        <v>0.87999999999999545</v>
      </c>
      <c r="K181" s="20">
        <v>1</v>
      </c>
      <c r="L181" s="20">
        <v>0.51000000000004775</v>
      </c>
      <c r="M181" s="20">
        <v>-0.41000000000002501</v>
      </c>
      <c r="N181" s="20">
        <v>0</v>
      </c>
      <c r="O181" s="27">
        <v>0.27999999999997272</v>
      </c>
      <c r="P181" s="198">
        <v>0</v>
      </c>
      <c r="Q181" s="28">
        <f t="shared" si="15"/>
        <v>-27719.999999992287</v>
      </c>
      <c r="R181" s="28">
        <f t="shared" si="16"/>
        <v>60280.000000007713</v>
      </c>
      <c r="S181" s="28">
        <f t="shared" si="19"/>
        <v>137720.00000000731</v>
      </c>
      <c r="T181" s="28">
        <f t="shared" si="19"/>
        <v>225720.00000000731</v>
      </c>
      <c r="U181" s="28">
        <f t="shared" si="19"/>
        <v>270600.00000001153</v>
      </c>
      <c r="V181" s="28">
        <f t="shared" si="19"/>
        <v>234520.00000000931</v>
      </c>
      <c r="W181" s="28">
        <f t="shared" si="19"/>
        <v>234520.00000000931</v>
      </c>
      <c r="X181" s="28">
        <f t="shared" si="19"/>
        <v>259160.00000000693</v>
      </c>
      <c r="Y181" s="28">
        <f t="shared" si="19"/>
        <v>259160.00000000693</v>
      </c>
      <c r="Z181" s="203">
        <f t="shared" si="17"/>
        <v>1653960.000000074</v>
      </c>
      <c r="AA181" s="35">
        <v>5.9049244460845012</v>
      </c>
      <c r="AB181" s="180">
        <v>5.9036271356972252</v>
      </c>
      <c r="AC181" s="36">
        <v>5.9434113209070212</v>
      </c>
      <c r="AD181" s="207">
        <v>2.6700000000000159</v>
      </c>
      <c r="AE181" s="173">
        <f t="shared" si="4"/>
        <v>234960.0000000014</v>
      </c>
    </row>
    <row r="182" spans="1:31" s="30" customFormat="1" ht="14.25" customHeight="1">
      <c r="A182" s="24">
        <v>37001</v>
      </c>
      <c r="B182" s="24" t="s">
        <v>3907</v>
      </c>
      <c r="C182" s="25" t="s">
        <v>3908</v>
      </c>
      <c r="D182" s="24" t="s">
        <v>3725</v>
      </c>
      <c r="E182" s="191">
        <v>534.93000000000006</v>
      </c>
      <c r="F182" s="39">
        <v>546.05000000000007</v>
      </c>
      <c r="G182" s="192">
        <v>561.82000000000005</v>
      </c>
      <c r="H182" s="22">
        <v>11.120000000000005</v>
      </c>
      <c r="I182" s="20">
        <v>4.7799999999999727</v>
      </c>
      <c r="J182" s="20">
        <v>1.4199999999999591</v>
      </c>
      <c r="K182" s="20">
        <v>0.12000000000000455</v>
      </c>
      <c r="L182" s="20">
        <v>2.2400000000000091</v>
      </c>
      <c r="M182" s="20">
        <v>4.25</v>
      </c>
      <c r="N182" s="20">
        <v>1.8400000000000318</v>
      </c>
      <c r="O182" s="27">
        <v>0</v>
      </c>
      <c r="P182" s="198">
        <v>1.1200000000000045</v>
      </c>
      <c r="Q182" s="28">
        <f t="shared" si="15"/>
        <v>3424960.0000000014</v>
      </c>
      <c r="R182" s="28">
        <f t="shared" si="16"/>
        <v>4266239.9999999963</v>
      </c>
      <c r="S182" s="28">
        <f t="shared" si="19"/>
        <v>4391199.9999999925</v>
      </c>
      <c r="T182" s="28">
        <f t="shared" si="19"/>
        <v>4401759.9999999925</v>
      </c>
      <c r="U182" s="28">
        <f t="shared" si="19"/>
        <v>4598879.9999999935</v>
      </c>
      <c r="V182" s="28">
        <f t="shared" si="19"/>
        <v>4972879.9999999935</v>
      </c>
      <c r="W182" s="28">
        <f t="shared" si="19"/>
        <v>5134799.9999999963</v>
      </c>
      <c r="X182" s="28">
        <f t="shared" si="19"/>
        <v>5134799.9999999963</v>
      </c>
      <c r="Y182" s="28">
        <f t="shared" si="19"/>
        <v>5233359.9999999963</v>
      </c>
      <c r="Z182" s="203">
        <f t="shared" si="17"/>
        <v>41558879.999999955</v>
      </c>
      <c r="AA182" s="35">
        <v>14.616132857541004</v>
      </c>
      <c r="AB182" s="180">
        <v>14.919969616324122</v>
      </c>
      <c r="AC182" s="36">
        <v>15.350860415425727</v>
      </c>
      <c r="AD182" s="207">
        <v>26.889999999999983</v>
      </c>
      <c r="AE182" s="173">
        <f t="shared" si="4"/>
        <v>2366319.9999999986</v>
      </c>
    </row>
    <row r="183" spans="1:31" s="30" customFormat="1" ht="14.25" customHeight="1">
      <c r="A183" s="24">
        <v>37002</v>
      </c>
      <c r="B183" s="24" t="s">
        <v>3909</v>
      </c>
      <c r="C183" s="25" t="s">
        <v>3908</v>
      </c>
      <c r="D183" s="24" t="s">
        <v>3725</v>
      </c>
      <c r="E183" s="191">
        <v>405.29</v>
      </c>
      <c r="F183" s="39">
        <v>411.16</v>
      </c>
      <c r="G183" s="192">
        <v>426.01000000000005</v>
      </c>
      <c r="H183" s="22">
        <v>5.8700000000000045</v>
      </c>
      <c r="I183" s="20">
        <v>5.7400000000000091</v>
      </c>
      <c r="J183" s="20">
        <v>2.0799999999999841</v>
      </c>
      <c r="K183" s="20">
        <v>1.7599999999999909</v>
      </c>
      <c r="L183" s="20">
        <v>3.3199999999999932</v>
      </c>
      <c r="M183" s="20">
        <v>0.26999999999998181</v>
      </c>
      <c r="N183" s="20">
        <v>1.2599999999999909</v>
      </c>
      <c r="O183" s="27">
        <v>0</v>
      </c>
      <c r="P183" s="198">
        <v>0.42000000000001592</v>
      </c>
      <c r="Q183" s="28">
        <f t="shared" si="15"/>
        <v>1807960.0000000014</v>
      </c>
      <c r="R183" s="28">
        <f t="shared" si="16"/>
        <v>2818200.0000000028</v>
      </c>
      <c r="S183" s="28">
        <f t="shared" si="19"/>
        <v>3001240.0000000014</v>
      </c>
      <c r="T183" s="28">
        <f t="shared" si="19"/>
        <v>3156120.0000000005</v>
      </c>
      <c r="U183" s="28">
        <f t="shared" si="19"/>
        <v>3448280</v>
      </c>
      <c r="V183" s="28">
        <f t="shared" si="19"/>
        <v>3472039.9999999986</v>
      </c>
      <c r="W183" s="28">
        <f t="shared" si="19"/>
        <v>3582919.9999999977</v>
      </c>
      <c r="X183" s="28">
        <f t="shared" si="19"/>
        <v>3582919.9999999977</v>
      </c>
      <c r="Y183" s="28">
        <f t="shared" si="19"/>
        <v>3619879.9999999991</v>
      </c>
      <c r="Z183" s="203">
        <f t="shared" si="17"/>
        <v>28489559.999999996</v>
      </c>
      <c r="AA183" s="35">
        <v>11.546131537414036</v>
      </c>
      <c r="AB183" s="180">
        <v>11.7133594288612</v>
      </c>
      <c r="AC183" s="36">
        <v>12.136414656798229</v>
      </c>
      <c r="AD183" s="207">
        <v>20.720000000000027</v>
      </c>
      <c r="AE183" s="173">
        <f t="shared" si="4"/>
        <v>1823360.0000000023</v>
      </c>
    </row>
    <row r="184" spans="1:31" s="30" customFormat="1" ht="14.25" customHeight="1">
      <c r="A184" s="24">
        <v>37003</v>
      </c>
      <c r="B184" s="24" t="s">
        <v>3910</v>
      </c>
      <c r="C184" s="25" t="s">
        <v>3908</v>
      </c>
      <c r="D184" s="24" t="s">
        <v>3725</v>
      </c>
      <c r="E184" s="191">
        <v>313.47000000000003</v>
      </c>
      <c r="F184" s="39">
        <v>321.57000000000005</v>
      </c>
      <c r="G184" s="192">
        <v>325.41000000000003</v>
      </c>
      <c r="H184" s="22">
        <v>8.1000000000000227</v>
      </c>
      <c r="I184" s="20">
        <v>0.68999999999994088</v>
      </c>
      <c r="J184" s="20">
        <v>1.160000000000025</v>
      </c>
      <c r="K184" s="20">
        <v>0</v>
      </c>
      <c r="L184" s="20">
        <v>0.14999999999997726</v>
      </c>
      <c r="M184" s="20">
        <v>0</v>
      </c>
      <c r="N184" s="20">
        <v>1.4200000000000159</v>
      </c>
      <c r="O184" s="27">
        <v>0.25</v>
      </c>
      <c r="P184" s="198">
        <v>0.17000000000001592</v>
      </c>
      <c r="Q184" s="28">
        <f t="shared" si="15"/>
        <v>2494800.000000007</v>
      </c>
      <c r="R184" s="28">
        <f t="shared" si="16"/>
        <v>2616239.9999999967</v>
      </c>
      <c r="S184" s="28">
        <f t="shared" si="19"/>
        <v>2718319.9999999991</v>
      </c>
      <c r="T184" s="28">
        <f t="shared" si="19"/>
        <v>2718319.9999999991</v>
      </c>
      <c r="U184" s="28">
        <f t="shared" si="19"/>
        <v>2731519.9999999972</v>
      </c>
      <c r="V184" s="28">
        <f t="shared" si="19"/>
        <v>2731519.9999999972</v>
      </c>
      <c r="W184" s="28">
        <f t="shared" si="19"/>
        <v>2856479.9999999986</v>
      </c>
      <c r="X184" s="28">
        <f t="shared" si="19"/>
        <v>2878479.9999999986</v>
      </c>
      <c r="Y184" s="28">
        <f t="shared" si="19"/>
        <v>2893440</v>
      </c>
      <c r="Z184" s="203">
        <f t="shared" si="17"/>
        <v>24639119.999999996</v>
      </c>
      <c r="AA184" s="35">
        <v>6.8931622522017344</v>
      </c>
      <c r="AB184" s="180">
        <v>7.0712801398555278</v>
      </c>
      <c r="AC184" s="36">
        <v>7.1557212125210281</v>
      </c>
      <c r="AD184" s="207">
        <v>11.939999999999998</v>
      </c>
      <c r="AE184" s="173">
        <f t="shared" si="4"/>
        <v>1050719.9999999998</v>
      </c>
    </row>
    <row r="185" spans="1:31" s="30" customFormat="1" ht="14.25" customHeight="1">
      <c r="A185" s="24">
        <v>37005</v>
      </c>
      <c r="B185" s="24" t="s">
        <v>3911</v>
      </c>
      <c r="C185" s="25" t="s">
        <v>3908</v>
      </c>
      <c r="D185" s="24" t="s">
        <v>3725</v>
      </c>
      <c r="E185" s="191">
        <v>583.52</v>
      </c>
      <c r="F185" s="39">
        <v>627.84</v>
      </c>
      <c r="G185" s="192">
        <v>691.37</v>
      </c>
      <c r="H185" s="22">
        <v>44.32000000000005</v>
      </c>
      <c r="I185" s="20">
        <v>16.07000000000005</v>
      </c>
      <c r="J185" s="20">
        <v>1.1699999999999591</v>
      </c>
      <c r="K185" s="20">
        <v>10.340000000000032</v>
      </c>
      <c r="L185" s="20">
        <v>11.979999999999905</v>
      </c>
      <c r="M185" s="20">
        <v>9.6500000000000909</v>
      </c>
      <c r="N185" s="20">
        <v>6.1900000000000546</v>
      </c>
      <c r="O185" s="27">
        <v>5.5199999999998681</v>
      </c>
      <c r="P185" s="198">
        <v>2.6100000000000136</v>
      </c>
      <c r="Q185" s="28">
        <f t="shared" si="15"/>
        <v>13650560.000000013</v>
      </c>
      <c r="R185" s="28">
        <f t="shared" si="16"/>
        <v>16478880.000000022</v>
      </c>
      <c r="S185" s="28">
        <f t="shared" si="19"/>
        <v>16581840.000000019</v>
      </c>
      <c r="T185" s="28">
        <f t="shared" si="19"/>
        <v>17491760.000000022</v>
      </c>
      <c r="U185" s="28">
        <f t="shared" si="19"/>
        <v>18546000.000000015</v>
      </c>
      <c r="V185" s="28">
        <f t="shared" si="19"/>
        <v>19395200.000000022</v>
      </c>
      <c r="W185" s="28">
        <f t="shared" si="19"/>
        <v>19939920.000000026</v>
      </c>
      <c r="X185" s="28">
        <f t="shared" si="19"/>
        <v>20425680.000000015</v>
      </c>
      <c r="Y185" s="28">
        <f t="shared" si="19"/>
        <v>20655360.000000015</v>
      </c>
      <c r="Z185" s="203">
        <f t="shared" si="17"/>
        <v>163165200.00000018</v>
      </c>
      <c r="AA185" s="35">
        <v>11.41895461928338</v>
      </c>
      <c r="AB185" s="180">
        <v>12.286256629028786</v>
      </c>
      <c r="AC185" s="36">
        <v>13.529480832077651</v>
      </c>
      <c r="AD185" s="207">
        <v>107.85000000000002</v>
      </c>
      <c r="AE185" s="173">
        <f t="shared" si="4"/>
        <v>9490800.0000000019</v>
      </c>
    </row>
    <row r="186" spans="1:31" s="30" customFormat="1" ht="14.25" customHeight="1">
      <c r="A186" s="24">
        <v>37006</v>
      </c>
      <c r="B186" s="24" t="s">
        <v>3912</v>
      </c>
      <c r="C186" s="25" t="s">
        <v>3908</v>
      </c>
      <c r="D186" s="24" t="s">
        <v>3725</v>
      </c>
      <c r="E186" s="191">
        <v>4672.16</v>
      </c>
      <c r="F186" s="39">
        <v>4700.2400000000007</v>
      </c>
      <c r="G186" s="192">
        <v>4771.84</v>
      </c>
      <c r="H186" s="22">
        <v>28.080000000000837</v>
      </c>
      <c r="I186" s="20">
        <v>23.220000000000255</v>
      </c>
      <c r="J186" s="20">
        <v>11.339999999999236</v>
      </c>
      <c r="K186" s="20">
        <v>14.329999999999927</v>
      </c>
      <c r="L186" s="20">
        <v>-7.4799999999995634</v>
      </c>
      <c r="M186" s="20">
        <v>13.829999999999927</v>
      </c>
      <c r="N186" s="20">
        <v>-1.3000000000001819</v>
      </c>
      <c r="O186" s="27">
        <v>3.430000000000291</v>
      </c>
      <c r="P186" s="198">
        <v>14.229999999999563</v>
      </c>
      <c r="Q186" s="28">
        <f t="shared" si="15"/>
        <v>8648640.000000257</v>
      </c>
      <c r="R186" s="28">
        <f t="shared" si="16"/>
        <v>12735360.000000302</v>
      </c>
      <c r="S186" s="28">
        <f t="shared" si="19"/>
        <v>13733280.000000235</v>
      </c>
      <c r="T186" s="28">
        <f t="shared" si="19"/>
        <v>14994320.000000227</v>
      </c>
      <c r="U186" s="28">
        <f t="shared" si="19"/>
        <v>14336080.000000266</v>
      </c>
      <c r="V186" s="28">
        <f t="shared" si="19"/>
        <v>15553120.000000261</v>
      </c>
      <c r="W186" s="28">
        <f t="shared" si="19"/>
        <v>15438720.000000244</v>
      </c>
      <c r="X186" s="28">
        <f t="shared" si="19"/>
        <v>15740560.00000027</v>
      </c>
      <c r="Y186" s="28">
        <f t="shared" si="19"/>
        <v>16992800.000000231</v>
      </c>
      <c r="Z186" s="203">
        <f t="shared" si="17"/>
        <v>128172880.00000229</v>
      </c>
      <c r="AA186" s="35">
        <v>33.170751101512366</v>
      </c>
      <c r="AB186" s="180">
        <v>33.370109576164452</v>
      </c>
      <c r="AC186" s="36">
        <v>33.878445287884148</v>
      </c>
      <c r="AD186" s="207">
        <v>99.680000000000291</v>
      </c>
      <c r="AE186" s="173">
        <f t="shared" si="4"/>
        <v>8771840.0000000261</v>
      </c>
    </row>
    <row r="187" spans="1:31" s="30" customFormat="1" ht="14.25" customHeight="1">
      <c r="A187" s="24">
        <v>37007</v>
      </c>
      <c r="B187" s="24" t="s">
        <v>3913</v>
      </c>
      <c r="C187" s="25" t="s">
        <v>3908</v>
      </c>
      <c r="D187" s="24" t="s">
        <v>3725</v>
      </c>
      <c r="E187" s="191">
        <v>152.53</v>
      </c>
      <c r="F187" s="39">
        <v>153.94</v>
      </c>
      <c r="G187" s="192">
        <v>155.33000000000001</v>
      </c>
      <c r="H187" s="22">
        <v>1.4099999999999966</v>
      </c>
      <c r="I187" s="20">
        <v>0.23000000000001819</v>
      </c>
      <c r="J187" s="20">
        <v>0.23999999999998067</v>
      </c>
      <c r="K187" s="20">
        <v>0.16999999999998749</v>
      </c>
      <c r="L187" s="20">
        <v>7.00000000000216E-2</v>
      </c>
      <c r="M187" s="20">
        <v>0</v>
      </c>
      <c r="N187" s="20">
        <v>0.60999999999998522</v>
      </c>
      <c r="O187" s="27">
        <v>6.9999999999993179E-2</v>
      </c>
      <c r="P187" s="198">
        <v>0</v>
      </c>
      <c r="Q187" s="28">
        <f t="shared" si="15"/>
        <v>434279.99999999884</v>
      </c>
      <c r="R187" s="28">
        <f t="shared" si="16"/>
        <v>474760.00000000204</v>
      </c>
      <c r="S187" s="28">
        <f t="shared" si="19"/>
        <v>495880.00000000035</v>
      </c>
      <c r="T187" s="28">
        <f t="shared" si="19"/>
        <v>510839.99999999924</v>
      </c>
      <c r="U187" s="28">
        <f t="shared" si="19"/>
        <v>517000.00000000116</v>
      </c>
      <c r="V187" s="28">
        <f t="shared" si="19"/>
        <v>517000.00000000116</v>
      </c>
      <c r="W187" s="28">
        <f t="shared" si="19"/>
        <v>570679.99999999988</v>
      </c>
      <c r="X187" s="28">
        <f t="shared" si="19"/>
        <v>576839.9999999993</v>
      </c>
      <c r="Y187" s="28">
        <f t="shared" si="19"/>
        <v>576839.9999999993</v>
      </c>
      <c r="Z187" s="203">
        <f t="shared" si="17"/>
        <v>4674120.0000000009</v>
      </c>
      <c r="AA187" s="35">
        <v>5.2121883126424526</v>
      </c>
      <c r="AB187" s="180">
        <v>5.2603702146999218</v>
      </c>
      <c r="AC187" s="36">
        <v>5.3078686855225348</v>
      </c>
      <c r="AD187" s="207">
        <v>2.8000000000000114</v>
      </c>
      <c r="AE187" s="173">
        <f t="shared" si="4"/>
        <v>246400.00000000099</v>
      </c>
    </row>
    <row r="188" spans="1:31" s="30" customFormat="1" ht="14.25" customHeight="1">
      <c r="A188" s="24">
        <v>37008</v>
      </c>
      <c r="B188" s="24" t="s">
        <v>3914</v>
      </c>
      <c r="C188" s="25" t="s">
        <v>3908</v>
      </c>
      <c r="D188" s="24" t="s">
        <v>3725</v>
      </c>
      <c r="E188" s="191">
        <v>973.4</v>
      </c>
      <c r="F188" s="39">
        <v>1002.78</v>
      </c>
      <c r="G188" s="192">
        <v>1025.47</v>
      </c>
      <c r="H188" s="22">
        <v>29.379999999999995</v>
      </c>
      <c r="I188" s="20">
        <v>9.1200000000000045</v>
      </c>
      <c r="J188" s="20">
        <v>5.4800000000001319</v>
      </c>
      <c r="K188" s="20">
        <v>1.0599999999998317</v>
      </c>
      <c r="L188" s="20">
        <v>2.4900000000001228</v>
      </c>
      <c r="M188" s="20">
        <v>0.14999999999986358</v>
      </c>
      <c r="N188" s="20">
        <v>0.98000000000013188</v>
      </c>
      <c r="O188" s="27">
        <v>1.8100000000000591</v>
      </c>
      <c r="P188" s="198">
        <v>1.5999999999999091</v>
      </c>
      <c r="Q188" s="28">
        <f t="shared" si="15"/>
        <v>9049039.9999999981</v>
      </c>
      <c r="R188" s="28">
        <f t="shared" si="16"/>
        <v>10654159.999999998</v>
      </c>
      <c r="S188" s="28">
        <f t="shared" si="19"/>
        <v>11136400.000000009</v>
      </c>
      <c r="T188" s="28">
        <f t="shared" si="19"/>
        <v>11229679.999999994</v>
      </c>
      <c r="U188" s="28">
        <f t="shared" si="19"/>
        <v>11448800.000000006</v>
      </c>
      <c r="V188" s="28">
        <f t="shared" ref="V188:Y188" si="20">U188+(M188*88000)</f>
        <v>11461999.999999994</v>
      </c>
      <c r="W188" s="28">
        <f t="shared" si="20"/>
        <v>11548240.000000006</v>
      </c>
      <c r="X188" s="28">
        <f t="shared" si="20"/>
        <v>11707520.000000011</v>
      </c>
      <c r="Y188" s="28">
        <f t="shared" si="20"/>
        <v>11848320.000000004</v>
      </c>
      <c r="Z188" s="203">
        <f t="shared" si="17"/>
        <v>100084160.00000001</v>
      </c>
      <c r="AA188" s="35">
        <v>8.1010340594636219</v>
      </c>
      <c r="AB188" s="180">
        <v>8.3455464702577871</v>
      </c>
      <c r="AC188" s="36">
        <v>8.5343819570147517</v>
      </c>
      <c r="AD188" s="207">
        <v>52.07000000000005</v>
      </c>
      <c r="AE188" s="173">
        <f t="shared" si="4"/>
        <v>4582160.0000000047</v>
      </c>
    </row>
    <row r="189" spans="1:31" s="30" customFormat="1" ht="14.25" customHeight="1">
      <c r="A189" s="24">
        <v>37009</v>
      </c>
      <c r="B189" s="24" t="s">
        <v>3915</v>
      </c>
      <c r="C189" s="25" t="s">
        <v>3908</v>
      </c>
      <c r="D189" s="24" t="s">
        <v>3725</v>
      </c>
      <c r="E189" s="191">
        <v>613.38</v>
      </c>
      <c r="F189" s="39">
        <v>625.47</v>
      </c>
      <c r="G189" s="192">
        <v>670.24</v>
      </c>
      <c r="H189" s="22">
        <v>12.090000000000032</v>
      </c>
      <c r="I189" s="20">
        <v>0.58000000000004093</v>
      </c>
      <c r="J189" s="20">
        <v>0.24999999999988631</v>
      </c>
      <c r="K189" s="20">
        <v>2.470000000000141</v>
      </c>
      <c r="L189" s="20">
        <v>1.9699999999999136</v>
      </c>
      <c r="M189" s="20">
        <v>15.770000000000095</v>
      </c>
      <c r="N189" s="20">
        <v>2.4499999999999318</v>
      </c>
      <c r="O189" s="27">
        <v>-0.75000000000011369</v>
      </c>
      <c r="P189" s="198">
        <v>22.030000000000086</v>
      </c>
      <c r="Q189" s="28">
        <f t="shared" si="15"/>
        <v>3723720.0000000098</v>
      </c>
      <c r="R189" s="28">
        <f t="shared" si="16"/>
        <v>3825800.0000000168</v>
      </c>
      <c r="S189" s="28">
        <f t="shared" ref="S189:Y226" si="21">R189+(J189*88000)</f>
        <v>3847800.000000007</v>
      </c>
      <c r="T189" s="28">
        <f t="shared" si="21"/>
        <v>4065160.0000000196</v>
      </c>
      <c r="U189" s="28">
        <f t="shared" si="21"/>
        <v>4238520.0000000121</v>
      </c>
      <c r="V189" s="28">
        <f t="shared" si="21"/>
        <v>5626280.0000000205</v>
      </c>
      <c r="W189" s="28">
        <f t="shared" si="21"/>
        <v>5841880.0000000149</v>
      </c>
      <c r="X189" s="28">
        <f t="shared" si="21"/>
        <v>5775880.0000000047</v>
      </c>
      <c r="Y189" s="28">
        <f t="shared" si="21"/>
        <v>7714520.0000000121</v>
      </c>
      <c r="Z189" s="203">
        <f t="shared" si="17"/>
        <v>44659560.000000119</v>
      </c>
      <c r="AA189" s="35">
        <v>15.051457344634153</v>
      </c>
      <c r="AB189" s="180">
        <v>15.348128444599309</v>
      </c>
      <c r="AC189" s="36">
        <v>16.446719440913618</v>
      </c>
      <c r="AD189" s="207">
        <v>56.860000000000014</v>
      </c>
      <c r="AE189" s="173">
        <f t="shared" si="4"/>
        <v>5003680.0000000009</v>
      </c>
    </row>
    <row r="190" spans="1:31" s="30" customFormat="1" ht="14.25" customHeight="1">
      <c r="A190" s="24">
        <v>37010</v>
      </c>
      <c r="B190" s="24" t="s">
        <v>3916</v>
      </c>
      <c r="C190" s="25" t="s">
        <v>3908</v>
      </c>
      <c r="D190" s="24" t="s">
        <v>3725</v>
      </c>
      <c r="E190" s="191">
        <v>326.34000000000003</v>
      </c>
      <c r="F190" s="39">
        <v>327.60000000000002</v>
      </c>
      <c r="G190" s="192">
        <v>328.88</v>
      </c>
      <c r="H190" s="22">
        <v>1.2599999999999909</v>
      </c>
      <c r="I190" s="20">
        <v>0.44999999999998863</v>
      </c>
      <c r="J190" s="20">
        <v>0.36000000000001364</v>
      </c>
      <c r="K190" s="20">
        <v>0.25999999999999091</v>
      </c>
      <c r="L190" s="20">
        <v>2.9999999999972715E-2</v>
      </c>
      <c r="M190" s="20">
        <v>0.18000000000000682</v>
      </c>
      <c r="N190" s="20">
        <v>0</v>
      </c>
      <c r="O190" s="27">
        <v>0</v>
      </c>
      <c r="P190" s="198">
        <v>0</v>
      </c>
      <c r="Q190" s="28">
        <f t="shared" si="15"/>
        <v>388079.99999999721</v>
      </c>
      <c r="R190" s="28">
        <f t="shared" si="16"/>
        <v>467279.99999999523</v>
      </c>
      <c r="S190" s="28">
        <f t="shared" si="21"/>
        <v>498959.99999999645</v>
      </c>
      <c r="T190" s="28">
        <f t="shared" si="21"/>
        <v>521839.99999999563</v>
      </c>
      <c r="U190" s="28">
        <f t="shared" si="21"/>
        <v>524479.99999999325</v>
      </c>
      <c r="V190" s="28">
        <f t="shared" si="21"/>
        <v>540319.99999999383</v>
      </c>
      <c r="W190" s="28">
        <f t="shared" si="21"/>
        <v>540319.99999999383</v>
      </c>
      <c r="X190" s="28">
        <f t="shared" si="21"/>
        <v>540319.99999999383</v>
      </c>
      <c r="Y190" s="28">
        <f t="shared" si="21"/>
        <v>540319.99999999383</v>
      </c>
      <c r="Z190" s="203">
        <f t="shared" si="17"/>
        <v>4561919.9999999534</v>
      </c>
      <c r="AA190" s="35">
        <v>3.3779146857620188</v>
      </c>
      <c r="AB190" s="180">
        <v>3.3909568274058874</v>
      </c>
      <c r="AC190" s="36">
        <v>3.4042059871710868</v>
      </c>
      <c r="AD190" s="207">
        <v>2.5399999999999636</v>
      </c>
      <c r="AE190" s="173">
        <f t="shared" si="4"/>
        <v>223519.9999999968</v>
      </c>
    </row>
    <row r="191" spans="1:31" s="30" customFormat="1" ht="14.25" customHeight="1">
      <c r="A191" s="24">
        <v>37011</v>
      </c>
      <c r="B191" s="24" t="s">
        <v>3917</v>
      </c>
      <c r="C191" s="25" t="s">
        <v>3908</v>
      </c>
      <c r="D191" s="24" t="s">
        <v>3725</v>
      </c>
      <c r="E191" s="191">
        <v>526.01</v>
      </c>
      <c r="F191" s="39">
        <v>528.46</v>
      </c>
      <c r="G191" s="192">
        <v>540.84</v>
      </c>
      <c r="H191" s="22">
        <v>2.4500000000000455</v>
      </c>
      <c r="I191" s="20">
        <v>3.1100000000000136</v>
      </c>
      <c r="J191" s="20">
        <v>5.2599999999998772</v>
      </c>
      <c r="K191" s="20">
        <v>0</v>
      </c>
      <c r="L191" s="20">
        <v>-0.67000000000007276</v>
      </c>
      <c r="M191" s="20">
        <v>0.60000000000002274</v>
      </c>
      <c r="N191" s="20">
        <v>0.62999999999999545</v>
      </c>
      <c r="O191" s="27">
        <v>0.33000000000004093</v>
      </c>
      <c r="P191" s="198">
        <v>3.1200000000000045</v>
      </c>
      <c r="Q191" s="28">
        <f t="shared" si="15"/>
        <v>754600.00000001409</v>
      </c>
      <c r="R191" s="28">
        <f t="shared" si="16"/>
        <v>1301960.0000000165</v>
      </c>
      <c r="S191" s="28">
        <f t="shared" si="21"/>
        <v>1764840.0000000056</v>
      </c>
      <c r="T191" s="28">
        <f t="shared" si="21"/>
        <v>1764840.0000000056</v>
      </c>
      <c r="U191" s="28">
        <f t="shared" si="21"/>
        <v>1705879.9999999991</v>
      </c>
      <c r="V191" s="28">
        <f t="shared" si="21"/>
        <v>1758680.0000000012</v>
      </c>
      <c r="W191" s="28">
        <f t="shared" si="21"/>
        <v>1814120.0000000007</v>
      </c>
      <c r="X191" s="28">
        <f t="shared" si="21"/>
        <v>1843160.0000000042</v>
      </c>
      <c r="Y191" s="28">
        <f t="shared" si="21"/>
        <v>2117720.0000000047</v>
      </c>
      <c r="Z191" s="203">
        <f t="shared" si="17"/>
        <v>14825800.000000052</v>
      </c>
      <c r="AA191" s="35">
        <v>30.344513285567594</v>
      </c>
      <c r="AB191" s="180">
        <v>30.485849111026504</v>
      </c>
      <c r="AC191" s="36">
        <v>31.20002769028417</v>
      </c>
      <c r="AD191" s="207">
        <v>14.830000000000039</v>
      </c>
      <c r="AE191" s="173">
        <f t="shared" si="4"/>
        <v>1305040.0000000035</v>
      </c>
    </row>
    <row r="192" spans="1:31" s="30" customFormat="1" ht="14.25" customHeight="1">
      <c r="A192" s="24">
        <v>37012</v>
      </c>
      <c r="B192" s="24" t="s">
        <v>3918</v>
      </c>
      <c r="C192" s="25" t="s">
        <v>3908</v>
      </c>
      <c r="D192" s="24" t="s">
        <v>3725</v>
      </c>
      <c r="E192" s="191">
        <v>300.17</v>
      </c>
      <c r="F192" s="39">
        <v>303.09000000000003</v>
      </c>
      <c r="G192" s="192">
        <v>306.33</v>
      </c>
      <c r="H192" s="22">
        <v>2.9200000000000159</v>
      </c>
      <c r="I192" s="20">
        <v>-7.0000000000050022E-2</v>
      </c>
      <c r="J192" s="20">
        <v>0.55000000000001137</v>
      </c>
      <c r="K192" s="20">
        <v>1.7300000000000182</v>
      </c>
      <c r="L192" s="20">
        <v>0.79000000000002046</v>
      </c>
      <c r="M192" s="20">
        <v>0</v>
      </c>
      <c r="N192" s="20">
        <v>0.18000000000000682</v>
      </c>
      <c r="O192" s="27">
        <v>0</v>
      </c>
      <c r="P192" s="198">
        <v>6.0000000000002274E-2</v>
      </c>
      <c r="Q192" s="28">
        <f t="shared" si="15"/>
        <v>899360.00000000489</v>
      </c>
      <c r="R192" s="28">
        <f t="shared" si="16"/>
        <v>887039.99999999604</v>
      </c>
      <c r="S192" s="28">
        <f t="shared" si="21"/>
        <v>935439.99999999709</v>
      </c>
      <c r="T192" s="28">
        <f t="shared" si="21"/>
        <v>1087679.9999999986</v>
      </c>
      <c r="U192" s="28">
        <f t="shared" si="21"/>
        <v>1157200.0000000005</v>
      </c>
      <c r="V192" s="28">
        <f t="shared" si="21"/>
        <v>1157200.0000000005</v>
      </c>
      <c r="W192" s="28">
        <f t="shared" si="21"/>
        <v>1173040.0000000012</v>
      </c>
      <c r="X192" s="28">
        <f t="shared" si="21"/>
        <v>1173040.0000000012</v>
      </c>
      <c r="Y192" s="28">
        <f t="shared" si="21"/>
        <v>1178320.0000000014</v>
      </c>
      <c r="Z192" s="203">
        <f t="shared" si="17"/>
        <v>9648320.0000000019</v>
      </c>
      <c r="AA192" s="35">
        <v>3.6601455425165597</v>
      </c>
      <c r="AB192" s="180">
        <v>3.6957507828275449</v>
      </c>
      <c r="AC192" s="36">
        <v>3.7352579672821977</v>
      </c>
      <c r="AD192" s="207">
        <v>6.1599999999999682</v>
      </c>
      <c r="AE192" s="173">
        <f t="shared" si="4"/>
        <v>542079.99999999721</v>
      </c>
    </row>
    <row r="193" spans="1:31" s="30" customFormat="1" ht="14.25" customHeight="1">
      <c r="A193" s="24">
        <v>37013</v>
      </c>
      <c r="B193" s="24" t="s">
        <v>3919</v>
      </c>
      <c r="C193" s="25" t="s">
        <v>3908</v>
      </c>
      <c r="D193" s="24" t="s">
        <v>3725</v>
      </c>
      <c r="E193" s="191">
        <v>237.83</v>
      </c>
      <c r="F193" s="39">
        <v>239.77</v>
      </c>
      <c r="G193" s="192">
        <v>241.45000000000002</v>
      </c>
      <c r="H193" s="22">
        <v>1.9399999999999977</v>
      </c>
      <c r="I193" s="20">
        <v>0.84000000000000341</v>
      </c>
      <c r="J193" s="20">
        <v>0.33000000000001251</v>
      </c>
      <c r="K193" s="20">
        <v>5.9999999999973852E-2</v>
      </c>
      <c r="L193" s="20">
        <v>3.0000000000001137E-2</v>
      </c>
      <c r="M193" s="20">
        <v>0.33000000000001251</v>
      </c>
      <c r="N193" s="20">
        <v>9.0000000000003411E-2</v>
      </c>
      <c r="O193" s="27">
        <v>0</v>
      </c>
      <c r="P193" s="198">
        <v>0</v>
      </c>
      <c r="Q193" s="28">
        <f t="shared" si="15"/>
        <v>597519.9999999993</v>
      </c>
      <c r="R193" s="28">
        <f t="shared" si="16"/>
        <v>745359.99999999988</v>
      </c>
      <c r="S193" s="28">
        <f t="shared" si="21"/>
        <v>774400.00000000093</v>
      </c>
      <c r="T193" s="28">
        <f t="shared" si="21"/>
        <v>779679.9999999986</v>
      </c>
      <c r="U193" s="28">
        <f t="shared" si="21"/>
        <v>782319.99999999872</v>
      </c>
      <c r="V193" s="28">
        <f t="shared" si="21"/>
        <v>811359.99999999977</v>
      </c>
      <c r="W193" s="28">
        <f t="shared" si="21"/>
        <v>819280.00000000012</v>
      </c>
      <c r="X193" s="28">
        <f t="shared" si="21"/>
        <v>819280.00000000012</v>
      </c>
      <c r="Y193" s="28">
        <f t="shared" si="21"/>
        <v>819280.00000000012</v>
      </c>
      <c r="Z193" s="203">
        <f t="shared" si="17"/>
        <v>6948479.9999999972</v>
      </c>
      <c r="AA193" s="35">
        <v>5.2539261406186837</v>
      </c>
      <c r="AB193" s="180">
        <v>5.2967828732125533</v>
      </c>
      <c r="AC193" s="36">
        <v>5.333895919994875</v>
      </c>
      <c r="AD193" s="207">
        <v>3.6200000000000045</v>
      </c>
      <c r="AE193" s="173">
        <f t="shared" si="4"/>
        <v>318560.00000000041</v>
      </c>
    </row>
    <row r="194" spans="1:31" s="30" customFormat="1" ht="14.25" customHeight="1">
      <c r="A194" s="24">
        <v>37014</v>
      </c>
      <c r="B194" s="24" t="s">
        <v>3920</v>
      </c>
      <c r="C194" s="25" t="s">
        <v>3908</v>
      </c>
      <c r="D194" s="24" t="s">
        <v>3725</v>
      </c>
      <c r="E194" s="191">
        <v>150.9</v>
      </c>
      <c r="F194" s="39">
        <v>152.44</v>
      </c>
      <c r="G194" s="192">
        <v>153.20000000000002</v>
      </c>
      <c r="H194" s="22">
        <v>1.539999999999992</v>
      </c>
      <c r="I194" s="20">
        <v>0.21000000000000796</v>
      </c>
      <c r="J194" s="20">
        <v>0</v>
      </c>
      <c r="K194" s="20">
        <v>0.37000000000000455</v>
      </c>
      <c r="L194" s="20">
        <v>0</v>
      </c>
      <c r="M194" s="20">
        <v>-2.0000000000010232E-2</v>
      </c>
      <c r="N194" s="20">
        <v>0.19999999999998863</v>
      </c>
      <c r="O194" s="27">
        <v>0</v>
      </c>
      <c r="P194" s="198">
        <v>0</v>
      </c>
      <c r="Q194" s="28">
        <f t="shared" si="15"/>
        <v>474319.99999999756</v>
      </c>
      <c r="R194" s="28">
        <f t="shared" si="16"/>
        <v>511279.99999999895</v>
      </c>
      <c r="S194" s="28">
        <f t="shared" si="21"/>
        <v>511279.99999999895</v>
      </c>
      <c r="T194" s="28">
        <f t="shared" si="21"/>
        <v>543839.9999999993</v>
      </c>
      <c r="U194" s="28">
        <f t="shared" si="21"/>
        <v>543839.9999999993</v>
      </c>
      <c r="V194" s="28">
        <f t="shared" si="21"/>
        <v>542079.99999999837</v>
      </c>
      <c r="W194" s="28">
        <f t="shared" si="21"/>
        <v>559679.99999999732</v>
      </c>
      <c r="X194" s="28">
        <f t="shared" si="21"/>
        <v>559679.99999999732</v>
      </c>
      <c r="Y194" s="28">
        <f t="shared" si="21"/>
        <v>559679.99999999732</v>
      </c>
      <c r="Z194" s="203">
        <f t="shared" si="17"/>
        <v>4805679.9999999842</v>
      </c>
      <c r="AA194" s="35">
        <v>2.8699070560915638</v>
      </c>
      <c r="AB194" s="180">
        <v>2.8991957033174152</v>
      </c>
      <c r="AC194" s="36">
        <v>2.9136498409093936</v>
      </c>
      <c r="AD194" s="207">
        <v>2.3000000000000114</v>
      </c>
      <c r="AE194" s="173">
        <f t="shared" si="4"/>
        <v>202400.00000000099</v>
      </c>
    </row>
    <row r="195" spans="1:31" s="30" customFormat="1" ht="14.25" customHeight="1">
      <c r="A195" s="24">
        <v>37015</v>
      </c>
      <c r="B195" s="24" t="s">
        <v>3921</v>
      </c>
      <c r="C195" s="25" t="s">
        <v>3908</v>
      </c>
      <c r="D195" s="24" t="s">
        <v>3725</v>
      </c>
      <c r="E195" s="191">
        <v>255.74</v>
      </c>
      <c r="F195" s="39">
        <v>257.45999999999998</v>
      </c>
      <c r="G195" s="192">
        <v>261.22999999999996</v>
      </c>
      <c r="H195" s="22">
        <v>1.7199999999999704</v>
      </c>
      <c r="I195" s="20">
        <v>0.83000000000004093</v>
      </c>
      <c r="J195" s="20">
        <v>1.0599999999999454</v>
      </c>
      <c r="K195" s="20">
        <v>0.79000000000007731</v>
      </c>
      <c r="L195" s="20">
        <v>-3.0000000000029559E-2</v>
      </c>
      <c r="M195" s="20">
        <v>-0.10000000000002274</v>
      </c>
      <c r="N195" s="20">
        <v>0.95999999999997954</v>
      </c>
      <c r="O195" s="27">
        <v>-9.9999999999909051E-3</v>
      </c>
      <c r="P195" s="198">
        <v>0.26999999999998181</v>
      </c>
      <c r="Q195" s="28">
        <f t="shared" si="15"/>
        <v>529759.99999999104</v>
      </c>
      <c r="R195" s="28">
        <f t="shared" si="16"/>
        <v>675839.99999999825</v>
      </c>
      <c r="S195" s="28">
        <f t="shared" si="21"/>
        <v>769119.99999999348</v>
      </c>
      <c r="T195" s="28">
        <f t="shared" si="21"/>
        <v>838640.00000000023</v>
      </c>
      <c r="U195" s="28">
        <f t="shared" si="21"/>
        <v>835999.99999999767</v>
      </c>
      <c r="V195" s="28">
        <f t="shared" si="21"/>
        <v>827199.99999999569</v>
      </c>
      <c r="W195" s="28">
        <f t="shared" si="21"/>
        <v>911679.99999999395</v>
      </c>
      <c r="X195" s="28">
        <f t="shared" si="21"/>
        <v>910799.99999999476</v>
      </c>
      <c r="Y195" s="28">
        <f t="shared" si="21"/>
        <v>934559.99999999313</v>
      </c>
      <c r="Z195" s="203">
        <f t="shared" si="17"/>
        <v>7233599.9999999581</v>
      </c>
      <c r="AA195" s="35">
        <v>5.4031327775406801</v>
      </c>
      <c r="AB195" s="180">
        <v>5.4394719828952196</v>
      </c>
      <c r="AC195" s="36">
        <v>5.519122450445578</v>
      </c>
      <c r="AD195" s="207">
        <v>5.4899999999999523</v>
      </c>
      <c r="AE195" s="173">
        <f t="shared" si="4"/>
        <v>483119.99999999581</v>
      </c>
    </row>
    <row r="196" spans="1:31" s="30" customFormat="1" ht="14.25" customHeight="1">
      <c r="A196" s="24">
        <v>37016</v>
      </c>
      <c r="B196" s="24" t="s">
        <v>3922</v>
      </c>
      <c r="C196" s="25" t="s">
        <v>3908</v>
      </c>
      <c r="D196" s="24" t="s">
        <v>3725</v>
      </c>
      <c r="E196" s="191">
        <v>246.8</v>
      </c>
      <c r="F196" s="39">
        <v>259.47000000000003</v>
      </c>
      <c r="G196" s="192">
        <v>267.97999999999996</v>
      </c>
      <c r="H196" s="22">
        <v>12.670000000000016</v>
      </c>
      <c r="I196" s="20">
        <v>2.0500000000000114</v>
      </c>
      <c r="J196" s="20">
        <v>0.65999999999996817</v>
      </c>
      <c r="K196" s="20">
        <v>0.41000000000002501</v>
      </c>
      <c r="L196" s="20">
        <v>0.12000000000000455</v>
      </c>
      <c r="M196" s="20">
        <v>1.3499999999999659</v>
      </c>
      <c r="N196" s="20">
        <v>1.0699999999999932</v>
      </c>
      <c r="O196" s="27">
        <v>1.8900000000000432</v>
      </c>
      <c r="P196" s="198">
        <v>0.95999999999992269</v>
      </c>
      <c r="Q196" s="28">
        <f t="shared" si="15"/>
        <v>3902360.0000000056</v>
      </c>
      <c r="R196" s="28">
        <f t="shared" si="16"/>
        <v>4263160.0000000075</v>
      </c>
      <c r="S196" s="28">
        <f t="shared" si="21"/>
        <v>4321240.0000000047</v>
      </c>
      <c r="T196" s="28">
        <f t="shared" si="21"/>
        <v>4357320.0000000065</v>
      </c>
      <c r="U196" s="28">
        <f t="shared" si="21"/>
        <v>4367880.0000000065</v>
      </c>
      <c r="V196" s="28">
        <f t="shared" si="21"/>
        <v>4486680.0000000037</v>
      </c>
      <c r="W196" s="28">
        <f t="shared" si="21"/>
        <v>4580840.0000000028</v>
      </c>
      <c r="X196" s="28">
        <f t="shared" si="21"/>
        <v>4747160.0000000065</v>
      </c>
      <c r="Y196" s="28">
        <f t="shared" si="21"/>
        <v>4831640</v>
      </c>
      <c r="Z196" s="203">
        <f t="shared" si="17"/>
        <v>39858280.000000045</v>
      </c>
      <c r="AA196" s="35">
        <v>8.6288275563076446</v>
      </c>
      <c r="AB196" s="180">
        <v>9.0718066695103108</v>
      </c>
      <c r="AC196" s="36">
        <v>9.3693403911641902</v>
      </c>
      <c r="AD196" s="207">
        <v>21.17999999999995</v>
      </c>
      <c r="AE196" s="173">
        <f t="shared" si="4"/>
        <v>1863839.9999999956</v>
      </c>
    </row>
    <row r="197" spans="1:31" s="30" customFormat="1" ht="14.25" customHeight="1">
      <c r="A197" s="24">
        <v>37017</v>
      </c>
      <c r="B197" s="24" t="s">
        <v>3923</v>
      </c>
      <c r="C197" s="25" t="s">
        <v>3908</v>
      </c>
      <c r="D197" s="24" t="s">
        <v>3725</v>
      </c>
      <c r="E197" s="191">
        <v>240.01</v>
      </c>
      <c r="F197" s="39">
        <v>251.66</v>
      </c>
      <c r="G197" s="192">
        <v>262.7</v>
      </c>
      <c r="H197" s="22">
        <v>11.650000000000006</v>
      </c>
      <c r="I197" s="20">
        <v>3.1200000000000045</v>
      </c>
      <c r="J197" s="20">
        <v>3.3699999999999761</v>
      </c>
      <c r="K197" s="20">
        <v>1.1299999999999955</v>
      </c>
      <c r="L197" s="20">
        <v>0.25000000000005684</v>
      </c>
      <c r="M197" s="20">
        <v>1.1499999999999773</v>
      </c>
      <c r="N197" s="20">
        <v>1.3100000000000023</v>
      </c>
      <c r="O197" s="27">
        <v>0</v>
      </c>
      <c r="P197" s="198">
        <v>0.70999999999997954</v>
      </c>
      <c r="Q197" s="28">
        <f t="shared" si="15"/>
        <v>3588200.0000000009</v>
      </c>
      <c r="R197" s="28">
        <f t="shared" si="16"/>
        <v>4137320.0000000019</v>
      </c>
      <c r="S197" s="28">
        <f t="shared" si="21"/>
        <v>4433880</v>
      </c>
      <c r="T197" s="28">
        <f t="shared" si="21"/>
        <v>4533320</v>
      </c>
      <c r="U197" s="28">
        <f t="shared" si="21"/>
        <v>4555320.0000000047</v>
      </c>
      <c r="V197" s="28">
        <f t="shared" si="21"/>
        <v>4656520.0000000028</v>
      </c>
      <c r="W197" s="28">
        <f t="shared" si="21"/>
        <v>4771800.0000000028</v>
      </c>
      <c r="X197" s="28">
        <f t="shared" si="21"/>
        <v>4771800.0000000028</v>
      </c>
      <c r="Y197" s="28">
        <f t="shared" si="21"/>
        <v>4834280.0000000009</v>
      </c>
      <c r="Z197" s="203">
        <f t="shared" si="17"/>
        <v>40282440.000000015</v>
      </c>
      <c r="AA197" s="35">
        <v>8.2567323966919393</v>
      </c>
      <c r="AB197" s="180">
        <v>8.6575112493291702</v>
      </c>
      <c r="AC197" s="36">
        <v>9.037305114832602</v>
      </c>
      <c r="AD197" s="207">
        <v>22.689999999999998</v>
      </c>
      <c r="AE197" s="173">
        <f t="shared" si="4"/>
        <v>1996719.9999999998</v>
      </c>
    </row>
    <row r="198" spans="1:31" s="30" customFormat="1" ht="14.25" customHeight="1">
      <c r="A198" s="24">
        <v>37019</v>
      </c>
      <c r="B198" s="24" t="s">
        <v>3924</v>
      </c>
      <c r="C198" s="25" t="s">
        <v>3908</v>
      </c>
      <c r="D198" s="24" t="s">
        <v>3725</v>
      </c>
      <c r="E198" s="191">
        <v>503.36</v>
      </c>
      <c r="F198" s="39">
        <v>539.24</v>
      </c>
      <c r="G198" s="192">
        <v>565.57999999999993</v>
      </c>
      <c r="H198" s="22">
        <v>35.879999999999995</v>
      </c>
      <c r="I198" s="20">
        <v>9.3600000000000136</v>
      </c>
      <c r="J198" s="20">
        <v>0.95000000000004547</v>
      </c>
      <c r="K198" s="20">
        <v>0.33000000000004093</v>
      </c>
      <c r="L198" s="20">
        <v>1.1499999999998636</v>
      </c>
      <c r="M198" s="20">
        <v>6.0499999999999545</v>
      </c>
      <c r="N198" s="20">
        <v>4.4800000000001319</v>
      </c>
      <c r="O198" s="27">
        <v>1.9699999999999136</v>
      </c>
      <c r="P198" s="198">
        <v>2.0499999999999545</v>
      </c>
      <c r="Q198" s="28">
        <f t="shared" si="15"/>
        <v>11051040</v>
      </c>
      <c r="R198" s="28">
        <f t="shared" si="16"/>
        <v>12698400.000000002</v>
      </c>
      <c r="S198" s="28">
        <f t="shared" si="21"/>
        <v>12782000.000000006</v>
      </c>
      <c r="T198" s="28">
        <f t="shared" si="21"/>
        <v>12811040.000000009</v>
      </c>
      <c r="U198" s="28">
        <f t="shared" si="21"/>
        <v>12912239.999999998</v>
      </c>
      <c r="V198" s="28">
        <f t="shared" si="21"/>
        <v>13444639.999999994</v>
      </c>
      <c r="W198" s="28">
        <f t="shared" si="21"/>
        <v>13838880.000000006</v>
      </c>
      <c r="X198" s="28">
        <f t="shared" si="21"/>
        <v>14012239.999999998</v>
      </c>
      <c r="Y198" s="28">
        <f t="shared" si="21"/>
        <v>14192639.999999994</v>
      </c>
      <c r="Z198" s="203">
        <f t="shared" si="17"/>
        <v>117743120.00000001</v>
      </c>
      <c r="AA198" s="35">
        <v>16.292129376389745</v>
      </c>
      <c r="AB198" s="180">
        <v>17.453448515822487</v>
      </c>
      <c r="AC198" s="36">
        <v>18.305988820523108</v>
      </c>
      <c r="AD198" s="207">
        <v>62.219999999999914</v>
      </c>
      <c r="AE198" s="173">
        <f t="shared" si="4"/>
        <v>5475359.9999999925</v>
      </c>
    </row>
    <row r="199" spans="1:31" s="30" customFormat="1" ht="14.25" customHeight="1">
      <c r="A199" s="24">
        <v>37020</v>
      </c>
      <c r="B199" s="24" t="s">
        <v>3925</v>
      </c>
      <c r="C199" s="25" t="s">
        <v>3908</v>
      </c>
      <c r="D199" s="24" t="s">
        <v>3725</v>
      </c>
      <c r="E199" s="191">
        <v>1034.6600000000001</v>
      </c>
      <c r="F199" s="39">
        <v>1057.5400000000002</v>
      </c>
      <c r="G199" s="192">
        <v>1129.76</v>
      </c>
      <c r="H199" s="22">
        <v>22.880000000000109</v>
      </c>
      <c r="I199" s="20">
        <v>15.059999999999718</v>
      </c>
      <c r="J199" s="20">
        <v>8.2100000000000364</v>
      </c>
      <c r="K199" s="20">
        <v>-0.45999999999980901</v>
      </c>
      <c r="L199" s="20">
        <v>12.039999999999964</v>
      </c>
      <c r="M199" s="20">
        <v>12.120000000000118</v>
      </c>
      <c r="N199" s="20">
        <v>6.6699999999998454</v>
      </c>
      <c r="O199" s="27">
        <v>9.2100000000000364</v>
      </c>
      <c r="P199" s="198">
        <v>9.3699999999998909</v>
      </c>
      <c r="Q199" s="28">
        <f t="shared" si="15"/>
        <v>7047040.0000000335</v>
      </c>
      <c r="R199" s="28">
        <f t="shared" si="16"/>
        <v>9697599.9999999851</v>
      </c>
      <c r="S199" s="28">
        <f t="shared" si="21"/>
        <v>10420079.999999989</v>
      </c>
      <c r="T199" s="28">
        <f t="shared" si="21"/>
        <v>10379600.000000006</v>
      </c>
      <c r="U199" s="28">
        <f t="shared" si="21"/>
        <v>11439120.000000002</v>
      </c>
      <c r="V199" s="28">
        <f t="shared" si="21"/>
        <v>12505680.000000013</v>
      </c>
      <c r="W199" s="28">
        <f t="shared" si="21"/>
        <v>13092640</v>
      </c>
      <c r="X199" s="28">
        <f t="shared" si="21"/>
        <v>13903120.000000004</v>
      </c>
      <c r="Y199" s="28">
        <f t="shared" si="21"/>
        <v>14727679.999999994</v>
      </c>
      <c r="Z199" s="203">
        <f t="shared" si="17"/>
        <v>103212560.00000003</v>
      </c>
      <c r="AA199" s="35">
        <v>6.9728636144916107</v>
      </c>
      <c r="AB199" s="180">
        <v>7.1270583446440927</v>
      </c>
      <c r="AC199" s="36">
        <v>7.6137691580886857</v>
      </c>
      <c r="AD199" s="207">
        <v>95.099999999999909</v>
      </c>
      <c r="AE199" s="173">
        <f t="shared" si="4"/>
        <v>8368799.9999999916</v>
      </c>
    </row>
    <row r="200" spans="1:31" s="30" customFormat="1" ht="14.25" customHeight="1">
      <c r="A200" s="24">
        <v>37021</v>
      </c>
      <c r="B200" s="24" t="s">
        <v>3926</v>
      </c>
      <c r="C200" s="25" t="s">
        <v>3908</v>
      </c>
      <c r="D200" s="24" t="s">
        <v>3725</v>
      </c>
      <c r="E200" s="191">
        <v>500.43</v>
      </c>
      <c r="F200" s="39">
        <v>518.66999999999996</v>
      </c>
      <c r="G200" s="192">
        <v>542.79</v>
      </c>
      <c r="H200" s="22">
        <v>18.239999999999952</v>
      </c>
      <c r="I200" s="20">
        <v>1.7100000000000364</v>
      </c>
      <c r="J200" s="20">
        <v>1.4400000000000546</v>
      </c>
      <c r="K200" s="20">
        <v>0.67999999999994998</v>
      </c>
      <c r="L200" s="20">
        <v>1.3099999999999454</v>
      </c>
      <c r="M200" s="20">
        <v>6.3900000000001</v>
      </c>
      <c r="N200" s="20">
        <v>5.2699999999999818</v>
      </c>
      <c r="O200" s="27">
        <v>5.5800000000000409</v>
      </c>
      <c r="P200" s="198">
        <v>1.7399999999998954</v>
      </c>
      <c r="Q200" s="28">
        <f t="shared" si="15"/>
        <v>5617919.999999986</v>
      </c>
      <c r="R200" s="28">
        <f t="shared" si="16"/>
        <v>5918879.9999999925</v>
      </c>
      <c r="S200" s="28">
        <f t="shared" si="21"/>
        <v>6045599.9999999972</v>
      </c>
      <c r="T200" s="28">
        <f t="shared" si="21"/>
        <v>6105439.9999999925</v>
      </c>
      <c r="U200" s="28">
        <f t="shared" si="21"/>
        <v>6220719.9999999879</v>
      </c>
      <c r="V200" s="28">
        <f t="shared" si="21"/>
        <v>6783039.9999999963</v>
      </c>
      <c r="W200" s="28">
        <f t="shared" si="21"/>
        <v>7246799.9999999944</v>
      </c>
      <c r="X200" s="28">
        <f t="shared" si="21"/>
        <v>7737839.9999999981</v>
      </c>
      <c r="Y200" s="28">
        <f t="shared" si="21"/>
        <v>7890959.9999999888</v>
      </c>
      <c r="Z200" s="203">
        <f t="shared" si="17"/>
        <v>59567199.99999994</v>
      </c>
      <c r="AA200" s="35">
        <v>14.006935872568038</v>
      </c>
      <c r="AB200" s="180">
        <v>14.517469833992491</v>
      </c>
      <c r="AC200" s="36">
        <v>15.192583822455097</v>
      </c>
      <c r="AD200" s="207">
        <v>42.359999999999957</v>
      </c>
      <c r="AE200" s="173">
        <f t="shared" si="4"/>
        <v>3727679.9999999963</v>
      </c>
    </row>
    <row r="201" spans="1:31" s="30" customFormat="1" ht="14.25" customHeight="1">
      <c r="A201" s="24">
        <v>37022</v>
      </c>
      <c r="B201" s="24" t="s">
        <v>3927</v>
      </c>
      <c r="C201" s="25" t="s">
        <v>3908</v>
      </c>
      <c r="D201" s="24" t="s">
        <v>3725</v>
      </c>
      <c r="E201" s="191">
        <v>350.75</v>
      </c>
      <c r="F201" s="39">
        <v>368.62</v>
      </c>
      <c r="G201" s="192">
        <v>381.72</v>
      </c>
      <c r="H201" s="22">
        <v>17.870000000000005</v>
      </c>
      <c r="I201" s="20">
        <v>10.689999999999998</v>
      </c>
      <c r="J201" s="20">
        <v>1.3700000000000045</v>
      </c>
      <c r="K201" s="20">
        <v>0.42000000000001592</v>
      </c>
      <c r="L201" s="20">
        <v>0.79000000000002046</v>
      </c>
      <c r="M201" s="20">
        <v>-0.18000000000000682</v>
      </c>
      <c r="N201" s="20">
        <v>9.9999999999909051E-3</v>
      </c>
      <c r="O201" s="27">
        <v>0</v>
      </c>
      <c r="P201" s="198">
        <v>0</v>
      </c>
      <c r="Q201" s="28">
        <f t="shared" si="15"/>
        <v>5503960.0000000009</v>
      </c>
      <c r="R201" s="28">
        <f t="shared" si="16"/>
        <v>7385400</v>
      </c>
      <c r="S201" s="28">
        <f t="shared" si="21"/>
        <v>7505960</v>
      </c>
      <c r="T201" s="28">
        <f t="shared" si="21"/>
        <v>7542920.0000000019</v>
      </c>
      <c r="U201" s="28">
        <f t="shared" si="21"/>
        <v>7612440.0000000037</v>
      </c>
      <c r="V201" s="28">
        <f t="shared" si="21"/>
        <v>7596600.0000000028</v>
      </c>
      <c r="W201" s="28">
        <f t="shared" si="21"/>
        <v>7597480.0000000019</v>
      </c>
      <c r="X201" s="28">
        <f t="shared" si="21"/>
        <v>7597480.0000000019</v>
      </c>
      <c r="Y201" s="28">
        <f t="shared" si="21"/>
        <v>7597480.0000000019</v>
      </c>
      <c r="Z201" s="203">
        <f t="shared" si="17"/>
        <v>65939720</v>
      </c>
      <c r="AA201" s="35">
        <v>5.3335299985402171</v>
      </c>
      <c r="AB201" s="180">
        <v>5.6052625176390443</v>
      </c>
      <c r="AC201" s="36">
        <v>5.8044620699722635</v>
      </c>
      <c r="AD201" s="207">
        <v>30.970000000000027</v>
      </c>
      <c r="AE201" s="173">
        <f t="shared" si="4"/>
        <v>2725360.0000000023</v>
      </c>
    </row>
    <row r="202" spans="1:31" s="30" customFormat="1" ht="14.25" customHeight="1">
      <c r="A202" s="24">
        <v>37024</v>
      </c>
      <c r="B202" s="24" t="s">
        <v>3928</v>
      </c>
      <c r="C202" s="25" t="s">
        <v>3908</v>
      </c>
      <c r="D202" s="24" t="s">
        <v>3725</v>
      </c>
      <c r="E202" s="191">
        <v>732.13</v>
      </c>
      <c r="F202" s="39">
        <v>742.07</v>
      </c>
      <c r="G202" s="192">
        <v>757.82999999999993</v>
      </c>
      <c r="H202" s="22">
        <v>9.9400000000000546</v>
      </c>
      <c r="I202" s="20">
        <v>6.7000000000000455</v>
      </c>
      <c r="J202" s="20">
        <v>2.1599999999999682</v>
      </c>
      <c r="K202" s="20">
        <v>0.7199999999999136</v>
      </c>
      <c r="L202" s="20">
        <v>1.5600000000000591</v>
      </c>
      <c r="M202" s="20">
        <v>1.5099999999999909</v>
      </c>
      <c r="N202" s="20">
        <v>0.84999999999990905</v>
      </c>
      <c r="O202" s="27">
        <v>0.34000000000014552</v>
      </c>
      <c r="P202" s="198">
        <v>1.9199999999998454</v>
      </c>
      <c r="Q202" s="28">
        <f t="shared" si="15"/>
        <v>3061520.0000000168</v>
      </c>
      <c r="R202" s="28">
        <f t="shared" si="16"/>
        <v>4240720.0000000242</v>
      </c>
      <c r="S202" s="28">
        <f t="shared" si="21"/>
        <v>4430800.0000000214</v>
      </c>
      <c r="T202" s="28">
        <f t="shared" si="21"/>
        <v>4494160.000000014</v>
      </c>
      <c r="U202" s="28">
        <f t="shared" si="21"/>
        <v>4631440.0000000196</v>
      </c>
      <c r="V202" s="28">
        <f t="shared" si="21"/>
        <v>4764320.0000000186</v>
      </c>
      <c r="W202" s="28">
        <f t="shared" si="21"/>
        <v>4839120.0000000102</v>
      </c>
      <c r="X202" s="28">
        <f t="shared" si="21"/>
        <v>4869040.0000000233</v>
      </c>
      <c r="Y202" s="28">
        <f t="shared" si="21"/>
        <v>5038000.0000000093</v>
      </c>
      <c r="Z202" s="203">
        <f t="shared" si="17"/>
        <v>40369120.000000156</v>
      </c>
      <c r="AA202" s="35">
        <v>7.1247426011202943</v>
      </c>
      <c r="AB202" s="180">
        <v>7.2214739759514517</v>
      </c>
      <c r="AC202" s="36">
        <v>7.3748428358447153</v>
      </c>
      <c r="AD202" s="207">
        <v>25.699999999999932</v>
      </c>
      <c r="AE202" s="173">
        <f t="shared" si="4"/>
        <v>2261599.9999999939</v>
      </c>
    </row>
    <row r="203" spans="1:31" s="30" customFormat="1" ht="14.25" customHeight="1">
      <c r="A203" s="24">
        <v>37025</v>
      </c>
      <c r="B203" s="24" t="s">
        <v>3929</v>
      </c>
      <c r="C203" s="25" t="s">
        <v>3908</v>
      </c>
      <c r="D203" s="24" t="s">
        <v>3725</v>
      </c>
      <c r="E203" s="191">
        <v>269.45999999999998</v>
      </c>
      <c r="F203" s="39">
        <v>275.23999999999995</v>
      </c>
      <c r="G203" s="192">
        <v>279.8</v>
      </c>
      <c r="H203" s="22">
        <v>5.7799999999999727</v>
      </c>
      <c r="I203" s="20">
        <v>1.8100000000000591</v>
      </c>
      <c r="J203" s="20">
        <v>0.57999999999998408</v>
      </c>
      <c r="K203" s="20">
        <v>7.9999999999984084E-2</v>
      </c>
      <c r="L203" s="20">
        <v>1.4499999999999886</v>
      </c>
      <c r="M203" s="20">
        <v>0.23000000000007503</v>
      </c>
      <c r="N203" s="20">
        <v>0.12999999999993861</v>
      </c>
      <c r="O203" s="27">
        <v>0.1300000000000523</v>
      </c>
      <c r="P203" s="198">
        <v>0.14999999999997726</v>
      </c>
      <c r="Q203" s="28">
        <f t="shared" si="15"/>
        <v>1780239.9999999916</v>
      </c>
      <c r="R203" s="28">
        <f t="shared" si="16"/>
        <v>2098800.0000000019</v>
      </c>
      <c r="S203" s="28">
        <f t="shared" si="21"/>
        <v>2149840.0000000005</v>
      </c>
      <c r="T203" s="28">
        <f t="shared" si="21"/>
        <v>2156879.9999999991</v>
      </c>
      <c r="U203" s="28">
        <f t="shared" si="21"/>
        <v>2284479.9999999981</v>
      </c>
      <c r="V203" s="28">
        <f t="shared" si="21"/>
        <v>2304720.0000000047</v>
      </c>
      <c r="W203" s="28">
        <f t="shared" si="21"/>
        <v>2316159.9999999991</v>
      </c>
      <c r="X203" s="28">
        <f t="shared" si="21"/>
        <v>2327600.0000000037</v>
      </c>
      <c r="Y203" s="28">
        <f t="shared" si="21"/>
        <v>2340800.0000000019</v>
      </c>
      <c r="Z203" s="203">
        <f t="shared" si="17"/>
        <v>19759520</v>
      </c>
      <c r="AA203" s="35">
        <v>11.123633076151433</v>
      </c>
      <c r="AB203" s="180">
        <v>11.362238431974768</v>
      </c>
      <c r="AC203" s="36">
        <v>11.550480719613937</v>
      </c>
      <c r="AD203" s="207">
        <v>10.340000000000032</v>
      </c>
      <c r="AE203" s="173">
        <f t="shared" si="4"/>
        <v>909920.00000000279</v>
      </c>
    </row>
    <row r="204" spans="1:31" s="30" customFormat="1" ht="14.25" customHeight="1">
      <c r="A204" s="24">
        <v>37026</v>
      </c>
      <c r="B204" s="24" t="s">
        <v>3930</v>
      </c>
      <c r="C204" s="25" t="s">
        <v>3908</v>
      </c>
      <c r="D204" s="24" t="s">
        <v>3725</v>
      </c>
      <c r="E204" s="191">
        <v>143.54</v>
      </c>
      <c r="F204" s="39">
        <v>144.47</v>
      </c>
      <c r="G204" s="192">
        <v>146.53</v>
      </c>
      <c r="H204" s="22">
        <v>0.93000000000000682</v>
      </c>
      <c r="I204" s="20">
        <v>0.49000000000000909</v>
      </c>
      <c r="J204" s="20">
        <v>0.12000000000000455</v>
      </c>
      <c r="K204" s="20">
        <v>0.34000000000000341</v>
      </c>
      <c r="L204" s="20">
        <v>2.0000000000010232E-2</v>
      </c>
      <c r="M204" s="20">
        <v>9.9999999999965894E-2</v>
      </c>
      <c r="N204" s="20">
        <v>0.86000000000001364</v>
      </c>
      <c r="O204" s="27">
        <v>0.12999999999999545</v>
      </c>
      <c r="P204" s="198">
        <v>0</v>
      </c>
      <c r="Q204" s="28">
        <f t="shared" si="15"/>
        <v>286440.0000000021</v>
      </c>
      <c r="R204" s="28">
        <f t="shared" si="16"/>
        <v>372680.00000000373</v>
      </c>
      <c r="S204" s="28">
        <f t="shared" si="21"/>
        <v>383240.00000000413</v>
      </c>
      <c r="T204" s="28">
        <f t="shared" si="21"/>
        <v>413160.00000000442</v>
      </c>
      <c r="U204" s="28">
        <f t="shared" si="21"/>
        <v>414920.0000000053</v>
      </c>
      <c r="V204" s="28">
        <f t="shared" si="21"/>
        <v>423720.00000000227</v>
      </c>
      <c r="W204" s="28">
        <f t="shared" si="21"/>
        <v>499400.00000000349</v>
      </c>
      <c r="X204" s="28">
        <f t="shared" si="21"/>
        <v>510840.00000000309</v>
      </c>
      <c r="Y204" s="28">
        <f t="shared" si="21"/>
        <v>510840.00000000309</v>
      </c>
      <c r="Z204" s="203">
        <f t="shared" si="17"/>
        <v>3815240.0000000317</v>
      </c>
      <c r="AA204" s="35">
        <v>3.9273304331171848</v>
      </c>
      <c r="AB204" s="180">
        <v>3.95277572573805</v>
      </c>
      <c r="AC204" s="36">
        <v>4.0091384169197521</v>
      </c>
      <c r="AD204" s="207">
        <v>2.9900000000000091</v>
      </c>
      <c r="AE204" s="173">
        <f t="shared" si="4"/>
        <v>263120.00000000081</v>
      </c>
    </row>
    <row r="205" spans="1:31" s="30" customFormat="1" ht="14.25" customHeight="1">
      <c r="A205" s="24">
        <v>37027</v>
      </c>
      <c r="B205" s="24" t="s">
        <v>3931</v>
      </c>
      <c r="C205" s="25" t="s">
        <v>3908</v>
      </c>
      <c r="D205" s="24" t="s">
        <v>3725</v>
      </c>
      <c r="E205" s="191">
        <v>377.03</v>
      </c>
      <c r="F205" s="39">
        <v>386.56</v>
      </c>
      <c r="G205" s="192">
        <v>399.58000000000004</v>
      </c>
      <c r="H205" s="22">
        <v>9.5300000000000296</v>
      </c>
      <c r="I205" s="20">
        <v>13.579999999999984</v>
      </c>
      <c r="J205" s="20">
        <v>1.7300000000000182</v>
      </c>
      <c r="K205" s="20">
        <v>-1.0099999999999909</v>
      </c>
      <c r="L205" s="20">
        <v>-1.2299999999999613</v>
      </c>
      <c r="M205" s="20">
        <v>-9.0000000000088676E-2</v>
      </c>
      <c r="N205" s="20">
        <v>-4.9999999999954525E-2</v>
      </c>
      <c r="O205" s="27">
        <v>-0.14999999999997726</v>
      </c>
      <c r="P205" s="198">
        <v>0.24000000000000909</v>
      </c>
      <c r="Q205" s="28">
        <f t="shared" si="15"/>
        <v>2935240.0000000093</v>
      </c>
      <c r="R205" s="28">
        <f t="shared" si="16"/>
        <v>5325320.0000000065</v>
      </c>
      <c r="S205" s="28">
        <f t="shared" si="21"/>
        <v>5477560.0000000084</v>
      </c>
      <c r="T205" s="28">
        <f t="shared" si="21"/>
        <v>5388680.0000000093</v>
      </c>
      <c r="U205" s="28">
        <f t="shared" si="21"/>
        <v>5280440.000000013</v>
      </c>
      <c r="V205" s="28">
        <f t="shared" si="21"/>
        <v>5272520.0000000056</v>
      </c>
      <c r="W205" s="28">
        <f t="shared" si="21"/>
        <v>5268120.0000000093</v>
      </c>
      <c r="X205" s="28">
        <f t="shared" si="21"/>
        <v>5254920.0000000112</v>
      </c>
      <c r="Y205" s="28">
        <f t="shared" si="21"/>
        <v>5276040.0000000121</v>
      </c>
      <c r="Z205" s="203">
        <f t="shared" si="17"/>
        <v>45478840.000000089</v>
      </c>
      <c r="AA205" s="35">
        <v>6.4252093565417736</v>
      </c>
      <c r="AB205" s="180">
        <v>6.5876161813775775</v>
      </c>
      <c r="AC205" s="36">
        <v>6.8094983282151604</v>
      </c>
      <c r="AD205" s="207">
        <v>22.550000000000068</v>
      </c>
      <c r="AE205" s="173">
        <f t="shared" si="4"/>
        <v>1984400.0000000061</v>
      </c>
    </row>
    <row r="206" spans="1:31" s="30" customFormat="1" ht="14.25" customHeight="1">
      <c r="A206" s="24">
        <v>37028</v>
      </c>
      <c r="B206" s="24" t="s">
        <v>3932</v>
      </c>
      <c r="C206" s="25" t="s">
        <v>3908</v>
      </c>
      <c r="D206" s="24" t="s">
        <v>3725</v>
      </c>
      <c r="E206" s="191">
        <v>269.24</v>
      </c>
      <c r="F206" s="39">
        <v>276.10000000000002</v>
      </c>
      <c r="G206" s="192">
        <v>278.36</v>
      </c>
      <c r="H206" s="22">
        <v>6.8600000000000136</v>
      </c>
      <c r="I206" s="20">
        <v>1.4900000000000091</v>
      </c>
      <c r="J206" s="20">
        <v>0.5</v>
      </c>
      <c r="K206" s="20">
        <v>4.0000000000020464E-2</v>
      </c>
      <c r="L206" s="20">
        <v>0.1099999999999568</v>
      </c>
      <c r="M206" s="20">
        <v>0.12000000000000455</v>
      </c>
      <c r="N206" s="20">
        <v>0</v>
      </c>
      <c r="O206" s="27">
        <v>0</v>
      </c>
      <c r="P206" s="198">
        <v>0</v>
      </c>
      <c r="Q206" s="28">
        <f t="shared" si="15"/>
        <v>2112880.0000000042</v>
      </c>
      <c r="R206" s="28">
        <f t="shared" si="16"/>
        <v>2375120.0000000056</v>
      </c>
      <c r="S206" s="28">
        <f t="shared" si="21"/>
        <v>2419120.0000000056</v>
      </c>
      <c r="T206" s="28">
        <f t="shared" si="21"/>
        <v>2422640.0000000075</v>
      </c>
      <c r="U206" s="28">
        <f t="shared" si="21"/>
        <v>2432320.0000000037</v>
      </c>
      <c r="V206" s="28">
        <f t="shared" si="21"/>
        <v>2442880.0000000042</v>
      </c>
      <c r="W206" s="28">
        <f t="shared" si="21"/>
        <v>2442880.0000000042</v>
      </c>
      <c r="X206" s="28">
        <f t="shared" si="21"/>
        <v>2442880.0000000042</v>
      </c>
      <c r="Y206" s="28">
        <f t="shared" si="21"/>
        <v>2442880.0000000042</v>
      </c>
      <c r="Z206" s="203">
        <f t="shared" si="17"/>
        <v>21533600.000000041</v>
      </c>
      <c r="AA206" s="35">
        <v>7.2475120661762134</v>
      </c>
      <c r="AB206" s="180">
        <v>7.4321723424129127</v>
      </c>
      <c r="AC206" s="36">
        <v>7.4930079436220876</v>
      </c>
      <c r="AD206" s="207">
        <v>9.1200000000000045</v>
      </c>
      <c r="AE206" s="173">
        <f t="shared" si="4"/>
        <v>802560.00000000035</v>
      </c>
    </row>
    <row r="207" spans="1:31" s="30" customFormat="1" ht="14.25" customHeight="1">
      <c r="A207" s="24">
        <v>37030</v>
      </c>
      <c r="B207" s="24" t="s">
        <v>3933</v>
      </c>
      <c r="C207" s="25" t="s">
        <v>3908</v>
      </c>
      <c r="D207" s="24" t="s">
        <v>3725</v>
      </c>
      <c r="E207" s="191">
        <v>475.36</v>
      </c>
      <c r="F207" s="39">
        <v>505.3</v>
      </c>
      <c r="G207" s="192">
        <v>533.9</v>
      </c>
      <c r="H207" s="22">
        <v>29.939999999999998</v>
      </c>
      <c r="I207" s="20">
        <v>5.6100000000000136</v>
      </c>
      <c r="J207" s="20">
        <v>0.50999999999999091</v>
      </c>
      <c r="K207" s="20">
        <v>3.2700000000000387</v>
      </c>
      <c r="L207" s="20">
        <v>6.3700000000000045</v>
      </c>
      <c r="M207" s="20">
        <v>9.3799999999998818</v>
      </c>
      <c r="N207" s="20">
        <v>3.5900000000000318</v>
      </c>
      <c r="O207" s="27">
        <v>-0.12999999999999545</v>
      </c>
      <c r="P207" s="198">
        <v>0</v>
      </c>
      <c r="Q207" s="28">
        <f t="shared" si="15"/>
        <v>9221519.9999999981</v>
      </c>
      <c r="R207" s="28">
        <f t="shared" si="16"/>
        <v>10208880</v>
      </c>
      <c r="S207" s="28">
        <f t="shared" si="21"/>
        <v>10253760</v>
      </c>
      <c r="T207" s="28">
        <f t="shared" si="21"/>
        <v>10541520.000000004</v>
      </c>
      <c r="U207" s="28">
        <f t="shared" si="21"/>
        <v>11102080.000000004</v>
      </c>
      <c r="V207" s="28">
        <f t="shared" si="21"/>
        <v>11927519.999999993</v>
      </c>
      <c r="W207" s="28">
        <f t="shared" si="21"/>
        <v>12243439.999999996</v>
      </c>
      <c r="X207" s="28">
        <f t="shared" si="21"/>
        <v>12231999.999999996</v>
      </c>
      <c r="Y207" s="28">
        <f t="shared" si="21"/>
        <v>12231999.999999996</v>
      </c>
      <c r="Z207" s="203">
        <f t="shared" si="17"/>
        <v>99962719.999999985</v>
      </c>
      <c r="AA207" s="35">
        <v>13.832799355152234</v>
      </c>
      <c r="AB207" s="180">
        <v>14.704042229380729</v>
      </c>
      <c r="AC207" s="36">
        <v>15.536291601556245</v>
      </c>
      <c r="AD207" s="207">
        <v>58.539999999999971</v>
      </c>
      <c r="AE207" s="173">
        <f t="shared" si="4"/>
        <v>5151519.9999999972</v>
      </c>
    </row>
    <row r="208" spans="1:31" s="30" customFormat="1" ht="14.25" customHeight="1">
      <c r="A208" s="24">
        <v>37031</v>
      </c>
      <c r="B208" s="24" t="s">
        <v>3934</v>
      </c>
      <c r="C208" s="25" t="s">
        <v>3908</v>
      </c>
      <c r="D208" s="24" t="s">
        <v>3725</v>
      </c>
      <c r="E208" s="191">
        <v>262.16000000000003</v>
      </c>
      <c r="F208" s="39">
        <v>277.36</v>
      </c>
      <c r="G208" s="192">
        <v>279.13</v>
      </c>
      <c r="H208" s="22">
        <v>15.199999999999989</v>
      </c>
      <c r="I208" s="20">
        <v>3.4399999999999977</v>
      </c>
      <c r="J208" s="20">
        <v>-0.58999999999997499</v>
      </c>
      <c r="K208" s="20">
        <v>-0.41000000000002501</v>
      </c>
      <c r="L208" s="20">
        <v>0.41000000000002501</v>
      </c>
      <c r="M208" s="20">
        <v>-1.0800000000000409</v>
      </c>
      <c r="N208" s="20">
        <v>0</v>
      </c>
      <c r="O208" s="27">
        <v>0</v>
      </c>
      <c r="P208" s="198">
        <v>0</v>
      </c>
      <c r="Q208" s="28">
        <f t="shared" si="15"/>
        <v>4681599.9999999963</v>
      </c>
      <c r="R208" s="28">
        <f t="shared" si="16"/>
        <v>5287039.9999999963</v>
      </c>
      <c r="S208" s="28">
        <f t="shared" si="21"/>
        <v>5235119.9999999981</v>
      </c>
      <c r="T208" s="28">
        <f t="shared" si="21"/>
        <v>5199039.9999999963</v>
      </c>
      <c r="U208" s="28">
        <f t="shared" si="21"/>
        <v>5235119.9999999981</v>
      </c>
      <c r="V208" s="28">
        <f t="shared" si="21"/>
        <v>5140079.9999999944</v>
      </c>
      <c r="W208" s="28">
        <f t="shared" si="21"/>
        <v>5140079.9999999944</v>
      </c>
      <c r="X208" s="28">
        <f t="shared" si="21"/>
        <v>5140079.9999999944</v>
      </c>
      <c r="Y208" s="28">
        <f t="shared" si="21"/>
        <v>5140079.9999999944</v>
      </c>
      <c r="Z208" s="203">
        <f t="shared" si="17"/>
        <v>46198239.999999955</v>
      </c>
      <c r="AA208" s="35">
        <v>3.3867388040998461</v>
      </c>
      <c r="AB208" s="180">
        <v>3.5831014445572671</v>
      </c>
      <c r="AC208" s="36">
        <v>3.6059673572947428</v>
      </c>
      <c r="AD208" s="207">
        <v>16.96999999999997</v>
      </c>
      <c r="AE208" s="173">
        <f t="shared" si="4"/>
        <v>1493359.9999999974</v>
      </c>
    </row>
    <row r="209" spans="1:35" s="30" customFormat="1" ht="14.25" customHeight="1">
      <c r="A209" s="24">
        <v>37032</v>
      </c>
      <c r="B209" s="24" t="s">
        <v>3935</v>
      </c>
      <c r="C209" s="25" t="s">
        <v>3908</v>
      </c>
      <c r="D209" s="24" t="s">
        <v>3725</v>
      </c>
      <c r="E209" s="191">
        <v>2319.79</v>
      </c>
      <c r="F209" s="39">
        <v>2409.96</v>
      </c>
      <c r="G209" s="192">
        <v>2491.34</v>
      </c>
      <c r="H209" s="22">
        <v>90.170000000000073</v>
      </c>
      <c r="I209" s="20">
        <v>20.879999999999654</v>
      </c>
      <c r="J209" s="20">
        <v>10.480000000000473</v>
      </c>
      <c r="K209" s="20">
        <v>5.4000000000000909</v>
      </c>
      <c r="L209" s="20">
        <v>11.509999999999764</v>
      </c>
      <c r="M209" s="20">
        <v>1.3800000000001091</v>
      </c>
      <c r="N209" s="20">
        <v>5.2600000000002183</v>
      </c>
      <c r="O209" s="27">
        <v>13.529999999999291</v>
      </c>
      <c r="P209" s="198">
        <v>12.940000000000509</v>
      </c>
      <c r="Q209" s="28">
        <f t="shared" si="15"/>
        <v>27772360.000000022</v>
      </c>
      <c r="R209" s="28">
        <f t="shared" si="16"/>
        <v>31447239.999999963</v>
      </c>
      <c r="S209" s="28">
        <f t="shared" si="21"/>
        <v>32369480.000000004</v>
      </c>
      <c r="T209" s="28">
        <f t="shared" si="21"/>
        <v>32844680.000000011</v>
      </c>
      <c r="U209" s="28">
        <f t="shared" si="21"/>
        <v>33857559.999999993</v>
      </c>
      <c r="V209" s="28">
        <f t="shared" si="21"/>
        <v>33979000</v>
      </c>
      <c r="W209" s="28">
        <f t="shared" si="21"/>
        <v>34441880.000000022</v>
      </c>
      <c r="X209" s="28">
        <f t="shared" si="21"/>
        <v>35632519.999999963</v>
      </c>
      <c r="Y209" s="28">
        <f t="shared" si="21"/>
        <v>36771240.000000007</v>
      </c>
      <c r="Z209" s="203">
        <f t="shared" si="17"/>
        <v>299115960</v>
      </c>
      <c r="AA209" s="35">
        <v>11.318792897595173</v>
      </c>
      <c r="AB209" s="180">
        <v>11.758753219683017</v>
      </c>
      <c r="AC209" s="36">
        <v>12.155825095157217</v>
      </c>
      <c r="AD209" s="207">
        <v>171.55000000000018</v>
      </c>
      <c r="AE209" s="173">
        <f t="shared" si="4"/>
        <v>15096400.000000017</v>
      </c>
    </row>
    <row r="210" spans="1:35" s="30" customFormat="1" ht="14.25" customHeight="1">
      <c r="A210" s="24">
        <v>37033</v>
      </c>
      <c r="B210" s="24" t="s">
        <v>3936</v>
      </c>
      <c r="C210" s="25" t="s">
        <v>3908</v>
      </c>
      <c r="D210" s="24" t="s">
        <v>3725</v>
      </c>
      <c r="E210" s="191">
        <v>235.60000000000002</v>
      </c>
      <c r="F210" s="39">
        <v>236.34</v>
      </c>
      <c r="G210" s="192">
        <v>237.52</v>
      </c>
      <c r="H210" s="22">
        <v>0.73999999999998067</v>
      </c>
      <c r="I210" s="20">
        <v>9.0000000000003411E-2</v>
      </c>
      <c r="J210" s="20">
        <v>0.25</v>
      </c>
      <c r="K210" s="20">
        <v>8.0000000000012506E-2</v>
      </c>
      <c r="L210" s="20">
        <v>0.11999999999997613</v>
      </c>
      <c r="M210" s="20">
        <v>0.80000000000001137</v>
      </c>
      <c r="N210" s="20">
        <v>-0.15999999999999659</v>
      </c>
      <c r="O210" s="27">
        <v>0</v>
      </c>
      <c r="P210" s="198">
        <v>0</v>
      </c>
      <c r="Q210" s="28">
        <f t="shared" si="15"/>
        <v>227919.99999999406</v>
      </c>
      <c r="R210" s="28">
        <f t="shared" si="16"/>
        <v>243759.99999999467</v>
      </c>
      <c r="S210" s="28">
        <f t="shared" si="21"/>
        <v>265759.99999999464</v>
      </c>
      <c r="T210" s="28">
        <f t="shared" si="21"/>
        <v>272799.99999999575</v>
      </c>
      <c r="U210" s="28">
        <f t="shared" si="21"/>
        <v>283359.99999999366</v>
      </c>
      <c r="V210" s="28">
        <f t="shared" si="21"/>
        <v>353759.99999999464</v>
      </c>
      <c r="W210" s="28">
        <f t="shared" si="21"/>
        <v>339679.99999999494</v>
      </c>
      <c r="X210" s="28">
        <f t="shared" si="21"/>
        <v>339679.99999999494</v>
      </c>
      <c r="Y210" s="28">
        <f t="shared" si="21"/>
        <v>339679.99999999494</v>
      </c>
      <c r="Z210" s="203">
        <f t="shared" si="17"/>
        <v>2666399.999999952</v>
      </c>
      <c r="AA210" s="35">
        <v>2.7566388662679135</v>
      </c>
      <c r="AB210" s="180">
        <v>2.7652972396169728</v>
      </c>
      <c r="AC210" s="36">
        <v>2.7791038349573629</v>
      </c>
      <c r="AD210" s="207">
        <v>1.9199999999999875</v>
      </c>
      <c r="AE210" s="173">
        <f t="shared" si="4"/>
        <v>168959.99999999889</v>
      </c>
    </row>
    <row r="211" spans="1:35" s="30" customFormat="1" ht="14.25" customHeight="1">
      <c r="A211" s="24">
        <v>37034</v>
      </c>
      <c r="B211" s="24" t="s">
        <v>3937</v>
      </c>
      <c r="C211" s="25" t="s">
        <v>3908</v>
      </c>
      <c r="D211" s="24" t="s">
        <v>3725</v>
      </c>
      <c r="E211" s="191">
        <v>262.97000000000003</v>
      </c>
      <c r="F211" s="39">
        <v>267.21000000000004</v>
      </c>
      <c r="G211" s="192">
        <v>272.25</v>
      </c>
      <c r="H211" s="22">
        <v>4.2400000000000091</v>
      </c>
      <c r="I211" s="20">
        <v>0.47999999999996135</v>
      </c>
      <c r="J211" s="20">
        <v>0.56999999999999318</v>
      </c>
      <c r="K211" s="20">
        <v>2.0099999999999909</v>
      </c>
      <c r="L211" s="20">
        <v>1.9800000000000182</v>
      </c>
      <c r="M211" s="20">
        <v>0</v>
      </c>
      <c r="N211" s="20">
        <v>0</v>
      </c>
      <c r="O211" s="27">
        <v>0</v>
      </c>
      <c r="P211" s="198">
        <v>0</v>
      </c>
      <c r="Q211" s="28">
        <f t="shared" si="15"/>
        <v>1305920.000000003</v>
      </c>
      <c r="R211" s="28">
        <f t="shared" si="16"/>
        <v>1390399.9999999963</v>
      </c>
      <c r="S211" s="28">
        <f t="shared" si="21"/>
        <v>1440559.9999999956</v>
      </c>
      <c r="T211" s="28">
        <f t="shared" si="21"/>
        <v>1617439.9999999949</v>
      </c>
      <c r="U211" s="28">
        <f t="shared" si="21"/>
        <v>1791679.9999999965</v>
      </c>
      <c r="V211" s="28">
        <f t="shared" si="21"/>
        <v>1791679.9999999965</v>
      </c>
      <c r="W211" s="28">
        <f t="shared" si="21"/>
        <v>1791679.9999999965</v>
      </c>
      <c r="X211" s="28">
        <f t="shared" si="21"/>
        <v>1791679.9999999965</v>
      </c>
      <c r="Y211" s="28">
        <f t="shared" si="21"/>
        <v>1791679.9999999965</v>
      </c>
      <c r="Z211" s="203">
        <f t="shared" si="17"/>
        <v>14712719.99999997</v>
      </c>
      <c r="AA211" s="35">
        <v>5.0183294880529141</v>
      </c>
      <c r="AB211" s="180">
        <v>5.0992425847154399</v>
      </c>
      <c r="AC211" s="36">
        <v>5.195422303389762</v>
      </c>
      <c r="AD211" s="207">
        <v>9.2799999999999727</v>
      </c>
      <c r="AE211" s="173">
        <f t="shared" si="4"/>
        <v>816639.99999999756</v>
      </c>
    </row>
    <row r="212" spans="1:35" s="30" customFormat="1" ht="14.25" customHeight="1">
      <c r="A212" s="24">
        <v>37035</v>
      </c>
      <c r="B212" s="24" t="s">
        <v>3938</v>
      </c>
      <c r="C212" s="25" t="s">
        <v>3908</v>
      </c>
      <c r="D212" s="24" t="s">
        <v>3725</v>
      </c>
      <c r="E212" s="191">
        <v>410.81</v>
      </c>
      <c r="F212" s="39">
        <v>413.63</v>
      </c>
      <c r="G212" s="192">
        <v>426.15</v>
      </c>
      <c r="H212" s="22">
        <v>2.8199999999999932</v>
      </c>
      <c r="I212" s="20">
        <v>2.1999999999999886</v>
      </c>
      <c r="J212" s="20">
        <v>5.2699999999999818</v>
      </c>
      <c r="K212" s="20">
        <v>0.66000000000008185</v>
      </c>
      <c r="L212" s="20">
        <v>2.1199999999999477</v>
      </c>
      <c r="M212" s="20">
        <v>0.83999999999997499</v>
      </c>
      <c r="N212" s="20">
        <v>0.78000000000002956</v>
      </c>
      <c r="O212" s="27">
        <v>0.20000000000004547</v>
      </c>
      <c r="P212" s="198">
        <v>0.44999999999993179</v>
      </c>
      <c r="Q212" s="28">
        <f t="shared" si="15"/>
        <v>868559.99999999767</v>
      </c>
      <c r="R212" s="28">
        <f t="shared" si="16"/>
        <v>1255759.9999999956</v>
      </c>
      <c r="S212" s="28">
        <f t="shared" si="21"/>
        <v>1719519.9999999939</v>
      </c>
      <c r="T212" s="28">
        <f t="shared" si="21"/>
        <v>1777600.0000000012</v>
      </c>
      <c r="U212" s="28">
        <f t="shared" si="21"/>
        <v>1964159.9999999965</v>
      </c>
      <c r="V212" s="28">
        <f t="shared" si="21"/>
        <v>2038079.9999999944</v>
      </c>
      <c r="W212" s="28">
        <f t="shared" si="21"/>
        <v>2106719.9999999972</v>
      </c>
      <c r="X212" s="28">
        <f t="shared" si="21"/>
        <v>2124320.0000000014</v>
      </c>
      <c r="Y212" s="28">
        <f t="shared" si="21"/>
        <v>2163919.9999999953</v>
      </c>
      <c r="Z212" s="203">
        <f t="shared" si="17"/>
        <v>16018639.999999974</v>
      </c>
      <c r="AA212" s="35">
        <v>7.6351923991911503</v>
      </c>
      <c r="AB212" s="180">
        <v>7.6876040799333882</v>
      </c>
      <c r="AC212" s="36">
        <v>7.9202970738670162</v>
      </c>
      <c r="AD212" s="207">
        <v>15.339999999999977</v>
      </c>
      <c r="AE212" s="173">
        <f t="shared" si="4"/>
        <v>1349919.9999999979</v>
      </c>
    </row>
    <row r="213" spans="1:35" s="30" customFormat="1" ht="14.25" customHeight="1">
      <c r="A213" s="24">
        <v>37036</v>
      </c>
      <c r="B213" s="24" t="s">
        <v>3939</v>
      </c>
      <c r="C213" s="25" t="s">
        <v>3908</v>
      </c>
      <c r="D213" s="24" t="s">
        <v>3725</v>
      </c>
      <c r="E213" s="191">
        <v>366.08</v>
      </c>
      <c r="F213" s="39">
        <v>369.4</v>
      </c>
      <c r="G213" s="192">
        <v>386.56</v>
      </c>
      <c r="H213" s="22">
        <v>3.3199999999999932</v>
      </c>
      <c r="I213" s="20">
        <v>6.7100000000000364</v>
      </c>
      <c r="J213" s="20">
        <v>1.3899999999999864</v>
      </c>
      <c r="K213" s="20">
        <v>0.43000000000000682</v>
      </c>
      <c r="L213" s="20">
        <v>0.38999999999998636</v>
      </c>
      <c r="M213" s="20">
        <v>6.8199999999999932</v>
      </c>
      <c r="N213" s="20">
        <v>0.77999999999997272</v>
      </c>
      <c r="O213" s="27">
        <v>0.6400000000000432</v>
      </c>
      <c r="P213" s="198">
        <v>0</v>
      </c>
      <c r="Q213" s="28">
        <f t="shared" si="15"/>
        <v>1022559.9999999979</v>
      </c>
      <c r="R213" s="28">
        <f t="shared" si="16"/>
        <v>2203520.0000000047</v>
      </c>
      <c r="S213" s="28">
        <f t="shared" si="21"/>
        <v>2325840.0000000033</v>
      </c>
      <c r="T213" s="28">
        <f t="shared" si="21"/>
        <v>2363680.0000000037</v>
      </c>
      <c r="U213" s="28">
        <f t="shared" si="21"/>
        <v>2398000.0000000023</v>
      </c>
      <c r="V213" s="28">
        <f t="shared" si="21"/>
        <v>2998160.0000000019</v>
      </c>
      <c r="W213" s="28">
        <f t="shared" si="21"/>
        <v>3066799.9999999995</v>
      </c>
      <c r="X213" s="28">
        <f t="shared" si="21"/>
        <v>3123120.0000000033</v>
      </c>
      <c r="Y213" s="28">
        <f t="shared" si="21"/>
        <v>3123120.0000000033</v>
      </c>
      <c r="Z213" s="203">
        <f t="shared" si="17"/>
        <v>22624800.000000019</v>
      </c>
      <c r="AA213" s="35">
        <v>4.9117882650014959</v>
      </c>
      <c r="AB213" s="180">
        <v>4.9563335475621511</v>
      </c>
      <c r="AC213" s="36">
        <v>5.1865736224840964</v>
      </c>
      <c r="AD213" s="207">
        <v>20.480000000000018</v>
      </c>
      <c r="AE213" s="173">
        <f t="shared" si="4"/>
        <v>1802240.0000000016</v>
      </c>
    </row>
    <row r="214" spans="1:35" s="30" customFormat="1" ht="14.25" customHeight="1">
      <c r="A214" s="24">
        <v>37037</v>
      </c>
      <c r="B214" s="24" t="s">
        <v>3940</v>
      </c>
      <c r="C214" s="25" t="s">
        <v>3908</v>
      </c>
      <c r="D214" s="24" t="s">
        <v>3725</v>
      </c>
      <c r="E214" s="191">
        <v>908.96</v>
      </c>
      <c r="F214" s="39">
        <v>957.06000000000006</v>
      </c>
      <c r="G214" s="192">
        <v>971.25000000000011</v>
      </c>
      <c r="H214" s="22">
        <v>48.100000000000023</v>
      </c>
      <c r="I214" s="20">
        <v>6.0399999999999636</v>
      </c>
      <c r="J214" s="20">
        <v>2.0299999999999727</v>
      </c>
      <c r="K214" s="20">
        <v>0.20000000000004547</v>
      </c>
      <c r="L214" s="20">
        <v>2.0899999999999181</v>
      </c>
      <c r="M214" s="20">
        <v>0.2700000000000955</v>
      </c>
      <c r="N214" s="20">
        <v>1.5199999999999818</v>
      </c>
      <c r="O214" s="27">
        <v>1.0900000000000318</v>
      </c>
      <c r="P214" s="198">
        <v>0.95000000000004547</v>
      </c>
      <c r="Q214" s="28">
        <f t="shared" si="15"/>
        <v>14814800.000000009</v>
      </c>
      <c r="R214" s="28">
        <f t="shared" si="16"/>
        <v>15877840.000000004</v>
      </c>
      <c r="S214" s="28">
        <f t="shared" si="21"/>
        <v>16056480.000000002</v>
      </c>
      <c r="T214" s="28">
        <f t="shared" si="21"/>
        <v>16074080.000000006</v>
      </c>
      <c r="U214" s="28">
        <f t="shared" si="21"/>
        <v>16257999.999999998</v>
      </c>
      <c r="V214" s="28">
        <f t="shared" si="21"/>
        <v>16281760.000000007</v>
      </c>
      <c r="W214" s="28">
        <f t="shared" si="21"/>
        <v>16415520.000000006</v>
      </c>
      <c r="X214" s="28">
        <f t="shared" si="21"/>
        <v>16511440.000000007</v>
      </c>
      <c r="Y214" s="28">
        <f t="shared" si="21"/>
        <v>16595040.000000011</v>
      </c>
      <c r="Z214" s="203">
        <f t="shared" si="17"/>
        <v>144884960.00000003</v>
      </c>
      <c r="AA214" s="35">
        <v>5.714720422191192</v>
      </c>
      <c r="AB214" s="180">
        <v>6.0171298266835755</v>
      </c>
      <c r="AC214" s="36">
        <v>6.1063437445577318</v>
      </c>
      <c r="AD214" s="207">
        <v>62.290000000000077</v>
      </c>
      <c r="AE214" s="173">
        <f t="shared" si="4"/>
        <v>5481520.0000000065</v>
      </c>
    </row>
    <row r="215" spans="1:35" s="30" customFormat="1" ht="14.25" customHeight="1">
      <c r="A215" s="24">
        <v>37038</v>
      </c>
      <c r="B215" s="24" t="s">
        <v>3941</v>
      </c>
      <c r="C215" s="25" t="s">
        <v>3908</v>
      </c>
      <c r="D215" s="24" t="s">
        <v>3725</v>
      </c>
      <c r="E215" s="191">
        <v>483.98</v>
      </c>
      <c r="F215" s="39">
        <v>499.56</v>
      </c>
      <c r="G215" s="192">
        <v>533.24</v>
      </c>
      <c r="H215" s="22">
        <v>15.579999999999984</v>
      </c>
      <c r="I215" s="20">
        <v>30.29000000000002</v>
      </c>
      <c r="J215" s="20">
        <v>3.4399999999999409</v>
      </c>
      <c r="K215" s="20">
        <v>1.4900000000000091</v>
      </c>
      <c r="L215" s="20">
        <v>4.9800000000000182</v>
      </c>
      <c r="M215" s="20">
        <v>-5.2899999999999636</v>
      </c>
      <c r="N215" s="20">
        <v>0.95000000000004547</v>
      </c>
      <c r="O215" s="27">
        <v>-2.1800000000000637</v>
      </c>
      <c r="P215" s="198">
        <v>0</v>
      </c>
      <c r="Q215" s="28">
        <f t="shared" si="15"/>
        <v>4798639.9999999944</v>
      </c>
      <c r="R215" s="28">
        <f t="shared" si="16"/>
        <v>10129679.999999998</v>
      </c>
      <c r="S215" s="28">
        <f t="shared" si="21"/>
        <v>10432399.999999993</v>
      </c>
      <c r="T215" s="28">
        <f t="shared" si="21"/>
        <v>10563519.999999993</v>
      </c>
      <c r="U215" s="28">
        <f t="shared" si="21"/>
        <v>11001759.999999994</v>
      </c>
      <c r="V215" s="28">
        <f t="shared" si="21"/>
        <v>10536239.999999998</v>
      </c>
      <c r="W215" s="28">
        <f t="shared" si="21"/>
        <v>10619840.000000002</v>
      </c>
      <c r="X215" s="28">
        <f t="shared" si="21"/>
        <v>10427999.999999996</v>
      </c>
      <c r="Y215" s="28">
        <f t="shared" si="21"/>
        <v>10427999.999999996</v>
      </c>
      <c r="Z215" s="203">
        <f t="shared" si="17"/>
        <v>88938079.99999997</v>
      </c>
      <c r="AA215" s="35">
        <v>11.239665582907572</v>
      </c>
      <c r="AB215" s="180">
        <v>11.601486298188574</v>
      </c>
      <c r="AC215" s="36">
        <v>12.383650719925686</v>
      </c>
      <c r="AD215" s="207">
        <v>49.259999999999991</v>
      </c>
      <c r="AE215" s="173">
        <f t="shared" si="4"/>
        <v>4334879.9999999991</v>
      </c>
    </row>
    <row r="216" spans="1:35" s="30" customFormat="1" ht="14.25" customHeight="1">
      <c r="A216" s="24">
        <v>37039</v>
      </c>
      <c r="B216" s="24" t="s">
        <v>3942</v>
      </c>
      <c r="C216" s="25" t="s">
        <v>3908</v>
      </c>
      <c r="D216" s="24" t="s">
        <v>3725</v>
      </c>
      <c r="E216" s="191">
        <v>761.05</v>
      </c>
      <c r="F216" s="39">
        <v>781.08999999999992</v>
      </c>
      <c r="G216" s="192">
        <v>792.14</v>
      </c>
      <c r="H216" s="22">
        <v>20.039999999999964</v>
      </c>
      <c r="I216" s="20">
        <v>1.8000000000000682</v>
      </c>
      <c r="J216" s="20">
        <v>0.37999999999999545</v>
      </c>
      <c r="K216" s="20">
        <v>0.58000000000004093</v>
      </c>
      <c r="L216" s="20">
        <v>1.9600000000000364</v>
      </c>
      <c r="M216" s="20">
        <v>1.6699999999999591</v>
      </c>
      <c r="N216" s="20">
        <v>1.6000000000000227</v>
      </c>
      <c r="O216" s="27">
        <v>2.9099999999999682</v>
      </c>
      <c r="P216" s="198">
        <v>0.14999999999997726</v>
      </c>
      <c r="Q216" s="28">
        <f t="shared" si="15"/>
        <v>6172319.9999999888</v>
      </c>
      <c r="R216" s="28">
        <f t="shared" si="16"/>
        <v>6489120.0000000009</v>
      </c>
      <c r="S216" s="28">
        <f t="shared" si="21"/>
        <v>6522560.0000000009</v>
      </c>
      <c r="T216" s="28">
        <f t="shared" si="21"/>
        <v>6573600.0000000047</v>
      </c>
      <c r="U216" s="28">
        <f t="shared" si="21"/>
        <v>6746080.0000000075</v>
      </c>
      <c r="V216" s="28">
        <f t="shared" si="21"/>
        <v>6893040.0000000037</v>
      </c>
      <c r="W216" s="28">
        <f t="shared" si="21"/>
        <v>7033840.0000000056</v>
      </c>
      <c r="X216" s="28">
        <f t="shared" si="21"/>
        <v>7289920.0000000028</v>
      </c>
      <c r="Y216" s="28">
        <f t="shared" si="21"/>
        <v>7303120.0000000009</v>
      </c>
      <c r="Z216" s="203">
        <f t="shared" si="17"/>
        <v>61023600.000000007</v>
      </c>
      <c r="AA216" s="35">
        <v>5.9549519096847288</v>
      </c>
      <c r="AB216" s="180">
        <v>6.1117579490646401</v>
      </c>
      <c r="AC216" s="36">
        <v>6.1982203609981745</v>
      </c>
      <c r="AD216" s="207">
        <v>31.090000000000032</v>
      </c>
      <c r="AE216" s="173">
        <f t="shared" si="4"/>
        <v>2735920.0000000028</v>
      </c>
    </row>
    <row r="217" spans="1:35" s="30" customFormat="1" ht="14.25" customHeight="1">
      <c r="A217" s="24">
        <v>37040</v>
      </c>
      <c r="B217" s="24" t="s">
        <v>3943</v>
      </c>
      <c r="C217" s="25" t="s">
        <v>3908</v>
      </c>
      <c r="D217" s="24" t="s">
        <v>3725</v>
      </c>
      <c r="E217" s="191">
        <v>253.99</v>
      </c>
      <c r="F217" s="39">
        <v>256.33</v>
      </c>
      <c r="G217" s="192">
        <v>256.93</v>
      </c>
      <c r="H217" s="22">
        <v>2.339999999999975</v>
      </c>
      <c r="I217" s="20">
        <v>2.9999999999972715E-2</v>
      </c>
      <c r="J217" s="20">
        <v>0.1300000000000523</v>
      </c>
      <c r="K217" s="20">
        <v>0.44999999999998863</v>
      </c>
      <c r="L217" s="20">
        <v>-9.9999999999909051E-3</v>
      </c>
      <c r="M217" s="20">
        <v>0</v>
      </c>
      <c r="N217" s="20">
        <v>0</v>
      </c>
      <c r="O217" s="27">
        <v>0</v>
      </c>
      <c r="P217" s="198">
        <v>0</v>
      </c>
      <c r="Q217" s="28">
        <f t="shared" si="15"/>
        <v>720719.99999999243</v>
      </c>
      <c r="R217" s="28">
        <f t="shared" si="16"/>
        <v>725999.99999998766</v>
      </c>
      <c r="S217" s="28">
        <f t="shared" si="21"/>
        <v>737439.99999999232</v>
      </c>
      <c r="T217" s="28">
        <f t="shared" si="21"/>
        <v>777039.99999999127</v>
      </c>
      <c r="U217" s="28">
        <f t="shared" si="21"/>
        <v>776159.99999999208</v>
      </c>
      <c r="V217" s="28">
        <f t="shared" si="21"/>
        <v>776159.99999999208</v>
      </c>
      <c r="W217" s="28">
        <f t="shared" si="21"/>
        <v>776159.99999999208</v>
      </c>
      <c r="X217" s="28">
        <f t="shared" si="21"/>
        <v>776159.99999999208</v>
      </c>
      <c r="Y217" s="28">
        <f t="shared" si="21"/>
        <v>776159.99999999208</v>
      </c>
      <c r="Z217" s="203">
        <f t="shared" si="17"/>
        <v>6841999.9999999255</v>
      </c>
      <c r="AA217" s="35">
        <v>5.2608685746006039</v>
      </c>
      <c r="AB217" s="180">
        <v>5.3093367523421104</v>
      </c>
      <c r="AC217" s="36">
        <v>5.321764490224548</v>
      </c>
      <c r="AD217" s="207">
        <v>2.9399999999999977</v>
      </c>
      <c r="AE217" s="173">
        <f t="shared" si="4"/>
        <v>258719.9999999998</v>
      </c>
    </row>
    <row r="218" spans="1:35" s="12" customFormat="1">
      <c r="A218" s="12">
        <v>37041</v>
      </c>
      <c r="B218" s="12" t="s">
        <v>3944</v>
      </c>
      <c r="C218" s="12" t="s">
        <v>3908</v>
      </c>
      <c r="D218" s="12" t="s">
        <v>3725</v>
      </c>
      <c r="E218" s="130">
        <v>335.18</v>
      </c>
      <c r="F218" s="12">
        <v>335.92</v>
      </c>
      <c r="G218" s="188">
        <v>334.89</v>
      </c>
      <c r="H218" s="12">
        <v>0.74000000000000909</v>
      </c>
      <c r="I218" s="12">
        <v>0.68999999999999773</v>
      </c>
      <c r="J218" s="12">
        <v>-9.9999999999909051E-3</v>
      </c>
      <c r="K218" s="12">
        <v>-1.9200000000000159</v>
      </c>
      <c r="L218" s="12">
        <v>0</v>
      </c>
      <c r="M218" s="12">
        <v>0</v>
      </c>
      <c r="N218" s="12">
        <v>0.20999999999997954</v>
      </c>
      <c r="O218" s="13">
        <v>0</v>
      </c>
      <c r="P218" s="136">
        <v>0</v>
      </c>
      <c r="Q218" s="14">
        <f>((H218/6)*88000)*6+((H218/6)*88000)*5+((H218/6)*88000)*4+((H218/6)*88000)*3+((H218/6)*88000)*2+((H218/6)*88000)</f>
        <v>227920.00000000282</v>
      </c>
      <c r="R218" s="14">
        <f>Q218+((I218/3)*88000+((I218/3)*88000)*2+((I218/3)*88000)*3)</f>
        <v>349360.00000000244</v>
      </c>
      <c r="S218" s="14">
        <f t="shared" ref="S218:Y218" si="22">R218+(J218*88000)</f>
        <v>348480.00000000326</v>
      </c>
      <c r="T218" s="14">
        <f t="shared" si="22"/>
        <v>179520.00000000186</v>
      </c>
      <c r="U218" s="14">
        <f t="shared" si="22"/>
        <v>179520.00000000186</v>
      </c>
      <c r="V218" s="14">
        <f t="shared" si="22"/>
        <v>179520.00000000186</v>
      </c>
      <c r="W218" s="14">
        <f t="shared" si="22"/>
        <v>198000.00000000006</v>
      </c>
      <c r="X218" s="14">
        <f t="shared" si="22"/>
        <v>198000.00000000006</v>
      </c>
      <c r="Y218" s="14">
        <f t="shared" si="22"/>
        <v>198000.00000000006</v>
      </c>
      <c r="Z218" s="141">
        <f>SUM(Q218:Y218)</f>
        <v>2058320.000000014</v>
      </c>
      <c r="AA218" s="13">
        <v>3.1847049031419479</v>
      </c>
      <c r="AB218" s="13">
        <v>3.191735995773743</v>
      </c>
      <c r="AC218" s="13">
        <v>3.1819494749484067</v>
      </c>
      <c r="AD218" s="207">
        <v>0.74</v>
      </c>
      <c r="AE218" s="173">
        <f t="shared" ref="AE218" si="23">AD218*88000</f>
        <v>65120</v>
      </c>
      <c r="AG218" s="13"/>
      <c r="AH218" s="14"/>
      <c r="AI218" s="15"/>
    </row>
    <row r="219" spans="1:35" s="30" customFormat="1" ht="14.25" customHeight="1">
      <c r="A219" s="24">
        <v>37042</v>
      </c>
      <c r="B219" s="24" t="s">
        <v>3945</v>
      </c>
      <c r="C219" s="25" t="s">
        <v>3908</v>
      </c>
      <c r="D219" s="24" t="s">
        <v>3725</v>
      </c>
      <c r="E219" s="191">
        <v>361.24</v>
      </c>
      <c r="F219" s="39">
        <v>363.05</v>
      </c>
      <c r="G219" s="192">
        <v>367.36</v>
      </c>
      <c r="H219" s="22">
        <v>1.8100000000000023</v>
      </c>
      <c r="I219" s="20">
        <v>1.0300000000000296</v>
      </c>
      <c r="J219" s="20">
        <v>1.0299999999999159</v>
      </c>
      <c r="K219" s="20">
        <v>0.33000000000004093</v>
      </c>
      <c r="L219" s="20">
        <v>0.45999999999997954</v>
      </c>
      <c r="M219" s="20">
        <v>0</v>
      </c>
      <c r="N219" s="20">
        <v>0</v>
      </c>
      <c r="O219" s="27">
        <v>0</v>
      </c>
      <c r="P219" s="198">
        <v>1.4599999999999795</v>
      </c>
      <c r="Q219" s="28">
        <f t="shared" ref="Q219:Q305" si="24">((H219/6)*88000)*6+((H219/6)*88000)*5+((H219/6)*88000)*4+((H219/6)*88000)*3+((H219/6)*88000)*2+((H219/6)*88000)</f>
        <v>557480.0000000007</v>
      </c>
      <c r="R219" s="28">
        <f t="shared" ref="R219:R305" si="25">Q219+((I219/3)*88000+((I219/3)*88000)*2+((I219/3)*88000)*3)</f>
        <v>738760.00000000594</v>
      </c>
      <c r="S219" s="28">
        <f t="shared" si="21"/>
        <v>829399.99999999849</v>
      </c>
      <c r="T219" s="28">
        <f t="shared" si="21"/>
        <v>858440.0000000021</v>
      </c>
      <c r="U219" s="28">
        <f t="shared" si="21"/>
        <v>898920.00000000023</v>
      </c>
      <c r="V219" s="28">
        <f t="shared" si="21"/>
        <v>898920.00000000023</v>
      </c>
      <c r="W219" s="28">
        <f t="shared" si="21"/>
        <v>898920.00000000023</v>
      </c>
      <c r="X219" s="28">
        <f t="shared" si="21"/>
        <v>898920.00000000023</v>
      </c>
      <c r="Y219" s="28">
        <f t="shared" si="21"/>
        <v>1027399.9999999984</v>
      </c>
      <c r="Z219" s="203">
        <f t="shared" ref="Z219:Z305" si="26">SUM(Q219:Y219)</f>
        <v>7607160.0000000056</v>
      </c>
      <c r="AA219" s="35">
        <v>4.8363106195602548</v>
      </c>
      <c r="AB219" s="180">
        <v>4.8605430473683722</v>
      </c>
      <c r="AC219" s="36">
        <v>4.9182456793313456</v>
      </c>
      <c r="AD219" s="207">
        <v>6.1200000000000037</v>
      </c>
      <c r="AE219" s="173">
        <f t="shared" si="4"/>
        <v>538560.00000000035</v>
      </c>
    </row>
    <row r="220" spans="1:35" s="30" customFormat="1" ht="14.25" customHeight="1">
      <c r="A220" s="24">
        <v>37044</v>
      </c>
      <c r="B220" s="24" t="s">
        <v>3946</v>
      </c>
      <c r="C220" s="25" t="s">
        <v>3908</v>
      </c>
      <c r="D220" s="24" t="s">
        <v>3725</v>
      </c>
      <c r="E220" s="191">
        <v>346.52</v>
      </c>
      <c r="F220" s="39">
        <v>356.72999999999996</v>
      </c>
      <c r="G220" s="192">
        <v>365.09000000000003</v>
      </c>
      <c r="H220" s="22">
        <v>10.20999999999998</v>
      </c>
      <c r="I220" s="20">
        <v>8.6100000000000705</v>
      </c>
      <c r="J220" s="20">
        <v>-0.68000000000000682</v>
      </c>
      <c r="K220" s="20">
        <v>-0.55000000000006821</v>
      </c>
      <c r="L220" s="20">
        <v>-0.54999999999995453</v>
      </c>
      <c r="M220" s="20">
        <v>0.48000000000001819</v>
      </c>
      <c r="N220" s="20">
        <v>0.12999999999999545</v>
      </c>
      <c r="O220" s="27">
        <v>0.92000000000001592</v>
      </c>
      <c r="P220" s="198">
        <v>0</v>
      </c>
      <c r="Q220" s="28">
        <f t="shared" si="24"/>
        <v>3144679.9999999935</v>
      </c>
      <c r="R220" s="28">
        <f t="shared" si="25"/>
        <v>4660040.0000000056</v>
      </c>
      <c r="S220" s="28">
        <f t="shared" si="21"/>
        <v>4600200.0000000047</v>
      </c>
      <c r="T220" s="28">
        <f t="shared" si="21"/>
        <v>4551799.9999999991</v>
      </c>
      <c r="U220" s="28">
        <f t="shared" si="21"/>
        <v>4503400.0000000028</v>
      </c>
      <c r="V220" s="28">
        <f t="shared" si="21"/>
        <v>4545640.0000000047</v>
      </c>
      <c r="W220" s="28">
        <f t="shared" si="21"/>
        <v>4557080.0000000047</v>
      </c>
      <c r="X220" s="28">
        <f t="shared" si="21"/>
        <v>4638040.0000000056</v>
      </c>
      <c r="Y220" s="28">
        <f t="shared" si="21"/>
        <v>4638040.0000000056</v>
      </c>
      <c r="Z220" s="203">
        <f t="shared" si="26"/>
        <v>39838920.00000003</v>
      </c>
      <c r="AA220" s="35">
        <v>5.3303552749781558</v>
      </c>
      <c r="AB220" s="180">
        <v>5.4874109351349354</v>
      </c>
      <c r="AC220" s="36">
        <v>5.6160089095630132</v>
      </c>
      <c r="AD220" s="207">
        <v>18.57000000000005</v>
      </c>
      <c r="AE220" s="173">
        <f t="shared" si="4"/>
        <v>1634160.0000000044</v>
      </c>
    </row>
    <row r="221" spans="1:35" s="30" customFormat="1" ht="14.25" customHeight="1">
      <c r="A221" s="24">
        <v>37045</v>
      </c>
      <c r="B221" s="24" t="s">
        <v>3947</v>
      </c>
      <c r="C221" s="25" t="s">
        <v>3908</v>
      </c>
      <c r="D221" s="24" t="s">
        <v>3725</v>
      </c>
      <c r="E221" s="191">
        <v>250.4</v>
      </c>
      <c r="F221" s="39">
        <v>261.64</v>
      </c>
      <c r="G221" s="192">
        <v>290.2</v>
      </c>
      <c r="H221" s="22">
        <v>11.239999999999981</v>
      </c>
      <c r="I221" s="20">
        <v>4.4800000000000182</v>
      </c>
      <c r="J221" s="20">
        <v>2.339999999999975</v>
      </c>
      <c r="K221" s="20">
        <v>1.1000000000000227</v>
      </c>
      <c r="L221" s="20">
        <v>10.329999999999984</v>
      </c>
      <c r="M221" s="20">
        <v>0.15000000000003411</v>
      </c>
      <c r="N221" s="20">
        <v>5.9700000000000273</v>
      </c>
      <c r="O221" s="27">
        <v>0.8599999999999568</v>
      </c>
      <c r="P221" s="198">
        <v>3.3299999999999841</v>
      </c>
      <c r="Q221" s="28">
        <f t="shared" si="24"/>
        <v>3461919.9999999939</v>
      </c>
      <c r="R221" s="28">
        <f t="shared" si="25"/>
        <v>4250399.9999999972</v>
      </c>
      <c r="S221" s="28">
        <f t="shared" si="21"/>
        <v>4456319.9999999953</v>
      </c>
      <c r="T221" s="28">
        <f t="shared" si="21"/>
        <v>4553119.9999999972</v>
      </c>
      <c r="U221" s="28">
        <f t="shared" si="21"/>
        <v>5462159.9999999963</v>
      </c>
      <c r="V221" s="28">
        <f t="shared" si="21"/>
        <v>5475359.9999999991</v>
      </c>
      <c r="W221" s="28">
        <f t="shared" si="21"/>
        <v>6000720.0000000019</v>
      </c>
      <c r="X221" s="28">
        <f t="shared" si="21"/>
        <v>6076399.9999999981</v>
      </c>
      <c r="Y221" s="28">
        <f t="shared" si="21"/>
        <v>6369439.9999999963</v>
      </c>
      <c r="Z221" s="203">
        <f t="shared" si="26"/>
        <v>46105839.99999997</v>
      </c>
      <c r="AA221" s="35">
        <v>11.677361587822713</v>
      </c>
      <c r="AB221" s="180">
        <v>12.201537084017309</v>
      </c>
      <c r="AC221" s="36">
        <v>13.53342784659006</v>
      </c>
      <c r="AD221" s="207">
        <v>39.799999999999983</v>
      </c>
      <c r="AE221" s="173">
        <f t="shared" si="4"/>
        <v>3502399.9999999986</v>
      </c>
    </row>
    <row r="222" spans="1:35" s="30" customFormat="1" ht="14.25" customHeight="1">
      <c r="A222" s="24">
        <v>37046</v>
      </c>
      <c r="B222" s="24" t="s">
        <v>3948</v>
      </c>
      <c r="C222" s="25" t="s">
        <v>3908</v>
      </c>
      <c r="D222" s="24" t="s">
        <v>3725</v>
      </c>
      <c r="E222" s="191">
        <v>514.59</v>
      </c>
      <c r="F222" s="39">
        <v>529.54000000000008</v>
      </c>
      <c r="G222" s="192">
        <v>556.97</v>
      </c>
      <c r="H222" s="22">
        <v>14.950000000000045</v>
      </c>
      <c r="I222" s="20">
        <v>3.0999999999999091</v>
      </c>
      <c r="J222" s="20">
        <v>2.5800000000000409</v>
      </c>
      <c r="K222" s="20">
        <v>0.33000000000004093</v>
      </c>
      <c r="L222" s="20">
        <v>5.1599999999999682</v>
      </c>
      <c r="M222" s="20">
        <v>9.2799999999999727</v>
      </c>
      <c r="N222" s="20">
        <v>5.17999999999995</v>
      </c>
      <c r="O222" s="27">
        <v>0.76000000000010459</v>
      </c>
      <c r="P222" s="198">
        <v>1.0399999999999636</v>
      </c>
      <c r="Q222" s="28">
        <f t="shared" si="24"/>
        <v>4604600.000000013</v>
      </c>
      <c r="R222" s="28">
        <f t="shared" si="25"/>
        <v>5150199.9999999972</v>
      </c>
      <c r="S222" s="28">
        <f t="shared" si="21"/>
        <v>5377240.0000000009</v>
      </c>
      <c r="T222" s="28">
        <f t="shared" si="21"/>
        <v>5406280.0000000047</v>
      </c>
      <c r="U222" s="28">
        <f t="shared" si="21"/>
        <v>5860360.0000000019</v>
      </c>
      <c r="V222" s="28">
        <f t="shared" si="21"/>
        <v>6676999.9999999991</v>
      </c>
      <c r="W222" s="28">
        <f t="shared" si="21"/>
        <v>7132839.9999999944</v>
      </c>
      <c r="X222" s="28">
        <f t="shared" si="21"/>
        <v>7199720.0000000037</v>
      </c>
      <c r="Y222" s="28">
        <f t="shared" si="21"/>
        <v>7291240.0000000009</v>
      </c>
      <c r="Z222" s="203">
        <f t="shared" si="26"/>
        <v>54699480.000000015</v>
      </c>
      <c r="AA222" s="35">
        <v>7.9246695166874046</v>
      </c>
      <c r="AB222" s="180">
        <v>8.1548990378100026</v>
      </c>
      <c r="AC222" s="36">
        <v>8.5773201591740698</v>
      </c>
      <c r="AD222" s="207">
        <v>42.379999999999995</v>
      </c>
      <c r="AE222" s="173">
        <f t="shared" si="4"/>
        <v>3729439.9999999995</v>
      </c>
    </row>
    <row r="223" spans="1:35" s="30" customFormat="1" ht="14.25" customHeight="1">
      <c r="A223" s="24">
        <v>37047</v>
      </c>
      <c r="B223" s="24" t="s">
        <v>3949</v>
      </c>
      <c r="C223" s="25" t="s">
        <v>3908</v>
      </c>
      <c r="D223" s="24" t="s">
        <v>3725</v>
      </c>
      <c r="E223" s="191">
        <v>613.66</v>
      </c>
      <c r="F223" s="39">
        <v>616.71999999999991</v>
      </c>
      <c r="G223" s="192">
        <v>624.65</v>
      </c>
      <c r="H223" s="22">
        <v>3.0599999999999454</v>
      </c>
      <c r="I223" s="20">
        <v>1.7800000000000864</v>
      </c>
      <c r="J223" s="20">
        <v>0.37999999999999545</v>
      </c>
      <c r="K223" s="20">
        <v>0.86000000000001364</v>
      </c>
      <c r="L223" s="20">
        <v>3.8500000000000227</v>
      </c>
      <c r="M223" s="20">
        <v>0.45000000000004547</v>
      </c>
      <c r="N223" s="20">
        <v>0.60999999999989996</v>
      </c>
      <c r="O223" s="27">
        <v>0</v>
      </c>
      <c r="P223" s="198">
        <v>0</v>
      </c>
      <c r="Q223" s="28">
        <f t="shared" si="24"/>
        <v>942479.99999998312</v>
      </c>
      <c r="R223" s="28">
        <f t="shared" si="25"/>
        <v>1255759.9999999984</v>
      </c>
      <c r="S223" s="28">
        <f t="shared" si="21"/>
        <v>1289199.9999999979</v>
      </c>
      <c r="T223" s="28">
        <f t="shared" si="21"/>
        <v>1364879.9999999991</v>
      </c>
      <c r="U223" s="28">
        <f t="shared" si="21"/>
        <v>1703680.0000000009</v>
      </c>
      <c r="V223" s="28">
        <f t="shared" si="21"/>
        <v>1743280.0000000049</v>
      </c>
      <c r="W223" s="28">
        <f t="shared" si="21"/>
        <v>1796959.999999996</v>
      </c>
      <c r="X223" s="28">
        <f t="shared" si="21"/>
        <v>1796959.999999996</v>
      </c>
      <c r="Y223" s="28">
        <f t="shared" si="21"/>
        <v>1796959.999999996</v>
      </c>
      <c r="Z223" s="203">
        <f t="shared" si="26"/>
        <v>13690159.999999972</v>
      </c>
      <c r="AA223" s="35">
        <v>5.7287421991327445</v>
      </c>
      <c r="AB223" s="180">
        <v>5.7573084265703258</v>
      </c>
      <c r="AC223" s="36">
        <v>5.8313378983285018</v>
      </c>
      <c r="AD223" s="207">
        <v>10.990000000000009</v>
      </c>
      <c r="AE223" s="173">
        <f t="shared" si="4"/>
        <v>967120.00000000081</v>
      </c>
    </row>
    <row r="224" spans="1:35" s="30" customFormat="1" ht="14.25" customHeight="1">
      <c r="A224" s="24">
        <v>37048</v>
      </c>
      <c r="B224" s="24" t="s">
        <v>3950</v>
      </c>
      <c r="C224" s="25" t="s">
        <v>3908</v>
      </c>
      <c r="D224" s="24" t="s">
        <v>3725</v>
      </c>
      <c r="E224" s="191">
        <v>183.51</v>
      </c>
      <c r="F224" s="39">
        <v>188.79999999999998</v>
      </c>
      <c r="G224" s="192">
        <v>194.57000000000002</v>
      </c>
      <c r="H224" s="22">
        <v>5.289999999999992</v>
      </c>
      <c r="I224" s="20">
        <v>2.7600000000000193</v>
      </c>
      <c r="J224" s="20">
        <v>-9.9999999999994316E-2</v>
      </c>
      <c r="K224" s="20">
        <v>0.81000000000000227</v>
      </c>
      <c r="L224" s="20">
        <v>0.19999999999998863</v>
      </c>
      <c r="M224" s="20">
        <v>0.46000000000000796</v>
      </c>
      <c r="N224" s="20">
        <v>3.9999999999992042E-2</v>
      </c>
      <c r="O224" s="27">
        <v>1.1700000000000159</v>
      </c>
      <c r="P224" s="198">
        <v>0.43000000000000682</v>
      </c>
      <c r="Q224" s="28">
        <f t="shared" si="24"/>
        <v>1629319.9999999977</v>
      </c>
      <c r="R224" s="28">
        <f t="shared" si="25"/>
        <v>2115080.0000000009</v>
      </c>
      <c r="S224" s="28">
        <f t="shared" si="21"/>
        <v>2106280.0000000014</v>
      </c>
      <c r="T224" s="28">
        <f t="shared" si="21"/>
        <v>2177560.0000000014</v>
      </c>
      <c r="U224" s="28">
        <f t="shared" si="21"/>
        <v>2195160.0000000005</v>
      </c>
      <c r="V224" s="28">
        <f t="shared" si="21"/>
        <v>2235640.0000000009</v>
      </c>
      <c r="W224" s="28">
        <f t="shared" si="21"/>
        <v>2239160</v>
      </c>
      <c r="X224" s="28">
        <f t="shared" si="21"/>
        <v>2342120.0000000014</v>
      </c>
      <c r="Y224" s="28">
        <f t="shared" si="21"/>
        <v>2379960.0000000019</v>
      </c>
      <c r="Z224" s="203">
        <f t="shared" si="26"/>
        <v>19420280.000000007</v>
      </c>
      <c r="AA224" s="35">
        <v>11.516882138822643</v>
      </c>
      <c r="AB224" s="180">
        <v>11.848876616041167</v>
      </c>
      <c r="AC224" s="36">
        <v>12.210995355842854</v>
      </c>
      <c r="AD224" s="207">
        <v>11.060000000000031</v>
      </c>
      <c r="AE224" s="173">
        <f t="shared" si="4"/>
        <v>973280.00000000268</v>
      </c>
    </row>
    <row r="225" spans="1:31" s="30" customFormat="1" ht="14.25" customHeight="1">
      <c r="A225" s="24">
        <v>37050</v>
      </c>
      <c r="B225" s="24" t="s">
        <v>3951</v>
      </c>
      <c r="C225" s="25" t="s">
        <v>3908</v>
      </c>
      <c r="D225" s="24" t="s">
        <v>3725</v>
      </c>
      <c r="E225" s="191">
        <v>411.67</v>
      </c>
      <c r="F225" s="39">
        <v>423.47</v>
      </c>
      <c r="G225" s="192">
        <v>452.66</v>
      </c>
      <c r="H225" s="22">
        <v>11.800000000000011</v>
      </c>
      <c r="I225" s="20">
        <v>1.8299999999999841</v>
      </c>
      <c r="J225" s="20">
        <v>0.88999999999998636</v>
      </c>
      <c r="K225" s="20">
        <v>0.10000000000002274</v>
      </c>
      <c r="L225" s="20">
        <v>1.2099999999999795</v>
      </c>
      <c r="M225" s="20">
        <v>13.240000000000009</v>
      </c>
      <c r="N225" s="20">
        <v>1.8600000000000136</v>
      </c>
      <c r="O225" s="27">
        <v>0.54999999999995453</v>
      </c>
      <c r="P225" s="198">
        <v>9.5100000000000477</v>
      </c>
      <c r="Q225" s="28">
        <f t="shared" si="24"/>
        <v>3634400.0000000033</v>
      </c>
      <c r="R225" s="28">
        <f t="shared" si="25"/>
        <v>3956480.0000000005</v>
      </c>
      <c r="S225" s="28">
        <f t="shared" si="21"/>
        <v>4034799.9999999991</v>
      </c>
      <c r="T225" s="28">
        <f t="shared" si="21"/>
        <v>4043600.0000000009</v>
      </c>
      <c r="U225" s="28">
        <f t="shared" si="21"/>
        <v>4150079.9999999991</v>
      </c>
      <c r="V225" s="28">
        <f t="shared" si="21"/>
        <v>5315200</v>
      </c>
      <c r="W225" s="28">
        <f t="shared" si="21"/>
        <v>5478880.0000000009</v>
      </c>
      <c r="X225" s="28">
        <f t="shared" si="21"/>
        <v>5527279.9999999972</v>
      </c>
      <c r="Y225" s="28">
        <f t="shared" si="21"/>
        <v>6364160.0000000019</v>
      </c>
      <c r="Z225" s="203">
        <f t="shared" si="26"/>
        <v>42504880</v>
      </c>
      <c r="AA225" s="35">
        <v>9.0203536972560094</v>
      </c>
      <c r="AB225" s="180">
        <v>9.2789107298977402</v>
      </c>
      <c r="AC225" s="36">
        <v>9.9185107114919848</v>
      </c>
      <c r="AD225" s="207">
        <v>40.990000000000009</v>
      </c>
      <c r="AE225" s="173">
        <f t="shared" si="4"/>
        <v>3607120.0000000009</v>
      </c>
    </row>
    <row r="226" spans="1:31" s="30" customFormat="1" ht="14.25" customHeight="1">
      <c r="A226" s="24">
        <v>37051</v>
      </c>
      <c r="B226" s="24" t="s">
        <v>3952</v>
      </c>
      <c r="C226" s="25" t="s">
        <v>3908</v>
      </c>
      <c r="D226" s="24" t="s">
        <v>3725</v>
      </c>
      <c r="E226" s="191">
        <v>340.29</v>
      </c>
      <c r="F226" s="39">
        <v>344.56</v>
      </c>
      <c r="G226" s="192">
        <v>355.38</v>
      </c>
      <c r="H226" s="22">
        <v>4.2699999999999818</v>
      </c>
      <c r="I226" s="20">
        <v>7.6299999999999955</v>
      </c>
      <c r="J226" s="20">
        <v>0.79000000000002046</v>
      </c>
      <c r="K226" s="20">
        <v>0.62000000000000455</v>
      </c>
      <c r="L226" s="20">
        <v>1.6399999999999864</v>
      </c>
      <c r="M226" s="20">
        <v>0.13999999999998636</v>
      </c>
      <c r="N226" s="20">
        <v>0</v>
      </c>
      <c r="O226" s="27">
        <v>0</v>
      </c>
      <c r="P226" s="198">
        <v>0</v>
      </c>
      <c r="Q226" s="28">
        <f t="shared" si="24"/>
        <v>1315159.9999999946</v>
      </c>
      <c r="R226" s="28">
        <f t="shared" si="25"/>
        <v>2658039.9999999935</v>
      </c>
      <c r="S226" s="28">
        <f t="shared" si="21"/>
        <v>2727559.9999999953</v>
      </c>
      <c r="T226" s="28">
        <f t="shared" si="21"/>
        <v>2782119.9999999958</v>
      </c>
      <c r="U226" s="28">
        <f t="shared" ref="U226:Y226" si="27">T226+(L226*88000)</f>
        <v>2926439.9999999944</v>
      </c>
      <c r="V226" s="28">
        <f t="shared" si="27"/>
        <v>2938759.999999993</v>
      </c>
      <c r="W226" s="28">
        <f t="shared" si="27"/>
        <v>2938759.999999993</v>
      </c>
      <c r="X226" s="28">
        <f t="shared" si="27"/>
        <v>2938759.999999993</v>
      </c>
      <c r="Y226" s="28">
        <f t="shared" si="27"/>
        <v>2938759.999999993</v>
      </c>
      <c r="Z226" s="203">
        <f t="shared" si="26"/>
        <v>24164359.999999944</v>
      </c>
      <c r="AA226" s="35">
        <v>5.1196526417461792</v>
      </c>
      <c r="AB226" s="180">
        <v>5.1838946611421539</v>
      </c>
      <c r="AC226" s="36">
        <v>5.3466812301970581</v>
      </c>
      <c r="AD226" s="207">
        <v>15.089999999999977</v>
      </c>
      <c r="AE226" s="173">
        <f t="shared" si="4"/>
        <v>1327919.9999999979</v>
      </c>
    </row>
    <row r="227" spans="1:31" s="30" customFormat="1" ht="14.25" customHeight="1">
      <c r="A227" s="24">
        <v>37052</v>
      </c>
      <c r="B227" s="24" t="s">
        <v>3953</v>
      </c>
      <c r="C227" s="25" t="s">
        <v>3908</v>
      </c>
      <c r="D227" s="24" t="s">
        <v>3725</v>
      </c>
      <c r="E227" s="191">
        <v>360.38</v>
      </c>
      <c r="F227" s="39">
        <v>369.13</v>
      </c>
      <c r="G227" s="192">
        <v>398.68</v>
      </c>
      <c r="H227" s="22">
        <v>8.75</v>
      </c>
      <c r="I227" s="20">
        <v>2.4800000000000182</v>
      </c>
      <c r="J227" s="20">
        <v>1.3499999999999659</v>
      </c>
      <c r="K227" s="20">
        <v>1.6000000000000227</v>
      </c>
      <c r="L227" s="20">
        <v>0.85000000000002274</v>
      </c>
      <c r="M227" s="20">
        <v>1.8700000000000045</v>
      </c>
      <c r="N227" s="20">
        <v>14.300000000000011</v>
      </c>
      <c r="O227" s="27">
        <v>5.4499999999999886</v>
      </c>
      <c r="P227" s="198">
        <v>1.6499999999999773</v>
      </c>
      <c r="Q227" s="28">
        <f t="shared" si="24"/>
        <v>2695000</v>
      </c>
      <c r="R227" s="28">
        <f t="shared" si="25"/>
        <v>3131480.0000000033</v>
      </c>
      <c r="S227" s="28">
        <f t="shared" ref="S227:Y263" si="28">R227+(J227*88000)</f>
        <v>3250280.0000000005</v>
      </c>
      <c r="T227" s="28">
        <f t="shared" si="28"/>
        <v>3391080.0000000023</v>
      </c>
      <c r="U227" s="28">
        <f t="shared" si="28"/>
        <v>3465880.0000000042</v>
      </c>
      <c r="V227" s="28">
        <f t="shared" si="28"/>
        <v>3630440.0000000047</v>
      </c>
      <c r="W227" s="28">
        <f t="shared" si="28"/>
        <v>4888840.0000000056</v>
      </c>
      <c r="X227" s="28">
        <f t="shared" si="28"/>
        <v>5368440.0000000047</v>
      </c>
      <c r="Y227" s="28">
        <f t="shared" si="28"/>
        <v>5513640.0000000028</v>
      </c>
      <c r="Z227" s="203">
        <f t="shared" si="26"/>
        <v>35335080.00000003</v>
      </c>
      <c r="AA227" s="35">
        <v>11.842918172855734</v>
      </c>
      <c r="AB227" s="180">
        <v>12.130463358527768</v>
      </c>
      <c r="AC227" s="36">
        <v>13.101544528425896</v>
      </c>
      <c r="AD227" s="207">
        <v>38.300000000000011</v>
      </c>
      <c r="AE227" s="173">
        <f t="shared" si="4"/>
        <v>3370400.0000000009</v>
      </c>
    </row>
    <row r="228" spans="1:31" s="30" customFormat="1" ht="14.25" customHeight="1">
      <c r="A228" s="24">
        <v>37053</v>
      </c>
      <c r="B228" s="24" t="s">
        <v>3954</v>
      </c>
      <c r="C228" s="25" t="s">
        <v>3908</v>
      </c>
      <c r="D228" s="24" t="s">
        <v>3725</v>
      </c>
      <c r="E228" s="191">
        <v>1106.81</v>
      </c>
      <c r="F228" s="39">
        <v>1131.68</v>
      </c>
      <c r="G228" s="192">
        <v>1167.96</v>
      </c>
      <c r="H228" s="22">
        <v>24.870000000000118</v>
      </c>
      <c r="I228" s="20">
        <v>6.1100000000001273</v>
      </c>
      <c r="J228" s="20">
        <v>2.4999999999997726</v>
      </c>
      <c r="K228" s="20">
        <v>0.52999999999997272</v>
      </c>
      <c r="L228" s="20">
        <v>4.2400000000000091</v>
      </c>
      <c r="M228" s="20">
        <v>5.3700000000001182</v>
      </c>
      <c r="N228" s="20">
        <v>9.1700000000000728</v>
      </c>
      <c r="O228" s="27">
        <v>2.8299999999996999</v>
      </c>
      <c r="P228" s="198">
        <v>5.5300000000002001</v>
      </c>
      <c r="Q228" s="28">
        <f t="shared" si="24"/>
        <v>7659960.0000000373</v>
      </c>
      <c r="R228" s="28">
        <f t="shared" si="25"/>
        <v>8735320.0000000596</v>
      </c>
      <c r="S228" s="28">
        <f t="shared" si="28"/>
        <v>8955320.0000000391</v>
      </c>
      <c r="T228" s="28">
        <f t="shared" si="28"/>
        <v>9001960.0000000373</v>
      </c>
      <c r="U228" s="28">
        <f t="shared" si="28"/>
        <v>9375080.0000000373</v>
      </c>
      <c r="V228" s="28">
        <f t="shared" si="28"/>
        <v>9847640.0000000484</v>
      </c>
      <c r="W228" s="28">
        <f t="shared" si="28"/>
        <v>10654600.000000054</v>
      </c>
      <c r="X228" s="28">
        <f t="shared" si="28"/>
        <v>10903640.000000028</v>
      </c>
      <c r="Y228" s="28">
        <f t="shared" si="28"/>
        <v>11390280.000000045</v>
      </c>
      <c r="Z228" s="203">
        <f t="shared" si="26"/>
        <v>86523800.000000373</v>
      </c>
      <c r="AA228" s="35">
        <v>9.6733990048759839</v>
      </c>
      <c r="AB228" s="180">
        <v>9.8907600995998006</v>
      </c>
      <c r="AC228" s="36">
        <v>10.207843353181625</v>
      </c>
      <c r="AD228" s="207">
        <v>61.150000000000098</v>
      </c>
      <c r="AE228" s="173">
        <f t="shared" si="4"/>
        <v>5381200.0000000084</v>
      </c>
    </row>
    <row r="229" spans="1:31" s="30" customFormat="1" ht="14.25" customHeight="1">
      <c r="A229" s="24">
        <v>37054</v>
      </c>
      <c r="B229" s="24" t="s">
        <v>3955</v>
      </c>
      <c r="C229" s="25" t="s">
        <v>3908</v>
      </c>
      <c r="D229" s="24" t="s">
        <v>3725</v>
      </c>
      <c r="E229" s="191">
        <v>643.5</v>
      </c>
      <c r="F229" s="39">
        <v>658.19</v>
      </c>
      <c r="G229" s="192">
        <v>678.24</v>
      </c>
      <c r="H229" s="22">
        <v>14.690000000000055</v>
      </c>
      <c r="I229" s="20">
        <v>5.8500000000000227</v>
      </c>
      <c r="J229" s="20">
        <v>4.0399999999999636</v>
      </c>
      <c r="K229" s="20">
        <v>1.1599999999999682</v>
      </c>
      <c r="L229" s="20">
        <v>5</v>
      </c>
      <c r="M229" s="20">
        <v>0.83000000000004093</v>
      </c>
      <c r="N229" s="20">
        <v>2.1900000000000546</v>
      </c>
      <c r="O229" s="27">
        <v>0</v>
      </c>
      <c r="P229" s="198">
        <v>0.98000000000001819</v>
      </c>
      <c r="Q229" s="28">
        <f t="shared" si="24"/>
        <v>4524520.0000000168</v>
      </c>
      <c r="R229" s="28">
        <f t="shared" si="25"/>
        <v>5554120.0000000205</v>
      </c>
      <c r="S229" s="28">
        <f t="shared" si="28"/>
        <v>5909640.0000000177</v>
      </c>
      <c r="T229" s="28">
        <f t="shared" si="28"/>
        <v>6011720.0000000149</v>
      </c>
      <c r="U229" s="28">
        <f t="shared" si="28"/>
        <v>6451720.0000000149</v>
      </c>
      <c r="V229" s="28">
        <f t="shared" si="28"/>
        <v>6524760.0000000186</v>
      </c>
      <c r="W229" s="28">
        <f t="shared" si="28"/>
        <v>6717480.0000000233</v>
      </c>
      <c r="X229" s="28">
        <f t="shared" si="28"/>
        <v>6717480.0000000233</v>
      </c>
      <c r="Y229" s="28">
        <f t="shared" si="28"/>
        <v>6803720.0000000251</v>
      </c>
      <c r="Z229" s="203">
        <f t="shared" si="26"/>
        <v>55215160.000000171</v>
      </c>
      <c r="AA229" s="35">
        <v>14.389438353499415</v>
      </c>
      <c r="AB229" s="180">
        <v>14.717924521973242</v>
      </c>
      <c r="AC229" s="36">
        <v>15.166266773702326</v>
      </c>
      <c r="AD229" s="207">
        <v>34.740000000000009</v>
      </c>
      <c r="AE229" s="173">
        <f t="shared" si="4"/>
        <v>3057120.0000000009</v>
      </c>
    </row>
    <row r="230" spans="1:31" s="30" customFormat="1" ht="14.25" customHeight="1">
      <c r="A230" s="24">
        <v>37055</v>
      </c>
      <c r="B230" s="24" t="s">
        <v>3956</v>
      </c>
      <c r="C230" s="25" t="s">
        <v>3908</v>
      </c>
      <c r="D230" s="24" t="s">
        <v>3725</v>
      </c>
      <c r="E230" s="191">
        <v>402.17</v>
      </c>
      <c r="F230" s="39">
        <v>409.45</v>
      </c>
      <c r="G230" s="192">
        <v>448.79</v>
      </c>
      <c r="H230" s="22">
        <v>7.2799999999999727</v>
      </c>
      <c r="I230" s="20">
        <v>17.639999999999986</v>
      </c>
      <c r="J230" s="20">
        <v>3.7900000000000205</v>
      </c>
      <c r="K230" s="20">
        <v>6.1499999999999773</v>
      </c>
      <c r="L230" s="20">
        <v>2.0100000000000477</v>
      </c>
      <c r="M230" s="20">
        <v>-0.40000000000003411</v>
      </c>
      <c r="N230" s="20">
        <v>2.6899999999999977</v>
      </c>
      <c r="O230" s="27">
        <v>0.89999999999997726</v>
      </c>
      <c r="P230" s="198">
        <v>6.5600000000000591</v>
      </c>
      <c r="Q230" s="28">
        <f t="shared" si="24"/>
        <v>2242239.9999999916</v>
      </c>
      <c r="R230" s="28">
        <f t="shared" si="25"/>
        <v>5346879.9999999888</v>
      </c>
      <c r="S230" s="28">
        <f t="shared" si="28"/>
        <v>5680399.9999999907</v>
      </c>
      <c r="T230" s="28">
        <f t="shared" si="28"/>
        <v>6221599.9999999888</v>
      </c>
      <c r="U230" s="28">
        <f t="shared" si="28"/>
        <v>6398479.9999999925</v>
      </c>
      <c r="V230" s="28">
        <f t="shared" si="28"/>
        <v>6363279.9999999898</v>
      </c>
      <c r="W230" s="28">
        <f t="shared" si="28"/>
        <v>6599999.9999999898</v>
      </c>
      <c r="X230" s="28">
        <f t="shared" si="28"/>
        <v>6679199.9999999879</v>
      </c>
      <c r="Y230" s="28">
        <f t="shared" si="28"/>
        <v>7256479.9999999935</v>
      </c>
      <c r="Z230" s="203">
        <f t="shared" si="26"/>
        <v>52788559.999999911</v>
      </c>
      <c r="AA230" s="35">
        <v>6.1072910275957168</v>
      </c>
      <c r="AB230" s="180">
        <v>6.2178439745606733</v>
      </c>
      <c r="AC230" s="36">
        <v>6.8152550918136159</v>
      </c>
      <c r="AD230" s="207">
        <v>46.620000000000005</v>
      </c>
      <c r="AE230" s="173">
        <f t="shared" si="4"/>
        <v>4102560.0000000005</v>
      </c>
    </row>
    <row r="231" spans="1:31" s="30" customFormat="1" ht="14.25" customHeight="1">
      <c r="A231" s="24">
        <v>37056</v>
      </c>
      <c r="B231" s="24" t="s">
        <v>3957</v>
      </c>
      <c r="C231" s="25" t="s">
        <v>3908</v>
      </c>
      <c r="D231" s="24" t="s">
        <v>3725</v>
      </c>
      <c r="E231" s="191">
        <v>327.88</v>
      </c>
      <c r="F231" s="39">
        <v>335.11</v>
      </c>
      <c r="G231" s="192">
        <v>365.10999999999996</v>
      </c>
      <c r="H231" s="22">
        <v>7.2300000000000182</v>
      </c>
      <c r="I231" s="20">
        <v>7.6399999999999864</v>
      </c>
      <c r="J231" s="20">
        <v>11.069999999999993</v>
      </c>
      <c r="K231" s="20">
        <v>0.49000000000000909</v>
      </c>
      <c r="L231" s="20">
        <v>0</v>
      </c>
      <c r="M231" s="20">
        <v>2.1299999999999955</v>
      </c>
      <c r="N231" s="20">
        <v>4.5799999999999841</v>
      </c>
      <c r="O231" s="27">
        <v>2.4400000000000546</v>
      </c>
      <c r="P231" s="198">
        <v>1.6499999999999204</v>
      </c>
      <c r="Q231" s="28">
        <f t="shared" si="24"/>
        <v>2226840.0000000056</v>
      </c>
      <c r="R231" s="28">
        <f t="shared" si="25"/>
        <v>3571480.0000000028</v>
      </c>
      <c r="S231" s="28">
        <f t="shared" si="28"/>
        <v>4545640.0000000019</v>
      </c>
      <c r="T231" s="28">
        <f t="shared" si="28"/>
        <v>4588760.0000000028</v>
      </c>
      <c r="U231" s="28">
        <f t="shared" si="28"/>
        <v>4588760.0000000028</v>
      </c>
      <c r="V231" s="28">
        <f t="shared" si="28"/>
        <v>4776200.0000000028</v>
      </c>
      <c r="W231" s="28">
        <f t="shared" si="28"/>
        <v>5179240.0000000019</v>
      </c>
      <c r="X231" s="28">
        <f t="shared" si="28"/>
        <v>5393960.0000000065</v>
      </c>
      <c r="Y231" s="28">
        <f t="shared" si="28"/>
        <v>5539159.9999999991</v>
      </c>
      <c r="Z231" s="203">
        <f t="shared" si="26"/>
        <v>40410040.00000003</v>
      </c>
      <c r="AA231" s="35">
        <v>9.4231388237458038</v>
      </c>
      <c r="AB231" s="180">
        <v>9.6309261047500812</v>
      </c>
      <c r="AC231" s="36">
        <v>10.49311399273463</v>
      </c>
      <c r="AD231" s="207">
        <v>37.229999999999961</v>
      </c>
      <c r="AE231" s="173">
        <f t="shared" si="4"/>
        <v>3276239.9999999967</v>
      </c>
    </row>
    <row r="232" spans="1:31" s="30" customFormat="1" ht="14.25" customHeight="1">
      <c r="A232" s="24">
        <v>37057</v>
      </c>
      <c r="B232" s="24" t="s">
        <v>3958</v>
      </c>
      <c r="C232" s="25" t="s">
        <v>3908</v>
      </c>
      <c r="D232" s="24" t="s">
        <v>3725</v>
      </c>
      <c r="E232" s="191">
        <v>717.47</v>
      </c>
      <c r="F232" s="39">
        <v>724.08</v>
      </c>
      <c r="G232" s="192">
        <v>741.34</v>
      </c>
      <c r="H232" s="22">
        <v>6.6100000000000136</v>
      </c>
      <c r="I232" s="20">
        <v>1.5299999999999727</v>
      </c>
      <c r="J232" s="20">
        <v>0.96000000000003638</v>
      </c>
      <c r="K232" s="20">
        <v>3.8799999999999955</v>
      </c>
      <c r="L232" s="20">
        <v>0.55999999999994543</v>
      </c>
      <c r="M232" s="20">
        <v>7.1200000000000045</v>
      </c>
      <c r="N232" s="20">
        <v>3.2000000000000455</v>
      </c>
      <c r="O232" s="27">
        <v>9.9999999999909051E-3</v>
      </c>
      <c r="P232" s="198">
        <v>0</v>
      </c>
      <c r="Q232" s="28">
        <f t="shared" si="24"/>
        <v>2035880.0000000044</v>
      </c>
      <c r="R232" s="28">
        <f t="shared" si="25"/>
        <v>2305159.9999999995</v>
      </c>
      <c r="S232" s="28">
        <f t="shared" si="28"/>
        <v>2389640.0000000028</v>
      </c>
      <c r="T232" s="28">
        <f t="shared" si="28"/>
        <v>2731080.0000000023</v>
      </c>
      <c r="U232" s="28">
        <f t="shared" si="28"/>
        <v>2780359.9999999977</v>
      </c>
      <c r="V232" s="28">
        <f t="shared" si="28"/>
        <v>3406919.9999999981</v>
      </c>
      <c r="W232" s="28">
        <f t="shared" si="28"/>
        <v>3688520.0000000023</v>
      </c>
      <c r="X232" s="28">
        <f t="shared" si="28"/>
        <v>3689400.0000000014</v>
      </c>
      <c r="Y232" s="28">
        <f t="shared" si="28"/>
        <v>3689400.0000000014</v>
      </c>
      <c r="Z232" s="203">
        <f t="shared" si="26"/>
        <v>26716360.000000007</v>
      </c>
      <c r="AA232" s="35">
        <v>7.4389616745258564</v>
      </c>
      <c r="AB232" s="180">
        <v>7.5074962985082054</v>
      </c>
      <c r="AC232" s="36">
        <v>7.686453576864535</v>
      </c>
      <c r="AD232" s="207">
        <v>23.870000000000005</v>
      </c>
      <c r="AE232" s="173">
        <f t="shared" si="4"/>
        <v>2100560.0000000005</v>
      </c>
    </row>
    <row r="233" spans="1:31" s="30" customFormat="1" ht="14.25" customHeight="1">
      <c r="A233" s="24">
        <v>37059</v>
      </c>
      <c r="B233" s="24" t="s">
        <v>3959</v>
      </c>
      <c r="C233" s="25" t="s">
        <v>3908</v>
      </c>
      <c r="D233" s="24" t="s">
        <v>3725</v>
      </c>
      <c r="E233" s="191">
        <v>341.37</v>
      </c>
      <c r="F233" s="39">
        <v>348.02</v>
      </c>
      <c r="G233" s="192">
        <v>351.77</v>
      </c>
      <c r="H233" s="22">
        <v>6.6499999999999773</v>
      </c>
      <c r="I233" s="20">
        <v>2.4499999999999886</v>
      </c>
      <c r="J233" s="20">
        <v>0.11000000000001364</v>
      </c>
      <c r="K233" s="20">
        <v>0.13999999999998636</v>
      </c>
      <c r="L233" s="20">
        <v>0.18000000000006366</v>
      </c>
      <c r="M233" s="20">
        <v>0.31999999999993634</v>
      </c>
      <c r="N233" s="20">
        <v>-0.14999999999997726</v>
      </c>
      <c r="O233" s="27">
        <v>0.68000000000000682</v>
      </c>
      <c r="P233" s="198">
        <v>1.999999999998181E-2</v>
      </c>
      <c r="Q233" s="28">
        <f t="shared" si="24"/>
        <v>2048199.9999999932</v>
      </c>
      <c r="R233" s="28">
        <f t="shared" si="25"/>
        <v>2479399.9999999912</v>
      </c>
      <c r="S233" s="28">
        <f t="shared" si="28"/>
        <v>2489079.9999999925</v>
      </c>
      <c r="T233" s="28">
        <f t="shared" si="28"/>
        <v>2501399.9999999912</v>
      </c>
      <c r="U233" s="28">
        <f t="shared" si="28"/>
        <v>2517239.9999999967</v>
      </c>
      <c r="V233" s="28">
        <f t="shared" si="28"/>
        <v>2545399.9999999912</v>
      </c>
      <c r="W233" s="28">
        <f t="shared" si="28"/>
        <v>2532199.999999993</v>
      </c>
      <c r="X233" s="28">
        <f t="shared" si="28"/>
        <v>2592039.9999999935</v>
      </c>
      <c r="Y233" s="28">
        <f t="shared" si="28"/>
        <v>2593799.9999999921</v>
      </c>
      <c r="Z233" s="203">
        <f t="shared" si="26"/>
        <v>22298759.999999933</v>
      </c>
      <c r="AA233" s="35">
        <v>5.6945396676058317</v>
      </c>
      <c r="AB233" s="180">
        <v>5.8054711753234942</v>
      </c>
      <c r="AC233" s="36">
        <v>5.8680265368184168</v>
      </c>
      <c r="AD233" s="207">
        <v>10.399999999999977</v>
      </c>
      <c r="AE233" s="173">
        <f t="shared" si="4"/>
        <v>915199.99999999802</v>
      </c>
    </row>
    <row r="234" spans="1:31" s="30" customFormat="1" ht="14.25" customHeight="1">
      <c r="A234" s="24">
        <v>37060</v>
      </c>
      <c r="B234" s="24" t="s">
        <v>3960</v>
      </c>
      <c r="C234" s="25" t="s">
        <v>3908</v>
      </c>
      <c r="D234" s="24" t="s">
        <v>3725</v>
      </c>
      <c r="E234" s="191">
        <v>621.68000000000006</v>
      </c>
      <c r="F234" s="39">
        <v>631.85</v>
      </c>
      <c r="G234" s="192">
        <v>639.77</v>
      </c>
      <c r="H234" s="22">
        <v>10.169999999999959</v>
      </c>
      <c r="I234" s="20">
        <v>1.5399999999999636</v>
      </c>
      <c r="J234" s="20">
        <v>1.0599999999999454</v>
      </c>
      <c r="K234" s="20">
        <v>0.39000000000010004</v>
      </c>
      <c r="L234" s="20">
        <v>-6.7899999999999636</v>
      </c>
      <c r="M234" s="20">
        <v>3.7300000000000182</v>
      </c>
      <c r="N234" s="20">
        <v>2.0299999999999727</v>
      </c>
      <c r="O234" s="27">
        <v>-0.15000000000009095</v>
      </c>
      <c r="P234" s="198">
        <v>6.1100000000000136</v>
      </c>
      <c r="Q234" s="28">
        <f t="shared" si="24"/>
        <v>3132359.999999987</v>
      </c>
      <c r="R234" s="28">
        <f t="shared" si="25"/>
        <v>3403399.9999999804</v>
      </c>
      <c r="S234" s="28">
        <f t="shared" si="28"/>
        <v>3496679.9999999758</v>
      </c>
      <c r="T234" s="28">
        <f t="shared" si="28"/>
        <v>3530999.9999999846</v>
      </c>
      <c r="U234" s="28">
        <f t="shared" si="28"/>
        <v>2933479.9999999879</v>
      </c>
      <c r="V234" s="28">
        <f t="shared" si="28"/>
        <v>3261719.9999999898</v>
      </c>
      <c r="W234" s="28">
        <f t="shared" si="28"/>
        <v>3440359.9999999874</v>
      </c>
      <c r="X234" s="28">
        <f t="shared" si="28"/>
        <v>3427159.9999999795</v>
      </c>
      <c r="Y234" s="28">
        <f t="shared" si="28"/>
        <v>3964839.9999999804</v>
      </c>
      <c r="Z234" s="203">
        <f t="shared" si="26"/>
        <v>30590999.999999855</v>
      </c>
      <c r="AA234" s="35">
        <v>16.468518871723145</v>
      </c>
      <c r="AB234" s="180">
        <v>16.737925699874967</v>
      </c>
      <c r="AC234" s="36">
        <v>16.947729247462224</v>
      </c>
      <c r="AD234" s="207">
        <v>18.089999999999918</v>
      </c>
      <c r="AE234" s="173">
        <f t="shared" si="4"/>
        <v>1591919.9999999928</v>
      </c>
    </row>
    <row r="235" spans="1:31" s="30" customFormat="1" ht="14.25" customHeight="1">
      <c r="A235" s="24">
        <v>37061</v>
      </c>
      <c r="B235" s="24" t="s">
        <v>3961</v>
      </c>
      <c r="C235" s="25" t="s">
        <v>3908</v>
      </c>
      <c r="D235" s="24" t="s">
        <v>3725</v>
      </c>
      <c r="E235" s="191">
        <v>1477.8700000000001</v>
      </c>
      <c r="F235" s="39">
        <v>1509.9</v>
      </c>
      <c r="G235" s="192">
        <v>1598.96</v>
      </c>
      <c r="H235" s="22">
        <v>32.029999999999973</v>
      </c>
      <c r="I235" s="20">
        <v>12.549999999999955</v>
      </c>
      <c r="J235" s="20">
        <v>58.909999999999854</v>
      </c>
      <c r="K235" s="20">
        <v>15.0300000000002</v>
      </c>
      <c r="L235" s="20">
        <v>5.7999999999997272</v>
      </c>
      <c r="M235" s="20">
        <v>-2.5399999999999636</v>
      </c>
      <c r="N235" s="20">
        <v>-0.27999999999974534</v>
      </c>
      <c r="O235" s="27">
        <v>-2.2699999999999818</v>
      </c>
      <c r="P235" s="198">
        <v>1.8599999999999</v>
      </c>
      <c r="Q235" s="28">
        <f t="shared" si="24"/>
        <v>9865239.9999999907</v>
      </c>
      <c r="R235" s="28">
        <f t="shared" si="25"/>
        <v>12074039.999999983</v>
      </c>
      <c r="S235" s="28">
        <f t="shared" si="28"/>
        <v>17258119.99999997</v>
      </c>
      <c r="T235" s="28">
        <f t="shared" si="28"/>
        <v>18580759.999999989</v>
      </c>
      <c r="U235" s="28">
        <f t="shared" si="28"/>
        <v>19091159.999999966</v>
      </c>
      <c r="V235" s="28">
        <f t="shared" si="28"/>
        <v>18867639.99999997</v>
      </c>
      <c r="W235" s="28">
        <f t="shared" si="28"/>
        <v>18842999.999999993</v>
      </c>
      <c r="X235" s="28">
        <f t="shared" si="28"/>
        <v>18643239.999999993</v>
      </c>
      <c r="Y235" s="28">
        <f t="shared" si="28"/>
        <v>18806919.999999985</v>
      </c>
      <c r="Z235" s="203">
        <f t="shared" si="26"/>
        <v>152030119.99999982</v>
      </c>
      <c r="AA235" s="35">
        <v>8.2955333211714688</v>
      </c>
      <c r="AB235" s="180">
        <v>8.4753231080113949</v>
      </c>
      <c r="AC235" s="36">
        <v>8.9752318940233788</v>
      </c>
      <c r="AD235" s="207">
        <v>121.08999999999992</v>
      </c>
      <c r="AE235" s="173">
        <f t="shared" si="4"/>
        <v>10655919.999999993</v>
      </c>
    </row>
    <row r="236" spans="1:31" s="30" customFormat="1" ht="14.25" customHeight="1">
      <c r="A236" s="24">
        <v>37062</v>
      </c>
      <c r="B236" s="24" t="s">
        <v>3962</v>
      </c>
      <c r="C236" s="25" t="s">
        <v>3908</v>
      </c>
      <c r="D236" s="24" t="s">
        <v>3725</v>
      </c>
      <c r="E236" s="191">
        <v>365.27000000000004</v>
      </c>
      <c r="F236" s="39">
        <v>365.37</v>
      </c>
      <c r="G236" s="192">
        <v>368.51</v>
      </c>
      <c r="H236" s="22">
        <v>9.9999999999965894E-2</v>
      </c>
      <c r="I236" s="20">
        <v>0.50999999999999091</v>
      </c>
      <c r="J236" s="20">
        <v>-0.34999999999996589</v>
      </c>
      <c r="K236" s="20">
        <v>2.6200000000000045</v>
      </c>
      <c r="L236" s="20">
        <v>9.9999999999909051E-3</v>
      </c>
      <c r="M236" s="20">
        <v>0</v>
      </c>
      <c r="N236" s="20">
        <v>2.9999999999972715E-2</v>
      </c>
      <c r="O236" s="27">
        <v>0</v>
      </c>
      <c r="P236" s="198">
        <v>0.31999999999999318</v>
      </c>
      <c r="Q236" s="28">
        <f t="shared" si="24"/>
        <v>30799.999999989497</v>
      </c>
      <c r="R236" s="28">
        <f t="shared" si="25"/>
        <v>120559.99999998789</v>
      </c>
      <c r="S236" s="28">
        <f t="shared" si="28"/>
        <v>89759.999999990891</v>
      </c>
      <c r="T236" s="28">
        <f t="shared" si="28"/>
        <v>320319.99999999127</v>
      </c>
      <c r="U236" s="28">
        <f t="shared" si="28"/>
        <v>321199.99999999045</v>
      </c>
      <c r="V236" s="28">
        <f t="shared" si="28"/>
        <v>321199.99999999045</v>
      </c>
      <c r="W236" s="28">
        <f t="shared" si="28"/>
        <v>323839.99999998807</v>
      </c>
      <c r="X236" s="28">
        <f t="shared" si="28"/>
        <v>323839.99999998807</v>
      </c>
      <c r="Y236" s="28">
        <f t="shared" si="28"/>
        <v>351999.99999998749</v>
      </c>
      <c r="Z236" s="203">
        <f t="shared" si="26"/>
        <v>2203519.9999999041</v>
      </c>
      <c r="AA236" s="35">
        <v>4.9604071860515964</v>
      </c>
      <c r="AB236" s="180">
        <v>4.9617651971628431</v>
      </c>
      <c r="AC236" s="36">
        <v>5.004406746055996</v>
      </c>
      <c r="AD236" s="207">
        <v>3.2399999999999523</v>
      </c>
      <c r="AE236" s="173">
        <f t="shared" si="4"/>
        <v>285119.99999999581</v>
      </c>
    </row>
    <row r="237" spans="1:31" s="30" customFormat="1" ht="14.25" customHeight="1">
      <c r="A237" s="24">
        <v>38001</v>
      </c>
      <c r="B237" s="24" t="s">
        <v>3963</v>
      </c>
      <c r="C237" s="25" t="s">
        <v>3964</v>
      </c>
      <c r="D237" s="24" t="s">
        <v>3725</v>
      </c>
      <c r="E237" s="191">
        <v>1459.66</v>
      </c>
      <c r="F237" s="39">
        <v>1533.1000000000001</v>
      </c>
      <c r="G237" s="192">
        <v>1565.67</v>
      </c>
      <c r="H237" s="22">
        <v>73.440000000000055</v>
      </c>
      <c r="I237" s="20">
        <v>14.689999999999827</v>
      </c>
      <c r="J237" s="20">
        <v>5.2899999999999636</v>
      </c>
      <c r="K237" s="20">
        <v>1.8600000000001273</v>
      </c>
      <c r="L237" s="20">
        <v>2.5599999999999454</v>
      </c>
      <c r="M237" s="20">
        <v>1.6900000000000546</v>
      </c>
      <c r="N237" s="20">
        <v>0.75</v>
      </c>
      <c r="O237" s="27">
        <v>3.290000000000191</v>
      </c>
      <c r="P237" s="198">
        <v>2.4399999999998272</v>
      </c>
      <c r="Q237" s="28">
        <f t="shared" si="24"/>
        <v>22619520.000000015</v>
      </c>
      <c r="R237" s="28">
        <f t="shared" si="25"/>
        <v>25204959.999999985</v>
      </c>
      <c r="S237" s="28">
        <f t="shared" si="28"/>
        <v>25670479.999999981</v>
      </c>
      <c r="T237" s="28">
        <f t="shared" si="28"/>
        <v>25834159.999999993</v>
      </c>
      <c r="U237" s="28">
        <f t="shared" si="28"/>
        <v>26059439.999999989</v>
      </c>
      <c r="V237" s="28">
        <f t="shared" si="28"/>
        <v>26208159.999999993</v>
      </c>
      <c r="W237" s="28">
        <f t="shared" si="28"/>
        <v>26274159.999999993</v>
      </c>
      <c r="X237" s="28">
        <f t="shared" si="28"/>
        <v>26563680.000000011</v>
      </c>
      <c r="Y237" s="28">
        <f t="shared" si="28"/>
        <v>26778399.999999996</v>
      </c>
      <c r="Z237" s="203">
        <f t="shared" si="26"/>
        <v>231212959.99999994</v>
      </c>
      <c r="AA237" s="35">
        <v>4.6857549723106899</v>
      </c>
      <c r="AB237" s="180">
        <v>4.9215097680620952</v>
      </c>
      <c r="AC237" s="36">
        <v>5.0260649654698195</v>
      </c>
      <c r="AD237" s="207">
        <v>106.01</v>
      </c>
      <c r="AE237" s="173">
        <f t="shared" si="4"/>
        <v>9328880</v>
      </c>
    </row>
    <row r="238" spans="1:31" s="30" customFormat="1" ht="14.25" customHeight="1">
      <c r="A238" s="24">
        <v>38003</v>
      </c>
      <c r="B238" s="24" t="s">
        <v>3965</v>
      </c>
      <c r="C238" s="25" t="s">
        <v>3964</v>
      </c>
      <c r="D238" s="24" t="s">
        <v>3725</v>
      </c>
      <c r="E238" s="191">
        <v>1001.35</v>
      </c>
      <c r="F238" s="39">
        <v>1032.95</v>
      </c>
      <c r="G238" s="192">
        <v>1060.82</v>
      </c>
      <c r="H238" s="22">
        <v>31.600000000000023</v>
      </c>
      <c r="I238" s="20">
        <v>2.7799999999999727</v>
      </c>
      <c r="J238" s="20">
        <v>9.2599999999999909</v>
      </c>
      <c r="K238" s="20">
        <v>3.1300000000001091</v>
      </c>
      <c r="L238" s="20">
        <v>0.51999999999998181</v>
      </c>
      <c r="M238" s="20">
        <v>3.1299999999998818</v>
      </c>
      <c r="N238" s="20">
        <v>2.6900000000000546</v>
      </c>
      <c r="O238" s="27">
        <v>6.25</v>
      </c>
      <c r="P238" s="198">
        <v>0.10999999999989996</v>
      </c>
      <c r="Q238" s="28">
        <f t="shared" si="24"/>
        <v>9732800.0000000075</v>
      </c>
      <c r="R238" s="28">
        <f t="shared" si="25"/>
        <v>10222080.000000002</v>
      </c>
      <c r="S238" s="28">
        <f t="shared" si="28"/>
        <v>11036960.000000002</v>
      </c>
      <c r="T238" s="28">
        <f t="shared" si="28"/>
        <v>11312400.000000011</v>
      </c>
      <c r="U238" s="28">
        <f t="shared" si="28"/>
        <v>11358160.000000009</v>
      </c>
      <c r="V238" s="28">
        <f t="shared" si="28"/>
        <v>11633599.999999998</v>
      </c>
      <c r="W238" s="28">
        <f t="shared" si="28"/>
        <v>11870320.000000004</v>
      </c>
      <c r="X238" s="28">
        <f t="shared" si="28"/>
        <v>12420320.000000004</v>
      </c>
      <c r="Y238" s="28">
        <f t="shared" si="28"/>
        <v>12429999.999999994</v>
      </c>
      <c r="Z238" s="203">
        <f t="shared" si="26"/>
        <v>102016640.00000003</v>
      </c>
      <c r="AA238" s="35">
        <v>5.7304614356283805</v>
      </c>
      <c r="AB238" s="180">
        <v>5.911299885087467</v>
      </c>
      <c r="AC238" s="36">
        <v>6.0707925302274894</v>
      </c>
      <c r="AD238" s="207">
        <v>59.469999999999914</v>
      </c>
      <c r="AE238" s="173">
        <f t="shared" si="4"/>
        <v>5233359.9999999925</v>
      </c>
    </row>
    <row r="239" spans="1:31" s="30" customFormat="1" ht="14.25" customHeight="1">
      <c r="A239" s="24">
        <v>38004</v>
      </c>
      <c r="B239" s="24" t="s">
        <v>3966</v>
      </c>
      <c r="C239" s="25" t="s">
        <v>3964</v>
      </c>
      <c r="D239" s="24" t="s">
        <v>3725</v>
      </c>
      <c r="E239" s="191">
        <v>1171.96</v>
      </c>
      <c r="F239" s="39">
        <v>1192.8</v>
      </c>
      <c r="G239" s="192">
        <v>1210.1199999999999</v>
      </c>
      <c r="H239" s="22">
        <v>20.839999999999918</v>
      </c>
      <c r="I239" s="20">
        <v>5.8699999999998909</v>
      </c>
      <c r="J239" s="20">
        <v>3.3000000000001819</v>
      </c>
      <c r="K239" s="20">
        <v>1.7599999999999909</v>
      </c>
      <c r="L239" s="20">
        <v>0.71000000000003638</v>
      </c>
      <c r="M239" s="20">
        <v>1.1400000000001</v>
      </c>
      <c r="N239" s="20">
        <v>2.6999999999998181</v>
      </c>
      <c r="O239" s="27">
        <v>1.999999999998181E-2</v>
      </c>
      <c r="P239" s="198">
        <v>1.8199999999999363</v>
      </c>
      <c r="Q239" s="28">
        <f t="shared" si="24"/>
        <v>6418719.9999999749</v>
      </c>
      <c r="R239" s="28">
        <f t="shared" si="25"/>
        <v>7451839.9999999553</v>
      </c>
      <c r="S239" s="28">
        <f t="shared" si="28"/>
        <v>7742239.9999999711</v>
      </c>
      <c r="T239" s="28">
        <f t="shared" si="28"/>
        <v>7897119.9999999702</v>
      </c>
      <c r="U239" s="28">
        <f t="shared" si="28"/>
        <v>7959599.999999973</v>
      </c>
      <c r="V239" s="28">
        <f t="shared" si="28"/>
        <v>8059919.9999999814</v>
      </c>
      <c r="W239" s="28">
        <f t="shared" si="28"/>
        <v>8297519.9999999655</v>
      </c>
      <c r="X239" s="28">
        <f t="shared" si="28"/>
        <v>8299279.9999999637</v>
      </c>
      <c r="Y239" s="28">
        <f t="shared" si="28"/>
        <v>8459439.999999959</v>
      </c>
      <c r="Z239" s="203">
        <f t="shared" si="26"/>
        <v>70585679.999999702</v>
      </c>
      <c r="AA239" s="35">
        <v>18.102759838305328</v>
      </c>
      <c r="AB239" s="180">
        <v>18.424666315514685</v>
      </c>
      <c r="AC239" s="36">
        <v>18.692200873348952</v>
      </c>
      <c r="AD239" s="207">
        <v>38.159999999999854</v>
      </c>
      <c r="AE239" s="173">
        <f t="shared" si="4"/>
        <v>3358079.999999987</v>
      </c>
    </row>
    <row r="240" spans="1:31" s="30" customFormat="1" ht="14.25" customHeight="1">
      <c r="A240" s="24">
        <v>38005</v>
      </c>
      <c r="B240" s="24" t="s">
        <v>3967</v>
      </c>
      <c r="C240" s="25" t="s">
        <v>3964</v>
      </c>
      <c r="D240" s="24" t="s">
        <v>3725</v>
      </c>
      <c r="E240" s="191">
        <v>843.33</v>
      </c>
      <c r="F240" s="39">
        <v>859.93000000000006</v>
      </c>
      <c r="G240" s="192">
        <v>875.96</v>
      </c>
      <c r="H240" s="22">
        <v>16.600000000000023</v>
      </c>
      <c r="I240" s="20">
        <v>4.7099999999999227</v>
      </c>
      <c r="J240" s="20">
        <v>0.37000000000011823</v>
      </c>
      <c r="K240" s="20">
        <v>1.8899999999998727</v>
      </c>
      <c r="L240" s="20">
        <v>2.0800000000000409</v>
      </c>
      <c r="M240" s="20">
        <v>1.7200000000000273</v>
      </c>
      <c r="N240" s="20">
        <v>4.1800000000000637</v>
      </c>
      <c r="O240" s="27">
        <v>8.9999999999918145E-2</v>
      </c>
      <c r="P240" s="198">
        <v>0.99000000000000909</v>
      </c>
      <c r="Q240" s="28">
        <f t="shared" si="24"/>
        <v>5112800.0000000075</v>
      </c>
      <c r="R240" s="28">
        <f t="shared" si="25"/>
        <v>5941759.9999999935</v>
      </c>
      <c r="S240" s="28">
        <f t="shared" si="28"/>
        <v>5974320.0000000037</v>
      </c>
      <c r="T240" s="28">
        <f t="shared" si="28"/>
        <v>6140639.9999999925</v>
      </c>
      <c r="U240" s="28">
        <f t="shared" si="28"/>
        <v>6323679.9999999963</v>
      </c>
      <c r="V240" s="28">
        <f t="shared" si="28"/>
        <v>6475039.9999999991</v>
      </c>
      <c r="W240" s="28">
        <f t="shared" si="28"/>
        <v>6842880.0000000047</v>
      </c>
      <c r="X240" s="28">
        <f t="shared" si="28"/>
        <v>6850799.9999999972</v>
      </c>
      <c r="Y240" s="28">
        <f t="shared" si="28"/>
        <v>6937919.9999999981</v>
      </c>
      <c r="Z240" s="203">
        <f t="shared" si="26"/>
        <v>56599840</v>
      </c>
      <c r="AA240" s="35">
        <v>4.9856754868147082</v>
      </c>
      <c r="AB240" s="180">
        <v>5.0838128862682126</v>
      </c>
      <c r="AC240" s="36">
        <v>5.1785805075477116</v>
      </c>
      <c r="AD240" s="207">
        <v>32.629999999999995</v>
      </c>
      <c r="AE240" s="173">
        <f t="shared" si="4"/>
        <v>2871439.9999999995</v>
      </c>
    </row>
    <row r="241" spans="1:31" s="30" customFormat="1" ht="14.25" customHeight="1">
      <c r="A241" s="24">
        <v>38006</v>
      </c>
      <c r="B241" s="24" t="s">
        <v>3968</v>
      </c>
      <c r="C241" s="25" t="s">
        <v>3964</v>
      </c>
      <c r="D241" s="24" t="s">
        <v>3725</v>
      </c>
      <c r="E241" s="191">
        <v>1493.66</v>
      </c>
      <c r="F241" s="39">
        <v>1518.15</v>
      </c>
      <c r="G241" s="192">
        <v>1547.95</v>
      </c>
      <c r="H241" s="22">
        <v>24.490000000000009</v>
      </c>
      <c r="I241" s="20">
        <v>10.409999999999854</v>
      </c>
      <c r="J241" s="20">
        <v>1.8100000000001728</v>
      </c>
      <c r="K241" s="20">
        <v>1.6699999999998454</v>
      </c>
      <c r="L241" s="20">
        <v>6.3399999999999181</v>
      </c>
      <c r="M241" s="20">
        <v>2.0300000000002001</v>
      </c>
      <c r="N241" s="20">
        <v>2.4300000000000637</v>
      </c>
      <c r="O241" s="27">
        <v>2.8199999999999363</v>
      </c>
      <c r="P241" s="198">
        <v>2.2899999999999636</v>
      </c>
      <c r="Q241" s="28">
        <f t="shared" si="24"/>
        <v>7542920.0000000028</v>
      </c>
      <c r="R241" s="28">
        <f t="shared" si="25"/>
        <v>9375079.9999999776</v>
      </c>
      <c r="S241" s="28">
        <f t="shared" si="28"/>
        <v>9534359.9999999925</v>
      </c>
      <c r="T241" s="28">
        <f t="shared" si="28"/>
        <v>9681319.9999999795</v>
      </c>
      <c r="U241" s="28">
        <f t="shared" si="28"/>
        <v>10239239.999999972</v>
      </c>
      <c r="V241" s="28">
        <f t="shared" si="28"/>
        <v>10417879.999999989</v>
      </c>
      <c r="W241" s="28">
        <f t="shared" si="28"/>
        <v>10631719.999999994</v>
      </c>
      <c r="X241" s="28">
        <f t="shared" si="28"/>
        <v>10879879.999999989</v>
      </c>
      <c r="Y241" s="28">
        <f t="shared" si="28"/>
        <v>11081399.999999985</v>
      </c>
      <c r="Z241" s="203">
        <f t="shared" si="26"/>
        <v>89383799.999999881</v>
      </c>
      <c r="AA241" s="35">
        <v>5.2679878900397554</v>
      </c>
      <c r="AB241" s="180">
        <v>5.3543616453971143</v>
      </c>
      <c r="AC241" s="36">
        <v>5.4594632341945548</v>
      </c>
      <c r="AD241" s="207">
        <v>54.289999999999971</v>
      </c>
      <c r="AE241" s="173">
        <f t="shared" si="4"/>
        <v>4777519.9999999972</v>
      </c>
    </row>
    <row r="242" spans="1:31" s="30" customFormat="1" ht="14.25" customHeight="1">
      <c r="A242" s="24">
        <v>38007</v>
      </c>
      <c r="B242" s="24" t="s">
        <v>3969</v>
      </c>
      <c r="C242" s="25" t="s">
        <v>3964</v>
      </c>
      <c r="D242" s="24" t="s">
        <v>3725</v>
      </c>
      <c r="E242" s="191">
        <v>902.76</v>
      </c>
      <c r="F242" s="39">
        <v>933.67</v>
      </c>
      <c r="G242" s="192">
        <v>955.95</v>
      </c>
      <c r="H242" s="22">
        <v>30.909999999999968</v>
      </c>
      <c r="I242" s="20">
        <v>4.8700000000000045</v>
      </c>
      <c r="J242" s="20">
        <v>1.2799999999999727</v>
      </c>
      <c r="K242" s="20">
        <v>1.3600000000000136</v>
      </c>
      <c r="L242" s="20">
        <v>0.80000000000006821</v>
      </c>
      <c r="M242" s="20">
        <v>0</v>
      </c>
      <c r="N242" s="20">
        <v>13</v>
      </c>
      <c r="O242" s="27">
        <v>0.75</v>
      </c>
      <c r="P242" s="198">
        <v>0.22000000000002728</v>
      </c>
      <c r="Q242" s="28">
        <f t="shared" si="24"/>
        <v>9520279.9999999888</v>
      </c>
      <c r="R242" s="28">
        <f t="shared" si="25"/>
        <v>10377399.999999989</v>
      </c>
      <c r="S242" s="28">
        <f t="shared" si="28"/>
        <v>10490039.999999987</v>
      </c>
      <c r="T242" s="28">
        <f t="shared" si="28"/>
        <v>10609719.999999989</v>
      </c>
      <c r="U242" s="28">
        <f t="shared" si="28"/>
        <v>10680119.999999994</v>
      </c>
      <c r="V242" s="28">
        <f t="shared" si="28"/>
        <v>10680119.999999994</v>
      </c>
      <c r="W242" s="28">
        <f t="shared" si="28"/>
        <v>11824119.999999994</v>
      </c>
      <c r="X242" s="28">
        <f t="shared" si="28"/>
        <v>11890119.999999994</v>
      </c>
      <c r="Y242" s="28">
        <f t="shared" si="28"/>
        <v>11909479.999999996</v>
      </c>
      <c r="Z242" s="203">
        <f t="shared" si="26"/>
        <v>97981399.99999994</v>
      </c>
      <c r="AA242" s="35">
        <v>5.7523059944385961</v>
      </c>
      <c r="AB242" s="180">
        <v>5.9492617504402983</v>
      </c>
      <c r="AC242" s="36">
        <v>6.091227918143888</v>
      </c>
      <c r="AD242" s="207">
        <v>53.190000000000055</v>
      </c>
      <c r="AE242" s="173">
        <f t="shared" si="4"/>
        <v>4680720.0000000047</v>
      </c>
    </row>
    <row r="243" spans="1:31" s="30" customFormat="1" ht="14.25" customHeight="1">
      <c r="A243" s="24">
        <v>38008</v>
      </c>
      <c r="B243" s="24" t="s">
        <v>3970</v>
      </c>
      <c r="C243" s="25" t="s">
        <v>3964</v>
      </c>
      <c r="D243" s="24" t="s">
        <v>3725</v>
      </c>
      <c r="E243" s="191">
        <v>4765.18</v>
      </c>
      <c r="F243" s="39">
        <v>4976.82</v>
      </c>
      <c r="G243" s="192">
        <v>5055.9000000000005</v>
      </c>
      <c r="H243" s="22">
        <v>211.63999999999942</v>
      </c>
      <c r="I243" s="20">
        <v>30.420000000000982</v>
      </c>
      <c r="J243" s="20">
        <v>6.9599999999991269</v>
      </c>
      <c r="K243" s="20">
        <v>7.2300000000004729</v>
      </c>
      <c r="L243" s="20">
        <v>10.609999999999673</v>
      </c>
      <c r="M243" s="20">
        <v>4.25</v>
      </c>
      <c r="N243" s="20">
        <v>0.98000000000047294</v>
      </c>
      <c r="O243" s="27">
        <v>7.569999999999709</v>
      </c>
      <c r="P243" s="198">
        <v>11.0600000000004</v>
      </c>
      <c r="Q243" s="28">
        <f t="shared" si="24"/>
        <v>65185119.999999806</v>
      </c>
      <c r="R243" s="28">
        <f t="shared" si="25"/>
        <v>70539039.999999985</v>
      </c>
      <c r="S243" s="28">
        <f t="shared" si="28"/>
        <v>71151519.999999911</v>
      </c>
      <c r="T243" s="28">
        <f t="shared" si="28"/>
        <v>71787759.999999955</v>
      </c>
      <c r="U243" s="28">
        <f t="shared" si="28"/>
        <v>72721439.999999925</v>
      </c>
      <c r="V243" s="28">
        <f t="shared" si="28"/>
        <v>73095439.999999925</v>
      </c>
      <c r="W243" s="28">
        <f t="shared" si="28"/>
        <v>73181679.99999997</v>
      </c>
      <c r="X243" s="28">
        <f t="shared" si="28"/>
        <v>73847839.99999994</v>
      </c>
      <c r="Y243" s="28">
        <f t="shared" si="28"/>
        <v>74821119.99999997</v>
      </c>
      <c r="Z243" s="203">
        <f t="shared" si="26"/>
        <v>646330959.99999952</v>
      </c>
      <c r="AA243" s="35">
        <v>11.765086394197724</v>
      </c>
      <c r="AB243" s="180">
        <v>12.287619201870887</v>
      </c>
      <c r="AC243" s="36">
        <v>12.482865348302536</v>
      </c>
      <c r="AD243" s="207">
        <v>290.72000000000025</v>
      </c>
      <c r="AE243" s="173">
        <f t="shared" si="4"/>
        <v>25583360.000000022</v>
      </c>
    </row>
    <row r="244" spans="1:31" s="30" customFormat="1" ht="14.25" customHeight="1">
      <c r="A244" s="24">
        <v>38010</v>
      </c>
      <c r="B244" s="24" t="s">
        <v>3971</v>
      </c>
      <c r="C244" s="25" t="s">
        <v>3964</v>
      </c>
      <c r="D244" s="24" t="s">
        <v>3725</v>
      </c>
      <c r="E244" s="191">
        <v>322.83</v>
      </c>
      <c r="F244" s="39">
        <v>332.37</v>
      </c>
      <c r="G244" s="192">
        <v>343.19</v>
      </c>
      <c r="H244" s="22">
        <v>9.5400000000000205</v>
      </c>
      <c r="I244" s="20">
        <v>0.45999999999997954</v>
      </c>
      <c r="J244" s="20">
        <v>2.5699999999999932</v>
      </c>
      <c r="K244" s="20">
        <v>0.47000000000008413</v>
      </c>
      <c r="L244" s="20">
        <v>3.3999999999999204</v>
      </c>
      <c r="M244" s="20">
        <v>-6.9999999999993179E-2</v>
      </c>
      <c r="N244" s="20">
        <v>3.9200000000000159</v>
      </c>
      <c r="O244" s="27">
        <v>6.0000000000002274E-2</v>
      </c>
      <c r="P244" s="198">
        <v>9.9999999999909051E-3</v>
      </c>
      <c r="Q244" s="28">
        <f t="shared" si="24"/>
        <v>2938320.0000000065</v>
      </c>
      <c r="R244" s="28">
        <f t="shared" si="25"/>
        <v>3019280.0000000028</v>
      </c>
      <c r="S244" s="28">
        <f t="shared" si="28"/>
        <v>3245440.0000000023</v>
      </c>
      <c r="T244" s="28">
        <f t="shared" si="28"/>
        <v>3286800.0000000098</v>
      </c>
      <c r="U244" s="28">
        <f t="shared" si="28"/>
        <v>3586000.0000000028</v>
      </c>
      <c r="V244" s="28">
        <f t="shared" si="28"/>
        <v>3579840.0000000033</v>
      </c>
      <c r="W244" s="28">
        <f t="shared" si="28"/>
        <v>3924800.0000000047</v>
      </c>
      <c r="X244" s="28">
        <f t="shared" si="28"/>
        <v>3930080.0000000047</v>
      </c>
      <c r="Y244" s="28">
        <f t="shared" si="28"/>
        <v>3930960.0000000037</v>
      </c>
      <c r="Z244" s="203">
        <f t="shared" si="26"/>
        <v>31441520.000000037</v>
      </c>
      <c r="AA244" s="35">
        <v>2.9815939701295688</v>
      </c>
      <c r="AB244" s="180">
        <v>3.069703521518957</v>
      </c>
      <c r="AC244" s="36">
        <v>3.1696348995098558</v>
      </c>
      <c r="AD244" s="207">
        <v>20.360000000000014</v>
      </c>
      <c r="AE244" s="173">
        <f t="shared" si="4"/>
        <v>1791680.0000000012</v>
      </c>
    </row>
    <row r="245" spans="1:31" s="30" customFormat="1" ht="14.25" customHeight="1">
      <c r="A245" s="24">
        <v>38011</v>
      </c>
      <c r="B245" s="24" t="s">
        <v>3972</v>
      </c>
      <c r="C245" s="25" t="s">
        <v>3964</v>
      </c>
      <c r="D245" s="24" t="s">
        <v>3725</v>
      </c>
      <c r="E245" s="191">
        <v>226.87</v>
      </c>
      <c r="F245" s="39">
        <v>241.54</v>
      </c>
      <c r="G245" s="192">
        <v>245.1</v>
      </c>
      <c r="H245" s="22">
        <v>14.669999999999987</v>
      </c>
      <c r="I245" s="20">
        <v>0.93999999999999773</v>
      </c>
      <c r="J245" s="20">
        <v>0.37000000000003297</v>
      </c>
      <c r="K245" s="20">
        <v>0.11999999999997613</v>
      </c>
      <c r="L245" s="20">
        <v>0.97000000000002728</v>
      </c>
      <c r="M245" s="20">
        <v>8.9999999999974989E-2</v>
      </c>
      <c r="N245" s="20">
        <v>0.28000000000000114</v>
      </c>
      <c r="O245" s="27">
        <v>0.62000000000000455</v>
      </c>
      <c r="P245" s="198">
        <v>0.16999999999998749</v>
      </c>
      <c r="Q245" s="28">
        <f t="shared" si="24"/>
        <v>4518359.9999999963</v>
      </c>
      <c r="R245" s="28">
        <f t="shared" si="25"/>
        <v>4683799.9999999963</v>
      </c>
      <c r="S245" s="28">
        <f t="shared" si="28"/>
        <v>4716359.9999999991</v>
      </c>
      <c r="T245" s="28">
        <f t="shared" si="28"/>
        <v>4726919.9999999972</v>
      </c>
      <c r="U245" s="28">
        <f t="shared" si="28"/>
        <v>4812280</v>
      </c>
      <c r="V245" s="28">
        <f t="shared" si="28"/>
        <v>4820199.9999999981</v>
      </c>
      <c r="W245" s="28">
        <f t="shared" si="28"/>
        <v>4844839.9999999981</v>
      </c>
      <c r="X245" s="28">
        <f t="shared" si="28"/>
        <v>4899399.9999999981</v>
      </c>
      <c r="Y245" s="28">
        <f t="shared" si="28"/>
        <v>4914359.9999999972</v>
      </c>
      <c r="Z245" s="203">
        <f t="shared" si="26"/>
        <v>42936519.999999985</v>
      </c>
      <c r="AA245" s="35">
        <v>6.5926242346575545</v>
      </c>
      <c r="AB245" s="180">
        <v>7.0189203404557032</v>
      </c>
      <c r="AC245" s="36">
        <v>7.1223705201858607</v>
      </c>
      <c r="AD245" s="207">
        <v>18.22999999999999</v>
      </c>
      <c r="AE245" s="173">
        <f t="shared" si="4"/>
        <v>1604239.9999999991</v>
      </c>
    </row>
    <row r="246" spans="1:31" s="30" customFormat="1" ht="14.25" customHeight="1">
      <c r="A246" s="24">
        <v>38012</v>
      </c>
      <c r="B246" s="24" t="s">
        <v>3973</v>
      </c>
      <c r="C246" s="25" t="s">
        <v>3964</v>
      </c>
      <c r="D246" s="24" t="s">
        <v>3725</v>
      </c>
      <c r="E246" s="191">
        <v>154.59</v>
      </c>
      <c r="F246" s="39">
        <v>163.1</v>
      </c>
      <c r="G246" s="192">
        <v>167.24</v>
      </c>
      <c r="H246" s="22">
        <v>8.5099999999999909</v>
      </c>
      <c r="I246" s="20">
        <v>3.2700000000000102</v>
      </c>
      <c r="J246" s="20">
        <v>0.45000000000001705</v>
      </c>
      <c r="K246" s="20">
        <v>0.10999999999998522</v>
      </c>
      <c r="L246" s="20">
        <v>9.9999999999909051E-3</v>
      </c>
      <c r="M246" s="20">
        <v>0</v>
      </c>
      <c r="N246" s="20">
        <v>3.0000000000001137E-2</v>
      </c>
      <c r="O246" s="27">
        <v>0.12000000000000455</v>
      </c>
      <c r="P246" s="198">
        <v>0.15000000000000568</v>
      </c>
      <c r="Q246" s="28">
        <f t="shared" si="24"/>
        <v>2621079.9999999972</v>
      </c>
      <c r="R246" s="28">
        <f t="shared" si="25"/>
        <v>3196599.9999999991</v>
      </c>
      <c r="S246" s="28">
        <f t="shared" si="28"/>
        <v>3236200.0000000005</v>
      </c>
      <c r="T246" s="28">
        <f t="shared" si="28"/>
        <v>3245879.9999999991</v>
      </c>
      <c r="U246" s="28">
        <f t="shared" si="28"/>
        <v>3246759.9999999981</v>
      </c>
      <c r="V246" s="28">
        <f t="shared" si="28"/>
        <v>3246759.9999999981</v>
      </c>
      <c r="W246" s="28">
        <f t="shared" si="28"/>
        <v>3249399.9999999981</v>
      </c>
      <c r="X246" s="28">
        <f t="shared" si="28"/>
        <v>3259959.9999999986</v>
      </c>
      <c r="Y246" s="28">
        <f t="shared" si="28"/>
        <v>3273159.9999999991</v>
      </c>
      <c r="Z246" s="203">
        <f t="shared" si="26"/>
        <v>28575799.999999993</v>
      </c>
      <c r="AA246" s="35">
        <v>6.8111823408895624</v>
      </c>
      <c r="AB246" s="180">
        <v>7.186130020047143</v>
      </c>
      <c r="AC246" s="36">
        <v>7.3685369990967784</v>
      </c>
      <c r="AD246" s="207">
        <v>12.650000000000006</v>
      </c>
      <c r="AE246" s="173">
        <f t="shared" si="4"/>
        <v>1113200.0000000005</v>
      </c>
    </row>
    <row r="247" spans="1:31" s="30" customFormat="1" ht="14.25" customHeight="1">
      <c r="A247" s="24">
        <v>38014</v>
      </c>
      <c r="B247" s="24" t="s">
        <v>3974</v>
      </c>
      <c r="C247" s="25" t="s">
        <v>3964</v>
      </c>
      <c r="D247" s="24" t="s">
        <v>3725</v>
      </c>
      <c r="E247" s="191">
        <v>496.58</v>
      </c>
      <c r="F247" s="39">
        <v>508.89</v>
      </c>
      <c r="G247" s="192">
        <v>516.56000000000006</v>
      </c>
      <c r="H247" s="22">
        <v>12.310000000000002</v>
      </c>
      <c r="I247" s="20">
        <v>0.47000000000002728</v>
      </c>
      <c r="J247" s="20">
        <v>0.23000000000001819</v>
      </c>
      <c r="K247" s="20">
        <v>1.6200000000000045</v>
      </c>
      <c r="L247" s="20">
        <v>2.5900000000000318</v>
      </c>
      <c r="M247" s="20">
        <v>0.9699999999999136</v>
      </c>
      <c r="N247" s="20">
        <v>0.72000000000002728</v>
      </c>
      <c r="O247" s="27">
        <v>0.86000000000001364</v>
      </c>
      <c r="P247" s="198">
        <v>0.21000000000003638</v>
      </c>
      <c r="Q247" s="28">
        <f t="shared" si="24"/>
        <v>3791480.0000000009</v>
      </c>
      <c r="R247" s="28">
        <f t="shared" si="25"/>
        <v>3874200.0000000056</v>
      </c>
      <c r="S247" s="28">
        <f t="shared" si="28"/>
        <v>3894440.000000007</v>
      </c>
      <c r="T247" s="28">
        <f t="shared" si="28"/>
        <v>4037000.0000000075</v>
      </c>
      <c r="U247" s="28">
        <f t="shared" si="28"/>
        <v>4264920.0000000102</v>
      </c>
      <c r="V247" s="28">
        <f t="shared" si="28"/>
        <v>4350280.0000000028</v>
      </c>
      <c r="W247" s="28">
        <f t="shared" si="28"/>
        <v>4413640.0000000056</v>
      </c>
      <c r="X247" s="28">
        <f t="shared" si="28"/>
        <v>4489320.0000000065</v>
      </c>
      <c r="Y247" s="28">
        <f t="shared" si="28"/>
        <v>4507800.0000000093</v>
      </c>
      <c r="Z247" s="203">
        <f t="shared" si="26"/>
        <v>37623080.000000052</v>
      </c>
      <c r="AA247" s="35">
        <v>5.895202209068481</v>
      </c>
      <c r="AB247" s="180">
        <v>6.0413416814468155</v>
      </c>
      <c r="AC247" s="36">
        <v>6.1323969010359161</v>
      </c>
      <c r="AD247" s="207">
        <v>19.980000000000075</v>
      </c>
      <c r="AE247" s="173">
        <f t="shared" si="4"/>
        <v>1758240.0000000065</v>
      </c>
    </row>
    <row r="248" spans="1:31" s="30" customFormat="1" ht="14.25" customHeight="1">
      <c r="A248" s="24">
        <v>38017</v>
      </c>
      <c r="B248" s="24" t="s">
        <v>3975</v>
      </c>
      <c r="C248" s="25" t="s">
        <v>3964</v>
      </c>
      <c r="D248" s="24" t="s">
        <v>3725</v>
      </c>
      <c r="E248" s="191">
        <v>673.6</v>
      </c>
      <c r="F248" s="39">
        <v>719.16000000000008</v>
      </c>
      <c r="G248" s="192">
        <v>777.71</v>
      </c>
      <c r="H248" s="22">
        <v>45.560000000000059</v>
      </c>
      <c r="I248" s="20">
        <v>11.119999999999891</v>
      </c>
      <c r="J248" s="20">
        <v>-1.8399999999999181</v>
      </c>
      <c r="K248" s="20">
        <v>3.5599999999999454</v>
      </c>
      <c r="L248" s="20">
        <v>8.4200000000000728</v>
      </c>
      <c r="M248" s="20">
        <v>7.7799999999999727</v>
      </c>
      <c r="N248" s="20">
        <v>5.2999999999999545</v>
      </c>
      <c r="O248" s="27">
        <v>22.8900000000001</v>
      </c>
      <c r="P248" s="198">
        <v>1.3199999999999363</v>
      </c>
      <c r="Q248" s="28">
        <f t="shared" si="24"/>
        <v>14032480.000000015</v>
      </c>
      <c r="R248" s="28">
        <f t="shared" si="25"/>
        <v>15989599.999999996</v>
      </c>
      <c r="S248" s="28">
        <f t="shared" si="28"/>
        <v>15827680.000000004</v>
      </c>
      <c r="T248" s="28">
        <f t="shared" si="28"/>
        <v>16140959.999999998</v>
      </c>
      <c r="U248" s="28">
        <f t="shared" si="28"/>
        <v>16881920.000000004</v>
      </c>
      <c r="V248" s="28">
        <f t="shared" si="28"/>
        <v>17566560</v>
      </c>
      <c r="W248" s="28">
        <f t="shared" si="28"/>
        <v>18032959.999999996</v>
      </c>
      <c r="X248" s="28">
        <f t="shared" si="28"/>
        <v>20047280.000000004</v>
      </c>
      <c r="Y248" s="28">
        <f t="shared" si="28"/>
        <v>20163439.999999996</v>
      </c>
      <c r="Z248" s="203">
        <f t="shared" si="26"/>
        <v>154682880.00000003</v>
      </c>
      <c r="AA248" s="35">
        <v>3.8881869192756753</v>
      </c>
      <c r="AB248" s="180">
        <v>4.1511705832338102</v>
      </c>
      <c r="AC248" s="36">
        <v>4.4891357615645573</v>
      </c>
      <c r="AD248" s="207">
        <v>104.11000000000003</v>
      </c>
      <c r="AE248" s="173">
        <f t="shared" si="4"/>
        <v>9161680.0000000019</v>
      </c>
    </row>
    <row r="249" spans="1:31" s="30" customFormat="1" ht="14.25" customHeight="1">
      <c r="A249" s="24">
        <v>38018</v>
      </c>
      <c r="B249" s="24" t="s">
        <v>3976</v>
      </c>
      <c r="C249" s="25" t="s">
        <v>3964</v>
      </c>
      <c r="D249" s="24" t="s">
        <v>3725</v>
      </c>
      <c r="E249" s="191">
        <v>531.84</v>
      </c>
      <c r="F249" s="39">
        <v>558.61</v>
      </c>
      <c r="G249" s="192">
        <v>574.28</v>
      </c>
      <c r="H249" s="22">
        <v>26.769999999999982</v>
      </c>
      <c r="I249" s="20">
        <v>4.8799999999999955</v>
      </c>
      <c r="J249" s="20">
        <v>0.87999999999999545</v>
      </c>
      <c r="K249" s="20">
        <v>4.0199999999999818</v>
      </c>
      <c r="L249" s="20">
        <v>5.6299999999999955</v>
      </c>
      <c r="M249" s="20">
        <v>-2.5199999999999818</v>
      </c>
      <c r="N249" s="20">
        <v>-0.14999999999997726</v>
      </c>
      <c r="O249" s="27">
        <v>0.38999999999998636</v>
      </c>
      <c r="P249" s="198">
        <v>2.5399999999999636</v>
      </c>
      <c r="Q249" s="28">
        <f t="shared" si="24"/>
        <v>8245159.9999999944</v>
      </c>
      <c r="R249" s="28">
        <f t="shared" si="25"/>
        <v>9104039.9999999944</v>
      </c>
      <c r="S249" s="28">
        <f t="shared" si="28"/>
        <v>9181479.9999999944</v>
      </c>
      <c r="T249" s="28">
        <f t="shared" si="28"/>
        <v>9535239.9999999925</v>
      </c>
      <c r="U249" s="28">
        <f t="shared" si="28"/>
        <v>10030679.999999993</v>
      </c>
      <c r="V249" s="28">
        <f t="shared" si="28"/>
        <v>9808919.9999999944</v>
      </c>
      <c r="W249" s="28">
        <f t="shared" si="28"/>
        <v>9795719.9999999963</v>
      </c>
      <c r="X249" s="28">
        <f t="shared" si="28"/>
        <v>9830039.9999999944</v>
      </c>
      <c r="Y249" s="28">
        <f t="shared" si="28"/>
        <v>10053559.999999991</v>
      </c>
      <c r="Z249" s="203">
        <f t="shared" si="26"/>
        <v>85584839.99999994</v>
      </c>
      <c r="AA249" s="35">
        <v>6.6296772295568127</v>
      </c>
      <c r="AB249" s="180">
        <v>6.9633799586393108</v>
      </c>
      <c r="AC249" s="36">
        <v>7.1587151011392267</v>
      </c>
      <c r="AD249" s="207">
        <v>42.439999999999941</v>
      </c>
      <c r="AE249" s="173">
        <f t="shared" si="4"/>
        <v>3734719.9999999949</v>
      </c>
    </row>
    <row r="250" spans="1:31" s="30" customFormat="1" ht="14.25" customHeight="1">
      <c r="A250" s="24">
        <v>38019</v>
      </c>
      <c r="B250" s="24" t="s">
        <v>3977</v>
      </c>
      <c r="C250" s="25" t="s">
        <v>3964</v>
      </c>
      <c r="D250" s="24" t="s">
        <v>3725</v>
      </c>
      <c r="E250" s="191">
        <v>672.33</v>
      </c>
      <c r="F250" s="39">
        <v>683.71</v>
      </c>
      <c r="G250" s="192">
        <v>698.17</v>
      </c>
      <c r="H250" s="22">
        <v>11.379999999999995</v>
      </c>
      <c r="I250" s="20">
        <v>8.07000000000005</v>
      </c>
      <c r="J250" s="20">
        <v>1.4999999999998863</v>
      </c>
      <c r="K250" s="20">
        <v>2.9999999999972715E-2</v>
      </c>
      <c r="L250" s="20">
        <v>4.6700000000000728</v>
      </c>
      <c r="M250" s="20">
        <v>0.25999999999999091</v>
      </c>
      <c r="N250" s="20">
        <v>1.5900000000000318</v>
      </c>
      <c r="O250" s="27">
        <v>-1.6600000000000819</v>
      </c>
      <c r="P250" s="198">
        <v>0</v>
      </c>
      <c r="Q250" s="28">
        <f t="shared" si="24"/>
        <v>3505039.9999999986</v>
      </c>
      <c r="R250" s="28">
        <f t="shared" si="25"/>
        <v>4925360.0000000075</v>
      </c>
      <c r="S250" s="28">
        <f t="shared" si="28"/>
        <v>5057359.9999999972</v>
      </c>
      <c r="T250" s="28">
        <f t="shared" si="28"/>
        <v>5059999.9999999944</v>
      </c>
      <c r="U250" s="28">
        <f t="shared" si="28"/>
        <v>5470960.0000000009</v>
      </c>
      <c r="V250" s="28">
        <f t="shared" si="28"/>
        <v>5493840</v>
      </c>
      <c r="W250" s="28">
        <f t="shared" si="28"/>
        <v>5633760.0000000028</v>
      </c>
      <c r="X250" s="28">
        <f t="shared" si="28"/>
        <v>5487679.9999999953</v>
      </c>
      <c r="Y250" s="28">
        <f t="shared" si="28"/>
        <v>5487679.9999999953</v>
      </c>
      <c r="Z250" s="203">
        <f t="shared" si="26"/>
        <v>46121679.999999985</v>
      </c>
      <c r="AA250" s="35">
        <v>5.3111837178365029</v>
      </c>
      <c r="AB250" s="180">
        <v>5.4010819385153042</v>
      </c>
      <c r="AC250" s="36">
        <v>5.5153111363198288</v>
      </c>
      <c r="AD250" s="207">
        <v>25.839999999999922</v>
      </c>
      <c r="AE250" s="173">
        <f t="shared" si="4"/>
        <v>2273919.999999993</v>
      </c>
    </row>
    <row r="251" spans="1:31" s="30" customFormat="1" ht="14.25" customHeight="1">
      <c r="A251" s="24">
        <v>38022</v>
      </c>
      <c r="B251" s="24" t="s">
        <v>3978</v>
      </c>
      <c r="C251" s="25" t="s">
        <v>3964</v>
      </c>
      <c r="D251" s="24" t="s">
        <v>3725</v>
      </c>
      <c r="E251" s="191">
        <v>344.69</v>
      </c>
      <c r="F251" s="39">
        <v>359.92</v>
      </c>
      <c r="G251" s="192">
        <v>366.39</v>
      </c>
      <c r="H251" s="22">
        <v>15.230000000000018</v>
      </c>
      <c r="I251" s="20">
        <v>3.4399999999999977</v>
      </c>
      <c r="J251" s="20">
        <v>1.1800000000000068</v>
      </c>
      <c r="K251" s="20">
        <v>0.14999999999997726</v>
      </c>
      <c r="L251" s="20">
        <v>0.83000000000004093</v>
      </c>
      <c r="M251" s="20">
        <v>0.56999999999993634</v>
      </c>
      <c r="N251" s="20">
        <v>1.0000000000047748E-2</v>
      </c>
      <c r="O251" s="27">
        <v>0.29000000000002046</v>
      </c>
      <c r="P251" s="198">
        <v>0</v>
      </c>
      <c r="Q251" s="28">
        <f t="shared" si="24"/>
        <v>4690840.0000000056</v>
      </c>
      <c r="R251" s="28">
        <f t="shared" si="25"/>
        <v>5296280.0000000056</v>
      </c>
      <c r="S251" s="28">
        <f t="shared" si="28"/>
        <v>5400120.0000000065</v>
      </c>
      <c r="T251" s="28">
        <f t="shared" si="28"/>
        <v>5413320.0000000047</v>
      </c>
      <c r="U251" s="28">
        <f t="shared" si="28"/>
        <v>5486360.0000000084</v>
      </c>
      <c r="V251" s="28">
        <f t="shared" si="28"/>
        <v>5536520.0000000028</v>
      </c>
      <c r="W251" s="28">
        <f t="shared" si="28"/>
        <v>5537400.0000000075</v>
      </c>
      <c r="X251" s="28">
        <f t="shared" si="28"/>
        <v>5562920.0000000093</v>
      </c>
      <c r="Y251" s="28">
        <f t="shared" si="28"/>
        <v>5562920.0000000093</v>
      </c>
      <c r="Z251" s="203">
        <f t="shared" si="26"/>
        <v>48486680.00000006</v>
      </c>
      <c r="AA251" s="35">
        <v>8.2045410726909633</v>
      </c>
      <c r="AB251" s="180">
        <v>8.5670556815774503</v>
      </c>
      <c r="AC251" s="36">
        <v>8.721058933021677</v>
      </c>
      <c r="AD251" s="207">
        <v>21.699999999999989</v>
      </c>
      <c r="AE251" s="173">
        <f t="shared" si="4"/>
        <v>1909599.9999999991</v>
      </c>
    </row>
    <row r="252" spans="1:31" s="30" customFormat="1" ht="14.25" customHeight="1">
      <c r="A252" s="24">
        <v>38023</v>
      </c>
      <c r="B252" s="24" t="s">
        <v>3979</v>
      </c>
      <c r="C252" s="25" t="s">
        <v>3964</v>
      </c>
      <c r="D252" s="24" t="s">
        <v>3725</v>
      </c>
      <c r="E252" s="191">
        <v>270.04000000000002</v>
      </c>
      <c r="F252" s="39">
        <v>278.04000000000002</v>
      </c>
      <c r="G252" s="192">
        <v>290.46000000000004</v>
      </c>
      <c r="H252" s="22">
        <v>8</v>
      </c>
      <c r="I252" s="20">
        <v>6.1700000000000159</v>
      </c>
      <c r="J252" s="20">
        <v>0.47999999999996135</v>
      </c>
      <c r="K252" s="20">
        <v>1.3600000000000136</v>
      </c>
      <c r="L252" s="20">
        <v>2.0099999999999909</v>
      </c>
      <c r="M252" s="20">
        <v>0.93999999999999773</v>
      </c>
      <c r="N252" s="20">
        <v>0.56000000000000227</v>
      </c>
      <c r="O252" s="27">
        <v>0.86000000000001364</v>
      </c>
      <c r="P252" s="198">
        <v>4.0000000000020464E-2</v>
      </c>
      <c r="Q252" s="28">
        <f t="shared" si="24"/>
        <v>2464000</v>
      </c>
      <c r="R252" s="28">
        <f t="shared" si="25"/>
        <v>3549920.0000000028</v>
      </c>
      <c r="S252" s="28">
        <f t="shared" si="28"/>
        <v>3592159.9999999995</v>
      </c>
      <c r="T252" s="28">
        <f t="shared" si="28"/>
        <v>3711840.0000000009</v>
      </c>
      <c r="U252" s="28">
        <f t="shared" si="28"/>
        <v>3888720</v>
      </c>
      <c r="V252" s="28">
        <f t="shared" si="28"/>
        <v>3971440</v>
      </c>
      <c r="W252" s="28">
        <f t="shared" si="28"/>
        <v>4020720</v>
      </c>
      <c r="X252" s="28">
        <f t="shared" si="28"/>
        <v>4096400.0000000014</v>
      </c>
      <c r="Y252" s="28">
        <f t="shared" si="28"/>
        <v>4099920.0000000033</v>
      </c>
      <c r="Z252" s="203">
        <f t="shared" si="26"/>
        <v>33395120.000000007</v>
      </c>
      <c r="AA252" s="35">
        <v>6.6990322572642729</v>
      </c>
      <c r="AB252" s="180">
        <v>6.8974927003768265</v>
      </c>
      <c r="AC252" s="36">
        <v>7.2056025383090683</v>
      </c>
      <c r="AD252" s="207">
        <v>20.420000000000016</v>
      </c>
      <c r="AE252" s="173">
        <f t="shared" si="4"/>
        <v>1796960.0000000014</v>
      </c>
    </row>
    <row r="253" spans="1:31" s="30" customFormat="1" ht="14.25" customHeight="1">
      <c r="A253" s="24">
        <v>38025</v>
      </c>
      <c r="B253" s="24" t="s">
        <v>3980</v>
      </c>
      <c r="C253" s="25" t="s">
        <v>3964</v>
      </c>
      <c r="D253" s="24" t="s">
        <v>3725</v>
      </c>
      <c r="E253" s="191">
        <v>166.06</v>
      </c>
      <c r="F253" s="39">
        <v>168.91</v>
      </c>
      <c r="G253" s="192">
        <v>171.93</v>
      </c>
      <c r="H253" s="22">
        <v>2.8499999999999943</v>
      </c>
      <c r="I253" s="20">
        <v>1.1400000000000148</v>
      </c>
      <c r="J253" s="20">
        <v>0.62999999999999545</v>
      </c>
      <c r="K253" s="20">
        <v>0.16999999999998749</v>
      </c>
      <c r="L253" s="20">
        <v>0.62000000000000455</v>
      </c>
      <c r="M253" s="20">
        <v>0.11000000000001364</v>
      </c>
      <c r="N253" s="20">
        <v>9.0000000000003411E-2</v>
      </c>
      <c r="O253" s="27">
        <v>0.19999999999998863</v>
      </c>
      <c r="P253" s="198">
        <v>6.0000000000002274E-2</v>
      </c>
      <c r="Q253" s="28">
        <f t="shared" si="24"/>
        <v>877799.99999999825</v>
      </c>
      <c r="R253" s="28">
        <f t="shared" si="25"/>
        <v>1078440.0000000009</v>
      </c>
      <c r="S253" s="28">
        <f t="shared" si="28"/>
        <v>1133880.0000000005</v>
      </c>
      <c r="T253" s="28">
        <f t="shared" si="28"/>
        <v>1148839.9999999993</v>
      </c>
      <c r="U253" s="28">
        <f t="shared" si="28"/>
        <v>1203399.9999999998</v>
      </c>
      <c r="V253" s="28">
        <f t="shared" si="28"/>
        <v>1213080.0000000009</v>
      </c>
      <c r="W253" s="28">
        <f t="shared" si="28"/>
        <v>1221000.0000000012</v>
      </c>
      <c r="X253" s="28">
        <f t="shared" si="28"/>
        <v>1238600.0000000002</v>
      </c>
      <c r="Y253" s="28">
        <f t="shared" si="28"/>
        <v>1243880.0000000005</v>
      </c>
      <c r="Z253" s="203">
        <f t="shared" si="26"/>
        <v>10358920.000000002</v>
      </c>
      <c r="AA253" s="35">
        <v>6.243373512094986</v>
      </c>
      <c r="AB253" s="180">
        <v>6.350525231410117</v>
      </c>
      <c r="AC253" s="36">
        <v>6.4640684567896605</v>
      </c>
      <c r="AD253" s="207">
        <v>5.8700000000000045</v>
      </c>
      <c r="AE253" s="173">
        <f t="shared" si="4"/>
        <v>516560.00000000041</v>
      </c>
    </row>
    <row r="254" spans="1:31" s="30" customFormat="1" ht="14.25" customHeight="1">
      <c r="A254" s="24">
        <v>38027</v>
      </c>
      <c r="B254" s="24" t="s">
        <v>3981</v>
      </c>
      <c r="C254" s="25" t="s">
        <v>3964</v>
      </c>
      <c r="D254" s="24" t="s">
        <v>3725</v>
      </c>
      <c r="E254" s="191">
        <v>600.80000000000007</v>
      </c>
      <c r="F254" s="39">
        <v>650.21</v>
      </c>
      <c r="G254" s="192">
        <v>663.19</v>
      </c>
      <c r="H254" s="22">
        <v>49.409999999999968</v>
      </c>
      <c r="I254" s="20">
        <v>6.3599999999999</v>
      </c>
      <c r="J254" s="20">
        <v>-8.9999999999918145E-2</v>
      </c>
      <c r="K254" s="20">
        <v>-0.10000000000002274</v>
      </c>
      <c r="L254" s="20">
        <v>4.1299999999999955</v>
      </c>
      <c r="M254" s="20">
        <v>-5.999999999994543E-2</v>
      </c>
      <c r="N254" s="20">
        <v>0.34000000000003183</v>
      </c>
      <c r="O254" s="27">
        <v>0.94999999999993179</v>
      </c>
      <c r="P254" s="198">
        <v>1.4500000000000455</v>
      </c>
      <c r="Q254" s="28">
        <f t="shared" si="24"/>
        <v>15218279.999999989</v>
      </c>
      <c r="R254" s="28">
        <f t="shared" si="25"/>
        <v>16337639.999999972</v>
      </c>
      <c r="S254" s="28">
        <f t="shared" si="28"/>
        <v>16329719.99999998</v>
      </c>
      <c r="T254" s="28">
        <f t="shared" si="28"/>
        <v>16320919.999999978</v>
      </c>
      <c r="U254" s="28">
        <f t="shared" si="28"/>
        <v>16684359.999999978</v>
      </c>
      <c r="V254" s="28">
        <f t="shared" si="28"/>
        <v>16679079.999999983</v>
      </c>
      <c r="W254" s="28">
        <f t="shared" si="28"/>
        <v>16708999.999999987</v>
      </c>
      <c r="X254" s="28">
        <f t="shared" si="28"/>
        <v>16792599.999999981</v>
      </c>
      <c r="Y254" s="28">
        <f t="shared" si="28"/>
        <v>16920199.999999985</v>
      </c>
      <c r="Z254" s="203">
        <f t="shared" si="26"/>
        <v>147991799.99999982</v>
      </c>
      <c r="AA254" s="35">
        <v>5.1743367366712176</v>
      </c>
      <c r="AB254" s="180">
        <v>5.5998759812766172</v>
      </c>
      <c r="AC254" s="36">
        <v>5.7116650805475766</v>
      </c>
      <c r="AD254" s="207">
        <v>62.389999999999986</v>
      </c>
      <c r="AE254" s="173">
        <f t="shared" si="4"/>
        <v>5490319.9999999991</v>
      </c>
    </row>
    <row r="255" spans="1:31" s="30" customFormat="1" ht="14.25" customHeight="1">
      <c r="A255" s="24">
        <v>38028</v>
      </c>
      <c r="B255" s="24" t="s">
        <v>3982</v>
      </c>
      <c r="C255" s="25" t="s">
        <v>3964</v>
      </c>
      <c r="D255" s="24" t="s">
        <v>3725</v>
      </c>
      <c r="E255" s="191">
        <v>525.46</v>
      </c>
      <c r="F255" s="39">
        <v>559.94000000000005</v>
      </c>
      <c r="G255" s="192">
        <v>575.31000000000006</v>
      </c>
      <c r="H255" s="22">
        <v>34.480000000000018</v>
      </c>
      <c r="I255" s="20">
        <v>4.6499999999998636</v>
      </c>
      <c r="J255" s="20">
        <v>6.3400000000000318</v>
      </c>
      <c r="K255" s="20">
        <v>0.59000000000014552</v>
      </c>
      <c r="L255" s="20">
        <v>1.0199999999999818</v>
      </c>
      <c r="M255" s="20">
        <v>0.98999999999989541</v>
      </c>
      <c r="N255" s="20">
        <v>0.61000000000001364</v>
      </c>
      <c r="O255" s="27">
        <v>1.1699999999999591</v>
      </c>
      <c r="P255" s="198">
        <v>0</v>
      </c>
      <c r="Q255" s="28">
        <f t="shared" si="24"/>
        <v>10619840.000000004</v>
      </c>
      <c r="R255" s="28">
        <f t="shared" si="25"/>
        <v>11438239.99999998</v>
      </c>
      <c r="S255" s="28">
        <f t="shared" si="28"/>
        <v>11996159.999999981</v>
      </c>
      <c r="T255" s="28">
        <f t="shared" si="28"/>
        <v>12048079.999999994</v>
      </c>
      <c r="U255" s="28">
        <f t="shared" si="28"/>
        <v>12137839.999999993</v>
      </c>
      <c r="V255" s="28">
        <f t="shared" si="28"/>
        <v>12224959.999999983</v>
      </c>
      <c r="W255" s="28">
        <f t="shared" si="28"/>
        <v>12278639.999999985</v>
      </c>
      <c r="X255" s="28">
        <f t="shared" si="28"/>
        <v>12381599.999999981</v>
      </c>
      <c r="Y255" s="28">
        <f t="shared" si="28"/>
        <v>12381599.999999981</v>
      </c>
      <c r="Z255" s="203">
        <f t="shared" si="26"/>
        <v>107506959.9999999</v>
      </c>
      <c r="AA255" s="35">
        <v>10.296696772019072</v>
      </c>
      <c r="AB255" s="180">
        <v>10.972352587303236</v>
      </c>
      <c r="AC255" s="36">
        <v>11.27353674858275</v>
      </c>
      <c r="AD255" s="207">
        <v>49.850000000000023</v>
      </c>
      <c r="AE255" s="173">
        <f t="shared" si="4"/>
        <v>4386800.0000000019</v>
      </c>
    </row>
    <row r="256" spans="1:31" s="30" customFormat="1" ht="14.25" customHeight="1">
      <c r="A256" s="24">
        <v>38029</v>
      </c>
      <c r="B256" s="24" t="s">
        <v>3983</v>
      </c>
      <c r="C256" s="25" t="s">
        <v>3964</v>
      </c>
      <c r="D256" s="24" t="s">
        <v>3725</v>
      </c>
      <c r="E256" s="191">
        <v>587.12</v>
      </c>
      <c r="F256" s="39">
        <v>596.92999999999995</v>
      </c>
      <c r="G256" s="192">
        <v>608.36</v>
      </c>
      <c r="H256" s="22">
        <v>9.8099999999999454</v>
      </c>
      <c r="I256" s="20">
        <v>9.3600000000000136</v>
      </c>
      <c r="J256" s="20">
        <v>-0.17999999999994998</v>
      </c>
      <c r="K256" s="20">
        <v>-2.9999999999972715E-2</v>
      </c>
      <c r="L256" s="20">
        <v>0.33999999999991815</v>
      </c>
      <c r="M256" s="20">
        <v>0.46000000000003638</v>
      </c>
      <c r="N256" s="20">
        <v>1.3100000000000591</v>
      </c>
      <c r="O256" s="27">
        <v>9.0000000000031832E-2</v>
      </c>
      <c r="P256" s="198">
        <v>7.999999999992724E-2</v>
      </c>
      <c r="Q256" s="28">
        <f t="shared" si="24"/>
        <v>3021479.9999999832</v>
      </c>
      <c r="R256" s="28">
        <f t="shared" si="25"/>
        <v>4668839.9999999851</v>
      </c>
      <c r="S256" s="28">
        <f t="shared" si="28"/>
        <v>4652999.9999999898</v>
      </c>
      <c r="T256" s="28">
        <f t="shared" si="28"/>
        <v>4650359.9999999925</v>
      </c>
      <c r="U256" s="28">
        <f t="shared" si="28"/>
        <v>4680279.9999999851</v>
      </c>
      <c r="V256" s="28">
        <f t="shared" si="28"/>
        <v>4720759.9999999879</v>
      </c>
      <c r="W256" s="28">
        <f t="shared" si="28"/>
        <v>4836039.9999999935</v>
      </c>
      <c r="X256" s="28">
        <f t="shared" si="28"/>
        <v>4843959.9999999963</v>
      </c>
      <c r="Y256" s="28">
        <f t="shared" si="28"/>
        <v>4850999.9999999898</v>
      </c>
      <c r="Z256" s="203">
        <f t="shared" si="26"/>
        <v>40925719.999999903</v>
      </c>
      <c r="AA256" s="35">
        <v>5.2530241213943158</v>
      </c>
      <c r="AB256" s="180">
        <v>5.3407952186672381</v>
      </c>
      <c r="AC256" s="36">
        <v>5.4430606255815608</v>
      </c>
      <c r="AD256" s="207">
        <v>21.240000000000009</v>
      </c>
      <c r="AE256" s="173">
        <f t="shared" si="4"/>
        <v>1869120.0000000007</v>
      </c>
    </row>
    <row r="257" spans="1:31" s="30" customFormat="1" ht="14.25" customHeight="1">
      <c r="A257" s="24">
        <v>38030</v>
      </c>
      <c r="B257" s="24" t="s">
        <v>3984</v>
      </c>
      <c r="C257" s="25" t="s">
        <v>3964</v>
      </c>
      <c r="D257" s="24" t="s">
        <v>3725</v>
      </c>
      <c r="E257" s="191">
        <v>333.77</v>
      </c>
      <c r="F257" s="39">
        <v>351.89</v>
      </c>
      <c r="G257" s="192">
        <v>362.57000000000005</v>
      </c>
      <c r="H257" s="22">
        <v>18.120000000000005</v>
      </c>
      <c r="I257" s="20">
        <v>4.7400000000000091</v>
      </c>
      <c r="J257" s="20">
        <v>0.37000000000000455</v>
      </c>
      <c r="K257" s="20">
        <v>0.85000000000002274</v>
      </c>
      <c r="L257" s="20">
        <v>0.25999999999999091</v>
      </c>
      <c r="M257" s="20">
        <v>0</v>
      </c>
      <c r="N257" s="20">
        <v>0.88999999999998636</v>
      </c>
      <c r="O257" s="27">
        <v>1.2200000000000273</v>
      </c>
      <c r="P257" s="198">
        <v>2.3500000000000227</v>
      </c>
      <c r="Q257" s="28">
        <f t="shared" si="24"/>
        <v>5580960.0000000009</v>
      </c>
      <c r="R257" s="28">
        <f t="shared" si="25"/>
        <v>6415200.0000000028</v>
      </c>
      <c r="S257" s="28">
        <f t="shared" si="28"/>
        <v>6447760.0000000028</v>
      </c>
      <c r="T257" s="28">
        <f t="shared" si="28"/>
        <v>6522560.0000000047</v>
      </c>
      <c r="U257" s="28">
        <f t="shared" si="28"/>
        <v>6545440.0000000037</v>
      </c>
      <c r="V257" s="28">
        <f t="shared" si="28"/>
        <v>6545440.0000000037</v>
      </c>
      <c r="W257" s="28">
        <f t="shared" si="28"/>
        <v>6623760.0000000028</v>
      </c>
      <c r="X257" s="28">
        <f t="shared" si="28"/>
        <v>6731120.0000000056</v>
      </c>
      <c r="Y257" s="28">
        <f t="shared" si="28"/>
        <v>6937920.0000000075</v>
      </c>
      <c r="Z257" s="203">
        <f t="shared" si="26"/>
        <v>58350160.00000003</v>
      </c>
      <c r="AA257" s="35">
        <v>7.7556900698260725</v>
      </c>
      <c r="AB257" s="180">
        <v>8.1767378094828693</v>
      </c>
      <c r="AC257" s="36">
        <v>8.424905020273961</v>
      </c>
      <c r="AD257" s="207">
        <v>28.800000000000068</v>
      </c>
      <c r="AE257" s="173">
        <f t="shared" si="4"/>
        <v>2534400.0000000061</v>
      </c>
    </row>
    <row r="258" spans="1:31" s="30" customFormat="1" ht="14.25" customHeight="1">
      <c r="A258" s="24">
        <v>39001</v>
      </c>
      <c r="B258" s="24" t="s">
        <v>3985</v>
      </c>
      <c r="C258" s="25" t="s">
        <v>3986</v>
      </c>
      <c r="D258" s="24" t="s">
        <v>3725</v>
      </c>
      <c r="E258" s="191">
        <v>641.72</v>
      </c>
      <c r="F258" s="39">
        <v>822.68000000000006</v>
      </c>
      <c r="G258" s="192">
        <v>838.21999999999991</v>
      </c>
      <c r="H258" s="22">
        <v>180.96000000000004</v>
      </c>
      <c r="I258" s="20">
        <v>3.3099999999999454</v>
      </c>
      <c r="J258" s="20">
        <v>1.2200000000000273</v>
      </c>
      <c r="K258" s="20">
        <v>1.4500000000000455</v>
      </c>
      <c r="L258" s="20">
        <v>4.2599999999998772</v>
      </c>
      <c r="M258" s="20">
        <v>0.22000000000002728</v>
      </c>
      <c r="N258" s="20">
        <v>1.5299999999999727</v>
      </c>
      <c r="O258" s="27">
        <v>2.8700000000001182</v>
      </c>
      <c r="P258" s="198">
        <v>0.67999999999983629</v>
      </c>
      <c r="Q258" s="28">
        <f t="shared" si="24"/>
        <v>55735680.000000007</v>
      </c>
      <c r="R258" s="28">
        <f t="shared" si="25"/>
        <v>56318240</v>
      </c>
      <c r="S258" s="28">
        <f t="shared" si="28"/>
        <v>56425600</v>
      </c>
      <c r="T258" s="28">
        <f t="shared" si="28"/>
        <v>56553200.000000007</v>
      </c>
      <c r="U258" s="28">
        <f t="shared" si="28"/>
        <v>56928080</v>
      </c>
      <c r="V258" s="28">
        <f t="shared" si="28"/>
        <v>56947440</v>
      </c>
      <c r="W258" s="28">
        <f t="shared" si="28"/>
        <v>57082080</v>
      </c>
      <c r="X258" s="28">
        <f t="shared" si="28"/>
        <v>57334640.000000007</v>
      </c>
      <c r="Y258" s="28">
        <f t="shared" si="28"/>
        <v>57394479.999999993</v>
      </c>
      <c r="Z258" s="203">
        <f t="shared" si="26"/>
        <v>510719440</v>
      </c>
      <c r="AA258" s="35">
        <v>6.0127184192206116</v>
      </c>
      <c r="AB258" s="180">
        <v>7.7082577901957423</v>
      </c>
      <c r="AC258" s="36">
        <v>7.8538627958597198</v>
      </c>
      <c r="AD258" s="207">
        <v>196.49999999999989</v>
      </c>
      <c r="AE258" s="173">
        <f t="shared" ref="AE258:AE321" si="29">AD258*88000</f>
        <v>17291999.999999989</v>
      </c>
    </row>
    <row r="259" spans="1:31" s="30" customFormat="1" ht="14.25" customHeight="1">
      <c r="A259" s="24">
        <v>39002</v>
      </c>
      <c r="B259" s="24" t="s">
        <v>3987</v>
      </c>
      <c r="C259" s="25" t="s">
        <v>3986</v>
      </c>
      <c r="D259" s="24" t="s">
        <v>3725</v>
      </c>
      <c r="E259" s="191">
        <v>752.02</v>
      </c>
      <c r="F259" s="39">
        <v>792.68999999999994</v>
      </c>
      <c r="G259" s="192">
        <v>807.32</v>
      </c>
      <c r="H259" s="22">
        <v>40.669999999999959</v>
      </c>
      <c r="I259" s="20">
        <v>6.7400000000001228</v>
      </c>
      <c r="J259" s="20">
        <v>0.41999999999995907</v>
      </c>
      <c r="K259" s="20">
        <v>0.39999999999997726</v>
      </c>
      <c r="L259" s="20">
        <v>1.3500000000000227</v>
      </c>
      <c r="M259" s="20">
        <v>0.40999999999996817</v>
      </c>
      <c r="N259" s="20">
        <v>-0.12999999999988177</v>
      </c>
      <c r="O259" s="27">
        <v>4.6699999999999591</v>
      </c>
      <c r="P259" s="198">
        <v>0.76999999999998181</v>
      </c>
      <c r="Q259" s="28">
        <f t="shared" si="24"/>
        <v>12526359.999999987</v>
      </c>
      <c r="R259" s="28">
        <f t="shared" si="25"/>
        <v>13712600.000000009</v>
      </c>
      <c r="S259" s="28">
        <f t="shared" si="28"/>
        <v>13749560.000000006</v>
      </c>
      <c r="T259" s="28">
        <f t="shared" si="28"/>
        <v>13784760.000000004</v>
      </c>
      <c r="U259" s="28">
        <f t="shared" si="28"/>
        <v>13903560.000000006</v>
      </c>
      <c r="V259" s="28">
        <f t="shared" si="28"/>
        <v>13939640.000000002</v>
      </c>
      <c r="W259" s="28">
        <f t="shared" si="28"/>
        <v>13928200.000000013</v>
      </c>
      <c r="X259" s="28">
        <f t="shared" si="28"/>
        <v>14339160.000000009</v>
      </c>
      <c r="Y259" s="28">
        <f t="shared" si="28"/>
        <v>14406920.000000007</v>
      </c>
      <c r="Z259" s="203">
        <f t="shared" si="26"/>
        <v>124290760.00000003</v>
      </c>
      <c r="AA259" s="35">
        <v>9.4559217392397734</v>
      </c>
      <c r="AB259" s="180">
        <v>9.9673075230419084</v>
      </c>
      <c r="AC259" s="36">
        <v>10.151265576079165</v>
      </c>
      <c r="AD259" s="207">
        <v>55.300000000000061</v>
      </c>
      <c r="AE259" s="173">
        <f t="shared" si="29"/>
        <v>4866400.0000000056</v>
      </c>
    </row>
    <row r="260" spans="1:31" s="30" customFormat="1" ht="14.25" customHeight="1">
      <c r="A260" s="24">
        <v>39003</v>
      </c>
      <c r="B260" s="24" t="s">
        <v>3988</v>
      </c>
      <c r="C260" s="25" t="s">
        <v>3986</v>
      </c>
      <c r="D260" s="24" t="s">
        <v>3725</v>
      </c>
      <c r="E260" s="191">
        <v>103.22</v>
      </c>
      <c r="F260" s="39">
        <v>115.51</v>
      </c>
      <c r="G260" s="192">
        <v>118.56</v>
      </c>
      <c r="H260" s="22">
        <v>12.290000000000006</v>
      </c>
      <c r="I260" s="20">
        <v>1.269999999999996</v>
      </c>
      <c r="J260" s="20">
        <v>0.45999999999999375</v>
      </c>
      <c r="K260" s="20">
        <v>0</v>
      </c>
      <c r="L260" s="20">
        <v>1.1099999999999994</v>
      </c>
      <c r="M260" s="20">
        <v>0</v>
      </c>
      <c r="N260" s="20">
        <v>0</v>
      </c>
      <c r="O260" s="27">
        <v>0.20999999999999375</v>
      </c>
      <c r="P260" s="198">
        <v>0</v>
      </c>
      <c r="Q260" s="28">
        <f t="shared" si="24"/>
        <v>3785320.0000000014</v>
      </c>
      <c r="R260" s="28">
        <f t="shared" si="25"/>
        <v>4008840.0000000009</v>
      </c>
      <c r="S260" s="28">
        <f t="shared" si="28"/>
        <v>4049320.0000000005</v>
      </c>
      <c r="T260" s="28">
        <f t="shared" si="28"/>
        <v>4049320.0000000005</v>
      </c>
      <c r="U260" s="28">
        <f t="shared" si="28"/>
        <v>4147000.0000000005</v>
      </c>
      <c r="V260" s="28">
        <f t="shared" si="28"/>
        <v>4147000.0000000005</v>
      </c>
      <c r="W260" s="28">
        <f t="shared" si="28"/>
        <v>4147000.0000000005</v>
      </c>
      <c r="X260" s="28">
        <f t="shared" si="28"/>
        <v>4165480</v>
      </c>
      <c r="Y260" s="28">
        <f t="shared" si="28"/>
        <v>4165480</v>
      </c>
      <c r="Z260" s="203">
        <f t="shared" si="26"/>
        <v>36664760</v>
      </c>
      <c r="AA260" s="35">
        <v>10.371784565916398</v>
      </c>
      <c r="AB260" s="180">
        <v>11.606712218649518</v>
      </c>
      <c r="AC260" s="36">
        <v>11.913183279742764</v>
      </c>
      <c r="AD260" s="207">
        <v>15.340000000000003</v>
      </c>
      <c r="AE260" s="173">
        <f t="shared" si="29"/>
        <v>1349920.0000000002</v>
      </c>
    </row>
    <row r="261" spans="1:31" s="30" customFormat="1" ht="14.25" customHeight="1">
      <c r="A261" s="24">
        <v>39004</v>
      </c>
      <c r="B261" s="24" t="s">
        <v>3989</v>
      </c>
      <c r="C261" s="25" t="s">
        <v>3986</v>
      </c>
      <c r="D261" s="24" t="s">
        <v>3725</v>
      </c>
      <c r="E261" s="191">
        <v>704</v>
      </c>
      <c r="F261" s="39">
        <v>725.05</v>
      </c>
      <c r="G261" s="192">
        <v>734.16000000000008</v>
      </c>
      <c r="H261" s="22">
        <v>21.049999999999955</v>
      </c>
      <c r="I261" s="20">
        <v>4.5800000000001546</v>
      </c>
      <c r="J261" s="20">
        <v>-0.11000000000001364</v>
      </c>
      <c r="K261" s="20">
        <v>0.57999999999992724</v>
      </c>
      <c r="L261" s="20">
        <v>0.33999999999991815</v>
      </c>
      <c r="M261" s="20">
        <v>-9.9999999998772182E-3</v>
      </c>
      <c r="N261" s="20">
        <v>3.4199999999999591</v>
      </c>
      <c r="O261" s="27">
        <v>0.23000000000001819</v>
      </c>
      <c r="P261" s="198">
        <v>8.0000000000040927E-2</v>
      </c>
      <c r="Q261" s="28">
        <f t="shared" si="24"/>
        <v>6483399.999999987</v>
      </c>
      <c r="R261" s="28">
        <f t="shared" si="25"/>
        <v>7289480.000000014</v>
      </c>
      <c r="S261" s="28">
        <f t="shared" si="28"/>
        <v>7279800.000000013</v>
      </c>
      <c r="T261" s="28">
        <f t="shared" si="28"/>
        <v>7330840.0000000065</v>
      </c>
      <c r="U261" s="28">
        <f t="shared" si="28"/>
        <v>7360759.9999999991</v>
      </c>
      <c r="V261" s="28">
        <f t="shared" si="28"/>
        <v>7359880.0000000102</v>
      </c>
      <c r="W261" s="28">
        <f t="shared" si="28"/>
        <v>7660840.0000000065</v>
      </c>
      <c r="X261" s="28">
        <f t="shared" si="28"/>
        <v>7681080.0000000084</v>
      </c>
      <c r="Y261" s="28">
        <f t="shared" si="28"/>
        <v>7688120.0000000121</v>
      </c>
      <c r="Z261" s="203">
        <f t="shared" si="26"/>
        <v>66134200.00000006</v>
      </c>
      <c r="AA261" s="35">
        <v>3.6242814501656153</v>
      </c>
      <c r="AB261" s="180">
        <v>3.7326495247763907</v>
      </c>
      <c r="AC261" s="36">
        <v>3.7795489622920284</v>
      </c>
      <c r="AD261" s="207">
        <v>30.160000000000078</v>
      </c>
      <c r="AE261" s="173">
        <f t="shared" si="29"/>
        <v>2654080.000000007</v>
      </c>
    </row>
    <row r="262" spans="1:31" s="30" customFormat="1" ht="14.25" customHeight="1">
      <c r="A262" s="24">
        <v>39005</v>
      </c>
      <c r="B262" s="24" t="s">
        <v>3990</v>
      </c>
      <c r="C262" s="25" t="s">
        <v>3986</v>
      </c>
      <c r="D262" s="24" t="s">
        <v>3725</v>
      </c>
      <c r="E262" s="191">
        <v>302.13</v>
      </c>
      <c r="F262" s="39">
        <v>304.02999999999997</v>
      </c>
      <c r="G262" s="192">
        <v>305.58</v>
      </c>
      <c r="H262" s="22">
        <v>1.8999999999999773</v>
      </c>
      <c r="I262" s="20">
        <v>-5.999999999994543E-2</v>
      </c>
      <c r="J262" s="20">
        <v>0.22999999999996135</v>
      </c>
      <c r="K262" s="20">
        <v>-0.18999999999999773</v>
      </c>
      <c r="L262" s="20">
        <v>6.9999999999993179E-2</v>
      </c>
      <c r="M262" s="20">
        <v>0.56999999999999318</v>
      </c>
      <c r="N262" s="20">
        <v>0.67000000000007276</v>
      </c>
      <c r="O262" s="27">
        <v>0.25999999999993406</v>
      </c>
      <c r="P262" s="198">
        <v>0</v>
      </c>
      <c r="Q262" s="28">
        <f t="shared" si="24"/>
        <v>585199.9999999929</v>
      </c>
      <c r="R262" s="28">
        <f t="shared" si="25"/>
        <v>574640.00000000256</v>
      </c>
      <c r="S262" s="28">
        <f t="shared" si="28"/>
        <v>594879.99999999919</v>
      </c>
      <c r="T262" s="28">
        <f t="shared" si="28"/>
        <v>578159.99999999942</v>
      </c>
      <c r="U262" s="28">
        <f t="shared" si="28"/>
        <v>584319.99999999884</v>
      </c>
      <c r="V262" s="28">
        <f t="shared" si="28"/>
        <v>634479.99999999825</v>
      </c>
      <c r="W262" s="28">
        <f t="shared" si="28"/>
        <v>693440.00000000466</v>
      </c>
      <c r="X262" s="28">
        <f t="shared" si="28"/>
        <v>716319.99999999884</v>
      </c>
      <c r="Y262" s="28">
        <f t="shared" si="28"/>
        <v>716319.99999999884</v>
      </c>
      <c r="Z262" s="203">
        <f t="shared" si="26"/>
        <v>5677759.9999999935</v>
      </c>
      <c r="AA262" s="35">
        <v>3.5800998915767588</v>
      </c>
      <c r="AB262" s="180">
        <v>3.6026140073348616</v>
      </c>
      <c r="AC262" s="36">
        <v>3.6209807859796301</v>
      </c>
      <c r="AD262" s="207">
        <v>3.4499999999999886</v>
      </c>
      <c r="AE262" s="173">
        <f t="shared" si="29"/>
        <v>303599.99999999901</v>
      </c>
    </row>
    <row r="263" spans="1:31" s="30" customFormat="1" ht="14.25" customHeight="1">
      <c r="A263" s="24">
        <v>39006</v>
      </c>
      <c r="B263" s="24" t="s">
        <v>3991</v>
      </c>
      <c r="C263" s="25" t="s">
        <v>3986</v>
      </c>
      <c r="D263" s="24" t="s">
        <v>3725</v>
      </c>
      <c r="E263" s="191">
        <v>350.04</v>
      </c>
      <c r="F263" s="39">
        <v>379.65000000000003</v>
      </c>
      <c r="G263" s="192">
        <v>400.22</v>
      </c>
      <c r="H263" s="22">
        <v>29.610000000000014</v>
      </c>
      <c r="I263" s="20">
        <v>1.5400000000000205</v>
      </c>
      <c r="J263" s="20">
        <v>0.20999999999992269</v>
      </c>
      <c r="K263" s="20">
        <v>1.3100000000000591</v>
      </c>
      <c r="L263" s="20">
        <v>0.53999999999996362</v>
      </c>
      <c r="M263" s="20">
        <v>0.30000000000001137</v>
      </c>
      <c r="N263" s="20">
        <v>3.1800000000000068</v>
      </c>
      <c r="O263" s="27">
        <v>0.56999999999999318</v>
      </c>
      <c r="P263" s="198">
        <v>12.920000000000016</v>
      </c>
      <c r="Q263" s="28">
        <f t="shared" si="24"/>
        <v>9119880.0000000037</v>
      </c>
      <c r="R263" s="28">
        <f t="shared" si="25"/>
        <v>9390920.0000000075</v>
      </c>
      <c r="S263" s="28">
        <f t="shared" si="28"/>
        <v>9409400</v>
      </c>
      <c r="T263" s="28">
        <f t="shared" si="28"/>
        <v>9524680.0000000056</v>
      </c>
      <c r="U263" s="28">
        <f t="shared" si="28"/>
        <v>9572200.0000000019</v>
      </c>
      <c r="V263" s="28">
        <f t="shared" ref="V263:Y263" si="30">U263+(M263*88000)</f>
        <v>9598600.0000000037</v>
      </c>
      <c r="W263" s="28">
        <f t="shared" si="30"/>
        <v>9878440.0000000037</v>
      </c>
      <c r="X263" s="28">
        <f t="shared" si="30"/>
        <v>9928600.0000000037</v>
      </c>
      <c r="Y263" s="28">
        <f t="shared" si="30"/>
        <v>11065560.000000006</v>
      </c>
      <c r="Z263" s="203">
        <f t="shared" si="26"/>
        <v>87488280.000000015</v>
      </c>
      <c r="AA263" s="35">
        <v>10.817158379094986</v>
      </c>
      <c r="AB263" s="180">
        <v>11.732185403449352</v>
      </c>
      <c r="AC263" s="36">
        <v>12.36785260679178</v>
      </c>
      <c r="AD263" s="207">
        <v>50.180000000000014</v>
      </c>
      <c r="AE263" s="173">
        <f t="shared" si="29"/>
        <v>4415840.0000000009</v>
      </c>
    </row>
    <row r="264" spans="1:31" s="30" customFormat="1" ht="14.25" customHeight="1">
      <c r="A264" s="24">
        <v>39007</v>
      </c>
      <c r="B264" s="24" t="s">
        <v>3992</v>
      </c>
      <c r="C264" s="25" t="s">
        <v>3986</v>
      </c>
      <c r="D264" s="24" t="s">
        <v>3725</v>
      </c>
      <c r="E264" s="191">
        <v>1222.3</v>
      </c>
      <c r="F264" s="39">
        <v>1248.22</v>
      </c>
      <c r="G264" s="192">
        <v>1288.1000000000001</v>
      </c>
      <c r="H264" s="22">
        <v>25.920000000000073</v>
      </c>
      <c r="I264" s="20">
        <v>10.960000000000036</v>
      </c>
      <c r="J264" s="20">
        <v>1.6199999999998909</v>
      </c>
      <c r="K264" s="20">
        <v>1.1800000000000637</v>
      </c>
      <c r="L264" s="20">
        <v>3.9700000000000273</v>
      </c>
      <c r="M264" s="20">
        <v>2.6900000000000546</v>
      </c>
      <c r="N264" s="20">
        <v>7.25</v>
      </c>
      <c r="O264" s="27">
        <v>4.3099999999999454</v>
      </c>
      <c r="P264" s="198">
        <v>7.9000000000000909</v>
      </c>
      <c r="Q264" s="28">
        <f t="shared" si="24"/>
        <v>7983360.0000000214</v>
      </c>
      <c r="R264" s="28">
        <f t="shared" si="25"/>
        <v>9912320.0000000279</v>
      </c>
      <c r="S264" s="28">
        <f t="shared" ref="S264:Y300" si="31">R264+(J264*88000)</f>
        <v>10054880.000000019</v>
      </c>
      <c r="T264" s="28">
        <f t="shared" si="31"/>
        <v>10158720.000000024</v>
      </c>
      <c r="U264" s="28">
        <f t="shared" si="31"/>
        <v>10508080.000000026</v>
      </c>
      <c r="V264" s="28">
        <f t="shared" si="31"/>
        <v>10744800.000000032</v>
      </c>
      <c r="W264" s="28">
        <f t="shared" si="31"/>
        <v>11382800.000000032</v>
      </c>
      <c r="X264" s="28">
        <f t="shared" si="31"/>
        <v>11762080.000000026</v>
      </c>
      <c r="Y264" s="28">
        <f t="shared" si="31"/>
        <v>12457280.000000034</v>
      </c>
      <c r="Z264" s="203">
        <f t="shared" si="26"/>
        <v>94964320.000000238</v>
      </c>
      <c r="AA264" s="35">
        <v>14.870444762922066</v>
      </c>
      <c r="AB264" s="180">
        <v>15.185786273398168</v>
      </c>
      <c r="AC264" s="36">
        <v>15.670964492448594</v>
      </c>
      <c r="AD264" s="207">
        <v>65.800000000000182</v>
      </c>
      <c r="AE264" s="173">
        <f t="shared" si="29"/>
        <v>5790400.0000000158</v>
      </c>
    </row>
    <row r="265" spans="1:31" s="30" customFormat="1" ht="14.25" customHeight="1">
      <c r="A265" s="24">
        <v>39008</v>
      </c>
      <c r="B265" s="24" t="s">
        <v>3993</v>
      </c>
      <c r="C265" s="25" t="s">
        <v>3986</v>
      </c>
      <c r="D265" s="24" t="s">
        <v>3725</v>
      </c>
      <c r="E265" s="191">
        <v>561.13</v>
      </c>
      <c r="F265" s="39">
        <v>612.01</v>
      </c>
      <c r="G265" s="192">
        <v>639.78</v>
      </c>
      <c r="H265" s="22">
        <v>50.879999999999995</v>
      </c>
      <c r="I265" s="20">
        <v>15.009999999999991</v>
      </c>
      <c r="J265" s="20">
        <v>1.0200000000000955</v>
      </c>
      <c r="K265" s="20">
        <v>1.529999999999859</v>
      </c>
      <c r="L265" s="20">
        <v>0.94000000000016826</v>
      </c>
      <c r="M265" s="20">
        <v>1.2499999999998863</v>
      </c>
      <c r="N265" s="20">
        <v>3.0299999999999727</v>
      </c>
      <c r="O265" s="27">
        <v>3.5199999999999818</v>
      </c>
      <c r="P265" s="198">
        <v>1.4700000000000273</v>
      </c>
      <c r="Q265" s="28">
        <f t="shared" si="24"/>
        <v>15671039.999999998</v>
      </c>
      <c r="R265" s="28">
        <f t="shared" si="25"/>
        <v>18312799.999999996</v>
      </c>
      <c r="S265" s="28">
        <f t="shared" si="31"/>
        <v>18402560.000000004</v>
      </c>
      <c r="T265" s="28">
        <f t="shared" si="31"/>
        <v>18537199.999999993</v>
      </c>
      <c r="U265" s="28">
        <f t="shared" si="31"/>
        <v>18619920.000000007</v>
      </c>
      <c r="V265" s="28">
        <f t="shared" si="31"/>
        <v>18729919.999999996</v>
      </c>
      <c r="W265" s="28">
        <f t="shared" si="31"/>
        <v>18996559.999999993</v>
      </c>
      <c r="X265" s="28">
        <f t="shared" si="31"/>
        <v>19306319.999999993</v>
      </c>
      <c r="Y265" s="28">
        <f t="shared" si="31"/>
        <v>19435679.999999996</v>
      </c>
      <c r="Z265" s="203">
        <f t="shared" si="26"/>
        <v>166012000</v>
      </c>
      <c r="AA265" s="35">
        <v>9.3251238076245553</v>
      </c>
      <c r="AB265" s="180">
        <v>10.170671718682486</v>
      </c>
      <c r="AC265" s="36">
        <v>10.632166716522086</v>
      </c>
      <c r="AD265" s="207">
        <v>78.649999999999977</v>
      </c>
      <c r="AE265" s="173">
        <f t="shared" si="29"/>
        <v>6921199.9999999981</v>
      </c>
    </row>
    <row r="266" spans="1:31" s="30" customFormat="1" ht="14.25" customHeight="1">
      <c r="A266" s="24">
        <v>39009</v>
      </c>
      <c r="B266" s="24" t="s">
        <v>3994</v>
      </c>
      <c r="C266" s="25" t="s">
        <v>3986</v>
      </c>
      <c r="D266" s="24" t="s">
        <v>3725</v>
      </c>
      <c r="E266" s="191">
        <v>434.55</v>
      </c>
      <c r="F266" s="39">
        <v>481</v>
      </c>
      <c r="G266" s="192">
        <v>501.67</v>
      </c>
      <c r="H266" s="22">
        <v>46.449999999999989</v>
      </c>
      <c r="I266" s="20">
        <v>6.4200000000000159</v>
      </c>
      <c r="J266" s="20">
        <v>0.73000000000001819</v>
      </c>
      <c r="K266" s="20">
        <v>2.089999999999975</v>
      </c>
      <c r="L266" s="20">
        <v>1.8500000000000227</v>
      </c>
      <c r="M266" s="20">
        <v>4.1999999999999886</v>
      </c>
      <c r="N266" s="20">
        <v>2.1899999999999977</v>
      </c>
      <c r="O266" s="27">
        <v>1.9799999999999613</v>
      </c>
      <c r="P266" s="198">
        <v>1.2100000000000364</v>
      </c>
      <c r="Q266" s="28">
        <f t="shared" si="24"/>
        <v>14306599.999999998</v>
      </c>
      <c r="R266" s="28">
        <f t="shared" si="25"/>
        <v>15436520</v>
      </c>
      <c r="S266" s="28">
        <f t="shared" si="31"/>
        <v>15500760.000000002</v>
      </c>
      <c r="T266" s="28">
        <f t="shared" si="31"/>
        <v>15684680</v>
      </c>
      <c r="U266" s="28">
        <f t="shared" si="31"/>
        <v>15847480.000000002</v>
      </c>
      <c r="V266" s="28">
        <f t="shared" si="31"/>
        <v>16217080</v>
      </c>
      <c r="W266" s="28">
        <f t="shared" si="31"/>
        <v>16409800</v>
      </c>
      <c r="X266" s="28">
        <f t="shared" si="31"/>
        <v>16584039.999999996</v>
      </c>
      <c r="Y266" s="28">
        <f t="shared" si="31"/>
        <v>16690520</v>
      </c>
      <c r="Z266" s="203">
        <f t="shared" si="26"/>
        <v>142677480</v>
      </c>
      <c r="AA266" s="35">
        <v>12.3734677316021</v>
      </c>
      <c r="AB266" s="180">
        <v>13.696094762169164</v>
      </c>
      <c r="AC266" s="36">
        <v>14.284656672219137</v>
      </c>
      <c r="AD266" s="207">
        <v>67.12</v>
      </c>
      <c r="AE266" s="173">
        <f t="shared" si="29"/>
        <v>5906560</v>
      </c>
    </row>
    <row r="267" spans="1:31" s="30" customFormat="1" ht="14.25" customHeight="1">
      <c r="A267" s="24">
        <v>39010</v>
      </c>
      <c r="B267" s="24" t="s">
        <v>3995</v>
      </c>
      <c r="C267" s="25" t="s">
        <v>3986</v>
      </c>
      <c r="D267" s="24" t="s">
        <v>3725</v>
      </c>
      <c r="E267" s="191">
        <v>2268.7600000000002</v>
      </c>
      <c r="F267" s="39">
        <v>2410.9100000000003</v>
      </c>
      <c r="G267" s="192">
        <v>2488.3599999999997</v>
      </c>
      <c r="H267" s="22">
        <v>142.15000000000009</v>
      </c>
      <c r="I267" s="20">
        <v>28.9399999999996</v>
      </c>
      <c r="J267" s="20">
        <v>2.6000000000003638</v>
      </c>
      <c r="K267" s="20">
        <v>3.6199999999998909</v>
      </c>
      <c r="L267" s="20">
        <v>6.4800000000000182</v>
      </c>
      <c r="M267" s="20">
        <v>5.0900000000001455</v>
      </c>
      <c r="N267" s="20">
        <v>10.449999999999818</v>
      </c>
      <c r="O267" s="27">
        <v>15.299999999999727</v>
      </c>
      <c r="P267" s="198">
        <v>4.9699999999997999</v>
      </c>
      <c r="Q267" s="28">
        <f t="shared" si="24"/>
        <v>43782200.00000003</v>
      </c>
      <c r="R267" s="28">
        <f t="shared" si="25"/>
        <v>48875639.999999955</v>
      </c>
      <c r="S267" s="28">
        <f t="shared" si="31"/>
        <v>49104439.999999985</v>
      </c>
      <c r="T267" s="28">
        <f t="shared" si="31"/>
        <v>49422999.999999978</v>
      </c>
      <c r="U267" s="28">
        <f t="shared" si="31"/>
        <v>49993239.999999978</v>
      </c>
      <c r="V267" s="28">
        <f t="shared" si="31"/>
        <v>50441159.999999993</v>
      </c>
      <c r="W267" s="28">
        <f t="shared" si="31"/>
        <v>51360759.999999978</v>
      </c>
      <c r="X267" s="28">
        <f t="shared" si="31"/>
        <v>52707159.999999955</v>
      </c>
      <c r="Y267" s="28">
        <f t="shared" si="31"/>
        <v>53144519.99999994</v>
      </c>
      <c r="Z267" s="203">
        <f t="shared" si="26"/>
        <v>448832119.99999976</v>
      </c>
      <c r="AA267" s="35">
        <v>10.520712089665054</v>
      </c>
      <c r="AB267" s="180">
        <v>11.179891211099623</v>
      </c>
      <c r="AC267" s="36">
        <v>11.539042973006811</v>
      </c>
      <c r="AD267" s="207">
        <v>219.59999999999945</v>
      </c>
      <c r="AE267" s="173">
        <f t="shared" si="29"/>
        <v>19324799.999999952</v>
      </c>
    </row>
    <row r="268" spans="1:31" s="30" customFormat="1" ht="14.25" customHeight="1">
      <c r="A268" s="24">
        <v>39011</v>
      </c>
      <c r="B268" s="24" t="s">
        <v>3996</v>
      </c>
      <c r="C268" s="25" t="s">
        <v>3986</v>
      </c>
      <c r="D268" s="24" t="s">
        <v>3725</v>
      </c>
      <c r="E268" s="191">
        <v>283.52</v>
      </c>
      <c r="F268" s="39">
        <v>302.94</v>
      </c>
      <c r="G268" s="192">
        <v>309.77000000000004</v>
      </c>
      <c r="H268" s="22">
        <v>19.420000000000016</v>
      </c>
      <c r="I268" s="20">
        <v>1.5</v>
      </c>
      <c r="J268" s="20">
        <v>7.9999999999984084E-2</v>
      </c>
      <c r="K268" s="20">
        <v>0.18000000000000682</v>
      </c>
      <c r="L268" s="20">
        <v>0.11000000000001364</v>
      </c>
      <c r="M268" s="20">
        <v>0.32999999999998408</v>
      </c>
      <c r="N268" s="20">
        <v>0.88999999999998636</v>
      </c>
      <c r="O268" s="27">
        <v>3.6200000000000614</v>
      </c>
      <c r="P268" s="198">
        <v>0.12000000000000455</v>
      </c>
      <c r="Q268" s="28">
        <f t="shared" si="24"/>
        <v>5981360.0000000056</v>
      </c>
      <c r="R268" s="28">
        <f t="shared" si="25"/>
        <v>6245360.0000000056</v>
      </c>
      <c r="S268" s="28">
        <f t="shared" si="31"/>
        <v>6252400.0000000037</v>
      </c>
      <c r="T268" s="28">
        <f t="shared" si="31"/>
        <v>6268240.0000000047</v>
      </c>
      <c r="U268" s="28">
        <f t="shared" si="31"/>
        <v>6277920.0000000056</v>
      </c>
      <c r="V268" s="28">
        <f t="shared" si="31"/>
        <v>6306960.0000000037</v>
      </c>
      <c r="W268" s="28">
        <f t="shared" si="31"/>
        <v>6385280.0000000028</v>
      </c>
      <c r="X268" s="28">
        <f t="shared" si="31"/>
        <v>6703840.0000000084</v>
      </c>
      <c r="Y268" s="28">
        <f t="shared" si="31"/>
        <v>6714400.0000000084</v>
      </c>
      <c r="Z268" s="203">
        <f t="shared" si="26"/>
        <v>57135760.000000045</v>
      </c>
      <c r="AA268" s="35">
        <v>11.555407019159833</v>
      </c>
      <c r="AB268" s="180">
        <v>12.346906752201892</v>
      </c>
      <c r="AC268" s="36">
        <v>12.625276637715658</v>
      </c>
      <c r="AD268" s="207">
        <v>26.250000000000057</v>
      </c>
      <c r="AE268" s="173">
        <f t="shared" si="29"/>
        <v>2310000.0000000051</v>
      </c>
    </row>
    <row r="269" spans="1:31" s="30" customFormat="1" ht="14.25" customHeight="1">
      <c r="A269" s="24">
        <v>39012</v>
      </c>
      <c r="B269" s="24" t="s">
        <v>3997</v>
      </c>
      <c r="C269" s="25" t="s">
        <v>3986</v>
      </c>
      <c r="D269" s="24" t="s">
        <v>3725</v>
      </c>
      <c r="E269" s="191">
        <v>1389.4499999999998</v>
      </c>
      <c r="F269" s="39">
        <v>1510.79</v>
      </c>
      <c r="G269" s="192">
        <v>1553.74</v>
      </c>
      <c r="H269" s="22">
        <v>121.34000000000015</v>
      </c>
      <c r="I269" s="20">
        <v>19.680000000000064</v>
      </c>
      <c r="J269" s="20">
        <v>4.3199999999999363</v>
      </c>
      <c r="K269" s="20">
        <v>0.92000000000007276</v>
      </c>
      <c r="L269" s="20">
        <v>0.34999999999990905</v>
      </c>
      <c r="M269" s="20">
        <v>3.7599999999999909</v>
      </c>
      <c r="N269" s="20">
        <v>2.2200000000002547</v>
      </c>
      <c r="O269" s="27">
        <v>10.149999999999864</v>
      </c>
      <c r="P269" s="198">
        <v>1.5499999999999545</v>
      </c>
      <c r="Q269" s="28">
        <f t="shared" si="24"/>
        <v>37372720.000000045</v>
      </c>
      <c r="R269" s="28">
        <f t="shared" si="25"/>
        <v>40836400.00000006</v>
      </c>
      <c r="S269" s="28">
        <f t="shared" si="31"/>
        <v>41216560.000000052</v>
      </c>
      <c r="T269" s="28">
        <f t="shared" si="31"/>
        <v>41297520.00000006</v>
      </c>
      <c r="U269" s="28">
        <f t="shared" si="31"/>
        <v>41328320.000000052</v>
      </c>
      <c r="V269" s="28">
        <f t="shared" si="31"/>
        <v>41659200.000000052</v>
      </c>
      <c r="W269" s="28">
        <f t="shared" si="31"/>
        <v>41854560.000000075</v>
      </c>
      <c r="X269" s="28">
        <f t="shared" si="31"/>
        <v>42747760.00000006</v>
      </c>
      <c r="Y269" s="28">
        <f t="shared" si="31"/>
        <v>42884160.000000052</v>
      </c>
      <c r="Z269" s="203">
        <f t="shared" si="26"/>
        <v>371197200.00000054</v>
      </c>
      <c r="AA269" s="35">
        <v>11.875874483002654</v>
      </c>
      <c r="AB269" s="180">
        <v>12.912988887815743</v>
      </c>
      <c r="AC269" s="36">
        <v>13.280090121429739</v>
      </c>
      <c r="AD269" s="207">
        <v>164.29000000000019</v>
      </c>
      <c r="AE269" s="173">
        <f t="shared" si="29"/>
        <v>14457520.000000017</v>
      </c>
    </row>
    <row r="270" spans="1:31" s="30" customFormat="1" ht="14.25" customHeight="1">
      <c r="A270" s="24">
        <v>39013</v>
      </c>
      <c r="B270" s="24" t="s">
        <v>3998</v>
      </c>
      <c r="C270" s="25" t="s">
        <v>3986</v>
      </c>
      <c r="D270" s="24" t="s">
        <v>3725</v>
      </c>
      <c r="E270" s="191">
        <v>412.08</v>
      </c>
      <c r="F270" s="39">
        <v>442.91</v>
      </c>
      <c r="G270" s="192">
        <v>452.48</v>
      </c>
      <c r="H270" s="22">
        <v>30.830000000000041</v>
      </c>
      <c r="I270" s="20">
        <v>2.089999999999975</v>
      </c>
      <c r="J270" s="20">
        <v>1.7699999999999818</v>
      </c>
      <c r="K270" s="20">
        <v>-2.9999999999972715E-2</v>
      </c>
      <c r="L270" s="20">
        <v>0.86000000000001364</v>
      </c>
      <c r="M270" s="20">
        <v>0.67999999999994998</v>
      </c>
      <c r="N270" s="20">
        <v>3.0000000000029559E-2</v>
      </c>
      <c r="O270" s="27">
        <v>3.4300000000000068</v>
      </c>
      <c r="P270" s="198">
        <v>0.74000000000000909</v>
      </c>
      <c r="Q270" s="28">
        <f t="shared" si="24"/>
        <v>9495640.0000000112</v>
      </c>
      <c r="R270" s="28">
        <f t="shared" si="25"/>
        <v>9863480.0000000075</v>
      </c>
      <c r="S270" s="28">
        <f t="shared" si="31"/>
        <v>10019240.000000006</v>
      </c>
      <c r="T270" s="28">
        <f t="shared" si="31"/>
        <v>10016600.000000007</v>
      </c>
      <c r="U270" s="28">
        <f t="shared" si="31"/>
        <v>10092280.000000009</v>
      </c>
      <c r="V270" s="28">
        <f t="shared" si="31"/>
        <v>10152120.000000006</v>
      </c>
      <c r="W270" s="28">
        <f t="shared" si="31"/>
        <v>10154760.000000007</v>
      </c>
      <c r="X270" s="28">
        <f t="shared" si="31"/>
        <v>10456600.000000007</v>
      </c>
      <c r="Y270" s="28">
        <f t="shared" si="31"/>
        <v>10521720.000000007</v>
      </c>
      <c r="Z270" s="203">
        <f t="shared" si="26"/>
        <v>90772440.00000006</v>
      </c>
      <c r="AA270" s="35">
        <v>11.068314773331615</v>
      </c>
      <c r="AB270" s="180">
        <v>11.896397049738656</v>
      </c>
      <c r="AC270" s="36">
        <v>12.153443672677852</v>
      </c>
      <c r="AD270" s="207">
        <v>40.400000000000034</v>
      </c>
      <c r="AE270" s="173">
        <f t="shared" si="29"/>
        <v>3555200.0000000028</v>
      </c>
    </row>
    <row r="271" spans="1:31" s="30" customFormat="1" ht="14.25" customHeight="1">
      <c r="A271" s="24">
        <v>39014</v>
      </c>
      <c r="B271" s="24" t="s">
        <v>3999</v>
      </c>
      <c r="C271" s="25" t="s">
        <v>3986</v>
      </c>
      <c r="D271" s="24" t="s">
        <v>3725</v>
      </c>
      <c r="E271" s="191">
        <v>6678.34</v>
      </c>
      <c r="F271" s="39">
        <v>6851.55</v>
      </c>
      <c r="G271" s="192">
        <v>7130.17</v>
      </c>
      <c r="H271" s="22">
        <v>173.21000000000004</v>
      </c>
      <c r="I271" s="20">
        <v>52.75</v>
      </c>
      <c r="J271" s="20">
        <v>9.5500000000001819</v>
      </c>
      <c r="K271" s="20">
        <v>12.609999999999673</v>
      </c>
      <c r="L271" s="20">
        <v>16.570000000000618</v>
      </c>
      <c r="M271" s="20">
        <v>41.649999999999636</v>
      </c>
      <c r="N271" s="20">
        <v>57.149999999999636</v>
      </c>
      <c r="O271" s="27">
        <v>68.659999999999854</v>
      </c>
      <c r="P271" s="198">
        <v>19.680000000000291</v>
      </c>
      <c r="Q271" s="28">
        <f t="shared" si="24"/>
        <v>53348680.000000007</v>
      </c>
      <c r="R271" s="28">
        <f t="shared" si="25"/>
        <v>62632680.000000007</v>
      </c>
      <c r="S271" s="28">
        <f t="shared" si="31"/>
        <v>63473080.000000022</v>
      </c>
      <c r="T271" s="28">
        <f t="shared" si="31"/>
        <v>64582759.999999993</v>
      </c>
      <c r="U271" s="28">
        <f t="shared" si="31"/>
        <v>66040920.000000045</v>
      </c>
      <c r="V271" s="28">
        <f t="shared" si="31"/>
        <v>69706120.000000015</v>
      </c>
      <c r="W271" s="28">
        <f t="shared" si="31"/>
        <v>74735319.999999985</v>
      </c>
      <c r="X271" s="28">
        <f t="shared" si="31"/>
        <v>80777399.99999997</v>
      </c>
      <c r="Y271" s="28">
        <f t="shared" si="31"/>
        <v>82509240</v>
      </c>
      <c r="Z271" s="203">
        <f t="shared" si="26"/>
        <v>617806200</v>
      </c>
      <c r="AA271" s="35">
        <v>10.222605103939834</v>
      </c>
      <c r="AB271" s="180">
        <v>10.487739468176068</v>
      </c>
      <c r="AC271" s="36">
        <v>10.914226025323462</v>
      </c>
      <c r="AD271" s="207">
        <v>451.82999999999993</v>
      </c>
      <c r="AE271" s="173">
        <f t="shared" si="29"/>
        <v>39761039.999999993</v>
      </c>
    </row>
    <row r="272" spans="1:31" s="30" customFormat="1" ht="14.25" customHeight="1">
      <c r="A272" s="24">
        <v>39015</v>
      </c>
      <c r="B272" s="24" t="s">
        <v>4000</v>
      </c>
      <c r="C272" s="25" t="s">
        <v>3986</v>
      </c>
      <c r="D272" s="24" t="s">
        <v>3725</v>
      </c>
      <c r="E272" s="191">
        <v>285.53000000000003</v>
      </c>
      <c r="F272" s="39">
        <v>296.72000000000003</v>
      </c>
      <c r="G272" s="192">
        <v>304.58000000000004</v>
      </c>
      <c r="H272" s="22">
        <v>11.189999999999998</v>
      </c>
      <c r="I272" s="20">
        <v>1.1599999999999682</v>
      </c>
      <c r="J272" s="20">
        <v>0.33999999999997499</v>
      </c>
      <c r="K272" s="20">
        <v>0.36000000000007049</v>
      </c>
      <c r="L272" s="20">
        <v>0.84999999999996589</v>
      </c>
      <c r="M272" s="20">
        <v>0.16000000000002501</v>
      </c>
      <c r="N272" s="20">
        <v>2.8799999999999386</v>
      </c>
      <c r="O272" s="27">
        <v>1.7500000000000568</v>
      </c>
      <c r="P272" s="198">
        <v>0.36000000000001364</v>
      </c>
      <c r="Q272" s="28">
        <f t="shared" si="24"/>
        <v>3446519.9999999995</v>
      </c>
      <c r="R272" s="28">
        <f t="shared" si="25"/>
        <v>3650679.9999999939</v>
      </c>
      <c r="S272" s="28">
        <f t="shared" si="31"/>
        <v>3680599.9999999916</v>
      </c>
      <c r="T272" s="28">
        <f t="shared" si="31"/>
        <v>3712279.9999999977</v>
      </c>
      <c r="U272" s="28">
        <f t="shared" si="31"/>
        <v>3787079.9999999949</v>
      </c>
      <c r="V272" s="28">
        <f t="shared" si="31"/>
        <v>3801159.9999999972</v>
      </c>
      <c r="W272" s="28">
        <f t="shared" si="31"/>
        <v>4054599.9999999916</v>
      </c>
      <c r="X272" s="28">
        <f t="shared" si="31"/>
        <v>4208599.9999999963</v>
      </c>
      <c r="Y272" s="28">
        <f t="shared" si="31"/>
        <v>4240279.9999999972</v>
      </c>
      <c r="Z272" s="203">
        <f t="shared" si="26"/>
        <v>34581799.999999963</v>
      </c>
      <c r="AA272" s="35">
        <v>6.4536471141327949</v>
      </c>
      <c r="AB272" s="180">
        <v>6.7065673369014895</v>
      </c>
      <c r="AC272" s="36">
        <v>6.8842217561116748</v>
      </c>
      <c r="AD272" s="207">
        <v>19.050000000000011</v>
      </c>
      <c r="AE272" s="173">
        <f t="shared" si="29"/>
        <v>1676400.0000000009</v>
      </c>
    </row>
    <row r="273" spans="1:31" s="30" customFormat="1" ht="14.25" customHeight="1">
      <c r="A273" s="24">
        <v>39016</v>
      </c>
      <c r="B273" s="24" t="s">
        <v>4001</v>
      </c>
      <c r="C273" s="25" t="s">
        <v>3986</v>
      </c>
      <c r="D273" s="24" t="s">
        <v>3725</v>
      </c>
      <c r="E273" s="191">
        <v>555.96</v>
      </c>
      <c r="F273" s="39">
        <v>592.96</v>
      </c>
      <c r="G273" s="192">
        <v>624.70999999999992</v>
      </c>
      <c r="H273" s="22">
        <v>37</v>
      </c>
      <c r="I273" s="20">
        <v>31.029999999999973</v>
      </c>
      <c r="J273" s="20">
        <v>0.93000000000006366</v>
      </c>
      <c r="K273" s="20">
        <v>1.2499999999998863</v>
      </c>
      <c r="L273" s="20">
        <v>0.37999999999999545</v>
      </c>
      <c r="M273" s="20">
        <v>-5.779999999999859</v>
      </c>
      <c r="N273" s="20">
        <v>0.83999999999991815</v>
      </c>
      <c r="O273" s="27">
        <v>4.17999999999995</v>
      </c>
      <c r="P273" s="198">
        <v>-1.0800000000000409</v>
      </c>
      <c r="Q273" s="28">
        <f t="shared" si="24"/>
        <v>11396000.000000002</v>
      </c>
      <c r="R273" s="28">
        <f t="shared" si="25"/>
        <v>16857279.999999996</v>
      </c>
      <c r="S273" s="28">
        <f t="shared" si="31"/>
        <v>16939120.000000004</v>
      </c>
      <c r="T273" s="28">
        <f t="shared" si="31"/>
        <v>17049119.999999993</v>
      </c>
      <c r="U273" s="28">
        <f t="shared" si="31"/>
        <v>17082559.999999993</v>
      </c>
      <c r="V273" s="28">
        <f t="shared" si="31"/>
        <v>16573920.000000006</v>
      </c>
      <c r="W273" s="28">
        <f t="shared" si="31"/>
        <v>16647839.999999998</v>
      </c>
      <c r="X273" s="28">
        <f t="shared" si="31"/>
        <v>17015679.999999993</v>
      </c>
      <c r="Y273" s="28">
        <f t="shared" si="31"/>
        <v>16920639.999999989</v>
      </c>
      <c r="Z273" s="203">
        <f t="shared" si="26"/>
        <v>146482159.99999997</v>
      </c>
      <c r="AA273" s="35">
        <v>12.026867705753192</v>
      </c>
      <c r="AB273" s="180">
        <v>12.827274398883755</v>
      </c>
      <c r="AC273" s="36">
        <v>13.51410987204309</v>
      </c>
      <c r="AD273" s="207">
        <v>68.749999999999886</v>
      </c>
      <c r="AE273" s="173">
        <f t="shared" si="29"/>
        <v>6049999.9999999898</v>
      </c>
    </row>
    <row r="274" spans="1:31" s="30" customFormat="1" ht="14.25" customHeight="1">
      <c r="A274" s="24">
        <v>39017</v>
      </c>
      <c r="B274" s="24" t="s">
        <v>4002</v>
      </c>
      <c r="C274" s="25" t="s">
        <v>3986</v>
      </c>
      <c r="D274" s="24" t="s">
        <v>3725</v>
      </c>
      <c r="E274" s="191">
        <v>136.16</v>
      </c>
      <c r="F274" s="39">
        <v>146.66</v>
      </c>
      <c r="G274" s="192">
        <v>150.61000000000001</v>
      </c>
      <c r="H274" s="22">
        <v>10.5</v>
      </c>
      <c r="I274" s="20">
        <v>1.6999999999999886</v>
      </c>
      <c r="J274" s="20">
        <v>0.35000000000002274</v>
      </c>
      <c r="K274" s="20">
        <v>0</v>
      </c>
      <c r="L274" s="20">
        <v>0.71000000000000796</v>
      </c>
      <c r="M274" s="20">
        <v>0.55000000000001137</v>
      </c>
      <c r="N274" s="20">
        <v>0.38999999999995794</v>
      </c>
      <c r="O274" s="27">
        <v>4.0000000000020464E-2</v>
      </c>
      <c r="P274" s="198">
        <v>0.21000000000000796</v>
      </c>
      <c r="Q274" s="28">
        <f t="shared" si="24"/>
        <v>3234000</v>
      </c>
      <c r="R274" s="28">
        <f t="shared" si="25"/>
        <v>3533199.9999999981</v>
      </c>
      <c r="S274" s="28">
        <f t="shared" si="31"/>
        <v>3564000</v>
      </c>
      <c r="T274" s="28">
        <f t="shared" si="31"/>
        <v>3564000</v>
      </c>
      <c r="U274" s="28">
        <f t="shared" si="31"/>
        <v>3626480.0000000009</v>
      </c>
      <c r="V274" s="28">
        <f t="shared" si="31"/>
        <v>3674880.0000000019</v>
      </c>
      <c r="W274" s="28">
        <f t="shared" si="31"/>
        <v>3709199.9999999981</v>
      </c>
      <c r="X274" s="28">
        <f t="shared" si="31"/>
        <v>3712720</v>
      </c>
      <c r="Y274" s="28">
        <f t="shared" si="31"/>
        <v>3731200.0000000009</v>
      </c>
      <c r="Z274" s="203">
        <f t="shared" si="26"/>
        <v>32349680</v>
      </c>
      <c r="AA274" s="35">
        <v>14.537223877091273</v>
      </c>
      <c r="AB274" s="180">
        <v>15.658264202513264</v>
      </c>
      <c r="AC274" s="36">
        <v>16.079988896362494</v>
      </c>
      <c r="AD274" s="207">
        <v>14.450000000000015</v>
      </c>
      <c r="AE274" s="173">
        <f t="shared" si="29"/>
        <v>1271600.0000000014</v>
      </c>
    </row>
    <row r="275" spans="1:31" s="30" customFormat="1" ht="14.25" customHeight="1">
      <c r="A275" s="24">
        <v>39018</v>
      </c>
      <c r="B275" s="24" t="s">
        <v>4003</v>
      </c>
      <c r="C275" s="25" t="s">
        <v>3986</v>
      </c>
      <c r="D275" s="24" t="s">
        <v>3725</v>
      </c>
      <c r="E275" s="191">
        <v>244.44</v>
      </c>
      <c r="F275" s="39">
        <v>256.75</v>
      </c>
      <c r="G275" s="192">
        <v>260.2</v>
      </c>
      <c r="H275" s="22">
        <v>12.310000000000002</v>
      </c>
      <c r="I275" s="20">
        <v>0.12000000000000455</v>
      </c>
      <c r="J275" s="20">
        <v>0.43000000000000682</v>
      </c>
      <c r="K275" s="20">
        <v>0.43000000000000682</v>
      </c>
      <c r="L275" s="20">
        <v>0.37000000000000455</v>
      </c>
      <c r="M275" s="20">
        <v>0.14999999999997726</v>
      </c>
      <c r="N275" s="20">
        <v>1.1200000000000045</v>
      </c>
      <c r="O275" s="27">
        <v>0.32999999999998408</v>
      </c>
      <c r="P275" s="198">
        <v>0.5</v>
      </c>
      <c r="Q275" s="28">
        <f t="shared" si="24"/>
        <v>3791480.0000000009</v>
      </c>
      <c r="R275" s="28">
        <f t="shared" si="25"/>
        <v>3812600.0000000019</v>
      </c>
      <c r="S275" s="28">
        <f t="shared" si="31"/>
        <v>3850440.0000000023</v>
      </c>
      <c r="T275" s="28">
        <f t="shared" si="31"/>
        <v>3888280.0000000028</v>
      </c>
      <c r="U275" s="28">
        <f t="shared" si="31"/>
        <v>3920840.0000000033</v>
      </c>
      <c r="V275" s="28">
        <f t="shared" si="31"/>
        <v>3934040.0000000014</v>
      </c>
      <c r="W275" s="28">
        <f t="shared" si="31"/>
        <v>4032600.0000000019</v>
      </c>
      <c r="X275" s="28">
        <f t="shared" si="31"/>
        <v>4061640.0000000005</v>
      </c>
      <c r="Y275" s="28">
        <f t="shared" si="31"/>
        <v>4105640.0000000005</v>
      </c>
      <c r="Z275" s="203">
        <f t="shared" si="26"/>
        <v>35397560.000000015</v>
      </c>
      <c r="AA275" s="35">
        <v>9.3923989348825945</v>
      </c>
      <c r="AB275" s="180">
        <v>9.8654002067219189</v>
      </c>
      <c r="AC275" s="36">
        <v>9.9979635201131209</v>
      </c>
      <c r="AD275" s="207">
        <v>15.759999999999993</v>
      </c>
      <c r="AE275" s="173">
        <f t="shared" si="29"/>
        <v>1386879.9999999993</v>
      </c>
    </row>
    <row r="276" spans="1:31" s="30" customFormat="1" ht="14.25" customHeight="1">
      <c r="A276" s="24">
        <v>40001</v>
      </c>
      <c r="B276" s="24" t="s">
        <v>4004</v>
      </c>
      <c r="C276" s="25" t="s">
        <v>4005</v>
      </c>
      <c r="D276" s="24" t="s">
        <v>3725</v>
      </c>
      <c r="E276" s="191">
        <v>559.87</v>
      </c>
      <c r="F276" s="39">
        <v>570.01</v>
      </c>
      <c r="G276" s="192">
        <v>579.15</v>
      </c>
      <c r="H276" s="22">
        <v>10.139999999999986</v>
      </c>
      <c r="I276" s="20">
        <v>4.7899999999999636</v>
      </c>
      <c r="J276" s="20">
        <v>8.0000000000154614E-2</v>
      </c>
      <c r="K276" s="20">
        <v>2.2299999999999045</v>
      </c>
      <c r="L276" s="20">
        <v>0.71000000000003638</v>
      </c>
      <c r="M276" s="20">
        <v>0.45000000000004547</v>
      </c>
      <c r="N276" s="20">
        <v>3.9999999999849933E-2</v>
      </c>
      <c r="O276" s="27">
        <v>0.47000000000002728</v>
      </c>
      <c r="P276" s="198">
        <v>0.37000000000000455</v>
      </c>
      <c r="Q276" s="28">
        <f t="shared" si="24"/>
        <v>3123119.9999999958</v>
      </c>
      <c r="R276" s="28">
        <f t="shared" si="25"/>
        <v>3966159.9999999893</v>
      </c>
      <c r="S276" s="28">
        <f t="shared" si="31"/>
        <v>3973200.0000000028</v>
      </c>
      <c r="T276" s="28">
        <f t="shared" si="31"/>
        <v>4169439.9999999944</v>
      </c>
      <c r="U276" s="28">
        <f t="shared" si="31"/>
        <v>4231919.9999999972</v>
      </c>
      <c r="V276" s="28">
        <f t="shared" si="31"/>
        <v>4271520.0000000009</v>
      </c>
      <c r="W276" s="28">
        <f t="shared" si="31"/>
        <v>4275039.9999999879</v>
      </c>
      <c r="X276" s="28">
        <f t="shared" si="31"/>
        <v>4316399.9999999907</v>
      </c>
      <c r="Y276" s="28">
        <f t="shared" si="31"/>
        <v>4348959.9999999907</v>
      </c>
      <c r="Z276" s="203">
        <f t="shared" si="26"/>
        <v>36675759.999999955</v>
      </c>
      <c r="AA276" s="35">
        <v>2.3990915615927668</v>
      </c>
      <c r="AB276" s="180">
        <v>2.4425423420142049</v>
      </c>
      <c r="AC276" s="36">
        <v>2.4817080356090711</v>
      </c>
      <c r="AD276" s="207">
        <v>19.279999999999973</v>
      </c>
      <c r="AE276" s="173">
        <f t="shared" si="29"/>
        <v>1696639.9999999977</v>
      </c>
    </row>
    <row r="277" spans="1:31" s="30" customFormat="1" ht="14.25" customHeight="1">
      <c r="A277" s="24">
        <v>40003</v>
      </c>
      <c r="B277" s="24" t="s">
        <v>4006</v>
      </c>
      <c r="C277" s="25" t="s">
        <v>4005</v>
      </c>
      <c r="D277" s="24" t="s">
        <v>3725</v>
      </c>
      <c r="E277" s="191">
        <v>571.64</v>
      </c>
      <c r="F277" s="39">
        <v>596.63</v>
      </c>
      <c r="G277" s="192">
        <v>604.99</v>
      </c>
      <c r="H277" s="22">
        <v>24.990000000000009</v>
      </c>
      <c r="I277" s="20">
        <v>3.4600000000000364</v>
      </c>
      <c r="J277" s="20">
        <v>1.999999999998181E-2</v>
      </c>
      <c r="K277" s="20">
        <v>0.94000000000005457</v>
      </c>
      <c r="L277" s="20">
        <v>0.25999999999999091</v>
      </c>
      <c r="M277" s="20">
        <v>1.07000000000005</v>
      </c>
      <c r="N277" s="20">
        <v>0.61999999999989086</v>
      </c>
      <c r="O277" s="27">
        <v>1.2899999999999636</v>
      </c>
      <c r="P277" s="198">
        <v>0.70000000000004547</v>
      </c>
      <c r="Q277" s="28">
        <f t="shared" si="24"/>
        <v>7696920.0000000037</v>
      </c>
      <c r="R277" s="28">
        <f t="shared" si="25"/>
        <v>8305880.0000000102</v>
      </c>
      <c r="S277" s="28">
        <f t="shared" si="31"/>
        <v>8307640.0000000084</v>
      </c>
      <c r="T277" s="28">
        <f t="shared" si="31"/>
        <v>8390360.000000013</v>
      </c>
      <c r="U277" s="28">
        <f t="shared" si="31"/>
        <v>8413240.000000013</v>
      </c>
      <c r="V277" s="28">
        <f t="shared" si="31"/>
        <v>8507400.0000000168</v>
      </c>
      <c r="W277" s="28">
        <f t="shared" si="31"/>
        <v>8561960.0000000075</v>
      </c>
      <c r="X277" s="28">
        <f t="shared" si="31"/>
        <v>8675480.0000000037</v>
      </c>
      <c r="Y277" s="28">
        <f t="shared" si="31"/>
        <v>8737080.0000000075</v>
      </c>
      <c r="Z277" s="203">
        <f t="shared" si="26"/>
        <v>75595960.000000089</v>
      </c>
      <c r="AA277" s="35">
        <v>9.9922389019794284</v>
      </c>
      <c r="AB277" s="180">
        <v>10.429062864893966</v>
      </c>
      <c r="AC277" s="36">
        <v>10.575195251047049</v>
      </c>
      <c r="AD277" s="207">
        <v>33.350000000000023</v>
      </c>
      <c r="AE277" s="173">
        <f t="shared" si="29"/>
        <v>2934800.0000000019</v>
      </c>
    </row>
    <row r="278" spans="1:31" s="30" customFormat="1" ht="14.25" customHeight="1">
      <c r="A278" s="24">
        <v>40004</v>
      </c>
      <c r="B278" s="24" t="s">
        <v>4007</v>
      </c>
      <c r="C278" s="25" t="s">
        <v>4005</v>
      </c>
      <c r="D278" s="24" t="s">
        <v>3725</v>
      </c>
      <c r="E278" s="191">
        <v>229.18</v>
      </c>
      <c r="F278" s="39">
        <v>236.24</v>
      </c>
      <c r="G278" s="192">
        <v>235.75</v>
      </c>
      <c r="H278" s="22">
        <v>7.0600000000000023</v>
      </c>
      <c r="I278" s="20">
        <v>-3.2800000000000011</v>
      </c>
      <c r="J278" s="20">
        <v>0.53000000000000114</v>
      </c>
      <c r="K278" s="20">
        <v>2.0000000000010232E-2</v>
      </c>
      <c r="L278" s="20">
        <v>0.91999999999995907</v>
      </c>
      <c r="M278" s="20">
        <v>3.0000000000029559E-2</v>
      </c>
      <c r="N278" s="20">
        <v>0.16999999999998749</v>
      </c>
      <c r="O278" s="27">
        <v>0.11000000000001364</v>
      </c>
      <c r="P278" s="198">
        <v>1.0099999999999909</v>
      </c>
      <c r="Q278" s="28">
        <f t="shared" si="24"/>
        <v>2174480.0000000005</v>
      </c>
      <c r="R278" s="28">
        <f t="shared" si="25"/>
        <v>1597200.0000000002</v>
      </c>
      <c r="S278" s="28">
        <f t="shared" si="31"/>
        <v>1643840.0000000002</v>
      </c>
      <c r="T278" s="28">
        <f t="shared" si="31"/>
        <v>1645600.0000000012</v>
      </c>
      <c r="U278" s="28">
        <f t="shared" si="31"/>
        <v>1726559.9999999977</v>
      </c>
      <c r="V278" s="28">
        <f t="shared" si="31"/>
        <v>1729200.0000000002</v>
      </c>
      <c r="W278" s="28">
        <f t="shared" si="31"/>
        <v>1744159.9999999991</v>
      </c>
      <c r="X278" s="28">
        <f t="shared" si="31"/>
        <v>1753840.0000000002</v>
      </c>
      <c r="Y278" s="28">
        <f t="shared" si="31"/>
        <v>1842719.9999999995</v>
      </c>
      <c r="Z278" s="203">
        <f t="shared" si="26"/>
        <v>15857600</v>
      </c>
      <c r="AA278" s="35">
        <v>7.5881386909649571</v>
      </c>
      <c r="AB278" s="180">
        <v>7.8218949487457961</v>
      </c>
      <c r="AC278" s="36">
        <v>7.8056710724975495</v>
      </c>
      <c r="AD278" s="207">
        <v>6.5699999999999932</v>
      </c>
      <c r="AE278" s="173">
        <f t="shared" si="29"/>
        <v>578159.99999999942</v>
      </c>
    </row>
    <row r="279" spans="1:31" s="30" customFormat="1" ht="14.25" customHeight="1">
      <c r="A279" s="24">
        <v>40005</v>
      </c>
      <c r="B279" s="24" t="s">
        <v>4008</v>
      </c>
      <c r="C279" s="25" t="s">
        <v>4005</v>
      </c>
      <c r="D279" s="24" t="s">
        <v>3725</v>
      </c>
      <c r="E279" s="191">
        <v>272.89</v>
      </c>
      <c r="F279" s="39">
        <v>278.65999999999997</v>
      </c>
      <c r="G279" s="192">
        <v>278.16000000000003</v>
      </c>
      <c r="H279" s="22">
        <v>5.7699999999999818</v>
      </c>
      <c r="I279" s="20">
        <v>-1.7399999999999523</v>
      </c>
      <c r="J279" s="20">
        <v>-0.18999999999999773</v>
      </c>
      <c r="K279" s="20">
        <v>0.42999999999994998</v>
      </c>
      <c r="L279" s="20">
        <v>0.16000000000008185</v>
      </c>
      <c r="M279" s="20">
        <v>0.38999999999992951</v>
      </c>
      <c r="N279" s="20">
        <v>0.26999999999998181</v>
      </c>
      <c r="O279" s="27">
        <v>0</v>
      </c>
      <c r="P279" s="198">
        <v>0.18000000000000682</v>
      </c>
      <c r="Q279" s="28">
        <f t="shared" si="24"/>
        <v>1777159.9999999946</v>
      </c>
      <c r="R279" s="28">
        <f t="shared" si="25"/>
        <v>1470920.000000003</v>
      </c>
      <c r="S279" s="28">
        <f t="shared" si="31"/>
        <v>1454200.0000000033</v>
      </c>
      <c r="T279" s="28">
        <f t="shared" si="31"/>
        <v>1492039.9999999988</v>
      </c>
      <c r="U279" s="28">
        <f t="shared" si="31"/>
        <v>1506120.0000000061</v>
      </c>
      <c r="V279" s="28">
        <f t="shared" si="31"/>
        <v>1540439.9999999998</v>
      </c>
      <c r="W279" s="28">
        <f t="shared" si="31"/>
        <v>1564199.9999999981</v>
      </c>
      <c r="X279" s="28">
        <f t="shared" si="31"/>
        <v>1564199.9999999981</v>
      </c>
      <c r="Y279" s="28">
        <f t="shared" si="31"/>
        <v>1580039.9999999988</v>
      </c>
      <c r="Z279" s="203">
        <f t="shared" si="26"/>
        <v>13949320</v>
      </c>
      <c r="AA279" s="35">
        <v>7.0101212494862297</v>
      </c>
      <c r="AB279" s="180">
        <v>7.1583436087135217</v>
      </c>
      <c r="AC279" s="36">
        <v>7.1454993834771896</v>
      </c>
      <c r="AD279" s="207">
        <v>5.2700000000000387</v>
      </c>
      <c r="AE279" s="173">
        <f t="shared" si="29"/>
        <v>463760.00000000338</v>
      </c>
    </row>
    <row r="280" spans="1:31" s="30" customFormat="1" ht="14.25" customHeight="1">
      <c r="A280" s="24">
        <v>40007</v>
      </c>
      <c r="B280" s="24" t="s">
        <v>4009</v>
      </c>
      <c r="C280" s="25" t="s">
        <v>4005</v>
      </c>
      <c r="D280" s="24" t="s">
        <v>3725</v>
      </c>
      <c r="E280" s="191">
        <v>3339.78</v>
      </c>
      <c r="F280" s="39">
        <v>3477.46</v>
      </c>
      <c r="G280" s="192">
        <v>3595.26</v>
      </c>
      <c r="H280" s="22">
        <v>137.67999999999984</v>
      </c>
      <c r="I280" s="20">
        <v>29.039999999999964</v>
      </c>
      <c r="J280" s="20">
        <v>7.430000000000291</v>
      </c>
      <c r="K280" s="20">
        <v>15.769999999999527</v>
      </c>
      <c r="L280" s="20">
        <v>7.7600000000002183</v>
      </c>
      <c r="M280" s="20">
        <v>9.3299999999999272</v>
      </c>
      <c r="N280" s="20">
        <v>10.909999999999854</v>
      </c>
      <c r="O280" s="27">
        <v>24.770000000000437</v>
      </c>
      <c r="P280" s="198">
        <v>12.789999999999964</v>
      </c>
      <c r="Q280" s="28">
        <f t="shared" si="24"/>
        <v>42405439.999999955</v>
      </c>
      <c r="R280" s="28">
        <f t="shared" si="25"/>
        <v>47516479.999999948</v>
      </c>
      <c r="S280" s="28">
        <f t="shared" si="31"/>
        <v>48170319.99999997</v>
      </c>
      <c r="T280" s="28">
        <f t="shared" si="31"/>
        <v>49558079.999999925</v>
      </c>
      <c r="U280" s="28">
        <f t="shared" si="31"/>
        <v>50240959.999999948</v>
      </c>
      <c r="V280" s="28">
        <f t="shared" si="31"/>
        <v>51061999.99999994</v>
      </c>
      <c r="W280" s="28">
        <f t="shared" si="31"/>
        <v>52022079.999999925</v>
      </c>
      <c r="X280" s="28">
        <f t="shared" si="31"/>
        <v>54201839.999999963</v>
      </c>
      <c r="Y280" s="28">
        <f t="shared" si="31"/>
        <v>55327359.999999963</v>
      </c>
      <c r="Z280" s="203">
        <f t="shared" si="26"/>
        <v>450504559.99999952</v>
      </c>
      <c r="AA280" s="35">
        <v>13.399097547442551</v>
      </c>
      <c r="AB280" s="180">
        <v>13.95146559274251</v>
      </c>
      <c r="AC280" s="36">
        <v>14.424075672175501</v>
      </c>
      <c r="AD280" s="207">
        <v>255.48</v>
      </c>
      <c r="AE280" s="173">
        <f t="shared" si="29"/>
        <v>22482240</v>
      </c>
    </row>
    <row r="281" spans="1:31" s="30" customFormat="1" ht="14.25" customHeight="1">
      <c r="A281" s="24">
        <v>40008</v>
      </c>
      <c r="B281" s="24" t="s">
        <v>4010</v>
      </c>
      <c r="C281" s="25" t="s">
        <v>4005</v>
      </c>
      <c r="D281" s="24" t="s">
        <v>3725</v>
      </c>
      <c r="E281" s="191">
        <v>949.46</v>
      </c>
      <c r="F281" s="39">
        <v>961.46</v>
      </c>
      <c r="G281" s="192">
        <v>982.12</v>
      </c>
      <c r="H281" s="22">
        <v>12</v>
      </c>
      <c r="I281" s="20">
        <v>3.92999999999995</v>
      </c>
      <c r="J281" s="20">
        <v>1.9800000000000182</v>
      </c>
      <c r="K281" s="20">
        <v>0.5300000000000864</v>
      </c>
      <c r="L281" s="20">
        <v>1.4199999999999591</v>
      </c>
      <c r="M281" s="20">
        <v>1.6999999999999318</v>
      </c>
      <c r="N281" s="20">
        <v>2.0500000000000682</v>
      </c>
      <c r="O281" s="27">
        <v>2.4900000000000091</v>
      </c>
      <c r="P281" s="198">
        <v>6.5599999999999454</v>
      </c>
      <c r="Q281" s="28">
        <f t="shared" si="24"/>
        <v>3696000</v>
      </c>
      <c r="R281" s="28">
        <f t="shared" si="25"/>
        <v>4387679.9999999916</v>
      </c>
      <c r="S281" s="28">
        <f t="shared" si="31"/>
        <v>4561919.9999999935</v>
      </c>
      <c r="T281" s="28">
        <f t="shared" si="31"/>
        <v>4608560.0000000009</v>
      </c>
      <c r="U281" s="28">
        <f t="shared" si="31"/>
        <v>4733519.9999999972</v>
      </c>
      <c r="V281" s="28">
        <f t="shared" si="31"/>
        <v>4883119.9999999916</v>
      </c>
      <c r="W281" s="28">
        <f t="shared" si="31"/>
        <v>5063519.9999999972</v>
      </c>
      <c r="X281" s="28">
        <f t="shared" si="31"/>
        <v>5282639.9999999981</v>
      </c>
      <c r="Y281" s="28">
        <f t="shared" si="31"/>
        <v>5859919.9999999935</v>
      </c>
      <c r="Z281" s="203">
        <f t="shared" si="26"/>
        <v>43076879.999999963</v>
      </c>
      <c r="AA281" s="35">
        <v>21.04374268591085</v>
      </c>
      <c r="AB281" s="180">
        <v>21.309709564168941</v>
      </c>
      <c r="AC281" s="36">
        <v>21.767615872903292</v>
      </c>
      <c r="AD281" s="207">
        <v>32.659999999999968</v>
      </c>
      <c r="AE281" s="173">
        <f t="shared" si="29"/>
        <v>2874079.9999999972</v>
      </c>
    </row>
    <row r="282" spans="1:31" s="30" customFormat="1" ht="14.25" customHeight="1">
      <c r="A282" s="24">
        <v>40009</v>
      </c>
      <c r="B282" s="24" t="s">
        <v>4011</v>
      </c>
      <c r="C282" s="25" t="s">
        <v>4005</v>
      </c>
      <c r="D282" s="24" t="s">
        <v>3725</v>
      </c>
      <c r="E282" s="191">
        <v>437.21000000000004</v>
      </c>
      <c r="F282" s="39">
        <v>444.21000000000004</v>
      </c>
      <c r="G282" s="192">
        <v>452.91</v>
      </c>
      <c r="H282" s="22">
        <v>7</v>
      </c>
      <c r="I282" s="20">
        <v>4.2199999999999704</v>
      </c>
      <c r="J282" s="20">
        <v>6.9999999999993179E-2</v>
      </c>
      <c r="K282" s="20">
        <v>0.70999999999997954</v>
      </c>
      <c r="L282" s="20">
        <v>1.3800000000000523</v>
      </c>
      <c r="M282" s="20">
        <v>0.22000000000002728</v>
      </c>
      <c r="N282" s="20">
        <v>0</v>
      </c>
      <c r="O282" s="27">
        <v>-1.999999999998181E-2</v>
      </c>
      <c r="P282" s="198">
        <v>2.1200000000000045</v>
      </c>
      <c r="Q282" s="28">
        <f t="shared" si="24"/>
        <v>2156000</v>
      </c>
      <c r="R282" s="28">
        <f t="shared" si="25"/>
        <v>2898719.9999999949</v>
      </c>
      <c r="S282" s="28">
        <f t="shared" si="31"/>
        <v>2904879.9999999944</v>
      </c>
      <c r="T282" s="28">
        <f t="shared" si="31"/>
        <v>2967359.9999999925</v>
      </c>
      <c r="U282" s="28">
        <f t="shared" si="31"/>
        <v>3088799.9999999972</v>
      </c>
      <c r="V282" s="28">
        <f t="shared" si="31"/>
        <v>3108159.9999999995</v>
      </c>
      <c r="W282" s="28">
        <f t="shared" si="31"/>
        <v>3108159.9999999995</v>
      </c>
      <c r="X282" s="28">
        <f t="shared" si="31"/>
        <v>3106400.0000000009</v>
      </c>
      <c r="Y282" s="28">
        <f t="shared" si="31"/>
        <v>3292960.0000000014</v>
      </c>
      <c r="Z282" s="203">
        <f t="shared" si="26"/>
        <v>26631439.999999978</v>
      </c>
      <c r="AA282" s="35">
        <v>3.7095738245153775</v>
      </c>
      <c r="AB282" s="180">
        <v>3.7689663744836026</v>
      </c>
      <c r="AC282" s="36">
        <v>3.8427828294441113</v>
      </c>
      <c r="AD282" s="207">
        <v>15.699999999999989</v>
      </c>
      <c r="AE282" s="173">
        <f t="shared" si="29"/>
        <v>1381599.9999999991</v>
      </c>
    </row>
    <row r="283" spans="1:31" s="30" customFormat="1" ht="14.25" customHeight="1">
      <c r="A283" s="24">
        <v>40011</v>
      </c>
      <c r="B283" s="24" t="s">
        <v>4012</v>
      </c>
      <c r="C283" s="25" t="s">
        <v>4005</v>
      </c>
      <c r="D283" s="24" t="s">
        <v>3725</v>
      </c>
      <c r="E283" s="191">
        <v>121.65</v>
      </c>
      <c r="F283" s="39">
        <v>123.29</v>
      </c>
      <c r="G283" s="192">
        <v>125.44</v>
      </c>
      <c r="H283" s="22">
        <v>1.6400000000000006</v>
      </c>
      <c r="I283" s="20">
        <v>0.70999999999999375</v>
      </c>
      <c r="J283" s="20">
        <v>4.0000000000006253E-2</v>
      </c>
      <c r="K283" s="20">
        <v>0.45000000000000284</v>
      </c>
      <c r="L283" s="20">
        <v>0</v>
      </c>
      <c r="M283" s="20">
        <v>0</v>
      </c>
      <c r="N283" s="20">
        <v>0.64000000000000057</v>
      </c>
      <c r="O283" s="27">
        <v>0.23999999999999488</v>
      </c>
      <c r="P283" s="198">
        <v>6.9999999999993179E-2</v>
      </c>
      <c r="Q283" s="28">
        <f t="shared" si="24"/>
        <v>505120.00000000012</v>
      </c>
      <c r="R283" s="28">
        <f t="shared" si="25"/>
        <v>630079.99999999907</v>
      </c>
      <c r="S283" s="28">
        <f t="shared" si="31"/>
        <v>633599.99999999965</v>
      </c>
      <c r="T283" s="28">
        <f t="shared" si="31"/>
        <v>673199.99999999988</v>
      </c>
      <c r="U283" s="28">
        <f t="shared" si="31"/>
        <v>673199.99999999988</v>
      </c>
      <c r="V283" s="28">
        <f t="shared" si="31"/>
        <v>673199.99999999988</v>
      </c>
      <c r="W283" s="28">
        <f t="shared" si="31"/>
        <v>729519.99999999988</v>
      </c>
      <c r="X283" s="28">
        <f t="shared" si="31"/>
        <v>750639.99999999942</v>
      </c>
      <c r="Y283" s="28">
        <f t="shared" si="31"/>
        <v>756799.99999999884</v>
      </c>
      <c r="Z283" s="203">
        <f t="shared" si="26"/>
        <v>6025359.9999999963</v>
      </c>
      <c r="AA283" s="35">
        <v>3.1233952962924927</v>
      </c>
      <c r="AB283" s="180">
        <v>3.165502721577488</v>
      </c>
      <c r="AC283" s="36">
        <v>3.2207045291157441</v>
      </c>
      <c r="AD283" s="207">
        <v>3.789999999999992</v>
      </c>
      <c r="AE283" s="173">
        <f t="shared" si="29"/>
        <v>333519.9999999993</v>
      </c>
    </row>
    <row r="284" spans="1:31" s="30" customFormat="1" ht="14.25" customHeight="1">
      <c r="A284" s="24">
        <v>40012</v>
      </c>
      <c r="B284" s="24" t="s">
        <v>4013</v>
      </c>
      <c r="C284" s="25" t="s">
        <v>4005</v>
      </c>
      <c r="D284" s="24" t="s">
        <v>3725</v>
      </c>
      <c r="E284" s="191">
        <v>3486.33</v>
      </c>
      <c r="F284" s="39">
        <v>3666.9</v>
      </c>
      <c r="G284" s="192">
        <v>3791.9</v>
      </c>
      <c r="H284" s="22">
        <v>180.57000000000016</v>
      </c>
      <c r="I284" s="20">
        <v>27.139999999999873</v>
      </c>
      <c r="J284" s="20">
        <v>1.8400000000001455</v>
      </c>
      <c r="K284" s="20">
        <v>9.4400000000000546</v>
      </c>
      <c r="L284" s="20">
        <v>11.789999999999964</v>
      </c>
      <c r="M284" s="20">
        <v>18.079999999999927</v>
      </c>
      <c r="N284" s="20">
        <v>9.8400000000001455</v>
      </c>
      <c r="O284" s="27">
        <v>30.539999999999964</v>
      </c>
      <c r="P284" s="198">
        <v>16.329999999999927</v>
      </c>
      <c r="Q284" s="28">
        <f t="shared" si="24"/>
        <v>55615560.000000052</v>
      </c>
      <c r="R284" s="28">
        <f t="shared" si="25"/>
        <v>60392200.00000003</v>
      </c>
      <c r="S284" s="28">
        <f t="shared" si="31"/>
        <v>60554120.000000045</v>
      </c>
      <c r="T284" s="28">
        <f t="shared" si="31"/>
        <v>61384840.000000052</v>
      </c>
      <c r="U284" s="28">
        <f t="shared" si="31"/>
        <v>62422360.000000052</v>
      </c>
      <c r="V284" s="28">
        <f t="shared" si="31"/>
        <v>64013400.000000045</v>
      </c>
      <c r="W284" s="28">
        <f t="shared" si="31"/>
        <v>64879320.00000006</v>
      </c>
      <c r="X284" s="28">
        <f t="shared" si="31"/>
        <v>67566840.00000006</v>
      </c>
      <c r="Y284" s="28">
        <f t="shared" si="31"/>
        <v>69003880.00000006</v>
      </c>
      <c r="Z284" s="203">
        <f t="shared" si="26"/>
        <v>565832520.00000048</v>
      </c>
      <c r="AA284" s="35">
        <v>15.287648959345546</v>
      </c>
      <c r="AB284" s="180">
        <v>16.079453169672455</v>
      </c>
      <c r="AC284" s="36">
        <v>16.627581465019766</v>
      </c>
      <c r="AD284" s="207">
        <v>305.57000000000016</v>
      </c>
      <c r="AE284" s="173">
        <f t="shared" si="29"/>
        <v>26890160.000000015</v>
      </c>
    </row>
    <row r="285" spans="1:31" s="30" customFormat="1" ht="14.25" customHeight="1">
      <c r="A285" s="24">
        <v>40013</v>
      </c>
      <c r="B285" s="24" t="s">
        <v>4014</v>
      </c>
      <c r="C285" s="25" t="s">
        <v>4005</v>
      </c>
      <c r="D285" s="24" t="s">
        <v>3725</v>
      </c>
      <c r="E285" s="191">
        <v>397.59</v>
      </c>
      <c r="F285" s="39">
        <v>422.06</v>
      </c>
      <c r="G285" s="192">
        <v>456.49</v>
      </c>
      <c r="H285" s="22">
        <v>24.470000000000027</v>
      </c>
      <c r="I285" s="20">
        <v>20.379999999999995</v>
      </c>
      <c r="J285" s="20">
        <v>1.1000000000000227</v>
      </c>
      <c r="K285" s="20">
        <v>1.4700000000000273</v>
      </c>
      <c r="L285" s="20">
        <v>5.3599999999999568</v>
      </c>
      <c r="M285" s="20">
        <v>-2.4399999999999409</v>
      </c>
      <c r="N285" s="20">
        <v>0.62999999999993861</v>
      </c>
      <c r="O285" s="27">
        <v>2.4900000000000091</v>
      </c>
      <c r="P285" s="198">
        <v>5.4399999999999977</v>
      </c>
      <c r="Q285" s="28">
        <f t="shared" si="24"/>
        <v>7536760.0000000075</v>
      </c>
      <c r="R285" s="28">
        <f t="shared" si="25"/>
        <v>11123640.000000007</v>
      </c>
      <c r="S285" s="28">
        <f t="shared" si="31"/>
        <v>11220440.000000009</v>
      </c>
      <c r="T285" s="28">
        <f t="shared" si="31"/>
        <v>11349800.000000011</v>
      </c>
      <c r="U285" s="28">
        <f t="shared" si="31"/>
        <v>11821480.000000007</v>
      </c>
      <c r="V285" s="28">
        <f t="shared" si="31"/>
        <v>11606760.000000013</v>
      </c>
      <c r="W285" s="28">
        <f t="shared" si="31"/>
        <v>11662200.000000007</v>
      </c>
      <c r="X285" s="28">
        <f t="shared" si="31"/>
        <v>11881320.000000007</v>
      </c>
      <c r="Y285" s="28">
        <f t="shared" si="31"/>
        <v>12360040.000000007</v>
      </c>
      <c r="Z285" s="203">
        <f t="shared" si="26"/>
        <v>100562440.00000006</v>
      </c>
      <c r="AA285" s="35">
        <v>16.269134923460303</v>
      </c>
      <c r="AB285" s="180">
        <v>17.270432067697016</v>
      </c>
      <c r="AC285" s="36">
        <v>18.679286202395421</v>
      </c>
      <c r="AD285" s="207">
        <v>58.900000000000034</v>
      </c>
      <c r="AE285" s="173">
        <f t="shared" si="29"/>
        <v>5183200.0000000028</v>
      </c>
    </row>
    <row r="286" spans="1:31" s="30" customFormat="1" ht="14.25" customHeight="1">
      <c r="A286" s="24">
        <v>40014</v>
      </c>
      <c r="B286" s="24" t="s">
        <v>4015</v>
      </c>
      <c r="C286" s="25" t="s">
        <v>4005</v>
      </c>
      <c r="D286" s="24" t="s">
        <v>3725</v>
      </c>
      <c r="E286" s="191">
        <v>234.44</v>
      </c>
      <c r="F286" s="39">
        <v>243.32</v>
      </c>
      <c r="G286" s="192">
        <v>244.15</v>
      </c>
      <c r="H286" s="22">
        <v>8.8799999999999955</v>
      </c>
      <c r="I286" s="20">
        <v>0.40000000000000568</v>
      </c>
      <c r="J286" s="20">
        <v>0.16999999999998749</v>
      </c>
      <c r="K286" s="20">
        <v>8.0000000000040927E-2</v>
      </c>
      <c r="L286" s="20">
        <v>0</v>
      </c>
      <c r="M286" s="20">
        <v>0</v>
      </c>
      <c r="N286" s="20">
        <v>0</v>
      </c>
      <c r="O286" s="27">
        <v>0.18000000000000682</v>
      </c>
      <c r="P286" s="198">
        <v>0</v>
      </c>
      <c r="Q286" s="28">
        <f t="shared" si="24"/>
        <v>2735039.9999999991</v>
      </c>
      <c r="R286" s="28">
        <f t="shared" si="25"/>
        <v>2805440</v>
      </c>
      <c r="S286" s="28">
        <f t="shared" si="31"/>
        <v>2820399.9999999991</v>
      </c>
      <c r="T286" s="28">
        <f t="shared" si="31"/>
        <v>2827440.0000000028</v>
      </c>
      <c r="U286" s="28">
        <f t="shared" si="31"/>
        <v>2827440.0000000028</v>
      </c>
      <c r="V286" s="28">
        <f t="shared" si="31"/>
        <v>2827440.0000000028</v>
      </c>
      <c r="W286" s="28">
        <f t="shared" si="31"/>
        <v>2827440.0000000028</v>
      </c>
      <c r="X286" s="28">
        <f t="shared" si="31"/>
        <v>2843280.0000000033</v>
      </c>
      <c r="Y286" s="28">
        <f t="shared" si="31"/>
        <v>2843280.0000000033</v>
      </c>
      <c r="Z286" s="203">
        <f t="shared" si="26"/>
        <v>25357200.000000019</v>
      </c>
      <c r="AA286" s="35">
        <v>3.7155726299039884</v>
      </c>
      <c r="AB286" s="180">
        <v>3.856309214759591</v>
      </c>
      <c r="AC286" s="36">
        <v>3.8694636478035269</v>
      </c>
      <c r="AD286" s="207">
        <v>9.710000000000008</v>
      </c>
      <c r="AE286" s="173">
        <f t="shared" si="29"/>
        <v>854480.0000000007</v>
      </c>
    </row>
    <row r="287" spans="1:31" s="30" customFormat="1" ht="14.25" customHeight="1">
      <c r="A287" s="24">
        <v>40015</v>
      </c>
      <c r="B287" s="24" t="s">
        <v>4016</v>
      </c>
      <c r="C287" s="25" t="s">
        <v>4005</v>
      </c>
      <c r="D287" s="24" t="s">
        <v>3725</v>
      </c>
      <c r="E287" s="191">
        <v>259.55</v>
      </c>
      <c r="F287" s="39">
        <v>266.14</v>
      </c>
      <c r="G287" s="192">
        <v>274.68</v>
      </c>
      <c r="H287" s="22">
        <v>6.589999999999975</v>
      </c>
      <c r="I287" s="20">
        <v>1.1899999999999977</v>
      </c>
      <c r="J287" s="20">
        <v>-9.9999999999909051E-3</v>
      </c>
      <c r="K287" s="20">
        <v>1.8199999999999932</v>
      </c>
      <c r="L287" s="20">
        <v>1.4399999999999977</v>
      </c>
      <c r="M287" s="20">
        <v>0.43000000000000682</v>
      </c>
      <c r="N287" s="20">
        <v>1.5199999999999818</v>
      </c>
      <c r="O287" s="27">
        <v>1.9200000000000728</v>
      </c>
      <c r="P287" s="198">
        <v>0.22999999999996135</v>
      </c>
      <c r="Q287" s="28">
        <f t="shared" si="24"/>
        <v>2029719.9999999921</v>
      </c>
      <c r="R287" s="28">
        <f t="shared" si="25"/>
        <v>2239159.9999999916</v>
      </c>
      <c r="S287" s="28">
        <f t="shared" si="31"/>
        <v>2238279.9999999925</v>
      </c>
      <c r="T287" s="28">
        <f t="shared" si="31"/>
        <v>2398439.9999999921</v>
      </c>
      <c r="U287" s="28">
        <f t="shared" si="31"/>
        <v>2525159.9999999921</v>
      </c>
      <c r="V287" s="28">
        <f t="shared" si="31"/>
        <v>2562999.9999999925</v>
      </c>
      <c r="W287" s="28">
        <f t="shared" si="31"/>
        <v>2696759.9999999912</v>
      </c>
      <c r="X287" s="28">
        <f t="shared" si="31"/>
        <v>2865719.9999999977</v>
      </c>
      <c r="Y287" s="28">
        <f t="shared" si="31"/>
        <v>2885959.9999999944</v>
      </c>
      <c r="Z287" s="203">
        <f t="shared" si="26"/>
        <v>22442199.999999933</v>
      </c>
      <c r="AA287" s="35">
        <v>33.438115973769982</v>
      </c>
      <c r="AB287" s="180">
        <v>34.287113023537444</v>
      </c>
      <c r="AC287" s="36">
        <v>35.387330748122288</v>
      </c>
      <c r="AD287" s="207">
        <v>15.129999999999995</v>
      </c>
      <c r="AE287" s="173">
        <f t="shared" si="29"/>
        <v>1331439.9999999995</v>
      </c>
    </row>
    <row r="288" spans="1:31" s="30" customFormat="1" ht="14.25" customHeight="1">
      <c r="A288" s="24">
        <v>40016</v>
      </c>
      <c r="B288" s="24" t="s">
        <v>4017</v>
      </c>
      <c r="C288" s="25" t="s">
        <v>4005</v>
      </c>
      <c r="D288" s="24" t="s">
        <v>3725</v>
      </c>
      <c r="E288" s="191">
        <v>297.47000000000003</v>
      </c>
      <c r="F288" s="39">
        <v>315.83000000000004</v>
      </c>
      <c r="G288" s="192">
        <v>347.59</v>
      </c>
      <c r="H288" s="22">
        <v>18.360000000000014</v>
      </c>
      <c r="I288" s="20">
        <v>3.1099999999999568</v>
      </c>
      <c r="J288" s="20">
        <v>6.9999999999993179E-2</v>
      </c>
      <c r="K288" s="20">
        <v>1.9200000000000159</v>
      </c>
      <c r="L288" s="20">
        <v>0.52000000000003865</v>
      </c>
      <c r="M288" s="20">
        <v>15.669999999999959</v>
      </c>
      <c r="N288" s="20">
        <v>6.3899999999999864</v>
      </c>
      <c r="O288" s="27">
        <v>1.32000000000005</v>
      </c>
      <c r="P288" s="198">
        <v>2.7599999999999341</v>
      </c>
      <c r="Q288" s="28">
        <f t="shared" si="24"/>
        <v>5654880.0000000037</v>
      </c>
      <c r="R288" s="28">
        <f t="shared" si="25"/>
        <v>6202239.9999999963</v>
      </c>
      <c r="S288" s="28">
        <f t="shared" si="31"/>
        <v>6208399.9999999953</v>
      </c>
      <c r="T288" s="28">
        <f t="shared" si="31"/>
        <v>6377359.9999999963</v>
      </c>
      <c r="U288" s="28">
        <f t="shared" si="31"/>
        <v>6423120</v>
      </c>
      <c r="V288" s="28">
        <f t="shared" si="31"/>
        <v>7802079.9999999963</v>
      </c>
      <c r="W288" s="28">
        <f t="shared" si="31"/>
        <v>8364399.9999999953</v>
      </c>
      <c r="X288" s="28">
        <f t="shared" si="31"/>
        <v>8480560</v>
      </c>
      <c r="Y288" s="28">
        <f t="shared" si="31"/>
        <v>8723439.9999999944</v>
      </c>
      <c r="Z288" s="203">
        <f t="shared" si="26"/>
        <v>64236479.99999997</v>
      </c>
      <c r="AA288" s="35">
        <v>21.061761436450794</v>
      </c>
      <c r="AB288" s="180">
        <v>22.361704086039783</v>
      </c>
      <c r="AC288" s="36">
        <v>24.61040662149437</v>
      </c>
      <c r="AD288" s="207">
        <v>50.119999999999948</v>
      </c>
      <c r="AE288" s="173">
        <f t="shared" si="29"/>
        <v>4410559.9999999953</v>
      </c>
    </row>
    <row r="289" spans="1:31" s="30" customFormat="1" ht="14.25" customHeight="1">
      <c r="A289" s="24">
        <v>40018</v>
      </c>
      <c r="B289" s="24" t="s">
        <v>4018</v>
      </c>
      <c r="C289" s="25" t="s">
        <v>4005</v>
      </c>
      <c r="D289" s="24" t="s">
        <v>3725</v>
      </c>
      <c r="E289" s="191">
        <v>345</v>
      </c>
      <c r="F289" s="39">
        <v>376.78</v>
      </c>
      <c r="G289" s="192">
        <v>389.85</v>
      </c>
      <c r="H289" s="22">
        <v>31.779999999999973</v>
      </c>
      <c r="I289" s="20">
        <v>4.07000000000005</v>
      </c>
      <c r="J289" s="20">
        <v>0.61000000000001364</v>
      </c>
      <c r="K289" s="20">
        <v>0.72999999999996135</v>
      </c>
      <c r="L289" s="20">
        <v>1.4900000000000091</v>
      </c>
      <c r="M289" s="20">
        <v>1.0199999999999818</v>
      </c>
      <c r="N289" s="20">
        <v>1.4599999999999795</v>
      </c>
      <c r="O289" s="27">
        <v>1.4500000000000455</v>
      </c>
      <c r="P289" s="198">
        <v>2.2400000000000091</v>
      </c>
      <c r="Q289" s="28">
        <f t="shared" si="24"/>
        <v>9788239.9999999907</v>
      </c>
      <c r="R289" s="28">
        <f t="shared" si="25"/>
        <v>10504560</v>
      </c>
      <c r="S289" s="28">
        <f t="shared" si="31"/>
        <v>10558240.000000002</v>
      </c>
      <c r="T289" s="28">
        <f t="shared" si="31"/>
        <v>10622479.999999998</v>
      </c>
      <c r="U289" s="28">
        <f t="shared" si="31"/>
        <v>10753599.999999998</v>
      </c>
      <c r="V289" s="28">
        <f t="shared" si="31"/>
        <v>10843359.999999996</v>
      </c>
      <c r="W289" s="28">
        <f t="shared" si="31"/>
        <v>10971839.999999994</v>
      </c>
      <c r="X289" s="28">
        <f t="shared" si="31"/>
        <v>11099439.999999998</v>
      </c>
      <c r="Y289" s="28">
        <f t="shared" si="31"/>
        <v>11296559.999999998</v>
      </c>
      <c r="Z289" s="203">
        <f t="shared" si="26"/>
        <v>96438319.999999985</v>
      </c>
      <c r="AA289" s="35">
        <v>14.648810686413544</v>
      </c>
      <c r="AB289" s="180">
        <v>15.998199682396796</v>
      </c>
      <c r="AC289" s="36">
        <v>16.553156075647308</v>
      </c>
      <c r="AD289" s="207">
        <v>44.850000000000023</v>
      </c>
      <c r="AE289" s="173">
        <f t="shared" si="29"/>
        <v>3946800.0000000019</v>
      </c>
    </row>
    <row r="290" spans="1:31" s="30" customFormat="1" ht="14.25" customHeight="1">
      <c r="A290" s="24">
        <v>40019</v>
      </c>
      <c r="B290" s="24" t="s">
        <v>4019</v>
      </c>
      <c r="C290" s="25" t="s">
        <v>4005</v>
      </c>
      <c r="D290" s="24" t="s">
        <v>3725</v>
      </c>
      <c r="E290" s="191">
        <v>479.23</v>
      </c>
      <c r="F290" s="39">
        <v>498.09000000000003</v>
      </c>
      <c r="G290" s="192">
        <v>508.93</v>
      </c>
      <c r="H290" s="22">
        <v>18.860000000000014</v>
      </c>
      <c r="I290" s="20">
        <v>1.4599999999999795</v>
      </c>
      <c r="J290" s="20">
        <v>1.5500000000000114</v>
      </c>
      <c r="K290" s="20">
        <v>0.91000000000002501</v>
      </c>
      <c r="L290" s="20">
        <v>2.4899999999999523</v>
      </c>
      <c r="M290" s="20">
        <v>1.8299999999999841</v>
      </c>
      <c r="N290" s="20">
        <v>0.10000000000002274</v>
      </c>
      <c r="O290" s="27">
        <v>2.3299999999999841</v>
      </c>
      <c r="P290" s="198">
        <v>0.17000000000001592</v>
      </c>
      <c r="Q290" s="28">
        <f t="shared" si="24"/>
        <v>5808880.0000000047</v>
      </c>
      <c r="R290" s="28">
        <f t="shared" si="25"/>
        <v>6065840.0000000009</v>
      </c>
      <c r="S290" s="28">
        <f t="shared" si="31"/>
        <v>6202240.0000000019</v>
      </c>
      <c r="T290" s="28">
        <f t="shared" si="31"/>
        <v>6282320.0000000037</v>
      </c>
      <c r="U290" s="28">
        <f t="shared" si="31"/>
        <v>6501440</v>
      </c>
      <c r="V290" s="28">
        <f t="shared" si="31"/>
        <v>6662479.9999999981</v>
      </c>
      <c r="W290" s="28">
        <f t="shared" si="31"/>
        <v>6671280</v>
      </c>
      <c r="X290" s="28">
        <f t="shared" si="31"/>
        <v>6876319.9999999981</v>
      </c>
      <c r="Y290" s="28">
        <f t="shared" si="31"/>
        <v>6891280</v>
      </c>
      <c r="Z290" s="203">
        <f t="shared" si="26"/>
        <v>57962080.000000007</v>
      </c>
      <c r="AA290" s="35">
        <v>6.0642834546029745</v>
      </c>
      <c r="AB290" s="180">
        <v>6.302942106928187</v>
      </c>
      <c r="AC290" s="36">
        <v>6.4401138880101243</v>
      </c>
      <c r="AD290" s="207">
        <v>29.699999999999989</v>
      </c>
      <c r="AE290" s="173">
        <f t="shared" si="29"/>
        <v>2613599.9999999991</v>
      </c>
    </row>
    <row r="291" spans="1:31" s="30" customFormat="1" ht="14.25" customHeight="1">
      <c r="A291" s="24">
        <v>40020</v>
      </c>
      <c r="B291" s="24" t="s">
        <v>4020</v>
      </c>
      <c r="C291" s="25" t="s">
        <v>4005</v>
      </c>
      <c r="D291" s="24" t="s">
        <v>3725</v>
      </c>
      <c r="E291" s="191">
        <v>455.2</v>
      </c>
      <c r="F291" s="39">
        <v>481.74</v>
      </c>
      <c r="G291" s="192">
        <v>489.23</v>
      </c>
      <c r="H291" s="22">
        <v>26.54000000000002</v>
      </c>
      <c r="I291" s="20">
        <v>4.75</v>
      </c>
      <c r="J291" s="20">
        <v>5.0000000000011369E-2</v>
      </c>
      <c r="K291" s="20">
        <v>0.32999999999998408</v>
      </c>
      <c r="L291" s="20">
        <v>0.62999999999999545</v>
      </c>
      <c r="M291" s="20">
        <v>0.31999999999999318</v>
      </c>
      <c r="N291" s="20">
        <v>9.9999999999909051E-3</v>
      </c>
      <c r="O291" s="27">
        <v>1.3999999999999773</v>
      </c>
      <c r="P291" s="198">
        <v>0</v>
      </c>
      <c r="Q291" s="28">
        <f t="shared" si="24"/>
        <v>8174320.0000000056</v>
      </c>
      <c r="R291" s="28">
        <f t="shared" si="25"/>
        <v>9010320.0000000056</v>
      </c>
      <c r="S291" s="28">
        <f t="shared" si="31"/>
        <v>9014720.0000000075</v>
      </c>
      <c r="T291" s="28">
        <f t="shared" si="31"/>
        <v>9043760.0000000056</v>
      </c>
      <c r="U291" s="28">
        <f t="shared" si="31"/>
        <v>9099200.0000000056</v>
      </c>
      <c r="V291" s="28">
        <f t="shared" si="31"/>
        <v>9127360.0000000056</v>
      </c>
      <c r="W291" s="28">
        <f t="shared" si="31"/>
        <v>9128240.0000000056</v>
      </c>
      <c r="X291" s="28">
        <f t="shared" si="31"/>
        <v>9251440.0000000037</v>
      </c>
      <c r="Y291" s="28">
        <f t="shared" si="31"/>
        <v>9251440.0000000037</v>
      </c>
      <c r="Z291" s="203">
        <f t="shared" si="26"/>
        <v>81100800.000000045</v>
      </c>
      <c r="AA291" s="35">
        <v>4.5862870822267263</v>
      </c>
      <c r="AB291" s="180">
        <v>4.8536861577150781</v>
      </c>
      <c r="AC291" s="36">
        <v>4.9291503278510147</v>
      </c>
      <c r="AD291" s="207">
        <v>34.03000000000003</v>
      </c>
      <c r="AE291" s="173">
        <f t="shared" si="29"/>
        <v>2994640.0000000028</v>
      </c>
    </row>
    <row r="292" spans="1:31" s="30" customFormat="1" ht="14.25" customHeight="1">
      <c r="A292" s="24">
        <v>40022</v>
      </c>
      <c r="B292" s="24" t="s">
        <v>4021</v>
      </c>
      <c r="C292" s="25" t="s">
        <v>4005</v>
      </c>
      <c r="D292" s="24" t="s">
        <v>3725</v>
      </c>
      <c r="E292" s="191">
        <v>304.91000000000003</v>
      </c>
      <c r="F292" s="39">
        <v>310.49</v>
      </c>
      <c r="G292" s="192">
        <v>313.81</v>
      </c>
      <c r="H292" s="22">
        <v>5.5799999999999841</v>
      </c>
      <c r="I292" s="20">
        <v>1.5400000000000205</v>
      </c>
      <c r="J292" s="20">
        <v>1.2099999999999795</v>
      </c>
      <c r="K292" s="20">
        <v>-0.10000000000002274</v>
      </c>
      <c r="L292" s="20">
        <v>-0.14999999999997726</v>
      </c>
      <c r="M292" s="20">
        <v>0</v>
      </c>
      <c r="N292" s="20">
        <v>0.11000000000001364</v>
      </c>
      <c r="O292" s="27">
        <v>0.58999999999997499</v>
      </c>
      <c r="P292" s="198">
        <v>0.12000000000000455</v>
      </c>
      <c r="Q292" s="28">
        <f t="shared" si="24"/>
        <v>1718639.9999999951</v>
      </c>
      <c r="R292" s="28">
        <f t="shared" si="25"/>
        <v>1989679.9999999986</v>
      </c>
      <c r="S292" s="28">
        <f t="shared" si="31"/>
        <v>2096159.9999999967</v>
      </c>
      <c r="T292" s="28">
        <f t="shared" si="31"/>
        <v>2087359.9999999946</v>
      </c>
      <c r="U292" s="28">
        <f t="shared" si="31"/>
        <v>2074159.9999999967</v>
      </c>
      <c r="V292" s="28">
        <f t="shared" si="31"/>
        <v>2074159.9999999967</v>
      </c>
      <c r="W292" s="28">
        <f t="shared" si="31"/>
        <v>2083839.9999999979</v>
      </c>
      <c r="X292" s="28">
        <f t="shared" si="31"/>
        <v>2135759.9999999958</v>
      </c>
      <c r="Y292" s="28">
        <f t="shared" si="31"/>
        <v>2146319.9999999963</v>
      </c>
      <c r="Z292" s="203">
        <f t="shared" si="26"/>
        <v>18406079.99999997</v>
      </c>
      <c r="AA292" s="35">
        <v>3.0152657035405714</v>
      </c>
      <c r="AB292" s="180">
        <v>3.0704465196035291</v>
      </c>
      <c r="AC292" s="36">
        <v>3.1032781162574752</v>
      </c>
      <c r="AD292" s="207">
        <v>8.8999999999999773</v>
      </c>
      <c r="AE292" s="173">
        <f t="shared" si="29"/>
        <v>783199.99999999802</v>
      </c>
    </row>
    <row r="293" spans="1:31" s="30" customFormat="1" ht="14.25" customHeight="1">
      <c r="A293" s="24">
        <v>40028</v>
      </c>
      <c r="B293" s="24" t="s">
        <v>4022</v>
      </c>
      <c r="C293" s="25" t="s">
        <v>4005</v>
      </c>
      <c r="D293" s="24" t="s">
        <v>3725</v>
      </c>
      <c r="E293" s="191">
        <v>75.92</v>
      </c>
      <c r="F293" s="39">
        <v>79.66</v>
      </c>
      <c r="G293" s="192">
        <v>80.53</v>
      </c>
      <c r="H293" s="22">
        <v>3.7399999999999949</v>
      </c>
      <c r="I293" s="20">
        <v>0.40000000000000568</v>
      </c>
      <c r="J293" s="20">
        <v>0</v>
      </c>
      <c r="K293" s="20">
        <v>0</v>
      </c>
      <c r="L293" s="20">
        <v>0</v>
      </c>
      <c r="M293" s="20">
        <v>0</v>
      </c>
      <c r="N293" s="20">
        <v>0</v>
      </c>
      <c r="O293" s="27">
        <v>0.26000000000000512</v>
      </c>
      <c r="P293" s="198">
        <v>0.20999999999999375</v>
      </c>
      <c r="Q293" s="28">
        <f t="shared" si="24"/>
        <v>1151919.9999999986</v>
      </c>
      <c r="R293" s="28">
        <f t="shared" si="25"/>
        <v>1222319.9999999995</v>
      </c>
      <c r="S293" s="28">
        <f t="shared" si="31"/>
        <v>1222319.9999999995</v>
      </c>
      <c r="T293" s="28">
        <f t="shared" si="31"/>
        <v>1222319.9999999995</v>
      </c>
      <c r="U293" s="28">
        <f t="shared" si="31"/>
        <v>1222319.9999999995</v>
      </c>
      <c r="V293" s="28">
        <f t="shared" si="31"/>
        <v>1222319.9999999995</v>
      </c>
      <c r="W293" s="28">
        <f t="shared" si="31"/>
        <v>1222319.9999999995</v>
      </c>
      <c r="X293" s="28">
        <f t="shared" si="31"/>
        <v>1245200</v>
      </c>
      <c r="Y293" s="28">
        <f t="shared" si="31"/>
        <v>1263679.9999999995</v>
      </c>
      <c r="Z293" s="203">
        <f t="shared" si="26"/>
        <v>10994719.999999996</v>
      </c>
      <c r="AA293" s="35">
        <v>8.2107631078041177</v>
      </c>
      <c r="AB293" s="180">
        <v>8.6152448520505267</v>
      </c>
      <c r="AC293" s="36">
        <v>8.7093355251773676</v>
      </c>
      <c r="AD293" s="207">
        <v>4.6099999999999994</v>
      </c>
      <c r="AE293" s="173">
        <f t="shared" si="29"/>
        <v>405679.99999999994</v>
      </c>
    </row>
    <row r="294" spans="1:31" s="30" customFormat="1" ht="14.25" customHeight="1">
      <c r="A294" s="24">
        <v>40031</v>
      </c>
      <c r="B294" s="24" t="s">
        <v>4023</v>
      </c>
      <c r="C294" s="25" t="s">
        <v>4005</v>
      </c>
      <c r="D294" s="24" t="s">
        <v>3725</v>
      </c>
      <c r="E294" s="191">
        <v>109.27</v>
      </c>
      <c r="F294" s="39">
        <v>110.46</v>
      </c>
      <c r="G294" s="192">
        <v>111.52</v>
      </c>
      <c r="H294" s="22">
        <v>1.1899999999999977</v>
      </c>
      <c r="I294" s="20">
        <v>0.46000000000000796</v>
      </c>
      <c r="J294" s="20">
        <v>0</v>
      </c>
      <c r="K294" s="20">
        <v>0</v>
      </c>
      <c r="L294" s="20">
        <v>0</v>
      </c>
      <c r="M294" s="20">
        <v>0.59999999999999432</v>
      </c>
      <c r="N294" s="20">
        <v>0</v>
      </c>
      <c r="O294" s="27">
        <v>0</v>
      </c>
      <c r="P294" s="198">
        <v>0</v>
      </c>
      <c r="Q294" s="28">
        <f t="shared" si="24"/>
        <v>366519.99999999924</v>
      </c>
      <c r="R294" s="28">
        <f t="shared" si="25"/>
        <v>447480.00000000064</v>
      </c>
      <c r="S294" s="28">
        <f t="shared" si="31"/>
        <v>447480.00000000064</v>
      </c>
      <c r="T294" s="28">
        <f t="shared" si="31"/>
        <v>447480.00000000064</v>
      </c>
      <c r="U294" s="28">
        <f t="shared" si="31"/>
        <v>447480.00000000064</v>
      </c>
      <c r="V294" s="28">
        <f t="shared" si="31"/>
        <v>500280.00000000012</v>
      </c>
      <c r="W294" s="28">
        <f t="shared" si="31"/>
        <v>500280.00000000012</v>
      </c>
      <c r="X294" s="28">
        <f t="shared" si="31"/>
        <v>500280.00000000012</v>
      </c>
      <c r="Y294" s="28">
        <f t="shared" si="31"/>
        <v>500280.00000000012</v>
      </c>
      <c r="Z294" s="203">
        <f t="shared" si="26"/>
        <v>4157560.0000000019</v>
      </c>
      <c r="AA294" s="35">
        <v>1.7905336206402136</v>
      </c>
      <c r="AB294" s="180">
        <v>1.8100333461692868</v>
      </c>
      <c r="AC294" s="36">
        <v>1.8274028495817389</v>
      </c>
      <c r="AD294" s="207">
        <v>2.25</v>
      </c>
      <c r="AE294" s="173">
        <f t="shared" si="29"/>
        <v>198000</v>
      </c>
    </row>
    <row r="295" spans="1:31" s="30" customFormat="1" ht="14.25" customHeight="1">
      <c r="A295" s="24">
        <v>40032</v>
      </c>
      <c r="B295" s="24" t="s">
        <v>4024</v>
      </c>
      <c r="C295" s="25" t="s">
        <v>4005</v>
      </c>
      <c r="D295" s="24" t="s">
        <v>3725</v>
      </c>
      <c r="E295" s="191">
        <v>386.96000000000004</v>
      </c>
      <c r="F295" s="39">
        <v>395.86</v>
      </c>
      <c r="G295" s="192">
        <v>402.06</v>
      </c>
      <c r="H295" s="22">
        <v>8.8999999999999773</v>
      </c>
      <c r="I295" s="20">
        <v>1.8999999999999773</v>
      </c>
      <c r="J295" s="20">
        <v>1.5600000000000023</v>
      </c>
      <c r="K295" s="20">
        <v>0.17000000000001592</v>
      </c>
      <c r="L295" s="20">
        <v>0.72000000000002728</v>
      </c>
      <c r="M295" s="20">
        <v>1.3799999999999955</v>
      </c>
      <c r="N295" s="20">
        <v>0.12000000000000455</v>
      </c>
      <c r="O295" s="27">
        <v>0.14999999999997726</v>
      </c>
      <c r="P295" s="198">
        <v>0.19999999999998863</v>
      </c>
      <c r="Q295" s="28">
        <f t="shared" si="24"/>
        <v>2741199.999999993</v>
      </c>
      <c r="R295" s="28">
        <f t="shared" si="25"/>
        <v>3075599.9999999888</v>
      </c>
      <c r="S295" s="28">
        <f t="shared" si="31"/>
        <v>3212879.9999999888</v>
      </c>
      <c r="T295" s="28">
        <f t="shared" si="31"/>
        <v>3227839.9999999902</v>
      </c>
      <c r="U295" s="28">
        <f t="shared" si="31"/>
        <v>3291199.9999999925</v>
      </c>
      <c r="V295" s="28">
        <f t="shared" si="31"/>
        <v>3412639.9999999921</v>
      </c>
      <c r="W295" s="28">
        <f t="shared" si="31"/>
        <v>3423199.9999999925</v>
      </c>
      <c r="X295" s="28">
        <f t="shared" si="31"/>
        <v>3436399.9999999907</v>
      </c>
      <c r="Y295" s="28">
        <f t="shared" si="31"/>
        <v>3453999.9999999898</v>
      </c>
      <c r="Z295" s="203">
        <f t="shared" si="26"/>
        <v>29274959.999999914</v>
      </c>
      <c r="AA295" s="35">
        <v>4.2367434797222954</v>
      </c>
      <c r="AB295" s="180">
        <v>4.3341877038527699</v>
      </c>
      <c r="AC295" s="36">
        <v>4.4020701970672569</v>
      </c>
      <c r="AD295" s="207">
        <v>15.099999999999966</v>
      </c>
      <c r="AE295" s="173">
        <f t="shared" si="29"/>
        <v>1328799.999999997</v>
      </c>
    </row>
    <row r="296" spans="1:31" s="30" customFormat="1" ht="14.25" customHeight="1">
      <c r="A296" s="24">
        <v>40033</v>
      </c>
      <c r="B296" s="24" t="s">
        <v>4025</v>
      </c>
      <c r="C296" s="25" t="s">
        <v>4005</v>
      </c>
      <c r="D296" s="24" t="s">
        <v>3725</v>
      </c>
      <c r="E296" s="191">
        <v>123.26</v>
      </c>
      <c r="F296" s="39">
        <v>123.82000000000001</v>
      </c>
      <c r="G296" s="192">
        <v>123.82000000000001</v>
      </c>
      <c r="H296" s="22">
        <v>0.56000000000000227</v>
      </c>
      <c r="I296" s="20">
        <v>0</v>
      </c>
      <c r="J296" s="20">
        <v>0</v>
      </c>
      <c r="K296" s="20">
        <v>0</v>
      </c>
      <c r="L296" s="20">
        <v>0</v>
      </c>
      <c r="M296" s="20">
        <v>0</v>
      </c>
      <c r="N296" s="20">
        <v>0</v>
      </c>
      <c r="O296" s="27">
        <v>0</v>
      </c>
      <c r="P296" s="198">
        <v>0</v>
      </c>
      <c r="Q296" s="28">
        <f t="shared" si="24"/>
        <v>172480.0000000007</v>
      </c>
      <c r="R296" s="28">
        <f t="shared" si="25"/>
        <v>172480.0000000007</v>
      </c>
      <c r="S296" s="28">
        <f t="shared" si="31"/>
        <v>172480.0000000007</v>
      </c>
      <c r="T296" s="28">
        <f t="shared" si="31"/>
        <v>172480.0000000007</v>
      </c>
      <c r="U296" s="28">
        <f t="shared" si="31"/>
        <v>172480.0000000007</v>
      </c>
      <c r="V296" s="28">
        <f t="shared" si="31"/>
        <v>172480.0000000007</v>
      </c>
      <c r="W296" s="28">
        <f t="shared" si="31"/>
        <v>172480.0000000007</v>
      </c>
      <c r="X296" s="28">
        <f t="shared" si="31"/>
        <v>172480.0000000007</v>
      </c>
      <c r="Y296" s="28">
        <f t="shared" si="31"/>
        <v>172480.0000000007</v>
      </c>
      <c r="Z296" s="203">
        <f t="shared" si="26"/>
        <v>1552320.0000000063</v>
      </c>
      <c r="AA296" s="35">
        <v>1.2511914538121953</v>
      </c>
      <c r="AB296" s="180">
        <v>1.2568759192846506</v>
      </c>
      <c r="AC296" s="36">
        <v>1.2568759192846506</v>
      </c>
      <c r="AD296" s="207">
        <v>0.56000000000000227</v>
      </c>
      <c r="AE296" s="173">
        <f t="shared" si="29"/>
        <v>49280.000000000204</v>
      </c>
    </row>
    <row r="297" spans="1:31" s="30" customFormat="1" ht="14.25" customHeight="1">
      <c r="A297" s="24">
        <v>40036</v>
      </c>
      <c r="B297" s="24" t="s">
        <v>4026</v>
      </c>
      <c r="C297" s="25" t="s">
        <v>4005</v>
      </c>
      <c r="D297" s="24" t="s">
        <v>3725</v>
      </c>
      <c r="E297" s="191">
        <v>147.74</v>
      </c>
      <c r="F297" s="39">
        <v>149.96</v>
      </c>
      <c r="G297" s="192">
        <v>153.11000000000001</v>
      </c>
      <c r="H297" s="22">
        <v>2.2199999999999989</v>
      </c>
      <c r="I297" s="20">
        <v>1.2700000000000102</v>
      </c>
      <c r="J297" s="20">
        <v>1.2999999999999829</v>
      </c>
      <c r="K297" s="20">
        <v>0</v>
      </c>
      <c r="L297" s="20">
        <v>0.25999999999999091</v>
      </c>
      <c r="M297" s="20">
        <v>0.15000000000000568</v>
      </c>
      <c r="N297" s="20">
        <v>0</v>
      </c>
      <c r="O297" s="27">
        <v>0.16999999999998749</v>
      </c>
      <c r="P297" s="198">
        <v>0</v>
      </c>
      <c r="Q297" s="28">
        <f t="shared" si="24"/>
        <v>683759.99999999977</v>
      </c>
      <c r="R297" s="28">
        <f t="shared" si="25"/>
        <v>907280.00000000163</v>
      </c>
      <c r="S297" s="28">
        <f t="shared" si="31"/>
        <v>1021680.0000000001</v>
      </c>
      <c r="T297" s="28">
        <f t="shared" si="31"/>
        <v>1021680.0000000001</v>
      </c>
      <c r="U297" s="28">
        <f t="shared" si="31"/>
        <v>1044559.9999999993</v>
      </c>
      <c r="V297" s="28">
        <f t="shared" si="31"/>
        <v>1057759.9999999998</v>
      </c>
      <c r="W297" s="28">
        <f t="shared" si="31"/>
        <v>1057759.9999999998</v>
      </c>
      <c r="X297" s="28">
        <f t="shared" si="31"/>
        <v>1072719.9999999986</v>
      </c>
      <c r="Y297" s="28">
        <f t="shared" si="31"/>
        <v>1072719.9999999986</v>
      </c>
      <c r="Z297" s="203">
        <f t="shared" si="26"/>
        <v>8939919.9999999981</v>
      </c>
      <c r="AA297" s="35">
        <v>2.9235646354350124</v>
      </c>
      <c r="AB297" s="180">
        <v>2.9674952804239507</v>
      </c>
      <c r="AC297" s="36">
        <v>3.0298293037190658</v>
      </c>
      <c r="AD297" s="207">
        <v>5.3700000000000045</v>
      </c>
      <c r="AE297" s="173">
        <f t="shared" si="29"/>
        <v>472560.00000000041</v>
      </c>
    </row>
    <row r="298" spans="1:31" s="30" customFormat="1" ht="14.25" customHeight="1">
      <c r="A298" s="24">
        <v>40037</v>
      </c>
      <c r="B298" s="24" t="s">
        <v>4027</v>
      </c>
      <c r="C298" s="25" t="s">
        <v>4005</v>
      </c>
      <c r="D298" s="24" t="s">
        <v>3725</v>
      </c>
      <c r="E298" s="191">
        <v>267.47000000000003</v>
      </c>
      <c r="F298" s="39">
        <v>274.98</v>
      </c>
      <c r="G298" s="192">
        <v>280.25</v>
      </c>
      <c r="H298" s="22">
        <v>7.5099999999999909</v>
      </c>
      <c r="I298" s="20">
        <v>3.4700000000000273</v>
      </c>
      <c r="J298" s="20">
        <v>0</v>
      </c>
      <c r="K298" s="20">
        <v>0.54000000000002046</v>
      </c>
      <c r="L298" s="20">
        <v>4.0000000000020464E-2</v>
      </c>
      <c r="M298" s="20">
        <v>0.37000000000000455</v>
      </c>
      <c r="N298" s="20">
        <v>0.43000000000000682</v>
      </c>
      <c r="O298" s="27">
        <v>0.1099999999999568</v>
      </c>
      <c r="P298" s="198">
        <v>0.31000000000000227</v>
      </c>
      <c r="Q298" s="28">
        <f t="shared" si="24"/>
        <v>2313079.9999999972</v>
      </c>
      <c r="R298" s="28">
        <f t="shared" si="25"/>
        <v>2923800.0000000019</v>
      </c>
      <c r="S298" s="28">
        <f t="shared" si="31"/>
        <v>2923800.0000000019</v>
      </c>
      <c r="T298" s="28">
        <f t="shared" si="31"/>
        <v>2971320.0000000037</v>
      </c>
      <c r="U298" s="28">
        <f t="shared" si="31"/>
        <v>2974840.0000000056</v>
      </c>
      <c r="V298" s="28">
        <f t="shared" si="31"/>
        <v>3007400.0000000061</v>
      </c>
      <c r="W298" s="28">
        <f t="shared" si="31"/>
        <v>3045240.0000000065</v>
      </c>
      <c r="X298" s="28">
        <f t="shared" si="31"/>
        <v>3054920.0000000028</v>
      </c>
      <c r="Y298" s="28">
        <f t="shared" si="31"/>
        <v>3082200.0000000028</v>
      </c>
      <c r="Z298" s="203">
        <f t="shared" si="26"/>
        <v>26296600.00000003</v>
      </c>
      <c r="AA298" s="35">
        <v>5.1952769150384688</v>
      </c>
      <c r="AB298" s="180">
        <v>5.3411494601161937</v>
      </c>
      <c r="AC298" s="36">
        <v>5.4435127507366472</v>
      </c>
      <c r="AD298" s="207">
        <v>12.779999999999973</v>
      </c>
      <c r="AE298" s="173">
        <f t="shared" si="29"/>
        <v>1124639.9999999977</v>
      </c>
    </row>
    <row r="299" spans="1:31" s="30" customFormat="1" ht="14.25" customHeight="1">
      <c r="A299" s="24">
        <v>40041</v>
      </c>
      <c r="B299" s="24" t="s">
        <v>4028</v>
      </c>
      <c r="C299" s="25" t="s">
        <v>4005</v>
      </c>
      <c r="D299" s="24" t="s">
        <v>3725</v>
      </c>
      <c r="E299" s="191">
        <v>346.22</v>
      </c>
      <c r="F299" s="39">
        <v>351.99</v>
      </c>
      <c r="G299" s="192">
        <v>367.40000000000003</v>
      </c>
      <c r="H299" s="22">
        <v>5.7699999999999818</v>
      </c>
      <c r="I299" s="20">
        <v>2.42999999999995</v>
      </c>
      <c r="J299" s="20">
        <v>1.6700000000000159</v>
      </c>
      <c r="K299" s="20">
        <v>2.5200000000000387</v>
      </c>
      <c r="L299" s="20">
        <v>-9.9999999999909051E-3</v>
      </c>
      <c r="M299" s="20">
        <v>1.2699999999999818</v>
      </c>
      <c r="N299" s="20">
        <v>1.1200000000000045</v>
      </c>
      <c r="O299" s="27">
        <v>5.9899999999999523</v>
      </c>
      <c r="P299" s="198">
        <v>0.42000000000007276</v>
      </c>
      <c r="Q299" s="28">
        <f t="shared" si="24"/>
        <v>1777159.9999999946</v>
      </c>
      <c r="R299" s="28">
        <f t="shared" si="25"/>
        <v>2204839.999999986</v>
      </c>
      <c r="S299" s="28">
        <f t="shared" si="31"/>
        <v>2351799.9999999874</v>
      </c>
      <c r="T299" s="28">
        <f t="shared" si="31"/>
        <v>2573559.9999999907</v>
      </c>
      <c r="U299" s="28">
        <f t="shared" si="31"/>
        <v>2572679.9999999916</v>
      </c>
      <c r="V299" s="28">
        <f t="shared" si="31"/>
        <v>2684439.9999999902</v>
      </c>
      <c r="W299" s="28">
        <f t="shared" si="31"/>
        <v>2782999.9999999907</v>
      </c>
      <c r="X299" s="28">
        <f t="shared" si="31"/>
        <v>3310119.9999999865</v>
      </c>
      <c r="Y299" s="28">
        <f t="shared" si="31"/>
        <v>3347079.999999993</v>
      </c>
      <c r="Z299" s="203">
        <f t="shared" si="26"/>
        <v>23604679.999999911</v>
      </c>
      <c r="AA299" s="35">
        <v>20.048061611511624</v>
      </c>
      <c r="AB299" s="180">
        <v>20.382176669851475</v>
      </c>
      <c r="AC299" s="36">
        <v>21.274501288398621</v>
      </c>
      <c r="AD299" s="207">
        <v>21.180000000000007</v>
      </c>
      <c r="AE299" s="173">
        <f t="shared" si="29"/>
        <v>1863840.0000000007</v>
      </c>
    </row>
    <row r="300" spans="1:31" s="30" customFormat="1" ht="14.25" customHeight="1">
      <c r="A300" s="24">
        <v>40043</v>
      </c>
      <c r="B300" s="24" t="s">
        <v>4029</v>
      </c>
      <c r="C300" s="25" t="s">
        <v>4005</v>
      </c>
      <c r="D300" s="24" t="s">
        <v>3725</v>
      </c>
      <c r="E300" s="191">
        <v>349.19</v>
      </c>
      <c r="F300" s="39">
        <v>373.13</v>
      </c>
      <c r="G300" s="192">
        <v>378.44</v>
      </c>
      <c r="H300" s="22">
        <v>23.939999999999998</v>
      </c>
      <c r="I300" s="20">
        <v>3.8299999999999841</v>
      </c>
      <c r="J300" s="20">
        <v>0.14999999999997726</v>
      </c>
      <c r="K300" s="20">
        <v>0.8900000000000432</v>
      </c>
      <c r="L300" s="20">
        <v>0.30000000000001137</v>
      </c>
      <c r="M300" s="20">
        <v>0.12999999999999545</v>
      </c>
      <c r="N300" s="20">
        <v>9.9999999999909051E-3</v>
      </c>
      <c r="O300" s="27">
        <v>0</v>
      </c>
      <c r="P300" s="198">
        <v>0</v>
      </c>
      <c r="Q300" s="28">
        <f t="shared" si="24"/>
        <v>7373520</v>
      </c>
      <c r="R300" s="28">
        <f t="shared" si="25"/>
        <v>8047599.9999999972</v>
      </c>
      <c r="S300" s="28">
        <f t="shared" si="31"/>
        <v>8060799.9999999953</v>
      </c>
      <c r="T300" s="28">
        <f t="shared" si="31"/>
        <v>8139119.9999999991</v>
      </c>
      <c r="U300" s="28">
        <f t="shared" si="31"/>
        <v>8165520</v>
      </c>
      <c r="V300" s="28">
        <f t="shared" ref="V300:Y300" si="32">U300+(M300*88000)</f>
        <v>8176960</v>
      </c>
      <c r="W300" s="28">
        <f t="shared" si="32"/>
        <v>8177839.9999999991</v>
      </c>
      <c r="X300" s="28">
        <f t="shared" si="32"/>
        <v>8177839.9999999991</v>
      </c>
      <c r="Y300" s="28">
        <f t="shared" si="32"/>
        <v>8177839.9999999991</v>
      </c>
      <c r="Z300" s="203">
        <f t="shared" si="26"/>
        <v>72497039.999999985</v>
      </c>
      <c r="AA300" s="35">
        <v>2.3469830121149995</v>
      </c>
      <c r="AB300" s="180">
        <v>2.507889032648329</v>
      </c>
      <c r="AC300" s="36">
        <v>2.5435787138944432</v>
      </c>
      <c r="AD300" s="207">
        <v>29.25</v>
      </c>
      <c r="AE300" s="173">
        <f t="shared" si="29"/>
        <v>2574000</v>
      </c>
    </row>
    <row r="301" spans="1:31" s="30" customFormat="1" ht="14.25" customHeight="1">
      <c r="A301" s="24">
        <v>40044</v>
      </c>
      <c r="B301" s="24" t="s">
        <v>4030</v>
      </c>
      <c r="C301" s="25" t="s">
        <v>4005</v>
      </c>
      <c r="D301" s="24" t="s">
        <v>3725</v>
      </c>
      <c r="E301" s="191">
        <v>335.52</v>
      </c>
      <c r="F301" s="39">
        <v>350.58</v>
      </c>
      <c r="G301" s="192">
        <v>359.25</v>
      </c>
      <c r="H301" s="22">
        <v>15.060000000000002</v>
      </c>
      <c r="I301" s="20">
        <v>7.1200000000000045</v>
      </c>
      <c r="J301" s="20">
        <v>0.17000000000001592</v>
      </c>
      <c r="K301" s="20">
        <v>0</v>
      </c>
      <c r="L301" s="20">
        <v>0.89999999999997726</v>
      </c>
      <c r="M301" s="20">
        <v>0</v>
      </c>
      <c r="N301" s="20">
        <v>1.999999999998181E-2</v>
      </c>
      <c r="O301" s="27">
        <v>-1.999999999998181E-2</v>
      </c>
      <c r="P301" s="198">
        <v>0.48000000000001819</v>
      </c>
      <c r="Q301" s="28">
        <f t="shared" si="24"/>
        <v>4638480.0000000009</v>
      </c>
      <c r="R301" s="28">
        <f t="shared" si="25"/>
        <v>5891600.0000000019</v>
      </c>
      <c r="S301" s="28">
        <f t="shared" ref="S301:Y316" si="33">R301+(J301*88000)</f>
        <v>5906560.0000000037</v>
      </c>
      <c r="T301" s="28">
        <f t="shared" si="33"/>
        <v>5906560.0000000037</v>
      </c>
      <c r="U301" s="28">
        <f t="shared" si="33"/>
        <v>5985760.0000000019</v>
      </c>
      <c r="V301" s="28">
        <f t="shared" si="33"/>
        <v>5985760.0000000019</v>
      </c>
      <c r="W301" s="28">
        <f t="shared" si="33"/>
        <v>5987520</v>
      </c>
      <c r="X301" s="28">
        <f t="shared" si="33"/>
        <v>5985760.0000000019</v>
      </c>
      <c r="Y301" s="28">
        <f t="shared" si="33"/>
        <v>6028000.0000000037</v>
      </c>
      <c r="Z301" s="203">
        <f t="shared" si="26"/>
        <v>52316000.000000015</v>
      </c>
      <c r="AA301" s="35">
        <v>3.3337937105843372</v>
      </c>
      <c r="AB301" s="180">
        <v>3.4834328774936125</v>
      </c>
      <c r="AC301" s="36">
        <v>3.5695797285628972</v>
      </c>
      <c r="AD301" s="207">
        <v>23.730000000000018</v>
      </c>
      <c r="AE301" s="173">
        <f t="shared" si="29"/>
        <v>2088240.0000000016</v>
      </c>
    </row>
    <row r="302" spans="1:31" s="30" customFormat="1" ht="14.25" customHeight="1">
      <c r="A302" s="24">
        <v>40045</v>
      </c>
      <c r="B302" s="24" t="s">
        <v>4031</v>
      </c>
      <c r="C302" s="25" t="s">
        <v>4005</v>
      </c>
      <c r="D302" s="24" t="s">
        <v>3725</v>
      </c>
      <c r="E302" s="191">
        <v>518.27</v>
      </c>
      <c r="F302" s="39">
        <v>531.06999999999994</v>
      </c>
      <c r="G302" s="192">
        <v>543.24</v>
      </c>
      <c r="H302" s="22">
        <v>12.799999999999955</v>
      </c>
      <c r="I302" s="20">
        <v>3.4800000000000182</v>
      </c>
      <c r="J302" s="20">
        <v>1.7100000000000364</v>
      </c>
      <c r="K302" s="20">
        <v>1.6599999999999682</v>
      </c>
      <c r="L302" s="20">
        <v>0.46000000000003638</v>
      </c>
      <c r="M302" s="20">
        <v>1.0099999999999909</v>
      </c>
      <c r="N302" s="20">
        <v>1.4900000000000091</v>
      </c>
      <c r="O302" s="27">
        <v>1.7900000000000773</v>
      </c>
      <c r="P302" s="198">
        <v>0.56999999999993634</v>
      </c>
      <c r="Q302" s="28">
        <f t="shared" si="24"/>
        <v>3942399.9999999865</v>
      </c>
      <c r="R302" s="28">
        <f t="shared" si="25"/>
        <v>4554879.9999999898</v>
      </c>
      <c r="S302" s="28">
        <f t="shared" si="33"/>
        <v>4705359.9999999925</v>
      </c>
      <c r="T302" s="28">
        <f t="shared" si="33"/>
        <v>4851439.9999999898</v>
      </c>
      <c r="U302" s="28">
        <f t="shared" si="33"/>
        <v>4891919.9999999925</v>
      </c>
      <c r="V302" s="28">
        <f t="shared" si="33"/>
        <v>4980799.9999999916</v>
      </c>
      <c r="W302" s="28">
        <f t="shared" si="33"/>
        <v>5111919.9999999925</v>
      </c>
      <c r="X302" s="28">
        <f t="shared" si="33"/>
        <v>5269439.9999999991</v>
      </c>
      <c r="Y302" s="28">
        <f t="shared" si="33"/>
        <v>5319599.9999999935</v>
      </c>
      <c r="Z302" s="203">
        <f t="shared" si="26"/>
        <v>43627759.999999925</v>
      </c>
      <c r="AA302" s="35">
        <v>22.260927084049207</v>
      </c>
      <c r="AB302" s="180">
        <v>22.810717476462099</v>
      </c>
      <c r="AC302" s="36">
        <v>23.333447872998423</v>
      </c>
      <c r="AD302" s="207">
        <v>24.970000000000027</v>
      </c>
      <c r="AE302" s="173">
        <f t="shared" si="29"/>
        <v>2197360.0000000023</v>
      </c>
    </row>
    <row r="303" spans="1:31" s="30" customFormat="1" ht="14.25" customHeight="1">
      <c r="A303" s="24">
        <v>40046</v>
      </c>
      <c r="B303" s="24" t="s">
        <v>4032</v>
      </c>
      <c r="C303" s="25" t="s">
        <v>4005</v>
      </c>
      <c r="D303" s="24" t="s">
        <v>3725</v>
      </c>
      <c r="E303" s="191">
        <v>408.55</v>
      </c>
      <c r="F303" s="39">
        <v>424.3</v>
      </c>
      <c r="G303" s="192">
        <v>430.41</v>
      </c>
      <c r="H303" s="22">
        <v>15.75</v>
      </c>
      <c r="I303" s="20">
        <v>3.160000000000025</v>
      </c>
      <c r="J303" s="20">
        <v>1.5</v>
      </c>
      <c r="K303" s="20">
        <v>0.27999999999997272</v>
      </c>
      <c r="L303" s="20">
        <v>0</v>
      </c>
      <c r="M303" s="20">
        <v>0.76999999999998181</v>
      </c>
      <c r="N303" s="20">
        <v>0.31999999999999318</v>
      </c>
      <c r="O303" s="27">
        <v>7.9999999999984084E-2</v>
      </c>
      <c r="P303" s="198">
        <v>0</v>
      </c>
      <c r="Q303" s="28">
        <f t="shared" si="24"/>
        <v>4851000</v>
      </c>
      <c r="R303" s="28">
        <f t="shared" si="25"/>
        <v>5407160.0000000047</v>
      </c>
      <c r="S303" s="28">
        <f t="shared" si="33"/>
        <v>5539160.0000000047</v>
      </c>
      <c r="T303" s="28">
        <f t="shared" si="33"/>
        <v>5563800.0000000019</v>
      </c>
      <c r="U303" s="28">
        <f t="shared" si="33"/>
        <v>5563800.0000000019</v>
      </c>
      <c r="V303" s="28">
        <f t="shared" si="33"/>
        <v>5631560</v>
      </c>
      <c r="W303" s="28">
        <f t="shared" si="33"/>
        <v>5659719.9999999991</v>
      </c>
      <c r="X303" s="28">
        <f t="shared" si="33"/>
        <v>5666759.9999999972</v>
      </c>
      <c r="Y303" s="28">
        <f t="shared" si="33"/>
        <v>5666759.9999999972</v>
      </c>
      <c r="Z303" s="203">
        <f t="shared" si="26"/>
        <v>49549720.000000007</v>
      </c>
      <c r="AA303" s="35">
        <v>4.3766383603701859</v>
      </c>
      <c r="AB303" s="180">
        <v>4.5453620274264344</v>
      </c>
      <c r="AC303" s="36">
        <v>4.6108160976304768</v>
      </c>
      <c r="AD303" s="207">
        <v>21.860000000000014</v>
      </c>
      <c r="AE303" s="173">
        <f t="shared" si="29"/>
        <v>1923680.0000000012</v>
      </c>
    </row>
    <row r="304" spans="1:31" s="30" customFormat="1" ht="14.25" customHeight="1">
      <c r="A304" s="24">
        <v>40049</v>
      </c>
      <c r="B304" s="24" t="s">
        <v>4033</v>
      </c>
      <c r="C304" s="25" t="s">
        <v>4005</v>
      </c>
      <c r="D304" s="24" t="s">
        <v>3725</v>
      </c>
      <c r="E304" s="191">
        <v>164.03</v>
      </c>
      <c r="F304" s="39">
        <v>165.2</v>
      </c>
      <c r="G304" s="192">
        <v>167.97</v>
      </c>
      <c r="H304" s="22">
        <v>1.1699999999999875</v>
      </c>
      <c r="I304" s="20">
        <v>0.59000000000003183</v>
      </c>
      <c r="J304" s="20">
        <v>-2.0000000000010232E-2</v>
      </c>
      <c r="K304" s="20">
        <v>0</v>
      </c>
      <c r="L304" s="20">
        <v>9.0000000000003411E-2</v>
      </c>
      <c r="M304" s="20">
        <v>0</v>
      </c>
      <c r="N304" s="20">
        <v>2.1100000000000136</v>
      </c>
      <c r="O304" s="27">
        <v>0</v>
      </c>
      <c r="P304" s="198">
        <v>0</v>
      </c>
      <c r="Q304" s="28">
        <f t="shared" si="24"/>
        <v>360359.99999999622</v>
      </c>
      <c r="R304" s="28">
        <f t="shared" si="25"/>
        <v>464200.00000000186</v>
      </c>
      <c r="S304" s="28">
        <f t="shared" si="33"/>
        <v>462440.00000000099</v>
      </c>
      <c r="T304" s="28">
        <f t="shared" si="33"/>
        <v>462440.00000000099</v>
      </c>
      <c r="U304" s="28">
        <f t="shared" si="33"/>
        <v>470360.00000000128</v>
      </c>
      <c r="V304" s="28">
        <f t="shared" si="33"/>
        <v>470360.00000000128</v>
      </c>
      <c r="W304" s="28">
        <f t="shared" si="33"/>
        <v>656040.00000000244</v>
      </c>
      <c r="X304" s="28">
        <f t="shared" si="33"/>
        <v>656040.00000000244</v>
      </c>
      <c r="Y304" s="28">
        <f t="shared" si="33"/>
        <v>656040.00000000244</v>
      </c>
      <c r="Z304" s="203">
        <f t="shared" si="26"/>
        <v>4658280.0000000102</v>
      </c>
      <c r="AA304" s="35">
        <v>2.6381943897154971</v>
      </c>
      <c r="AB304" s="180">
        <v>2.6570122122843385</v>
      </c>
      <c r="AC304" s="36">
        <v>2.7015638093062977</v>
      </c>
      <c r="AD304" s="207">
        <v>3.9399999999999982</v>
      </c>
      <c r="AE304" s="173">
        <f t="shared" si="29"/>
        <v>346719.99999999983</v>
      </c>
    </row>
    <row r="305" spans="1:31" s="30" customFormat="1" ht="14.25" customHeight="1">
      <c r="A305" s="24">
        <v>40050</v>
      </c>
      <c r="B305" s="24" t="s">
        <v>4034</v>
      </c>
      <c r="C305" s="25" t="s">
        <v>4005</v>
      </c>
      <c r="D305" s="24" t="s">
        <v>3725</v>
      </c>
      <c r="E305" s="191">
        <v>295.93</v>
      </c>
      <c r="F305" s="39">
        <v>303.53000000000003</v>
      </c>
      <c r="G305" s="192">
        <v>307.72000000000003</v>
      </c>
      <c r="H305" s="22">
        <v>7.6000000000000227</v>
      </c>
      <c r="I305" s="20">
        <v>3.2799999999999727</v>
      </c>
      <c r="J305" s="20">
        <v>0.64999999999997726</v>
      </c>
      <c r="K305" s="20">
        <v>0</v>
      </c>
      <c r="L305" s="20">
        <v>0.11000000000001364</v>
      </c>
      <c r="M305" s="20">
        <v>0.14999999999997726</v>
      </c>
      <c r="N305" s="20">
        <v>0</v>
      </c>
      <c r="O305" s="27">
        <v>0</v>
      </c>
      <c r="P305" s="198">
        <v>0</v>
      </c>
      <c r="Q305" s="28">
        <f t="shared" si="24"/>
        <v>2340800.000000007</v>
      </c>
      <c r="R305" s="28">
        <f t="shared" si="25"/>
        <v>2918080.0000000019</v>
      </c>
      <c r="S305" s="28">
        <f t="shared" si="33"/>
        <v>2975280</v>
      </c>
      <c r="T305" s="28">
        <f t="shared" si="33"/>
        <v>2975280</v>
      </c>
      <c r="U305" s="28">
        <f t="shared" si="33"/>
        <v>2984960.0000000014</v>
      </c>
      <c r="V305" s="28">
        <f t="shared" si="33"/>
        <v>2998159.9999999995</v>
      </c>
      <c r="W305" s="28">
        <f t="shared" si="33"/>
        <v>2998159.9999999995</v>
      </c>
      <c r="X305" s="28">
        <f t="shared" si="33"/>
        <v>2998159.9999999995</v>
      </c>
      <c r="Y305" s="28">
        <f t="shared" si="33"/>
        <v>2998159.9999999995</v>
      </c>
      <c r="Z305" s="203">
        <f t="shared" si="26"/>
        <v>26187040.000000011</v>
      </c>
      <c r="AA305" s="35">
        <v>2.512111496222877</v>
      </c>
      <c r="AB305" s="180">
        <v>2.5766269132853372</v>
      </c>
      <c r="AC305" s="36">
        <v>2.6121952813763518</v>
      </c>
      <c r="AD305" s="207">
        <v>11.79000000000002</v>
      </c>
      <c r="AE305" s="173">
        <f t="shared" si="29"/>
        <v>1037520.0000000017</v>
      </c>
    </row>
    <row r="306" spans="1:31" s="30" customFormat="1" ht="14.25" customHeight="1">
      <c r="A306" s="24">
        <v>99001</v>
      </c>
      <c r="B306" s="24" t="s">
        <v>7647</v>
      </c>
      <c r="C306" s="25" t="s">
        <v>7648</v>
      </c>
      <c r="D306" s="24" t="s">
        <v>3725</v>
      </c>
      <c r="E306" s="191">
        <v>526.24</v>
      </c>
      <c r="F306" s="39">
        <v>530.1</v>
      </c>
      <c r="G306" s="192">
        <v>542.17000000000007</v>
      </c>
      <c r="H306" s="22">
        <v>3.8600000000000136</v>
      </c>
      <c r="I306" s="20">
        <v>5.8600000000000136</v>
      </c>
      <c r="J306" s="20">
        <v>0.29999999999995453</v>
      </c>
      <c r="K306" s="20">
        <v>0.80999999999994543</v>
      </c>
      <c r="L306" s="20">
        <v>0.41000000000008185</v>
      </c>
      <c r="M306" s="20">
        <v>1.8999999999999773</v>
      </c>
      <c r="N306" s="20">
        <v>1.4000000000000909</v>
      </c>
      <c r="O306" s="27">
        <v>1.0599999999998317</v>
      </c>
      <c r="P306" s="198">
        <v>0.33000000000015461</v>
      </c>
      <c r="Q306" s="28">
        <f t="shared" ref="Q306:Q332" si="34">((H306/6)*88000)*6+((H306/6)*88000)*5+((H306/6)*88000)*4+((H306/6)*88000)*3+((H306/6)*88000)*2+((H306/6)*88000)</f>
        <v>1188880.0000000042</v>
      </c>
      <c r="R306" s="28">
        <f t="shared" ref="R306:R308" si="35">Q306+((I306/3)*88000+((I306/3)*88000)*2+((I306/3)*88000)*3)</f>
        <v>2220240.0000000065</v>
      </c>
      <c r="S306" s="28">
        <f t="shared" si="33"/>
        <v>2246640.0000000023</v>
      </c>
      <c r="T306" s="28">
        <f t="shared" si="33"/>
        <v>2317919.9999999977</v>
      </c>
      <c r="U306" s="28">
        <f t="shared" si="33"/>
        <v>2354000.0000000047</v>
      </c>
      <c r="V306" s="28">
        <f t="shared" si="33"/>
        <v>2521200.0000000028</v>
      </c>
      <c r="W306" s="28">
        <f t="shared" si="33"/>
        <v>2644400.0000000107</v>
      </c>
      <c r="X306" s="28">
        <f t="shared" si="33"/>
        <v>2737679.9999999958</v>
      </c>
      <c r="Y306" s="28">
        <f t="shared" si="33"/>
        <v>2766720.0000000093</v>
      </c>
      <c r="Z306" s="203">
        <f t="shared" ref="Z306:Z332" si="36">SUM(Q306:Y306)</f>
        <v>20997680.000000037</v>
      </c>
      <c r="AA306" s="35">
        <v>28.99298094828821</v>
      </c>
      <c r="AB306" s="180">
        <v>29.20564609434399</v>
      </c>
      <c r="AC306" s="36">
        <v>29.870637885248975</v>
      </c>
      <c r="AD306" s="207">
        <v>15.930000000000064</v>
      </c>
      <c r="AE306" s="173">
        <f t="shared" si="29"/>
        <v>1401840.0000000056</v>
      </c>
    </row>
    <row r="307" spans="1:31" s="30" customFormat="1" ht="14.25" customHeight="1">
      <c r="A307" s="24">
        <v>99002</v>
      </c>
      <c r="B307" s="24" t="s">
        <v>7649</v>
      </c>
      <c r="C307" s="25" t="s">
        <v>7648</v>
      </c>
      <c r="D307" s="24" t="s">
        <v>3725</v>
      </c>
      <c r="E307" s="191">
        <v>368.31</v>
      </c>
      <c r="F307" s="39">
        <v>378.71</v>
      </c>
      <c r="G307" s="192">
        <v>382.44</v>
      </c>
      <c r="H307" s="22">
        <v>10.399999999999977</v>
      </c>
      <c r="I307" s="20">
        <v>6.9999999999993179E-2</v>
      </c>
      <c r="J307" s="20">
        <v>0.43000000000006366</v>
      </c>
      <c r="K307" s="20">
        <v>0.71999999999997044</v>
      </c>
      <c r="L307" s="20">
        <v>0.29000000000002046</v>
      </c>
      <c r="M307" s="20">
        <v>0</v>
      </c>
      <c r="N307" s="20">
        <v>0</v>
      </c>
      <c r="O307" s="27">
        <v>1.2199999999999704</v>
      </c>
      <c r="P307" s="198">
        <v>1</v>
      </c>
      <c r="Q307" s="28">
        <f t="shared" si="34"/>
        <v>3203199.999999993</v>
      </c>
      <c r="R307" s="28">
        <f t="shared" si="35"/>
        <v>3215519.9999999916</v>
      </c>
      <c r="S307" s="28">
        <f t="shared" si="33"/>
        <v>3253359.9999999972</v>
      </c>
      <c r="T307" s="28">
        <f t="shared" si="33"/>
        <v>3316719.9999999944</v>
      </c>
      <c r="U307" s="28">
        <f t="shared" si="33"/>
        <v>3342239.9999999963</v>
      </c>
      <c r="V307" s="28">
        <f t="shared" si="33"/>
        <v>3342239.9999999963</v>
      </c>
      <c r="W307" s="28">
        <f t="shared" si="33"/>
        <v>3342239.9999999963</v>
      </c>
      <c r="X307" s="28">
        <f t="shared" si="33"/>
        <v>3449599.9999999935</v>
      </c>
      <c r="Y307" s="28">
        <f t="shared" si="33"/>
        <v>3537599.9999999935</v>
      </c>
      <c r="Z307" s="203">
        <f t="shared" si="36"/>
        <v>30002719.999999952</v>
      </c>
      <c r="AA307" s="35">
        <v>59.496001938454093</v>
      </c>
      <c r="AB307" s="180">
        <v>61.175995476940471</v>
      </c>
      <c r="AC307" s="36">
        <v>61.778531621032229</v>
      </c>
      <c r="AD307" s="207">
        <v>14.129999999999995</v>
      </c>
      <c r="AE307" s="173">
        <f t="shared" si="29"/>
        <v>1243439.9999999995</v>
      </c>
    </row>
    <row r="308" spans="1:31" s="30" customFormat="1" ht="14.25" customHeight="1">
      <c r="A308" s="24">
        <v>99003</v>
      </c>
      <c r="B308" s="24" t="s">
        <v>7650</v>
      </c>
      <c r="C308" s="25" t="s">
        <v>7648</v>
      </c>
      <c r="D308" s="24" t="s">
        <v>3725</v>
      </c>
      <c r="E308" s="191">
        <v>525.19000000000005</v>
      </c>
      <c r="F308" s="39">
        <v>538.99</v>
      </c>
      <c r="G308" s="192">
        <v>546.54</v>
      </c>
      <c r="H308" s="22">
        <v>13.799999999999955</v>
      </c>
      <c r="I308" s="20">
        <v>4.1000000000000227</v>
      </c>
      <c r="J308" s="20">
        <v>0.62999999999999545</v>
      </c>
      <c r="K308" s="20">
        <v>0.33000000000004093</v>
      </c>
      <c r="L308" s="20">
        <v>0.74999999999988631</v>
      </c>
      <c r="M308" s="20">
        <v>2.9999999999972715E-2</v>
      </c>
      <c r="N308" s="20">
        <v>1.0000000000104592E-2</v>
      </c>
      <c r="O308" s="27">
        <v>0.58000000000004093</v>
      </c>
      <c r="P308" s="198">
        <v>1.1199999999998909</v>
      </c>
      <c r="Q308" s="28">
        <f t="shared" si="34"/>
        <v>4250399.999999986</v>
      </c>
      <c r="R308" s="28">
        <f t="shared" si="35"/>
        <v>4971999.9999999898</v>
      </c>
      <c r="S308" s="28">
        <f t="shared" si="33"/>
        <v>5027439.9999999898</v>
      </c>
      <c r="T308" s="28">
        <f t="shared" si="33"/>
        <v>5056479.9999999935</v>
      </c>
      <c r="U308" s="28">
        <f t="shared" si="33"/>
        <v>5122479.9999999832</v>
      </c>
      <c r="V308" s="28">
        <f t="shared" si="33"/>
        <v>5125119.9999999804</v>
      </c>
      <c r="W308" s="28">
        <f t="shared" si="33"/>
        <v>5125999.9999999898</v>
      </c>
      <c r="X308" s="28">
        <f t="shared" si="33"/>
        <v>5177039.9999999935</v>
      </c>
      <c r="Y308" s="28">
        <f t="shared" si="33"/>
        <v>5275599.9999999842</v>
      </c>
      <c r="Z308" s="203">
        <f t="shared" si="36"/>
        <v>45132559.999999888</v>
      </c>
      <c r="AA308" s="35">
        <v>11.244088284473145</v>
      </c>
      <c r="AB308" s="180">
        <v>11.539540251048534</v>
      </c>
      <c r="AC308" s="36">
        <v>11.701182450153183</v>
      </c>
      <c r="AD308" s="207">
        <v>21.349999999999909</v>
      </c>
      <c r="AE308" s="173">
        <f t="shared" si="29"/>
        <v>1878799.9999999921</v>
      </c>
    </row>
    <row r="309" spans="1:31" s="41" customFormat="1" ht="14.25" customHeight="1">
      <c r="A309" s="37">
        <v>99004</v>
      </c>
      <c r="B309" s="37" t="s">
        <v>7651</v>
      </c>
      <c r="C309" s="38" t="s">
        <v>7648</v>
      </c>
      <c r="D309" s="37" t="s">
        <v>3725</v>
      </c>
      <c r="E309" s="191">
        <v>95.100000000000009</v>
      </c>
      <c r="F309" s="39">
        <v>96.79</v>
      </c>
      <c r="G309" s="192">
        <v>91.710000000000008</v>
      </c>
      <c r="H309" s="22">
        <v>1.6899999999999977</v>
      </c>
      <c r="I309" s="22">
        <v>-5.4000000000000057</v>
      </c>
      <c r="J309" s="22">
        <v>0</v>
      </c>
      <c r="K309" s="22">
        <v>7.9999999999998295E-2</v>
      </c>
      <c r="L309" s="22">
        <v>0</v>
      </c>
      <c r="M309" s="22">
        <v>0</v>
      </c>
      <c r="N309" s="22">
        <v>3.0000000000001137E-2</v>
      </c>
      <c r="O309" s="32">
        <v>0.20999999999999375</v>
      </c>
      <c r="P309" s="198">
        <v>0</v>
      </c>
      <c r="Q309" s="40">
        <f t="shared" si="34"/>
        <v>520519.9999999993</v>
      </c>
      <c r="R309" s="40">
        <v>520520</v>
      </c>
      <c r="S309" s="40">
        <f t="shared" si="33"/>
        <v>520520</v>
      </c>
      <c r="T309" s="40">
        <f t="shared" si="33"/>
        <v>527559.99999999988</v>
      </c>
      <c r="U309" s="40">
        <f t="shared" si="33"/>
        <v>527559.99999999988</v>
      </c>
      <c r="V309" s="40">
        <f t="shared" si="33"/>
        <v>527559.99999999988</v>
      </c>
      <c r="W309" s="40">
        <f t="shared" si="33"/>
        <v>530200</v>
      </c>
      <c r="X309" s="40">
        <f t="shared" si="33"/>
        <v>548679.99999999942</v>
      </c>
      <c r="Y309" s="40">
        <f t="shared" si="33"/>
        <v>548679.99999999942</v>
      </c>
      <c r="Z309" s="203">
        <f t="shared" si="36"/>
        <v>4771799.9999999972</v>
      </c>
      <c r="AA309" s="35">
        <v>5.0510952006628571</v>
      </c>
      <c r="AB309" s="35">
        <v>5.1408570396651729</v>
      </c>
      <c r="AC309" s="36">
        <v>4.8710403875161994</v>
      </c>
      <c r="AD309" s="207">
        <v>2.0099999999999998</v>
      </c>
      <c r="AE309" s="173">
        <f t="shared" si="29"/>
        <v>176879.99999999997</v>
      </c>
    </row>
    <row r="310" spans="1:31" s="30" customFormat="1" ht="14.25" customHeight="1">
      <c r="A310" s="24">
        <v>99005</v>
      </c>
      <c r="B310" s="24" t="s">
        <v>7652</v>
      </c>
      <c r="C310" s="25" t="s">
        <v>7648</v>
      </c>
      <c r="D310" s="24" t="s">
        <v>3725</v>
      </c>
      <c r="E310" s="191">
        <v>517.86</v>
      </c>
      <c r="F310" s="39">
        <v>543.4</v>
      </c>
      <c r="G310" s="192">
        <v>546.45000000000005</v>
      </c>
      <c r="H310" s="22">
        <v>25.539999999999964</v>
      </c>
      <c r="I310" s="20">
        <v>-10.009999999999991</v>
      </c>
      <c r="J310" s="20">
        <v>1.2100000000000364</v>
      </c>
      <c r="K310" s="20">
        <v>1.5299999999999727</v>
      </c>
      <c r="L310" s="20">
        <v>1.9099999999999682</v>
      </c>
      <c r="M310" s="20">
        <v>2.0099999999999909</v>
      </c>
      <c r="N310" s="20">
        <v>0.70000000000004547</v>
      </c>
      <c r="O310" s="27">
        <v>0.56999999999993634</v>
      </c>
      <c r="P310" s="198">
        <v>5.1300000000001091</v>
      </c>
      <c r="Q310" s="28">
        <f t="shared" si="34"/>
        <v>7866319.9999999888</v>
      </c>
      <c r="R310" s="28">
        <f t="shared" ref="R310:R332" si="37">Q310+((I310/3)*88000+((I310/3)*88000)*2+((I310/3)*88000)*3)</f>
        <v>6104559.9999999907</v>
      </c>
      <c r="S310" s="28">
        <f t="shared" si="33"/>
        <v>6211039.9999999935</v>
      </c>
      <c r="T310" s="28">
        <f t="shared" si="33"/>
        <v>6345679.9999999907</v>
      </c>
      <c r="U310" s="28">
        <f t="shared" si="33"/>
        <v>6513759.9999999879</v>
      </c>
      <c r="V310" s="28">
        <f t="shared" si="33"/>
        <v>6690639.999999987</v>
      </c>
      <c r="W310" s="28">
        <f t="shared" si="33"/>
        <v>6752239.9999999907</v>
      </c>
      <c r="X310" s="28">
        <f t="shared" si="33"/>
        <v>6802399.9999999851</v>
      </c>
      <c r="Y310" s="28">
        <f t="shared" si="33"/>
        <v>7253839.9999999944</v>
      </c>
      <c r="Z310" s="203">
        <f t="shared" si="36"/>
        <v>60540479.999999911</v>
      </c>
      <c r="AA310" s="35">
        <v>23.20753955983383</v>
      </c>
      <c r="AB310" s="180">
        <v>24.352097085725298</v>
      </c>
      <c r="AC310" s="36">
        <v>24.488780737016171</v>
      </c>
      <c r="AD310" s="207">
        <v>28.590000000000032</v>
      </c>
      <c r="AE310" s="173">
        <f t="shared" si="29"/>
        <v>2515920.0000000028</v>
      </c>
    </row>
    <row r="311" spans="1:31" s="30" customFormat="1" ht="14.25" customHeight="1">
      <c r="A311" s="24">
        <v>99006</v>
      </c>
      <c r="B311" s="24" t="s">
        <v>7653</v>
      </c>
      <c r="C311" s="25" t="s">
        <v>7648</v>
      </c>
      <c r="D311" s="24" t="s">
        <v>3725</v>
      </c>
      <c r="E311" s="191">
        <v>104.64</v>
      </c>
      <c r="F311" s="39">
        <v>105.66</v>
      </c>
      <c r="G311" s="192">
        <v>105.75</v>
      </c>
      <c r="H311" s="22">
        <v>1.019999999999996</v>
      </c>
      <c r="I311" s="20">
        <v>6.0000000000002274E-2</v>
      </c>
      <c r="J311" s="20">
        <v>0</v>
      </c>
      <c r="K311" s="20">
        <v>1.0000000000005116E-2</v>
      </c>
      <c r="L311" s="20">
        <v>0</v>
      </c>
      <c r="M311" s="20">
        <v>0</v>
      </c>
      <c r="N311" s="20">
        <v>1.9999999999996021E-2</v>
      </c>
      <c r="O311" s="27">
        <v>0</v>
      </c>
      <c r="P311" s="198">
        <v>0</v>
      </c>
      <c r="Q311" s="28">
        <f t="shared" si="34"/>
        <v>314159.99999999878</v>
      </c>
      <c r="R311" s="28">
        <f t="shared" si="37"/>
        <v>324719.99999999919</v>
      </c>
      <c r="S311" s="28">
        <f t="shared" si="33"/>
        <v>324719.99999999919</v>
      </c>
      <c r="T311" s="28">
        <f t="shared" si="33"/>
        <v>325599.99999999965</v>
      </c>
      <c r="U311" s="28">
        <f t="shared" si="33"/>
        <v>325599.99999999965</v>
      </c>
      <c r="V311" s="28">
        <f t="shared" si="33"/>
        <v>325599.99999999965</v>
      </c>
      <c r="W311" s="28">
        <f t="shared" si="33"/>
        <v>327359.9999999993</v>
      </c>
      <c r="X311" s="28">
        <f t="shared" si="33"/>
        <v>327359.9999999993</v>
      </c>
      <c r="Y311" s="28">
        <f t="shared" si="33"/>
        <v>327359.9999999993</v>
      </c>
      <c r="Z311" s="203">
        <f t="shared" si="36"/>
        <v>2922479.9999999935</v>
      </c>
      <c r="AA311" s="35">
        <v>5.2811410171647175</v>
      </c>
      <c r="AB311" s="180">
        <v>5.3326200293733184</v>
      </c>
      <c r="AC311" s="36">
        <v>5.3371622951564301</v>
      </c>
      <c r="AD311" s="207">
        <v>1.1099999999999994</v>
      </c>
      <c r="AE311" s="173">
        <f t="shared" si="29"/>
        <v>97679.999999999956</v>
      </c>
    </row>
    <row r="312" spans="1:31" s="30" customFormat="1" ht="14.25" customHeight="1">
      <c r="A312" s="24">
        <v>99008</v>
      </c>
      <c r="B312" s="24" t="s">
        <v>7654</v>
      </c>
      <c r="C312" s="25" t="s">
        <v>7648</v>
      </c>
      <c r="D312" s="24" t="s">
        <v>3725</v>
      </c>
      <c r="E312" s="191">
        <v>119.43</v>
      </c>
      <c r="F312" s="39">
        <v>122.82000000000001</v>
      </c>
      <c r="G312" s="192">
        <v>124.16</v>
      </c>
      <c r="H312" s="22">
        <v>3.3900000000000006</v>
      </c>
      <c r="I312" s="20">
        <v>0.89000000000000057</v>
      </c>
      <c r="J312" s="20">
        <v>0</v>
      </c>
      <c r="K312" s="20">
        <v>0.21999999999999886</v>
      </c>
      <c r="L312" s="20">
        <v>0</v>
      </c>
      <c r="M312" s="20">
        <v>6.0000000000002274E-2</v>
      </c>
      <c r="N312" s="20">
        <v>3.0000000000001137E-2</v>
      </c>
      <c r="O312" s="27">
        <v>0.13999999999998636</v>
      </c>
      <c r="P312" s="198">
        <v>0</v>
      </c>
      <c r="Q312" s="28">
        <f t="shared" si="34"/>
        <v>1044120.0000000001</v>
      </c>
      <c r="R312" s="28">
        <f t="shared" si="37"/>
        <v>1200760.0000000002</v>
      </c>
      <c r="S312" s="28">
        <f t="shared" si="33"/>
        <v>1200760.0000000002</v>
      </c>
      <c r="T312" s="28">
        <f t="shared" si="33"/>
        <v>1220120.0000000002</v>
      </c>
      <c r="U312" s="28">
        <f t="shared" si="33"/>
        <v>1220120.0000000002</v>
      </c>
      <c r="V312" s="28">
        <f t="shared" si="33"/>
        <v>1225400.0000000005</v>
      </c>
      <c r="W312" s="28">
        <f t="shared" si="33"/>
        <v>1228040.0000000005</v>
      </c>
      <c r="X312" s="28">
        <f t="shared" si="33"/>
        <v>1240359.9999999993</v>
      </c>
      <c r="Y312" s="28">
        <f t="shared" si="33"/>
        <v>1240359.9999999993</v>
      </c>
      <c r="Z312" s="203">
        <f t="shared" si="36"/>
        <v>10820040.000000002</v>
      </c>
      <c r="AA312" s="35">
        <v>5.3576475338133385</v>
      </c>
      <c r="AB312" s="180">
        <v>5.5097234371845776</v>
      </c>
      <c r="AC312" s="36">
        <v>5.5698360361572794</v>
      </c>
      <c r="AD312" s="207">
        <v>4.7299999999999898</v>
      </c>
      <c r="AE312" s="173">
        <f t="shared" si="29"/>
        <v>416239.99999999913</v>
      </c>
    </row>
    <row r="313" spans="1:31" s="30" customFormat="1" ht="14.25" customHeight="1">
      <c r="A313" s="24">
        <v>99009</v>
      </c>
      <c r="B313" s="24" t="s">
        <v>7655</v>
      </c>
      <c r="C313" s="25" t="s">
        <v>7648</v>
      </c>
      <c r="D313" s="24" t="s">
        <v>3725</v>
      </c>
      <c r="E313" s="191">
        <v>65.210000000000008</v>
      </c>
      <c r="F313" s="39">
        <v>66.240000000000009</v>
      </c>
      <c r="G313" s="192">
        <v>65.540000000000006</v>
      </c>
      <c r="H313" s="22">
        <v>1.0300000000000011</v>
      </c>
      <c r="I313" s="20">
        <v>-0.98000000000001819</v>
      </c>
      <c r="J313" s="20">
        <v>0</v>
      </c>
      <c r="K313" s="20">
        <v>0</v>
      </c>
      <c r="L313" s="20">
        <v>0</v>
      </c>
      <c r="M313" s="20">
        <v>0</v>
      </c>
      <c r="N313" s="20">
        <v>1.0000000000005116E-2</v>
      </c>
      <c r="O313" s="27">
        <v>0.26999999999998181</v>
      </c>
      <c r="P313" s="198">
        <v>0</v>
      </c>
      <c r="Q313" s="28">
        <f t="shared" si="34"/>
        <v>317240.00000000035</v>
      </c>
      <c r="R313" s="28">
        <f t="shared" si="37"/>
        <v>144759.99999999715</v>
      </c>
      <c r="S313" s="28">
        <f t="shared" si="33"/>
        <v>144759.99999999715</v>
      </c>
      <c r="T313" s="28">
        <f t="shared" si="33"/>
        <v>144759.99999999715</v>
      </c>
      <c r="U313" s="28">
        <f t="shared" si="33"/>
        <v>144759.99999999715</v>
      </c>
      <c r="V313" s="28">
        <f t="shared" si="33"/>
        <v>144759.99999999715</v>
      </c>
      <c r="W313" s="28">
        <f t="shared" si="33"/>
        <v>145639.99999999758</v>
      </c>
      <c r="X313" s="28">
        <f t="shared" si="33"/>
        <v>169399.99999999598</v>
      </c>
      <c r="Y313" s="28">
        <f t="shared" si="33"/>
        <v>169399.99999999598</v>
      </c>
      <c r="Z313" s="203">
        <f t="shared" si="36"/>
        <v>1525479.999999976</v>
      </c>
      <c r="AA313" s="35">
        <v>9.411577929481723</v>
      </c>
      <c r="AB313" s="180">
        <v>9.5602349647119951</v>
      </c>
      <c r="AC313" s="36">
        <v>9.4592059116428775</v>
      </c>
      <c r="AD313" s="207">
        <v>0.32999999999999829</v>
      </c>
      <c r="AE313" s="173">
        <f t="shared" si="29"/>
        <v>29039.999999999851</v>
      </c>
    </row>
    <row r="314" spans="1:31" s="30" customFormat="1" ht="14.25" customHeight="1">
      <c r="A314" s="24">
        <v>99011</v>
      </c>
      <c r="B314" s="24" t="s">
        <v>7656</v>
      </c>
      <c r="C314" s="25" t="s">
        <v>7648</v>
      </c>
      <c r="D314" s="24" t="s">
        <v>3725</v>
      </c>
      <c r="E314" s="191">
        <v>141.97999999999999</v>
      </c>
      <c r="F314" s="39">
        <v>146.88999999999999</v>
      </c>
      <c r="G314" s="192">
        <v>148.76</v>
      </c>
      <c r="H314" s="22">
        <v>4.9099999999999966</v>
      </c>
      <c r="I314" s="20">
        <v>0.78000000000002956</v>
      </c>
      <c r="J314" s="20">
        <v>0</v>
      </c>
      <c r="K314" s="20">
        <v>0.37000000000000455</v>
      </c>
      <c r="L314" s="20">
        <v>0.46999999999997044</v>
      </c>
      <c r="M314" s="20">
        <v>0</v>
      </c>
      <c r="N314" s="20">
        <v>0.11000000000001364</v>
      </c>
      <c r="O314" s="27">
        <v>0.12999999999999545</v>
      </c>
      <c r="P314" s="198">
        <v>9.9999999999909051E-3</v>
      </c>
      <c r="Q314" s="28">
        <f t="shared" si="34"/>
        <v>1512279.9999999986</v>
      </c>
      <c r="R314" s="28">
        <f t="shared" si="37"/>
        <v>1649560.0000000037</v>
      </c>
      <c r="S314" s="28">
        <f t="shared" si="33"/>
        <v>1649560.0000000037</v>
      </c>
      <c r="T314" s="28">
        <f t="shared" si="33"/>
        <v>1682120.0000000042</v>
      </c>
      <c r="U314" s="28">
        <f t="shared" si="33"/>
        <v>1723480.0000000016</v>
      </c>
      <c r="V314" s="28">
        <f t="shared" si="33"/>
        <v>1723480.0000000016</v>
      </c>
      <c r="W314" s="28">
        <f t="shared" si="33"/>
        <v>1733160.0000000028</v>
      </c>
      <c r="X314" s="28">
        <f t="shared" si="33"/>
        <v>1744600.0000000023</v>
      </c>
      <c r="Y314" s="28">
        <f t="shared" si="33"/>
        <v>1745480.0000000016</v>
      </c>
      <c r="Z314" s="203">
        <f t="shared" si="36"/>
        <v>15163720.000000019</v>
      </c>
      <c r="AA314" s="35">
        <v>26.133853629804154</v>
      </c>
      <c r="AB314" s="180">
        <v>27.037623324988957</v>
      </c>
      <c r="AC314" s="36">
        <v>27.381828891179499</v>
      </c>
      <c r="AD314" s="207">
        <v>6.7800000000000011</v>
      </c>
      <c r="AE314" s="173">
        <f t="shared" si="29"/>
        <v>596640.00000000012</v>
      </c>
    </row>
    <row r="315" spans="1:31" s="30" customFormat="1" ht="14.25" customHeight="1">
      <c r="A315" s="24">
        <v>99013</v>
      </c>
      <c r="B315" s="24" t="s">
        <v>7657</v>
      </c>
      <c r="C315" s="25" t="s">
        <v>7648</v>
      </c>
      <c r="D315" s="24" t="s">
        <v>3725</v>
      </c>
      <c r="E315" s="191">
        <v>864.63</v>
      </c>
      <c r="F315" s="39">
        <v>885.36</v>
      </c>
      <c r="G315" s="192">
        <v>904.49</v>
      </c>
      <c r="H315" s="22">
        <v>20.730000000000018</v>
      </c>
      <c r="I315" s="20">
        <v>4.8199999999999363</v>
      </c>
      <c r="J315" s="20">
        <v>4.8100000000000591</v>
      </c>
      <c r="K315" s="20">
        <v>1</v>
      </c>
      <c r="L315" s="20">
        <v>7.0000000000050022E-2</v>
      </c>
      <c r="M315" s="20">
        <v>0.30999999999994543</v>
      </c>
      <c r="N315" s="20">
        <v>0.99000000000000909</v>
      </c>
      <c r="O315" s="27">
        <v>0.50999999999999091</v>
      </c>
      <c r="P315" s="198">
        <v>6.6200000000000045</v>
      </c>
      <c r="Q315" s="28">
        <f t="shared" si="34"/>
        <v>6384840.0000000065</v>
      </c>
      <c r="R315" s="28">
        <f t="shared" si="37"/>
        <v>7233159.9999999953</v>
      </c>
      <c r="S315" s="28">
        <f t="shared" si="33"/>
        <v>7656440.0000000009</v>
      </c>
      <c r="T315" s="28">
        <f t="shared" si="33"/>
        <v>7744440.0000000009</v>
      </c>
      <c r="U315" s="28">
        <f t="shared" si="33"/>
        <v>7750600.0000000056</v>
      </c>
      <c r="V315" s="28">
        <f t="shared" si="33"/>
        <v>7777880.0000000009</v>
      </c>
      <c r="W315" s="28">
        <f t="shared" si="33"/>
        <v>7865000.0000000019</v>
      </c>
      <c r="X315" s="28">
        <f t="shared" si="33"/>
        <v>7909880.0000000009</v>
      </c>
      <c r="Y315" s="28">
        <f t="shared" si="33"/>
        <v>8492440.0000000019</v>
      </c>
      <c r="Z315" s="203">
        <f t="shared" si="36"/>
        <v>68814680.000000015</v>
      </c>
      <c r="AA315" s="35">
        <v>49.41081674171943</v>
      </c>
      <c r="AB315" s="180">
        <v>50.595469403616242</v>
      </c>
      <c r="AC315" s="36">
        <v>51.688687224266808</v>
      </c>
      <c r="AD315" s="207">
        <v>39.860000000000014</v>
      </c>
      <c r="AE315" s="173">
        <f t="shared" si="29"/>
        <v>3507680.0000000014</v>
      </c>
    </row>
    <row r="316" spans="1:31" s="30" customFormat="1" ht="14.25" customHeight="1">
      <c r="A316" s="24">
        <v>99014</v>
      </c>
      <c r="B316" s="24" t="s">
        <v>7658</v>
      </c>
      <c r="C316" s="25" t="s">
        <v>7648</v>
      </c>
      <c r="D316" s="24" t="s">
        <v>3725</v>
      </c>
      <c r="E316" s="191">
        <v>3568.16</v>
      </c>
      <c r="F316" s="39">
        <v>3637.22</v>
      </c>
      <c r="G316" s="192">
        <v>3702.67</v>
      </c>
      <c r="H316" s="22">
        <v>69.059999999999945</v>
      </c>
      <c r="I316" s="20">
        <v>18.120000000000346</v>
      </c>
      <c r="J316" s="20">
        <v>1.7999999999997272</v>
      </c>
      <c r="K316" s="20">
        <v>3.0600000000004002</v>
      </c>
      <c r="L316" s="20">
        <v>7.5799999999999272</v>
      </c>
      <c r="M316" s="20">
        <v>11.0300000000002</v>
      </c>
      <c r="N316" s="20">
        <v>7.1499999999996362</v>
      </c>
      <c r="O316" s="27">
        <v>3.9099999999998545</v>
      </c>
      <c r="P316" s="198">
        <v>12.800000000000182</v>
      </c>
      <c r="Q316" s="28">
        <f t="shared" si="34"/>
        <v>21270479.999999985</v>
      </c>
      <c r="R316" s="28">
        <f t="shared" si="37"/>
        <v>24459600.000000045</v>
      </c>
      <c r="S316" s="28">
        <f t="shared" si="33"/>
        <v>24618000.000000022</v>
      </c>
      <c r="T316" s="28">
        <f t="shared" si="33"/>
        <v>24887280.000000056</v>
      </c>
      <c r="U316" s="28">
        <f t="shared" si="33"/>
        <v>25554320.000000048</v>
      </c>
      <c r="V316" s="28">
        <f t="shared" si="33"/>
        <v>26524960.000000067</v>
      </c>
      <c r="W316" s="28">
        <f t="shared" si="33"/>
        <v>27154160.000000034</v>
      </c>
      <c r="X316" s="28">
        <f t="shared" si="33"/>
        <v>27498240.000000022</v>
      </c>
      <c r="Y316" s="28">
        <f t="shared" si="33"/>
        <v>28624640.000000037</v>
      </c>
      <c r="Z316" s="203">
        <f t="shared" si="36"/>
        <v>230591680.00000033</v>
      </c>
      <c r="AA316" s="35">
        <v>26.307365068364376</v>
      </c>
      <c r="AB316" s="180">
        <v>26.816531314166483</v>
      </c>
      <c r="AC316" s="36">
        <v>27.299081716537582</v>
      </c>
      <c r="AD316" s="207">
        <v>134.51000000000022</v>
      </c>
      <c r="AE316" s="173">
        <f t="shared" si="29"/>
        <v>11836880.000000019</v>
      </c>
    </row>
    <row r="317" spans="1:31" s="30" customFormat="1" ht="14.25" customHeight="1">
      <c r="A317" s="24">
        <v>99015</v>
      </c>
      <c r="B317" s="24" t="s">
        <v>7659</v>
      </c>
      <c r="C317" s="25" t="s">
        <v>7648</v>
      </c>
      <c r="D317" s="24" t="s">
        <v>3725</v>
      </c>
      <c r="E317" s="191">
        <v>182.84</v>
      </c>
      <c r="F317" s="39">
        <v>189.09</v>
      </c>
      <c r="G317" s="192">
        <v>190.31</v>
      </c>
      <c r="H317" s="22">
        <v>6.25</v>
      </c>
      <c r="I317" s="20">
        <v>0.19999999999998863</v>
      </c>
      <c r="J317" s="20">
        <v>0.34000000000000341</v>
      </c>
      <c r="K317" s="20">
        <v>0</v>
      </c>
      <c r="L317" s="20">
        <v>0.28999999999999204</v>
      </c>
      <c r="M317" s="20">
        <v>0</v>
      </c>
      <c r="N317" s="20">
        <v>0</v>
      </c>
      <c r="O317" s="27">
        <v>9.9999999999909051E-3</v>
      </c>
      <c r="P317" s="198">
        <v>0.37999999999999545</v>
      </c>
      <c r="Q317" s="28">
        <f t="shared" si="34"/>
        <v>1925000</v>
      </c>
      <c r="R317" s="28">
        <f t="shared" si="37"/>
        <v>1960199.9999999979</v>
      </c>
      <c r="S317" s="28">
        <f t="shared" ref="S317:Y332" si="38">R317+(J317*88000)</f>
        <v>1990119.9999999981</v>
      </c>
      <c r="T317" s="28">
        <f t="shared" si="38"/>
        <v>1990119.9999999981</v>
      </c>
      <c r="U317" s="28">
        <f t="shared" si="38"/>
        <v>2015639.9999999974</v>
      </c>
      <c r="V317" s="28">
        <f t="shared" si="38"/>
        <v>2015639.9999999974</v>
      </c>
      <c r="W317" s="28">
        <f t="shared" si="38"/>
        <v>2015639.9999999974</v>
      </c>
      <c r="X317" s="28">
        <f t="shared" si="38"/>
        <v>2016519.9999999967</v>
      </c>
      <c r="Y317" s="28">
        <f t="shared" si="38"/>
        <v>2049959.9999999963</v>
      </c>
      <c r="Z317" s="203">
        <f t="shared" si="36"/>
        <v>17978839.999999981</v>
      </c>
      <c r="AA317" s="35">
        <v>5.3431210676890792</v>
      </c>
      <c r="AB317" s="180">
        <v>5.5257643988696561</v>
      </c>
      <c r="AC317" s="36">
        <v>5.5614163771161058</v>
      </c>
      <c r="AD317" s="207">
        <v>7.4699999999999989</v>
      </c>
      <c r="AE317" s="173">
        <f t="shared" si="29"/>
        <v>657359.99999999988</v>
      </c>
    </row>
    <row r="318" spans="1:31" s="30" customFormat="1" ht="14.25" customHeight="1">
      <c r="A318" s="24">
        <v>99016</v>
      </c>
      <c r="B318" s="24" t="s">
        <v>7660</v>
      </c>
      <c r="C318" s="25" t="s">
        <v>7648</v>
      </c>
      <c r="D318" s="24" t="s">
        <v>3725</v>
      </c>
      <c r="E318" s="191">
        <v>229.32</v>
      </c>
      <c r="F318" s="39">
        <v>243.01</v>
      </c>
      <c r="G318" s="192">
        <v>253.24</v>
      </c>
      <c r="H318" s="22">
        <v>13.689999999999998</v>
      </c>
      <c r="I318" s="20">
        <v>5.2700000000000102</v>
      </c>
      <c r="J318" s="20">
        <v>0.56000000000000227</v>
      </c>
      <c r="K318" s="20">
        <v>0</v>
      </c>
      <c r="L318" s="20">
        <v>1.6299999999999955</v>
      </c>
      <c r="M318" s="20">
        <v>2.289999999999992</v>
      </c>
      <c r="N318" s="20">
        <v>0</v>
      </c>
      <c r="O318" s="27">
        <v>0.15000000000000568</v>
      </c>
      <c r="P318" s="198">
        <v>0.32999999999998408</v>
      </c>
      <c r="Q318" s="28">
        <f t="shared" si="34"/>
        <v>4216520</v>
      </c>
      <c r="R318" s="28">
        <f t="shared" si="37"/>
        <v>5144040.0000000019</v>
      </c>
      <c r="S318" s="28">
        <f t="shared" si="38"/>
        <v>5193320.0000000019</v>
      </c>
      <c r="T318" s="28">
        <f t="shared" si="38"/>
        <v>5193320.0000000019</v>
      </c>
      <c r="U318" s="28">
        <f t="shared" si="38"/>
        <v>5336760.0000000019</v>
      </c>
      <c r="V318" s="28">
        <f t="shared" si="38"/>
        <v>5538280.0000000009</v>
      </c>
      <c r="W318" s="28">
        <f t="shared" si="38"/>
        <v>5538280.0000000009</v>
      </c>
      <c r="X318" s="28">
        <f t="shared" si="38"/>
        <v>5551480.0000000019</v>
      </c>
      <c r="Y318" s="28">
        <f t="shared" si="38"/>
        <v>5580520</v>
      </c>
      <c r="Z318" s="203">
        <f t="shared" si="36"/>
        <v>47292520.000000007</v>
      </c>
      <c r="AA318" s="35">
        <v>11.095144785543216</v>
      </c>
      <c r="AB318" s="180">
        <v>11.757505382587025</v>
      </c>
      <c r="AC318" s="36">
        <v>12.252461475191716</v>
      </c>
      <c r="AD318" s="207">
        <v>23.920000000000016</v>
      </c>
      <c r="AE318" s="173">
        <f t="shared" si="29"/>
        <v>2104960.0000000014</v>
      </c>
    </row>
    <row r="319" spans="1:31" s="30" customFormat="1" ht="14.25" customHeight="1">
      <c r="A319" s="24">
        <v>99017</v>
      </c>
      <c r="B319" s="24" t="s">
        <v>7661</v>
      </c>
      <c r="C319" s="25" t="s">
        <v>7648</v>
      </c>
      <c r="D319" s="24" t="s">
        <v>3725</v>
      </c>
      <c r="E319" s="191">
        <v>366.8</v>
      </c>
      <c r="F319" s="39">
        <v>384</v>
      </c>
      <c r="G319" s="192">
        <v>385.23</v>
      </c>
      <c r="H319" s="22">
        <v>17.199999999999989</v>
      </c>
      <c r="I319" s="20">
        <v>-0.81999999999999318</v>
      </c>
      <c r="J319" s="20">
        <v>0.12999999999999545</v>
      </c>
      <c r="K319" s="20">
        <v>0.19999999999998863</v>
      </c>
      <c r="L319" s="20">
        <v>0.14999999999997726</v>
      </c>
      <c r="M319" s="20">
        <v>0.23000000000007503</v>
      </c>
      <c r="N319" s="20">
        <v>9.9999999999340616E-3</v>
      </c>
      <c r="O319" s="27">
        <v>0.90000000000003411</v>
      </c>
      <c r="P319" s="198">
        <v>0.43000000000000682</v>
      </c>
      <c r="Q319" s="28">
        <f t="shared" si="34"/>
        <v>5297599.9999999963</v>
      </c>
      <c r="R319" s="28">
        <f t="shared" si="37"/>
        <v>5153279.9999999972</v>
      </c>
      <c r="S319" s="28">
        <f t="shared" si="38"/>
        <v>5164719.9999999972</v>
      </c>
      <c r="T319" s="28">
        <f t="shared" si="38"/>
        <v>5182319.9999999963</v>
      </c>
      <c r="U319" s="28">
        <f t="shared" si="38"/>
        <v>5195519.9999999944</v>
      </c>
      <c r="V319" s="28">
        <f t="shared" si="38"/>
        <v>5215760.0000000009</v>
      </c>
      <c r="W319" s="28">
        <f t="shared" si="38"/>
        <v>5216639.9999999953</v>
      </c>
      <c r="X319" s="28">
        <f t="shared" si="38"/>
        <v>5295839.9999999981</v>
      </c>
      <c r="Y319" s="28">
        <f t="shared" si="38"/>
        <v>5333679.9999999991</v>
      </c>
      <c r="Z319" s="203">
        <f t="shared" si="36"/>
        <v>47055359.99999997</v>
      </c>
      <c r="AA319" s="35">
        <v>17.18596261069203</v>
      </c>
      <c r="AB319" s="180">
        <v>17.991847444126879</v>
      </c>
      <c r="AC319" s="36">
        <v>18.049477580471347</v>
      </c>
      <c r="AD319" s="207">
        <v>18.430000000000007</v>
      </c>
      <c r="AE319" s="173">
        <f t="shared" si="29"/>
        <v>1621840.0000000007</v>
      </c>
    </row>
    <row r="320" spans="1:31" s="30" customFormat="1" ht="14.25" customHeight="1">
      <c r="A320" s="24">
        <v>99018</v>
      </c>
      <c r="B320" s="24" t="s">
        <v>7662</v>
      </c>
      <c r="C320" s="25" t="s">
        <v>7648</v>
      </c>
      <c r="D320" s="24" t="s">
        <v>3725</v>
      </c>
      <c r="E320" s="191">
        <v>700.31000000000006</v>
      </c>
      <c r="F320" s="39">
        <v>728.88000000000011</v>
      </c>
      <c r="G320" s="192">
        <v>759.4</v>
      </c>
      <c r="H320" s="22">
        <v>28.57000000000005</v>
      </c>
      <c r="I320" s="20">
        <v>8.7699999999999818</v>
      </c>
      <c r="J320" s="20">
        <v>2.8599999999999</v>
      </c>
      <c r="K320" s="20">
        <v>1.6200000000000045</v>
      </c>
      <c r="L320" s="20">
        <v>6.17999999999995</v>
      </c>
      <c r="M320" s="20">
        <v>4.3100000000000591</v>
      </c>
      <c r="N320" s="20">
        <v>9.9999999999909051E-3</v>
      </c>
      <c r="O320" s="27">
        <v>3.6299999999999955</v>
      </c>
      <c r="P320" s="198">
        <v>3.1399999999999864</v>
      </c>
      <c r="Q320" s="28">
        <f t="shared" si="34"/>
        <v>8799560.0000000149</v>
      </c>
      <c r="R320" s="28">
        <f t="shared" si="37"/>
        <v>10343080.000000011</v>
      </c>
      <c r="S320" s="28">
        <f t="shared" si="38"/>
        <v>10594760.000000002</v>
      </c>
      <c r="T320" s="28">
        <f t="shared" si="38"/>
        <v>10737320.000000002</v>
      </c>
      <c r="U320" s="28">
        <f t="shared" si="38"/>
        <v>11281159.999999998</v>
      </c>
      <c r="V320" s="28">
        <f t="shared" si="38"/>
        <v>11660440.000000004</v>
      </c>
      <c r="W320" s="28">
        <f t="shared" si="38"/>
        <v>11661320.000000004</v>
      </c>
      <c r="X320" s="28">
        <f t="shared" si="38"/>
        <v>11980760.000000004</v>
      </c>
      <c r="Y320" s="28">
        <f t="shared" si="38"/>
        <v>12257080.000000002</v>
      </c>
      <c r="Z320" s="203">
        <f t="shared" si="36"/>
        <v>99315480.00000003</v>
      </c>
      <c r="AA320" s="35">
        <v>15.559574567357576</v>
      </c>
      <c r="AB320" s="180">
        <v>16.194346376112854</v>
      </c>
      <c r="AC320" s="36">
        <v>16.87244352708278</v>
      </c>
      <c r="AD320" s="207">
        <v>59.089999999999918</v>
      </c>
      <c r="AE320" s="173">
        <f t="shared" si="29"/>
        <v>5199919.9999999925</v>
      </c>
    </row>
    <row r="321" spans="1:31" s="30" customFormat="1" ht="14.25" customHeight="1">
      <c r="A321" s="24">
        <v>99020</v>
      </c>
      <c r="B321" s="24" t="s">
        <v>7663</v>
      </c>
      <c r="C321" s="25" t="s">
        <v>7648</v>
      </c>
      <c r="D321" s="24" t="s">
        <v>3725</v>
      </c>
      <c r="E321" s="191">
        <v>330.28000000000003</v>
      </c>
      <c r="F321" s="39">
        <v>338.8</v>
      </c>
      <c r="G321" s="192">
        <v>347.11</v>
      </c>
      <c r="H321" s="22">
        <v>8.5199999999999818</v>
      </c>
      <c r="I321" s="20">
        <v>3.0299999999999727</v>
      </c>
      <c r="J321" s="20">
        <v>0.38999999999998636</v>
      </c>
      <c r="K321" s="20">
        <v>1.2700000000000387</v>
      </c>
      <c r="L321" s="20">
        <v>1.4200000000000159</v>
      </c>
      <c r="M321" s="20">
        <v>0.50999999999999091</v>
      </c>
      <c r="N321" s="20">
        <v>6.0000000000002274E-2</v>
      </c>
      <c r="O321" s="27">
        <v>0.11000000000001364</v>
      </c>
      <c r="P321" s="198">
        <v>1.5199999999999818</v>
      </c>
      <c r="Q321" s="28">
        <f t="shared" si="34"/>
        <v>2624159.9999999944</v>
      </c>
      <c r="R321" s="28">
        <f t="shared" si="37"/>
        <v>3157439.9999999898</v>
      </c>
      <c r="S321" s="28">
        <f t="shared" si="38"/>
        <v>3191759.9999999884</v>
      </c>
      <c r="T321" s="28">
        <f t="shared" si="38"/>
        <v>3303519.9999999916</v>
      </c>
      <c r="U321" s="28">
        <f t="shared" si="38"/>
        <v>3428479.999999993</v>
      </c>
      <c r="V321" s="28">
        <f t="shared" si="38"/>
        <v>3473359.9999999921</v>
      </c>
      <c r="W321" s="28">
        <f t="shared" si="38"/>
        <v>3478639.9999999921</v>
      </c>
      <c r="X321" s="28">
        <f t="shared" si="38"/>
        <v>3488319.9999999935</v>
      </c>
      <c r="Y321" s="28">
        <f t="shared" si="38"/>
        <v>3622079.9999999921</v>
      </c>
      <c r="Z321" s="203">
        <f t="shared" si="36"/>
        <v>29767759.999999925</v>
      </c>
      <c r="AA321" s="35">
        <v>12.108769215540345</v>
      </c>
      <c r="AB321" s="180">
        <v>12.42113058685076</v>
      </c>
      <c r="AC321" s="36">
        <v>12.725792910276763</v>
      </c>
      <c r="AD321" s="207">
        <v>16.829999999999984</v>
      </c>
      <c r="AE321" s="173">
        <f t="shared" si="29"/>
        <v>1481039.9999999986</v>
      </c>
    </row>
    <row r="322" spans="1:31" s="30" customFormat="1" ht="14.25" customHeight="1">
      <c r="A322" s="24">
        <v>99021</v>
      </c>
      <c r="B322" s="24" t="s">
        <v>7664</v>
      </c>
      <c r="C322" s="25" t="s">
        <v>7648</v>
      </c>
      <c r="D322" s="24" t="s">
        <v>3725</v>
      </c>
      <c r="E322" s="191">
        <v>127.27</v>
      </c>
      <c r="F322" s="39">
        <v>128.32</v>
      </c>
      <c r="G322" s="192">
        <v>135.14000000000001</v>
      </c>
      <c r="H322" s="22">
        <v>1.0499999999999972</v>
      </c>
      <c r="I322" s="20">
        <v>0.78999999999999204</v>
      </c>
      <c r="J322" s="20">
        <v>0</v>
      </c>
      <c r="K322" s="20">
        <v>0</v>
      </c>
      <c r="L322" s="20">
        <v>0</v>
      </c>
      <c r="M322" s="20">
        <v>0</v>
      </c>
      <c r="N322" s="20">
        <v>0</v>
      </c>
      <c r="O322" s="27">
        <v>6.0300000000000011</v>
      </c>
      <c r="P322" s="198">
        <v>0</v>
      </c>
      <c r="Q322" s="28">
        <f t="shared" si="34"/>
        <v>323399.99999999913</v>
      </c>
      <c r="R322" s="28">
        <f t="shared" si="37"/>
        <v>462439.99999999773</v>
      </c>
      <c r="S322" s="28">
        <f t="shared" si="38"/>
        <v>462439.99999999773</v>
      </c>
      <c r="T322" s="28">
        <f t="shared" si="38"/>
        <v>462439.99999999773</v>
      </c>
      <c r="U322" s="28">
        <f t="shared" si="38"/>
        <v>462439.99999999773</v>
      </c>
      <c r="V322" s="28">
        <f t="shared" si="38"/>
        <v>462439.99999999773</v>
      </c>
      <c r="W322" s="28">
        <f t="shared" si="38"/>
        <v>462439.99999999773</v>
      </c>
      <c r="X322" s="28">
        <f t="shared" si="38"/>
        <v>993079.9999999979</v>
      </c>
      <c r="Y322" s="28">
        <f t="shared" si="38"/>
        <v>993079.9999999979</v>
      </c>
      <c r="Z322" s="203">
        <f t="shared" si="36"/>
        <v>5084199.9999999814</v>
      </c>
      <c r="AA322" s="35">
        <v>2.5639579274790933</v>
      </c>
      <c r="AB322" s="180">
        <v>2.5851110336616432</v>
      </c>
      <c r="AC322" s="36">
        <v>2.7225054947711538</v>
      </c>
      <c r="AD322" s="207">
        <v>7.8700000000000188</v>
      </c>
      <c r="AE322" s="173">
        <f t="shared" ref="AE322:AE332" si="39">AD322*88000</f>
        <v>692560.00000000163</v>
      </c>
    </row>
    <row r="323" spans="1:31" s="30" customFormat="1" ht="14.25" customHeight="1">
      <c r="A323" s="24">
        <v>99022</v>
      </c>
      <c r="B323" s="24" t="s">
        <v>7665</v>
      </c>
      <c r="C323" s="25" t="s">
        <v>7648</v>
      </c>
      <c r="D323" s="24" t="s">
        <v>3725</v>
      </c>
      <c r="E323" s="191">
        <v>93.86</v>
      </c>
      <c r="F323" s="39">
        <v>94.45</v>
      </c>
      <c r="G323" s="192">
        <v>106.87</v>
      </c>
      <c r="H323" s="22">
        <v>0.59000000000000341</v>
      </c>
      <c r="I323" s="20">
        <v>0.21999999999999886</v>
      </c>
      <c r="J323" s="20">
        <v>0.21999999999999886</v>
      </c>
      <c r="K323" s="20">
        <v>0</v>
      </c>
      <c r="L323" s="20">
        <v>0</v>
      </c>
      <c r="M323" s="20">
        <v>0</v>
      </c>
      <c r="N323" s="20">
        <v>0</v>
      </c>
      <c r="O323" s="27">
        <v>11.980000000000004</v>
      </c>
      <c r="P323" s="198">
        <v>0</v>
      </c>
      <c r="Q323" s="28">
        <f t="shared" si="34"/>
        <v>181720.00000000105</v>
      </c>
      <c r="R323" s="28">
        <f t="shared" si="37"/>
        <v>220440.00000000084</v>
      </c>
      <c r="S323" s="28">
        <f t="shared" si="38"/>
        <v>239800.00000000076</v>
      </c>
      <c r="T323" s="28">
        <f t="shared" si="38"/>
        <v>239800.00000000076</v>
      </c>
      <c r="U323" s="28">
        <f t="shared" si="38"/>
        <v>239800.00000000076</v>
      </c>
      <c r="V323" s="28">
        <f t="shared" si="38"/>
        <v>239800.00000000076</v>
      </c>
      <c r="W323" s="28">
        <f t="shared" si="38"/>
        <v>239800.00000000076</v>
      </c>
      <c r="X323" s="28">
        <f t="shared" si="38"/>
        <v>1294040.0000000012</v>
      </c>
      <c r="Y323" s="28">
        <f t="shared" si="38"/>
        <v>1294040.0000000012</v>
      </c>
      <c r="Z323" s="203">
        <f t="shared" si="36"/>
        <v>4189240.0000000075</v>
      </c>
      <c r="AA323" s="35">
        <v>3.8699250011338471</v>
      </c>
      <c r="AB323" s="180">
        <v>3.894251186416918</v>
      </c>
      <c r="AC323" s="36">
        <v>4.4063380020368035</v>
      </c>
      <c r="AD323" s="207">
        <v>13.010000000000005</v>
      </c>
      <c r="AE323" s="173">
        <f t="shared" si="39"/>
        <v>1144880.0000000005</v>
      </c>
    </row>
    <row r="324" spans="1:31" s="30" customFormat="1" ht="14.25" customHeight="1">
      <c r="A324" s="24">
        <v>99023</v>
      </c>
      <c r="B324" s="24" t="s">
        <v>7666</v>
      </c>
      <c r="C324" s="25" t="s">
        <v>7648</v>
      </c>
      <c r="D324" s="24" t="s">
        <v>3725</v>
      </c>
      <c r="E324" s="191">
        <v>310.82</v>
      </c>
      <c r="F324" s="39">
        <v>322.83999999999997</v>
      </c>
      <c r="G324" s="192">
        <v>346.37</v>
      </c>
      <c r="H324" s="22">
        <v>12.019999999999982</v>
      </c>
      <c r="I324" s="20">
        <v>6.7900000000000773</v>
      </c>
      <c r="J324" s="20">
        <v>3.6899999999999409</v>
      </c>
      <c r="K324" s="20">
        <v>0.11000000000001364</v>
      </c>
      <c r="L324" s="20">
        <v>0</v>
      </c>
      <c r="M324" s="20">
        <v>0</v>
      </c>
      <c r="N324" s="20">
        <v>0</v>
      </c>
      <c r="O324" s="27">
        <v>12.939999999999998</v>
      </c>
      <c r="P324" s="198">
        <v>0</v>
      </c>
      <c r="Q324" s="28">
        <f t="shared" si="34"/>
        <v>3702159.9999999944</v>
      </c>
      <c r="R324" s="28">
        <f t="shared" si="37"/>
        <v>4897200.0000000075</v>
      </c>
      <c r="S324" s="28">
        <f t="shared" si="38"/>
        <v>5221920.0000000019</v>
      </c>
      <c r="T324" s="28">
        <f t="shared" si="38"/>
        <v>5231600.0000000028</v>
      </c>
      <c r="U324" s="28">
        <f t="shared" si="38"/>
        <v>5231600.0000000028</v>
      </c>
      <c r="V324" s="28">
        <f t="shared" si="38"/>
        <v>5231600.0000000028</v>
      </c>
      <c r="W324" s="28">
        <f t="shared" si="38"/>
        <v>5231600.0000000028</v>
      </c>
      <c r="X324" s="28">
        <f t="shared" si="38"/>
        <v>6370320.0000000028</v>
      </c>
      <c r="Y324" s="28">
        <f t="shared" si="38"/>
        <v>6370320.0000000028</v>
      </c>
      <c r="Z324" s="203">
        <f t="shared" si="36"/>
        <v>47488320.000000015</v>
      </c>
      <c r="AA324" s="35">
        <v>7.435511613052932</v>
      </c>
      <c r="AB324" s="180">
        <v>7.7230569756064877</v>
      </c>
      <c r="AC324" s="36">
        <v>8.2859473567117448</v>
      </c>
      <c r="AD324" s="207">
        <v>35.550000000000011</v>
      </c>
      <c r="AE324" s="173">
        <f t="shared" si="39"/>
        <v>3128400.0000000009</v>
      </c>
    </row>
    <row r="325" spans="1:31" s="30" customFormat="1" ht="14.25" customHeight="1">
      <c r="A325" s="24">
        <v>99024</v>
      </c>
      <c r="B325" s="24" t="s">
        <v>7667</v>
      </c>
      <c r="C325" s="25" t="s">
        <v>7648</v>
      </c>
      <c r="D325" s="24" t="s">
        <v>3725</v>
      </c>
      <c r="E325" s="191">
        <v>301.34000000000003</v>
      </c>
      <c r="F325" s="39">
        <v>302.84000000000003</v>
      </c>
      <c r="G325" s="192">
        <v>318.43</v>
      </c>
      <c r="H325" s="22">
        <v>1.5</v>
      </c>
      <c r="I325" s="20">
        <v>2.75</v>
      </c>
      <c r="J325" s="20">
        <v>0.67000000000001592</v>
      </c>
      <c r="K325" s="20">
        <v>0</v>
      </c>
      <c r="L325" s="20">
        <v>6.9999999999993179E-2</v>
      </c>
      <c r="M325" s="20">
        <v>1.3899999999999864</v>
      </c>
      <c r="N325" s="20">
        <v>1.0000000000047748E-2</v>
      </c>
      <c r="O325" s="27">
        <v>10.699999999999989</v>
      </c>
      <c r="P325" s="198">
        <v>0</v>
      </c>
      <c r="Q325" s="28">
        <f t="shared" si="34"/>
        <v>462000</v>
      </c>
      <c r="R325" s="28">
        <f t="shared" si="37"/>
        <v>946000</v>
      </c>
      <c r="S325" s="28">
        <f t="shared" si="38"/>
        <v>1004960.0000000014</v>
      </c>
      <c r="T325" s="28">
        <f t="shared" si="38"/>
        <v>1004960.0000000014</v>
      </c>
      <c r="U325" s="28">
        <f t="shared" si="38"/>
        <v>1011120.0000000008</v>
      </c>
      <c r="V325" s="28">
        <f t="shared" si="38"/>
        <v>1133439.9999999995</v>
      </c>
      <c r="W325" s="28">
        <f t="shared" si="38"/>
        <v>1134320.0000000037</v>
      </c>
      <c r="X325" s="28">
        <f t="shared" si="38"/>
        <v>2075920.0000000028</v>
      </c>
      <c r="Y325" s="28">
        <f t="shared" si="38"/>
        <v>2075920.0000000028</v>
      </c>
      <c r="Z325" s="203">
        <f t="shared" si="36"/>
        <v>10848640.000000015</v>
      </c>
      <c r="AA325" s="35">
        <v>4.321005357163342</v>
      </c>
      <c r="AB325" s="180">
        <v>4.3425143106237023</v>
      </c>
      <c r="AC325" s="36">
        <v>4.5660640335883818</v>
      </c>
      <c r="AD325" s="207">
        <v>17.089999999999975</v>
      </c>
      <c r="AE325" s="173">
        <f t="shared" si="39"/>
        <v>1503919.9999999979</v>
      </c>
    </row>
    <row r="326" spans="1:31" s="30" customFormat="1" ht="14.25" customHeight="1">
      <c r="A326" s="24">
        <v>99025</v>
      </c>
      <c r="B326" s="24" t="s">
        <v>7668</v>
      </c>
      <c r="C326" s="25" t="s">
        <v>7648</v>
      </c>
      <c r="D326" s="24" t="s">
        <v>3725</v>
      </c>
      <c r="E326" s="191">
        <v>318.29000000000002</v>
      </c>
      <c r="F326" s="39">
        <v>326.36</v>
      </c>
      <c r="G326" s="192">
        <v>330.38</v>
      </c>
      <c r="H326" s="22">
        <v>8.0699999999999932</v>
      </c>
      <c r="I326" s="20">
        <v>0.70999999999997954</v>
      </c>
      <c r="J326" s="20">
        <v>0.63999999999998636</v>
      </c>
      <c r="K326" s="20">
        <v>0.22000000000002728</v>
      </c>
      <c r="L326" s="20">
        <v>0</v>
      </c>
      <c r="M326" s="20">
        <v>0</v>
      </c>
      <c r="N326" s="20">
        <v>1.999999999998181E-2</v>
      </c>
      <c r="O326" s="27">
        <v>2.4300000000000068</v>
      </c>
      <c r="P326" s="198">
        <v>0</v>
      </c>
      <c r="Q326" s="28">
        <f t="shared" si="34"/>
        <v>2485559.9999999981</v>
      </c>
      <c r="R326" s="28">
        <f t="shared" si="37"/>
        <v>2610519.9999999944</v>
      </c>
      <c r="S326" s="28">
        <f t="shared" si="38"/>
        <v>2666839.999999993</v>
      </c>
      <c r="T326" s="28">
        <f t="shared" si="38"/>
        <v>2686199.9999999953</v>
      </c>
      <c r="U326" s="28">
        <f t="shared" si="38"/>
        <v>2686199.9999999953</v>
      </c>
      <c r="V326" s="28">
        <f t="shared" si="38"/>
        <v>2686199.9999999953</v>
      </c>
      <c r="W326" s="28">
        <f t="shared" si="38"/>
        <v>2687959.9999999939</v>
      </c>
      <c r="X326" s="28">
        <f t="shared" si="38"/>
        <v>2901799.9999999944</v>
      </c>
      <c r="Y326" s="28">
        <f t="shared" si="38"/>
        <v>2901799.9999999944</v>
      </c>
      <c r="Z326" s="203">
        <f t="shared" si="36"/>
        <v>24313079.999999955</v>
      </c>
      <c r="AA326" s="35">
        <v>5.9964769826392494</v>
      </c>
      <c r="AB326" s="180">
        <v>6.1485130794374481</v>
      </c>
      <c r="AC326" s="36">
        <v>6.2242485328610861</v>
      </c>
      <c r="AD326" s="207">
        <v>12.089999999999977</v>
      </c>
      <c r="AE326" s="173">
        <f t="shared" si="39"/>
        <v>1063919.9999999979</v>
      </c>
    </row>
    <row r="327" spans="1:31" s="30" customFormat="1" ht="14.25" customHeight="1">
      <c r="A327" s="24">
        <v>99026</v>
      </c>
      <c r="B327" s="24" t="s">
        <v>7669</v>
      </c>
      <c r="C327" s="25" t="s">
        <v>7648</v>
      </c>
      <c r="D327" s="24" t="s">
        <v>3725</v>
      </c>
      <c r="E327" s="191">
        <v>248.37</v>
      </c>
      <c r="F327" s="39">
        <v>253.49</v>
      </c>
      <c r="G327" s="192">
        <v>262.35999999999996</v>
      </c>
      <c r="H327" s="22">
        <v>5.1200000000000045</v>
      </c>
      <c r="I327" s="20">
        <v>0.84000000000000341</v>
      </c>
      <c r="J327" s="20">
        <v>1.0200000000000102</v>
      </c>
      <c r="K327" s="20">
        <v>1.999999999998181E-2</v>
      </c>
      <c r="L327" s="20">
        <v>0.89999999999997726</v>
      </c>
      <c r="M327" s="20">
        <v>0</v>
      </c>
      <c r="N327" s="20">
        <v>1.999999999998181E-2</v>
      </c>
      <c r="O327" s="27">
        <v>5.6100000000000705</v>
      </c>
      <c r="P327" s="198">
        <v>0.45999999999992269</v>
      </c>
      <c r="Q327" s="28">
        <f t="shared" si="34"/>
        <v>1576960.0000000014</v>
      </c>
      <c r="R327" s="28">
        <f t="shared" si="37"/>
        <v>1724800.0000000021</v>
      </c>
      <c r="S327" s="28">
        <f t="shared" si="38"/>
        <v>1814560.000000003</v>
      </c>
      <c r="T327" s="28">
        <f t="shared" si="38"/>
        <v>1816320.0000000014</v>
      </c>
      <c r="U327" s="28">
        <f t="shared" si="38"/>
        <v>1895519.9999999993</v>
      </c>
      <c r="V327" s="28">
        <f t="shared" si="38"/>
        <v>1895519.9999999993</v>
      </c>
      <c r="W327" s="28">
        <f t="shared" si="38"/>
        <v>1897279.9999999977</v>
      </c>
      <c r="X327" s="28">
        <f t="shared" si="38"/>
        <v>2390960.0000000037</v>
      </c>
      <c r="Y327" s="28">
        <f t="shared" si="38"/>
        <v>2431439.9999999967</v>
      </c>
      <c r="Z327" s="203">
        <f t="shared" si="36"/>
        <v>17443360.000000007</v>
      </c>
      <c r="AA327" s="35">
        <v>3.1174572333367223</v>
      </c>
      <c r="AB327" s="180">
        <v>3.1817217622036709</v>
      </c>
      <c r="AC327" s="36">
        <v>3.2930550377993408</v>
      </c>
      <c r="AD327" s="207">
        <v>13.989999999999952</v>
      </c>
      <c r="AE327" s="173">
        <f t="shared" si="39"/>
        <v>1231119.9999999958</v>
      </c>
    </row>
    <row r="328" spans="1:31" s="30" customFormat="1" ht="14.25" customHeight="1">
      <c r="A328" s="24">
        <v>99027</v>
      </c>
      <c r="B328" s="24" t="s">
        <v>7670</v>
      </c>
      <c r="C328" s="25" t="s">
        <v>7648</v>
      </c>
      <c r="D328" s="24" t="s">
        <v>3725</v>
      </c>
      <c r="E328" s="191">
        <v>71.16</v>
      </c>
      <c r="F328" s="39">
        <v>73.88</v>
      </c>
      <c r="G328" s="192">
        <v>76.67</v>
      </c>
      <c r="H328" s="22">
        <v>2.7199999999999989</v>
      </c>
      <c r="I328" s="20">
        <v>0</v>
      </c>
      <c r="J328" s="20">
        <v>6.9999999999993179E-2</v>
      </c>
      <c r="K328" s="20">
        <v>0</v>
      </c>
      <c r="L328" s="20">
        <v>0.10999999999999943</v>
      </c>
      <c r="M328" s="20">
        <v>0</v>
      </c>
      <c r="N328" s="20">
        <v>0</v>
      </c>
      <c r="O328" s="27">
        <v>2.6099999999999994</v>
      </c>
      <c r="P328" s="198">
        <v>0</v>
      </c>
      <c r="Q328" s="28">
        <f t="shared" si="34"/>
        <v>837759.99999999977</v>
      </c>
      <c r="R328" s="28">
        <f t="shared" si="37"/>
        <v>837759.99999999977</v>
      </c>
      <c r="S328" s="28">
        <f t="shared" si="38"/>
        <v>843919.99999999919</v>
      </c>
      <c r="T328" s="28">
        <f t="shared" si="38"/>
        <v>843919.99999999919</v>
      </c>
      <c r="U328" s="28">
        <f t="shared" si="38"/>
        <v>853599.99999999919</v>
      </c>
      <c r="V328" s="28">
        <f t="shared" si="38"/>
        <v>853599.99999999919</v>
      </c>
      <c r="W328" s="28">
        <f t="shared" si="38"/>
        <v>853599.99999999919</v>
      </c>
      <c r="X328" s="28">
        <f t="shared" si="38"/>
        <v>1083279.9999999991</v>
      </c>
      <c r="Y328" s="28">
        <f t="shared" si="38"/>
        <v>1083279.9999999991</v>
      </c>
      <c r="Z328" s="203">
        <f t="shared" si="36"/>
        <v>8090719.9999999935</v>
      </c>
      <c r="AA328" s="35">
        <v>6.7269152234742489</v>
      </c>
      <c r="AB328" s="180">
        <v>6.9840429554563999</v>
      </c>
      <c r="AC328" s="36">
        <v>7.2477879452469169</v>
      </c>
      <c r="AD328" s="207">
        <v>5.5100000000000051</v>
      </c>
      <c r="AE328" s="173">
        <f t="shared" si="39"/>
        <v>484880.00000000047</v>
      </c>
    </row>
    <row r="329" spans="1:31" s="30" customFormat="1" ht="14.25" customHeight="1">
      <c r="A329" s="24">
        <v>99028</v>
      </c>
      <c r="B329" s="24" t="s">
        <v>7671</v>
      </c>
      <c r="C329" s="25" t="s">
        <v>7648</v>
      </c>
      <c r="D329" s="24" t="s">
        <v>3725</v>
      </c>
      <c r="E329" s="191">
        <v>289.88</v>
      </c>
      <c r="F329" s="39">
        <v>298.7</v>
      </c>
      <c r="G329" s="192">
        <v>306.94</v>
      </c>
      <c r="H329" s="22">
        <v>8.8199999999999932</v>
      </c>
      <c r="I329" s="20">
        <v>2.9399999999999977</v>
      </c>
      <c r="J329" s="20">
        <v>0.51000000000004775</v>
      </c>
      <c r="K329" s="20">
        <v>1.2599999999999909</v>
      </c>
      <c r="L329" s="20">
        <v>0.89999999999997726</v>
      </c>
      <c r="M329" s="20">
        <v>0.82999999999998408</v>
      </c>
      <c r="N329" s="20">
        <v>0.18000000000000682</v>
      </c>
      <c r="O329" s="27">
        <v>1.6200000000000045</v>
      </c>
      <c r="P329" s="198">
        <v>0</v>
      </c>
      <c r="Q329" s="28">
        <f t="shared" si="34"/>
        <v>2716559.9999999981</v>
      </c>
      <c r="R329" s="28">
        <f t="shared" si="37"/>
        <v>3233999.9999999977</v>
      </c>
      <c r="S329" s="28">
        <f t="shared" si="38"/>
        <v>3278880.0000000019</v>
      </c>
      <c r="T329" s="28">
        <f t="shared" si="38"/>
        <v>3389760.0000000009</v>
      </c>
      <c r="U329" s="28">
        <f t="shared" si="38"/>
        <v>3468959.9999999991</v>
      </c>
      <c r="V329" s="28">
        <f t="shared" si="38"/>
        <v>3541999.9999999977</v>
      </c>
      <c r="W329" s="28">
        <f t="shared" si="38"/>
        <v>3557839.9999999981</v>
      </c>
      <c r="X329" s="28">
        <f t="shared" si="38"/>
        <v>3700399.9999999986</v>
      </c>
      <c r="Y329" s="28">
        <f t="shared" si="38"/>
        <v>3700399.9999999986</v>
      </c>
      <c r="Z329" s="203">
        <f t="shared" si="36"/>
        <v>30588799.999999993</v>
      </c>
      <c r="AA329" s="35">
        <v>8.3538423409663327</v>
      </c>
      <c r="AB329" s="180">
        <v>8.6080195503195949</v>
      </c>
      <c r="AC329" s="36">
        <v>8.8454821586042733</v>
      </c>
      <c r="AD329" s="207">
        <v>17.060000000000002</v>
      </c>
      <c r="AE329" s="173">
        <f t="shared" si="39"/>
        <v>1501280.0000000002</v>
      </c>
    </row>
    <row r="330" spans="1:31" s="30" customFormat="1" ht="14.25" customHeight="1">
      <c r="A330" s="24">
        <v>99029</v>
      </c>
      <c r="B330" s="24" t="s">
        <v>7672</v>
      </c>
      <c r="C330" s="25" t="s">
        <v>7648</v>
      </c>
      <c r="D330" s="24" t="s">
        <v>3725</v>
      </c>
      <c r="E330" s="191">
        <v>273.56</v>
      </c>
      <c r="F330" s="39">
        <v>280.89</v>
      </c>
      <c r="G330" s="192">
        <v>282.42</v>
      </c>
      <c r="H330" s="22">
        <v>7.3299999999999841</v>
      </c>
      <c r="I330" s="20">
        <v>0.50000000000005684</v>
      </c>
      <c r="J330" s="20">
        <v>0.21999999999997044</v>
      </c>
      <c r="K330" s="20">
        <v>0.55000000000001137</v>
      </c>
      <c r="L330" s="20">
        <v>4.0000000000020464E-2</v>
      </c>
      <c r="M330" s="20">
        <v>0</v>
      </c>
      <c r="N330" s="20">
        <v>4.0000000000020464E-2</v>
      </c>
      <c r="O330" s="27">
        <v>0.16000000000002501</v>
      </c>
      <c r="P330" s="198">
        <v>1.999999999998181E-2</v>
      </c>
      <c r="Q330" s="28">
        <f t="shared" si="34"/>
        <v>2257639.9999999953</v>
      </c>
      <c r="R330" s="28">
        <f t="shared" si="37"/>
        <v>2345640.0000000056</v>
      </c>
      <c r="S330" s="28">
        <f t="shared" si="38"/>
        <v>2365000.0000000028</v>
      </c>
      <c r="T330" s="28">
        <f t="shared" si="38"/>
        <v>2413400.0000000037</v>
      </c>
      <c r="U330" s="28">
        <f t="shared" si="38"/>
        <v>2416920.0000000056</v>
      </c>
      <c r="V330" s="28">
        <f t="shared" si="38"/>
        <v>2416920.0000000056</v>
      </c>
      <c r="W330" s="28">
        <f t="shared" si="38"/>
        <v>2420440.0000000075</v>
      </c>
      <c r="X330" s="28">
        <f t="shared" si="38"/>
        <v>2434520.0000000098</v>
      </c>
      <c r="Y330" s="28">
        <f t="shared" si="38"/>
        <v>2436280.0000000084</v>
      </c>
      <c r="Z330" s="203">
        <f t="shared" si="36"/>
        <v>21506760.000000045</v>
      </c>
      <c r="AA330" s="35">
        <v>8.4663879200155989</v>
      </c>
      <c r="AB330" s="180">
        <v>8.6932435401856321</v>
      </c>
      <c r="AC330" s="36">
        <v>8.740595395418941</v>
      </c>
      <c r="AD330" s="207">
        <v>8.8600000000000136</v>
      </c>
      <c r="AE330" s="173">
        <f t="shared" si="39"/>
        <v>779680.00000000116</v>
      </c>
    </row>
    <row r="331" spans="1:31" s="30" customFormat="1" ht="14.25" customHeight="1">
      <c r="A331" s="24">
        <v>99030</v>
      </c>
      <c r="B331" s="24" t="s">
        <v>7673</v>
      </c>
      <c r="C331" s="25" t="s">
        <v>7648</v>
      </c>
      <c r="D331" s="24" t="s">
        <v>3725</v>
      </c>
      <c r="E331" s="191">
        <v>143.69</v>
      </c>
      <c r="F331" s="39">
        <v>145.35</v>
      </c>
      <c r="G331" s="192">
        <v>146.72999999999999</v>
      </c>
      <c r="H331" s="22">
        <v>1.6599999999999966</v>
      </c>
      <c r="I331" s="20">
        <v>0.37999999999999545</v>
      </c>
      <c r="J331" s="20">
        <v>6.0000000000002274E-2</v>
      </c>
      <c r="K331" s="20">
        <v>0</v>
      </c>
      <c r="L331" s="20">
        <v>0</v>
      </c>
      <c r="M331" s="20">
        <v>0.99000000000000909</v>
      </c>
      <c r="N331" s="20">
        <v>-5.0000000000011369E-2</v>
      </c>
      <c r="O331" s="27">
        <v>0</v>
      </c>
      <c r="P331" s="198">
        <v>0</v>
      </c>
      <c r="Q331" s="28">
        <f t="shared" si="34"/>
        <v>511279.99999999895</v>
      </c>
      <c r="R331" s="28">
        <f t="shared" si="37"/>
        <v>578159.99999999814</v>
      </c>
      <c r="S331" s="28">
        <f t="shared" si="38"/>
        <v>583439.99999999837</v>
      </c>
      <c r="T331" s="28">
        <f t="shared" si="38"/>
        <v>583439.99999999837</v>
      </c>
      <c r="U331" s="28">
        <f t="shared" si="38"/>
        <v>583439.99999999837</v>
      </c>
      <c r="V331" s="28">
        <f t="shared" si="38"/>
        <v>670559.99999999919</v>
      </c>
      <c r="W331" s="28">
        <f t="shared" si="38"/>
        <v>666159.99999999814</v>
      </c>
      <c r="X331" s="28">
        <f t="shared" si="38"/>
        <v>666159.99999999814</v>
      </c>
      <c r="Y331" s="28">
        <f t="shared" si="38"/>
        <v>666159.99999999814</v>
      </c>
      <c r="Z331" s="203">
        <f t="shared" si="36"/>
        <v>5508799.999999986</v>
      </c>
      <c r="AA331" s="35">
        <v>4.0162225315422591</v>
      </c>
      <c r="AB331" s="180">
        <v>4.062620536987037</v>
      </c>
      <c r="AC331" s="36">
        <v>4.1011923728387192</v>
      </c>
      <c r="AD331" s="207">
        <v>3.039999999999992</v>
      </c>
      <c r="AE331" s="173">
        <f t="shared" si="39"/>
        <v>267519.9999999993</v>
      </c>
    </row>
    <row r="332" spans="1:31" s="30" customFormat="1" ht="14.25" customHeight="1">
      <c r="A332" s="24">
        <v>99031</v>
      </c>
      <c r="B332" s="24" t="s">
        <v>7674</v>
      </c>
      <c r="C332" s="25" t="s">
        <v>7648</v>
      </c>
      <c r="D332" s="24" t="s">
        <v>3725</v>
      </c>
      <c r="E332" s="256">
        <v>133.84</v>
      </c>
      <c r="F332" s="257">
        <v>139.34</v>
      </c>
      <c r="G332" s="258">
        <v>133.93</v>
      </c>
      <c r="H332" s="22">
        <v>5.5</v>
      </c>
      <c r="I332" s="20">
        <v>-3.960000000000008</v>
      </c>
      <c r="J332" s="20">
        <v>-2.0199999999999818</v>
      </c>
      <c r="K332" s="20">
        <v>0.31000000000000227</v>
      </c>
      <c r="L332" s="20">
        <v>0.12999999999999545</v>
      </c>
      <c r="M332" s="20">
        <v>0</v>
      </c>
      <c r="N332" s="20">
        <v>0.12999999999999545</v>
      </c>
      <c r="O332" s="27">
        <v>0</v>
      </c>
      <c r="P332" s="260">
        <v>0</v>
      </c>
      <c r="Q332" s="28">
        <f t="shared" si="34"/>
        <v>1694000</v>
      </c>
      <c r="R332" s="28">
        <f t="shared" si="37"/>
        <v>997039.9999999986</v>
      </c>
      <c r="S332" s="28">
        <f t="shared" si="38"/>
        <v>819280.00000000023</v>
      </c>
      <c r="T332" s="28">
        <f t="shared" si="38"/>
        <v>846560.00000000047</v>
      </c>
      <c r="U332" s="28">
        <f t="shared" si="38"/>
        <v>858000.00000000012</v>
      </c>
      <c r="V332" s="28">
        <f t="shared" si="38"/>
        <v>858000.00000000012</v>
      </c>
      <c r="W332" s="28">
        <f t="shared" si="38"/>
        <v>869439.99999999977</v>
      </c>
      <c r="X332" s="28">
        <f t="shared" si="38"/>
        <v>869439.99999999977</v>
      </c>
      <c r="Y332" s="28">
        <f t="shared" si="38"/>
        <v>869439.99999999977</v>
      </c>
      <c r="Z332" s="262">
        <f t="shared" si="36"/>
        <v>8681200</v>
      </c>
      <c r="AA332" s="35">
        <v>6.3569566022769903</v>
      </c>
      <c r="AB332" s="180">
        <v>6.6181883813603983</v>
      </c>
      <c r="AC332" s="36">
        <v>6.3612313041165383</v>
      </c>
      <c r="AD332" s="270">
        <v>9.0000000000003411E-2</v>
      </c>
      <c r="AE332" s="274">
        <f t="shared" si="39"/>
        <v>7920.0000000003001</v>
      </c>
    </row>
    <row r="333" spans="1:31" s="83" customFormat="1" ht="39.75" customHeight="1">
      <c r="Z333" s="84">
        <f>SUM(Z3:Z332)</f>
        <v>18427211440</v>
      </c>
      <c r="AE333" s="85">
        <f>SUM(AE3:AE332)</f>
        <v>970266880</v>
      </c>
    </row>
    <row r="334" spans="1:31" ht="15" customHeight="1"/>
  </sheetData>
  <autoFilter ref="A2:BR2"/>
  <mergeCells count="5">
    <mergeCell ref="A1:D1"/>
    <mergeCell ref="E1:G1"/>
    <mergeCell ref="H1:P1"/>
    <mergeCell ref="Q1:Y1"/>
    <mergeCell ref="AA1:AC1"/>
  </mergeCells>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BR228"/>
  <sheetViews>
    <sheetView workbookViewId="0">
      <selection activeCell="G2" sqref="G2"/>
    </sheetView>
  </sheetViews>
  <sheetFormatPr defaultRowHeight="15"/>
  <cols>
    <col min="17" max="25" width="10.7109375" customWidth="1"/>
    <col min="26" max="26" width="18.5703125" customWidth="1"/>
    <col min="31" max="31" width="16.5703125" customWidth="1"/>
  </cols>
  <sheetData>
    <row r="1" spans="1:67" s="3" customFormat="1" ht="63" customHeight="1">
      <c r="A1" s="336"/>
      <c r="B1" s="337"/>
      <c r="C1" s="337"/>
      <c r="D1" s="338"/>
      <c r="E1" s="339" t="s">
        <v>1064</v>
      </c>
      <c r="F1" s="340"/>
      <c r="G1" s="341"/>
      <c r="H1" s="342" t="s">
        <v>8110</v>
      </c>
      <c r="I1" s="343"/>
      <c r="J1" s="343"/>
      <c r="K1" s="343"/>
      <c r="L1" s="343"/>
      <c r="M1" s="343"/>
      <c r="N1" s="343"/>
      <c r="O1" s="343"/>
      <c r="P1" s="344"/>
      <c r="Q1" s="332" t="s">
        <v>1065</v>
      </c>
      <c r="R1" s="345"/>
      <c r="S1" s="345"/>
      <c r="T1" s="345"/>
      <c r="U1" s="345"/>
      <c r="V1" s="345"/>
      <c r="W1" s="345"/>
      <c r="X1" s="345"/>
      <c r="Y1" s="346"/>
      <c r="Z1" s="143" t="s">
        <v>1066</v>
      </c>
      <c r="AA1" s="347" t="s">
        <v>1067</v>
      </c>
      <c r="AB1" s="348"/>
      <c r="AC1" s="349"/>
      <c r="AD1" s="148" t="s">
        <v>1068</v>
      </c>
      <c r="AE1" s="144" t="s">
        <v>1069</v>
      </c>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row>
    <row r="2" spans="1:67" s="3" customFormat="1" ht="150" customHeight="1">
      <c r="A2" s="145" t="s">
        <v>0</v>
      </c>
      <c r="B2" s="146" t="s">
        <v>1</v>
      </c>
      <c r="C2" s="147" t="s">
        <v>2</v>
      </c>
      <c r="D2" s="160" t="s">
        <v>3</v>
      </c>
      <c r="E2" s="161">
        <v>2006</v>
      </c>
      <c r="F2" s="162">
        <v>2012</v>
      </c>
      <c r="G2" s="298">
        <v>2022</v>
      </c>
      <c r="H2" s="149" t="s">
        <v>4</v>
      </c>
      <c r="I2" s="150" t="s">
        <v>5</v>
      </c>
      <c r="J2" s="150" t="s">
        <v>6</v>
      </c>
      <c r="K2" s="150" t="s">
        <v>7</v>
      </c>
      <c r="L2" s="150" t="s">
        <v>8</v>
      </c>
      <c r="M2" s="150" t="s">
        <v>9</v>
      </c>
      <c r="N2" s="150" t="s">
        <v>10</v>
      </c>
      <c r="O2" s="163" t="s">
        <v>11</v>
      </c>
      <c r="P2" s="164" t="s">
        <v>12</v>
      </c>
      <c r="Q2" s="151" t="s">
        <v>13</v>
      </c>
      <c r="R2" s="152" t="s">
        <v>14</v>
      </c>
      <c r="S2" s="152" t="s">
        <v>15</v>
      </c>
      <c r="T2" s="152" t="s">
        <v>16</v>
      </c>
      <c r="U2" s="152" t="s">
        <v>17</v>
      </c>
      <c r="V2" s="152" t="s">
        <v>18</v>
      </c>
      <c r="W2" s="152" t="s">
        <v>19</v>
      </c>
      <c r="X2" s="152" t="s">
        <v>20</v>
      </c>
      <c r="Y2" s="153" t="s">
        <v>21</v>
      </c>
      <c r="Z2" s="154" t="s">
        <v>22</v>
      </c>
      <c r="AA2" s="155">
        <v>2006</v>
      </c>
      <c r="AB2" s="156">
        <v>2012</v>
      </c>
      <c r="AC2" s="157">
        <v>2022</v>
      </c>
      <c r="AD2" s="158" t="s">
        <v>23</v>
      </c>
      <c r="AE2" s="159" t="s">
        <v>24</v>
      </c>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2"/>
    </row>
    <row r="3" spans="1:67" s="30" customFormat="1" ht="14.25" customHeight="1">
      <c r="A3" s="24">
        <v>30001</v>
      </c>
      <c r="B3" s="24" t="s">
        <v>3554</v>
      </c>
      <c r="C3" s="25" t="s">
        <v>3555</v>
      </c>
      <c r="D3" s="24" t="s">
        <v>3556</v>
      </c>
      <c r="E3" s="253">
        <v>161.88</v>
      </c>
      <c r="F3" s="254">
        <v>164.95</v>
      </c>
      <c r="G3" s="255">
        <v>166.17000000000002</v>
      </c>
      <c r="H3" s="22">
        <v>3.0699999999999932</v>
      </c>
      <c r="I3" s="20">
        <v>0.72000000000002728</v>
      </c>
      <c r="J3" s="20">
        <v>0</v>
      </c>
      <c r="K3" s="20">
        <v>0</v>
      </c>
      <c r="L3" s="20">
        <v>2.5699999999999648</v>
      </c>
      <c r="M3" s="20">
        <v>-2.4699999999999704</v>
      </c>
      <c r="N3" s="20">
        <v>0.40000000000000568</v>
      </c>
      <c r="O3" s="27">
        <v>0</v>
      </c>
      <c r="P3" s="259">
        <v>0</v>
      </c>
      <c r="Q3" s="28">
        <f t="shared" ref="Q3:Q167" si="0">((H3/6)*88000)*6+((H3/6)*88000)*5+((H3/6)*88000)*4+((H3/6)*88000)*3+((H3/6)*88000)*2+((H3/6)*88000)</f>
        <v>945559.99999999779</v>
      </c>
      <c r="R3" s="28">
        <f t="shared" ref="R3:R74" si="1">Q3+((I3/3)*88000+((I3/3)*88000)*2+((I3/3)*88000)*3)</f>
        <v>1072280.0000000026</v>
      </c>
      <c r="S3" s="28">
        <f t="shared" ref="S3:Y39" si="2">R3+(J3*88000)</f>
        <v>1072280.0000000026</v>
      </c>
      <c r="T3" s="28">
        <f t="shared" si="2"/>
        <v>1072280.0000000026</v>
      </c>
      <c r="U3" s="28">
        <f t="shared" si="2"/>
        <v>1298439.9999999995</v>
      </c>
      <c r="V3" s="28">
        <f t="shared" si="2"/>
        <v>1081080.0000000021</v>
      </c>
      <c r="W3" s="28">
        <f t="shared" si="2"/>
        <v>1116280.0000000026</v>
      </c>
      <c r="X3" s="28">
        <f t="shared" si="2"/>
        <v>1116280.0000000026</v>
      </c>
      <c r="Y3" s="28">
        <f t="shared" si="2"/>
        <v>1116280.0000000026</v>
      </c>
      <c r="Z3" s="261">
        <f t="shared" ref="Z3:Z75" si="3">SUM(Q3:Y3)</f>
        <v>9890760.0000000149</v>
      </c>
      <c r="AA3" s="35">
        <v>12.152788204558423</v>
      </c>
      <c r="AB3" s="180">
        <v>12.383261763910994</v>
      </c>
      <c r="AC3" s="36">
        <v>12.474850605086933</v>
      </c>
      <c r="AD3" s="269">
        <v>4.2900000000000205</v>
      </c>
      <c r="AE3" s="271">
        <f t="shared" ref="AE3:AE167" si="4">AD3*88000</f>
        <v>377520.0000000018</v>
      </c>
    </row>
    <row r="4" spans="1:67" s="30" customFormat="1" ht="14.25" customHeight="1">
      <c r="A4" s="24">
        <v>30002</v>
      </c>
      <c r="B4" s="24" t="s">
        <v>3557</v>
      </c>
      <c r="C4" s="25" t="s">
        <v>3555</v>
      </c>
      <c r="D4" s="24" t="s">
        <v>3556</v>
      </c>
      <c r="E4" s="191">
        <v>149.15</v>
      </c>
      <c r="F4" s="39">
        <v>163.24</v>
      </c>
      <c r="G4" s="192">
        <v>167.56</v>
      </c>
      <c r="H4" s="22">
        <v>14.090000000000003</v>
      </c>
      <c r="I4" s="20">
        <v>0.37999999999999545</v>
      </c>
      <c r="J4" s="20">
        <v>2.0000000000010232E-2</v>
      </c>
      <c r="K4" s="20">
        <v>0.97999999999998977</v>
      </c>
      <c r="L4" s="20">
        <v>0.37000000000000455</v>
      </c>
      <c r="M4" s="20">
        <v>0</v>
      </c>
      <c r="N4" s="20">
        <v>8.0000000000012506E-2</v>
      </c>
      <c r="O4" s="27">
        <v>2.4899999999999807</v>
      </c>
      <c r="P4" s="198">
        <v>0</v>
      </c>
      <c r="Q4" s="28">
        <f t="shared" si="0"/>
        <v>4339720.0000000009</v>
      </c>
      <c r="R4" s="28">
        <f t="shared" si="1"/>
        <v>4406600</v>
      </c>
      <c r="S4" s="28">
        <f t="shared" si="2"/>
        <v>4408360.0000000009</v>
      </c>
      <c r="T4" s="28">
        <f t="shared" si="2"/>
        <v>4494600</v>
      </c>
      <c r="U4" s="28">
        <f t="shared" si="2"/>
        <v>4527160</v>
      </c>
      <c r="V4" s="28">
        <f t="shared" si="2"/>
        <v>4527160</v>
      </c>
      <c r="W4" s="28">
        <f t="shared" si="2"/>
        <v>4534200.0000000009</v>
      </c>
      <c r="X4" s="28">
        <f t="shared" si="2"/>
        <v>4753319.9999999991</v>
      </c>
      <c r="Y4" s="28">
        <f t="shared" si="2"/>
        <v>4753319.9999999991</v>
      </c>
      <c r="Z4" s="203">
        <f t="shared" si="3"/>
        <v>40744440</v>
      </c>
      <c r="AA4" s="35">
        <v>4.4919016269026208</v>
      </c>
      <c r="AB4" s="180">
        <v>4.9162455352033776</v>
      </c>
      <c r="AC4" s="36">
        <v>5.0463495581884219</v>
      </c>
      <c r="AD4" s="207">
        <v>18.409999999999997</v>
      </c>
      <c r="AE4" s="226">
        <f t="shared" si="4"/>
        <v>1620079.9999999998</v>
      </c>
    </row>
    <row r="5" spans="1:67" s="30" customFormat="1" ht="14.25" customHeight="1">
      <c r="A5" s="24">
        <v>30003</v>
      </c>
      <c r="B5" s="24" t="s">
        <v>3558</v>
      </c>
      <c r="C5" s="25" t="s">
        <v>3555</v>
      </c>
      <c r="D5" s="24" t="s">
        <v>3556</v>
      </c>
      <c r="E5" s="191">
        <v>107.5</v>
      </c>
      <c r="F5" s="39">
        <v>107.5</v>
      </c>
      <c r="G5" s="192">
        <v>108.78</v>
      </c>
      <c r="H5" s="22">
        <v>0</v>
      </c>
      <c r="I5" s="20">
        <v>0.64000000000000057</v>
      </c>
      <c r="J5" s="20">
        <v>0</v>
      </c>
      <c r="K5" s="20">
        <v>0</v>
      </c>
      <c r="L5" s="20">
        <v>0.14000000000000057</v>
      </c>
      <c r="M5" s="20">
        <v>0.23000000000000398</v>
      </c>
      <c r="N5" s="20">
        <v>6.0000000000002274E-2</v>
      </c>
      <c r="O5" s="27">
        <v>0.18000000000000682</v>
      </c>
      <c r="P5" s="198">
        <v>2.9999999999986926E-2</v>
      </c>
      <c r="Q5" s="28">
        <f t="shared" si="0"/>
        <v>0</v>
      </c>
      <c r="R5" s="28">
        <f t="shared" si="1"/>
        <v>112640.0000000001</v>
      </c>
      <c r="S5" s="28">
        <f t="shared" si="2"/>
        <v>112640.0000000001</v>
      </c>
      <c r="T5" s="28">
        <f t="shared" si="2"/>
        <v>112640.0000000001</v>
      </c>
      <c r="U5" s="28">
        <f t="shared" si="2"/>
        <v>124960.00000000015</v>
      </c>
      <c r="V5" s="28">
        <f t="shared" si="2"/>
        <v>145200.00000000049</v>
      </c>
      <c r="W5" s="28">
        <f t="shared" si="2"/>
        <v>150480.0000000007</v>
      </c>
      <c r="X5" s="28">
        <f t="shared" si="2"/>
        <v>166320.00000000131</v>
      </c>
      <c r="Y5" s="28">
        <f t="shared" si="2"/>
        <v>168960.00000000015</v>
      </c>
      <c r="Z5" s="203">
        <f t="shared" si="3"/>
        <v>1093840.000000003</v>
      </c>
      <c r="AA5" s="35">
        <v>1.4617716128032154</v>
      </c>
      <c r="AB5" s="180">
        <v>1.4617716128032154</v>
      </c>
      <c r="AC5" s="36">
        <v>1.479176893402175</v>
      </c>
      <c r="AD5" s="207">
        <v>1.2800000000000011</v>
      </c>
      <c r="AE5" s="226">
        <f t="shared" si="4"/>
        <v>112640.0000000001</v>
      </c>
    </row>
    <row r="6" spans="1:67" s="30" customFormat="1" ht="14.25" customHeight="1">
      <c r="A6" s="24">
        <v>30004</v>
      </c>
      <c r="B6" s="24" t="s">
        <v>3559</v>
      </c>
      <c r="C6" s="25" t="s">
        <v>3555</v>
      </c>
      <c r="D6" s="24" t="s">
        <v>3556</v>
      </c>
      <c r="E6" s="191">
        <v>231.71</v>
      </c>
      <c r="F6" s="39">
        <v>232.68</v>
      </c>
      <c r="G6" s="192">
        <v>235.02</v>
      </c>
      <c r="H6" s="22">
        <v>0.96999999999999886</v>
      </c>
      <c r="I6" s="20">
        <v>1.25</v>
      </c>
      <c r="J6" s="20">
        <v>0.21000000000000796</v>
      </c>
      <c r="K6" s="20">
        <v>0</v>
      </c>
      <c r="L6" s="20">
        <v>0.18999999999999773</v>
      </c>
      <c r="M6" s="20">
        <v>0.16999999999998749</v>
      </c>
      <c r="N6" s="20">
        <v>0.12000000000000455</v>
      </c>
      <c r="O6" s="27">
        <v>0.40000000000000568</v>
      </c>
      <c r="P6" s="198">
        <v>0</v>
      </c>
      <c r="Q6" s="28">
        <f t="shared" si="0"/>
        <v>298759.99999999965</v>
      </c>
      <c r="R6" s="28">
        <f t="shared" si="1"/>
        <v>518759.99999999965</v>
      </c>
      <c r="S6" s="28">
        <f t="shared" si="2"/>
        <v>537240.00000000035</v>
      </c>
      <c r="T6" s="28">
        <f t="shared" si="2"/>
        <v>537240.00000000035</v>
      </c>
      <c r="U6" s="28">
        <f t="shared" si="2"/>
        <v>553960.00000000012</v>
      </c>
      <c r="V6" s="28">
        <f t="shared" si="2"/>
        <v>568919.99999999907</v>
      </c>
      <c r="W6" s="28">
        <f t="shared" si="2"/>
        <v>579479.99999999942</v>
      </c>
      <c r="X6" s="28">
        <f t="shared" si="2"/>
        <v>614679.99999999988</v>
      </c>
      <c r="Y6" s="28">
        <f t="shared" si="2"/>
        <v>614679.99999999988</v>
      </c>
      <c r="Z6" s="203">
        <f t="shared" si="3"/>
        <v>4823719.9999999981</v>
      </c>
      <c r="AA6" s="35">
        <v>6.2020877944325479</v>
      </c>
      <c r="AB6" s="180">
        <v>6.2280513918629552</v>
      </c>
      <c r="AC6" s="36">
        <v>6.2906852248394012</v>
      </c>
      <c r="AD6" s="207">
        <v>3.3100000000000018</v>
      </c>
      <c r="AE6" s="226">
        <f t="shared" si="4"/>
        <v>291280.00000000017</v>
      </c>
    </row>
    <row r="7" spans="1:67" s="30" customFormat="1" ht="14.25" customHeight="1">
      <c r="A7" s="24">
        <v>30005</v>
      </c>
      <c r="B7" s="24" t="s">
        <v>3560</v>
      </c>
      <c r="C7" s="25" t="s">
        <v>3555</v>
      </c>
      <c r="D7" s="24" t="s">
        <v>3556</v>
      </c>
      <c r="E7" s="191">
        <v>140.09</v>
      </c>
      <c r="F7" s="39">
        <v>140.65</v>
      </c>
      <c r="G7" s="192">
        <v>141.89000000000001</v>
      </c>
      <c r="H7" s="22">
        <v>0.56000000000000227</v>
      </c>
      <c r="I7" s="20">
        <v>0.12000000000000455</v>
      </c>
      <c r="J7" s="20">
        <v>0</v>
      </c>
      <c r="K7" s="20">
        <v>0</v>
      </c>
      <c r="L7" s="20">
        <v>0</v>
      </c>
      <c r="M7" s="20">
        <v>0.18000000000000682</v>
      </c>
      <c r="N7" s="20">
        <v>0.62000000000000455</v>
      </c>
      <c r="O7" s="27">
        <v>0.26999999999998181</v>
      </c>
      <c r="P7" s="198">
        <v>5.0000000000011369E-2</v>
      </c>
      <c r="Q7" s="28">
        <f t="shared" si="0"/>
        <v>172480.0000000007</v>
      </c>
      <c r="R7" s="28">
        <f t="shared" si="1"/>
        <v>193600.00000000151</v>
      </c>
      <c r="S7" s="28">
        <f t="shared" si="2"/>
        <v>193600.00000000151</v>
      </c>
      <c r="T7" s="28">
        <f t="shared" si="2"/>
        <v>193600.00000000151</v>
      </c>
      <c r="U7" s="28">
        <f t="shared" si="2"/>
        <v>193600.00000000151</v>
      </c>
      <c r="V7" s="28">
        <f t="shared" si="2"/>
        <v>209440.00000000212</v>
      </c>
      <c r="W7" s="28">
        <f t="shared" si="2"/>
        <v>264000.0000000025</v>
      </c>
      <c r="X7" s="28">
        <f t="shared" si="2"/>
        <v>287760.00000000093</v>
      </c>
      <c r="Y7" s="28">
        <f t="shared" si="2"/>
        <v>292160.00000000192</v>
      </c>
      <c r="Z7" s="203">
        <f t="shared" si="3"/>
        <v>2000240.0000000142</v>
      </c>
      <c r="AA7" s="35">
        <v>3.2805964976371462</v>
      </c>
      <c r="AB7" s="180">
        <v>3.2937104532276731</v>
      </c>
      <c r="AC7" s="36">
        <v>3.3227484977495516</v>
      </c>
      <c r="AD7" s="207">
        <v>1.8000000000000111</v>
      </c>
      <c r="AE7" s="226">
        <f t="shared" si="4"/>
        <v>158400.00000000099</v>
      </c>
    </row>
    <row r="8" spans="1:67" s="30" customFormat="1" ht="14.25" customHeight="1">
      <c r="A8" s="24">
        <v>30006</v>
      </c>
      <c r="B8" s="24" t="s">
        <v>3561</v>
      </c>
      <c r="C8" s="25" t="s">
        <v>3555</v>
      </c>
      <c r="D8" s="24" t="s">
        <v>3556</v>
      </c>
      <c r="E8" s="191">
        <v>160.74</v>
      </c>
      <c r="F8" s="39">
        <v>161.72</v>
      </c>
      <c r="G8" s="192">
        <v>162.78</v>
      </c>
      <c r="H8" s="22">
        <v>0.97999999999998977</v>
      </c>
      <c r="I8" s="20">
        <v>0.59999999999999432</v>
      </c>
      <c r="J8" s="20">
        <v>2.0000000000010232E-2</v>
      </c>
      <c r="K8" s="20">
        <v>0</v>
      </c>
      <c r="L8" s="20">
        <v>0.31999999999999318</v>
      </c>
      <c r="M8" s="20">
        <v>0</v>
      </c>
      <c r="N8" s="20">
        <v>8.0000000000012506E-2</v>
      </c>
      <c r="O8" s="27">
        <v>3.9999999999992042E-2</v>
      </c>
      <c r="P8" s="198">
        <v>0</v>
      </c>
      <c r="Q8" s="28">
        <f t="shared" si="0"/>
        <v>301839.99999999691</v>
      </c>
      <c r="R8" s="28">
        <f t="shared" si="1"/>
        <v>407439.99999999593</v>
      </c>
      <c r="S8" s="28">
        <f t="shared" si="2"/>
        <v>409199.9999999968</v>
      </c>
      <c r="T8" s="28">
        <f t="shared" si="2"/>
        <v>409199.9999999968</v>
      </c>
      <c r="U8" s="28">
        <f t="shared" si="2"/>
        <v>437359.99999999622</v>
      </c>
      <c r="V8" s="28">
        <f t="shared" si="2"/>
        <v>437359.99999999622</v>
      </c>
      <c r="W8" s="28">
        <f t="shared" si="2"/>
        <v>444399.99999999732</v>
      </c>
      <c r="X8" s="28">
        <f t="shared" si="2"/>
        <v>447919.99999999662</v>
      </c>
      <c r="Y8" s="28">
        <f t="shared" si="2"/>
        <v>447919.99999999662</v>
      </c>
      <c r="Z8" s="203">
        <f t="shared" si="3"/>
        <v>3742639.9999999693</v>
      </c>
      <c r="AA8" s="35">
        <v>14.349607648839017</v>
      </c>
      <c r="AB8" s="180">
        <v>14.437094369604614</v>
      </c>
      <c r="AC8" s="36">
        <v>14.531722863493934</v>
      </c>
      <c r="AD8" s="207">
        <v>2.039999999999992</v>
      </c>
      <c r="AE8" s="226">
        <f t="shared" si="4"/>
        <v>179519.9999999993</v>
      </c>
    </row>
    <row r="9" spans="1:67" s="30" customFormat="1" ht="14.25" customHeight="1">
      <c r="A9" s="24">
        <v>30007</v>
      </c>
      <c r="B9" s="24" t="s">
        <v>3562</v>
      </c>
      <c r="C9" s="25" t="s">
        <v>3555</v>
      </c>
      <c r="D9" s="24" t="s">
        <v>3556</v>
      </c>
      <c r="E9" s="191">
        <v>138.28</v>
      </c>
      <c r="F9" s="39">
        <v>142.87</v>
      </c>
      <c r="G9" s="192">
        <v>149.26</v>
      </c>
      <c r="H9" s="22">
        <v>4.5900000000000034</v>
      </c>
      <c r="I9" s="20">
        <v>0.52000000000001023</v>
      </c>
      <c r="J9" s="20">
        <v>0.12999999999999545</v>
      </c>
      <c r="K9" s="20">
        <v>1.8600000000000136</v>
      </c>
      <c r="L9" s="20">
        <v>1.2199999999999704</v>
      </c>
      <c r="M9" s="20">
        <v>0.61000000000001364</v>
      </c>
      <c r="N9" s="20">
        <v>1</v>
      </c>
      <c r="O9" s="27">
        <v>0.11000000000001364</v>
      </c>
      <c r="P9" s="198">
        <v>0.9399999999999693</v>
      </c>
      <c r="Q9" s="28">
        <f t="shared" si="0"/>
        <v>1413720.0000000009</v>
      </c>
      <c r="R9" s="28">
        <f t="shared" si="1"/>
        <v>1505240.0000000028</v>
      </c>
      <c r="S9" s="28">
        <f t="shared" si="2"/>
        <v>1516680.0000000023</v>
      </c>
      <c r="T9" s="28">
        <f t="shared" si="2"/>
        <v>1680360.0000000035</v>
      </c>
      <c r="U9" s="28">
        <f t="shared" si="2"/>
        <v>1787720.0000000009</v>
      </c>
      <c r="V9" s="28">
        <f t="shared" si="2"/>
        <v>1841400.0000000021</v>
      </c>
      <c r="W9" s="28">
        <f t="shared" si="2"/>
        <v>1929400.0000000021</v>
      </c>
      <c r="X9" s="28">
        <f t="shared" si="2"/>
        <v>1939080.0000000033</v>
      </c>
      <c r="Y9" s="28">
        <f t="shared" si="2"/>
        <v>2021800.0000000005</v>
      </c>
      <c r="Z9" s="203">
        <f t="shared" si="3"/>
        <v>15635400.000000019</v>
      </c>
      <c r="AA9" s="35">
        <v>4.1684251142488504</v>
      </c>
      <c r="AB9" s="180">
        <v>4.3067898182870508</v>
      </c>
      <c r="AC9" s="36">
        <v>4.4994151905755251</v>
      </c>
      <c r="AD9" s="207">
        <v>10.97999999999999</v>
      </c>
      <c r="AE9" s="226">
        <f t="shared" si="4"/>
        <v>966239.99999999907</v>
      </c>
    </row>
    <row r="10" spans="1:67" s="30" customFormat="1" ht="14.25" customHeight="1">
      <c r="A10" s="24">
        <v>30008</v>
      </c>
      <c r="B10" s="24" t="s">
        <v>3563</v>
      </c>
      <c r="C10" s="25" t="s">
        <v>3555</v>
      </c>
      <c r="D10" s="24" t="s">
        <v>3556</v>
      </c>
      <c r="E10" s="191">
        <v>246.82</v>
      </c>
      <c r="F10" s="39">
        <v>257.64</v>
      </c>
      <c r="G10" s="192">
        <v>266.39</v>
      </c>
      <c r="H10" s="22">
        <v>10.819999999999993</v>
      </c>
      <c r="I10" s="20">
        <v>3.8600000000000136</v>
      </c>
      <c r="J10" s="20">
        <v>6.9999999999993179E-2</v>
      </c>
      <c r="K10" s="20">
        <v>0.83999999999997499</v>
      </c>
      <c r="L10" s="20">
        <v>2.5000000000000568</v>
      </c>
      <c r="M10" s="20">
        <v>0.69999999999998863</v>
      </c>
      <c r="N10" s="20">
        <v>0.44999999999998863</v>
      </c>
      <c r="O10" s="27">
        <v>0.12999999999999545</v>
      </c>
      <c r="P10" s="198">
        <v>0.19999999999998863</v>
      </c>
      <c r="Q10" s="28">
        <f t="shared" si="0"/>
        <v>3332559.9999999977</v>
      </c>
      <c r="R10" s="28">
        <f t="shared" si="1"/>
        <v>4011920</v>
      </c>
      <c r="S10" s="28">
        <f t="shared" si="2"/>
        <v>4018079.9999999995</v>
      </c>
      <c r="T10" s="28">
        <f t="shared" si="2"/>
        <v>4091999.9999999972</v>
      </c>
      <c r="U10" s="28">
        <f t="shared" si="2"/>
        <v>4312000.0000000019</v>
      </c>
      <c r="V10" s="28">
        <f t="shared" si="2"/>
        <v>4373600.0000000009</v>
      </c>
      <c r="W10" s="28">
        <f t="shared" si="2"/>
        <v>4413200</v>
      </c>
      <c r="X10" s="28">
        <f t="shared" si="2"/>
        <v>4424640</v>
      </c>
      <c r="Y10" s="28">
        <f t="shared" si="2"/>
        <v>4442239.9999999991</v>
      </c>
      <c r="Z10" s="203">
        <f t="shared" si="3"/>
        <v>37420240</v>
      </c>
      <c r="AA10" s="35">
        <v>12.853534696003125</v>
      </c>
      <c r="AB10" s="180">
        <v>13.41700299440177</v>
      </c>
      <c r="AC10" s="36">
        <v>13.872672829058716</v>
      </c>
      <c r="AD10" s="207">
        <v>19.569999999999993</v>
      </c>
      <c r="AE10" s="226">
        <f t="shared" si="4"/>
        <v>1722159.9999999993</v>
      </c>
    </row>
    <row r="11" spans="1:67" s="30" customFormat="1" ht="14.25" customHeight="1">
      <c r="A11" s="24">
        <v>30009</v>
      </c>
      <c r="B11" s="24" t="s">
        <v>3564</v>
      </c>
      <c r="C11" s="25" t="s">
        <v>3555</v>
      </c>
      <c r="D11" s="24" t="s">
        <v>3556</v>
      </c>
      <c r="E11" s="191">
        <v>425.26</v>
      </c>
      <c r="F11" s="39">
        <v>434.28</v>
      </c>
      <c r="G11" s="192">
        <v>442.3</v>
      </c>
      <c r="H11" s="22">
        <v>9.0199999999999818</v>
      </c>
      <c r="I11" s="20">
        <v>6.2600000000000477</v>
      </c>
      <c r="J11" s="20">
        <v>0.17000000000001592</v>
      </c>
      <c r="K11" s="20">
        <v>0.42999999999994998</v>
      </c>
      <c r="L11" s="20">
        <v>0.39999999999997726</v>
      </c>
      <c r="M11" s="20">
        <v>0</v>
      </c>
      <c r="N11" s="20">
        <v>0.27999999999997272</v>
      </c>
      <c r="O11" s="27">
        <v>0.38999999999998636</v>
      </c>
      <c r="P11" s="198">
        <v>9.0000000000031832E-2</v>
      </c>
      <c r="Q11" s="28">
        <f t="shared" si="0"/>
        <v>2778159.9999999944</v>
      </c>
      <c r="R11" s="28">
        <f t="shared" si="1"/>
        <v>3879920.0000000028</v>
      </c>
      <c r="S11" s="28">
        <f t="shared" si="2"/>
        <v>3894880.0000000042</v>
      </c>
      <c r="T11" s="28">
        <f t="shared" si="2"/>
        <v>3932720</v>
      </c>
      <c r="U11" s="28">
        <f t="shared" si="2"/>
        <v>3967919.9999999981</v>
      </c>
      <c r="V11" s="28">
        <f t="shared" si="2"/>
        <v>3967919.9999999981</v>
      </c>
      <c r="W11" s="28">
        <f t="shared" si="2"/>
        <v>3992559.9999999958</v>
      </c>
      <c r="X11" s="28">
        <f t="shared" si="2"/>
        <v>4026879.9999999944</v>
      </c>
      <c r="Y11" s="28">
        <f t="shared" si="2"/>
        <v>4034799.9999999972</v>
      </c>
      <c r="Z11" s="203">
        <f t="shared" si="3"/>
        <v>34475759.999999993</v>
      </c>
      <c r="AA11" s="35">
        <v>9.8997132002383772</v>
      </c>
      <c r="AB11" s="180">
        <v>10.109691597139451</v>
      </c>
      <c r="AC11" s="36">
        <v>10.29639079261025</v>
      </c>
      <c r="AD11" s="207">
        <v>17.04000000000002</v>
      </c>
      <c r="AE11" s="226">
        <f t="shared" si="4"/>
        <v>1499520.0000000019</v>
      </c>
    </row>
    <row r="12" spans="1:67" s="30" customFormat="1" ht="14.25" customHeight="1">
      <c r="A12" s="24">
        <v>30010</v>
      </c>
      <c r="B12" s="24" t="s">
        <v>3565</v>
      </c>
      <c r="C12" s="25" t="s">
        <v>3555</v>
      </c>
      <c r="D12" s="24" t="s">
        <v>3556</v>
      </c>
      <c r="E12" s="191">
        <v>218.8</v>
      </c>
      <c r="F12" s="39">
        <v>223.62</v>
      </c>
      <c r="G12" s="192">
        <v>226.65</v>
      </c>
      <c r="H12" s="22">
        <v>4.8199999999999932</v>
      </c>
      <c r="I12" s="20">
        <v>1.25</v>
      </c>
      <c r="J12" s="20">
        <v>0.12999999999999545</v>
      </c>
      <c r="K12" s="20">
        <v>0.80000000000001137</v>
      </c>
      <c r="L12" s="20">
        <v>0.33000000000001251</v>
      </c>
      <c r="M12" s="20">
        <v>0</v>
      </c>
      <c r="N12" s="20">
        <v>0.41999999999998749</v>
      </c>
      <c r="O12" s="27">
        <v>4.0000000000020464E-2</v>
      </c>
      <c r="P12" s="198">
        <v>6.0000000000002274E-2</v>
      </c>
      <c r="Q12" s="28">
        <f t="shared" si="0"/>
        <v>1484559.9999999981</v>
      </c>
      <c r="R12" s="28">
        <f t="shared" si="1"/>
        <v>1704559.9999999981</v>
      </c>
      <c r="S12" s="28">
        <f t="shared" si="2"/>
        <v>1715999.9999999977</v>
      </c>
      <c r="T12" s="28">
        <f t="shared" si="2"/>
        <v>1786399.9999999986</v>
      </c>
      <c r="U12" s="28">
        <f t="shared" si="2"/>
        <v>1815439.9999999998</v>
      </c>
      <c r="V12" s="28">
        <f t="shared" si="2"/>
        <v>1815439.9999999998</v>
      </c>
      <c r="W12" s="28">
        <f t="shared" si="2"/>
        <v>1852399.9999999986</v>
      </c>
      <c r="X12" s="28">
        <f t="shared" si="2"/>
        <v>1855920.0000000005</v>
      </c>
      <c r="Y12" s="28">
        <f t="shared" si="2"/>
        <v>1861200.0000000007</v>
      </c>
      <c r="Z12" s="203">
        <f t="shared" si="3"/>
        <v>15891919.999999991</v>
      </c>
      <c r="AA12" s="35">
        <v>8.4123755733526089</v>
      </c>
      <c r="AB12" s="180">
        <v>8.5976939017966654</v>
      </c>
      <c r="AC12" s="36">
        <v>8.7141906933289235</v>
      </c>
      <c r="AD12" s="207">
        <v>7.8499999999999943</v>
      </c>
      <c r="AE12" s="226">
        <f t="shared" si="4"/>
        <v>690799.99999999953</v>
      </c>
    </row>
    <row r="13" spans="1:67" s="30" customFormat="1" ht="14.25" customHeight="1">
      <c r="A13" s="24">
        <v>30011</v>
      </c>
      <c r="B13" s="24" t="s">
        <v>3566</v>
      </c>
      <c r="C13" s="25" t="s">
        <v>3555</v>
      </c>
      <c r="D13" s="24" t="s">
        <v>3556</v>
      </c>
      <c r="E13" s="191">
        <v>189.64000000000001</v>
      </c>
      <c r="F13" s="39">
        <v>193.69000000000003</v>
      </c>
      <c r="G13" s="192">
        <v>197.29000000000002</v>
      </c>
      <c r="H13" s="22">
        <v>4.0500000000000114</v>
      </c>
      <c r="I13" s="20">
        <v>2.1499999999999773</v>
      </c>
      <c r="J13" s="20">
        <v>0.69999999999998863</v>
      </c>
      <c r="K13" s="20">
        <v>6.9999999999993179E-2</v>
      </c>
      <c r="L13" s="20">
        <v>0</v>
      </c>
      <c r="M13" s="20">
        <v>0</v>
      </c>
      <c r="N13" s="20">
        <v>3.0000000000001137E-2</v>
      </c>
      <c r="O13" s="27">
        <v>0</v>
      </c>
      <c r="P13" s="198">
        <v>0.65000000000000568</v>
      </c>
      <c r="Q13" s="28">
        <f t="shared" si="0"/>
        <v>1247400.0000000035</v>
      </c>
      <c r="R13" s="28">
        <f t="shared" si="1"/>
        <v>1625799.9999999995</v>
      </c>
      <c r="S13" s="28">
        <f t="shared" si="2"/>
        <v>1687399.9999999986</v>
      </c>
      <c r="T13" s="28">
        <f t="shared" si="2"/>
        <v>1693559.9999999979</v>
      </c>
      <c r="U13" s="28">
        <f t="shared" si="2"/>
        <v>1693559.9999999979</v>
      </c>
      <c r="V13" s="28">
        <f t="shared" si="2"/>
        <v>1693559.9999999979</v>
      </c>
      <c r="W13" s="28">
        <f t="shared" si="2"/>
        <v>1696199.9999999979</v>
      </c>
      <c r="X13" s="28">
        <f t="shared" si="2"/>
        <v>1696199.9999999979</v>
      </c>
      <c r="Y13" s="28">
        <f t="shared" si="2"/>
        <v>1753399.9999999984</v>
      </c>
      <c r="Z13" s="203">
        <f t="shared" si="3"/>
        <v>14787079.999999991</v>
      </c>
      <c r="AA13" s="35">
        <v>11.868151124295165</v>
      </c>
      <c r="AB13" s="180">
        <v>12.121610373680291</v>
      </c>
      <c r="AC13" s="36">
        <v>12.346907484244849</v>
      </c>
      <c r="AD13" s="207">
        <v>7.6500000000000057</v>
      </c>
      <c r="AE13" s="226">
        <f t="shared" si="4"/>
        <v>673200.00000000047</v>
      </c>
    </row>
    <row r="14" spans="1:67" s="30" customFormat="1" ht="14.25" customHeight="1">
      <c r="A14" s="24">
        <v>30012</v>
      </c>
      <c r="B14" s="24" t="s">
        <v>3567</v>
      </c>
      <c r="C14" s="25" t="s">
        <v>3555</v>
      </c>
      <c r="D14" s="24" t="s">
        <v>3556</v>
      </c>
      <c r="E14" s="191">
        <v>51.980000000000004</v>
      </c>
      <c r="F14" s="39">
        <v>52.09</v>
      </c>
      <c r="G14" s="192">
        <v>52.09</v>
      </c>
      <c r="H14" s="22">
        <v>0.10999999999999943</v>
      </c>
      <c r="I14" s="20">
        <v>0</v>
      </c>
      <c r="J14" s="20">
        <v>0</v>
      </c>
      <c r="K14" s="20">
        <v>0</v>
      </c>
      <c r="L14" s="20">
        <v>0</v>
      </c>
      <c r="M14" s="20">
        <v>0</v>
      </c>
      <c r="N14" s="20">
        <v>0</v>
      </c>
      <c r="O14" s="27">
        <v>0</v>
      </c>
      <c r="P14" s="198">
        <v>0</v>
      </c>
      <c r="Q14" s="28">
        <f t="shared" si="0"/>
        <v>33879.999999999825</v>
      </c>
      <c r="R14" s="28">
        <f t="shared" si="1"/>
        <v>33879.999999999825</v>
      </c>
      <c r="S14" s="28">
        <f t="shared" si="2"/>
        <v>33879.999999999825</v>
      </c>
      <c r="T14" s="28">
        <f t="shared" si="2"/>
        <v>33879.999999999825</v>
      </c>
      <c r="U14" s="28">
        <f t="shared" si="2"/>
        <v>33879.999999999825</v>
      </c>
      <c r="V14" s="28">
        <f t="shared" si="2"/>
        <v>33879.999999999825</v>
      </c>
      <c r="W14" s="28">
        <f t="shared" si="2"/>
        <v>33879.999999999825</v>
      </c>
      <c r="X14" s="28">
        <f t="shared" si="2"/>
        <v>33879.999999999825</v>
      </c>
      <c r="Y14" s="28">
        <f t="shared" si="2"/>
        <v>33879.999999999825</v>
      </c>
      <c r="Z14" s="203">
        <f t="shared" si="3"/>
        <v>304919.99999999843</v>
      </c>
      <c r="AA14" s="35">
        <v>3.4937021951580167</v>
      </c>
      <c r="AB14" s="180">
        <v>3.5010955626352653</v>
      </c>
      <c r="AC14" s="36">
        <v>3.5010955626352653</v>
      </c>
      <c r="AD14" s="207">
        <v>0.10999999999999942</v>
      </c>
      <c r="AE14" s="226">
        <f t="shared" si="4"/>
        <v>9679.9999999999491</v>
      </c>
    </row>
    <row r="15" spans="1:67" s="30" customFormat="1" ht="14.25" customHeight="1">
      <c r="A15" s="24">
        <v>30013</v>
      </c>
      <c r="B15" s="24" t="s">
        <v>3568</v>
      </c>
      <c r="C15" s="25" t="s">
        <v>3555</v>
      </c>
      <c r="D15" s="24" t="s">
        <v>3556</v>
      </c>
      <c r="E15" s="191">
        <v>494.2</v>
      </c>
      <c r="F15" s="39">
        <v>498.28</v>
      </c>
      <c r="G15" s="192">
        <v>509.86</v>
      </c>
      <c r="H15" s="22">
        <v>4.0799999999999841</v>
      </c>
      <c r="I15" s="20">
        <v>5.1600000000000819</v>
      </c>
      <c r="J15" s="20">
        <v>0</v>
      </c>
      <c r="K15" s="20">
        <v>0.62999999999999545</v>
      </c>
      <c r="L15" s="20">
        <v>0.10000000000002274</v>
      </c>
      <c r="M15" s="20">
        <v>1.9800000000000182</v>
      </c>
      <c r="N15" s="20">
        <v>0.20999999999997954</v>
      </c>
      <c r="O15" s="27">
        <v>3.589999999999975</v>
      </c>
      <c r="P15" s="198">
        <v>-8.9999999999974989E-2</v>
      </c>
      <c r="Q15" s="28">
        <f t="shared" si="0"/>
        <v>1256639.9999999951</v>
      </c>
      <c r="R15" s="28">
        <f t="shared" si="1"/>
        <v>2164800.0000000093</v>
      </c>
      <c r="S15" s="28">
        <f t="shared" si="2"/>
        <v>2164800.0000000093</v>
      </c>
      <c r="T15" s="28">
        <f t="shared" si="2"/>
        <v>2220240.0000000088</v>
      </c>
      <c r="U15" s="28">
        <f t="shared" si="2"/>
        <v>2229040.0000000107</v>
      </c>
      <c r="V15" s="28">
        <f t="shared" si="2"/>
        <v>2403280.0000000121</v>
      </c>
      <c r="W15" s="28">
        <f t="shared" si="2"/>
        <v>2421760.0000000102</v>
      </c>
      <c r="X15" s="28">
        <f t="shared" si="2"/>
        <v>2737680.0000000079</v>
      </c>
      <c r="Y15" s="28">
        <f t="shared" si="2"/>
        <v>2729760.0000000102</v>
      </c>
      <c r="Z15" s="203">
        <f t="shared" si="3"/>
        <v>20328000.000000075</v>
      </c>
      <c r="AA15" s="35">
        <v>19.408553587558419</v>
      </c>
      <c r="AB15" s="180">
        <v>19.568786081765698</v>
      </c>
      <c r="AC15" s="36">
        <v>20.023563602089308</v>
      </c>
      <c r="AD15" s="207">
        <v>15.660000000000023</v>
      </c>
      <c r="AE15" s="226">
        <f t="shared" si="4"/>
        <v>1378080.0000000021</v>
      </c>
    </row>
    <row r="16" spans="1:67" s="30" customFormat="1" ht="14.25" customHeight="1">
      <c r="A16" s="24">
        <v>30014</v>
      </c>
      <c r="B16" s="24" t="s">
        <v>3569</v>
      </c>
      <c r="C16" s="25" t="s">
        <v>3555</v>
      </c>
      <c r="D16" s="24" t="s">
        <v>3556</v>
      </c>
      <c r="E16" s="191">
        <v>262.89999999999998</v>
      </c>
      <c r="F16" s="39">
        <v>268.78999999999996</v>
      </c>
      <c r="G16" s="192">
        <v>271.89</v>
      </c>
      <c r="H16" s="22">
        <v>5.8899999999999864</v>
      </c>
      <c r="I16" s="20">
        <v>1.2200000000000841</v>
      </c>
      <c r="J16" s="20">
        <v>0.1199999999999477</v>
      </c>
      <c r="K16" s="20">
        <v>5.0000000000011369E-2</v>
      </c>
      <c r="L16" s="20">
        <v>-6.9999999999993179E-2</v>
      </c>
      <c r="M16" s="20">
        <v>0.11000000000001364</v>
      </c>
      <c r="N16" s="20">
        <v>0.81000000000000227</v>
      </c>
      <c r="O16" s="27">
        <v>0.86000000000001364</v>
      </c>
      <c r="P16" s="198">
        <v>0</v>
      </c>
      <c r="Q16" s="28">
        <f t="shared" si="0"/>
        <v>1814119.9999999958</v>
      </c>
      <c r="R16" s="28">
        <f t="shared" si="1"/>
        <v>2028840.0000000107</v>
      </c>
      <c r="S16" s="28">
        <f t="shared" si="2"/>
        <v>2039400.0000000061</v>
      </c>
      <c r="T16" s="28">
        <f t="shared" si="2"/>
        <v>2043800.000000007</v>
      </c>
      <c r="U16" s="28">
        <f t="shared" si="2"/>
        <v>2037640.0000000077</v>
      </c>
      <c r="V16" s="28">
        <f t="shared" si="2"/>
        <v>2047320.0000000088</v>
      </c>
      <c r="W16" s="28">
        <f t="shared" si="2"/>
        <v>2118600.0000000088</v>
      </c>
      <c r="X16" s="28">
        <f t="shared" si="2"/>
        <v>2194280.0000000102</v>
      </c>
      <c r="Y16" s="28">
        <f t="shared" si="2"/>
        <v>2194280.0000000102</v>
      </c>
      <c r="Z16" s="203">
        <f t="shared" si="3"/>
        <v>18518280.000000067</v>
      </c>
      <c r="AA16" s="35">
        <v>14.819449611616553</v>
      </c>
      <c r="AB16" s="180">
        <v>15.151463906833065</v>
      </c>
      <c r="AC16" s="36">
        <v>15.326208272736498</v>
      </c>
      <c r="AD16" s="207">
        <v>8.9900000000000091</v>
      </c>
      <c r="AE16" s="226">
        <f t="shared" si="4"/>
        <v>791120.00000000081</v>
      </c>
    </row>
    <row r="17" spans="1:31" s="30" customFormat="1" ht="14.25" customHeight="1">
      <c r="A17" s="24">
        <v>30015</v>
      </c>
      <c r="B17" s="24" t="s">
        <v>3570</v>
      </c>
      <c r="C17" s="25" t="s">
        <v>3555</v>
      </c>
      <c r="D17" s="24" t="s">
        <v>3556</v>
      </c>
      <c r="E17" s="191">
        <v>159.9</v>
      </c>
      <c r="F17" s="39">
        <v>161.07</v>
      </c>
      <c r="G17" s="192">
        <v>163.43</v>
      </c>
      <c r="H17" s="22">
        <v>1.1699999999999875</v>
      </c>
      <c r="I17" s="20">
        <v>1.3799999999999955</v>
      </c>
      <c r="J17" s="20">
        <v>0</v>
      </c>
      <c r="K17" s="20">
        <v>0.31999999999999318</v>
      </c>
      <c r="L17" s="20">
        <v>0</v>
      </c>
      <c r="M17" s="20">
        <v>0</v>
      </c>
      <c r="N17" s="20">
        <v>0</v>
      </c>
      <c r="O17" s="27">
        <v>0.43999999999999773</v>
      </c>
      <c r="P17" s="198">
        <v>0.21999999999999886</v>
      </c>
      <c r="Q17" s="28">
        <f t="shared" si="0"/>
        <v>360359.99999999622</v>
      </c>
      <c r="R17" s="28">
        <f t="shared" si="1"/>
        <v>603239.99999999534</v>
      </c>
      <c r="S17" s="28">
        <f t="shared" si="2"/>
        <v>603239.99999999534</v>
      </c>
      <c r="T17" s="28">
        <f t="shared" si="2"/>
        <v>631399.99999999476</v>
      </c>
      <c r="U17" s="28">
        <f t="shared" si="2"/>
        <v>631399.99999999476</v>
      </c>
      <c r="V17" s="28">
        <f t="shared" si="2"/>
        <v>631399.99999999476</v>
      </c>
      <c r="W17" s="28">
        <f t="shared" si="2"/>
        <v>631399.99999999476</v>
      </c>
      <c r="X17" s="28">
        <f t="shared" si="2"/>
        <v>670119.99999999453</v>
      </c>
      <c r="Y17" s="28">
        <f t="shared" si="2"/>
        <v>689479.99999999441</v>
      </c>
      <c r="Z17" s="203">
        <f t="shared" si="3"/>
        <v>5452039.9999999553</v>
      </c>
      <c r="AA17" s="35">
        <v>7.175326569350271</v>
      </c>
      <c r="AB17" s="180">
        <v>7.2278289588821014</v>
      </c>
      <c r="AC17" s="36">
        <v>7.3337312146899007</v>
      </c>
      <c r="AD17" s="207">
        <v>3.5300000000000011</v>
      </c>
      <c r="AE17" s="226">
        <f t="shared" si="4"/>
        <v>310640.00000000012</v>
      </c>
    </row>
    <row r="18" spans="1:31" s="30" customFormat="1" ht="14.25" customHeight="1">
      <c r="A18" s="24">
        <v>30016</v>
      </c>
      <c r="B18" s="24" t="s">
        <v>3571</v>
      </c>
      <c r="C18" s="25" t="s">
        <v>3555</v>
      </c>
      <c r="D18" s="24" t="s">
        <v>3556</v>
      </c>
      <c r="E18" s="191">
        <v>389.56</v>
      </c>
      <c r="F18" s="39">
        <v>397.16</v>
      </c>
      <c r="G18" s="192">
        <v>406.46000000000004</v>
      </c>
      <c r="H18" s="22">
        <v>7.6000000000000227</v>
      </c>
      <c r="I18" s="20">
        <v>3.5099999999999909</v>
      </c>
      <c r="J18" s="20">
        <v>0.16000000000002501</v>
      </c>
      <c r="K18" s="20">
        <v>1.1599999999999682</v>
      </c>
      <c r="L18" s="20">
        <v>0.36000000000001364</v>
      </c>
      <c r="M18" s="20">
        <v>3.3799999999999955</v>
      </c>
      <c r="N18" s="20">
        <v>-0.33999999999997499</v>
      </c>
      <c r="O18" s="27">
        <v>0.77999999999991587</v>
      </c>
      <c r="P18" s="198">
        <v>0.29000000000007731</v>
      </c>
      <c r="Q18" s="28">
        <f t="shared" si="0"/>
        <v>2340800.000000007</v>
      </c>
      <c r="R18" s="28">
        <f t="shared" si="1"/>
        <v>2958560.0000000056</v>
      </c>
      <c r="S18" s="28">
        <f t="shared" si="2"/>
        <v>2972640.0000000079</v>
      </c>
      <c r="T18" s="28">
        <f t="shared" si="2"/>
        <v>3074720.0000000051</v>
      </c>
      <c r="U18" s="28">
        <f t="shared" si="2"/>
        <v>3106400.0000000065</v>
      </c>
      <c r="V18" s="28">
        <f t="shared" si="2"/>
        <v>3403840.0000000061</v>
      </c>
      <c r="W18" s="28">
        <f t="shared" si="2"/>
        <v>3373920.0000000084</v>
      </c>
      <c r="X18" s="28">
        <f t="shared" si="2"/>
        <v>3442560.0000000009</v>
      </c>
      <c r="Y18" s="28">
        <f t="shared" si="2"/>
        <v>3468080.0000000079</v>
      </c>
      <c r="Z18" s="203">
        <f t="shared" si="3"/>
        <v>28141520.000000056</v>
      </c>
      <c r="AA18" s="35">
        <v>17.792271259517058</v>
      </c>
      <c r="AB18" s="180">
        <v>18.139384057474576</v>
      </c>
      <c r="AC18" s="36">
        <v>18.564140507606798</v>
      </c>
      <c r="AD18" s="207">
        <v>16.900000000000034</v>
      </c>
      <c r="AE18" s="226">
        <f t="shared" si="4"/>
        <v>1487200.000000003</v>
      </c>
    </row>
    <row r="19" spans="1:31" s="30" customFormat="1" ht="14.25" customHeight="1">
      <c r="A19" s="24">
        <v>30018</v>
      </c>
      <c r="B19" s="24" t="s">
        <v>3572</v>
      </c>
      <c r="C19" s="25" t="s">
        <v>3555</v>
      </c>
      <c r="D19" s="24" t="s">
        <v>3556</v>
      </c>
      <c r="E19" s="191">
        <v>210.88</v>
      </c>
      <c r="F19" s="39">
        <v>292.52</v>
      </c>
      <c r="G19" s="192">
        <v>299.52</v>
      </c>
      <c r="H19" s="22">
        <v>81.639999999999986</v>
      </c>
      <c r="I19" s="20">
        <v>3.5199999999999818</v>
      </c>
      <c r="J19" s="20">
        <v>0</v>
      </c>
      <c r="K19" s="20">
        <v>1.8999999999999773</v>
      </c>
      <c r="L19" s="20">
        <v>1.2300000000000182</v>
      </c>
      <c r="M19" s="20">
        <v>0</v>
      </c>
      <c r="N19" s="20">
        <v>0.13999999999998636</v>
      </c>
      <c r="O19" s="27">
        <v>0</v>
      </c>
      <c r="P19" s="198">
        <v>0.20999999999997954</v>
      </c>
      <c r="Q19" s="28">
        <f t="shared" si="0"/>
        <v>25145120</v>
      </c>
      <c r="R19" s="28">
        <f t="shared" si="1"/>
        <v>25764639.999999996</v>
      </c>
      <c r="S19" s="28">
        <f t="shared" si="2"/>
        <v>25764639.999999996</v>
      </c>
      <c r="T19" s="28">
        <f t="shared" si="2"/>
        <v>25931839.999999993</v>
      </c>
      <c r="U19" s="28">
        <f t="shared" si="2"/>
        <v>26040079.999999993</v>
      </c>
      <c r="V19" s="28">
        <f t="shared" si="2"/>
        <v>26040079.999999993</v>
      </c>
      <c r="W19" s="28">
        <f t="shared" si="2"/>
        <v>26052399.999999993</v>
      </c>
      <c r="X19" s="28">
        <f t="shared" si="2"/>
        <v>26052399.999999993</v>
      </c>
      <c r="Y19" s="28">
        <f t="shared" si="2"/>
        <v>26070879.999999993</v>
      </c>
      <c r="Z19" s="203">
        <f t="shared" si="3"/>
        <v>232862080</v>
      </c>
      <c r="AA19" s="35">
        <v>6.9890530906873387</v>
      </c>
      <c r="AB19" s="180">
        <v>9.6947923467747543</v>
      </c>
      <c r="AC19" s="36">
        <v>9.9267886083207113</v>
      </c>
      <c r="AD19" s="207">
        <v>88.639999999999986</v>
      </c>
      <c r="AE19" s="226">
        <f t="shared" si="4"/>
        <v>7800319.9999999991</v>
      </c>
    </row>
    <row r="20" spans="1:31" s="30" customFormat="1" ht="14.25" customHeight="1">
      <c r="A20" s="24">
        <v>30019</v>
      </c>
      <c r="B20" s="24" t="s">
        <v>3573</v>
      </c>
      <c r="C20" s="25" t="s">
        <v>3555</v>
      </c>
      <c r="D20" s="24" t="s">
        <v>3556</v>
      </c>
      <c r="E20" s="191">
        <v>177.61</v>
      </c>
      <c r="F20" s="39">
        <v>181.38000000000002</v>
      </c>
      <c r="G20" s="192">
        <v>184.78</v>
      </c>
      <c r="H20" s="22">
        <v>3.7700000000000102</v>
      </c>
      <c r="I20" s="20">
        <v>1.2199999999999704</v>
      </c>
      <c r="J20" s="20">
        <v>0.53999999999999204</v>
      </c>
      <c r="K20" s="20">
        <v>0.79000000000002046</v>
      </c>
      <c r="L20" s="20">
        <v>3.0000000000001137E-2</v>
      </c>
      <c r="M20" s="20">
        <v>0</v>
      </c>
      <c r="N20" s="20">
        <v>0.75</v>
      </c>
      <c r="O20" s="27">
        <v>0</v>
      </c>
      <c r="P20" s="198">
        <v>6.9999999999993179E-2</v>
      </c>
      <c r="Q20" s="28">
        <f t="shared" si="0"/>
        <v>1161160.0000000033</v>
      </c>
      <c r="R20" s="28">
        <f t="shared" si="1"/>
        <v>1375879.9999999981</v>
      </c>
      <c r="S20" s="28">
        <f t="shared" si="2"/>
        <v>1423399.9999999974</v>
      </c>
      <c r="T20" s="28">
        <f t="shared" si="2"/>
        <v>1492919.9999999993</v>
      </c>
      <c r="U20" s="28">
        <f t="shared" si="2"/>
        <v>1495559.9999999993</v>
      </c>
      <c r="V20" s="28">
        <f t="shared" si="2"/>
        <v>1495559.9999999993</v>
      </c>
      <c r="W20" s="28">
        <f t="shared" si="2"/>
        <v>1561559.9999999993</v>
      </c>
      <c r="X20" s="28">
        <f t="shared" si="2"/>
        <v>1561559.9999999993</v>
      </c>
      <c r="Y20" s="28">
        <f t="shared" si="2"/>
        <v>1567719.9999999986</v>
      </c>
      <c r="Z20" s="203">
        <f t="shared" si="3"/>
        <v>13135319.999999994</v>
      </c>
      <c r="AA20" s="35">
        <v>15.232941095749425</v>
      </c>
      <c r="AB20" s="180">
        <v>15.556279803766854</v>
      </c>
      <c r="AC20" s="36">
        <v>15.847885004631376</v>
      </c>
      <c r="AD20" s="207">
        <v>7.1699999999999884</v>
      </c>
      <c r="AE20" s="226">
        <f t="shared" si="4"/>
        <v>630959.99999999895</v>
      </c>
    </row>
    <row r="21" spans="1:31" s="30" customFormat="1" ht="14.25" customHeight="1">
      <c r="A21" s="24">
        <v>30020</v>
      </c>
      <c r="B21" s="24" t="s">
        <v>3574</v>
      </c>
      <c r="C21" s="25" t="s">
        <v>3555</v>
      </c>
      <c r="D21" s="24" t="s">
        <v>3556</v>
      </c>
      <c r="E21" s="191">
        <v>359.16</v>
      </c>
      <c r="F21" s="39">
        <v>362.40000000000003</v>
      </c>
      <c r="G21" s="192">
        <v>384.3</v>
      </c>
      <c r="H21" s="22">
        <v>3.2400000000000091</v>
      </c>
      <c r="I21" s="20">
        <v>2.0299999999999727</v>
      </c>
      <c r="J21" s="20">
        <v>7.9999999999984084E-2</v>
      </c>
      <c r="K21" s="20">
        <v>12.680000000000007</v>
      </c>
      <c r="L21" s="20">
        <v>5.089999999999975</v>
      </c>
      <c r="M21" s="20">
        <v>1.1500000000000341</v>
      </c>
      <c r="N21" s="20">
        <v>0.33999999999997499</v>
      </c>
      <c r="O21" s="27">
        <v>0.43999999999999773</v>
      </c>
      <c r="P21" s="198">
        <v>9.0000000000031832E-2</v>
      </c>
      <c r="Q21" s="28">
        <f t="shared" si="0"/>
        <v>997920.00000000268</v>
      </c>
      <c r="R21" s="28">
        <f t="shared" si="1"/>
        <v>1355199.9999999979</v>
      </c>
      <c r="S21" s="28">
        <f t="shared" si="2"/>
        <v>1362239.9999999965</v>
      </c>
      <c r="T21" s="28">
        <f t="shared" si="2"/>
        <v>2478079.9999999972</v>
      </c>
      <c r="U21" s="28">
        <f t="shared" si="2"/>
        <v>2925999.9999999949</v>
      </c>
      <c r="V21" s="28">
        <f t="shared" si="2"/>
        <v>3027199.9999999977</v>
      </c>
      <c r="W21" s="28">
        <f t="shared" si="2"/>
        <v>3057119.9999999953</v>
      </c>
      <c r="X21" s="28">
        <f t="shared" si="2"/>
        <v>3095839.9999999953</v>
      </c>
      <c r="Y21" s="28">
        <f t="shared" si="2"/>
        <v>3103759.9999999981</v>
      </c>
      <c r="Z21" s="203">
        <f t="shared" si="3"/>
        <v>21403359.999999978</v>
      </c>
      <c r="AA21" s="35">
        <v>10.958452708949283</v>
      </c>
      <c r="AB21" s="180">
        <v>11.057309449056742</v>
      </c>
      <c r="AC21" s="36">
        <v>11.725507784968283</v>
      </c>
      <c r="AD21" s="207">
        <v>25.139999999999983</v>
      </c>
      <c r="AE21" s="226">
        <f t="shared" si="4"/>
        <v>2212319.9999999986</v>
      </c>
    </row>
    <row r="22" spans="1:31" s="30" customFormat="1" ht="14.25" customHeight="1">
      <c r="A22" s="24">
        <v>30021</v>
      </c>
      <c r="B22" s="24" t="s">
        <v>3575</v>
      </c>
      <c r="C22" s="25" t="s">
        <v>3555</v>
      </c>
      <c r="D22" s="24" t="s">
        <v>3556</v>
      </c>
      <c r="E22" s="191">
        <v>84.62</v>
      </c>
      <c r="F22" s="39">
        <v>84.62</v>
      </c>
      <c r="G22" s="192">
        <v>85.350000000000009</v>
      </c>
      <c r="H22" s="22">
        <v>0</v>
      </c>
      <c r="I22" s="20">
        <v>0</v>
      </c>
      <c r="J22" s="20">
        <v>7.9999999999998295E-2</v>
      </c>
      <c r="K22" s="20">
        <v>0</v>
      </c>
      <c r="L22" s="20">
        <v>0.65000000000000568</v>
      </c>
      <c r="M22" s="20">
        <v>0</v>
      </c>
      <c r="N22" s="20">
        <v>0</v>
      </c>
      <c r="O22" s="27">
        <v>0</v>
      </c>
      <c r="P22" s="198">
        <v>0</v>
      </c>
      <c r="Q22" s="28">
        <f t="shared" si="0"/>
        <v>0</v>
      </c>
      <c r="R22" s="28">
        <f t="shared" si="1"/>
        <v>0</v>
      </c>
      <c r="S22" s="28">
        <f t="shared" si="2"/>
        <v>7039.9999999998499</v>
      </c>
      <c r="T22" s="28">
        <f t="shared" si="2"/>
        <v>7039.9999999998499</v>
      </c>
      <c r="U22" s="28">
        <f t="shared" si="2"/>
        <v>64240.000000000349</v>
      </c>
      <c r="V22" s="28">
        <f t="shared" si="2"/>
        <v>64240.000000000349</v>
      </c>
      <c r="W22" s="28">
        <f t="shared" si="2"/>
        <v>64240.000000000349</v>
      </c>
      <c r="X22" s="28">
        <f t="shared" si="2"/>
        <v>64240.000000000349</v>
      </c>
      <c r="Y22" s="28">
        <f t="shared" si="2"/>
        <v>64240.000000000349</v>
      </c>
      <c r="Z22" s="203">
        <f t="shared" si="3"/>
        <v>335280.00000000146</v>
      </c>
      <c r="AA22" s="35">
        <v>2.1492212819132184</v>
      </c>
      <c r="AB22" s="180">
        <v>2.1492212819132184</v>
      </c>
      <c r="AC22" s="36">
        <v>2.1677621887413521</v>
      </c>
      <c r="AD22" s="207">
        <v>0.73000000000000398</v>
      </c>
      <c r="AE22" s="226">
        <f t="shared" si="4"/>
        <v>64240.000000000349</v>
      </c>
    </row>
    <row r="23" spans="1:31" s="30" customFormat="1" ht="14.25" customHeight="1">
      <c r="A23" s="24">
        <v>30022</v>
      </c>
      <c r="B23" s="24" t="s">
        <v>3576</v>
      </c>
      <c r="C23" s="25" t="s">
        <v>3555</v>
      </c>
      <c r="D23" s="24" t="s">
        <v>3556</v>
      </c>
      <c r="E23" s="191">
        <v>53.19</v>
      </c>
      <c r="F23" s="39">
        <v>53.69</v>
      </c>
      <c r="G23" s="192">
        <v>53.870000000000005</v>
      </c>
      <c r="H23" s="22">
        <v>0.5</v>
      </c>
      <c r="I23" s="20">
        <v>0</v>
      </c>
      <c r="J23" s="20">
        <v>0</v>
      </c>
      <c r="K23" s="20">
        <v>0</v>
      </c>
      <c r="L23" s="20">
        <v>0</v>
      </c>
      <c r="M23" s="20">
        <v>0</v>
      </c>
      <c r="N23" s="20">
        <v>0.14000000000000057</v>
      </c>
      <c r="O23" s="27">
        <v>3.9999999999999147E-2</v>
      </c>
      <c r="P23" s="198">
        <v>0</v>
      </c>
      <c r="Q23" s="28">
        <f t="shared" si="0"/>
        <v>154000</v>
      </c>
      <c r="R23" s="28">
        <f t="shared" si="1"/>
        <v>154000</v>
      </c>
      <c r="S23" s="28">
        <f t="shared" si="2"/>
        <v>154000</v>
      </c>
      <c r="T23" s="28">
        <f t="shared" si="2"/>
        <v>154000</v>
      </c>
      <c r="U23" s="28">
        <f t="shared" si="2"/>
        <v>154000</v>
      </c>
      <c r="V23" s="28">
        <f t="shared" si="2"/>
        <v>154000</v>
      </c>
      <c r="W23" s="28">
        <f t="shared" si="2"/>
        <v>166320.00000000006</v>
      </c>
      <c r="X23" s="28">
        <f t="shared" si="2"/>
        <v>169839.99999999997</v>
      </c>
      <c r="Y23" s="28">
        <f t="shared" si="2"/>
        <v>169839.99999999997</v>
      </c>
      <c r="Z23" s="203">
        <f t="shared" si="3"/>
        <v>1430000</v>
      </c>
      <c r="AA23" s="35">
        <v>3.3753426743831851</v>
      </c>
      <c r="AB23" s="180">
        <v>3.4070717839374551</v>
      </c>
      <c r="AC23" s="36">
        <v>3.418494263376993</v>
      </c>
      <c r="AD23" s="207">
        <v>0.68000000000000682</v>
      </c>
      <c r="AE23" s="226">
        <f t="shared" si="4"/>
        <v>59840.000000000597</v>
      </c>
    </row>
    <row r="24" spans="1:31" s="30" customFormat="1" ht="14.25" customHeight="1">
      <c r="A24" s="24">
        <v>30023</v>
      </c>
      <c r="B24" s="24" t="s">
        <v>3577</v>
      </c>
      <c r="C24" s="25" t="s">
        <v>3555</v>
      </c>
      <c r="D24" s="24" t="s">
        <v>3556</v>
      </c>
      <c r="E24" s="191">
        <v>571.91999999999996</v>
      </c>
      <c r="F24" s="39">
        <v>596.15</v>
      </c>
      <c r="G24" s="192">
        <v>624.29</v>
      </c>
      <c r="H24" s="22">
        <v>24.230000000000018</v>
      </c>
      <c r="I24" s="20">
        <v>19.110000000000014</v>
      </c>
      <c r="J24" s="20">
        <v>4.9999999999954525E-2</v>
      </c>
      <c r="K24" s="20">
        <v>1.3000000000000682</v>
      </c>
      <c r="L24" s="20">
        <v>4.4800000000000182</v>
      </c>
      <c r="M24" s="20">
        <v>0</v>
      </c>
      <c r="N24" s="20">
        <v>0.65999999999996817</v>
      </c>
      <c r="O24" s="27">
        <v>0.62999999999999545</v>
      </c>
      <c r="P24" s="198">
        <v>1.9099999999999682</v>
      </c>
      <c r="Q24" s="28">
        <f t="shared" si="0"/>
        <v>7462840.0000000056</v>
      </c>
      <c r="R24" s="28">
        <f t="shared" si="1"/>
        <v>10826200.000000007</v>
      </c>
      <c r="S24" s="28">
        <f t="shared" si="2"/>
        <v>10830600.000000004</v>
      </c>
      <c r="T24" s="28">
        <f t="shared" si="2"/>
        <v>10945000.000000009</v>
      </c>
      <c r="U24" s="28">
        <f t="shared" si="2"/>
        <v>11339240.000000011</v>
      </c>
      <c r="V24" s="28">
        <f t="shared" si="2"/>
        <v>11339240.000000011</v>
      </c>
      <c r="W24" s="28">
        <f t="shared" si="2"/>
        <v>11397320.000000007</v>
      </c>
      <c r="X24" s="28">
        <f t="shared" si="2"/>
        <v>11452760.000000007</v>
      </c>
      <c r="Y24" s="28">
        <f t="shared" si="2"/>
        <v>11620840.000000004</v>
      </c>
      <c r="Z24" s="203">
        <f t="shared" si="3"/>
        <v>97214040.00000006</v>
      </c>
      <c r="AA24" s="35">
        <v>19.647261709276041</v>
      </c>
      <c r="AB24" s="180">
        <v>20.479638879537195</v>
      </c>
      <c r="AC24" s="36">
        <v>21.446336922093892</v>
      </c>
      <c r="AD24" s="207">
        <v>52.37</v>
      </c>
      <c r="AE24" s="226">
        <f t="shared" si="4"/>
        <v>4608560</v>
      </c>
    </row>
    <row r="25" spans="1:31" s="30" customFormat="1" ht="14.25" customHeight="1">
      <c r="A25" s="24">
        <v>30024</v>
      </c>
      <c r="B25" s="24" t="s">
        <v>3578</v>
      </c>
      <c r="C25" s="25" t="s">
        <v>3555</v>
      </c>
      <c r="D25" s="24" t="s">
        <v>3556</v>
      </c>
      <c r="E25" s="191">
        <v>77.23</v>
      </c>
      <c r="F25" s="39">
        <v>77.59</v>
      </c>
      <c r="G25" s="192">
        <v>81.84</v>
      </c>
      <c r="H25" s="22">
        <v>0.35999999999999943</v>
      </c>
      <c r="I25" s="20">
        <v>0.26999999999999602</v>
      </c>
      <c r="J25" s="20">
        <v>0</v>
      </c>
      <c r="K25" s="20">
        <v>4.9999999999997158E-2</v>
      </c>
      <c r="L25" s="20">
        <v>3.6800000000000068</v>
      </c>
      <c r="M25" s="20">
        <v>0</v>
      </c>
      <c r="N25" s="20">
        <v>0.25</v>
      </c>
      <c r="O25" s="27">
        <v>0</v>
      </c>
      <c r="P25" s="198">
        <v>0</v>
      </c>
      <c r="Q25" s="28">
        <f t="shared" si="0"/>
        <v>110879.99999999983</v>
      </c>
      <c r="R25" s="28">
        <f t="shared" si="1"/>
        <v>158399.99999999913</v>
      </c>
      <c r="S25" s="28">
        <f t="shared" si="2"/>
        <v>158399.99999999913</v>
      </c>
      <c r="T25" s="28">
        <f t="shared" si="2"/>
        <v>162799.99999999886</v>
      </c>
      <c r="U25" s="28">
        <f t="shared" si="2"/>
        <v>486639.99999999942</v>
      </c>
      <c r="V25" s="28">
        <f t="shared" si="2"/>
        <v>486639.99999999942</v>
      </c>
      <c r="W25" s="28">
        <f t="shared" si="2"/>
        <v>508639.99999999942</v>
      </c>
      <c r="X25" s="28">
        <f t="shared" si="2"/>
        <v>508639.99999999942</v>
      </c>
      <c r="Y25" s="28">
        <f t="shared" si="2"/>
        <v>508639.99999999942</v>
      </c>
      <c r="Z25" s="203">
        <f t="shared" si="3"/>
        <v>3089679.9999999944</v>
      </c>
      <c r="AA25" s="35">
        <v>8.3998607817972193</v>
      </c>
      <c r="AB25" s="180">
        <v>8.439015901329098</v>
      </c>
      <c r="AC25" s="36">
        <v>8.9012638402471111</v>
      </c>
      <c r="AD25" s="207">
        <v>4.6099999999999994</v>
      </c>
      <c r="AE25" s="226">
        <f t="shared" si="4"/>
        <v>405679.99999999994</v>
      </c>
    </row>
    <row r="26" spans="1:31" s="30" customFormat="1" ht="14.25" customHeight="1">
      <c r="A26" s="24">
        <v>30025</v>
      </c>
      <c r="B26" s="24" t="s">
        <v>3579</v>
      </c>
      <c r="C26" s="25" t="s">
        <v>3555</v>
      </c>
      <c r="D26" s="24" t="s">
        <v>3556</v>
      </c>
      <c r="E26" s="191">
        <v>131.5</v>
      </c>
      <c r="F26" s="39">
        <v>136.22999999999999</v>
      </c>
      <c r="G26" s="192">
        <v>137.27000000000001</v>
      </c>
      <c r="H26" s="22">
        <v>4.7299999999999898</v>
      </c>
      <c r="I26" s="20">
        <v>0</v>
      </c>
      <c r="J26" s="20">
        <v>5.0000000000011369E-2</v>
      </c>
      <c r="K26" s="20">
        <v>0</v>
      </c>
      <c r="L26" s="20">
        <v>0</v>
      </c>
      <c r="M26" s="20">
        <v>0</v>
      </c>
      <c r="N26" s="20">
        <v>0</v>
      </c>
      <c r="O26" s="27">
        <v>0.99000000000000909</v>
      </c>
      <c r="P26" s="198">
        <v>0</v>
      </c>
      <c r="Q26" s="28">
        <f t="shared" si="0"/>
        <v>1456839.9999999967</v>
      </c>
      <c r="R26" s="28">
        <f t="shared" si="1"/>
        <v>1456839.9999999967</v>
      </c>
      <c r="S26" s="28">
        <f t="shared" si="2"/>
        <v>1461239.9999999977</v>
      </c>
      <c r="T26" s="28">
        <f t="shared" si="2"/>
        <v>1461239.9999999977</v>
      </c>
      <c r="U26" s="28">
        <f t="shared" si="2"/>
        <v>1461239.9999999977</v>
      </c>
      <c r="V26" s="28">
        <f t="shared" si="2"/>
        <v>1461239.9999999977</v>
      </c>
      <c r="W26" s="28">
        <f t="shared" si="2"/>
        <v>1461239.9999999977</v>
      </c>
      <c r="X26" s="28">
        <f t="shared" si="2"/>
        <v>1548359.9999999984</v>
      </c>
      <c r="Y26" s="28">
        <f t="shared" si="2"/>
        <v>1548359.9999999984</v>
      </c>
      <c r="Z26" s="203">
        <f t="shared" si="3"/>
        <v>13316599.99999998</v>
      </c>
      <c r="AA26" s="35">
        <v>1.314963181030931</v>
      </c>
      <c r="AB26" s="180">
        <v>1.3622618566680131</v>
      </c>
      <c r="AC26" s="36">
        <v>1.3726615654761667</v>
      </c>
      <c r="AD26" s="207">
        <v>5.7700000000000102</v>
      </c>
      <c r="AE26" s="226">
        <f t="shared" si="4"/>
        <v>507760.00000000087</v>
      </c>
    </row>
    <row r="27" spans="1:31" s="30" customFormat="1" ht="14.25" customHeight="1">
      <c r="A27" s="24">
        <v>30026</v>
      </c>
      <c r="B27" s="24" t="s">
        <v>3580</v>
      </c>
      <c r="C27" s="25" t="s">
        <v>3555</v>
      </c>
      <c r="D27" s="24" t="s">
        <v>3556</v>
      </c>
      <c r="E27" s="191">
        <v>589.73</v>
      </c>
      <c r="F27" s="39">
        <v>607.95000000000005</v>
      </c>
      <c r="G27" s="192">
        <v>622.63</v>
      </c>
      <c r="H27" s="22">
        <v>18.220000000000027</v>
      </c>
      <c r="I27" s="20">
        <v>4.5900000000000318</v>
      </c>
      <c r="J27" s="20">
        <v>0.12999999999988177</v>
      </c>
      <c r="K27" s="20">
        <v>1.2899999999999636</v>
      </c>
      <c r="L27" s="20">
        <v>1.7700000000000955</v>
      </c>
      <c r="M27" s="20">
        <v>2.6100000000000136</v>
      </c>
      <c r="N27" s="20">
        <v>0.59000000000003183</v>
      </c>
      <c r="O27" s="27">
        <v>2.6399999999999864</v>
      </c>
      <c r="P27" s="198">
        <v>1.0599999999999454</v>
      </c>
      <c r="Q27" s="28">
        <f t="shared" si="0"/>
        <v>5611760.0000000075</v>
      </c>
      <c r="R27" s="28">
        <f t="shared" si="1"/>
        <v>6419600.000000013</v>
      </c>
      <c r="S27" s="28">
        <f t="shared" si="2"/>
        <v>6431040.0000000028</v>
      </c>
      <c r="T27" s="28">
        <f t="shared" si="2"/>
        <v>6544560</v>
      </c>
      <c r="U27" s="28">
        <f t="shared" si="2"/>
        <v>6700320.0000000084</v>
      </c>
      <c r="V27" s="28">
        <f t="shared" si="2"/>
        <v>6930000.0000000093</v>
      </c>
      <c r="W27" s="28">
        <f t="shared" si="2"/>
        <v>6981920.0000000121</v>
      </c>
      <c r="X27" s="28">
        <f t="shared" si="2"/>
        <v>7214240.0000000112</v>
      </c>
      <c r="Y27" s="28">
        <f t="shared" si="2"/>
        <v>7307520.0000000065</v>
      </c>
      <c r="Z27" s="203">
        <f t="shared" si="3"/>
        <v>60140960.000000067</v>
      </c>
      <c r="AA27" s="35">
        <v>11.668602430950596</v>
      </c>
      <c r="AB27" s="180">
        <v>12.029109673742926</v>
      </c>
      <c r="AC27" s="36">
        <v>12.319573248067368</v>
      </c>
      <c r="AD27" s="207">
        <v>32.899999999999977</v>
      </c>
      <c r="AE27" s="226">
        <f t="shared" si="4"/>
        <v>2895199.9999999981</v>
      </c>
    </row>
    <row r="28" spans="1:31" s="30" customFormat="1" ht="14.25" customHeight="1">
      <c r="A28" s="24">
        <v>30027</v>
      </c>
      <c r="B28" s="24" t="s">
        <v>3581</v>
      </c>
      <c r="C28" s="25" t="s">
        <v>3555</v>
      </c>
      <c r="D28" s="24" t="s">
        <v>3556</v>
      </c>
      <c r="E28" s="191">
        <v>917.11</v>
      </c>
      <c r="F28" s="39">
        <v>939.5</v>
      </c>
      <c r="G28" s="192">
        <v>959.8</v>
      </c>
      <c r="H28" s="22">
        <v>22.389999999999986</v>
      </c>
      <c r="I28" s="20">
        <v>5.3300000000000409</v>
      </c>
      <c r="J28" s="20">
        <v>3.2699999999999818</v>
      </c>
      <c r="K28" s="20">
        <v>3.32000000000005</v>
      </c>
      <c r="L28" s="20">
        <v>2.6299999999999955</v>
      </c>
      <c r="M28" s="20">
        <v>2.5</v>
      </c>
      <c r="N28" s="20">
        <v>0.82000000000005002</v>
      </c>
      <c r="O28" s="27">
        <v>0.39999999999986358</v>
      </c>
      <c r="P28" s="198">
        <v>2.0299999999999727</v>
      </c>
      <c r="Q28" s="28">
        <f t="shared" si="0"/>
        <v>6896119.9999999953</v>
      </c>
      <c r="R28" s="28">
        <f t="shared" si="1"/>
        <v>7834200.0000000028</v>
      </c>
      <c r="S28" s="28">
        <f t="shared" si="2"/>
        <v>8121960.0000000009</v>
      </c>
      <c r="T28" s="28">
        <f t="shared" si="2"/>
        <v>8414120.0000000056</v>
      </c>
      <c r="U28" s="28">
        <f t="shared" si="2"/>
        <v>8645560.0000000056</v>
      </c>
      <c r="V28" s="28">
        <f t="shared" si="2"/>
        <v>8865560.0000000056</v>
      </c>
      <c r="W28" s="28">
        <f t="shared" si="2"/>
        <v>8937720.0000000093</v>
      </c>
      <c r="X28" s="28">
        <f t="shared" si="2"/>
        <v>8972919.9999999981</v>
      </c>
      <c r="Y28" s="28">
        <f t="shared" si="2"/>
        <v>9151559.9999999963</v>
      </c>
      <c r="Z28" s="203">
        <f t="shared" si="3"/>
        <v>75839720.00000003</v>
      </c>
      <c r="AA28" s="35">
        <v>12.214567020895458</v>
      </c>
      <c r="AB28" s="180">
        <v>12.512769151062885</v>
      </c>
      <c r="AC28" s="36">
        <v>12.783135530803788</v>
      </c>
      <c r="AD28" s="207">
        <v>42.689999999999941</v>
      </c>
      <c r="AE28" s="226">
        <f t="shared" si="4"/>
        <v>3756719.9999999949</v>
      </c>
    </row>
    <row r="29" spans="1:31" s="30" customFormat="1" ht="14.25" customHeight="1">
      <c r="A29" s="24">
        <v>30028</v>
      </c>
      <c r="B29" s="24" t="s">
        <v>3582</v>
      </c>
      <c r="C29" s="25" t="s">
        <v>3555</v>
      </c>
      <c r="D29" s="24" t="s">
        <v>3556</v>
      </c>
      <c r="E29" s="191">
        <v>215.23000000000002</v>
      </c>
      <c r="F29" s="39">
        <v>217.39000000000001</v>
      </c>
      <c r="G29" s="192">
        <v>220.79</v>
      </c>
      <c r="H29" s="22">
        <v>2.1599999999999966</v>
      </c>
      <c r="I29" s="20">
        <v>0.65000000000000568</v>
      </c>
      <c r="J29" s="20">
        <v>0.21999999999997044</v>
      </c>
      <c r="K29" s="20">
        <v>0.66999999999998749</v>
      </c>
      <c r="L29" s="20">
        <v>0.3100000000000307</v>
      </c>
      <c r="M29" s="20">
        <v>0.93999999999999773</v>
      </c>
      <c r="N29" s="20">
        <v>0.47999999999998977</v>
      </c>
      <c r="O29" s="27">
        <v>0</v>
      </c>
      <c r="P29" s="198">
        <v>0.12999999999999545</v>
      </c>
      <c r="Q29" s="28">
        <f t="shared" si="0"/>
        <v>665279.99999999895</v>
      </c>
      <c r="R29" s="28">
        <f t="shared" si="1"/>
        <v>779680</v>
      </c>
      <c r="S29" s="28">
        <f t="shared" si="2"/>
        <v>799039.99999999744</v>
      </c>
      <c r="T29" s="28">
        <f t="shared" si="2"/>
        <v>857999.99999999639</v>
      </c>
      <c r="U29" s="28">
        <f t="shared" si="2"/>
        <v>885279.99999999907</v>
      </c>
      <c r="V29" s="28">
        <f t="shared" si="2"/>
        <v>967999.99999999884</v>
      </c>
      <c r="W29" s="28">
        <f t="shared" si="2"/>
        <v>1010239.9999999979</v>
      </c>
      <c r="X29" s="28">
        <f t="shared" si="2"/>
        <v>1010239.9999999979</v>
      </c>
      <c r="Y29" s="28">
        <f t="shared" si="2"/>
        <v>1021679.9999999976</v>
      </c>
      <c r="Z29" s="203">
        <f t="shared" si="3"/>
        <v>7997439.9999999842</v>
      </c>
      <c r="AA29" s="35">
        <v>9.9120383162936356</v>
      </c>
      <c r="AB29" s="180">
        <v>10.01151330938565</v>
      </c>
      <c r="AC29" s="36">
        <v>10.168094317030487</v>
      </c>
      <c r="AD29" s="207">
        <v>5.5599999999999739</v>
      </c>
      <c r="AE29" s="226">
        <f t="shared" si="4"/>
        <v>489279.99999999767</v>
      </c>
    </row>
    <row r="30" spans="1:31" s="30" customFormat="1" ht="14.25" customHeight="1">
      <c r="A30" s="24">
        <v>30029</v>
      </c>
      <c r="B30" s="24" t="s">
        <v>3583</v>
      </c>
      <c r="C30" s="25" t="s">
        <v>3555</v>
      </c>
      <c r="D30" s="24" t="s">
        <v>3556</v>
      </c>
      <c r="E30" s="191">
        <v>74.42</v>
      </c>
      <c r="F30" s="39">
        <v>75.239999999999995</v>
      </c>
      <c r="G30" s="192">
        <v>75.319999999999993</v>
      </c>
      <c r="H30" s="22">
        <v>0.81999999999999318</v>
      </c>
      <c r="I30" s="20">
        <v>0</v>
      </c>
      <c r="J30" s="20">
        <v>0</v>
      </c>
      <c r="K30" s="20">
        <v>0</v>
      </c>
      <c r="L30" s="20">
        <v>0</v>
      </c>
      <c r="M30" s="20">
        <v>0</v>
      </c>
      <c r="N30" s="20">
        <v>0</v>
      </c>
      <c r="O30" s="27">
        <v>0</v>
      </c>
      <c r="P30" s="198">
        <v>7.9999999999998295E-2</v>
      </c>
      <c r="Q30" s="28">
        <f t="shared" si="0"/>
        <v>252559.9999999979</v>
      </c>
      <c r="R30" s="28">
        <f t="shared" si="1"/>
        <v>252559.9999999979</v>
      </c>
      <c r="S30" s="28">
        <f t="shared" si="2"/>
        <v>252559.9999999979</v>
      </c>
      <c r="T30" s="28">
        <f t="shared" si="2"/>
        <v>252559.9999999979</v>
      </c>
      <c r="U30" s="28">
        <f t="shared" si="2"/>
        <v>252559.9999999979</v>
      </c>
      <c r="V30" s="28">
        <f t="shared" si="2"/>
        <v>252559.9999999979</v>
      </c>
      <c r="W30" s="28">
        <f t="shared" si="2"/>
        <v>252559.9999999979</v>
      </c>
      <c r="X30" s="28">
        <f t="shared" si="2"/>
        <v>252559.9999999979</v>
      </c>
      <c r="Y30" s="28">
        <f t="shared" si="2"/>
        <v>259599.99999999776</v>
      </c>
      <c r="Z30" s="203">
        <f t="shared" si="3"/>
        <v>2280079.9999999809</v>
      </c>
      <c r="AA30" s="35">
        <v>3.8386151687711481</v>
      </c>
      <c r="AB30" s="180">
        <v>3.8809111166130226</v>
      </c>
      <c r="AC30" s="36">
        <v>3.8850375505488151</v>
      </c>
      <c r="AD30" s="207">
        <v>0.89999999999999136</v>
      </c>
      <c r="AE30" s="226">
        <f t="shared" si="4"/>
        <v>79199.999999999243</v>
      </c>
    </row>
    <row r="31" spans="1:31" s="30" customFormat="1" ht="14.25" customHeight="1">
      <c r="A31" s="24">
        <v>30030</v>
      </c>
      <c r="B31" s="24" t="s">
        <v>3584</v>
      </c>
      <c r="C31" s="25" t="s">
        <v>3555</v>
      </c>
      <c r="D31" s="24" t="s">
        <v>3556</v>
      </c>
      <c r="E31" s="191">
        <v>187.13</v>
      </c>
      <c r="F31" s="39">
        <v>188.6</v>
      </c>
      <c r="G31" s="192">
        <v>190.31000000000003</v>
      </c>
      <c r="H31" s="22">
        <v>1.4699999999999989</v>
      </c>
      <c r="I31" s="20">
        <v>0.75</v>
      </c>
      <c r="J31" s="20">
        <v>0</v>
      </c>
      <c r="K31" s="20">
        <v>0</v>
      </c>
      <c r="L31" s="20">
        <v>0.18000000000000682</v>
      </c>
      <c r="M31" s="20">
        <v>0</v>
      </c>
      <c r="N31" s="20">
        <v>0.16999999999998749</v>
      </c>
      <c r="O31" s="27">
        <v>0.50000000000002842</v>
      </c>
      <c r="P31" s="198">
        <v>0.11000000000001364</v>
      </c>
      <c r="Q31" s="28">
        <f t="shared" si="0"/>
        <v>452759.99999999959</v>
      </c>
      <c r="R31" s="28">
        <f t="shared" si="1"/>
        <v>584759.99999999953</v>
      </c>
      <c r="S31" s="28">
        <f t="shared" si="2"/>
        <v>584759.99999999953</v>
      </c>
      <c r="T31" s="28">
        <f t="shared" si="2"/>
        <v>584759.99999999953</v>
      </c>
      <c r="U31" s="28">
        <f t="shared" si="2"/>
        <v>600600.00000000012</v>
      </c>
      <c r="V31" s="28">
        <f t="shared" si="2"/>
        <v>600600.00000000012</v>
      </c>
      <c r="W31" s="28">
        <f t="shared" si="2"/>
        <v>615559.99999999907</v>
      </c>
      <c r="X31" s="28">
        <f t="shared" si="2"/>
        <v>659560.00000000163</v>
      </c>
      <c r="Y31" s="28">
        <f t="shared" si="2"/>
        <v>669240.00000000279</v>
      </c>
      <c r="Z31" s="203">
        <f t="shared" si="3"/>
        <v>5352600.0000000019</v>
      </c>
      <c r="AA31" s="35">
        <v>14.858544874187121</v>
      </c>
      <c r="AB31" s="180">
        <v>14.975266196075943</v>
      </c>
      <c r="AC31" s="36">
        <v>15.111044060313962</v>
      </c>
      <c r="AD31" s="207">
        <v>3.1800000000000352</v>
      </c>
      <c r="AE31" s="226">
        <f t="shared" si="4"/>
        <v>279840.00000000309</v>
      </c>
    </row>
    <row r="32" spans="1:31" s="30" customFormat="1" ht="14.25" customHeight="1">
      <c r="A32" s="24">
        <v>30031</v>
      </c>
      <c r="B32" s="24" t="s">
        <v>3585</v>
      </c>
      <c r="C32" s="25" t="s">
        <v>3555</v>
      </c>
      <c r="D32" s="24" t="s">
        <v>3556</v>
      </c>
      <c r="E32" s="191">
        <v>220.9</v>
      </c>
      <c r="F32" s="39">
        <v>223.93</v>
      </c>
      <c r="G32" s="192">
        <v>228.57999999999998</v>
      </c>
      <c r="H32" s="22">
        <v>3.0300000000000011</v>
      </c>
      <c r="I32" s="20">
        <v>0.15000000000000568</v>
      </c>
      <c r="J32" s="20">
        <v>0</v>
      </c>
      <c r="K32" s="20">
        <v>1.3000000000000114</v>
      </c>
      <c r="L32" s="20">
        <v>7.9999999999984084E-2</v>
      </c>
      <c r="M32" s="20">
        <v>1.3199999999999932</v>
      </c>
      <c r="N32" s="20">
        <v>0</v>
      </c>
      <c r="O32" s="27">
        <v>0.84999999999999432</v>
      </c>
      <c r="P32" s="198">
        <v>0.94999999999998863</v>
      </c>
      <c r="Q32" s="28">
        <f t="shared" si="0"/>
        <v>933240.00000000047</v>
      </c>
      <c r="R32" s="28">
        <f t="shared" si="1"/>
        <v>959640.00000000151</v>
      </c>
      <c r="S32" s="28">
        <f t="shared" si="2"/>
        <v>959640.00000000151</v>
      </c>
      <c r="T32" s="28">
        <f t="shared" si="2"/>
        <v>1074040.0000000026</v>
      </c>
      <c r="U32" s="28">
        <f t="shared" si="2"/>
        <v>1081080.0000000012</v>
      </c>
      <c r="V32" s="28">
        <f t="shared" si="2"/>
        <v>1197240.0000000005</v>
      </c>
      <c r="W32" s="28">
        <f t="shared" si="2"/>
        <v>1197240.0000000005</v>
      </c>
      <c r="X32" s="28">
        <f t="shared" si="2"/>
        <v>1272040</v>
      </c>
      <c r="Y32" s="28">
        <f t="shared" si="2"/>
        <v>1355639.9999999991</v>
      </c>
      <c r="Z32" s="203">
        <f t="shared" si="3"/>
        <v>10029800.000000007</v>
      </c>
      <c r="AA32" s="35">
        <v>9.3054016824705439</v>
      </c>
      <c r="AB32" s="180">
        <v>9.4330402840906693</v>
      </c>
      <c r="AC32" s="36">
        <v>9.6289213063789809</v>
      </c>
      <c r="AD32" s="207">
        <v>7.6799999999999784</v>
      </c>
      <c r="AE32" s="226">
        <f t="shared" si="4"/>
        <v>675839.99999999814</v>
      </c>
    </row>
    <row r="33" spans="1:31" s="30" customFormat="1" ht="14.25" customHeight="1">
      <c r="A33" s="24">
        <v>30032</v>
      </c>
      <c r="B33" s="24" t="s">
        <v>3586</v>
      </c>
      <c r="C33" s="25" t="s">
        <v>3555</v>
      </c>
      <c r="D33" s="24" t="s">
        <v>3556</v>
      </c>
      <c r="E33" s="191">
        <v>203.9</v>
      </c>
      <c r="F33" s="39">
        <v>209.63</v>
      </c>
      <c r="G33" s="192">
        <v>216.51</v>
      </c>
      <c r="H33" s="22">
        <v>5.7299999999999898</v>
      </c>
      <c r="I33" s="20">
        <v>0.81000000000000227</v>
      </c>
      <c r="J33" s="20">
        <v>0.52000000000001023</v>
      </c>
      <c r="K33" s="20">
        <v>-0.41999999999998749</v>
      </c>
      <c r="L33" s="20">
        <v>5.589999999999975</v>
      </c>
      <c r="M33" s="20">
        <v>0</v>
      </c>
      <c r="N33" s="20">
        <v>0</v>
      </c>
      <c r="O33" s="27">
        <v>0.31000000000000227</v>
      </c>
      <c r="P33" s="198">
        <v>6.9999999999993179E-2</v>
      </c>
      <c r="Q33" s="28">
        <f t="shared" si="0"/>
        <v>1764839.9999999967</v>
      </c>
      <c r="R33" s="28">
        <f t="shared" si="1"/>
        <v>1907399.9999999972</v>
      </c>
      <c r="S33" s="28">
        <f t="shared" si="2"/>
        <v>1953159.9999999981</v>
      </c>
      <c r="T33" s="28">
        <f t="shared" si="2"/>
        <v>1916199.9999999993</v>
      </c>
      <c r="U33" s="28">
        <f t="shared" si="2"/>
        <v>2408119.9999999972</v>
      </c>
      <c r="V33" s="28">
        <f t="shared" si="2"/>
        <v>2408119.9999999972</v>
      </c>
      <c r="W33" s="28">
        <f t="shared" si="2"/>
        <v>2408119.9999999972</v>
      </c>
      <c r="X33" s="28">
        <f t="shared" si="2"/>
        <v>2435399.9999999972</v>
      </c>
      <c r="Y33" s="28">
        <f t="shared" si="2"/>
        <v>2441559.9999999967</v>
      </c>
      <c r="Z33" s="203">
        <f t="shared" si="3"/>
        <v>19642919.999999974</v>
      </c>
      <c r="AA33" s="35">
        <v>7.3973030137026052</v>
      </c>
      <c r="AB33" s="180">
        <v>7.6051821028076363</v>
      </c>
      <c r="AC33" s="36">
        <v>7.8547821260262438</v>
      </c>
      <c r="AD33" s="207">
        <v>12.609999999999983</v>
      </c>
      <c r="AE33" s="226">
        <f t="shared" si="4"/>
        <v>1109679.9999999986</v>
      </c>
    </row>
    <row r="34" spans="1:31" s="30" customFormat="1" ht="14.25" customHeight="1">
      <c r="A34" s="24">
        <v>30033</v>
      </c>
      <c r="B34" s="24" t="s">
        <v>3587</v>
      </c>
      <c r="C34" s="25" t="s">
        <v>3555</v>
      </c>
      <c r="D34" s="24" t="s">
        <v>3556</v>
      </c>
      <c r="E34" s="191">
        <v>53.54</v>
      </c>
      <c r="F34" s="39">
        <v>53.54</v>
      </c>
      <c r="G34" s="192">
        <v>53.59</v>
      </c>
      <c r="H34" s="22">
        <v>0</v>
      </c>
      <c r="I34" s="20">
        <v>0</v>
      </c>
      <c r="J34" s="20">
        <v>4.9999999999997158E-2</v>
      </c>
      <c r="K34" s="20">
        <v>0</v>
      </c>
      <c r="L34" s="20">
        <v>0</v>
      </c>
      <c r="M34" s="20">
        <v>0</v>
      </c>
      <c r="N34" s="20">
        <v>0</v>
      </c>
      <c r="O34" s="27">
        <v>0</v>
      </c>
      <c r="P34" s="198">
        <v>0</v>
      </c>
      <c r="Q34" s="28">
        <f t="shared" si="0"/>
        <v>0</v>
      </c>
      <c r="R34" s="28">
        <f t="shared" si="1"/>
        <v>0</v>
      </c>
      <c r="S34" s="28">
        <f t="shared" si="2"/>
        <v>4399.9999999997499</v>
      </c>
      <c r="T34" s="28">
        <f t="shared" si="2"/>
        <v>4399.9999999997499</v>
      </c>
      <c r="U34" s="28">
        <f t="shared" si="2"/>
        <v>4399.9999999997499</v>
      </c>
      <c r="V34" s="28">
        <f t="shared" si="2"/>
        <v>4399.9999999997499</v>
      </c>
      <c r="W34" s="28">
        <f t="shared" si="2"/>
        <v>4399.9999999997499</v>
      </c>
      <c r="X34" s="28">
        <f t="shared" si="2"/>
        <v>4399.9999999997499</v>
      </c>
      <c r="Y34" s="28">
        <f t="shared" si="2"/>
        <v>4399.9999999997499</v>
      </c>
      <c r="Z34" s="203">
        <f t="shared" si="3"/>
        <v>30799.999999998246</v>
      </c>
      <c r="AA34" s="35">
        <v>0.76235878421287939</v>
      </c>
      <c r="AB34" s="180">
        <v>0.76235878421287939</v>
      </c>
      <c r="AC34" s="36">
        <v>0.76307073675697068</v>
      </c>
      <c r="AD34" s="207">
        <v>5.0000000000004256E-2</v>
      </c>
      <c r="AE34" s="226">
        <f t="shared" si="4"/>
        <v>4400.0000000003747</v>
      </c>
    </row>
    <row r="35" spans="1:31" s="30" customFormat="1" ht="14.25" customHeight="1">
      <c r="A35" s="24">
        <v>30034</v>
      </c>
      <c r="B35" s="24" t="s">
        <v>3588</v>
      </c>
      <c r="C35" s="25" t="s">
        <v>3555</v>
      </c>
      <c r="D35" s="24" t="s">
        <v>3556</v>
      </c>
      <c r="E35" s="191">
        <v>31.98</v>
      </c>
      <c r="F35" s="39">
        <v>31.98</v>
      </c>
      <c r="G35" s="192">
        <v>31.98</v>
      </c>
      <c r="H35" s="22">
        <v>0</v>
      </c>
      <c r="I35" s="20">
        <v>0</v>
      </c>
      <c r="J35" s="20">
        <v>0</v>
      </c>
      <c r="K35" s="20">
        <v>0</v>
      </c>
      <c r="L35" s="20">
        <v>0</v>
      </c>
      <c r="M35" s="20">
        <v>0</v>
      </c>
      <c r="N35" s="20">
        <v>0</v>
      </c>
      <c r="O35" s="27">
        <v>0</v>
      </c>
      <c r="P35" s="198">
        <v>0</v>
      </c>
      <c r="Q35" s="28">
        <f t="shared" si="0"/>
        <v>0</v>
      </c>
      <c r="R35" s="28">
        <f t="shared" si="1"/>
        <v>0</v>
      </c>
      <c r="S35" s="28">
        <f t="shared" si="2"/>
        <v>0</v>
      </c>
      <c r="T35" s="28">
        <f t="shared" si="2"/>
        <v>0</v>
      </c>
      <c r="U35" s="28">
        <f t="shared" si="2"/>
        <v>0</v>
      </c>
      <c r="V35" s="28">
        <f t="shared" si="2"/>
        <v>0</v>
      </c>
      <c r="W35" s="28">
        <f t="shared" si="2"/>
        <v>0</v>
      </c>
      <c r="X35" s="28">
        <f t="shared" si="2"/>
        <v>0</v>
      </c>
      <c r="Y35" s="28">
        <f t="shared" si="2"/>
        <v>0</v>
      </c>
      <c r="Z35" s="203">
        <f t="shared" si="3"/>
        <v>0</v>
      </c>
      <c r="AA35" s="35">
        <v>2.6696273540804061</v>
      </c>
      <c r="AB35" s="180">
        <v>2.6696273540804061</v>
      </c>
      <c r="AC35" s="36">
        <v>2.6696273540804061</v>
      </c>
      <c r="AD35" s="207">
        <v>0</v>
      </c>
      <c r="AE35" s="226">
        <f t="shared" si="4"/>
        <v>0</v>
      </c>
    </row>
    <row r="36" spans="1:31" s="30" customFormat="1" ht="14.25" customHeight="1">
      <c r="A36" s="24">
        <v>30035</v>
      </c>
      <c r="B36" s="24" t="s">
        <v>3589</v>
      </c>
      <c r="C36" s="25" t="s">
        <v>3555</v>
      </c>
      <c r="D36" s="24" t="s">
        <v>3556</v>
      </c>
      <c r="E36" s="191">
        <v>84.69</v>
      </c>
      <c r="F36" s="39">
        <v>84.86</v>
      </c>
      <c r="G36" s="192">
        <v>84.91</v>
      </c>
      <c r="H36" s="22">
        <v>0.17000000000000171</v>
      </c>
      <c r="I36" s="20">
        <v>4.9999999999997158E-2</v>
      </c>
      <c r="J36" s="20">
        <v>0</v>
      </c>
      <c r="K36" s="20">
        <v>0</v>
      </c>
      <c r="L36" s="20">
        <v>0</v>
      </c>
      <c r="M36" s="20">
        <v>0</v>
      </c>
      <c r="N36" s="20">
        <v>0</v>
      </c>
      <c r="O36" s="27">
        <v>0</v>
      </c>
      <c r="P36" s="198">
        <v>0</v>
      </c>
      <c r="Q36" s="28">
        <f t="shared" si="0"/>
        <v>52360.000000000517</v>
      </c>
      <c r="R36" s="28">
        <f t="shared" si="1"/>
        <v>61160.000000000015</v>
      </c>
      <c r="S36" s="28">
        <f t="shared" si="2"/>
        <v>61160.000000000015</v>
      </c>
      <c r="T36" s="28">
        <f t="shared" si="2"/>
        <v>61160.000000000015</v>
      </c>
      <c r="U36" s="28">
        <f t="shared" si="2"/>
        <v>61160.000000000015</v>
      </c>
      <c r="V36" s="28">
        <f t="shared" si="2"/>
        <v>61160.000000000015</v>
      </c>
      <c r="W36" s="28">
        <f t="shared" si="2"/>
        <v>61160.000000000015</v>
      </c>
      <c r="X36" s="28">
        <f t="shared" si="2"/>
        <v>61160.000000000015</v>
      </c>
      <c r="Y36" s="28">
        <f t="shared" si="2"/>
        <v>61160.000000000015</v>
      </c>
      <c r="Z36" s="203">
        <f t="shared" si="3"/>
        <v>541640.00000000058</v>
      </c>
      <c r="AA36" s="35">
        <v>3.5694115465342686</v>
      </c>
      <c r="AB36" s="180">
        <v>3.5765765006364156</v>
      </c>
      <c r="AC36" s="36">
        <v>3.5786838400782242</v>
      </c>
      <c r="AD36" s="207">
        <v>0.21999999999999884</v>
      </c>
      <c r="AE36" s="226">
        <f t="shared" si="4"/>
        <v>19359.999999999898</v>
      </c>
    </row>
    <row r="37" spans="1:31" s="30" customFormat="1" ht="14.25" customHeight="1">
      <c r="A37" s="24">
        <v>30036</v>
      </c>
      <c r="B37" s="24" t="s">
        <v>3590</v>
      </c>
      <c r="C37" s="25" t="s">
        <v>3555</v>
      </c>
      <c r="D37" s="24" t="s">
        <v>3556</v>
      </c>
      <c r="E37" s="191">
        <v>230.96</v>
      </c>
      <c r="F37" s="39">
        <v>232.79000000000002</v>
      </c>
      <c r="G37" s="192">
        <v>237.10999999999999</v>
      </c>
      <c r="H37" s="22">
        <v>1.8300000000000125</v>
      </c>
      <c r="I37" s="20">
        <v>1.379999999999967</v>
      </c>
      <c r="J37" s="20">
        <v>7.00000000000216E-2</v>
      </c>
      <c r="K37" s="20">
        <v>9.9999999999994316E-2</v>
      </c>
      <c r="L37" s="20">
        <v>6.9999999999993179E-2</v>
      </c>
      <c r="M37" s="20">
        <v>3.0000000000001137E-2</v>
      </c>
      <c r="N37" s="20">
        <v>2.6599999999999966</v>
      </c>
      <c r="O37" s="27">
        <v>0</v>
      </c>
      <c r="P37" s="198">
        <v>9.9999999999909051E-3</v>
      </c>
      <c r="Q37" s="28">
        <f t="shared" si="0"/>
        <v>563640.00000000396</v>
      </c>
      <c r="R37" s="28">
        <f t="shared" si="1"/>
        <v>806519.99999999814</v>
      </c>
      <c r="S37" s="28">
        <f t="shared" si="2"/>
        <v>812680</v>
      </c>
      <c r="T37" s="28">
        <f t="shared" si="2"/>
        <v>821479.99999999953</v>
      </c>
      <c r="U37" s="28">
        <f t="shared" si="2"/>
        <v>827639.99999999895</v>
      </c>
      <c r="V37" s="28">
        <f t="shared" si="2"/>
        <v>830279.99999999907</v>
      </c>
      <c r="W37" s="28">
        <f t="shared" si="2"/>
        <v>1064359.9999999988</v>
      </c>
      <c r="X37" s="28">
        <f t="shared" si="2"/>
        <v>1064359.9999999988</v>
      </c>
      <c r="Y37" s="28">
        <f t="shared" si="2"/>
        <v>1065239.9999999981</v>
      </c>
      <c r="Z37" s="203">
        <f t="shared" si="3"/>
        <v>7856199.9999999963</v>
      </c>
      <c r="AA37" s="35">
        <v>4.9471357335024075</v>
      </c>
      <c r="AB37" s="180">
        <v>4.9863341158729888</v>
      </c>
      <c r="AC37" s="36">
        <v>5.0788680021248522</v>
      </c>
      <c r="AD37" s="207">
        <v>6.1499999999999773</v>
      </c>
      <c r="AE37" s="226">
        <f t="shared" si="4"/>
        <v>541199.99999999802</v>
      </c>
    </row>
    <row r="38" spans="1:31" s="30" customFormat="1" ht="14.25" customHeight="1">
      <c r="A38" s="24">
        <v>30037</v>
      </c>
      <c r="B38" s="24" t="s">
        <v>3591</v>
      </c>
      <c r="C38" s="25" t="s">
        <v>3555</v>
      </c>
      <c r="D38" s="24" t="s">
        <v>3556</v>
      </c>
      <c r="E38" s="191">
        <v>398.32</v>
      </c>
      <c r="F38" s="39">
        <v>418.77</v>
      </c>
      <c r="G38" s="192">
        <v>433.15999999999997</v>
      </c>
      <c r="H38" s="22">
        <v>20.449999999999989</v>
      </c>
      <c r="I38" s="20">
        <v>3.2900000000000205</v>
      </c>
      <c r="J38" s="20">
        <v>0.72000000000002728</v>
      </c>
      <c r="K38" s="20">
        <v>2.75</v>
      </c>
      <c r="L38" s="20">
        <v>0.83999999999997499</v>
      </c>
      <c r="M38" s="20">
        <v>0.18999999999999773</v>
      </c>
      <c r="N38" s="20">
        <v>1.999999999998181E-2</v>
      </c>
      <c r="O38" s="27">
        <v>0</v>
      </c>
      <c r="P38" s="198">
        <v>6.5799999999999841</v>
      </c>
      <c r="Q38" s="28">
        <f t="shared" si="0"/>
        <v>6298599.9999999944</v>
      </c>
      <c r="R38" s="28">
        <f t="shared" si="1"/>
        <v>6877639.9999999981</v>
      </c>
      <c r="S38" s="28">
        <f t="shared" si="2"/>
        <v>6941000.0000000009</v>
      </c>
      <c r="T38" s="28">
        <f t="shared" si="2"/>
        <v>7183000.0000000009</v>
      </c>
      <c r="U38" s="28">
        <f t="shared" si="2"/>
        <v>7256919.9999999991</v>
      </c>
      <c r="V38" s="28">
        <f t="shared" si="2"/>
        <v>7273639.9999999991</v>
      </c>
      <c r="W38" s="28">
        <f t="shared" si="2"/>
        <v>7275399.9999999972</v>
      </c>
      <c r="X38" s="28">
        <f t="shared" si="2"/>
        <v>7275399.9999999972</v>
      </c>
      <c r="Y38" s="28">
        <f t="shared" si="2"/>
        <v>7854439.9999999963</v>
      </c>
      <c r="Z38" s="203">
        <f t="shared" si="3"/>
        <v>64236039.999999985</v>
      </c>
      <c r="AA38" s="35">
        <v>10.728811459292899</v>
      </c>
      <c r="AB38" s="180">
        <v>11.279635405724258</v>
      </c>
      <c r="AC38" s="36">
        <v>11.667232304949065</v>
      </c>
      <c r="AD38" s="207">
        <v>34.839999999999975</v>
      </c>
      <c r="AE38" s="226">
        <f t="shared" si="4"/>
        <v>3065919.9999999977</v>
      </c>
    </row>
    <row r="39" spans="1:31" s="30" customFormat="1" ht="14.25" customHeight="1">
      <c r="A39" s="24">
        <v>30039</v>
      </c>
      <c r="B39" s="24" t="s">
        <v>3592</v>
      </c>
      <c r="C39" s="25" t="s">
        <v>3555</v>
      </c>
      <c r="D39" s="24" t="s">
        <v>3556</v>
      </c>
      <c r="E39" s="191">
        <v>107.57000000000001</v>
      </c>
      <c r="F39" s="39">
        <v>108.81</v>
      </c>
      <c r="G39" s="192">
        <v>111.08</v>
      </c>
      <c r="H39" s="22">
        <v>1.2399999999999949</v>
      </c>
      <c r="I39" s="20">
        <v>1.2399999999999949</v>
      </c>
      <c r="J39" s="20">
        <v>0</v>
      </c>
      <c r="K39" s="20">
        <v>0.22000000000001307</v>
      </c>
      <c r="L39" s="20">
        <v>0.65999999999998238</v>
      </c>
      <c r="M39" s="20">
        <v>0.12000000000001876</v>
      </c>
      <c r="N39" s="20">
        <v>2.9999999999986926E-2</v>
      </c>
      <c r="O39" s="27">
        <v>0</v>
      </c>
      <c r="P39" s="198">
        <v>0</v>
      </c>
      <c r="Q39" s="28">
        <f t="shared" si="0"/>
        <v>381919.99999999837</v>
      </c>
      <c r="R39" s="28">
        <f t="shared" si="1"/>
        <v>600159.99999999744</v>
      </c>
      <c r="S39" s="28">
        <f t="shared" si="2"/>
        <v>600159.99999999744</v>
      </c>
      <c r="T39" s="28">
        <f t="shared" si="2"/>
        <v>619519.9999999986</v>
      </c>
      <c r="U39" s="28">
        <f t="shared" si="2"/>
        <v>677599.99999999709</v>
      </c>
      <c r="V39" s="28">
        <f t="shared" ref="V39:Y39" si="5">U39+(M39*88000)</f>
        <v>688159.99999999872</v>
      </c>
      <c r="W39" s="28">
        <f t="shared" si="5"/>
        <v>690799.99999999756</v>
      </c>
      <c r="X39" s="28">
        <f t="shared" si="5"/>
        <v>690799.99999999756</v>
      </c>
      <c r="Y39" s="28">
        <f t="shared" si="5"/>
        <v>690799.99999999756</v>
      </c>
      <c r="Z39" s="203">
        <f t="shared" si="3"/>
        <v>5639919.9999999795</v>
      </c>
      <c r="AA39" s="35">
        <v>6.212388971666841</v>
      </c>
      <c r="AB39" s="180">
        <v>6.2840015246543546</v>
      </c>
      <c r="AC39" s="36">
        <v>6.4150986982685936</v>
      </c>
      <c r="AD39" s="207">
        <v>3.5099999999999909</v>
      </c>
      <c r="AE39" s="226">
        <f t="shared" si="4"/>
        <v>308879.99999999919</v>
      </c>
    </row>
    <row r="40" spans="1:31" s="30" customFormat="1" ht="14.25" customHeight="1">
      <c r="A40" s="24">
        <v>30040</v>
      </c>
      <c r="B40" s="24" t="s">
        <v>3593</v>
      </c>
      <c r="C40" s="25" t="s">
        <v>3555</v>
      </c>
      <c r="D40" s="24" t="s">
        <v>3556</v>
      </c>
      <c r="E40" s="191">
        <v>83.15</v>
      </c>
      <c r="F40" s="39">
        <v>83.78</v>
      </c>
      <c r="G40" s="192">
        <v>85.83</v>
      </c>
      <c r="H40" s="22">
        <v>0.62999999999999545</v>
      </c>
      <c r="I40" s="20">
        <v>0.76000000000000512</v>
      </c>
      <c r="J40" s="20">
        <v>4.0000000000006253E-2</v>
      </c>
      <c r="K40" s="20">
        <v>3.9999999999992042E-2</v>
      </c>
      <c r="L40" s="20">
        <v>0.78000000000000114</v>
      </c>
      <c r="M40" s="20">
        <v>0</v>
      </c>
      <c r="N40" s="20">
        <v>0</v>
      </c>
      <c r="O40" s="27">
        <v>0.40999999999999659</v>
      </c>
      <c r="P40" s="198">
        <v>1.9999999999996021E-2</v>
      </c>
      <c r="Q40" s="28">
        <f t="shared" si="0"/>
        <v>194039.9999999986</v>
      </c>
      <c r="R40" s="28">
        <f t="shared" si="1"/>
        <v>327799.99999999948</v>
      </c>
      <c r="S40" s="28">
        <f t="shared" ref="S40:Y77" si="6">R40+(J40*88000)</f>
        <v>331320</v>
      </c>
      <c r="T40" s="28">
        <f t="shared" si="6"/>
        <v>334839.9999999993</v>
      </c>
      <c r="U40" s="28">
        <f t="shared" si="6"/>
        <v>403479.99999999942</v>
      </c>
      <c r="V40" s="28">
        <f t="shared" si="6"/>
        <v>403479.99999999942</v>
      </c>
      <c r="W40" s="28">
        <f t="shared" si="6"/>
        <v>403479.99999999942</v>
      </c>
      <c r="X40" s="28">
        <f t="shared" si="6"/>
        <v>439559.99999999913</v>
      </c>
      <c r="Y40" s="28">
        <f t="shared" si="6"/>
        <v>441319.99999999878</v>
      </c>
      <c r="Z40" s="203">
        <f t="shared" si="3"/>
        <v>3279319.9999999935</v>
      </c>
      <c r="AA40" s="35">
        <v>1.0310710118384065</v>
      </c>
      <c r="AB40" s="180">
        <v>1.0388830952714576</v>
      </c>
      <c r="AC40" s="36">
        <v>1.0643033667599568</v>
      </c>
      <c r="AD40" s="207">
        <v>2.6799999999999926</v>
      </c>
      <c r="AE40" s="226">
        <f t="shared" si="4"/>
        <v>235839.99999999936</v>
      </c>
    </row>
    <row r="41" spans="1:31" s="30" customFormat="1" ht="14.25" customHeight="1">
      <c r="A41" s="24">
        <v>30041</v>
      </c>
      <c r="B41" s="24" t="s">
        <v>3594</v>
      </c>
      <c r="C41" s="25" t="s">
        <v>3555</v>
      </c>
      <c r="D41" s="24" t="s">
        <v>3556</v>
      </c>
      <c r="E41" s="191">
        <v>79.570000000000007</v>
      </c>
      <c r="F41" s="39">
        <v>80.440000000000012</v>
      </c>
      <c r="G41" s="192">
        <v>81.25</v>
      </c>
      <c r="H41" s="22">
        <v>0.87000000000000455</v>
      </c>
      <c r="I41" s="20">
        <v>0</v>
      </c>
      <c r="J41" s="20">
        <v>0</v>
      </c>
      <c r="K41" s="20">
        <v>0</v>
      </c>
      <c r="L41" s="20">
        <v>0</v>
      </c>
      <c r="M41" s="20">
        <v>0</v>
      </c>
      <c r="N41" s="20">
        <v>0</v>
      </c>
      <c r="O41" s="27">
        <v>0.12000000000000455</v>
      </c>
      <c r="P41" s="198">
        <v>0.68999999999999773</v>
      </c>
      <c r="Q41" s="28">
        <f t="shared" si="0"/>
        <v>267960.00000000146</v>
      </c>
      <c r="R41" s="28">
        <f t="shared" si="1"/>
        <v>267960.00000000146</v>
      </c>
      <c r="S41" s="28">
        <f t="shared" si="6"/>
        <v>267960.00000000146</v>
      </c>
      <c r="T41" s="28">
        <f t="shared" si="6"/>
        <v>267960.00000000146</v>
      </c>
      <c r="U41" s="28">
        <f t="shared" si="6"/>
        <v>267960.00000000146</v>
      </c>
      <c r="V41" s="28">
        <f t="shared" si="6"/>
        <v>267960.00000000146</v>
      </c>
      <c r="W41" s="28">
        <f t="shared" si="6"/>
        <v>267960.00000000146</v>
      </c>
      <c r="X41" s="28">
        <f t="shared" si="6"/>
        <v>278520.00000000186</v>
      </c>
      <c r="Y41" s="28">
        <f t="shared" si="6"/>
        <v>339240.00000000163</v>
      </c>
      <c r="Z41" s="203">
        <f t="shared" si="3"/>
        <v>2493480.000000014</v>
      </c>
      <c r="AA41" s="35">
        <v>0.97547161484256628</v>
      </c>
      <c r="AB41" s="180">
        <v>0.98613719615352569</v>
      </c>
      <c r="AC41" s="36">
        <v>0.99606722013269455</v>
      </c>
      <c r="AD41" s="207">
        <v>1.6799999999999928</v>
      </c>
      <c r="AE41" s="226">
        <f t="shared" si="4"/>
        <v>147839.99999999936</v>
      </c>
    </row>
    <row r="42" spans="1:31" s="30" customFormat="1" ht="14.25" customHeight="1">
      <c r="A42" s="24">
        <v>30042</v>
      </c>
      <c r="B42" s="24" t="s">
        <v>3595</v>
      </c>
      <c r="C42" s="25" t="s">
        <v>3555</v>
      </c>
      <c r="D42" s="24" t="s">
        <v>3556</v>
      </c>
      <c r="E42" s="191">
        <v>48.370000000000005</v>
      </c>
      <c r="F42" s="39">
        <v>48.370000000000005</v>
      </c>
      <c r="G42" s="192">
        <v>49.33</v>
      </c>
      <c r="H42" s="22">
        <v>0</v>
      </c>
      <c r="I42" s="20">
        <v>0</v>
      </c>
      <c r="J42" s="20">
        <v>9.9999999999980105E-3</v>
      </c>
      <c r="K42" s="20">
        <v>0</v>
      </c>
      <c r="L42" s="20">
        <v>0.28000000000000114</v>
      </c>
      <c r="M42" s="20">
        <v>0</v>
      </c>
      <c r="N42" s="20">
        <v>0.67000000000000171</v>
      </c>
      <c r="O42" s="27">
        <v>0</v>
      </c>
      <c r="P42" s="198">
        <v>0</v>
      </c>
      <c r="Q42" s="28">
        <f t="shared" si="0"/>
        <v>0</v>
      </c>
      <c r="R42" s="28">
        <f t="shared" si="1"/>
        <v>0</v>
      </c>
      <c r="S42" s="28">
        <f t="shared" si="6"/>
        <v>879.99999999982492</v>
      </c>
      <c r="T42" s="28">
        <f t="shared" si="6"/>
        <v>879.99999999982492</v>
      </c>
      <c r="U42" s="28">
        <f t="shared" si="6"/>
        <v>25519.999999999927</v>
      </c>
      <c r="V42" s="28">
        <f t="shared" si="6"/>
        <v>25519.999999999927</v>
      </c>
      <c r="W42" s="28">
        <f t="shared" si="6"/>
        <v>84480.000000000087</v>
      </c>
      <c r="X42" s="28">
        <f t="shared" si="6"/>
        <v>84480.000000000087</v>
      </c>
      <c r="Y42" s="28">
        <f t="shared" si="6"/>
        <v>84480.000000000087</v>
      </c>
      <c r="Z42" s="203">
        <f t="shared" si="3"/>
        <v>306239.99999999977</v>
      </c>
      <c r="AA42" s="35">
        <v>0.51741474476915827</v>
      </c>
      <c r="AB42" s="180">
        <v>0.51741474476915827</v>
      </c>
      <c r="AC42" s="36">
        <v>0.52768388173377256</v>
      </c>
      <c r="AD42" s="207">
        <v>0.95999999999999375</v>
      </c>
      <c r="AE42" s="226">
        <f t="shared" si="4"/>
        <v>84479.999999999447</v>
      </c>
    </row>
    <row r="43" spans="1:31" s="30" customFormat="1" ht="14.25" customHeight="1">
      <c r="A43" s="24">
        <v>30043</v>
      </c>
      <c r="B43" s="24" t="s">
        <v>3596</v>
      </c>
      <c r="C43" s="25" t="s">
        <v>3555</v>
      </c>
      <c r="D43" s="24" t="s">
        <v>3556</v>
      </c>
      <c r="E43" s="191">
        <v>573.11</v>
      </c>
      <c r="F43" s="39">
        <v>577.44000000000005</v>
      </c>
      <c r="G43" s="192">
        <v>583.22</v>
      </c>
      <c r="H43" s="22">
        <v>4.3300000000000409</v>
      </c>
      <c r="I43" s="20">
        <v>2.5399999999999636</v>
      </c>
      <c r="J43" s="20">
        <v>0.5</v>
      </c>
      <c r="K43" s="20">
        <v>1.2799999999999727</v>
      </c>
      <c r="L43" s="20">
        <v>0</v>
      </c>
      <c r="M43" s="20">
        <v>0.38999999999998636</v>
      </c>
      <c r="N43" s="20">
        <v>0.99000000000000909</v>
      </c>
      <c r="O43" s="27">
        <v>4.9999999999954525E-2</v>
      </c>
      <c r="P43" s="198">
        <v>3.0000000000086402E-2</v>
      </c>
      <c r="Q43" s="28">
        <f t="shared" si="0"/>
        <v>1333640.0000000123</v>
      </c>
      <c r="R43" s="28">
        <f t="shared" si="1"/>
        <v>1780680.0000000061</v>
      </c>
      <c r="S43" s="28">
        <f t="shared" si="6"/>
        <v>1824680.0000000061</v>
      </c>
      <c r="T43" s="28">
        <f t="shared" si="6"/>
        <v>1937320.0000000037</v>
      </c>
      <c r="U43" s="28">
        <f t="shared" si="6"/>
        <v>1937320.0000000037</v>
      </c>
      <c r="V43" s="28">
        <f t="shared" si="6"/>
        <v>1971640.0000000026</v>
      </c>
      <c r="W43" s="28">
        <f t="shared" si="6"/>
        <v>2058760.0000000033</v>
      </c>
      <c r="X43" s="28">
        <f t="shared" si="6"/>
        <v>2063159.9999999993</v>
      </c>
      <c r="Y43" s="28">
        <f t="shared" si="6"/>
        <v>2065800.000000007</v>
      </c>
      <c r="Z43" s="203">
        <f t="shared" si="3"/>
        <v>16973000.000000045</v>
      </c>
      <c r="AA43" s="35">
        <v>10.241294336918589</v>
      </c>
      <c r="AB43" s="180">
        <v>10.318670066671791</v>
      </c>
      <c r="AC43" s="36">
        <v>10.421956837566363</v>
      </c>
      <c r="AD43" s="207">
        <v>10.110000000000014</v>
      </c>
      <c r="AE43" s="226">
        <f t="shared" si="4"/>
        <v>889680.00000000116</v>
      </c>
    </row>
    <row r="44" spans="1:31" s="30" customFormat="1" ht="14.25" customHeight="1">
      <c r="A44" s="24">
        <v>30044</v>
      </c>
      <c r="B44" s="24" t="s">
        <v>3597</v>
      </c>
      <c r="C44" s="25" t="s">
        <v>3555</v>
      </c>
      <c r="D44" s="24" t="s">
        <v>3556</v>
      </c>
      <c r="E44" s="191">
        <v>311.37</v>
      </c>
      <c r="F44" s="39">
        <v>320.18</v>
      </c>
      <c r="G44" s="192">
        <v>360.18</v>
      </c>
      <c r="H44" s="22">
        <v>8.8100000000000023</v>
      </c>
      <c r="I44" s="20">
        <v>2.25</v>
      </c>
      <c r="J44" s="20">
        <v>0</v>
      </c>
      <c r="K44" s="20">
        <v>4.0000000000020464E-2</v>
      </c>
      <c r="L44" s="20">
        <v>27.149999999999977</v>
      </c>
      <c r="M44" s="20">
        <v>2.0099999999999909</v>
      </c>
      <c r="N44" s="20">
        <v>2.2699999999999818</v>
      </c>
      <c r="O44" s="27">
        <v>0.87000000000006139</v>
      </c>
      <c r="P44" s="198">
        <v>5.4099999999999682</v>
      </c>
      <c r="Q44" s="28">
        <f t="shared" si="0"/>
        <v>2713480.0000000005</v>
      </c>
      <c r="R44" s="28">
        <f t="shared" si="1"/>
        <v>3109480.0000000005</v>
      </c>
      <c r="S44" s="28">
        <f t="shared" si="6"/>
        <v>3109480.0000000005</v>
      </c>
      <c r="T44" s="28">
        <f t="shared" si="6"/>
        <v>3113000.0000000023</v>
      </c>
      <c r="U44" s="28">
        <f t="shared" si="6"/>
        <v>5502200</v>
      </c>
      <c r="V44" s="28">
        <f t="shared" si="6"/>
        <v>5679079.9999999991</v>
      </c>
      <c r="W44" s="28">
        <f t="shared" si="6"/>
        <v>5878839.9999999972</v>
      </c>
      <c r="X44" s="28">
        <f t="shared" si="6"/>
        <v>5955400.0000000028</v>
      </c>
      <c r="Y44" s="28">
        <f t="shared" si="6"/>
        <v>6431480</v>
      </c>
      <c r="Z44" s="203">
        <f t="shared" si="3"/>
        <v>41492440</v>
      </c>
      <c r="AA44" s="35">
        <v>15.740942019827205</v>
      </c>
      <c r="AB44" s="180">
        <v>16.186321148178294</v>
      </c>
      <c r="AC44" s="36">
        <v>18.208473830816597</v>
      </c>
      <c r="AD44" s="207">
        <v>48.81</v>
      </c>
      <c r="AE44" s="226">
        <f t="shared" si="4"/>
        <v>4295280</v>
      </c>
    </row>
    <row r="45" spans="1:31" s="30" customFormat="1" ht="14.25" customHeight="1">
      <c r="A45" s="24">
        <v>30045</v>
      </c>
      <c r="B45" s="24" t="s">
        <v>3598</v>
      </c>
      <c r="C45" s="25" t="s">
        <v>3555</v>
      </c>
      <c r="D45" s="24" t="s">
        <v>3556</v>
      </c>
      <c r="E45" s="191">
        <v>47.99</v>
      </c>
      <c r="F45" s="39">
        <v>47.99</v>
      </c>
      <c r="G45" s="192">
        <v>47.99</v>
      </c>
      <c r="H45" s="22">
        <v>0</v>
      </c>
      <c r="I45" s="20">
        <v>0</v>
      </c>
      <c r="J45" s="20">
        <v>0</v>
      </c>
      <c r="K45" s="20">
        <v>0</v>
      </c>
      <c r="L45" s="20">
        <v>0</v>
      </c>
      <c r="M45" s="20">
        <v>0</v>
      </c>
      <c r="N45" s="20">
        <v>0</v>
      </c>
      <c r="O45" s="27">
        <v>0</v>
      </c>
      <c r="P45" s="198">
        <v>0</v>
      </c>
      <c r="Q45" s="28">
        <f t="shared" si="0"/>
        <v>0</v>
      </c>
      <c r="R45" s="28">
        <f t="shared" si="1"/>
        <v>0</v>
      </c>
      <c r="S45" s="28">
        <f t="shared" si="6"/>
        <v>0</v>
      </c>
      <c r="T45" s="28">
        <f t="shared" si="6"/>
        <v>0</v>
      </c>
      <c r="U45" s="28">
        <f t="shared" si="6"/>
        <v>0</v>
      </c>
      <c r="V45" s="28">
        <f t="shared" si="6"/>
        <v>0</v>
      </c>
      <c r="W45" s="28">
        <f t="shared" si="6"/>
        <v>0</v>
      </c>
      <c r="X45" s="28">
        <f t="shared" si="6"/>
        <v>0</v>
      </c>
      <c r="Y45" s="28">
        <f t="shared" si="6"/>
        <v>0</v>
      </c>
      <c r="Z45" s="203">
        <f t="shared" si="3"/>
        <v>0</v>
      </c>
      <c r="AA45" s="35">
        <v>2.9861426553584427</v>
      </c>
      <c r="AB45" s="180">
        <v>2.9861426553584427</v>
      </c>
      <c r="AC45" s="36">
        <v>2.9861426553584427</v>
      </c>
      <c r="AD45" s="207">
        <v>0</v>
      </c>
      <c r="AE45" s="226">
        <f t="shared" si="4"/>
        <v>0</v>
      </c>
    </row>
    <row r="46" spans="1:31" s="30" customFormat="1" ht="14.25" customHeight="1">
      <c r="A46" s="24">
        <v>30046</v>
      </c>
      <c r="B46" s="24" t="s">
        <v>3599</v>
      </c>
      <c r="C46" s="25" t="s">
        <v>3555</v>
      </c>
      <c r="D46" s="24" t="s">
        <v>3556</v>
      </c>
      <c r="E46" s="191">
        <v>592.75</v>
      </c>
      <c r="F46" s="39">
        <v>608.04</v>
      </c>
      <c r="G46" s="192">
        <v>620.48</v>
      </c>
      <c r="H46" s="22">
        <v>15.289999999999964</v>
      </c>
      <c r="I46" s="20">
        <v>6.6699999999999591</v>
      </c>
      <c r="J46" s="20">
        <v>3.0000000000086402E-2</v>
      </c>
      <c r="K46" s="20">
        <v>1.5</v>
      </c>
      <c r="L46" s="20">
        <v>1.9099999999999682</v>
      </c>
      <c r="M46" s="20">
        <v>0</v>
      </c>
      <c r="N46" s="20">
        <v>1.25</v>
      </c>
      <c r="O46" s="27">
        <v>0.17999999999994998</v>
      </c>
      <c r="P46" s="198">
        <v>0.90000000000009095</v>
      </c>
      <c r="Q46" s="28">
        <f t="shared" si="0"/>
        <v>4709319.9999999879</v>
      </c>
      <c r="R46" s="28">
        <f t="shared" si="1"/>
        <v>5883239.9999999814</v>
      </c>
      <c r="S46" s="28">
        <f t="shared" si="6"/>
        <v>5885879.9999999888</v>
      </c>
      <c r="T46" s="28">
        <f t="shared" si="6"/>
        <v>6017879.9999999888</v>
      </c>
      <c r="U46" s="28">
        <f t="shared" si="6"/>
        <v>6185959.999999986</v>
      </c>
      <c r="V46" s="28">
        <f t="shared" si="6"/>
        <v>6185959.999999986</v>
      </c>
      <c r="W46" s="28">
        <f t="shared" si="6"/>
        <v>6295959.999999986</v>
      </c>
      <c r="X46" s="28">
        <f t="shared" si="6"/>
        <v>6311799.9999999814</v>
      </c>
      <c r="Y46" s="28">
        <f t="shared" si="6"/>
        <v>6390999.9999999898</v>
      </c>
      <c r="Z46" s="203">
        <f t="shared" si="3"/>
        <v>53866999.999999873</v>
      </c>
      <c r="AA46" s="35">
        <v>15.708644723591455</v>
      </c>
      <c r="AB46" s="180">
        <v>16.113849578629353</v>
      </c>
      <c r="AC46" s="36">
        <v>16.443525732760904</v>
      </c>
      <c r="AD46" s="207">
        <v>27.730000000000015</v>
      </c>
      <c r="AE46" s="226">
        <f t="shared" si="4"/>
        <v>2440240.0000000014</v>
      </c>
    </row>
    <row r="47" spans="1:31" s="30" customFormat="1" ht="14.25" customHeight="1">
      <c r="A47" s="24">
        <v>30047</v>
      </c>
      <c r="B47" s="24" t="s">
        <v>3600</v>
      </c>
      <c r="C47" s="25" t="s">
        <v>3555</v>
      </c>
      <c r="D47" s="24" t="s">
        <v>3556</v>
      </c>
      <c r="E47" s="191">
        <v>84.75</v>
      </c>
      <c r="F47" s="39">
        <v>84.75</v>
      </c>
      <c r="G47" s="192">
        <v>84.81</v>
      </c>
      <c r="H47" s="22">
        <v>0</v>
      </c>
      <c r="I47" s="20">
        <v>4.9999999999997158E-2</v>
      </c>
      <c r="J47" s="20">
        <v>0</v>
      </c>
      <c r="K47" s="20">
        <v>0.18999999999999773</v>
      </c>
      <c r="L47" s="20">
        <v>-0.18999999999999773</v>
      </c>
      <c r="M47" s="20">
        <v>0</v>
      </c>
      <c r="N47" s="20">
        <v>0</v>
      </c>
      <c r="O47" s="27">
        <v>0</v>
      </c>
      <c r="P47" s="198">
        <v>1.0000000000005116E-2</v>
      </c>
      <c r="Q47" s="28">
        <f t="shared" si="0"/>
        <v>0</v>
      </c>
      <c r="R47" s="28">
        <f t="shared" si="1"/>
        <v>8799.9999999994998</v>
      </c>
      <c r="S47" s="28">
        <f t="shared" si="6"/>
        <v>8799.9999999994998</v>
      </c>
      <c r="T47" s="28">
        <f t="shared" si="6"/>
        <v>25519.999999999302</v>
      </c>
      <c r="U47" s="28">
        <f t="shared" si="6"/>
        <v>8799.9999999995016</v>
      </c>
      <c r="V47" s="28">
        <f t="shared" si="6"/>
        <v>8799.9999999995016</v>
      </c>
      <c r="W47" s="28">
        <f t="shared" si="6"/>
        <v>8799.9999999995016</v>
      </c>
      <c r="X47" s="28">
        <f t="shared" si="6"/>
        <v>8799.9999999995016</v>
      </c>
      <c r="Y47" s="28">
        <f t="shared" si="6"/>
        <v>9679.9999999999527</v>
      </c>
      <c r="Z47" s="203">
        <f t="shared" si="3"/>
        <v>87999.999999996275</v>
      </c>
      <c r="AA47" s="35">
        <v>2.4419479108739437</v>
      </c>
      <c r="AB47" s="180">
        <v>2.4419479108739437</v>
      </c>
      <c r="AC47" s="36">
        <v>2.4436767235542085</v>
      </c>
      <c r="AD47" s="207">
        <v>6.0000000000002274E-2</v>
      </c>
      <c r="AE47" s="226">
        <f t="shared" si="4"/>
        <v>5280.0000000002001</v>
      </c>
    </row>
    <row r="48" spans="1:31" s="30" customFormat="1" ht="14.25" customHeight="1">
      <c r="A48" s="24">
        <v>30048</v>
      </c>
      <c r="B48" s="24" t="s">
        <v>3601</v>
      </c>
      <c r="C48" s="25" t="s">
        <v>3555</v>
      </c>
      <c r="D48" s="24" t="s">
        <v>3556</v>
      </c>
      <c r="E48" s="191">
        <v>341.27</v>
      </c>
      <c r="F48" s="39">
        <v>343.94</v>
      </c>
      <c r="G48" s="192">
        <v>348.46999999999997</v>
      </c>
      <c r="H48" s="22">
        <v>2.6700000000000159</v>
      </c>
      <c r="I48" s="20">
        <v>3.6200000000000045</v>
      </c>
      <c r="J48" s="20">
        <v>0.29000000000002046</v>
      </c>
      <c r="K48" s="20">
        <v>0.38999999999998636</v>
      </c>
      <c r="L48" s="20">
        <v>0</v>
      </c>
      <c r="M48" s="20">
        <v>0</v>
      </c>
      <c r="N48" s="20">
        <v>2.9999999999972715E-2</v>
      </c>
      <c r="O48" s="27">
        <v>0.18000000000000682</v>
      </c>
      <c r="P48" s="198">
        <v>1.999999999998181E-2</v>
      </c>
      <c r="Q48" s="28">
        <f t="shared" si="0"/>
        <v>822360.00000000489</v>
      </c>
      <c r="R48" s="28">
        <f t="shared" si="1"/>
        <v>1459480.0000000056</v>
      </c>
      <c r="S48" s="28">
        <f t="shared" si="6"/>
        <v>1485000.0000000075</v>
      </c>
      <c r="T48" s="28">
        <f t="shared" si="6"/>
        <v>1519320.0000000063</v>
      </c>
      <c r="U48" s="28">
        <f t="shared" si="6"/>
        <v>1519320.0000000063</v>
      </c>
      <c r="V48" s="28">
        <f t="shared" si="6"/>
        <v>1519320.0000000063</v>
      </c>
      <c r="W48" s="28">
        <f t="shared" si="6"/>
        <v>1521960.000000004</v>
      </c>
      <c r="X48" s="28">
        <f t="shared" si="6"/>
        <v>1537800.0000000047</v>
      </c>
      <c r="Y48" s="28">
        <f t="shared" si="6"/>
        <v>1539560.000000003</v>
      </c>
      <c r="Z48" s="203">
        <f t="shared" si="3"/>
        <v>12924120.000000048</v>
      </c>
      <c r="AA48" s="35">
        <v>9.9555418122837622</v>
      </c>
      <c r="AB48" s="180">
        <v>10.033431156904729</v>
      </c>
      <c r="AC48" s="36">
        <v>10.165580494407719</v>
      </c>
      <c r="AD48" s="207">
        <v>7.1999999999999877</v>
      </c>
      <c r="AE48" s="226">
        <f t="shared" si="4"/>
        <v>633599.99999999895</v>
      </c>
    </row>
    <row r="49" spans="1:31" s="30" customFormat="1" ht="14.25" customHeight="1">
      <c r="A49" s="24">
        <v>30049</v>
      </c>
      <c r="B49" s="24" t="s">
        <v>3602</v>
      </c>
      <c r="C49" s="25" t="s">
        <v>3555</v>
      </c>
      <c r="D49" s="24" t="s">
        <v>3556</v>
      </c>
      <c r="E49" s="191">
        <v>498.40000000000003</v>
      </c>
      <c r="F49" s="39">
        <v>498.52000000000004</v>
      </c>
      <c r="G49" s="192">
        <v>509.44</v>
      </c>
      <c r="H49" s="22">
        <v>0.12000000000000455</v>
      </c>
      <c r="I49" s="20">
        <v>7.410000000000025</v>
      </c>
      <c r="J49" s="20">
        <v>9.9999999999340616E-3</v>
      </c>
      <c r="K49" s="20">
        <v>0.65000000000003411</v>
      </c>
      <c r="L49" s="20">
        <v>1.7300000000000182</v>
      </c>
      <c r="M49" s="20">
        <v>0.24999999999994316</v>
      </c>
      <c r="N49" s="20">
        <v>0.54000000000002046</v>
      </c>
      <c r="O49" s="27">
        <v>0.20999999999997954</v>
      </c>
      <c r="P49" s="198">
        <v>0.12000000000000455</v>
      </c>
      <c r="Q49" s="28">
        <f t="shared" si="0"/>
        <v>36960.000000001397</v>
      </c>
      <c r="R49" s="28">
        <f t="shared" si="1"/>
        <v>1341120.0000000058</v>
      </c>
      <c r="S49" s="28">
        <f t="shared" si="6"/>
        <v>1342000</v>
      </c>
      <c r="T49" s="28">
        <f t="shared" si="6"/>
        <v>1399200.000000003</v>
      </c>
      <c r="U49" s="28">
        <f t="shared" si="6"/>
        <v>1551440.0000000047</v>
      </c>
      <c r="V49" s="28">
        <f t="shared" si="6"/>
        <v>1573439.9999999998</v>
      </c>
      <c r="W49" s="28">
        <f t="shared" si="6"/>
        <v>1620960.0000000016</v>
      </c>
      <c r="X49" s="28">
        <f t="shared" si="6"/>
        <v>1639439.9999999998</v>
      </c>
      <c r="Y49" s="28">
        <f t="shared" si="6"/>
        <v>1650000.0000000002</v>
      </c>
      <c r="Z49" s="203">
        <f t="shared" si="3"/>
        <v>12154560.000000017</v>
      </c>
      <c r="AA49" s="35">
        <v>31.785511571992526</v>
      </c>
      <c r="AB49" s="180">
        <v>31.793164584409539</v>
      </c>
      <c r="AC49" s="36">
        <v>32.489588714357687</v>
      </c>
      <c r="AD49" s="207">
        <v>11.039999999999964</v>
      </c>
      <c r="AE49" s="226">
        <f t="shared" si="4"/>
        <v>971519.99999999674</v>
      </c>
    </row>
    <row r="50" spans="1:31" s="30" customFormat="1" ht="14.25" customHeight="1">
      <c r="A50" s="24">
        <v>30051</v>
      </c>
      <c r="B50" s="24" t="s">
        <v>3603</v>
      </c>
      <c r="C50" s="25" t="s">
        <v>3555</v>
      </c>
      <c r="D50" s="24" t="s">
        <v>3556</v>
      </c>
      <c r="E50" s="191">
        <v>88.14</v>
      </c>
      <c r="F50" s="39">
        <v>88.14</v>
      </c>
      <c r="G50" s="192">
        <v>89.09</v>
      </c>
      <c r="H50" s="22">
        <v>0</v>
      </c>
      <c r="I50" s="20">
        <v>0</v>
      </c>
      <c r="J50" s="20">
        <v>0</v>
      </c>
      <c r="K50" s="20">
        <v>0.48999999999999488</v>
      </c>
      <c r="L50" s="20">
        <v>0.45999999999999375</v>
      </c>
      <c r="M50" s="20">
        <v>0</v>
      </c>
      <c r="N50" s="20">
        <v>0</v>
      </c>
      <c r="O50" s="27">
        <v>0</v>
      </c>
      <c r="P50" s="198">
        <v>0</v>
      </c>
      <c r="Q50" s="28">
        <f t="shared" si="0"/>
        <v>0</v>
      </c>
      <c r="R50" s="28">
        <f t="shared" si="1"/>
        <v>0</v>
      </c>
      <c r="S50" s="28">
        <f t="shared" si="6"/>
        <v>0</v>
      </c>
      <c r="T50" s="28">
        <f t="shared" si="6"/>
        <v>43119.999999999549</v>
      </c>
      <c r="U50" s="28">
        <f t="shared" si="6"/>
        <v>83599.999999998996</v>
      </c>
      <c r="V50" s="28">
        <f t="shared" si="6"/>
        <v>83599.999999998996</v>
      </c>
      <c r="W50" s="28">
        <f t="shared" si="6"/>
        <v>83599.999999998996</v>
      </c>
      <c r="X50" s="28">
        <f t="shared" si="6"/>
        <v>83599.999999998996</v>
      </c>
      <c r="Y50" s="28">
        <f t="shared" si="6"/>
        <v>83599.999999998996</v>
      </c>
      <c r="Z50" s="203">
        <f t="shared" si="3"/>
        <v>461119.99999999459</v>
      </c>
      <c r="AA50" s="35">
        <v>1.6646709753453424</v>
      </c>
      <c r="AB50" s="180">
        <v>1.6646709753453424</v>
      </c>
      <c r="AC50" s="36">
        <v>1.6826133105686019</v>
      </c>
      <c r="AD50" s="207">
        <v>0.95000000000000284</v>
      </c>
      <c r="AE50" s="226">
        <f t="shared" si="4"/>
        <v>83600.000000000247</v>
      </c>
    </row>
    <row r="51" spans="1:31" s="30" customFormat="1" ht="14.25" customHeight="1">
      <c r="A51" s="24">
        <v>30052</v>
      </c>
      <c r="B51" s="24" t="s">
        <v>3604</v>
      </c>
      <c r="C51" s="25" t="s">
        <v>3555</v>
      </c>
      <c r="D51" s="24" t="s">
        <v>3556</v>
      </c>
      <c r="E51" s="191">
        <v>142.97</v>
      </c>
      <c r="F51" s="39">
        <v>143.25</v>
      </c>
      <c r="G51" s="192">
        <v>145.45000000000002</v>
      </c>
      <c r="H51" s="22">
        <v>0.28000000000000114</v>
      </c>
      <c r="I51" s="20">
        <v>1.5099999999999909</v>
      </c>
      <c r="J51" s="20">
        <v>0</v>
      </c>
      <c r="K51" s="20">
        <v>0.15000000000000568</v>
      </c>
      <c r="L51" s="20">
        <v>0.21000000000000796</v>
      </c>
      <c r="M51" s="20">
        <v>9.0000000000003411E-2</v>
      </c>
      <c r="N51" s="20">
        <v>0.12000000000000455</v>
      </c>
      <c r="O51" s="27">
        <v>0.12000000000000455</v>
      </c>
      <c r="P51" s="198">
        <v>0</v>
      </c>
      <c r="Q51" s="28">
        <f t="shared" si="0"/>
        <v>86240.000000000349</v>
      </c>
      <c r="R51" s="28">
        <f t="shared" si="1"/>
        <v>351999.99999999872</v>
      </c>
      <c r="S51" s="28">
        <f t="shared" si="6"/>
        <v>351999.99999999872</v>
      </c>
      <c r="T51" s="28">
        <f t="shared" si="6"/>
        <v>365199.99999999924</v>
      </c>
      <c r="U51" s="28">
        <f t="shared" si="6"/>
        <v>383679.99999999994</v>
      </c>
      <c r="V51" s="28">
        <f t="shared" si="6"/>
        <v>391600.00000000023</v>
      </c>
      <c r="W51" s="28">
        <f t="shared" si="6"/>
        <v>402160.00000000064</v>
      </c>
      <c r="X51" s="28">
        <f t="shared" si="6"/>
        <v>412720.00000000105</v>
      </c>
      <c r="Y51" s="28">
        <f t="shared" si="6"/>
        <v>412720.00000000105</v>
      </c>
      <c r="Z51" s="203">
        <f t="shared" si="3"/>
        <v>3158319.9999999995</v>
      </c>
      <c r="AA51" s="35">
        <v>17.17027358105349</v>
      </c>
      <c r="AB51" s="180">
        <v>17.20390075180746</v>
      </c>
      <c r="AC51" s="36">
        <v>17.468114236302934</v>
      </c>
      <c r="AD51" s="207">
        <v>2.4800000000000182</v>
      </c>
      <c r="AE51" s="226">
        <f t="shared" si="4"/>
        <v>218240.0000000016</v>
      </c>
    </row>
    <row r="52" spans="1:31" s="30" customFormat="1" ht="14.25" customHeight="1">
      <c r="A52" s="24">
        <v>30053</v>
      </c>
      <c r="B52" s="24" t="s">
        <v>3605</v>
      </c>
      <c r="C52" s="25" t="s">
        <v>3555</v>
      </c>
      <c r="D52" s="24" t="s">
        <v>3556</v>
      </c>
      <c r="E52" s="191">
        <v>403.22</v>
      </c>
      <c r="F52" s="39">
        <v>408.05</v>
      </c>
      <c r="G52" s="192">
        <v>412.59</v>
      </c>
      <c r="H52" s="22">
        <v>4.8299999999999841</v>
      </c>
      <c r="I52" s="20">
        <v>0.36000000000001364</v>
      </c>
      <c r="J52" s="20">
        <v>0.27999999999997272</v>
      </c>
      <c r="K52" s="20">
        <v>0.8800000000000523</v>
      </c>
      <c r="L52" s="20">
        <v>0.74999999999994316</v>
      </c>
      <c r="M52" s="20">
        <v>0</v>
      </c>
      <c r="N52" s="20">
        <v>1.0199999999999818</v>
      </c>
      <c r="O52" s="27">
        <v>0.67000000000007276</v>
      </c>
      <c r="P52" s="198">
        <v>0.57999999999992724</v>
      </c>
      <c r="Q52" s="28">
        <f t="shared" si="0"/>
        <v>1487639.9999999951</v>
      </c>
      <c r="R52" s="28">
        <f t="shared" si="1"/>
        <v>1550999.9999999974</v>
      </c>
      <c r="S52" s="28">
        <f t="shared" si="6"/>
        <v>1575639.9999999951</v>
      </c>
      <c r="T52" s="28">
        <f t="shared" si="6"/>
        <v>1653079.9999999998</v>
      </c>
      <c r="U52" s="28">
        <f t="shared" si="6"/>
        <v>1719079.9999999949</v>
      </c>
      <c r="V52" s="28">
        <f t="shared" si="6"/>
        <v>1719079.9999999949</v>
      </c>
      <c r="W52" s="28">
        <f t="shared" si="6"/>
        <v>1808839.9999999932</v>
      </c>
      <c r="X52" s="28">
        <f t="shared" si="6"/>
        <v>1867799.9999999995</v>
      </c>
      <c r="Y52" s="28">
        <f t="shared" si="6"/>
        <v>1918839.999999993</v>
      </c>
      <c r="Z52" s="203">
        <f t="shared" si="3"/>
        <v>15300999.999999963</v>
      </c>
      <c r="AA52" s="35">
        <v>14.284246660266472</v>
      </c>
      <c r="AB52" s="180">
        <v>14.455351544372135</v>
      </c>
      <c r="AC52" s="36">
        <v>14.616183050343093</v>
      </c>
      <c r="AD52" s="207">
        <v>9.3699999999999477</v>
      </c>
      <c r="AE52" s="226">
        <f t="shared" si="4"/>
        <v>824559.99999999534</v>
      </c>
    </row>
    <row r="53" spans="1:31" s="30" customFormat="1" ht="14.25" customHeight="1">
      <c r="A53" s="24">
        <v>30054</v>
      </c>
      <c r="B53" s="24" t="s">
        <v>3606</v>
      </c>
      <c r="C53" s="25" t="s">
        <v>3555</v>
      </c>
      <c r="D53" s="24" t="s">
        <v>3556</v>
      </c>
      <c r="E53" s="191">
        <v>184.09</v>
      </c>
      <c r="F53" s="39">
        <v>184.5</v>
      </c>
      <c r="G53" s="192">
        <v>184.93</v>
      </c>
      <c r="H53" s="22">
        <v>0.40999999999999659</v>
      </c>
      <c r="I53" s="20">
        <v>0</v>
      </c>
      <c r="J53" s="20">
        <v>0.43000000000000682</v>
      </c>
      <c r="K53" s="20">
        <v>0</v>
      </c>
      <c r="L53" s="20">
        <v>0</v>
      </c>
      <c r="M53" s="20">
        <v>0</v>
      </c>
      <c r="N53" s="20">
        <v>0</v>
      </c>
      <c r="O53" s="27">
        <v>0</v>
      </c>
      <c r="P53" s="198">
        <v>0</v>
      </c>
      <c r="Q53" s="28">
        <f t="shared" si="0"/>
        <v>126279.99999999895</v>
      </c>
      <c r="R53" s="28">
        <f t="shared" si="1"/>
        <v>126279.99999999895</v>
      </c>
      <c r="S53" s="28">
        <f t="shared" si="6"/>
        <v>164119.99999999953</v>
      </c>
      <c r="T53" s="28">
        <f t="shared" si="6"/>
        <v>164119.99999999953</v>
      </c>
      <c r="U53" s="28">
        <f t="shared" si="6"/>
        <v>164119.99999999953</v>
      </c>
      <c r="V53" s="28">
        <f t="shared" si="6"/>
        <v>164119.99999999953</v>
      </c>
      <c r="W53" s="28">
        <f t="shared" si="6"/>
        <v>164119.99999999953</v>
      </c>
      <c r="X53" s="28">
        <f t="shared" si="6"/>
        <v>164119.99999999953</v>
      </c>
      <c r="Y53" s="28">
        <f t="shared" si="6"/>
        <v>164119.99999999953</v>
      </c>
      <c r="Z53" s="203">
        <f t="shared" si="3"/>
        <v>1401399.9999999946</v>
      </c>
      <c r="AA53" s="35">
        <v>1.4851561031452976</v>
      </c>
      <c r="AB53" s="180">
        <v>1.4884638004796968</v>
      </c>
      <c r="AC53" s="36">
        <v>1.491932848903579</v>
      </c>
      <c r="AD53" s="207">
        <v>0.84000000000000352</v>
      </c>
      <c r="AE53" s="226">
        <f t="shared" si="4"/>
        <v>73920.000000000306</v>
      </c>
    </row>
    <row r="54" spans="1:31" s="30" customFormat="1" ht="14.25" customHeight="1">
      <c r="A54" s="24">
        <v>30055</v>
      </c>
      <c r="B54" s="24" t="s">
        <v>3607</v>
      </c>
      <c r="C54" s="25" t="s">
        <v>3555</v>
      </c>
      <c r="D54" s="24" t="s">
        <v>3556</v>
      </c>
      <c r="E54" s="191">
        <v>501.56</v>
      </c>
      <c r="F54" s="39">
        <v>528.77</v>
      </c>
      <c r="G54" s="192">
        <v>535.02</v>
      </c>
      <c r="H54" s="22">
        <v>27.20999999999998</v>
      </c>
      <c r="I54" s="20">
        <v>2.0199999999999818</v>
      </c>
      <c r="J54" s="20">
        <v>1.3999999999999773</v>
      </c>
      <c r="K54" s="20">
        <v>0.11000000000012733</v>
      </c>
      <c r="L54" s="20">
        <v>0.53999999999984993</v>
      </c>
      <c r="M54" s="20">
        <v>0</v>
      </c>
      <c r="N54" s="20">
        <v>0.38999999999998636</v>
      </c>
      <c r="O54" s="27">
        <v>0.48000000000001819</v>
      </c>
      <c r="P54" s="198">
        <v>1.3099999999999454</v>
      </c>
      <c r="Q54" s="28">
        <f t="shared" si="0"/>
        <v>8380679.9999999935</v>
      </c>
      <c r="R54" s="28">
        <f t="shared" si="1"/>
        <v>8736199.9999999907</v>
      </c>
      <c r="S54" s="28">
        <f t="shared" si="6"/>
        <v>8859399.9999999888</v>
      </c>
      <c r="T54" s="28">
        <f t="shared" si="6"/>
        <v>8869080</v>
      </c>
      <c r="U54" s="28">
        <f t="shared" si="6"/>
        <v>8916599.999999987</v>
      </c>
      <c r="V54" s="28">
        <f t="shared" si="6"/>
        <v>8916599.999999987</v>
      </c>
      <c r="W54" s="28">
        <f t="shared" si="6"/>
        <v>8950919.9999999851</v>
      </c>
      <c r="X54" s="28">
        <f t="shared" si="6"/>
        <v>8993159.999999987</v>
      </c>
      <c r="Y54" s="28">
        <f t="shared" si="6"/>
        <v>9108439.9999999814</v>
      </c>
      <c r="Z54" s="203">
        <f t="shared" si="3"/>
        <v>79731079.999999896</v>
      </c>
      <c r="AA54" s="35">
        <v>16.190270214434893</v>
      </c>
      <c r="AB54" s="180">
        <v>17.068604317104114</v>
      </c>
      <c r="AC54" s="36">
        <v>17.270353238150882</v>
      </c>
      <c r="AD54" s="207">
        <v>33.45999999999998</v>
      </c>
      <c r="AE54" s="226">
        <f t="shared" si="4"/>
        <v>2944479.9999999981</v>
      </c>
    </row>
    <row r="55" spans="1:31" s="30" customFormat="1" ht="14.25" customHeight="1">
      <c r="A55" s="24">
        <v>30056</v>
      </c>
      <c r="B55" s="24" t="s">
        <v>3608</v>
      </c>
      <c r="C55" s="25" t="s">
        <v>3555</v>
      </c>
      <c r="D55" s="24" t="s">
        <v>3556</v>
      </c>
      <c r="E55" s="191">
        <v>91.03</v>
      </c>
      <c r="F55" s="39">
        <v>91.03</v>
      </c>
      <c r="G55" s="192">
        <v>91.06</v>
      </c>
      <c r="H55" s="22">
        <v>0</v>
      </c>
      <c r="I55" s="20">
        <v>0</v>
      </c>
      <c r="J55" s="20">
        <v>1.0000000000005116E-2</v>
      </c>
      <c r="K55" s="20">
        <v>1.9999999999996021E-2</v>
      </c>
      <c r="L55" s="20">
        <v>0</v>
      </c>
      <c r="M55" s="20">
        <v>0</v>
      </c>
      <c r="N55" s="20">
        <v>0</v>
      </c>
      <c r="O55" s="27">
        <v>0</v>
      </c>
      <c r="P55" s="198">
        <v>0</v>
      </c>
      <c r="Q55" s="28">
        <f t="shared" si="0"/>
        <v>0</v>
      </c>
      <c r="R55" s="28">
        <f t="shared" si="1"/>
        <v>0</v>
      </c>
      <c r="S55" s="28">
        <f t="shared" si="6"/>
        <v>880.0000000004502</v>
      </c>
      <c r="T55" s="28">
        <f t="shared" si="6"/>
        <v>2640.0000000001</v>
      </c>
      <c r="U55" s="28">
        <f t="shared" si="6"/>
        <v>2640.0000000001</v>
      </c>
      <c r="V55" s="28">
        <f t="shared" si="6"/>
        <v>2640.0000000001</v>
      </c>
      <c r="W55" s="28">
        <f t="shared" si="6"/>
        <v>2640.0000000001</v>
      </c>
      <c r="X55" s="28">
        <f t="shared" si="6"/>
        <v>2640.0000000001</v>
      </c>
      <c r="Y55" s="28">
        <f t="shared" si="6"/>
        <v>2640.0000000001</v>
      </c>
      <c r="Z55" s="203">
        <f t="shared" si="3"/>
        <v>16720.000000001048</v>
      </c>
      <c r="AA55" s="35">
        <v>1.0627753111095803</v>
      </c>
      <c r="AB55" s="180">
        <v>1.0627753111095803</v>
      </c>
      <c r="AC55" s="36">
        <v>1.0631255611297197</v>
      </c>
      <c r="AD55" s="207">
        <v>3.0000000000001137E-2</v>
      </c>
      <c r="AE55" s="226">
        <f t="shared" si="4"/>
        <v>2640.0000000001</v>
      </c>
    </row>
    <row r="56" spans="1:31" s="30" customFormat="1" ht="14.25" customHeight="1">
      <c r="A56" s="24">
        <v>30057</v>
      </c>
      <c r="B56" s="24" t="s">
        <v>3609</v>
      </c>
      <c r="C56" s="25" t="s">
        <v>3555</v>
      </c>
      <c r="D56" s="24" t="s">
        <v>3556</v>
      </c>
      <c r="E56" s="191">
        <v>382.98</v>
      </c>
      <c r="F56" s="39">
        <v>391.16</v>
      </c>
      <c r="G56" s="192">
        <v>412.71</v>
      </c>
      <c r="H56" s="22">
        <v>8.1800000000000068</v>
      </c>
      <c r="I56" s="20">
        <v>9.5400000000000205</v>
      </c>
      <c r="J56" s="20">
        <v>1.42999999999995</v>
      </c>
      <c r="K56" s="20">
        <v>3.75</v>
      </c>
      <c r="L56" s="20">
        <v>3.2400000000000091</v>
      </c>
      <c r="M56" s="20">
        <v>0.19999999999998863</v>
      </c>
      <c r="N56" s="20">
        <v>1.4200000000000159</v>
      </c>
      <c r="O56" s="27">
        <v>0.31999999999999318</v>
      </c>
      <c r="P56" s="198">
        <v>1.6499999999999773</v>
      </c>
      <c r="Q56" s="28">
        <f t="shared" si="0"/>
        <v>2519440.0000000023</v>
      </c>
      <c r="R56" s="28">
        <f t="shared" si="1"/>
        <v>4198480.0000000056</v>
      </c>
      <c r="S56" s="28">
        <f t="shared" si="6"/>
        <v>4324320.0000000009</v>
      </c>
      <c r="T56" s="28">
        <f t="shared" si="6"/>
        <v>4654320.0000000009</v>
      </c>
      <c r="U56" s="28">
        <f t="shared" si="6"/>
        <v>4939440.0000000019</v>
      </c>
      <c r="V56" s="28">
        <f t="shared" si="6"/>
        <v>4957040.0000000009</v>
      </c>
      <c r="W56" s="28">
        <f t="shared" si="6"/>
        <v>5082000.0000000019</v>
      </c>
      <c r="X56" s="28">
        <f t="shared" si="6"/>
        <v>5110160.0000000009</v>
      </c>
      <c r="Y56" s="28">
        <f t="shared" si="6"/>
        <v>5255359.9999999991</v>
      </c>
      <c r="Z56" s="203">
        <f t="shared" si="3"/>
        <v>41040560.000000007</v>
      </c>
      <c r="AA56" s="35">
        <v>14.382820832519643</v>
      </c>
      <c r="AB56" s="180">
        <v>14.690020880590065</v>
      </c>
      <c r="AC56" s="36">
        <v>15.499331520677792</v>
      </c>
      <c r="AD56" s="207">
        <v>29.729999999999961</v>
      </c>
      <c r="AE56" s="226">
        <f t="shared" si="4"/>
        <v>2616239.9999999967</v>
      </c>
    </row>
    <row r="57" spans="1:31" s="30" customFormat="1" ht="14.25" customHeight="1">
      <c r="A57" s="24">
        <v>30058</v>
      </c>
      <c r="B57" s="24" t="s">
        <v>3610</v>
      </c>
      <c r="C57" s="25" t="s">
        <v>3555</v>
      </c>
      <c r="D57" s="24" t="s">
        <v>3556</v>
      </c>
      <c r="E57" s="191">
        <v>216.54</v>
      </c>
      <c r="F57" s="39">
        <v>217.97</v>
      </c>
      <c r="G57" s="192">
        <v>227.49</v>
      </c>
      <c r="H57" s="22">
        <v>1.4300000000000068</v>
      </c>
      <c r="I57" s="20">
        <v>3.1599999999999966</v>
      </c>
      <c r="J57" s="20">
        <v>0.96000000000000796</v>
      </c>
      <c r="K57" s="20">
        <v>1.4099999999999966</v>
      </c>
      <c r="L57" s="20">
        <v>3.5099999999999909</v>
      </c>
      <c r="M57" s="20">
        <v>0.16999999999998749</v>
      </c>
      <c r="N57" s="20">
        <v>0.3100000000000307</v>
      </c>
      <c r="O57" s="27">
        <v>0</v>
      </c>
      <c r="P57" s="198">
        <v>0</v>
      </c>
      <c r="Q57" s="28">
        <f t="shared" si="0"/>
        <v>440440.0000000021</v>
      </c>
      <c r="R57" s="28">
        <f t="shared" si="1"/>
        <v>996600.0000000014</v>
      </c>
      <c r="S57" s="28">
        <f t="shared" si="6"/>
        <v>1081080.0000000021</v>
      </c>
      <c r="T57" s="28">
        <f t="shared" si="6"/>
        <v>1205160.0000000019</v>
      </c>
      <c r="U57" s="28">
        <f t="shared" si="6"/>
        <v>1514040.0000000009</v>
      </c>
      <c r="V57" s="28">
        <f t="shared" si="6"/>
        <v>1528999.9999999998</v>
      </c>
      <c r="W57" s="28">
        <f t="shared" si="6"/>
        <v>1556280.0000000026</v>
      </c>
      <c r="X57" s="28">
        <f t="shared" si="6"/>
        <v>1556280.0000000026</v>
      </c>
      <c r="Y57" s="28">
        <f t="shared" si="6"/>
        <v>1556280.0000000026</v>
      </c>
      <c r="Z57" s="203">
        <f t="shared" si="3"/>
        <v>11435160.000000015</v>
      </c>
      <c r="AA57" s="35">
        <v>7.9482887724089331</v>
      </c>
      <c r="AB57" s="180">
        <v>8.0007781644129281</v>
      </c>
      <c r="AC57" s="36">
        <v>8.3502180328590949</v>
      </c>
      <c r="AD57" s="207">
        <v>10.950000000000017</v>
      </c>
      <c r="AE57" s="226">
        <f t="shared" si="4"/>
        <v>963600.00000000151</v>
      </c>
    </row>
    <row r="58" spans="1:31" s="30" customFormat="1" ht="14.25" customHeight="1">
      <c r="A58" s="24">
        <v>30059</v>
      </c>
      <c r="B58" s="24" t="s">
        <v>3611</v>
      </c>
      <c r="C58" s="25" t="s">
        <v>3555</v>
      </c>
      <c r="D58" s="24" t="s">
        <v>3556</v>
      </c>
      <c r="E58" s="191">
        <v>153.22999999999999</v>
      </c>
      <c r="F58" s="39">
        <v>154.36999999999998</v>
      </c>
      <c r="G58" s="192">
        <v>154.65</v>
      </c>
      <c r="H58" s="22">
        <v>1.1399999999999864</v>
      </c>
      <c r="I58" s="20">
        <v>0.10000000000002274</v>
      </c>
      <c r="J58" s="20">
        <v>6.9999999999993179E-2</v>
      </c>
      <c r="K58" s="20">
        <v>0.11000000000001364</v>
      </c>
      <c r="L58" s="20">
        <v>0</v>
      </c>
      <c r="M58" s="20">
        <v>0</v>
      </c>
      <c r="N58" s="20">
        <v>0</v>
      </c>
      <c r="O58" s="27">
        <v>0</v>
      </c>
      <c r="P58" s="198">
        <v>0</v>
      </c>
      <c r="Q58" s="28">
        <f t="shared" si="0"/>
        <v>351119.99999999581</v>
      </c>
      <c r="R58" s="28">
        <f t="shared" si="1"/>
        <v>368719.99999999983</v>
      </c>
      <c r="S58" s="28">
        <f t="shared" si="6"/>
        <v>374879.99999999924</v>
      </c>
      <c r="T58" s="28">
        <f t="shared" si="6"/>
        <v>384560.00000000047</v>
      </c>
      <c r="U58" s="28">
        <f t="shared" si="6"/>
        <v>384560.00000000047</v>
      </c>
      <c r="V58" s="28">
        <f t="shared" si="6"/>
        <v>384560.00000000047</v>
      </c>
      <c r="W58" s="28">
        <f t="shared" si="6"/>
        <v>384560.00000000047</v>
      </c>
      <c r="X58" s="28">
        <f t="shared" si="6"/>
        <v>384560.00000000047</v>
      </c>
      <c r="Y58" s="28">
        <f t="shared" si="6"/>
        <v>384560.00000000047</v>
      </c>
      <c r="Z58" s="203">
        <f t="shared" si="3"/>
        <v>3402079.9999999977</v>
      </c>
      <c r="AA58" s="35">
        <v>1.0776539593567693</v>
      </c>
      <c r="AB58" s="180">
        <v>1.0856714853873553</v>
      </c>
      <c r="AC58" s="36">
        <v>1.0876407023071486</v>
      </c>
      <c r="AD58" s="207">
        <v>1.4200000000000159</v>
      </c>
      <c r="AE58" s="226">
        <f t="shared" si="4"/>
        <v>124960.0000000014</v>
      </c>
    </row>
    <row r="59" spans="1:31" s="30" customFormat="1" ht="14.25" customHeight="1">
      <c r="A59" s="24">
        <v>30060</v>
      </c>
      <c r="B59" s="24" t="s">
        <v>3612</v>
      </c>
      <c r="C59" s="25" t="s">
        <v>3555</v>
      </c>
      <c r="D59" s="24" t="s">
        <v>3556</v>
      </c>
      <c r="E59" s="191">
        <v>145.30000000000001</v>
      </c>
      <c r="F59" s="39">
        <v>147.59</v>
      </c>
      <c r="G59" s="192">
        <v>149.97999999999999</v>
      </c>
      <c r="H59" s="22">
        <v>2.289999999999992</v>
      </c>
      <c r="I59" s="20">
        <v>1.3199999999999932</v>
      </c>
      <c r="J59" s="20">
        <v>0.12999999999999545</v>
      </c>
      <c r="K59" s="20">
        <v>9.9999999999994316E-2</v>
      </c>
      <c r="L59" s="20">
        <v>0</v>
      </c>
      <c r="M59" s="20">
        <v>0.69999999999998863</v>
      </c>
      <c r="N59" s="20">
        <v>3.9999999999992042E-2</v>
      </c>
      <c r="O59" s="27">
        <v>3.0000000000001137E-2</v>
      </c>
      <c r="P59" s="198">
        <v>6.9999999999993179E-2</v>
      </c>
      <c r="Q59" s="28">
        <f t="shared" si="0"/>
        <v>705319.99999999756</v>
      </c>
      <c r="R59" s="28">
        <f t="shared" si="1"/>
        <v>937639.99999999627</v>
      </c>
      <c r="S59" s="28">
        <f t="shared" si="6"/>
        <v>949079.99999999593</v>
      </c>
      <c r="T59" s="28">
        <f t="shared" si="6"/>
        <v>957879.99999999546</v>
      </c>
      <c r="U59" s="28">
        <f t="shared" si="6"/>
        <v>957879.99999999546</v>
      </c>
      <c r="V59" s="28">
        <f t="shared" si="6"/>
        <v>1019479.9999999944</v>
      </c>
      <c r="W59" s="28">
        <f t="shared" si="6"/>
        <v>1022999.9999999937</v>
      </c>
      <c r="X59" s="28">
        <f t="shared" si="6"/>
        <v>1025639.9999999938</v>
      </c>
      <c r="Y59" s="28">
        <f t="shared" si="6"/>
        <v>1031799.9999999932</v>
      </c>
      <c r="Z59" s="203">
        <f t="shared" si="3"/>
        <v>8607719.9999999553</v>
      </c>
      <c r="AA59" s="35">
        <v>12.373328791620541</v>
      </c>
      <c r="AB59" s="180">
        <v>12.568338584688751</v>
      </c>
      <c r="AC59" s="36">
        <v>12.771864089244655</v>
      </c>
      <c r="AD59" s="207">
        <v>4.6799999999999784</v>
      </c>
      <c r="AE59" s="226">
        <f t="shared" si="4"/>
        <v>411839.99999999808</v>
      </c>
    </row>
    <row r="60" spans="1:31" s="30" customFormat="1" ht="14.25" customHeight="1">
      <c r="A60" s="24">
        <v>30061</v>
      </c>
      <c r="B60" s="24" t="s">
        <v>3613</v>
      </c>
      <c r="C60" s="25" t="s">
        <v>3555</v>
      </c>
      <c r="D60" s="24" t="s">
        <v>3556</v>
      </c>
      <c r="E60" s="191">
        <v>44.24</v>
      </c>
      <c r="F60" s="39">
        <v>44.24</v>
      </c>
      <c r="G60" s="192">
        <v>44.29</v>
      </c>
      <c r="H60" s="22">
        <v>0</v>
      </c>
      <c r="I60" s="20">
        <v>0</v>
      </c>
      <c r="J60" s="20">
        <v>0</v>
      </c>
      <c r="K60" s="20">
        <v>0</v>
      </c>
      <c r="L60" s="20">
        <v>0</v>
      </c>
      <c r="M60" s="20">
        <v>0</v>
      </c>
      <c r="N60" s="20">
        <v>4.9999999999997158E-2</v>
      </c>
      <c r="O60" s="27">
        <v>0</v>
      </c>
      <c r="P60" s="198">
        <v>0</v>
      </c>
      <c r="Q60" s="28">
        <f t="shared" si="0"/>
        <v>0</v>
      </c>
      <c r="R60" s="28">
        <f t="shared" si="1"/>
        <v>0</v>
      </c>
      <c r="S60" s="28">
        <f t="shared" si="6"/>
        <v>0</v>
      </c>
      <c r="T60" s="28">
        <f t="shared" si="6"/>
        <v>0</v>
      </c>
      <c r="U60" s="28">
        <f t="shared" si="6"/>
        <v>0</v>
      </c>
      <c r="V60" s="28">
        <f t="shared" si="6"/>
        <v>0</v>
      </c>
      <c r="W60" s="28">
        <f t="shared" si="6"/>
        <v>4399.9999999997499</v>
      </c>
      <c r="X60" s="28">
        <f t="shared" si="6"/>
        <v>4399.9999999997499</v>
      </c>
      <c r="Y60" s="28">
        <f t="shared" si="6"/>
        <v>4399.9999999997499</v>
      </c>
      <c r="Z60" s="203">
        <f t="shared" si="3"/>
        <v>13199.999999999251</v>
      </c>
      <c r="AA60" s="35">
        <v>2.1523057986737828</v>
      </c>
      <c r="AB60" s="180">
        <v>2.1523057986737828</v>
      </c>
      <c r="AC60" s="36">
        <v>2.1547383323522111</v>
      </c>
      <c r="AD60" s="207">
        <v>4.9999999999997158E-2</v>
      </c>
      <c r="AE60" s="226">
        <f t="shared" si="4"/>
        <v>4399.9999999997499</v>
      </c>
    </row>
    <row r="61" spans="1:31" s="30" customFormat="1" ht="14.25" customHeight="1">
      <c r="A61" s="24">
        <v>30062</v>
      </c>
      <c r="B61" s="24" t="s">
        <v>3614</v>
      </c>
      <c r="C61" s="25" t="s">
        <v>3555</v>
      </c>
      <c r="D61" s="24" t="s">
        <v>3556</v>
      </c>
      <c r="E61" s="191">
        <v>344.28000000000003</v>
      </c>
      <c r="F61" s="39">
        <v>346.69000000000005</v>
      </c>
      <c r="G61" s="192">
        <v>355.69</v>
      </c>
      <c r="H61" s="22">
        <v>2.410000000000025</v>
      </c>
      <c r="I61" s="20">
        <v>3.1099999999999568</v>
      </c>
      <c r="J61" s="20">
        <v>0.13999999999998636</v>
      </c>
      <c r="K61" s="20">
        <v>1.8600000000000136</v>
      </c>
      <c r="L61" s="20">
        <v>0.42000000000001592</v>
      </c>
      <c r="M61" s="20">
        <v>1.9200000000000159</v>
      </c>
      <c r="N61" s="20">
        <v>0.1199999999999477</v>
      </c>
      <c r="O61" s="27">
        <v>0.10000000000002274</v>
      </c>
      <c r="P61" s="198">
        <v>1.3299999999999841</v>
      </c>
      <c r="Q61" s="28">
        <f t="shared" si="0"/>
        <v>742280.00000000792</v>
      </c>
      <c r="R61" s="28">
        <f t="shared" si="1"/>
        <v>1289640.0000000002</v>
      </c>
      <c r="S61" s="28">
        <f t="shared" si="6"/>
        <v>1301959.9999999991</v>
      </c>
      <c r="T61" s="28">
        <f t="shared" si="6"/>
        <v>1465640.0000000002</v>
      </c>
      <c r="U61" s="28">
        <f t="shared" si="6"/>
        <v>1502600.0000000016</v>
      </c>
      <c r="V61" s="28">
        <f t="shared" si="6"/>
        <v>1671560.000000003</v>
      </c>
      <c r="W61" s="28">
        <f t="shared" si="6"/>
        <v>1682119.9999999984</v>
      </c>
      <c r="X61" s="28">
        <f t="shared" si="6"/>
        <v>1690920.0000000005</v>
      </c>
      <c r="Y61" s="28">
        <f t="shared" si="6"/>
        <v>1807959.9999999991</v>
      </c>
      <c r="Z61" s="203">
        <f t="shared" si="3"/>
        <v>13154680.000000011</v>
      </c>
      <c r="AA61" s="35">
        <v>11.475961746794178</v>
      </c>
      <c r="AB61" s="180">
        <v>11.556294812350625</v>
      </c>
      <c r="AC61" s="36">
        <v>11.856293812353957</v>
      </c>
      <c r="AD61" s="207">
        <v>11.409999999999968</v>
      </c>
      <c r="AE61" s="226">
        <f t="shared" si="4"/>
        <v>1004079.9999999972</v>
      </c>
    </row>
    <row r="62" spans="1:31" s="30" customFormat="1" ht="14.25" customHeight="1">
      <c r="A62" s="24">
        <v>30063</v>
      </c>
      <c r="B62" s="24" t="s">
        <v>3615</v>
      </c>
      <c r="C62" s="25" t="s">
        <v>3555</v>
      </c>
      <c r="D62" s="24" t="s">
        <v>3556</v>
      </c>
      <c r="E62" s="191">
        <v>159.36000000000001</v>
      </c>
      <c r="F62" s="39">
        <v>161.74</v>
      </c>
      <c r="G62" s="192">
        <v>163.94</v>
      </c>
      <c r="H62" s="22">
        <v>2.3799999999999955</v>
      </c>
      <c r="I62" s="20">
        <v>0.87999999999999545</v>
      </c>
      <c r="J62" s="20">
        <v>0</v>
      </c>
      <c r="K62" s="20">
        <v>3.9999999999992042E-2</v>
      </c>
      <c r="L62" s="20">
        <v>0.62000000000000455</v>
      </c>
      <c r="M62" s="20">
        <v>0.16999999999998749</v>
      </c>
      <c r="N62" s="20">
        <v>0.19000000000002615</v>
      </c>
      <c r="O62" s="27">
        <v>0.21000000000000796</v>
      </c>
      <c r="P62" s="198">
        <v>8.9999999999974989E-2</v>
      </c>
      <c r="Q62" s="28">
        <f t="shared" si="0"/>
        <v>733039.99999999849</v>
      </c>
      <c r="R62" s="28">
        <f t="shared" si="1"/>
        <v>887919.99999999767</v>
      </c>
      <c r="S62" s="28">
        <f t="shared" si="6"/>
        <v>887919.99999999767</v>
      </c>
      <c r="T62" s="28">
        <f t="shared" si="6"/>
        <v>891439.99999999697</v>
      </c>
      <c r="U62" s="28">
        <f t="shared" si="6"/>
        <v>945999.99999999732</v>
      </c>
      <c r="V62" s="28">
        <f t="shared" si="6"/>
        <v>960959.99999999627</v>
      </c>
      <c r="W62" s="28">
        <f t="shared" si="6"/>
        <v>977679.9999999986</v>
      </c>
      <c r="X62" s="28">
        <f t="shared" si="6"/>
        <v>996159.9999999993</v>
      </c>
      <c r="Y62" s="28">
        <f t="shared" si="6"/>
        <v>1004079.9999999971</v>
      </c>
      <c r="Z62" s="203">
        <f t="shared" si="3"/>
        <v>8285199.9999999795</v>
      </c>
      <c r="AA62" s="35">
        <v>8.9806591226725594</v>
      </c>
      <c r="AB62" s="180">
        <v>9.1147829223209058</v>
      </c>
      <c r="AC62" s="36">
        <v>9.2387629051891249</v>
      </c>
      <c r="AD62" s="207">
        <v>4.5799999999999841</v>
      </c>
      <c r="AE62" s="226">
        <f t="shared" si="4"/>
        <v>403039.9999999986</v>
      </c>
    </row>
    <row r="63" spans="1:31" s="30" customFormat="1" ht="14.25" customHeight="1">
      <c r="A63" s="24">
        <v>30064</v>
      </c>
      <c r="B63" s="24" t="s">
        <v>3616</v>
      </c>
      <c r="C63" s="25" t="s">
        <v>3555</v>
      </c>
      <c r="D63" s="24" t="s">
        <v>3556</v>
      </c>
      <c r="E63" s="191">
        <v>169.95000000000002</v>
      </c>
      <c r="F63" s="39">
        <v>170.49</v>
      </c>
      <c r="G63" s="192">
        <v>189.51000000000002</v>
      </c>
      <c r="H63" s="22">
        <v>0.53999999999999204</v>
      </c>
      <c r="I63" s="20">
        <v>0.27000000000001023</v>
      </c>
      <c r="J63" s="20">
        <v>0</v>
      </c>
      <c r="K63" s="20">
        <v>16</v>
      </c>
      <c r="L63" s="20">
        <v>0.46999999999999886</v>
      </c>
      <c r="M63" s="20">
        <v>0.93000000000000682</v>
      </c>
      <c r="N63" s="20">
        <v>0.75999999999999091</v>
      </c>
      <c r="O63" s="27">
        <v>3.0000000000029559E-2</v>
      </c>
      <c r="P63" s="198">
        <v>0.56000000000000227</v>
      </c>
      <c r="Q63" s="28">
        <f t="shared" si="0"/>
        <v>166319.99999999756</v>
      </c>
      <c r="R63" s="28">
        <f t="shared" si="1"/>
        <v>213839.99999999936</v>
      </c>
      <c r="S63" s="28">
        <f t="shared" si="6"/>
        <v>213839.99999999936</v>
      </c>
      <c r="T63" s="28">
        <f t="shared" si="6"/>
        <v>1621839.9999999993</v>
      </c>
      <c r="U63" s="28">
        <f t="shared" si="6"/>
        <v>1663199.9999999993</v>
      </c>
      <c r="V63" s="28">
        <f t="shared" si="6"/>
        <v>1745040</v>
      </c>
      <c r="W63" s="28">
        <f t="shared" si="6"/>
        <v>1811919.9999999993</v>
      </c>
      <c r="X63" s="28">
        <f t="shared" si="6"/>
        <v>1814560.0000000019</v>
      </c>
      <c r="Y63" s="28">
        <f t="shared" si="6"/>
        <v>1863840.0000000021</v>
      </c>
      <c r="Z63" s="203">
        <f t="shared" si="3"/>
        <v>11114399.999999998</v>
      </c>
      <c r="AA63" s="35">
        <v>7.0091434368929644</v>
      </c>
      <c r="AB63" s="180">
        <v>7.0314143251302212</v>
      </c>
      <c r="AC63" s="36">
        <v>7.8158444997092413</v>
      </c>
      <c r="AD63" s="207">
        <v>19.560000000000002</v>
      </c>
      <c r="AE63" s="226">
        <f t="shared" si="4"/>
        <v>1721280.0000000002</v>
      </c>
    </row>
    <row r="64" spans="1:31" s="30" customFormat="1" ht="14.25" customHeight="1">
      <c r="A64" s="24">
        <v>30065</v>
      </c>
      <c r="B64" s="24" t="s">
        <v>3617</v>
      </c>
      <c r="C64" s="25" t="s">
        <v>3555</v>
      </c>
      <c r="D64" s="24" t="s">
        <v>3556</v>
      </c>
      <c r="E64" s="191">
        <v>180.82</v>
      </c>
      <c r="F64" s="39">
        <v>181.54</v>
      </c>
      <c r="G64" s="192">
        <v>182.87</v>
      </c>
      <c r="H64" s="22">
        <v>0.71999999999999886</v>
      </c>
      <c r="I64" s="20">
        <v>1.0600000000000023</v>
      </c>
      <c r="J64" s="20">
        <v>0</v>
      </c>
      <c r="K64" s="20">
        <v>0</v>
      </c>
      <c r="L64" s="20">
        <v>0</v>
      </c>
      <c r="M64" s="20">
        <v>0</v>
      </c>
      <c r="N64" s="20">
        <v>0</v>
      </c>
      <c r="O64" s="27">
        <v>0.19999999999998863</v>
      </c>
      <c r="P64" s="198">
        <v>7.00000000000216E-2</v>
      </c>
      <c r="Q64" s="28">
        <f t="shared" si="0"/>
        <v>221759.99999999965</v>
      </c>
      <c r="R64" s="28">
        <f t="shared" si="1"/>
        <v>408320.00000000006</v>
      </c>
      <c r="S64" s="28">
        <f t="shared" si="6"/>
        <v>408320.00000000006</v>
      </c>
      <c r="T64" s="28">
        <f t="shared" si="6"/>
        <v>408320.00000000006</v>
      </c>
      <c r="U64" s="28">
        <f t="shared" si="6"/>
        <v>408320.00000000006</v>
      </c>
      <c r="V64" s="28">
        <f t="shared" si="6"/>
        <v>408320.00000000006</v>
      </c>
      <c r="W64" s="28">
        <f t="shared" si="6"/>
        <v>408320.00000000006</v>
      </c>
      <c r="X64" s="28">
        <f t="shared" si="6"/>
        <v>425919.99999999907</v>
      </c>
      <c r="Y64" s="28">
        <f t="shared" si="6"/>
        <v>432080.00000000099</v>
      </c>
      <c r="Z64" s="203">
        <f t="shared" si="3"/>
        <v>3529680</v>
      </c>
      <c r="AA64" s="35">
        <v>5.3444545594268345</v>
      </c>
      <c r="AB64" s="180">
        <v>5.3657354314696803</v>
      </c>
      <c r="AC64" s="36">
        <v>5.4050459312154926</v>
      </c>
      <c r="AD64" s="207">
        <v>2.0500000000000114</v>
      </c>
      <c r="AE64" s="226">
        <f t="shared" si="4"/>
        <v>180400.00000000099</v>
      </c>
    </row>
    <row r="65" spans="1:70" s="30" customFormat="1" ht="14.25" customHeight="1">
      <c r="A65" s="24">
        <v>30066</v>
      </c>
      <c r="B65" s="24" t="s">
        <v>3618</v>
      </c>
      <c r="C65" s="25" t="s">
        <v>3555</v>
      </c>
      <c r="D65" s="24" t="s">
        <v>3556</v>
      </c>
      <c r="E65" s="191">
        <v>287.97000000000003</v>
      </c>
      <c r="F65" s="39">
        <v>288.04000000000002</v>
      </c>
      <c r="G65" s="192">
        <v>295.15000000000003</v>
      </c>
      <c r="H65" s="22">
        <v>6.9999999999993179E-2</v>
      </c>
      <c r="I65" s="20">
        <v>2.8199999999999932</v>
      </c>
      <c r="J65" s="20">
        <v>0</v>
      </c>
      <c r="K65" s="20">
        <v>1.1200000000000045</v>
      </c>
      <c r="L65" s="20">
        <v>1.8999999999999773</v>
      </c>
      <c r="M65" s="20">
        <v>0</v>
      </c>
      <c r="N65" s="20">
        <v>1.3700000000000045</v>
      </c>
      <c r="O65" s="27">
        <v>6.0000000000002274E-2</v>
      </c>
      <c r="P65" s="198">
        <v>-0.15999999999996817</v>
      </c>
      <c r="Q65" s="28">
        <f t="shared" si="0"/>
        <v>21559.999999997894</v>
      </c>
      <c r="R65" s="28">
        <f t="shared" si="1"/>
        <v>517879.99999999668</v>
      </c>
      <c r="S65" s="28">
        <f t="shared" si="6"/>
        <v>517879.99999999668</v>
      </c>
      <c r="T65" s="28">
        <f t="shared" si="6"/>
        <v>616439.99999999709</v>
      </c>
      <c r="U65" s="28">
        <f t="shared" si="6"/>
        <v>783639.99999999511</v>
      </c>
      <c r="V65" s="28">
        <f t="shared" si="6"/>
        <v>783639.99999999511</v>
      </c>
      <c r="W65" s="28">
        <f t="shared" si="6"/>
        <v>904199.99999999558</v>
      </c>
      <c r="X65" s="28">
        <f t="shared" si="6"/>
        <v>909479.99999999581</v>
      </c>
      <c r="Y65" s="28">
        <f t="shared" si="6"/>
        <v>895399.9999999986</v>
      </c>
      <c r="Z65" s="203">
        <f t="shared" si="3"/>
        <v>5950119.9999999683</v>
      </c>
      <c r="AA65" s="35">
        <v>12.874310392617963</v>
      </c>
      <c r="AB65" s="180">
        <v>12.877439891272275</v>
      </c>
      <c r="AC65" s="36">
        <v>13.195307540303473</v>
      </c>
      <c r="AD65" s="207">
        <v>7.1800000000000068</v>
      </c>
      <c r="AE65" s="226">
        <f t="shared" si="4"/>
        <v>631840.00000000058</v>
      </c>
    </row>
    <row r="66" spans="1:70" s="30" customFormat="1" ht="14.25" customHeight="1">
      <c r="A66" s="24">
        <v>30067</v>
      </c>
      <c r="B66" s="24" t="s">
        <v>3619</v>
      </c>
      <c r="C66" s="25" t="s">
        <v>3555</v>
      </c>
      <c r="D66" s="24" t="s">
        <v>3556</v>
      </c>
      <c r="E66" s="191">
        <v>164.72</v>
      </c>
      <c r="F66" s="39">
        <v>164.72</v>
      </c>
      <c r="G66" s="192">
        <v>166.63</v>
      </c>
      <c r="H66" s="22">
        <v>0</v>
      </c>
      <c r="I66" s="20">
        <v>0</v>
      </c>
      <c r="J66" s="20">
        <v>0</v>
      </c>
      <c r="K66" s="20">
        <v>0</v>
      </c>
      <c r="L66" s="20">
        <v>0.74000000000000909</v>
      </c>
      <c r="M66" s="20">
        <v>0</v>
      </c>
      <c r="N66" s="20">
        <v>0.62999999999999545</v>
      </c>
      <c r="O66" s="27">
        <v>0.53999999999999204</v>
      </c>
      <c r="P66" s="198">
        <v>0</v>
      </c>
      <c r="Q66" s="28">
        <f t="shared" si="0"/>
        <v>0</v>
      </c>
      <c r="R66" s="28">
        <f t="shared" si="1"/>
        <v>0</v>
      </c>
      <c r="S66" s="28">
        <f t="shared" si="6"/>
        <v>0</v>
      </c>
      <c r="T66" s="28">
        <f t="shared" si="6"/>
        <v>0</v>
      </c>
      <c r="U66" s="28">
        <f t="shared" si="6"/>
        <v>65120.0000000008</v>
      </c>
      <c r="V66" s="28">
        <f t="shared" si="6"/>
        <v>65120.0000000008</v>
      </c>
      <c r="W66" s="28">
        <f t="shared" si="6"/>
        <v>120560.00000000041</v>
      </c>
      <c r="X66" s="28">
        <f t="shared" si="6"/>
        <v>168079.99999999971</v>
      </c>
      <c r="Y66" s="28">
        <f t="shared" si="6"/>
        <v>168079.99999999971</v>
      </c>
      <c r="Z66" s="203">
        <f t="shared" si="3"/>
        <v>586960.0000000014</v>
      </c>
      <c r="AA66" s="35">
        <v>2.8485160808347709</v>
      </c>
      <c r="AB66" s="180">
        <v>2.8485160808347709</v>
      </c>
      <c r="AC66" s="36">
        <v>2.8815458629765542</v>
      </c>
      <c r="AD66" s="207">
        <v>1.9099999999999966</v>
      </c>
      <c r="AE66" s="226">
        <f t="shared" si="4"/>
        <v>168079.99999999971</v>
      </c>
    </row>
    <row r="67" spans="1:70" s="30" customFormat="1" ht="14.25" customHeight="1">
      <c r="A67" s="24">
        <v>30068</v>
      </c>
      <c r="B67" s="24" t="s">
        <v>3620</v>
      </c>
      <c r="C67" s="25" t="s">
        <v>3555</v>
      </c>
      <c r="D67" s="24" t="s">
        <v>3556</v>
      </c>
      <c r="E67" s="191">
        <v>216.01</v>
      </c>
      <c r="F67" s="39">
        <v>221.60999999999999</v>
      </c>
      <c r="G67" s="192">
        <v>225.64000000000001</v>
      </c>
      <c r="H67" s="22">
        <v>5.5999999999999943</v>
      </c>
      <c r="I67" s="20">
        <v>1.0900000000000318</v>
      </c>
      <c r="J67" s="20">
        <v>6.0000000000002274E-2</v>
      </c>
      <c r="K67" s="20">
        <v>0.6899999999999693</v>
      </c>
      <c r="L67" s="20">
        <v>0.3100000000000307</v>
      </c>
      <c r="M67" s="20">
        <v>1.1499999999999773</v>
      </c>
      <c r="N67" s="20">
        <v>0.15999999999999659</v>
      </c>
      <c r="O67" s="27">
        <v>2.0000000000010232E-2</v>
      </c>
      <c r="P67" s="198">
        <v>0.55000000000001137</v>
      </c>
      <c r="Q67" s="28">
        <f t="shared" si="0"/>
        <v>1724799.9999999981</v>
      </c>
      <c r="R67" s="28">
        <f t="shared" si="1"/>
        <v>1916640.0000000037</v>
      </c>
      <c r="S67" s="28">
        <f t="shared" si="6"/>
        <v>1921920.000000004</v>
      </c>
      <c r="T67" s="28">
        <f t="shared" si="6"/>
        <v>1982640.0000000012</v>
      </c>
      <c r="U67" s="28">
        <f t="shared" si="6"/>
        <v>2009920.000000004</v>
      </c>
      <c r="V67" s="28">
        <f t="shared" si="6"/>
        <v>2111120.0000000019</v>
      </c>
      <c r="W67" s="28">
        <f t="shared" si="6"/>
        <v>2125200.0000000014</v>
      </c>
      <c r="X67" s="28">
        <f t="shared" si="6"/>
        <v>2126960.0000000023</v>
      </c>
      <c r="Y67" s="28">
        <f t="shared" si="6"/>
        <v>2175360.0000000033</v>
      </c>
      <c r="Z67" s="203">
        <f t="shared" si="3"/>
        <v>18094560.000000019</v>
      </c>
      <c r="AA67" s="35">
        <v>14.491674381784273</v>
      </c>
      <c r="AB67" s="180">
        <v>14.867367065169262</v>
      </c>
      <c r="AC67" s="36">
        <v>15.137731621248104</v>
      </c>
      <c r="AD67" s="207">
        <v>9.6300000000000239</v>
      </c>
      <c r="AE67" s="226">
        <f t="shared" si="4"/>
        <v>847440.0000000021</v>
      </c>
    </row>
    <row r="68" spans="1:70" s="30" customFormat="1" ht="14.25" customHeight="1">
      <c r="A68" s="24">
        <v>30069</v>
      </c>
      <c r="B68" s="24" t="s">
        <v>3621</v>
      </c>
      <c r="C68" s="25" t="s">
        <v>3555</v>
      </c>
      <c r="D68" s="24" t="s">
        <v>3556</v>
      </c>
      <c r="E68" s="191">
        <v>275.84000000000003</v>
      </c>
      <c r="F68" s="39">
        <v>291.89000000000004</v>
      </c>
      <c r="G68" s="192">
        <v>318.34000000000003</v>
      </c>
      <c r="H68" s="22">
        <v>16.050000000000011</v>
      </c>
      <c r="I68" s="20">
        <v>8.5299999999999159</v>
      </c>
      <c r="J68" s="20">
        <v>0</v>
      </c>
      <c r="K68" s="20">
        <v>12.670000000000016</v>
      </c>
      <c r="L68" s="20">
        <v>4.3299999999999841</v>
      </c>
      <c r="M68" s="20">
        <v>0.23000000000001819</v>
      </c>
      <c r="N68" s="20">
        <v>0.50999999999999091</v>
      </c>
      <c r="O68" s="27">
        <v>0</v>
      </c>
      <c r="P68" s="198">
        <v>0.18000000000000682</v>
      </c>
      <c r="Q68" s="28">
        <f t="shared" si="0"/>
        <v>4943400.0000000037</v>
      </c>
      <c r="R68" s="28">
        <f t="shared" si="1"/>
        <v>6444679.9999999888</v>
      </c>
      <c r="S68" s="28">
        <f t="shared" si="6"/>
        <v>6444679.9999999888</v>
      </c>
      <c r="T68" s="28">
        <f t="shared" si="6"/>
        <v>7559639.9999999907</v>
      </c>
      <c r="U68" s="28">
        <f t="shared" si="6"/>
        <v>7940679.9999999888</v>
      </c>
      <c r="V68" s="28">
        <f t="shared" si="6"/>
        <v>7960919.9999999907</v>
      </c>
      <c r="W68" s="28">
        <f t="shared" si="6"/>
        <v>8005799.9999999898</v>
      </c>
      <c r="X68" s="28">
        <f t="shared" si="6"/>
        <v>8005799.9999999898</v>
      </c>
      <c r="Y68" s="28">
        <f t="shared" si="6"/>
        <v>8021639.9999999907</v>
      </c>
      <c r="Z68" s="203">
        <f t="shared" si="3"/>
        <v>65327239.999999925</v>
      </c>
      <c r="AA68" s="35">
        <v>7.9967994248241707</v>
      </c>
      <c r="AB68" s="180">
        <v>8.462100435440572</v>
      </c>
      <c r="AC68" s="36">
        <v>9.2289049046495322</v>
      </c>
      <c r="AD68" s="207">
        <v>42.5</v>
      </c>
      <c r="AE68" s="226">
        <f t="shared" si="4"/>
        <v>3740000</v>
      </c>
    </row>
    <row r="69" spans="1:70" s="30" customFormat="1" ht="14.25" customHeight="1">
      <c r="A69" s="24">
        <v>30070</v>
      </c>
      <c r="B69" s="24" t="s">
        <v>3622</v>
      </c>
      <c r="C69" s="25" t="s">
        <v>3555</v>
      </c>
      <c r="D69" s="24" t="s">
        <v>3556</v>
      </c>
      <c r="E69" s="191">
        <v>280.85000000000002</v>
      </c>
      <c r="F69" s="39">
        <v>286.49</v>
      </c>
      <c r="G69" s="192">
        <v>295.43</v>
      </c>
      <c r="H69" s="22">
        <v>5.6399999999999864</v>
      </c>
      <c r="I69" s="20">
        <v>5.0500000000000114</v>
      </c>
      <c r="J69" s="20">
        <v>0.13999999999998636</v>
      </c>
      <c r="K69" s="20">
        <v>0.70999999999997954</v>
      </c>
      <c r="L69" s="20">
        <v>-0.14999999999997726</v>
      </c>
      <c r="M69" s="20">
        <v>0.38999999999998636</v>
      </c>
      <c r="N69" s="20">
        <v>1.1200000000000045</v>
      </c>
      <c r="O69" s="27">
        <v>0.86000000000001364</v>
      </c>
      <c r="P69" s="198">
        <v>0.81999999999999318</v>
      </c>
      <c r="Q69" s="28">
        <f t="shared" si="0"/>
        <v>1737119.9999999953</v>
      </c>
      <c r="R69" s="28">
        <f t="shared" si="1"/>
        <v>2625919.9999999972</v>
      </c>
      <c r="S69" s="28">
        <f t="shared" si="6"/>
        <v>2638239.9999999958</v>
      </c>
      <c r="T69" s="28">
        <f t="shared" si="6"/>
        <v>2700719.9999999939</v>
      </c>
      <c r="U69" s="28">
        <f t="shared" si="6"/>
        <v>2687519.9999999958</v>
      </c>
      <c r="V69" s="28">
        <f t="shared" si="6"/>
        <v>2721839.9999999944</v>
      </c>
      <c r="W69" s="28">
        <f t="shared" si="6"/>
        <v>2820399.9999999949</v>
      </c>
      <c r="X69" s="28">
        <f t="shared" si="6"/>
        <v>2896079.9999999963</v>
      </c>
      <c r="Y69" s="28">
        <f t="shared" si="6"/>
        <v>2968239.9999999958</v>
      </c>
      <c r="Z69" s="203">
        <f t="shared" si="3"/>
        <v>23796079.999999963</v>
      </c>
      <c r="AA69" s="35">
        <v>21.192067971567841</v>
      </c>
      <c r="AB69" s="180">
        <v>21.617644839503193</v>
      </c>
      <c r="AC69" s="36">
        <v>22.292229449315606</v>
      </c>
      <c r="AD69" s="207">
        <v>14.579999999999984</v>
      </c>
      <c r="AE69" s="226">
        <f t="shared" si="4"/>
        <v>1283039.9999999986</v>
      </c>
    </row>
    <row r="70" spans="1:70" s="30" customFormat="1" ht="14.25" customHeight="1">
      <c r="A70" s="24">
        <v>30071</v>
      </c>
      <c r="B70" s="24" t="s">
        <v>3623</v>
      </c>
      <c r="C70" s="25" t="s">
        <v>3555</v>
      </c>
      <c r="D70" s="24" t="s">
        <v>3556</v>
      </c>
      <c r="E70" s="191">
        <v>158.12</v>
      </c>
      <c r="F70" s="39">
        <v>159.88</v>
      </c>
      <c r="G70" s="192">
        <v>161.19</v>
      </c>
      <c r="H70" s="22">
        <v>1.7599999999999909</v>
      </c>
      <c r="I70" s="20">
        <v>0.87000000000000455</v>
      </c>
      <c r="J70" s="20">
        <v>0.12999999999999545</v>
      </c>
      <c r="K70" s="20">
        <v>-0.18000000000000682</v>
      </c>
      <c r="L70" s="20">
        <v>0.12000000000003297</v>
      </c>
      <c r="M70" s="20">
        <v>9.9999999999965894E-2</v>
      </c>
      <c r="N70" s="20">
        <v>0.26000000000001933</v>
      </c>
      <c r="O70" s="27">
        <v>9.9999999999909051E-3</v>
      </c>
      <c r="P70" s="198">
        <v>0</v>
      </c>
      <c r="Q70" s="28">
        <f t="shared" si="0"/>
        <v>542079.99999999721</v>
      </c>
      <c r="R70" s="28">
        <f t="shared" si="1"/>
        <v>695199.99999999802</v>
      </c>
      <c r="S70" s="28">
        <f t="shared" si="6"/>
        <v>706639.99999999767</v>
      </c>
      <c r="T70" s="28">
        <f t="shared" si="6"/>
        <v>690799.99999999709</v>
      </c>
      <c r="U70" s="28">
        <f t="shared" si="6"/>
        <v>701360</v>
      </c>
      <c r="V70" s="28">
        <f t="shared" si="6"/>
        <v>710159.99999999697</v>
      </c>
      <c r="W70" s="28">
        <f t="shared" si="6"/>
        <v>733039.99999999872</v>
      </c>
      <c r="X70" s="28">
        <f t="shared" si="6"/>
        <v>733919.9999999979</v>
      </c>
      <c r="Y70" s="28">
        <f t="shared" si="6"/>
        <v>733919.9999999979</v>
      </c>
      <c r="Z70" s="203">
        <f t="shared" si="3"/>
        <v>6247119.9999999823</v>
      </c>
      <c r="AA70" s="35">
        <v>2.270341829167259</v>
      </c>
      <c r="AB70" s="180">
        <v>2.2956125199042585</v>
      </c>
      <c r="AC70" s="36">
        <v>2.3144219544869116</v>
      </c>
      <c r="AD70" s="207">
        <v>3.0699999999999932</v>
      </c>
      <c r="AE70" s="226">
        <f t="shared" si="4"/>
        <v>270159.99999999942</v>
      </c>
    </row>
    <row r="71" spans="1:70" s="30" customFormat="1" ht="14.25" customHeight="1">
      <c r="A71" s="24">
        <v>30072</v>
      </c>
      <c r="B71" s="24" t="s">
        <v>3624</v>
      </c>
      <c r="C71" s="25" t="s">
        <v>3555</v>
      </c>
      <c r="D71" s="24" t="s">
        <v>3556</v>
      </c>
      <c r="E71" s="191">
        <v>325.7</v>
      </c>
      <c r="F71" s="39">
        <v>332.06</v>
      </c>
      <c r="G71" s="192">
        <v>338.26</v>
      </c>
      <c r="H71" s="22">
        <v>6.3600000000000136</v>
      </c>
      <c r="I71" s="20">
        <v>3.4800000000000182</v>
      </c>
      <c r="J71" s="20">
        <v>-0.18999999999999773</v>
      </c>
      <c r="K71" s="20">
        <v>2.1800000000000068</v>
      </c>
      <c r="L71" s="20">
        <v>-0.12000000000000455</v>
      </c>
      <c r="M71" s="20">
        <v>6.0000000000002274E-2</v>
      </c>
      <c r="N71" s="20">
        <v>0.56000000000000227</v>
      </c>
      <c r="O71" s="27">
        <v>8.9999999999974989E-2</v>
      </c>
      <c r="P71" s="198">
        <v>0.13999999999998636</v>
      </c>
      <c r="Q71" s="28">
        <f t="shared" si="0"/>
        <v>1958880.0000000044</v>
      </c>
      <c r="R71" s="28">
        <f t="shared" si="1"/>
        <v>2571360.0000000075</v>
      </c>
      <c r="S71" s="28">
        <f t="shared" si="6"/>
        <v>2554640.0000000075</v>
      </c>
      <c r="T71" s="28">
        <f t="shared" si="6"/>
        <v>2746480.0000000079</v>
      </c>
      <c r="U71" s="28">
        <f t="shared" si="6"/>
        <v>2735920.0000000075</v>
      </c>
      <c r="V71" s="28">
        <f t="shared" si="6"/>
        <v>2741200.0000000075</v>
      </c>
      <c r="W71" s="28">
        <f t="shared" si="6"/>
        <v>2790480.0000000075</v>
      </c>
      <c r="X71" s="28">
        <f t="shared" si="6"/>
        <v>2798400.0000000051</v>
      </c>
      <c r="Y71" s="28">
        <f t="shared" si="6"/>
        <v>2810720.0000000037</v>
      </c>
      <c r="Z71" s="203">
        <f t="shared" si="3"/>
        <v>23708080.00000006</v>
      </c>
      <c r="AA71" s="35">
        <v>21.164605657324437</v>
      </c>
      <c r="AB71" s="180">
        <v>21.577890557479744</v>
      </c>
      <c r="AC71" s="36">
        <v>21.980778353228626</v>
      </c>
      <c r="AD71" s="207">
        <v>12.560000000000002</v>
      </c>
      <c r="AE71" s="226">
        <f t="shared" si="4"/>
        <v>1105280.0000000002</v>
      </c>
    </row>
    <row r="72" spans="1:70" s="30" customFormat="1" ht="14.25" customHeight="1">
      <c r="A72" s="24">
        <v>30073</v>
      </c>
      <c r="B72" s="24" t="s">
        <v>3625</v>
      </c>
      <c r="C72" s="25" t="s">
        <v>3555</v>
      </c>
      <c r="D72" s="24" t="s">
        <v>3556</v>
      </c>
      <c r="E72" s="191">
        <v>137.76</v>
      </c>
      <c r="F72" s="39">
        <v>138.63999999999999</v>
      </c>
      <c r="G72" s="192">
        <v>139.82000000000002</v>
      </c>
      <c r="H72" s="22">
        <v>0.87999999999999545</v>
      </c>
      <c r="I72" s="20">
        <v>0.3200000000000216</v>
      </c>
      <c r="J72" s="20">
        <v>0</v>
      </c>
      <c r="K72" s="20">
        <v>0.34000000000000341</v>
      </c>
      <c r="L72" s="20">
        <v>9.0000000000003411E-2</v>
      </c>
      <c r="M72" s="20">
        <v>0</v>
      </c>
      <c r="N72" s="20">
        <v>0</v>
      </c>
      <c r="O72" s="27">
        <v>0.15999999999999659</v>
      </c>
      <c r="P72" s="198">
        <v>0.27000000000001023</v>
      </c>
      <c r="Q72" s="28">
        <f t="shared" si="0"/>
        <v>271039.9999999986</v>
      </c>
      <c r="R72" s="28">
        <f t="shared" si="1"/>
        <v>327360.00000000239</v>
      </c>
      <c r="S72" s="28">
        <f t="shared" si="6"/>
        <v>327360.00000000239</v>
      </c>
      <c r="T72" s="28">
        <f t="shared" si="6"/>
        <v>357280.00000000268</v>
      </c>
      <c r="U72" s="28">
        <f t="shared" si="6"/>
        <v>365200.00000000297</v>
      </c>
      <c r="V72" s="28">
        <f t="shared" si="6"/>
        <v>365200.00000000297</v>
      </c>
      <c r="W72" s="28">
        <f t="shared" si="6"/>
        <v>365200.00000000297</v>
      </c>
      <c r="X72" s="28">
        <f t="shared" si="6"/>
        <v>379280.00000000268</v>
      </c>
      <c r="Y72" s="28">
        <f t="shared" si="6"/>
        <v>403040.00000000361</v>
      </c>
      <c r="Z72" s="203">
        <f t="shared" si="3"/>
        <v>3160960.0000000214</v>
      </c>
      <c r="AA72" s="35">
        <v>1.6380655226209044</v>
      </c>
      <c r="AB72" s="180">
        <v>1.6485293558083787</v>
      </c>
      <c r="AC72" s="36">
        <v>1.6625604048552189</v>
      </c>
      <c r="AD72" s="207">
        <v>2.0600000000000307</v>
      </c>
      <c r="AE72" s="226">
        <f t="shared" si="4"/>
        <v>181280.00000000271</v>
      </c>
    </row>
    <row r="73" spans="1:70" s="30" customFormat="1" ht="14.25" customHeight="1">
      <c r="A73" s="24">
        <v>30074</v>
      </c>
      <c r="B73" s="24" t="s">
        <v>3626</v>
      </c>
      <c r="C73" s="25" t="s">
        <v>3555</v>
      </c>
      <c r="D73" s="24" t="s">
        <v>3556</v>
      </c>
      <c r="E73" s="191">
        <v>497.13</v>
      </c>
      <c r="F73" s="39">
        <v>514.62</v>
      </c>
      <c r="G73" s="192">
        <v>545.61</v>
      </c>
      <c r="H73" s="22">
        <v>17.490000000000009</v>
      </c>
      <c r="I73" s="20">
        <v>14.279999999999973</v>
      </c>
      <c r="J73" s="20">
        <v>2.1000000000000227</v>
      </c>
      <c r="K73" s="20">
        <v>2.5199999999999818</v>
      </c>
      <c r="L73" s="20">
        <v>1.1100000000000136</v>
      </c>
      <c r="M73" s="20">
        <v>0.54999999999995453</v>
      </c>
      <c r="N73" s="20">
        <v>0.94000000000005457</v>
      </c>
      <c r="O73" s="27">
        <v>0.12000000000000455</v>
      </c>
      <c r="P73" s="198">
        <v>9.3700000000000045</v>
      </c>
      <c r="Q73" s="28">
        <f t="shared" si="0"/>
        <v>5386920.0000000019</v>
      </c>
      <c r="R73" s="28">
        <f t="shared" si="1"/>
        <v>7900199.9999999972</v>
      </c>
      <c r="S73" s="28">
        <f t="shared" si="6"/>
        <v>8084999.9999999991</v>
      </c>
      <c r="T73" s="28">
        <f t="shared" si="6"/>
        <v>8306759.9999999972</v>
      </c>
      <c r="U73" s="28">
        <f t="shared" si="6"/>
        <v>8404439.9999999981</v>
      </c>
      <c r="V73" s="28">
        <f t="shared" si="6"/>
        <v>8452839.9999999944</v>
      </c>
      <c r="W73" s="28">
        <f t="shared" si="6"/>
        <v>8535560</v>
      </c>
      <c r="X73" s="28">
        <f t="shared" si="6"/>
        <v>8546120</v>
      </c>
      <c r="Y73" s="28">
        <f t="shared" si="6"/>
        <v>9370680</v>
      </c>
      <c r="Z73" s="203">
        <f t="shared" si="3"/>
        <v>72988519.999999985</v>
      </c>
      <c r="AA73" s="35">
        <v>14.505808100702925</v>
      </c>
      <c r="AB73" s="180">
        <v>15.016150634207831</v>
      </c>
      <c r="AC73" s="36">
        <v>15.920411075220814</v>
      </c>
      <c r="AD73" s="207">
        <v>48.480000000000018</v>
      </c>
      <c r="AE73" s="226">
        <f t="shared" si="4"/>
        <v>4266240.0000000019</v>
      </c>
    </row>
    <row r="74" spans="1:70" s="30" customFormat="1" ht="14.25" customHeight="1">
      <c r="A74" s="24">
        <v>30075</v>
      </c>
      <c r="B74" s="24" t="s">
        <v>3627</v>
      </c>
      <c r="C74" s="25" t="s">
        <v>3555</v>
      </c>
      <c r="D74" s="24" t="s">
        <v>3556</v>
      </c>
      <c r="E74" s="191">
        <v>237.75</v>
      </c>
      <c r="F74" s="39">
        <v>240.26</v>
      </c>
      <c r="G74" s="192">
        <v>262.28000000000003</v>
      </c>
      <c r="H74" s="22">
        <v>2.5099999999999909</v>
      </c>
      <c r="I74" s="20">
        <v>6.3700000000000045</v>
      </c>
      <c r="J74" s="20">
        <v>2.0000000000010232E-2</v>
      </c>
      <c r="K74" s="20">
        <v>13.630000000000024</v>
      </c>
      <c r="L74" s="20">
        <v>0.57999999999998408</v>
      </c>
      <c r="M74" s="20">
        <v>0.41000000000002501</v>
      </c>
      <c r="N74" s="20">
        <v>0.21999999999997044</v>
      </c>
      <c r="O74" s="27">
        <v>0.43000000000000682</v>
      </c>
      <c r="P74" s="198">
        <v>0.36000000000001364</v>
      </c>
      <c r="Q74" s="28">
        <f t="shared" si="0"/>
        <v>773079.99999999732</v>
      </c>
      <c r="R74" s="28">
        <f t="shared" si="1"/>
        <v>1894199.9999999981</v>
      </c>
      <c r="S74" s="28">
        <f t="shared" si="6"/>
        <v>1895959.9999999991</v>
      </c>
      <c r="T74" s="28">
        <f t="shared" si="6"/>
        <v>3095400.0000000009</v>
      </c>
      <c r="U74" s="28">
        <f t="shared" si="6"/>
        <v>3146439.9999999995</v>
      </c>
      <c r="V74" s="28">
        <f t="shared" si="6"/>
        <v>3182520.0000000019</v>
      </c>
      <c r="W74" s="28">
        <f t="shared" si="6"/>
        <v>3201879.9999999991</v>
      </c>
      <c r="X74" s="28">
        <f t="shared" si="6"/>
        <v>3239719.9999999995</v>
      </c>
      <c r="Y74" s="28">
        <f t="shared" si="6"/>
        <v>3271400.0000000009</v>
      </c>
      <c r="Z74" s="203">
        <f t="shared" si="3"/>
        <v>23700599.999999996</v>
      </c>
      <c r="AA74" s="35">
        <v>9.9304554852452842</v>
      </c>
      <c r="AB74" s="180">
        <v>10.035294363343986</v>
      </c>
      <c r="AC74" s="36">
        <v>10.955036234154084</v>
      </c>
      <c r="AD74" s="207">
        <v>24.530000000000033</v>
      </c>
      <c r="AE74" s="226">
        <f t="shared" si="4"/>
        <v>2158640.0000000028</v>
      </c>
    </row>
    <row r="75" spans="1:70" s="12" customFormat="1">
      <c r="A75" s="12">
        <v>30076</v>
      </c>
      <c r="B75" s="12" t="s">
        <v>3628</v>
      </c>
      <c r="C75" s="12" t="s">
        <v>3555</v>
      </c>
      <c r="D75" s="12" t="s">
        <v>3556</v>
      </c>
      <c r="E75" s="130">
        <v>187.23</v>
      </c>
      <c r="F75" s="12">
        <v>187.23</v>
      </c>
      <c r="G75" s="188">
        <v>185.96</v>
      </c>
      <c r="H75" s="12">
        <v>0</v>
      </c>
      <c r="I75" s="12">
        <v>-2.3799999999999955</v>
      </c>
      <c r="J75" s="12">
        <v>0.15999999999999659</v>
      </c>
      <c r="K75" s="12">
        <v>0</v>
      </c>
      <c r="L75" s="12">
        <v>5.0000000000011369E-2</v>
      </c>
      <c r="M75" s="12">
        <v>0.18000000000000682</v>
      </c>
      <c r="N75" s="12">
        <v>6.0000000000002274E-2</v>
      </c>
      <c r="O75" s="13">
        <v>0.15999999999999659</v>
      </c>
      <c r="P75" s="136">
        <v>0.5</v>
      </c>
      <c r="Q75" s="14">
        <f t="shared" si="0"/>
        <v>0</v>
      </c>
      <c r="R75" s="14">
        <v>0</v>
      </c>
      <c r="S75" s="14">
        <f>R75+(J75*88000)</f>
        <v>14079.9999999997</v>
      </c>
      <c r="T75" s="14">
        <f t="shared" ref="T75" si="7">S75+(K75*88000)</f>
        <v>14079.9999999997</v>
      </c>
      <c r="U75" s="14">
        <f t="shared" ref="U75" si="8">T75+(L75*88000)</f>
        <v>18480.000000000698</v>
      </c>
      <c r="V75" s="14">
        <f t="shared" ref="V75" si="9">U75+(M75*88000)</f>
        <v>34320.000000001295</v>
      </c>
      <c r="W75" s="14">
        <f t="shared" ref="W75" si="10">V75+(N75*88000)</f>
        <v>39600.000000001499</v>
      </c>
      <c r="X75" s="14">
        <f t="shared" ref="X75" si="11">W75+(O75*88000)</f>
        <v>53680.000000001201</v>
      </c>
      <c r="Y75" s="14">
        <f t="shared" ref="Y75" si="12">X75+(P75*88000)</f>
        <v>97680.000000001193</v>
      </c>
      <c r="Z75" s="141">
        <f t="shared" si="3"/>
        <v>271920.0000000053</v>
      </c>
      <c r="AA75" s="13">
        <v>1.8822249722788258</v>
      </c>
      <c r="AB75" s="13">
        <v>1.8822249722788258</v>
      </c>
      <c r="AC75" s="13">
        <v>1.8694576501894493</v>
      </c>
      <c r="AD75" s="207">
        <v>0.95</v>
      </c>
      <c r="AE75" s="226">
        <f t="shared" si="4"/>
        <v>83600</v>
      </c>
      <c r="AG75" s="13"/>
      <c r="AH75" s="14"/>
      <c r="AI75" s="15"/>
      <c r="AL75" s="18"/>
      <c r="AM75" s="18"/>
      <c r="AN75" s="18"/>
      <c r="AO75" s="18"/>
      <c r="AP75" s="18"/>
      <c r="AQ75" s="18"/>
      <c r="AR75" s="18"/>
      <c r="AS75" s="18"/>
      <c r="AT75" s="18"/>
      <c r="AU75" s="18"/>
      <c r="AV75" s="18"/>
      <c r="AW75" s="18"/>
      <c r="AX75" s="18"/>
      <c r="AY75" s="18"/>
      <c r="AZ75" s="18"/>
      <c r="BA75" s="18"/>
      <c r="BB75" s="18"/>
      <c r="BC75" s="18"/>
      <c r="BD75" s="18"/>
      <c r="BE75" s="18"/>
      <c r="BF75" s="18"/>
      <c r="BG75" s="18"/>
      <c r="BH75" s="18"/>
      <c r="BI75" s="18"/>
      <c r="BJ75" s="18"/>
      <c r="BK75" s="18"/>
      <c r="BL75" s="18"/>
      <c r="BM75" s="18"/>
      <c r="BN75" s="18"/>
      <c r="BO75" s="18"/>
      <c r="BP75" s="18"/>
      <c r="BQ75" s="18"/>
      <c r="BR75" s="18"/>
    </row>
    <row r="76" spans="1:70" s="30" customFormat="1" ht="14.25" customHeight="1">
      <c r="A76" s="24">
        <v>30077</v>
      </c>
      <c r="B76" s="24" t="s">
        <v>3629</v>
      </c>
      <c r="C76" s="25" t="s">
        <v>3555</v>
      </c>
      <c r="D76" s="24" t="s">
        <v>3556</v>
      </c>
      <c r="E76" s="191">
        <v>192.65</v>
      </c>
      <c r="F76" s="39">
        <v>196.54</v>
      </c>
      <c r="G76" s="192">
        <v>237.12</v>
      </c>
      <c r="H76" s="22">
        <v>3.8899999999999864</v>
      </c>
      <c r="I76" s="20">
        <v>0.58000000000001251</v>
      </c>
      <c r="J76" s="20">
        <v>0.27000000000001023</v>
      </c>
      <c r="K76" s="20">
        <v>16.78</v>
      </c>
      <c r="L76" s="20">
        <v>16.5</v>
      </c>
      <c r="M76" s="20">
        <v>6.4900000000000091</v>
      </c>
      <c r="N76" s="20">
        <v>0.33999999999997499</v>
      </c>
      <c r="O76" s="27">
        <v>5.0000000000011369E-2</v>
      </c>
      <c r="P76" s="198">
        <v>-0.43000000000000682</v>
      </c>
      <c r="Q76" s="28">
        <f t="shared" si="0"/>
        <v>1198119.9999999958</v>
      </c>
      <c r="R76" s="28">
        <f t="shared" ref="R76:R167" si="13">Q76+((I76/3)*88000+((I76/3)*88000)*2+((I76/3)*88000)*3)</f>
        <v>1300199.9999999979</v>
      </c>
      <c r="S76" s="28">
        <f t="shared" si="6"/>
        <v>1323959.9999999988</v>
      </c>
      <c r="T76" s="28">
        <f t="shared" si="6"/>
        <v>2800599.9999999991</v>
      </c>
      <c r="U76" s="28">
        <f t="shared" si="6"/>
        <v>4252599.9999999991</v>
      </c>
      <c r="V76" s="28">
        <f t="shared" si="6"/>
        <v>4823720</v>
      </c>
      <c r="W76" s="28">
        <f t="shared" si="6"/>
        <v>4853639.9999999981</v>
      </c>
      <c r="X76" s="28">
        <f t="shared" si="6"/>
        <v>4858039.9999999991</v>
      </c>
      <c r="Y76" s="28">
        <f t="shared" si="6"/>
        <v>4820199.9999999981</v>
      </c>
      <c r="Z76" s="203">
        <f t="shared" ref="Z76:Z167" si="14">SUM(Q76:Y76)</f>
        <v>30231079.999999985</v>
      </c>
      <c r="AA76" s="35">
        <v>10.691314312986631</v>
      </c>
      <c r="AB76" s="180">
        <v>10.907193953150232</v>
      </c>
      <c r="AC76" s="36">
        <v>13.159223721232236</v>
      </c>
      <c r="AD76" s="207">
        <v>44.47</v>
      </c>
      <c r="AE76" s="226">
        <f t="shared" si="4"/>
        <v>3913360</v>
      </c>
    </row>
    <row r="77" spans="1:70" s="30" customFormat="1" ht="14.25" customHeight="1">
      <c r="A77" s="24">
        <v>30078</v>
      </c>
      <c r="B77" s="24" t="s">
        <v>3630</v>
      </c>
      <c r="C77" s="25" t="s">
        <v>3555</v>
      </c>
      <c r="D77" s="24" t="s">
        <v>3556</v>
      </c>
      <c r="E77" s="191">
        <v>371.8</v>
      </c>
      <c r="F77" s="39">
        <v>375.84000000000003</v>
      </c>
      <c r="G77" s="192">
        <v>387.91999999999996</v>
      </c>
      <c r="H77" s="22">
        <v>4.0400000000000205</v>
      </c>
      <c r="I77" s="20">
        <v>2.589999999999975</v>
      </c>
      <c r="J77" s="20">
        <v>0.43999999999999773</v>
      </c>
      <c r="K77" s="20">
        <v>5.0000000000011369E-2</v>
      </c>
      <c r="L77" s="20">
        <v>4.0500000000000114</v>
      </c>
      <c r="M77" s="20">
        <v>-0.40000000000003411</v>
      </c>
      <c r="N77" s="20">
        <v>0.32999999999998408</v>
      </c>
      <c r="O77" s="27">
        <v>2.9900000000000659</v>
      </c>
      <c r="P77" s="198">
        <v>2.0299999999999159</v>
      </c>
      <c r="Q77" s="28">
        <f t="shared" si="0"/>
        <v>1244320.0000000063</v>
      </c>
      <c r="R77" s="28">
        <f t="shared" si="13"/>
        <v>1700160.0000000019</v>
      </c>
      <c r="S77" s="28">
        <f t="shared" si="6"/>
        <v>1738880.0000000016</v>
      </c>
      <c r="T77" s="28">
        <f t="shared" si="6"/>
        <v>1743280.0000000026</v>
      </c>
      <c r="U77" s="28">
        <f t="shared" ref="U77:Y77" si="15">T77+(L77*88000)</f>
        <v>2099680.0000000037</v>
      </c>
      <c r="V77" s="28">
        <f t="shared" si="15"/>
        <v>2064480.0000000007</v>
      </c>
      <c r="W77" s="28">
        <f t="shared" si="15"/>
        <v>2093519.9999999993</v>
      </c>
      <c r="X77" s="28">
        <f t="shared" si="15"/>
        <v>2356640.0000000051</v>
      </c>
      <c r="Y77" s="28">
        <f t="shared" si="15"/>
        <v>2535279.9999999977</v>
      </c>
      <c r="Z77" s="203">
        <f t="shared" si="14"/>
        <v>17576240.000000019</v>
      </c>
      <c r="AA77" s="35">
        <v>9.6971151212921836</v>
      </c>
      <c r="AB77" s="180">
        <v>9.8024845271287102</v>
      </c>
      <c r="AC77" s="36">
        <v>10.11754948319436</v>
      </c>
      <c r="AD77" s="207">
        <v>16.119999999999948</v>
      </c>
      <c r="AE77" s="226">
        <f t="shared" si="4"/>
        <v>1418559.9999999953</v>
      </c>
    </row>
    <row r="78" spans="1:70" s="30" customFormat="1" ht="14.25" customHeight="1">
      <c r="A78" s="24">
        <v>30079</v>
      </c>
      <c r="B78" s="24" t="s">
        <v>3631</v>
      </c>
      <c r="C78" s="25" t="s">
        <v>3555</v>
      </c>
      <c r="D78" s="24" t="s">
        <v>3556</v>
      </c>
      <c r="E78" s="191">
        <v>492.63</v>
      </c>
      <c r="F78" s="39">
        <v>498.84</v>
      </c>
      <c r="G78" s="192">
        <v>518.71</v>
      </c>
      <c r="H78" s="22">
        <v>6.2099999999999795</v>
      </c>
      <c r="I78" s="20">
        <v>14.710000000000093</v>
      </c>
      <c r="J78" s="20">
        <v>0</v>
      </c>
      <c r="K78" s="20">
        <v>0.96000000000003638</v>
      </c>
      <c r="L78" s="20">
        <v>1.7899999999999636</v>
      </c>
      <c r="M78" s="20">
        <v>1.1200000000000045</v>
      </c>
      <c r="N78" s="20">
        <v>0.87999999999999545</v>
      </c>
      <c r="O78" s="27">
        <v>1.999999999998181E-2</v>
      </c>
      <c r="P78" s="198">
        <v>0.39000000000010004</v>
      </c>
      <c r="Q78" s="28">
        <f t="shared" si="0"/>
        <v>1912679.9999999935</v>
      </c>
      <c r="R78" s="28">
        <f t="shared" si="13"/>
        <v>4501640.0000000093</v>
      </c>
      <c r="S78" s="28">
        <f t="shared" ref="S78:Y114" si="16">R78+(J78*88000)</f>
        <v>4501640.0000000093</v>
      </c>
      <c r="T78" s="28">
        <f t="shared" si="16"/>
        <v>4586120.0000000121</v>
      </c>
      <c r="U78" s="28">
        <f t="shared" si="16"/>
        <v>4743640.0000000093</v>
      </c>
      <c r="V78" s="28">
        <f t="shared" si="16"/>
        <v>4842200.0000000093</v>
      </c>
      <c r="W78" s="28">
        <f t="shared" si="16"/>
        <v>4919640.0000000093</v>
      </c>
      <c r="X78" s="28">
        <f t="shared" si="16"/>
        <v>4921400.0000000075</v>
      </c>
      <c r="Y78" s="28">
        <f t="shared" si="16"/>
        <v>4955720.0000000158</v>
      </c>
      <c r="Z78" s="203">
        <f t="shared" si="14"/>
        <v>39884680.000000067</v>
      </c>
      <c r="AA78" s="35">
        <v>14.359962455328251</v>
      </c>
      <c r="AB78" s="180">
        <v>14.540981408391582</v>
      </c>
      <c r="AC78" s="36">
        <v>15.120183759014513</v>
      </c>
      <c r="AD78" s="207">
        <v>26.080000000000041</v>
      </c>
      <c r="AE78" s="226">
        <f t="shared" si="4"/>
        <v>2295040.0000000037</v>
      </c>
    </row>
    <row r="79" spans="1:70" s="30" customFormat="1" ht="14.25" customHeight="1">
      <c r="A79" s="24">
        <v>30080</v>
      </c>
      <c r="B79" s="24" t="s">
        <v>3632</v>
      </c>
      <c r="C79" s="25" t="s">
        <v>3555</v>
      </c>
      <c r="D79" s="24" t="s">
        <v>3556</v>
      </c>
      <c r="E79" s="191">
        <v>255.56</v>
      </c>
      <c r="F79" s="39">
        <v>262.92</v>
      </c>
      <c r="G79" s="192">
        <v>268.95</v>
      </c>
      <c r="H79" s="22">
        <v>7.3600000000000136</v>
      </c>
      <c r="I79" s="20">
        <v>1.5</v>
      </c>
      <c r="J79" s="20">
        <v>7.9999999999984084E-2</v>
      </c>
      <c r="K79" s="20">
        <v>0</v>
      </c>
      <c r="L79" s="20">
        <v>0.41000000000002501</v>
      </c>
      <c r="M79" s="20">
        <v>0.29000000000002046</v>
      </c>
      <c r="N79" s="20">
        <v>0.21999999999997044</v>
      </c>
      <c r="O79" s="27">
        <v>6.9999999999993179E-2</v>
      </c>
      <c r="P79" s="198">
        <v>3.4599999999999795</v>
      </c>
      <c r="Q79" s="28">
        <f t="shared" si="0"/>
        <v>2266880.0000000047</v>
      </c>
      <c r="R79" s="28">
        <f t="shared" si="13"/>
        <v>2530880.0000000047</v>
      </c>
      <c r="S79" s="28">
        <f t="shared" si="16"/>
        <v>2537920.0000000033</v>
      </c>
      <c r="T79" s="28">
        <f t="shared" si="16"/>
        <v>2537920.0000000033</v>
      </c>
      <c r="U79" s="28">
        <f t="shared" si="16"/>
        <v>2574000.0000000056</v>
      </c>
      <c r="V79" s="28">
        <f t="shared" si="16"/>
        <v>2599520.0000000075</v>
      </c>
      <c r="W79" s="28">
        <f t="shared" si="16"/>
        <v>2618880.0000000047</v>
      </c>
      <c r="X79" s="28">
        <f t="shared" si="16"/>
        <v>2625040.0000000042</v>
      </c>
      <c r="Y79" s="28">
        <f t="shared" si="16"/>
        <v>2929520.0000000023</v>
      </c>
      <c r="Z79" s="203">
        <f t="shared" si="14"/>
        <v>23220560.000000041</v>
      </c>
      <c r="AA79" s="35">
        <v>16.093807070796128</v>
      </c>
      <c r="AB79" s="180">
        <v>16.557300653677093</v>
      </c>
      <c r="AC79" s="36">
        <v>16.93703792334723</v>
      </c>
      <c r="AD79" s="207">
        <v>13.389999999999986</v>
      </c>
      <c r="AE79" s="226">
        <f t="shared" si="4"/>
        <v>1178319.9999999988</v>
      </c>
    </row>
    <row r="80" spans="1:70" s="30" customFormat="1" ht="14.25" customHeight="1">
      <c r="A80" s="24">
        <v>30081</v>
      </c>
      <c r="B80" s="24" t="s">
        <v>3633</v>
      </c>
      <c r="C80" s="25" t="s">
        <v>3555</v>
      </c>
      <c r="D80" s="24" t="s">
        <v>3556</v>
      </c>
      <c r="E80" s="191">
        <v>87.95</v>
      </c>
      <c r="F80" s="39">
        <v>88.070000000000007</v>
      </c>
      <c r="G80" s="192">
        <v>93.03</v>
      </c>
      <c r="H80" s="22">
        <v>0.12000000000000455</v>
      </c>
      <c r="I80" s="20">
        <v>4.5799999999999983</v>
      </c>
      <c r="J80" s="20">
        <v>0</v>
      </c>
      <c r="K80" s="20">
        <v>0</v>
      </c>
      <c r="L80" s="20">
        <v>4.9999999999997158E-2</v>
      </c>
      <c r="M80" s="20">
        <v>0</v>
      </c>
      <c r="N80" s="20">
        <v>0.17000000000000171</v>
      </c>
      <c r="O80" s="27">
        <v>0.15999999999999659</v>
      </c>
      <c r="P80" s="198">
        <v>0</v>
      </c>
      <c r="Q80" s="28">
        <f t="shared" si="0"/>
        <v>36960.000000001397</v>
      </c>
      <c r="R80" s="28">
        <f t="shared" si="13"/>
        <v>843040.00000000116</v>
      </c>
      <c r="S80" s="28">
        <f t="shared" si="16"/>
        <v>843040.00000000116</v>
      </c>
      <c r="T80" s="28">
        <f t="shared" si="16"/>
        <v>843040.00000000116</v>
      </c>
      <c r="U80" s="28">
        <f t="shared" si="16"/>
        <v>847440.00000000093</v>
      </c>
      <c r="V80" s="28">
        <f t="shared" si="16"/>
        <v>847440.00000000093</v>
      </c>
      <c r="W80" s="28">
        <f t="shared" si="16"/>
        <v>862400.00000000105</v>
      </c>
      <c r="X80" s="28">
        <f t="shared" si="16"/>
        <v>876480.0000000007</v>
      </c>
      <c r="Y80" s="28">
        <f t="shared" si="16"/>
        <v>876480.0000000007</v>
      </c>
      <c r="Z80" s="203">
        <f t="shared" si="14"/>
        <v>6876320.0000000093</v>
      </c>
      <c r="AA80" s="35">
        <v>1.0774911546490773</v>
      </c>
      <c r="AB80" s="180">
        <v>1.0789612960766828</v>
      </c>
      <c r="AC80" s="36">
        <v>1.1397271417510366</v>
      </c>
      <c r="AD80" s="207">
        <v>5.0799999999999983</v>
      </c>
      <c r="AE80" s="226">
        <f t="shared" si="4"/>
        <v>447039.99999999983</v>
      </c>
    </row>
    <row r="81" spans="1:31" s="30" customFormat="1" ht="14.25" customHeight="1">
      <c r="A81" s="24">
        <v>30082</v>
      </c>
      <c r="B81" s="24" t="s">
        <v>3634</v>
      </c>
      <c r="C81" s="25" t="s">
        <v>3555</v>
      </c>
      <c r="D81" s="24" t="s">
        <v>3556</v>
      </c>
      <c r="E81" s="191">
        <v>174.02</v>
      </c>
      <c r="F81" s="39">
        <v>189.41000000000003</v>
      </c>
      <c r="G81" s="192">
        <v>193.42000000000002</v>
      </c>
      <c r="H81" s="22">
        <v>15.390000000000015</v>
      </c>
      <c r="I81" s="20">
        <v>2.5499999999999829</v>
      </c>
      <c r="J81" s="20">
        <v>0</v>
      </c>
      <c r="K81" s="20">
        <v>0.28000000000000114</v>
      </c>
      <c r="L81" s="20">
        <v>1.0600000000000023</v>
      </c>
      <c r="M81" s="20">
        <v>0</v>
      </c>
      <c r="N81" s="20">
        <v>0</v>
      </c>
      <c r="O81" s="27">
        <v>0</v>
      </c>
      <c r="P81" s="198">
        <v>0.12000000000000455</v>
      </c>
      <c r="Q81" s="28">
        <f t="shared" si="0"/>
        <v>4740120.0000000056</v>
      </c>
      <c r="R81" s="28">
        <f t="shared" si="13"/>
        <v>5188920.0000000028</v>
      </c>
      <c r="S81" s="28">
        <f t="shared" si="16"/>
        <v>5188920.0000000028</v>
      </c>
      <c r="T81" s="28">
        <f t="shared" si="16"/>
        <v>5213560.0000000028</v>
      </c>
      <c r="U81" s="28">
        <f t="shared" si="16"/>
        <v>5306840.0000000028</v>
      </c>
      <c r="V81" s="28">
        <f t="shared" si="16"/>
        <v>5306840.0000000028</v>
      </c>
      <c r="W81" s="28">
        <f t="shared" si="16"/>
        <v>5306840.0000000028</v>
      </c>
      <c r="X81" s="28">
        <f t="shared" si="16"/>
        <v>5306840.0000000028</v>
      </c>
      <c r="Y81" s="28">
        <f t="shared" si="16"/>
        <v>5317400.0000000028</v>
      </c>
      <c r="Z81" s="203">
        <f t="shared" si="14"/>
        <v>46876280.000000022</v>
      </c>
      <c r="AA81" s="35">
        <v>6.4015361921123022</v>
      </c>
      <c r="AB81" s="180">
        <v>6.9676759576370024</v>
      </c>
      <c r="AC81" s="36">
        <v>7.1151886580758603</v>
      </c>
      <c r="AD81" s="207">
        <v>19.400000000000006</v>
      </c>
      <c r="AE81" s="226">
        <f t="shared" si="4"/>
        <v>1707200.0000000005</v>
      </c>
    </row>
    <row r="82" spans="1:31" s="30" customFormat="1" ht="14.25" customHeight="1">
      <c r="A82" s="24">
        <v>30083</v>
      </c>
      <c r="B82" s="24" t="s">
        <v>3635</v>
      </c>
      <c r="C82" s="25" t="s">
        <v>3555</v>
      </c>
      <c r="D82" s="24" t="s">
        <v>3556</v>
      </c>
      <c r="E82" s="191">
        <v>378.87</v>
      </c>
      <c r="F82" s="39">
        <v>391.01</v>
      </c>
      <c r="G82" s="192">
        <v>394.01</v>
      </c>
      <c r="H82" s="22">
        <v>12.139999999999986</v>
      </c>
      <c r="I82" s="20">
        <v>0.83999999999997499</v>
      </c>
      <c r="J82" s="20">
        <v>1.0800000000000409</v>
      </c>
      <c r="K82" s="20">
        <v>0</v>
      </c>
      <c r="L82" s="20">
        <v>5.0000000000011369E-2</v>
      </c>
      <c r="M82" s="20">
        <v>0.25</v>
      </c>
      <c r="N82" s="20">
        <v>0</v>
      </c>
      <c r="O82" s="27">
        <v>0</v>
      </c>
      <c r="P82" s="198">
        <v>0.77999999999997272</v>
      </c>
      <c r="Q82" s="28">
        <f t="shared" si="0"/>
        <v>3739119.9999999963</v>
      </c>
      <c r="R82" s="28">
        <f t="shared" si="13"/>
        <v>3886959.9999999916</v>
      </c>
      <c r="S82" s="28">
        <f t="shared" si="16"/>
        <v>3981999.9999999953</v>
      </c>
      <c r="T82" s="28">
        <f t="shared" si="16"/>
        <v>3981999.9999999953</v>
      </c>
      <c r="U82" s="28">
        <f t="shared" si="16"/>
        <v>3986399.9999999963</v>
      </c>
      <c r="V82" s="28">
        <f t="shared" si="16"/>
        <v>4008399.9999999963</v>
      </c>
      <c r="W82" s="28">
        <f t="shared" si="16"/>
        <v>4008399.9999999963</v>
      </c>
      <c r="X82" s="28">
        <f t="shared" si="16"/>
        <v>4008399.9999999963</v>
      </c>
      <c r="Y82" s="28">
        <f t="shared" si="16"/>
        <v>4077039.9999999939</v>
      </c>
      <c r="Z82" s="203">
        <f t="shared" si="14"/>
        <v>35678719.999999955</v>
      </c>
      <c r="AA82" s="35">
        <v>9.5185335926076675</v>
      </c>
      <c r="AB82" s="180">
        <v>9.8235326630388347</v>
      </c>
      <c r="AC82" s="36">
        <v>9.8989031087796509</v>
      </c>
      <c r="AD82" s="207">
        <v>15.139999999999986</v>
      </c>
      <c r="AE82" s="226">
        <f t="shared" si="4"/>
        <v>1332319.9999999988</v>
      </c>
    </row>
    <row r="83" spans="1:31" s="30" customFormat="1" ht="14.25" customHeight="1">
      <c r="A83" s="24">
        <v>30084</v>
      </c>
      <c r="B83" s="24" t="s">
        <v>3636</v>
      </c>
      <c r="C83" s="25" t="s">
        <v>3555</v>
      </c>
      <c r="D83" s="24" t="s">
        <v>3556</v>
      </c>
      <c r="E83" s="191">
        <v>30.240000000000002</v>
      </c>
      <c r="F83" s="39">
        <v>30.51</v>
      </c>
      <c r="G83" s="192">
        <v>30.51</v>
      </c>
      <c r="H83" s="22">
        <v>0.26999999999999957</v>
      </c>
      <c r="I83" s="20">
        <v>0</v>
      </c>
      <c r="J83" s="20">
        <v>0</v>
      </c>
      <c r="K83" s="20">
        <v>0</v>
      </c>
      <c r="L83" s="20">
        <v>0</v>
      </c>
      <c r="M83" s="20">
        <v>0</v>
      </c>
      <c r="N83" s="20">
        <v>0</v>
      </c>
      <c r="O83" s="27">
        <v>0</v>
      </c>
      <c r="P83" s="198">
        <v>0</v>
      </c>
      <c r="Q83" s="28">
        <f t="shared" si="0"/>
        <v>83159.999999999869</v>
      </c>
      <c r="R83" s="28">
        <f t="shared" si="13"/>
        <v>83159.999999999869</v>
      </c>
      <c r="S83" s="28">
        <f t="shared" si="16"/>
        <v>83159.999999999869</v>
      </c>
      <c r="T83" s="28">
        <f t="shared" si="16"/>
        <v>83159.999999999869</v>
      </c>
      <c r="U83" s="28">
        <f t="shared" si="16"/>
        <v>83159.999999999869</v>
      </c>
      <c r="V83" s="28">
        <f t="shared" si="16"/>
        <v>83159.999999999869</v>
      </c>
      <c r="W83" s="28">
        <f t="shared" si="16"/>
        <v>83159.999999999869</v>
      </c>
      <c r="X83" s="28">
        <f t="shared" si="16"/>
        <v>83159.999999999869</v>
      </c>
      <c r="Y83" s="28">
        <f t="shared" si="16"/>
        <v>83159.999999999869</v>
      </c>
      <c r="Z83" s="203">
        <f t="shared" si="14"/>
        <v>748439.99999999884</v>
      </c>
      <c r="AA83" s="35">
        <v>1.347389432973614</v>
      </c>
      <c r="AB83" s="180">
        <v>1.3594196957680209</v>
      </c>
      <c r="AC83" s="36">
        <v>1.3594196957680209</v>
      </c>
      <c r="AD83" s="207">
        <v>0.26999999999999957</v>
      </c>
      <c r="AE83" s="226">
        <f t="shared" si="4"/>
        <v>23759.999999999964</v>
      </c>
    </row>
    <row r="84" spans="1:31" s="30" customFormat="1" ht="14.25" customHeight="1">
      <c r="A84" s="24">
        <v>30085</v>
      </c>
      <c r="B84" s="24" t="s">
        <v>3637</v>
      </c>
      <c r="C84" s="25" t="s">
        <v>3555</v>
      </c>
      <c r="D84" s="24" t="s">
        <v>3556</v>
      </c>
      <c r="E84" s="191">
        <v>134.33000000000001</v>
      </c>
      <c r="F84" s="39">
        <v>134.97</v>
      </c>
      <c r="G84" s="192">
        <v>135.43</v>
      </c>
      <c r="H84" s="22">
        <v>0.63999999999998636</v>
      </c>
      <c r="I84" s="20">
        <v>0</v>
      </c>
      <c r="J84" s="20">
        <v>0.40999999999999659</v>
      </c>
      <c r="K84" s="20">
        <v>0.52000000000001023</v>
      </c>
      <c r="L84" s="20">
        <v>-0.52000000000001023</v>
      </c>
      <c r="M84" s="20">
        <v>0</v>
      </c>
      <c r="N84" s="20">
        <v>0</v>
      </c>
      <c r="O84" s="27">
        <v>3.0000000000001137E-2</v>
      </c>
      <c r="P84" s="198">
        <v>2.0000000000010232E-2</v>
      </c>
      <c r="Q84" s="28">
        <f t="shared" si="0"/>
        <v>197119.99999999587</v>
      </c>
      <c r="R84" s="28">
        <f t="shared" si="13"/>
        <v>197119.99999999587</v>
      </c>
      <c r="S84" s="28">
        <f t="shared" si="16"/>
        <v>233199.99999999558</v>
      </c>
      <c r="T84" s="28">
        <f t="shared" si="16"/>
        <v>278959.99999999651</v>
      </c>
      <c r="U84" s="28">
        <f t="shared" si="16"/>
        <v>233199.99999999561</v>
      </c>
      <c r="V84" s="28">
        <f t="shared" si="16"/>
        <v>233199.99999999561</v>
      </c>
      <c r="W84" s="28">
        <f t="shared" si="16"/>
        <v>233199.99999999561</v>
      </c>
      <c r="X84" s="28">
        <f t="shared" si="16"/>
        <v>235839.99999999569</v>
      </c>
      <c r="Y84" s="28">
        <f t="shared" si="16"/>
        <v>237599.99999999659</v>
      </c>
      <c r="Z84" s="203">
        <f t="shared" si="14"/>
        <v>2079439.999999963</v>
      </c>
      <c r="AA84" s="35">
        <v>4.0508062108542191</v>
      </c>
      <c r="AB84" s="180">
        <v>4.0701058161169801</v>
      </c>
      <c r="AC84" s="36">
        <v>4.0839774073995896</v>
      </c>
      <c r="AD84" s="207">
        <v>1.0999999999999943</v>
      </c>
      <c r="AE84" s="226">
        <f t="shared" si="4"/>
        <v>96799.999999999505</v>
      </c>
    </row>
    <row r="85" spans="1:31" s="30" customFormat="1" ht="14.25" customHeight="1">
      <c r="A85" s="24">
        <v>30086</v>
      </c>
      <c r="B85" s="24" t="s">
        <v>3638</v>
      </c>
      <c r="C85" s="25" t="s">
        <v>3555</v>
      </c>
      <c r="D85" s="24" t="s">
        <v>3556</v>
      </c>
      <c r="E85" s="191">
        <v>106.91</v>
      </c>
      <c r="F85" s="39">
        <v>106.91</v>
      </c>
      <c r="G85" s="192">
        <v>107.13</v>
      </c>
      <c r="H85" s="22">
        <v>0</v>
      </c>
      <c r="I85" s="20">
        <v>0</v>
      </c>
      <c r="J85" s="20">
        <v>0</v>
      </c>
      <c r="K85" s="20">
        <v>0</v>
      </c>
      <c r="L85" s="20">
        <v>0.21999999999999886</v>
      </c>
      <c r="M85" s="20">
        <v>0</v>
      </c>
      <c r="N85" s="20">
        <v>0</v>
      </c>
      <c r="O85" s="27">
        <v>0</v>
      </c>
      <c r="P85" s="198">
        <v>0</v>
      </c>
      <c r="Q85" s="28">
        <f t="shared" si="0"/>
        <v>0</v>
      </c>
      <c r="R85" s="28">
        <f t="shared" si="13"/>
        <v>0</v>
      </c>
      <c r="S85" s="28">
        <f t="shared" si="16"/>
        <v>0</v>
      </c>
      <c r="T85" s="28">
        <f t="shared" si="16"/>
        <v>0</v>
      </c>
      <c r="U85" s="28">
        <f t="shared" si="16"/>
        <v>19359.999999999898</v>
      </c>
      <c r="V85" s="28">
        <f t="shared" si="16"/>
        <v>19359.999999999898</v>
      </c>
      <c r="W85" s="28">
        <f t="shared" si="16"/>
        <v>19359.999999999898</v>
      </c>
      <c r="X85" s="28">
        <f t="shared" si="16"/>
        <v>19359.999999999898</v>
      </c>
      <c r="Y85" s="28">
        <f t="shared" si="16"/>
        <v>19359.999999999898</v>
      </c>
      <c r="Z85" s="203">
        <f t="shared" si="14"/>
        <v>96799.999999999491</v>
      </c>
      <c r="AA85" s="35">
        <v>2.2009853068635907</v>
      </c>
      <c r="AB85" s="180">
        <v>2.2009853068635907</v>
      </c>
      <c r="AC85" s="36">
        <v>2.2055145068215927</v>
      </c>
      <c r="AD85" s="207">
        <v>0.21999999999999884</v>
      </c>
      <c r="AE85" s="226">
        <f t="shared" si="4"/>
        <v>19359.999999999898</v>
      </c>
    </row>
    <row r="86" spans="1:31" s="30" customFormat="1" ht="14.25" customHeight="1">
      <c r="A86" s="24">
        <v>30087</v>
      </c>
      <c r="B86" s="24" t="s">
        <v>3639</v>
      </c>
      <c r="C86" s="25" t="s">
        <v>3555</v>
      </c>
      <c r="D86" s="24" t="s">
        <v>3556</v>
      </c>
      <c r="E86" s="191">
        <v>174.71</v>
      </c>
      <c r="F86" s="39">
        <v>175.48000000000002</v>
      </c>
      <c r="G86" s="192">
        <v>176.42</v>
      </c>
      <c r="H86" s="22">
        <v>0.77000000000001023</v>
      </c>
      <c r="I86" s="20">
        <v>0.15999999999996817</v>
      </c>
      <c r="J86" s="20">
        <v>0.22000000000002728</v>
      </c>
      <c r="K86" s="20">
        <v>0</v>
      </c>
      <c r="L86" s="20">
        <v>0.18999999999999773</v>
      </c>
      <c r="M86" s="20">
        <v>0</v>
      </c>
      <c r="N86" s="20">
        <v>0.21999999999999886</v>
      </c>
      <c r="O86" s="27">
        <v>5.0000000000011369E-2</v>
      </c>
      <c r="P86" s="198">
        <v>9.9999999999965894E-2</v>
      </c>
      <c r="Q86" s="28">
        <f t="shared" si="0"/>
        <v>237160.0000000032</v>
      </c>
      <c r="R86" s="28">
        <f t="shared" si="13"/>
        <v>265319.99999999761</v>
      </c>
      <c r="S86" s="28">
        <f t="shared" si="16"/>
        <v>284680</v>
      </c>
      <c r="T86" s="28">
        <f t="shared" si="16"/>
        <v>284680</v>
      </c>
      <c r="U86" s="28">
        <f t="shared" si="16"/>
        <v>301399.99999999983</v>
      </c>
      <c r="V86" s="28">
        <f t="shared" si="16"/>
        <v>301399.99999999983</v>
      </c>
      <c r="W86" s="28">
        <f t="shared" si="16"/>
        <v>320759.99999999971</v>
      </c>
      <c r="X86" s="28">
        <f t="shared" si="16"/>
        <v>325160.0000000007</v>
      </c>
      <c r="Y86" s="28">
        <f t="shared" si="16"/>
        <v>333959.99999999767</v>
      </c>
      <c r="Z86" s="203">
        <f t="shared" si="14"/>
        <v>2654519.9999999986</v>
      </c>
      <c r="AA86" s="35">
        <v>7.9428077832333157</v>
      </c>
      <c r="AB86" s="180">
        <v>7.9778141480269138</v>
      </c>
      <c r="AC86" s="36">
        <v>8.0205491907619564</v>
      </c>
      <c r="AD86" s="207">
        <v>1.7099999999999795</v>
      </c>
      <c r="AE86" s="226">
        <f t="shared" si="4"/>
        <v>150479.9999999982</v>
      </c>
    </row>
    <row r="87" spans="1:31" s="30" customFormat="1" ht="14.25" customHeight="1">
      <c r="A87" s="24">
        <v>30088</v>
      </c>
      <c r="B87" s="24" t="s">
        <v>3640</v>
      </c>
      <c r="C87" s="25" t="s">
        <v>3555</v>
      </c>
      <c r="D87" s="24" t="s">
        <v>3556</v>
      </c>
      <c r="E87" s="191">
        <v>72.95</v>
      </c>
      <c r="F87" s="39">
        <v>74.17</v>
      </c>
      <c r="G87" s="192">
        <v>75.05</v>
      </c>
      <c r="H87" s="22">
        <v>1.2199999999999989</v>
      </c>
      <c r="I87" s="20">
        <v>0.17000000000000171</v>
      </c>
      <c r="J87" s="20">
        <v>0</v>
      </c>
      <c r="K87" s="20">
        <v>0.70999999999999375</v>
      </c>
      <c r="L87" s="20">
        <v>0</v>
      </c>
      <c r="M87" s="20">
        <v>0</v>
      </c>
      <c r="N87" s="20">
        <v>0</v>
      </c>
      <c r="O87" s="27">
        <v>0</v>
      </c>
      <c r="P87" s="198">
        <v>0</v>
      </c>
      <c r="Q87" s="28">
        <f t="shared" si="0"/>
        <v>375759.99999999965</v>
      </c>
      <c r="R87" s="28">
        <f t="shared" si="13"/>
        <v>405679.99999999994</v>
      </c>
      <c r="S87" s="28">
        <f t="shared" si="16"/>
        <v>405679.99999999994</v>
      </c>
      <c r="T87" s="28">
        <f t="shared" si="16"/>
        <v>468159.99999999942</v>
      </c>
      <c r="U87" s="28">
        <f t="shared" si="16"/>
        <v>468159.99999999942</v>
      </c>
      <c r="V87" s="28">
        <f t="shared" si="16"/>
        <v>468159.99999999942</v>
      </c>
      <c r="W87" s="28">
        <f t="shared" si="16"/>
        <v>468159.99999999942</v>
      </c>
      <c r="X87" s="28">
        <f t="shared" si="16"/>
        <v>468159.99999999942</v>
      </c>
      <c r="Y87" s="28">
        <f t="shared" si="16"/>
        <v>468159.99999999942</v>
      </c>
      <c r="Z87" s="203">
        <f t="shared" si="14"/>
        <v>3996079.9999999967</v>
      </c>
      <c r="AA87" s="35">
        <v>2.759087591102841</v>
      </c>
      <c r="AB87" s="180">
        <v>2.8052299743947593</v>
      </c>
      <c r="AC87" s="36">
        <v>2.838513004965979</v>
      </c>
      <c r="AD87" s="207">
        <v>2.0999999999999943</v>
      </c>
      <c r="AE87" s="226">
        <f t="shared" si="4"/>
        <v>184799.99999999951</v>
      </c>
    </row>
    <row r="88" spans="1:31" s="30" customFormat="1" ht="14.25" customHeight="1">
      <c r="A88" s="24">
        <v>30089</v>
      </c>
      <c r="B88" s="24" t="s">
        <v>3641</v>
      </c>
      <c r="C88" s="25" t="s">
        <v>3555</v>
      </c>
      <c r="D88" s="24" t="s">
        <v>3556</v>
      </c>
      <c r="E88" s="191">
        <v>30.51</v>
      </c>
      <c r="F88" s="39">
        <v>30.51</v>
      </c>
      <c r="G88" s="192">
        <v>30.51</v>
      </c>
      <c r="H88" s="22">
        <v>0</v>
      </c>
      <c r="I88" s="20">
        <v>0</v>
      </c>
      <c r="J88" s="20">
        <v>0</v>
      </c>
      <c r="K88" s="20">
        <v>0</v>
      </c>
      <c r="L88" s="20">
        <v>0</v>
      </c>
      <c r="M88" s="20">
        <v>0</v>
      </c>
      <c r="N88" s="20">
        <v>0</v>
      </c>
      <c r="O88" s="27">
        <v>0</v>
      </c>
      <c r="P88" s="198">
        <v>0</v>
      </c>
      <c r="Q88" s="28">
        <f t="shared" si="0"/>
        <v>0</v>
      </c>
      <c r="R88" s="28">
        <f t="shared" si="13"/>
        <v>0</v>
      </c>
      <c r="S88" s="28">
        <f t="shared" si="16"/>
        <v>0</v>
      </c>
      <c r="T88" s="28">
        <f t="shared" si="16"/>
        <v>0</v>
      </c>
      <c r="U88" s="28">
        <f t="shared" si="16"/>
        <v>0</v>
      </c>
      <c r="V88" s="28">
        <f t="shared" si="16"/>
        <v>0</v>
      </c>
      <c r="W88" s="28">
        <f t="shared" si="16"/>
        <v>0</v>
      </c>
      <c r="X88" s="28">
        <f t="shared" si="16"/>
        <v>0</v>
      </c>
      <c r="Y88" s="28">
        <f t="shared" si="16"/>
        <v>0</v>
      </c>
      <c r="Z88" s="203">
        <f t="shared" si="14"/>
        <v>0</v>
      </c>
      <c r="AA88" s="35">
        <v>2.4252011064831009</v>
      </c>
      <c r="AB88" s="180">
        <v>2.4252011064831009</v>
      </c>
      <c r="AC88" s="36">
        <v>2.4252011064831009</v>
      </c>
      <c r="AD88" s="207">
        <v>0</v>
      </c>
      <c r="AE88" s="226">
        <f t="shared" si="4"/>
        <v>0</v>
      </c>
    </row>
    <row r="89" spans="1:31" s="30" customFormat="1" ht="14.25" customHeight="1">
      <c r="A89" s="24">
        <v>30090</v>
      </c>
      <c r="B89" s="24" t="s">
        <v>3642</v>
      </c>
      <c r="C89" s="25" t="s">
        <v>3555</v>
      </c>
      <c r="D89" s="24" t="s">
        <v>3556</v>
      </c>
      <c r="E89" s="191">
        <v>307.76</v>
      </c>
      <c r="F89" s="39">
        <v>311.90999999999997</v>
      </c>
      <c r="G89" s="192">
        <v>317.81</v>
      </c>
      <c r="H89" s="22">
        <v>4.1499999999999773</v>
      </c>
      <c r="I89" s="20">
        <v>2.3700000000000614</v>
      </c>
      <c r="J89" s="20">
        <v>0.45999999999997954</v>
      </c>
      <c r="K89" s="20">
        <v>1.1299999999999955</v>
      </c>
      <c r="L89" s="20">
        <v>0.68999999999999773</v>
      </c>
      <c r="M89" s="20">
        <v>0</v>
      </c>
      <c r="N89" s="20">
        <v>1.3000000000000114</v>
      </c>
      <c r="O89" s="27">
        <v>2.9999999999972715E-2</v>
      </c>
      <c r="P89" s="198">
        <v>-7.9999999999984084E-2</v>
      </c>
      <c r="Q89" s="28">
        <f t="shared" si="0"/>
        <v>1278199.9999999932</v>
      </c>
      <c r="R89" s="28">
        <f t="shared" si="13"/>
        <v>1695320.0000000042</v>
      </c>
      <c r="S89" s="28">
        <f t="shared" si="16"/>
        <v>1735800.0000000023</v>
      </c>
      <c r="T89" s="28">
        <f t="shared" si="16"/>
        <v>1835240.0000000019</v>
      </c>
      <c r="U89" s="28">
        <f t="shared" si="16"/>
        <v>1895960.0000000016</v>
      </c>
      <c r="V89" s="28">
        <f t="shared" si="16"/>
        <v>1895960.0000000016</v>
      </c>
      <c r="W89" s="28">
        <f t="shared" si="16"/>
        <v>2010360.0000000026</v>
      </c>
      <c r="X89" s="28">
        <f t="shared" si="16"/>
        <v>2013000.0000000002</v>
      </c>
      <c r="Y89" s="28">
        <f t="shared" si="16"/>
        <v>2005960.0000000016</v>
      </c>
      <c r="Z89" s="203">
        <f t="shared" si="14"/>
        <v>16365800.000000009</v>
      </c>
      <c r="AA89" s="35">
        <v>15.163952600330122</v>
      </c>
      <c r="AB89" s="180">
        <v>15.368431425685495</v>
      </c>
      <c r="AC89" s="36">
        <v>15.659136261732897</v>
      </c>
      <c r="AD89" s="207">
        <v>10.050000000000011</v>
      </c>
      <c r="AE89" s="226">
        <f t="shared" si="4"/>
        <v>884400.00000000105</v>
      </c>
    </row>
    <row r="90" spans="1:31" s="30" customFormat="1" ht="14.25" customHeight="1">
      <c r="A90" s="24">
        <v>30091</v>
      </c>
      <c r="B90" s="24" t="s">
        <v>3643</v>
      </c>
      <c r="C90" s="25" t="s">
        <v>3555</v>
      </c>
      <c r="D90" s="24" t="s">
        <v>3556</v>
      </c>
      <c r="E90" s="191">
        <v>382.77</v>
      </c>
      <c r="F90" s="39">
        <v>395.62</v>
      </c>
      <c r="G90" s="192">
        <v>407.48</v>
      </c>
      <c r="H90" s="22">
        <v>12.850000000000023</v>
      </c>
      <c r="I90" s="20">
        <v>5.089999999999975</v>
      </c>
      <c r="J90" s="20">
        <v>6.0000000000002274E-2</v>
      </c>
      <c r="K90" s="20">
        <v>-0.24999999999994316</v>
      </c>
      <c r="L90" s="20">
        <v>0.83999999999991815</v>
      </c>
      <c r="M90" s="20">
        <v>4.0000000000077307E-2</v>
      </c>
      <c r="N90" s="20">
        <v>-0.77000000000003865</v>
      </c>
      <c r="O90" s="27">
        <v>2.9999999999972715E-2</v>
      </c>
      <c r="P90" s="198">
        <v>6.82000000000005</v>
      </c>
      <c r="Q90" s="28">
        <f t="shared" si="0"/>
        <v>3957800.000000007</v>
      </c>
      <c r="R90" s="28">
        <f t="shared" si="13"/>
        <v>4853640.0000000028</v>
      </c>
      <c r="S90" s="28">
        <f t="shared" si="16"/>
        <v>4858920.0000000028</v>
      </c>
      <c r="T90" s="28">
        <f t="shared" si="16"/>
        <v>4836920.0000000075</v>
      </c>
      <c r="U90" s="28">
        <f t="shared" si="16"/>
        <v>4910840</v>
      </c>
      <c r="V90" s="28">
        <f t="shared" si="16"/>
        <v>4914360.0000000065</v>
      </c>
      <c r="W90" s="28">
        <f t="shared" si="16"/>
        <v>4846600.0000000028</v>
      </c>
      <c r="X90" s="28">
        <f t="shared" si="16"/>
        <v>4849240</v>
      </c>
      <c r="Y90" s="28">
        <f t="shared" si="16"/>
        <v>5449400.0000000047</v>
      </c>
      <c r="Z90" s="203">
        <f t="shared" si="14"/>
        <v>43477720.000000037</v>
      </c>
      <c r="AA90" s="35">
        <v>12.376684224311031</v>
      </c>
      <c r="AB90" s="180">
        <v>12.792182806442328</v>
      </c>
      <c r="AC90" s="36">
        <v>13.175670213763514</v>
      </c>
      <c r="AD90" s="207">
        <v>24.710000000000036</v>
      </c>
      <c r="AE90" s="226">
        <f t="shared" si="4"/>
        <v>2174480.0000000033</v>
      </c>
    </row>
    <row r="91" spans="1:31" s="30" customFormat="1" ht="14.25" customHeight="1">
      <c r="A91" s="24">
        <v>30092</v>
      </c>
      <c r="B91" s="24" t="s">
        <v>3644</v>
      </c>
      <c r="C91" s="25" t="s">
        <v>3555</v>
      </c>
      <c r="D91" s="24" t="s">
        <v>3556</v>
      </c>
      <c r="E91" s="191">
        <v>129.18</v>
      </c>
      <c r="F91" s="39">
        <v>129.18</v>
      </c>
      <c r="G91" s="192">
        <v>129.18</v>
      </c>
      <c r="H91" s="22">
        <v>0</v>
      </c>
      <c r="I91" s="20">
        <v>0</v>
      </c>
      <c r="J91" s="20">
        <v>0</v>
      </c>
      <c r="K91" s="20">
        <v>0</v>
      </c>
      <c r="L91" s="20">
        <v>0</v>
      </c>
      <c r="M91" s="20">
        <v>0</v>
      </c>
      <c r="N91" s="20">
        <v>0</v>
      </c>
      <c r="O91" s="27">
        <v>0</v>
      </c>
      <c r="P91" s="198">
        <v>0</v>
      </c>
      <c r="Q91" s="28">
        <f t="shared" si="0"/>
        <v>0</v>
      </c>
      <c r="R91" s="28">
        <f t="shared" si="13"/>
        <v>0</v>
      </c>
      <c r="S91" s="28">
        <f t="shared" si="16"/>
        <v>0</v>
      </c>
      <c r="T91" s="28">
        <f t="shared" si="16"/>
        <v>0</v>
      </c>
      <c r="U91" s="28">
        <f t="shared" si="16"/>
        <v>0</v>
      </c>
      <c r="V91" s="28">
        <f t="shared" si="16"/>
        <v>0</v>
      </c>
      <c r="W91" s="28">
        <f t="shared" si="16"/>
        <v>0</v>
      </c>
      <c r="X91" s="28">
        <f t="shared" si="16"/>
        <v>0</v>
      </c>
      <c r="Y91" s="28">
        <f t="shared" si="16"/>
        <v>0</v>
      </c>
      <c r="Z91" s="203">
        <f t="shared" si="14"/>
        <v>0</v>
      </c>
      <c r="AA91" s="35">
        <v>1.0848251288429289</v>
      </c>
      <c r="AB91" s="180">
        <v>1.0848251288429289</v>
      </c>
      <c r="AC91" s="36">
        <v>1.0848251288429289</v>
      </c>
      <c r="AD91" s="207">
        <v>0</v>
      </c>
      <c r="AE91" s="226">
        <f t="shared" si="4"/>
        <v>0</v>
      </c>
    </row>
    <row r="92" spans="1:31" s="30" customFormat="1" ht="14.25" customHeight="1">
      <c r="A92" s="24">
        <v>30093</v>
      </c>
      <c r="B92" s="24" t="s">
        <v>3645</v>
      </c>
      <c r="C92" s="25" t="s">
        <v>3555</v>
      </c>
      <c r="D92" s="24" t="s">
        <v>3556</v>
      </c>
      <c r="E92" s="191">
        <v>55.39</v>
      </c>
      <c r="F92" s="39">
        <v>55.39</v>
      </c>
      <c r="G92" s="192">
        <v>55.44</v>
      </c>
      <c r="H92" s="22">
        <v>0</v>
      </c>
      <c r="I92" s="20">
        <v>0</v>
      </c>
      <c r="J92" s="20">
        <v>2.0000000000003126E-2</v>
      </c>
      <c r="K92" s="20">
        <v>0</v>
      </c>
      <c r="L92" s="20">
        <v>0</v>
      </c>
      <c r="M92" s="20">
        <v>0</v>
      </c>
      <c r="N92" s="20">
        <v>0</v>
      </c>
      <c r="O92" s="27">
        <v>3.0000000000001137E-2</v>
      </c>
      <c r="P92" s="198">
        <v>0</v>
      </c>
      <c r="Q92" s="28">
        <f t="shared" si="0"/>
        <v>0</v>
      </c>
      <c r="R92" s="28">
        <f t="shared" si="13"/>
        <v>0</v>
      </c>
      <c r="S92" s="28">
        <f t="shared" si="16"/>
        <v>1760.0000000002751</v>
      </c>
      <c r="T92" s="28">
        <f t="shared" si="16"/>
        <v>1760.0000000002751</v>
      </c>
      <c r="U92" s="28">
        <f t="shared" si="16"/>
        <v>1760.0000000002751</v>
      </c>
      <c r="V92" s="28">
        <f t="shared" si="16"/>
        <v>1760.0000000002751</v>
      </c>
      <c r="W92" s="28">
        <f t="shared" si="16"/>
        <v>1760.0000000002751</v>
      </c>
      <c r="X92" s="28">
        <f t="shared" si="16"/>
        <v>4400.0000000003747</v>
      </c>
      <c r="Y92" s="28">
        <f t="shared" si="16"/>
        <v>4400.0000000003747</v>
      </c>
      <c r="Z92" s="203">
        <f t="shared" si="14"/>
        <v>17600.000000002125</v>
      </c>
      <c r="AA92" s="35">
        <v>2.7253359312343473</v>
      </c>
      <c r="AB92" s="180">
        <v>2.7253359312343473</v>
      </c>
      <c r="AC92" s="36">
        <v>2.7277960647703958</v>
      </c>
      <c r="AD92" s="207">
        <v>4.9999999999997158E-2</v>
      </c>
      <c r="AE92" s="226">
        <f t="shared" si="4"/>
        <v>4399.9999999997499</v>
      </c>
    </row>
    <row r="93" spans="1:31" s="30" customFormat="1" ht="14.25" customHeight="1">
      <c r="A93" s="24">
        <v>30094</v>
      </c>
      <c r="B93" s="24" t="s">
        <v>3646</v>
      </c>
      <c r="C93" s="25" t="s">
        <v>3555</v>
      </c>
      <c r="D93" s="24" t="s">
        <v>3556</v>
      </c>
      <c r="E93" s="191">
        <v>54.6</v>
      </c>
      <c r="F93" s="39">
        <v>54.6</v>
      </c>
      <c r="G93" s="192">
        <v>54.81</v>
      </c>
      <c r="H93" s="22">
        <v>0</v>
      </c>
      <c r="I93" s="20">
        <v>0.21000000000000085</v>
      </c>
      <c r="J93" s="20">
        <v>0</v>
      </c>
      <c r="K93" s="20">
        <v>0</v>
      </c>
      <c r="L93" s="20">
        <v>0</v>
      </c>
      <c r="M93" s="20">
        <v>0</v>
      </c>
      <c r="N93" s="20">
        <v>0</v>
      </c>
      <c r="O93" s="27">
        <v>0</v>
      </c>
      <c r="P93" s="198">
        <v>0</v>
      </c>
      <c r="Q93" s="28">
        <f t="shared" si="0"/>
        <v>0</v>
      </c>
      <c r="R93" s="28">
        <f t="shared" si="13"/>
        <v>36960.000000000153</v>
      </c>
      <c r="S93" s="28">
        <f t="shared" si="16"/>
        <v>36960.000000000153</v>
      </c>
      <c r="T93" s="28">
        <f t="shared" si="16"/>
        <v>36960.000000000153</v>
      </c>
      <c r="U93" s="28">
        <f t="shared" si="16"/>
        <v>36960.000000000153</v>
      </c>
      <c r="V93" s="28">
        <f t="shared" si="16"/>
        <v>36960.000000000153</v>
      </c>
      <c r="W93" s="28">
        <f t="shared" si="16"/>
        <v>36960.000000000153</v>
      </c>
      <c r="X93" s="28">
        <f t="shared" si="16"/>
        <v>36960.000000000153</v>
      </c>
      <c r="Y93" s="28">
        <f t="shared" si="16"/>
        <v>36960.000000000153</v>
      </c>
      <c r="Z93" s="203">
        <f t="shared" si="14"/>
        <v>295680.00000000122</v>
      </c>
      <c r="AA93" s="35">
        <v>1.7766728709211366</v>
      </c>
      <c r="AB93" s="180">
        <v>1.7766728709211366</v>
      </c>
      <c r="AC93" s="36">
        <v>1.7835062281169871</v>
      </c>
      <c r="AD93" s="207">
        <v>0.21000000000000088</v>
      </c>
      <c r="AE93" s="226">
        <f t="shared" si="4"/>
        <v>18480.000000000076</v>
      </c>
    </row>
    <row r="94" spans="1:31" s="30" customFormat="1" ht="14.25" customHeight="1">
      <c r="A94" s="24">
        <v>30095</v>
      </c>
      <c r="B94" s="24" t="s">
        <v>3647</v>
      </c>
      <c r="C94" s="25" t="s">
        <v>3555</v>
      </c>
      <c r="D94" s="24" t="s">
        <v>3556</v>
      </c>
      <c r="E94" s="191">
        <v>197.79</v>
      </c>
      <c r="F94" s="39">
        <v>199.25</v>
      </c>
      <c r="G94" s="192">
        <v>203.56</v>
      </c>
      <c r="H94" s="22">
        <v>1.460000000000008</v>
      </c>
      <c r="I94" s="20">
        <v>2.1200000000000045</v>
      </c>
      <c r="J94" s="20">
        <v>0</v>
      </c>
      <c r="K94" s="20">
        <v>0.19999999999998863</v>
      </c>
      <c r="L94" s="20">
        <v>5.0000000000011369E-2</v>
      </c>
      <c r="M94" s="20">
        <v>0</v>
      </c>
      <c r="N94" s="20">
        <v>1.8199999999999932</v>
      </c>
      <c r="O94" s="27">
        <v>6.9999999999993179E-2</v>
      </c>
      <c r="P94" s="198">
        <v>5.0000000000011369E-2</v>
      </c>
      <c r="Q94" s="28">
        <f t="shared" si="0"/>
        <v>449680.00000000244</v>
      </c>
      <c r="R94" s="28">
        <f t="shared" si="13"/>
        <v>822800.00000000326</v>
      </c>
      <c r="S94" s="28">
        <f t="shared" si="16"/>
        <v>822800.00000000326</v>
      </c>
      <c r="T94" s="28">
        <f t="shared" si="16"/>
        <v>840400.00000000221</v>
      </c>
      <c r="U94" s="28">
        <f t="shared" si="16"/>
        <v>844800.00000000326</v>
      </c>
      <c r="V94" s="28">
        <f t="shared" si="16"/>
        <v>844800.00000000326</v>
      </c>
      <c r="W94" s="28">
        <f t="shared" si="16"/>
        <v>1004960.0000000027</v>
      </c>
      <c r="X94" s="28">
        <f t="shared" si="16"/>
        <v>1011120.0000000021</v>
      </c>
      <c r="Y94" s="28">
        <f t="shared" si="16"/>
        <v>1015520.0000000031</v>
      </c>
      <c r="Z94" s="203">
        <f t="shared" si="14"/>
        <v>7656880.0000000251</v>
      </c>
      <c r="AA94" s="35">
        <v>8.778649670673035</v>
      </c>
      <c r="AB94" s="180">
        <v>8.843449855309176</v>
      </c>
      <c r="AC94" s="36">
        <v>9.0347435510501182</v>
      </c>
      <c r="AD94" s="207">
        <v>5.7700000000000102</v>
      </c>
      <c r="AE94" s="226">
        <f t="shared" si="4"/>
        <v>507760.00000000087</v>
      </c>
    </row>
    <row r="95" spans="1:31" s="30" customFormat="1" ht="14.25" customHeight="1">
      <c r="A95" s="24">
        <v>30097</v>
      </c>
      <c r="B95" s="24" t="s">
        <v>3648</v>
      </c>
      <c r="C95" s="25" t="s">
        <v>3555</v>
      </c>
      <c r="D95" s="24" t="s">
        <v>3556</v>
      </c>
      <c r="E95" s="191">
        <v>191.6</v>
      </c>
      <c r="F95" s="39">
        <v>205.29999999999998</v>
      </c>
      <c r="G95" s="192">
        <v>227.42000000000002</v>
      </c>
      <c r="H95" s="22">
        <v>13.699999999999989</v>
      </c>
      <c r="I95" s="20">
        <v>3.2500000000000284</v>
      </c>
      <c r="J95" s="20">
        <v>0</v>
      </c>
      <c r="K95" s="20">
        <v>15.870000000000005</v>
      </c>
      <c r="L95" s="20">
        <v>1.5800000000000125</v>
      </c>
      <c r="M95" s="20">
        <v>0.75999999999996248</v>
      </c>
      <c r="N95" s="20">
        <v>-6.0000000000002274E-2</v>
      </c>
      <c r="O95" s="27">
        <v>0.17000000000001592</v>
      </c>
      <c r="P95" s="198">
        <v>0.55000000000001137</v>
      </c>
      <c r="Q95" s="28">
        <f t="shared" si="0"/>
        <v>4219599.9999999972</v>
      </c>
      <c r="R95" s="28">
        <f t="shared" si="13"/>
        <v>4791600.0000000019</v>
      </c>
      <c r="S95" s="28">
        <f t="shared" si="16"/>
        <v>4791600.0000000019</v>
      </c>
      <c r="T95" s="28">
        <f t="shared" si="16"/>
        <v>6188160.0000000019</v>
      </c>
      <c r="U95" s="28">
        <f t="shared" si="16"/>
        <v>6327200.0000000028</v>
      </c>
      <c r="V95" s="28">
        <f t="shared" si="16"/>
        <v>6394079.9999999991</v>
      </c>
      <c r="W95" s="28">
        <f t="shared" si="16"/>
        <v>6388799.9999999991</v>
      </c>
      <c r="X95" s="28">
        <f t="shared" si="16"/>
        <v>6403760.0000000009</v>
      </c>
      <c r="Y95" s="28">
        <f t="shared" si="16"/>
        <v>6452160.0000000019</v>
      </c>
      <c r="Z95" s="203">
        <f t="shared" si="14"/>
        <v>51956960.000000007</v>
      </c>
      <c r="AA95" s="35">
        <v>10.430560016549531</v>
      </c>
      <c r="AB95" s="180">
        <v>11.176377721281934</v>
      </c>
      <c r="AC95" s="36">
        <v>12.380573898557905</v>
      </c>
      <c r="AD95" s="207">
        <v>35.820000000000022</v>
      </c>
      <c r="AE95" s="226">
        <f t="shared" si="4"/>
        <v>3152160.0000000019</v>
      </c>
    </row>
    <row r="96" spans="1:31" s="30" customFormat="1" ht="14.25" customHeight="1">
      <c r="A96" s="24">
        <v>30098</v>
      </c>
      <c r="B96" s="24" t="s">
        <v>3649</v>
      </c>
      <c r="C96" s="25" t="s">
        <v>3555</v>
      </c>
      <c r="D96" s="24" t="s">
        <v>3556</v>
      </c>
      <c r="E96" s="191">
        <v>177.54</v>
      </c>
      <c r="F96" s="39">
        <v>179.70999999999998</v>
      </c>
      <c r="G96" s="192">
        <v>184.72</v>
      </c>
      <c r="H96" s="22">
        <v>2.1699999999999875</v>
      </c>
      <c r="I96" s="20">
        <v>2.8000000000000398</v>
      </c>
      <c r="J96" s="20">
        <v>4.9999999999982947E-2</v>
      </c>
      <c r="K96" s="20">
        <v>1.25</v>
      </c>
      <c r="L96" s="20">
        <v>0.56999999999999318</v>
      </c>
      <c r="M96" s="20">
        <v>-3.0000000000001137E-2</v>
      </c>
      <c r="N96" s="20">
        <v>0.12000000000000455</v>
      </c>
      <c r="O96" s="27">
        <v>0</v>
      </c>
      <c r="P96" s="198">
        <v>0.25</v>
      </c>
      <c r="Q96" s="28">
        <f t="shared" si="0"/>
        <v>668359.99999999604</v>
      </c>
      <c r="R96" s="28">
        <f t="shared" si="13"/>
        <v>1161160.000000003</v>
      </c>
      <c r="S96" s="28">
        <f t="shared" si="16"/>
        <v>1165560.0000000016</v>
      </c>
      <c r="T96" s="28">
        <f t="shared" si="16"/>
        <v>1275560.0000000016</v>
      </c>
      <c r="U96" s="28">
        <f t="shared" si="16"/>
        <v>1325720.0000000009</v>
      </c>
      <c r="V96" s="28">
        <f t="shared" si="16"/>
        <v>1323080.0000000009</v>
      </c>
      <c r="W96" s="28">
        <f t="shared" si="16"/>
        <v>1333640.0000000014</v>
      </c>
      <c r="X96" s="28">
        <f t="shared" si="16"/>
        <v>1333640.0000000014</v>
      </c>
      <c r="Y96" s="28">
        <f t="shared" si="16"/>
        <v>1355640.0000000014</v>
      </c>
      <c r="Z96" s="203">
        <f t="shared" si="14"/>
        <v>10942360.000000009</v>
      </c>
      <c r="AA96" s="35">
        <v>9.1393448952172101</v>
      </c>
      <c r="AB96" s="180">
        <v>9.2510514313365135</v>
      </c>
      <c r="AC96" s="36">
        <v>9.5089545400727893</v>
      </c>
      <c r="AD96" s="207">
        <v>7.1800000000000068</v>
      </c>
      <c r="AE96" s="226">
        <f t="shared" si="4"/>
        <v>631840.00000000058</v>
      </c>
    </row>
    <row r="97" spans="1:31" s="30" customFormat="1" ht="14.25" customHeight="1">
      <c r="A97" s="24">
        <v>30099</v>
      </c>
      <c r="B97" s="24" t="s">
        <v>3650</v>
      </c>
      <c r="C97" s="25" t="s">
        <v>3555</v>
      </c>
      <c r="D97" s="24" t="s">
        <v>3556</v>
      </c>
      <c r="E97" s="191">
        <v>458.02</v>
      </c>
      <c r="F97" s="39">
        <v>464.32</v>
      </c>
      <c r="G97" s="192">
        <v>475.45</v>
      </c>
      <c r="H97" s="22">
        <v>6.3000000000000114</v>
      </c>
      <c r="I97" s="20">
        <v>2.839999999999975</v>
      </c>
      <c r="J97" s="20">
        <v>0</v>
      </c>
      <c r="K97" s="20">
        <v>1.6199999999999477</v>
      </c>
      <c r="L97" s="20">
        <v>1.5500000000000682</v>
      </c>
      <c r="M97" s="20">
        <v>3.3099999999999454</v>
      </c>
      <c r="N97" s="20">
        <v>0.95999999999997954</v>
      </c>
      <c r="O97" s="27">
        <v>0.42000000000007276</v>
      </c>
      <c r="P97" s="198">
        <v>0.42999999999994998</v>
      </c>
      <c r="Q97" s="28">
        <f t="shared" si="0"/>
        <v>1940400.0000000033</v>
      </c>
      <c r="R97" s="28">
        <f t="shared" si="13"/>
        <v>2440239.9999999991</v>
      </c>
      <c r="S97" s="28">
        <f t="shared" si="16"/>
        <v>2440239.9999999991</v>
      </c>
      <c r="T97" s="28">
        <f t="shared" si="16"/>
        <v>2582799.9999999944</v>
      </c>
      <c r="U97" s="28">
        <f t="shared" si="16"/>
        <v>2719200.0000000005</v>
      </c>
      <c r="V97" s="28">
        <f t="shared" si="16"/>
        <v>3010479.9999999958</v>
      </c>
      <c r="W97" s="28">
        <f t="shared" si="16"/>
        <v>3094959.9999999939</v>
      </c>
      <c r="X97" s="28">
        <f t="shared" si="16"/>
        <v>3131920.0000000005</v>
      </c>
      <c r="Y97" s="28">
        <f t="shared" si="16"/>
        <v>3169759.9999999963</v>
      </c>
      <c r="Z97" s="203">
        <f t="shared" si="14"/>
        <v>24529999.999999981</v>
      </c>
      <c r="AA97" s="35">
        <v>13.189730889404039</v>
      </c>
      <c r="AB97" s="180">
        <v>13.371153763084765</v>
      </c>
      <c r="AC97" s="36">
        <v>13.691667506587379</v>
      </c>
      <c r="AD97" s="207">
        <v>17.430000000000007</v>
      </c>
      <c r="AE97" s="226">
        <f t="shared" si="4"/>
        <v>1533840.0000000007</v>
      </c>
    </row>
    <row r="98" spans="1:31" s="30" customFormat="1" ht="14.25" customHeight="1">
      <c r="A98" s="24">
        <v>30100</v>
      </c>
      <c r="B98" s="24" t="s">
        <v>3651</v>
      </c>
      <c r="C98" s="25" t="s">
        <v>3555</v>
      </c>
      <c r="D98" s="24" t="s">
        <v>3556</v>
      </c>
      <c r="E98" s="191">
        <v>638.82000000000005</v>
      </c>
      <c r="F98" s="39">
        <v>677.8900000000001</v>
      </c>
      <c r="G98" s="192">
        <v>710.62</v>
      </c>
      <c r="H98" s="22">
        <v>39.07000000000005</v>
      </c>
      <c r="I98" s="20">
        <v>10.759999999999877</v>
      </c>
      <c r="J98" s="20">
        <v>1.4600000000000364</v>
      </c>
      <c r="K98" s="20">
        <v>2.3099999999999454</v>
      </c>
      <c r="L98" s="20">
        <v>4.8000000000000682</v>
      </c>
      <c r="M98" s="20">
        <v>0</v>
      </c>
      <c r="N98" s="20">
        <v>4.9900000000000091</v>
      </c>
      <c r="O98" s="27">
        <v>2.0099999999999909</v>
      </c>
      <c r="P98" s="198">
        <v>6.3999999999999773</v>
      </c>
      <c r="Q98" s="28">
        <f t="shared" si="0"/>
        <v>12033560.000000013</v>
      </c>
      <c r="R98" s="28">
        <f t="shared" si="13"/>
        <v>13927319.999999993</v>
      </c>
      <c r="S98" s="28">
        <f t="shared" si="16"/>
        <v>14055799.999999996</v>
      </c>
      <c r="T98" s="28">
        <f t="shared" si="16"/>
        <v>14259079.999999991</v>
      </c>
      <c r="U98" s="28">
        <f t="shared" si="16"/>
        <v>14681479.999999996</v>
      </c>
      <c r="V98" s="28">
        <f t="shared" si="16"/>
        <v>14681479.999999996</v>
      </c>
      <c r="W98" s="28">
        <f t="shared" si="16"/>
        <v>15120599.999999996</v>
      </c>
      <c r="X98" s="28">
        <f t="shared" si="16"/>
        <v>15297479.999999996</v>
      </c>
      <c r="Y98" s="28">
        <f t="shared" si="16"/>
        <v>15860679.999999994</v>
      </c>
      <c r="Z98" s="203">
        <f t="shared" si="14"/>
        <v>129917479.99999999</v>
      </c>
      <c r="AA98" s="35">
        <v>24.676107261223258</v>
      </c>
      <c r="AB98" s="180">
        <v>26.185289050609935</v>
      </c>
      <c r="AC98" s="36">
        <v>27.449571619502322</v>
      </c>
      <c r="AD98" s="207">
        <v>71.799999999999955</v>
      </c>
      <c r="AE98" s="226">
        <f t="shared" si="4"/>
        <v>6318399.9999999963</v>
      </c>
    </row>
    <row r="99" spans="1:31" s="30" customFormat="1" ht="14.25" customHeight="1">
      <c r="A99" s="24">
        <v>30101</v>
      </c>
      <c r="B99" s="24" t="s">
        <v>3652</v>
      </c>
      <c r="C99" s="25" t="s">
        <v>3555</v>
      </c>
      <c r="D99" s="24" t="s">
        <v>3556</v>
      </c>
      <c r="E99" s="191">
        <v>525.77</v>
      </c>
      <c r="F99" s="39">
        <v>530.12</v>
      </c>
      <c r="G99" s="192">
        <v>555.0200000000001</v>
      </c>
      <c r="H99" s="22">
        <v>4.3500000000000227</v>
      </c>
      <c r="I99" s="20">
        <v>0.53999999999996362</v>
      </c>
      <c r="J99" s="20">
        <v>5.999999999994543E-2</v>
      </c>
      <c r="K99" s="20">
        <v>20.260000000000105</v>
      </c>
      <c r="L99" s="20">
        <v>3.82000000000005</v>
      </c>
      <c r="M99" s="20">
        <v>-8.0000000000040927E-2</v>
      </c>
      <c r="N99" s="20">
        <v>0.11000000000001364</v>
      </c>
      <c r="O99" s="27">
        <v>0</v>
      </c>
      <c r="P99" s="198">
        <v>0.19000000000005457</v>
      </c>
      <c r="Q99" s="28">
        <f t="shared" si="0"/>
        <v>1339800.0000000068</v>
      </c>
      <c r="R99" s="28">
        <f t="shared" si="13"/>
        <v>1434840.0000000005</v>
      </c>
      <c r="S99" s="28">
        <f t="shared" si="16"/>
        <v>1440119.9999999956</v>
      </c>
      <c r="T99" s="28">
        <f t="shared" si="16"/>
        <v>3223000.0000000047</v>
      </c>
      <c r="U99" s="28">
        <f t="shared" si="16"/>
        <v>3559160.0000000093</v>
      </c>
      <c r="V99" s="28">
        <f t="shared" si="16"/>
        <v>3552120.0000000056</v>
      </c>
      <c r="W99" s="28">
        <f t="shared" si="16"/>
        <v>3561800.000000007</v>
      </c>
      <c r="X99" s="28">
        <f t="shared" si="16"/>
        <v>3561800.000000007</v>
      </c>
      <c r="Y99" s="28">
        <f t="shared" si="16"/>
        <v>3578520.0000000116</v>
      </c>
      <c r="Z99" s="203">
        <f t="shared" si="14"/>
        <v>25251160.000000048</v>
      </c>
      <c r="AA99" s="35">
        <v>21.89622645438304</v>
      </c>
      <c r="AB99" s="180">
        <v>22.077386629129723</v>
      </c>
      <c r="AC99" s="36">
        <v>23.114372456990079</v>
      </c>
      <c r="AD99" s="207">
        <v>29.25000000000011</v>
      </c>
      <c r="AE99" s="226">
        <f t="shared" si="4"/>
        <v>2574000.0000000098</v>
      </c>
    </row>
    <row r="100" spans="1:31" s="30" customFormat="1" ht="14.25" customHeight="1">
      <c r="A100" s="24">
        <v>30102</v>
      </c>
      <c r="B100" s="24" t="s">
        <v>3653</v>
      </c>
      <c r="C100" s="25" t="s">
        <v>3555</v>
      </c>
      <c r="D100" s="24" t="s">
        <v>3556</v>
      </c>
      <c r="E100" s="191">
        <v>106.27</v>
      </c>
      <c r="F100" s="39">
        <v>109.6</v>
      </c>
      <c r="G100" s="192">
        <v>111.91</v>
      </c>
      <c r="H100" s="22">
        <v>3.3299999999999983</v>
      </c>
      <c r="I100" s="20">
        <v>2.0000000000010232E-2</v>
      </c>
      <c r="J100" s="20">
        <v>0</v>
      </c>
      <c r="K100" s="20">
        <v>0.76000000000000512</v>
      </c>
      <c r="L100" s="20">
        <v>0.52999999999998693</v>
      </c>
      <c r="M100" s="20">
        <v>0.29999999999999716</v>
      </c>
      <c r="N100" s="20">
        <v>0.29000000000002046</v>
      </c>
      <c r="O100" s="27">
        <v>0</v>
      </c>
      <c r="P100" s="198">
        <v>0.40999999999999659</v>
      </c>
      <c r="Q100" s="28">
        <f t="shared" si="0"/>
        <v>1025639.9999999995</v>
      </c>
      <c r="R100" s="28">
        <f t="shared" si="13"/>
        <v>1029160.0000000013</v>
      </c>
      <c r="S100" s="28">
        <f t="shared" si="16"/>
        <v>1029160.0000000013</v>
      </c>
      <c r="T100" s="28">
        <f t="shared" si="16"/>
        <v>1096040.0000000016</v>
      </c>
      <c r="U100" s="28">
        <f t="shared" si="16"/>
        <v>1142680.0000000005</v>
      </c>
      <c r="V100" s="28">
        <f t="shared" si="16"/>
        <v>1169080.0000000002</v>
      </c>
      <c r="W100" s="28">
        <f t="shared" si="16"/>
        <v>1194600.0000000021</v>
      </c>
      <c r="X100" s="28">
        <f t="shared" si="16"/>
        <v>1194600.0000000021</v>
      </c>
      <c r="Y100" s="28">
        <f t="shared" si="16"/>
        <v>1230680.0000000019</v>
      </c>
      <c r="Z100" s="203">
        <f t="shared" si="14"/>
        <v>10111640.000000009</v>
      </c>
      <c r="AA100" s="35">
        <v>3.9574574257720707</v>
      </c>
      <c r="AB100" s="180">
        <v>4.081465454640246</v>
      </c>
      <c r="AC100" s="36">
        <v>4.1674890422334858</v>
      </c>
      <c r="AD100" s="207">
        <v>5.6400000000000006</v>
      </c>
      <c r="AE100" s="226">
        <f t="shared" si="4"/>
        <v>496320.00000000006</v>
      </c>
    </row>
    <row r="101" spans="1:31" s="30" customFormat="1" ht="14.25" customHeight="1">
      <c r="A101" s="24">
        <v>30103</v>
      </c>
      <c r="B101" s="24" t="s">
        <v>3654</v>
      </c>
      <c r="C101" s="25" t="s">
        <v>3555</v>
      </c>
      <c r="D101" s="24" t="s">
        <v>3556</v>
      </c>
      <c r="E101" s="191">
        <v>161.6</v>
      </c>
      <c r="F101" s="39">
        <v>163.63999999999999</v>
      </c>
      <c r="G101" s="192">
        <v>166.27</v>
      </c>
      <c r="H101" s="22">
        <v>2.039999999999992</v>
      </c>
      <c r="I101" s="20">
        <v>0.16000000000002501</v>
      </c>
      <c r="J101" s="20">
        <v>0</v>
      </c>
      <c r="K101" s="20">
        <v>1.4099999999999966</v>
      </c>
      <c r="L101" s="20">
        <v>0.31999999999999318</v>
      </c>
      <c r="M101" s="20">
        <v>0</v>
      </c>
      <c r="N101" s="20">
        <v>0.37999999999999545</v>
      </c>
      <c r="O101" s="27">
        <v>0</v>
      </c>
      <c r="P101" s="198">
        <v>0.36000000000001364</v>
      </c>
      <c r="Q101" s="28">
        <f t="shared" si="0"/>
        <v>628319.99999999756</v>
      </c>
      <c r="R101" s="28">
        <f t="shared" si="13"/>
        <v>656480.00000000198</v>
      </c>
      <c r="S101" s="28">
        <f t="shared" si="16"/>
        <v>656480.00000000198</v>
      </c>
      <c r="T101" s="28">
        <f t="shared" si="16"/>
        <v>780560.00000000163</v>
      </c>
      <c r="U101" s="28">
        <f t="shared" si="16"/>
        <v>808720.00000000105</v>
      </c>
      <c r="V101" s="28">
        <f t="shared" si="16"/>
        <v>808720.00000000105</v>
      </c>
      <c r="W101" s="28">
        <f t="shared" si="16"/>
        <v>842160.0000000007</v>
      </c>
      <c r="X101" s="28">
        <f t="shared" si="16"/>
        <v>842160.0000000007</v>
      </c>
      <c r="Y101" s="28">
        <f t="shared" si="16"/>
        <v>873840.00000000186</v>
      </c>
      <c r="Z101" s="203">
        <f t="shared" si="14"/>
        <v>6897440.0000000084</v>
      </c>
      <c r="AA101" s="35">
        <v>6.7566720045490456</v>
      </c>
      <c r="AB101" s="180">
        <v>6.8419666263886496</v>
      </c>
      <c r="AC101" s="36">
        <v>6.9519297908191211</v>
      </c>
      <c r="AD101" s="207">
        <v>4.6700000000000159</v>
      </c>
      <c r="AE101" s="226">
        <f t="shared" si="4"/>
        <v>410960.0000000014</v>
      </c>
    </row>
    <row r="102" spans="1:31" s="30" customFormat="1" ht="14.25" customHeight="1">
      <c r="A102" s="24">
        <v>30104</v>
      </c>
      <c r="B102" s="24" t="s">
        <v>3655</v>
      </c>
      <c r="C102" s="25" t="s">
        <v>3555</v>
      </c>
      <c r="D102" s="24" t="s">
        <v>3556</v>
      </c>
      <c r="E102" s="191">
        <v>226.92000000000002</v>
      </c>
      <c r="F102" s="39">
        <v>228.45000000000002</v>
      </c>
      <c r="G102" s="192">
        <v>234.45</v>
      </c>
      <c r="H102" s="22">
        <v>1.5300000000000011</v>
      </c>
      <c r="I102" s="20">
        <v>5.0300000000000011</v>
      </c>
      <c r="J102" s="20">
        <v>0</v>
      </c>
      <c r="K102" s="20">
        <v>0</v>
      </c>
      <c r="L102" s="20">
        <v>0.46000000000000796</v>
      </c>
      <c r="M102" s="20">
        <v>0</v>
      </c>
      <c r="N102" s="20">
        <v>-0.12000000000000455</v>
      </c>
      <c r="O102" s="27">
        <v>0</v>
      </c>
      <c r="P102" s="198">
        <v>0.62999999999999545</v>
      </c>
      <c r="Q102" s="28">
        <f t="shared" si="0"/>
        <v>471240.00000000035</v>
      </c>
      <c r="R102" s="28">
        <f t="shared" si="13"/>
        <v>1356520.0000000005</v>
      </c>
      <c r="S102" s="28">
        <f t="shared" si="16"/>
        <v>1356520.0000000005</v>
      </c>
      <c r="T102" s="28">
        <f t="shared" si="16"/>
        <v>1356520.0000000005</v>
      </c>
      <c r="U102" s="28">
        <f t="shared" si="16"/>
        <v>1397000.0000000012</v>
      </c>
      <c r="V102" s="28">
        <f t="shared" si="16"/>
        <v>1397000.0000000012</v>
      </c>
      <c r="W102" s="28">
        <f t="shared" si="16"/>
        <v>1386440.0000000007</v>
      </c>
      <c r="X102" s="28">
        <f t="shared" si="16"/>
        <v>1386440.0000000007</v>
      </c>
      <c r="Y102" s="28">
        <f t="shared" si="16"/>
        <v>1441880.0000000002</v>
      </c>
      <c r="Z102" s="203">
        <f t="shared" si="14"/>
        <v>11549560.000000004</v>
      </c>
      <c r="AA102" s="35">
        <v>11.599032902774015</v>
      </c>
      <c r="AB102" s="180">
        <v>11.677238968088858</v>
      </c>
      <c r="AC102" s="36">
        <v>11.98392942030393</v>
      </c>
      <c r="AD102" s="207">
        <v>7.5299999999999718</v>
      </c>
      <c r="AE102" s="226">
        <f t="shared" si="4"/>
        <v>662639.99999999756</v>
      </c>
    </row>
    <row r="103" spans="1:31" s="30" customFormat="1" ht="14.25" customHeight="1">
      <c r="A103" s="24">
        <v>30105</v>
      </c>
      <c r="B103" s="24" t="s">
        <v>3656</v>
      </c>
      <c r="C103" s="25" t="s">
        <v>3555</v>
      </c>
      <c r="D103" s="24" t="s">
        <v>3556</v>
      </c>
      <c r="E103" s="191">
        <v>120.8</v>
      </c>
      <c r="F103" s="39">
        <v>121.39</v>
      </c>
      <c r="G103" s="192">
        <v>127.6</v>
      </c>
      <c r="H103" s="22">
        <v>0.59000000000000341</v>
      </c>
      <c r="I103" s="20">
        <v>2.9599999999999937</v>
      </c>
      <c r="J103" s="20">
        <v>0</v>
      </c>
      <c r="K103" s="20">
        <v>0.85999999999999943</v>
      </c>
      <c r="L103" s="20">
        <v>2.0499999999999829</v>
      </c>
      <c r="M103" s="20">
        <v>0</v>
      </c>
      <c r="N103" s="20">
        <v>0</v>
      </c>
      <c r="O103" s="27">
        <v>0.20999999999999375</v>
      </c>
      <c r="P103" s="198">
        <v>0.12999999999999545</v>
      </c>
      <c r="Q103" s="28">
        <f t="shared" si="0"/>
        <v>181720.00000000105</v>
      </c>
      <c r="R103" s="28">
        <f t="shared" si="13"/>
        <v>702680</v>
      </c>
      <c r="S103" s="28">
        <f t="shared" si="16"/>
        <v>702680</v>
      </c>
      <c r="T103" s="28">
        <f t="shared" si="16"/>
        <v>778360</v>
      </c>
      <c r="U103" s="28">
        <f t="shared" si="16"/>
        <v>958759.99999999849</v>
      </c>
      <c r="V103" s="28">
        <f t="shared" si="16"/>
        <v>958759.99999999849</v>
      </c>
      <c r="W103" s="28">
        <f t="shared" si="16"/>
        <v>958759.99999999849</v>
      </c>
      <c r="X103" s="28">
        <f t="shared" si="16"/>
        <v>977239.9999999979</v>
      </c>
      <c r="Y103" s="28">
        <f t="shared" si="16"/>
        <v>988679.99999999756</v>
      </c>
      <c r="Z103" s="203">
        <f t="shared" si="14"/>
        <v>7207639.9999999916</v>
      </c>
      <c r="AA103" s="35">
        <v>10.152710891471891</v>
      </c>
      <c r="AB103" s="180">
        <v>10.202297807249774</v>
      </c>
      <c r="AC103" s="36">
        <v>10.724221107216998</v>
      </c>
      <c r="AD103" s="207">
        <v>6.7999999999999972</v>
      </c>
      <c r="AE103" s="226">
        <f t="shared" si="4"/>
        <v>598399.99999999977</v>
      </c>
    </row>
    <row r="104" spans="1:31" s="30" customFormat="1" ht="14.25" customHeight="1">
      <c r="A104" s="24">
        <v>30106</v>
      </c>
      <c r="B104" s="24" t="s">
        <v>3657</v>
      </c>
      <c r="C104" s="25" t="s">
        <v>3555</v>
      </c>
      <c r="D104" s="24" t="s">
        <v>3556</v>
      </c>
      <c r="E104" s="191">
        <v>103.92</v>
      </c>
      <c r="F104" s="39">
        <v>108.09</v>
      </c>
      <c r="G104" s="192">
        <v>110.75</v>
      </c>
      <c r="H104" s="22">
        <v>4.1700000000000017</v>
      </c>
      <c r="I104" s="20">
        <v>0.84999999999999432</v>
      </c>
      <c r="J104" s="20">
        <v>0</v>
      </c>
      <c r="K104" s="20">
        <v>0.36000000000001364</v>
      </c>
      <c r="L104" s="20">
        <v>1.3999999999999915</v>
      </c>
      <c r="M104" s="20">
        <v>0</v>
      </c>
      <c r="N104" s="20">
        <v>0</v>
      </c>
      <c r="O104" s="27">
        <v>0</v>
      </c>
      <c r="P104" s="198">
        <v>4.9999999999997158E-2</v>
      </c>
      <c r="Q104" s="28">
        <f t="shared" si="0"/>
        <v>1284360.0000000005</v>
      </c>
      <c r="R104" s="28">
        <f t="shared" si="13"/>
        <v>1433959.9999999995</v>
      </c>
      <c r="S104" s="28">
        <f t="shared" si="16"/>
        <v>1433959.9999999995</v>
      </c>
      <c r="T104" s="28">
        <f t="shared" si="16"/>
        <v>1465640.0000000007</v>
      </c>
      <c r="U104" s="28">
        <f t="shared" si="16"/>
        <v>1588840</v>
      </c>
      <c r="V104" s="28">
        <f t="shared" si="16"/>
        <v>1588840</v>
      </c>
      <c r="W104" s="28">
        <f t="shared" si="16"/>
        <v>1588840</v>
      </c>
      <c r="X104" s="28">
        <f t="shared" si="16"/>
        <v>1588840</v>
      </c>
      <c r="Y104" s="28">
        <f t="shared" si="16"/>
        <v>1593239.9999999998</v>
      </c>
      <c r="Z104" s="203">
        <f t="shared" si="14"/>
        <v>13566520</v>
      </c>
      <c r="AA104" s="35">
        <v>12.14486893311674</v>
      </c>
      <c r="AB104" s="180">
        <v>12.632206341229679</v>
      </c>
      <c r="AC104" s="36">
        <v>12.943073848563113</v>
      </c>
      <c r="AD104" s="207">
        <v>6.8299999999999983</v>
      </c>
      <c r="AE104" s="226">
        <f t="shared" si="4"/>
        <v>601039.99999999988</v>
      </c>
    </row>
    <row r="105" spans="1:31" s="30" customFormat="1" ht="14.25" customHeight="1">
      <c r="A105" s="24">
        <v>30107</v>
      </c>
      <c r="B105" s="24" t="s">
        <v>3658</v>
      </c>
      <c r="C105" s="25" t="s">
        <v>3555</v>
      </c>
      <c r="D105" s="24" t="s">
        <v>3556</v>
      </c>
      <c r="E105" s="191">
        <v>52.77</v>
      </c>
      <c r="F105" s="39">
        <v>53.080000000000005</v>
      </c>
      <c r="G105" s="192">
        <v>53.72</v>
      </c>
      <c r="H105" s="22">
        <v>0.31000000000000227</v>
      </c>
      <c r="I105" s="20">
        <v>0.22999999999998977</v>
      </c>
      <c r="J105" s="20">
        <v>0</v>
      </c>
      <c r="K105" s="20">
        <v>0</v>
      </c>
      <c r="L105" s="20">
        <v>0</v>
      </c>
      <c r="M105" s="20">
        <v>0.34000000000000341</v>
      </c>
      <c r="N105" s="20">
        <v>6.9999999999993179E-2</v>
      </c>
      <c r="O105" s="27">
        <v>0</v>
      </c>
      <c r="P105" s="198">
        <v>0</v>
      </c>
      <c r="Q105" s="28">
        <f t="shared" si="0"/>
        <v>95480.000000000713</v>
      </c>
      <c r="R105" s="28">
        <f t="shared" si="13"/>
        <v>135959.99999999892</v>
      </c>
      <c r="S105" s="28">
        <f t="shared" si="16"/>
        <v>135959.99999999892</v>
      </c>
      <c r="T105" s="28">
        <f t="shared" si="16"/>
        <v>135959.99999999892</v>
      </c>
      <c r="U105" s="28">
        <f t="shared" si="16"/>
        <v>135959.99999999892</v>
      </c>
      <c r="V105" s="28">
        <f t="shared" si="16"/>
        <v>165879.99999999921</v>
      </c>
      <c r="W105" s="28">
        <f t="shared" si="16"/>
        <v>172039.9999999986</v>
      </c>
      <c r="X105" s="28">
        <f t="shared" si="16"/>
        <v>172039.9999999986</v>
      </c>
      <c r="Y105" s="28">
        <f t="shared" si="16"/>
        <v>172039.9999999986</v>
      </c>
      <c r="Z105" s="203">
        <f t="shared" si="14"/>
        <v>1321319.9999999916</v>
      </c>
      <c r="AA105" s="35">
        <v>1.2734626504046989</v>
      </c>
      <c r="AB105" s="180">
        <v>1.2809436703331707</v>
      </c>
      <c r="AC105" s="36">
        <v>1.2963883566371126</v>
      </c>
      <c r="AD105" s="207">
        <v>0.94999999999999574</v>
      </c>
      <c r="AE105" s="226">
        <f t="shared" si="4"/>
        <v>83599.999999999622</v>
      </c>
    </row>
    <row r="106" spans="1:31" s="30" customFormat="1" ht="14.25" customHeight="1">
      <c r="A106" s="24">
        <v>30108</v>
      </c>
      <c r="B106" s="24" t="s">
        <v>3659</v>
      </c>
      <c r="C106" s="25" t="s">
        <v>3555</v>
      </c>
      <c r="D106" s="24" t="s">
        <v>3556</v>
      </c>
      <c r="E106" s="191">
        <v>66.960000000000008</v>
      </c>
      <c r="F106" s="39">
        <v>66.960000000000008</v>
      </c>
      <c r="G106" s="192">
        <v>66.960000000000008</v>
      </c>
      <c r="H106" s="22">
        <v>0</v>
      </c>
      <c r="I106" s="20">
        <v>0</v>
      </c>
      <c r="J106" s="20">
        <v>0</v>
      </c>
      <c r="K106" s="20">
        <v>0</v>
      </c>
      <c r="L106" s="20">
        <v>0</v>
      </c>
      <c r="M106" s="20">
        <v>0</v>
      </c>
      <c r="N106" s="20">
        <v>0</v>
      </c>
      <c r="O106" s="27">
        <v>0</v>
      </c>
      <c r="P106" s="198">
        <v>0</v>
      </c>
      <c r="Q106" s="28">
        <f t="shared" si="0"/>
        <v>0</v>
      </c>
      <c r="R106" s="28">
        <f t="shared" si="13"/>
        <v>0</v>
      </c>
      <c r="S106" s="28">
        <f t="shared" si="16"/>
        <v>0</v>
      </c>
      <c r="T106" s="28">
        <f t="shared" si="16"/>
        <v>0</v>
      </c>
      <c r="U106" s="28">
        <f t="shared" si="16"/>
        <v>0</v>
      </c>
      <c r="V106" s="28">
        <f t="shared" si="16"/>
        <v>0</v>
      </c>
      <c r="W106" s="28">
        <f t="shared" si="16"/>
        <v>0</v>
      </c>
      <c r="X106" s="28">
        <f t="shared" si="16"/>
        <v>0</v>
      </c>
      <c r="Y106" s="28">
        <f t="shared" si="16"/>
        <v>0</v>
      </c>
      <c r="Z106" s="203">
        <f t="shared" si="14"/>
        <v>0</v>
      </c>
      <c r="AA106" s="35">
        <v>3.027685963492329</v>
      </c>
      <c r="AB106" s="180">
        <v>3.027685963492329</v>
      </c>
      <c r="AC106" s="36">
        <v>3.027685963492329</v>
      </c>
      <c r="AD106" s="207">
        <v>0</v>
      </c>
      <c r="AE106" s="226">
        <f t="shared" si="4"/>
        <v>0</v>
      </c>
    </row>
    <row r="107" spans="1:31" s="30" customFormat="1" ht="14.25" customHeight="1">
      <c r="A107" s="24">
        <v>30109</v>
      </c>
      <c r="B107" s="24" t="s">
        <v>3660</v>
      </c>
      <c r="C107" s="25" t="s">
        <v>3555</v>
      </c>
      <c r="D107" s="24" t="s">
        <v>3556</v>
      </c>
      <c r="E107" s="191">
        <v>395.32</v>
      </c>
      <c r="F107" s="39">
        <v>405.89</v>
      </c>
      <c r="G107" s="192">
        <v>412.85</v>
      </c>
      <c r="H107" s="22">
        <v>10.569999999999993</v>
      </c>
      <c r="I107" s="20">
        <v>3.5600000000000023</v>
      </c>
      <c r="J107" s="20">
        <v>0</v>
      </c>
      <c r="K107" s="20">
        <v>0.3900000000000432</v>
      </c>
      <c r="L107" s="20">
        <v>1.0400000000000205</v>
      </c>
      <c r="M107" s="20">
        <v>0.62999999999993861</v>
      </c>
      <c r="N107" s="20">
        <v>0.91000000000002501</v>
      </c>
      <c r="O107" s="27">
        <v>0.43000000000000682</v>
      </c>
      <c r="P107" s="198">
        <v>0</v>
      </c>
      <c r="Q107" s="28">
        <f t="shared" si="0"/>
        <v>3255559.9999999972</v>
      </c>
      <c r="R107" s="28">
        <f t="shared" si="13"/>
        <v>3882119.9999999977</v>
      </c>
      <c r="S107" s="28">
        <f t="shared" si="16"/>
        <v>3882119.9999999977</v>
      </c>
      <c r="T107" s="28">
        <f t="shared" si="16"/>
        <v>3916440.0000000014</v>
      </c>
      <c r="U107" s="28">
        <f t="shared" si="16"/>
        <v>4007960.0000000033</v>
      </c>
      <c r="V107" s="28">
        <f t="shared" si="16"/>
        <v>4063399.9999999977</v>
      </c>
      <c r="W107" s="28">
        <f t="shared" si="16"/>
        <v>4143480</v>
      </c>
      <c r="X107" s="28">
        <f t="shared" si="16"/>
        <v>4181320.0000000005</v>
      </c>
      <c r="Y107" s="28">
        <f t="shared" si="16"/>
        <v>4181320.0000000005</v>
      </c>
      <c r="Z107" s="203">
        <f t="shared" si="14"/>
        <v>35513719.999999993</v>
      </c>
      <c r="AA107" s="35">
        <v>7.8521572973896321</v>
      </c>
      <c r="AB107" s="180">
        <v>8.0621069650851904</v>
      </c>
      <c r="AC107" s="36">
        <v>8.2003519686009039</v>
      </c>
      <c r="AD107" s="207">
        <v>17.53000000000003</v>
      </c>
      <c r="AE107" s="226">
        <f t="shared" si="4"/>
        <v>1542640.0000000026</v>
      </c>
    </row>
    <row r="108" spans="1:31" s="30" customFormat="1" ht="14.25" customHeight="1">
      <c r="A108" s="24">
        <v>30110</v>
      </c>
      <c r="B108" s="24" t="s">
        <v>3661</v>
      </c>
      <c r="C108" s="25" t="s">
        <v>3555</v>
      </c>
      <c r="D108" s="24" t="s">
        <v>3556</v>
      </c>
      <c r="E108" s="191">
        <v>89.19</v>
      </c>
      <c r="F108" s="39">
        <v>94.03</v>
      </c>
      <c r="G108" s="192">
        <v>94.54</v>
      </c>
      <c r="H108" s="22">
        <v>4.8400000000000034</v>
      </c>
      <c r="I108" s="20">
        <v>0.39000000000000057</v>
      </c>
      <c r="J108" s="20">
        <v>0</v>
      </c>
      <c r="K108" s="20">
        <v>0</v>
      </c>
      <c r="L108" s="20">
        <v>6.0000000000002274E-2</v>
      </c>
      <c r="M108" s="20">
        <v>0</v>
      </c>
      <c r="N108" s="20">
        <v>0</v>
      </c>
      <c r="O108" s="27">
        <v>0</v>
      </c>
      <c r="P108" s="198">
        <v>6.0000000000002274E-2</v>
      </c>
      <c r="Q108" s="28">
        <f t="shared" si="0"/>
        <v>1490720.0000000014</v>
      </c>
      <c r="R108" s="28">
        <f t="shared" si="13"/>
        <v>1559360.0000000014</v>
      </c>
      <c r="S108" s="28">
        <f t="shared" si="16"/>
        <v>1559360.0000000014</v>
      </c>
      <c r="T108" s="28">
        <f t="shared" si="16"/>
        <v>1559360.0000000014</v>
      </c>
      <c r="U108" s="28">
        <f t="shared" si="16"/>
        <v>1564640.0000000016</v>
      </c>
      <c r="V108" s="28">
        <f t="shared" si="16"/>
        <v>1564640.0000000016</v>
      </c>
      <c r="W108" s="28">
        <f t="shared" si="16"/>
        <v>1564640.0000000016</v>
      </c>
      <c r="X108" s="28">
        <f t="shared" si="16"/>
        <v>1564640.0000000016</v>
      </c>
      <c r="Y108" s="28">
        <f t="shared" si="16"/>
        <v>1569920.0000000019</v>
      </c>
      <c r="Z108" s="203">
        <f t="shared" si="14"/>
        <v>13997280.000000015</v>
      </c>
      <c r="AA108" s="35">
        <v>1.3508580879579912</v>
      </c>
      <c r="AB108" s="180">
        <v>1.4241639871139133</v>
      </c>
      <c r="AC108" s="36">
        <v>1.4318883690497648</v>
      </c>
      <c r="AD108" s="207">
        <v>5.3500000000000085</v>
      </c>
      <c r="AE108" s="226">
        <f t="shared" si="4"/>
        <v>470800.00000000076</v>
      </c>
    </row>
    <row r="109" spans="1:31" s="30" customFormat="1" ht="14.25" customHeight="1">
      <c r="A109" s="24">
        <v>30111</v>
      </c>
      <c r="B109" s="24" t="s">
        <v>3662</v>
      </c>
      <c r="C109" s="25" t="s">
        <v>3555</v>
      </c>
      <c r="D109" s="24" t="s">
        <v>3556</v>
      </c>
      <c r="E109" s="191">
        <v>56.160000000000004</v>
      </c>
      <c r="F109" s="39">
        <v>56.160000000000004</v>
      </c>
      <c r="G109" s="192">
        <v>56.160000000000004</v>
      </c>
      <c r="H109" s="22">
        <v>0</v>
      </c>
      <c r="I109" s="20">
        <v>0</v>
      </c>
      <c r="J109" s="20">
        <v>0</v>
      </c>
      <c r="K109" s="20">
        <v>0</v>
      </c>
      <c r="L109" s="20">
        <v>0</v>
      </c>
      <c r="M109" s="20">
        <v>0</v>
      </c>
      <c r="N109" s="20">
        <v>0</v>
      </c>
      <c r="O109" s="27">
        <v>0</v>
      </c>
      <c r="P109" s="198">
        <v>0</v>
      </c>
      <c r="Q109" s="28">
        <f t="shared" si="0"/>
        <v>0</v>
      </c>
      <c r="R109" s="28">
        <f t="shared" si="13"/>
        <v>0</v>
      </c>
      <c r="S109" s="28">
        <f t="shared" si="16"/>
        <v>0</v>
      </c>
      <c r="T109" s="28">
        <f t="shared" si="16"/>
        <v>0</v>
      </c>
      <c r="U109" s="28">
        <f t="shared" si="16"/>
        <v>0</v>
      </c>
      <c r="V109" s="28">
        <f t="shared" si="16"/>
        <v>0</v>
      </c>
      <c r="W109" s="28">
        <f t="shared" si="16"/>
        <v>0</v>
      </c>
      <c r="X109" s="28">
        <f t="shared" si="16"/>
        <v>0</v>
      </c>
      <c r="Y109" s="28">
        <f t="shared" si="16"/>
        <v>0</v>
      </c>
      <c r="Z109" s="203">
        <f t="shared" si="14"/>
        <v>0</v>
      </c>
      <c r="AA109" s="35">
        <v>2.8586990272482478</v>
      </c>
      <c r="AB109" s="180">
        <v>2.8586990272482478</v>
      </c>
      <c r="AC109" s="36">
        <v>2.8586990272482478</v>
      </c>
      <c r="AD109" s="207">
        <v>0</v>
      </c>
      <c r="AE109" s="226">
        <f t="shared" si="4"/>
        <v>0</v>
      </c>
    </row>
    <row r="110" spans="1:31" s="30" customFormat="1" ht="14.25" customHeight="1">
      <c r="A110" s="24">
        <v>30112</v>
      </c>
      <c r="B110" s="24" t="s">
        <v>3663</v>
      </c>
      <c r="C110" s="25" t="s">
        <v>3555</v>
      </c>
      <c r="D110" s="24" t="s">
        <v>3556</v>
      </c>
      <c r="E110" s="191">
        <v>88.03</v>
      </c>
      <c r="F110" s="39">
        <v>88.92</v>
      </c>
      <c r="G110" s="192">
        <v>97.84</v>
      </c>
      <c r="H110" s="22">
        <v>0.89000000000000057</v>
      </c>
      <c r="I110" s="20">
        <v>0.34000000000000341</v>
      </c>
      <c r="J110" s="20">
        <v>0</v>
      </c>
      <c r="K110" s="20">
        <v>6.0999999999999943</v>
      </c>
      <c r="L110" s="20">
        <v>0.92999999999999261</v>
      </c>
      <c r="M110" s="20">
        <v>0</v>
      </c>
      <c r="N110" s="20">
        <v>0</v>
      </c>
      <c r="O110" s="27">
        <v>1.5100000000000051</v>
      </c>
      <c r="P110" s="198">
        <v>3.9999999999992042E-2</v>
      </c>
      <c r="Q110" s="28">
        <f t="shared" si="0"/>
        <v>274120.00000000017</v>
      </c>
      <c r="R110" s="28">
        <f t="shared" si="13"/>
        <v>333960.00000000076</v>
      </c>
      <c r="S110" s="28">
        <f t="shared" si="16"/>
        <v>333960.00000000076</v>
      </c>
      <c r="T110" s="28">
        <f t="shared" si="16"/>
        <v>870760.00000000023</v>
      </c>
      <c r="U110" s="28">
        <f t="shared" si="16"/>
        <v>952599.99999999953</v>
      </c>
      <c r="V110" s="28">
        <f t="shared" si="16"/>
        <v>952599.99999999953</v>
      </c>
      <c r="W110" s="28">
        <f t="shared" si="16"/>
        <v>952599.99999999953</v>
      </c>
      <c r="X110" s="28">
        <f t="shared" si="16"/>
        <v>1085480</v>
      </c>
      <c r="Y110" s="28">
        <f t="shared" si="16"/>
        <v>1088999.9999999993</v>
      </c>
      <c r="Z110" s="203">
        <f t="shared" si="14"/>
        <v>6845079.9999999991</v>
      </c>
      <c r="AA110" s="35">
        <v>4.249639145148131</v>
      </c>
      <c r="AB110" s="180">
        <v>4.2926038030963527</v>
      </c>
      <c r="AC110" s="36">
        <v>4.7232158805099758</v>
      </c>
      <c r="AD110" s="207">
        <v>9.8100000000000023</v>
      </c>
      <c r="AE110" s="226">
        <f t="shared" si="4"/>
        <v>863280.00000000023</v>
      </c>
    </row>
    <row r="111" spans="1:31" s="30" customFormat="1" ht="14.25" customHeight="1">
      <c r="A111" s="24">
        <v>30113</v>
      </c>
      <c r="B111" s="24" t="s">
        <v>3664</v>
      </c>
      <c r="C111" s="25" t="s">
        <v>3555</v>
      </c>
      <c r="D111" s="24" t="s">
        <v>3556</v>
      </c>
      <c r="E111" s="191">
        <v>104.08</v>
      </c>
      <c r="F111" s="39">
        <v>104.08</v>
      </c>
      <c r="G111" s="192">
        <v>105.58</v>
      </c>
      <c r="H111" s="22">
        <v>0</v>
      </c>
      <c r="I111" s="20">
        <v>0.26999999999999602</v>
      </c>
      <c r="J111" s="20">
        <v>0</v>
      </c>
      <c r="K111" s="20">
        <v>0</v>
      </c>
      <c r="L111" s="20">
        <v>0</v>
      </c>
      <c r="M111" s="20">
        <v>0</v>
      </c>
      <c r="N111" s="20">
        <v>0.90000000000000568</v>
      </c>
      <c r="O111" s="27">
        <v>0.32999999999998408</v>
      </c>
      <c r="P111" s="198">
        <v>0</v>
      </c>
      <c r="Q111" s="28">
        <f t="shared" si="0"/>
        <v>0</v>
      </c>
      <c r="R111" s="28">
        <f t="shared" si="13"/>
        <v>47519.999999999302</v>
      </c>
      <c r="S111" s="28">
        <f t="shared" si="16"/>
        <v>47519.999999999302</v>
      </c>
      <c r="T111" s="28">
        <f t="shared" si="16"/>
        <v>47519.999999999302</v>
      </c>
      <c r="U111" s="28">
        <f t="shared" si="16"/>
        <v>47519.999999999302</v>
      </c>
      <c r="V111" s="28">
        <f t="shared" si="16"/>
        <v>47519.999999999302</v>
      </c>
      <c r="W111" s="28">
        <f t="shared" si="16"/>
        <v>126719.9999999998</v>
      </c>
      <c r="X111" s="28">
        <f t="shared" si="16"/>
        <v>155759.9999999984</v>
      </c>
      <c r="Y111" s="28">
        <f t="shared" si="16"/>
        <v>155759.9999999984</v>
      </c>
      <c r="Z111" s="203">
        <f t="shared" si="14"/>
        <v>675839.99999999302</v>
      </c>
      <c r="AA111" s="35">
        <v>1.5935498589108192</v>
      </c>
      <c r="AB111" s="180">
        <v>1.5935498589108192</v>
      </c>
      <c r="AC111" s="36">
        <v>1.6165160847790572</v>
      </c>
      <c r="AD111" s="207">
        <v>1.5</v>
      </c>
      <c r="AE111" s="226">
        <f t="shared" si="4"/>
        <v>132000</v>
      </c>
    </row>
    <row r="112" spans="1:31" s="30" customFormat="1" ht="14.25" customHeight="1">
      <c r="A112" s="24">
        <v>30114</v>
      </c>
      <c r="B112" s="24" t="s">
        <v>3665</v>
      </c>
      <c r="C112" s="25" t="s">
        <v>3555</v>
      </c>
      <c r="D112" s="24" t="s">
        <v>3556</v>
      </c>
      <c r="E112" s="191">
        <v>306.32</v>
      </c>
      <c r="F112" s="39">
        <v>308.07</v>
      </c>
      <c r="G112" s="192">
        <v>317.33999999999997</v>
      </c>
      <c r="H112" s="22">
        <v>1.75</v>
      </c>
      <c r="I112" s="20">
        <v>4.5299999999999727</v>
      </c>
      <c r="J112" s="20">
        <v>0.21000000000003638</v>
      </c>
      <c r="K112" s="20">
        <v>3.160000000000025</v>
      </c>
      <c r="L112" s="20">
        <v>0.11000000000001364</v>
      </c>
      <c r="M112" s="20">
        <v>0.59999999999996589</v>
      </c>
      <c r="N112" s="20">
        <v>6.0000000000002274E-2</v>
      </c>
      <c r="O112" s="27">
        <v>0.31999999999999318</v>
      </c>
      <c r="P112" s="198">
        <v>0.27999999999997272</v>
      </c>
      <c r="Q112" s="28">
        <f t="shared" si="0"/>
        <v>539000</v>
      </c>
      <c r="R112" s="28">
        <f t="shared" si="13"/>
        <v>1336279.9999999951</v>
      </c>
      <c r="S112" s="28">
        <f t="shared" si="16"/>
        <v>1354759.9999999984</v>
      </c>
      <c r="T112" s="28">
        <f t="shared" si="16"/>
        <v>1632840.0000000005</v>
      </c>
      <c r="U112" s="28">
        <f t="shared" si="16"/>
        <v>1642520.0000000016</v>
      </c>
      <c r="V112" s="28">
        <f t="shared" si="16"/>
        <v>1695319.9999999986</v>
      </c>
      <c r="W112" s="28">
        <f t="shared" si="16"/>
        <v>1700599.9999999988</v>
      </c>
      <c r="X112" s="28">
        <f t="shared" si="16"/>
        <v>1728759.9999999981</v>
      </c>
      <c r="Y112" s="28">
        <f t="shared" si="16"/>
        <v>1753399.9999999958</v>
      </c>
      <c r="Z112" s="203">
        <f t="shared" si="14"/>
        <v>13383479.999999987</v>
      </c>
      <c r="AA112" s="35">
        <v>7.127649425380965</v>
      </c>
      <c r="AB112" s="180">
        <v>7.1683695432133518</v>
      </c>
      <c r="AC112" s="36">
        <v>7.3840698245311946</v>
      </c>
      <c r="AD112" s="207">
        <v>11.019999999999982</v>
      </c>
      <c r="AE112" s="226">
        <f t="shared" si="4"/>
        <v>969759.99999999837</v>
      </c>
    </row>
    <row r="113" spans="1:31" s="30" customFormat="1" ht="14.25" customHeight="1">
      <c r="A113" s="24">
        <v>30116</v>
      </c>
      <c r="B113" s="24" t="s">
        <v>3666</v>
      </c>
      <c r="C113" s="25" t="s">
        <v>3555</v>
      </c>
      <c r="D113" s="24" t="s">
        <v>3556</v>
      </c>
      <c r="E113" s="191">
        <v>421.74</v>
      </c>
      <c r="F113" s="39">
        <v>423.14</v>
      </c>
      <c r="G113" s="192">
        <v>426.77000000000004</v>
      </c>
      <c r="H113" s="22">
        <v>1.3999999999999773</v>
      </c>
      <c r="I113" s="20">
        <v>1.9599999999999795</v>
      </c>
      <c r="J113" s="20">
        <v>4.0000000000077307E-2</v>
      </c>
      <c r="K113" s="20">
        <v>0.3599999999999568</v>
      </c>
      <c r="L113" s="20">
        <v>0.51999999999998181</v>
      </c>
      <c r="M113" s="20">
        <v>9.9999999999909051E-3</v>
      </c>
      <c r="N113" s="20">
        <v>0.56000000000005912</v>
      </c>
      <c r="O113" s="27">
        <v>0</v>
      </c>
      <c r="P113" s="198">
        <v>0.18000000000000682</v>
      </c>
      <c r="Q113" s="28">
        <f t="shared" si="0"/>
        <v>431199.99999999296</v>
      </c>
      <c r="R113" s="28">
        <f t="shared" si="13"/>
        <v>776159.99999998941</v>
      </c>
      <c r="S113" s="28">
        <f t="shared" si="16"/>
        <v>779679.99999999616</v>
      </c>
      <c r="T113" s="28">
        <f t="shared" si="16"/>
        <v>811359.99999999232</v>
      </c>
      <c r="U113" s="28">
        <f t="shared" si="16"/>
        <v>857119.99999999069</v>
      </c>
      <c r="V113" s="28">
        <f t="shared" si="16"/>
        <v>857999.99999998987</v>
      </c>
      <c r="W113" s="28">
        <f t="shared" si="16"/>
        <v>907279.99999999511</v>
      </c>
      <c r="X113" s="28">
        <f t="shared" si="16"/>
        <v>907279.99999999511</v>
      </c>
      <c r="Y113" s="28">
        <f t="shared" si="16"/>
        <v>923119.99999999569</v>
      </c>
      <c r="Z113" s="203">
        <f t="shared" si="14"/>
        <v>7251199.9999999376</v>
      </c>
      <c r="AA113" s="35">
        <v>11.928520517258933</v>
      </c>
      <c r="AB113" s="180">
        <v>11.968118204753985</v>
      </c>
      <c r="AC113" s="36">
        <v>12.070789351616153</v>
      </c>
      <c r="AD113" s="207">
        <v>5.0300000000000296</v>
      </c>
      <c r="AE113" s="226">
        <f t="shared" si="4"/>
        <v>442640.00000000262</v>
      </c>
    </row>
    <row r="114" spans="1:31" s="30" customFormat="1" ht="14.25" customHeight="1">
      <c r="A114" s="24">
        <v>30117</v>
      </c>
      <c r="B114" s="24" t="s">
        <v>3667</v>
      </c>
      <c r="C114" s="25" t="s">
        <v>3555</v>
      </c>
      <c r="D114" s="24" t="s">
        <v>3556</v>
      </c>
      <c r="E114" s="191">
        <v>454.19</v>
      </c>
      <c r="F114" s="39">
        <v>456.53</v>
      </c>
      <c r="G114" s="192">
        <v>465.06</v>
      </c>
      <c r="H114" s="22">
        <v>2.339999999999975</v>
      </c>
      <c r="I114" s="20">
        <v>1.1600000000000819</v>
      </c>
      <c r="J114" s="20">
        <v>1.6999999999999318</v>
      </c>
      <c r="K114" s="20">
        <v>0.20000000000004547</v>
      </c>
      <c r="L114" s="20">
        <v>0</v>
      </c>
      <c r="M114" s="20">
        <v>2.9999999999972715E-2</v>
      </c>
      <c r="N114" s="20">
        <v>0.56999999999999318</v>
      </c>
      <c r="O114" s="27">
        <v>0.36000000000001364</v>
      </c>
      <c r="P114" s="198">
        <v>4.5099999999999909</v>
      </c>
      <c r="Q114" s="28">
        <f t="shared" si="0"/>
        <v>720719.99999999243</v>
      </c>
      <c r="R114" s="28">
        <f t="shared" si="13"/>
        <v>924880.00000000687</v>
      </c>
      <c r="S114" s="28">
        <f t="shared" si="16"/>
        <v>1074480.0000000009</v>
      </c>
      <c r="T114" s="28">
        <f t="shared" si="16"/>
        <v>1092080.0000000049</v>
      </c>
      <c r="U114" s="28">
        <f t="shared" si="16"/>
        <v>1092080.0000000049</v>
      </c>
      <c r="V114" s="28">
        <f t="shared" ref="V114:Y114" si="17">U114+(M114*88000)</f>
        <v>1094720.0000000026</v>
      </c>
      <c r="W114" s="28">
        <f t="shared" si="17"/>
        <v>1144880.0000000019</v>
      </c>
      <c r="X114" s="28">
        <f t="shared" si="17"/>
        <v>1176560.000000003</v>
      </c>
      <c r="Y114" s="28">
        <f t="shared" si="17"/>
        <v>1573440.0000000023</v>
      </c>
      <c r="Z114" s="203">
        <f t="shared" si="14"/>
        <v>9893840.0000000186</v>
      </c>
      <c r="AA114" s="35">
        <v>2.1847548662613896</v>
      </c>
      <c r="AB114" s="180">
        <v>2.1960107864424847</v>
      </c>
      <c r="AC114" s="36">
        <v>2.2370419826581864</v>
      </c>
      <c r="AD114" s="207">
        <v>10.870000000000005</v>
      </c>
      <c r="AE114" s="226">
        <f t="shared" si="4"/>
        <v>956560.00000000035</v>
      </c>
    </row>
    <row r="115" spans="1:31" s="30" customFormat="1" ht="14.25" customHeight="1">
      <c r="A115" s="24">
        <v>30118</v>
      </c>
      <c r="B115" s="24" t="s">
        <v>3668</v>
      </c>
      <c r="C115" s="25" t="s">
        <v>3555</v>
      </c>
      <c r="D115" s="24" t="s">
        <v>3556</v>
      </c>
      <c r="E115" s="191">
        <v>522.51</v>
      </c>
      <c r="F115" s="39">
        <v>530.89</v>
      </c>
      <c r="G115" s="192">
        <v>539.84</v>
      </c>
      <c r="H115" s="22">
        <v>8.3799999999999955</v>
      </c>
      <c r="I115" s="20">
        <v>3.42999999999995</v>
      </c>
      <c r="J115" s="20">
        <v>0.2800000000000864</v>
      </c>
      <c r="K115" s="20">
        <v>1.8600000000000136</v>
      </c>
      <c r="L115" s="20">
        <v>1.1699999999999591</v>
      </c>
      <c r="M115" s="20">
        <v>0.59000000000003183</v>
      </c>
      <c r="N115" s="20">
        <v>1.32000000000005</v>
      </c>
      <c r="O115" s="27">
        <v>7.999999999992724E-2</v>
      </c>
      <c r="P115" s="198">
        <v>0.22000000000002728</v>
      </c>
      <c r="Q115" s="28">
        <f t="shared" si="0"/>
        <v>2581039.9999999986</v>
      </c>
      <c r="R115" s="28">
        <f t="shared" si="13"/>
        <v>3184719.9999999898</v>
      </c>
      <c r="S115" s="28">
        <f t="shared" ref="S115:Y151" si="18">R115+(J115*88000)</f>
        <v>3209359.9999999972</v>
      </c>
      <c r="T115" s="28">
        <f t="shared" si="18"/>
        <v>3373039.9999999986</v>
      </c>
      <c r="U115" s="28">
        <f t="shared" si="18"/>
        <v>3475999.9999999949</v>
      </c>
      <c r="V115" s="28">
        <f t="shared" si="18"/>
        <v>3527919.9999999977</v>
      </c>
      <c r="W115" s="28">
        <f t="shared" si="18"/>
        <v>3644080.0000000019</v>
      </c>
      <c r="X115" s="28">
        <f t="shared" si="18"/>
        <v>3651119.9999999953</v>
      </c>
      <c r="Y115" s="28">
        <f t="shared" si="18"/>
        <v>3670479.9999999977</v>
      </c>
      <c r="Z115" s="203">
        <f t="shared" si="14"/>
        <v>30317759.99999997</v>
      </c>
      <c r="AA115" s="35">
        <v>34.115081515529404</v>
      </c>
      <c r="AB115" s="180">
        <v>34.662218188703385</v>
      </c>
      <c r="AC115" s="36">
        <v>35.246570602176789</v>
      </c>
      <c r="AD115" s="207">
        <v>17.330000000000041</v>
      </c>
      <c r="AE115" s="226">
        <f t="shared" si="4"/>
        <v>1525040.0000000035</v>
      </c>
    </row>
    <row r="116" spans="1:31" s="30" customFormat="1" ht="14.25" customHeight="1">
      <c r="A116" s="24">
        <v>30120</v>
      </c>
      <c r="B116" s="24" t="s">
        <v>3669</v>
      </c>
      <c r="C116" s="25" t="s">
        <v>3555</v>
      </c>
      <c r="D116" s="24" t="s">
        <v>3556</v>
      </c>
      <c r="E116" s="191">
        <v>139.64000000000001</v>
      </c>
      <c r="F116" s="39">
        <v>140.64000000000001</v>
      </c>
      <c r="G116" s="192">
        <v>142.63</v>
      </c>
      <c r="H116" s="22">
        <v>1</v>
      </c>
      <c r="I116" s="20">
        <v>0.75999999999999091</v>
      </c>
      <c r="J116" s="20">
        <v>9.9999999999909051E-3</v>
      </c>
      <c r="K116" s="20">
        <v>3.0000000000001137E-2</v>
      </c>
      <c r="L116" s="20">
        <v>0.36000000000001364</v>
      </c>
      <c r="M116" s="20">
        <v>0</v>
      </c>
      <c r="N116" s="20">
        <v>6.9999999999993179E-2</v>
      </c>
      <c r="O116" s="27">
        <v>0</v>
      </c>
      <c r="P116" s="198">
        <v>0.75999999999999091</v>
      </c>
      <c r="Q116" s="28">
        <f t="shared" si="0"/>
        <v>308000</v>
      </c>
      <c r="R116" s="28">
        <f t="shared" si="13"/>
        <v>441759.99999999837</v>
      </c>
      <c r="S116" s="28">
        <f t="shared" si="18"/>
        <v>442639.99999999756</v>
      </c>
      <c r="T116" s="28">
        <f t="shared" si="18"/>
        <v>445279.99999999767</v>
      </c>
      <c r="U116" s="28">
        <f t="shared" si="18"/>
        <v>476959.99999999889</v>
      </c>
      <c r="V116" s="28">
        <f t="shared" si="18"/>
        <v>476959.99999999889</v>
      </c>
      <c r="W116" s="28">
        <f t="shared" si="18"/>
        <v>483119.99999999831</v>
      </c>
      <c r="X116" s="28">
        <f t="shared" si="18"/>
        <v>483119.99999999831</v>
      </c>
      <c r="Y116" s="28">
        <f t="shared" si="18"/>
        <v>549999.99999999756</v>
      </c>
      <c r="Z116" s="203">
        <f t="shared" si="14"/>
        <v>4107839.9999999856</v>
      </c>
      <c r="AA116" s="35">
        <v>4.933630585400496</v>
      </c>
      <c r="AB116" s="180">
        <v>4.9689616551899585</v>
      </c>
      <c r="AC116" s="36">
        <v>5.039270484070987</v>
      </c>
      <c r="AD116" s="207">
        <v>2.9899999999999807</v>
      </c>
      <c r="AE116" s="226">
        <f t="shared" si="4"/>
        <v>263119.99999999831</v>
      </c>
    </row>
    <row r="117" spans="1:31" s="30" customFormat="1" ht="14.25" customHeight="1">
      <c r="A117" s="24">
        <v>30121</v>
      </c>
      <c r="B117" s="24" t="s">
        <v>3670</v>
      </c>
      <c r="C117" s="25" t="s">
        <v>3555</v>
      </c>
      <c r="D117" s="24" t="s">
        <v>3556</v>
      </c>
      <c r="E117" s="191">
        <v>476.5</v>
      </c>
      <c r="F117" s="39">
        <v>485.36</v>
      </c>
      <c r="G117" s="192">
        <v>488.15000000000003</v>
      </c>
      <c r="H117" s="22">
        <v>8.8600000000000136</v>
      </c>
      <c r="I117" s="20">
        <v>0.10000000000002274</v>
      </c>
      <c r="J117" s="20">
        <v>0</v>
      </c>
      <c r="K117" s="20">
        <v>0.51999999999998181</v>
      </c>
      <c r="L117" s="20">
        <v>1.0600000000000023</v>
      </c>
      <c r="M117" s="20">
        <v>0</v>
      </c>
      <c r="N117" s="20">
        <v>7.9999999999984084E-2</v>
      </c>
      <c r="O117" s="27">
        <v>0.35000000000002274</v>
      </c>
      <c r="P117" s="198">
        <v>0.68000000000000682</v>
      </c>
      <c r="Q117" s="28">
        <f t="shared" si="0"/>
        <v>2728880.0000000047</v>
      </c>
      <c r="R117" s="28">
        <f t="shared" si="13"/>
        <v>2746480.0000000088</v>
      </c>
      <c r="S117" s="28">
        <f t="shared" si="18"/>
        <v>2746480.0000000088</v>
      </c>
      <c r="T117" s="28">
        <f t="shared" si="18"/>
        <v>2792240.0000000075</v>
      </c>
      <c r="U117" s="28">
        <f t="shared" si="18"/>
        <v>2885520.0000000075</v>
      </c>
      <c r="V117" s="28">
        <f t="shared" si="18"/>
        <v>2885520.0000000075</v>
      </c>
      <c r="W117" s="28">
        <f t="shared" si="18"/>
        <v>2892560.0000000061</v>
      </c>
      <c r="X117" s="28">
        <f t="shared" si="18"/>
        <v>2923360.0000000079</v>
      </c>
      <c r="Y117" s="28">
        <f t="shared" si="18"/>
        <v>2983200.0000000084</v>
      </c>
      <c r="Z117" s="203">
        <f t="shared" si="14"/>
        <v>25584240.000000067</v>
      </c>
      <c r="AA117" s="35">
        <v>7.385283988580321</v>
      </c>
      <c r="AB117" s="180">
        <v>7.5226053236040809</v>
      </c>
      <c r="AC117" s="36">
        <v>7.5658475950167556</v>
      </c>
      <c r="AD117" s="207">
        <v>11.650000000000034</v>
      </c>
      <c r="AE117" s="226">
        <f t="shared" si="4"/>
        <v>1025200.000000003</v>
      </c>
    </row>
    <row r="118" spans="1:31" s="30" customFormat="1" ht="14.25" customHeight="1">
      <c r="A118" s="24">
        <v>30122</v>
      </c>
      <c r="B118" s="24" t="s">
        <v>3671</v>
      </c>
      <c r="C118" s="25" t="s">
        <v>3555</v>
      </c>
      <c r="D118" s="24" t="s">
        <v>3556</v>
      </c>
      <c r="E118" s="191">
        <v>156.94</v>
      </c>
      <c r="F118" s="39">
        <v>159.78</v>
      </c>
      <c r="G118" s="192">
        <v>162.30000000000001</v>
      </c>
      <c r="H118" s="22">
        <v>2.8400000000000034</v>
      </c>
      <c r="I118" s="20">
        <v>0.53000000000000114</v>
      </c>
      <c r="J118" s="20">
        <v>0</v>
      </c>
      <c r="K118" s="20">
        <v>1.0300000000000011</v>
      </c>
      <c r="L118" s="20">
        <v>0.55000000000001137</v>
      </c>
      <c r="M118" s="20">
        <v>0.36000000000001364</v>
      </c>
      <c r="N118" s="20">
        <v>4.9999999999982947E-2</v>
      </c>
      <c r="O118" s="27">
        <v>0</v>
      </c>
      <c r="P118" s="198">
        <v>0</v>
      </c>
      <c r="Q118" s="28">
        <f t="shared" si="0"/>
        <v>874720.00000000093</v>
      </c>
      <c r="R118" s="28">
        <f t="shared" si="13"/>
        <v>968000.00000000116</v>
      </c>
      <c r="S118" s="28">
        <f t="shared" si="18"/>
        <v>968000.00000000116</v>
      </c>
      <c r="T118" s="28">
        <f t="shared" si="18"/>
        <v>1058640.0000000012</v>
      </c>
      <c r="U118" s="28">
        <f t="shared" si="18"/>
        <v>1107040.0000000021</v>
      </c>
      <c r="V118" s="28">
        <f t="shared" si="18"/>
        <v>1138720.0000000033</v>
      </c>
      <c r="W118" s="28">
        <f t="shared" si="18"/>
        <v>1143120.0000000019</v>
      </c>
      <c r="X118" s="28">
        <f t="shared" si="18"/>
        <v>1143120.0000000019</v>
      </c>
      <c r="Y118" s="28">
        <f t="shared" si="18"/>
        <v>1143120.0000000019</v>
      </c>
      <c r="Z118" s="203">
        <f t="shared" si="14"/>
        <v>9544480.0000000149</v>
      </c>
      <c r="AA118" s="35">
        <v>4.4944399419222361</v>
      </c>
      <c r="AB118" s="180">
        <v>4.5757717211694588</v>
      </c>
      <c r="AC118" s="36">
        <v>4.64793935627615</v>
      </c>
      <c r="AD118" s="207">
        <v>5.3600000000000136</v>
      </c>
      <c r="AE118" s="226">
        <f t="shared" si="4"/>
        <v>471680.00000000122</v>
      </c>
    </row>
    <row r="119" spans="1:31" s="30" customFormat="1" ht="14.25" customHeight="1">
      <c r="A119" s="24">
        <v>30123</v>
      </c>
      <c r="B119" s="24" t="s">
        <v>3672</v>
      </c>
      <c r="C119" s="25" t="s">
        <v>3555</v>
      </c>
      <c r="D119" s="24" t="s">
        <v>3556</v>
      </c>
      <c r="E119" s="191">
        <v>310.22000000000003</v>
      </c>
      <c r="F119" s="39">
        <v>317.55</v>
      </c>
      <c r="G119" s="192">
        <v>329.37</v>
      </c>
      <c r="H119" s="22">
        <v>7.3299999999999841</v>
      </c>
      <c r="I119" s="20">
        <v>6.9800000000000182</v>
      </c>
      <c r="J119" s="20">
        <v>0.43999999999999773</v>
      </c>
      <c r="K119" s="20">
        <v>1.4800000000000182</v>
      </c>
      <c r="L119" s="20">
        <v>2.2799999999999159</v>
      </c>
      <c r="M119" s="20">
        <v>0.54000000000007731</v>
      </c>
      <c r="N119" s="20">
        <v>0</v>
      </c>
      <c r="O119" s="27">
        <v>0</v>
      </c>
      <c r="P119" s="198">
        <v>0.10000000000002274</v>
      </c>
      <c r="Q119" s="28">
        <f t="shared" si="0"/>
        <v>2257639.9999999953</v>
      </c>
      <c r="R119" s="28">
        <f t="shared" si="13"/>
        <v>3486119.9999999986</v>
      </c>
      <c r="S119" s="28">
        <f t="shared" si="18"/>
        <v>3524839.9999999986</v>
      </c>
      <c r="T119" s="28">
        <f t="shared" si="18"/>
        <v>3655080</v>
      </c>
      <c r="U119" s="28">
        <f t="shared" si="18"/>
        <v>3855719.9999999925</v>
      </c>
      <c r="V119" s="28">
        <f t="shared" si="18"/>
        <v>3903239.9999999995</v>
      </c>
      <c r="W119" s="28">
        <f t="shared" si="18"/>
        <v>3903239.9999999995</v>
      </c>
      <c r="X119" s="28">
        <f t="shared" si="18"/>
        <v>3903239.9999999995</v>
      </c>
      <c r="Y119" s="28">
        <f t="shared" si="18"/>
        <v>3912040.0000000014</v>
      </c>
      <c r="Z119" s="203">
        <f t="shared" si="14"/>
        <v>32401159.999999985</v>
      </c>
      <c r="AA119" s="35">
        <v>6.3930196518069113</v>
      </c>
      <c r="AB119" s="180">
        <v>6.5440764310208381</v>
      </c>
      <c r="AC119" s="36">
        <v>6.7876632155104204</v>
      </c>
      <c r="AD119" s="207">
        <v>19.149999999999977</v>
      </c>
      <c r="AE119" s="226">
        <f t="shared" si="4"/>
        <v>1685199.9999999979</v>
      </c>
    </row>
    <row r="120" spans="1:31" s="30" customFormat="1" ht="14.25" customHeight="1">
      <c r="A120" s="24">
        <v>30124</v>
      </c>
      <c r="B120" s="24" t="s">
        <v>3673</v>
      </c>
      <c r="C120" s="25" t="s">
        <v>3555</v>
      </c>
      <c r="D120" s="24" t="s">
        <v>3556</v>
      </c>
      <c r="E120" s="191">
        <v>206.27</v>
      </c>
      <c r="F120" s="39">
        <v>207.83</v>
      </c>
      <c r="G120" s="192">
        <v>210.04000000000002</v>
      </c>
      <c r="H120" s="22">
        <v>1.5600000000000023</v>
      </c>
      <c r="I120" s="20">
        <v>6.9999999999993179E-2</v>
      </c>
      <c r="J120" s="20">
        <v>3.9999999999992042E-2</v>
      </c>
      <c r="K120" s="20">
        <v>0.41999999999998749</v>
      </c>
      <c r="L120" s="20">
        <v>0</v>
      </c>
      <c r="M120" s="20">
        <v>0</v>
      </c>
      <c r="N120" s="20">
        <v>8.0000000000012506E-2</v>
      </c>
      <c r="O120" s="27">
        <v>0.23999999999998067</v>
      </c>
      <c r="P120" s="198">
        <v>1.3600000000000136</v>
      </c>
      <c r="Q120" s="28">
        <f t="shared" si="0"/>
        <v>480480.00000000081</v>
      </c>
      <c r="R120" s="28">
        <f t="shared" si="13"/>
        <v>492799.99999999959</v>
      </c>
      <c r="S120" s="28">
        <f t="shared" si="18"/>
        <v>496319.99999999889</v>
      </c>
      <c r="T120" s="28">
        <f t="shared" si="18"/>
        <v>533279.99999999779</v>
      </c>
      <c r="U120" s="28">
        <f t="shared" si="18"/>
        <v>533279.99999999779</v>
      </c>
      <c r="V120" s="28">
        <f t="shared" si="18"/>
        <v>533279.99999999779</v>
      </c>
      <c r="W120" s="28">
        <f t="shared" si="18"/>
        <v>540319.99999999884</v>
      </c>
      <c r="X120" s="28">
        <f t="shared" si="18"/>
        <v>561439.99999999709</v>
      </c>
      <c r="Y120" s="28">
        <f t="shared" si="18"/>
        <v>681119.99999999825</v>
      </c>
      <c r="Z120" s="203">
        <f t="shared" si="14"/>
        <v>4852319.999999987</v>
      </c>
      <c r="AA120" s="35">
        <v>2.6536695565810411</v>
      </c>
      <c r="AB120" s="180">
        <v>2.6737390020082312</v>
      </c>
      <c r="AC120" s="36">
        <v>2.7021707163634168</v>
      </c>
      <c r="AD120" s="207">
        <v>3.7700000000000098</v>
      </c>
      <c r="AE120" s="226">
        <f t="shared" si="4"/>
        <v>331760.00000000087</v>
      </c>
    </row>
    <row r="121" spans="1:31" s="30" customFormat="1" ht="14.25" customHeight="1">
      <c r="A121" s="24">
        <v>30126</v>
      </c>
      <c r="B121" s="24" t="s">
        <v>3674</v>
      </c>
      <c r="C121" s="25" t="s">
        <v>3555</v>
      </c>
      <c r="D121" s="24" t="s">
        <v>3556</v>
      </c>
      <c r="E121" s="191">
        <v>109.44</v>
      </c>
      <c r="F121" s="39">
        <v>109.73</v>
      </c>
      <c r="G121" s="192">
        <v>110.08</v>
      </c>
      <c r="H121" s="22">
        <v>0.29000000000000625</v>
      </c>
      <c r="I121" s="20">
        <v>0.23999999999999488</v>
      </c>
      <c r="J121" s="20">
        <v>0</v>
      </c>
      <c r="K121" s="20">
        <v>0</v>
      </c>
      <c r="L121" s="20">
        <v>6.9999999999993179E-2</v>
      </c>
      <c r="M121" s="20">
        <v>4.0000000000020464E-2</v>
      </c>
      <c r="N121" s="20">
        <v>0</v>
      </c>
      <c r="O121" s="27">
        <v>0</v>
      </c>
      <c r="P121" s="198">
        <v>0</v>
      </c>
      <c r="Q121" s="28">
        <f t="shared" si="0"/>
        <v>89320.000000001921</v>
      </c>
      <c r="R121" s="28">
        <f t="shared" si="13"/>
        <v>131560.00000000102</v>
      </c>
      <c r="S121" s="28">
        <f t="shared" si="18"/>
        <v>131560.00000000102</v>
      </c>
      <c r="T121" s="28">
        <f t="shared" si="18"/>
        <v>131560.00000000102</v>
      </c>
      <c r="U121" s="28">
        <f t="shared" si="18"/>
        <v>137720.00000000041</v>
      </c>
      <c r="V121" s="28">
        <f t="shared" si="18"/>
        <v>141240.00000000221</v>
      </c>
      <c r="W121" s="28">
        <f t="shared" si="18"/>
        <v>141240.00000000221</v>
      </c>
      <c r="X121" s="28">
        <f t="shared" si="18"/>
        <v>141240.00000000221</v>
      </c>
      <c r="Y121" s="28">
        <f t="shared" si="18"/>
        <v>141240.00000000221</v>
      </c>
      <c r="Z121" s="203">
        <f t="shared" si="14"/>
        <v>1186680.0000000142</v>
      </c>
      <c r="AA121" s="35">
        <v>9.6847843401001743</v>
      </c>
      <c r="AB121" s="180">
        <v>9.7104476026972968</v>
      </c>
      <c r="AC121" s="36">
        <v>9.7414205058317549</v>
      </c>
      <c r="AD121" s="207">
        <v>0.64000000000000057</v>
      </c>
      <c r="AE121" s="226">
        <f t="shared" si="4"/>
        <v>56320.000000000051</v>
      </c>
    </row>
    <row r="122" spans="1:31" s="30" customFormat="1" ht="14.25" customHeight="1">
      <c r="A122" s="24">
        <v>30127</v>
      </c>
      <c r="B122" s="24" t="s">
        <v>3675</v>
      </c>
      <c r="C122" s="25" t="s">
        <v>3555</v>
      </c>
      <c r="D122" s="24" t="s">
        <v>3556</v>
      </c>
      <c r="E122" s="191">
        <v>301.45999999999998</v>
      </c>
      <c r="F122" s="39">
        <v>303.84999999999997</v>
      </c>
      <c r="G122" s="192">
        <v>308.48</v>
      </c>
      <c r="H122" s="22">
        <v>2.3899999999999864</v>
      </c>
      <c r="I122" s="20">
        <v>1.6400000000000432</v>
      </c>
      <c r="J122" s="20">
        <v>0</v>
      </c>
      <c r="K122" s="20">
        <v>0.45999999999997954</v>
      </c>
      <c r="L122" s="20">
        <v>0.44999999999998863</v>
      </c>
      <c r="M122" s="20">
        <v>0</v>
      </c>
      <c r="N122" s="20">
        <v>0.75</v>
      </c>
      <c r="O122" s="27">
        <v>0.17000000000001592</v>
      </c>
      <c r="P122" s="198">
        <v>1.1599999999999682</v>
      </c>
      <c r="Q122" s="28">
        <f t="shared" si="0"/>
        <v>736119.99999999581</v>
      </c>
      <c r="R122" s="28">
        <f t="shared" si="13"/>
        <v>1024760.0000000035</v>
      </c>
      <c r="S122" s="28">
        <f t="shared" si="18"/>
        <v>1024760.0000000035</v>
      </c>
      <c r="T122" s="28">
        <f t="shared" si="18"/>
        <v>1065240.0000000016</v>
      </c>
      <c r="U122" s="28">
        <f t="shared" si="18"/>
        <v>1104840.0000000007</v>
      </c>
      <c r="V122" s="28">
        <f t="shared" si="18"/>
        <v>1104840.0000000007</v>
      </c>
      <c r="W122" s="28">
        <f t="shared" si="18"/>
        <v>1170840.0000000007</v>
      </c>
      <c r="X122" s="28">
        <f t="shared" si="18"/>
        <v>1185800.0000000021</v>
      </c>
      <c r="Y122" s="28">
        <f t="shared" si="18"/>
        <v>1287879.9999999993</v>
      </c>
      <c r="Z122" s="203">
        <f t="shared" si="14"/>
        <v>9705080.0000000093</v>
      </c>
      <c r="AA122" s="35">
        <v>17.078919041414082</v>
      </c>
      <c r="AB122" s="180">
        <v>17.214322134723243</v>
      </c>
      <c r="AC122" s="36">
        <v>17.476630219251032</v>
      </c>
      <c r="AD122" s="207">
        <v>7.0200000000000387</v>
      </c>
      <c r="AE122" s="226">
        <f t="shared" si="4"/>
        <v>617760.00000000338</v>
      </c>
    </row>
    <row r="123" spans="1:31" s="30" customFormat="1" ht="14.25" customHeight="1">
      <c r="A123" s="24">
        <v>30128</v>
      </c>
      <c r="B123" s="24" t="s">
        <v>3676</v>
      </c>
      <c r="C123" s="25" t="s">
        <v>3555</v>
      </c>
      <c r="D123" s="24" t="s">
        <v>3556</v>
      </c>
      <c r="E123" s="191">
        <v>150.21</v>
      </c>
      <c r="F123" s="39">
        <v>154.4</v>
      </c>
      <c r="G123" s="192">
        <v>156.79</v>
      </c>
      <c r="H123" s="22">
        <v>4.1899999999999977</v>
      </c>
      <c r="I123" s="20">
        <v>1.8499999999999943</v>
      </c>
      <c r="J123" s="20">
        <v>9.0000000000003411E-2</v>
      </c>
      <c r="K123" s="20">
        <v>-0.10999999999998522</v>
      </c>
      <c r="L123" s="20">
        <v>0.16999999999998749</v>
      </c>
      <c r="M123" s="20">
        <v>0</v>
      </c>
      <c r="N123" s="20">
        <v>0</v>
      </c>
      <c r="O123" s="27">
        <v>0.38999999999998636</v>
      </c>
      <c r="P123" s="198">
        <v>0</v>
      </c>
      <c r="Q123" s="28">
        <f t="shared" si="0"/>
        <v>1290519.9999999993</v>
      </c>
      <c r="R123" s="28">
        <f t="shared" si="13"/>
        <v>1616119.9999999984</v>
      </c>
      <c r="S123" s="28">
        <f t="shared" si="18"/>
        <v>1624039.9999999986</v>
      </c>
      <c r="T123" s="28">
        <f t="shared" si="18"/>
        <v>1614360</v>
      </c>
      <c r="U123" s="28">
        <f t="shared" si="18"/>
        <v>1629319.9999999988</v>
      </c>
      <c r="V123" s="28">
        <f t="shared" si="18"/>
        <v>1629319.9999999988</v>
      </c>
      <c r="W123" s="28">
        <f t="shared" si="18"/>
        <v>1629319.9999999988</v>
      </c>
      <c r="X123" s="28">
        <f t="shared" si="18"/>
        <v>1663639.9999999977</v>
      </c>
      <c r="Y123" s="28">
        <f t="shared" si="18"/>
        <v>1663639.9999999977</v>
      </c>
      <c r="Z123" s="203">
        <f t="shared" si="14"/>
        <v>14360279.999999989</v>
      </c>
      <c r="AA123" s="35">
        <v>8.1529969224756975</v>
      </c>
      <c r="AB123" s="180">
        <v>8.3804189123909705</v>
      </c>
      <c r="AC123" s="36">
        <v>8.510141718094431</v>
      </c>
      <c r="AD123" s="207">
        <v>6.5799999999999841</v>
      </c>
      <c r="AE123" s="226">
        <f t="shared" si="4"/>
        <v>579039.9999999986</v>
      </c>
    </row>
    <row r="124" spans="1:31" s="30" customFormat="1" ht="14.25" customHeight="1">
      <c r="A124" s="24">
        <v>30129</v>
      </c>
      <c r="B124" s="24" t="s">
        <v>3677</v>
      </c>
      <c r="C124" s="25" t="s">
        <v>3555</v>
      </c>
      <c r="D124" s="24" t="s">
        <v>3556</v>
      </c>
      <c r="E124" s="191">
        <v>2320.7800000000002</v>
      </c>
      <c r="F124" s="39">
        <v>2356.96</v>
      </c>
      <c r="G124" s="192">
        <v>2422.6600000000003</v>
      </c>
      <c r="H124" s="22">
        <v>36.179999999999836</v>
      </c>
      <c r="I124" s="20">
        <v>15.860000000000127</v>
      </c>
      <c r="J124" s="20">
        <v>1.6599999999998545</v>
      </c>
      <c r="K124" s="20">
        <v>8.1799999999998363</v>
      </c>
      <c r="L124" s="20">
        <v>11.690000000000509</v>
      </c>
      <c r="M124" s="20">
        <v>16.099999999999909</v>
      </c>
      <c r="N124" s="20">
        <v>4.3799999999996544</v>
      </c>
      <c r="O124" s="27">
        <v>2.9299999999998363</v>
      </c>
      <c r="P124" s="198">
        <v>4.9000000000005457</v>
      </c>
      <c r="Q124" s="28">
        <f t="shared" si="0"/>
        <v>11143439.999999948</v>
      </c>
      <c r="R124" s="28">
        <f t="shared" si="13"/>
        <v>13934799.99999997</v>
      </c>
      <c r="S124" s="28">
        <f t="shared" si="18"/>
        <v>14080879.999999957</v>
      </c>
      <c r="T124" s="28">
        <f t="shared" si="18"/>
        <v>14800719.999999942</v>
      </c>
      <c r="U124" s="28">
        <f t="shared" si="18"/>
        <v>15829439.999999987</v>
      </c>
      <c r="V124" s="28">
        <f t="shared" si="18"/>
        <v>17246239.999999978</v>
      </c>
      <c r="W124" s="28">
        <f t="shared" si="18"/>
        <v>17631679.999999948</v>
      </c>
      <c r="X124" s="28">
        <f t="shared" si="18"/>
        <v>17889519.999999933</v>
      </c>
      <c r="Y124" s="28">
        <f t="shared" si="18"/>
        <v>18320719.999999981</v>
      </c>
      <c r="Z124" s="203">
        <f t="shared" si="14"/>
        <v>140877439.99999964</v>
      </c>
      <c r="AA124" s="35">
        <v>40.654528128032737</v>
      </c>
      <c r="AB124" s="180">
        <v>41.288315401135847</v>
      </c>
      <c r="AC124" s="36">
        <v>42.439222638362871</v>
      </c>
      <c r="AD124" s="207">
        <v>101.88000000000011</v>
      </c>
      <c r="AE124" s="226">
        <f t="shared" si="4"/>
        <v>8965440.0000000093</v>
      </c>
    </row>
    <row r="125" spans="1:31" s="30" customFormat="1" ht="14.25" customHeight="1">
      <c r="A125" s="24">
        <v>30130</v>
      </c>
      <c r="B125" s="24" t="s">
        <v>3678</v>
      </c>
      <c r="C125" s="25" t="s">
        <v>3555</v>
      </c>
      <c r="D125" s="24" t="s">
        <v>3556</v>
      </c>
      <c r="E125" s="191">
        <v>278.31</v>
      </c>
      <c r="F125" s="39">
        <v>285.88</v>
      </c>
      <c r="G125" s="192">
        <v>301.02000000000004</v>
      </c>
      <c r="H125" s="22">
        <v>7.5699999999999932</v>
      </c>
      <c r="I125" s="20">
        <v>2.9700000000000273</v>
      </c>
      <c r="J125" s="20">
        <v>2.5699999999999932</v>
      </c>
      <c r="K125" s="20">
        <v>1.0699999999999932</v>
      </c>
      <c r="L125" s="20">
        <v>1.4900000000000091</v>
      </c>
      <c r="M125" s="20">
        <v>0.10000000000002274</v>
      </c>
      <c r="N125" s="20">
        <v>1.0599999999999454</v>
      </c>
      <c r="O125" s="27">
        <v>5.5199999999999818</v>
      </c>
      <c r="P125" s="198">
        <v>0.36000000000007049</v>
      </c>
      <c r="Q125" s="28">
        <f t="shared" si="0"/>
        <v>2331559.9999999977</v>
      </c>
      <c r="R125" s="28">
        <f t="shared" si="13"/>
        <v>2854280.0000000023</v>
      </c>
      <c r="S125" s="28">
        <f t="shared" si="18"/>
        <v>3080440.0000000019</v>
      </c>
      <c r="T125" s="28">
        <f t="shared" si="18"/>
        <v>3174600.0000000014</v>
      </c>
      <c r="U125" s="28">
        <f t="shared" si="18"/>
        <v>3305720.0000000023</v>
      </c>
      <c r="V125" s="28">
        <f t="shared" si="18"/>
        <v>3314520.0000000042</v>
      </c>
      <c r="W125" s="28">
        <f t="shared" si="18"/>
        <v>3407799.9999999995</v>
      </c>
      <c r="X125" s="28">
        <f t="shared" si="18"/>
        <v>3893559.9999999981</v>
      </c>
      <c r="Y125" s="28">
        <f t="shared" si="18"/>
        <v>3925240.0000000042</v>
      </c>
      <c r="Z125" s="203">
        <f t="shared" si="14"/>
        <v>29287720.000000011</v>
      </c>
      <c r="AA125" s="35">
        <v>7.9827558018466078</v>
      </c>
      <c r="AB125" s="180">
        <v>8.1998858418019775</v>
      </c>
      <c r="AC125" s="36">
        <v>8.6341459217127188</v>
      </c>
      <c r="AD125" s="207">
        <v>22.710000000000036</v>
      </c>
      <c r="AE125" s="226">
        <f t="shared" si="4"/>
        <v>1998480.0000000033</v>
      </c>
    </row>
    <row r="126" spans="1:31" s="30" customFormat="1" ht="14.25" customHeight="1">
      <c r="A126" s="24">
        <v>30131</v>
      </c>
      <c r="B126" s="24" t="s">
        <v>3679</v>
      </c>
      <c r="C126" s="25" t="s">
        <v>3555</v>
      </c>
      <c r="D126" s="24" t="s">
        <v>3556</v>
      </c>
      <c r="E126" s="191">
        <v>202.55</v>
      </c>
      <c r="F126" s="39">
        <v>204.81</v>
      </c>
      <c r="G126" s="192">
        <v>205.55</v>
      </c>
      <c r="H126" s="22">
        <v>2.2599999999999909</v>
      </c>
      <c r="I126" s="20">
        <v>0.15999999999999659</v>
      </c>
      <c r="J126" s="20">
        <v>0</v>
      </c>
      <c r="K126" s="20">
        <v>0.21000000000000796</v>
      </c>
      <c r="L126" s="20">
        <v>0.15999999999999659</v>
      </c>
      <c r="M126" s="20">
        <v>0</v>
      </c>
      <c r="N126" s="20">
        <v>0.15999999999999659</v>
      </c>
      <c r="O126" s="27">
        <v>5.0000000000011369E-2</v>
      </c>
      <c r="P126" s="198">
        <v>0</v>
      </c>
      <c r="Q126" s="28">
        <f t="shared" si="0"/>
        <v>696079.99999999721</v>
      </c>
      <c r="R126" s="28">
        <f t="shared" si="13"/>
        <v>724239.99999999662</v>
      </c>
      <c r="S126" s="28">
        <f t="shared" si="18"/>
        <v>724239.99999999662</v>
      </c>
      <c r="T126" s="28">
        <f t="shared" si="18"/>
        <v>742719.99999999732</v>
      </c>
      <c r="U126" s="28">
        <f t="shared" si="18"/>
        <v>756799.99999999697</v>
      </c>
      <c r="V126" s="28">
        <f t="shared" si="18"/>
        <v>756799.99999999697</v>
      </c>
      <c r="W126" s="28">
        <f t="shared" si="18"/>
        <v>770879.99999999662</v>
      </c>
      <c r="X126" s="28">
        <f t="shared" si="18"/>
        <v>775279.99999999767</v>
      </c>
      <c r="Y126" s="28">
        <f t="shared" si="18"/>
        <v>775279.99999999767</v>
      </c>
      <c r="Z126" s="203">
        <f t="shared" si="14"/>
        <v>6722319.9999999739</v>
      </c>
      <c r="AA126" s="35">
        <v>3.7192707989041418</v>
      </c>
      <c r="AB126" s="180">
        <v>3.7607694511160563</v>
      </c>
      <c r="AC126" s="36">
        <v>3.7743575053801353</v>
      </c>
      <c r="AD126" s="207">
        <v>3</v>
      </c>
      <c r="AE126" s="226">
        <f t="shared" si="4"/>
        <v>264000</v>
      </c>
    </row>
    <row r="127" spans="1:31" s="30" customFormat="1" ht="14.25" customHeight="1">
      <c r="A127" s="24">
        <v>30132</v>
      </c>
      <c r="B127" s="24" t="s">
        <v>3680</v>
      </c>
      <c r="C127" s="25" t="s">
        <v>3555</v>
      </c>
      <c r="D127" s="24" t="s">
        <v>3556</v>
      </c>
      <c r="E127" s="191">
        <v>88.28</v>
      </c>
      <c r="F127" s="39">
        <v>88.52</v>
      </c>
      <c r="G127" s="192">
        <v>89.39</v>
      </c>
      <c r="H127" s="22">
        <v>0.23999999999999488</v>
      </c>
      <c r="I127" s="20">
        <v>0.20000000000000284</v>
      </c>
      <c r="J127" s="20">
        <v>0</v>
      </c>
      <c r="K127" s="20">
        <v>0</v>
      </c>
      <c r="L127" s="20">
        <v>0</v>
      </c>
      <c r="M127" s="20">
        <v>0</v>
      </c>
      <c r="N127" s="20">
        <v>4.9999999999997158E-2</v>
      </c>
      <c r="O127" s="27">
        <v>0</v>
      </c>
      <c r="P127" s="198">
        <v>0.62000000000000455</v>
      </c>
      <c r="Q127" s="28">
        <f t="shared" si="0"/>
        <v>73919.999999998428</v>
      </c>
      <c r="R127" s="28">
        <f t="shared" si="13"/>
        <v>109119.99999999892</v>
      </c>
      <c r="S127" s="28">
        <f t="shared" si="18"/>
        <v>109119.99999999892</v>
      </c>
      <c r="T127" s="28">
        <f t="shared" si="18"/>
        <v>109119.99999999892</v>
      </c>
      <c r="U127" s="28">
        <f t="shared" si="18"/>
        <v>109119.99999999892</v>
      </c>
      <c r="V127" s="28">
        <f t="shared" si="18"/>
        <v>109119.99999999892</v>
      </c>
      <c r="W127" s="28">
        <f t="shared" si="18"/>
        <v>113519.99999999868</v>
      </c>
      <c r="X127" s="28">
        <f t="shared" si="18"/>
        <v>113519.99999999868</v>
      </c>
      <c r="Y127" s="28">
        <f t="shared" si="18"/>
        <v>168079.99999999907</v>
      </c>
      <c r="Z127" s="203">
        <f t="shared" si="14"/>
        <v>1014639.9999999896</v>
      </c>
      <c r="AA127" s="35">
        <v>2.2478948266335306</v>
      </c>
      <c r="AB127" s="180">
        <v>2.2540060042319907</v>
      </c>
      <c r="AC127" s="36">
        <v>2.2761590230264082</v>
      </c>
      <c r="AD127" s="207">
        <v>1.1099999999999994</v>
      </c>
      <c r="AE127" s="226">
        <f t="shared" si="4"/>
        <v>97679.999999999956</v>
      </c>
    </row>
    <row r="128" spans="1:31" s="30" customFormat="1" ht="14.25" customHeight="1">
      <c r="A128" s="24">
        <v>30133</v>
      </c>
      <c r="B128" s="24" t="s">
        <v>3681</v>
      </c>
      <c r="C128" s="25" t="s">
        <v>3555</v>
      </c>
      <c r="D128" s="24" t="s">
        <v>3556</v>
      </c>
      <c r="E128" s="191">
        <v>141.94</v>
      </c>
      <c r="F128" s="39">
        <v>147.63</v>
      </c>
      <c r="G128" s="192">
        <v>150.57</v>
      </c>
      <c r="H128" s="22">
        <v>5.6899999999999977</v>
      </c>
      <c r="I128" s="20">
        <v>0.68999999999999773</v>
      </c>
      <c r="J128" s="20">
        <v>0</v>
      </c>
      <c r="K128" s="20">
        <v>0</v>
      </c>
      <c r="L128" s="20">
        <v>1.0600000000000023</v>
      </c>
      <c r="M128" s="20">
        <v>0</v>
      </c>
      <c r="N128" s="20">
        <v>0.27000000000001023</v>
      </c>
      <c r="O128" s="27">
        <v>0</v>
      </c>
      <c r="P128" s="198">
        <v>0.91999999999998749</v>
      </c>
      <c r="Q128" s="28">
        <f t="shared" si="0"/>
        <v>1752519.9999999993</v>
      </c>
      <c r="R128" s="28">
        <f t="shared" si="13"/>
        <v>1873959.9999999988</v>
      </c>
      <c r="S128" s="28">
        <f t="shared" si="18"/>
        <v>1873959.9999999988</v>
      </c>
      <c r="T128" s="28">
        <f t="shared" si="18"/>
        <v>1873959.9999999988</v>
      </c>
      <c r="U128" s="28">
        <f t="shared" si="18"/>
        <v>1967239.9999999991</v>
      </c>
      <c r="V128" s="28">
        <f t="shared" si="18"/>
        <v>1967239.9999999991</v>
      </c>
      <c r="W128" s="28">
        <f t="shared" si="18"/>
        <v>1991000</v>
      </c>
      <c r="X128" s="28">
        <f t="shared" si="18"/>
        <v>1991000</v>
      </c>
      <c r="Y128" s="28">
        <f t="shared" si="18"/>
        <v>2071959.9999999988</v>
      </c>
      <c r="Z128" s="203">
        <f t="shared" si="14"/>
        <v>17362839.999999996</v>
      </c>
      <c r="AA128" s="35">
        <v>10.938065918145599</v>
      </c>
      <c r="AB128" s="180">
        <v>11.376544113680673</v>
      </c>
      <c r="AC128" s="36">
        <v>11.603104024906177</v>
      </c>
      <c r="AD128" s="207">
        <v>8.6299999999999955</v>
      </c>
      <c r="AE128" s="226">
        <f t="shared" si="4"/>
        <v>759439.99999999965</v>
      </c>
    </row>
    <row r="129" spans="1:31" s="30" customFormat="1" ht="14.25" customHeight="1">
      <c r="A129" s="24">
        <v>30135</v>
      </c>
      <c r="B129" s="24" t="s">
        <v>3682</v>
      </c>
      <c r="C129" s="25" t="s">
        <v>3555</v>
      </c>
      <c r="D129" s="24" t="s">
        <v>3556</v>
      </c>
      <c r="E129" s="191">
        <v>66.66</v>
      </c>
      <c r="F129" s="39">
        <v>66.95</v>
      </c>
      <c r="G129" s="192">
        <v>68.2</v>
      </c>
      <c r="H129" s="22">
        <v>0.29000000000000625</v>
      </c>
      <c r="I129" s="20">
        <v>0.37000000000000455</v>
      </c>
      <c r="J129" s="20">
        <v>0</v>
      </c>
      <c r="K129" s="20">
        <v>0.29000000000000625</v>
      </c>
      <c r="L129" s="20">
        <v>0.3499999999999801</v>
      </c>
      <c r="M129" s="20">
        <v>-0.25999999999999091</v>
      </c>
      <c r="N129" s="20">
        <v>9.9999999999994316E-2</v>
      </c>
      <c r="O129" s="27">
        <v>0</v>
      </c>
      <c r="P129" s="198">
        <v>0.40000000000000568</v>
      </c>
      <c r="Q129" s="28">
        <f t="shared" si="0"/>
        <v>89320.000000001921</v>
      </c>
      <c r="R129" s="28">
        <f t="shared" si="13"/>
        <v>154440.00000000274</v>
      </c>
      <c r="S129" s="28">
        <f t="shared" si="18"/>
        <v>154440.00000000274</v>
      </c>
      <c r="T129" s="28">
        <f t="shared" si="18"/>
        <v>179960.00000000329</v>
      </c>
      <c r="U129" s="28">
        <f t="shared" si="18"/>
        <v>210760.00000000154</v>
      </c>
      <c r="V129" s="28">
        <f t="shared" si="18"/>
        <v>187880.00000000233</v>
      </c>
      <c r="W129" s="28">
        <f t="shared" si="18"/>
        <v>196680.00000000183</v>
      </c>
      <c r="X129" s="28">
        <f t="shared" si="18"/>
        <v>196680.00000000183</v>
      </c>
      <c r="Y129" s="28">
        <f t="shared" si="18"/>
        <v>231880.00000000233</v>
      </c>
      <c r="Z129" s="203">
        <f t="shared" si="14"/>
        <v>1602040.0000000205</v>
      </c>
      <c r="AA129" s="35">
        <v>18.877435432714091</v>
      </c>
      <c r="AB129" s="180">
        <v>18.959560489352061</v>
      </c>
      <c r="AC129" s="36">
        <v>19.313547802446763</v>
      </c>
      <c r="AD129" s="207">
        <v>1.5400000000000063</v>
      </c>
      <c r="AE129" s="226">
        <f t="shared" si="4"/>
        <v>135520.00000000055</v>
      </c>
    </row>
    <row r="130" spans="1:31" s="30" customFormat="1" ht="14.25" customHeight="1">
      <c r="A130" s="24">
        <v>30136</v>
      </c>
      <c r="B130" s="24" t="s">
        <v>3683</v>
      </c>
      <c r="C130" s="25" t="s">
        <v>3555</v>
      </c>
      <c r="D130" s="24" t="s">
        <v>3556</v>
      </c>
      <c r="E130" s="191">
        <v>40.99</v>
      </c>
      <c r="F130" s="39">
        <v>41.690000000000005</v>
      </c>
      <c r="G130" s="192">
        <v>42.300000000000004</v>
      </c>
      <c r="H130" s="22">
        <v>0.70000000000000284</v>
      </c>
      <c r="I130" s="20">
        <v>0.19999999999999574</v>
      </c>
      <c r="J130" s="20">
        <v>0</v>
      </c>
      <c r="K130" s="20">
        <v>0.35999999999999943</v>
      </c>
      <c r="L130" s="20">
        <v>4.9999999999997158E-2</v>
      </c>
      <c r="M130" s="20">
        <v>0</v>
      </c>
      <c r="N130" s="20">
        <v>0</v>
      </c>
      <c r="O130" s="27">
        <v>0</v>
      </c>
      <c r="P130" s="198">
        <v>0</v>
      </c>
      <c r="Q130" s="28">
        <f t="shared" si="0"/>
        <v>215600.00000000084</v>
      </c>
      <c r="R130" s="28">
        <f t="shared" si="13"/>
        <v>250800.00000000012</v>
      </c>
      <c r="S130" s="28">
        <f t="shared" si="18"/>
        <v>250800.00000000012</v>
      </c>
      <c r="T130" s="28">
        <f t="shared" si="18"/>
        <v>282480.00000000006</v>
      </c>
      <c r="U130" s="28">
        <f t="shared" si="18"/>
        <v>286879.99999999983</v>
      </c>
      <c r="V130" s="28">
        <f t="shared" si="18"/>
        <v>286879.99999999983</v>
      </c>
      <c r="W130" s="28">
        <f t="shared" si="18"/>
        <v>286879.99999999983</v>
      </c>
      <c r="X130" s="28">
        <f t="shared" si="18"/>
        <v>286879.99999999983</v>
      </c>
      <c r="Y130" s="28">
        <f t="shared" si="18"/>
        <v>286879.99999999983</v>
      </c>
      <c r="Z130" s="203">
        <f t="shared" si="14"/>
        <v>2434080.0000000005</v>
      </c>
      <c r="AA130" s="35">
        <v>2.2539935663028237</v>
      </c>
      <c r="AB130" s="180">
        <v>2.2924857716312448</v>
      </c>
      <c r="AC130" s="36">
        <v>2.3260289791317263</v>
      </c>
      <c r="AD130" s="207">
        <v>1.3100000000000023</v>
      </c>
      <c r="AE130" s="226">
        <f t="shared" si="4"/>
        <v>115280.0000000002</v>
      </c>
    </row>
    <row r="131" spans="1:31" s="30" customFormat="1" ht="14.25" customHeight="1">
      <c r="A131" s="24">
        <v>30137</v>
      </c>
      <c r="B131" s="24" t="s">
        <v>3684</v>
      </c>
      <c r="C131" s="25" t="s">
        <v>3555</v>
      </c>
      <c r="D131" s="24" t="s">
        <v>3556</v>
      </c>
      <c r="E131" s="191">
        <v>161.33000000000001</v>
      </c>
      <c r="F131" s="39">
        <v>161.55000000000001</v>
      </c>
      <c r="G131" s="192">
        <v>161.96</v>
      </c>
      <c r="H131" s="22">
        <v>0.21999999999999886</v>
      </c>
      <c r="I131" s="20">
        <v>0</v>
      </c>
      <c r="J131" s="20">
        <v>0.16999999999998749</v>
      </c>
      <c r="K131" s="20">
        <v>2.0000000000010232E-2</v>
      </c>
      <c r="L131" s="20">
        <v>0.12000000000000455</v>
      </c>
      <c r="M131" s="20">
        <v>0</v>
      </c>
      <c r="N131" s="20">
        <v>0</v>
      </c>
      <c r="O131" s="27">
        <v>3.0000000000001137E-2</v>
      </c>
      <c r="P131" s="198">
        <v>6.9999999999993179E-2</v>
      </c>
      <c r="Q131" s="28">
        <f t="shared" si="0"/>
        <v>67759.999999999651</v>
      </c>
      <c r="R131" s="28">
        <f t="shared" si="13"/>
        <v>67759.999999999651</v>
      </c>
      <c r="S131" s="28">
        <f t="shared" si="18"/>
        <v>82719.999999998545</v>
      </c>
      <c r="T131" s="28">
        <f t="shared" si="18"/>
        <v>84479.999999999447</v>
      </c>
      <c r="U131" s="28">
        <f t="shared" si="18"/>
        <v>95039.999999999854</v>
      </c>
      <c r="V131" s="28">
        <f t="shared" si="18"/>
        <v>95039.999999999854</v>
      </c>
      <c r="W131" s="28">
        <f t="shared" si="18"/>
        <v>95039.999999999854</v>
      </c>
      <c r="X131" s="28">
        <f t="shared" si="18"/>
        <v>97679.999999999956</v>
      </c>
      <c r="Y131" s="28">
        <f t="shared" si="18"/>
        <v>103839.99999999936</v>
      </c>
      <c r="Z131" s="203">
        <f t="shared" si="14"/>
        <v>789359.99999999627</v>
      </c>
      <c r="AA131" s="35">
        <v>5.583202979000264</v>
      </c>
      <c r="AB131" s="180">
        <v>5.590816594914104</v>
      </c>
      <c r="AC131" s="36">
        <v>5.6050056063899003</v>
      </c>
      <c r="AD131" s="207">
        <v>0.62999999999999545</v>
      </c>
      <c r="AE131" s="226">
        <f t="shared" si="4"/>
        <v>55439.9999999996</v>
      </c>
    </row>
    <row r="132" spans="1:31" s="30" customFormat="1" ht="14.25" customHeight="1">
      <c r="A132" s="24">
        <v>30138</v>
      </c>
      <c r="B132" s="24" t="s">
        <v>3685</v>
      </c>
      <c r="C132" s="25" t="s">
        <v>3555</v>
      </c>
      <c r="D132" s="24" t="s">
        <v>3556</v>
      </c>
      <c r="E132" s="191">
        <v>104.32000000000001</v>
      </c>
      <c r="F132" s="39">
        <v>104.93</v>
      </c>
      <c r="G132" s="192">
        <v>106.12</v>
      </c>
      <c r="H132" s="22">
        <v>0.60999999999999943</v>
      </c>
      <c r="I132" s="20">
        <v>0.75</v>
      </c>
      <c r="J132" s="20">
        <v>0</v>
      </c>
      <c r="K132" s="20">
        <v>0.15999999999999659</v>
      </c>
      <c r="L132" s="20">
        <v>-0.1600000000000108</v>
      </c>
      <c r="M132" s="20">
        <v>0</v>
      </c>
      <c r="N132" s="20">
        <v>0</v>
      </c>
      <c r="O132" s="27">
        <v>6.0000000000002274E-2</v>
      </c>
      <c r="P132" s="198">
        <v>0.37999999999999545</v>
      </c>
      <c r="Q132" s="28">
        <f t="shared" si="0"/>
        <v>187879.99999999983</v>
      </c>
      <c r="R132" s="28">
        <f t="shared" si="13"/>
        <v>319879.99999999983</v>
      </c>
      <c r="S132" s="28">
        <f t="shared" si="18"/>
        <v>319879.99999999983</v>
      </c>
      <c r="T132" s="28">
        <f t="shared" si="18"/>
        <v>333959.99999999953</v>
      </c>
      <c r="U132" s="28">
        <f t="shared" si="18"/>
        <v>319879.9999999986</v>
      </c>
      <c r="V132" s="28">
        <f t="shared" si="18"/>
        <v>319879.9999999986</v>
      </c>
      <c r="W132" s="28">
        <f t="shared" si="18"/>
        <v>319879.9999999986</v>
      </c>
      <c r="X132" s="28">
        <f t="shared" si="18"/>
        <v>325159.99999999878</v>
      </c>
      <c r="Y132" s="28">
        <f t="shared" si="18"/>
        <v>358599.99999999837</v>
      </c>
      <c r="Z132" s="203">
        <f t="shared" si="14"/>
        <v>2804999.9999999916</v>
      </c>
      <c r="AA132" s="35">
        <v>9.487862775236243</v>
      </c>
      <c r="AB132" s="180">
        <v>9.5433420341788615</v>
      </c>
      <c r="AC132" s="36">
        <v>9.6515720639193816</v>
      </c>
      <c r="AD132" s="207">
        <v>1.7999999999999969</v>
      </c>
      <c r="AE132" s="226">
        <f t="shared" si="4"/>
        <v>158399.99999999974</v>
      </c>
    </row>
    <row r="133" spans="1:31" s="30" customFormat="1" ht="14.25" customHeight="1">
      <c r="A133" s="24">
        <v>30188</v>
      </c>
      <c r="B133" s="24" t="s">
        <v>3686</v>
      </c>
      <c r="C133" s="25" t="s">
        <v>3555</v>
      </c>
      <c r="D133" s="24" t="s">
        <v>3556</v>
      </c>
      <c r="E133" s="191">
        <v>430.15000000000003</v>
      </c>
      <c r="F133" s="39">
        <v>438.75000000000006</v>
      </c>
      <c r="G133" s="192">
        <v>475.58</v>
      </c>
      <c r="H133" s="22">
        <v>8.6000000000000227</v>
      </c>
      <c r="I133" s="20">
        <v>4.4599999999999227</v>
      </c>
      <c r="J133" s="20">
        <v>0.62000000000006139</v>
      </c>
      <c r="K133" s="20">
        <v>12.689999999999941</v>
      </c>
      <c r="L133" s="20">
        <v>1.0600000000000023</v>
      </c>
      <c r="M133" s="20">
        <v>0.35000000000002274</v>
      </c>
      <c r="N133" s="20">
        <v>-4.9999999999954525E-2</v>
      </c>
      <c r="O133" s="27">
        <v>11.239999999999952</v>
      </c>
      <c r="P133" s="198">
        <v>6.4599999999999795</v>
      </c>
      <c r="Q133" s="28">
        <f t="shared" si="0"/>
        <v>2648800.000000007</v>
      </c>
      <c r="R133" s="28">
        <f t="shared" si="13"/>
        <v>3433759.9999999935</v>
      </c>
      <c r="S133" s="28">
        <f t="shared" si="18"/>
        <v>3488319.9999999991</v>
      </c>
      <c r="T133" s="28">
        <f t="shared" si="18"/>
        <v>4605039.9999999944</v>
      </c>
      <c r="U133" s="28">
        <f t="shared" si="18"/>
        <v>4698319.9999999944</v>
      </c>
      <c r="V133" s="28">
        <f t="shared" si="18"/>
        <v>4729119.9999999963</v>
      </c>
      <c r="W133" s="28">
        <f t="shared" si="18"/>
        <v>4724720</v>
      </c>
      <c r="X133" s="28">
        <f t="shared" si="18"/>
        <v>5713839.9999999963</v>
      </c>
      <c r="Y133" s="28">
        <f t="shared" si="18"/>
        <v>6282319.9999999944</v>
      </c>
      <c r="Z133" s="203">
        <f t="shared" si="14"/>
        <v>40324239.999999978</v>
      </c>
      <c r="AA133" s="35">
        <v>9.0224538809241661</v>
      </c>
      <c r="AB133" s="180">
        <v>9.2028400331407116</v>
      </c>
      <c r="AC133" s="36">
        <v>9.9753542175750631</v>
      </c>
      <c r="AD133" s="207">
        <v>45.42999999999995</v>
      </c>
      <c r="AE133" s="226">
        <f t="shared" si="4"/>
        <v>3997839.9999999958</v>
      </c>
    </row>
    <row r="134" spans="1:31" s="30" customFormat="1" ht="14.25" customHeight="1">
      <c r="A134" s="24">
        <v>30189</v>
      </c>
      <c r="B134" s="24" t="s">
        <v>3687</v>
      </c>
      <c r="C134" s="25" t="s">
        <v>3555</v>
      </c>
      <c r="D134" s="24" t="s">
        <v>3556</v>
      </c>
      <c r="E134" s="191">
        <v>98.76</v>
      </c>
      <c r="F134" s="39">
        <v>100.38000000000001</v>
      </c>
      <c r="G134" s="192">
        <v>101.39</v>
      </c>
      <c r="H134" s="22">
        <v>1.6200000000000045</v>
      </c>
      <c r="I134" s="20">
        <v>0.23999999999998067</v>
      </c>
      <c r="J134" s="20">
        <v>0</v>
      </c>
      <c r="K134" s="20">
        <v>9.9999999999994316E-2</v>
      </c>
      <c r="L134" s="20">
        <v>0.29999999999999716</v>
      </c>
      <c r="M134" s="20">
        <v>0</v>
      </c>
      <c r="N134" s="20">
        <v>0.10999999999999943</v>
      </c>
      <c r="O134" s="27">
        <v>0</v>
      </c>
      <c r="P134" s="198">
        <v>0.26000000000000512</v>
      </c>
      <c r="Q134" s="28">
        <f t="shared" si="0"/>
        <v>498960.00000000134</v>
      </c>
      <c r="R134" s="28">
        <f t="shared" si="13"/>
        <v>541199.9999999979</v>
      </c>
      <c r="S134" s="28">
        <f t="shared" si="18"/>
        <v>541199.9999999979</v>
      </c>
      <c r="T134" s="28">
        <f t="shared" si="18"/>
        <v>549999.99999999744</v>
      </c>
      <c r="U134" s="28">
        <f t="shared" si="18"/>
        <v>576399.99999999721</v>
      </c>
      <c r="V134" s="28">
        <f t="shared" si="18"/>
        <v>576399.99999999721</v>
      </c>
      <c r="W134" s="28">
        <f t="shared" si="18"/>
        <v>586079.99999999721</v>
      </c>
      <c r="X134" s="28">
        <f t="shared" si="18"/>
        <v>586079.99999999721</v>
      </c>
      <c r="Y134" s="28">
        <f t="shared" si="18"/>
        <v>608959.99999999767</v>
      </c>
      <c r="Z134" s="203">
        <f t="shared" si="14"/>
        <v>5065279.9999999814</v>
      </c>
      <c r="AA134" s="35">
        <v>1.5931370572132362</v>
      </c>
      <c r="AB134" s="180">
        <v>1.6192699251019103</v>
      </c>
      <c r="AC134" s="36">
        <v>1.6355626390325031</v>
      </c>
      <c r="AD134" s="207">
        <v>2.6299999999999955</v>
      </c>
      <c r="AE134" s="226">
        <f t="shared" si="4"/>
        <v>231439.99999999959</v>
      </c>
    </row>
    <row r="135" spans="1:31" s="30" customFormat="1" ht="14.25" customHeight="1">
      <c r="A135" s="24">
        <v>30190</v>
      </c>
      <c r="B135" s="24" t="s">
        <v>3688</v>
      </c>
      <c r="C135" s="25" t="s">
        <v>3555</v>
      </c>
      <c r="D135" s="24" t="s">
        <v>3556</v>
      </c>
      <c r="E135" s="191">
        <v>358.5</v>
      </c>
      <c r="F135" s="39">
        <v>360.9</v>
      </c>
      <c r="G135" s="192">
        <v>364.68</v>
      </c>
      <c r="H135" s="22">
        <v>2.3999999999999773</v>
      </c>
      <c r="I135" s="20">
        <v>2.5200000000000387</v>
      </c>
      <c r="J135" s="20">
        <v>0.12000000000000455</v>
      </c>
      <c r="K135" s="20">
        <v>0.81000000000000227</v>
      </c>
      <c r="L135" s="20">
        <v>-3.0000000000029559E-2</v>
      </c>
      <c r="M135" s="20">
        <v>5.0000000000011369E-2</v>
      </c>
      <c r="N135" s="20">
        <v>0</v>
      </c>
      <c r="O135" s="27">
        <v>0.12999999999999545</v>
      </c>
      <c r="P135" s="198">
        <v>0.18000000000000682</v>
      </c>
      <c r="Q135" s="28">
        <f t="shared" si="0"/>
        <v>739199.99999999278</v>
      </c>
      <c r="R135" s="28">
        <f t="shared" si="13"/>
        <v>1182719.9999999995</v>
      </c>
      <c r="S135" s="28">
        <f t="shared" si="18"/>
        <v>1193280</v>
      </c>
      <c r="T135" s="28">
        <f t="shared" si="18"/>
        <v>1264560.0000000002</v>
      </c>
      <c r="U135" s="28">
        <f t="shared" si="18"/>
        <v>1261919.9999999977</v>
      </c>
      <c r="V135" s="28">
        <f t="shared" si="18"/>
        <v>1266319.9999999986</v>
      </c>
      <c r="W135" s="28">
        <f t="shared" si="18"/>
        <v>1266319.9999999986</v>
      </c>
      <c r="X135" s="28">
        <f t="shared" si="18"/>
        <v>1277759.9999999981</v>
      </c>
      <c r="Y135" s="28">
        <f t="shared" si="18"/>
        <v>1293599.9999999988</v>
      </c>
      <c r="Z135" s="203">
        <f t="shared" si="14"/>
        <v>10745679.999999983</v>
      </c>
      <c r="AA135" s="35">
        <v>12.475813972911649</v>
      </c>
      <c r="AB135" s="180">
        <v>12.559334066454152</v>
      </c>
      <c r="AC135" s="36">
        <v>12.690878213783598</v>
      </c>
      <c r="AD135" s="207">
        <v>6.1800000000000068</v>
      </c>
      <c r="AE135" s="226">
        <f t="shared" si="4"/>
        <v>543840.00000000058</v>
      </c>
    </row>
    <row r="136" spans="1:31" s="30" customFormat="1" ht="14.25" customHeight="1">
      <c r="A136" s="24">
        <v>30191</v>
      </c>
      <c r="B136" s="24" t="s">
        <v>3689</v>
      </c>
      <c r="C136" s="25" t="s">
        <v>3555</v>
      </c>
      <c r="D136" s="24" t="s">
        <v>3556</v>
      </c>
      <c r="E136" s="191">
        <v>53.99</v>
      </c>
      <c r="F136" s="39">
        <v>54.39</v>
      </c>
      <c r="G136" s="192">
        <v>55.160000000000004</v>
      </c>
      <c r="H136" s="22">
        <v>0.39999999999999858</v>
      </c>
      <c r="I136" s="20">
        <v>0.35000000000000142</v>
      </c>
      <c r="J136" s="20">
        <v>0</v>
      </c>
      <c r="K136" s="20">
        <v>0</v>
      </c>
      <c r="L136" s="20">
        <v>0</v>
      </c>
      <c r="M136" s="20">
        <v>0</v>
      </c>
      <c r="N136" s="20">
        <v>0.42000000000000171</v>
      </c>
      <c r="O136" s="27">
        <v>0</v>
      </c>
      <c r="P136" s="198">
        <v>0</v>
      </c>
      <c r="Q136" s="28">
        <f t="shared" si="0"/>
        <v>123199.99999999958</v>
      </c>
      <c r="R136" s="28">
        <f t="shared" si="13"/>
        <v>184799.99999999983</v>
      </c>
      <c r="S136" s="28">
        <f t="shared" si="18"/>
        <v>184799.99999999983</v>
      </c>
      <c r="T136" s="28">
        <f t="shared" si="18"/>
        <v>184799.99999999983</v>
      </c>
      <c r="U136" s="28">
        <f t="shared" si="18"/>
        <v>184799.99999999983</v>
      </c>
      <c r="V136" s="28">
        <f t="shared" si="18"/>
        <v>184799.99999999983</v>
      </c>
      <c r="W136" s="28">
        <f t="shared" si="18"/>
        <v>221759.99999999997</v>
      </c>
      <c r="X136" s="28">
        <f t="shared" si="18"/>
        <v>221759.99999999997</v>
      </c>
      <c r="Y136" s="28">
        <f t="shared" si="18"/>
        <v>221759.99999999997</v>
      </c>
      <c r="Z136" s="203">
        <f t="shared" si="14"/>
        <v>1712479.9999999986</v>
      </c>
      <c r="AA136" s="35">
        <v>1.5195994269486142</v>
      </c>
      <c r="AB136" s="180">
        <v>1.5308578038847032</v>
      </c>
      <c r="AC136" s="36">
        <v>1.5525301794866746</v>
      </c>
      <c r="AD136" s="207">
        <v>1.1700000000000017</v>
      </c>
      <c r="AE136" s="226">
        <f t="shared" si="4"/>
        <v>102960.00000000015</v>
      </c>
    </row>
    <row r="137" spans="1:31" s="30" customFormat="1" ht="14.25" customHeight="1">
      <c r="A137" s="24">
        <v>31001</v>
      </c>
      <c r="B137" s="24" t="s">
        <v>3690</v>
      </c>
      <c r="C137" s="25" t="s">
        <v>3691</v>
      </c>
      <c r="D137" s="24" t="s">
        <v>3556</v>
      </c>
      <c r="E137" s="191">
        <v>89.39</v>
      </c>
      <c r="F137" s="39">
        <v>90.26</v>
      </c>
      <c r="G137" s="192">
        <v>90.49</v>
      </c>
      <c r="H137" s="22">
        <v>0.87000000000000455</v>
      </c>
      <c r="I137" s="20">
        <v>0.18000000000000682</v>
      </c>
      <c r="J137" s="20">
        <v>0</v>
      </c>
      <c r="K137" s="20">
        <v>0</v>
      </c>
      <c r="L137" s="20">
        <v>4.9999999999997158E-2</v>
      </c>
      <c r="M137" s="20">
        <v>0</v>
      </c>
      <c r="N137" s="20">
        <v>0</v>
      </c>
      <c r="O137" s="27">
        <v>0</v>
      </c>
      <c r="P137" s="198">
        <v>0</v>
      </c>
      <c r="Q137" s="28">
        <f t="shared" si="0"/>
        <v>267960.00000000146</v>
      </c>
      <c r="R137" s="28">
        <f t="shared" si="13"/>
        <v>299640.00000000268</v>
      </c>
      <c r="S137" s="28">
        <f t="shared" si="18"/>
        <v>299640.00000000268</v>
      </c>
      <c r="T137" s="28">
        <f t="shared" si="18"/>
        <v>299640.00000000268</v>
      </c>
      <c r="U137" s="28">
        <f t="shared" si="18"/>
        <v>304040.00000000244</v>
      </c>
      <c r="V137" s="28">
        <f t="shared" si="18"/>
        <v>304040.00000000244</v>
      </c>
      <c r="W137" s="28">
        <f t="shared" si="18"/>
        <v>304040.00000000244</v>
      </c>
      <c r="X137" s="28">
        <f t="shared" si="18"/>
        <v>304040.00000000244</v>
      </c>
      <c r="Y137" s="28">
        <f t="shared" si="18"/>
        <v>304040.00000000244</v>
      </c>
      <c r="Z137" s="203">
        <f t="shared" si="14"/>
        <v>2687080.0000000214</v>
      </c>
      <c r="AA137" s="35">
        <v>14.175838117288844</v>
      </c>
      <c r="AB137" s="180">
        <v>14.313806337023058</v>
      </c>
      <c r="AC137" s="36">
        <v>14.350280693964285</v>
      </c>
      <c r="AD137" s="207">
        <v>1.0999999999999943</v>
      </c>
      <c r="AE137" s="226">
        <f t="shared" si="4"/>
        <v>96799.999999999505</v>
      </c>
    </row>
    <row r="138" spans="1:31" s="30" customFormat="1" ht="14.25" customHeight="1">
      <c r="A138" s="24">
        <v>31002</v>
      </c>
      <c r="B138" s="24" t="s">
        <v>3692</v>
      </c>
      <c r="C138" s="25" t="s">
        <v>3691</v>
      </c>
      <c r="D138" s="24" t="s">
        <v>3556</v>
      </c>
      <c r="E138" s="191">
        <v>425.85</v>
      </c>
      <c r="F138" s="39">
        <v>428.05</v>
      </c>
      <c r="G138" s="192">
        <v>434.25</v>
      </c>
      <c r="H138" s="22">
        <v>2.1999999999999886</v>
      </c>
      <c r="I138" s="20">
        <v>2.5099999999999909</v>
      </c>
      <c r="J138" s="20">
        <v>0.54000000000002046</v>
      </c>
      <c r="K138" s="20">
        <v>0.39999999999997726</v>
      </c>
      <c r="L138" s="20">
        <v>1.410000000000025</v>
      </c>
      <c r="M138" s="20">
        <v>0.20999999999997954</v>
      </c>
      <c r="N138" s="20">
        <v>0.83999999999997499</v>
      </c>
      <c r="O138" s="27">
        <v>0.29000000000007731</v>
      </c>
      <c r="P138" s="198">
        <v>0</v>
      </c>
      <c r="Q138" s="28">
        <f t="shared" si="0"/>
        <v>677599.99999999651</v>
      </c>
      <c r="R138" s="28">
        <f t="shared" si="13"/>
        <v>1119359.9999999949</v>
      </c>
      <c r="S138" s="28">
        <f t="shared" si="18"/>
        <v>1166879.9999999967</v>
      </c>
      <c r="T138" s="28">
        <f t="shared" si="18"/>
        <v>1202079.9999999946</v>
      </c>
      <c r="U138" s="28">
        <f t="shared" si="18"/>
        <v>1326159.9999999967</v>
      </c>
      <c r="V138" s="28">
        <f t="shared" si="18"/>
        <v>1344639.9999999949</v>
      </c>
      <c r="W138" s="28">
        <f t="shared" si="18"/>
        <v>1418559.9999999928</v>
      </c>
      <c r="X138" s="28">
        <f t="shared" si="18"/>
        <v>1444079.9999999995</v>
      </c>
      <c r="Y138" s="28">
        <f t="shared" si="18"/>
        <v>1444079.9999999995</v>
      </c>
      <c r="Z138" s="203">
        <f t="shared" si="14"/>
        <v>11143439.999999966</v>
      </c>
      <c r="AA138" s="35">
        <v>12.164084458764655</v>
      </c>
      <c r="AB138" s="180">
        <v>12.226925801512763</v>
      </c>
      <c r="AC138" s="36">
        <v>12.404024131075616</v>
      </c>
      <c r="AD138" s="207">
        <v>8.3999999999999773</v>
      </c>
      <c r="AE138" s="226">
        <f t="shared" si="4"/>
        <v>739199.99999999802</v>
      </c>
    </row>
    <row r="139" spans="1:31" s="30" customFormat="1" ht="14.25" customHeight="1">
      <c r="A139" s="24">
        <v>31003</v>
      </c>
      <c r="B139" s="24" t="s">
        <v>3693</v>
      </c>
      <c r="C139" s="25" t="s">
        <v>3691</v>
      </c>
      <c r="D139" s="24" t="s">
        <v>3556</v>
      </c>
      <c r="E139" s="191">
        <v>112.28</v>
      </c>
      <c r="F139" s="39">
        <v>112.88</v>
      </c>
      <c r="G139" s="192">
        <v>117.52</v>
      </c>
      <c r="H139" s="22">
        <v>0.59999999999999432</v>
      </c>
      <c r="I139" s="20">
        <v>0.5</v>
      </c>
      <c r="J139" s="20">
        <v>0</v>
      </c>
      <c r="K139" s="20">
        <v>0</v>
      </c>
      <c r="L139" s="20">
        <v>3.2999999999999972</v>
      </c>
      <c r="M139" s="20">
        <v>0</v>
      </c>
      <c r="N139" s="20">
        <v>0.56999999999999318</v>
      </c>
      <c r="O139" s="27">
        <v>0</v>
      </c>
      <c r="P139" s="198">
        <v>0.26999999999999602</v>
      </c>
      <c r="Q139" s="28">
        <f t="shared" si="0"/>
        <v>184799.9999999982</v>
      </c>
      <c r="R139" s="28">
        <f t="shared" si="13"/>
        <v>272799.9999999982</v>
      </c>
      <c r="S139" s="28">
        <f t="shared" si="18"/>
        <v>272799.9999999982</v>
      </c>
      <c r="T139" s="28">
        <f t="shared" si="18"/>
        <v>272799.9999999982</v>
      </c>
      <c r="U139" s="28">
        <f t="shared" si="18"/>
        <v>563199.9999999979</v>
      </c>
      <c r="V139" s="28">
        <f t="shared" si="18"/>
        <v>563199.9999999979</v>
      </c>
      <c r="W139" s="28">
        <f t="shared" si="18"/>
        <v>613359.99999999732</v>
      </c>
      <c r="X139" s="28">
        <f t="shared" si="18"/>
        <v>613359.99999999732</v>
      </c>
      <c r="Y139" s="28">
        <f t="shared" si="18"/>
        <v>637119.99999999697</v>
      </c>
      <c r="Z139" s="203">
        <f t="shared" si="14"/>
        <v>3993439.9999999804</v>
      </c>
      <c r="AA139" s="35">
        <v>4.1597972710129412</v>
      </c>
      <c r="AB139" s="180">
        <v>4.1820263266115134</v>
      </c>
      <c r="AC139" s="36">
        <v>4.3539310232404773</v>
      </c>
      <c r="AD139" s="207">
        <v>5.2399999999999949</v>
      </c>
      <c r="AE139" s="226">
        <f t="shared" si="4"/>
        <v>461119.99999999953</v>
      </c>
    </row>
    <row r="140" spans="1:31" s="30" customFormat="1" ht="14.25" customHeight="1">
      <c r="A140" s="24">
        <v>31004</v>
      </c>
      <c r="B140" s="24" t="s">
        <v>3694</v>
      </c>
      <c r="C140" s="25" t="s">
        <v>3691</v>
      </c>
      <c r="D140" s="24" t="s">
        <v>3556</v>
      </c>
      <c r="E140" s="191">
        <v>83.53</v>
      </c>
      <c r="F140" s="39">
        <v>83.55</v>
      </c>
      <c r="G140" s="192">
        <v>83.83</v>
      </c>
      <c r="H140" s="22">
        <v>1.9999999999996021E-2</v>
      </c>
      <c r="I140" s="20">
        <v>0.15999999999999659</v>
      </c>
      <c r="J140" s="20">
        <v>0</v>
      </c>
      <c r="K140" s="20">
        <v>0</v>
      </c>
      <c r="L140" s="20">
        <v>0</v>
      </c>
      <c r="M140" s="20">
        <v>0.12000000000000455</v>
      </c>
      <c r="N140" s="20">
        <v>0</v>
      </c>
      <c r="O140" s="27">
        <v>0</v>
      </c>
      <c r="P140" s="198">
        <v>0</v>
      </c>
      <c r="Q140" s="28">
        <f t="shared" si="0"/>
        <v>6159.9999999987722</v>
      </c>
      <c r="R140" s="28">
        <f t="shared" si="13"/>
        <v>34319.999999998174</v>
      </c>
      <c r="S140" s="28">
        <f t="shared" si="18"/>
        <v>34319.999999998174</v>
      </c>
      <c r="T140" s="28">
        <f t="shared" si="18"/>
        <v>34319.999999998174</v>
      </c>
      <c r="U140" s="28">
        <f t="shared" si="18"/>
        <v>34319.999999998174</v>
      </c>
      <c r="V140" s="28">
        <f t="shared" si="18"/>
        <v>44879.999999998574</v>
      </c>
      <c r="W140" s="28">
        <f t="shared" si="18"/>
        <v>44879.999999998574</v>
      </c>
      <c r="X140" s="28">
        <f t="shared" si="18"/>
        <v>44879.999999998574</v>
      </c>
      <c r="Y140" s="28">
        <f t="shared" si="18"/>
        <v>44879.999999998574</v>
      </c>
      <c r="Z140" s="203">
        <f t="shared" si="14"/>
        <v>322959.9999999858</v>
      </c>
      <c r="AA140" s="35">
        <v>6.4996303933392978</v>
      </c>
      <c r="AB140" s="180">
        <v>6.5011866319106719</v>
      </c>
      <c r="AC140" s="36">
        <v>6.5229739719098943</v>
      </c>
      <c r="AD140" s="207">
        <v>0.29999999999999716</v>
      </c>
      <c r="AE140" s="226">
        <f t="shared" si="4"/>
        <v>26399.999999999749</v>
      </c>
    </row>
    <row r="141" spans="1:31" s="30" customFormat="1" ht="14.25" customHeight="1">
      <c r="A141" s="24">
        <v>31005</v>
      </c>
      <c r="B141" s="24" t="s">
        <v>3695</v>
      </c>
      <c r="C141" s="25" t="s">
        <v>3691</v>
      </c>
      <c r="D141" s="24" t="s">
        <v>3556</v>
      </c>
      <c r="E141" s="191">
        <v>106.2</v>
      </c>
      <c r="F141" s="39">
        <v>120.93</v>
      </c>
      <c r="G141" s="192">
        <v>122.22</v>
      </c>
      <c r="H141" s="22">
        <v>14.730000000000004</v>
      </c>
      <c r="I141" s="20">
        <v>0.81999999999999318</v>
      </c>
      <c r="J141" s="20">
        <v>0</v>
      </c>
      <c r="K141" s="20">
        <v>0.28000000000000114</v>
      </c>
      <c r="L141" s="20">
        <v>0.18999999999999773</v>
      </c>
      <c r="M141" s="20">
        <v>0</v>
      </c>
      <c r="N141" s="20">
        <v>0</v>
      </c>
      <c r="O141" s="27">
        <v>0</v>
      </c>
      <c r="P141" s="198">
        <v>0</v>
      </c>
      <c r="Q141" s="28">
        <f t="shared" si="0"/>
        <v>4536840.0000000009</v>
      </c>
      <c r="R141" s="28">
        <f t="shared" si="13"/>
        <v>4681160</v>
      </c>
      <c r="S141" s="28">
        <f t="shared" si="18"/>
        <v>4681160</v>
      </c>
      <c r="T141" s="28">
        <f t="shared" si="18"/>
        <v>4705800</v>
      </c>
      <c r="U141" s="28">
        <f t="shared" si="18"/>
        <v>4722520</v>
      </c>
      <c r="V141" s="28">
        <f t="shared" si="18"/>
        <v>4722520</v>
      </c>
      <c r="W141" s="28">
        <f t="shared" si="18"/>
        <v>4722520</v>
      </c>
      <c r="X141" s="28">
        <f t="shared" si="18"/>
        <v>4722520</v>
      </c>
      <c r="Y141" s="28">
        <f t="shared" si="18"/>
        <v>4722520</v>
      </c>
      <c r="Z141" s="203">
        <f t="shared" si="14"/>
        <v>42217560</v>
      </c>
      <c r="AA141" s="35">
        <v>10.383870778496977</v>
      </c>
      <c r="AB141" s="180">
        <v>11.82411952206817</v>
      </c>
      <c r="AC141" s="36">
        <v>11.950251285761777</v>
      </c>
      <c r="AD141" s="207">
        <v>16.019999999999996</v>
      </c>
      <c r="AE141" s="226">
        <f t="shared" si="4"/>
        <v>1409759.9999999995</v>
      </c>
    </row>
    <row r="142" spans="1:31" s="30" customFormat="1" ht="14.25" customHeight="1">
      <c r="A142" s="24">
        <v>31006</v>
      </c>
      <c r="B142" s="24" t="s">
        <v>3696</v>
      </c>
      <c r="C142" s="25" t="s">
        <v>3691</v>
      </c>
      <c r="D142" s="24" t="s">
        <v>3556</v>
      </c>
      <c r="E142" s="191">
        <v>138.79</v>
      </c>
      <c r="F142" s="39">
        <v>144.32</v>
      </c>
      <c r="G142" s="192">
        <v>146.96</v>
      </c>
      <c r="H142" s="22">
        <v>5.5300000000000011</v>
      </c>
      <c r="I142" s="20">
        <v>0.68999999999999773</v>
      </c>
      <c r="J142" s="20">
        <v>-0.9299999999999784</v>
      </c>
      <c r="K142" s="20">
        <v>0</v>
      </c>
      <c r="L142" s="20">
        <v>1.1799999999999784</v>
      </c>
      <c r="M142" s="20">
        <v>0</v>
      </c>
      <c r="N142" s="20">
        <v>0.88999999999998636</v>
      </c>
      <c r="O142" s="27">
        <v>0.18000000000003524</v>
      </c>
      <c r="P142" s="198">
        <v>0.62999999999999545</v>
      </c>
      <c r="Q142" s="28">
        <f t="shared" si="0"/>
        <v>1703240.0000000002</v>
      </c>
      <c r="R142" s="28">
        <f t="shared" si="13"/>
        <v>1824679.9999999998</v>
      </c>
      <c r="S142" s="28">
        <f t="shared" si="18"/>
        <v>1742840.0000000016</v>
      </c>
      <c r="T142" s="28">
        <f t="shared" si="18"/>
        <v>1742840.0000000016</v>
      </c>
      <c r="U142" s="28">
        <f t="shared" si="18"/>
        <v>1846679.9999999998</v>
      </c>
      <c r="V142" s="28">
        <f t="shared" si="18"/>
        <v>1846679.9999999998</v>
      </c>
      <c r="W142" s="28">
        <f t="shared" si="18"/>
        <v>1924999.9999999986</v>
      </c>
      <c r="X142" s="28">
        <f t="shared" si="18"/>
        <v>1940840.0000000016</v>
      </c>
      <c r="Y142" s="28">
        <f t="shared" si="18"/>
        <v>1996280.0000000012</v>
      </c>
      <c r="Z142" s="203">
        <f t="shared" si="14"/>
        <v>16569080.000000006</v>
      </c>
      <c r="AA142" s="35">
        <v>17.556353884686416</v>
      </c>
      <c r="AB142" s="180">
        <v>18.255875730513321</v>
      </c>
      <c r="AC142" s="36">
        <v>18.589824676803197</v>
      </c>
      <c r="AD142" s="207">
        <v>8.1700000000000159</v>
      </c>
      <c r="AE142" s="226">
        <f t="shared" si="4"/>
        <v>718960.0000000014</v>
      </c>
    </row>
    <row r="143" spans="1:31" s="30" customFormat="1" ht="14.25" customHeight="1">
      <c r="A143" s="24">
        <v>31007</v>
      </c>
      <c r="B143" s="24" t="s">
        <v>3697</v>
      </c>
      <c r="C143" s="25" t="s">
        <v>3691</v>
      </c>
      <c r="D143" s="24" t="s">
        <v>3556</v>
      </c>
      <c r="E143" s="191">
        <v>1041.72</v>
      </c>
      <c r="F143" s="39">
        <v>1055.45</v>
      </c>
      <c r="G143" s="192">
        <v>1061.28</v>
      </c>
      <c r="H143" s="22">
        <v>13.730000000000018</v>
      </c>
      <c r="I143" s="20">
        <v>1.4700000000000273</v>
      </c>
      <c r="J143" s="20">
        <v>0.59999999999990905</v>
      </c>
      <c r="K143" s="20">
        <v>0.23000000000001819</v>
      </c>
      <c r="L143" s="20">
        <v>1.4400000000000546</v>
      </c>
      <c r="M143" s="20">
        <v>0.33999999999991815</v>
      </c>
      <c r="N143" s="20">
        <v>-2.9999999999972715E-2</v>
      </c>
      <c r="O143" s="27">
        <v>0</v>
      </c>
      <c r="P143" s="198">
        <v>1.7799999999999727</v>
      </c>
      <c r="Q143" s="28">
        <f t="shared" si="0"/>
        <v>4228840.0000000056</v>
      </c>
      <c r="R143" s="28">
        <f t="shared" si="13"/>
        <v>4487560.0000000102</v>
      </c>
      <c r="S143" s="28">
        <f t="shared" si="18"/>
        <v>4540360.0000000019</v>
      </c>
      <c r="T143" s="28">
        <f t="shared" si="18"/>
        <v>4560600.0000000037</v>
      </c>
      <c r="U143" s="28">
        <f t="shared" si="18"/>
        <v>4687320.0000000084</v>
      </c>
      <c r="V143" s="28">
        <f t="shared" si="18"/>
        <v>4717240.0000000009</v>
      </c>
      <c r="W143" s="28">
        <f t="shared" si="18"/>
        <v>4714600.0000000037</v>
      </c>
      <c r="X143" s="28">
        <f t="shared" si="18"/>
        <v>4714600.0000000037</v>
      </c>
      <c r="Y143" s="28">
        <f t="shared" si="18"/>
        <v>4871240.0000000009</v>
      </c>
      <c r="Z143" s="203">
        <f t="shared" si="14"/>
        <v>41522360.000000037</v>
      </c>
      <c r="AA143" s="35">
        <v>25.305717908729175</v>
      </c>
      <c r="AB143" s="180">
        <v>25.639250438475031</v>
      </c>
      <c r="AC143" s="36">
        <v>25.780874229328514</v>
      </c>
      <c r="AD143" s="207">
        <v>19.559999999999945</v>
      </c>
      <c r="AE143" s="226">
        <f t="shared" si="4"/>
        <v>1721279.9999999951</v>
      </c>
    </row>
    <row r="144" spans="1:31" s="30" customFormat="1" ht="14.25" customHeight="1">
      <c r="A144" s="24">
        <v>31008</v>
      </c>
      <c r="B144" s="24" t="s">
        <v>3698</v>
      </c>
      <c r="C144" s="25" t="s">
        <v>3691</v>
      </c>
      <c r="D144" s="24" t="s">
        <v>3556</v>
      </c>
      <c r="E144" s="191">
        <v>264.05</v>
      </c>
      <c r="F144" s="39">
        <v>268.49</v>
      </c>
      <c r="G144" s="192">
        <v>272.82</v>
      </c>
      <c r="H144" s="22">
        <v>4.4399999999999977</v>
      </c>
      <c r="I144" s="20">
        <v>2.6299999999999955</v>
      </c>
      <c r="J144" s="20">
        <v>0.22000000000002728</v>
      </c>
      <c r="K144" s="20">
        <v>6.9999999999993179E-2</v>
      </c>
      <c r="L144" s="20">
        <v>0.56000000000000227</v>
      </c>
      <c r="M144" s="20">
        <v>0</v>
      </c>
      <c r="N144" s="20">
        <v>0.35000000000002274</v>
      </c>
      <c r="O144" s="27">
        <v>0</v>
      </c>
      <c r="P144" s="198">
        <v>0.5</v>
      </c>
      <c r="Q144" s="28">
        <f t="shared" si="0"/>
        <v>1367519.9999999995</v>
      </c>
      <c r="R144" s="28">
        <f t="shared" si="13"/>
        <v>1830399.9999999988</v>
      </c>
      <c r="S144" s="28">
        <f t="shared" si="18"/>
        <v>1849760.0000000012</v>
      </c>
      <c r="T144" s="28">
        <f t="shared" si="18"/>
        <v>1855920.0000000005</v>
      </c>
      <c r="U144" s="28">
        <f t="shared" si="18"/>
        <v>1905200.0000000007</v>
      </c>
      <c r="V144" s="28">
        <f t="shared" si="18"/>
        <v>1905200.0000000007</v>
      </c>
      <c r="W144" s="28">
        <f t="shared" si="18"/>
        <v>1936000.0000000028</v>
      </c>
      <c r="X144" s="28">
        <f t="shared" si="18"/>
        <v>1936000.0000000028</v>
      </c>
      <c r="Y144" s="28">
        <f t="shared" si="18"/>
        <v>1980000.0000000028</v>
      </c>
      <c r="Z144" s="203">
        <f t="shared" si="14"/>
        <v>16566000.000000011</v>
      </c>
      <c r="AA144" s="35">
        <v>23.586843891806911</v>
      </c>
      <c r="AB144" s="180">
        <v>23.983456604852254</v>
      </c>
      <c r="AC144" s="36">
        <v>24.370243327259082</v>
      </c>
      <c r="AD144" s="207">
        <v>8.7699999999999818</v>
      </c>
      <c r="AE144" s="226">
        <f t="shared" si="4"/>
        <v>771759.99999999837</v>
      </c>
    </row>
    <row r="145" spans="1:31" s="30" customFormat="1" ht="14.25" customHeight="1">
      <c r="A145" s="24">
        <v>31009</v>
      </c>
      <c r="B145" s="24" t="s">
        <v>3699</v>
      </c>
      <c r="C145" s="25" t="s">
        <v>3691</v>
      </c>
      <c r="D145" s="24" t="s">
        <v>3556</v>
      </c>
      <c r="E145" s="191">
        <v>419.90000000000003</v>
      </c>
      <c r="F145" s="39">
        <v>422.25000000000006</v>
      </c>
      <c r="G145" s="192">
        <v>430.53000000000003</v>
      </c>
      <c r="H145" s="22">
        <v>2.3500000000000227</v>
      </c>
      <c r="I145" s="20">
        <v>5.7399999999999523</v>
      </c>
      <c r="J145" s="20">
        <v>0.11000000000001364</v>
      </c>
      <c r="K145" s="20">
        <v>-2.0000000000038654E-2</v>
      </c>
      <c r="L145" s="20">
        <v>1.3799999999999955</v>
      </c>
      <c r="M145" s="20">
        <v>0.37000000000006139</v>
      </c>
      <c r="N145" s="20">
        <v>0.44999999999993179</v>
      </c>
      <c r="O145" s="27">
        <v>0</v>
      </c>
      <c r="P145" s="198">
        <v>0.25</v>
      </c>
      <c r="Q145" s="28">
        <f t="shared" si="0"/>
        <v>723800.00000000698</v>
      </c>
      <c r="R145" s="28">
        <f t="shared" si="13"/>
        <v>1734039.9999999986</v>
      </c>
      <c r="S145" s="28">
        <f t="shared" si="18"/>
        <v>1743719.9999999998</v>
      </c>
      <c r="T145" s="28">
        <f t="shared" si="18"/>
        <v>1741959.9999999963</v>
      </c>
      <c r="U145" s="28">
        <f t="shared" si="18"/>
        <v>1863399.9999999958</v>
      </c>
      <c r="V145" s="28">
        <f t="shared" si="18"/>
        <v>1895960.0000000012</v>
      </c>
      <c r="W145" s="28">
        <f t="shared" si="18"/>
        <v>1935559.9999999951</v>
      </c>
      <c r="X145" s="28">
        <f t="shared" si="18"/>
        <v>1935559.9999999951</v>
      </c>
      <c r="Y145" s="28">
        <f t="shared" si="18"/>
        <v>1957559.9999999951</v>
      </c>
      <c r="Z145" s="203">
        <f t="shared" si="14"/>
        <v>15531559.999999983</v>
      </c>
      <c r="AA145" s="35">
        <v>3.5205156603838446</v>
      </c>
      <c r="AB145" s="180">
        <v>3.5402184748680128</v>
      </c>
      <c r="AC145" s="36">
        <v>3.6096394552632924</v>
      </c>
      <c r="AD145" s="207">
        <v>10.629999999999995</v>
      </c>
      <c r="AE145" s="226">
        <f t="shared" si="4"/>
        <v>935439.99999999965</v>
      </c>
    </row>
    <row r="146" spans="1:31" s="30" customFormat="1" ht="14.25" customHeight="1">
      <c r="A146" s="24">
        <v>31010</v>
      </c>
      <c r="B146" s="24" t="s">
        <v>3700</v>
      </c>
      <c r="C146" s="25" t="s">
        <v>3691</v>
      </c>
      <c r="D146" s="24" t="s">
        <v>3556</v>
      </c>
      <c r="E146" s="191">
        <v>107.3</v>
      </c>
      <c r="F146" s="39">
        <v>109.81</v>
      </c>
      <c r="G146" s="192">
        <v>113.51</v>
      </c>
      <c r="H146" s="22">
        <v>2.5100000000000051</v>
      </c>
      <c r="I146" s="20">
        <v>0.81000000000000227</v>
      </c>
      <c r="J146" s="20">
        <v>0</v>
      </c>
      <c r="K146" s="20">
        <v>0</v>
      </c>
      <c r="L146" s="20">
        <v>1.6899999999999977</v>
      </c>
      <c r="M146" s="20">
        <v>0</v>
      </c>
      <c r="N146" s="20">
        <v>0</v>
      </c>
      <c r="O146" s="27">
        <v>1.2000000000000028</v>
      </c>
      <c r="P146" s="198">
        <v>0</v>
      </c>
      <c r="Q146" s="28">
        <f t="shared" si="0"/>
        <v>773080.00000000163</v>
      </c>
      <c r="R146" s="28">
        <f t="shared" si="13"/>
        <v>915640.0000000021</v>
      </c>
      <c r="S146" s="28">
        <f t="shared" si="18"/>
        <v>915640.0000000021</v>
      </c>
      <c r="T146" s="28">
        <f t="shared" si="18"/>
        <v>915640.0000000021</v>
      </c>
      <c r="U146" s="28">
        <f t="shared" si="18"/>
        <v>1064360.0000000019</v>
      </c>
      <c r="V146" s="28">
        <f t="shared" si="18"/>
        <v>1064360.0000000019</v>
      </c>
      <c r="W146" s="28">
        <f t="shared" si="18"/>
        <v>1064360.0000000019</v>
      </c>
      <c r="X146" s="28">
        <f t="shared" si="18"/>
        <v>1169960.0000000021</v>
      </c>
      <c r="Y146" s="28">
        <f t="shared" si="18"/>
        <v>1169960.0000000021</v>
      </c>
      <c r="Z146" s="203">
        <f t="shared" si="14"/>
        <v>9053000.0000000168</v>
      </c>
      <c r="AA146" s="35">
        <v>12.513703263125977</v>
      </c>
      <c r="AB146" s="180">
        <v>12.806428288200033</v>
      </c>
      <c r="AC146" s="36">
        <v>13.237935297273342</v>
      </c>
      <c r="AD146" s="207">
        <v>6.210000000000008</v>
      </c>
      <c r="AE146" s="226">
        <f t="shared" si="4"/>
        <v>546480.0000000007</v>
      </c>
    </row>
    <row r="147" spans="1:31" s="30" customFormat="1" ht="14.25" customHeight="1">
      <c r="A147" s="24">
        <v>31011</v>
      </c>
      <c r="B147" s="24" t="s">
        <v>3701</v>
      </c>
      <c r="C147" s="25" t="s">
        <v>3691</v>
      </c>
      <c r="D147" s="24" t="s">
        <v>3556</v>
      </c>
      <c r="E147" s="191">
        <v>73.78</v>
      </c>
      <c r="F147" s="39">
        <v>77.45</v>
      </c>
      <c r="G147" s="192">
        <v>78.77000000000001</v>
      </c>
      <c r="H147" s="22">
        <v>3.6700000000000017</v>
      </c>
      <c r="I147" s="20">
        <v>4.9999999999997158E-2</v>
      </c>
      <c r="J147" s="20">
        <v>0</v>
      </c>
      <c r="K147" s="20">
        <v>0.20000000000000284</v>
      </c>
      <c r="L147" s="20">
        <v>0.54999999999999716</v>
      </c>
      <c r="M147" s="20">
        <v>6.9999999999993179E-2</v>
      </c>
      <c r="N147" s="20">
        <v>0.30000000000001137</v>
      </c>
      <c r="O147" s="27">
        <v>0</v>
      </c>
      <c r="P147" s="198">
        <v>0.15000000000000568</v>
      </c>
      <c r="Q147" s="28">
        <f t="shared" si="0"/>
        <v>1130360.0000000002</v>
      </c>
      <c r="R147" s="28">
        <f t="shared" si="13"/>
        <v>1139159.9999999998</v>
      </c>
      <c r="S147" s="28">
        <f t="shared" si="18"/>
        <v>1139159.9999999998</v>
      </c>
      <c r="T147" s="28">
        <f t="shared" si="18"/>
        <v>1156760</v>
      </c>
      <c r="U147" s="28">
        <f t="shared" si="18"/>
        <v>1205159.9999999998</v>
      </c>
      <c r="V147" s="28">
        <f t="shared" si="18"/>
        <v>1211319.9999999991</v>
      </c>
      <c r="W147" s="28">
        <f t="shared" si="18"/>
        <v>1237720</v>
      </c>
      <c r="X147" s="28">
        <f t="shared" si="18"/>
        <v>1237720</v>
      </c>
      <c r="Y147" s="28">
        <f t="shared" si="18"/>
        <v>1250920.0000000005</v>
      </c>
      <c r="Z147" s="203">
        <f t="shared" si="14"/>
        <v>10708280</v>
      </c>
      <c r="AA147" s="35">
        <v>10.048896092398634</v>
      </c>
      <c r="AB147" s="180">
        <v>10.548753081543428</v>
      </c>
      <c r="AC147" s="36">
        <v>10.728538156658178</v>
      </c>
      <c r="AD147" s="207">
        <v>4.9900000000000091</v>
      </c>
      <c r="AE147" s="226">
        <f t="shared" si="4"/>
        <v>439120.00000000081</v>
      </c>
    </row>
    <row r="148" spans="1:31" s="30" customFormat="1" ht="14.25" customHeight="1">
      <c r="A148" s="24">
        <v>31012</v>
      </c>
      <c r="B148" s="24" t="s">
        <v>3702</v>
      </c>
      <c r="C148" s="25" t="s">
        <v>3691</v>
      </c>
      <c r="D148" s="24" t="s">
        <v>3556</v>
      </c>
      <c r="E148" s="191">
        <v>909.34</v>
      </c>
      <c r="F148" s="39">
        <v>928.94</v>
      </c>
      <c r="G148" s="192">
        <v>947.2</v>
      </c>
      <c r="H148" s="22">
        <v>19.600000000000023</v>
      </c>
      <c r="I148" s="20">
        <v>2.0399999999999636</v>
      </c>
      <c r="J148" s="20">
        <v>9.1499999999999773</v>
      </c>
      <c r="K148" s="20">
        <v>1.25</v>
      </c>
      <c r="L148" s="20">
        <v>3.3100000000000591</v>
      </c>
      <c r="M148" s="20">
        <v>1.3400000000000318</v>
      </c>
      <c r="N148" s="20">
        <v>0.18999999999994088</v>
      </c>
      <c r="O148" s="27">
        <v>2.9999999999972715E-2</v>
      </c>
      <c r="P148" s="198">
        <v>0.95000000000004547</v>
      </c>
      <c r="Q148" s="28">
        <f t="shared" si="0"/>
        <v>6036800.0000000075</v>
      </c>
      <c r="R148" s="28">
        <f t="shared" si="13"/>
        <v>6395840.0000000009</v>
      </c>
      <c r="S148" s="28">
        <f t="shared" si="18"/>
        <v>7201039.9999999991</v>
      </c>
      <c r="T148" s="28">
        <f t="shared" si="18"/>
        <v>7311039.9999999991</v>
      </c>
      <c r="U148" s="28">
        <f t="shared" si="18"/>
        <v>7602320.0000000047</v>
      </c>
      <c r="V148" s="28">
        <f t="shared" si="18"/>
        <v>7720240.0000000075</v>
      </c>
      <c r="W148" s="28">
        <f t="shared" si="18"/>
        <v>7736960.0000000019</v>
      </c>
      <c r="X148" s="28">
        <f t="shared" si="18"/>
        <v>7739599.9999999991</v>
      </c>
      <c r="Y148" s="28">
        <f t="shared" si="18"/>
        <v>7823200.0000000028</v>
      </c>
      <c r="Z148" s="203">
        <f t="shared" si="14"/>
        <v>65567040.000000022</v>
      </c>
      <c r="AA148" s="35">
        <v>44.146361592946995</v>
      </c>
      <c r="AB148" s="180">
        <v>45.097896428346033</v>
      </c>
      <c r="AC148" s="36">
        <v>45.984377351529012</v>
      </c>
      <c r="AD148" s="207">
        <v>37.860000000000014</v>
      </c>
      <c r="AE148" s="226">
        <f t="shared" si="4"/>
        <v>3331680.0000000014</v>
      </c>
    </row>
    <row r="149" spans="1:31" s="30" customFormat="1" ht="14.25" customHeight="1">
      <c r="A149" s="24">
        <v>31013</v>
      </c>
      <c r="B149" s="24" t="s">
        <v>3703</v>
      </c>
      <c r="C149" s="25" t="s">
        <v>3691</v>
      </c>
      <c r="D149" s="24" t="s">
        <v>3556</v>
      </c>
      <c r="E149" s="191">
        <v>40.74</v>
      </c>
      <c r="F149" s="39">
        <v>41.940000000000005</v>
      </c>
      <c r="G149" s="192">
        <v>42.78</v>
      </c>
      <c r="H149" s="22">
        <v>1.2000000000000028</v>
      </c>
      <c r="I149" s="20">
        <v>0.55999999999999517</v>
      </c>
      <c r="J149" s="20">
        <v>0.10999999999999943</v>
      </c>
      <c r="K149" s="20">
        <v>0</v>
      </c>
      <c r="L149" s="20">
        <v>0.10000000000000142</v>
      </c>
      <c r="M149" s="20">
        <v>0</v>
      </c>
      <c r="N149" s="20">
        <v>0</v>
      </c>
      <c r="O149" s="27">
        <v>0</v>
      </c>
      <c r="P149" s="198">
        <v>7.0000000000000284E-2</v>
      </c>
      <c r="Q149" s="28">
        <f t="shared" si="0"/>
        <v>369600.00000000087</v>
      </c>
      <c r="R149" s="28">
        <f t="shared" si="13"/>
        <v>468160</v>
      </c>
      <c r="S149" s="28">
        <f t="shared" si="18"/>
        <v>477839.99999999994</v>
      </c>
      <c r="T149" s="28">
        <f t="shared" si="18"/>
        <v>477839.99999999994</v>
      </c>
      <c r="U149" s="28">
        <f t="shared" si="18"/>
        <v>486640.00000000006</v>
      </c>
      <c r="V149" s="28">
        <f t="shared" si="18"/>
        <v>486640.00000000006</v>
      </c>
      <c r="W149" s="28">
        <f t="shared" si="18"/>
        <v>486640.00000000006</v>
      </c>
      <c r="X149" s="28">
        <f t="shared" si="18"/>
        <v>486640.00000000006</v>
      </c>
      <c r="Y149" s="28">
        <f t="shared" si="18"/>
        <v>492800.00000000006</v>
      </c>
      <c r="Z149" s="203">
        <f t="shared" si="14"/>
        <v>4232800.0000000009</v>
      </c>
      <c r="AA149" s="35">
        <v>11.451540364290533</v>
      </c>
      <c r="AB149" s="180">
        <v>11.788846413312347</v>
      </c>
      <c r="AC149" s="36">
        <v>12.024960647627616</v>
      </c>
      <c r="AD149" s="207">
        <v>2.0399999999999991</v>
      </c>
      <c r="AE149" s="226">
        <f t="shared" si="4"/>
        <v>179519.99999999991</v>
      </c>
    </row>
    <row r="150" spans="1:31" s="30" customFormat="1" ht="14.25" customHeight="1">
      <c r="A150" s="24">
        <v>31014</v>
      </c>
      <c r="B150" s="24" t="s">
        <v>3704</v>
      </c>
      <c r="C150" s="25" t="s">
        <v>3691</v>
      </c>
      <c r="D150" s="24" t="s">
        <v>3556</v>
      </c>
      <c r="E150" s="191">
        <v>81.89</v>
      </c>
      <c r="F150" s="39">
        <v>82.97</v>
      </c>
      <c r="G150" s="192">
        <v>83.06</v>
      </c>
      <c r="H150" s="22">
        <v>1.0799999999999983</v>
      </c>
      <c r="I150" s="20">
        <v>9.0000000000003411E-2</v>
      </c>
      <c r="J150" s="20">
        <v>0</v>
      </c>
      <c r="K150" s="20">
        <v>0</v>
      </c>
      <c r="L150" s="20">
        <v>0</v>
      </c>
      <c r="M150" s="20">
        <v>0</v>
      </c>
      <c r="N150" s="20">
        <v>0</v>
      </c>
      <c r="O150" s="27">
        <v>0</v>
      </c>
      <c r="P150" s="198">
        <v>0</v>
      </c>
      <c r="Q150" s="28">
        <f t="shared" si="0"/>
        <v>332639.99999999948</v>
      </c>
      <c r="R150" s="28">
        <f t="shared" si="13"/>
        <v>348480.00000000006</v>
      </c>
      <c r="S150" s="28">
        <f t="shared" si="18"/>
        <v>348480.00000000006</v>
      </c>
      <c r="T150" s="28">
        <f t="shared" si="18"/>
        <v>348480.00000000006</v>
      </c>
      <c r="U150" s="28">
        <f t="shared" si="18"/>
        <v>348480.00000000006</v>
      </c>
      <c r="V150" s="28">
        <f t="shared" si="18"/>
        <v>348480.00000000006</v>
      </c>
      <c r="W150" s="28">
        <f t="shared" si="18"/>
        <v>348480.00000000006</v>
      </c>
      <c r="X150" s="28">
        <f t="shared" si="18"/>
        <v>348480.00000000006</v>
      </c>
      <c r="Y150" s="28">
        <f t="shared" si="18"/>
        <v>348480.00000000006</v>
      </c>
      <c r="Z150" s="203">
        <f t="shared" si="14"/>
        <v>3120479.9999999995</v>
      </c>
      <c r="AA150" s="35">
        <v>13.228120052983556</v>
      </c>
      <c r="AB150" s="180">
        <v>13.402578102284107</v>
      </c>
      <c r="AC150" s="36">
        <v>13.417116273059158</v>
      </c>
      <c r="AD150" s="207">
        <v>1.1700000000000017</v>
      </c>
      <c r="AE150" s="226">
        <f t="shared" si="4"/>
        <v>102960.00000000015</v>
      </c>
    </row>
    <row r="151" spans="1:31" s="30" customFormat="1" ht="14.25" customHeight="1">
      <c r="A151" s="24">
        <v>31015</v>
      </c>
      <c r="B151" s="24" t="s">
        <v>3705</v>
      </c>
      <c r="C151" s="25" t="s">
        <v>3691</v>
      </c>
      <c r="D151" s="24" t="s">
        <v>3556</v>
      </c>
      <c r="E151" s="191">
        <v>219.33</v>
      </c>
      <c r="F151" s="39">
        <v>232.94</v>
      </c>
      <c r="G151" s="192">
        <v>242.6</v>
      </c>
      <c r="H151" s="22">
        <v>13.609999999999985</v>
      </c>
      <c r="I151" s="20">
        <v>7.3400000000000034</v>
      </c>
      <c r="J151" s="20">
        <v>0.61000000000001364</v>
      </c>
      <c r="K151" s="20">
        <v>0.30000000000001137</v>
      </c>
      <c r="L151" s="20">
        <v>-0.26000000000001933</v>
      </c>
      <c r="M151" s="20">
        <v>0.12000000000000455</v>
      </c>
      <c r="N151" s="20">
        <v>0.55000000000001137</v>
      </c>
      <c r="O151" s="27">
        <v>0</v>
      </c>
      <c r="P151" s="198">
        <v>1</v>
      </c>
      <c r="Q151" s="28">
        <f t="shared" si="0"/>
        <v>4191879.9999999953</v>
      </c>
      <c r="R151" s="28">
        <f t="shared" si="13"/>
        <v>5483719.9999999963</v>
      </c>
      <c r="S151" s="28">
        <f t="shared" si="18"/>
        <v>5537399.9999999972</v>
      </c>
      <c r="T151" s="28">
        <f t="shared" si="18"/>
        <v>5563799.9999999981</v>
      </c>
      <c r="U151" s="28">
        <f t="shared" si="18"/>
        <v>5540919.9999999963</v>
      </c>
      <c r="V151" s="28">
        <f t="shared" ref="V151:Y151" si="19">U151+(M151*88000)</f>
        <v>5551479.9999999963</v>
      </c>
      <c r="W151" s="28">
        <f t="shared" si="19"/>
        <v>5599879.9999999972</v>
      </c>
      <c r="X151" s="28">
        <f t="shared" si="19"/>
        <v>5599879.9999999972</v>
      </c>
      <c r="Y151" s="28">
        <f t="shared" si="19"/>
        <v>5687879.9999999972</v>
      </c>
      <c r="Z151" s="203">
        <f t="shared" si="14"/>
        <v>48756839.999999978</v>
      </c>
      <c r="AA151" s="35">
        <v>14.181155156695526</v>
      </c>
      <c r="AB151" s="180">
        <v>15.061132914788928</v>
      </c>
      <c r="AC151" s="36">
        <v>15.685716687249052</v>
      </c>
      <c r="AD151" s="207">
        <v>23.269999999999982</v>
      </c>
      <c r="AE151" s="226">
        <f t="shared" si="4"/>
        <v>2047759.9999999984</v>
      </c>
    </row>
    <row r="152" spans="1:31" s="30" customFormat="1" ht="14.25" customHeight="1">
      <c r="A152" s="24">
        <v>31016</v>
      </c>
      <c r="B152" s="24" t="s">
        <v>3706</v>
      </c>
      <c r="C152" s="25" t="s">
        <v>3691</v>
      </c>
      <c r="D152" s="24" t="s">
        <v>3556</v>
      </c>
      <c r="E152" s="191">
        <v>401.83</v>
      </c>
      <c r="F152" s="39">
        <v>408.38</v>
      </c>
      <c r="G152" s="192">
        <v>420.87</v>
      </c>
      <c r="H152" s="22">
        <v>6.5500000000000114</v>
      </c>
      <c r="I152" s="20">
        <v>1.7099999999999795</v>
      </c>
      <c r="J152" s="20">
        <v>0.78000000000002956</v>
      </c>
      <c r="K152" s="20">
        <v>7.5300000000000296</v>
      </c>
      <c r="L152" s="20">
        <v>3.1499999999999773</v>
      </c>
      <c r="M152" s="20">
        <v>-0.28000000000002956</v>
      </c>
      <c r="N152" s="20">
        <v>-1.5699999999999363</v>
      </c>
      <c r="O152" s="27">
        <v>0.37999999999993861</v>
      </c>
      <c r="P152" s="198">
        <v>0.79000000000002046</v>
      </c>
      <c r="Q152" s="28">
        <f t="shared" si="0"/>
        <v>2017400.0000000033</v>
      </c>
      <c r="R152" s="28">
        <f t="shared" si="13"/>
        <v>2318359.9999999995</v>
      </c>
      <c r="S152" s="28">
        <f t="shared" ref="S152:Y167" si="20">R152+(J152*88000)</f>
        <v>2387000.0000000023</v>
      </c>
      <c r="T152" s="28">
        <f t="shared" si="20"/>
        <v>3049640.0000000047</v>
      </c>
      <c r="U152" s="28">
        <f t="shared" si="20"/>
        <v>3326840.0000000028</v>
      </c>
      <c r="V152" s="28">
        <f t="shared" si="20"/>
        <v>3302200</v>
      </c>
      <c r="W152" s="28">
        <f t="shared" si="20"/>
        <v>3164040.0000000056</v>
      </c>
      <c r="X152" s="28">
        <f t="shared" si="20"/>
        <v>3197480</v>
      </c>
      <c r="Y152" s="28">
        <f t="shared" si="20"/>
        <v>3267000.0000000019</v>
      </c>
      <c r="Z152" s="203">
        <f t="shared" si="14"/>
        <v>26029960.000000022</v>
      </c>
      <c r="AA152" s="35">
        <v>23.538612040231737</v>
      </c>
      <c r="AB152" s="180">
        <v>23.92230143341671</v>
      </c>
      <c r="AC152" s="36">
        <v>24.653947314467139</v>
      </c>
      <c r="AD152" s="207">
        <v>19.04000000000002</v>
      </c>
      <c r="AE152" s="226">
        <f t="shared" si="4"/>
        <v>1675520.0000000019</v>
      </c>
    </row>
    <row r="153" spans="1:31" s="30" customFormat="1" ht="14.25" customHeight="1">
      <c r="A153" s="24">
        <v>31017</v>
      </c>
      <c r="B153" s="24" t="s">
        <v>3707</v>
      </c>
      <c r="C153" s="25" t="s">
        <v>3691</v>
      </c>
      <c r="D153" s="24" t="s">
        <v>3556</v>
      </c>
      <c r="E153" s="191">
        <v>113.73</v>
      </c>
      <c r="F153" s="39">
        <v>115.76</v>
      </c>
      <c r="G153" s="192">
        <v>115.87</v>
      </c>
      <c r="H153" s="22">
        <v>2.0300000000000011</v>
      </c>
      <c r="I153" s="20">
        <v>0.12999999999999545</v>
      </c>
      <c r="J153" s="20">
        <v>4.0000000000006253E-2</v>
      </c>
      <c r="K153" s="20">
        <v>0</v>
      </c>
      <c r="L153" s="20">
        <v>0</v>
      </c>
      <c r="M153" s="20">
        <v>0</v>
      </c>
      <c r="N153" s="20">
        <v>-0.23000000000000398</v>
      </c>
      <c r="O153" s="27">
        <v>0.17000000000000171</v>
      </c>
      <c r="P153" s="198">
        <v>0</v>
      </c>
      <c r="Q153" s="28">
        <f t="shared" si="0"/>
        <v>625240.00000000035</v>
      </c>
      <c r="R153" s="28">
        <f t="shared" si="13"/>
        <v>648119.99999999953</v>
      </c>
      <c r="S153" s="28">
        <f t="shared" si="20"/>
        <v>651640.00000000012</v>
      </c>
      <c r="T153" s="28">
        <f t="shared" si="20"/>
        <v>651640.00000000012</v>
      </c>
      <c r="U153" s="28">
        <f t="shared" si="20"/>
        <v>651640.00000000012</v>
      </c>
      <c r="V153" s="28">
        <f t="shared" si="20"/>
        <v>651640.00000000012</v>
      </c>
      <c r="W153" s="28">
        <f t="shared" si="20"/>
        <v>631399.99999999977</v>
      </c>
      <c r="X153" s="28">
        <f t="shared" si="20"/>
        <v>646359.99999999988</v>
      </c>
      <c r="Y153" s="28">
        <f t="shared" si="20"/>
        <v>646359.99999999988</v>
      </c>
      <c r="Z153" s="203">
        <f t="shared" si="14"/>
        <v>5804040</v>
      </c>
      <c r="AA153" s="35">
        <v>8.1758971704623882</v>
      </c>
      <c r="AB153" s="180">
        <v>8.321831147918104</v>
      </c>
      <c r="AC153" s="36">
        <v>8.3297389003910745</v>
      </c>
      <c r="AD153" s="207">
        <v>2.1400000000000006</v>
      </c>
      <c r="AE153" s="226">
        <f t="shared" si="4"/>
        <v>188320.00000000006</v>
      </c>
    </row>
    <row r="154" spans="1:31" s="30" customFormat="1" ht="14.25" customHeight="1">
      <c r="A154" s="24">
        <v>31018</v>
      </c>
      <c r="B154" s="24" t="s">
        <v>3708</v>
      </c>
      <c r="C154" s="25" t="s">
        <v>3691</v>
      </c>
      <c r="D154" s="24" t="s">
        <v>3556</v>
      </c>
      <c r="E154" s="191">
        <v>304.27</v>
      </c>
      <c r="F154" s="39">
        <v>308.78999999999996</v>
      </c>
      <c r="G154" s="192">
        <v>316.62</v>
      </c>
      <c r="H154" s="22">
        <v>4.5199999999999818</v>
      </c>
      <c r="I154" s="20">
        <v>4.2500000000000568</v>
      </c>
      <c r="J154" s="20">
        <v>1.1399999999999864</v>
      </c>
      <c r="K154" s="20">
        <v>0.79000000000002046</v>
      </c>
      <c r="L154" s="20">
        <v>0.30999999999994543</v>
      </c>
      <c r="M154" s="20">
        <v>0.70000000000004547</v>
      </c>
      <c r="N154" s="20">
        <v>0</v>
      </c>
      <c r="O154" s="27">
        <v>0.13999999999998636</v>
      </c>
      <c r="P154" s="198">
        <v>0.5</v>
      </c>
      <c r="Q154" s="28">
        <f t="shared" si="0"/>
        <v>1392159.9999999944</v>
      </c>
      <c r="R154" s="28">
        <f t="shared" si="13"/>
        <v>2140160.0000000047</v>
      </c>
      <c r="S154" s="28">
        <f t="shared" si="20"/>
        <v>2240480.0000000033</v>
      </c>
      <c r="T154" s="28">
        <f t="shared" si="20"/>
        <v>2310000.0000000051</v>
      </c>
      <c r="U154" s="28">
        <f t="shared" si="20"/>
        <v>2337280.0000000005</v>
      </c>
      <c r="V154" s="28">
        <f t="shared" si="20"/>
        <v>2398880.0000000047</v>
      </c>
      <c r="W154" s="28">
        <f t="shared" si="20"/>
        <v>2398880.0000000047</v>
      </c>
      <c r="X154" s="28">
        <f t="shared" si="20"/>
        <v>2411200.0000000033</v>
      </c>
      <c r="Y154" s="28">
        <f t="shared" si="20"/>
        <v>2455200.0000000033</v>
      </c>
      <c r="Z154" s="203">
        <f t="shared" si="14"/>
        <v>20084240.000000022</v>
      </c>
      <c r="AA154" s="35">
        <v>8.997519006656395</v>
      </c>
      <c r="AB154" s="180">
        <v>9.1311791963237514</v>
      </c>
      <c r="AC154" s="36">
        <v>9.3627188611678704</v>
      </c>
      <c r="AD154" s="207">
        <v>12.350000000000025</v>
      </c>
      <c r="AE154" s="226">
        <f t="shared" si="4"/>
        <v>1086800.0000000021</v>
      </c>
    </row>
    <row r="155" spans="1:31" s="30" customFormat="1" ht="14.25" customHeight="1">
      <c r="A155" s="24">
        <v>31019</v>
      </c>
      <c r="B155" s="24" t="s">
        <v>3709</v>
      </c>
      <c r="C155" s="25" t="s">
        <v>3691</v>
      </c>
      <c r="D155" s="24" t="s">
        <v>3556</v>
      </c>
      <c r="E155" s="191">
        <v>77.69</v>
      </c>
      <c r="F155" s="39">
        <v>77.69</v>
      </c>
      <c r="G155" s="192">
        <v>78.14</v>
      </c>
      <c r="H155" s="22">
        <v>0</v>
      </c>
      <c r="I155" s="20">
        <v>4.0000000000006253E-2</v>
      </c>
      <c r="J155" s="20">
        <v>0</v>
      </c>
      <c r="K155" s="20">
        <v>0.37999999999999545</v>
      </c>
      <c r="L155" s="20">
        <v>3.0000000000001137E-2</v>
      </c>
      <c r="M155" s="20">
        <v>0</v>
      </c>
      <c r="N155" s="20">
        <v>0</v>
      </c>
      <c r="O155" s="27">
        <v>0</v>
      </c>
      <c r="P155" s="198">
        <v>0</v>
      </c>
      <c r="Q155" s="28">
        <f t="shared" si="0"/>
        <v>0</v>
      </c>
      <c r="R155" s="28">
        <f t="shared" si="13"/>
        <v>7040.0000000011005</v>
      </c>
      <c r="S155" s="28">
        <f t="shared" si="20"/>
        <v>7040.0000000011005</v>
      </c>
      <c r="T155" s="28">
        <f t="shared" si="20"/>
        <v>40480.000000000698</v>
      </c>
      <c r="U155" s="28">
        <f t="shared" si="20"/>
        <v>43120.0000000008</v>
      </c>
      <c r="V155" s="28">
        <f t="shared" si="20"/>
        <v>43120.0000000008</v>
      </c>
      <c r="W155" s="28">
        <f t="shared" si="20"/>
        <v>43120.0000000008</v>
      </c>
      <c r="X155" s="28">
        <f t="shared" si="20"/>
        <v>43120.0000000008</v>
      </c>
      <c r="Y155" s="28">
        <f t="shared" si="20"/>
        <v>43120.0000000008</v>
      </c>
      <c r="Z155" s="203">
        <f t="shared" si="14"/>
        <v>270160.00000000693</v>
      </c>
      <c r="AA155" s="35">
        <v>7.3237869889422029</v>
      </c>
      <c r="AB155" s="180">
        <v>7.3237869889422029</v>
      </c>
      <c r="AC155" s="36">
        <v>7.3662082033201663</v>
      </c>
      <c r="AD155" s="207">
        <v>0.45000000000000279</v>
      </c>
      <c r="AE155" s="226">
        <f t="shared" si="4"/>
        <v>39600.000000000247</v>
      </c>
    </row>
    <row r="156" spans="1:31" s="30" customFormat="1" ht="14.25" customHeight="1">
      <c r="A156" s="24">
        <v>31020</v>
      </c>
      <c r="B156" s="24" t="s">
        <v>3710</v>
      </c>
      <c r="C156" s="25" t="s">
        <v>3691</v>
      </c>
      <c r="D156" s="24" t="s">
        <v>3556</v>
      </c>
      <c r="E156" s="191">
        <v>63.04</v>
      </c>
      <c r="F156" s="39">
        <v>63.73</v>
      </c>
      <c r="G156" s="192">
        <v>64.47</v>
      </c>
      <c r="H156" s="22">
        <v>0.68999999999999773</v>
      </c>
      <c r="I156" s="20">
        <v>0.30000000000000426</v>
      </c>
      <c r="J156" s="20">
        <v>0</v>
      </c>
      <c r="K156" s="20">
        <v>0</v>
      </c>
      <c r="L156" s="20">
        <v>0.28000000000000114</v>
      </c>
      <c r="M156" s="20">
        <v>4.0000000000006253E-2</v>
      </c>
      <c r="N156" s="20">
        <v>0</v>
      </c>
      <c r="O156" s="27">
        <v>0</v>
      </c>
      <c r="P156" s="198">
        <v>0.12000000000000455</v>
      </c>
      <c r="Q156" s="28">
        <f t="shared" si="0"/>
        <v>212519.99999999927</v>
      </c>
      <c r="R156" s="28">
        <f t="shared" si="13"/>
        <v>265320</v>
      </c>
      <c r="S156" s="28">
        <f t="shared" si="20"/>
        <v>265320</v>
      </c>
      <c r="T156" s="28">
        <f t="shared" si="20"/>
        <v>265320</v>
      </c>
      <c r="U156" s="28">
        <f t="shared" si="20"/>
        <v>289960.00000000012</v>
      </c>
      <c r="V156" s="28">
        <f t="shared" si="20"/>
        <v>293480.00000000064</v>
      </c>
      <c r="W156" s="28">
        <f t="shared" si="20"/>
        <v>293480.00000000064</v>
      </c>
      <c r="X156" s="28">
        <f t="shared" si="20"/>
        <v>293480.00000000064</v>
      </c>
      <c r="Y156" s="28">
        <f t="shared" si="20"/>
        <v>304040.00000000105</v>
      </c>
      <c r="Z156" s="203">
        <f t="shared" si="14"/>
        <v>2482920.0000000023</v>
      </c>
      <c r="AA156" s="35">
        <v>14.355657777878985</v>
      </c>
      <c r="AB156" s="180">
        <v>14.512786646323409</v>
      </c>
      <c r="AC156" s="36">
        <v>14.681301664655114</v>
      </c>
      <c r="AD156" s="207">
        <v>1.4299999999999997</v>
      </c>
      <c r="AE156" s="226">
        <f t="shared" si="4"/>
        <v>125839.99999999997</v>
      </c>
    </row>
    <row r="157" spans="1:31" s="30" customFormat="1" ht="14.25" customHeight="1">
      <c r="A157" s="24">
        <v>31021</v>
      </c>
      <c r="B157" s="24" t="s">
        <v>3711</v>
      </c>
      <c r="C157" s="25" t="s">
        <v>3691</v>
      </c>
      <c r="D157" s="24" t="s">
        <v>3556</v>
      </c>
      <c r="E157" s="191">
        <v>121.03</v>
      </c>
      <c r="F157" s="39">
        <v>122.6</v>
      </c>
      <c r="G157" s="192">
        <v>125.53999999999999</v>
      </c>
      <c r="H157" s="22">
        <v>1.5699999999999932</v>
      </c>
      <c r="I157" s="20">
        <v>1.3200000000000074</v>
      </c>
      <c r="J157" s="20">
        <v>0</v>
      </c>
      <c r="K157" s="20">
        <v>0.31999999999999318</v>
      </c>
      <c r="L157" s="20">
        <v>0.55000000000001137</v>
      </c>
      <c r="M157" s="20">
        <v>0</v>
      </c>
      <c r="N157" s="20">
        <v>0</v>
      </c>
      <c r="O157" s="27">
        <v>0.15000000000000568</v>
      </c>
      <c r="P157" s="198">
        <v>0.5999999999999801</v>
      </c>
      <c r="Q157" s="28">
        <f t="shared" si="0"/>
        <v>483559.99999999796</v>
      </c>
      <c r="R157" s="28">
        <f t="shared" si="13"/>
        <v>715879.9999999993</v>
      </c>
      <c r="S157" s="28">
        <f t="shared" si="20"/>
        <v>715879.9999999993</v>
      </c>
      <c r="T157" s="28">
        <f t="shared" si="20"/>
        <v>744039.99999999872</v>
      </c>
      <c r="U157" s="28">
        <f t="shared" si="20"/>
        <v>792439.99999999977</v>
      </c>
      <c r="V157" s="28">
        <f t="shared" si="20"/>
        <v>792439.99999999977</v>
      </c>
      <c r="W157" s="28">
        <f t="shared" si="20"/>
        <v>792439.99999999977</v>
      </c>
      <c r="X157" s="28">
        <f t="shared" si="20"/>
        <v>805640.00000000023</v>
      </c>
      <c r="Y157" s="28">
        <f t="shared" si="20"/>
        <v>858439.99999999849</v>
      </c>
      <c r="Z157" s="203">
        <f t="shared" si="14"/>
        <v>6700759.9999999935</v>
      </c>
      <c r="AA157" s="35">
        <v>13.43598396962666</v>
      </c>
      <c r="AB157" s="180">
        <v>13.610275424904806</v>
      </c>
      <c r="AC157" s="36">
        <v>13.936655602304644</v>
      </c>
      <c r="AD157" s="207">
        <v>4.5099999999999909</v>
      </c>
      <c r="AE157" s="226">
        <f t="shared" si="4"/>
        <v>396879.99999999919</v>
      </c>
    </row>
    <row r="158" spans="1:31" s="30" customFormat="1" ht="14.25" customHeight="1">
      <c r="A158" s="24">
        <v>31022</v>
      </c>
      <c r="B158" s="24" t="s">
        <v>3712</v>
      </c>
      <c r="C158" s="25" t="s">
        <v>3691</v>
      </c>
      <c r="D158" s="24" t="s">
        <v>3556</v>
      </c>
      <c r="E158" s="191">
        <v>146.52000000000001</v>
      </c>
      <c r="F158" s="39">
        <v>161.59</v>
      </c>
      <c r="G158" s="192">
        <v>163.95000000000002</v>
      </c>
      <c r="H158" s="22">
        <v>15.069999999999993</v>
      </c>
      <c r="I158" s="20">
        <v>9.9999999999994316E-2</v>
      </c>
      <c r="J158" s="20">
        <v>2.0000000000010232E-2</v>
      </c>
      <c r="K158" s="20">
        <v>0.66999999999998749</v>
      </c>
      <c r="L158" s="20">
        <v>0.30000000000001137</v>
      </c>
      <c r="M158" s="20">
        <v>0.36000000000001364</v>
      </c>
      <c r="N158" s="20">
        <v>0.60999999999998522</v>
      </c>
      <c r="O158" s="27">
        <v>0.30000000000001137</v>
      </c>
      <c r="P158" s="198">
        <v>0</v>
      </c>
      <c r="Q158" s="28">
        <f t="shared" si="0"/>
        <v>4641559.9999999981</v>
      </c>
      <c r="R158" s="28">
        <f t="shared" si="13"/>
        <v>4659159.9999999972</v>
      </c>
      <c r="S158" s="28">
        <f t="shared" si="20"/>
        <v>4660919.9999999981</v>
      </c>
      <c r="T158" s="28">
        <f t="shared" si="20"/>
        <v>4719879.9999999972</v>
      </c>
      <c r="U158" s="28">
        <f t="shared" si="20"/>
        <v>4746279.9999999981</v>
      </c>
      <c r="V158" s="28">
        <f t="shared" si="20"/>
        <v>4777959.9999999991</v>
      </c>
      <c r="W158" s="28">
        <f t="shared" si="20"/>
        <v>4831639.9999999981</v>
      </c>
      <c r="X158" s="28">
        <f t="shared" si="20"/>
        <v>4858039.9999999991</v>
      </c>
      <c r="Y158" s="28">
        <f t="shared" si="20"/>
        <v>4858039.9999999991</v>
      </c>
      <c r="Z158" s="203">
        <f t="shared" si="14"/>
        <v>42753479.999999993</v>
      </c>
      <c r="AA158" s="35">
        <v>8.6487379878639068</v>
      </c>
      <c r="AB158" s="180">
        <v>9.5382853634925517</v>
      </c>
      <c r="AC158" s="36">
        <v>9.6775907255684377</v>
      </c>
      <c r="AD158" s="207">
        <v>17.430000000000007</v>
      </c>
      <c r="AE158" s="226">
        <f t="shared" si="4"/>
        <v>1533840.0000000007</v>
      </c>
    </row>
    <row r="159" spans="1:31" s="30" customFormat="1" ht="14.25" customHeight="1">
      <c r="A159" s="24">
        <v>31023</v>
      </c>
      <c r="B159" s="24" t="s">
        <v>3713</v>
      </c>
      <c r="C159" s="25" t="s">
        <v>3691</v>
      </c>
      <c r="D159" s="24" t="s">
        <v>3556</v>
      </c>
      <c r="E159" s="191">
        <v>222.06</v>
      </c>
      <c r="F159" s="39">
        <v>226.92000000000002</v>
      </c>
      <c r="G159" s="192">
        <v>230.28</v>
      </c>
      <c r="H159" s="22">
        <v>4.8600000000000136</v>
      </c>
      <c r="I159" s="20">
        <v>1.6800000000000068</v>
      </c>
      <c r="J159" s="20">
        <v>0.27999999999997272</v>
      </c>
      <c r="K159" s="20">
        <v>0.11000000000001364</v>
      </c>
      <c r="L159" s="20">
        <v>0.46000000000000796</v>
      </c>
      <c r="M159" s="20">
        <v>0.18999999999999773</v>
      </c>
      <c r="N159" s="20">
        <v>0.11000000000001364</v>
      </c>
      <c r="O159" s="27">
        <v>9.9999999999624833E-3</v>
      </c>
      <c r="P159" s="198">
        <v>0.52000000000001023</v>
      </c>
      <c r="Q159" s="28">
        <f t="shared" si="0"/>
        <v>1496880.0000000047</v>
      </c>
      <c r="R159" s="28">
        <f t="shared" si="13"/>
        <v>1792560.0000000058</v>
      </c>
      <c r="S159" s="28">
        <f t="shared" si="20"/>
        <v>1817200.0000000035</v>
      </c>
      <c r="T159" s="28">
        <f t="shared" si="20"/>
        <v>1826880.0000000047</v>
      </c>
      <c r="U159" s="28">
        <f t="shared" si="20"/>
        <v>1867360.0000000054</v>
      </c>
      <c r="V159" s="28">
        <f t="shared" si="20"/>
        <v>1884080.0000000051</v>
      </c>
      <c r="W159" s="28">
        <f t="shared" si="20"/>
        <v>1893760.0000000063</v>
      </c>
      <c r="X159" s="28">
        <f t="shared" si="20"/>
        <v>1894640.000000003</v>
      </c>
      <c r="Y159" s="28">
        <f t="shared" si="20"/>
        <v>1940400.000000004</v>
      </c>
      <c r="Z159" s="203">
        <f t="shared" si="14"/>
        <v>16413760.000000043</v>
      </c>
      <c r="AA159" s="35">
        <v>11.827178116045465</v>
      </c>
      <c r="AB159" s="180">
        <v>12.086027461465534</v>
      </c>
      <c r="AC159" s="36">
        <v>12.264985033607806</v>
      </c>
      <c r="AD159" s="207">
        <v>8.2199999999999989</v>
      </c>
      <c r="AE159" s="226">
        <f t="shared" si="4"/>
        <v>723359.99999999988</v>
      </c>
    </row>
    <row r="160" spans="1:31" s="30" customFormat="1" ht="14.25" customHeight="1">
      <c r="A160" s="24">
        <v>31024</v>
      </c>
      <c r="B160" s="24" t="s">
        <v>3714</v>
      </c>
      <c r="C160" s="25" t="s">
        <v>3691</v>
      </c>
      <c r="D160" s="24" t="s">
        <v>3556</v>
      </c>
      <c r="E160" s="191">
        <v>105.19</v>
      </c>
      <c r="F160" s="39">
        <v>107.61</v>
      </c>
      <c r="G160" s="192">
        <v>108.41</v>
      </c>
      <c r="H160" s="22">
        <v>2.4200000000000017</v>
      </c>
      <c r="I160" s="20">
        <v>0.51000000000000512</v>
      </c>
      <c r="J160" s="20">
        <v>0</v>
      </c>
      <c r="K160" s="20">
        <v>1.9999999999996021E-2</v>
      </c>
      <c r="L160" s="20">
        <v>0.10999999999999943</v>
      </c>
      <c r="M160" s="20">
        <v>4.0000000000006253E-2</v>
      </c>
      <c r="N160" s="20">
        <v>0.15999999999999659</v>
      </c>
      <c r="O160" s="27">
        <v>-7.000000000000739E-2</v>
      </c>
      <c r="P160" s="198">
        <v>3.0000000000001137E-2</v>
      </c>
      <c r="Q160" s="28">
        <f t="shared" si="0"/>
        <v>745360.0000000007</v>
      </c>
      <c r="R160" s="28">
        <f t="shared" si="13"/>
        <v>835120.00000000163</v>
      </c>
      <c r="S160" s="28">
        <f t="shared" si="20"/>
        <v>835120.00000000163</v>
      </c>
      <c r="T160" s="28">
        <f t="shared" si="20"/>
        <v>836880.00000000128</v>
      </c>
      <c r="U160" s="28">
        <f t="shared" si="20"/>
        <v>846560.00000000128</v>
      </c>
      <c r="V160" s="28">
        <f t="shared" si="20"/>
        <v>850080.00000000186</v>
      </c>
      <c r="W160" s="28">
        <f t="shared" si="20"/>
        <v>864160.00000000151</v>
      </c>
      <c r="X160" s="28">
        <f t="shared" si="20"/>
        <v>858000.00000000081</v>
      </c>
      <c r="Y160" s="28">
        <f t="shared" si="20"/>
        <v>860640.00000000093</v>
      </c>
      <c r="Z160" s="203">
        <f t="shared" si="14"/>
        <v>7531920.0000000121</v>
      </c>
      <c r="AA160" s="35">
        <v>20.370657267903482</v>
      </c>
      <c r="AB160" s="180">
        <v>20.839304388241217</v>
      </c>
      <c r="AC160" s="36">
        <v>20.994229056121462</v>
      </c>
      <c r="AD160" s="207">
        <v>3.2199999999999989</v>
      </c>
      <c r="AE160" s="226">
        <f t="shared" si="4"/>
        <v>283359.99999999988</v>
      </c>
    </row>
    <row r="161" spans="1:35" s="30" customFormat="1" ht="14.25" customHeight="1">
      <c r="A161" s="24">
        <v>31025</v>
      </c>
      <c r="B161" s="24" t="s">
        <v>3715</v>
      </c>
      <c r="C161" s="25" t="s">
        <v>3691</v>
      </c>
      <c r="D161" s="24" t="s">
        <v>3556</v>
      </c>
      <c r="E161" s="191">
        <v>194.96</v>
      </c>
      <c r="F161" s="39">
        <v>255.65</v>
      </c>
      <c r="G161" s="192">
        <v>259.59999999999997</v>
      </c>
      <c r="H161" s="22">
        <v>60.69</v>
      </c>
      <c r="I161" s="20">
        <v>2.2999999999999829</v>
      </c>
      <c r="J161" s="20">
        <v>4.0000000000020464E-2</v>
      </c>
      <c r="K161" s="20">
        <v>0.10000000000002274</v>
      </c>
      <c r="L161" s="20">
        <v>0.49000000000000909</v>
      </c>
      <c r="M161" s="20">
        <v>0</v>
      </c>
      <c r="N161" s="20">
        <v>6.0000000000002274E-2</v>
      </c>
      <c r="O161" s="27">
        <v>0</v>
      </c>
      <c r="P161" s="198">
        <v>0.95999999999997954</v>
      </c>
      <c r="Q161" s="28">
        <f t="shared" si="0"/>
        <v>18692520</v>
      </c>
      <c r="R161" s="28">
        <f t="shared" si="13"/>
        <v>19097319.999999996</v>
      </c>
      <c r="S161" s="28">
        <f t="shared" si="20"/>
        <v>19100839.999999996</v>
      </c>
      <c r="T161" s="28">
        <f t="shared" si="20"/>
        <v>19109640</v>
      </c>
      <c r="U161" s="28">
        <f t="shared" si="20"/>
        <v>19152760</v>
      </c>
      <c r="V161" s="28">
        <f t="shared" si="20"/>
        <v>19152760</v>
      </c>
      <c r="W161" s="28">
        <f t="shared" si="20"/>
        <v>19158040</v>
      </c>
      <c r="X161" s="28">
        <f t="shared" si="20"/>
        <v>19158040</v>
      </c>
      <c r="Y161" s="28">
        <f t="shared" si="20"/>
        <v>19242520</v>
      </c>
      <c r="Z161" s="203">
        <f t="shared" si="14"/>
        <v>171864440</v>
      </c>
      <c r="AA161" s="35">
        <v>16.207498545182474</v>
      </c>
      <c r="AB161" s="180">
        <v>21.25280571951118</v>
      </c>
      <c r="AC161" s="36">
        <v>21.581178817856841</v>
      </c>
      <c r="AD161" s="207">
        <v>64.639999999999958</v>
      </c>
      <c r="AE161" s="226">
        <f t="shared" si="4"/>
        <v>5688319.9999999963</v>
      </c>
    </row>
    <row r="162" spans="1:35" s="30" customFormat="1" ht="14.25" customHeight="1">
      <c r="A162" s="24">
        <v>32001</v>
      </c>
      <c r="B162" s="24" t="s">
        <v>3716</v>
      </c>
      <c r="C162" s="25" t="s">
        <v>3717</v>
      </c>
      <c r="D162" s="24" t="s">
        <v>3556</v>
      </c>
      <c r="E162" s="191">
        <v>470.36</v>
      </c>
      <c r="F162" s="39">
        <v>473.21000000000004</v>
      </c>
      <c r="G162" s="192">
        <v>479.7</v>
      </c>
      <c r="H162" s="22">
        <v>2.8500000000000227</v>
      </c>
      <c r="I162" s="20">
        <v>1.2599999999999341</v>
      </c>
      <c r="J162" s="20">
        <v>8.0000000000040927E-2</v>
      </c>
      <c r="K162" s="20">
        <v>1.6000000000000227</v>
      </c>
      <c r="L162" s="20">
        <v>0.82999999999998408</v>
      </c>
      <c r="M162" s="20">
        <v>0.81999999999999318</v>
      </c>
      <c r="N162" s="20">
        <v>1.1400000000000432</v>
      </c>
      <c r="O162" s="27">
        <v>0.12999999999993861</v>
      </c>
      <c r="P162" s="198">
        <v>0.62999999999999545</v>
      </c>
      <c r="Q162" s="28">
        <f t="shared" si="0"/>
        <v>877800.00000000722</v>
      </c>
      <c r="R162" s="28">
        <f t="shared" si="13"/>
        <v>1099559.9999999956</v>
      </c>
      <c r="S162" s="28">
        <f t="shared" si="20"/>
        <v>1106599.9999999991</v>
      </c>
      <c r="T162" s="28">
        <f t="shared" si="20"/>
        <v>1247400.0000000012</v>
      </c>
      <c r="U162" s="28">
        <f t="shared" si="20"/>
        <v>1320439.9999999998</v>
      </c>
      <c r="V162" s="28">
        <f t="shared" si="20"/>
        <v>1392599.9999999991</v>
      </c>
      <c r="W162" s="28">
        <f t="shared" si="20"/>
        <v>1492920.0000000028</v>
      </c>
      <c r="X162" s="28">
        <f t="shared" si="20"/>
        <v>1504359.9999999974</v>
      </c>
      <c r="Y162" s="28">
        <f t="shared" si="20"/>
        <v>1559799.999999997</v>
      </c>
      <c r="Z162" s="203">
        <f t="shared" si="14"/>
        <v>11601479.999999998</v>
      </c>
      <c r="AA162" s="35">
        <v>10.405619158232399</v>
      </c>
      <c r="AB162" s="180">
        <v>10.468668768320336</v>
      </c>
      <c r="AC162" s="36">
        <v>10.612244897959183</v>
      </c>
      <c r="AD162" s="207">
        <v>9.339999999999975</v>
      </c>
      <c r="AE162" s="226">
        <f t="shared" si="4"/>
        <v>821919.99999999779</v>
      </c>
    </row>
    <row r="163" spans="1:35" s="30" customFormat="1" ht="14.25" customHeight="1">
      <c r="A163" s="24">
        <v>32002</v>
      </c>
      <c r="B163" s="24" t="s">
        <v>3718</v>
      </c>
      <c r="C163" s="25" t="s">
        <v>3717</v>
      </c>
      <c r="D163" s="24" t="s">
        <v>3556</v>
      </c>
      <c r="E163" s="191">
        <v>91.05</v>
      </c>
      <c r="F163" s="39">
        <v>92.679999999999993</v>
      </c>
      <c r="G163" s="192">
        <v>92.580000000000013</v>
      </c>
      <c r="H163" s="22">
        <v>1.6299999999999955</v>
      </c>
      <c r="I163" s="20">
        <v>0</v>
      </c>
      <c r="J163" s="20">
        <v>0</v>
      </c>
      <c r="K163" s="20">
        <v>0</v>
      </c>
      <c r="L163" s="20">
        <v>-0.14000000000000057</v>
      </c>
      <c r="M163" s="20">
        <v>0</v>
      </c>
      <c r="N163" s="20">
        <v>0</v>
      </c>
      <c r="O163" s="27">
        <v>0</v>
      </c>
      <c r="P163" s="198">
        <v>4.0000000000006253E-2</v>
      </c>
      <c r="Q163" s="28">
        <f t="shared" si="0"/>
        <v>502039.99999999849</v>
      </c>
      <c r="R163" s="28">
        <f t="shared" si="13"/>
        <v>502039.99999999849</v>
      </c>
      <c r="S163" s="28">
        <f t="shared" si="20"/>
        <v>502039.99999999849</v>
      </c>
      <c r="T163" s="28">
        <f t="shared" si="20"/>
        <v>502039.99999999849</v>
      </c>
      <c r="U163" s="28">
        <f t="shared" si="20"/>
        <v>489719.99999999843</v>
      </c>
      <c r="V163" s="28">
        <f t="shared" si="20"/>
        <v>489719.99999999843</v>
      </c>
      <c r="W163" s="28">
        <f t="shared" si="20"/>
        <v>489719.99999999843</v>
      </c>
      <c r="X163" s="28">
        <f t="shared" si="20"/>
        <v>489719.99999999843</v>
      </c>
      <c r="Y163" s="28">
        <f t="shared" si="20"/>
        <v>493239.99999999895</v>
      </c>
      <c r="Z163" s="203">
        <f t="shared" si="14"/>
        <v>4460279.999999987</v>
      </c>
      <c r="AA163" s="35">
        <v>7.2394628247024304</v>
      </c>
      <c r="AB163" s="180">
        <v>7.3690655089887009</v>
      </c>
      <c r="AC163" s="36">
        <v>7.3611144240631639</v>
      </c>
      <c r="AD163" s="207">
        <v>1.5300000000000151</v>
      </c>
      <c r="AE163" s="226">
        <f t="shared" si="4"/>
        <v>134640.00000000134</v>
      </c>
    </row>
    <row r="164" spans="1:35" s="30" customFormat="1" ht="14.25" customHeight="1">
      <c r="A164" s="24">
        <v>32003</v>
      </c>
      <c r="B164" s="24" t="s">
        <v>3719</v>
      </c>
      <c r="C164" s="25" t="s">
        <v>3717</v>
      </c>
      <c r="D164" s="24" t="s">
        <v>3556</v>
      </c>
      <c r="E164" s="191">
        <v>453.76</v>
      </c>
      <c r="F164" s="39">
        <v>458.96999999999997</v>
      </c>
      <c r="G164" s="192">
        <v>467.05</v>
      </c>
      <c r="H164" s="22">
        <v>5.2099999999999795</v>
      </c>
      <c r="I164" s="20">
        <v>0.8900000000000432</v>
      </c>
      <c r="J164" s="20">
        <v>0.62999999999999545</v>
      </c>
      <c r="K164" s="20">
        <v>2.589999999999975</v>
      </c>
      <c r="L164" s="20">
        <v>0.45999999999997954</v>
      </c>
      <c r="M164" s="20">
        <v>1.8700000000000045</v>
      </c>
      <c r="N164" s="20">
        <v>6.0000000000059117E-2</v>
      </c>
      <c r="O164" s="27">
        <v>1.410000000000025</v>
      </c>
      <c r="P164" s="198">
        <v>0.16999999999995907</v>
      </c>
      <c r="Q164" s="28">
        <f t="shared" si="0"/>
        <v>1604679.9999999937</v>
      </c>
      <c r="R164" s="28">
        <f t="shared" si="13"/>
        <v>1761320.0000000014</v>
      </c>
      <c r="S164" s="28">
        <f t="shared" si="20"/>
        <v>1816760.0000000009</v>
      </c>
      <c r="T164" s="28">
        <f t="shared" si="20"/>
        <v>2044679.9999999986</v>
      </c>
      <c r="U164" s="28">
        <f t="shared" si="20"/>
        <v>2085159.9999999967</v>
      </c>
      <c r="V164" s="28">
        <f t="shared" si="20"/>
        <v>2249719.9999999972</v>
      </c>
      <c r="W164" s="28">
        <f t="shared" si="20"/>
        <v>2255000.0000000023</v>
      </c>
      <c r="X164" s="28">
        <f t="shared" si="20"/>
        <v>2379080.0000000047</v>
      </c>
      <c r="Y164" s="28">
        <f t="shared" si="20"/>
        <v>2394040.0000000009</v>
      </c>
      <c r="Z164" s="203">
        <f t="shared" si="14"/>
        <v>18590439.999999996</v>
      </c>
      <c r="AA164" s="35">
        <v>32.841891940795421</v>
      </c>
      <c r="AB164" s="180">
        <v>33.218977309738349</v>
      </c>
      <c r="AC164" s="36">
        <v>33.803785329135458</v>
      </c>
      <c r="AD164" s="207">
        <v>13.29000000000002</v>
      </c>
      <c r="AE164" s="226">
        <f t="shared" si="4"/>
        <v>1169520.0000000019</v>
      </c>
    </row>
    <row r="165" spans="1:35" s="30" customFormat="1" ht="14.25" customHeight="1">
      <c r="A165" s="24">
        <v>32004</v>
      </c>
      <c r="B165" s="24" t="s">
        <v>3720</v>
      </c>
      <c r="C165" s="25" t="s">
        <v>3717</v>
      </c>
      <c r="D165" s="24" t="s">
        <v>3556</v>
      </c>
      <c r="E165" s="191">
        <v>372.47</v>
      </c>
      <c r="F165" s="39">
        <v>372.47</v>
      </c>
      <c r="G165" s="192">
        <v>382.94</v>
      </c>
      <c r="H165" s="22">
        <v>0</v>
      </c>
      <c r="I165" s="20">
        <v>0.62000000000000455</v>
      </c>
      <c r="J165" s="20">
        <v>0.47000000000002728</v>
      </c>
      <c r="K165" s="20">
        <v>0.68999999999994088</v>
      </c>
      <c r="L165" s="20">
        <v>3.0000000000029559E-2</v>
      </c>
      <c r="M165" s="20">
        <v>0.43999999999999773</v>
      </c>
      <c r="N165" s="20">
        <v>8.9999999999974989E-2</v>
      </c>
      <c r="O165" s="27">
        <v>0.10000000000002274</v>
      </c>
      <c r="P165" s="198">
        <v>8.0299999999999727</v>
      </c>
      <c r="Q165" s="28">
        <f t="shared" si="0"/>
        <v>0</v>
      </c>
      <c r="R165" s="28">
        <f t="shared" si="13"/>
        <v>109120.00000000081</v>
      </c>
      <c r="S165" s="28">
        <f t="shared" si="20"/>
        <v>150480.0000000032</v>
      </c>
      <c r="T165" s="28">
        <f t="shared" si="20"/>
        <v>211199.99999999799</v>
      </c>
      <c r="U165" s="28">
        <f t="shared" si="20"/>
        <v>213840.00000000058</v>
      </c>
      <c r="V165" s="28">
        <f t="shared" si="20"/>
        <v>252560.00000000038</v>
      </c>
      <c r="W165" s="28">
        <f t="shared" si="20"/>
        <v>260479.99999999817</v>
      </c>
      <c r="X165" s="28">
        <f t="shared" si="20"/>
        <v>269280.00000000017</v>
      </c>
      <c r="Y165" s="28">
        <f t="shared" si="20"/>
        <v>975919.99999999767</v>
      </c>
      <c r="Z165" s="203">
        <f t="shared" si="14"/>
        <v>2442879.9999999991</v>
      </c>
      <c r="AA165" s="35">
        <v>15.41954900913656</v>
      </c>
      <c r="AB165" s="180">
        <v>15.41954900913656</v>
      </c>
      <c r="AC165" s="36">
        <v>15.852987079654076</v>
      </c>
      <c r="AD165" s="207">
        <v>10.46999999999997</v>
      </c>
      <c r="AE165" s="226">
        <f t="shared" si="4"/>
        <v>921359.99999999744</v>
      </c>
    </row>
    <row r="166" spans="1:35" s="30" customFormat="1" ht="14.25" customHeight="1">
      <c r="A166" s="24">
        <v>32005</v>
      </c>
      <c r="B166" s="24" t="s">
        <v>3721</v>
      </c>
      <c r="C166" s="25" t="s">
        <v>3717</v>
      </c>
      <c r="D166" s="24" t="s">
        <v>3556</v>
      </c>
      <c r="E166" s="191">
        <v>198.32</v>
      </c>
      <c r="F166" s="39">
        <v>199.64</v>
      </c>
      <c r="G166" s="192">
        <v>202.12</v>
      </c>
      <c r="H166" s="22">
        <v>1.3199999999999932</v>
      </c>
      <c r="I166" s="20">
        <v>0.37000000000003297</v>
      </c>
      <c r="J166" s="20">
        <v>0.11999999999997613</v>
      </c>
      <c r="K166" s="20">
        <v>0.65999999999999659</v>
      </c>
      <c r="L166" s="20">
        <v>0.56000000000000227</v>
      </c>
      <c r="M166" s="20">
        <v>0</v>
      </c>
      <c r="N166" s="20">
        <v>0.10000000000002274</v>
      </c>
      <c r="O166" s="27">
        <v>6.9999999999993179E-2</v>
      </c>
      <c r="P166" s="198">
        <v>0.59999999999999432</v>
      </c>
      <c r="Q166" s="28">
        <f t="shared" si="0"/>
        <v>406559.9999999979</v>
      </c>
      <c r="R166" s="28">
        <f t="shared" si="13"/>
        <v>471680.00000000373</v>
      </c>
      <c r="S166" s="28">
        <f t="shared" si="20"/>
        <v>482240.00000000163</v>
      </c>
      <c r="T166" s="28">
        <f t="shared" si="20"/>
        <v>540320.00000000128</v>
      </c>
      <c r="U166" s="28">
        <f t="shared" si="20"/>
        <v>589600.00000000151</v>
      </c>
      <c r="V166" s="28">
        <f t="shared" si="20"/>
        <v>589600.00000000151</v>
      </c>
      <c r="W166" s="28">
        <f t="shared" si="20"/>
        <v>598400.00000000349</v>
      </c>
      <c r="X166" s="28">
        <f t="shared" si="20"/>
        <v>604560.00000000291</v>
      </c>
      <c r="Y166" s="28">
        <f t="shared" si="20"/>
        <v>657360.00000000244</v>
      </c>
      <c r="Z166" s="203">
        <f t="shared" si="14"/>
        <v>4940320.0000000168</v>
      </c>
      <c r="AA166" s="35">
        <v>6.331429520066659</v>
      </c>
      <c r="AB166" s="180">
        <v>6.3735709428504848</v>
      </c>
      <c r="AC166" s="36">
        <v>6.4527457371716084</v>
      </c>
      <c r="AD166" s="207">
        <v>3.8000000000000114</v>
      </c>
      <c r="AE166" s="226">
        <f t="shared" si="4"/>
        <v>334400.00000000099</v>
      </c>
    </row>
    <row r="167" spans="1:35" s="30" customFormat="1" ht="14.25" customHeight="1">
      <c r="A167" s="24">
        <v>32006</v>
      </c>
      <c r="B167" s="24" t="s">
        <v>3722</v>
      </c>
      <c r="C167" s="25" t="s">
        <v>3717</v>
      </c>
      <c r="D167" s="24" t="s">
        <v>3556</v>
      </c>
      <c r="E167" s="191">
        <v>2727.9700000000003</v>
      </c>
      <c r="F167" s="39">
        <v>2738.28</v>
      </c>
      <c r="G167" s="192">
        <v>2755.83</v>
      </c>
      <c r="H167" s="22">
        <v>10.309999999999945</v>
      </c>
      <c r="I167" s="20">
        <v>3.1399999999998727</v>
      </c>
      <c r="J167" s="20">
        <v>3.1899999999995998</v>
      </c>
      <c r="K167" s="20">
        <v>2.7700000000004366</v>
      </c>
      <c r="L167" s="20">
        <v>1.5599999999999454</v>
      </c>
      <c r="M167" s="20">
        <v>2.1999999999998181</v>
      </c>
      <c r="N167" s="20">
        <v>0.5500000000001819</v>
      </c>
      <c r="O167" s="27">
        <v>0.86999999999989086</v>
      </c>
      <c r="P167" s="198">
        <v>3.2699999999999818</v>
      </c>
      <c r="Q167" s="28">
        <f t="shared" si="0"/>
        <v>3175479.9999999832</v>
      </c>
      <c r="R167" s="28">
        <f t="shared" si="13"/>
        <v>3728119.9999999609</v>
      </c>
      <c r="S167" s="28">
        <f t="shared" si="20"/>
        <v>4008839.9999999255</v>
      </c>
      <c r="T167" s="28">
        <f t="shared" si="20"/>
        <v>4252599.9999999637</v>
      </c>
      <c r="U167" s="28">
        <f t="shared" si="20"/>
        <v>4389879.999999959</v>
      </c>
      <c r="V167" s="28">
        <f t="shared" si="20"/>
        <v>4583479.9999999432</v>
      </c>
      <c r="W167" s="28">
        <f t="shared" si="20"/>
        <v>4631879.999999959</v>
      </c>
      <c r="X167" s="28">
        <f t="shared" si="20"/>
        <v>4708439.9999999497</v>
      </c>
      <c r="Y167" s="28">
        <f t="shared" si="20"/>
        <v>4996199.9999999478</v>
      </c>
      <c r="Z167" s="203">
        <f t="shared" si="14"/>
        <v>38474919.99999959</v>
      </c>
      <c r="AA167" s="35">
        <v>32.139629848242258</v>
      </c>
      <c r="AB167" s="180">
        <v>32.261097307098247</v>
      </c>
      <c r="AC167" s="36">
        <v>32.467862962085896</v>
      </c>
      <c r="AD167" s="207">
        <v>27.859999999999673</v>
      </c>
      <c r="AE167" s="226">
        <f t="shared" si="4"/>
        <v>2451679.9999999711</v>
      </c>
    </row>
    <row r="168" spans="1:35" s="12" customFormat="1">
      <c r="A168" s="12">
        <v>93001</v>
      </c>
      <c r="B168" s="12" t="s">
        <v>7234</v>
      </c>
      <c r="C168" s="12" t="s">
        <v>7235</v>
      </c>
      <c r="D168" s="12" t="s">
        <v>3556</v>
      </c>
      <c r="E168" s="130">
        <v>29.03</v>
      </c>
      <c r="F168" s="12">
        <v>29.09</v>
      </c>
      <c r="G168" s="188">
        <v>28.64</v>
      </c>
      <c r="H168" s="12">
        <v>5.9999999999998721E-2</v>
      </c>
      <c r="I168" s="12">
        <v>0</v>
      </c>
      <c r="J168" s="12">
        <v>1.0000000000001563E-2</v>
      </c>
      <c r="K168" s="12">
        <v>0.14999999999999858</v>
      </c>
      <c r="L168" s="12">
        <v>-0.60999999999999943</v>
      </c>
      <c r="M168" s="12">
        <v>0</v>
      </c>
      <c r="N168" s="12">
        <v>0</v>
      </c>
      <c r="O168" s="13">
        <v>0</v>
      </c>
      <c r="P168" s="136">
        <v>0</v>
      </c>
      <c r="Q168" s="14">
        <f t="shared" ref="Q168" si="21">((H168/6)*88000)*6+((H168/6)*88000)*5+((H168/6)*88000)*4+((H168/6)*88000)*3+((H168/6)*88000)*2+((H168/6)*88000)</f>
        <v>18479.999999999607</v>
      </c>
      <c r="R168" s="14">
        <f t="shared" ref="R168" si="22">Q168+((I168/3)*88000+((I168/3)*88000)*2+((I168/3)*88000)*3)</f>
        <v>18479.999999999607</v>
      </c>
      <c r="S168" s="14">
        <f t="shared" ref="S168" si="23">Q168+R168+(J168*88000)</f>
        <v>37839.999999999352</v>
      </c>
      <c r="T168" s="14">
        <f t="shared" ref="T168" si="24">S168+(K168*88000)</f>
        <v>51039.999999999229</v>
      </c>
      <c r="U168" s="14">
        <v>0</v>
      </c>
      <c r="V168" s="14">
        <f t="shared" ref="V168" si="25">U168+(M168*88000)</f>
        <v>0</v>
      </c>
      <c r="W168" s="14">
        <f t="shared" ref="W168" si="26">V168+(N168*88000)</f>
        <v>0</v>
      </c>
      <c r="X168" s="14">
        <f t="shared" ref="X168" si="27">W168+(O168*88000)</f>
        <v>0</v>
      </c>
      <c r="Y168" s="14">
        <f t="shared" ref="Y168" si="28">X168+(P168*88000)</f>
        <v>0</v>
      </c>
      <c r="Z168" s="141">
        <f t="shared" ref="Z168" si="29">SUM(Q168:Y168)</f>
        <v>125839.9999999978</v>
      </c>
      <c r="AA168" s="13">
        <v>1.0783643630852437</v>
      </c>
      <c r="AB168" s="13">
        <v>1.0805931561195226</v>
      </c>
      <c r="AC168" s="13">
        <v>1.0638772083624315</v>
      </c>
      <c r="AD168" s="207">
        <v>0.16</v>
      </c>
      <c r="AE168" s="226">
        <f t="shared" ref="AE168" si="30">AD168*88000</f>
        <v>14080</v>
      </c>
      <c r="AG168" s="13"/>
      <c r="AH168" s="14"/>
      <c r="AI168" s="15"/>
    </row>
    <row r="169" spans="1:35" s="30" customFormat="1" ht="14.25" customHeight="1">
      <c r="A169" s="24">
        <v>93002</v>
      </c>
      <c r="B169" s="24" t="s">
        <v>7236</v>
      </c>
      <c r="C169" s="25" t="s">
        <v>7235</v>
      </c>
      <c r="D169" s="24" t="s">
        <v>3556</v>
      </c>
      <c r="E169" s="191">
        <v>109.02</v>
      </c>
      <c r="F169" s="39">
        <v>110.25</v>
      </c>
      <c r="G169" s="192">
        <v>112.29</v>
      </c>
      <c r="H169" s="22">
        <v>1.230000000000004</v>
      </c>
      <c r="I169" s="20">
        <v>1.230000000000004</v>
      </c>
      <c r="J169" s="20">
        <v>0</v>
      </c>
      <c r="K169" s="20">
        <v>0.37999999999999545</v>
      </c>
      <c r="L169" s="20">
        <v>0.42999999999999261</v>
      </c>
      <c r="M169" s="20">
        <v>0</v>
      </c>
      <c r="N169" s="20">
        <v>0</v>
      </c>
      <c r="O169" s="27">
        <v>0</v>
      </c>
      <c r="P169" s="198">
        <v>0</v>
      </c>
      <c r="Q169" s="28">
        <f t="shared" ref="Q169:Q217" si="31">((H169/6)*88000)*6+((H169/6)*88000)*5+((H169/6)*88000)*4+((H169/6)*88000)*3+((H169/6)*88000)*2+((H169/6)*88000)</f>
        <v>378840.00000000122</v>
      </c>
      <c r="R169" s="28">
        <f t="shared" ref="R169:R217" si="32">Q169+((I169/3)*88000+((I169/3)*88000)*2+((I169/3)*88000)*3)</f>
        <v>595320.00000000186</v>
      </c>
      <c r="S169" s="28">
        <f t="shared" ref="S169:Y205" si="33">R169+(J169*88000)</f>
        <v>595320.00000000186</v>
      </c>
      <c r="T169" s="28">
        <f t="shared" si="33"/>
        <v>628760.00000000151</v>
      </c>
      <c r="U169" s="28">
        <f t="shared" si="33"/>
        <v>666600.00000000081</v>
      </c>
      <c r="V169" s="28">
        <f t="shared" si="33"/>
        <v>666600.00000000081</v>
      </c>
      <c r="W169" s="28">
        <f t="shared" si="33"/>
        <v>666600.00000000081</v>
      </c>
      <c r="X169" s="28">
        <f t="shared" si="33"/>
        <v>666600.00000000081</v>
      </c>
      <c r="Y169" s="28">
        <f t="shared" si="33"/>
        <v>666600.00000000081</v>
      </c>
      <c r="Z169" s="203">
        <f t="shared" ref="Z169:Z217" si="34">SUM(Q169:Y169)</f>
        <v>5531240.0000000112</v>
      </c>
      <c r="AA169" s="35">
        <v>7.1290780327354284</v>
      </c>
      <c r="AB169" s="180">
        <v>7.2095106687679422</v>
      </c>
      <c r="AC169" s="36">
        <v>7.342911138285281</v>
      </c>
      <c r="AD169" s="207">
        <v>3.2700000000000098</v>
      </c>
      <c r="AE169" s="226">
        <f t="shared" ref="AE169:AE217" si="35">AD169*88000</f>
        <v>287760.00000000087</v>
      </c>
    </row>
    <row r="170" spans="1:35" s="30" customFormat="1" ht="14.25" customHeight="1">
      <c r="A170" s="24">
        <v>93004</v>
      </c>
      <c r="B170" s="24" t="s">
        <v>7237</v>
      </c>
      <c r="C170" s="25" t="s">
        <v>7235</v>
      </c>
      <c r="D170" s="24" t="s">
        <v>3556</v>
      </c>
      <c r="E170" s="191">
        <v>959.1</v>
      </c>
      <c r="F170" s="39">
        <v>974.75</v>
      </c>
      <c r="G170" s="192">
        <v>997.48</v>
      </c>
      <c r="H170" s="22">
        <v>15.649999999999977</v>
      </c>
      <c r="I170" s="20">
        <v>7.0599999999999454</v>
      </c>
      <c r="J170" s="20">
        <v>2.8300000000001546</v>
      </c>
      <c r="K170" s="20">
        <v>2.5999999999999091</v>
      </c>
      <c r="L170" s="20">
        <v>1.9699999999999136</v>
      </c>
      <c r="M170" s="20">
        <v>2.9400000000000546</v>
      </c>
      <c r="N170" s="20">
        <v>0.59000000000003183</v>
      </c>
      <c r="O170" s="27">
        <v>3.6000000000000227</v>
      </c>
      <c r="P170" s="198">
        <v>1.1399999999999864</v>
      </c>
      <c r="Q170" s="28">
        <f t="shared" si="31"/>
        <v>4820199.9999999925</v>
      </c>
      <c r="R170" s="28">
        <f t="shared" si="32"/>
        <v>6062759.9999999832</v>
      </c>
      <c r="S170" s="28">
        <f t="shared" si="33"/>
        <v>6311799.9999999972</v>
      </c>
      <c r="T170" s="28">
        <f t="shared" si="33"/>
        <v>6540599.9999999888</v>
      </c>
      <c r="U170" s="28">
        <f t="shared" si="33"/>
        <v>6713959.9999999814</v>
      </c>
      <c r="V170" s="28">
        <f t="shared" si="33"/>
        <v>6972679.999999986</v>
      </c>
      <c r="W170" s="28">
        <f t="shared" si="33"/>
        <v>7024599.9999999888</v>
      </c>
      <c r="X170" s="28">
        <f t="shared" si="33"/>
        <v>7341399.9999999907</v>
      </c>
      <c r="Y170" s="28">
        <f t="shared" si="33"/>
        <v>7441719.9999999898</v>
      </c>
      <c r="Z170" s="203">
        <f t="shared" si="34"/>
        <v>59229719.999999911</v>
      </c>
      <c r="AA170" s="35">
        <v>8.4707440936188991</v>
      </c>
      <c r="AB170" s="180">
        <v>8.6089644513137547</v>
      </c>
      <c r="AC170" s="36">
        <v>8.8097151689114597</v>
      </c>
      <c r="AD170" s="207">
        <v>38.379999999999995</v>
      </c>
      <c r="AE170" s="226">
        <f t="shared" si="35"/>
        <v>3377439.9999999995</v>
      </c>
    </row>
    <row r="171" spans="1:35" s="30" customFormat="1" ht="14.25" customHeight="1">
      <c r="A171" s="24">
        <v>93005</v>
      </c>
      <c r="B171" s="24" t="s">
        <v>7238</v>
      </c>
      <c r="C171" s="25" t="s">
        <v>7235</v>
      </c>
      <c r="D171" s="24" t="s">
        <v>3556</v>
      </c>
      <c r="E171" s="191">
        <v>780.13</v>
      </c>
      <c r="F171" s="39">
        <v>800.68999999999994</v>
      </c>
      <c r="G171" s="192">
        <v>818.71</v>
      </c>
      <c r="H171" s="22">
        <v>20.559999999999945</v>
      </c>
      <c r="I171" s="20">
        <v>6.5100000000001046</v>
      </c>
      <c r="J171" s="20">
        <v>0</v>
      </c>
      <c r="K171" s="20">
        <v>1.2000000000000455</v>
      </c>
      <c r="L171" s="20">
        <v>1.9599999999999227</v>
      </c>
      <c r="M171" s="20">
        <v>0.45000000000004547</v>
      </c>
      <c r="N171" s="20">
        <v>1.1000000000000227</v>
      </c>
      <c r="O171" s="27">
        <v>1.8399999999999181</v>
      </c>
      <c r="P171" s="198">
        <v>4.9600000000000364</v>
      </c>
      <c r="Q171" s="28">
        <f t="shared" si="31"/>
        <v>6332479.9999999832</v>
      </c>
      <c r="R171" s="28">
        <f t="shared" si="32"/>
        <v>7478240.0000000019</v>
      </c>
      <c r="S171" s="28">
        <f t="shared" si="33"/>
        <v>7478240.0000000019</v>
      </c>
      <c r="T171" s="28">
        <f t="shared" si="33"/>
        <v>7583840.0000000056</v>
      </c>
      <c r="U171" s="28">
        <f t="shared" si="33"/>
        <v>7756319.9999999991</v>
      </c>
      <c r="V171" s="28">
        <f t="shared" si="33"/>
        <v>7795920.0000000028</v>
      </c>
      <c r="W171" s="28">
        <f t="shared" si="33"/>
        <v>7892720.0000000047</v>
      </c>
      <c r="X171" s="28">
        <f t="shared" si="33"/>
        <v>8054639.9999999972</v>
      </c>
      <c r="Y171" s="28">
        <f t="shared" si="33"/>
        <v>8491120</v>
      </c>
      <c r="Z171" s="203">
        <f t="shared" si="34"/>
        <v>68863520</v>
      </c>
      <c r="AA171" s="35">
        <v>15.214953416845606</v>
      </c>
      <c r="AB171" s="180">
        <v>15.615937153210504</v>
      </c>
      <c r="AC171" s="36">
        <v>15.967383015530318</v>
      </c>
      <c r="AD171" s="207">
        <v>38.580000000000041</v>
      </c>
      <c r="AE171" s="226">
        <f t="shared" si="35"/>
        <v>3395040.0000000037</v>
      </c>
    </row>
    <row r="172" spans="1:35" s="30" customFormat="1" ht="14.25" customHeight="1">
      <c r="A172" s="24">
        <v>93006</v>
      </c>
      <c r="B172" s="24" t="s">
        <v>7239</v>
      </c>
      <c r="C172" s="25" t="s">
        <v>7235</v>
      </c>
      <c r="D172" s="24" t="s">
        <v>3556</v>
      </c>
      <c r="E172" s="191">
        <v>65.66</v>
      </c>
      <c r="F172" s="39">
        <v>65.66</v>
      </c>
      <c r="G172" s="192">
        <v>66.510000000000005</v>
      </c>
      <c r="H172" s="22">
        <v>0</v>
      </c>
      <c r="I172" s="20">
        <v>9.0000000000003411E-2</v>
      </c>
      <c r="J172" s="20">
        <v>0</v>
      </c>
      <c r="K172" s="20">
        <v>0</v>
      </c>
      <c r="L172" s="20">
        <v>0.59000000000000341</v>
      </c>
      <c r="M172" s="20">
        <v>0</v>
      </c>
      <c r="N172" s="20">
        <v>0.17000000000000171</v>
      </c>
      <c r="O172" s="27">
        <v>0</v>
      </c>
      <c r="P172" s="198">
        <v>0</v>
      </c>
      <c r="Q172" s="28">
        <f t="shared" si="31"/>
        <v>0</v>
      </c>
      <c r="R172" s="28">
        <f t="shared" si="32"/>
        <v>15840.0000000006</v>
      </c>
      <c r="S172" s="28">
        <f t="shared" si="33"/>
        <v>15840.0000000006</v>
      </c>
      <c r="T172" s="28">
        <f t="shared" si="33"/>
        <v>15840.0000000006</v>
      </c>
      <c r="U172" s="28">
        <f t="shared" si="33"/>
        <v>67760.000000000902</v>
      </c>
      <c r="V172" s="28">
        <f t="shared" si="33"/>
        <v>67760.000000000902</v>
      </c>
      <c r="W172" s="28">
        <f t="shared" si="33"/>
        <v>82720.000000001048</v>
      </c>
      <c r="X172" s="28">
        <f t="shared" si="33"/>
        <v>82720.000000001048</v>
      </c>
      <c r="Y172" s="28">
        <f t="shared" si="33"/>
        <v>82720.000000001048</v>
      </c>
      <c r="Z172" s="203">
        <f t="shared" si="34"/>
        <v>431200.00000000675</v>
      </c>
      <c r="AA172" s="35">
        <v>0.63560593593603287</v>
      </c>
      <c r="AB172" s="180">
        <v>0.63560593593603287</v>
      </c>
      <c r="AC172" s="36">
        <v>0.64383415776889341</v>
      </c>
      <c r="AD172" s="207">
        <v>0.85000000000000864</v>
      </c>
      <c r="AE172" s="226">
        <f t="shared" si="35"/>
        <v>74800.000000000757</v>
      </c>
    </row>
    <row r="173" spans="1:35" s="30" customFormat="1" ht="14.25" customHeight="1">
      <c r="A173" s="24">
        <v>93007</v>
      </c>
      <c r="B173" s="24" t="s">
        <v>7240</v>
      </c>
      <c r="C173" s="25" t="s">
        <v>7235</v>
      </c>
      <c r="D173" s="24" t="s">
        <v>3556</v>
      </c>
      <c r="E173" s="191">
        <v>608.37</v>
      </c>
      <c r="F173" s="39">
        <v>621.14</v>
      </c>
      <c r="G173" s="192">
        <v>641.08000000000004</v>
      </c>
      <c r="H173" s="22">
        <v>12.769999999999982</v>
      </c>
      <c r="I173" s="20">
        <v>5.5499999999999545</v>
      </c>
      <c r="J173" s="20">
        <v>0</v>
      </c>
      <c r="K173" s="20">
        <v>1.4099999999999682</v>
      </c>
      <c r="L173" s="20">
        <v>1.0400000000000773</v>
      </c>
      <c r="M173" s="20">
        <v>5.8899999999998727</v>
      </c>
      <c r="N173" s="20">
        <v>0.51999999999998181</v>
      </c>
      <c r="O173" s="27">
        <v>4.4300000000000637</v>
      </c>
      <c r="P173" s="198">
        <v>1.1000000000000227</v>
      </c>
      <c r="Q173" s="28">
        <f t="shared" si="31"/>
        <v>3933159.9999999944</v>
      </c>
      <c r="R173" s="28">
        <f t="shared" si="32"/>
        <v>4909959.999999986</v>
      </c>
      <c r="S173" s="28">
        <f t="shared" si="33"/>
        <v>4909959.999999986</v>
      </c>
      <c r="T173" s="28">
        <f t="shared" si="33"/>
        <v>5034039.9999999832</v>
      </c>
      <c r="U173" s="28">
        <f t="shared" si="33"/>
        <v>5125559.9999999898</v>
      </c>
      <c r="V173" s="28">
        <f t="shared" si="33"/>
        <v>5643879.9999999786</v>
      </c>
      <c r="W173" s="28">
        <f t="shared" si="33"/>
        <v>5689639.9999999767</v>
      </c>
      <c r="X173" s="28">
        <f t="shared" si="33"/>
        <v>6079479.9999999823</v>
      </c>
      <c r="Y173" s="28">
        <f t="shared" si="33"/>
        <v>6176279.9999999842</v>
      </c>
      <c r="Z173" s="203">
        <f t="shared" si="34"/>
        <v>47501959.999999858</v>
      </c>
      <c r="AA173" s="35">
        <v>20.914306930182512</v>
      </c>
      <c r="AB173" s="180">
        <v>21.35330901690347</v>
      </c>
      <c r="AC173" s="36">
        <v>22.038798571266508</v>
      </c>
      <c r="AD173" s="207">
        <v>32.710000000000036</v>
      </c>
      <c r="AE173" s="226">
        <f t="shared" si="35"/>
        <v>2878480.0000000033</v>
      </c>
    </row>
    <row r="174" spans="1:35" s="30" customFormat="1" ht="14.25" customHeight="1">
      <c r="A174" s="24">
        <v>93008</v>
      </c>
      <c r="B174" s="24" t="s">
        <v>7241</v>
      </c>
      <c r="C174" s="25" t="s">
        <v>7235</v>
      </c>
      <c r="D174" s="24" t="s">
        <v>3556</v>
      </c>
      <c r="E174" s="191">
        <v>198.83</v>
      </c>
      <c r="F174" s="39">
        <v>204.66000000000003</v>
      </c>
      <c r="G174" s="192">
        <v>207.42000000000002</v>
      </c>
      <c r="H174" s="22">
        <v>5.8300000000000125</v>
      </c>
      <c r="I174" s="20">
        <v>0.50999999999996248</v>
      </c>
      <c r="J174" s="20">
        <v>0.10000000000002274</v>
      </c>
      <c r="K174" s="20">
        <v>1.3999999999999773</v>
      </c>
      <c r="L174" s="20">
        <v>0.52000000000003865</v>
      </c>
      <c r="M174" s="20">
        <v>0</v>
      </c>
      <c r="N174" s="20">
        <v>0</v>
      </c>
      <c r="O174" s="27">
        <v>5.0000000000011369E-2</v>
      </c>
      <c r="P174" s="198">
        <v>0.18000000000000682</v>
      </c>
      <c r="Q174" s="28">
        <f t="shared" si="31"/>
        <v>1795640.0000000037</v>
      </c>
      <c r="R174" s="28">
        <f t="shared" si="32"/>
        <v>1885399.9999999972</v>
      </c>
      <c r="S174" s="28">
        <f t="shared" si="33"/>
        <v>1894199.9999999993</v>
      </c>
      <c r="T174" s="28">
        <f t="shared" si="33"/>
        <v>2017399.9999999972</v>
      </c>
      <c r="U174" s="28">
        <f t="shared" si="33"/>
        <v>2063160.0000000007</v>
      </c>
      <c r="V174" s="28">
        <f t="shared" si="33"/>
        <v>2063160.0000000007</v>
      </c>
      <c r="W174" s="28">
        <f t="shared" si="33"/>
        <v>2063160.0000000007</v>
      </c>
      <c r="X174" s="28">
        <f t="shared" si="33"/>
        <v>2067560.0000000016</v>
      </c>
      <c r="Y174" s="28">
        <f t="shared" si="33"/>
        <v>2083400.0000000023</v>
      </c>
      <c r="Z174" s="203">
        <f t="shared" si="34"/>
        <v>17933080.000000004</v>
      </c>
      <c r="AA174" s="35">
        <v>5.3279490223295278</v>
      </c>
      <c r="AB174" s="180">
        <v>5.4841726445202497</v>
      </c>
      <c r="AC174" s="36">
        <v>5.5581309973927002</v>
      </c>
      <c r="AD174" s="207">
        <v>8.5900000000000034</v>
      </c>
      <c r="AE174" s="226">
        <f t="shared" si="35"/>
        <v>755920.00000000035</v>
      </c>
    </row>
    <row r="175" spans="1:35" s="30" customFormat="1" ht="14.25" customHeight="1">
      <c r="A175" s="24">
        <v>93009</v>
      </c>
      <c r="B175" s="24" t="s">
        <v>7242</v>
      </c>
      <c r="C175" s="25" t="s">
        <v>7235</v>
      </c>
      <c r="D175" s="24" t="s">
        <v>3556</v>
      </c>
      <c r="E175" s="191">
        <v>417.77</v>
      </c>
      <c r="F175" s="39">
        <v>437.81</v>
      </c>
      <c r="G175" s="192">
        <v>454.36</v>
      </c>
      <c r="H175" s="22">
        <v>20.04000000000002</v>
      </c>
      <c r="I175" s="20">
        <v>5.4399999999999977</v>
      </c>
      <c r="J175" s="20">
        <v>-5.0000000000011369E-2</v>
      </c>
      <c r="K175" s="20">
        <v>4.2300000000000182</v>
      </c>
      <c r="L175" s="20">
        <v>2.8799999999999955</v>
      </c>
      <c r="M175" s="20">
        <v>0.79000000000002046</v>
      </c>
      <c r="N175" s="20">
        <v>0</v>
      </c>
      <c r="O175" s="27">
        <v>2.1899999999999977</v>
      </c>
      <c r="P175" s="198">
        <v>1.0699999999999932</v>
      </c>
      <c r="Q175" s="28">
        <f t="shared" si="31"/>
        <v>6172320.0000000065</v>
      </c>
      <c r="R175" s="28">
        <f t="shared" si="32"/>
        <v>7129760.0000000056</v>
      </c>
      <c r="S175" s="28">
        <f t="shared" si="33"/>
        <v>7125360.0000000047</v>
      </c>
      <c r="T175" s="28">
        <f t="shared" si="33"/>
        <v>7497600.0000000065</v>
      </c>
      <c r="U175" s="28">
        <f t="shared" si="33"/>
        <v>7751040.0000000065</v>
      </c>
      <c r="V175" s="28">
        <f t="shared" si="33"/>
        <v>7820560.0000000084</v>
      </c>
      <c r="W175" s="28">
        <f t="shared" si="33"/>
        <v>7820560.0000000084</v>
      </c>
      <c r="X175" s="28">
        <f t="shared" si="33"/>
        <v>8013280.0000000084</v>
      </c>
      <c r="Y175" s="28">
        <f t="shared" si="33"/>
        <v>8107440.0000000075</v>
      </c>
      <c r="Z175" s="203">
        <f t="shared" si="34"/>
        <v>67437920.00000006</v>
      </c>
      <c r="AA175" s="35">
        <v>10.005244868291536</v>
      </c>
      <c r="AB175" s="180">
        <v>10.48518624072269</v>
      </c>
      <c r="AC175" s="36">
        <v>10.881545008873166</v>
      </c>
      <c r="AD175" s="207">
        <v>36.590000000000032</v>
      </c>
      <c r="AE175" s="226">
        <f t="shared" si="35"/>
        <v>3219920.0000000028</v>
      </c>
    </row>
    <row r="176" spans="1:35" s="30" customFormat="1" ht="14.25" customHeight="1">
      <c r="A176" s="24">
        <v>93010</v>
      </c>
      <c r="B176" s="24" t="s">
        <v>7243</v>
      </c>
      <c r="C176" s="25" t="s">
        <v>7235</v>
      </c>
      <c r="D176" s="24" t="s">
        <v>3556</v>
      </c>
      <c r="E176" s="191">
        <v>357.48</v>
      </c>
      <c r="F176" s="39">
        <v>361.52000000000004</v>
      </c>
      <c r="G176" s="192">
        <v>372.98</v>
      </c>
      <c r="H176" s="22">
        <v>4.0400000000000205</v>
      </c>
      <c r="I176" s="20">
        <v>2.42999999999995</v>
      </c>
      <c r="J176" s="20">
        <v>9.9999999999909051E-3</v>
      </c>
      <c r="K176" s="20">
        <v>0.66000000000002501</v>
      </c>
      <c r="L176" s="20">
        <v>2.7599999999999909</v>
      </c>
      <c r="M176" s="20">
        <v>0.59000000000003183</v>
      </c>
      <c r="N176" s="20">
        <v>0.19999999999998863</v>
      </c>
      <c r="O176" s="27">
        <v>4.4599999999999795</v>
      </c>
      <c r="P176" s="198">
        <v>0.35000000000002274</v>
      </c>
      <c r="Q176" s="28">
        <f t="shared" si="31"/>
        <v>1244320.0000000063</v>
      </c>
      <c r="R176" s="28">
        <f t="shared" si="32"/>
        <v>1671999.9999999974</v>
      </c>
      <c r="S176" s="28">
        <f t="shared" si="33"/>
        <v>1672879.9999999967</v>
      </c>
      <c r="T176" s="28">
        <f t="shared" si="33"/>
        <v>1730959.9999999988</v>
      </c>
      <c r="U176" s="28">
        <f t="shared" si="33"/>
        <v>1973839.9999999981</v>
      </c>
      <c r="V176" s="28">
        <f t="shared" si="33"/>
        <v>2025760.0000000009</v>
      </c>
      <c r="W176" s="28">
        <f t="shared" si="33"/>
        <v>2043360</v>
      </c>
      <c r="X176" s="28">
        <f t="shared" si="33"/>
        <v>2435839.9999999981</v>
      </c>
      <c r="Y176" s="28">
        <f t="shared" si="33"/>
        <v>2466640</v>
      </c>
      <c r="Z176" s="203">
        <f t="shared" si="34"/>
        <v>17265599.999999996</v>
      </c>
      <c r="AA176" s="35">
        <v>17.490349190506247</v>
      </c>
      <c r="AB176" s="180">
        <v>17.688013425511411</v>
      </c>
      <c r="AC176" s="36">
        <v>18.248714448570606</v>
      </c>
      <c r="AD176" s="207">
        <v>15.5</v>
      </c>
      <c r="AE176" s="226">
        <f t="shared" si="35"/>
        <v>1364000</v>
      </c>
    </row>
    <row r="177" spans="1:31" s="30" customFormat="1" ht="14.25" customHeight="1">
      <c r="A177" s="24">
        <v>93011</v>
      </c>
      <c r="B177" s="24" t="s">
        <v>7244</v>
      </c>
      <c r="C177" s="25" t="s">
        <v>7235</v>
      </c>
      <c r="D177" s="24" t="s">
        <v>3556</v>
      </c>
      <c r="E177" s="191">
        <v>77.850000000000009</v>
      </c>
      <c r="F177" s="39">
        <v>78.92</v>
      </c>
      <c r="G177" s="192">
        <v>80.44</v>
      </c>
      <c r="H177" s="22">
        <v>1.0699999999999932</v>
      </c>
      <c r="I177" s="20">
        <v>1.1599999999999966</v>
      </c>
      <c r="J177" s="20">
        <v>0</v>
      </c>
      <c r="K177" s="20">
        <v>0.10999999999999943</v>
      </c>
      <c r="L177" s="20">
        <v>3.0000000000001137E-2</v>
      </c>
      <c r="M177" s="20">
        <v>0</v>
      </c>
      <c r="N177" s="20">
        <v>0</v>
      </c>
      <c r="O177" s="27">
        <v>0</v>
      </c>
      <c r="P177" s="198">
        <v>0.21999999999999886</v>
      </c>
      <c r="Q177" s="28">
        <f t="shared" si="31"/>
        <v>329559.9999999979</v>
      </c>
      <c r="R177" s="28">
        <f t="shared" si="32"/>
        <v>533719.99999999732</v>
      </c>
      <c r="S177" s="28">
        <f t="shared" si="33"/>
        <v>533719.99999999732</v>
      </c>
      <c r="T177" s="28">
        <f t="shared" si="33"/>
        <v>543399.99999999732</v>
      </c>
      <c r="U177" s="28">
        <f t="shared" si="33"/>
        <v>546039.99999999744</v>
      </c>
      <c r="V177" s="28">
        <f t="shared" si="33"/>
        <v>546039.99999999744</v>
      </c>
      <c r="W177" s="28">
        <f t="shared" si="33"/>
        <v>546039.99999999744</v>
      </c>
      <c r="X177" s="28">
        <f t="shared" si="33"/>
        <v>546039.99999999744</v>
      </c>
      <c r="Y177" s="28">
        <f t="shared" si="33"/>
        <v>565399.99999999732</v>
      </c>
      <c r="Z177" s="203">
        <f t="shared" si="34"/>
        <v>4689959.9999999758</v>
      </c>
      <c r="AA177" s="35">
        <v>3.4678295885822212</v>
      </c>
      <c r="AB177" s="180">
        <v>3.5154927569802039</v>
      </c>
      <c r="AC177" s="36">
        <v>3.5832011831156563</v>
      </c>
      <c r="AD177" s="207">
        <v>2.5899999999999892</v>
      </c>
      <c r="AE177" s="226">
        <f t="shared" si="35"/>
        <v>227919.99999999904</v>
      </c>
    </row>
    <row r="178" spans="1:31" s="30" customFormat="1" ht="14.25" customHeight="1">
      <c r="A178" s="24">
        <v>93012</v>
      </c>
      <c r="B178" s="24" t="s">
        <v>7245</v>
      </c>
      <c r="C178" s="25" t="s">
        <v>7235</v>
      </c>
      <c r="D178" s="24" t="s">
        <v>3556</v>
      </c>
      <c r="E178" s="191">
        <v>92.19</v>
      </c>
      <c r="F178" s="39">
        <v>92.53</v>
      </c>
      <c r="G178" s="192">
        <v>93.61</v>
      </c>
      <c r="H178" s="22">
        <v>0.34000000000000341</v>
      </c>
      <c r="I178" s="20">
        <v>0.37000000000000455</v>
      </c>
      <c r="J178" s="20">
        <v>0</v>
      </c>
      <c r="K178" s="20">
        <v>0.32999999999999829</v>
      </c>
      <c r="L178" s="20">
        <v>0.37999999999999545</v>
      </c>
      <c r="M178" s="20">
        <v>0</v>
      </c>
      <c r="N178" s="20">
        <v>0</v>
      </c>
      <c r="O178" s="27">
        <v>0</v>
      </c>
      <c r="P178" s="198">
        <v>0</v>
      </c>
      <c r="Q178" s="28">
        <f t="shared" si="31"/>
        <v>104720.00000000103</v>
      </c>
      <c r="R178" s="28">
        <f t="shared" si="32"/>
        <v>169840.00000000183</v>
      </c>
      <c r="S178" s="28">
        <f t="shared" si="33"/>
        <v>169840.00000000183</v>
      </c>
      <c r="T178" s="28">
        <f t="shared" si="33"/>
        <v>198880.00000000169</v>
      </c>
      <c r="U178" s="28">
        <f t="shared" si="33"/>
        <v>232320.00000000128</v>
      </c>
      <c r="V178" s="28">
        <f t="shared" si="33"/>
        <v>232320.00000000128</v>
      </c>
      <c r="W178" s="28">
        <f t="shared" si="33"/>
        <v>232320.00000000128</v>
      </c>
      <c r="X178" s="28">
        <f t="shared" si="33"/>
        <v>232320.00000000128</v>
      </c>
      <c r="Y178" s="28">
        <f t="shared" si="33"/>
        <v>232320.00000000128</v>
      </c>
      <c r="Z178" s="203">
        <f t="shared" si="34"/>
        <v>1804880.000000013</v>
      </c>
      <c r="AA178" s="35">
        <v>8.711058196558664</v>
      </c>
      <c r="AB178" s="180">
        <v>8.7431848891156658</v>
      </c>
      <c r="AC178" s="36">
        <v>8.8452343831202587</v>
      </c>
      <c r="AD178" s="207">
        <v>1.4200000000000017</v>
      </c>
      <c r="AE178" s="226">
        <f t="shared" si="35"/>
        <v>124960.00000000015</v>
      </c>
    </row>
    <row r="179" spans="1:31" s="30" customFormat="1" ht="14.25" customHeight="1">
      <c r="A179" s="24">
        <v>93013</v>
      </c>
      <c r="B179" s="24" t="s">
        <v>7246</v>
      </c>
      <c r="C179" s="25" t="s">
        <v>7235</v>
      </c>
      <c r="D179" s="24" t="s">
        <v>3556</v>
      </c>
      <c r="E179" s="191">
        <v>373.51</v>
      </c>
      <c r="F179" s="39">
        <v>377.61</v>
      </c>
      <c r="G179" s="192">
        <v>389.43</v>
      </c>
      <c r="H179" s="22">
        <v>4.1000000000000227</v>
      </c>
      <c r="I179" s="20">
        <v>8.2200000000000273</v>
      </c>
      <c r="J179" s="20">
        <v>0.17999999999994998</v>
      </c>
      <c r="K179" s="20">
        <v>2.3500000000000227</v>
      </c>
      <c r="L179" s="20">
        <v>0.16000000000002501</v>
      </c>
      <c r="M179" s="20">
        <v>5.999999999994543E-2</v>
      </c>
      <c r="N179" s="20">
        <v>6.9999999999993179E-2</v>
      </c>
      <c r="O179" s="27">
        <v>0.21000000000003638</v>
      </c>
      <c r="P179" s="198">
        <v>0.56999999999999318</v>
      </c>
      <c r="Q179" s="28">
        <f t="shared" si="31"/>
        <v>1262800.0000000068</v>
      </c>
      <c r="R179" s="28">
        <f t="shared" si="32"/>
        <v>2709520.0000000116</v>
      </c>
      <c r="S179" s="28">
        <f t="shared" si="33"/>
        <v>2725360.0000000075</v>
      </c>
      <c r="T179" s="28">
        <f t="shared" si="33"/>
        <v>2932160.0000000093</v>
      </c>
      <c r="U179" s="28">
        <f t="shared" si="33"/>
        <v>2946240.0000000116</v>
      </c>
      <c r="V179" s="28">
        <f t="shared" si="33"/>
        <v>2951520.000000007</v>
      </c>
      <c r="W179" s="28">
        <f t="shared" si="33"/>
        <v>2957680.0000000065</v>
      </c>
      <c r="X179" s="28">
        <f t="shared" si="33"/>
        <v>2976160.0000000098</v>
      </c>
      <c r="Y179" s="28">
        <f t="shared" si="33"/>
        <v>3026320.0000000093</v>
      </c>
      <c r="Z179" s="203">
        <f t="shared" si="34"/>
        <v>24487760.000000082</v>
      </c>
      <c r="AA179" s="35">
        <v>11.181795865091576</v>
      </c>
      <c r="AB179" s="180">
        <v>11.304537861415305</v>
      </c>
      <c r="AC179" s="36">
        <v>11.658394055694931</v>
      </c>
      <c r="AD179" s="207">
        <v>15.920000000000016</v>
      </c>
      <c r="AE179" s="226">
        <f t="shared" si="35"/>
        <v>1400960.0000000014</v>
      </c>
    </row>
    <row r="180" spans="1:31" s="30" customFormat="1" ht="14.25" customHeight="1">
      <c r="A180" s="24">
        <v>93014</v>
      </c>
      <c r="B180" s="24" t="s">
        <v>7247</v>
      </c>
      <c r="C180" s="25" t="s">
        <v>7235</v>
      </c>
      <c r="D180" s="24" t="s">
        <v>3556</v>
      </c>
      <c r="E180" s="191">
        <v>59.13</v>
      </c>
      <c r="F180" s="39">
        <v>59.56</v>
      </c>
      <c r="G180" s="192">
        <v>61.25</v>
      </c>
      <c r="H180" s="22">
        <v>0.42999999999999972</v>
      </c>
      <c r="I180" s="20">
        <v>9.0000000000003411E-2</v>
      </c>
      <c r="J180" s="20">
        <v>0</v>
      </c>
      <c r="K180" s="20">
        <v>0.28000000000000114</v>
      </c>
      <c r="L180" s="20">
        <v>0.39000000000000057</v>
      </c>
      <c r="M180" s="20">
        <v>0.92999999999999972</v>
      </c>
      <c r="N180" s="20">
        <v>0</v>
      </c>
      <c r="O180" s="27">
        <v>0</v>
      </c>
      <c r="P180" s="198">
        <v>0</v>
      </c>
      <c r="Q180" s="28">
        <f t="shared" si="31"/>
        <v>132439.99999999991</v>
      </c>
      <c r="R180" s="28">
        <f t="shared" si="32"/>
        <v>148280.00000000052</v>
      </c>
      <c r="S180" s="28">
        <f t="shared" si="33"/>
        <v>148280.00000000052</v>
      </c>
      <c r="T180" s="28">
        <f t="shared" si="33"/>
        <v>172920.00000000064</v>
      </c>
      <c r="U180" s="28">
        <f t="shared" si="33"/>
        <v>207240.0000000007</v>
      </c>
      <c r="V180" s="28">
        <f t="shared" si="33"/>
        <v>289080.0000000007</v>
      </c>
      <c r="W180" s="28">
        <f t="shared" si="33"/>
        <v>289080.0000000007</v>
      </c>
      <c r="X180" s="28">
        <f t="shared" si="33"/>
        <v>289080.0000000007</v>
      </c>
      <c r="Y180" s="28">
        <f t="shared" si="33"/>
        <v>289080.0000000007</v>
      </c>
      <c r="Z180" s="203">
        <f t="shared" si="34"/>
        <v>1965480.0000000051</v>
      </c>
      <c r="AA180" s="35">
        <v>0.58686214843354567</v>
      </c>
      <c r="AB180" s="180">
        <v>0.5911298758786061</v>
      </c>
      <c r="AC180" s="36">
        <v>0.60790303723244821</v>
      </c>
      <c r="AD180" s="207">
        <v>2.1199999999999974</v>
      </c>
      <c r="AE180" s="226">
        <f t="shared" si="35"/>
        <v>186559.99999999977</v>
      </c>
    </row>
    <row r="181" spans="1:31" s="30" customFormat="1" ht="14.25" customHeight="1">
      <c r="A181" s="24">
        <v>93015</v>
      </c>
      <c r="B181" s="24" t="s">
        <v>7248</v>
      </c>
      <c r="C181" s="25" t="s">
        <v>7235</v>
      </c>
      <c r="D181" s="24" t="s">
        <v>3556</v>
      </c>
      <c r="E181" s="191">
        <v>94.78</v>
      </c>
      <c r="F181" s="39">
        <v>95.01</v>
      </c>
      <c r="G181" s="192">
        <v>96.02</v>
      </c>
      <c r="H181" s="22">
        <v>0.23000000000000398</v>
      </c>
      <c r="I181" s="20">
        <v>7.9999999999998295E-2</v>
      </c>
      <c r="J181" s="20">
        <v>0</v>
      </c>
      <c r="K181" s="20">
        <v>0</v>
      </c>
      <c r="L181" s="20">
        <v>0.93000000000000682</v>
      </c>
      <c r="M181" s="20">
        <v>0</v>
      </c>
      <c r="N181" s="20">
        <v>0</v>
      </c>
      <c r="O181" s="27">
        <v>0</v>
      </c>
      <c r="P181" s="198">
        <v>0</v>
      </c>
      <c r="Q181" s="28">
        <f t="shared" si="31"/>
        <v>70840.000000001222</v>
      </c>
      <c r="R181" s="28">
        <f t="shared" si="32"/>
        <v>84920.000000000931</v>
      </c>
      <c r="S181" s="28">
        <f t="shared" si="33"/>
        <v>84920.000000000931</v>
      </c>
      <c r="T181" s="28">
        <f t="shared" si="33"/>
        <v>84920.000000000931</v>
      </c>
      <c r="U181" s="28">
        <f t="shared" si="33"/>
        <v>166760.00000000151</v>
      </c>
      <c r="V181" s="28">
        <f t="shared" si="33"/>
        <v>166760.00000000151</v>
      </c>
      <c r="W181" s="28">
        <f t="shared" si="33"/>
        <v>166760.00000000151</v>
      </c>
      <c r="X181" s="28">
        <f t="shared" si="33"/>
        <v>166760.00000000151</v>
      </c>
      <c r="Y181" s="28">
        <f t="shared" si="33"/>
        <v>166760.00000000151</v>
      </c>
      <c r="Z181" s="203">
        <f t="shared" si="34"/>
        <v>1159400.0000000116</v>
      </c>
      <c r="AA181" s="35">
        <v>0.5718933543795881</v>
      </c>
      <c r="AB181" s="180">
        <v>0.57328115213763098</v>
      </c>
      <c r="AC181" s="36">
        <v>0.57937539446642794</v>
      </c>
      <c r="AD181" s="207">
        <v>1.2399999999999949</v>
      </c>
      <c r="AE181" s="226">
        <f t="shared" si="35"/>
        <v>109119.99999999955</v>
      </c>
    </row>
    <row r="182" spans="1:31" s="30" customFormat="1" ht="14.25" customHeight="1">
      <c r="A182" s="24">
        <v>93016</v>
      </c>
      <c r="B182" s="24" t="s">
        <v>7249</v>
      </c>
      <c r="C182" s="25" t="s">
        <v>7235</v>
      </c>
      <c r="D182" s="24" t="s">
        <v>3556</v>
      </c>
      <c r="E182" s="191">
        <v>83.24</v>
      </c>
      <c r="F182" s="39">
        <v>83.24</v>
      </c>
      <c r="G182" s="192">
        <v>83.58</v>
      </c>
      <c r="H182" s="22">
        <v>0</v>
      </c>
      <c r="I182" s="20">
        <v>0.17000000000000171</v>
      </c>
      <c r="J182" s="20">
        <v>0</v>
      </c>
      <c r="K182" s="20">
        <v>0</v>
      </c>
      <c r="L182" s="20">
        <v>9.0000000000003411E-2</v>
      </c>
      <c r="M182" s="20">
        <v>0</v>
      </c>
      <c r="N182" s="20">
        <v>0</v>
      </c>
      <c r="O182" s="27">
        <v>7.9999999999998295E-2</v>
      </c>
      <c r="P182" s="198">
        <v>0</v>
      </c>
      <c r="Q182" s="28">
        <f t="shared" si="31"/>
        <v>0</v>
      </c>
      <c r="R182" s="28">
        <f t="shared" si="32"/>
        <v>29920.000000000298</v>
      </c>
      <c r="S182" s="28">
        <f t="shared" si="33"/>
        <v>29920.000000000298</v>
      </c>
      <c r="T182" s="28">
        <f t="shared" si="33"/>
        <v>29920.000000000298</v>
      </c>
      <c r="U182" s="28">
        <f t="shared" si="33"/>
        <v>37840.000000000597</v>
      </c>
      <c r="V182" s="28">
        <f t="shared" si="33"/>
        <v>37840.000000000597</v>
      </c>
      <c r="W182" s="28">
        <f t="shared" si="33"/>
        <v>37840.000000000597</v>
      </c>
      <c r="X182" s="28">
        <f t="shared" si="33"/>
        <v>44880.000000000444</v>
      </c>
      <c r="Y182" s="28">
        <f t="shared" si="33"/>
        <v>44880.000000000444</v>
      </c>
      <c r="Z182" s="203">
        <f t="shared" si="34"/>
        <v>293040.00000000355</v>
      </c>
      <c r="AA182" s="35">
        <v>2.9447349243297936</v>
      </c>
      <c r="AB182" s="180">
        <v>2.9447349243297936</v>
      </c>
      <c r="AC182" s="36">
        <v>2.9567629141696798</v>
      </c>
      <c r="AD182" s="207">
        <v>0.34000000000000341</v>
      </c>
      <c r="AE182" s="226">
        <f t="shared" si="35"/>
        <v>29920.000000000298</v>
      </c>
    </row>
    <row r="183" spans="1:31" s="30" customFormat="1" ht="14.25" customHeight="1">
      <c r="A183" s="24">
        <v>93017</v>
      </c>
      <c r="B183" s="24" t="s">
        <v>7250</v>
      </c>
      <c r="C183" s="25" t="s">
        <v>7235</v>
      </c>
      <c r="D183" s="24" t="s">
        <v>3556</v>
      </c>
      <c r="E183" s="191">
        <v>650.59</v>
      </c>
      <c r="F183" s="39">
        <v>682.68000000000006</v>
      </c>
      <c r="G183" s="192">
        <v>694.17000000000007</v>
      </c>
      <c r="H183" s="22">
        <v>32.090000000000032</v>
      </c>
      <c r="I183" s="20">
        <v>7.1699999999999591</v>
      </c>
      <c r="J183" s="20">
        <v>1.999999999998181E-2</v>
      </c>
      <c r="K183" s="20">
        <v>0.37999999999999545</v>
      </c>
      <c r="L183" s="20">
        <v>1.1699999999999591</v>
      </c>
      <c r="M183" s="20">
        <v>0.92999999999994998</v>
      </c>
      <c r="N183" s="20">
        <v>0.11000000000012733</v>
      </c>
      <c r="O183" s="27">
        <v>0.86000000000001364</v>
      </c>
      <c r="P183" s="198">
        <v>0.85000000000002274</v>
      </c>
      <c r="Q183" s="28">
        <f t="shared" si="31"/>
        <v>9883720.0000000112</v>
      </c>
      <c r="R183" s="28">
        <f t="shared" si="32"/>
        <v>11145640.000000004</v>
      </c>
      <c r="S183" s="28">
        <f t="shared" si="33"/>
        <v>11147400.000000002</v>
      </c>
      <c r="T183" s="28">
        <f t="shared" si="33"/>
        <v>11180840.000000002</v>
      </c>
      <c r="U183" s="28">
        <f t="shared" si="33"/>
        <v>11283799.999999998</v>
      </c>
      <c r="V183" s="28">
        <f t="shared" si="33"/>
        <v>11365639.999999994</v>
      </c>
      <c r="W183" s="28">
        <f t="shared" si="33"/>
        <v>11375320.000000006</v>
      </c>
      <c r="X183" s="28">
        <f t="shared" si="33"/>
        <v>11451000.000000007</v>
      </c>
      <c r="Y183" s="28">
        <f t="shared" si="33"/>
        <v>11525800.000000009</v>
      </c>
      <c r="Z183" s="203">
        <f t="shared" si="34"/>
        <v>100359160.00000004</v>
      </c>
      <c r="AA183" s="35">
        <v>11.562549984893455</v>
      </c>
      <c r="AB183" s="180">
        <v>12.132866511454315</v>
      </c>
      <c r="AC183" s="36">
        <v>12.337071462846785</v>
      </c>
      <c r="AD183" s="207">
        <v>43.580000000000041</v>
      </c>
      <c r="AE183" s="226">
        <f t="shared" si="35"/>
        <v>3835040.0000000037</v>
      </c>
    </row>
    <row r="184" spans="1:31" s="30" customFormat="1" ht="14.25" customHeight="1">
      <c r="A184" s="24">
        <v>93018</v>
      </c>
      <c r="B184" s="24" t="s">
        <v>7251</v>
      </c>
      <c r="C184" s="25" t="s">
        <v>7235</v>
      </c>
      <c r="D184" s="24" t="s">
        <v>3556</v>
      </c>
      <c r="E184" s="191">
        <v>147.64000000000001</v>
      </c>
      <c r="F184" s="39">
        <v>151.60000000000002</v>
      </c>
      <c r="G184" s="192">
        <v>162.28</v>
      </c>
      <c r="H184" s="22">
        <v>3.960000000000008</v>
      </c>
      <c r="I184" s="20">
        <v>0.26999999999998181</v>
      </c>
      <c r="J184" s="20">
        <v>8.0000000000012506E-2</v>
      </c>
      <c r="K184" s="20">
        <v>0.44999999999998863</v>
      </c>
      <c r="L184" s="20">
        <v>0.81999999999999318</v>
      </c>
      <c r="M184" s="20">
        <v>0</v>
      </c>
      <c r="N184" s="20">
        <v>0.12999999999999545</v>
      </c>
      <c r="O184" s="27">
        <v>8.8599999999999852</v>
      </c>
      <c r="P184" s="198">
        <v>7.00000000000216E-2</v>
      </c>
      <c r="Q184" s="28">
        <f t="shared" si="31"/>
        <v>1219680.0000000023</v>
      </c>
      <c r="R184" s="28">
        <f t="shared" si="32"/>
        <v>1267199.9999999991</v>
      </c>
      <c r="S184" s="28">
        <f t="shared" si="33"/>
        <v>1274240.0000000002</v>
      </c>
      <c r="T184" s="28">
        <f t="shared" si="33"/>
        <v>1313839.9999999993</v>
      </c>
      <c r="U184" s="28">
        <f t="shared" si="33"/>
        <v>1385999.9999999986</v>
      </c>
      <c r="V184" s="28">
        <f t="shared" si="33"/>
        <v>1385999.9999999986</v>
      </c>
      <c r="W184" s="28">
        <f t="shared" si="33"/>
        <v>1397439.9999999981</v>
      </c>
      <c r="X184" s="28">
        <f t="shared" si="33"/>
        <v>2177119.9999999967</v>
      </c>
      <c r="Y184" s="28">
        <f t="shared" si="33"/>
        <v>2183279.9999999986</v>
      </c>
      <c r="Z184" s="203">
        <f t="shared" si="34"/>
        <v>13604799.999999991</v>
      </c>
      <c r="AA184" s="35">
        <v>12.302923235892136</v>
      </c>
      <c r="AB184" s="180">
        <v>12.632912236258795</v>
      </c>
      <c r="AC184" s="36">
        <v>13.522882570580983</v>
      </c>
      <c r="AD184" s="207">
        <v>14.639999999999986</v>
      </c>
      <c r="AE184" s="226">
        <f t="shared" si="35"/>
        <v>1288319.9999999988</v>
      </c>
    </row>
    <row r="185" spans="1:31" s="30" customFormat="1" ht="14.25" customHeight="1">
      <c r="A185" s="24">
        <v>93019</v>
      </c>
      <c r="B185" s="24" t="s">
        <v>7252</v>
      </c>
      <c r="C185" s="25" t="s">
        <v>7235</v>
      </c>
      <c r="D185" s="24" t="s">
        <v>3556</v>
      </c>
      <c r="E185" s="191">
        <v>44.32</v>
      </c>
      <c r="F185" s="39">
        <v>44.32</v>
      </c>
      <c r="G185" s="192">
        <v>44.4</v>
      </c>
      <c r="H185" s="22">
        <v>0</v>
      </c>
      <c r="I185" s="20">
        <v>3.9999999999999147E-2</v>
      </c>
      <c r="J185" s="20">
        <v>0</v>
      </c>
      <c r="K185" s="20">
        <v>0</v>
      </c>
      <c r="L185" s="20">
        <v>0</v>
      </c>
      <c r="M185" s="20">
        <v>0</v>
      </c>
      <c r="N185" s="20">
        <v>0</v>
      </c>
      <c r="O185" s="27">
        <v>0</v>
      </c>
      <c r="P185" s="198">
        <v>3.9999999999999147E-2</v>
      </c>
      <c r="Q185" s="28">
        <f t="shared" si="31"/>
        <v>0</v>
      </c>
      <c r="R185" s="28">
        <f t="shared" si="32"/>
        <v>7039.9999999998508</v>
      </c>
      <c r="S185" s="28">
        <f t="shared" si="33"/>
        <v>7039.9999999998508</v>
      </c>
      <c r="T185" s="28">
        <f t="shared" si="33"/>
        <v>7039.9999999998508</v>
      </c>
      <c r="U185" s="28">
        <f t="shared" si="33"/>
        <v>7039.9999999998508</v>
      </c>
      <c r="V185" s="28">
        <f t="shared" si="33"/>
        <v>7039.9999999998508</v>
      </c>
      <c r="W185" s="28">
        <f t="shared" si="33"/>
        <v>7039.9999999998508</v>
      </c>
      <c r="X185" s="28">
        <f t="shared" si="33"/>
        <v>7039.9999999998508</v>
      </c>
      <c r="Y185" s="28">
        <f t="shared" si="33"/>
        <v>10559.999999999776</v>
      </c>
      <c r="Z185" s="203">
        <f t="shared" si="34"/>
        <v>59839.999999998741</v>
      </c>
      <c r="AA185" s="35">
        <v>0.84619232546328649</v>
      </c>
      <c r="AB185" s="180">
        <v>0.84619232546328649</v>
      </c>
      <c r="AC185" s="36">
        <v>0.84771974843343678</v>
      </c>
      <c r="AD185" s="207">
        <v>7.9999999999998295E-2</v>
      </c>
      <c r="AE185" s="226">
        <f t="shared" si="35"/>
        <v>7039.9999999998499</v>
      </c>
    </row>
    <row r="186" spans="1:31" s="30" customFormat="1" ht="14.25" customHeight="1">
      <c r="A186" s="24">
        <v>93020</v>
      </c>
      <c r="B186" s="24" t="s">
        <v>7253</v>
      </c>
      <c r="C186" s="25" t="s">
        <v>7235</v>
      </c>
      <c r="D186" s="24" t="s">
        <v>3556</v>
      </c>
      <c r="E186" s="191">
        <v>100.65</v>
      </c>
      <c r="F186" s="39">
        <v>102.01</v>
      </c>
      <c r="G186" s="192">
        <v>102.98</v>
      </c>
      <c r="H186" s="22">
        <v>1.3599999999999994</v>
      </c>
      <c r="I186" s="20">
        <v>0.15000000000000568</v>
      </c>
      <c r="J186" s="20">
        <v>0</v>
      </c>
      <c r="K186" s="20">
        <v>0.23000000000000398</v>
      </c>
      <c r="L186" s="20">
        <v>0.31000000000000227</v>
      </c>
      <c r="M186" s="20">
        <v>0</v>
      </c>
      <c r="N186" s="20">
        <v>0</v>
      </c>
      <c r="O186" s="27">
        <v>0</v>
      </c>
      <c r="P186" s="198">
        <v>0.28000000000000114</v>
      </c>
      <c r="Q186" s="28">
        <f t="shared" si="31"/>
        <v>418879.99999999988</v>
      </c>
      <c r="R186" s="28">
        <f t="shared" si="32"/>
        <v>445280.00000000087</v>
      </c>
      <c r="S186" s="28">
        <f t="shared" si="33"/>
        <v>445280.00000000087</v>
      </c>
      <c r="T186" s="28">
        <f t="shared" si="33"/>
        <v>465520.00000000122</v>
      </c>
      <c r="U186" s="28">
        <f t="shared" si="33"/>
        <v>492800.0000000014</v>
      </c>
      <c r="V186" s="28">
        <f t="shared" si="33"/>
        <v>492800.0000000014</v>
      </c>
      <c r="W186" s="28">
        <f t="shared" si="33"/>
        <v>492800.0000000014</v>
      </c>
      <c r="X186" s="28">
        <f t="shared" si="33"/>
        <v>492800.0000000014</v>
      </c>
      <c r="Y186" s="28">
        <f t="shared" si="33"/>
        <v>517440.00000000151</v>
      </c>
      <c r="Z186" s="203">
        <f t="shared" si="34"/>
        <v>4263600.0000000102</v>
      </c>
      <c r="AA186" s="35">
        <v>9.8194163959376013</v>
      </c>
      <c r="AB186" s="180">
        <v>9.9520980283119194</v>
      </c>
      <c r="AC186" s="36">
        <v>10.046731251402425</v>
      </c>
      <c r="AD186" s="207">
        <v>2.3299999999999983</v>
      </c>
      <c r="AE186" s="226">
        <f t="shared" si="35"/>
        <v>205039.99999999985</v>
      </c>
    </row>
    <row r="187" spans="1:31" s="30" customFormat="1" ht="14.25" customHeight="1">
      <c r="A187" s="24">
        <v>93021</v>
      </c>
      <c r="B187" s="24" t="s">
        <v>7254</v>
      </c>
      <c r="C187" s="25" t="s">
        <v>7235</v>
      </c>
      <c r="D187" s="24" t="s">
        <v>3556</v>
      </c>
      <c r="E187" s="191">
        <v>660.04</v>
      </c>
      <c r="F187" s="39">
        <v>684.46999999999991</v>
      </c>
      <c r="G187" s="192">
        <v>695.32</v>
      </c>
      <c r="H187" s="22">
        <v>24.42999999999995</v>
      </c>
      <c r="I187" s="20">
        <v>4.9300000000000637</v>
      </c>
      <c r="J187" s="20">
        <v>1.999999999998181E-2</v>
      </c>
      <c r="K187" s="20">
        <v>0.84000000000003183</v>
      </c>
      <c r="L187" s="20">
        <v>2.0199999999999818</v>
      </c>
      <c r="M187" s="20">
        <v>1.2000000000000455</v>
      </c>
      <c r="N187" s="20">
        <v>0.35000000000002274</v>
      </c>
      <c r="O187" s="27">
        <v>0.5</v>
      </c>
      <c r="P187" s="198">
        <v>0.99000000000000909</v>
      </c>
      <c r="Q187" s="28">
        <f t="shared" si="31"/>
        <v>7524439.9999999851</v>
      </c>
      <c r="R187" s="28">
        <f t="shared" si="32"/>
        <v>8392119.9999999963</v>
      </c>
      <c r="S187" s="28">
        <f t="shared" si="33"/>
        <v>8393879.9999999944</v>
      </c>
      <c r="T187" s="28">
        <f t="shared" si="33"/>
        <v>8467799.9999999963</v>
      </c>
      <c r="U187" s="28">
        <f t="shared" si="33"/>
        <v>8645559.9999999944</v>
      </c>
      <c r="V187" s="28">
        <f t="shared" si="33"/>
        <v>8751159.9999999981</v>
      </c>
      <c r="W187" s="28">
        <f t="shared" si="33"/>
        <v>8781960</v>
      </c>
      <c r="X187" s="28">
        <f t="shared" si="33"/>
        <v>8825960</v>
      </c>
      <c r="Y187" s="28">
        <f t="shared" si="33"/>
        <v>8913080</v>
      </c>
      <c r="Z187" s="203">
        <f t="shared" si="34"/>
        <v>76695959.99999997</v>
      </c>
      <c r="AA187" s="35">
        <v>18.483079206395878</v>
      </c>
      <c r="AB187" s="180">
        <v>19.167191722322567</v>
      </c>
      <c r="AC187" s="36">
        <v>19.471023928536425</v>
      </c>
      <c r="AD187" s="207">
        <v>35.280000000000086</v>
      </c>
      <c r="AE187" s="226">
        <f t="shared" si="35"/>
        <v>3104640.0000000075</v>
      </c>
    </row>
    <row r="188" spans="1:31" s="30" customFormat="1" ht="14.25" customHeight="1">
      <c r="A188" s="24">
        <v>93022</v>
      </c>
      <c r="B188" s="24" t="s">
        <v>7255</v>
      </c>
      <c r="C188" s="25" t="s">
        <v>7235</v>
      </c>
      <c r="D188" s="24" t="s">
        <v>3556</v>
      </c>
      <c r="E188" s="191">
        <v>769.06000000000006</v>
      </c>
      <c r="F188" s="39">
        <v>793.32</v>
      </c>
      <c r="G188" s="192">
        <v>807.66</v>
      </c>
      <c r="H188" s="22">
        <v>24.259999999999991</v>
      </c>
      <c r="I188" s="20">
        <v>5.4099999999999682</v>
      </c>
      <c r="J188" s="20">
        <v>0.43000000000006366</v>
      </c>
      <c r="K188" s="20">
        <v>0.82999999999992724</v>
      </c>
      <c r="L188" s="20">
        <v>2.1700000000000728</v>
      </c>
      <c r="M188" s="20">
        <v>1.0199999999998681</v>
      </c>
      <c r="N188" s="20">
        <v>0.7700000000000955</v>
      </c>
      <c r="O188" s="27">
        <v>1.07000000000005</v>
      </c>
      <c r="P188" s="198">
        <v>2.6399999999998727</v>
      </c>
      <c r="Q188" s="28">
        <f t="shared" si="31"/>
        <v>7472079.9999999972</v>
      </c>
      <c r="R188" s="28">
        <f t="shared" si="32"/>
        <v>8424239.9999999925</v>
      </c>
      <c r="S188" s="28">
        <f t="shared" si="33"/>
        <v>8462079.9999999981</v>
      </c>
      <c r="T188" s="28">
        <f t="shared" si="33"/>
        <v>8535119.9999999925</v>
      </c>
      <c r="U188" s="28">
        <f t="shared" si="33"/>
        <v>8726079.9999999981</v>
      </c>
      <c r="V188" s="28">
        <f t="shared" si="33"/>
        <v>8815839.999999987</v>
      </c>
      <c r="W188" s="28">
        <f t="shared" si="33"/>
        <v>8883599.9999999963</v>
      </c>
      <c r="X188" s="28">
        <f t="shared" si="33"/>
        <v>8977760</v>
      </c>
      <c r="Y188" s="28">
        <f t="shared" si="33"/>
        <v>9210079.9999999888</v>
      </c>
      <c r="Z188" s="203">
        <f t="shared" si="34"/>
        <v>77506879.99999994</v>
      </c>
      <c r="AA188" s="35">
        <v>16.59073062552314</v>
      </c>
      <c r="AB188" s="180">
        <v>17.114085272722569</v>
      </c>
      <c r="AC188" s="36">
        <v>17.423438349426597</v>
      </c>
      <c r="AD188" s="207">
        <v>38.599999999999909</v>
      </c>
      <c r="AE188" s="226">
        <f t="shared" si="35"/>
        <v>3396799.9999999921</v>
      </c>
    </row>
    <row r="189" spans="1:31" s="30" customFormat="1" ht="14.25" customHeight="1">
      <c r="A189" s="24">
        <v>93024</v>
      </c>
      <c r="B189" s="24" t="s">
        <v>7256</v>
      </c>
      <c r="C189" s="25" t="s">
        <v>7235</v>
      </c>
      <c r="D189" s="24" t="s">
        <v>3556</v>
      </c>
      <c r="E189" s="191">
        <v>76.36</v>
      </c>
      <c r="F189" s="39">
        <v>77.48</v>
      </c>
      <c r="G189" s="192">
        <v>77.710000000000008</v>
      </c>
      <c r="H189" s="22">
        <v>1.1200000000000045</v>
      </c>
      <c r="I189" s="20">
        <v>1.9999999999996021E-2</v>
      </c>
      <c r="J189" s="20">
        <v>0</v>
      </c>
      <c r="K189" s="20">
        <v>0.14000000000000057</v>
      </c>
      <c r="L189" s="20">
        <v>-0.48999999999999488</v>
      </c>
      <c r="M189" s="20">
        <v>0.23000000000000398</v>
      </c>
      <c r="N189" s="20">
        <v>0</v>
      </c>
      <c r="O189" s="27">
        <v>0.32999999999999829</v>
      </c>
      <c r="P189" s="198">
        <v>0</v>
      </c>
      <c r="Q189" s="28">
        <f t="shared" si="31"/>
        <v>344960.0000000014</v>
      </c>
      <c r="R189" s="28">
        <f t="shared" si="32"/>
        <v>348480.0000000007</v>
      </c>
      <c r="S189" s="28">
        <f t="shared" si="33"/>
        <v>348480.0000000007</v>
      </c>
      <c r="T189" s="28">
        <f t="shared" si="33"/>
        <v>360800.00000000076</v>
      </c>
      <c r="U189" s="28">
        <f t="shared" si="33"/>
        <v>317680.00000000122</v>
      </c>
      <c r="V189" s="28">
        <f t="shared" si="33"/>
        <v>337920.00000000157</v>
      </c>
      <c r="W189" s="28">
        <f t="shared" si="33"/>
        <v>337920.00000000157</v>
      </c>
      <c r="X189" s="28">
        <f t="shared" si="33"/>
        <v>366960.0000000014</v>
      </c>
      <c r="Y189" s="28">
        <f t="shared" si="33"/>
        <v>366960.0000000014</v>
      </c>
      <c r="Z189" s="203">
        <f t="shared" si="34"/>
        <v>3130160.0000000107</v>
      </c>
      <c r="AA189" s="35">
        <v>1.2535582602528785</v>
      </c>
      <c r="AB189" s="180">
        <v>1.2719446569459538</v>
      </c>
      <c r="AC189" s="36">
        <v>1.2757204348382818</v>
      </c>
      <c r="AD189" s="207">
        <v>1.3500000000000085</v>
      </c>
      <c r="AE189" s="226">
        <f t="shared" si="35"/>
        <v>118800.00000000076</v>
      </c>
    </row>
    <row r="190" spans="1:31" s="30" customFormat="1" ht="14.25" customHeight="1">
      <c r="A190" s="24">
        <v>93025</v>
      </c>
      <c r="B190" s="24" t="s">
        <v>7257</v>
      </c>
      <c r="C190" s="25" t="s">
        <v>7235</v>
      </c>
      <c r="D190" s="24" t="s">
        <v>3556</v>
      </c>
      <c r="E190" s="191">
        <v>673.86</v>
      </c>
      <c r="F190" s="39">
        <v>692.63</v>
      </c>
      <c r="G190" s="192">
        <v>728.52</v>
      </c>
      <c r="H190" s="22">
        <v>18.769999999999982</v>
      </c>
      <c r="I190" s="20">
        <v>23.460000000000036</v>
      </c>
      <c r="J190" s="20">
        <v>-6.0000000000059117E-2</v>
      </c>
      <c r="K190" s="20">
        <v>1.6800000000000637</v>
      </c>
      <c r="L190" s="20">
        <v>2.8799999999999955</v>
      </c>
      <c r="M190" s="20">
        <v>3.3400000000000318</v>
      </c>
      <c r="N190" s="20">
        <v>0.10000000000002274</v>
      </c>
      <c r="O190" s="27">
        <v>1.4299999999998363</v>
      </c>
      <c r="P190" s="198">
        <v>3.0600000000000591</v>
      </c>
      <c r="Q190" s="28">
        <f t="shared" si="31"/>
        <v>5781159.9999999944</v>
      </c>
      <c r="R190" s="28">
        <f t="shared" si="32"/>
        <v>9910120</v>
      </c>
      <c r="S190" s="28">
        <f t="shared" si="33"/>
        <v>9904839.9999999944</v>
      </c>
      <c r="T190" s="28">
        <f t="shared" si="33"/>
        <v>10052680</v>
      </c>
      <c r="U190" s="28">
        <f t="shared" si="33"/>
        <v>10306120</v>
      </c>
      <c r="V190" s="28">
        <f t="shared" si="33"/>
        <v>10600040.000000004</v>
      </c>
      <c r="W190" s="28">
        <f t="shared" si="33"/>
        <v>10608840.000000006</v>
      </c>
      <c r="X190" s="28">
        <f t="shared" si="33"/>
        <v>10734679.999999991</v>
      </c>
      <c r="Y190" s="28">
        <f t="shared" si="33"/>
        <v>11003959.999999996</v>
      </c>
      <c r="Z190" s="203">
        <f t="shared" si="34"/>
        <v>88902439.99999997</v>
      </c>
      <c r="AA190" s="35">
        <v>9.7129892817813346</v>
      </c>
      <c r="AB190" s="180">
        <v>9.983539260736956</v>
      </c>
      <c r="AC190" s="36">
        <v>10.500856189064995</v>
      </c>
      <c r="AD190" s="207">
        <v>54.659999999999968</v>
      </c>
      <c r="AE190" s="226">
        <f t="shared" si="35"/>
        <v>4810079.9999999972</v>
      </c>
    </row>
    <row r="191" spans="1:31" s="30" customFormat="1" ht="14.25" customHeight="1">
      <c r="A191" s="24">
        <v>93026</v>
      </c>
      <c r="B191" s="24" t="s">
        <v>7258</v>
      </c>
      <c r="C191" s="25" t="s">
        <v>7235</v>
      </c>
      <c r="D191" s="24" t="s">
        <v>3556</v>
      </c>
      <c r="E191" s="191">
        <v>129.76</v>
      </c>
      <c r="F191" s="39">
        <v>130.38</v>
      </c>
      <c r="G191" s="192">
        <v>134.39000000000001</v>
      </c>
      <c r="H191" s="22">
        <v>0.62000000000000455</v>
      </c>
      <c r="I191" s="20">
        <v>0.28999999999999204</v>
      </c>
      <c r="J191" s="20">
        <v>0</v>
      </c>
      <c r="K191" s="20">
        <v>0.93000000000000682</v>
      </c>
      <c r="L191" s="20">
        <v>1.3499999999999659</v>
      </c>
      <c r="M191" s="20">
        <v>1.0099999999999909</v>
      </c>
      <c r="N191" s="20">
        <v>0</v>
      </c>
      <c r="O191" s="27">
        <v>0.21999999999999886</v>
      </c>
      <c r="P191" s="198">
        <v>0.21000000000000796</v>
      </c>
      <c r="Q191" s="28">
        <f t="shared" si="31"/>
        <v>190960.00000000143</v>
      </c>
      <c r="R191" s="28">
        <f t="shared" si="32"/>
        <v>242000.00000000003</v>
      </c>
      <c r="S191" s="28">
        <f t="shared" si="33"/>
        <v>242000.00000000003</v>
      </c>
      <c r="T191" s="28">
        <f t="shared" si="33"/>
        <v>323840.00000000064</v>
      </c>
      <c r="U191" s="28">
        <f t="shared" si="33"/>
        <v>442639.99999999767</v>
      </c>
      <c r="V191" s="28">
        <f t="shared" si="33"/>
        <v>531519.99999999686</v>
      </c>
      <c r="W191" s="28">
        <f t="shared" si="33"/>
        <v>531519.99999999686</v>
      </c>
      <c r="X191" s="28">
        <f t="shared" si="33"/>
        <v>550879.99999999674</v>
      </c>
      <c r="Y191" s="28">
        <f t="shared" si="33"/>
        <v>569359.99999999744</v>
      </c>
      <c r="Z191" s="203">
        <f t="shared" si="34"/>
        <v>3624719.9999999879</v>
      </c>
      <c r="AA191" s="35">
        <v>4.1128758752064201</v>
      </c>
      <c r="AB191" s="180">
        <v>4.1325274091354274</v>
      </c>
      <c r="AC191" s="36">
        <v>4.2596284592246532</v>
      </c>
      <c r="AD191" s="207">
        <v>4.6300000000000239</v>
      </c>
      <c r="AE191" s="226">
        <f t="shared" si="35"/>
        <v>407440.0000000021</v>
      </c>
    </row>
    <row r="192" spans="1:31" s="30" customFormat="1" ht="14.25" customHeight="1">
      <c r="A192" s="24">
        <v>93027</v>
      </c>
      <c r="B192" s="24" t="s">
        <v>7259</v>
      </c>
      <c r="C192" s="25" t="s">
        <v>7235</v>
      </c>
      <c r="D192" s="24" t="s">
        <v>3556</v>
      </c>
      <c r="E192" s="191">
        <v>391.04</v>
      </c>
      <c r="F192" s="39">
        <v>399.32</v>
      </c>
      <c r="G192" s="192">
        <v>403.56</v>
      </c>
      <c r="H192" s="22">
        <v>8.2799999999999727</v>
      </c>
      <c r="I192" s="20">
        <v>1.3500000000000227</v>
      </c>
      <c r="J192" s="20">
        <v>0.31000000000000227</v>
      </c>
      <c r="K192" s="20">
        <v>0.73999999999995225</v>
      </c>
      <c r="L192" s="20">
        <v>1.6700000000000728</v>
      </c>
      <c r="M192" s="20">
        <v>0</v>
      </c>
      <c r="N192" s="20">
        <v>0</v>
      </c>
      <c r="O192" s="27">
        <v>0.1300000000000523</v>
      </c>
      <c r="P192" s="198">
        <v>3.999999999996362E-2</v>
      </c>
      <c r="Q192" s="28">
        <f t="shared" si="31"/>
        <v>2550239.9999999912</v>
      </c>
      <c r="R192" s="28">
        <f t="shared" si="32"/>
        <v>2787839.9999999953</v>
      </c>
      <c r="S192" s="28">
        <f t="shared" si="33"/>
        <v>2815119.9999999953</v>
      </c>
      <c r="T192" s="28">
        <f t="shared" si="33"/>
        <v>2880239.9999999912</v>
      </c>
      <c r="U192" s="28">
        <f t="shared" si="33"/>
        <v>3027199.9999999977</v>
      </c>
      <c r="V192" s="28">
        <f t="shared" si="33"/>
        <v>3027199.9999999977</v>
      </c>
      <c r="W192" s="28">
        <f t="shared" si="33"/>
        <v>3027199.9999999977</v>
      </c>
      <c r="X192" s="28">
        <f t="shared" si="33"/>
        <v>3038640.0000000023</v>
      </c>
      <c r="Y192" s="28">
        <f t="shared" si="33"/>
        <v>3042159.9999999991</v>
      </c>
      <c r="Z192" s="203">
        <f t="shared" si="34"/>
        <v>26195839.99999997</v>
      </c>
      <c r="AA192" s="35">
        <v>5.7673729869723802</v>
      </c>
      <c r="AB192" s="180">
        <v>5.8894930982963656</v>
      </c>
      <c r="AC192" s="36">
        <v>5.9520280345299037</v>
      </c>
      <c r="AD192" s="207">
        <v>12.519999999999982</v>
      </c>
      <c r="AE192" s="226">
        <f t="shared" si="35"/>
        <v>1101759.9999999984</v>
      </c>
    </row>
    <row r="193" spans="1:31" s="30" customFormat="1" ht="14.25" customHeight="1">
      <c r="A193" s="24">
        <v>93028</v>
      </c>
      <c r="B193" s="24" t="s">
        <v>7260</v>
      </c>
      <c r="C193" s="25" t="s">
        <v>7235</v>
      </c>
      <c r="D193" s="24" t="s">
        <v>3556</v>
      </c>
      <c r="E193" s="191">
        <v>264.3</v>
      </c>
      <c r="F193" s="39">
        <v>267.22000000000003</v>
      </c>
      <c r="G193" s="192">
        <v>287.73</v>
      </c>
      <c r="H193" s="22">
        <v>2.9200000000000159</v>
      </c>
      <c r="I193" s="20">
        <v>6.7200000000000273</v>
      </c>
      <c r="J193" s="20">
        <v>0</v>
      </c>
      <c r="K193" s="20">
        <v>0.26999999999998181</v>
      </c>
      <c r="L193" s="20">
        <v>0.68999999999999773</v>
      </c>
      <c r="M193" s="20">
        <v>0.34000000000003183</v>
      </c>
      <c r="N193" s="20">
        <v>0.20999999999997954</v>
      </c>
      <c r="O193" s="27">
        <v>11.730000000000018</v>
      </c>
      <c r="P193" s="198">
        <v>0.55000000000001137</v>
      </c>
      <c r="Q193" s="28">
        <f t="shared" si="31"/>
        <v>899360.00000000489</v>
      </c>
      <c r="R193" s="28">
        <f t="shared" si="32"/>
        <v>2082080.0000000098</v>
      </c>
      <c r="S193" s="28">
        <f t="shared" si="33"/>
        <v>2082080.0000000098</v>
      </c>
      <c r="T193" s="28">
        <f t="shared" si="33"/>
        <v>2105840.0000000084</v>
      </c>
      <c r="U193" s="28">
        <f t="shared" si="33"/>
        <v>2166560.0000000084</v>
      </c>
      <c r="V193" s="28">
        <f t="shared" si="33"/>
        <v>2196480.0000000112</v>
      </c>
      <c r="W193" s="28">
        <f t="shared" si="33"/>
        <v>2214960.0000000093</v>
      </c>
      <c r="X193" s="28">
        <f t="shared" si="33"/>
        <v>3247200.0000000112</v>
      </c>
      <c r="Y193" s="28">
        <f t="shared" si="33"/>
        <v>3295600.0000000121</v>
      </c>
      <c r="Z193" s="203">
        <f t="shared" si="34"/>
        <v>20290160.000000086</v>
      </c>
      <c r="AA193" s="35">
        <v>8.1367140359086765</v>
      </c>
      <c r="AB193" s="180">
        <v>8.2266088712656718</v>
      </c>
      <c r="AC193" s="36">
        <v>8.8580277319409895</v>
      </c>
      <c r="AD193" s="207">
        <v>23.430000000000007</v>
      </c>
      <c r="AE193" s="226">
        <f t="shared" si="35"/>
        <v>2061840.0000000007</v>
      </c>
    </row>
    <row r="194" spans="1:31" s="30" customFormat="1" ht="14.25" customHeight="1">
      <c r="A194" s="24">
        <v>93029</v>
      </c>
      <c r="B194" s="24" t="s">
        <v>7261</v>
      </c>
      <c r="C194" s="25" t="s">
        <v>7235</v>
      </c>
      <c r="D194" s="24" t="s">
        <v>3556</v>
      </c>
      <c r="E194" s="191">
        <v>502.09000000000003</v>
      </c>
      <c r="F194" s="39">
        <v>506.74</v>
      </c>
      <c r="G194" s="192">
        <v>510.61</v>
      </c>
      <c r="H194" s="22">
        <v>4.6499999999999773</v>
      </c>
      <c r="I194" s="20">
        <v>1.8000000000000114</v>
      </c>
      <c r="J194" s="20">
        <v>0</v>
      </c>
      <c r="K194" s="20">
        <v>2.4200000000000159</v>
      </c>
      <c r="L194" s="20">
        <v>-1.5099999999999909</v>
      </c>
      <c r="M194" s="20">
        <v>0</v>
      </c>
      <c r="N194" s="20">
        <v>0.19999999999998863</v>
      </c>
      <c r="O194" s="27">
        <v>0.35000000000007958</v>
      </c>
      <c r="P194" s="198">
        <v>0.6099999999999568</v>
      </c>
      <c r="Q194" s="28">
        <f t="shared" si="31"/>
        <v>1432199.999999993</v>
      </c>
      <c r="R194" s="28">
        <f t="shared" si="32"/>
        <v>1748999.9999999949</v>
      </c>
      <c r="S194" s="28">
        <f t="shared" si="33"/>
        <v>1748999.9999999949</v>
      </c>
      <c r="T194" s="28">
        <f t="shared" si="33"/>
        <v>1961959.9999999963</v>
      </c>
      <c r="U194" s="28">
        <f t="shared" si="33"/>
        <v>1829079.9999999972</v>
      </c>
      <c r="V194" s="28">
        <f t="shared" si="33"/>
        <v>1829079.9999999972</v>
      </c>
      <c r="W194" s="28">
        <f t="shared" si="33"/>
        <v>1846679.9999999963</v>
      </c>
      <c r="X194" s="28">
        <f t="shared" si="33"/>
        <v>1877480.0000000033</v>
      </c>
      <c r="Y194" s="28">
        <f t="shared" si="33"/>
        <v>1931159.9999999995</v>
      </c>
      <c r="Z194" s="203">
        <f t="shared" si="34"/>
        <v>16205639.999999974</v>
      </c>
      <c r="AA194" s="35">
        <v>11.024502065076817</v>
      </c>
      <c r="AB194" s="180">
        <v>11.126603151739779</v>
      </c>
      <c r="AC194" s="36">
        <v>11.211577604510891</v>
      </c>
      <c r="AD194" s="207">
        <v>8.5199999999999818</v>
      </c>
      <c r="AE194" s="226">
        <f t="shared" si="35"/>
        <v>749759.99999999837</v>
      </c>
    </row>
    <row r="195" spans="1:31" s="30" customFormat="1" ht="14.25" customHeight="1">
      <c r="A195" s="24">
        <v>93030</v>
      </c>
      <c r="B195" s="24" t="s">
        <v>7262</v>
      </c>
      <c r="C195" s="25" t="s">
        <v>7235</v>
      </c>
      <c r="D195" s="24" t="s">
        <v>3556</v>
      </c>
      <c r="E195" s="191">
        <v>147.87</v>
      </c>
      <c r="F195" s="39">
        <v>148.44</v>
      </c>
      <c r="G195" s="192">
        <v>150.77000000000001</v>
      </c>
      <c r="H195" s="22">
        <v>0.56999999999999318</v>
      </c>
      <c r="I195" s="20">
        <v>0.36000000000001364</v>
      </c>
      <c r="J195" s="20">
        <v>0.37000000000000455</v>
      </c>
      <c r="K195" s="20">
        <v>1.4599999999999795</v>
      </c>
      <c r="L195" s="20">
        <v>0.13999999999998636</v>
      </c>
      <c r="M195" s="20">
        <v>0</v>
      </c>
      <c r="N195" s="20">
        <v>0</v>
      </c>
      <c r="O195" s="27">
        <v>0</v>
      </c>
      <c r="P195" s="198">
        <v>0</v>
      </c>
      <c r="Q195" s="28">
        <f t="shared" si="31"/>
        <v>175559.9999999979</v>
      </c>
      <c r="R195" s="28">
        <f t="shared" si="32"/>
        <v>238920.00000000029</v>
      </c>
      <c r="S195" s="28">
        <f t="shared" si="33"/>
        <v>271480.0000000007</v>
      </c>
      <c r="T195" s="28">
        <f t="shared" si="33"/>
        <v>399959.99999999889</v>
      </c>
      <c r="U195" s="28">
        <f t="shared" si="33"/>
        <v>412279.99999999767</v>
      </c>
      <c r="V195" s="28">
        <f t="shared" si="33"/>
        <v>412279.99999999767</v>
      </c>
      <c r="W195" s="28">
        <f t="shared" si="33"/>
        <v>412279.99999999767</v>
      </c>
      <c r="X195" s="28">
        <f t="shared" si="33"/>
        <v>412279.99999999767</v>
      </c>
      <c r="Y195" s="28">
        <f t="shared" si="33"/>
        <v>412279.99999999767</v>
      </c>
      <c r="Z195" s="203">
        <f t="shared" si="34"/>
        <v>3147319.999999986</v>
      </c>
      <c r="AA195" s="35">
        <v>6.746725189690336</v>
      </c>
      <c r="AB195" s="180">
        <v>6.7727320427242406</v>
      </c>
      <c r="AC195" s="36">
        <v>6.8790407577575703</v>
      </c>
      <c r="AD195" s="207">
        <v>2.9000000000000057</v>
      </c>
      <c r="AE195" s="226">
        <f t="shared" si="35"/>
        <v>255200.00000000049</v>
      </c>
    </row>
    <row r="196" spans="1:31" s="30" customFormat="1" ht="14.25" customHeight="1">
      <c r="A196" s="24">
        <v>93031</v>
      </c>
      <c r="B196" s="24" t="s">
        <v>7263</v>
      </c>
      <c r="C196" s="25" t="s">
        <v>7235</v>
      </c>
      <c r="D196" s="24" t="s">
        <v>3556</v>
      </c>
      <c r="E196" s="191">
        <v>247.45000000000002</v>
      </c>
      <c r="F196" s="39">
        <v>250.35000000000002</v>
      </c>
      <c r="G196" s="192">
        <v>256.04000000000002</v>
      </c>
      <c r="H196" s="22">
        <v>2.9000000000000057</v>
      </c>
      <c r="I196" s="20">
        <v>0.81999999999996476</v>
      </c>
      <c r="J196" s="20">
        <v>5.000000000003979E-2</v>
      </c>
      <c r="K196" s="20">
        <v>0.44999999999998863</v>
      </c>
      <c r="L196" s="20">
        <v>0.69999999999998863</v>
      </c>
      <c r="M196" s="20">
        <v>0.28999999999999204</v>
      </c>
      <c r="N196" s="20">
        <v>0.34000000000000341</v>
      </c>
      <c r="O196" s="27">
        <v>2</v>
      </c>
      <c r="P196" s="198">
        <v>1.0400000000000205</v>
      </c>
      <c r="Q196" s="28">
        <f t="shared" si="31"/>
        <v>893200.00000000163</v>
      </c>
      <c r="R196" s="28">
        <f t="shared" si="32"/>
        <v>1037519.9999999955</v>
      </c>
      <c r="S196" s="28">
        <f t="shared" si="33"/>
        <v>1041919.999999999</v>
      </c>
      <c r="T196" s="28">
        <f t="shared" si="33"/>
        <v>1081519.9999999979</v>
      </c>
      <c r="U196" s="28">
        <f t="shared" si="33"/>
        <v>1143119.999999997</v>
      </c>
      <c r="V196" s="28">
        <f t="shared" si="33"/>
        <v>1168639.9999999963</v>
      </c>
      <c r="W196" s="28">
        <f t="shared" si="33"/>
        <v>1198559.9999999965</v>
      </c>
      <c r="X196" s="28">
        <f t="shared" si="33"/>
        <v>1374559.9999999965</v>
      </c>
      <c r="Y196" s="28">
        <f t="shared" si="33"/>
        <v>1466079.9999999984</v>
      </c>
      <c r="Z196" s="203">
        <f t="shared" si="34"/>
        <v>10405119.99999998</v>
      </c>
      <c r="AA196" s="35">
        <v>4.9845397685497606</v>
      </c>
      <c r="AB196" s="180">
        <v>5.0429562782640227</v>
      </c>
      <c r="AC196" s="36">
        <v>5.1575734990482136</v>
      </c>
      <c r="AD196" s="207">
        <v>8.5900000000000034</v>
      </c>
      <c r="AE196" s="226">
        <f t="shared" si="35"/>
        <v>755920.00000000035</v>
      </c>
    </row>
    <row r="197" spans="1:31" s="30" customFormat="1" ht="14.25" customHeight="1">
      <c r="A197" s="24">
        <v>93032</v>
      </c>
      <c r="B197" s="24" t="s">
        <v>7264</v>
      </c>
      <c r="C197" s="25" t="s">
        <v>7235</v>
      </c>
      <c r="D197" s="24" t="s">
        <v>3556</v>
      </c>
      <c r="E197" s="191">
        <v>704.35</v>
      </c>
      <c r="F197" s="39">
        <v>711.55000000000007</v>
      </c>
      <c r="G197" s="192">
        <v>721.69</v>
      </c>
      <c r="H197" s="22">
        <v>7.2000000000000455</v>
      </c>
      <c r="I197" s="20">
        <v>5.3099999999999454</v>
      </c>
      <c r="J197" s="20">
        <v>0.22000000000002728</v>
      </c>
      <c r="K197" s="20">
        <v>1.9099999999999682</v>
      </c>
      <c r="L197" s="20">
        <v>0.4799999999999045</v>
      </c>
      <c r="M197" s="20">
        <v>0.5200000000000955</v>
      </c>
      <c r="N197" s="20">
        <v>0.34000000000003183</v>
      </c>
      <c r="O197" s="27">
        <v>0.23000000000001819</v>
      </c>
      <c r="P197" s="198">
        <v>1.1299999999999955</v>
      </c>
      <c r="Q197" s="28">
        <f t="shared" si="31"/>
        <v>2217600.0000000135</v>
      </c>
      <c r="R197" s="28">
        <f t="shared" si="32"/>
        <v>3152160.0000000037</v>
      </c>
      <c r="S197" s="28">
        <f t="shared" si="33"/>
        <v>3171520.0000000061</v>
      </c>
      <c r="T197" s="28">
        <f t="shared" si="33"/>
        <v>3339600.0000000033</v>
      </c>
      <c r="U197" s="28">
        <f t="shared" si="33"/>
        <v>3381839.9999999949</v>
      </c>
      <c r="V197" s="28">
        <f t="shared" si="33"/>
        <v>3427600.0000000033</v>
      </c>
      <c r="W197" s="28">
        <f t="shared" si="33"/>
        <v>3457520.0000000061</v>
      </c>
      <c r="X197" s="28">
        <f t="shared" si="33"/>
        <v>3477760.0000000075</v>
      </c>
      <c r="Y197" s="28">
        <f t="shared" si="33"/>
        <v>3577200.000000007</v>
      </c>
      <c r="Z197" s="203">
        <f t="shared" si="34"/>
        <v>29202800.000000045</v>
      </c>
      <c r="AA197" s="35">
        <v>23.876918696100237</v>
      </c>
      <c r="AB197" s="180">
        <v>24.120993111677606</v>
      </c>
      <c r="AC197" s="36">
        <v>24.464731246949071</v>
      </c>
      <c r="AD197" s="207">
        <v>17.340000000000032</v>
      </c>
      <c r="AE197" s="226">
        <f t="shared" si="35"/>
        <v>1525920.0000000028</v>
      </c>
    </row>
    <row r="198" spans="1:31" s="30" customFormat="1" ht="14.25" customHeight="1">
      <c r="A198" s="24">
        <v>93033</v>
      </c>
      <c r="B198" s="24" t="s">
        <v>7265</v>
      </c>
      <c r="C198" s="25" t="s">
        <v>7235</v>
      </c>
      <c r="D198" s="24" t="s">
        <v>3556</v>
      </c>
      <c r="E198" s="191">
        <v>1473.01</v>
      </c>
      <c r="F198" s="39">
        <v>1507.49</v>
      </c>
      <c r="G198" s="192">
        <v>1552.99</v>
      </c>
      <c r="H198" s="22">
        <v>34.480000000000018</v>
      </c>
      <c r="I198" s="20">
        <v>16.119999999999891</v>
      </c>
      <c r="J198" s="20">
        <v>0.3100000000001728</v>
      </c>
      <c r="K198" s="20">
        <v>11.319999999999936</v>
      </c>
      <c r="L198" s="20">
        <v>9.1200000000001182</v>
      </c>
      <c r="M198" s="20">
        <v>2.1099999999999</v>
      </c>
      <c r="N198" s="20">
        <v>1.0900000000001455</v>
      </c>
      <c r="O198" s="27">
        <v>1.5199999999997544</v>
      </c>
      <c r="P198" s="198">
        <v>3.9100000000000819</v>
      </c>
      <c r="Q198" s="28">
        <f t="shared" si="31"/>
        <v>10619840.000000004</v>
      </c>
      <c r="R198" s="28">
        <f t="shared" si="32"/>
        <v>13456959.999999985</v>
      </c>
      <c r="S198" s="28">
        <f t="shared" si="33"/>
        <v>13484240</v>
      </c>
      <c r="T198" s="28">
        <f t="shared" si="33"/>
        <v>14480399.999999994</v>
      </c>
      <c r="U198" s="28">
        <f t="shared" si="33"/>
        <v>15282960.000000006</v>
      </c>
      <c r="V198" s="28">
        <f t="shared" si="33"/>
        <v>15468639.999999996</v>
      </c>
      <c r="W198" s="28">
        <f t="shared" si="33"/>
        <v>15564560.000000009</v>
      </c>
      <c r="X198" s="28">
        <f t="shared" si="33"/>
        <v>15698319.999999987</v>
      </c>
      <c r="Y198" s="28">
        <f t="shared" si="33"/>
        <v>16042399.999999994</v>
      </c>
      <c r="Z198" s="203">
        <f t="shared" si="34"/>
        <v>130098319.99999999</v>
      </c>
      <c r="AA198" s="35">
        <v>38.59108140750385</v>
      </c>
      <c r="AB198" s="180">
        <v>39.494415727658321</v>
      </c>
      <c r="AC198" s="36">
        <v>40.686460726702066</v>
      </c>
      <c r="AD198" s="207">
        <v>79.980000000000018</v>
      </c>
      <c r="AE198" s="226">
        <f t="shared" si="35"/>
        <v>7038240.0000000019</v>
      </c>
    </row>
    <row r="199" spans="1:31" s="30" customFormat="1" ht="14.25" customHeight="1">
      <c r="A199" s="24">
        <v>93034</v>
      </c>
      <c r="B199" s="24" t="s">
        <v>7266</v>
      </c>
      <c r="C199" s="25" t="s">
        <v>7235</v>
      </c>
      <c r="D199" s="24" t="s">
        <v>3556</v>
      </c>
      <c r="E199" s="191">
        <v>488.87</v>
      </c>
      <c r="F199" s="39">
        <v>494.93</v>
      </c>
      <c r="G199" s="192">
        <v>507.5</v>
      </c>
      <c r="H199" s="22">
        <v>6.0600000000000023</v>
      </c>
      <c r="I199" s="20">
        <v>2.2900000000000205</v>
      </c>
      <c r="J199" s="20">
        <v>9.9999999999909051E-3</v>
      </c>
      <c r="K199" s="20">
        <v>1.589999999999975</v>
      </c>
      <c r="L199" s="20">
        <v>1.2300000000000182</v>
      </c>
      <c r="M199" s="20">
        <v>2.2699999999999818</v>
      </c>
      <c r="N199" s="20">
        <v>0.83999999999997499</v>
      </c>
      <c r="O199" s="27">
        <v>1.2600000000000477</v>
      </c>
      <c r="P199" s="198">
        <v>3.0799999999999841</v>
      </c>
      <c r="Q199" s="28">
        <f t="shared" si="31"/>
        <v>1866480.0000000009</v>
      </c>
      <c r="R199" s="28">
        <f t="shared" si="32"/>
        <v>2269520.0000000047</v>
      </c>
      <c r="S199" s="28">
        <f t="shared" si="33"/>
        <v>2270400.0000000037</v>
      </c>
      <c r="T199" s="28">
        <f t="shared" si="33"/>
        <v>2410320.0000000014</v>
      </c>
      <c r="U199" s="28">
        <f t="shared" si="33"/>
        <v>2518560.0000000028</v>
      </c>
      <c r="V199" s="28">
        <f t="shared" si="33"/>
        <v>2718320.0000000014</v>
      </c>
      <c r="W199" s="28">
        <f t="shared" si="33"/>
        <v>2792239.9999999991</v>
      </c>
      <c r="X199" s="28">
        <f t="shared" si="33"/>
        <v>2903120.0000000033</v>
      </c>
      <c r="Y199" s="28">
        <f t="shared" si="33"/>
        <v>3174160.0000000019</v>
      </c>
      <c r="Z199" s="203">
        <f t="shared" si="34"/>
        <v>22923120.000000022</v>
      </c>
      <c r="AA199" s="35">
        <v>21.317501569803948</v>
      </c>
      <c r="AB199" s="180">
        <v>21.581751901207003</v>
      </c>
      <c r="AC199" s="36">
        <v>22.129875113374734</v>
      </c>
      <c r="AD199" s="207">
        <v>18.629999999999995</v>
      </c>
      <c r="AE199" s="226">
        <f t="shared" si="35"/>
        <v>1639439.9999999995</v>
      </c>
    </row>
    <row r="200" spans="1:31" s="30" customFormat="1" ht="14.25" customHeight="1">
      <c r="A200" s="24">
        <v>93035</v>
      </c>
      <c r="B200" s="24" t="s">
        <v>7267</v>
      </c>
      <c r="C200" s="25" t="s">
        <v>7235</v>
      </c>
      <c r="D200" s="24" t="s">
        <v>3556</v>
      </c>
      <c r="E200" s="191">
        <v>219.20000000000002</v>
      </c>
      <c r="F200" s="39">
        <v>224.45000000000002</v>
      </c>
      <c r="G200" s="192">
        <v>228.32999999999998</v>
      </c>
      <c r="H200" s="22">
        <v>5.25</v>
      </c>
      <c r="I200" s="20">
        <v>3.0800000000000125</v>
      </c>
      <c r="J200" s="20">
        <v>0</v>
      </c>
      <c r="K200" s="20">
        <v>0.19999999999998863</v>
      </c>
      <c r="L200" s="20">
        <v>0.3200000000000216</v>
      </c>
      <c r="M200" s="20">
        <v>0</v>
      </c>
      <c r="N200" s="20">
        <v>0</v>
      </c>
      <c r="O200" s="27">
        <v>2.0000000000010232E-2</v>
      </c>
      <c r="P200" s="198">
        <v>0.25999999999996248</v>
      </c>
      <c r="Q200" s="28">
        <f t="shared" si="31"/>
        <v>1617000</v>
      </c>
      <c r="R200" s="28">
        <f t="shared" si="32"/>
        <v>2159080.0000000023</v>
      </c>
      <c r="S200" s="28">
        <f t="shared" si="33"/>
        <v>2159080.0000000023</v>
      </c>
      <c r="T200" s="28">
        <f t="shared" si="33"/>
        <v>2176680.0000000014</v>
      </c>
      <c r="U200" s="28">
        <f t="shared" si="33"/>
        <v>2204840.0000000033</v>
      </c>
      <c r="V200" s="28">
        <f t="shared" si="33"/>
        <v>2204840.0000000033</v>
      </c>
      <c r="W200" s="28">
        <f t="shared" si="33"/>
        <v>2204840.0000000033</v>
      </c>
      <c r="X200" s="28">
        <f t="shared" si="33"/>
        <v>2206600.0000000042</v>
      </c>
      <c r="Y200" s="28">
        <f t="shared" si="33"/>
        <v>2229480.0000000009</v>
      </c>
      <c r="Z200" s="203">
        <f t="shared" si="34"/>
        <v>19162440.000000022</v>
      </c>
      <c r="AA200" s="35">
        <v>13.540141702030404</v>
      </c>
      <c r="AB200" s="180">
        <v>13.864437979109143</v>
      </c>
      <c r="AC200" s="36">
        <v>14.104108370550192</v>
      </c>
      <c r="AD200" s="207">
        <v>9.129999999999967</v>
      </c>
      <c r="AE200" s="226">
        <f t="shared" si="35"/>
        <v>803439.99999999709</v>
      </c>
    </row>
    <row r="201" spans="1:31" s="30" customFormat="1" ht="14.25" customHeight="1">
      <c r="A201" s="24">
        <v>93036</v>
      </c>
      <c r="B201" s="24" t="s">
        <v>7268</v>
      </c>
      <c r="C201" s="25" t="s">
        <v>7235</v>
      </c>
      <c r="D201" s="24" t="s">
        <v>3556</v>
      </c>
      <c r="E201" s="191">
        <v>394.59000000000003</v>
      </c>
      <c r="F201" s="39">
        <v>401.57000000000005</v>
      </c>
      <c r="G201" s="192">
        <v>414.95</v>
      </c>
      <c r="H201" s="22">
        <v>6.9800000000000182</v>
      </c>
      <c r="I201" s="20">
        <v>4.5699999999999363</v>
      </c>
      <c r="J201" s="20">
        <v>0</v>
      </c>
      <c r="K201" s="20">
        <v>2.57000000000005</v>
      </c>
      <c r="L201" s="20">
        <v>1.1099999999999568</v>
      </c>
      <c r="M201" s="20">
        <v>1.1499999999999773</v>
      </c>
      <c r="N201" s="20">
        <v>0.95000000000004547</v>
      </c>
      <c r="O201" s="27">
        <v>1.160000000000025</v>
      </c>
      <c r="P201" s="198">
        <v>1.8699999999999477</v>
      </c>
      <c r="Q201" s="28">
        <f t="shared" si="31"/>
        <v>2149840.0000000061</v>
      </c>
      <c r="R201" s="28">
        <f t="shared" si="32"/>
        <v>2954159.9999999949</v>
      </c>
      <c r="S201" s="28">
        <f t="shared" si="33"/>
        <v>2954159.9999999949</v>
      </c>
      <c r="T201" s="28">
        <f t="shared" si="33"/>
        <v>3180319.9999999991</v>
      </c>
      <c r="U201" s="28">
        <f t="shared" si="33"/>
        <v>3277999.9999999953</v>
      </c>
      <c r="V201" s="28">
        <f t="shared" si="33"/>
        <v>3379199.9999999935</v>
      </c>
      <c r="W201" s="28">
        <f t="shared" si="33"/>
        <v>3462799.9999999977</v>
      </c>
      <c r="X201" s="28">
        <f t="shared" si="33"/>
        <v>3564880</v>
      </c>
      <c r="Y201" s="28">
        <f t="shared" si="33"/>
        <v>3729439.9999999953</v>
      </c>
      <c r="Z201" s="203">
        <f t="shared" si="34"/>
        <v>28652799.999999978</v>
      </c>
      <c r="AA201" s="35">
        <v>24.913186771558095</v>
      </c>
      <c r="AB201" s="180">
        <v>25.353882287575924</v>
      </c>
      <c r="AC201" s="36">
        <v>26.198653921432445</v>
      </c>
      <c r="AD201" s="207">
        <v>20.359999999999957</v>
      </c>
      <c r="AE201" s="226">
        <f t="shared" si="35"/>
        <v>1791679.9999999963</v>
      </c>
    </row>
    <row r="202" spans="1:31" s="30" customFormat="1" ht="14.25" customHeight="1">
      <c r="A202" s="24">
        <v>93037</v>
      </c>
      <c r="B202" s="24" t="s">
        <v>7269</v>
      </c>
      <c r="C202" s="25" t="s">
        <v>7235</v>
      </c>
      <c r="D202" s="24" t="s">
        <v>3556</v>
      </c>
      <c r="E202" s="191">
        <v>764.73</v>
      </c>
      <c r="F202" s="39">
        <v>781.08</v>
      </c>
      <c r="G202" s="192">
        <v>804.72</v>
      </c>
      <c r="H202" s="22">
        <v>16.350000000000023</v>
      </c>
      <c r="I202" s="20">
        <v>6.82000000000005</v>
      </c>
      <c r="J202" s="20">
        <v>5.999999999994543E-2</v>
      </c>
      <c r="K202" s="20">
        <v>3.7799999999999727</v>
      </c>
      <c r="L202" s="20">
        <v>3.1399999999999864</v>
      </c>
      <c r="M202" s="20">
        <v>6.0199999999999818</v>
      </c>
      <c r="N202" s="20">
        <v>0.25999999999999091</v>
      </c>
      <c r="O202" s="27">
        <v>0.29999999999995453</v>
      </c>
      <c r="P202" s="198">
        <v>3.2600000000001046</v>
      </c>
      <c r="Q202" s="28">
        <f t="shared" si="31"/>
        <v>5035800.0000000065</v>
      </c>
      <c r="R202" s="28">
        <f t="shared" si="32"/>
        <v>6236120.0000000149</v>
      </c>
      <c r="S202" s="28">
        <f t="shared" si="33"/>
        <v>6241400.0000000102</v>
      </c>
      <c r="T202" s="28">
        <f t="shared" si="33"/>
        <v>6574040.0000000075</v>
      </c>
      <c r="U202" s="28">
        <f t="shared" si="33"/>
        <v>6850360.0000000065</v>
      </c>
      <c r="V202" s="28">
        <f t="shared" si="33"/>
        <v>7380120.0000000047</v>
      </c>
      <c r="W202" s="28">
        <f t="shared" si="33"/>
        <v>7403000.0000000037</v>
      </c>
      <c r="X202" s="28">
        <f t="shared" si="33"/>
        <v>7429400</v>
      </c>
      <c r="Y202" s="28">
        <f t="shared" si="33"/>
        <v>7716280.0000000093</v>
      </c>
      <c r="Z202" s="203">
        <f t="shared" si="34"/>
        <v>60866520.000000067</v>
      </c>
      <c r="AA202" s="35">
        <v>23.380089640033507</v>
      </c>
      <c r="AB202" s="180">
        <v>23.879958176137166</v>
      </c>
      <c r="AC202" s="36">
        <v>24.602703876044835</v>
      </c>
      <c r="AD202" s="207">
        <v>39.990000000000009</v>
      </c>
      <c r="AE202" s="226">
        <f t="shared" si="35"/>
        <v>3519120.0000000009</v>
      </c>
    </row>
    <row r="203" spans="1:31" s="30" customFormat="1" ht="14.25" customHeight="1">
      <c r="A203" s="24">
        <v>93038</v>
      </c>
      <c r="B203" s="24" t="s">
        <v>7270</v>
      </c>
      <c r="C203" s="25" t="s">
        <v>7235</v>
      </c>
      <c r="D203" s="24" t="s">
        <v>3556</v>
      </c>
      <c r="E203" s="191">
        <v>477.58</v>
      </c>
      <c r="F203" s="39">
        <v>481.7</v>
      </c>
      <c r="G203" s="192">
        <v>492.71999999999997</v>
      </c>
      <c r="H203" s="22">
        <v>4.1200000000000045</v>
      </c>
      <c r="I203" s="20">
        <v>3.0699999999999932</v>
      </c>
      <c r="J203" s="20">
        <v>0.30000000000001137</v>
      </c>
      <c r="K203" s="20">
        <v>1.3799999999999955</v>
      </c>
      <c r="L203" s="20">
        <v>4.839999999999975</v>
      </c>
      <c r="M203" s="20">
        <v>0.99000000000006594</v>
      </c>
      <c r="N203" s="20">
        <v>0.14999999999997726</v>
      </c>
      <c r="O203" s="27">
        <v>7.9999999999984084E-2</v>
      </c>
      <c r="P203" s="198">
        <v>0.20999999999997954</v>
      </c>
      <c r="Q203" s="28">
        <f t="shared" si="31"/>
        <v>1268960.0000000014</v>
      </c>
      <c r="R203" s="28">
        <f t="shared" si="32"/>
        <v>1809280</v>
      </c>
      <c r="S203" s="28">
        <f t="shared" si="33"/>
        <v>1835680.0000000009</v>
      </c>
      <c r="T203" s="28">
        <f t="shared" si="33"/>
        <v>1957120.0000000005</v>
      </c>
      <c r="U203" s="28">
        <f t="shared" si="33"/>
        <v>2383039.9999999981</v>
      </c>
      <c r="V203" s="28">
        <f t="shared" si="33"/>
        <v>2470160.0000000037</v>
      </c>
      <c r="W203" s="28">
        <f t="shared" si="33"/>
        <v>2483360.0000000019</v>
      </c>
      <c r="X203" s="28">
        <f t="shared" si="33"/>
        <v>2490400.0000000005</v>
      </c>
      <c r="Y203" s="28">
        <f t="shared" si="33"/>
        <v>2508879.9999999986</v>
      </c>
      <c r="Z203" s="203">
        <f t="shared" si="34"/>
        <v>19206880.000000004</v>
      </c>
      <c r="AA203" s="35">
        <v>9.9318508413104105</v>
      </c>
      <c r="AB203" s="180">
        <v>10.017531199504219</v>
      </c>
      <c r="AC203" s="36">
        <v>10.246705361469207</v>
      </c>
      <c r="AD203" s="207">
        <v>15.139999999999986</v>
      </c>
      <c r="AE203" s="226">
        <f t="shared" si="35"/>
        <v>1332319.9999999988</v>
      </c>
    </row>
    <row r="204" spans="1:31" s="30" customFormat="1" ht="14.25" customHeight="1">
      <c r="A204" s="24">
        <v>93039</v>
      </c>
      <c r="B204" s="24" t="s">
        <v>7271</v>
      </c>
      <c r="C204" s="25" t="s">
        <v>7235</v>
      </c>
      <c r="D204" s="24" t="s">
        <v>3556</v>
      </c>
      <c r="E204" s="191">
        <v>126.09</v>
      </c>
      <c r="F204" s="39">
        <v>126.48</v>
      </c>
      <c r="G204" s="192">
        <v>127.66000000000001</v>
      </c>
      <c r="H204" s="22">
        <v>0.39000000000000057</v>
      </c>
      <c r="I204" s="20">
        <v>9.0000000000003411E-2</v>
      </c>
      <c r="J204" s="20">
        <v>0</v>
      </c>
      <c r="K204" s="20">
        <v>2.2099999999999937</v>
      </c>
      <c r="L204" s="20">
        <v>-1.5899999999999892</v>
      </c>
      <c r="M204" s="20">
        <v>0.42999999999999261</v>
      </c>
      <c r="N204" s="20">
        <v>0</v>
      </c>
      <c r="O204" s="27">
        <v>0</v>
      </c>
      <c r="P204" s="198">
        <v>4.0000000000006253E-2</v>
      </c>
      <c r="Q204" s="28">
        <f t="shared" si="31"/>
        <v>120120.0000000002</v>
      </c>
      <c r="R204" s="28">
        <f t="shared" si="32"/>
        <v>135960.00000000081</v>
      </c>
      <c r="S204" s="28">
        <f t="shared" si="33"/>
        <v>135960.00000000081</v>
      </c>
      <c r="T204" s="28">
        <f t="shared" si="33"/>
        <v>330440.00000000023</v>
      </c>
      <c r="U204" s="28">
        <f t="shared" si="33"/>
        <v>190520.00000000119</v>
      </c>
      <c r="V204" s="28">
        <f t="shared" si="33"/>
        <v>228360.00000000055</v>
      </c>
      <c r="W204" s="28">
        <f t="shared" si="33"/>
        <v>228360.00000000055</v>
      </c>
      <c r="X204" s="28">
        <f t="shared" si="33"/>
        <v>228360.00000000055</v>
      </c>
      <c r="Y204" s="28">
        <f t="shared" si="33"/>
        <v>231880.00000000111</v>
      </c>
      <c r="Z204" s="203">
        <f t="shared" si="34"/>
        <v>1829960.0000000058</v>
      </c>
      <c r="AA204" s="35">
        <v>7.0233778386778747</v>
      </c>
      <c r="AB204" s="180">
        <v>7.0451013485286502</v>
      </c>
      <c r="AC204" s="36">
        <v>7.1108288911540747</v>
      </c>
      <c r="AD204" s="207">
        <v>1.5700000000000072</v>
      </c>
      <c r="AE204" s="226">
        <f t="shared" si="35"/>
        <v>138160.00000000064</v>
      </c>
    </row>
    <row r="205" spans="1:31" s="30" customFormat="1" ht="14.25" customHeight="1">
      <c r="A205" s="24">
        <v>93040</v>
      </c>
      <c r="B205" s="24" t="s">
        <v>7272</v>
      </c>
      <c r="C205" s="25" t="s">
        <v>7235</v>
      </c>
      <c r="D205" s="24" t="s">
        <v>3556</v>
      </c>
      <c r="E205" s="191">
        <v>489.17</v>
      </c>
      <c r="F205" s="39">
        <v>499.56</v>
      </c>
      <c r="G205" s="192">
        <v>521.68000000000006</v>
      </c>
      <c r="H205" s="22">
        <v>10.389999999999986</v>
      </c>
      <c r="I205" s="20">
        <v>7.3299999999999841</v>
      </c>
      <c r="J205" s="20">
        <v>0.85000000000002274</v>
      </c>
      <c r="K205" s="20">
        <v>1.6299999999999955</v>
      </c>
      <c r="L205" s="20">
        <v>1.2099999999999795</v>
      </c>
      <c r="M205" s="20">
        <v>6.7399999999999523</v>
      </c>
      <c r="N205" s="20">
        <v>0.22000000000014097</v>
      </c>
      <c r="O205" s="27">
        <v>2.5199999999998681</v>
      </c>
      <c r="P205" s="198">
        <v>1.6200000000001182</v>
      </c>
      <c r="Q205" s="28">
        <f t="shared" si="31"/>
        <v>3200119.9999999963</v>
      </c>
      <c r="R205" s="28">
        <f t="shared" si="32"/>
        <v>4490199.9999999935</v>
      </c>
      <c r="S205" s="28">
        <f t="shared" si="33"/>
        <v>4564999.9999999953</v>
      </c>
      <c r="T205" s="28">
        <f t="shared" si="33"/>
        <v>4708439.9999999953</v>
      </c>
      <c r="U205" s="28">
        <f t="shared" ref="U205:Y205" si="36">T205+(L205*88000)</f>
        <v>4814919.9999999935</v>
      </c>
      <c r="V205" s="28">
        <f t="shared" si="36"/>
        <v>5408039.9999999888</v>
      </c>
      <c r="W205" s="28">
        <f t="shared" si="36"/>
        <v>5427400.0000000009</v>
      </c>
      <c r="X205" s="28">
        <f t="shared" si="36"/>
        <v>5649159.9999999898</v>
      </c>
      <c r="Y205" s="28">
        <f t="shared" si="36"/>
        <v>5791720</v>
      </c>
      <c r="Z205" s="203">
        <f t="shared" si="34"/>
        <v>44054999.999999955</v>
      </c>
      <c r="AA205" s="35">
        <v>9.4623427117889989</v>
      </c>
      <c r="AB205" s="180">
        <v>9.6633234358225408</v>
      </c>
      <c r="AC205" s="36">
        <v>10.09120540075247</v>
      </c>
      <c r="AD205" s="207">
        <v>32.510000000000048</v>
      </c>
      <c r="AE205" s="226">
        <f t="shared" si="35"/>
        <v>2860880.0000000042</v>
      </c>
    </row>
    <row r="206" spans="1:31" s="30" customFormat="1" ht="14.25" customHeight="1">
      <c r="A206" s="24">
        <v>93041</v>
      </c>
      <c r="B206" s="24" t="s">
        <v>7273</v>
      </c>
      <c r="C206" s="25" t="s">
        <v>7235</v>
      </c>
      <c r="D206" s="24" t="s">
        <v>3556</v>
      </c>
      <c r="E206" s="191">
        <v>888.03</v>
      </c>
      <c r="F206" s="39">
        <v>928.83999999999992</v>
      </c>
      <c r="G206" s="192">
        <v>991.51</v>
      </c>
      <c r="H206" s="22">
        <v>40.809999999999945</v>
      </c>
      <c r="I206" s="20">
        <v>16.750000000000114</v>
      </c>
      <c r="J206" s="20">
        <v>0.12999999999999545</v>
      </c>
      <c r="K206" s="20">
        <v>5.6100000000000136</v>
      </c>
      <c r="L206" s="20">
        <v>16.039999999999964</v>
      </c>
      <c r="M206" s="20">
        <v>11.480000000000018</v>
      </c>
      <c r="N206" s="20">
        <v>0.65999999999996817</v>
      </c>
      <c r="O206" s="27">
        <v>6.6299999999999955</v>
      </c>
      <c r="P206" s="198">
        <v>5.3700000000000045</v>
      </c>
      <c r="Q206" s="28">
        <f t="shared" si="31"/>
        <v>12569479.999999985</v>
      </c>
      <c r="R206" s="28">
        <f t="shared" si="32"/>
        <v>15517480.000000006</v>
      </c>
      <c r="S206" s="28">
        <f t="shared" ref="S206:Y217" si="37">R206+(J206*88000)</f>
        <v>15528920.000000006</v>
      </c>
      <c r="T206" s="28">
        <f t="shared" si="37"/>
        <v>16022600.000000007</v>
      </c>
      <c r="U206" s="28">
        <f t="shared" si="37"/>
        <v>17434120.000000004</v>
      </c>
      <c r="V206" s="28">
        <f t="shared" si="37"/>
        <v>18444360.000000004</v>
      </c>
      <c r="W206" s="28">
        <f t="shared" si="37"/>
        <v>18502440</v>
      </c>
      <c r="X206" s="28">
        <f t="shared" si="37"/>
        <v>19085880</v>
      </c>
      <c r="Y206" s="28">
        <f t="shared" si="37"/>
        <v>19558440</v>
      </c>
      <c r="Z206" s="203">
        <f t="shared" si="34"/>
        <v>152663720</v>
      </c>
      <c r="AA206" s="35">
        <v>14.607005862343488</v>
      </c>
      <c r="AB206" s="180">
        <v>15.278280379242959</v>
      </c>
      <c r="AC206" s="36">
        <v>16.309125122543374</v>
      </c>
      <c r="AD206" s="207">
        <v>103.48000000000002</v>
      </c>
      <c r="AE206" s="226">
        <f t="shared" si="35"/>
        <v>9106240.0000000019</v>
      </c>
    </row>
    <row r="207" spans="1:31" s="30" customFormat="1" ht="14.25" customHeight="1">
      <c r="A207" s="24">
        <v>93042</v>
      </c>
      <c r="B207" s="24" t="s">
        <v>7274</v>
      </c>
      <c r="C207" s="25" t="s">
        <v>7235</v>
      </c>
      <c r="D207" s="24" t="s">
        <v>3556</v>
      </c>
      <c r="E207" s="191">
        <v>223.78</v>
      </c>
      <c r="F207" s="39">
        <v>229.09</v>
      </c>
      <c r="G207" s="192">
        <v>229.89000000000001</v>
      </c>
      <c r="H207" s="22">
        <v>5.3100000000000023</v>
      </c>
      <c r="I207" s="20">
        <v>0.65000000000000568</v>
      </c>
      <c r="J207" s="20">
        <v>0.21999999999999886</v>
      </c>
      <c r="K207" s="20">
        <v>-1.4800000000000182</v>
      </c>
      <c r="L207" s="20">
        <v>0.21000000000003638</v>
      </c>
      <c r="M207" s="20">
        <v>0</v>
      </c>
      <c r="N207" s="20">
        <v>0</v>
      </c>
      <c r="O207" s="27">
        <v>0.74000000000000909</v>
      </c>
      <c r="P207" s="198">
        <v>0.46000000000000796</v>
      </c>
      <c r="Q207" s="28">
        <f t="shared" si="31"/>
        <v>1635480.0000000005</v>
      </c>
      <c r="R207" s="28">
        <f t="shared" si="32"/>
        <v>1749880.0000000014</v>
      </c>
      <c r="S207" s="28">
        <f t="shared" si="37"/>
        <v>1769240.0000000014</v>
      </c>
      <c r="T207" s="28">
        <f t="shared" si="37"/>
        <v>1638999.9999999998</v>
      </c>
      <c r="U207" s="28">
        <f t="shared" si="37"/>
        <v>1657480.000000003</v>
      </c>
      <c r="V207" s="28">
        <f t="shared" si="37"/>
        <v>1657480.000000003</v>
      </c>
      <c r="W207" s="28">
        <f t="shared" si="37"/>
        <v>1657480.000000003</v>
      </c>
      <c r="X207" s="28">
        <f t="shared" si="37"/>
        <v>1722600.0000000037</v>
      </c>
      <c r="Y207" s="28">
        <f t="shared" si="37"/>
        <v>1763080.0000000044</v>
      </c>
      <c r="Z207" s="203">
        <f t="shared" si="34"/>
        <v>15251720.000000022</v>
      </c>
      <c r="AA207" s="35">
        <v>8.0888040657283096</v>
      </c>
      <c r="AB207" s="180">
        <v>8.2807405640258214</v>
      </c>
      <c r="AC207" s="36">
        <v>8.3096575505866532</v>
      </c>
      <c r="AD207" s="207">
        <v>6.1100000000000136</v>
      </c>
      <c r="AE207" s="226">
        <f t="shared" si="35"/>
        <v>537680.00000000116</v>
      </c>
    </row>
    <row r="208" spans="1:31" s="30" customFormat="1" ht="14.25" customHeight="1">
      <c r="A208" s="24">
        <v>93043</v>
      </c>
      <c r="B208" s="24" t="s">
        <v>7275</v>
      </c>
      <c r="C208" s="25" t="s">
        <v>7235</v>
      </c>
      <c r="D208" s="24" t="s">
        <v>3556</v>
      </c>
      <c r="E208" s="191">
        <v>451.73</v>
      </c>
      <c r="F208" s="39">
        <v>487.72</v>
      </c>
      <c r="G208" s="192">
        <v>500.08</v>
      </c>
      <c r="H208" s="22">
        <v>35.990000000000009</v>
      </c>
      <c r="I208" s="20">
        <v>8.3600000000000136</v>
      </c>
      <c r="J208" s="20">
        <v>0</v>
      </c>
      <c r="K208" s="20">
        <v>1.3400000000000318</v>
      </c>
      <c r="L208" s="20">
        <v>0.35000000000002274</v>
      </c>
      <c r="M208" s="20">
        <v>0.93000000000000682</v>
      </c>
      <c r="N208" s="20">
        <v>0.70999999999992269</v>
      </c>
      <c r="O208" s="27">
        <v>3.0000000000029559E-2</v>
      </c>
      <c r="P208" s="198">
        <v>0.63999999999998636</v>
      </c>
      <c r="Q208" s="28">
        <f t="shared" si="31"/>
        <v>11084920.000000002</v>
      </c>
      <c r="R208" s="28">
        <f t="shared" si="32"/>
        <v>12556280.000000004</v>
      </c>
      <c r="S208" s="28">
        <f t="shared" si="37"/>
        <v>12556280.000000004</v>
      </c>
      <c r="T208" s="28">
        <f t="shared" si="37"/>
        <v>12674200.000000007</v>
      </c>
      <c r="U208" s="28">
        <f t="shared" si="37"/>
        <v>12705000.000000009</v>
      </c>
      <c r="V208" s="28">
        <f t="shared" si="37"/>
        <v>12786840.000000009</v>
      </c>
      <c r="W208" s="28">
        <f t="shared" si="37"/>
        <v>12849320.000000002</v>
      </c>
      <c r="X208" s="28">
        <f t="shared" si="37"/>
        <v>12851960.000000004</v>
      </c>
      <c r="Y208" s="28">
        <f t="shared" si="37"/>
        <v>12908280.000000002</v>
      </c>
      <c r="Z208" s="203">
        <f t="shared" si="34"/>
        <v>112973080.00000004</v>
      </c>
      <c r="AA208" s="35">
        <v>11.121423999212173</v>
      </c>
      <c r="AB208" s="180">
        <v>12.007484366537003</v>
      </c>
      <c r="AC208" s="36">
        <v>12.311782953370425</v>
      </c>
      <c r="AD208" s="207">
        <v>48.349999999999966</v>
      </c>
      <c r="AE208" s="226">
        <f t="shared" si="35"/>
        <v>4254799.9999999972</v>
      </c>
    </row>
    <row r="209" spans="1:31" s="30" customFormat="1" ht="14.25" customHeight="1">
      <c r="A209" s="24">
        <v>93044</v>
      </c>
      <c r="B209" s="24" t="s">
        <v>7276</v>
      </c>
      <c r="C209" s="25" t="s">
        <v>7235</v>
      </c>
      <c r="D209" s="24" t="s">
        <v>3556</v>
      </c>
      <c r="E209" s="191">
        <v>790.85</v>
      </c>
      <c r="F209" s="39">
        <v>797.61</v>
      </c>
      <c r="G209" s="192">
        <v>826.66</v>
      </c>
      <c r="H209" s="22">
        <v>6.7599999999999909</v>
      </c>
      <c r="I209" s="20">
        <v>11.759999999999991</v>
      </c>
      <c r="J209" s="20">
        <v>3.1900000000000546</v>
      </c>
      <c r="K209" s="20">
        <v>2.4199999999999591</v>
      </c>
      <c r="L209" s="20">
        <v>3.8700000000000045</v>
      </c>
      <c r="M209" s="20">
        <v>1.7200000000000273</v>
      </c>
      <c r="N209" s="20">
        <v>1.5199999999999818</v>
      </c>
      <c r="O209" s="27">
        <v>2.5499999999999545</v>
      </c>
      <c r="P209" s="198">
        <v>2.0199999999999818</v>
      </c>
      <c r="Q209" s="28">
        <f t="shared" si="31"/>
        <v>2082079.9999999972</v>
      </c>
      <c r="R209" s="28">
        <f t="shared" si="32"/>
        <v>4151839.9999999953</v>
      </c>
      <c r="S209" s="28">
        <f t="shared" si="37"/>
        <v>4432560</v>
      </c>
      <c r="T209" s="28">
        <f t="shared" si="37"/>
        <v>4645519.9999999963</v>
      </c>
      <c r="U209" s="28">
        <f t="shared" si="37"/>
        <v>4986079.9999999963</v>
      </c>
      <c r="V209" s="28">
        <f t="shared" si="37"/>
        <v>5137439.9999999991</v>
      </c>
      <c r="W209" s="28">
        <f t="shared" si="37"/>
        <v>5271199.9999999972</v>
      </c>
      <c r="X209" s="28">
        <f t="shared" si="37"/>
        <v>5495599.9999999935</v>
      </c>
      <c r="Y209" s="28">
        <f t="shared" si="37"/>
        <v>5673359.9999999916</v>
      </c>
      <c r="Z209" s="203">
        <f t="shared" si="34"/>
        <v>41875679.99999997</v>
      </c>
      <c r="AA209" s="35">
        <v>11.018260902275541</v>
      </c>
      <c r="AB209" s="180">
        <v>11.112442407870008</v>
      </c>
      <c r="AC209" s="36">
        <v>11.517172102769297</v>
      </c>
      <c r="AD209" s="207">
        <v>35.809999999999945</v>
      </c>
      <c r="AE209" s="226">
        <f t="shared" si="35"/>
        <v>3151279.9999999953</v>
      </c>
    </row>
    <row r="210" spans="1:31" s="30" customFormat="1" ht="14.25" customHeight="1">
      <c r="A210" s="24">
        <v>93045</v>
      </c>
      <c r="B210" s="24" t="s">
        <v>7277</v>
      </c>
      <c r="C210" s="25" t="s">
        <v>7235</v>
      </c>
      <c r="D210" s="24" t="s">
        <v>3556</v>
      </c>
      <c r="E210" s="191">
        <v>66.41</v>
      </c>
      <c r="F210" s="39">
        <v>66.61999999999999</v>
      </c>
      <c r="G210" s="192">
        <v>67.25</v>
      </c>
      <c r="H210" s="22">
        <v>0.20999999999999375</v>
      </c>
      <c r="I210" s="20">
        <v>0</v>
      </c>
      <c r="J210" s="20">
        <v>6.0000000000002274E-2</v>
      </c>
      <c r="K210" s="20">
        <v>3.0000000000001137E-2</v>
      </c>
      <c r="L210" s="20">
        <v>0.5</v>
      </c>
      <c r="M210" s="20">
        <v>0</v>
      </c>
      <c r="N210" s="20">
        <v>0</v>
      </c>
      <c r="O210" s="27">
        <v>4.0000000000006253E-2</v>
      </c>
      <c r="P210" s="198">
        <v>0</v>
      </c>
      <c r="Q210" s="28">
        <f t="shared" si="31"/>
        <v>64679.999999998065</v>
      </c>
      <c r="R210" s="28">
        <f t="shared" si="32"/>
        <v>64679.999999998065</v>
      </c>
      <c r="S210" s="28">
        <f t="shared" si="37"/>
        <v>69959.999999998268</v>
      </c>
      <c r="T210" s="28">
        <f t="shared" si="37"/>
        <v>72599.99999999837</v>
      </c>
      <c r="U210" s="28">
        <f t="shared" si="37"/>
        <v>116599.99999999837</v>
      </c>
      <c r="V210" s="28">
        <f t="shared" si="37"/>
        <v>116599.99999999837</v>
      </c>
      <c r="W210" s="28">
        <f t="shared" si="37"/>
        <v>116599.99999999837</v>
      </c>
      <c r="X210" s="28">
        <f t="shared" si="37"/>
        <v>120119.99999999892</v>
      </c>
      <c r="Y210" s="28">
        <f t="shared" si="37"/>
        <v>120119.99999999892</v>
      </c>
      <c r="Z210" s="203">
        <f t="shared" si="34"/>
        <v>861959.9999999858</v>
      </c>
      <c r="AA210" s="35">
        <v>0.53131400409626217</v>
      </c>
      <c r="AB210" s="180">
        <v>0.53299411162314381</v>
      </c>
      <c r="AC210" s="36">
        <v>0.53803443420378894</v>
      </c>
      <c r="AD210" s="207">
        <v>0.84000000000000352</v>
      </c>
      <c r="AE210" s="226">
        <f t="shared" si="35"/>
        <v>73920.000000000306</v>
      </c>
    </row>
    <row r="211" spans="1:31" s="30" customFormat="1" ht="14.25" customHeight="1">
      <c r="A211" s="24">
        <v>93046</v>
      </c>
      <c r="B211" s="24" t="s">
        <v>7278</v>
      </c>
      <c r="C211" s="25" t="s">
        <v>7235</v>
      </c>
      <c r="D211" s="24" t="s">
        <v>3556</v>
      </c>
      <c r="E211" s="191">
        <v>73.95</v>
      </c>
      <c r="F211" s="39">
        <v>73.95</v>
      </c>
      <c r="G211" s="192">
        <v>74.83</v>
      </c>
      <c r="H211" s="22">
        <v>0</v>
      </c>
      <c r="I211" s="20">
        <v>6.0000000000002274E-2</v>
      </c>
      <c r="J211" s="20">
        <v>0</v>
      </c>
      <c r="K211" s="20">
        <v>9.0000000000003411E-2</v>
      </c>
      <c r="L211" s="20">
        <v>0.73000000000000398</v>
      </c>
      <c r="M211" s="20">
        <v>0</v>
      </c>
      <c r="N211" s="20">
        <v>0</v>
      </c>
      <c r="O211" s="27">
        <v>0</v>
      </c>
      <c r="P211" s="198">
        <v>0</v>
      </c>
      <c r="Q211" s="28">
        <f t="shared" si="31"/>
        <v>0</v>
      </c>
      <c r="R211" s="28">
        <f t="shared" si="32"/>
        <v>10560.0000000004</v>
      </c>
      <c r="S211" s="28">
        <f t="shared" si="37"/>
        <v>10560.0000000004</v>
      </c>
      <c r="T211" s="28">
        <f t="shared" si="37"/>
        <v>18480.000000000698</v>
      </c>
      <c r="U211" s="28">
        <f t="shared" si="37"/>
        <v>82720.000000001048</v>
      </c>
      <c r="V211" s="28">
        <f t="shared" si="37"/>
        <v>82720.000000001048</v>
      </c>
      <c r="W211" s="28">
        <f t="shared" si="37"/>
        <v>82720.000000001048</v>
      </c>
      <c r="X211" s="28">
        <f t="shared" si="37"/>
        <v>82720.000000001048</v>
      </c>
      <c r="Y211" s="28">
        <f t="shared" si="37"/>
        <v>82720.000000001048</v>
      </c>
      <c r="Z211" s="203">
        <f t="shared" si="34"/>
        <v>453200.00000000675</v>
      </c>
      <c r="AA211" s="35">
        <v>0.86560881738755868</v>
      </c>
      <c r="AB211" s="180">
        <v>0.86560881738755868</v>
      </c>
      <c r="AC211" s="36">
        <v>0.87590950378784327</v>
      </c>
      <c r="AD211" s="207">
        <v>0.87999999999999534</v>
      </c>
      <c r="AE211" s="226">
        <f t="shared" si="35"/>
        <v>77439.999999999593</v>
      </c>
    </row>
    <row r="212" spans="1:31" s="30" customFormat="1" ht="14.25" customHeight="1">
      <c r="A212" s="24">
        <v>93047</v>
      </c>
      <c r="B212" s="24" t="s">
        <v>7279</v>
      </c>
      <c r="C212" s="25" t="s">
        <v>7235</v>
      </c>
      <c r="D212" s="24" t="s">
        <v>3556</v>
      </c>
      <c r="E212" s="191">
        <v>164.13</v>
      </c>
      <c r="F212" s="39">
        <v>164.47</v>
      </c>
      <c r="G212" s="192">
        <v>164.51000000000002</v>
      </c>
      <c r="H212" s="22">
        <v>0.34000000000000341</v>
      </c>
      <c r="I212" s="20">
        <v>0.30000000000001137</v>
      </c>
      <c r="J212" s="20">
        <v>0</v>
      </c>
      <c r="K212" s="20">
        <v>-0.83000000000001251</v>
      </c>
      <c r="L212" s="20">
        <v>0.40999999999999659</v>
      </c>
      <c r="M212" s="20">
        <v>0</v>
      </c>
      <c r="N212" s="20">
        <v>0</v>
      </c>
      <c r="O212" s="27">
        <v>6.9999999999993179E-2</v>
      </c>
      <c r="P212" s="198">
        <v>9.0000000000031832E-2</v>
      </c>
      <c r="Q212" s="28">
        <f t="shared" si="31"/>
        <v>104720.00000000103</v>
      </c>
      <c r="R212" s="28">
        <f t="shared" si="32"/>
        <v>157520.00000000303</v>
      </c>
      <c r="S212" s="28">
        <f t="shared" si="37"/>
        <v>157520.00000000303</v>
      </c>
      <c r="T212" s="28">
        <f t="shared" si="37"/>
        <v>84480.000000001921</v>
      </c>
      <c r="U212" s="28">
        <f t="shared" si="37"/>
        <v>120560.00000000163</v>
      </c>
      <c r="V212" s="28">
        <f t="shared" si="37"/>
        <v>120560.00000000163</v>
      </c>
      <c r="W212" s="28">
        <f t="shared" si="37"/>
        <v>120560.00000000163</v>
      </c>
      <c r="X212" s="28">
        <f t="shared" si="37"/>
        <v>126720.00000000103</v>
      </c>
      <c r="Y212" s="28">
        <f t="shared" si="37"/>
        <v>134640.00000000384</v>
      </c>
      <c r="Z212" s="203">
        <f t="shared" si="34"/>
        <v>1127280.0000000189</v>
      </c>
      <c r="AA212" s="35">
        <v>5.7913177867871992</v>
      </c>
      <c r="AB212" s="180">
        <v>5.8033146675981895</v>
      </c>
      <c r="AC212" s="36">
        <v>5.8047260653406587</v>
      </c>
      <c r="AD212" s="207">
        <v>0.38000000000002387</v>
      </c>
      <c r="AE212" s="226">
        <f t="shared" si="35"/>
        <v>33440.000000002103</v>
      </c>
    </row>
    <row r="213" spans="1:31" s="30" customFormat="1" ht="14.25" customHeight="1">
      <c r="A213" s="24">
        <v>93049</v>
      </c>
      <c r="B213" s="24" t="s">
        <v>7280</v>
      </c>
      <c r="C213" s="25" t="s">
        <v>7235</v>
      </c>
      <c r="D213" s="24" t="s">
        <v>3556</v>
      </c>
      <c r="E213" s="191">
        <v>128.76</v>
      </c>
      <c r="F213" s="39">
        <v>128.92999999999998</v>
      </c>
      <c r="G213" s="192">
        <v>129.72999999999999</v>
      </c>
      <c r="H213" s="22">
        <v>0.16999999999998749</v>
      </c>
      <c r="I213" s="20">
        <v>7.00000000000216E-2</v>
      </c>
      <c r="J213" s="20">
        <v>0</v>
      </c>
      <c r="K213" s="20">
        <v>0.21000000000000796</v>
      </c>
      <c r="L213" s="20">
        <v>0.13999999999998636</v>
      </c>
      <c r="M213" s="20">
        <v>0</v>
      </c>
      <c r="N213" s="20">
        <v>0</v>
      </c>
      <c r="O213" s="27">
        <v>0.37999999999999545</v>
      </c>
      <c r="P213" s="198">
        <v>0</v>
      </c>
      <c r="Q213" s="28">
        <f t="shared" si="31"/>
        <v>52359.999999996144</v>
      </c>
      <c r="R213" s="28">
        <f t="shared" si="32"/>
        <v>64679.999999999942</v>
      </c>
      <c r="S213" s="28">
        <f t="shared" si="37"/>
        <v>64679.999999999942</v>
      </c>
      <c r="T213" s="28">
        <f t="shared" si="37"/>
        <v>83160.00000000064</v>
      </c>
      <c r="U213" s="28">
        <f t="shared" si="37"/>
        <v>95479.999999999447</v>
      </c>
      <c r="V213" s="28">
        <f t="shared" si="37"/>
        <v>95479.999999999447</v>
      </c>
      <c r="W213" s="28">
        <f t="shared" si="37"/>
        <v>95479.999999999447</v>
      </c>
      <c r="X213" s="28">
        <f t="shared" si="37"/>
        <v>128919.99999999904</v>
      </c>
      <c r="Y213" s="28">
        <f t="shared" si="37"/>
        <v>128919.99999999904</v>
      </c>
      <c r="Z213" s="203">
        <f t="shared" si="34"/>
        <v>809159.99999999313</v>
      </c>
      <c r="AA213" s="35">
        <v>2.4007204398710513</v>
      </c>
      <c r="AB213" s="180">
        <v>2.4038900769848914</v>
      </c>
      <c r="AC213" s="36">
        <v>2.4188060163441407</v>
      </c>
      <c r="AD213" s="207">
        <v>0.96999999999999886</v>
      </c>
      <c r="AE213" s="226">
        <f t="shared" si="35"/>
        <v>85359.999999999898</v>
      </c>
    </row>
    <row r="214" spans="1:31" s="30" customFormat="1" ht="14.25" customHeight="1">
      <c r="A214" s="24">
        <v>93050</v>
      </c>
      <c r="B214" s="24" t="s">
        <v>7281</v>
      </c>
      <c r="C214" s="25" t="s">
        <v>7235</v>
      </c>
      <c r="D214" s="24" t="s">
        <v>3556</v>
      </c>
      <c r="E214" s="191">
        <v>187.98</v>
      </c>
      <c r="F214" s="39">
        <v>188.94</v>
      </c>
      <c r="G214" s="192">
        <v>192.51</v>
      </c>
      <c r="H214" s="22">
        <v>0.96000000000000796</v>
      </c>
      <c r="I214" s="20">
        <v>2.6699999999999875</v>
      </c>
      <c r="J214" s="20">
        <v>0</v>
      </c>
      <c r="K214" s="20">
        <v>0.28999999999999204</v>
      </c>
      <c r="L214" s="20">
        <v>0.33000000000001251</v>
      </c>
      <c r="M214" s="20">
        <v>0</v>
      </c>
      <c r="N214" s="20">
        <v>5.0000000000011369E-2</v>
      </c>
      <c r="O214" s="27">
        <v>9.9999999999624833E-3</v>
      </c>
      <c r="P214" s="198">
        <v>0.21999999999999886</v>
      </c>
      <c r="Q214" s="28">
        <f t="shared" si="31"/>
        <v>295680.0000000025</v>
      </c>
      <c r="R214" s="28">
        <f t="shared" si="32"/>
        <v>765600.00000000023</v>
      </c>
      <c r="S214" s="28">
        <f t="shared" si="37"/>
        <v>765600.00000000023</v>
      </c>
      <c r="T214" s="28">
        <f t="shared" si="37"/>
        <v>791119.99999999953</v>
      </c>
      <c r="U214" s="28">
        <f t="shared" si="37"/>
        <v>820160.00000000058</v>
      </c>
      <c r="V214" s="28">
        <f t="shared" si="37"/>
        <v>820160.00000000058</v>
      </c>
      <c r="W214" s="28">
        <f t="shared" si="37"/>
        <v>824560.00000000163</v>
      </c>
      <c r="X214" s="28">
        <f t="shared" si="37"/>
        <v>825439.99999999837</v>
      </c>
      <c r="Y214" s="28">
        <f t="shared" si="37"/>
        <v>844799.99999999825</v>
      </c>
      <c r="Z214" s="203">
        <f t="shared" si="34"/>
        <v>6753120.0000000019</v>
      </c>
      <c r="AA214" s="35">
        <v>4.9958540630182418</v>
      </c>
      <c r="AB214" s="180">
        <v>5.0213675213675213</v>
      </c>
      <c r="AC214" s="36">
        <v>5.1162456946039025</v>
      </c>
      <c r="AD214" s="207">
        <v>4.5300000000000011</v>
      </c>
      <c r="AE214" s="226">
        <f t="shared" si="35"/>
        <v>398640.00000000012</v>
      </c>
    </row>
    <row r="215" spans="1:31" s="30" customFormat="1" ht="14.25" customHeight="1">
      <c r="A215" s="24">
        <v>93051</v>
      </c>
      <c r="B215" s="24" t="s">
        <v>7282</v>
      </c>
      <c r="C215" s="25" t="s">
        <v>7235</v>
      </c>
      <c r="D215" s="24" t="s">
        <v>3556</v>
      </c>
      <c r="E215" s="191">
        <v>593.9</v>
      </c>
      <c r="F215" s="39">
        <v>620.43999999999994</v>
      </c>
      <c r="G215" s="192">
        <v>632.36</v>
      </c>
      <c r="H215" s="22">
        <v>26.539999999999964</v>
      </c>
      <c r="I215" s="20">
        <v>5.2800000000000864</v>
      </c>
      <c r="J215" s="20">
        <v>0.19000000000005457</v>
      </c>
      <c r="K215" s="20">
        <v>1.5499999999998408</v>
      </c>
      <c r="L215" s="20">
        <v>1.5200000000000955</v>
      </c>
      <c r="M215" s="20">
        <v>0.54999999999995453</v>
      </c>
      <c r="N215" s="20">
        <v>0.28999999999996362</v>
      </c>
      <c r="O215" s="27">
        <v>0.11000000000012733</v>
      </c>
      <c r="P215" s="198">
        <v>2.42999999999995</v>
      </c>
      <c r="Q215" s="28">
        <f t="shared" si="31"/>
        <v>8174319.9999999898</v>
      </c>
      <c r="R215" s="28">
        <f t="shared" si="32"/>
        <v>9103600.0000000056</v>
      </c>
      <c r="S215" s="28">
        <f t="shared" si="37"/>
        <v>9120320.0000000112</v>
      </c>
      <c r="T215" s="28">
        <f t="shared" si="37"/>
        <v>9256719.9999999963</v>
      </c>
      <c r="U215" s="28">
        <f t="shared" si="37"/>
        <v>9390480.0000000056</v>
      </c>
      <c r="V215" s="28">
        <f t="shared" si="37"/>
        <v>9438880.0000000019</v>
      </c>
      <c r="W215" s="28">
        <f t="shared" si="37"/>
        <v>9464399.9999999981</v>
      </c>
      <c r="X215" s="28">
        <f t="shared" si="37"/>
        <v>9474080.0000000093</v>
      </c>
      <c r="Y215" s="28">
        <f t="shared" si="37"/>
        <v>9687920.0000000056</v>
      </c>
      <c r="Z215" s="203">
        <f t="shared" si="34"/>
        <v>83110720.000000015</v>
      </c>
      <c r="AA215" s="35">
        <v>13.059262533175891</v>
      </c>
      <c r="AB215" s="180">
        <v>13.642850389095218</v>
      </c>
      <c r="AC215" s="36">
        <v>13.904959177435778</v>
      </c>
      <c r="AD215" s="207">
        <v>38.460000000000036</v>
      </c>
      <c r="AE215" s="226">
        <f t="shared" si="35"/>
        <v>3384480.0000000033</v>
      </c>
    </row>
    <row r="216" spans="1:31" s="30" customFormat="1" ht="14.25" customHeight="1">
      <c r="A216" s="24">
        <v>93052</v>
      </c>
      <c r="B216" s="24" t="s">
        <v>7283</v>
      </c>
      <c r="C216" s="25" t="s">
        <v>7235</v>
      </c>
      <c r="D216" s="24" t="s">
        <v>3556</v>
      </c>
      <c r="E216" s="191">
        <v>57.57</v>
      </c>
      <c r="F216" s="39">
        <v>57.8</v>
      </c>
      <c r="G216" s="192">
        <v>57.800000000000004</v>
      </c>
      <c r="H216" s="22">
        <v>0.22999999999999687</v>
      </c>
      <c r="I216" s="20">
        <v>0</v>
      </c>
      <c r="J216" s="20">
        <v>0</v>
      </c>
      <c r="K216" s="20">
        <v>0</v>
      </c>
      <c r="L216" s="20">
        <v>0</v>
      </c>
      <c r="M216" s="20">
        <v>0</v>
      </c>
      <c r="N216" s="20">
        <v>0</v>
      </c>
      <c r="O216" s="27">
        <v>0</v>
      </c>
      <c r="P216" s="198">
        <v>0</v>
      </c>
      <c r="Q216" s="28">
        <f t="shared" si="31"/>
        <v>70839.999999999025</v>
      </c>
      <c r="R216" s="28">
        <f t="shared" si="32"/>
        <v>70839.999999999025</v>
      </c>
      <c r="S216" s="28">
        <f t="shared" si="37"/>
        <v>70839.999999999025</v>
      </c>
      <c r="T216" s="28">
        <f t="shared" si="37"/>
        <v>70839.999999999025</v>
      </c>
      <c r="U216" s="28">
        <f t="shared" si="37"/>
        <v>70839.999999999025</v>
      </c>
      <c r="V216" s="28">
        <f t="shared" si="37"/>
        <v>70839.999999999025</v>
      </c>
      <c r="W216" s="28">
        <f t="shared" si="37"/>
        <v>70839.999999999025</v>
      </c>
      <c r="X216" s="28">
        <f t="shared" si="37"/>
        <v>70839.999999999025</v>
      </c>
      <c r="Y216" s="28">
        <f t="shared" si="37"/>
        <v>70839.999999999025</v>
      </c>
      <c r="Z216" s="203">
        <f t="shared" si="34"/>
        <v>637559.99999999127</v>
      </c>
      <c r="AA216" s="35">
        <v>36.358469117089811</v>
      </c>
      <c r="AB216" s="180">
        <v>36.503726158898573</v>
      </c>
      <c r="AC216" s="36">
        <v>36.503726158898573</v>
      </c>
      <c r="AD216" s="207">
        <v>0.22999999999999685</v>
      </c>
      <c r="AE216" s="226">
        <f t="shared" si="35"/>
        <v>20239.999999999724</v>
      </c>
    </row>
    <row r="217" spans="1:31" s="30" customFormat="1" ht="14.25" customHeight="1">
      <c r="A217" s="24">
        <v>93053</v>
      </c>
      <c r="B217" s="24" t="s">
        <v>7284</v>
      </c>
      <c r="C217" s="25" t="s">
        <v>7235</v>
      </c>
      <c r="D217" s="24" t="s">
        <v>3556</v>
      </c>
      <c r="E217" s="256">
        <v>341.57</v>
      </c>
      <c r="F217" s="257">
        <v>347.05</v>
      </c>
      <c r="G217" s="258">
        <v>357.29</v>
      </c>
      <c r="H217" s="22">
        <v>5.4800000000000182</v>
      </c>
      <c r="I217" s="20">
        <v>1.0400000000000205</v>
      </c>
      <c r="J217" s="20">
        <v>1.9300000000000068</v>
      </c>
      <c r="K217" s="20">
        <v>0.18999999999994088</v>
      </c>
      <c r="L217" s="20">
        <v>0.8800000000000523</v>
      </c>
      <c r="M217" s="20">
        <v>4.0799999999999841</v>
      </c>
      <c r="N217" s="20">
        <v>0.77999999999997272</v>
      </c>
      <c r="O217" s="27">
        <v>0.51999999999998181</v>
      </c>
      <c r="P217" s="260">
        <v>0.82000000000005002</v>
      </c>
      <c r="Q217" s="28">
        <f t="shared" si="31"/>
        <v>1687840.0000000054</v>
      </c>
      <c r="R217" s="28">
        <f t="shared" si="32"/>
        <v>1870880.0000000088</v>
      </c>
      <c r="S217" s="28">
        <f t="shared" si="37"/>
        <v>2040720.0000000095</v>
      </c>
      <c r="T217" s="28">
        <f t="shared" si="37"/>
        <v>2057440.0000000044</v>
      </c>
      <c r="U217" s="28">
        <f t="shared" si="37"/>
        <v>2134880.0000000088</v>
      </c>
      <c r="V217" s="28">
        <f t="shared" si="37"/>
        <v>2493920.0000000075</v>
      </c>
      <c r="W217" s="28">
        <f t="shared" si="37"/>
        <v>2562560.0000000051</v>
      </c>
      <c r="X217" s="28">
        <f t="shared" si="37"/>
        <v>2608320.0000000037</v>
      </c>
      <c r="Y217" s="28">
        <f t="shared" si="37"/>
        <v>2680480.0000000079</v>
      </c>
      <c r="Z217" s="262">
        <f t="shared" si="34"/>
        <v>20137040.00000006</v>
      </c>
      <c r="AA217" s="35">
        <v>11.526870834387918</v>
      </c>
      <c r="AB217" s="180">
        <v>11.711802919092211</v>
      </c>
      <c r="AC217" s="36">
        <v>12.057369442335276</v>
      </c>
      <c r="AD217" s="270">
        <v>15.720000000000027</v>
      </c>
      <c r="AE217" s="272">
        <f t="shared" si="35"/>
        <v>1383360.0000000023</v>
      </c>
    </row>
    <row r="218" spans="1:31" s="83" customFormat="1" ht="39" customHeight="1">
      <c r="Z218" s="84">
        <f>SUM(Z3:Z217)</f>
        <v>4763238479.999999</v>
      </c>
      <c r="AE218" s="85">
        <f>SUM(AE3:AE217)</f>
        <v>254382480</v>
      </c>
    </row>
    <row r="228" spans="14:14">
      <c r="N228" s="42"/>
    </row>
  </sheetData>
  <autoFilter ref="A2:BR218"/>
  <mergeCells count="5">
    <mergeCell ref="A1:D1"/>
    <mergeCell ref="E1:G1"/>
    <mergeCell ref="H1:P1"/>
    <mergeCell ref="Q1:Y1"/>
    <mergeCell ref="AA1:AC1"/>
  </mergeCells>
  <pageMargins left="0.7" right="0.7" top="0.75" bottom="0.75" header="0.3" footer="0.3"/>
</worksheet>
</file>

<file path=xl/worksheets/sheet8.xml><?xml version="1.0" encoding="utf-8"?>
<worksheet xmlns="http://schemas.openxmlformats.org/spreadsheetml/2006/main" xmlns:r="http://schemas.openxmlformats.org/officeDocument/2006/relationships">
  <dimension ref="A1:BO387"/>
  <sheetViews>
    <sheetView workbookViewId="0">
      <selection activeCell="AG18" sqref="AG18"/>
    </sheetView>
  </sheetViews>
  <sheetFormatPr defaultRowHeight="15"/>
  <cols>
    <col min="17" max="25" width="11.7109375" customWidth="1"/>
    <col min="26" max="26" width="18.28515625" customWidth="1"/>
    <col min="31" max="31" width="18.42578125" customWidth="1"/>
  </cols>
  <sheetData>
    <row r="1" spans="1:67" s="3" customFormat="1" ht="63" customHeight="1">
      <c r="A1" s="336"/>
      <c r="B1" s="337"/>
      <c r="C1" s="337"/>
      <c r="D1" s="338"/>
      <c r="E1" s="339" t="s">
        <v>1064</v>
      </c>
      <c r="F1" s="340"/>
      <c r="G1" s="341"/>
      <c r="H1" s="342" t="s">
        <v>8110</v>
      </c>
      <c r="I1" s="343"/>
      <c r="J1" s="343"/>
      <c r="K1" s="343"/>
      <c r="L1" s="343"/>
      <c r="M1" s="343"/>
      <c r="N1" s="343"/>
      <c r="O1" s="343"/>
      <c r="P1" s="344"/>
      <c r="Q1" s="332" t="s">
        <v>1065</v>
      </c>
      <c r="R1" s="345"/>
      <c r="S1" s="345"/>
      <c r="T1" s="345"/>
      <c r="U1" s="345"/>
      <c r="V1" s="345"/>
      <c r="W1" s="345"/>
      <c r="X1" s="345"/>
      <c r="Y1" s="346"/>
      <c r="Z1" s="143" t="s">
        <v>1066</v>
      </c>
      <c r="AA1" s="347" t="s">
        <v>1067</v>
      </c>
      <c r="AB1" s="348"/>
      <c r="AC1" s="349"/>
      <c r="AD1" s="148" t="s">
        <v>1068</v>
      </c>
      <c r="AE1" s="144" t="s">
        <v>1069</v>
      </c>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row>
    <row r="2" spans="1:67" s="3" customFormat="1" ht="150" customHeight="1">
      <c r="A2" s="145" t="s">
        <v>0</v>
      </c>
      <c r="B2" s="146" t="s">
        <v>1</v>
      </c>
      <c r="C2" s="147" t="s">
        <v>2</v>
      </c>
      <c r="D2" s="160" t="s">
        <v>3</v>
      </c>
      <c r="E2" s="161">
        <v>2006</v>
      </c>
      <c r="F2" s="162">
        <v>2012</v>
      </c>
      <c r="G2" s="298">
        <v>2022</v>
      </c>
      <c r="H2" s="149" t="s">
        <v>4</v>
      </c>
      <c r="I2" s="150" t="s">
        <v>5</v>
      </c>
      <c r="J2" s="150" t="s">
        <v>6</v>
      </c>
      <c r="K2" s="150" t="s">
        <v>7</v>
      </c>
      <c r="L2" s="150" t="s">
        <v>8</v>
      </c>
      <c r="M2" s="150" t="s">
        <v>9</v>
      </c>
      <c r="N2" s="150" t="s">
        <v>10</v>
      </c>
      <c r="O2" s="163" t="s">
        <v>11</v>
      </c>
      <c r="P2" s="164" t="s">
        <v>12</v>
      </c>
      <c r="Q2" s="151" t="s">
        <v>13</v>
      </c>
      <c r="R2" s="152" t="s">
        <v>14</v>
      </c>
      <c r="S2" s="152" t="s">
        <v>15</v>
      </c>
      <c r="T2" s="152" t="s">
        <v>16</v>
      </c>
      <c r="U2" s="152" t="s">
        <v>17</v>
      </c>
      <c r="V2" s="152" t="s">
        <v>18</v>
      </c>
      <c r="W2" s="152" t="s">
        <v>19</v>
      </c>
      <c r="X2" s="152" t="s">
        <v>20</v>
      </c>
      <c r="Y2" s="153" t="s">
        <v>21</v>
      </c>
      <c r="Z2" s="154" t="s">
        <v>22</v>
      </c>
      <c r="AA2" s="155">
        <v>2006</v>
      </c>
      <c r="AB2" s="156">
        <v>2012</v>
      </c>
      <c r="AC2" s="157">
        <v>2022</v>
      </c>
      <c r="AD2" s="158" t="s">
        <v>23</v>
      </c>
      <c r="AE2" s="159" t="s">
        <v>24</v>
      </c>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2"/>
    </row>
    <row r="3" spans="1:67" s="30" customFormat="1" ht="14.25" customHeight="1">
      <c r="A3" s="24">
        <v>56001</v>
      </c>
      <c r="B3" s="24" t="s">
        <v>4595</v>
      </c>
      <c r="C3" s="25" t="s">
        <v>4596</v>
      </c>
      <c r="D3" s="24" t="s">
        <v>4597</v>
      </c>
      <c r="E3" s="253">
        <v>331.04</v>
      </c>
      <c r="F3" s="254">
        <v>354.22</v>
      </c>
      <c r="G3" s="255">
        <v>360.13</v>
      </c>
      <c r="H3" s="22">
        <v>23.180000000000007</v>
      </c>
      <c r="I3" s="20">
        <v>3.7099999999999795</v>
      </c>
      <c r="J3" s="20">
        <v>-1.589999999999975</v>
      </c>
      <c r="K3" s="20">
        <v>0</v>
      </c>
      <c r="L3" s="20">
        <v>0.33999999999997499</v>
      </c>
      <c r="M3" s="20">
        <v>0</v>
      </c>
      <c r="N3" s="20">
        <v>1.4399999999999977</v>
      </c>
      <c r="O3" s="27">
        <v>0.36000000000001364</v>
      </c>
      <c r="P3" s="259">
        <v>1.6499999999999773</v>
      </c>
      <c r="Q3" s="28">
        <f t="shared" ref="Q3:Q168" si="0">((H3/6)*88000)*6+((H3/6)*88000)*5+((H3/6)*88000)*4+((H3/6)*88000)*3+((H3/6)*88000)*2+((H3/6)*88000)</f>
        <v>7139440.0000000019</v>
      </c>
      <c r="R3" s="28">
        <f t="shared" ref="R3:R257" si="1">Q3+((I3/3)*88000+((I3/3)*88000)*2+((I3/3)*88000)*3)</f>
        <v>7792399.9999999981</v>
      </c>
      <c r="S3" s="28">
        <f t="shared" ref="S3:Y39" si="2">R3+(J3*88000)</f>
        <v>7652480</v>
      </c>
      <c r="T3" s="28">
        <f t="shared" si="2"/>
        <v>7652480</v>
      </c>
      <c r="U3" s="28">
        <f t="shared" si="2"/>
        <v>7682399.9999999981</v>
      </c>
      <c r="V3" s="28">
        <f t="shared" si="2"/>
        <v>7682399.9999999981</v>
      </c>
      <c r="W3" s="28">
        <f t="shared" si="2"/>
        <v>7809119.9999999981</v>
      </c>
      <c r="X3" s="28">
        <f t="shared" si="2"/>
        <v>7840799.9999999991</v>
      </c>
      <c r="Y3" s="28">
        <f t="shared" si="2"/>
        <v>7985999.9999999972</v>
      </c>
      <c r="Z3" s="261">
        <f t="shared" ref="Z3:Z257" si="3">SUM(Q3:Y3)</f>
        <v>69237520</v>
      </c>
      <c r="AA3" s="35">
        <v>2.5170029234763898</v>
      </c>
      <c r="AB3" s="276">
        <v>2.6932478720209247</v>
      </c>
      <c r="AC3" s="277">
        <v>2.7381834909121325</v>
      </c>
      <c r="AD3" s="131">
        <v>29.089999999999975</v>
      </c>
      <c r="AE3" s="273">
        <f t="shared" ref="AE3:AE257" si="4">AD3*88000</f>
        <v>2559919.9999999977</v>
      </c>
    </row>
    <row r="4" spans="1:67" s="30" customFormat="1" ht="14.25" customHeight="1">
      <c r="A4" s="24">
        <v>56002</v>
      </c>
      <c r="B4" s="24" t="s">
        <v>4598</v>
      </c>
      <c r="C4" s="25" t="s">
        <v>4596</v>
      </c>
      <c r="D4" s="24" t="s">
        <v>4597</v>
      </c>
      <c r="E4" s="191">
        <v>69.13</v>
      </c>
      <c r="F4" s="39">
        <v>77.89</v>
      </c>
      <c r="G4" s="192">
        <v>95</v>
      </c>
      <c r="H4" s="22">
        <v>8.7600000000000051</v>
      </c>
      <c r="I4" s="20">
        <v>2.9699999999999989</v>
      </c>
      <c r="J4" s="20">
        <v>1.9099999999999966</v>
      </c>
      <c r="K4" s="20">
        <v>0</v>
      </c>
      <c r="L4" s="20">
        <v>4.769999999999996</v>
      </c>
      <c r="M4" s="20">
        <v>0</v>
      </c>
      <c r="N4" s="20">
        <v>2.1700000000000017</v>
      </c>
      <c r="O4" s="27">
        <v>4.8400000000000034</v>
      </c>
      <c r="P4" s="198">
        <v>0.44999999999998863</v>
      </c>
      <c r="Q4" s="28">
        <f t="shared" si="0"/>
        <v>2698080.0000000014</v>
      </c>
      <c r="R4" s="28">
        <f t="shared" si="1"/>
        <v>3220800.0000000014</v>
      </c>
      <c r="S4" s="28">
        <f t="shared" si="2"/>
        <v>3388880.0000000009</v>
      </c>
      <c r="T4" s="28">
        <f t="shared" si="2"/>
        <v>3388880.0000000009</v>
      </c>
      <c r="U4" s="28">
        <f t="shared" si="2"/>
        <v>3808640.0000000005</v>
      </c>
      <c r="V4" s="28">
        <f t="shared" si="2"/>
        <v>3808640.0000000005</v>
      </c>
      <c r="W4" s="28">
        <f t="shared" si="2"/>
        <v>3999600.0000000005</v>
      </c>
      <c r="X4" s="28">
        <f t="shared" si="2"/>
        <v>4425520.0000000009</v>
      </c>
      <c r="Y4" s="28">
        <f t="shared" si="2"/>
        <v>4465120</v>
      </c>
      <c r="Z4" s="203">
        <f t="shared" si="3"/>
        <v>33204160.000000004</v>
      </c>
      <c r="AA4" s="35">
        <v>3.1622090177619802</v>
      </c>
      <c r="AB4" s="276">
        <v>3.5629171183781385</v>
      </c>
      <c r="AC4" s="278">
        <v>4.3455787167277338</v>
      </c>
      <c r="AD4" s="131">
        <v>25.870000000000005</v>
      </c>
      <c r="AE4" s="173">
        <f t="shared" si="4"/>
        <v>2276560.0000000005</v>
      </c>
    </row>
    <row r="5" spans="1:67" s="30" customFormat="1" ht="14.25" customHeight="1">
      <c r="A5" s="24">
        <v>56003</v>
      </c>
      <c r="B5" s="24" t="s">
        <v>4599</v>
      </c>
      <c r="C5" s="25" t="s">
        <v>4596</v>
      </c>
      <c r="D5" s="24" t="s">
        <v>4597</v>
      </c>
      <c r="E5" s="191">
        <v>254.89000000000001</v>
      </c>
      <c r="F5" s="39">
        <v>259.78000000000003</v>
      </c>
      <c r="G5" s="192">
        <v>272.95</v>
      </c>
      <c r="H5" s="22">
        <v>4.8900000000000148</v>
      </c>
      <c r="I5" s="20">
        <v>0.56999999999999318</v>
      </c>
      <c r="J5" s="20">
        <v>2.9300000000000068</v>
      </c>
      <c r="K5" s="20">
        <v>3.25</v>
      </c>
      <c r="L5" s="20">
        <v>0.61000000000001364</v>
      </c>
      <c r="M5" s="20">
        <v>0.1199999999999477</v>
      </c>
      <c r="N5" s="20">
        <v>1.9900000000000091</v>
      </c>
      <c r="O5" s="27">
        <v>2.5199999999999818</v>
      </c>
      <c r="P5" s="198">
        <v>1.1800000000000068</v>
      </c>
      <c r="Q5" s="28">
        <f t="shared" si="0"/>
        <v>1506120.0000000047</v>
      </c>
      <c r="R5" s="28">
        <f t="shared" si="1"/>
        <v>1606440.0000000035</v>
      </c>
      <c r="S5" s="28">
        <f t="shared" si="2"/>
        <v>1864280.0000000042</v>
      </c>
      <c r="T5" s="28">
        <f t="shared" si="2"/>
        <v>2150280.0000000042</v>
      </c>
      <c r="U5" s="28">
        <f t="shared" si="2"/>
        <v>2203960.0000000056</v>
      </c>
      <c r="V5" s="28">
        <f t="shared" si="2"/>
        <v>2214520.0000000009</v>
      </c>
      <c r="W5" s="28">
        <f t="shared" si="2"/>
        <v>2389640.0000000019</v>
      </c>
      <c r="X5" s="28">
        <f t="shared" si="2"/>
        <v>2611400.0000000005</v>
      </c>
      <c r="Y5" s="28">
        <f t="shared" si="2"/>
        <v>2715240.0000000009</v>
      </c>
      <c r="Z5" s="203">
        <f t="shared" si="3"/>
        <v>19261880.000000026</v>
      </c>
      <c r="AA5" s="35">
        <v>3.5035270314106479</v>
      </c>
      <c r="AB5" s="276">
        <v>3.5707413088777833</v>
      </c>
      <c r="AC5" s="278">
        <v>3.7517662647555268</v>
      </c>
      <c r="AD5" s="131">
        <v>18.059999999999974</v>
      </c>
      <c r="AE5" s="173">
        <f t="shared" si="4"/>
        <v>1589279.9999999977</v>
      </c>
    </row>
    <row r="6" spans="1:67" s="30" customFormat="1" ht="14.25" customHeight="1">
      <c r="A6" s="24">
        <v>56004</v>
      </c>
      <c r="B6" s="24" t="s">
        <v>4600</v>
      </c>
      <c r="C6" s="25" t="s">
        <v>4596</v>
      </c>
      <c r="D6" s="24" t="s">
        <v>4597</v>
      </c>
      <c r="E6" s="191">
        <v>75.56</v>
      </c>
      <c r="F6" s="39">
        <v>76.39</v>
      </c>
      <c r="G6" s="192">
        <v>77.03</v>
      </c>
      <c r="H6" s="22">
        <v>0.82999999999999829</v>
      </c>
      <c r="I6" s="20">
        <v>0.20000000000000284</v>
      </c>
      <c r="J6" s="20">
        <v>0.14000000000000057</v>
      </c>
      <c r="K6" s="20">
        <v>0</v>
      </c>
      <c r="L6" s="20">
        <v>0</v>
      </c>
      <c r="M6" s="20">
        <v>0</v>
      </c>
      <c r="N6" s="20">
        <v>0</v>
      </c>
      <c r="O6" s="27">
        <v>4.9999999999997158E-2</v>
      </c>
      <c r="P6" s="198">
        <v>0.25</v>
      </c>
      <c r="Q6" s="28">
        <f t="shared" si="0"/>
        <v>255639.99999999948</v>
      </c>
      <c r="R6" s="28">
        <f t="shared" si="1"/>
        <v>290840</v>
      </c>
      <c r="S6" s="28">
        <f t="shared" si="2"/>
        <v>303160.00000000006</v>
      </c>
      <c r="T6" s="28">
        <f t="shared" si="2"/>
        <v>303160.00000000006</v>
      </c>
      <c r="U6" s="28">
        <f t="shared" si="2"/>
        <v>303160.00000000006</v>
      </c>
      <c r="V6" s="28">
        <f t="shared" si="2"/>
        <v>303160.00000000006</v>
      </c>
      <c r="W6" s="28">
        <f t="shared" si="2"/>
        <v>303160.00000000006</v>
      </c>
      <c r="X6" s="28">
        <f t="shared" si="2"/>
        <v>307559.99999999983</v>
      </c>
      <c r="Y6" s="28">
        <f t="shared" si="2"/>
        <v>329559.99999999983</v>
      </c>
      <c r="Z6" s="203">
        <f t="shared" si="3"/>
        <v>2699399.9999999995</v>
      </c>
      <c r="AA6" s="35">
        <v>2.0129686759056495</v>
      </c>
      <c r="AB6" s="276">
        <v>2.035080428168774</v>
      </c>
      <c r="AC6" s="278">
        <v>2.0521304540102192</v>
      </c>
      <c r="AD6" s="131">
        <v>1.4699999999999989</v>
      </c>
      <c r="AE6" s="173">
        <f t="shared" si="4"/>
        <v>129359.9999999999</v>
      </c>
    </row>
    <row r="7" spans="1:67" s="30" customFormat="1" ht="14.25" customHeight="1">
      <c r="A7" s="24">
        <v>56005</v>
      </c>
      <c r="B7" s="24" t="s">
        <v>4601</v>
      </c>
      <c r="C7" s="25" t="s">
        <v>4596</v>
      </c>
      <c r="D7" s="24" t="s">
        <v>4597</v>
      </c>
      <c r="E7" s="191">
        <v>187.78</v>
      </c>
      <c r="F7" s="39">
        <v>189.4</v>
      </c>
      <c r="G7" s="192">
        <v>192.5</v>
      </c>
      <c r="H7" s="22">
        <v>1.6200000000000045</v>
      </c>
      <c r="I7" s="20">
        <v>1.8600000000000136</v>
      </c>
      <c r="J7" s="20">
        <v>0</v>
      </c>
      <c r="K7" s="20">
        <v>0.11000000000001364</v>
      </c>
      <c r="L7" s="20">
        <v>0.22999999999998977</v>
      </c>
      <c r="M7" s="20">
        <v>6.0000000000002274E-2</v>
      </c>
      <c r="N7" s="20">
        <v>9.9999999999994316E-2</v>
      </c>
      <c r="O7" s="27">
        <v>0.18000000000000682</v>
      </c>
      <c r="P7" s="198">
        <v>0.56000000000000227</v>
      </c>
      <c r="Q7" s="28">
        <f t="shared" si="0"/>
        <v>498960.00000000134</v>
      </c>
      <c r="R7" s="28">
        <f t="shared" si="1"/>
        <v>826320.00000000373</v>
      </c>
      <c r="S7" s="28">
        <f t="shared" si="2"/>
        <v>826320.00000000373</v>
      </c>
      <c r="T7" s="28">
        <f t="shared" si="2"/>
        <v>836000.00000000489</v>
      </c>
      <c r="U7" s="28">
        <f t="shared" si="2"/>
        <v>856240.00000000396</v>
      </c>
      <c r="V7" s="28">
        <f t="shared" si="2"/>
        <v>861520.00000000419</v>
      </c>
      <c r="W7" s="28">
        <f t="shared" si="2"/>
        <v>870320.00000000373</v>
      </c>
      <c r="X7" s="28">
        <f t="shared" si="2"/>
        <v>886160.00000000431</v>
      </c>
      <c r="Y7" s="28">
        <f t="shared" si="2"/>
        <v>935440.00000000454</v>
      </c>
      <c r="Z7" s="203">
        <f t="shared" si="3"/>
        <v>7397280.0000000354</v>
      </c>
      <c r="AA7" s="35">
        <v>5.0058514452669938</v>
      </c>
      <c r="AB7" s="276">
        <v>5.0490375105632586</v>
      </c>
      <c r="AC7" s="278">
        <v>5.1316775120561093</v>
      </c>
      <c r="AD7" s="131">
        <v>4.7199999999999989</v>
      </c>
      <c r="AE7" s="173">
        <f t="shared" si="4"/>
        <v>415359.99999999988</v>
      </c>
    </row>
    <row r="8" spans="1:67" s="30" customFormat="1" ht="14.25" customHeight="1">
      <c r="A8" s="24">
        <v>56006</v>
      </c>
      <c r="B8" s="24" t="s">
        <v>4602</v>
      </c>
      <c r="C8" s="25" t="s">
        <v>4596</v>
      </c>
      <c r="D8" s="24" t="s">
        <v>4597</v>
      </c>
      <c r="E8" s="191">
        <v>68.59</v>
      </c>
      <c r="F8" s="39">
        <v>72.69</v>
      </c>
      <c r="G8" s="192">
        <v>75.899999999999991</v>
      </c>
      <c r="H8" s="22">
        <v>4.0999999999999943</v>
      </c>
      <c r="I8" s="20">
        <v>0.42000000000000171</v>
      </c>
      <c r="J8" s="20">
        <v>0.45000000000000284</v>
      </c>
      <c r="K8" s="20">
        <v>6.0000000000002274E-2</v>
      </c>
      <c r="L8" s="20">
        <v>1.2199999999999989</v>
      </c>
      <c r="M8" s="20">
        <v>0.10999999999999943</v>
      </c>
      <c r="N8" s="20">
        <v>0.73000000000000398</v>
      </c>
      <c r="O8" s="27">
        <v>0.20000000000000284</v>
      </c>
      <c r="P8" s="198">
        <v>1.999999999998181E-2</v>
      </c>
      <c r="Q8" s="28">
        <f t="shared" si="0"/>
        <v>1262799.9999999981</v>
      </c>
      <c r="R8" s="28">
        <f t="shared" si="1"/>
        <v>1336719.9999999984</v>
      </c>
      <c r="S8" s="28">
        <f t="shared" si="2"/>
        <v>1376319.9999999986</v>
      </c>
      <c r="T8" s="28">
        <f t="shared" si="2"/>
        <v>1381599.9999999988</v>
      </c>
      <c r="U8" s="28">
        <f t="shared" si="2"/>
        <v>1488959.9999999988</v>
      </c>
      <c r="V8" s="28">
        <f t="shared" si="2"/>
        <v>1498639.9999999988</v>
      </c>
      <c r="W8" s="28">
        <f t="shared" si="2"/>
        <v>1562879.9999999991</v>
      </c>
      <c r="X8" s="28">
        <f t="shared" si="2"/>
        <v>1580479.9999999993</v>
      </c>
      <c r="Y8" s="28">
        <f t="shared" si="2"/>
        <v>1582239.9999999977</v>
      </c>
      <c r="Z8" s="203">
        <f t="shared" si="3"/>
        <v>13070639.999999989</v>
      </c>
      <c r="AA8" s="35">
        <v>5.6428060187737046</v>
      </c>
      <c r="AB8" s="276">
        <v>5.9801074428438623</v>
      </c>
      <c r="AC8" s="278">
        <v>6.2441897772987902</v>
      </c>
      <c r="AD8" s="131">
        <v>7.3099999999999881</v>
      </c>
      <c r="AE8" s="173">
        <f t="shared" si="4"/>
        <v>643279.99999999895</v>
      </c>
    </row>
    <row r="9" spans="1:67" s="30" customFormat="1" ht="14.25" customHeight="1">
      <c r="A9" s="24">
        <v>56007</v>
      </c>
      <c r="B9" s="24" t="s">
        <v>4603</v>
      </c>
      <c r="C9" s="25" t="s">
        <v>4596</v>
      </c>
      <c r="D9" s="24" t="s">
        <v>4597</v>
      </c>
      <c r="E9" s="191">
        <v>181.17000000000002</v>
      </c>
      <c r="F9" s="39">
        <v>183.11</v>
      </c>
      <c r="G9" s="192">
        <v>185.69</v>
      </c>
      <c r="H9" s="22">
        <v>1.9399999999999977</v>
      </c>
      <c r="I9" s="20">
        <v>1.4099999999999966</v>
      </c>
      <c r="J9" s="20">
        <v>0.40000000000000568</v>
      </c>
      <c r="K9" s="20">
        <v>0.18999999999999773</v>
      </c>
      <c r="L9" s="20">
        <v>0.12999999999999545</v>
      </c>
      <c r="M9" s="20">
        <v>0.25999999999999091</v>
      </c>
      <c r="N9" s="20">
        <v>0</v>
      </c>
      <c r="O9" s="27">
        <v>0.15999999999999659</v>
      </c>
      <c r="P9" s="198">
        <v>3.0000000000001137E-2</v>
      </c>
      <c r="Q9" s="28">
        <f t="shared" si="0"/>
        <v>597519.9999999993</v>
      </c>
      <c r="R9" s="28">
        <f t="shared" si="1"/>
        <v>845679.99999999872</v>
      </c>
      <c r="S9" s="28">
        <f t="shared" si="2"/>
        <v>880879.99999999919</v>
      </c>
      <c r="T9" s="28">
        <f t="shared" si="2"/>
        <v>897599.99999999895</v>
      </c>
      <c r="U9" s="28">
        <f t="shared" si="2"/>
        <v>909039.9999999986</v>
      </c>
      <c r="V9" s="28">
        <f t="shared" si="2"/>
        <v>931919.99999999779</v>
      </c>
      <c r="W9" s="28">
        <f t="shared" si="2"/>
        <v>931919.99999999779</v>
      </c>
      <c r="X9" s="28">
        <f t="shared" si="2"/>
        <v>945999.99999999744</v>
      </c>
      <c r="Y9" s="28">
        <f t="shared" si="2"/>
        <v>948639.99999999756</v>
      </c>
      <c r="Z9" s="203">
        <f t="shared" si="3"/>
        <v>7889199.9999999851</v>
      </c>
      <c r="AA9" s="35">
        <v>1.9512326465551593</v>
      </c>
      <c r="AB9" s="276">
        <v>1.972126786502816</v>
      </c>
      <c r="AC9" s="278">
        <v>1.9999138385981539</v>
      </c>
      <c r="AD9" s="131">
        <v>4.5199999999999818</v>
      </c>
      <c r="AE9" s="173">
        <f t="shared" si="4"/>
        <v>397759.99999999837</v>
      </c>
    </row>
    <row r="10" spans="1:67" s="30" customFormat="1" ht="14.25" customHeight="1">
      <c r="A10" s="24">
        <v>56008</v>
      </c>
      <c r="B10" s="24" t="s">
        <v>4604</v>
      </c>
      <c r="C10" s="25" t="s">
        <v>4596</v>
      </c>
      <c r="D10" s="24" t="s">
        <v>4597</v>
      </c>
      <c r="E10" s="191">
        <v>201.25</v>
      </c>
      <c r="F10" s="39">
        <v>205.83</v>
      </c>
      <c r="G10" s="192">
        <v>209.93</v>
      </c>
      <c r="H10" s="22">
        <v>4.5800000000000125</v>
      </c>
      <c r="I10" s="20">
        <v>1.25</v>
      </c>
      <c r="J10" s="20">
        <v>0.49000000000000909</v>
      </c>
      <c r="K10" s="20">
        <v>0.22999999999996135</v>
      </c>
      <c r="L10" s="20">
        <v>2.0000000000010232E-2</v>
      </c>
      <c r="M10" s="20">
        <v>-9.9999999999909051E-3</v>
      </c>
      <c r="N10" s="20">
        <v>3.9999999999992042E-2</v>
      </c>
      <c r="O10" s="27">
        <v>1.4300000000000068</v>
      </c>
      <c r="P10" s="198">
        <v>0.65000000000000568</v>
      </c>
      <c r="Q10" s="28">
        <f t="shared" si="0"/>
        <v>1410640.0000000037</v>
      </c>
      <c r="R10" s="28">
        <f t="shared" si="1"/>
        <v>1630640.0000000037</v>
      </c>
      <c r="S10" s="28">
        <f t="shared" si="2"/>
        <v>1673760.0000000044</v>
      </c>
      <c r="T10" s="28">
        <f t="shared" si="2"/>
        <v>1694000.0000000009</v>
      </c>
      <c r="U10" s="28">
        <f t="shared" si="2"/>
        <v>1695760.0000000019</v>
      </c>
      <c r="V10" s="28">
        <f t="shared" si="2"/>
        <v>1694880.0000000026</v>
      </c>
      <c r="W10" s="28">
        <f t="shared" si="2"/>
        <v>1698400.0000000019</v>
      </c>
      <c r="X10" s="28">
        <f t="shared" si="2"/>
        <v>1824240.0000000026</v>
      </c>
      <c r="Y10" s="28">
        <f t="shared" si="2"/>
        <v>1881440.000000003</v>
      </c>
      <c r="Z10" s="203">
        <f t="shared" si="3"/>
        <v>15203760.000000024</v>
      </c>
      <c r="AA10" s="35">
        <v>3.1678146879564801</v>
      </c>
      <c r="AB10" s="276">
        <v>3.2399070669420245</v>
      </c>
      <c r="AC10" s="278">
        <v>3.304443912758777</v>
      </c>
      <c r="AD10" s="131">
        <v>8.6800000000000068</v>
      </c>
      <c r="AE10" s="173">
        <f t="shared" si="4"/>
        <v>763840.00000000058</v>
      </c>
    </row>
    <row r="11" spans="1:67" s="30" customFormat="1" ht="14.25" customHeight="1">
      <c r="A11" s="24">
        <v>56009</v>
      </c>
      <c r="B11" s="24" t="s">
        <v>4605</v>
      </c>
      <c r="C11" s="25" t="s">
        <v>4596</v>
      </c>
      <c r="D11" s="24" t="s">
        <v>4597</v>
      </c>
      <c r="E11" s="191">
        <v>163.46</v>
      </c>
      <c r="F11" s="39">
        <v>176.79000000000002</v>
      </c>
      <c r="G11" s="192">
        <v>203.06</v>
      </c>
      <c r="H11" s="22">
        <v>13.330000000000013</v>
      </c>
      <c r="I11" s="20">
        <v>2.6899999999999693</v>
      </c>
      <c r="J11" s="20">
        <v>3.0000000000001137E-2</v>
      </c>
      <c r="K11" s="20">
        <v>7.1699999999999875</v>
      </c>
      <c r="L11" s="20">
        <v>2.9500000000000171</v>
      </c>
      <c r="M11" s="20">
        <v>-4.9699999999999989</v>
      </c>
      <c r="N11" s="20">
        <v>6.710000000000008</v>
      </c>
      <c r="O11" s="27">
        <v>6.7199999999999989</v>
      </c>
      <c r="P11" s="198">
        <v>4.9699999999999989</v>
      </c>
      <c r="Q11" s="28">
        <f t="shared" si="0"/>
        <v>4105640.0000000037</v>
      </c>
      <c r="R11" s="28">
        <f t="shared" si="1"/>
        <v>4579079.9999999981</v>
      </c>
      <c r="S11" s="28">
        <f t="shared" si="2"/>
        <v>4581719.9999999981</v>
      </c>
      <c r="T11" s="28">
        <f t="shared" si="2"/>
        <v>5212679.9999999972</v>
      </c>
      <c r="U11" s="28">
        <f t="shared" si="2"/>
        <v>5472279.9999999991</v>
      </c>
      <c r="V11" s="28">
        <f t="shared" si="2"/>
        <v>5034919.9999999991</v>
      </c>
      <c r="W11" s="28">
        <f t="shared" si="2"/>
        <v>5625400</v>
      </c>
      <c r="X11" s="28">
        <f t="shared" si="2"/>
        <v>6216760</v>
      </c>
      <c r="Y11" s="28">
        <f t="shared" si="2"/>
        <v>6654120</v>
      </c>
      <c r="Z11" s="203">
        <f t="shared" si="3"/>
        <v>47482600</v>
      </c>
      <c r="AA11" s="35">
        <v>4.1269544712039776</v>
      </c>
      <c r="AB11" s="276">
        <v>4.4635034929900357</v>
      </c>
      <c r="AC11" s="278">
        <v>5.126755016044779</v>
      </c>
      <c r="AD11" s="131">
        <v>39.599999999999994</v>
      </c>
      <c r="AE11" s="173">
        <f t="shared" si="4"/>
        <v>3484799.9999999995</v>
      </c>
    </row>
    <row r="12" spans="1:67" s="30" customFormat="1" ht="14.25" customHeight="1">
      <c r="A12" s="24">
        <v>56010</v>
      </c>
      <c r="B12" s="24" t="s">
        <v>4606</v>
      </c>
      <c r="C12" s="25" t="s">
        <v>4596</v>
      </c>
      <c r="D12" s="24" t="s">
        <v>4597</v>
      </c>
      <c r="E12" s="191">
        <v>31.86</v>
      </c>
      <c r="F12" s="39">
        <v>31.86</v>
      </c>
      <c r="G12" s="192">
        <v>31.94</v>
      </c>
      <c r="H12" s="22">
        <v>0</v>
      </c>
      <c r="I12" s="20">
        <v>7.9999999999998295E-2</v>
      </c>
      <c r="J12" s="20">
        <v>0</v>
      </c>
      <c r="K12" s="20">
        <v>0</v>
      </c>
      <c r="L12" s="20">
        <v>0</v>
      </c>
      <c r="M12" s="20">
        <v>0</v>
      </c>
      <c r="N12" s="20">
        <v>0</v>
      </c>
      <c r="O12" s="27">
        <v>0</v>
      </c>
      <c r="P12" s="198">
        <v>0</v>
      </c>
      <c r="Q12" s="28">
        <f t="shared" si="0"/>
        <v>0</v>
      </c>
      <c r="R12" s="28">
        <f t="shared" si="1"/>
        <v>14079.999999999702</v>
      </c>
      <c r="S12" s="28">
        <f t="shared" si="2"/>
        <v>14079.999999999702</v>
      </c>
      <c r="T12" s="28">
        <f t="shared" si="2"/>
        <v>14079.999999999702</v>
      </c>
      <c r="U12" s="28">
        <f t="shared" si="2"/>
        <v>14079.999999999702</v>
      </c>
      <c r="V12" s="28">
        <f t="shared" si="2"/>
        <v>14079.999999999702</v>
      </c>
      <c r="W12" s="28">
        <f t="shared" si="2"/>
        <v>14079.999999999702</v>
      </c>
      <c r="X12" s="28">
        <f t="shared" si="2"/>
        <v>14079.999999999702</v>
      </c>
      <c r="Y12" s="28">
        <f t="shared" si="2"/>
        <v>14079.999999999702</v>
      </c>
      <c r="Z12" s="203">
        <f t="shared" si="3"/>
        <v>112639.99999999764</v>
      </c>
      <c r="AA12" s="35">
        <v>4.179127971037305</v>
      </c>
      <c r="AB12" s="276">
        <v>4.179127971037305</v>
      </c>
      <c r="AC12" s="278">
        <v>4.1896217010336319</v>
      </c>
      <c r="AD12" s="131">
        <v>8.0000000000001847E-2</v>
      </c>
      <c r="AE12" s="173">
        <f t="shared" si="4"/>
        <v>7040.0000000001628</v>
      </c>
    </row>
    <row r="13" spans="1:67" s="30" customFormat="1" ht="14.25" customHeight="1">
      <c r="A13" s="24">
        <v>56011</v>
      </c>
      <c r="B13" s="24" t="s">
        <v>4607</v>
      </c>
      <c r="C13" s="25" t="s">
        <v>4596</v>
      </c>
      <c r="D13" s="24" t="s">
        <v>4597</v>
      </c>
      <c r="E13" s="191">
        <v>85.52</v>
      </c>
      <c r="F13" s="39">
        <v>87.32</v>
      </c>
      <c r="G13" s="192">
        <v>89.990000000000009</v>
      </c>
      <c r="H13" s="22">
        <v>1.7999999999999972</v>
      </c>
      <c r="I13" s="20">
        <v>1.3600000000000136</v>
      </c>
      <c r="J13" s="20">
        <v>0.12999999999999545</v>
      </c>
      <c r="K13" s="20">
        <v>0.79000000000000625</v>
      </c>
      <c r="L13" s="20">
        <v>0.25</v>
      </c>
      <c r="M13" s="20">
        <v>1.9999999999996021E-2</v>
      </c>
      <c r="N13" s="20">
        <v>0</v>
      </c>
      <c r="O13" s="27">
        <v>9.0000000000003411E-2</v>
      </c>
      <c r="P13" s="198">
        <v>3.0000000000001137E-2</v>
      </c>
      <c r="Q13" s="28">
        <f t="shared" si="0"/>
        <v>554399.99999999919</v>
      </c>
      <c r="R13" s="28">
        <f t="shared" si="1"/>
        <v>793760.00000000163</v>
      </c>
      <c r="S13" s="28">
        <f t="shared" si="2"/>
        <v>805200.00000000128</v>
      </c>
      <c r="T13" s="28">
        <f t="shared" si="2"/>
        <v>874720.00000000186</v>
      </c>
      <c r="U13" s="28">
        <f t="shared" si="2"/>
        <v>896720.00000000186</v>
      </c>
      <c r="V13" s="28">
        <f t="shared" si="2"/>
        <v>898480.00000000151</v>
      </c>
      <c r="W13" s="28">
        <f t="shared" si="2"/>
        <v>898480.00000000151</v>
      </c>
      <c r="X13" s="28">
        <f t="shared" si="2"/>
        <v>906400.00000000186</v>
      </c>
      <c r="Y13" s="28">
        <f t="shared" si="2"/>
        <v>909040.00000000198</v>
      </c>
      <c r="Z13" s="203">
        <f t="shared" si="3"/>
        <v>7537200.000000013</v>
      </c>
      <c r="AA13" s="35">
        <v>4.1054789325370722</v>
      </c>
      <c r="AB13" s="276">
        <v>4.1918898548776564</v>
      </c>
      <c r="AC13" s="278">
        <v>4.3200660563495221</v>
      </c>
      <c r="AD13" s="131">
        <v>4.4700000000000131</v>
      </c>
      <c r="AE13" s="173">
        <f t="shared" si="4"/>
        <v>393360.00000000116</v>
      </c>
    </row>
    <row r="14" spans="1:67" s="30" customFormat="1" ht="14.25" customHeight="1">
      <c r="A14" s="24">
        <v>56012</v>
      </c>
      <c r="B14" s="24" t="s">
        <v>4608</v>
      </c>
      <c r="C14" s="25" t="s">
        <v>4596</v>
      </c>
      <c r="D14" s="24" t="s">
        <v>4597</v>
      </c>
      <c r="E14" s="191">
        <v>384.79</v>
      </c>
      <c r="F14" s="39">
        <v>457.73</v>
      </c>
      <c r="G14" s="192">
        <v>470.16</v>
      </c>
      <c r="H14" s="22">
        <v>72.94</v>
      </c>
      <c r="I14" s="20">
        <v>6.0099999999999909</v>
      </c>
      <c r="J14" s="20">
        <v>2.9700000000000273</v>
      </c>
      <c r="K14" s="20">
        <v>-0.60000000000002274</v>
      </c>
      <c r="L14" s="20">
        <v>2.1999999999999886</v>
      </c>
      <c r="M14" s="20">
        <v>7.9999999999984084E-2</v>
      </c>
      <c r="N14" s="20">
        <v>0.98000000000001819</v>
      </c>
      <c r="O14" s="27">
        <v>0.43000000000000682</v>
      </c>
      <c r="P14" s="198">
        <v>0.36000000000001364</v>
      </c>
      <c r="Q14" s="28">
        <f t="shared" si="0"/>
        <v>22465520</v>
      </c>
      <c r="R14" s="28">
        <f t="shared" si="1"/>
        <v>23523280</v>
      </c>
      <c r="S14" s="28">
        <f t="shared" si="2"/>
        <v>23784640.000000004</v>
      </c>
      <c r="T14" s="28">
        <f t="shared" si="2"/>
        <v>23731840</v>
      </c>
      <c r="U14" s="28">
        <f t="shared" si="2"/>
        <v>23925440</v>
      </c>
      <c r="V14" s="28">
        <f t="shared" si="2"/>
        <v>23932480</v>
      </c>
      <c r="W14" s="28">
        <f t="shared" si="2"/>
        <v>24018720</v>
      </c>
      <c r="X14" s="28">
        <f t="shared" si="2"/>
        <v>24056560</v>
      </c>
      <c r="Y14" s="28">
        <f t="shared" si="2"/>
        <v>24088240</v>
      </c>
      <c r="Z14" s="203">
        <f t="shared" si="3"/>
        <v>213526720</v>
      </c>
      <c r="AA14" s="35">
        <v>3.1034029439542152</v>
      </c>
      <c r="AB14" s="276">
        <v>3.6916776151567432</v>
      </c>
      <c r="AC14" s="278">
        <v>3.7919278778801795</v>
      </c>
      <c r="AD14" s="131">
        <v>85.37</v>
      </c>
      <c r="AE14" s="173">
        <f t="shared" si="4"/>
        <v>7512560</v>
      </c>
    </row>
    <row r="15" spans="1:67" s="30" customFormat="1" ht="14.25" customHeight="1">
      <c r="A15" s="24">
        <v>56013</v>
      </c>
      <c r="B15" s="24" t="s">
        <v>4609</v>
      </c>
      <c r="C15" s="25" t="s">
        <v>4596</v>
      </c>
      <c r="D15" s="24" t="s">
        <v>4597</v>
      </c>
      <c r="E15" s="191">
        <v>106.32000000000001</v>
      </c>
      <c r="F15" s="39">
        <v>108.27000000000001</v>
      </c>
      <c r="G15" s="192">
        <v>118.33</v>
      </c>
      <c r="H15" s="22">
        <v>1.9500000000000028</v>
      </c>
      <c r="I15" s="20">
        <v>3.4299999999999926</v>
      </c>
      <c r="J15" s="20">
        <v>-0.78000000000000114</v>
      </c>
      <c r="K15" s="20">
        <v>0.62000000000000455</v>
      </c>
      <c r="L15" s="20">
        <v>1.1400000000000006</v>
      </c>
      <c r="M15" s="20">
        <v>0.75999999999999091</v>
      </c>
      <c r="N15" s="20">
        <v>1.3199999999999932</v>
      </c>
      <c r="O15" s="27">
        <v>2.9100000000000108</v>
      </c>
      <c r="P15" s="198">
        <v>0.65999999999999659</v>
      </c>
      <c r="Q15" s="28">
        <f t="shared" si="0"/>
        <v>600600.00000000081</v>
      </c>
      <c r="R15" s="28">
        <f t="shared" si="1"/>
        <v>1204279.9999999995</v>
      </c>
      <c r="S15" s="28">
        <f t="shared" si="2"/>
        <v>1135639.9999999995</v>
      </c>
      <c r="T15" s="28">
        <f t="shared" si="2"/>
        <v>1190200</v>
      </c>
      <c r="U15" s="28">
        <f t="shared" si="2"/>
        <v>1290520</v>
      </c>
      <c r="V15" s="28">
        <f t="shared" si="2"/>
        <v>1357399.9999999993</v>
      </c>
      <c r="W15" s="28">
        <f t="shared" si="2"/>
        <v>1473559.9999999986</v>
      </c>
      <c r="X15" s="28">
        <f t="shared" si="2"/>
        <v>1729639.9999999995</v>
      </c>
      <c r="Y15" s="28">
        <f t="shared" si="2"/>
        <v>1787719.9999999993</v>
      </c>
      <c r="Z15" s="203">
        <f t="shared" si="3"/>
        <v>11769559.999999998</v>
      </c>
      <c r="AA15" s="35">
        <v>1.7356553764178113</v>
      </c>
      <c r="AB15" s="276">
        <v>1.7674887848453387</v>
      </c>
      <c r="AC15" s="278">
        <v>1.9317165226817115</v>
      </c>
      <c r="AD15" s="131">
        <v>12.009999999999993</v>
      </c>
      <c r="AE15" s="173">
        <f t="shared" si="4"/>
        <v>1056879.9999999993</v>
      </c>
    </row>
    <row r="16" spans="1:67" s="30" customFormat="1" ht="14.25" customHeight="1">
      <c r="A16" s="24">
        <v>56014</v>
      </c>
      <c r="B16" s="24" t="s">
        <v>4610</v>
      </c>
      <c r="C16" s="25" t="s">
        <v>4596</v>
      </c>
      <c r="D16" s="24" t="s">
        <v>4597</v>
      </c>
      <c r="E16" s="191">
        <v>219.62</v>
      </c>
      <c r="F16" s="39">
        <v>219.62</v>
      </c>
      <c r="G16" s="192">
        <v>221.73000000000002</v>
      </c>
      <c r="H16" s="22">
        <v>0</v>
      </c>
      <c r="I16" s="20">
        <v>0.50999999999999091</v>
      </c>
      <c r="J16" s="20">
        <v>0.16999999999998749</v>
      </c>
      <c r="K16" s="20">
        <v>0.14000000000001478</v>
      </c>
      <c r="L16" s="20">
        <v>0</v>
      </c>
      <c r="M16" s="20">
        <v>0.53000000000000114</v>
      </c>
      <c r="N16" s="20">
        <v>0.34000000000000341</v>
      </c>
      <c r="O16" s="27">
        <v>0.41999999999998749</v>
      </c>
      <c r="P16" s="198">
        <v>0</v>
      </c>
      <c r="Q16" s="28">
        <f t="shared" si="0"/>
        <v>0</v>
      </c>
      <c r="R16" s="28">
        <f t="shared" si="1"/>
        <v>89759.999999998399</v>
      </c>
      <c r="S16" s="28">
        <f t="shared" si="2"/>
        <v>104719.99999999729</v>
      </c>
      <c r="T16" s="28">
        <f t="shared" si="2"/>
        <v>117039.99999999859</v>
      </c>
      <c r="U16" s="28">
        <f t="shared" si="2"/>
        <v>117039.99999999859</v>
      </c>
      <c r="V16" s="28">
        <f t="shared" si="2"/>
        <v>163679.99999999869</v>
      </c>
      <c r="W16" s="28">
        <f t="shared" si="2"/>
        <v>193599.99999999898</v>
      </c>
      <c r="X16" s="28">
        <f t="shared" si="2"/>
        <v>230559.99999999788</v>
      </c>
      <c r="Y16" s="28">
        <f t="shared" si="2"/>
        <v>230559.99999999788</v>
      </c>
      <c r="Z16" s="203">
        <f t="shared" si="3"/>
        <v>1246959.9999999863</v>
      </c>
      <c r="AA16" s="35">
        <v>5.3656415217879934</v>
      </c>
      <c r="AB16" s="276">
        <v>5.3656415217879934</v>
      </c>
      <c r="AC16" s="278">
        <v>5.4171919434753297</v>
      </c>
      <c r="AD16" s="131">
        <v>2.1100000000000136</v>
      </c>
      <c r="AE16" s="173">
        <f t="shared" si="4"/>
        <v>185680.00000000119</v>
      </c>
    </row>
    <row r="17" spans="1:31" s="30" customFormat="1" ht="14.25" customHeight="1">
      <c r="A17" s="24">
        <v>56015</v>
      </c>
      <c r="B17" s="24" t="s">
        <v>4611</v>
      </c>
      <c r="C17" s="25" t="s">
        <v>4596</v>
      </c>
      <c r="D17" s="24" t="s">
        <v>4597</v>
      </c>
      <c r="E17" s="191">
        <v>242.99</v>
      </c>
      <c r="F17" s="39">
        <v>243.52</v>
      </c>
      <c r="G17" s="192">
        <v>250.6</v>
      </c>
      <c r="H17" s="22">
        <v>0.53000000000000114</v>
      </c>
      <c r="I17" s="20">
        <v>3.4099999999999966</v>
      </c>
      <c r="J17" s="20">
        <v>0.36000000000001364</v>
      </c>
      <c r="K17" s="20">
        <v>0.10999999999998522</v>
      </c>
      <c r="L17" s="20">
        <v>0.19999999999998863</v>
      </c>
      <c r="M17" s="20">
        <v>0.18000000000003524</v>
      </c>
      <c r="N17" s="20">
        <v>0.94999999999996021</v>
      </c>
      <c r="O17" s="27">
        <v>1.7100000000000364</v>
      </c>
      <c r="P17" s="198">
        <v>0.15999999999996817</v>
      </c>
      <c r="Q17" s="28">
        <f t="shared" si="0"/>
        <v>163240.00000000038</v>
      </c>
      <c r="R17" s="28">
        <f t="shared" si="1"/>
        <v>763399.99999999977</v>
      </c>
      <c r="S17" s="28">
        <f t="shared" si="2"/>
        <v>795080.00000000093</v>
      </c>
      <c r="T17" s="28">
        <f t="shared" si="2"/>
        <v>804759.99999999965</v>
      </c>
      <c r="U17" s="28">
        <f t="shared" si="2"/>
        <v>822359.9999999986</v>
      </c>
      <c r="V17" s="28">
        <f t="shared" si="2"/>
        <v>838200.00000000175</v>
      </c>
      <c r="W17" s="28">
        <f t="shared" si="2"/>
        <v>921799.99999999825</v>
      </c>
      <c r="X17" s="28">
        <f t="shared" si="2"/>
        <v>1072280.0000000014</v>
      </c>
      <c r="Y17" s="28">
        <f t="shared" si="2"/>
        <v>1086359.9999999986</v>
      </c>
      <c r="Z17" s="203">
        <f t="shared" si="3"/>
        <v>7267479.9999999981</v>
      </c>
      <c r="AA17" s="35">
        <v>4.2242747595280443</v>
      </c>
      <c r="AB17" s="276">
        <v>4.2334885774734321</v>
      </c>
      <c r="AC17" s="278">
        <v>4.3565712775740879</v>
      </c>
      <c r="AD17" s="131">
        <v>7.6099999999999852</v>
      </c>
      <c r="AE17" s="173">
        <f t="shared" si="4"/>
        <v>669679.99999999872</v>
      </c>
    </row>
    <row r="18" spans="1:31" s="30" customFormat="1" ht="14.25" customHeight="1">
      <c r="A18" s="24">
        <v>56016</v>
      </c>
      <c r="B18" s="24" t="s">
        <v>4612</v>
      </c>
      <c r="C18" s="25" t="s">
        <v>4596</v>
      </c>
      <c r="D18" s="24" t="s">
        <v>4597</v>
      </c>
      <c r="E18" s="191">
        <v>84.72</v>
      </c>
      <c r="F18" s="39">
        <v>89.21</v>
      </c>
      <c r="G18" s="192">
        <v>90.12</v>
      </c>
      <c r="H18" s="22">
        <v>4.4899999999999949</v>
      </c>
      <c r="I18" s="20">
        <v>0.10000000000000853</v>
      </c>
      <c r="J18" s="20">
        <v>1.9999999999996021E-2</v>
      </c>
      <c r="K18" s="20">
        <v>0.26000000000000512</v>
      </c>
      <c r="L18" s="20">
        <v>1.9999999999996021E-2</v>
      </c>
      <c r="M18" s="20">
        <v>4.9999999999997158E-2</v>
      </c>
      <c r="N18" s="20">
        <v>0</v>
      </c>
      <c r="O18" s="27">
        <v>0.43999999999999773</v>
      </c>
      <c r="P18" s="198">
        <v>2.0000000000010232E-2</v>
      </c>
      <c r="Q18" s="28">
        <f t="shared" si="0"/>
        <v>1382919.9999999984</v>
      </c>
      <c r="R18" s="28">
        <f t="shared" si="1"/>
        <v>1400519.9999999998</v>
      </c>
      <c r="S18" s="28">
        <f t="shared" si="2"/>
        <v>1402279.9999999993</v>
      </c>
      <c r="T18" s="28">
        <f t="shared" si="2"/>
        <v>1425159.9999999998</v>
      </c>
      <c r="U18" s="28">
        <f t="shared" si="2"/>
        <v>1426919.9999999993</v>
      </c>
      <c r="V18" s="28">
        <f t="shared" si="2"/>
        <v>1431319.9999999991</v>
      </c>
      <c r="W18" s="28">
        <f t="shared" si="2"/>
        <v>1431319.9999999991</v>
      </c>
      <c r="X18" s="28">
        <f t="shared" si="2"/>
        <v>1470039.9999999988</v>
      </c>
      <c r="Y18" s="28">
        <f t="shared" si="2"/>
        <v>1471799.9999999998</v>
      </c>
      <c r="Z18" s="203">
        <f t="shared" si="3"/>
        <v>12842279.999999994</v>
      </c>
      <c r="AA18" s="35">
        <v>4.8706730520469819</v>
      </c>
      <c r="AB18" s="276">
        <v>5.1288095251783661</v>
      </c>
      <c r="AC18" s="278">
        <v>5.1811267168375128</v>
      </c>
      <c r="AD18" s="131">
        <v>5.4000000000000057</v>
      </c>
      <c r="AE18" s="173">
        <f t="shared" si="4"/>
        <v>475200.00000000052</v>
      </c>
    </row>
    <row r="19" spans="1:31" s="30" customFormat="1" ht="14.25" customHeight="1">
      <c r="A19" s="24">
        <v>56017</v>
      </c>
      <c r="B19" s="24" t="s">
        <v>4613</v>
      </c>
      <c r="C19" s="25" t="s">
        <v>4596</v>
      </c>
      <c r="D19" s="24" t="s">
        <v>4597</v>
      </c>
      <c r="E19" s="191">
        <v>112.04</v>
      </c>
      <c r="F19" s="39">
        <v>114.47000000000001</v>
      </c>
      <c r="G19" s="192">
        <v>116.36</v>
      </c>
      <c r="H19" s="22">
        <v>2.4300000000000068</v>
      </c>
      <c r="I19" s="20">
        <v>6.9999999999978968E-2</v>
      </c>
      <c r="J19" s="20">
        <v>1.1500000000000199</v>
      </c>
      <c r="K19" s="20">
        <v>0</v>
      </c>
      <c r="L19" s="20">
        <v>0.26999999999999602</v>
      </c>
      <c r="M19" s="20">
        <v>0.45000000000001705</v>
      </c>
      <c r="N19" s="20">
        <v>-7.000000000000739E-2</v>
      </c>
      <c r="O19" s="27">
        <v>0</v>
      </c>
      <c r="P19" s="198">
        <v>1.9999999999996021E-2</v>
      </c>
      <c r="Q19" s="28">
        <f t="shared" si="0"/>
        <v>748440.00000000233</v>
      </c>
      <c r="R19" s="28">
        <f t="shared" si="1"/>
        <v>760759.9999999986</v>
      </c>
      <c r="S19" s="28">
        <f t="shared" si="2"/>
        <v>861960.00000000035</v>
      </c>
      <c r="T19" s="28">
        <f t="shared" si="2"/>
        <v>861960.00000000035</v>
      </c>
      <c r="U19" s="28">
        <f t="shared" si="2"/>
        <v>885720</v>
      </c>
      <c r="V19" s="28">
        <f t="shared" si="2"/>
        <v>925320.00000000151</v>
      </c>
      <c r="W19" s="28">
        <f t="shared" si="2"/>
        <v>919160.00000000081</v>
      </c>
      <c r="X19" s="28">
        <f t="shared" si="2"/>
        <v>919160.00000000081</v>
      </c>
      <c r="Y19" s="28">
        <f t="shared" si="2"/>
        <v>920920.00000000047</v>
      </c>
      <c r="Z19" s="203">
        <f t="shared" si="3"/>
        <v>7803400.0000000056</v>
      </c>
      <c r="AA19" s="35">
        <v>4.6899265367630134</v>
      </c>
      <c r="AB19" s="276">
        <v>4.7916448648988057</v>
      </c>
      <c r="AC19" s="278">
        <v>4.8707591201155314</v>
      </c>
      <c r="AD19" s="131">
        <v>4.3199999999999932</v>
      </c>
      <c r="AE19" s="173">
        <f t="shared" si="4"/>
        <v>380159.99999999942</v>
      </c>
    </row>
    <row r="20" spans="1:31" s="30" customFormat="1" ht="14.25" customHeight="1">
      <c r="A20" s="24">
        <v>56018</v>
      </c>
      <c r="B20" s="24" t="s">
        <v>4614</v>
      </c>
      <c r="C20" s="25" t="s">
        <v>4596</v>
      </c>
      <c r="D20" s="24" t="s">
        <v>4597</v>
      </c>
      <c r="E20" s="191">
        <v>93.97</v>
      </c>
      <c r="F20" s="39">
        <v>95.89</v>
      </c>
      <c r="G20" s="192">
        <v>100.23</v>
      </c>
      <c r="H20" s="22">
        <v>1.9200000000000017</v>
      </c>
      <c r="I20" s="20">
        <v>0.93000000000000682</v>
      </c>
      <c r="J20" s="20">
        <v>0.48999999999999488</v>
      </c>
      <c r="K20" s="20">
        <v>4.9999999999997158E-2</v>
      </c>
      <c r="L20" s="20">
        <v>0.95000000000000284</v>
      </c>
      <c r="M20" s="20">
        <v>0.34000000000000341</v>
      </c>
      <c r="N20" s="20">
        <v>0.20000000000000284</v>
      </c>
      <c r="O20" s="27">
        <v>0.32999999999999829</v>
      </c>
      <c r="P20" s="198">
        <v>1.0499999999999972</v>
      </c>
      <c r="Q20" s="28">
        <f t="shared" si="0"/>
        <v>591360.00000000047</v>
      </c>
      <c r="R20" s="28">
        <f t="shared" si="1"/>
        <v>755040.00000000163</v>
      </c>
      <c r="S20" s="28">
        <f t="shared" si="2"/>
        <v>798160.00000000116</v>
      </c>
      <c r="T20" s="28">
        <f t="shared" si="2"/>
        <v>802560.00000000093</v>
      </c>
      <c r="U20" s="28">
        <f t="shared" si="2"/>
        <v>886160.00000000116</v>
      </c>
      <c r="V20" s="28">
        <f t="shared" si="2"/>
        <v>916080.00000000151</v>
      </c>
      <c r="W20" s="28">
        <f t="shared" si="2"/>
        <v>933680.00000000175</v>
      </c>
      <c r="X20" s="28">
        <f t="shared" si="2"/>
        <v>962720.00000000163</v>
      </c>
      <c r="Y20" s="28">
        <f t="shared" si="2"/>
        <v>1055120.0000000014</v>
      </c>
      <c r="Z20" s="203">
        <f t="shared" si="3"/>
        <v>7700880.000000013</v>
      </c>
      <c r="AA20" s="35">
        <v>4.7289782649173926</v>
      </c>
      <c r="AB20" s="276">
        <v>4.8256009984349122</v>
      </c>
      <c r="AC20" s="278">
        <v>5.0440086356568079</v>
      </c>
      <c r="AD20" s="131">
        <v>6.2600000000000051</v>
      </c>
      <c r="AE20" s="173">
        <f t="shared" si="4"/>
        <v>550880.00000000047</v>
      </c>
    </row>
    <row r="21" spans="1:31" s="30" customFormat="1" ht="14.25" customHeight="1">
      <c r="A21" s="24">
        <v>56019</v>
      </c>
      <c r="B21" s="24" t="s">
        <v>4615</v>
      </c>
      <c r="C21" s="25" t="s">
        <v>4596</v>
      </c>
      <c r="D21" s="24" t="s">
        <v>4597</v>
      </c>
      <c r="E21" s="191">
        <v>86.18</v>
      </c>
      <c r="F21" s="39">
        <v>91.14</v>
      </c>
      <c r="G21" s="192">
        <v>96.38</v>
      </c>
      <c r="H21" s="22">
        <v>4.9599999999999937</v>
      </c>
      <c r="I21" s="20">
        <v>1.9999999999996021E-2</v>
      </c>
      <c r="J21" s="20">
        <v>3.0000000000001137E-2</v>
      </c>
      <c r="K21" s="20">
        <v>9.9999999999994316E-2</v>
      </c>
      <c r="L21" s="20">
        <v>0</v>
      </c>
      <c r="M21" s="20">
        <v>2</v>
      </c>
      <c r="N21" s="20">
        <v>9.9999999999994316E-2</v>
      </c>
      <c r="O21" s="27">
        <v>1.1400000000000006</v>
      </c>
      <c r="P21" s="198">
        <v>1.8499999999999943</v>
      </c>
      <c r="Q21" s="28">
        <f t="shared" si="0"/>
        <v>1527679.9999999984</v>
      </c>
      <c r="R21" s="28">
        <f t="shared" si="1"/>
        <v>1531199.9999999977</v>
      </c>
      <c r="S21" s="28">
        <f t="shared" si="2"/>
        <v>1533839.9999999977</v>
      </c>
      <c r="T21" s="28">
        <f t="shared" si="2"/>
        <v>1542639.9999999972</v>
      </c>
      <c r="U21" s="28">
        <f t="shared" si="2"/>
        <v>1542639.9999999972</v>
      </c>
      <c r="V21" s="28">
        <f t="shared" si="2"/>
        <v>1718639.9999999972</v>
      </c>
      <c r="W21" s="28">
        <f t="shared" si="2"/>
        <v>1727439.9999999967</v>
      </c>
      <c r="X21" s="28">
        <f t="shared" si="2"/>
        <v>1827759.9999999967</v>
      </c>
      <c r="Y21" s="28">
        <f t="shared" si="2"/>
        <v>1990559.9999999963</v>
      </c>
      <c r="Z21" s="203">
        <f t="shared" si="3"/>
        <v>14942399.999999974</v>
      </c>
      <c r="AA21" s="35">
        <v>3.6203390969736691</v>
      </c>
      <c r="AB21" s="276">
        <v>3.8287039370872611</v>
      </c>
      <c r="AC21" s="278">
        <v>4.0488313084975882</v>
      </c>
      <c r="AD21" s="131">
        <v>10.199999999999989</v>
      </c>
      <c r="AE21" s="173">
        <f t="shared" si="4"/>
        <v>897599.99999999895</v>
      </c>
    </row>
    <row r="22" spans="1:31" s="30" customFormat="1" ht="14.25" customHeight="1">
      <c r="A22" s="24">
        <v>56020</v>
      </c>
      <c r="B22" s="24" t="s">
        <v>4616</v>
      </c>
      <c r="C22" s="25" t="s">
        <v>4596</v>
      </c>
      <c r="D22" s="24" t="s">
        <v>4597</v>
      </c>
      <c r="E22" s="191">
        <v>114.25</v>
      </c>
      <c r="F22" s="39">
        <v>115.48</v>
      </c>
      <c r="G22" s="192">
        <v>123.37</v>
      </c>
      <c r="H22" s="22">
        <v>1.230000000000004</v>
      </c>
      <c r="I22" s="20">
        <v>0.45000000000000284</v>
      </c>
      <c r="J22" s="20">
        <v>0.48999999999999488</v>
      </c>
      <c r="K22" s="20">
        <v>0.23999999999999488</v>
      </c>
      <c r="L22" s="20">
        <v>0.73999999999999488</v>
      </c>
      <c r="M22" s="20">
        <v>0</v>
      </c>
      <c r="N22" s="20">
        <v>2.5600000000000023</v>
      </c>
      <c r="O22" s="27">
        <v>1.9000000000000057</v>
      </c>
      <c r="P22" s="198">
        <v>1.5099999999999909</v>
      </c>
      <c r="Q22" s="28">
        <f t="shared" si="0"/>
        <v>378840.00000000122</v>
      </c>
      <c r="R22" s="28">
        <f t="shared" si="1"/>
        <v>458040.00000000175</v>
      </c>
      <c r="S22" s="28">
        <f t="shared" si="2"/>
        <v>501160.00000000128</v>
      </c>
      <c r="T22" s="28">
        <f t="shared" si="2"/>
        <v>522280.00000000081</v>
      </c>
      <c r="U22" s="28">
        <f t="shared" si="2"/>
        <v>587400.00000000035</v>
      </c>
      <c r="V22" s="28">
        <f t="shared" si="2"/>
        <v>587400.00000000035</v>
      </c>
      <c r="W22" s="28">
        <f t="shared" si="2"/>
        <v>812680.00000000058</v>
      </c>
      <c r="X22" s="28">
        <f t="shared" si="2"/>
        <v>979880.00000000105</v>
      </c>
      <c r="Y22" s="28">
        <f t="shared" si="2"/>
        <v>1112760.0000000002</v>
      </c>
      <c r="Z22" s="203">
        <f t="shared" si="3"/>
        <v>5940440.0000000075</v>
      </c>
      <c r="AA22" s="35">
        <v>3.0731862149105349</v>
      </c>
      <c r="AB22" s="276">
        <v>3.1062717207690902</v>
      </c>
      <c r="AC22" s="278">
        <v>3.3185031363983604</v>
      </c>
      <c r="AD22" s="131">
        <v>9.1200000000000045</v>
      </c>
      <c r="AE22" s="173">
        <f t="shared" si="4"/>
        <v>802560.00000000035</v>
      </c>
    </row>
    <row r="23" spans="1:31" s="30" customFormat="1" ht="14.25" customHeight="1">
      <c r="A23" s="24">
        <v>56021</v>
      </c>
      <c r="B23" s="24" t="s">
        <v>4617</v>
      </c>
      <c r="C23" s="25" t="s">
        <v>4596</v>
      </c>
      <c r="D23" s="24" t="s">
        <v>4597</v>
      </c>
      <c r="E23" s="191">
        <v>635.29</v>
      </c>
      <c r="F23" s="39">
        <v>662.54</v>
      </c>
      <c r="G23" s="192">
        <v>723.72</v>
      </c>
      <c r="H23" s="22">
        <v>27.25</v>
      </c>
      <c r="I23" s="20">
        <v>3.5099999999999909</v>
      </c>
      <c r="J23" s="20">
        <v>6.2500000000001137</v>
      </c>
      <c r="K23" s="20">
        <v>-11.670000000000073</v>
      </c>
      <c r="L23" s="20">
        <v>7.4099999999999682</v>
      </c>
      <c r="M23" s="20">
        <v>43.690000000000055</v>
      </c>
      <c r="N23" s="20">
        <v>6.42999999999995</v>
      </c>
      <c r="O23" s="27">
        <v>0.83000000000004093</v>
      </c>
      <c r="P23" s="198">
        <v>4.7300000000000182</v>
      </c>
      <c r="Q23" s="28">
        <f t="shared" si="0"/>
        <v>8393000</v>
      </c>
      <c r="R23" s="28">
        <f t="shared" si="1"/>
        <v>9010759.9999999981</v>
      </c>
      <c r="S23" s="28">
        <f t="shared" si="2"/>
        <v>9560760.0000000075</v>
      </c>
      <c r="T23" s="28">
        <f t="shared" si="2"/>
        <v>8533800.0000000019</v>
      </c>
      <c r="U23" s="28">
        <f t="shared" si="2"/>
        <v>9185880</v>
      </c>
      <c r="V23" s="28">
        <f t="shared" si="2"/>
        <v>13030600.000000004</v>
      </c>
      <c r="W23" s="28">
        <f t="shared" si="2"/>
        <v>13596440</v>
      </c>
      <c r="X23" s="28">
        <f t="shared" si="2"/>
        <v>13669480.000000004</v>
      </c>
      <c r="Y23" s="28">
        <f t="shared" si="2"/>
        <v>14085720.000000006</v>
      </c>
      <c r="Z23" s="203">
        <f t="shared" si="3"/>
        <v>99066440.000000015</v>
      </c>
      <c r="AA23" s="35">
        <v>7.5518102995333081</v>
      </c>
      <c r="AB23" s="276">
        <v>7.8757361139838471</v>
      </c>
      <c r="AC23" s="278">
        <v>8.60299414437225</v>
      </c>
      <c r="AD23" s="131">
        <v>88.430000000000064</v>
      </c>
      <c r="AE23" s="173">
        <f t="shared" si="4"/>
        <v>7781840.0000000056</v>
      </c>
    </row>
    <row r="24" spans="1:31" s="30" customFormat="1" ht="14.25" customHeight="1">
      <c r="A24" s="24">
        <v>56022</v>
      </c>
      <c r="B24" s="24" t="s">
        <v>4618</v>
      </c>
      <c r="C24" s="25" t="s">
        <v>4596</v>
      </c>
      <c r="D24" s="24" t="s">
        <v>4597</v>
      </c>
      <c r="E24" s="191">
        <v>131.47999999999999</v>
      </c>
      <c r="F24" s="39">
        <v>131.47999999999999</v>
      </c>
      <c r="G24" s="192">
        <v>152.25</v>
      </c>
      <c r="H24" s="22">
        <v>0</v>
      </c>
      <c r="I24" s="20">
        <v>1.7199999999999989</v>
      </c>
      <c r="J24" s="20">
        <v>2.0000000000010232E-2</v>
      </c>
      <c r="K24" s="20">
        <v>0</v>
      </c>
      <c r="L24" s="20">
        <v>6.6999999999999886</v>
      </c>
      <c r="M24" s="20">
        <v>9.6500000000000341</v>
      </c>
      <c r="N24" s="20">
        <v>1.4299999999999784</v>
      </c>
      <c r="O24" s="27">
        <v>0.52000000000001023</v>
      </c>
      <c r="P24" s="198">
        <v>0.72999999999998977</v>
      </c>
      <c r="Q24" s="28">
        <f t="shared" si="0"/>
        <v>0</v>
      </c>
      <c r="R24" s="28">
        <f t="shared" si="1"/>
        <v>302719.99999999977</v>
      </c>
      <c r="S24" s="28">
        <f t="shared" si="2"/>
        <v>304480.00000000064</v>
      </c>
      <c r="T24" s="28">
        <f t="shared" si="2"/>
        <v>304480.00000000064</v>
      </c>
      <c r="U24" s="28">
        <f t="shared" si="2"/>
        <v>894079.99999999953</v>
      </c>
      <c r="V24" s="28">
        <f t="shared" si="2"/>
        <v>1743280.0000000026</v>
      </c>
      <c r="W24" s="28">
        <f t="shared" si="2"/>
        <v>1869120.0000000007</v>
      </c>
      <c r="X24" s="28">
        <f t="shared" si="2"/>
        <v>1914880.0000000016</v>
      </c>
      <c r="Y24" s="28">
        <f t="shared" si="2"/>
        <v>1979120.0000000007</v>
      </c>
      <c r="Z24" s="203">
        <f t="shared" si="3"/>
        <v>9312160.0000000056</v>
      </c>
      <c r="AA24" s="35">
        <v>3.9933060188123948</v>
      </c>
      <c r="AB24" s="276">
        <v>3.9933060188123948</v>
      </c>
      <c r="AC24" s="278">
        <v>4.6241317414373828</v>
      </c>
      <c r="AD24" s="131">
        <v>20.77000000000001</v>
      </c>
      <c r="AE24" s="173">
        <f t="shared" si="4"/>
        <v>1827760.0000000009</v>
      </c>
    </row>
    <row r="25" spans="1:31" s="30" customFormat="1" ht="14.25" customHeight="1">
      <c r="A25" s="24">
        <v>56023</v>
      </c>
      <c r="B25" s="24" t="s">
        <v>4619</v>
      </c>
      <c r="C25" s="25" t="s">
        <v>4596</v>
      </c>
      <c r="D25" s="24" t="s">
        <v>4597</v>
      </c>
      <c r="E25" s="191">
        <v>168.70000000000002</v>
      </c>
      <c r="F25" s="39">
        <v>168.70000000000002</v>
      </c>
      <c r="G25" s="192">
        <v>170.38</v>
      </c>
      <c r="H25" s="22">
        <v>0</v>
      </c>
      <c r="I25" s="20">
        <v>0</v>
      </c>
      <c r="J25" s="20">
        <v>9.9999999999994316E-2</v>
      </c>
      <c r="K25" s="20">
        <v>1.2700000000000102</v>
      </c>
      <c r="L25" s="20">
        <v>9.9999999999965894E-2</v>
      </c>
      <c r="M25" s="20">
        <v>-0.15999999999996817</v>
      </c>
      <c r="N25" s="20">
        <v>8.9999999999974989E-2</v>
      </c>
      <c r="O25" s="27">
        <v>8.0000000000012506E-2</v>
      </c>
      <c r="P25" s="198">
        <v>0.19999999999998863</v>
      </c>
      <c r="Q25" s="28">
        <f t="shared" si="0"/>
        <v>0</v>
      </c>
      <c r="R25" s="28">
        <f t="shared" si="1"/>
        <v>0</v>
      </c>
      <c r="S25" s="28">
        <f t="shared" si="2"/>
        <v>8799.9999999994998</v>
      </c>
      <c r="T25" s="28">
        <f t="shared" si="2"/>
        <v>120560.00000000041</v>
      </c>
      <c r="U25" s="28">
        <f t="shared" si="2"/>
        <v>129359.99999999741</v>
      </c>
      <c r="V25" s="28">
        <f t="shared" si="2"/>
        <v>115280.0000000002</v>
      </c>
      <c r="W25" s="28">
        <f t="shared" si="2"/>
        <v>123199.99999999801</v>
      </c>
      <c r="X25" s="28">
        <f t="shared" si="2"/>
        <v>130239.99999999911</v>
      </c>
      <c r="Y25" s="28">
        <f t="shared" si="2"/>
        <v>147839.99999999811</v>
      </c>
      <c r="Z25" s="203">
        <f t="shared" si="3"/>
        <v>775279.99999999278</v>
      </c>
      <c r="AA25" s="35">
        <v>5.1127874238158313</v>
      </c>
      <c r="AB25" s="276">
        <v>5.1127874238158313</v>
      </c>
      <c r="AC25" s="278">
        <v>5.1637031491982279</v>
      </c>
      <c r="AD25" s="131">
        <v>1.6799999999999784</v>
      </c>
      <c r="AE25" s="173">
        <f t="shared" si="4"/>
        <v>147839.99999999811</v>
      </c>
    </row>
    <row r="26" spans="1:31" s="30" customFormat="1" ht="14.25" customHeight="1">
      <c r="A26" s="24">
        <v>56024</v>
      </c>
      <c r="B26" s="24" t="s">
        <v>4620</v>
      </c>
      <c r="C26" s="25" t="s">
        <v>4596</v>
      </c>
      <c r="D26" s="24" t="s">
        <v>4597</v>
      </c>
      <c r="E26" s="191">
        <v>346.51</v>
      </c>
      <c r="F26" s="39">
        <v>352.02</v>
      </c>
      <c r="G26" s="192">
        <v>357.54</v>
      </c>
      <c r="H26" s="22">
        <v>5.5099999999999909</v>
      </c>
      <c r="I26" s="20">
        <v>1.7300000000000182</v>
      </c>
      <c r="J26" s="20">
        <v>0.56000000000000227</v>
      </c>
      <c r="K26" s="20">
        <v>0.30000000000001137</v>
      </c>
      <c r="L26" s="20">
        <v>1.999999999998181E-2</v>
      </c>
      <c r="M26" s="20">
        <v>1.0799999999999841</v>
      </c>
      <c r="N26" s="20">
        <v>1.0400000000000205</v>
      </c>
      <c r="O26" s="27">
        <v>1</v>
      </c>
      <c r="P26" s="198">
        <v>-0.20999999999997954</v>
      </c>
      <c r="Q26" s="28">
        <f t="shared" si="0"/>
        <v>1697079.999999997</v>
      </c>
      <c r="R26" s="28">
        <f t="shared" si="1"/>
        <v>2001560.0000000002</v>
      </c>
      <c r="S26" s="28">
        <f t="shared" si="2"/>
        <v>2050840.0000000005</v>
      </c>
      <c r="T26" s="28">
        <f t="shared" si="2"/>
        <v>2077240.0000000014</v>
      </c>
      <c r="U26" s="28">
        <f t="shared" si="2"/>
        <v>2078999.9999999998</v>
      </c>
      <c r="V26" s="28">
        <f t="shared" si="2"/>
        <v>2174039.9999999981</v>
      </c>
      <c r="W26" s="28">
        <f t="shared" si="2"/>
        <v>2265560</v>
      </c>
      <c r="X26" s="28">
        <f t="shared" si="2"/>
        <v>2353560</v>
      </c>
      <c r="Y26" s="28">
        <f t="shared" si="2"/>
        <v>2335080.0000000019</v>
      </c>
      <c r="Z26" s="203">
        <f t="shared" si="3"/>
        <v>19033960</v>
      </c>
      <c r="AA26" s="35">
        <v>9.9723143159736605</v>
      </c>
      <c r="AB26" s="276">
        <v>10.130888244232628</v>
      </c>
      <c r="AC26" s="278">
        <v>10.289749965464843</v>
      </c>
      <c r="AD26" s="131">
        <v>11.03000000000003</v>
      </c>
      <c r="AE26" s="173">
        <f t="shared" si="4"/>
        <v>970640.00000000256</v>
      </c>
    </row>
    <row r="27" spans="1:31" s="30" customFormat="1" ht="14.25" customHeight="1">
      <c r="A27" s="24">
        <v>56025</v>
      </c>
      <c r="B27" s="24" t="s">
        <v>4621</v>
      </c>
      <c r="C27" s="25" t="s">
        <v>4596</v>
      </c>
      <c r="D27" s="24" t="s">
        <v>4597</v>
      </c>
      <c r="E27" s="191">
        <v>71.67</v>
      </c>
      <c r="F27" s="39">
        <v>71.67</v>
      </c>
      <c r="G27" s="192">
        <v>72.8</v>
      </c>
      <c r="H27" s="22">
        <v>0</v>
      </c>
      <c r="I27" s="20">
        <v>6.0000000000002274E-2</v>
      </c>
      <c r="J27" s="20">
        <v>0.26000000000000512</v>
      </c>
      <c r="K27" s="20">
        <v>0</v>
      </c>
      <c r="L27" s="20">
        <v>0</v>
      </c>
      <c r="M27" s="20">
        <v>0.26000000000000512</v>
      </c>
      <c r="N27" s="20">
        <v>1.9999999999996021E-2</v>
      </c>
      <c r="O27" s="27">
        <v>0.53000000000000114</v>
      </c>
      <c r="P27" s="198">
        <v>0</v>
      </c>
      <c r="Q27" s="28">
        <f t="shared" si="0"/>
        <v>0</v>
      </c>
      <c r="R27" s="28">
        <f t="shared" si="1"/>
        <v>10560.0000000004</v>
      </c>
      <c r="S27" s="28">
        <f t="shared" si="2"/>
        <v>33440.000000000851</v>
      </c>
      <c r="T27" s="28">
        <f t="shared" si="2"/>
        <v>33440.000000000851</v>
      </c>
      <c r="U27" s="28">
        <f t="shared" si="2"/>
        <v>33440.000000000851</v>
      </c>
      <c r="V27" s="28">
        <f t="shared" si="2"/>
        <v>56320.000000001302</v>
      </c>
      <c r="W27" s="28">
        <f t="shared" si="2"/>
        <v>58080.000000000953</v>
      </c>
      <c r="X27" s="28">
        <f t="shared" si="2"/>
        <v>104720.00000000105</v>
      </c>
      <c r="Y27" s="28">
        <f t="shared" si="2"/>
        <v>104720.00000000105</v>
      </c>
      <c r="Z27" s="203">
        <f t="shared" si="3"/>
        <v>434720.00000000733</v>
      </c>
      <c r="AA27" s="35">
        <v>2.7945551600035872</v>
      </c>
      <c r="AB27" s="276">
        <v>2.7945551600035872</v>
      </c>
      <c r="AC27" s="278">
        <v>2.8386160966689151</v>
      </c>
      <c r="AD27" s="131">
        <v>1.1299999999999955</v>
      </c>
      <c r="AE27" s="173">
        <f t="shared" si="4"/>
        <v>99439.999999999593</v>
      </c>
    </row>
    <row r="28" spans="1:31" s="30" customFormat="1" ht="14.25" customHeight="1">
      <c r="A28" s="24">
        <v>56026</v>
      </c>
      <c r="B28" s="24" t="s">
        <v>4622</v>
      </c>
      <c r="C28" s="25" t="s">
        <v>4596</v>
      </c>
      <c r="D28" s="24" t="s">
        <v>4597</v>
      </c>
      <c r="E28" s="191">
        <v>95.59</v>
      </c>
      <c r="F28" s="39">
        <v>96.02000000000001</v>
      </c>
      <c r="G28" s="192">
        <v>98.14</v>
      </c>
      <c r="H28" s="22">
        <v>0.43000000000000682</v>
      </c>
      <c r="I28" s="20">
        <v>0.63999999999998636</v>
      </c>
      <c r="J28" s="20">
        <v>0.26999999999999602</v>
      </c>
      <c r="K28" s="20">
        <v>0</v>
      </c>
      <c r="L28" s="20">
        <v>0.21999999999998465</v>
      </c>
      <c r="M28" s="20">
        <v>0.24000000000000909</v>
      </c>
      <c r="N28" s="20">
        <v>1.9999999999996021E-2</v>
      </c>
      <c r="O28" s="27">
        <v>0.40000000000000568</v>
      </c>
      <c r="P28" s="198">
        <v>0.32999999999999829</v>
      </c>
      <c r="Q28" s="28">
        <f t="shared" si="0"/>
        <v>132440.0000000021</v>
      </c>
      <c r="R28" s="28">
        <f t="shared" si="1"/>
        <v>245079.99999999971</v>
      </c>
      <c r="S28" s="28">
        <f t="shared" si="2"/>
        <v>268839.99999999936</v>
      </c>
      <c r="T28" s="28">
        <f t="shared" si="2"/>
        <v>268839.99999999936</v>
      </c>
      <c r="U28" s="28">
        <f t="shared" si="2"/>
        <v>288199.99999999802</v>
      </c>
      <c r="V28" s="28">
        <f t="shared" si="2"/>
        <v>309319.99999999884</v>
      </c>
      <c r="W28" s="28">
        <f t="shared" si="2"/>
        <v>311079.99999999849</v>
      </c>
      <c r="X28" s="28">
        <f t="shared" si="2"/>
        <v>346279.99999999901</v>
      </c>
      <c r="Y28" s="28">
        <f t="shared" si="2"/>
        <v>375319.99999999884</v>
      </c>
      <c r="Z28" s="203">
        <f t="shared" si="3"/>
        <v>2545399.9999999935</v>
      </c>
      <c r="AA28" s="35">
        <v>1.8259475959343585</v>
      </c>
      <c r="AB28" s="276">
        <v>1.8341613993264683</v>
      </c>
      <c r="AC28" s="278">
        <v>1.8746573602364047</v>
      </c>
      <c r="AD28" s="131">
        <v>2.5499999999999972</v>
      </c>
      <c r="AE28" s="173">
        <f t="shared" si="4"/>
        <v>224399.99999999974</v>
      </c>
    </row>
    <row r="29" spans="1:31" s="30" customFormat="1" ht="14.25" customHeight="1">
      <c r="A29" s="24">
        <v>56027</v>
      </c>
      <c r="B29" s="24" t="s">
        <v>4623</v>
      </c>
      <c r="C29" s="25" t="s">
        <v>4596</v>
      </c>
      <c r="D29" s="24" t="s">
        <v>4597</v>
      </c>
      <c r="E29" s="191">
        <v>231.04</v>
      </c>
      <c r="F29" s="39">
        <v>238.76</v>
      </c>
      <c r="G29" s="192">
        <v>250.91</v>
      </c>
      <c r="H29" s="22">
        <v>7.7199999999999989</v>
      </c>
      <c r="I29" s="20">
        <v>0.96000000000000796</v>
      </c>
      <c r="J29" s="20">
        <v>0.69999999999998863</v>
      </c>
      <c r="K29" s="20">
        <v>0.21000000000003638</v>
      </c>
      <c r="L29" s="20">
        <v>0.47999999999996135</v>
      </c>
      <c r="M29" s="20">
        <v>7.2300000000000182</v>
      </c>
      <c r="N29" s="20">
        <v>1.3400000000000034</v>
      </c>
      <c r="O29" s="27">
        <v>0.37999999999999545</v>
      </c>
      <c r="P29" s="198">
        <v>0.84999999999999432</v>
      </c>
      <c r="Q29" s="28">
        <f t="shared" si="0"/>
        <v>2377759.9999999995</v>
      </c>
      <c r="R29" s="28">
        <f t="shared" si="1"/>
        <v>2546720.0000000009</v>
      </c>
      <c r="S29" s="28">
        <f t="shared" si="2"/>
        <v>2608320</v>
      </c>
      <c r="T29" s="28">
        <f t="shared" si="2"/>
        <v>2626800.0000000033</v>
      </c>
      <c r="U29" s="28">
        <f t="shared" si="2"/>
        <v>2669040</v>
      </c>
      <c r="V29" s="28">
        <f t="shared" si="2"/>
        <v>3305280.0000000019</v>
      </c>
      <c r="W29" s="28">
        <f t="shared" si="2"/>
        <v>3423200.0000000023</v>
      </c>
      <c r="X29" s="28">
        <f t="shared" si="2"/>
        <v>3456640.0000000019</v>
      </c>
      <c r="Y29" s="28">
        <f t="shared" si="2"/>
        <v>3531440.0000000014</v>
      </c>
      <c r="Z29" s="203">
        <f t="shared" si="3"/>
        <v>26545200.000000007</v>
      </c>
      <c r="AA29" s="35">
        <v>6.2225789336184629</v>
      </c>
      <c r="AB29" s="276">
        <v>6.4305009790111844</v>
      </c>
      <c r="AC29" s="278">
        <v>6.7577358043378135</v>
      </c>
      <c r="AD29" s="131">
        <v>19.870000000000005</v>
      </c>
      <c r="AE29" s="173">
        <f t="shared" si="4"/>
        <v>1748560.0000000005</v>
      </c>
    </row>
    <row r="30" spans="1:31" s="30" customFormat="1" ht="14.25" customHeight="1">
      <c r="A30" s="24">
        <v>56028</v>
      </c>
      <c r="B30" s="24" t="s">
        <v>4624</v>
      </c>
      <c r="C30" s="25" t="s">
        <v>4596</v>
      </c>
      <c r="D30" s="24" t="s">
        <v>4597</v>
      </c>
      <c r="E30" s="191">
        <v>99.5</v>
      </c>
      <c r="F30" s="39">
        <v>99.58</v>
      </c>
      <c r="G30" s="192">
        <v>101.51</v>
      </c>
      <c r="H30" s="22">
        <v>7.9999999999998295E-2</v>
      </c>
      <c r="I30" s="20">
        <v>0</v>
      </c>
      <c r="J30" s="20">
        <v>1.2099999999999937</v>
      </c>
      <c r="K30" s="20">
        <v>0.12000000000001876</v>
      </c>
      <c r="L30" s="20">
        <v>0.53999999999999204</v>
      </c>
      <c r="M30" s="20">
        <v>0</v>
      </c>
      <c r="N30" s="20">
        <v>0</v>
      </c>
      <c r="O30" s="27">
        <v>6.0000000000002274E-2</v>
      </c>
      <c r="P30" s="198">
        <v>0</v>
      </c>
      <c r="Q30" s="28">
        <f t="shared" si="0"/>
        <v>24639.999999999483</v>
      </c>
      <c r="R30" s="28">
        <f t="shared" si="1"/>
        <v>24639.999999999483</v>
      </c>
      <c r="S30" s="28">
        <f t="shared" si="2"/>
        <v>131119.99999999892</v>
      </c>
      <c r="T30" s="28">
        <f t="shared" si="2"/>
        <v>141680.00000000058</v>
      </c>
      <c r="U30" s="28">
        <f t="shared" si="2"/>
        <v>189199.99999999988</v>
      </c>
      <c r="V30" s="28">
        <f t="shared" si="2"/>
        <v>189199.99999999988</v>
      </c>
      <c r="W30" s="28">
        <f t="shared" si="2"/>
        <v>189199.99999999988</v>
      </c>
      <c r="X30" s="28">
        <f t="shared" si="2"/>
        <v>194480.00000000009</v>
      </c>
      <c r="Y30" s="28">
        <f t="shared" si="2"/>
        <v>194480.00000000009</v>
      </c>
      <c r="Z30" s="203">
        <f t="shared" si="3"/>
        <v>1278639.9999999981</v>
      </c>
      <c r="AA30" s="35">
        <v>2.2725611650130642</v>
      </c>
      <c r="AB30" s="276">
        <v>2.2743883498693567</v>
      </c>
      <c r="AC30" s="278">
        <v>2.3184691845273981</v>
      </c>
      <c r="AD30" s="131">
        <v>2.0100000000000051</v>
      </c>
      <c r="AE30" s="173">
        <f t="shared" si="4"/>
        <v>176880.00000000044</v>
      </c>
    </row>
    <row r="31" spans="1:31" s="30" customFormat="1" ht="14.25" customHeight="1">
      <c r="A31" s="24">
        <v>56029</v>
      </c>
      <c r="B31" s="24" t="s">
        <v>4625</v>
      </c>
      <c r="C31" s="25" t="s">
        <v>4596</v>
      </c>
      <c r="D31" s="24" t="s">
        <v>4597</v>
      </c>
      <c r="E31" s="191">
        <v>157.19</v>
      </c>
      <c r="F31" s="39">
        <v>180.7</v>
      </c>
      <c r="G31" s="192">
        <v>211.89000000000001</v>
      </c>
      <c r="H31" s="22">
        <v>23.509999999999991</v>
      </c>
      <c r="I31" s="20">
        <v>12.170000000000016</v>
      </c>
      <c r="J31" s="20">
        <v>2.1699999999999875</v>
      </c>
      <c r="K31" s="20">
        <v>3.0999999999999943</v>
      </c>
      <c r="L31" s="20">
        <v>0.50000000000002842</v>
      </c>
      <c r="M31" s="20">
        <v>2.3000000000000114</v>
      </c>
      <c r="N31" s="20">
        <v>3.7199999999999989</v>
      </c>
      <c r="O31" s="27">
        <v>3.8599999999999852</v>
      </c>
      <c r="P31" s="198">
        <v>3.3700000000000045</v>
      </c>
      <c r="Q31" s="28">
        <f t="shared" si="0"/>
        <v>7241079.9999999972</v>
      </c>
      <c r="R31" s="28">
        <f t="shared" si="1"/>
        <v>9383000</v>
      </c>
      <c r="S31" s="28">
        <f t="shared" si="2"/>
        <v>9573959.9999999981</v>
      </c>
      <c r="T31" s="28">
        <f t="shared" si="2"/>
        <v>9846759.9999999981</v>
      </c>
      <c r="U31" s="28">
        <f t="shared" si="2"/>
        <v>9890760</v>
      </c>
      <c r="V31" s="28">
        <f t="shared" si="2"/>
        <v>10093160.000000002</v>
      </c>
      <c r="W31" s="28">
        <f t="shared" si="2"/>
        <v>10420520.000000002</v>
      </c>
      <c r="X31" s="28">
        <f t="shared" si="2"/>
        <v>10760200</v>
      </c>
      <c r="Y31" s="28">
        <f t="shared" si="2"/>
        <v>11056760</v>
      </c>
      <c r="Z31" s="203">
        <f t="shared" si="3"/>
        <v>88266200</v>
      </c>
      <c r="AA31" s="35">
        <v>5.4067905629680073</v>
      </c>
      <c r="AB31" s="276">
        <v>6.2154529851028624</v>
      </c>
      <c r="AC31" s="278">
        <v>7.288280758237109</v>
      </c>
      <c r="AD31" s="131">
        <v>54.700000000000024</v>
      </c>
      <c r="AE31" s="173">
        <f t="shared" si="4"/>
        <v>4813600.0000000019</v>
      </c>
    </row>
    <row r="32" spans="1:31" s="30" customFormat="1" ht="14.25" customHeight="1">
      <c r="A32" s="24">
        <v>56030</v>
      </c>
      <c r="B32" s="24" t="s">
        <v>4626</v>
      </c>
      <c r="C32" s="25" t="s">
        <v>4596</v>
      </c>
      <c r="D32" s="24" t="s">
        <v>4597</v>
      </c>
      <c r="E32" s="191">
        <v>111.38</v>
      </c>
      <c r="F32" s="39">
        <v>118.82</v>
      </c>
      <c r="G32" s="192">
        <v>121.64</v>
      </c>
      <c r="H32" s="22">
        <v>7.4399999999999977</v>
      </c>
      <c r="I32" s="20">
        <v>0.17000000000001592</v>
      </c>
      <c r="J32" s="20">
        <v>0.51999999999999602</v>
      </c>
      <c r="K32" s="20">
        <v>0.68999999999999773</v>
      </c>
      <c r="L32" s="20">
        <v>1.1500000000000057</v>
      </c>
      <c r="M32" s="20">
        <v>0.18999999999999773</v>
      </c>
      <c r="N32" s="20">
        <v>0</v>
      </c>
      <c r="O32" s="27">
        <v>0</v>
      </c>
      <c r="P32" s="198">
        <v>9.9999999999994316E-2</v>
      </c>
      <c r="Q32" s="28">
        <f t="shared" si="0"/>
        <v>2291519.9999999991</v>
      </c>
      <c r="R32" s="28">
        <f t="shared" si="1"/>
        <v>2321440.0000000019</v>
      </c>
      <c r="S32" s="28">
        <f t="shared" si="2"/>
        <v>2367200.0000000014</v>
      </c>
      <c r="T32" s="28">
        <f t="shared" si="2"/>
        <v>2427920.0000000014</v>
      </c>
      <c r="U32" s="28">
        <f t="shared" si="2"/>
        <v>2529120.0000000019</v>
      </c>
      <c r="V32" s="28">
        <f t="shared" si="2"/>
        <v>2545840.0000000019</v>
      </c>
      <c r="W32" s="28">
        <f t="shared" si="2"/>
        <v>2545840.0000000019</v>
      </c>
      <c r="X32" s="28">
        <f t="shared" si="2"/>
        <v>2545840.0000000019</v>
      </c>
      <c r="Y32" s="28">
        <f t="shared" si="2"/>
        <v>2554640.0000000014</v>
      </c>
      <c r="Z32" s="203">
        <f t="shared" si="3"/>
        <v>22129360.000000007</v>
      </c>
      <c r="AA32" s="35">
        <v>3.3344110743880822</v>
      </c>
      <c r="AB32" s="276">
        <v>3.5571442257029262</v>
      </c>
      <c r="AC32" s="278">
        <v>3.6415672749916173</v>
      </c>
      <c r="AD32" s="131">
        <v>10.260000000000005</v>
      </c>
      <c r="AE32" s="173">
        <f t="shared" si="4"/>
        <v>902880.00000000047</v>
      </c>
    </row>
    <row r="33" spans="1:31" s="30" customFormat="1" ht="14.25" customHeight="1">
      <c r="A33" s="24">
        <v>56031</v>
      </c>
      <c r="B33" s="24" t="s">
        <v>4627</v>
      </c>
      <c r="C33" s="25" t="s">
        <v>4596</v>
      </c>
      <c r="D33" s="24" t="s">
        <v>4597</v>
      </c>
      <c r="E33" s="191">
        <v>168.12</v>
      </c>
      <c r="F33" s="39">
        <v>173.99</v>
      </c>
      <c r="G33" s="192">
        <v>207.54</v>
      </c>
      <c r="H33" s="22">
        <v>5.8700000000000045</v>
      </c>
      <c r="I33" s="20">
        <v>29.5</v>
      </c>
      <c r="J33" s="20">
        <v>0.93000000000000682</v>
      </c>
      <c r="K33" s="20">
        <v>0</v>
      </c>
      <c r="L33" s="20">
        <v>6.0000000000002274E-2</v>
      </c>
      <c r="M33" s="20">
        <v>0.11000000000001364</v>
      </c>
      <c r="N33" s="20">
        <v>2.1899999999999693</v>
      </c>
      <c r="O33" s="27">
        <v>0.18999999999999773</v>
      </c>
      <c r="P33" s="198">
        <v>0.56999999999999318</v>
      </c>
      <c r="Q33" s="28">
        <f t="shared" si="0"/>
        <v>1807960.0000000014</v>
      </c>
      <c r="R33" s="28">
        <f t="shared" si="1"/>
        <v>6999960.0000000019</v>
      </c>
      <c r="S33" s="28">
        <f t="shared" si="2"/>
        <v>7081800.0000000028</v>
      </c>
      <c r="T33" s="28">
        <f t="shared" si="2"/>
        <v>7081800.0000000028</v>
      </c>
      <c r="U33" s="28">
        <f t="shared" si="2"/>
        <v>7087080.0000000028</v>
      </c>
      <c r="V33" s="28">
        <f t="shared" si="2"/>
        <v>7096760.0000000037</v>
      </c>
      <c r="W33" s="28">
        <f t="shared" si="2"/>
        <v>7289480.0000000009</v>
      </c>
      <c r="X33" s="28">
        <f t="shared" si="2"/>
        <v>7306200.0000000009</v>
      </c>
      <c r="Y33" s="28">
        <f t="shared" si="2"/>
        <v>7356360</v>
      </c>
      <c r="Z33" s="203">
        <f t="shared" si="3"/>
        <v>59107400.000000015</v>
      </c>
      <c r="AA33" s="35">
        <v>1.6026524030729894</v>
      </c>
      <c r="AB33" s="276">
        <v>1.658609871583806</v>
      </c>
      <c r="AC33" s="278">
        <v>1.9784349258492044</v>
      </c>
      <c r="AD33" s="131">
        <v>39.419999999999987</v>
      </c>
      <c r="AE33" s="173">
        <f t="shared" si="4"/>
        <v>3468959.9999999991</v>
      </c>
    </row>
    <row r="34" spans="1:31" s="30" customFormat="1" ht="14.25" customHeight="1">
      <c r="A34" s="24">
        <v>56032</v>
      </c>
      <c r="B34" s="24" t="s">
        <v>4628</v>
      </c>
      <c r="C34" s="25" t="s">
        <v>4596</v>
      </c>
      <c r="D34" s="24" t="s">
        <v>4597</v>
      </c>
      <c r="E34" s="191">
        <v>51.980000000000004</v>
      </c>
      <c r="F34" s="39">
        <v>53.750000000000007</v>
      </c>
      <c r="G34" s="192">
        <v>54.29</v>
      </c>
      <c r="H34" s="22">
        <v>1.7700000000000031</v>
      </c>
      <c r="I34" s="20">
        <v>0</v>
      </c>
      <c r="J34" s="20">
        <v>0.35999999999999943</v>
      </c>
      <c r="K34" s="20">
        <v>0</v>
      </c>
      <c r="L34" s="20">
        <v>6.0000000000002274E-2</v>
      </c>
      <c r="M34" s="20">
        <v>0</v>
      </c>
      <c r="N34" s="20">
        <v>0</v>
      </c>
      <c r="O34" s="27">
        <v>0.11999999999999744</v>
      </c>
      <c r="P34" s="198">
        <v>0</v>
      </c>
      <c r="Q34" s="28">
        <f t="shared" si="0"/>
        <v>545160.00000000093</v>
      </c>
      <c r="R34" s="28">
        <f t="shared" si="1"/>
        <v>545160.00000000093</v>
      </c>
      <c r="S34" s="28">
        <f t="shared" si="2"/>
        <v>576840.00000000093</v>
      </c>
      <c r="T34" s="28">
        <f t="shared" si="2"/>
        <v>576840.00000000093</v>
      </c>
      <c r="U34" s="28">
        <f t="shared" si="2"/>
        <v>582120.00000000116</v>
      </c>
      <c r="V34" s="28">
        <f t="shared" si="2"/>
        <v>582120.00000000116</v>
      </c>
      <c r="W34" s="28">
        <f t="shared" si="2"/>
        <v>582120.00000000116</v>
      </c>
      <c r="X34" s="28">
        <f t="shared" si="2"/>
        <v>592680.00000000093</v>
      </c>
      <c r="Y34" s="28">
        <f t="shared" si="2"/>
        <v>592680.00000000093</v>
      </c>
      <c r="Z34" s="203">
        <f t="shared" si="3"/>
        <v>5175720.0000000084</v>
      </c>
      <c r="AA34" s="35">
        <v>2.318548387096774</v>
      </c>
      <c r="AB34" s="276">
        <v>2.397498572652013</v>
      </c>
      <c r="AC34" s="278">
        <v>2.4215850699400514</v>
      </c>
      <c r="AD34" s="131">
        <v>2.3099999999999952</v>
      </c>
      <c r="AE34" s="173">
        <f t="shared" si="4"/>
        <v>203279.99999999956</v>
      </c>
    </row>
    <row r="35" spans="1:31" s="30" customFormat="1" ht="14.25" customHeight="1">
      <c r="A35" s="24">
        <v>56033</v>
      </c>
      <c r="B35" s="24" t="s">
        <v>4629</v>
      </c>
      <c r="C35" s="25" t="s">
        <v>4596</v>
      </c>
      <c r="D35" s="24" t="s">
        <v>4597</v>
      </c>
      <c r="E35" s="191">
        <v>66.320000000000007</v>
      </c>
      <c r="F35" s="39">
        <v>67.290000000000006</v>
      </c>
      <c r="G35" s="192">
        <v>72.600000000000009</v>
      </c>
      <c r="H35" s="22">
        <v>0.96999999999999886</v>
      </c>
      <c r="I35" s="20">
        <v>1.4000000000000057</v>
      </c>
      <c r="J35" s="20">
        <v>0.46999999999998465</v>
      </c>
      <c r="K35" s="20">
        <v>0</v>
      </c>
      <c r="L35" s="20">
        <v>0</v>
      </c>
      <c r="M35" s="20">
        <v>0</v>
      </c>
      <c r="N35" s="20">
        <v>9.9999999999994316E-2</v>
      </c>
      <c r="O35" s="27">
        <v>3.3300000000000125</v>
      </c>
      <c r="P35" s="198">
        <v>1.0000000000005116E-2</v>
      </c>
      <c r="Q35" s="28">
        <f t="shared" si="0"/>
        <v>298759.99999999965</v>
      </c>
      <c r="R35" s="28">
        <f t="shared" si="1"/>
        <v>545160.0000000007</v>
      </c>
      <c r="S35" s="28">
        <f t="shared" si="2"/>
        <v>586519.9999999993</v>
      </c>
      <c r="T35" s="28">
        <f t="shared" si="2"/>
        <v>586519.9999999993</v>
      </c>
      <c r="U35" s="28">
        <f t="shared" si="2"/>
        <v>586519.9999999993</v>
      </c>
      <c r="V35" s="28">
        <f t="shared" si="2"/>
        <v>586519.9999999993</v>
      </c>
      <c r="W35" s="28">
        <f t="shared" si="2"/>
        <v>595319.99999999884</v>
      </c>
      <c r="X35" s="28">
        <f t="shared" si="2"/>
        <v>888360</v>
      </c>
      <c r="Y35" s="28">
        <f t="shared" si="2"/>
        <v>889240.00000000047</v>
      </c>
      <c r="Z35" s="203">
        <f t="shared" si="3"/>
        <v>5562919.9999999963</v>
      </c>
      <c r="AA35" s="35">
        <v>3.9774737763810504</v>
      </c>
      <c r="AB35" s="276">
        <v>4.0356485285386139</v>
      </c>
      <c r="AC35" s="278">
        <v>4.3541103161228039</v>
      </c>
      <c r="AD35" s="131">
        <v>6.2800000000000011</v>
      </c>
      <c r="AE35" s="173">
        <f t="shared" si="4"/>
        <v>552640.00000000012</v>
      </c>
    </row>
    <row r="36" spans="1:31" s="30" customFormat="1" ht="14.25" customHeight="1">
      <c r="A36" s="24">
        <v>56034</v>
      </c>
      <c r="B36" s="24" t="s">
        <v>4630</v>
      </c>
      <c r="C36" s="25" t="s">
        <v>4596</v>
      </c>
      <c r="D36" s="24" t="s">
        <v>4597</v>
      </c>
      <c r="E36" s="191">
        <v>140.65</v>
      </c>
      <c r="F36" s="39">
        <v>140.80000000000001</v>
      </c>
      <c r="G36" s="192">
        <v>144.22999999999999</v>
      </c>
      <c r="H36" s="22">
        <v>0.15000000000000568</v>
      </c>
      <c r="I36" s="20">
        <v>0.93999999999999773</v>
      </c>
      <c r="J36" s="20">
        <v>1.3300000000000125</v>
      </c>
      <c r="K36" s="20">
        <v>0</v>
      </c>
      <c r="L36" s="20">
        <v>0.15999999999999659</v>
      </c>
      <c r="M36" s="20">
        <v>0.13000000000002387</v>
      </c>
      <c r="N36" s="20">
        <v>0</v>
      </c>
      <c r="O36" s="27">
        <v>0.30000000000001137</v>
      </c>
      <c r="P36" s="198">
        <v>0.56999999999996476</v>
      </c>
      <c r="Q36" s="28">
        <f t="shared" si="0"/>
        <v>46200.000000001746</v>
      </c>
      <c r="R36" s="28">
        <f t="shared" si="1"/>
        <v>211640.00000000134</v>
      </c>
      <c r="S36" s="28">
        <f t="shared" si="2"/>
        <v>328680.00000000244</v>
      </c>
      <c r="T36" s="28">
        <f t="shared" si="2"/>
        <v>328680.00000000244</v>
      </c>
      <c r="U36" s="28">
        <f t="shared" si="2"/>
        <v>342760.00000000215</v>
      </c>
      <c r="V36" s="28">
        <f t="shared" si="2"/>
        <v>354200.00000000425</v>
      </c>
      <c r="W36" s="28">
        <f t="shared" si="2"/>
        <v>354200.00000000425</v>
      </c>
      <c r="X36" s="28">
        <f t="shared" si="2"/>
        <v>380600.00000000524</v>
      </c>
      <c r="Y36" s="28">
        <f t="shared" si="2"/>
        <v>430760.00000000215</v>
      </c>
      <c r="Z36" s="203">
        <f t="shared" si="3"/>
        <v>2777720.0000000261</v>
      </c>
      <c r="AA36" s="35">
        <v>4.1960524588598913</v>
      </c>
      <c r="AB36" s="276">
        <v>4.2005274525949003</v>
      </c>
      <c r="AC36" s="278">
        <v>4.3028556426687663</v>
      </c>
      <c r="AD36" s="131">
        <v>3.5799999999999841</v>
      </c>
      <c r="AE36" s="173">
        <f t="shared" si="4"/>
        <v>315039.9999999986</v>
      </c>
    </row>
    <row r="37" spans="1:31" s="30" customFormat="1" ht="14.25" customHeight="1">
      <c r="A37" s="24">
        <v>56035</v>
      </c>
      <c r="B37" s="24" t="s">
        <v>4631</v>
      </c>
      <c r="C37" s="25" t="s">
        <v>4596</v>
      </c>
      <c r="D37" s="24" t="s">
        <v>4597</v>
      </c>
      <c r="E37" s="191">
        <v>867.37</v>
      </c>
      <c r="F37" s="39">
        <v>1200.75</v>
      </c>
      <c r="G37" s="192">
        <v>1405.48</v>
      </c>
      <c r="H37" s="22">
        <v>333.38</v>
      </c>
      <c r="I37" s="20">
        <v>40.230000000000018</v>
      </c>
      <c r="J37" s="20">
        <v>67.289999999999964</v>
      </c>
      <c r="K37" s="20">
        <v>63.559999999999945</v>
      </c>
      <c r="L37" s="20">
        <v>1.9600000000000364</v>
      </c>
      <c r="M37" s="20">
        <v>1.6800000000000637</v>
      </c>
      <c r="N37" s="20">
        <v>2.8299999999999272</v>
      </c>
      <c r="O37" s="27">
        <v>4.0399999999999636</v>
      </c>
      <c r="P37" s="198">
        <v>23.1400000000001</v>
      </c>
      <c r="Q37" s="28">
        <f t="shared" si="0"/>
        <v>102681040</v>
      </c>
      <c r="R37" s="28">
        <f t="shared" si="1"/>
        <v>109761520</v>
      </c>
      <c r="S37" s="28">
        <f t="shared" si="2"/>
        <v>115683040</v>
      </c>
      <c r="T37" s="28">
        <f t="shared" si="2"/>
        <v>121276320</v>
      </c>
      <c r="U37" s="28">
        <f t="shared" si="2"/>
        <v>121448800</v>
      </c>
      <c r="V37" s="28">
        <f t="shared" si="2"/>
        <v>121596640</v>
      </c>
      <c r="W37" s="28">
        <f t="shared" si="2"/>
        <v>121845680</v>
      </c>
      <c r="X37" s="28">
        <f t="shared" si="2"/>
        <v>122201200</v>
      </c>
      <c r="Y37" s="28">
        <f t="shared" si="2"/>
        <v>124237520.00000001</v>
      </c>
      <c r="Z37" s="203">
        <f t="shared" si="3"/>
        <v>1060731760</v>
      </c>
      <c r="AA37" s="35">
        <v>4.5757185218556939</v>
      </c>
      <c r="AB37" s="276">
        <v>6.3344293843667927</v>
      </c>
      <c r="AC37" s="278">
        <v>7.4144608046136486</v>
      </c>
      <c r="AD37" s="131">
        <v>538.11</v>
      </c>
      <c r="AE37" s="173">
        <f t="shared" si="4"/>
        <v>47353680</v>
      </c>
    </row>
    <row r="38" spans="1:31" s="30" customFormat="1" ht="14.25" customHeight="1">
      <c r="A38" s="24">
        <v>56036</v>
      </c>
      <c r="B38" s="24" t="s">
        <v>4632</v>
      </c>
      <c r="C38" s="25" t="s">
        <v>4596</v>
      </c>
      <c r="D38" s="24" t="s">
        <v>4597</v>
      </c>
      <c r="E38" s="191">
        <v>543.82000000000005</v>
      </c>
      <c r="F38" s="39">
        <v>550.31000000000006</v>
      </c>
      <c r="G38" s="192">
        <v>568.30000000000007</v>
      </c>
      <c r="H38" s="22">
        <v>6.4900000000000091</v>
      </c>
      <c r="I38" s="20">
        <v>3.32000000000005</v>
      </c>
      <c r="J38" s="20">
        <v>5.6699999999998454</v>
      </c>
      <c r="K38" s="20">
        <v>0.96000000000015007</v>
      </c>
      <c r="L38" s="20">
        <v>-0.19000000000016826</v>
      </c>
      <c r="M38" s="20">
        <v>0</v>
      </c>
      <c r="N38" s="20">
        <v>1.0199999999999818</v>
      </c>
      <c r="O38" s="27">
        <v>6.5099999999999909</v>
      </c>
      <c r="P38" s="198">
        <v>0.70000000000004547</v>
      </c>
      <c r="Q38" s="28">
        <f t="shared" si="0"/>
        <v>1998920.0000000026</v>
      </c>
      <c r="R38" s="28">
        <f t="shared" si="1"/>
        <v>2583240.0000000112</v>
      </c>
      <c r="S38" s="28">
        <f t="shared" si="2"/>
        <v>3082199.9999999977</v>
      </c>
      <c r="T38" s="28">
        <f t="shared" si="2"/>
        <v>3166680.0000000107</v>
      </c>
      <c r="U38" s="28">
        <f t="shared" si="2"/>
        <v>3149959.9999999958</v>
      </c>
      <c r="V38" s="28">
        <f t="shared" si="2"/>
        <v>3149959.9999999958</v>
      </c>
      <c r="W38" s="28">
        <f t="shared" si="2"/>
        <v>3239719.9999999944</v>
      </c>
      <c r="X38" s="28">
        <f t="shared" si="2"/>
        <v>3812599.9999999935</v>
      </c>
      <c r="Y38" s="28">
        <f t="shared" si="2"/>
        <v>3874199.9999999977</v>
      </c>
      <c r="Z38" s="203">
        <f t="shared" si="3"/>
        <v>28057479.999999996</v>
      </c>
      <c r="AA38" s="35">
        <v>5.1864695155912628</v>
      </c>
      <c r="AB38" s="276">
        <v>5.2483653398643444</v>
      </c>
      <c r="AC38" s="278">
        <v>5.4199378943593741</v>
      </c>
      <c r="AD38" s="131">
        <v>24.480000000000015</v>
      </c>
      <c r="AE38" s="173">
        <f t="shared" si="4"/>
        <v>2154240.0000000014</v>
      </c>
    </row>
    <row r="39" spans="1:31" s="30" customFormat="1" ht="14.25" customHeight="1">
      <c r="A39" s="24">
        <v>56037</v>
      </c>
      <c r="B39" s="24" t="s">
        <v>4633</v>
      </c>
      <c r="C39" s="25" t="s">
        <v>4596</v>
      </c>
      <c r="D39" s="24" t="s">
        <v>4597</v>
      </c>
      <c r="E39" s="191">
        <v>125.35000000000001</v>
      </c>
      <c r="F39" s="39">
        <v>125.35000000000001</v>
      </c>
      <c r="G39" s="192">
        <v>126.44</v>
      </c>
      <c r="H39" s="22">
        <v>0</v>
      </c>
      <c r="I39" s="20">
        <v>0.45999999999999375</v>
      </c>
      <c r="J39" s="20">
        <v>0.35999999999999943</v>
      </c>
      <c r="K39" s="20">
        <v>6.0000000000002274E-2</v>
      </c>
      <c r="L39" s="20">
        <v>9.9999999999994316E-2</v>
      </c>
      <c r="M39" s="20">
        <v>0</v>
      </c>
      <c r="N39" s="20">
        <v>0.10999999999999943</v>
      </c>
      <c r="O39" s="27">
        <v>0</v>
      </c>
      <c r="P39" s="198">
        <v>0</v>
      </c>
      <c r="Q39" s="28">
        <f t="shared" si="0"/>
        <v>0</v>
      </c>
      <c r="R39" s="28">
        <f t="shared" si="1"/>
        <v>80959.999999998894</v>
      </c>
      <c r="S39" s="28">
        <f t="shared" si="2"/>
        <v>112639.99999999884</v>
      </c>
      <c r="T39" s="28">
        <f t="shared" si="2"/>
        <v>117919.99999999904</v>
      </c>
      <c r="U39" s="28">
        <f t="shared" si="2"/>
        <v>126719.99999999854</v>
      </c>
      <c r="V39" s="28">
        <f t="shared" ref="V39:Y39" si="5">U39+(M39*88000)</f>
        <v>126719.99999999854</v>
      </c>
      <c r="W39" s="28">
        <f t="shared" si="5"/>
        <v>136399.99999999849</v>
      </c>
      <c r="X39" s="28">
        <f t="shared" si="5"/>
        <v>136399.99999999849</v>
      </c>
      <c r="Y39" s="28">
        <f t="shared" si="5"/>
        <v>136399.99999999849</v>
      </c>
      <c r="Z39" s="203">
        <f t="shared" si="3"/>
        <v>974159.99999998929</v>
      </c>
      <c r="AA39" s="35">
        <v>1.4561240266853459</v>
      </c>
      <c r="AB39" s="276">
        <v>1.4561240266853459</v>
      </c>
      <c r="AC39" s="278">
        <v>1.4687859747434793</v>
      </c>
      <c r="AD39" s="131">
        <v>1.0899999999999892</v>
      </c>
      <c r="AE39" s="173">
        <f t="shared" si="4"/>
        <v>95919.999999999054</v>
      </c>
    </row>
    <row r="40" spans="1:31" s="30" customFormat="1" ht="14.25" customHeight="1">
      <c r="A40" s="24">
        <v>56038</v>
      </c>
      <c r="B40" s="24" t="s">
        <v>4634</v>
      </c>
      <c r="C40" s="25" t="s">
        <v>4596</v>
      </c>
      <c r="D40" s="24" t="s">
        <v>4597</v>
      </c>
      <c r="E40" s="191">
        <v>128.6</v>
      </c>
      <c r="F40" s="39">
        <v>131.07999999999998</v>
      </c>
      <c r="G40" s="192">
        <v>132.20000000000002</v>
      </c>
      <c r="H40" s="22">
        <v>2.4799999999999898</v>
      </c>
      <c r="I40" s="20">
        <v>0.25000000000002842</v>
      </c>
      <c r="J40" s="20">
        <v>6.0000000000002274E-2</v>
      </c>
      <c r="K40" s="20">
        <v>0</v>
      </c>
      <c r="L40" s="20">
        <v>3.0000000000001137E-2</v>
      </c>
      <c r="M40" s="20">
        <v>0.19999999999998863</v>
      </c>
      <c r="N40" s="20">
        <v>0.40000000000000568</v>
      </c>
      <c r="O40" s="27">
        <v>0.15000000000000568</v>
      </c>
      <c r="P40" s="198">
        <v>3.0000000000001137E-2</v>
      </c>
      <c r="Q40" s="28">
        <f t="shared" si="0"/>
        <v>763839.99999999674</v>
      </c>
      <c r="R40" s="28">
        <f t="shared" si="1"/>
        <v>807840.00000000175</v>
      </c>
      <c r="S40" s="28">
        <f t="shared" ref="S40:Y76" si="6">R40+(J40*88000)</f>
        <v>813120.00000000198</v>
      </c>
      <c r="T40" s="28">
        <f t="shared" si="6"/>
        <v>813120.00000000198</v>
      </c>
      <c r="U40" s="28">
        <f t="shared" si="6"/>
        <v>815760.0000000021</v>
      </c>
      <c r="V40" s="28">
        <f t="shared" si="6"/>
        <v>833360.00000000105</v>
      </c>
      <c r="W40" s="28">
        <f t="shared" si="6"/>
        <v>868560.00000000151</v>
      </c>
      <c r="X40" s="28">
        <f t="shared" si="6"/>
        <v>881760.00000000198</v>
      </c>
      <c r="Y40" s="28">
        <f t="shared" si="6"/>
        <v>884400.0000000021</v>
      </c>
      <c r="Z40" s="203">
        <f t="shared" si="3"/>
        <v>7481760.0000000112</v>
      </c>
      <c r="AA40" s="35">
        <v>12.049547439236925</v>
      </c>
      <c r="AB40" s="276">
        <v>12.281918183010699</v>
      </c>
      <c r="AC40" s="278">
        <v>12.386859809231117</v>
      </c>
      <c r="AD40" s="131">
        <v>3.6000000000000223</v>
      </c>
      <c r="AE40" s="173">
        <f t="shared" si="4"/>
        <v>316800.00000000198</v>
      </c>
    </row>
    <row r="41" spans="1:31" s="30" customFormat="1" ht="14.25" customHeight="1">
      <c r="A41" s="24">
        <v>56039</v>
      </c>
      <c r="B41" s="24" t="s">
        <v>4635</v>
      </c>
      <c r="C41" s="25" t="s">
        <v>4596</v>
      </c>
      <c r="D41" s="24" t="s">
        <v>4597</v>
      </c>
      <c r="E41" s="191">
        <v>412.72</v>
      </c>
      <c r="F41" s="39">
        <v>432.20000000000005</v>
      </c>
      <c r="G41" s="192">
        <v>450.1</v>
      </c>
      <c r="H41" s="22">
        <v>19.480000000000018</v>
      </c>
      <c r="I41" s="20">
        <v>11.049999999999955</v>
      </c>
      <c r="J41" s="20">
        <v>0.88999999999998636</v>
      </c>
      <c r="K41" s="20">
        <v>0.55000000000001137</v>
      </c>
      <c r="L41" s="20">
        <v>2.1700000000000159</v>
      </c>
      <c r="M41" s="20">
        <v>0.74000000000000909</v>
      </c>
      <c r="N41" s="20">
        <v>0.33999999999997499</v>
      </c>
      <c r="O41" s="27">
        <v>1.3500000000000227</v>
      </c>
      <c r="P41" s="198">
        <v>0.81000000000000227</v>
      </c>
      <c r="Q41" s="28">
        <f t="shared" si="0"/>
        <v>5999840.0000000056</v>
      </c>
      <c r="R41" s="28">
        <f t="shared" si="1"/>
        <v>7944639.9999999972</v>
      </c>
      <c r="S41" s="28">
        <f t="shared" si="6"/>
        <v>8022959.9999999963</v>
      </c>
      <c r="T41" s="28">
        <f t="shared" si="6"/>
        <v>8071359.9999999972</v>
      </c>
      <c r="U41" s="28">
        <f t="shared" si="6"/>
        <v>8262319.9999999981</v>
      </c>
      <c r="V41" s="28">
        <f t="shared" si="6"/>
        <v>8327439.9999999991</v>
      </c>
      <c r="W41" s="28">
        <f t="shared" si="6"/>
        <v>8357359.9999999972</v>
      </c>
      <c r="X41" s="28">
        <f t="shared" si="6"/>
        <v>8476160</v>
      </c>
      <c r="Y41" s="28">
        <f t="shared" si="6"/>
        <v>8547440</v>
      </c>
      <c r="Z41" s="203">
        <f t="shared" si="3"/>
        <v>72009520</v>
      </c>
      <c r="AA41" s="35">
        <v>4.9357498639655102</v>
      </c>
      <c r="AB41" s="276">
        <v>5.1687126652594824</v>
      </c>
      <c r="AC41" s="278">
        <v>5.3827801264074342</v>
      </c>
      <c r="AD41" s="131">
        <v>37.379999999999995</v>
      </c>
      <c r="AE41" s="173">
        <f t="shared" si="4"/>
        <v>3289439.9999999995</v>
      </c>
    </row>
    <row r="42" spans="1:31" s="30" customFormat="1" ht="14.25" customHeight="1">
      <c r="A42" s="24">
        <v>56040</v>
      </c>
      <c r="B42" s="24" t="s">
        <v>4636</v>
      </c>
      <c r="C42" s="25" t="s">
        <v>4596</v>
      </c>
      <c r="D42" s="24" t="s">
        <v>4597</v>
      </c>
      <c r="E42" s="191">
        <v>75.28</v>
      </c>
      <c r="F42" s="39">
        <v>79.83</v>
      </c>
      <c r="G42" s="192">
        <v>80.67</v>
      </c>
      <c r="H42" s="22">
        <v>4.5499999999999972</v>
      </c>
      <c r="I42" s="20">
        <v>4.0000000000006253E-2</v>
      </c>
      <c r="J42" s="20">
        <v>0.26000000000000512</v>
      </c>
      <c r="K42" s="20">
        <v>0</v>
      </c>
      <c r="L42" s="20">
        <v>0.29999999999999716</v>
      </c>
      <c r="M42" s="20">
        <v>0</v>
      </c>
      <c r="N42" s="20">
        <v>0</v>
      </c>
      <c r="O42" s="27">
        <v>7.9999999999998295E-2</v>
      </c>
      <c r="P42" s="198">
        <v>0.15999999999999659</v>
      </c>
      <c r="Q42" s="28">
        <f t="shared" si="0"/>
        <v>1401399.9999999988</v>
      </c>
      <c r="R42" s="28">
        <f t="shared" si="1"/>
        <v>1408440</v>
      </c>
      <c r="S42" s="28">
        <f t="shared" si="6"/>
        <v>1431320.0000000005</v>
      </c>
      <c r="T42" s="28">
        <f t="shared" si="6"/>
        <v>1431320.0000000005</v>
      </c>
      <c r="U42" s="28">
        <f t="shared" si="6"/>
        <v>1457720.0000000002</v>
      </c>
      <c r="V42" s="28">
        <f t="shared" si="6"/>
        <v>1457720.0000000002</v>
      </c>
      <c r="W42" s="28">
        <f t="shared" si="6"/>
        <v>1457720.0000000002</v>
      </c>
      <c r="X42" s="28">
        <f t="shared" si="6"/>
        <v>1464760</v>
      </c>
      <c r="Y42" s="28">
        <f t="shared" si="6"/>
        <v>1478839.9999999998</v>
      </c>
      <c r="Z42" s="203">
        <f t="shared" si="3"/>
        <v>12989240</v>
      </c>
      <c r="AA42" s="35">
        <v>3.0735312129996317</v>
      </c>
      <c r="AB42" s="276">
        <v>3.2592985751030903</v>
      </c>
      <c r="AC42" s="278">
        <v>3.2935940881068055</v>
      </c>
      <c r="AD42" s="131">
        <v>5.3900000000000006</v>
      </c>
      <c r="AE42" s="173">
        <f t="shared" si="4"/>
        <v>474320.00000000006</v>
      </c>
    </row>
    <row r="43" spans="1:31" s="30" customFormat="1" ht="14.25" customHeight="1">
      <c r="A43" s="24">
        <v>56041</v>
      </c>
      <c r="B43" s="24" t="s">
        <v>4637</v>
      </c>
      <c r="C43" s="25" t="s">
        <v>4596</v>
      </c>
      <c r="D43" s="24" t="s">
        <v>4597</v>
      </c>
      <c r="E43" s="191">
        <v>120.55</v>
      </c>
      <c r="F43" s="39">
        <v>121.39999999999999</v>
      </c>
      <c r="G43" s="192">
        <v>122.28000000000002</v>
      </c>
      <c r="H43" s="22">
        <v>0.84999999999999432</v>
      </c>
      <c r="I43" s="20">
        <v>0.14000000000001478</v>
      </c>
      <c r="J43" s="20">
        <v>0</v>
      </c>
      <c r="K43" s="20">
        <v>6.9999999999993179E-2</v>
      </c>
      <c r="L43" s="20">
        <v>0.10999999999999943</v>
      </c>
      <c r="M43" s="20">
        <v>0.13000000000000966</v>
      </c>
      <c r="N43" s="20">
        <v>4.9999999999997158E-2</v>
      </c>
      <c r="O43" s="27">
        <v>0.20000000000000284</v>
      </c>
      <c r="P43" s="198">
        <v>0.18000000000000682</v>
      </c>
      <c r="Q43" s="28">
        <f t="shared" si="0"/>
        <v>261799.99999999831</v>
      </c>
      <c r="R43" s="28">
        <f t="shared" si="1"/>
        <v>286440.00000000093</v>
      </c>
      <c r="S43" s="28">
        <f t="shared" si="6"/>
        <v>286440.00000000093</v>
      </c>
      <c r="T43" s="28">
        <f t="shared" si="6"/>
        <v>292600.00000000035</v>
      </c>
      <c r="U43" s="28">
        <f t="shared" si="6"/>
        <v>302280.00000000029</v>
      </c>
      <c r="V43" s="28">
        <f t="shared" si="6"/>
        <v>313720.00000000116</v>
      </c>
      <c r="W43" s="28">
        <f t="shared" si="6"/>
        <v>318120.00000000093</v>
      </c>
      <c r="X43" s="28">
        <f t="shared" si="6"/>
        <v>335720.00000000116</v>
      </c>
      <c r="Y43" s="28">
        <f t="shared" si="6"/>
        <v>351560.00000000175</v>
      </c>
      <c r="Z43" s="203">
        <f t="shared" si="3"/>
        <v>2748680.0000000056</v>
      </c>
      <c r="AA43" s="35">
        <v>6.247700193313328</v>
      </c>
      <c r="AB43" s="276">
        <v>6.2917528284383071</v>
      </c>
      <c r="AC43" s="278">
        <v>6.3373602624500531</v>
      </c>
      <c r="AD43" s="131">
        <v>1.7300000000000182</v>
      </c>
      <c r="AE43" s="173">
        <f t="shared" si="4"/>
        <v>152240.0000000016</v>
      </c>
    </row>
    <row r="44" spans="1:31" s="30" customFormat="1" ht="14.25" customHeight="1">
      <c r="A44" s="24">
        <v>56042</v>
      </c>
      <c r="B44" s="24" t="s">
        <v>4638</v>
      </c>
      <c r="C44" s="25" t="s">
        <v>4596</v>
      </c>
      <c r="D44" s="24" t="s">
        <v>4597</v>
      </c>
      <c r="E44" s="191">
        <v>460.76</v>
      </c>
      <c r="F44" s="39">
        <v>513.89</v>
      </c>
      <c r="G44" s="192">
        <v>530.16999999999996</v>
      </c>
      <c r="H44" s="22">
        <v>53.129999999999995</v>
      </c>
      <c r="I44" s="20">
        <v>7.2200000000000273</v>
      </c>
      <c r="J44" s="20">
        <v>1.5900000000000318</v>
      </c>
      <c r="K44" s="20">
        <v>1.07000000000005</v>
      </c>
      <c r="L44" s="20">
        <v>1.0199999999998681</v>
      </c>
      <c r="M44" s="20">
        <v>2.6599999999999682</v>
      </c>
      <c r="N44" s="20">
        <v>0.36000000000012733</v>
      </c>
      <c r="O44" s="27">
        <v>1.9599999999999227</v>
      </c>
      <c r="P44" s="198">
        <v>0.39999999999997726</v>
      </c>
      <c r="Q44" s="28">
        <f t="shared" si="0"/>
        <v>16364039.999999998</v>
      </c>
      <c r="R44" s="28">
        <f t="shared" si="1"/>
        <v>17634760.000000004</v>
      </c>
      <c r="S44" s="28">
        <f t="shared" si="6"/>
        <v>17774680.000000007</v>
      </c>
      <c r="T44" s="28">
        <f t="shared" si="6"/>
        <v>17868840.000000011</v>
      </c>
      <c r="U44" s="28">
        <f t="shared" si="6"/>
        <v>17958600</v>
      </c>
      <c r="V44" s="28">
        <f t="shared" si="6"/>
        <v>18192679.999999996</v>
      </c>
      <c r="W44" s="28">
        <f t="shared" si="6"/>
        <v>18224360.000000007</v>
      </c>
      <c r="X44" s="28">
        <f t="shared" si="6"/>
        <v>18396840</v>
      </c>
      <c r="Y44" s="28">
        <f t="shared" si="6"/>
        <v>18432039.999999996</v>
      </c>
      <c r="Z44" s="203">
        <f t="shared" si="3"/>
        <v>160846840.00000003</v>
      </c>
      <c r="AA44" s="35">
        <v>6.6315391025631794</v>
      </c>
      <c r="AB44" s="276">
        <v>7.3962184855807633</v>
      </c>
      <c r="AC44" s="278">
        <v>7.6305301805840804</v>
      </c>
      <c r="AD44" s="131">
        <v>69.409999999999968</v>
      </c>
      <c r="AE44" s="173">
        <f t="shared" si="4"/>
        <v>6108079.9999999972</v>
      </c>
    </row>
    <row r="45" spans="1:31" s="30" customFormat="1" ht="14.25" customHeight="1">
      <c r="A45" s="24">
        <v>56043</v>
      </c>
      <c r="B45" s="24" t="s">
        <v>4639</v>
      </c>
      <c r="C45" s="25" t="s">
        <v>4596</v>
      </c>
      <c r="D45" s="24" t="s">
        <v>4597</v>
      </c>
      <c r="E45" s="191">
        <v>80.210000000000008</v>
      </c>
      <c r="F45" s="39">
        <v>86.59</v>
      </c>
      <c r="G45" s="192">
        <v>90.98</v>
      </c>
      <c r="H45" s="22">
        <v>6.3799999999999955</v>
      </c>
      <c r="I45" s="20">
        <v>3.1800000000000068</v>
      </c>
      <c r="J45" s="20">
        <v>0.94999999999998863</v>
      </c>
      <c r="K45" s="20">
        <v>0</v>
      </c>
      <c r="L45" s="20">
        <v>0</v>
      </c>
      <c r="M45" s="20">
        <v>0</v>
      </c>
      <c r="N45" s="20">
        <v>0</v>
      </c>
      <c r="O45" s="27">
        <v>6.0000000000002274E-2</v>
      </c>
      <c r="P45" s="198">
        <v>0.20000000000000284</v>
      </c>
      <c r="Q45" s="28">
        <f t="shared" si="0"/>
        <v>1965039.9999999986</v>
      </c>
      <c r="R45" s="28">
        <f t="shared" si="1"/>
        <v>2524720</v>
      </c>
      <c r="S45" s="28">
        <f t="shared" si="6"/>
        <v>2608319.9999999991</v>
      </c>
      <c r="T45" s="28">
        <f t="shared" si="6"/>
        <v>2608319.9999999991</v>
      </c>
      <c r="U45" s="28">
        <f t="shared" si="6"/>
        <v>2608319.9999999991</v>
      </c>
      <c r="V45" s="28">
        <f t="shared" si="6"/>
        <v>2608319.9999999991</v>
      </c>
      <c r="W45" s="28">
        <f t="shared" si="6"/>
        <v>2608319.9999999991</v>
      </c>
      <c r="X45" s="28">
        <f t="shared" si="6"/>
        <v>2613599.9999999991</v>
      </c>
      <c r="Y45" s="28">
        <f t="shared" si="6"/>
        <v>2631199.9999999995</v>
      </c>
      <c r="Z45" s="203">
        <f t="shared" si="3"/>
        <v>22776159.999999996</v>
      </c>
      <c r="AA45" s="35">
        <v>3.0165021962813645</v>
      </c>
      <c r="AB45" s="276">
        <v>3.2564384138636502</v>
      </c>
      <c r="AC45" s="278">
        <v>3.4215355917925265</v>
      </c>
      <c r="AD45" s="131">
        <v>10.769999999999996</v>
      </c>
      <c r="AE45" s="173">
        <f t="shared" si="4"/>
        <v>947759.99999999965</v>
      </c>
    </row>
    <row r="46" spans="1:31" s="30" customFormat="1" ht="14.25" customHeight="1">
      <c r="A46" s="24">
        <v>56044</v>
      </c>
      <c r="B46" s="24" t="s">
        <v>4640</v>
      </c>
      <c r="C46" s="25" t="s">
        <v>4596</v>
      </c>
      <c r="D46" s="24" t="s">
        <v>4597</v>
      </c>
      <c r="E46" s="191">
        <v>73.7</v>
      </c>
      <c r="F46" s="39">
        <v>73.77</v>
      </c>
      <c r="G46" s="192">
        <v>82.06</v>
      </c>
      <c r="H46" s="22">
        <v>6.9999999999993179E-2</v>
      </c>
      <c r="I46" s="20">
        <v>3.6500000000000057</v>
      </c>
      <c r="J46" s="20">
        <v>0</v>
      </c>
      <c r="K46" s="20">
        <v>0</v>
      </c>
      <c r="L46" s="20">
        <v>0.37999999999999545</v>
      </c>
      <c r="M46" s="20">
        <v>2.7199999999999989</v>
      </c>
      <c r="N46" s="20">
        <v>0</v>
      </c>
      <c r="O46" s="27">
        <v>1.3799999999999955</v>
      </c>
      <c r="P46" s="198">
        <v>0.1600000000000108</v>
      </c>
      <c r="Q46" s="28">
        <f t="shared" si="0"/>
        <v>21559.999999997894</v>
      </c>
      <c r="R46" s="28">
        <f t="shared" si="1"/>
        <v>663959.99999999884</v>
      </c>
      <c r="S46" s="28">
        <f t="shared" si="6"/>
        <v>663959.99999999884</v>
      </c>
      <c r="T46" s="28">
        <f t="shared" si="6"/>
        <v>663959.99999999884</v>
      </c>
      <c r="U46" s="28">
        <f t="shared" si="6"/>
        <v>697399.99999999849</v>
      </c>
      <c r="V46" s="28">
        <f t="shared" si="6"/>
        <v>936759.99999999837</v>
      </c>
      <c r="W46" s="28">
        <f t="shared" si="6"/>
        <v>936759.99999999837</v>
      </c>
      <c r="X46" s="28">
        <f t="shared" si="6"/>
        <v>1058199.9999999979</v>
      </c>
      <c r="Y46" s="28">
        <f t="shared" si="6"/>
        <v>1072279.9999999988</v>
      </c>
      <c r="Z46" s="203">
        <f t="shared" si="3"/>
        <v>6714839.999999987</v>
      </c>
      <c r="AA46" s="35">
        <v>1.7550042624933921</v>
      </c>
      <c r="AB46" s="276">
        <v>1.7566711593505768</v>
      </c>
      <c r="AC46" s="278">
        <v>1.9540793728657766</v>
      </c>
      <c r="AD46" s="131">
        <v>8.36</v>
      </c>
      <c r="AE46" s="173">
        <f t="shared" si="4"/>
        <v>735680</v>
      </c>
    </row>
    <row r="47" spans="1:31" s="30" customFormat="1" ht="14.25" customHeight="1">
      <c r="A47" s="24">
        <v>56045</v>
      </c>
      <c r="B47" s="24" t="s">
        <v>4641</v>
      </c>
      <c r="C47" s="25" t="s">
        <v>4596</v>
      </c>
      <c r="D47" s="24" t="s">
        <v>4597</v>
      </c>
      <c r="E47" s="191">
        <v>280.13</v>
      </c>
      <c r="F47" s="39">
        <v>280.13</v>
      </c>
      <c r="G47" s="192">
        <v>285.28000000000003</v>
      </c>
      <c r="H47" s="22">
        <v>0</v>
      </c>
      <c r="I47" s="20">
        <v>1.0600000000000023</v>
      </c>
      <c r="J47" s="20">
        <v>0</v>
      </c>
      <c r="K47" s="20">
        <v>0.25999999999999091</v>
      </c>
      <c r="L47" s="20">
        <v>1.8100000000000023</v>
      </c>
      <c r="M47" s="20">
        <v>0.21000000000003638</v>
      </c>
      <c r="N47" s="20">
        <v>0.20999999999997954</v>
      </c>
      <c r="O47" s="27">
        <v>1.0600000000000023</v>
      </c>
      <c r="P47" s="198">
        <v>0.54000000000002046</v>
      </c>
      <c r="Q47" s="28">
        <f t="shared" si="0"/>
        <v>0</v>
      </c>
      <c r="R47" s="28">
        <f t="shared" si="1"/>
        <v>186560.00000000041</v>
      </c>
      <c r="S47" s="28">
        <f t="shared" si="6"/>
        <v>186560.00000000041</v>
      </c>
      <c r="T47" s="28">
        <f t="shared" si="6"/>
        <v>209439.99999999959</v>
      </c>
      <c r="U47" s="28">
        <f t="shared" si="6"/>
        <v>368719.99999999977</v>
      </c>
      <c r="V47" s="28">
        <f t="shared" si="6"/>
        <v>387200.00000000297</v>
      </c>
      <c r="W47" s="28">
        <f t="shared" si="6"/>
        <v>405680.00000000116</v>
      </c>
      <c r="X47" s="28">
        <f t="shared" si="6"/>
        <v>498960.0000000014</v>
      </c>
      <c r="Y47" s="28">
        <f t="shared" si="6"/>
        <v>546480.00000000326</v>
      </c>
      <c r="Z47" s="203">
        <f t="shared" si="3"/>
        <v>2789600.0000000088</v>
      </c>
      <c r="AA47" s="35">
        <v>5.3383109037758638</v>
      </c>
      <c r="AB47" s="276">
        <v>5.3383109037758638</v>
      </c>
      <c r="AC47" s="278">
        <v>5.4364521280447606</v>
      </c>
      <c r="AD47" s="131">
        <v>5.1500000000000341</v>
      </c>
      <c r="AE47" s="173">
        <f t="shared" si="4"/>
        <v>453200.00000000303</v>
      </c>
    </row>
    <row r="48" spans="1:31" s="30" customFormat="1" ht="14.25" customHeight="1">
      <c r="A48" s="24">
        <v>56046</v>
      </c>
      <c r="B48" s="24" t="s">
        <v>4642</v>
      </c>
      <c r="C48" s="25" t="s">
        <v>4596</v>
      </c>
      <c r="D48" s="24" t="s">
        <v>4597</v>
      </c>
      <c r="E48" s="191">
        <v>50.09</v>
      </c>
      <c r="F48" s="39">
        <v>50.09</v>
      </c>
      <c r="G48" s="192">
        <v>50.35</v>
      </c>
      <c r="H48" s="22">
        <v>0</v>
      </c>
      <c r="I48" s="20">
        <v>0</v>
      </c>
      <c r="J48" s="20">
        <v>0</v>
      </c>
      <c r="K48" s="20">
        <v>0.17000000000000171</v>
      </c>
      <c r="L48" s="20">
        <v>3.9999999999992042E-2</v>
      </c>
      <c r="M48" s="20">
        <v>0</v>
      </c>
      <c r="N48" s="20">
        <v>0</v>
      </c>
      <c r="O48" s="27">
        <v>4.9999999999997158E-2</v>
      </c>
      <c r="P48" s="198">
        <v>0</v>
      </c>
      <c r="Q48" s="28">
        <f t="shared" si="0"/>
        <v>0</v>
      </c>
      <c r="R48" s="28">
        <f t="shared" si="1"/>
        <v>0</v>
      </c>
      <c r="S48" s="28">
        <f t="shared" si="6"/>
        <v>0</v>
      </c>
      <c r="T48" s="28">
        <f t="shared" si="6"/>
        <v>14960.000000000149</v>
      </c>
      <c r="U48" s="28">
        <f t="shared" si="6"/>
        <v>18479.999999999447</v>
      </c>
      <c r="V48" s="28">
        <f t="shared" si="6"/>
        <v>18479.999999999447</v>
      </c>
      <c r="W48" s="28">
        <f t="shared" si="6"/>
        <v>18479.999999999447</v>
      </c>
      <c r="X48" s="28">
        <f t="shared" si="6"/>
        <v>22879.999999999196</v>
      </c>
      <c r="Y48" s="28">
        <f t="shared" si="6"/>
        <v>22879.999999999196</v>
      </c>
      <c r="Z48" s="203">
        <f t="shared" si="3"/>
        <v>116159.99999999689</v>
      </c>
      <c r="AA48" s="35">
        <v>9.4968148035795537</v>
      </c>
      <c r="AB48" s="276">
        <v>9.4968148035795537</v>
      </c>
      <c r="AC48" s="278">
        <v>9.5461095100864544</v>
      </c>
      <c r="AD48" s="131">
        <v>0.25999999999999801</v>
      </c>
      <c r="AE48" s="173">
        <f t="shared" si="4"/>
        <v>22879.999999999825</v>
      </c>
    </row>
    <row r="49" spans="1:31" s="30" customFormat="1" ht="14.25" customHeight="1">
      <c r="A49" s="24">
        <v>56047</v>
      </c>
      <c r="B49" s="24" t="s">
        <v>4643</v>
      </c>
      <c r="C49" s="25" t="s">
        <v>4596</v>
      </c>
      <c r="D49" s="24" t="s">
        <v>4597</v>
      </c>
      <c r="E49" s="191">
        <v>123.69</v>
      </c>
      <c r="F49" s="39">
        <v>133.71</v>
      </c>
      <c r="G49" s="192">
        <v>138.25</v>
      </c>
      <c r="H49" s="22">
        <v>10.02000000000001</v>
      </c>
      <c r="I49" s="20">
        <v>1.7299999999999898</v>
      </c>
      <c r="J49" s="20">
        <v>8.0000000000012506E-2</v>
      </c>
      <c r="K49" s="20">
        <v>0</v>
      </c>
      <c r="L49" s="20">
        <v>0.25</v>
      </c>
      <c r="M49" s="20">
        <v>0.21999999999999886</v>
      </c>
      <c r="N49" s="20">
        <v>2.2599999999999909</v>
      </c>
      <c r="O49" s="27">
        <v>0</v>
      </c>
      <c r="P49" s="198">
        <v>0</v>
      </c>
      <c r="Q49" s="28">
        <f t="shared" si="0"/>
        <v>3086160.0000000033</v>
      </c>
      <c r="R49" s="28">
        <f t="shared" si="1"/>
        <v>3390640.0000000014</v>
      </c>
      <c r="S49" s="28">
        <f t="shared" si="6"/>
        <v>3397680.0000000023</v>
      </c>
      <c r="T49" s="28">
        <f t="shared" si="6"/>
        <v>3397680.0000000023</v>
      </c>
      <c r="U49" s="28">
        <f t="shared" si="6"/>
        <v>3419680.0000000023</v>
      </c>
      <c r="V49" s="28">
        <f t="shared" si="6"/>
        <v>3439040.0000000023</v>
      </c>
      <c r="W49" s="28">
        <f t="shared" si="6"/>
        <v>3637920.0000000014</v>
      </c>
      <c r="X49" s="28">
        <f t="shared" si="6"/>
        <v>3637920.0000000014</v>
      </c>
      <c r="Y49" s="28">
        <f t="shared" si="6"/>
        <v>3637920.0000000014</v>
      </c>
      <c r="Z49" s="203">
        <f t="shared" si="3"/>
        <v>31044640.000000015</v>
      </c>
      <c r="AA49" s="35">
        <v>4.6292033907820125</v>
      </c>
      <c r="AB49" s="276">
        <v>5.0042104081288947</v>
      </c>
      <c r="AC49" s="278">
        <v>5.1741237672860638</v>
      </c>
      <c r="AD49" s="131">
        <v>14.560000000000002</v>
      </c>
      <c r="AE49" s="173">
        <f t="shared" si="4"/>
        <v>1281280.0000000002</v>
      </c>
    </row>
    <row r="50" spans="1:31" s="30" customFormat="1" ht="14.25" customHeight="1">
      <c r="A50" s="24">
        <v>56048</v>
      </c>
      <c r="B50" s="24" t="s">
        <v>4644</v>
      </c>
      <c r="C50" s="25" t="s">
        <v>4596</v>
      </c>
      <c r="D50" s="24" t="s">
        <v>4597</v>
      </c>
      <c r="E50" s="191">
        <v>360.72</v>
      </c>
      <c r="F50" s="39">
        <v>361.59000000000003</v>
      </c>
      <c r="G50" s="192">
        <v>367.32000000000005</v>
      </c>
      <c r="H50" s="22">
        <v>0.87000000000000455</v>
      </c>
      <c r="I50" s="20">
        <v>0.79000000000002046</v>
      </c>
      <c r="J50" s="20">
        <v>1.9599999999999227</v>
      </c>
      <c r="K50" s="20">
        <v>0.45000000000004547</v>
      </c>
      <c r="L50" s="20">
        <v>0.62999999999999545</v>
      </c>
      <c r="M50" s="20">
        <v>-6.9999999999993179E-2</v>
      </c>
      <c r="N50" s="20">
        <v>0.14999999999997726</v>
      </c>
      <c r="O50" s="27">
        <v>1.5299999999999727</v>
      </c>
      <c r="P50" s="198">
        <v>0.29000000000007731</v>
      </c>
      <c r="Q50" s="28">
        <f t="shared" si="0"/>
        <v>267960.00000000146</v>
      </c>
      <c r="R50" s="28">
        <f t="shared" si="1"/>
        <v>407000.00000000506</v>
      </c>
      <c r="S50" s="28">
        <f t="shared" si="6"/>
        <v>579479.99999999825</v>
      </c>
      <c r="T50" s="28">
        <f t="shared" si="6"/>
        <v>619080.00000000221</v>
      </c>
      <c r="U50" s="28">
        <f t="shared" si="6"/>
        <v>674520.00000000186</v>
      </c>
      <c r="V50" s="28">
        <f t="shared" si="6"/>
        <v>668360.00000000244</v>
      </c>
      <c r="W50" s="28">
        <f t="shared" si="6"/>
        <v>681560.00000000047</v>
      </c>
      <c r="X50" s="28">
        <f t="shared" si="6"/>
        <v>816199.99999999814</v>
      </c>
      <c r="Y50" s="28">
        <f t="shared" si="6"/>
        <v>841720.00000000489</v>
      </c>
      <c r="Z50" s="203">
        <f t="shared" si="3"/>
        <v>5555880.000000014</v>
      </c>
      <c r="AA50" s="35">
        <v>4.5975546494925386</v>
      </c>
      <c r="AB50" s="276">
        <v>4.6086432294023263</v>
      </c>
      <c r="AC50" s="278">
        <v>4.6816749108771329</v>
      </c>
      <c r="AD50" s="131">
        <v>6.6000000000000227</v>
      </c>
      <c r="AE50" s="173">
        <f t="shared" si="4"/>
        <v>580800.00000000198</v>
      </c>
    </row>
    <row r="51" spans="1:31" s="30" customFormat="1" ht="14.25" customHeight="1">
      <c r="A51" s="24">
        <v>56049</v>
      </c>
      <c r="B51" s="24" t="s">
        <v>4645</v>
      </c>
      <c r="C51" s="25" t="s">
        <v>4596</v>
      </c>
      <c r="D51" s="24" t="s">
        <v>4597</v>
      </c>
      <c r="E51" s="191">
        <v>288.45999999999998</v>
      </c>
      <c r="F51" s="39">
        <v>292.37</v>
      </c>
      <c r="G51" s="192">
        <v>296.36</v>
      </c>
      <c r="H51" s="22">
        <v>3.910000000000025</v>
      </c>
      <c r="I51" s="20">
        <v>1.0600000000000023</v>
      </c>
      <c r="J51" s="20">
        <v>0</v>
      </c>
      <c r="K51" s="20">
        <v>0.12999999999999545</v>
      </c>
      <c r="L51" s="20">
        <v>0.47000000000002728</v>
      </c>
      <c r="M51" s="20">
        <v>0.93999999999999773</v>
      </c>
      <c r="N51" s="20">
        <v>0.93000000000000682</v>
      </c>
      <c r="O51" s="27">
        <v>9.9999999999965894E-2</v>
      </c>
      <c r="P51" s="198">
        <v>0.36000000000001364</v>
      </c>
      <c r="Q51" s="28">
        <f t="shared" si="0"/>
        <v>1204280.0000000079</v>
      </c>
      <c r="R51" s="28">
        <f t="shared" si="1"/>
        <v>1390840.0000000084</v>
      </c>
      <c r="S51" s="28">
        <f t="shared" si="6"/>
        <v>1390840.0000000084</v>
      </c>
      <c r="T51" s="28">
        <f t="shared" si="6"/>
        <v>1402280.0000000079</v>
      </c>
      <c r="U51" s="28">
        <f t="shared" si="6"/>
        <v>1443640.0000000102</v>
      </c>
      <c r="V51" s="28">
        <f t="shared" si="6"/>
        <v>1526360.00000001</v>
      </c>
      <c r="W51" s="28">
        <f t="shared" si="6"/>
        <v>1608200.0000000107</v>
      </c>
      <c r="X51" s="28">
        <f t="shared" si="6"/>
        <v>1617000.0000000077</v>
      </c>
      <c r="Y51" s="28">
        <f t="shared" si="6"/>
        <v>1648680.0000000088</v>
      </c>
      <c r="Z51" s="203">
        <f t="shared" si="3"/>
        <v>13232120.00000008</v>
      </c>
      <c r="AA51" s="35">
        <v>4.7377065335216626</v>
      </c>
      <c r="AB51" s="276">
        <v>4.8019249088460398</v>
      </c>
      <c r="AC51" s="278">
        <v>4.8674572151233466</v>
      </c>
      <c r="AD51" s="131">
        <v>7.9000000000000341</v>
      </c>
      <c r="AE51" s="173">
        <f t="shared" si="4"/>
        <v>695200.00000000303</v>
      </c>
    </row>
    <row r="52" spans="1:31" s="30" customFormat="1" ht="14.25" customHeight="1">
      <c r="A52" s="24">
        <v>56050</v>
      </c>
      <c r="B52" s="24" t="s">
        <v>4646</v>
      </c>
      <c r="C52" s="25" t="s">
        <v>4596</v>
      </c>
      <c r="D52" s="24" t="s">
        <v>4597</v>
      </c>
      <c r="E52" s="191">
        <v>1036.79</v>
      </c>
      <c r="F52" s="39">
        <v>1079.51</v>
      </c>
      <c r="G52" s="192">
        <v>1131.24</v>
      </c>
      <c r="H52" s="22">
        <v>42.720000000000027</v>
      </c>
      <c r="I52" s="20">
        <v>26.660000000000082</v>
      </c>
      <c r="J52" s="20">
        <v>4.3699999999998909</v>
      </c>
      <c r="K52" s="20">
        <v>12.269999999999982</v>
      </c>
      <c r="L52" s="20">
        <v>6.5499999999999545</v>
      </c>
      <c r="M52" s="20">
        <v>0</v>
      </c>
      <c r="N52" s="20">
        <v>0.72999999999979082</v>
      </c>
      <c r="O52" s="27">
        <v>-0.66000000000008185</v>
      </c>
      <c r="P52" s="198">
        <v>1.8100000000001728</v>
      </c>
      <c r="Q52" s="28">
        <f t="shared" si="0"/>
        <v>13157760.000000007</v>
      </c>
      <c r="R52" s="28">
        <f t="shared" si="1"/>
        <v>17849920.000000022</v>
      </c>
      <c r="S52" s="28">
        <f t="shared" si="6"/>
        <v>18234480.000000011</v>
      </c>
      <c r="T52" s="28">
        <f t="shared" si="6"/>
        <v>19314240.000000011</v>
      </c>
      <c r="U52" s="28">
        <f t="shared" si="6"/>
        <v>19890640.000000007</v>
      </c>
      <c r="V52" s="28">
        <f t="shared" si="6"/>
        <v>19890640.000000007</v>
      </c>
      <c r="W52" s="28">
        <f t="shared" si="6"/>
        <v>19954879.999999989</v>
      </c>
      <c r="X52" s="28">
        <f t="shared" si="6"/>
        <v>19896799.999999981</v>
      </c>
      <c r="Y52" s="28">
        <f t="shared" si="6"/>
        <v>20056079.999999996</v>
      </c>
      <c r="Z52" s="203">
        <f t="shared" si="3"/>
        <v>168245440.00000003</v>
      </c>
      <c r="AA52" s="35">
        <v>3.7134604928835393</v>
      </c>
      <c r="AB52" s="276">
        <v>3.8664702945367049</v>
      </c>
      <c r="AC52" s="278">
        <v>4.0517511241134416</v>
      </c>
      <c r="AD52" s="131">
        <v>94.450000000000045</v>
      </c>
      <c r="AE52" s="173">
        <f t="shared" si="4"/>
        <v>8311600.0000000037</v>
      </c>
    </row>
    <row r="53" spans="1:31" s="30" customFormat="1" ht="14.25" customHeight="1">
      <c r="A53" s="24">
        <v>56051</v>
      </c>
      <c r="B53" s="24" t="s">
        <v>4647</v>
      </c>
      <c r="C53" s="25" t="s">
        <v>4596</v>
      </c>
      <c r="D53" s="24" t="s">
        <v>4597</v>
      </c>
      <c r="E53" s="191">
        <v>45.76</v>
      </c>
      <c r="F53" s="39">
        <v>53.37</v>
      </c>
      <c r="G53" s="192">
        <v>67.19</v>
      </c>
      <c r="H53" s="22">
        <v>7.6099999999999994</v>
      </c>
      <c r="I53" s="20">
        <v>1.4900000000000091</v>
      </c>
      <c r="J53" s="20">
        <v>0</v>
      </c>
      <c r="K53" s="20">
        <v>1.5499999999999972</v>
      </c>
      <c r="L53" s="20">
        <v>3.460000000000008</v>
      </c>
      <c r="M53" s="20">
        <v>0</v>
      </c>
      <c r="N53" s="20">
        <v>2.1799999999999997</v>
      </c>
      <c r="O53" s="27">
        <v>3.8300000000000054</v>
      </c>
      <c r="P53" s="198">
        <v>1.3099999999999881</v>
      </c>
      <c r="Q53" s="28">
        <f t="shared" si="0"/>
        <v>2343880</v>
      </c>
      <c r="R53" s="28">
        <f t="shared" si="1"/>
        <v>2606120.0000000019</v>
      </c>
      <c r="S53" s="28">
        <f t="shared" si="6"/>
        <v>2606120.0000000019</v>
      </c>
      <c r="T53" s="28">
        <f t="shared" si="6"/>
        <v>2742520.0000000014</v>
      </c>
      <c r="U53" s="28">
        <f t="shared" si="6"/>
        <v>3047000.0000000019</v>
      </c>
      <c r="V53" s="28">
        <f t="shared" si="6"/>
        <v>3047000.0000000019</v>
      </c>
      <c r="W53" s="28">
        <f t="shared" si="6"/>
        <v>3238840.0000000019</v>
      </c>
      <c r="X53" s="28">
        <f t="shared" si="6"/>
        <v>3575880.0000000023</v>
      </c>
      <c r="Y53" s="28">
        <f t="shared" si="6"/>
        <v>3691160.0000000014</v>
      </c>
      <c r="Z53" s="203">
        <f t="shared" si="3"/>
        <v>26898520.000000015</v>
      </c>
      <c r="AA53" s="35">
        <v>3.1078300201710123</v>
      </c>
      <c r="AB53" s="276">
        <v>3.6246697591024239</v>
      </c>
      <c r="AC53" s="278">
        <v>4.5632670248096652</v>
      </c>
      <c r="AD53" s="131">
        <v>21.43</v>
      </c>
      <c r="AE53" s="173">
        <f t="shared" si="4"/>
        <v>1885840</v>
      </c>
    </row>
    <row r="54" spans="1:31" s="30" customFormat="1" ht="14.25" customHeight="1">
      <c r="A54" s="24">
        <v>56052</v>
      </c>
      <c r="B54" s="24" t="s">
        <v>4648</v>
      </c>
      <c r="C54" s="25" t="s">
        <v>4596</v>
      </c>
      <c r="D54" s="24" t="s">
        <v>4597</v>
      </c>
      <c r="E54" s="191">
        <v>528.44000000000005</v>
      </c>
      <c r="F54" s="39">
        <v>538.41000000000008</v>
      </c>
      <c r="G54" s="192">
        <v>570.20000000000005</v>
      </c>
      <c r="H54" s="22">
        <v>9.9700000000000273</v>
      </c>
      <c r="I54" s="20">
        <v>12.949999999999818</v>
      </c>
      <c r="J54" s="20">
        <v>4.0200000000000955</v>
      </c>
      <c r="K54" s="20">
        <v>0.20000000000004547</v>
      </c>
      <c r="L54" s="20">
        <v>3.4700000000000273</v>
      </c>
      <c r="M54" s="20">
        <v>0.40999999999996817</v>
      </c>
      <c r="N54" s="20">
        <v>4.3700000000000045</v>
      </c>
      <c r="O54" s="27">
        <v>4.1699999999999591</v>
      </c>
      <c r="P54" s="198">
        <v>2.2000000000000455</v>
      </c>
      <c r="Q54" s="28">
        <f t="shared" si="0"/>
        <v>3070760.0000000084</v>
      </c>
      <c r="R54" s="28">
        <f t="shared" si="1"/>
        <v>5349959.9999999758</v>
      </c>
      <c r="S54" s="28">
        <f t="shared" si="6"/>
        <v>5703719.9999999842</v>
      </c>
      <c r="T54" s="28">
        <f t="shared" si="6"/>
        <v>5721319.9999999879</v>
      </c>
      <c r="U54" s="28">
        <f t="shared" si="6"/>
        <v>6026679.9999999907</v>
      </c>
      <c r="V54" s="28">
        <f t="shared" si="6"/>
        <v>6062759.9999999879</v>
      </c>
      <c r="W54" s="28">
        <f t="shared" si="6"/>
        <v>6447319.9999999879</v>
      </c>
      <c r="X54" s="28">
        <f t="shared" si="6"/>
        <v>6814279.9999999842</v>
      </c>
      <c r="Y54" s="28">
        <f t="shared" si="6"/>
        <v>7007879.9999999879</v>
      </c>
      <c r="Z54" s="203">
        <f t="shared" si="3"/>
        <v>52204679.999999896</v>
      </c>
      <c r="AA54" s="35">
        <v>2.5335487613687033</v>
      </c>
      <c r="AB54" s="276">
        <v>2.5813488543799177</v>
      </c>
      <c r="AC54" s="278">
        <v>2.7337625912732468</v>
      </c>
      <c r="AD54" s="131">
        <v>41.759999999999991</v>
      </c>
      <c r="AE54" s="173">
        <f t="shared" si="4"/>
        <v>3674879.9999999991</v>
      </c>
    </row>
    <row r="55" spans="1:31" s="30" customFormat="1" ht="14.25" customHeight="1">
      <c r="A55" s="24">
        <v>56053</v>
      </c>
      <c r="B55" s="24" t="s">
        <v>4649</v>
      </c>
      <c r="C55" s="25" t="s">
        <v>4596</v>
      </c>
      <c r="D55" s="24" t="s">
        <v>4597</v>
      </c>
      <c r="E55" s="191">
        <v>141.44</v>
      </c>
      <c r="F55" s="39">
        <v>153.5</v>
      </c>
      <c r="G55" s="192">
        <v>156.47999999999999</v>
      </c>
      <c r="H55" s="22">
        <v>12.060000000000002</v>
      </c>
      <c r="I55" s="20">
        <v>0</v>
      </c>
      <c r="J55" s="20">
        <v>0.19999999999998863</v>
      </c>
      <c r="K55" s="20">
        <v>0</v>
      </c>
      <c r="L55" s="20">
        <v>0.11999999999997613</v>
      </c>
      <c r="M55" s="20">
        <v>0</v>
      </c>
      <c r="N55" s="20">
        <v>2.1200000000000045</v>
      </c>
      <c r="O55" s="27">
        <v>6.9999999999993179E-2</v>
      </c>
      <c r="P55" s="198">
        <v>0.46999999999999886</v>
      </c>
      <c r="Q55" s="28">
        <f t="shared" si="0"/>
        <v>3714480.0000000005</v>
      </c>
      <c r="R55" s="28">
        <f t="shared" si="1"/>
        <v>3714480.0000000005</v>
      </c>
      <c r="S55" s="28">
        <f t="shared" si="6"/>
        <v>3732079.9999999995</v>
      </c>
      <c r="T55" s="28">
        <f t="shared" si="6"/>
        <v>3732079.9999999995</v>
      </c>
      <c r="U55" s="28">
        <f t="shared" si="6"/>
        <v>3742639.9999999972</v>
      </c>
      <c r="V55" s="28">
        <f t="shared" si="6"/>
        <v>3742639.9999999972</v>
      </c>
      <c r="W55" s="28">
        <f t="shared" si="6"/>
        <v>3929199.9999999977</v>
      </c>
      <c r="X55" s="28">
        <f t="shared" si="6"/>
        <v>3935359.9999999972</v>
      </c>
      <c r="Y55" s="28">
        <f t="shared" si="6"/>
        <v>3976719.9999999972</v>
      </c>
      <c r="Z55" s="203">
        <f t="shared" si="3"/>
        <v>34219679.999999985</v>
      </c>
      <c r="AA55" s="35">
        <v>3.253610969895357</v>
      </c>
      <c r="AB55" s="276">
        <v>3.5310328328544776</v>
      </c>
      <c r="AC55" s="278">
        <v>3.5995831771014246</v>
      </c>
      <c r="AD55" s="131">
        <v>15.039999999999992</v>
      </c>
      <c r="AE55" s="173">
        <f t="shared" si="4"/>
        <v>1323519.9999999993</v>
      </c>
    </row>
    <row r="56" spans="1:31" s="30" customFormat="1" ht="14.25" customHeight="1">
      <c r="A56" s="24">
        <v>56054</v>
      </c>
      <c r="B56" s="24" t="s">
        <v>4650</v>
      </c>
      <c r="C56" s="25" t="s">
        <v>4596</v>
      </c>
      <c r="D56" s="24" t="s">
        <v>4597</v>
      </c>
      <c r="E56" s="191">
        <v>67.900000000000006</v>
      </c>
      <c r="F56" s="39">
        <v>69.28</v>
      </c>
      <c r="G56" s="192">
        <v>73.490000000000009</v>
      </c>
      <c r="H56" s="22">
        <v>1.3799999999999955</v>
      </c>
      <c r="I56" s="20">
        <v>3.7399999999999949</v>
      </c>
      <c r="J56" s="20">
        <v>9.0000000000003411E-2</v>
      </c>
      <c r="K56" s="20">
        <v>3.0000000000001137E-2</v>
      </c>
      <c r="L56" s="20">
        <v>-0.67999999999999261</v>
      </c>
      <c r="M56" s="20">
        <v>0.10999999999999943</v>
      </c>
      <c r="N56" s="20">
        <v>0</v>
      </c>
      <c r="O56" s="27">
        <v>0.18999999999999773</v>
      </c>
      <c r="P56" s="198">
        <v>0.73000000000000398</v>
      </c>
      <c r="Q56" s="28">
        <f t="shared" si="0"/>
        <v>425039.99999999854</v>
      </c>
      <c r="R56" s="28">
        <f t="shared" si="1"/>
        <v>1083279.9999999977</v>
      </c>
      <c r="S56" s="28">
        <f t="shared" si="6"/>
        <v>1091199.9999999979</v>
      </c>
      <c r="T56" s="28">
        <f t="shared" si="6"/>
        <v>1093839.9999999979</v>
      </c>
      <c r="U56" s="28">
        <f t="shared" si="6"/>
        <v>1033999.9999999986</v>
      </c>
      <c r="V56" s="28">
        <f t="shared" si="6"/>
        <v>1043679.9999999986</v>
      </c>
      <c r="W56" s="28">
        <f t="shared" si="6"/>
        <v>1043679.9999999986</v>
      </c>
      <c r="X56" s="28">
        <f t="shared" si="6"/>
        <v>1060399.9999999984</v>
      </c>
      <c r="Y56" s="28">
        <f t="shared" si="6"/>
        <v>1124639.9999999986</v>
      </c>
      <c r="Z56" s="203">
        <f t="shared" si="3"/>
        <v>8999759.9999999832</v>
      </c>
      <c r="AA56" s="35">
        <v>4.3988079813423164</v>
      </c>
      <c r="AB56" s="276">
        <v>4.4882093806685672</v>
      </c>
      <c r="AC56" s="278">
        <v>4.7609484322363311</v>
      </c>
      <c r="AD56" s="131">
        <v>5.5900000000000034</v>
      </c>
      <c r="AE56" s="173">
        <f t="shared" si="4"/>
        <v>491920.00000000029</v>
      </c>
    </row>
    <row r="57" spans="1:31" s="30" customFormat="1" ht="14.25" customHeight="1">
      <c r="A57" s="24">
        <v>56055</v>
      </c>
      <c r="B57" s="24" t="s">
        <v>4651</v>
      </c>
      <c r="C57" s="25" t="s">
        <v>4596</v>
      </c>
      <c r="D57" s="24" t="s">
        <v>4597</v>
      </c>
      <c r="E57" s="191">
        <v>133.99</v>
      </c>
      <c r="F57" s="39">
        <v>134.92000000000002</v>
      </c>
      <c r="G57" s="192">
        <v>143</v>
      </c>
      <c r="H57" s="22">
        <v>0.93000000000000682</v>
      </c>
      <c r="I57" s="20">
        <v>2.8499999999999943</v>
      </c>
      <c r="J57" s="20">
        <v>4.1699999999999875</v>
      </c>
      <c r="K57" s="20">
        <v>0.41999999999998749</v>
      </c>
      <c r="L57" s="20">
        <v>0</v>
      </c>
      <c r="M57" s="20">
        <v>0</v>
      </c>
      <c r="N57" s="20">
        <v>0.24000000000000909</v>
      </c>
      <c r="O57" s="27">
        <v>-5.0000000000011369E-2</v>
      </c>
      <c r="P57" s="198">
        <v>0.44999999999998863</v>
      </c>
      <c r="Q57" s="28">
        <f t="shared" si="0"/>
        <v>286440.0000000021</v>
      </c>
      <c r="R57" s="28">
        <f t="shared" si="1"/>
        <v>788040.00000000105</v>
      </c>
      <c r="S57" s="28">
        <f t="shared" si="6"/>
        <v>1155000</v>
      </c>
      <c r="T57" s="28">
        <f t="shared" si="6"/>
        <v>1191959.9999999988</v>
      </c>
      <c r="U57" s="28">
        <f t="shared" si="6"/>
        <v>1191959.9999999988</v>
      </c>
      <c r="V57" s="28">
        <f t="shared" si="6"/>
        <v>1191959.9999999988</v>
      </c>
      <c r="W57" s="28">
        <f t="shared" si="6"/>
        <v>1213079.9999999995</v>
      </c>
      <c r="X57" s="28">
        <f t="shared" si="6"/>
        <v>1208679.9999999986</v>
      </c>
      <c r="Y57" s="28">
        <f t="shared" si="6"/>
        <v>1248279.9999999977</v>
      </c>
      <c r="Z57" s="203">
        <f t="shared" si="3"/>
        <v>9475399.9999999963</v>
      </c>
      <c r="AA57" s="35">
        <v>4.6309000860582223</v>
      </c>
      <c r="AB57" s="276">
        <v>4.6630423136874048</v>
      </c>
      <c r="AC57" s="278">
        <v>4.9422995171753552</v>
      </c>
      <c r="AD57" s="131">
        <v>9.0099999999999909</v>
      </c>
      <c r="AE57" s="173">
        <f t="shared" si="4"/>
        <v>792879.99999999919</v>
      </c>
    </row>
    <row r="58" spans="1:31" s="30" customFormat="1" ht="14.25" customHeight="1">
      <c r="A58" s="24">
        <v>56056</v>
      </c>
      <c r="B58" s="24" t="s">
        <v>4652</v>
      </c>
      <c r="C58" s="25" t="s">
        <v>4596</v>
      </c>
      <c r="D58" s="24" t="s">
        <v>4597</v>
      </c>
      <c r="E58" s="191">
        <v>91.320000000000007</v>
      </c>
      <c r="F58" s="39">
        <v>92.51</v>
      </c>
      <c r="G58" s="192">
        <v>93.03</v>
      </c>
      <c r="H58" s="22">
        <v>1.1899999999999977</v>
      </c>
      <c r="I58" s="20">
        <v>0</v>
      </c>
      <c r="J58" s="20">
        <v>0</v>
      </c>
      <c r="K58" s="20">
        <v>0.12999999999999545</v>
      </c>
      <c r="L58" s="20">
        <v>0.18000000000000682</v>
      </c>
      <c r="M58" s="20">
        <v>0.12999999999999545</v>
      </c>
      <c r="N58" s="20">
        <v>0</v>
      </c>
      <c r="O58" s="27">
        <v>4.0000000000006253E-2</v>
      </c>
      <c r="P58" s="198">
        <v>3.9999999999992042E-2</v>
      </c>
      <c r="Q58" s="28">
        <f t="shared" si="0"/>
        <v>366519.99999999924</v>
      </c>
      <c r="R58" s="28">
        <f t="shared" si="1"/>
        <v>366519.99999999924</v>
      </c>
      <c r="S58" s="28">
        <f t="shared" si="6"/>
        <v>366519.99999999924</v>
      </c>
      <c r="T58" s="28">
        <f t="shared" si="6"/>
        <v>377959.99999999884</v>
      </c>
      <c r="U58" s="28">
        <f t="shared" si="6"/>
        <v>393799.99999999942</v>
      </c>
      <c r="V58" s="28">
        <f t="shared" si="6"/>
        <v>405239.99999999901</v>
      </c>
      <c r="W58" s="28">
        <f t="shared" si="6"/>
        <v>405239.99999999901</v>
      </c>
      <c r="X58" s="28">
        <f t="shared" si="6"/>
        <v>408759.99999999953</v>
      </c>
      <c r="Y58" s="28">
        <f t="shared" si="6"/>
        <v>412279.99999999884</v>
      </c>
      <c r="Z58" s="203">
        <f t="shared" si="3"/>
        <v>3502839.9999999925</v>
      </c>
      <c r="AA58" s="35">
        <v>2.0627312440988992</v>
      </c>
      <c r="AB58" s="276">
        <v>2.0896109000393031</v>
      </c>
      <c r="AC58" s="278">
        <v>2.1013566320468748</v>
      </c>
      <c r="AD58" s="131">
        <v>1.7099999999999937</v>
      </c>
      <c r="AE58" s="173">
        <f t="shared" si="4"/>
        <v>150479.99999999945</v>
      </c>
    </row>
    <row r="59" spans="1:31" s="30" customFormat="1" ht="14.25" customHeight="1">
      <c r="A59" s="24">
        <v>56057</v>
      </c>
      <c r="B59" s="24" t="s">
        <v>4653</v>
      </c>
      <c r="C59" s="25" t="s">
        <v>4596</v>
      </c>
      <c r="D59" s="24" t="s">
        <v>4597</v>
      </c>
      <c r="E59" s="191">
        <v>563.27</v>
      </c>
      <c r="F59" s="39">
        <v>564.51</v>
      </c>
      <c r="G59" s="192">
        <v>616.95000000000005</v>
      </c>
      <c r="H59" s="22">
        <v>1.2400000000000091</v>
      </c>
      <c r="I59" s="20">
        <v>3.6200000000000045</v>
      </c>
      <c r="J59" s="20">
        <v>13.860000000000014</v>
      </c>
      <c r="K59" s="20">
        <v>28.720000000000027</v>
      </c>
      <c r="L59" s="20">
        <v>12.829999999999927</v>
      </c>
      <c r="M59" s="20">
        <v>-8.2100000000000364</v>
      </c>
      <c r="N59" s="20">
        <v>0.40000000000009095</v>
      </c>
      <c r="O59" s="27">
        <v>0.38999999999998636</v>
      </c>
      <c r="P59" s="198">
        <v>0.83000000000004093</v>
      </c>
      <c r="Q59" s="28">
        <f t="shared" si="0"/>
        <v>381920.00000000285</v>
      </c>
      <c r="R59" s="28">
        <f t="shared" si="1"/>
        <v>1019040.0000000035</v>
      </c>
      <c r="S59" s="28">
        <f t="shared" si="6"/>
        <v>2238720.0000000047</v>
      </c>
      <c r="T59" s="28">
        <f t="shared" si="6"/>
        <v>4766080.0000000075</v>
      </c>
      <c r="U59" s="28">
        <f t="shared" si="6"/>
        <v>5895120.0000000009</v>
      </c>
      <c r="V59" s="28">
        <f t="shared" si="6"/>
        <v>5172639.9999999981</v>
      </c>
      <c r="W59" s="28">
        <f t="shared" si="6"/>
        <v>5207840.0000000065</v>
      </c>
      <c r="X59" s="28">
        <f t="shared" si="6"/>
        <v>5242160.0000000056</v>
      </c>
      <c r="Y59" s="28">
        <f t="shared" si="6"/>
        <v>5315200.0000000093</v>
      </c>
      <c r="Z59" s="203">
        <f t="shared" si="3"/>
        <v>35238720.000000037</v>
      </c>
      <c r="AA59" s="35">
        <v>4.9545072320483001</v>
      </c>
      <c r="AB59" s="276">
        <v>4.9654142375123582</v>
      </c>
      <c r="AC59" s="278">
        <v>5.426675016976227</v>
      </c>
      <c r="AD59" s="131">
        <v>53.680000000000064</v>
      </c>
      <c r="AE59" s="173">
        <f t="shared" si="4"/>
        <v>4723840.0000000056</v>
      </c>
    </row>
    <row r="60" spans="1:31" s="30" customFormat="1" ht="14.25" customHeight="1">
      <c r="A60" s="24">
        <v>56058</v>
      </c>
      <c r="B60" s="24" t="s">
        <v>4654</v>
      </c>
      <c r="C60" s="25" t="s">
        <v>4596</v>
      </c>
      <c r="D60" s="24" t="s">
        <v>4597</v>
      </c>
      <c r="E60" s="191">
        <v>145.56</v>
      </c>
      <c r="F60" s="39">
        <v>148.03</v>
      </c>
      <c r="G60" s="192">
        <v>153.89000000000001</v>
      </c>
      <c r="H60" s="22">
        <v>2.4699999999999989</v>
      </c>
      <c r="I60" s="20">
        <v>0.21000000000000796</v>
      </c>
      <c r="J60" s="20">
        <v>9.9999999999994316E-2</v>
      </c>
      <c r="K60" s="20">
        <v>1.25</v>
      </c>
      <c r="L60" s="20">
        <v>2.1899999999999977</v>
      </c>
      <c r="M60" s="20">
        <v>0.53999999999999204</v>
      </c>
      <c r="N60" s="20">
        <v>0.5</v>
      </c>
      <c r="O60" s="27">
        <v>0.77000000000001023</v>
      </c>
      <c r="P60" s="198">
        <v>0.30000000000001137</v>
      </c>
      <c r="Q60" s="28">
        <f t="shared" si="0"/>
        <v>760759.99999999965</v>
      </c>
      <c r="R60" s="28">
        <f t="shared" si="1"/>
        <v>797720.00000000105</v>
      </c>
      <c r="S60" s="28">
        <f t="shared" si="6"/>
        <v>806520.00000000058</v>
      </c>
      <c r="T60" s="28">
        <f t="shared" si="6"/>
        <v>916520.00000000058</v>
      </c>
      <c r="U60" s="28">
        <f t="shared" si="6"/>
        <v>1109240.0000000005</v>
      </c>
      <c r="V60" s="28">
        <f t="shared" si="6"/>
        <v>1156759.9999999998</v>
      </c>
      <c r="W60" s="28">
        <f t="shared" si="6"/>
        <v>1200759.9999999998</v>
      </c>
      <c r="X60" s="28">
        <f t="shared" si="6"/>
        <v>1268520.0000000007</v>
      </c>
      <c r="Y60" s="28">
        <f t="shared" si="6"/>
        <v>1294920.0000000016</v>
      </c>
      <c r="Z60" s="203">
        <f t="shared" si="3"/>
        <v>9311720.0000000037</v>
      </c>
      <c r="AA60" s="35">
        <v>7.0976833543819273</v>
      </c>
      <c r="AB60" s="276">
        <v>7.2181235706867044</v>
      </c>
      <c r="AC60" s="278">
        <v>7.503864326778201</v>
      </c>
      <c r="AD60" s="131">
        <v>8.3300000000000125</v>
      </c>
      <c r="AE60" s="173">
        <f t="shared" si="4"/>
        <v>733040.00000000105</v>
      </c>
    </row>
    <row r="61" spans="1:31" s="30" customFormat="1" ht="14.25" customHeight="1">
      <c r="A61" s="24">
        <v>56059</v>
      </c>
      <c r="B61" s="24" t="s">
        <v>4655</v>
      </c>
      <c r="C61" s="25" t="s">
        <v>4596</v>
      </c>
      <c r="D61" s="24" t="s">
        <v>4597</v>
      </c>
      <c r="E61" s="191">
        <v>2284.41</v>
      </c>
      <c r="F61" s="39">
        <v>2332.17</v>
      </c>
      <c r="G61" s="192">
        <v>2517.25</v>
      </c>
      <c r="H61" s="22">
        <v>47.760000000000218</v>
      </c>
      <c r="I61" s="20">
        <v>45.489999999999782</v>
      </c>
      <c r="J61" s="20">
        <v>21.440000000000055</v>
      </c>
      <c r="K61" s="20">
        <v>7.3000000000001819</v>
      </c>
      <c r="L61" s="20">
        <v>42.050000000000182</v>
      </c>
      <c r="M61" s="20">
        <v>2.7300000000000182</v>
      </c>
      <c r="N61" s="20">
        <v>8.6199999999998909</v>
      </c>
      <c r="O61" s="27">
        <v>16.960000000000036</v>
      </c>
      <c r="P61" s="198">
        <v>40.489999999999782</v>
      </c>
      <c r="Q61" s="28">
        <f t="shared" si="0"/>
        <v>14710080.000000067</v>
      </c>
      <c r="R61" s="28">
        <f t="shared" si="1"/>
        <v>22716320.00000003</v>
      </c>
      <c r="S61" s="28">
        <f t="shared" si="6"/>
        <v>24603040.000000034</v>
      </c>
      <c r="T61" s="28">
        <f t="shared" si="6"/>
        <v>25245440.000000048</v>
      </c>
      <c r="U61" s="28">
        <f t="shared" si="6"/>
        <v>28945840.000000063</v>
      </c>
      <c r="V61" s="28">
        <f t="shared" si="6"/>
        <v>29186080.000000063</v>
      </c>
      <c r="W61" s="28">
        <f t="shared" si="6"/>
        <v>29944640.000000052</v>
      </c>
      <c r="X61" s="28">
        <f t="shared" si="6"/>
        <v>31437120.000000056</v>
      </c>
      <c r="Y61" s="28">
        <f t="shared" si="6"/>
        <v>35000240.000000037</v>
      </c>
      <c r="Z61" s="203">
        <f t="shared" si="3"/>
        <v>241788800.00000045</v>
      </c>
      <c r="AA61" s="35">
        <v>5.627716505637915</v>
      </c>
      <c r="AB61" s="276">
        <v>5.7453747807764719</v>
      </c>
      <c r="AC61" s="278">
        <v>6.2013252322556127</v>
      </c>
      <c r="AD61" s="131">
        <v>232.84000000000012</v>
      </c>
      <c r="AE61" s="173">
        <f t="shared" si="4"/>
        <v>20489920.000000011</v>
      </c>
    </row>
    <row r="62" spans="1:31" s="30" customFormat="1" ht="14.25" customHeight="1">
      <c r="A62" s="24">
        <v>56060</v>
      </c>
      <c r="B62" s="24" t="s">
        <v>4656</v>
      </c>
      <c r="C62" s="25" t="s">
        <v>4596</v>
      </c>
      <c r="D62" s="24" t="s">
        <v>4597</v>
      </c>
      <c r="E62" s="191">
        <v>223.98000000000002</v>
      </c>
      <c r="F62" s="39">
        <v>229.48000000000002</v>
      </c>
      <c r="G62" s="192">
        <v>233.86</v>
      </c>
      <c r="H62" s="22">
        <v>5.5</v>
      </c>
      <c r="I62" s="20">
        <v>0.90000000000000568</v>
      </c>
      <c r="J62" s="20">
        <v>0.62999999999996703</v>
      </c>
      <c r="K62" s="20">
        <v>1.0600000000000023</v>
      </c>
      <c r="L62" s="20">
        <v>0.11000000000001364</v>
      </c>
      <c r="M62" s="20">
        <v>0</v>
      </c>
      <c r="N62" s="20">
        <v>0.38999999999998636</v>
      </c>
      <c r="O62" s="27">
        <v>0.61000000000001364</v>
      </c>
      <c r="P62" s="198">
        <v>0.68000000000000682</v>
      </c>
      <c r="Q62" s="28">
        <f t="shared" si="0"/>
        <v>1694000</v>
      </c>
      <c r="R62" s="28">
        <f t="shared" si="1"/>
        <v>1852400.0000000009</v>
      </c>
      <c r="S62" s="28">
        <f t="shared" si="6"/>
        <v>1907839.9999999981</v>
      </c>
      <c r="T62" s="28">
        <f t="shared" si="6"/>
        <v>2001119.9999999984</v>
      </c>
      <c r="U62" s="28">
        <f t="shared" si="6"/>
        <v>2010799.9999999995</v>
      </c>
      <c r="V62" s="28">
        <f t="shared" si="6"/>
        <v>2010799.9999999995</v>
      </c>
      <c r="W62" s="28">
        <f t="shared" si="6"/>
        <v>2045119.9999999984</v>
      </c>
      <c r="X62" s="28">
        <f t="shared" si="6"/>
        <v>2098799.9999999995</v>
      </c>
      <c r="Y62" s="28">
        <f t="shared" si="6"/>
        <v>2158640</v>
      </c>
      <c r="Z62" s="203">
        <f t="shared" si="3"/>
        <v>17779519.999999993</v>
      </c>
      <c r="AA62" s="35">
        <v>7.4370944927382245</v>
      </c>
      <c r="AB62" s="276">
        <v>7.6197180292596114</v>
      </c>
      <c r="AC62" s="278">
        <v>7.765152772889369</v>
      </c>
      <c r="AD62" s="131">
        <v>9.8799999999999955</v>
      </c>
      <c r="AE62" s="173">
        <f t="shared" si="4"/>
        <v>869439.99999999965</v>
      </c>
    </row>
    <row r="63" spans="1:31" s="30" customFormat="1" ht="14.25" customHeight="1">
      <c r="A63" s="24">
        <v>57001</v>
      </c>
      <c r="B63" s="24" t="s">
        <v>4657</v>
      </c>
      <c r="C63" s="25" t="s">
        <v>4658</v>
      </c>
      <c r="D63" s="24" t="s">
        <v>4597</v>
      </c>
      <c r="E63" s="191">
        <v>109.03</v>
      </c>
      <c r="F63" s="39">
        <v>109.03</v>
      </c>
      <c r="G63" s="192">
        <v>118.72999999999999</v>
      </c>
      <c r="H63" s="22">
        <v>0</v>
      </c>
      <c r="I63" s="20">
        <v>0.12999999999999545</v>
      </c>
      <c r="J63" s="20">
        <v>0.78000000000000114</v>
      </c>
      <c r="K63" s="20">
        <v>7.4500000000000028</v>
      </c>
      <c r="L63" s="20">
        <v>1.0799999999999983</v>
      </c>
      <c r="M63" s="20">
        <v>2.0000000000010232E-2</v>
      </c>
      <c r="N63" s="20">
        <v>-3.0000000000001137E-2</v>
      </c>
      <c r="O63" s="27">
        <v>6.0000000000002274E-2</v>
      </c>
      <c r="P63" s="198">
        <v>0.20999999999997954</v>
      </c>
      <c r="Q63" s="28">
        <f t="shared" si="0"/>
        <v>0</v>
      </c>
      <c r="R63" s="28">
        <f t="shared" si="1"/>
        <v>22879.9999999992</v>
      </c>
      <c r="S63" s="28">
        <f t="shared" si="6"/>
        <v>91519.999999999302</v>
      </c>
      <c r="T63" s="28">
        <f t="shared" si="6"/>
        <v>747119.99999999953</v>
      </c>
      <c r="U63" s="28">
        <f t="shared" si="6"/>
        <v>842159.99999999942</v>
      </c>
      <c r="V63" s="28">
        <f t="shared" si="6"/>
        <v>843920.00000000035</v>
      </c>
      <c r="W63" s="28">
        <f t="shared" si="6"/>
        <v>841280.00000000023</v>
      </c>
      <c r="X63" s="28">
        <f t="shared" si="6"/>
        <v>846560.00000000047</v>
      </c>
      <c r="Y63" s="28">
        <f t="shared" si="6"/>
        <v>865039.99999999872</v>
      </c>
      <c r="Z63" s="203">
        <f t="shared" si="3"/>
        <v>5100479.9999999972</v>
      </c>
      <c r="AA63" s="35">
        <v>1.2509680861438903</v>
      </c>
      <c r="AB63" s="276">
        <v>1.2509680861438903</v>
      </c>
      <c r="AC63" s="278">
        <v>1.3622621376489417</v>
      </c>
      <c r="AD63" s="131">
        <v>9.6999999999999886</v>
      </c>
      <c r="AE63" s="173">
        <f t="shared" si="4"/>
        <v>853599.99999999895</v>
      </c>
    </row>
    <row r="64" spans="1:31" s="30" customFormat="1" ht="14.25" customHeight="1">
      <c r="A64" s="24">
        <v>57002</v>
      </c>
      <c r="B64" s="24" t="s">
        <v>4659</v>
      </c>
      <c r="C64" s="25" t="s">
        <v>4658</v>
      </c>
      <c r="D64" s="24" t="s">
        <v>4597</v>
      </c>
      <c r="E64" s="191">
        <v>318.86</v>
      </c>
      <c r="F64" s="39">
        <v>320.74</v>
      </c>
      <c r="G64" s="192">
        <v>352.69</v>
      </c>
      <c r="H64" s="22">
        <v>1.8799999999999955</v>
      </c>
      <c r="I64" s="20">
        <v>2</v>
      </c>
      <c r="J64" s="20">
        <v>2.7799999999999727</v>
      </c>
      <c r="K64" s="20">
        <v>12.589999999999975</v>
      </c>
      <c r="L64" s="20">
        <v>5.2800000000000296</v>
      </c>
      <c r="M64" s="20">
        <v>0.75</v>
      </c>
      <c r="N64" s="20">
        <v>1.5799999999999841</v>
      </c>
      <c r="O64" s="27">
        <v>0.85000000000007958</v>
      </c>
      <c r="P64" s="198">
        <v>6.1199999999999477</v>
      </c>
      <c r="Q64" s="28">
        <f t="shared" si="0"/>
        <v>579039.9999999986</v>
      </c>
      <c r="R64" s="28">
        <f t="shared" si="1"/>
        <v>931039.9999999986</v>
      </c>
      <c r="S64" s="28">
        <f t="shared" si="6"/>
        <v>1175679.9999999963</v>
      </c>
      <c r="T64" s="28">
        <f t="shared" si="6"/>
        <v>2283599.9999999944</v>
      </c>
      <c r="U64" s="28">
        <f t="shared" si="6"/>
        <v>2748239.9999999972</v>
      </c>
      <c r="V64" s="28">
        <f t="shared" si="6"/>
        <v>2814239.9999999972</v>
      </c>
      <c r="W64" s="28">
        <f t="shared" si="6"/>
        <v>2953279.9999999958</v>
      </c>
      <c r="X64" s="28">
        <f t="shared" si="6"/>
        <v>3028080.0000000028</v>
      </c>
      <c r="Y64" s="28">
        <f t="shared" si="6"/>
        <v>3566639.9999999981</v>
      </c>
      <c r="Z64" s="203">
        <f t="shared" si="3"/>
        <v>20079839.999999978</v>
      </c>
      <c r="AA64" s="35">
        <v>1.8326129937008599</v>
      </c>
      <c r="AB64" s="276">
        <v>1.8434180881879627</v>
      </c>
      <c r="AC64" s="278">
        <v>2.0270472205618648</v>
      </c>
      <c r="AD64" s="131">
        <v>33.829999999999984</v>
      </c>
      <c r="AE64" s="173">
        <f t="shared" si="4"/>
        <v>2977039.9999999986</v>
      </c>
    </row>
    <row r="65" spans="1:31" s="30" customFormat="1" ht="14.25" customHeight="1">
      <c r="A65" s="24">
        <v>57003</v>
      </c>
      <c r="B65" s="24" t="s">
        <v>4660</v>
      </c>
      <c r="C65" s="25" t="s">
        <v>4658</v>
      </c>
      <c r="D65" s="24" t="s">
        <v>4597</v>
      </c>
      <c r="E65" s="191">
        <v>122.7</v>
      </c>
      <c r="F65" s="39">
        <v>122.7</v>
      </c>
      <c r="G65" s="192">
        <v>123.5</v>
      </c>
      <c r="H65" s="22">
        <v>0</v>
      </c>
      <c r="I65" s="20">
        <v>0</v>
      </c>
      <c r="J65" s="20">
        <v>0.51000000000000512</v>
      </c>
      <c r="K65" s="20">
        <v>0</v>
      </c>
      <c r="L65" s="20">
        <v>0.26000000000000512</v>
      </c>
      <c r="M65" s="20">
        <v>0</v>
      </c>
      <c r="N65" s="20">
        <v>3.0000000000001137E-2</v>
      </c>
      <c r="O65" s="27">
        <v>0</v>
      </c>
      <c r="P65" s="198">
        <v>0</v>
      </c>
      <c r="Q65" s="28">
        <f t="shared" si="0"/>
        <v>0</v>
      </c>
      <c r="R65" s="28">
        <f t="shared" si="1"/>
        <v>0</v>
      </c>
      <c r="S65" s="28">
        <f t="shared" si="6"/>
        <v>44880.000000000451</v>
      </c>
      <c r="T65" s="28">
        <f t="shared" si="6"/>
        <v>44880.000000000451</v>
      </c>
      <c r="U65" s="28">
        <f t="shared" si="6"/>
        <v>67760.000000000902</v>
      </c>
      <c r="V65" s="28">
        <f t="shared" si="6"/>
        <v>67760.000000000902</v>
      </c>
      <c r="W65" s="28">
        <f t="shared" si="6"/>
        <v>70400.000000001004</v>
      </c>
      <c r="X65" s="28">
        <f t="shared" si="6"/>
        <v>70400.000000001004</v>
      </c>
      <c r="Y65" s="28">
        <f t="shared" si="6"/>
        <v>70400.000000001004</v>
      </c>
      <c r="Z65" s="203">
        <f t="shared" si="3"/>
        <v>436480.0000000057</v>
      </c>
      <c r="AA65" s="35">
        <v>1.9239453580702219</v>
      </c>
      <c r="AB65" s="276">
        <v>1.9239453580702219</v>
      </c>
      <c r="AC65" s="278">
        <v>1.9364894190845343</v>
      </c>
      <c r="AD65" s="131">
        <v>0.79999999999999716</v>
      </c>
      <c r="AE65" s="173">
        <f t="shared" si="4"/>
        <v>70399.999999999753</v>
      </c>
    </row>
    <row r="66" spans="1:31" s="30" customFormat="1" ht="14.25" customHeight="1">
      <c r="A66" s="24">
        <v>57004</v>
      </c>
      <c r="B66" s="24" t="s">
        <v>4661</v>
      </c>
      <c r="C66" s="25" t="s">
        <v>4658</v>
      </c>
      <c r="D66" s="24" t="s">
        <v>4597</v>
      </c>
      <c r="E66" s="191">
        <v>21.67</v>
      </c>
      <c r="F66" s="39">
        <v>21.67</v>
      </c>
      <c r="G66" s="192">
        <v>21.93</v>
      </c>
      <c r="H66" s="22">
        <v>0</v>
      </c>
      <c r="I66" s="20">
        <v>1.0000000000001563E-2</v>
      </c>
      <c r="J66" s="20">
        <v>0.24999999999999645</v>
      </c>
      <c r="K66" s="20">
        <v>0</v>
      </c>
      <c r="L66" s="20">
        <v>0</v>
      </c>
      <c r="M66" s="20">
        <v>0</v>
      </c>
      <c r="N66" s="20">
        <v>0</v>
      </c>
      <c r="O66" s="27">
        <v>0</v>
      </c>
      <c r="P66" s="198">
        <v>0</v>
      </c>
      <c r="Q66" s="28">
        <f t="shared" si="0"/>
        <v>0</v>
      </c>
      <c r="R66" s="28">
        <f t="shared" si="1"/>
        <v>1760.0000000002751</v>
      </c>
      <c r="S66" s="28">
        <f t="shared" si="6"/>
        <v>23759.999999999964</v>
      </c>
      <c r="T66" s="28">
        <f t="shared" si="6"/>
        <v>23759.999999999964</v>
      </c>
      <c r="U66" s="28">
        <f t="shared" si="6"/>
        <v>23759.999999999964</v>
      </c>
      <c r="V66" s="28">
        <f t="shared" si="6"/>
        <v>23759.999999999964</v>
      </c>
      <c r="W66" s="28">
        <f t="shared" si="6"/>
        <v>23759.999999999964</v>
      </c>
      <c r="X66" s="28">
        <f t="shared" si="6"/>
        <v>23759.999999999964</v>
      </c>
      <c r="Y66" s="28">
        <f t="shared" si="6"/>
        <v>23759.999999999964</v>
      </c>
      <c r="Z66" s="203">
        <f t="shared" si="3"/>
        <v>168080.00000000006</v>
      </c>
      <c r="AA66" s="35">
        <v>1.5533493423174796</v>
      </c>
      <c r="AB66" s="276">
        <v>1.5533493423174796</v>
      </c>
      <c r="AC66" s="278">
        <v>1.5719866671445464</v>
      </c>
      <c r="AD66" s="131">
        <v>0.25999999999999801</v>
      </c>
      <c r="AE66" s="173">
        <f t="shared" si="4"/>
        <v>22879.999999999825</v>
      </c>
    </row>
    <row r="67" spans="1:31" s="30" customFormat="1" ht="14.25" customHeight="1">
      <c r="A67" s="24">
        <v>57005</v>
      </c>
      <c r="B67" s="24" t="s">
        <v>4662</v>
      </c>
      <c r="C67" s="25" t="s">
        <v>4658</v>
      </c>
      <c r="D67" s="24" t="s">
        <v>4597</v>
      </c>
      <c r="E67" s="191">
        <v>52.160000000000004</v>
      </c>
      <c r="F67" s="39">
        <v>52.160000000000004</v>
      </c>
      <c r="G67" s="192">
        <v>53.61</v>
      </c>
      <c r="H67" s="22">
        <v>0</v>
      </c>
      <c r="I67" s="20">
        <v>0.39000000000000057</v>
      </c>
      <c r="J67" s="20">
        <v>0.13000000000000256</v>
      </c>
      <c r="K67" s="20">
        <v>0</v>
      </c>
      <c r="L67" s="20">
        <v>0</v>
      </c>
      <c r="M67" s="20">
        <v>0</v>
      </c>
      <c r="N67" s="20">
        <v>0.28999999999999915</v>
      </c>
      <c r="O67" s="27">
        <v>0</v>
      </c>
      <c r="P67" s="198">
        <v>0.64000000000000057</v>
      </c>
      <c r="Q67" s="28">
        <f t="shared" si="0"/>
        <v>0</v>
      </c>
      <c r="R67" s="28">
        <f t="shared" si="1"/>
        <v>68640.000000000116</v>
      </c>
      <c r="S67" s="28">
        <f t="shared" si="6"/>
        <v>80080.000000000349</v>
      </c>
      <c r="T67" s="28">
        <f t="shared" si="6"/>
        <v>80080.000000000349</v>
      </c>
      <c r="U67" s="28">
        <f t="shared" si="6"/>
        <v>80080.000000000349</v>
      </c>
      <c r="V67" s="28">
        <f t="shared" si="6"/>
        <v>80080.000000000349</v>
      </c>
      <c r="W67" s="28">
        <f t="shared" si="6"/>
        <v>105600.00000000028</v>
      </c>
      <c r="X67" s="28">
        <f t="shared" si="6"/>
        <v>105600.00000000028</v>
      </c>
      <c r="Y67" s="28">
        <f t="shared" si="6"/>
        <v>161920.00000000032</v>
      </c>
      <c r="Z67" s="203">
        <f t="shared" si="3"/>
        <v>762080.00000000244</v>
      </c>
      <c r="AA67" s="35">
        <v>2.2100290235790099</v>
      </c>
      <c r="AB67" s="276">
        <v>2.2100290235790099</v>
      </c>
      <c r="AC67" s="278">
        <v>2.2714657966654661</v>
      </c>
      <c r="AD67" s="131">
        <v>1.4499999999999957</v>
      </c>
      <c r="AE67" s="173">
        <f t="shared" si="4"/>
        <v>127599.99999999962</v>
      </c>
    </row>
    <row r="68" spans="1:31" s="30" customFormat="1" ht="14.25" customHeight="1">
      <c r="A68" s="24">
        <v>57006</v>
      </c>
      <c r="B68" s="24" t="s">
        <v>4663</v>
      </c>
      <c r="C68" s="25" t="s">
        <v>4658</v>
      </c>
      <c r="D68" s="24" t="s">
        <v>4597</v>
      </c>
      <c r="E68" s="191">
        <v>73.900000000000006</v>
      </c>
      <c r="F68" s="39">
        <v>73.900000000000006</v>
      </c>
      <c r="G68" s="192">
        <v>75.850000000000009</v>
      </c>
      <c r="H68" s="22">
        <v>0</v>
      </c>
      <c r="I68" s="20">
        <v>6.9999999999993179E-2</v>
      </c>
      <c r="J68" s="20">
        <v>0.23000000000000398</v>
      </c>
      <c r="K68" s="20">
        <v>0.29999999999999716</v>
      </c>
      <c r="L68" s="20">
        <v>0.25</v>
      </c>
      <c r="M68" s="20">
        <v>0.15000000000000568</v>
      </c>
      <c r="N68" s="20">
        <v>0.15000000000000568</v>
      </c>
      <c r="O68" s="27">
        <v>0.56999999999997897</v>
      </c>
      <c r="P68" s="198">
        <v>0.23000000000001819</v>
      </c>
      <c r="Q68" s="28">
        <f t="shared" si="0"/>
        <v>0</v>
      </c>
      <c r="R68" s="28">
        <f t="shared" si="1"/>
        <v>12319.999999998798</v>
      </c>
      <c r="S68" s="28">
        <f t="shared" si="6"/>
        <v>32559.999999999149</v>
      </c>
      <c r="T68" s="28">
        <f t="shared" si="6"/>
        <v>58959.999999998894</v>
      </c>
      <c r="U68" s="28">
        <f t="shared" si="6"/>
        <v>80959.999999998894</v>
      </c>
      <c r="V68" s="28">
        <f t="shared" si="6"/>
        <v>94159.999999999389</v>
      </c>
      <c r="W68" s="28">
        <f t="shared" si="6"/>
        <v>107359.99999999988</v>
      </c>
      <c r="X68" s="28">
        <f t="shared" si="6"/>
        <v>157519.99999999802</v>
      </c>
      <c r="Y68" s="28">
        <f t="shared" si="6"/>
        <v>177759.99999999962</v>
      </c>
      <c r="Z68" s="203">
        <f t="shared" si="3"/>
        <v>721599.99999999267</v>
      </c>
      <c r="AA68" s="35">
        <v>1.5444225239082459</v>
      </c>
      <c r="AB68" s="276">
        <v>1.5444225239082459</v>
      </c>
      <c r="AC68" s="278">
        <v>1.5851752156757843</v>
      </c>
      <c r="AD68" s="131">
        <v>1.9500000000000031</v>
      </c>
      <c r="AE68" s="173">
        <f t="shared" si="4"/>
        <v>171600.00000000026</v>
      </c>
    </row>
    <row r="69" spans="1:31" s="30" customFormat="1" ht="14.25" customHeight="1">
      <c r="A69" s="24">
        <v>57007</v>
      </c>
      <c r="B69" s="24" t="s">
        <v>4664</v>
      </c>
      <c r="C69" s="25" t="s">
        <v>4658</v>
      </c>
      <c r="D69" s="24" t="s">
        <v>4597</v>
      </c>
      <c r="E69" s="191">
        <v>414.57</v>
      </c>
      <c r="F69" s="39">
        <v>419.7</v>
      </c>
      <c r="G69" s="192">
        <v>423.5</v>
      </c>
      <c r="H69" s="22">
        <v>5.1299999999999955</v>
      </c>
      <c r="I69" s="20">
        <v>0.54000000000002046</v>
      </c>
      <c r="J69" s="20">
        <v>6.9999999999993179E-2</v>
      </c>
      <c r="K69" s="20">
        <v>0</v>
      </c>
      <c r="L69" s="20">
        <v>0.62999999999999545</v>
      </c>
      <c r="M69" s="20">
        <v>3.0000000000029559E-2</v>
      </c>
      <c r="N69" s="20">
        <v>1.660000000000025</v>
      </c>
      <c r="O69" s="27">
        <v>0.1199999999999477</v>
      </c>
      <c r="P69" s="198">
        <v>0.75</v>
      </c>
      <c r="Q69" s="28">
        <f t="shared" si="0"/>
        <v>1580039.9999999984</v>
      </c>
      <c r="R69" s="28">
        <f t="shared" si="1"/>
        <v>1675080.0000000019</v>
      </c>
      <c r="S69" s="28">
        <f t="shared" si="6"/>
        <v>1681240.0000000012</v>
      </c>
      <c r="T69" s="28">
        <f t="shared" si="6"/>
        <v>1681240.0000000012</v>
      </c>
      <c r="U69" s="28">
        <f t="shared" si="6"/>
        <v>1736680.0000000007</v>
      </c>
      <c r="V69" s="28">
        <f t="shared" si="6"/>
        <v>1739320.0000000033</v>
      </c>
      <c r="W69" s="28">
        <f t="shared" si="6"/>
        <v>1885400.0000000056</v>
      </c>
      <c r="X69" s="28">
        <f t="shared" si="6"/>
        <v>1895960.0000000009</v>
      </c>
      <c r="Y69" s="28">
        <f t="shared" si="6"/>
        <v>1961960.0000000009</v>
      </c>
      <c r="Z69" s="203">
        <f t="shared" si="3"/>
        <v>15836920.000000011</v>
      </c>
      <c r="AA69" s="35">
        <v>2.8497738782070012</v>
      </c>
      <c r="AB69" s="276">
        <v>2.8850377419578797</v>
      </c>
      <c r="AC69" s="278">
        <v>2.9111591225140865</v>
      </c>
      <c r="AD69" s="131">
        <v>8.9300000000000068</v>
      </c>
      <c r="AE69" s="173">
        <f t="shared" si="4"/>
        <v>785840.00000000058</v>
      </c>
    </row>
    <row r="70" spans="1:31" s="30" customFormat="1" ht="14.25" customHeight="1">
      <c r="A70" s="24">
        <v>57008</v>
      </c>
      <c r="B70" s="24" t="s">
        <v>4665</v>
      </c>
      <c r="C70" s="25" t="s">
        <v>4658</v>
      </c>
      <c r="D70" s="24" t="s">
        <v>4597</v>
      </c>
      <c r="E70" s="191">
        <v>44.94</v>
      </c>
      <c r="F70" s="39">
        <v>45.739999999999995</v>
      </c>
      <c r="G70" s="192">
        <v>46.99</v>
      </c>
      <c r="H70" s="22">
        <v>0.79999999999999716</v>
      </c>
      <c r="I70" s="20">
        <v>0.10000000000000853</v>
      </c>
      <c r="J70" s="20">
        <v>7.9999999999998295E-2</v>
      </c>
      <c r="K70" s="20">
        <v>0.74000000000000199</v>
      </c>
      <c r="L70" s="20">
        <v>0</v>
      </c>
      <c r="M70" s="20">
        <v>0</v>
      </c>
      <c r="N70" s="20">
        <v>0</v>
      </c>
      <c r="O70" s="27">
        <v>0</v>
      </c>
      <c r="P70" s="198">
        <v>0.32999999999999829</v>
      </c>
      <c r="Q70" s="28">
        <f t="shared" si="0"/>
        <v>246399.99999999916</v>
      </c>
      <c r="R70" s="28">
        <f t="shared" si="1"/>
        <v>264000.00000000064</v>
      </c>
      <c r="S70" s="28">
        <f t="shared" si="6"/>
        <v>271040.00000000047</v>
      </c>
      <c r="T70" s="28">
        <f t="shared" si="6"/>
        <v>336160.00000000064</v>
      </c>
      <c r="U70" s="28">
        <f t="shared" si="6"/>
        <v>336160.00000000064</v>
      </c>
      <c r="V70" s="28">
        <f t="shared" si="6"/>
        <v>336160.00000000064</v>
      </c>
      <c r="W70" s="28">
        <f t="shared" si="6"/>
        <v>336160.00000000064</v>
      </c>
      <c r="X70" s="28">
        <f t="shared" si="6"/>
        <v>336160.00000000064</v>
      </c>
      <c r="Y70" s="28">
        <f t="shared" si="6"/>
        <v>365200.00000000047</v>
      </c>
      <c r="Z70" s="203">
        <f t="shared" si="3"/>
        <v>2827440.0000000037</v>
      </c>
      <c r="AA70" s="35">
        <v>2.4616025065182621</v>
      </c>
      <c r="AB70" s="276">
        <v>2.5054227558554807</v>
      </c>
      <c r="AC70" s="278">
        <v>2.5738918954448851</v>
      </c>
      <c r="AD70" s="131">
        <v>2.0500000000000043</v>
      </c>
      <c r="AE70" s="173">
        <f t="shared" si="4"/>
        <v>180400.00000000038</v>
      </c>
    </row>
    <row r="71" spans="1:31" s="30" customFormat="1" ht="14.25" customHeight="1">
      <c r="A71" s="24">
        <v>57009</v>
      </c>
      <c r="B71" s="24" t="s">
        <v>4666</v>
      </c>
      <c r="C71" s="25" t="s">
        <v>4658</v>
      </c>
      <c r="D71" s="24" t="s">
        <v>4597</v>
      </c>
      <c r="E71" s="191">
        <v>122.59</v>
      </c>
      <c r="F71" s="39">
        <v>122.59</v>
      </c>
      <c r="G71" s="192">
        <v>123.8</v>
      </c>
      <c r="H71" s="22">
        <v>0</v>
      </c>
      <c r="I71" s="20">
        <v>1.9999999999996021E-2</v>
      </c>
      <c r="J71" s="20">
        <v>0.23000000000000398</v>
      </c>
      <c r="K71" s="20">
        <v>6.9999999999993179E-2</v>
      </c>
      <c r="L71" s="20">
        <v>0.17000000000000171</v>
      </c>
      <c r="M71" s="20">
        <v>0</v>
      </c>
      <c r="N71" s="20">
        <v>0.40000000000000568</v>
      </c>
      <c r="O71" s="27">
        <v>0</v>
      </c>
      <c r="P71" s="198">
        <v>0.31999999999999318</v>
      </c>
      <c r="Q71" s="28">
        <f t="shared" si="0"/>
        <v>0</v>
      </c>
      <c r="R71" s="28">
        <f t="shared" si="1"/>
        <v>3519.9999999992992</v>
      </c>
      <c r="S71" s="28">
        <f t="shared" si="6"/>
        <v>23759.999999999647</v>
      </c>
      <c r="T71" s="28">
        <f t="shared" si="6"/>
        <v>29919.999999999047</v>
      </c>
      <c r="U71" s="28">
        <f t="shared" si="6"/>
        <v>44879.9999999992</v>
      </c>
      <c r="V71" s="28">
        <f t="shared" si="6"/>
        <v>44879.9999999992</v>
      </c>
      <c r="W71" s="28">
        <f t="shared" si="6"/>
        <v>80079.999999999709</v>
      </c>
      <c r="X71" s="28">
        <f t="shared" si="6"/>
        <v>80079.999999999709</v>
      </c>
      <c r="Y71" s="28">
        <f t="shared" si="6"/>
        <v>108239.99999999911</v>
      </c>
      <c r="Z71" s="203">
        <f t="shared" si="3"/>
        <v>415359.99999999494</v>
      </c>
      <c r="AA71" s="35">
        <v>3.2639574852164746</v>
      </c>
      <c r="AB71" s="276">
        <v>3.2639574852164746</v>
      </c>
      <c r="AC71" s="278">
        <v>3.2961737227326822</v>
      </c>
      <c r="AD71" s="131">
        <v>1.2099999999999937</v>
      </c>
      <c r="AE71" s="173">
        <f t="shared" si="4"/>
        <v>106479.99999999945</v>
      </c>
    </row>
    <row r="72" spans="1:31" s="30" customFormat="1" ht="14.25" customHeight="1">
      <c r="A72" s="24">
        <v>57010</v>
      </c>
      <c r="B72" s="24" t="s">
        <v>4667</v>
      </c>
      <c r="C72" s="25" t="s">
        <v>4658</v>
      </c>
      <c r="D72" s="24" t="s">
        <v>4597</v>
      </c>
      <c r="E72" s="191">
        <v>56.39</v>
      </c>
      <c r="F72" s="39">
        <v>56.85</v>
      </c>
      <c r="G72" s="192">
        <v>58.21</v>
      </c>
      <c r="H72" s="22">
        <v>0.46000000000000085</v>
      </c>
      <c r="I72" s="20">
        <v>0.70000000000000284</v>
      </c>
      <c r="J72" s="20">
        <v>9.9999999999980105E-3</v>
      </c>
      <c r="K72" s="20">
        <v>0.18999999999999773</v>
      </c>
      <c r="L72" s="20">
        <v>4.9999999999997158E-2</v>
      </c>
      <c r="M72" s="20">
        <v>0</v>
      </c>
      <c r="N72" s="20">
        <v>0.32999999999999829</v>
      </c>
      <c r="O72" s="27">
        <v>7.9999999999998295E-2</v>
      </c>
      <c r="P72" s="198">
        <v>0</v>
      </c>
      <c r="Q72" s="28">
        <f t="shared" si="0"/>
        <v>141680.00000000029</v>
      </c>
      <c r="R72" s="28">
        <f t="shared" si="1"/>
        <v>264880.00000000081</v>
      </c>
      <c r="S72" s="28">
        <f t="shared" si="6"/>
        <v>265760.00000000064</v>
      </c>
      <c r="T72" s="28">
        <f t="shared" si="6"/>
        <v>282480.00000000047</v>
      </c>
      <c r="U72" s="28">
        <f t="shared" si="6"/>
        <v>286880.00000000023</v>
      </c>
      <c r="V72" s="28">
        <f t="shared" si="6"/>
        <v>286880.00000000023</v>
      </c>
      <c r="W72" s="28">
        <f t="shared" si="6"/>
        <v>315920.00000000006</v>
      </c>
      <c r="X72" s="28">
        <f t="shared" si="6"/>
        <v>322959.99999999988</v>
      </c>
      <c r="Y72" s="28">
        <f t="shared" si="6"/>
        <v>322959.99999999988</v>
      </c>
      <c r="Z72" s="203">
        <f t="shared" si="3"/>
        <v>2490400.0000000023</v>
      </c>
      <c r="AA72" s="35">
        <v>5.3167015519224599</v>
      </c>
      <c r="AB72" s="276">
        <v>5.3600724104768922</v>
      </c>
      <c r="AC72" s="278">
        <v>5.4882992966378161</v>
      </c>
      <c r="AD72" s="131">
        <v>1.8200000000000003</v>
      </c>
      <c r="AE72" s="173">
        <f t="shared" si="4"/>
        <v>160160.00000000003</v>
      </c>
    </row>
    <row r="73" spans="1:31" s="30" customFormat="1" ht="14.25" customHeight="1">
      <c r="A73" s="24">
        <v>57011</v>
      </c>
      <c r="B73" s="24" t="s">
        <v>4668</v>
      </c>
      <c r="C73" s="25" t="s">
        <v>4658</v>
      </c>
      <c r="D73" s="24" t="s">
        <v>4597</v>
      </c>
      <c r="E73" s="191">
        <v>49.050000000000004</v>
      </c>
      <c r="F73" s="39">
        <v>50.620000000000005</v>
      </c>
      <c r="G73" s="192">
        <v>53.22</v>
      </c>
      <c r="H73" s="22">
        <v>1.5700000000000003</v>
      </c>
      <c r="I73" s="20">
        <v>0.21000000000000085</v>
      </c>
      <c r="J73" s="20">
        <v>2.1299999999999955</v>
      </c>
      <c r="K73" s="20">
        <v>9.9999999999980105E-3</v>
      </c>
      <c r="L73" s="20">
        <v>0</v>
      </c>
      <c r="M73" s="20">
        <v>3.0000000000001137E-2</v>
      </c>
      <c r="N73" s="20">
        <v>0.21999999999999886</v>
      </c>
      <c r="O73" s="27">
        <v>0</v>
      </c>
      <c r="P73" s="198">
        <v>0</v>
      </c>
      <c r="Q73" s="28">
        <f t="shared" si="0"/>
        <v>483560.00000000006</v>
      </c>
      <c r="R73" s="28">
        <f t="shared" si="1"/>
        <v>520520.00000000023</v>
      </c>
      <c r="S73" s="28">
        <f t="shared" si="6"/>
        <v>707959.99999999977</v>
      </c>
      <c r="T73" s="28">
        <f t="shared" si="6"/>
        <v>708839.99999999953</v>
      </c>
      <c r="U73" s="28">
        <f t="shared" si="6"/>
        <v>708839.99999999953</v>
      </c>
      <c r="V73" s="28">
        <f t="shared" si="6"/>
        <v>711479.99999999965</v>
      </c>
      <c r="W73" s="28">
        <f t="shared" si="6"/>
        <v>730839.99999999953</v>
      </c>
      <c r="X73" s="28">
        <f t="shared" si="6"/>
        <v>730839.99999999953</v>
      </c>
      <c r="Y73" s="28">
        <f t="shared" si="6"/>
        <v>730839.99999999953</v>
      </c>
      <c r="Z73" s="203">
        <f t="shared" si="3"/>
        <v>6033719.9999999981</v>
      </c>
      <c r="AA73" s="35">
        <v>3.3773315981904943</v>
      </c>
      <c r="AB73" s="276">
        <v>3.4854337512824225</v>
      </c>
      <c r="AC73" s="278">
        <v>3.6644564251926215</v>
      </c>
      <c r="AD73" s="131">
        <v>4.1699999999999946</v>
      </c>
      <c r="AE73" s="173">
        <f t="shared" si="4"/>
        <v>366959.99999999953</v>
      </c>
    </row>
    <row r="74" spans="1:31" s="30" customFormat="1" ht="14.25" customHeight="1">
      <c r="A74" s="24">
        <v>57012</v>
      </c>
      <c r="B74" s="24" t="s">
        <v>4669</v>
      </c>
      <c r="C74" s="25" t="s">
        <v>4658</v>
      </c>
      <c r="D74" s="24" t="s">
        <v>4597</v>
      </c>
      <c r="E74" s="191">
        <v>75.540000000000006</v>
      </c>
      <c r="F74" s="39">
        <v>75.87</v>
      </c>
      <c r="G74" s="192">
        <v>76.509999999999991</v>
      </c>
      <c r="H74" s="22">
        <v>0.32999999999999829</v>
      </c>
      <c r="I74" s="20">
        <v>9.9999999999994316E-2</v>
      </c>
      <c r="J74" s="20">
        <v>0</v>
      </c>
      <c r="K74" s="20">
        <v>1.9999999999996021E-2</v>
      </c>
      <c r="L74" s="20">
        <v>0</v>
      </c>
      <c r="M74" s="20">
        <v>4.0000000000006253E-2</v>
      </c>
      <c r="N74" s="20">
        <v>4.9999999999997158E-2</v>
      </c>
      <c r="O74" s="27">
        <v>0.40999999999999659</v>
      </c>
      <c r="P74" s="198">
        <v>1.9999999999996021E-2</v>
      </c>
      <c r="Q74" s="28">
        <f t="shared" si="0"/>
        <v>101639.99999999948</v>
      </c>
      <c r="R74" s="28">
        <f t="shared" si="1"/>
        <v>119239.99999999847</v>
      </c>
      <c r="S74" s="28">
        <f t="shared" si="6"/>
        <v>119239.99999999847</v>
      </c>
      <c r="T74" s="28">
        <f t="shared" si="6"/>
        <v>120999.99999999812</v>
      </c>
      <c r="U74" s="28">
        <f t="shared" si="6"/>
        <v>120999.99999999812</v>
      </c>
      <c r="V74" s="28">
        <f t="shared" si="6"/>
        <v>124519.99999999868</v>
      </c>
      <c r="W74" s="28">
        <f t="shared" si="6"/>
        <v>128919.99999999843</v>
      </c>
      <c r="X74" s="28">
        <f t="shared" si="6"/>
        <v>164999.99999999814</v>
      </c>
      <c r="Y74" s="28">
        <f t="shared" si="6"/>
        <v>166759.99999999779</v>
      </c>
      <c r="Z74" s="203">
        <f t="shared" si="3"/>
        <v>1167319.9999999856</v>
      </c>
      <c r="AA74" s="35">
        <v>2.9891024778606989</v>
      </c>
      <c r="AB74" s="276">
        <v>3.0021605109252216</v>
      </c>
      <c r="AC74" s="278">
        <v>3.0274851811109609</v>
      </c>
      <c r="AD74" s="131">
        <v>0.96999999999998465</v>
      </c>
      <c r="AE74" s="173">
        <f t="shared" si="4"/>
        <v>85359.999999998647</v>
      </c>
    </row>
    <row r="75" spans="1:31" s="30" customFormat="1" ht="14.25" customHeight="1">
      <c r="A75" s="24">
        <v>57013</v>
      </c>
      <c r="B75" s="24" t="s">
        <v>4670</v>
      </c>
      <c r="C75" s="25" t="s">
        <v>4658</v>
      </c>
      <c r="D75" s="24" t="s">
        <v>4597</v>
      </c>
      <c r="E75" s="191">
        <v>24.07</v>
      </c>
      <c r="F75" s="39">
        <v>24.07</v>
      </c>
      <c r="G75" s="192">
        <v>24.8</v>
      </c>
      <c r="H75" s="22">
        <v>0</v>
      </c>
      <c r="I75" s="20">
        <v>0.62999999999999901</v>
      </c>
      <c r="J75" s="20">
        <v>0</v>
      </c>
      <c r="K75" s="20">
        <v>0</v>
      </c>
      <c r="L75" s="20">
        <v>0</v>
      </c>
      <c r="M75" s="20">
        <v>0</v>
      </c>
      <c r="N75" s="20">
        <v>0.10000000000000142</v>
      </c>
      <c r="O75" s="27">
        <v>0</v>
      </c>
      <c r="P75" s="198">
        <v>0</v>
      </c>
      <c r="Q75" s="28">
        <f t="shared" si="0"/>
        <v>0</v>
      </c>
      <c r="R75" s="28">
        <f t="shared" si="1"/>
        <v>110879.99999999983</v>
      </c>
      <c r="S75" s="28">
        <f t="shared" si="6"/>
        <v>110879.99999999983</v>
      </c>
      <c r="T75" s="28">
        <f t="shared" si="6"/>
        <v>110879.99999999983</v>
      </c>
      <c r="U75" s="28">
        <f t="shared" si="6"/>
        <v>110879.99999999983</v>
      </c>
      <c r="V75" s="28">
        <f t="shared" si="6"/>
        <v>110879.99999999983</v>
      </c>
      <c r="W75" s="28">
        <f t="shared" si="6"/>
        <v>119679.99999999996</v>
      </c>
      <c r="X75" s="28">
        <f t="shared" si="6"/>
        <v>119679.99999999996</v>
      </c>
      <c r="Y75" s="28">
        <f t="shared" si="6"/>
        <v>119679.99999999996</v>
      </c>
      <c r="Z75" s="203">
        <f t="shared" si="3"/>
        <v>913439.99999999907</v>
      </c>
      <c r="AA75" s="35">
        <v>1.5565686940214052</v>
      </c>
      <c r="AB75" s="276">
        <v>1.5565686940214052</v>
      </c>
      <c r="AC75" s="278">
        <v>1.6037766353024865</v>
      </c>
      <c r="AD75" s="131">
        <v>0.73000000000000043</v>
      </c>
      <c r="AE75" s="173">
        <f t="shared" si="4"/>
        <v>64240.000000000036</v>
      </c>
    </row>
    <row r="76" spans="1:31" s="30" customFormat="1" ht="14.25" customHeight="1">
      <c r="A76" s="24">
        <v>57014</v>
      </c>
      <c r="B76" s="24" t="s">
        <v>4671</v>
      </c>
      <c r="C76" s="25" t="s">
        <v>4658</v>
      </c>
      <c r="D76" s="24" t="s">
        <v>4597</v>
      </c>
      <c r="E76" s="191">
        <v>55.13</v>
      </c>
      <c r="F76" s="39">
        <v>55.13</v>
      </c>
      <c r="G76" s="192">
        <v>55.24</v>
      </c>
      <c r="H76" s="22">
        <v>0</v>
      </c>
      <c r="I76" s="20">
        <v>2.0000000000003126E-2</v>
      </c>
      <c r="J76" s="20">
        <v>0</v>
      </c>
      <c r="K76" s="20">
        <v>0</v>
      </c>
      <c r="L76" s="20">
        <v>0</v>
      </c>
      <c r="M76" s="20">
        <v>0</v>
      </c>
      <c r="N76" s="20">
        <v>9.0000000000003411E-2</v>
      </c>
      <c r="O76" s="27">
        <v>0</v>
      </c>
      <c r="P76" s="198">
        <v>0</v>
      </c>
      <c r="Q76" s="28">
        <f t="shared" si="0"/>
        <v>0</v>
      </c>
      <c r="R76" s="28">
        <f t="shared" si="1"/>
        <v>3520.0000000005502</v>
      </c>
      <c r="S76" s="28">
        <f t="shared" si="6"/>
        <v>3520.0000000005502</v>
      </c>
      <c r="T76" s="28">
        <f t="shared" si="6"/>
        <v>3520.0000000005502</v>
      </c>
      <c r="U76" s="28">
        <f t="shared" si="6"/>
        <v>3520.0000000005502</v>
      </c>
      <c r="V76" s="28">
        <f t="shared" ref="V76:Y76" si="7">U76+(M76*88000)</f>
        <v>3520.0000000005502</v>
      </c>
      <c r="W76" s="28">
        <f t="shared" si="7"/>
        <v>11440.000000000851</v>
      </c>
      <c r="X76" s="28">
        <f t="shared" si="7"/>
        <v>11440.000000000851</v>
      </c>
      <c r="Y76" s="28">
        <f t="shared" si="7"/>
        <v>11440.000000000851</v>
      </c>
      <c r="Z76" s="203">
        <f t="shared" si="3"/>
        <v>51920.000000005304</v>
      </c>
      <c r="AA76" s="35">
        <v>6.2451855543975716</v>
      </c>
      <c r="AB76" s="276">
        <v>6.2451855543975716</v>
      </c>
      <c r="AC76" s="278">
        <v>6.2576464724273873</v>
      </c>
      <c r="AD76" s="131">
        <v>0.10999999999999942</v>
      </c>
      <c r="AE76" s="173">
        <f t="shared" si="4"/>
        <v>9679.9999999999491</v>
      </c>
    </row>
    <row r="77" spans="1:31" s="30" customFormat="1" ht="14.25" customHeight="1">
      <c r="A77" s="24">
        <v>57015</v>
      </c>
      <c r="B77" s="24" t="s">
        <v>4672</v>
      </c>
      <c r="C77" s="25" t="s">
        <v>4658</v>
      </c>
      <c r="D77" s="24" t="s">
        <v>4597</v>
      </c>
      <c r="E77" s="191">
        <v>64.849999999999994</v>
      </c>
      <c r="F77" s="39">
        <v>64.849999999999994</v>
      </c>
      <c r="G77" s="192">
        <v>65.62</v>
      </c>
      <c r="H77" s="22">
        <v>0</v>
      </c>
      <c r="I77" s="20">
        <v>0.40999999999999659</v>
      </c>
      <c r="J77" s="20">
        <v>0.17000000000001592</v>
      </c>
      <c r="K77" s="20">
        <v>0.18999999999999773</v>
      </c>
      <c r="L77" s="20">
        <v>0</v>
      </c>
      <c r="M77" s="20">
        <v>0</v>
      </c>
      <c r="N77" s="20">
        <v>0</v>
      </c>
      <c r="O77" s="27">
        <v>0</v>
      </c>
      <c r="P77" s="198">
        <v>0</v>
      </c>
      <c r="Q77" s="28">
        <f t="shared" si="0"/>
        <v>0</v>
      </c>
      <c r="R77" s="28">
        <f t="shared" si="1"/>
        <v>72159.999999999389</v>
      </c>
      <c r="S77" s="28">
        <f t="shared" ref="S77:Y113" si="8">R77+(J77*88000)</f>
        <v>87120.000000000786</v>
      </c>
      <c r="T77" s="28">
        <f t="shared" si="8"/>
        <v>103840.00000000058</v>
      </c>
      <c r="U77" s="28">
        <f t="shared" si="8"/>
        <v>103840.00000000058</v>
      </c>
      <c r="V77" s="28">
        <f t="shared" si="8"/>
        <v>103840.00000000058</v>
      </c>
      <c r="W77" s="28">
        <f t="shared" si="8"/>
        <v>103840.00000000058</v>
      </c>
      <c r="X77" s="28">
        <f t="shared" si="8"/>
        <v>103840.00000000058</v>
      </c>
      <c r="Y77" s="28">
        <f t="shared" si="8"/>
        <v>103840.00000000058</v>
      </c>
      <c r="Z77" s="203">
        <f t="shared" si="3"/>
        <v>782320.00000000373</v>
      </c>
      <c r="AA77" s="35">
        <v>2.0778729757960637</v>
      </c>
      <c r="AB77" s="276">
        <v>2.0778729757960637</v>
      </c>
      <c r="AC77" s="278">
        <v>2.1025447135194715</v>
      </c>
      <c r="AD77" s="131">
        <v>0.77000000000001023</v>
      </c>
      <c r="AE77" s="173">
        <f t="shared" si="4"/>
        <v>67760.000000000902</v>
      </c>
    </row>
    <row r="78" spans="1:31" s="30" customFormat="1" ht="14.25" customHeight="1">
      <c r="A78" s="24">
        <v>57016</v>
      </c>
      <c r="B78" s="24" t="s">
        <v>4673</v>
      </c>
      <c r="C78" s="25" t="s">
        <v>4658</v>
      </c>
      <c r="D78" s="24" t="s">
        <v>4597</v>
      </c>
      <c r="E78" s="191">
        <v>342.61</v>
      </c>
      <c r="F78" s="39">
        <v>347.05</v>
      </c>
      <c r="G78" s="192">
        <v>355.70000000000005</v>
      </c>
      <c r="H78" s="22">
        <v>4.4399999999999977</v>
      </c>
      <c r="I78" s="20">
        <v>3.0199999999999818</v>
      </c>
      <c r="J78" s="20">
        <v>1.3100000000000023</v>
      </c>
      <c r="K78" s="20">
        <v>0.48000000000001819</v>
      </c>
      <c r="L78" s="20">
        <v>2.5099999999999909</v>
      </c>
      <c r="M78" s="20">
        <v>0</v>
      </c>
      <c r="N78" s="20">
        <v>0.88999999999998636</v>
      </c>
      <c r="O78" s="27">
        <v>-0.46999999999997044</v>
      </c>
      <c r="P78" s="198">
        <v>0.91000000000002501</v>
      </c>
      <c r="Q78" s="28">
        <f t="shared" si="0"/>
        <v>1367519.9999999995</v>
      </c>
      <c r="R78" s="28">
        <f t="shared" si="1"/>
        <v>1899039.9999999963</v>
      </c>
      <c r="S78" s="28">
        <f t="shared" si="8"/>
        <v>2014319.9999999965</v>
      </c>
      <c r="T78" s="28">
        <f t="shared" si="8"/>
        <v>2056559.9999999981</v>
      </c>
      <c r="U78" s="28">
        <f t="shared" si="8"/>
        <v>2277439.9999999972</v>
      </c>
      <c r="V78" s="28">
        <f t="shared" si="8"/>
        <v>2277439.9999999972</v>
      </c>
      <c r="W78" s="28">
        <f t="shared" si="8"/>
        <v>2355759.9999999958</v>
      </c>
      <c r="X78" s="28">
        <f t="shared" si="8"/>
        <v>2314399.9999999986</v>
      </c>
      <c r="Y78" s="28">
        <f t="shared" si="8"/>
        <v>2394480.0000000009</v>
      </c>
      <c r="Z78" s="203">
        <f t="shared" si="3"/>
        <v>18956959.999999981</v>
      </c>
      <c r="AA78" s="35">
        <v>4.8171680771399297</v>
      </c>
      <c r="AB78" s="276">
        <v>4.8795954034365963</v>
      </c>
      <c r="AC78" s="278">
        <v>5.0012162080460953</v>
      </c>
      <c r="AD78" s="131">
        <v>13.090000000000032</v>
      </c>
      <c r="AE78" s="173">
        <f t="shared" si="4"/>
        <v>1151920.0000000028</v>
      </c>
    </row>
    <row r="79" spans="1:31" s="30" customFormat="1" ht="14.25" customHeight="1">
      <c r="A79" s="24">
        <v>57017</v>
      </c>
      <c r="B79" s="24" t="s">
        <v>4674</v>
      </c>
      <c r="C79" s="25" t="s">
        <v>4658</v>
      </c>
      <c r="D79" s="24" t="s">
        <v>4597</v>
      </c>
      <c r="E79" s="191">
        <v>92.18</v>
      </c>
      <c r="F79" s="39">
        <v>92.18</v>
      </c>
      <c r="G79" s="192">
        <v>94.94</v>
      </c>
      <c r="H79" s="22">
        <v>0</v>
      </c>
      <c r="I79" s="20">
        <v>0</v>
      </c>
      <c r="J79" s="20">
        <v>0.20000000000000284</v>
      </c>
      <c r="K79" s="20">
        <v>1.2699999999999818</v>
      </c>
      <c r="L79" s="20">
        <v>1.2300000000000182</v>
      </c>
      <c r="M79" s="20">
        <v>1.999999999998181E-2</v>
      </c>
      <c r="N79" s="20">
        <v>-0.49999999999998579</v>
      </c>
      <c r="O79" s="27">
        <v>0.18999999999999773</v>
      </c>
      <c r="P79" s="198">
        <v>0.34999999999999432</v>
      </c>
      <c r="Q79" s="28">
        <f t="shared" si="0"/>
        <v>0</v>
      </c>
      <c r="R79" s="28">
        <f t="shared" si="1"/>
        <v>0</v>
      </c>
      <c r="S79" s="28">
        <f t="shared" si="8"/>
        <v>17600.000000000251</v>
      </c>
      <c r="T79" s="28">
        <f t="shared" si="8"/>
        <v>129359.99999999865</v>
      </c>
      <c r="U79" s="28">
        <f t="shared" si="8"/>
        <v>237600.00000000023</v>
      </c>
      <c r="V79" s="28">
        <f t="shared" si="8"/>
        <v>239359.99999999863</v>
      </c>
      <c r="W79" s="28">
        <f t="shared" si="8"/>
        <v>195359.99999999988</v>
      </c>
      <c r="X79" s="28">
        <f t="shared" si="8"/>
        <v>212079.99999999968</v>
      </c>
      <c r="Y79" s="28">
        <f t="shared" si="8"/>
        <v>242879.99999999919</v>
      </c>
      <c r="Z79" s="203">
        <f t="shared" si="3"/>
        <v>1274239.9999999965</v>
      </c>
      <c r="AA79" s="35">
        <v>1.5481924877898032</v>
      </c>
      <c r="AB79" s="276">
        <v>1.5481924877898032</v>
      </c>
      <c r="AC79" s="278">
        <v>1.5945475677019303</v>
      </c>
      <c r="AD79" s="131">
        <v>2.7599999999999909</v>
      </c>
      <c r="AE79" s="173">
        <f t="shared" si="4"/>
        <v>242879.99999999919</v>
      </c>
    </row>
    <row r="80" spans="1:31" s="30" customFormat="1" ht="14.25" customHeight="1">
      <c r="A80" s="24">
        <v>57018</v>
      </c>
      <c r="B80" s="24" t="s">
        <v>4675</v>
      </c>
      <c r="C80" s="25" t="s">
        <v>4658</v>
      </c>
      <c r="D80" s="24" t="s">
        <v>4597</v>
      </c>
      <c r="E80" s="191">
        <v>48.57</v>
      </c>
      <c r="F80" s="39">
        <v>48.57</v>
      </c>
      <c r="G80" s="192">
        <v>48.660000000000004</v>
      </c>
      <c r="H80" s="22">
        <v>0</v>
      </c>
      <c r="I80" s="20">
        <v>0</v>
      </c>
      <c r="J80" s="20">
        <v>0</v>
      </c>
      <c r="K80" s="20">
        <v>0</v>
      </c>
      <c r="L80" s="20">
        <v>9.9999999999980105E-3</v>
      </c>
      <c r="M80" s="20">
        <v>0</v>
      </c>
      <c r="N80" s="20">
        <v>0</v>
      </c>
      <c r="O80" s="27">
        <v>7.9999999999998295E-2</v>
      </c>
      <c r="P80" s="198">
        <v>0</v>
      </c>
      <c r="Q80" s="28">
        <f t="shared" si="0"/>
        <v>0</v>
      </c>
      <c r="R80" s="28">
        <f t="shared" si="1"/>
        <v>0</v>
      </c>
      <c r="S80" s="28">
        <f t="shared" si="8"/>
        <v>0</v>
      </c>
      <c r="T80" s="28">
        <f t="shared" si="8"/>
        <v>0</v>
      </c>
      <c r="U80" s="28">
        <f t="shared" si="8"/>
        <v>879.99999999982492</v>
      </c>
      <c r="V80" s="28">
        <f t="shared" si="8"/>
        <v>879.99999999982492</v>
      </c>
      <c r="W80" s="28">
        <f t="shared" si="8"/>
        <v>879.99999999982492</v>
      </c>
      <c r="X80" s="28">
        <f t="shared" si="8"/>
        <v>7919.9999999996744</v>
      </c>
      <c r="Y80" s="28">
        <f t="shared" si="8"/>
        <v>7919.9999999996744</v>
      </c>
      <c r="Z80" s="203">
        <f t="shared" si="3"/>
        <v>18479.999999998821</v>
      </c>
      <c r="AA80" s="35">
        <v>2.1753053354771379</v>
      </c>
      <c r="AB80" s="276">
        <v>2.1753053354771379</v>
      </c>
      <c r="AC80" s="278">
        <v>2.1793361668585045</v>
      </c>
      <c r="AD80" s="131">
        <v>9.0000000000003411E-2</v>
      </c>
      <c r="AE80" s="173">
        <f t="shared" si="4"/>
        <v>7920.0000000003001</v>
      </c>
    </row>
    <row r="81" spans="1:31" s="30" customFormat="1" ht="14.25" customHeight="1">
      <c r="A81" s="24">
        <v>57019</v>
      </c>
      <c r="B81" s="24" t="s">
        <v>4676</v>
      </c>
      <c r="C81" s="25" t="s">
        <v>4658</v>
      </c>
      <c r="D81" s="24" t="s">
        <v>4597</v>
      </c>
      <c r="E81" s="191">
        <v>24.240000000000002</v>
      </c>
      <c r="F81" s="39">
        <v>24.240000000000002</v>
      </c>
      <c r="G81" s="192">
        <v>24.57</v>
      </c>
      <c r="H81" s="22">
        <v>0</v>
      </c>
      <c r="I81" s="20">
        <v>0.30999999999999872</v>
      </c>
      <c r="J81" s="20">
        <v>1.9999999999999574E-2</v>
      </c>
      <c r="K81" s="20">
        <v>0</v>
      </c>
      <c r="L81" s="20">
        <v>0</v>
      </c>
      <c r="M81" s="20">
        <v>0</v>
      </c>
      <c r="N81" s="20">
        <v>0</v>
      </c>
      <c r="O81" s="27">
        <v>0</v>
      </c>
      <c r="P81" s="198">
        <v>0</v>
      </c>
      <c r="Q81" s="28">
        <f t="shared" si="0"/>
        <v>0</v>
      </c>
      <c r="R81" s="28">
        <f t="shared" si="1"/>
        <v>54559.999999999774</v>
      </c>
      <c r="S81" s="28">
        <f t="shared" si="8"/>
        <v>56319.999999999738</v>
      </c>
      <c r="T81" s="28">
        <f t="shared" si="8"/>
        <v>56319.999999999738</v>
      </c>
      <c r="U81" s="28">
        <f t="shared" si="8"/>
        <v>56319.999999999738</v>
      </c>
      <c r="V81" s="28">
        <f t="shared" si="8"/>
        <v>56319.999999999738</v>
      </c>
      <c r="W81" s="28">
        <f t="shared" si="8"/>
        <v>56319.999999999738</v>
      </c>
      <c r="X81" s="28">
        <f t="shared" si="8"/>
        <v>56319.999999999738</v>
      </c>
      <c r="Y81" s="28">
        <f t="shared" si="8"/>
        <v>56319.999999999738</v>
      </c>
      <c r="Z81" s="203">
        <f t="shared" si="3"/>
        <v>448799.99999999802</v>
      </c>
      <c r="AA81" s="35">
        <v>1.6897167075619008</v>
      </c>
      <c r="AB81" s="276">
        <v>1.6897167075619008</v>
      </c>
      <c r="AC81" s="278">
        <v>1.712720276600491</v>
      </c>
      <c r="AD81" s="131">
        <v>0.32999999999999829</v>
      </c>
      <c r="AE81" s="173">
        <f t="shared" si="4"/>
        <v>29039.999999999851</v>
      </c>
    </row>
    <row r="82" spans="1:31" s="30" customFormat="1" ht="14.25" customHeight="1">
      <c r="A82" s="24">
        <v>57020</v>
      </c>
      <c r="B82" s="24" t="s">
        <v>4677</v>
      </c>
      <c r="C82" s="25" t="s">
        <v>4658</v>
      </c>
      <c r="D82" s="24" t="s">
        <v>4597</v>
      </c>
      <c r="E82" s="191">
        <v>21.92</v>
      </c>
      <c r="F82" s="39">
        <v>21.92</v>
      </c>
      <c r="G82" s="192">
        <v>22.11</v>
      </c>
      <c r="H82" s="22">
        <v>0</v>
      </c>
      <c r="I82" s="20">
        <v>0</v>
      </c>
      <c r="J82" s="20">
        <v>0</v>
      </c>
      <c r="K82" s="20">
        <v>0</v>
      </c>
      <c r="L82" s="20">
        <v>1.9999999999999574E-2</v>
      </c>
      <c r="M82" s="20">
        <v>0</v>
      </c>
      <c r="N82" s="20">
        <v>0.17000000000000171</v>
      </c>
      <c r="O82" s="27">
        <v>0</v>
      </c>
      <c r="P82" s="198">
        <v>0</v>
      </c>
      <c r="Q82" s="28">
        <f t="shared" si="0"/>
        <v>0</v>
      </c>
      <c r="R82" s="28">
        <f t="shared" si="1"/>
        <v>0</v>
      </c>
      <c r="S82" s="28">
        <f t="shared" si="8"/>
        <v>0</v>
      </c>
      <c r="T82" s="28">
        <f t="shared" si="8"/>
        <v>0</v>
      </c>
      <c r="U82" s="28">
        <f t="shared" si="8"/>
        <v>1759.9999999999625</v>
      </c>
      <c r="V82" s="28">
        <f t="shared" si="8"/>
        <v>1759.9999999999625</v>
      </c>
      <c r="W82" s="28">
        <f t="shared" si="8"/>
        <v>16720.000000000113</v>
      </c>
      <c r="X82" s="28">
        <f t="shared" si="8"/>
        <v>16720.000000000113</v>
      </c>
      <c r="Y82" s="28">
        <f t="shared" si="8"/>
        <v>16720.000000000113</v>
      </c>
      <c r="Z82" s="203">
        <f t="shared" si="3"/>
        <v>53680.000000000262</v>
      </c>
      <c r="AA82" s="35">
        <v>2.0695059432207632</v>
      </c>
      <c r="AB82" s="276">
        <v>2.0695059432207632</v>
      </c>
      <c r="AC82" s="278">
        <v>2.087444179042476</v>
      </c>
      <c r="AD82" s="131">
        <v>0.18999999999999773</v>
      </c>
      <c r="AE82" s="173">
        <f t="shared" si="4"/>
        <v>16719.9999999998</v>
      </c>
    </row>
    <row r="83" spans="1:31" s="30" customFormat="1" ht="14.25" customHeight="1">
      <c r="A83" s="24">
        <v>57021</v>
      </c>
      <c r="B83" s="24" t="s">
        <v>4678</v>
      </c>
      <c r="C83" s="25" t="s">
        <v>4658</v>
      </c>
      <c r="D83" s="24" t="s">
        <v>4597</v>
      </c>
      <c r="E83" s="191">
        <v>100.22</v>
      </c>
      <c r="F83" s="39">
        <v>100.25</v>
      </c>
      <c r="G83" s="192">
        <v>101.37</v>
      </c>
      <c r="H83" s="22">
        <v>3.0000000000001137E-2</v>
      </c>
      <c r="I83" s="20">
        <v>0.23999999999999488</v>
      </c>
      <c r="J83" s="20">
        <v>0.13000000000000966</v>
      </c>
      <c r="K83" s="20">
        <v>4.0000000000006253E-2</v>
      </c>
      <c r="L83" s="20">
        <v>9.9999999999909051E-3</v>
      </c>
      <c r="M83" s="20">
        <v>3.0000000000001137E-2</v>
      </c>
      <c r="N83" s="20">
        <v>0.29000000000000625</v>
      </c>
      <c r="O83" s="27">
        <v>7.9999999999998295E-2</v>
      </c>
      <c r="P83" s="198">
        <v>0.29999999999999716</v>
      </c>
      <c r="Q83" s="28">
        <f t="shared" si="0"/>
        <v>9240.0000000003492</v>
      </c>
      <c r="R83" s="28">
        <f t="shared" si="1"/>
        <v>51479.999999999447</v>
      </c>
      <c r="S83" s="28">
        <f t="shared" si="8"/>
        <v>62920.000000000298</v>
      </c>
      <c r="T83" s="28">
        <f t="shared" si="8"/>
        <v>66440.000000000844</v>
      </c>
      <c r="U83" s="28">
        <f t="shared" si="8"/>
        <v>67320.000000000044</v>
      </c>
      <c r="V83" s="28">
        <f t="shared" si="8"/>
        <v>69960.000000000146</v>
      </c>
      <c r="W83" s="28">
        <f t="shared" si="8"/>
        <v>95480.000000000698</v>
      </c>
      <c r="X83" s="28">
        <f t="shared" si="8"/>
        <v>102520.00000000055</v>
      </c>
      <c r="Y83" s="28">
        <f t="shared" si="8"/>
        <v>128920.00000000031</v>
      </c>
      <c r="Z83" s="203">
        <f t="shared" si="3"/>
        <v>654280.00000000279</v>
      </c>
      <c r="AA83" s="35">
        <v>3.7236157192909443</v>
      </c>
      <c r="AB83" s="276">
        <v>3.7247303518151789</v>
      </c>
      <c r="AC83" s="278">
        <v>3.7663432993865813</v>
      </c>
      <c r="AD83" s="131">
        <v>1.1500000000000057</v>
      </c>
      <c r="AE83" s="173">
        <f t="shared" si="4"/>
        <v>101200.00000000049</v>
      </c>
    </row>
    <row r="84" spans="1:31" s="30" customFormat="1" ht="14.25" customHeight="1">
      <c r="A84" s="24">
        <v>57022</v>
      </c>
      <c r="B84" s="24" t="s">
        <v>4679</v>
      </c>
      <c r="C84" s="25" t="s">
        <v>4658</v>
      </c>
      <c r="D84" s="24" t="s">
        <v>4597</v>
      </c>
      <c r="E84" s="191">
        <v>54.59</v>
      </c>
      <c r="F84" s="39">
        <v>54.59</v>
      </c>
      <c r="G84" s="192">
        <v>57.78</v>
      </c>
      <c r="H84" s="22">
        <v>0</v>
      </c>
      <c r="I84" s="20">
        <v>0</v>
      </c>
      <c r="J84" s="20">
        <v>0.10000000000000142</v>
      </c>
      <c r="K84" s="20">
        <v>0</v>
      </c>
      <c r="L84" s="20">
        <v>1.9500000000000028</v>
      </c>
      <c r="M84" s="20">
        <v>3.0000000000001137E-2</v>
      </c>
      <c r="N84" s="20">
        <v>0</v>
      </c>
      <c r="O84" s="27">
        <v>1.0799999999999983</v>
      </c>
      <c r="P84" s="198">
        <v>3.0000000000001137E-2</v>
      </c>
      <c r="Q84" s="28">
        <f t="shared" si="0"/>
        <v>0</v>
      </c>
      <c r="R84" s="28">
        <f t="shared" si="1"/>
        <v>0</v>
      </c>
      <c r="S84" s="28">
        <f t="shared" si="8"/>
        <v>8800.0000000001255</v>
      </c>
      <c r="T84" s="28">
        <f t="shared" si="8"/>
        <v>8800.0000000001255</v>
      </c>
      <c r="U84" s="28">
        <f t="shared" si="8"/>
        <v>180400.00000000038</v>
      </c>
      <c r="V84" s="28">
        <f t="shared" si="8"/>
        <v>183040.00000000047</v>
      </c>
      <c r="W84" s="28">
        <f t="shared" si="8"/>
        <v>183040.00000000047</v>
      </c>
      <c r="X84" s="28">
        <f t="shared" si="8"/>
        <v>278080.00000000035</v>
      </c>
      <c r="Y84" s="28">
        <f t="shared" si="8"/>
        <v>280720.00000000047</v>
      </c>
      <c r="Z84" s="203">
        <f t="shared" si="3"/>
        <v>1122880.0000000023</v>
      </c>
      <c r="AA84" s="35">
        <v>4.2863424362819771</v>
      </c>
      <c r="AB84" s="276">
        <v>4.2863424362819771</v>
      </c>
      <c r="AC84" s="278">
        <v>4.5368174751487942</v>
      </c>
      <c r="AD84" s="131">
        <v>3.1899999999999982</v>
      </c>
      <c r="AE84" s="173">
        <f t="shared" si="4"/>
        <v>280719.99999999983</v>
      </c>
    </row>
    <row r="85" spans="1:31" s="30" customFormat="1" ht="14.25" customHeight="1">
      <c r="A85" s="24">
        <v>57023</v>
      </c>
      <c r="B85" s="24" t="s">
        <v>4680</v>
      </c>
      <c r="C85" s="25" t="s">
        <v>4658</v>
      </c>
      <c r="D85" s="24" t="s">
        <v>4597</v>
      </c>
      <c r="E85" s="191">
        <v>34.6</v>
      </c>
      <c r="F85" s="39">
        <v>34.6</v>
      </c>
      <c r="G85" s="192">
        <v>34.93</v>
      </c>
      <c r="H85" s="22">
        <v>0</v>
      </c>
      <c r="I85" s="20">
        <v>0.20000000000000284</v>
      </c>
      <c r="J85" s="20">
        <v>0</v>
      </c>
      <c r="K85" s="20">
        <v>0</v>
      </c>
      <c r="L85" s="20">
        <v>0</v>
      </c>
      <c r="M85" s="20">
        <v>0</v>
      </c>
      <c r="N85" s="20">
        <v>2.0000000000003126E-2</v>
      </c>
      <c r="O85" s="27">
        <v>0.10999999999999233</v>
      </c>
      <c r="P85" s="198">
        <v>0</v>
      </c>
      <c r="Q85" s="28">
        <f t="shared" si="0"/>
        <v>0</v>
      </c>
      <c r="R85" s="28">
        <f t="shared" si="1"/>
        <v>35200.000000000495</v>
      </c>
      <c r="S85" s="28">
        <f t="shared" si="8"/>
        <v>35200.000000000495</v>
      </c>
      <c r="T85" s="28">
        <f t="shared" si="8"/>
        <v>35200.000000000495</v>
      </c>
      <c r="U85" s="28">
        <f t="shared" si="8"/>
        <v>35200.000000000495</v>
      </c>
      <c r="V85" s="28">
        <f t="shared" si="8"/>
        <v>35200.000000000495</v>
      </c>
      <c r="W85" s="28">
        <f t="shared" si="8"/>
        <v>36960.000000000771</v>
      </c>
      <c r="X85" s="28">
        <f t="shared" si="8"/>
        <v>46640.000000000095</v>
      </c>
      <c r="Y85" s="28">
        <f t="shared" si="8"/>
        <v>46640.000000000095</v>
      </c>
      <c r="Z85" s="203">
        <f t="shared" si="3"/>
        <v>306240.00000000343</v>
      </c>
      <c r="AA85" s="35">
        <v>1.6205481761807521</v>
      </c>
      <c r="AB85" s="276">
        <v>1.6205481761807521</v>
      </c>
      <c r="AC85" s="278">
        <v>1.636004271502707</v>
      </c>
      <c r="AD85" s="131">
        <v>0.32999999999999829</v>
      </c>
      <c r="AE85" s="173">
        <f t="shared" si="4"/>
        <v>29039.999999999851</v>
      </c>
    </row>
    <row r="86" spans="1:31" s="30" customFormat="1" ht="14.25" customHeight="1">
      <c r="A86" s="24">
        <v>57024</v>
      </c>
      <c r="B86" s="24" t="s">
        <v>4681</v>
      </c>
      <c r="C86" s="25" t="s">
        <v>4658</v>
      </c>
      <c r="D86" s="24" t="s">
        <v>4597</v>
      </c>
      <c r="E86" s="191">
        <v>51.89</v>
      </c>
      <c r="F86" s="39">
        <v>51.89</v>
      </c>
      <c r="G86" s="192">
        <v>52.010000000000005</v>
      </c>
      <c r="H86" s="22">
        <v>0</v>
      </c>
      <c r="I86" s="20">
        <v>2.0000000000003126E-2</v>
      </c>
      <c r="J86" s="20">
        <v>0</v>
      </c>
      <c r="K86" s="20">
        <v>0</v>
      </c>
      <c r="L86" s="20">
        <v>0</v>
      </c>
      <c r="M86" s="20">
        <v>9.9999999999980105E-3</v>
      </c>
      <c r="N86" s="20">
        <v>0</v>
      </c>
      <c r="O86" s="27">
        <v>0</v>
      </c>
      <c r="P86" s="198">
        <v>9.0000000000003411E-2</v>
      </c>
      <c r="Q86" s="28">
        <f t="shared" si="0"/>
        <v>0</v>
      </c>
      <c r="R86" s="28">
        <f t="shared" si="1"/>
        <v>3520.0000000005502</v>
      </c>
      <c r="S86" s="28">
        <f t="shared" si="8"/>
        <v>3520.0000000005502</v>
      </c>
      <c r="T86" s="28">
        <f t="shared" si="8"/>
        <v>3520.0000000005502</v>
      </c>
      <c r="U86" s="28">
        <f t="shared" si="8"/>
        <v>3520.0000000005502</v>
      </c>
      <c r="V86" s="28">
        <f t="shared" si="8"/>
        <v>4400.0000000003747</v>
      </c>
      <c r="W86" s="28">
        <f t="shared" si="8"/>
        <v>4400.0000000003747</v>
      </c>
      <c r="X86" s="28">
        <f t="shared" si="8"/>
        <v>4400.0000000003747</v>
      </c>
      <c r="Y86" s="28">
        <f t="shared" si="8"/>
        <v>12320.000000000675</v>
      </c>
      <c r="Z86" s="203">
        <f t="shared" si="3"/>
        <v>39600.000000004002</v>
      </c>
      <c r="AA86" s="35">
        <v>2.2663545279046815</v>
      </c>
      <c r="AB86" s="276">
        <v>2.2663545279046815</v>
      </c>
      <c r="AC86" s="278">
        <v>2.2715956638335415</v>
      </c>
      <c r="AD86" s="131">
        <v>0.12000000000000455</v>
      </c>
      <c r="AE86" s="173">
        <f t="shared" si="4"/>
        <v>10560.0000000004</v>
      </c>
    </row>
    <row r="87" spans="1:31" s="30" customFormat="1" ht="14.25" customHeight="1">
      <c r="A87" s="24">
        <v>57025</v>
      </c>
      <c r="B87" s="24" t="s">
        <v>4682</v>
      </c>
      <c r="C87" s="25" t="s">
        <v>4658</v>
      </c>
      <c r="D87" s="24" t="s">
        <v>4597</v>
      </c>
      <c r="E87" s="191">
        <v>285.28000000000003</v>
      </c>
      <c r="F87" s="39">
        <v>289.70000000000005</v>
      </c>
      <c r="G87" s="192">
        <v>295.90000000000003</v>
      </c>
      <c r="H87" s="22">
        <v>4.4200000000000159</v>
      </c>
      <c r="I87" s="20">
        <v>0.92999999999994998</v>
      </c>
      <c r="J87" s="20">
        <v>1.1399999999999864</v>
      </c>
      <c r="K87" s="20">
        <v>0.5</v>
      </c>
      <c r="L87" s="20">
        <v>0</v>
      </c>
      <c r="M87" s="20">
        <v>0.44999999999998863</v>
      </c>
      <c r="N87" s="20">
        <v>2.5600000000000591</v>
      </c>
      <c r="O87" s="27">
        <v>0.45999999999997954</v>
      </c>
      <c r="P87" s="198">
        <v>0.16000000000002501</v>
      </c>
      <c r="Q87" s="28">
        <f t="shared" si="0"/>
        <v>1361360.0000000049</v>
      </c>
      <c r="R87" s="28">
        <f t="shared" si="1"/>
        <v>1525039.999999996</v>
      </c>
      <c r="S87" s="28">
        <f t="shared" si="8"/>
        <v>1625359.9999999949</v>
      </c>
      <c r="T87" s="28">
        <f t="shared" si="8"/>
        <v>1669359.9999999949</v>
      </c>
      <c r="U87" s="28">
        <f t="shared" si="8"/>
        <v>1669359.9999999949</v>
      </c>
      <c r="V87" s="28">
        <f t="shared" si="8"/>
        <v>1708959.9999999939</v>
      </c>
      <c r="W87" s="28">
        <f t="shared" si="8"/>
        <v>1934239.9999999991</v>
      </c>
      <c r="X87" s="28">
        <f t="shared" si="8"/>
        <v>1974719.9999999972</v>
      </c>
      <c r="Y87" s="28">
        <f t="shared" si="8"/>
        <v>1988799.9999999993</v>
      </c>
      <c r="Z87" s="203">
        <f t="shared" si="3"/>
        <v>15457199.999999974</v>
      </c>
      <c r="AA87" s="35">
        <v>5.3360866702579761</v>
      </c>
      <c r="AB87" s="276">
        <v>5.4187615969354175</v>
      </c>
      <c r="AC87" s="278">
        <v>5.5347309510983429</v>
      </c>
      <c r="AD87" s="131">
        <v>10.620000000000005</v>
      </c>
      <c r="AE87" s="173">
        <f t="shared" si="4"/>
        <v>934560.00000000035</v>
      </c>
    </row>
    <row r="88" spans="1:31" s="30" customFormat="1" ht="14.25" customHeight="1">
      <c r="A88" s="24">
        <v>57026</v>
      </c>
      <c r="B88" s="24" t="s">
        <v>4683</v>
      </c>
      <c r="C88" s="25" t="s">
        <v>4658</v>
      </c>
      <c r="D88" s="24" t="s">
        <v>4597</v>
      </c>
      <c r="E88" s="191">
        <v>74.400000000000006</v>
      </c>
      <c r="F88" s="39">
        <v>74.400000000000006</v>
      </c>
      <c r="G88" s="192">
        <v>74.94</v>
      </c>
      <c r="H88" s="22">
        <v>0</v>
      </c>
      <c r="I88" s="20">
        <v>0</v>
      </c>
      <c r="J88" s="20">
        <v>4.0000000000006253E-2</v>
      </c>
      <c r="K88" s="20">
        <v>0</v>
      </c>
      <c r="L88" s="20">
        <v>0</v>
      </c>
      <c r="M88" s="20">
        <v>0</v>
      </c>
      <c r="N88" s="20">
        <v>0.28000000000000114</v>
      </c>
      <c r="O88" s="27">
        <v>0.12000000000000455</v>
      </c>
      <c r="P88" s="198">
        <v>9.9999999999994316E-2</v>
      </c>
      <c r="Q88" s="28">
        <f t="shared" si="0"/>
        <v>0</v>
      </c>
      <c r="R88" s="28">
        <f t="shared" si="1"/>
        <v>0</v>
      </c>
      <c r="S88" s="28">
        <f t="shared" si="8"/>
        <v>3520.0000000005502</v>
      </c>
      <c r="T88" s="28">
        <f t="shared" si="8"/>
        <v>3520.0000000005502</v>
      </c>
      <c r="U88" s="28">
        <f t="shared" si="8"/>
        <v>3520.0000000005502</v>
      </c>
      <c r="V88" s="28">
        <f t="shared" si="8"/>
        <v>3520.0000000005502</v>
      </c>
      <c r="W88" s="28">
        <f t="shared" si="8"/>
        <v>28160.000000000651</v>
      </c>
      <c r="X88" s="28">
        <f t="shared" si="8"/>
        <v>38720.000000001048</v>
      </c>
      <c r="Y88" s="28">
        <f t="shared" si="8"/>
        <v>47520.000000000546</v>
      </c>
      <c r="Z88" s="203">
        <f t="shared" si="3"/>
        <v>128480.00000000445</v>
      </c>
      <c r="AA88" s="35">
        <v>2.0307007009192741</v>
      </c>
      <c r="AB88" s="276">
        <v>2.0307007009192741</v>
      </c>
      <c r="AC88" s="278">
        <v>2.0454396576194944</v>
      </c>
      <c r="AD88" s="131">
        <v>0.53999999999999204</v>
      </c>
      <c r="AE88" s="173">
        <f t="shared" si="4"/>
        <v>47519.999999999302</v>
      </c>
    </row>
    <row r="89" spans="1:31" s="30" customFormat="1" ht="14.25" customHeight="1">
      <c r="A89" s="24">
        <v>57027</v>
      </c>
      <c r="B89" s="24" t="s">
        <v>4684</v>
      </c>
      <c r="C89" s="25" t="s">
        <v>4658</v>
      </c>
      <c r="D89" s="24" t="s">
        <v>4597</v>
      </c>
      <c r="E89" s="191">
        <v>406.21000000000004</v>
      </c>
      <c r="F89" s="39">
        <v>437.77000000000004</v>
      </c>
      <c r="G89" s="192">
        <v>528.92000000000007</v>
      </c>
      <c r="H89" s="22">
        <v>31.560000000000002</v>
      </c>
      <c r="I89" s="20">
        <v>9.0099999999999341</v>
      </c>
      <c r="J89" s="20">
        <v>1.4700000000000841</v>
      </c>
      <c r="K89" s="20">
        <v>0.24999999999994316</v>
      </c>
      <c r="L89" s="20">
        <v>3.4700000000000273</v>
      </c>
      <c r="M89" s="20">
        <v>27.96999999999997</v>
      </c>
      <c r="N89" s="20">
        <v>11.95999999999998</v>
      </c>
      <c r="O89" s="27">
        <v>17.439999999999998</v>
      </c>
      <c r="P89" s="198">
        <v>19.580000000000098</v>
      </c>
      <c r="Q89" s="28">
        <f t="shared" si="0"/>
        <v>9720480.0000000019</v>
      </c>
      <c r="R89" s="28">
        <f t="shared" si="1"/>
        <v>11306239.999999991</v>
      </c>
      <c r="S89" s="28">
        <f t="shared" si="8"/>
        <v>11435599.999999998</v>
      </c>
      <c r="T89" s="28">
        <f t="shared" si="8"/>
        <v>11457599.999999993</v>
      </c>
      <c r="U89" s="28">
        <f t="shared" si="8"/>
        <v>11762959.999999994</v>
      </c>
      <c r="V89" s="28">
        <f t="shared" si="8"/>
        <v>14224319.999999993</v>
      </c>
      <c r="W89" s="28">
        <f t="shared" si="8"/>
        <v>15276799.999999991</v>
      </c>
      <c r="X89" s="28">
        <f t="shared" si="8"/>
        <v>16811519.999999989</v>
      </c>
      <c r="Y89" s="28">
        <f t="shared" si="8"/>
        <v>18534559.999999996</v>
      </c>
      <c r="Z89" s="203">
        <f t="shared" si="3"/>
        <v>120530079.99999994</v>
      </c>
      <c r="AA89" s="35">
        <v>7.4015968980383153</v>
      </c>
      <c r="AB89" s="276">
        <v>7.9766551144832318</v>
      </c>
      <c r="AC89" s="278">
        <v>9.6375092472130817</v>
      </c>
      <c r="AD89" s="131">
        <v>122.71000000000004</v>
      </c>
      <c r="AE89" s="173">
        <f t="shared" si="4"/>
        <v>10798480.000000004</v>
      </c>
    </row>
    <row r="90" spans="1:31" s="30" customFormat="1" ht="14.25" customHeight="1">
      <c r="A90" s="24">
        <v>57028</v>
      </c>
      <c r="B90" s="24" t="s">
        <v>4685</v>
      </c>
      <c r="C90" s="25" t="s">
        <v>4658</v>
      </c>
      <c r="D90" s="24" t="s">
        <v>4597</v>
      </c>
      <c r="E90" s="191">
        <v>131.28</v>
      </c>
      <c r="F90" s="39">
        <v>131.28</v>
      </c>
      <c r="G90" s="192">
        <v>132.07</v>
      </c>
      <c r="H90" s="22">
        <v>0</v>
      </c>
      <c r="I90" s="20">
        <v>0.11000000000001364</v>
      </c>
      <c r="J90" s="20">
        <v>0</v>
      </c>
      <c r="K90" s="20">
        <v>0</v>
      </c>
      <c r="L90" s="20">
        <v>0</v>
      </c>
      <c r="M90" s="20">
        <v>0</v>
      </c>
      <c r="N90" s="20">
        <v>0.53999999999999204</v>
      </c>
      <c r="O90" s="27">
        <v>0.14000000000001478</v>
      </c>
      <c r="P90" s="198">
        <v>0</v>
      </c>
      <c r="Q90" s="28">
        <f t="shared" si="0"/>
        <v>0</v>
      </c>
      <c r="R90" s="28">
        <f t="shared" si="1"/>
        <v>19360.000000002401</v>
      </c>
      <c r="S90" s="28">
        <f t="shared" si="8"/>
        <v>19360.000000002401</v>
      </c>
      <c r="T90" s="28">
        <f t="shared" si="8"/>
        <v>19360.000000002401</v>
      </c>
      <c r="U90" s="28">
        <f t="shared" si="8"/>
        <v>19360.000000002401</v>
      </c>
      <c r="V90" s="28">
        <f t="shared" si="8"/>
        <v>19360.000000002401</v>
      </c>
      <c r="W90" s="28">
        <f t="shared" si="8"/>
        <v>66880.000000001703</v>
      </c>
      <c r="X90" s="28">
        <f t="shared" si="8"/>
        <v>79200.000000002998</v>
      </c>
      <c r="Y90" s="28">
        <f t="shared" si="8"/>
        <v>79200.000000002998</v>
      </c>
      <c r="Z90" s="203">
        <f t="shared" si="3"/>
        <v>322080.00000001967</v>
      </c>
      <c r="AA90" s="35">
        <v>1.3074863753704942</v>
      </c>
      <c r="AB90" s="276">
        <v>1.3074863753704942</v>
      </c>
      <c r="AC90" s="278">
        <v>1.3153543997195398</v>
      </c>
      <c r="AD90" s="131">
        <v>0.78999999999999204</v>
      </c>
      <c r="AE90" s="173">
        <f t="shared" si="4"/>
        <v>69519.999999999302</v>
      </c>
    </row>
    <row r="91" spans="1:31" s="30" customFormat="1" ht="14.25" customHeight="1">
      <c r="A91" s="24">
        <v>57029</v>
      </c>
      <c r="B91" s="24" t="s">
        <v>4686</v>
      </c>
      <c r="C91" s="25" t="s">
        <v>4658</v>
      </c>
      <c r="D91" s="24" t="s">
        <v>4597</v>
      </c>
      <c r="E91" s="191">
        <v>93.68</v>
      </c>
      <c r="F91" s="39">
        <v>95.23</v>
      </c>
      <c r="G91" s="192">
        <v>97.16</v>
      </c>
      <c r="H91" s="22">
        <v>1.5499999999999972</v>
      </c>
      <c r="I91" s="20">
        <v>0.62000000000000455</v>
      </c>
      <c r="J91" s="20">
        <v>0.37000000000000455</v>
      </c>
      <c r="K91" s="20">
        <v>0</v>
      </c>
      <c r="L91" s="20">
        <v>0</v>
      </c>
      <c r="M91" s="20">
        <v>0</v>
      </c>
      <c r="N91" s="20">
        <v>0.48000000000000398</v>
      </c>
      <c r="O91" s="27">
        <v>0.35999999999999943</v>
      </c>
      <c r="P91" s="198">
        <v>9.9999999999994316E-2</v>
      </c>
      <c r="Q91" s="28">
        <f t="shared" si="0"/>
        <v>477399.99999999919</v>
      </c>
      <c r="R91" s="28">
        <f t="shared" si="1"/>
        <v>586520</v>
      </c>
      <c r="S91" s="28">
        <f t="shared" si="8"/>
        <v>619080.00000000035</v>
      </c>
      <c r="T91" s="28">
        <f t="shared" si="8"/>
        <v>619080.00000000035</v>
      </c>
      <c r="U91" s="28">
        <f t="shared" si="8"/>
        <v>619080.00000000035</v>
      </c>
      <c r="V91" s="28">
        <f t="shared" si="8"/>
        <v>619080.00000000035</v>
      </c>
      <c r="W91" s="28">
        <f t="shared" si="8"/>
        <v>661320.0000000007</v>
      </c>
      <c r="X91" s="28">
        <f t="shared" si="8"/>
        <v>693000.0000000007</v>
      </c>
      <c r="Y91" s="28">
        <f t="shared" si="8"/>
        <v>701800.00000000023</v>
      </c>
      <c r="Z91" s="203">
        <f t="shared" si="3"/>
        <v>5596360.0000000028</v>
      </c>
      <c r="AA91" s="35">
        <v>5.3038623985143749</v>
      </c>
      <c r="AB91" s="276">
        <v>5.391618448020111</v>
      </c>
      <c r="AC91" s="278">
        <v>5.5008888838562831</v>
      </c>
      <c r="AD91" s="131">
        <v>3.4799999999999902</v>
      </c>
      <c r="AE91" s="173">
        <f t="shared" si="4"/>
        <v>306239.99999999913</v>
      </c>
    </row>
    <row r="92" spans="1:31" s="30" customFormat="1" ht="14.25" customHeight="1">
      <c r="A92" s="24">
        <v>57030</v>
      </c>
      <c r="B92" s="24" t="s">
        <v>4687</v>
      </c>
      <c r="C92" s="25" t="s">
        <v>4658</v>
      </c>
      <c r="D92" s="24" t="s">
        <v>4597</v>
      </c>
      <c r="E92" s="191">
        <v>36.1</v>
      </c>
      <c r="F92" s="39">
        <v>36.1</v>
      </c>
      <c r="G92" s="192">
        <v>37.18</v>
      </c>
      <c r="H92" s="22">
        <v>0</v>
      </c>
      <c r="I92" s="20">
        <v>0.36999999999999744</v>
      </c>
      <c r="J92" s="20">
        <v>0.13000000000000256</v>
      </c>
      <c r="K92" s="20">
        <v>0</v>
      </c>
      <c r="L92" s="20">
        <v>0</v>
      </c>
      <c r="M92" s="20">
        <v>0</v>
      </c>
      <c r="N92" s="20">
        <v>0.28999999999999915</v>
      </c>
      <c r="O92" s="27">
        <v>0</v>
      </c>
      <c r="P92" s="198">
        <v>0.28999999999999915</v>
      </c>
      <c r="Q92" s="28">
        <f t="shared" si="0"/>
        <v>0</v>
      </c>
      <c r="R92" s="28">
        <f t="shared" si="1"/>
        <v>65119.999999999549</v>
      </c>
      <c r="S92" s="28">
        <f t="shared" si="8"/>
        <v>76559.999999999767</v>
      </c>
      <c r="T92" s="28">
        <f t="shared" si="8"/>
        <v>76559.999999999767</v>
      </c>
      <c r="U92" s="28">
        <f t="shared" si="8"/>
        <v>76559.999999999767</v>
      </c>
      <c r="V92" s="28">
        <f t="shared" si="8"/>
        <v>76559.999999999767</v>
      </c>
      <c r="W92" s="28">
        <f t="shared" si="8"/>
        <v>102079.99999999969</v>
      </c>
      <c r="X92" s="28">
        <f t="shared" si="8"/>
        <v>102079.99999999969</v>
      </c>
      <c r="Y92" s="28">
        <f t="shared" si="8"/>
        <v>127599.99999999962</v>
      </c>
      <c r="Z92" s="203">
        <f t="shared" si="3"/>
        <v>703119.99999999767</v>
      </c>
      <c r="AA92" s="35">
        <v>8.2348647292303472</v>
      </c>
      <c r="AB92" s="276">
        <v>8.2348647292303472</v>
      </c>
      <c r="AC92" s="278">
        <v>8.4812263333181264</v>
      </c>
      <c r="AD92" s="131">
        <v>1.0799999999999983</v>
      </c>
      <c r="AE92" s="173">
        <f t="shared" si="4"/>
        <v>95039.999999999854</v>
      </c>
    </row>
    <row r="93" spans="1:31" s="30" customFormat="1" ht="14.25" customHeight="1">
      <c r="A93" s="24">
        <v>57031</v>
      </c>
      <c r="B93" s="24" t="s">
        <v>4688</v>
      </c>
      <c r="C93" s="25" t="s">
        <v>4658</v>
      </c>
      <c r="D93" s="24" t="s">
        <v>4597</v>
      </c>
      <c r="E93" s="191">
        <v>93.25</v>
      </c>
      <c r="F93" s="39">
        <v>93.25</v>
      </c>
      <c r="G93" s="192">
        <v>94.48</v>
      </c>
      <c r="H93" s="22">
        <v>0</v>
      </c>
      <c r="I93" s="20">
        <v>0.43999999999999773</v>
      </c>
      <c r="J93" s="20">
        <v>3.0000000000001137E-2</v>
      </c>
      <c r="K93" s="20">
        <v>0</v>
      </c>
      <c r="L93" s="20">
        <v>4.0000000000006253E-2</v>
      </c>
      <c r="M93" s="20">
        <v>0.40000000000000568</v>
      </c>
      <c r="N93" s="20">
        <v>9.9999999999980105E-2</v>
      </c>
      <c r="O93" s="27">
        <v>0.22000000000001307</v>
      </c>
      <c r="P93" s="198">
        <v>0</v>
      </c>
      <c r="Q93" s="28">
        <f t="shared" si="0"/>
        <v>0</v>
      </c>
      <c r="R93" s="28">
        <f t="shared" si="1"/>
        <v>77439.999999999607</v>
      </c>
      <c r="S93" s="28">
        <f t="shared" si="8"/>
        <v>80079.999999999709</v>
      </c>
      <c r="T93" s="28">
        <f t="shared" si="8"/>
        <v>80079.999999999709</v>
      </c>
      <c r="U93" s="28">
        <f t="shared" si="8"/>
        <v>83600.000000000262</v>
      </c>
      <c r="V93" s="28">
        <f t="shared" si="8"/>
        <v>118800.00000000076</v>
      </c>
      <c r="W93" s="28">
        <f t="shared" si="8"/>
        <v>127599.99999999901</v>
      </c>
      <c r="X93" s="28">
        <f t="shared" si="8"/>
        <v>146960.00000000017</v>
      </c>
      <c r="Y93" s="28">
        <f t="shared" si="8"/>
        <v>146960.00000000017</v>
      </c>
      <c r="Z93" s="203">
        <f t="shared" si="3"/>
        <v>861519.99999999953</v>
      </c>
      <c r="AA93" s="35">
        <v>5.231328504990099</v>
      </c>
      <c r="AB93" s="276">
        <v>5.231328504990099</v>
      </c>
      <c r="AC93" s="278">
        <v>5.3003315512221398</v>
      </c>
      <c r="AD93" s="131">
        <v>1.230000000000004</v>
      </c>
      <c r="AE93" s="173">
        <f t="shared" si="4"/>
        <v>108240.00000000035</v>
      </c>
    </row>
    <row r="94" spans="1:31" s="30" customFormat="1" ht="14.25" customHeight="1">
      <c r="A94" s="24">
        <v>57032</v>
      </c>
      <c r="B94" s="24" t="s">
        <v>4689</v>
      </c>
      <c r="C94" s="25" t="s">
        <v>4658</v>
      </c>
      <c r="D94" s="24" t="s">
        <v>4597</v>
      </c>
      <c r="E94" s="191">
        <v>54.38</v>
      </c>
      <c r="F94" s="39">
        <v>54.38</v>
      </c>
      <c r="G94" s="192">
        <v>55.63</v>
      </c>
      <c r="H94" s="22">
        <v>0</v>
      </c>
      <c r="I94" s="20">
        <v>0.99000000000000199</v>
      </c>
      <c r="J94" s="20">
        <v>0.25999999999999801</v>
      </c>
      <c r="K94" s="20">
        <v>0</v>
      </c>
      <c r="L94" s="20">
        <v>0</v>
      </c>
      <c r="M94" s="20">
        <v>0</v>
      </c>
      <c r="N94" s="20">
        <v>0</v>
      </c>
      <c r="O94" s="27">
        <v>0</v>
      </c>
      <c r="P94" s="198">
        <v>0</v>
      </c>
      <c r="Q94" s="28">
        <f t="shared" si="0"/>
        <v>0</v>
      </c>
      <c r="R94" s="28">
        <f t="shared" si="1"/>
        <v>174240.00000000035</v>
      </c>
      <c r="S94" s="28">
        <f t="shared" si="8"/>
        <v>197120.00000000017</v>
      </c>
      <c r="T94" s="28">
        <f t="shared" si="8"/>
        <v>197120.00000000017</v>
      </c>
      <c r="U94" s="28">
        <f t="shared" si="8"/>
        <v>197120.00000000017</v>
      </c>
      <c r="V94" s="28">
        <f t="shared" si="8"/>
        <v>197120.00000000017</v>
      </c>
      <c r="W94" s="28">
        <f t="shared" si="8"/>
        <v>197120.00000000017</v>
      </c>
      <c r="X94" s="28">
        <f t="shared" si="8"/>
        <v>197120.00000000017</v>
      </c>
      <c r="Y94" s="28">
        <f t="shared" si="8"/>
        <v>197120.00000000017</v>
      </c>
      <c r="Z94" s="203">
        <f t="shared" si="3"/>
        <v>1554080.0000000019</v>
      </c>
      <c r="AA94" s="35">
        <v>4.6389422051610145</v>
      </c>
      <c r="AB94" s="276">
        <v>4.6389422051610145</v>
      </c>
      <c r="AC94" s="278">
        <v>4.7455747494135201</v>
      </c>
      <c r="AD94" s="131">
        <v>1.25</v>
      </c>
      <c r="AE94" s="173">
        <f t="shared" si="4"/>
        <v>110000</v>
      </c>
    </row>
    <row r="95" spans="1:31" s="30" customFormat="1" ht="14.25" customHeight="1">
      <c r="A95" s="24">
        <v>57033</v>
      </c>
      <c r="B95" s="24" t="s">
        <v>4690</v>
      </c>
      <c r="C95" s="25" t="s">
        <v>4658</v>
      </c>
      <c r="D95" s="24" t="s">
        <v>4597</v>
      </c>
      <c r="E95" s="191">
        <v>280.10000000000002</v>
      </c>
      <c r="F95" s="39">
        <v>283.03000000000003</v>
      </c>
      <c r="G95" s="192">
        <v>288.18</v>
      </c>
      <c r="H95" s="22">
        <v>2.9300000000000068</v>
      </c>
      <c r="I95" s="20">
        <v>0.26999999999998181</v>
      </c>
      <c r="J95" s="20">
        <v>0.24000000000000909</v>
      </c>
      <c r="K95" s="20">
        <v>0.57999999999998408</v>
      </c>
      <c r="L95" s="20">
        <v>1.1200000000000045</v>
      </c>
      <c r="M95" s="20">
        <v>0</v>
      </c>
      <c r="N95" s="20">
        <v>0.68000000000000682</v>
      </c>
      <c r="O95" s="27">
        <v>0.81999999999999318</v>
      </c>
      <c r="P95" s="198">
        <v>1.4399999999999977</v>
      </c>
      <c r="Q95" s="28">
        <f t="shared" si="0"/>
        <v>902440.00000000186</v>
      </c>
      <c r="R95" s="28">
        <f t="shared" si="1"/>
        <v>949959.9999999986</v>
      </c>
      <c r="S95" s="28">
        <f t="shared" si="8"/>
        <v>971079.99999999942</v>
      </c>
      <c r="T95" s="28">
        <f t="shared" si="8"/>
        <v>1022119.999999998</v>
      </c>
      <c r="U95" s="28">
        <f t="shared" si="8"/>
        <v>1120679.9999999984</v>
      </c>
      <c r="V95" s="28">
        <f t="shared" si="8"/>
        <v>1120679.9999999984</v>
      </c>
      <c r="W95" s="28">
        <f t="shared" si="8"/>
        <v>1180519.9999999991</v>
      </c>
      <c r="X95" s="28">
        <f t="shared" si="8"/>
        <v>1252679.9999999984</v>
      </c>
      <c r="Y95" s="28">
        <f t="shared" si="8"/>
        <v>1379399.9999999981</v>
      </c>
      <c r="Z95" s="203">
        <f t="shared" si="3"/>
        <v>9899559.9999999907</v>
      </c>
      <c r="AA95" s="35">
        <v>1.375501633316113</v>
      </c>
      <c r="AB95" s="276">
        <v>1.3898901366564067</v>
      </c>
      <c r="AC95" s="278">
        <v>1.4151805094217689</v>
      </c>
      <c r="AD95" s="131">
        <v>8.0799999999999841</v>
      </c>
      <c r="AE95" s="173">
        <f t="shared" si="4"/>
        <v>711039.9999999986</v>
      </c>
    </row>
    <row r="96" spans="1:31" s="30" customFormat="1" ht="14.25" customHeight="1">
      <c r="A96" s="24">
        <v>57034</v>
      </c>
      <c r="B96" s="24" t="s">
        <v>4691</v>
      </c>
      <c r="C96" s="25" t="s">
        <v>4658</v>
      </c>
      <c r="D96" s="24" t="s">
        <v>4597</v>
      </c>
      <c r="E96" s="191">
        <v>69.69</v>
      </c>
      <c r="F96" s="39">
        <v>69.69</v>
      </c>
      <c r="G96" s="192">
        <v>70.08</v>
      </c>
      <c r="H96" s="22">
        <v>0</v>
      </c>
      <c r="I96" s="20">
        <v>7.9999999999998295E-2</v>
      </c>
      <c r="J96" s="20">
        <v>0.20000000000000284</v>
      </c>
      <c r="K96" s="20">
        <v>0</v>
      </c>
      <c r="L96" s="20">
        <v>0</v>
      </c>
      <c r="M96" s="20">
        <v>0</v>
      </c>
      <c r="N96" s="20">
        <v>0.10999999999999943</v>
      </c>
      <c r="O96" s="27">
        <v>0</v>
      </c>
      <c r="P96" s="198">
        <v>0</v>
      </c>
      <c r="Q96" s="28">
        <f t="shared" si="0"/>
        <v>0</v>
      </c>
      <c r="R96" s="28">
        <f t="shared" si="1"/>
        <v>14079.999999999702</v>
      </c>
      <c r="S96" s="28">
        <f t="shared" si="8"/>
        <v>31679.999999999953</v>
      </c>
      <c r="T96" s="28">
        <f t="shared" si="8"/>
        <v>31679.999999999953</v>
      </c>
      <c r="U96" s="28">
        <f t="shared" si="8"/>
        <v>31679.999999999953</v>
      </c>
      <c r="V96" s="28">
        <f t="shared" si="8"/>
        <v>31679.999999999953</v>
      </c>
      <c r="W96" s="28">
        <f t="shared" si="8"/>
        <v>41359.999999999898</v>
      </c>
      <c r="X96" s="28">
        <f t="shared" si="8"/>
        <v>41359.999999999898</v>
      </c>
      <c r="Y96" s="28">
        <f t="shared" si="8"/>
        <v>41359.999999999898</v>
      </c>
      <c r="Z96" s="203">
        <f t="shared" si="3"/>
        <v>264879.99999999919</v>
      </c>
      <c r="AA96" s="35">
        <v>2.0333790447290867</v>
      </c>
      <c r="AB96" s="276">
        <v>2.0333790447290867</v>
      </c>
      <c r="AC96" s="278">
        <v>2.0447582645230935</v>
      </c>
      <c r="AD96" s="131">
        <v>0.39000000000000057</v>
      </c>
      <c r="AE96" s="173">
        <f t="shared" si="4"/>
        <v>34320.000000000051</v>
      </c>
    </row>
    <row r="97" spans="1:31" s="30" customFormat="1" ht="14.25" customHeight="1">
      <c r="A97" s="24">
        <v>57035</v>
      </c>
      <c r="B97" s="24" t="s">
        <v>4692</v>
      </c>
      <c r="C97" s="25" t="s">
        <v>4658</v>
      </c>
      <c r="D97" s="24" t="s">
        <v>4597</v>
      </c>
      <c r="E97" s="191">
        <v>223.63</v>
      </c>
      <c r="F97" s="39">
        <v>225.62</v>
      </c>
      <c r="G97" s="192">
        <v>231.8</v>
      </c>
      <c r="H97" s="22">
        <v>1.9900000000000091</v>
      </c>
      <c r="I97" s="20">
        <v>4.4799999999999898</v>
      </c>
      <c r="J97" s="20">
        <v>3.9999999999992042E-2</v>
      </c>
      <c r="K97" s="20">
        <v>2.0000000000038654E-2</v>
      </c>
      <c r="L97" s="20">
        <v>7.9999999999984084E-2</v>
      </c>
      <c r="M97" s="20">
        <v>0.31999999999999318</v>
      </c>
      <c r="N97" s="20">
        <v>4.0000000000020464E-2</v>
      </c>
      <c r="O97" s="27">
        <v>0.82999999999998408</v>
      </c>
      <c r="P97" s="198">
        <v>0.37000000000000455</v>
      </c>
      <c r="Q97" s="28">
        <f t="shared" si="0"/>
        <v>612920.00000000268</v>
      </c>
      <c r="R97" s="28">
        <f t="shared" si="1"/>
        <v>1401400.0000000009</v>
      </c>
      <c r="S97" s="28">
        <f t="shared" si="8"/>
        <v>1404920.0000000002</v>
      </c>
      <c r="T97" s="28">
        <f t="shared" si="8"/>
        <v>1406680.0000000037</v>
      </c>
      <c r="U97" s="28">
        <f t="shared" si="8"/>
        <v>1413720.0000000023</v>
      </c>
      <c r="V97" s="28">
        <f t="shared" si="8"/>
        <v>1441880.0000000016</v>
      </c>
      <c r="W97" s="28">
        <f t="shared" si="8"/>
        <v>1445400.0000000035</v>
      </c>
      <c r="X97" s="28">
        <f t="shared" si="8"/>
        <v>1518440.0000000021</v>
      </c>
      <c r="Y97" s="28">
        <f t="shared" si="8"/>
        <v>1551000.0000000026</v>
      </c>
      <c r="Z97" s="203">
        <f t="shared" si="3"/>
        <v>12196360.000000019</v>
      </c>
      <c r="AA97" s="35">
        <v>5.1879088757945535</v>
      </c>
      <c r="AB97" s="276">
        <v>5.2340741428107451</v>
      </c>
      <c r="AC97" s="278">
        <v>5.377441655453997</v>
      </c>
      <c r="AD97" s="131">
        <v>8.1700000000000159</v>
      </c>
      <c r="AE97" s="173">
        <f t="shared" si="4"/>
        <v>718960.0000000014</v>
      </c>
    </row>
    <row r="98" spans="1:31" s="30" customFormat="1" ht="14.25" customHeight="1">
      <c r="A98" s="24">
        <v>57036</v>
      </c>
      <c r="B98" s="24" t="s">
        <v>4693</v>
      </c>
      <c r="C98" s="25" t="s">
        <v>4658</v>
      </c>
      <c r="D98" s="24" t="s">
        <v>4597</v>
      </c>
      <c r="E98" s="191">
        <v>17.63</v>
      </c>
      <c r="F98" s="39">
        <v>17.63</v>
      </c>
      <c r="G98" s="192">
        <v>17.63</v>
      </c>
      <c r="H98" s="22">
        <v>0</v>
      </c>
      <c r="I98" s="20">
        <v>0</v>
      </c>
      <c r="J98" s="20">
        <v>0</v>
      </c>
      <c r="K98" s="20">
        <v>0</v>
      </c>
      <c r="L98" s="20">
        <v>0</v>
      </c>
      <c r="M98" s="20">
        <v>0</v>
      </c>
      <c r="N98" s="20">
        <v>0</v>
      </c>
      <c r="O98" s="27">
        <v>0</v>
      </c>
      <c r="P98" s="198">
        <v>0</v>
      </c>
      <c r="Q98" s="28">
        <f t="shared" si="0"/>
        <v>0</v>
      </c>
      <c r="R98" s="28">
        <f t="shared" si="1"/>
        <v>0</v>
      </c>
      <c r="S98" s="28">
        <f t="shared" si="8"/>
        <v>0</v>
      </c>
      <c r="T98" s="28">
        <f t="shared" si="8"/>
        <v>0</v>
      </c>
      <c r="U98" s="28">
        <f t="shared" si="8"/>
        <v>0</v>
      </c>
      <c r="V98" s="28">
        <f t="shared" si="8"/>
        <v>0</v>
      </c>
      <c r="W98" s="28">
        <f t="shared" si="8"/>
        <v>0</v>
      </c>
      <c r="X98" s="28">
        <f t="shared" si="8"/>
        <v>0</v>
      </c>
      <c r="Y98" s="28">
        <f t="shared" si="8"/>
        <v>0</v>
      </c>
      <c r="Z98" s="203">
        <f t="shared" si="3"/>
        <v>0</v>
      </c>
      <c r="AA98" s="35">
        <v>1.5934706568208314</v>
      </c>
      <c r="AB98" s="276">
        <v>1.5934706568208314</v>
      </c>
      <c r="AC98" s="278">
        <v>1.5934706568208314</v>
      </c>
      <c r="AD98" s="131">
        <v>0</v>
      </c>
      <c r="AE98" s="173">
        <f t="shared" si="4"/>
        <v>0</v>
      </c>
    </row>
    <row r="99" spans="1:31" s="30" customFormat="1" ht="14.25" customHeight="1">
      <c r="A99" s="24">
        <v>57037</v>
      </c>
      <c r="B99" s="24" t="s">
        <v>4694</v>
      </c>
      <c r="C99" s="25" t="s">
        <v>4658</v>
      </c>
      <c r="D99" s="24" t="s">
        <v>4597</v>
      </c>
      <c r="E99" s="191">
        <v>35.9</v>
      </c>
      <c r="F99" s="39">
        <v>40.93</v>
      </c>
      <c r="G99" s="192">
        <v>43.64</v>
      </c>
      <c r="H99" s="22">
        <v>5.0300000000000011</v>
      </c>
      <c r="I99" s="20">
        <v>0</v>
      </c>
      <c r="J99" s="20">
        <v>2.5899999999999963</v>
      </c>
      <c r="K99" s="20">
        <v>0</v>
      </c>
      <c r="L99" s="20">
        <v>0</v>
      </c>
      <c r="M99" s="20">
        <v>0</v>
      </c>
      <c r="N99" s="20">
        <v>9.9999999999980105E-3</v>
      </c>
      <c r="O99" s="27">
        <v>0.10999999999999943</v>
      </c>
      <c r="P99" s="198">
        <v>0</v>
      </c>
      <c r="Q99" s="28">
        <f t="shared" si="0"/>
        <v>1549240</v>
      </c>
      <c r="R99" s="28">
        <f t="shared" si="1"/>
        <v>1549240</v>
      </c>
      <c r="S99" s="28">
        <f t="shared" si="8"/>
        <v>1777159.9999999998</v>
      </c>
      <c r="T99" s="28">
        <f t="shared" si="8"/>
        <v>1777159.9999999998</v>
      </c>
      <c r="U99" s="28">
        <f t="shared" si="8"/>
        <v>1777159.9999999998</v>
      </c>
      <c r="V99" s="28">
        <f t="shared" si="8"/>
        <v>1777159.9999999998</v>
      </c>
      <c r="W99" s="28">
        <f t="shared" si="8"/>
        <v>1778039.9999999995</v>
      </c>
      <c r="X99" s="28">
        <f t="shared" si="8"/>
        <v>1787719.9999999995</v>
      </c>
      <c r="Y99" s="28">
        <f t="shared" si="8"/>
        <v>1787719.9999999995</v>
      </c>
      <c r="Z99" s="203">
        <f t="shared" si="3"/>
        <v>15560600</v>
      </c>
      <c r="AA99" s="35">
        <v>0.97608191475188744</v>
      </c>
      <c r="AB99" s="276">
        <v>1.1128421384622496</v>
      </c>
      <c r="AC99" s="278">
        <v>1.1865240880159436</v>
      </c>
      <c r="AD99" s="131">
        <v>7.7400000000000029</v>
      </c>
      <c r="AE99" s="173">
        <f t="shared" si="4"/>
        <v>681120.00000000023</v>
      </c>
    </row>
    <row r="100" spans="1:31" s="30" customFormat="1" ht="14.25" customHeight="1">
      <c r="A100" s="24">
        <v>57038</v>
      </c>
      <c r="B100" s="24" t="s">
        <v>4695</v>
      </c>
      <c r="C100" s="25" t="s">
        <v>4658</v>
      </c>
      <c r="D100" s="24" t="s">
        <v>4597</v>
      </c>
      <c r="E100" s="191">
        <v>43.4</v>
      </c>
      <c r="F100" s="39">
        <v>43.4</v>
      </c>
      <c r="G100" s="192">
        <v>43.62</v>
      </c>
      <c r="H100" s="22">
        <v>0</v>
      </c>
      <c r="I100" s="20">
        <v>0.18999999999999773</v>
      </c>
      <c r="J100" s="20">
        <v>0</v>
      </c>
      <c r="K100" s="20">
        <v>0</v>
      </c>
      <c r="L100" s="20">
        <v>0</v>
      </c>
      <c r="M100" s="20">
        <v>2.0000000000003126E-2</v>
      </c>
      <c r="N100" s="20">
        <v>9.9999999999909051E-3</v>
      </c>
      <c r="O100" s="27">
        <v>0</v>
      </c>
      <c r="P100" s="198">
        <v>0</v>
      </c>
      <c r="Q100" s="28">
        <f t="shared" si="0"/>
        <v>0</v>
      </c>
      <c r="R100" s="28">
        <f t="shared" si="1"/>
        <v>33439.9999999996</v>
      </c>
      <c r="S100" s="28">
        <f t="shared" si="8"/>
        <v>33439.9999999996</v>
      </c>
      <c r="T100" s="28">
        <f t="shared" si="8"/>
        <v>33439.9999999996</v>
      </c>
      <c r="U100" s="28">
        <f t="shared" si="8"/>
        <v>33439.9999999996</v>
      </c>
      <c r="V100" s="28">
        <f t="shared" si="8"/>
        <v>35199.999999999876</v>
      </c>
      <c r="W100" s="28">
        <f t="shared" si="8"/>
        <v>36079.999999999076</v>
      </c>
      <c r="X100" s="28">
        <f t="shared" si="8"/>
        <v>36079.999999999076</v>
      </c>
      <c r="Y100" s="28">
        <f t="shared" si="8"/>
        <v>36079.999999999076</v>
      </c>
      <c r="Z100" s="203">
        <f t="shared" si="3"/>
        <v>277199.99999999552</v>
      </c>
      <c r="AA100" s="35">
        <v>3.9908412950923684</v>
      </c>
      <c r="AB100" s="276">
        <v>3.9908412950923684</v>
      </c>
      <c r="AC100" s="278">
        <v>4.011071366173482</v>
      </c>
      <c r="AD100" s="131">
        <v>0.21999999999999884</v>
      </c>
      <c r="AE100" s="173">
        <f t="shared" si="4"/>
        <v>19359.999999999898</v>
      </c>
    </row>
    <row r="101" spans="1:31" s="30" customFormat="1" ht="14.25" customHeight="1">
      <c r="A101" s="24">
        <v>57039</v>
      </c>
      <c r="B101" s="24" t="s">
        <v>4696</v>
      </c>
      <c r="C101" s="25" t="s">
        <v>4658</v>
      </c>
      <c r="D101" s="24" t="s">
        <v>4597</v>
      </c>
      <c r="E101" s="191">
        <v>29.66</v>
      </c>
      <c r="F101" s="39">
        <v>29.66</v>
      </c>
      <c r="G101" s="192">
        <v>30.01</v>
      </c>
      <c r="H101" s="22">
        <v>0</v>
      </c>
      <c r="I101" s="20">
        <v>0</v>
      </c>
      <c r="J101" s="20">
        <v>0.10999999999999943</v>
      </c>
      <c r="K101" s="20">
        <v>0</v>
      </c>
      <c r="L101" s="20">
        <v>0</v>
      </c>
      <c r="M101" s="20">
        <v>0</v>
      </c>
      <c r="N101" s="20">
        <v>0.16000000000000014</v>
      </c>
      <c r="O101" s="27">
        <v>7.9999999999998295E-2</v>
      </c>
      <c r="P101" s="198">
        <v>0</v>
      </c>
      <c r="Q101" s="28">
        <f t="shared" si="0"/>
        <v>0</v>
      </c>
      <c r="R101" s="28">
        <f t="shared" si="1"/>
        <v>0</v>
      </c>
      <c r="S101" s="28">
        <f t="shared" si="8"/>
        <v>9679.9999999999491</v>
      </c>
      <c r="T101" s="28">
        <f t="shared" si="8"/>
        <v>9679.9999999999491</v>
      </c>
      <c r="U101" s="28">
        <f t="shared" si="8"/>
        <v>9679.9999999999491</v>
      </c>
      <c r="V101" s="28">
        <f t="shared" si="8"/>
        <v>9679.9999999999491</v>
      </c>
      <c r="W101" s="28">
        <f t="shared" si="8"/>
        <v>23759.999999999964</v>
      </c>
      <c r="X101" s="28">
        <f t="shared" si="8"/>
        <v>30799.999999999814</v>
      </c>
      <c r="Y101" s="28">
        <f t="shared" si="8"/>
        <v>30799.999999999814</v>
      </c>
      <c r="Z101" s="203">
        <f t="shared" si="3"/>
        <v>124079.99999999939</v>
      </c>
      <c r="AA101" s="35">
        <v>2.3302954116907602</v>
      </c>
      <c r="AB101" s="276">
        <v>2.3302954116907602</v>
      </c>
      <c r="AC101" s="278">
        <v>2.35779384035198</v>
      </c>
      <c r="AD101" s="131">
        <v>0.35000000000000142</v>
      </c>
      <c r="AE101" s="173">
        <f t="shared" si="4"/>
        <v>30800.000000000124</v>
      </c>
    </row>
    <row r="102" spans="1:31" s="30" customFormat="1" ht="14.25" customHeight="1">
      <c r="A102" s="24">
        <v>57040</v>
      </c>
      <c r="B102" s="24" t="s">
        <v>4697</v>
      </c>
      <c r="C102" s="25" t="s">
        <v>4658</v>
      </c>
      <c r="D102" s="24" t="s">
        <v>4597</v>
      </c>
      <c r="E102" s="191">
        <v>64.69</v>
      </c>
      <c r="F102" s="39">
        <v>64.75</v>
      </c>
      <c r="G102" s="192">
        <v>66.239999999999995</v>
      </c>
      <c r="H102" s="22">
        <v>6.0000000000002274E-2</v>
      </c>
      <c r="I102" s="20">
        <v>0.12000000000000455</v>
      </c>
      <c r="J102" s="20">
        <v>0.93000000000000682</v>
      </c>
      <c r="K102" s="20">
        <v>0</v>
      </c>
      <c r="L102" s="20">
        <v>0</v>
      </c>
      <c r="M102" s="20">
        <v>0</v>
      </c>
      <c r="N102" s="20">
        <v>0</v>
      </c>
      <c r="O102" s="27">
        <v>0</v>
      </c>
      <c r="P102" s="198">
        <v>0.43999999999999773</v>
      </c>
      <c r="Q102" s="28">
        <f t="shared" si="0"/>
        <v>18480.000000000698</v>
      </c>
      <c r="R102" s="28">
        <f t="shared" si="1"/>
        <v>39600.000000001499</v>
      </c>
      <c r="S102" s="28">
        <f t="shared" si="8"/>
        <v>121440.0000000021</v>
      </c>
      <c r="T102" s="28">
        <f t="shared" si="8"/>
        <v>121440.0000000021</v>
      </c>
      <c r="U102" s="28">
        <f t="shared" si="8"/>
        <v>121440.0000000021</v>
      </c>
      <c r="V102" s="28">
        <f t="shared" si="8"/>
        <v>121440.0000000021</v>
      </c>
      <c r="W102" s="28">
        <f t="shared" si="8"/>
        <v>121440.0000000021</v>
      </c>
      <c r="X102" s="28">
        <f t="shared" si="8"/>
        <v>121440.0000000021</v>
      </c>
      <c r="Y102" s="28">
        <f t="shared" si="8"/>
        <v>160160.00000000189</v>
      </c>
      <c r="Z102" s="203">
        <f t="shared" si="3"/>
        <v>946880.00000001665</v>
      </c>
      <c r="AA102" s="35">
        <v>3.2908893896923788</v>
      </c>
      <c r="AB102" s="276">
        <v>3.293941690873111</v>
      </c>
      <c r="AC102" s="278">
        <v>3.3697405035279506</v>
      </c>
      <c r="AD102" s="131">
        <v>1.5499999999999969</v>
      </c>
      <c r="AE102" s="173">
        <f t="shared" si="4"/>
        <v>136399.99999999974</v>
      </c>
    </row>
    <row r="103" spans="1:31" s="30" customFormat="1" ht="14.25" customHeight="1">
      <c r="A103" s="24">
        <v>57041</v>
      </c>
      <c r="B103" s="24" t="s">
        <v>4698</v>
      </c>
      <c r="C103" s="25" t="s">
        <v>4658</v>
      </c>
      <c r="D103" s="24" t="s">
        <v>4597</v>
      </c>
      <c r="E103" s="191">
        <v>49.83</v>
      </c>
      <c r="F103" s="39">
        <v>49.83</v>
      </c>
      <c r="G103" s="192">
        <v>50.44</v>
      </c>
      <c r="H103" s="22">
        <v>0</v>
      </c>
      <c r="I103" s="20">
        <v>0.54999999999999716</v>
      </c>
      <c r="J103" s="20">
        <v>0</v>
      </c>
      <c r="K103" s="20">
        <v>2.0000000000003126E-2</v>
      </c>
      <c r="L103" s="20">
        <v>0</v>
      </c>
      <c r="M103" s="20">
        <v>0</v>
      </c>
      <c r="N103" s="20">
        <v>3.9999999999999147E-2</v>
      </c>
      <c r="O103" s="27">
        <v>0</v>
      </c>
      <c r="P103" s="198">
        <v>0</v>
      </c>
      <c r="Q103" s="28">
        <f t="shared" si="0"/>
        <v>0</v>
      </c>
      <c r="R103" s="28">
        <f t="shared" si="1"/>
        <v>96799.999999999491</v>
      </c>
      <c r="S103" s="28">
        <f t="shared" si="8"/>
        <v>96799.999999999491</v>
      </c>
      <c r="T103" s="28">
        <f t="shared" si="8"/>
        <v>98559.999999999767</v>
      </c>
      <c r="U103" s="28">
        <f t="shared" si="8"/>
        <v>98559.999999999767</v>
      </c>
      <c r="V103" s="28">
        <f t="shared" si="8"/>
        <v>98559.999999999767</v>
      </c>
      <c r="W103" s="28">
        <f t="shared" si="8"/>
        <v>102079.99999999969</v>
      </c>
      <c r="X103" s="28">
        <f t="shared" si="8"/>
        <v>102079.99999999969</v>
      </c>
      <c r="Y103" s="28">
        <f t="shared" si="8"/>
        <v>102079.99999999969</v>
      </c>
      <c r="Z103" s="203">
        <f t="shared" si="3"/>
        <v>795519.99999999721</v>
      </c>
      <c r="AA103" s="35">
        <v>2.6216381160823263</v>
      </c>
      <c r="AB103" s="276">
        <v>2.6216381160823263</v>
      </c>
      <c r="AC103" s="278">
        <v>2.6537312176438399</v>
      </c>
      <c r="AD103" s="131">
        <v>0.60999999999999943</v>
      </c>
      <c r="AE103" s="173">
        <f t="shared" si="4"/>
        <v>53679.999999999949</v>
      </c>
    </row>
    <row r="104" spans="1:31" s="30" customFormat="1" ht="14.25" customHeight="1">
      <c r="A104" s="24">
        <v>57042</v>
      </c>
      <c r="B104" s="24" t="s">
        <v>4699</v>
      </c>
      <c r="C104" s="25" t="s">
        <v>4658</v>
      </c>
      <c r="D104" s="24" t="s">
        <v>4597</v>
      </c>
      <c r="E104" s="191">
        <v>33.96</v>
      </c>
      <c r="F104" s="39">
        <v>33.96</v>
      </c>
      <c r="G104" s="192">
        <v>34.049999999999997</v>
      </c>
      <c r="H104" s="22">
        <v>0</v>
      </c>
      <c r="I104" s="20">
        <v>2.0000000000003126E-2</v>
      </c>
      <c r="J104" s="20">
        <v>6.0000000000002274E-2</v>
      </c>
      <c r="K104" s="20">
        <v>0</v>
      </c>
      <c r="L104" s="20">
        <v>0</v>
      </c>
      <c r="M104" s="20">
        <v>0</v>
      </c>
      <c r="N104" s="20">
        <v>9.9999999999980105E-3</v>
      </c>
      <c r="O104" s="27">
        <v>0</v>
      </c>
      <c r="P104" s="198">
        <v>0</v>
      </c>
      <c r="Q104" s="28">
        <f t="shared" si="0"/>
        <v>0</v>
      </c>
      <c r="R104" s="28">
        <f t="shared" si="1"/>
        <v>3520.0000000005502</v>
      </c>
      <c r="S104" s="28">
        <f t="shared" si="8"/>
        <v>8800.0000000007494</v>
      </c>
      <c r="T104" s="28">
        <f t="shared" si="8"/>
        <v>8800.0000000007494</v>
      </c>
      <c r="U104" s="28">
        <f t="shared" si="8"/>
        <v>8800.0000000007494</v>
      </c>
      <c r="V104" s="28">
        <f t="shared" si="8"/>
        <v>8800.0000000007494</v>
      </c>
      <c r="W104" s="28">
        <f t="shared" si="8"/>
        <v>9680.0000000005748</v>
      </c>
      <c r="X104" s="28">
        <f t="shared" si="8"/>
        <v>9680.0000000005748</v>
      </c>
      <c r="Y104" s="28">
        <f t="shared" si="8"/>
        <v>9680.0000000005748</v>
      </c>
      <c r="Z104" s="203">
        <f t="shared" si="3"/>
        <v>67760.000000005268</v>
      </c>
      <c r="AA104" s="35">
        <v>1.5059199148596516</v>
      </c>
      <c r="AB104" s="276">
        <v>1.5059199148596516</v>
      </c>
      <c r="AC104" s="278">
        <v>1.5099108686976184</v>
      </c>
      <c r="AD104" s="131">
        <v>8.9999999999996305E-2</v>
      </c>
      <c r="AE104" s="173">
        <f t="shared" si="4"/>
        <v>7919.9999999996744</v>
      </c>
    </row>
    <row r="105" spans="1:31" s="30" customFormat="1" ht="14.25" customHeight="1">
      <c r="A105" s="24">
        <v>57043</v>
      </c>
      <c r="B105" s="24" t="s">
        <v>4700</v>
      </c>
      <c r="C105" s="25" t="s">
        <v>4658</v>
      </c>
      <c r="D105" s="24" t="s">
        <v>4597</v>
      </c>
      <c r="E105" s="191">
        <v>72.850000000000009</v>
      </c>
      <c r="F105" s="39">
        <v>72.850000000000009</v>
      </c>
      <c r="G105" s="192">
        <v>73.23</v>
      </c>
      <c r="H105" s="22">
        <v>0</v>
      </c>
      <c r="I105" s="20">
        <v>0.25</v>
      </c>
      <c r="J105" s="20">
        <v>0</v>
      </c>
      <c r="K105" s="20">
        <v>0</v>
      </c>
      <c r="L105" s="20">
        <v>0</v>
      </c>
      <c r="M105" s="20">
        <v>0.12999999999999545</v>
      </c>
      <c r="N105" s="20">
        <v>0</v>
      </c>
      <c r="O105" s="27">
        <v>0</v>
      </c>
      <c r="P105" s="198">
        <v>0</v>
      </c>
      <c r="Q105" s="28">
        <f t="shared" si="0"/>
        <v>0</v>
      </c>
      <c r="R105" s="28">
        <f t="shared" si="1"/>
        <v>44000</v>
      </c>
      <c r="S105" s="28">
        <f t="shared" si="8"/>
        <v>44000</v>
      </c>
      <c r="T105" s="28">
        <f t="shared" si="8"/>
        <v>44000</v>
      </c>
      <c r="U105" s="28">
        <f t="shared" si="8"/>
        <v>44000</v>
      </c>
      <c r="V105" s="28">
        <f t="shared" si="8"/>
        <v>55439.9999999996</v>
      </c>
      <c r="W105" s="28">
        <f t="shared" si="8"/>
        <v>55439.9999999996</v>
      </c>
      <c r="X105" s="28">
        <f t="shared" si="8"/>
        <v>55439.9999999996</v>
      </c>
      <c r="Y105" s="28">
        <f t="shared" si="8"/>
        <v>55439.9999999996</v>
      </c>
      <c r="Z105" s="203">
        <f t="shared" si="3"/>
        <v>397759.99999999837</v>
      </c>
      <c r="AA105" s="35">
        <v>2.3725004885038761</v>
      </c>
      <c r="AB105" s="276">
        <v>2.3725004885038761</v>
      </c>
      <c r="AC105" s="278">
        <v>2.3848759200156322</v>
      </c>
      <c r="AD105" s="131">
        <v>0.37999999999999545</v>
      </c>
      <c r="AE105" s="173">
        <f t="shared" si="4"/>
        <v>33439.9999999996</v>
      </c>
    </row>
    <row r="106" spans="1:31" s="30" customFormat="1" ht="14.25" customHeight="1">
      <c r="A106" s="24">
        <v>57044</v>
      </c>
      <c r="B106" s="24" t="s">
        <v>4701</v>
      </c>
      <c r="C106" s="25" t="s">
        <v>4658</v>
      </c>
      <c r="D106" s="24" t="s">
        <v>4597</v>
      </c>
      <c r="E106" s="191">
        <v>177.9</v>
      </c>
      <c r="F106" s="39">
        <v>179.46</v>
      </c>
      <c r="G106" s="192">
        <v>182.96</v>
      </c>
      <c r="H106" s="22">
        <v>1.5600000000000023</v>
      </c>
      <c r="I106" s="20">
        <v>1.2299999999999898</v>
      </c>
      <c r="J106" s="20">
        <v>9.9999999999909051E-3</v>
      </c>
      <c r="K106" s="20">
        <v>0</v>
      </c>
      <c r="L106" s="20">
        <v>8.0000000000012506E-2</v>
      </c>
      <c r="M106" s="20">
        <v>0.45999999999997954</v>
      </c>
      <c r="N106" s="20">
        <v>0.41999999999998749</v>
      </c>
      <c r="O106" s="27">
        <v>0.68999999999999773</v>
      </c>
      <c r="P106" s="198">
        <v>0.61000000000001364</v>
      </c>
      <c r="Q106" s="28">
        <f t="shared" si="0"/>
        <v>480480.00000000081</v>
      </c>
      <c r="R106" s="28">
        <f t="shared" si="1"/>
        <v>696959.99999999907</v>
      </c>
      <c r="S106" s="28">
        <f t="shared" si="8"/>
        <v>697839.99999999825</v>
      </c>
      <c r="T106" s="28">
        <f t="shared" si="8"/>
        <v>697839.99999999825</v>
      </c>
      <c r="U106" s="28">
        <f t="shared" si="8"/>
        <v>704879.9999999993</v>
      </c>
      <c r="V106" s="28">
        <f t="shared" si="8"/>
        <v>745359.99999999744</v>
      </c>
      <c r="W106" s="28">
        <f t="shared" si="8"/>
        <v>782319.99999999639</v>
      </c>
      <c r="X106" s="28">
        <f t="shared" si="8"/>
        <v>843039.99999999616</v>
      </c>
      <c r="Y106" s="28">
        <f t="shared" si="8"/>
        <v>896719.99999999732</v>
      </c>
      <c r="Z106" s="203">
        <f t="shared" si="3"/>
        <v>6545439.9999999823</v>
      </c>
      <c r="AA106" s="35">
        <v>4.6957774956381266</v>
      </c>
      <c r="AB106" s="276">
        <v>4.7369546338798099</v>
      </c>
      <c r="AC106" s="278">
        <v>4.8293392389092284</v>
      </c>
      <c r="AD106" s="131">
        <v>5.0600000000000023</v>
      </c>
      <c r="AE106" s="173">
        <f t="shared" si="4"/>
        <v>445280.00000000017</v>
      </c>
    </row>
    <row r="107" spans="1:31" s="30" customFormat="1" ht="14.25" customHeight="1">
      <c r="A107" s="24">
        <v>57045</v>
      </c>
      <c r="B107" s="24" t="s">
        <v>4702</v>
      </c>
      <c r="C107" s="25" t="s">
        <v>4658</v>
      </c>
      <c r="D107" s="24" t="s">
        <v>4597</v>
      </c>
      <c r="E107" s="191">
        <v>53.07</v>
      </c>
      <c r="F107" s="39">
        <v>53.07</v>
      </c>
      <c r="G107" s="192">
        <v>53.45</v>
      </c>
      <c r="H107" s="22">
        <v>0</v>
      </c>
      <c r="I107" s="20">
        <v>0.28000000000000114</v>
      </c>
      <c r="J107" s="20">
        <v>3.0000000000001137E-2</v>
      </c>
      <c r="K107" s="20">
        <v>0</v>
      </c>
      <c r="L107" s="20">
        <v>0</v>
      </c>
      <c r="M107" s="20">
        <v>0</v>
      </c>
      <c r="N107" s="20">
        <v>0</v>
      </c>
      <c r="O107" s="27">
        <v>7.0000000000000284E-2</v>
      </c>
      <c r="P107" s="198">
        <v>0</v>
      </c>
      <c r="Q107" s="28">
        <f t="shared" si="0"/>
        <v>0</v>
      </c>
      <c r="R107" s="28">
        <f t="shared" si="1"/>
        <v>49280.000000000204</v>
      </c>
      <c r="S107" s="28">
        <f t="shared" si="8"/>
        <v>51920.000000000306</v>
      </c>
      <c r="T107" s="28">
        <f t="shared" si="8"/>
        <v>51920.000000000306</v>
      </c>
      <c r="U107" s="28">
        <f t="shared" si="8"/>
        <v>51920.000000000306</v>
      </c>
      <c r="V107" s="28">
        <f t="shared" si="8"/>
        <v>51920.000000000306</v>
      </c>
      <c r="W107" s="28">
        <f t="shared" si="8"/>
        <v>51920.000000000306</v>
      </c>
      <c r="X107" s="28">
        <f t="shared" si="8"/>
        <v>58080.000000000335</v>
      </c>
      <c r="Y107" s="28">
        <f t="shared" si="8"/>
        <v>58080.000000000335</v>
      </c>
      <c r="Z107" s="203">
        <f t="shared" si="3"/>
        <v>425040.00000000239</v>
      </c>
      <c r="AA107" s="35">
        <v>3.3791786055396371</v>
      </c>
      <c r="AB107" s="276">
        <v>3.3791786055396371</v>
      </c>
      <c r="AC107" s="278">
        <v>3.4033747214262977</v>
      </c>
      <c r="AD107" s="131">
        <v>0.38000000000000256</v>
      </c>
      <c r="AE107" s="173">
        <f t="shared" si="4"/>
        <v>33440.000000000226</v>
      </c>
    </row>
    <row r="108" spans="1:31" s="30" customFormat="1" ht="14.25" customHeight="1">
      <c r="A108" s="24">
        <v>57046</v>
      </c>
      <c r="B108" s="24" t="s">
        <v>4703</v>
      </c>
      <c r="C108" s="25" t="s">
        <v>4658</v>
      </c>
      <c r="D108" s="24" t="s">
        <v>4597</v>
      </c>
      <c r="E108" s="191">
        <v>20.81</v>
      </c>
      <c r="F108" s="39">
        <v>21.11</v>
      </c>
      <c r="G108" s="192">
        <v>21.18</v>
      </c>
      <c r="H108" s="22">
        <v>0.30000000000000071</v>
      </c>
      <c r="I108" s="20">
        <v>0</v>
      </c>
      <c r="J108" s="20">
        <v>0</v>
      </c>
      <c r="K108" s="20">
        <v>0</v>
      </c>
      <c r="L108" s="20">
        <v>0</v>
      </c>
      <c r="M108" s="20">
        <v>0</v>
      </c>
      <c r="N108" s="20">
        <v>7.0000000000000284E-2</v>
      </c>
      <c r="O108" s="27">
        <v>0</v>
      </c>
      <c r="P108" s="198">
        <v>0</v>
      </c>
      <c r="Q108" s="28">
        <f t="shared" si="0"/>
        <v>92400.000000000218</v>
      </c>
      <c r="R108" s="28">
        <f t="shared" si="1"/>
        <v>92400.000000000218</v>
      </c>
      <c r="S108" s="28">
        <f t="shared" si="8"/>
        <v>92400.000000000218</v>
      </c>
      <c r="T108" s="28">
        <f t="shared" si="8"/>
        <v>92400.000000000218</v>
      </c>
      <c r="U108" s="28">
        <f t="shared" si="8"/>
        <v>92400.000000000218</v>
      </c>
      <c r="V108" s="28">
        <f t="shared" si="8"/>
        <v>92400.000000000218</v>
      </c>
      <c r="W108" s="28">
        <f t="shared" si="8"/>
        <v>98560.000000000247</v>
      </c>
      <c r="X108" s="28">
        <f t="shared" si="8"/>
        <v>98560.000000000247</v>
      </c>
      <c r="Y108" s="28">
        <f t="shared" si="8"/>
        <v>98560.000000000247</v>
      </c>
      <c r="Z108" s="203">
        <f t="shared" si="3"/>
        <v>850080.00000000198</v>
      </c>
      <c r="AA108" s="35">
        <v>2.4119426511665645</v>
      </c>
      <c r="AB108" s="276">
        <v>2.4467135687710795</v>
      </c>
      <c r="AC108" s="278">
        <v>2.4548267828788002</v>
      </c>
      <c r="AD108" s="131">
        <v>0.37000000000000099</v>
      </c>
      <c r="AE108" s="173">
        <f t="shared" si="4"/>
        <v>32560.000000000087</v>
      </c>
    </row>
    <row r="109" spans="1:31" s="30" customFormat="1" ht="14.25" customHeight="1">
      <c r="A109" s="24">
        <v>57047</v>
      </c>
      <c r="B109" s="24" t="s">
        <v>4704</v>
      </c>
      <c r="C109" s="25" t="s">
        <v>4658</v>
      </c>
      <c r="D109" s="24" t="s">
        <v>4597</v>
      </c>
      <c r="E109" s="191">
        <v>59.730000000000004</v>
      </c>
      <c r="F109" s="39">
        <v>60.160000000000004</v>
      </c>
      <c r="G109" s="192">
        <v>62.01</v>
      </c>
      <c r="H109" s="22">
        <v>0.42999999999999972</v>
      </c>
      <c r="I109" s="20">
        <v>0.27000000000000313</v>
      </c>
      <c r="J109" s="20">
        <v>-0.77000000000000313</v>
      </c>
      <c r="K109" s="20">
        <v>4.9999999999997158E-2</v>
      </c>
      <c r="L109" s="20">
        <v>0</v>
      </c>
      <c r="M109" s="20">
        <v>7.0000000000000284E-2</v>
      </c>
      <c r="N109" s="20">
        <v>3.0000000000001137E-2</v>
      </c>
      <c r="O109" s="27">
        <v>0.90999999999999659</v>
      </c>
      <c r="P109" s="198">
        <v>1.2899999999999991</v>
      </c>
      <c r="Q109" s="28">
        <f t="shared" si="0"/>
        <v>132439.99999999991</v>
      </c>
      <c r="R109" s="28">
        <f t="shared" si="1"/>
        <v>179960.00000000047</v>
      </c>
      <c r="S109" s="28">
        <f t="shared" si="8"/>
        <v>112200.00000000019</v>
      </c>
      <c r="T109" s="28">
        <f t="shared" si="8"/>
        <v>116599.99999999994</v>
      </c>
      <c r="U109" s="28">
        <f t="shared" si="8"/>
        <v>116599.99999999994</v>
      </c>
      <c r="V109" s="28">
        <f t="shared" si="8"/>
        <v>122759.99999999997</v>
      </c>
      <c r="W109" s="28">
        <f t="shared" si="8"/>
        <v>125400.00000000007</v>
      </c>
      <c r="X109" s="28">
        <f t="shared" si="8"/>
        <v>205479.99999999977</v>
      </c>
      <c r="Y109" s="28">
        <f t="shared" si="8"/>
        <v>318999.99999999971</v>
      </c>
      <c r="Z109" s="203">
        <f t="shared" si="3"/>
        <v>1430440.0000000002</v>
      </c>
      <c r="AA109" s="35">
        <v>2.4238907240424967</v>
      </c>
      <c r="AB109" s="276">
        <v>2.4413404647312338</v>
      </c>
      <c r="AC109" s="278">
        <v>2.5164149304851025</v>
      </c>
      <c r="AD109" s="131">
        <v>2.279999999999994</v>
      </c>
      <c r="AE109" s="173">
        <f t="shared" si="4"/>
        <v>200639.99999999948</v>
      </c>
    </row>
    <row r="110" spans="1:31" s="30" customFormat="1" ht="14.25" customHeight="1">
      <c r="A110" s="24">
        <v>57048</v>
      </c>
      <c r="B110" s="24" t="s">
        <v>4705</v>
      </c>
      <c r="C110" s="25" t="s">
        <v>4658</v>
      </c>
      <c r="D110" s="24" t="s">
        <v>4597</v>
      </c>
      <c r="E110" s="191">
        <v>15.47</v>
      </c>
      <c r="F110" s="39">
        <v>15.47</v>
      </c>
      <c r="G110" s="192">
        <v>15.51</v>
      </c>
      <c r="H110" s="22">
        <v>0</v>
      </c>
      <c r="I110" s="20">
        <v>9.9999999999997868E-3</v>
      </c>
      <c r="J110" s="20">
        <v>0</v>
      </c>
      <c r="K110" s="20">
        <v>2.9999999999999361E-2</v>
      </c>
      <c r="L110" s="20">
        <v>0</v>
      </c>
      <c r="M110" s="20">
        <v>0</v>
      </c>
      <c r="N110" s="20">
        <v>0</v>
      </c>
      <c r="O110" s="27">
        <v>0</v>
      </c>
      <c r="P110" s="198">
        <v>0</v>
      </c>
      <c r="Q110" s="28">
        <f t="shared" si="0"/>
        <v>0</v>
      </c>
      <c r="R110" s="28">
        <f t="shared" si="1"/>
        <v>1759.9999999999627</v>
      </c>
      <c r="S110" s="28">
        <f t="shared" si="8"/>
        <v>1759.9999999999627</v>
      </c>
      <c r="T110" s="28">
        <f t="shared" si="8"/>
        <v>4399.9999999999063</v>
      </c>
      <c r="U110" s="28">
        <f t="shared" si="8"/>
        <v>4399.9999999999063</v>
      </c>
      <c r="V110" s="28">
        <f t="shared" si="8"/>
        <v>4399.9999999999063</v>
      </c>
      <c r="W110" s="28">
        <f t="shared" si="8"/>
        <v>4399.9999999999063</v>
      </c>
      <c r="X110" s="28">
        <f t="shared" si="8"/>
        <v>4399.9999999999063</v>
      </c>
      <c r="Y110" s="28">
        <f t="shared" si="8"/>
        <v>4399.9999999999063</v>
      </c>
      <c r="Z110" s="203">
        <f t="shared" si="3"/>
        <v>29919.99999999936</v>
      </c>
      <c r="AA110" s="35">
        <v>1.6643356643356644</v>
      </c>
      <c r="AB110" s="276">
        <v>1.6643356643356644</v>
      </c>
      <c r="AC110" s="278">
        <v>1.668639053254438</v>
      </c>
      <c r="AD110" s="131">
        <v>3.9999999999999147E-2</v>
      </c>
      <c r="AE110" s="173">
        <f t="shared" si="4"/>
        <v>3519.999999999925</v>
      </c>
    </row>
    <row r="111" spans="1:31" s="30" customFormat="1" ht="14.25" customHeight="1">
      <c r="A111" s="24">
        <v>57049</v>
      </c>
      <c r="B111" s="24" t="s">
        <v>4706</v>
      </c>
      <c r="C111" s="25" t="s">
        <v>4658</v>
      </c>
      <c r="D111" s="24" t="s">
        <v>4597</v>
      </c>
      <c r="E111" s="191">
        <v>171.15</v>
      </c>
      <c r="F111" s="39">
        <v>171.41</v>
      </c>
      <c r="G111" s="192">
        <v>172.06</v>
      </c>
      <c r="H111" s="22">
        <v>0.25999999999999091</v>
      </c>
      <c r="I111" s="20">
        <v>0.19999999999998863</v>
      </c>
      <c r="J111" s="20">
        <v>4.0000000000020464E-2</v>
      </c>
      <c r="K111" s="20">
        <v>3.9999999999992042E-2</v>
      </c>
      <c r="L111" s="20">
        <v>0</v>
      </c>
      <c r="M111" s="20">
        <v>0</v>
      </c>
      <c r="N111" s="20">
        <v>0.37000000000000455</v>
      </c>
      <c r="O111" s="27">
        <v>0</v>
      </c>
      <c r="P111" s="198">
        <v>0</v>
      </c>
      <c r="Q111" s="28">
        <f t="shared" si="0"/>
        <v>80079.999999997191</v>
      </c>
      <c r="R111" s="28">
        <f t="shared" si="1"/>
        <v>115279.9999999952</v>
      </c>
      <c r="S111" s="28">
        <f t="shared" si="8"/>
        <v>118799.999999997</v>
      </c>
      <c r="T111" s="28">
        <f t="shared" si="8"/>
        <v>122319.9999999963</v>
      </c>
      <c r="U111" s="28">
        <f t="shared" si="8"/>
        <v>122319.9999999963</v>
      </c>
      <c r="V111" s="28">
        <f t="shared" si="8"/>
        <v>122319.9999999963</v>
      </c>
      <c r="W111" s="28">
        <f t="shared" si="8"/>
        <v>154879.99999999671</v>
      </c>
      <c r="X111" s="28">
        <f t="shared" si="8"/>
        <v>154879.99999999671</v>
      </c>
      <c r="Y111" s="28">
        <f t="shared" si="8"/>
        <v>154879.99999999671</v>
      </c>
      <c r="Z111" s="203">
        <f t="shared" si="3"/>
        <v>1145759.9999999683</v>
      </c>
      <c r="AA111" s="35">
        <v>1.8096270254553144</v>
      </c>
      <c r="AB111" s="276">
        <v>1.8123760936797864</v>
      </c>
      <c r="AC111" s="278">
        <v>1.8192487642409665</v>
      </c>
      <c r="AD111" s="131">
        <v>0.90999999999999648</v>
      </c>
      <c r="AE111" s="173">
        <f t="shared" si="4"/>
        <v>80079.999999999694</v>
      </c>
    </row>
    <row r="112" spans="1:31" s="30" customFormat="1" ht="14.25" customHeight="1">
      <c r="A112" s="24">
        <v>57050</v>
      </c>
      <c r="B112" s="24" t="s">
        <v>4707</v>
      </c>
      <c r="C112" s="25" t="s">
        <v>4658</v>
      </c>
      <c r="D112" s="24" t="s">
        <v>4597</v>
      </c>
      <c r="E112" s="191">
        <v>160.22</v>
      </c>
      <c r="F112" s="39">
        <v>160.22</v>
      </c>
      <c r="G112" s="192">
        <v>161.6</v>
      </c>
      <c r="H112" s="22">
        <v>0</v>
      </c>
      <c r="I112" s="20">
        <v>0.59000000000000341</v>
      </c>
      <c r="J112" s="20">
        <v>0.12000000000000455</v>
      </c>
      <c r="K112" s="20">
        <v>8.0000000000012506E-2</v>
      </c>
      <c r="L112" s="20">
        <v>0.12999999999996703</v>
      </c>
      <c r="M112" s="20">
        <v>0</v>
      </c>
      <c r="N112" s="20">
        <v>0.31999999999999318</v>
      </c>
      <c r="O112" s="27">
        <v>0</v>
      </c>
      <c r="P112" s="198">
        <v>0.13999999999998636</v>
      </c>
      <c r="Q112" s="28">
        <f t="shared" si="0"/>
        <v>0</v>
      </c>
      <c r="R112" s="28">
        <f t="shared" si="1"/>
        <v>103840.0000000006</v>
      </c>
      <c r="S112" s="28">
        <f t="shared" si="8"/>
        <v>114400.00000000099</v>
      </c>
      <c r="T112" s="28">
        <f t="shared" si="8"/>
        <v>121440.0000000021</v>
      </c>
      <c r="U112" s="28">
        <f t="shared" si="8"/>
        <v>132879.99999999919</v>
      </c>
      <c r="V112" s="28">
        <f t="shared" si="8"/>
        <v>132879.99999999919</v>
      </c>
      <c r="W112" s="28">
        <f t="shared" si="8"/>
        <v>161039.99999999857</v>
      </c>
      <c r="X112" s="28">
        <f t="shared" si="8"/>
        <v>161039.99999999857</v>
      </c>
      <c r="Y112" s="28">
        <f t="shared" si="8"/>
        <v>173359.99999999738</v>
      </c>
      <c r="Z112" s="203">
        <f t="shared" si="3"/>
        <v>1100879.9999999967</v>
      </c>
      <c r="AA112" s="35">
        <v>1.5596314200219219</v>
      </c>
      <c r="AB112" s="276">
        <v>1.5596314200219219</v>
      </c>
      <c r="AC112" s="278">
        <v>1.5730647701631664</v>
      </c>
      <c r="AD112" s="131">
        <v>1.3799999999999955</v>
      </c>
      <c r="AE112" s="173">
        <f t="shared" si="4"/>
        <v>121439.99999999959</v>
      </c>
    </row>
    <row r="113" spans="1:31" s="30" customFormat="1" ht="14.25" customHeight="1">
      <c r="A113" s="24">
        <v>57051</v>
      </c>
      <c r="B113" s="24" t="s">
        <v>4708</v>
      </c>
      <c r="C113" s="25" t="s">
        <v>4658</v>
      </c>
      <c r="D113" s="24" t="s">
        <v>4597</v>
      </c>
      <c r="E113" s="191">
        <v>82.56</v>
      </c>
      <c r="F113" s="39">
        <v>83.11</v>
      </c>
      <c r="G113" s="192">
        <v>83.320000000000007</v>
      </c>
      <c r="H113" s="22">
        <v>0.54999999999999716</v>
      </c>
      <c r="I113" s="20">
        <v>6.0000000000002274E-2</v>
      </c>
      <c r="J113" s="20">
        <v>-4.9999999999997158E-2</v>
      </c>
      <c r="K113" s="20">
        <v>4.9999999999997158E-2</v>
      </c>
      <c r="L113" s="20">
        <v>3.0000000000001137E-2</v>
      </c>
      <c r="M113" s="20">
        <v>0</v>
      </c>
      <c r="N113" s="20">
        <v>9.0000000000003411E-2</v>
      </c>
      <c r="O113" s="27">
        <v>0</v>
      </c>
      <c r="P113" s="198">
        <v>3.0000000000001137E-2</v>
      </c>
      <c r="Q113" s="28">
        <f t="shared" si="0"/>
        <v>169399.99999999913</v>
      </c>
      <c r="R113" s="28">
        <f t="shared" si="1"/>
        <v>179959.99999999953</v>
      </c>
      <c r="S113" s="28">
        <f t="shared" si="8"/>
        <v>175559.9999999998</v>
      </c>
      <c r="T113" s="28">
        <f t="shared" si="8"/>
        <v>179959.99999999953</v>
      </c>
      <c r="U113" s="28">
        <f t="shared" si="8"/>
        <v>182599.99999999962</v>
      </c>
      <c r="V113" s="28">
        <f t="shared" ref="V113:Y113" si="9">U113+(M113*88000)</f>
        <v>182599.99999999962</v>
      </c>
      <c r="W113" s="28">
        <f t="shared" si="9"/>
        <v>190519.99999999991</v>
      </c>
      <c r="X113" s="28">
        <f t="shared" si="9"/>
        <v>190519.99999999991</v>
      </c>
      <c r="Y113" s="28">
        <f t="shared" si="9"/>
        <v>193160</v>
      </c>
      <c r="Z113" s="203">
        <f t="shared" si="3"/>
        <v>1644279.9999999972</v>
      </c>
      <c r="AA113" s="35">
        <v>3.6950839629059402</v>
      </c>
      <c r="AB113" s="276">
        <v>3.7196999534533997</v>
      </c>
      <c r="AC113" s="278">
        <v>3.7290987862078842</v>
      </c>
      <c r="AD113" s="131">
        <v>0.76000000000000512</v>
      </c>
      <c r="AE113" s="173">
        <f t="shared" si="4"/>
        <v>66880.000000000451</v>
      </c>
    </row>
    <row r="114" spans="1:31" s="30" customFormat="1" ht="14.25" customHeight="1">
      <c r="A114" s="24">
        <v>57052</v>
      </c>
      <c r="B114" s="24" t="s">
        <v>4709</v>
      </c>
      <c r="C114" s="25" t="s">
        <v>4658</v>
      </c>
      <c r="D114" s="24" t="s">
        <v>4597</v>
      </c>
      <c r="E114" s="191">
        <v>86.39</v>
      </c>
      <c r="F114" s="39">
        <v>86.39</v>
      </c>
      <c r="G114" s="192">
        <v>86.77</v>
      </c>
      <c r="H114" s="22">
        <v>0</v>
      </c>
      <c r="I114" s="20">
        <v>0.10999999999999943</v>
      </c>
      <c r="J114" s="20">
        <v>4.9999999999997158E-2</v>
      </c>
      <c r="K114" s="20">
        <v>1.0000000000005116E-2</v>
      </c>
      <c r="L114" s="20">
        <v>0</v>
      </c>
      <c r="M114" s="20">
        <v>0</v>
      </c>
      <c r="N114" s="20">
        <v>0</v>
      </c>
      <c r="O114" s="27">
        <v>0</v>
      </c>
      <c r="P114" s="198">
        <v>0.20999999999999375</v>
      </c>
      <c r="Q114" s="28">
        <f t="shared" si="0"/>
        <v>0</v>
      </c>
      <c r="R114" s="28">
        <f t="shared" si="1"/>
        <v>19359.999999999902</v>
      </c>
      <c r="S114" s="28">
        <f t="shared" ref="S114:Y150" si="10">R114+(J114*88000)</f>
        <v>23759.999999999651</v>
      </c>
      <c r="T114" s="28">
        <f t="shared" si="10"/>
        <v>24640.000000000102</v>
      </c>
      <c r="U114" s="28">
        <f t="shared" si="10"/>
        <v>24640.000000000102</v>
      </c>
      <c r="V114" s="28">
        <f t="shared" si="10"/>
        <v>24640.000000000102</v>
      </c>
      <c r="W114" s="28">
        <f t="shared" si="10"/>
        <v>24640.000000000102</v>
      </c>
      <c r="X114" s="28">
        <f t="shared" si="10"/>
        <v>24640.000000000102</v>
      </c>
      <c r="Y114" s="28">
        <f t="shared" si="10"/>
        <v>43119.999999999549</v>
      </c>
      <c r="Z114" s="203">
        <f t="shared" si="3"/>
        <v>209439.99999999959</v>
      </c>
      <c r="AA114" s="35">
        <v>5.7750414460666342</v>
      </c>
      <c r="AB114" s="276">
        <v>5.7750414460666342</v>
      </c>
      <c r="AC114" s="278">
        <v>5.8004438740039568</v>
      </c>
      <c r="AD114" s="131">
        <v>0.37999999999999545</v>
      </c>
      <c r="AE114" s="173">
        <f t="shared" si="4"/>
        <v>33439.9999999996</v>
      </c>
    </row>
    <row r="115" spans="1:31" s="30" customFormat="1" ht="14.25" customHeight="1">
      <c r="A115" s="24">
        <v>57053</v>
      </c>
      <c r="B115" s="24" t="s">
        <v>4710</v>
      </c>
      <c r="C115" s="25" t="s">
        <v>4658</v>
      </c>
      <c r="D115" s="24" t="s">
        <v>4597</v>
      </c>
      <c r="E115" s="191">
        <v>173.1</v>
      </c>
      <c r="F115" s="39">
        <v>178.48</v>
      </c>
      <c r="G115" s="192">
        <v>183.19</v>
      </c>
      <c r="H115" s="22">
        <v>5.3799999999999955</v>
      </c>
      <c r="I115" s="20">
        <v>1.539999999999992</v>
      </c>
      <c r="J115" s="20">
        <v>0.5600000000000307</v>
      </c>
      <c r="K115" s="20">
        <v>0.44999999999998863</v>
      </c>
      <c r="L115" s="20">
        <v>0</v>
      </c>
      <c r="M115" s="20">
        <v>3.0000000000001137E-2</v>
      </c>
      <c r="N115" s="20">
        <v>0.41999999999998749</v>
      </c>
      <c r="O115" s="27">
        <v>0.99000000000000909</v>
      </c>
      <c r="P115" s="198">
        <v>0.71999999999999886</v>
      </c>
      <c r="Q115" s="28">
        <f t="shared" si="0"/>
        <v>1657039.9999999986</v>
      </c>
      <c r="R115" s="28">
        <f t="shared" si="1"/>
        <v>1928079.9999999972</v>
      </c>
      <c r="S115" s="28">
        <f t="shared" si="10"/>
        <v>1977360</v>
      </c>
      <c r="T115" s="28">
        <f t="shared" si="10"/>
        <v>2016959.9999999991</v>
      </c>
      <c r="U115" s="28">
        <f t="shared" si="10"/>
        <v>2016959.9999999991</v>
      </c>
      <c r="V115" s="28">
        <f t="shared" si="10"/>
        <v>2019599.9999999991</v>
      </c>
      <c r="W115" s="28">
        <f t="shared" si="10"/>
        <v>2056559.9999999979</v>
      </c>
      <c r="X115" s="28">
        <f t="shared" si="10"/>
        <v>2143679.9999999986</v>
      </c>
      <c r="Y115" s="28">
        <f t="shared" si="10"/>
        <v>2207039.9999999986</v>
      </c>
      <c r="Z115" s="203">
        <f t="shared" si="3"/>
        <v>18023279.999999989</v>
      </c>
      <c r="AA115" s="35">
        <v>6.567614942746788</v>
      </c>
      <c r="AB115" s="276">
        <v>6.7717383881077229</v>
      </c>
      <c r="AC115" s="278">
        <v>6.9504412557006585</v>
      </c>
      <c r="AD115" s="131">
        <v>10.090000000000003</v>
      </c>
      <c r="AE115" s="173">
        <f t="shared" si="4"/>
        <v>887920.00000000035</v>
      </c>
    </row>
    <row r="116" spans="1:31" s="30" customFormat="1" ht="14.25" customHeight="1">
      <c r="A116" s="24">
        <v>57054</v>
      </c>
      <c r="B116" s="24" t="s">
        <v>4711</v>
      </c>
      <c r="C116" s="25" t="s">
        <v>4658</v>
      </c>
      <c r="D116" s="24" t="s">
        <v>4597</v>
      </c>
      <c r="E116" s="191">
        <v>132.22</v>
      </c>
      <c r="F116" s="39">
        <v>133.55000000000001</v>
      </c>
      <c r="G116" s="192">
        <v>134.67000000000002</v>
      </c>
      <c r="H116" s="22">
        <v>1.3300000000000125</v>
      </c>
      <c r="I116" s="20">
        <v>0.58000000000001251</v>
      </c>
      <c r="J116" s="20">
        <v>0</v>
      </c>
      <c r="K116" s="20">
        <v>0.21000000000000796</v>
      </c>
      <c r="L116" s="20">
        <v>0</v>
      </c>
      <c r="M116" s="20">
        <v>0</v>
      </c>
      <c r="N116" s="20">
        <v>0.37000000000000455</v>
      </c>
      <c r="O116" s="27">
        <v>-3.9999999999992042E-2</v>
      </c>
      <c r="P116" s="198">
        <v>0</v>
      </c>
      <c r="Q116" s="28">
        <f t="shared" si="0"/>
        <v>409640.00000000384</v>
      </c>
      <c r="R116" s="28">
        <f t="shared" si="1"/>
        <v>511720.00000000605</v>
      </c>
      <c r="S116" s="28">
        <f t="shared" si="10"/>
        <v>511720.00000000605</v>
      </c>
      <c r="T116" s="28">
        <f t="shared" si="10"/>
        <v>530200.00000000675</v>
      </c>
      <c r="U116" s="28">
        <f t="shared" si="10"/>
        <v>530200.00000000675</v>
      </c>
      <c r="V116" s="28">
        <f t="shared" si="10"/>
        <v>530200.00000000675</v>
      </c>
      <c r="W116" s="28">
        <f t="shared" si="10"/>
        <v>562760.0000000071</v>
      </c>
      <c r="X116" s="28">
        <f t="shared" si="10"/>
        <v>559240.0000000078</v>
      </c>
      <c r="Y116" s="28">
        <f t="shared" si="10"/>
        <v>559240.0000000078</v>
      </c>
      <c r="Z116" s="203">
        <f t="shared" si="3"/>
        <v>4704920.0000000587</v>
      </c>
      <c r="AA116" s="35">
        <v>4.9153147258695302</v>
      </c>
      <c r="AB116" s="276">
        <v>4.9647578402652837</v>
      </c>
      <c r="AC116" s="278">
        <v>5.0063941471248645</v>
      </c>
      <c r="AD116" s="131">
        <v>2.4500000000000171</v>
      </c>
      <c r="AE116" s="173">
        <f t="shared" si="4"/>
        <v>215600.00000000151</v>
      </c>
    </row>
    <row r="117" spans="1:31" s="30" customFormat="1" ht="14.25" customHeight="1">
      <c r="A117" s="24">
        <v>57055</v>
      </c>
      <c r="B117" s="24" t="s">
        <v>4712</v>
      </c>
      <c r="C117" s="25" t="s">
        <v>4658</v>
      </c>
      <c r="D117" s="24" t="s">
        <v>4597</v>
      </c>
      <c r="E117" s="191">
        <v>103.51</v>
      </c>
      <c r="F117" s="39">
        <v>103.64</v>
      </c>
      <c r="G117" s="192">
        <v>107.89</v>
      </c>
      <c r="H117" s="22">
        <v>0.12999999999999545</v>
      </c>
      <c r="I117" s="20">
        <v>2.5400000000000063</v>
      </c>
      <c r="J117" s="20">
        <v>4.0000000000006253E-2</v>
      </c>
      <c r="K117" s="20">
        <v>8.99999999999892E-2</v>
      </c>
      <c r="L117" s="20">
        <v>0.14000000000000057</v>
      </c>
      <c r="M117" s="20">
        <v>9.9999999999994316E-2</v>
      </c>
      <c r="N117" s="20">
        <v>0.84999999999999432</v>
      </c>
      <c r="O117" s="27">
        <v>0.49000000000000909</v>
      </c>
      <c r="P117" s="198">
        <v>0</v>
      </c>
      <c r="Q117" s="28">
        <f t="shared" si="0"/>
        <v>40039.999999998596</v>
      </c>
      <c r="R117" s="28">
        <f t="shared" si="1"/>
        <v>487079.99999999965</v>
      </c>
      <c r="S117" s="28">
        <f t="shared" si="10"/>
        <v>490600.00000000017</v>
      </c>
      <c r="T117" s="28">
        <f t="shared" si="10"/>
        <v>498519.99999999924</v>
      </c>
      <c r="U117" s="28">
        <f t="shared" si="10"/>
        <v>510839.9999999993</v>
      </c>
      <c r="V117" s="28">
        <f t="shared" si="10"/>
        <v>519639.99999999878</v>
      </c>
      <c r="W117" s="28">
        <f t="shared" si="10"/>
        <v>594439.99999999825</v>
      </c>
      <c r="X117" s="28">
        <f t="shared" si="10"/>
        <v>637559.99999999907</v>
      </c>
      <c r="Y117" s="28">
        <f t="shared" si="10"/>
        <v>637559.99999999907</v>
      </c>
      <c r="Z117" s="203">
        <f t="shared" si="3"/>
        <v>4416279.9999999925</v>
      </c>
      <c r="AA117" s="35">
        <v>6.2837681968845231</v>
      </c>
      <c r="AB117" s="276">
        <v>6.2916600900889952</v>
      </c>
      <c r="AC117" s="278">
        <v>6.5496642910044551</v>
      </c>
      <c r="AD117" s="131">
        <v>4.3799999999999955</v>
      </c>
      <c r="AE117" s="173">
        <f t="shared" si="4"/>
        <v>385439.99999999959</v>
      </c>
    </row>
    <row r="118" spans="1:31" s="30" customFormat="1" ht="14.25" customHeight="1">
      <c r="A118" s="24">
        <v>57056</v>
      </c>
      <c r="B118" s="24" t="s">
        <v>4713</v>
      </c>
      <c r="C118" s="25" t="s">
        <v>4658</v>
      </c>
      <c r="D118" s="24" t="s">
        <v>4597</v>
      </c>
      <c r="E118" s="191">
        <v>33.869999999999997</v>
      </c>
      <c r="F118" s="39">
        <v>33.869999999999997</v>
      </c>
      <c r="G118" s="192">
        <v>34.28</v>
      </c>
      <c r="H118" s="22">
        <v>0</v>
      </c>
      <c r="I118" s="20">
        <v>0.18999999999999773</v>
      </c>
      <c r="J118" s="20">
        <v>0.10000000000000853</v>
      </c>
      <c r="K118" s="20">
        <v>0</v>
      </c>
      <c r="L118" s="20">
        <v>0</v>
      </c>
      <c r="M118" s="20">
        <v>0</v>
      </c>
      <c r="N118" s="20">
        <v>3.0000000000001137E-2</v>
      </c>
      <c r="O118" s="27">
        <v>0</v>
      </c>
      <c r="P118" s="198">
        <v>9.0000000000003411E-2</v>
      </c>
      <c r="Q118" s="28">
        <f t="shared" si="0"/>
        <v>0</v>
      </c>
      <c r="R118" s="28">
        <f t="shared" si="1"/>
        <v>33439.9999999996</v>
      </c>
      <c r="S118" s="28">
        <f t="shared" si="10"/>
        <v>42240.000000000349</v>
      </c>
      <c r="T118" s="28">
        <f t="shared" si="10"/>
        <v>42240.000000000349</v>
      </c>
      <c r="U118" s="28">
        <f t="shared" si="10"/>
        <v>42240.000000000349</v>
      </c>
      <c r="V118" s="28">
        <f t="shared" si="10"/>
        <v>42240.000000000349</v>
      </c>
      <c r="W118" s="28">
        <f t="shared" si="10"/>
        <v>44880.000000000451</v>
      </c>
      <c r="X118" s="28">
        <f t="shared" si="10"/>
        <v>44880.000000000451</v>
      </c>
      <c r="Y118" s="28">
        <f t="shared" si="10"/>
        <v>52800.000000000749</v>
      </c>
      <c r="Z118" s="203">
        <f t="shared" si="3"/>
        <v>344960.00000000268</v>
      </c>
      <c r="AA118" s="35">
        <v>3.9128475872506092</v>
      </c>
      <c r="AB118" s="276">
        <v>3.9128475872506092</v>
      </c>
      <c r="AC118" s="278">
        <v>3.9602130289622348</v>
      </c>
      <c r="AD118" s="131">
        <v>0.41000000000000369</v>
      </c>
      <c r="AE118" s="173">
        <f t="shared" si="4"/>
        <v>36080.000000000327</v>
      </c>
    </row>
    <row r="119" spans="1:31" s="30" customFormat="1" ht="14.25" customHeight="1">
      <c r="A119" s="24">
        <v>57057</v>
      </c>
      <c r="B119" s="24" t="s">
        <v>4714</v>
      </c>
      <c r="C119" s="25" t="s">
        <v>4658</v>
      </c>
      <c r="D119" s="24" t="s">
        <v>4597</v>
      </c>
      <c r="E119" s="191">
        <v>111.2</v>
      </c>
      <c r="F119" s="39">
        <v>112.7</v>
      </c>
      <c r="G119" s="192">
        <v>115.59</v>
      </c>
      <c r="H119" s="22">
        <v>1.5</v>
      </c>
      <c r="I119" s="20">
        <v>0.14000000000000057</v>
      </c>
      <c r="J119" s="20">
        <v>0</v>
      </c>
      <c r="K119" s="20">
        <v>1.2399999999999949</v>
      </c>
      <c r="L119" s="20">
        <v>1.0600000000000023</v>
      </c>
      <c r="M119" s="20">
        <v>0</v>
      </c>
      <c r="N119" s="20">
        <v>0.37999999999999545</v>
      </c>
      <c r="O119" s="27">
        <v>7.000000000000739E-2</v>
      </c>
      <c r="P119" s="198">
        <v>0</v>
      </c>
      <c r="Q119" s="28">
        <f t="shared" si="0"/>
        <v>462000</v>
      </c>
      <c r="R119" s="28">
        <f t="shared" si="1"/>
        <v>486640.00000000012</v>
      </c>
      <c r="S119" s="28">
        <f t="shared" si="10"/>
        <v>486640.00000000012</v>
      </c>
      <c r="T119" s="28">
        <f t="shared" si="10"/>
        <v>595759.99999999965</v>
      </c>
      <c r="U119" s="28">
        <f t="shared" si="10"/>
        <v>689039.99999999988</v>
      </c>
      <c r="V119" s="28">
        <f t="shared" si="10"/>
        <v>689039.99999999988</v>
      </c>
      <c r="W119" s="28">
        <f t="shared" si="10"/>
        <v>722479.99999999953</v>
      </c>
      <c r="X119" s="28">
        <f t="shared" si="10"/>
        <v>728640.00000000023</v>
      </c>
      <c r="Y119" s="28">
        <f t="shared" si="10"/>
        <v>728640.00000000023</v>
      </c>
      <c r="Z119" s="203">
        <f t="shared" si="3"/>
        <v>5588880</v>
      </c>
      <c r="AA119" s="35">
        <v>1.6877816447674978</v>
      </c>
      <c r="AB119" s="276">
        <v>1.710548483500872</v>
      </c>
      <c r="AC119" s="278">
        <v>1.7544125927938401</v>
      </c>
      <c r="AD119" s="131">
        <v>4.3900000000000006</v>
      </c>
      <c r="AE119" s="173">
        <f t="shared" si="4"/>
        <v>386320.00000000006</v>
      </c>
    </row>
    <row r="120" spans="1:31" s="30" customFormat="1" ht="14.25" customHeight="1">
      <c r="A120" s="24">
        <v>57058</v>
      </c>
      <c r="B120" s="24" t="s">
        <v>4715</v>
      </c>
      <c r="C120" s="25" t="s">
        <v>4658</v>
      </c>
      <c r="D120" s="24" t="s">
        <v>4597</v>
      </c>
      <c r="E120" s="191">
        <v>42.2</v>
      </c>
      <c r="F120" s="39">
        <v>42.220000000000006</v>
      </c>
      <c r="G120" s="192">
        <v>42.400000000000006</v>
      </c>
      <c r="H120" s="22">
        <v>2.0000000000003126E-2</v>
      </c>
      <c r="I120" s="20">
        <v>8.9999999999996305E-2</v>
      </c>
      <c r="J120" s="20">
        <v>0</v>
      </c>
      <c r="K120" s="20">
        <v>0</v>
      </c>
      <c r="L120" s="20">
        <v>0</v>
      </c>
      <c r="M120" s="20">
        <v>0</v>
      </c>
      <c r="N120" s="20">
        <v>0</v>
      </c>
      <c r="O120" s="27">
        <v>0</v>
      </c>
      <c r="P120" s="198">
        <v>9.0000000000003411E-2</v>
      </c>
      <c r="Q120" s="28">
        <f t="shared" si="0"/>
        <v>6160.0000000009622</v>
      </c>
      <c r="R120" s="28">
        <f t="shared" si="1"/>
        <v>22000.000000000313</v>
      </c>
      <c r="S120" s="28">
        <f t="shared" si="10"/>
        <v>22000.000000000313</v>
      </c>
      <c r="T120" s="28">
        <f t="shared" si="10"/>
        <v>22000.000000000313</v>
      </c>
      <c r="U120" s="28">
        <f t="shared" si="10"/>
        <v>22000.000000000313</v>
      </c>
      <c r="V120" s="28">
        <f t="shared" si="10"/>
        <v>22000.000000000313</v>
      </c>
      <c r="W120" s="28">
        <f t="shared" si="10"/>
        <v>22000.000000000313</v>
      </c>
      <c r="X120" s="28">
        <f t="shared" si="10"/>
        <v>22000.000000000313</v>
      </c>
      <c r="Y120" s="28">
        <f t="shared" si="10"/>
        <v>29920.000000000611</v>
      </c>
      <c r="Z120" s="203">
        <f t="shared" si="3"/>
        <v>190080.00000000378</v>
      </c>
      <c r="AA120" s="35">
        <v>1.6923527312247104</v>
      </c>
      <c r="AB120" s="276">
        <v>1.6931547941305043</v>
      </c>
      <c r="AC120" s="278">
        <v>1.700373360282647</v>
      </c>
      <c r="AD120" s="131">
        <v>0.20000000000000284</v>
      </c>
      <c r="AE120" s="173">
        <f t="shared" si="4"/>
        <v>17600.000000000251</v>
      </c>
    </row>
    <row r="121" spans="1:31" s="30" customFormat="1" ht="14.25" customHeight="1">
      <c r="A121" s="24">
        <v>57059</v>
      </c>
      <c r="B121" s="24" t="s">
        <v>4716</v>
      </c>
      <c r="C121" s="25" t="s">
        <v>4658</v>
      </c>
      <c r="D121" s="24" t="s">
        <v>4597</v>
      </c>
      <c r="E121" s="191">
        <v>1432.08</v>
      </c>
      <c r="F121" s="39">
        <v>1467.48</v>
      </c>
      <c r="G121" s="192">
        <v>1500.95</v>
      </c>
      <c r="H121" s="22">
        <v>35.400000000000091</v>
      </c>
      <c r="I121" s="20">
        <v>9.9500000000000455</v>
      </c>
      <c r="J121" s="20">
        <v>3.4800000000000182</v>
      </c>
      <c r="K121" s="20">
        <v>1.1500000000000909</v>
      </c>
      <c r="L121" s="20">
        <v>2.3099999999997181</v>
      </c>
      <c r="M121" s="20">
        <v>-3.999999999996362E-2</v>
      </c>
      <c r="N121" s="20">
        <v>5.0799999999999272</v>
      </c>
      <c r="O121" s="27">
        <v>2.6300000000003365</v>
      </c>
      <c r="P121" s="198">
        <v>8.9099999999998545</v>
      </c>
      <c r="Q121" s="28">
        <f t="shared" si="0"/>
        <v>10903200.000000028</v>
      </c>
      <c r="R121" s="28">
        <f t="shared" si="1"/>
        <v>12654400.000000035</v>
      </c>
      <c r="S121" s="28">
        <f t="shared" si="10"/>
        <v>12960640.000000037</v>
      </c>
      <c r="T121" s="28">
        <f t="shared" si="10"/>
        <v>13061840.000000045</v>
      </c>
      <c r="U121" s="28">
        <f t="shared" si="10"/>
        <v>13265120.00000002</v>
      </c>
      <c r="V121" s="28">
        <f t="shared" si="10"/>
        <v>13261600.000000024</v>
      </c>
      <c r="W121" s="28">
        <f t="shared" si="10"/>
        <v>13708640.000000019</v>
      </c>
      <c r="X121" s="28">
        <f t="shared" si="10"/>
        <v>13940080.000000048</v>
      </c>
      <c r="Y121" s="28">
        <f t="shared" si="10"/>
        <v>14724160.000000035</v>
      </c>
      <c r="Z121" s="203">
        <f t="shared" si="3"/>
        <v>118479680.00000028</v>
      </c>
      <c r="AA121" s="35">
        <v>6.9479929087855181</v>
      </c>
      <c r="AB121" s="276">
        <v>7.1197423564218294</v>
      </c>
      <c r="AC121" s="278">
        <v>7.2821280629864411</v>
      </c>
      <c r="AD121" s="131">
        <v>68.870000000000118</v>
      </c>
      <c r="AE121" s="173">
        <f t="shared" si="4"/>
        <v>6060560.0000000102</v>
      </c>
    </row>
    <row r="122" spans="1:31" s="30" customFormat="1" ht="14.25" customHeight="1">
      <c r="A122" s="24">
        <v>57060</v>
      </c>
      <c r="B122" s="24" t="s">
        <v>4717</v>
      </c>
      <c r="C122" s="25" t="s">
        <v>4658</v>
      </c>
      <c r="D122" s="24" t="s">
        <v>4597</v>
      </c>
      <c r="E122" s="191">
        <v>92.28</v>
      </c>
      <c r="F122" s="39">
        <v>92.28</v>
      </c>
      <c r="G122" s="192">
        <v>92.58</v>
      </c>
      <c r="H122" s="22">
        <v>0</v>
      </c>
      <c r="I122" s="20">
        <v>1.0000000000005116E-2</v>
      </c>
      <c r="J122" s="20">
        <v>6.0000000000002274E-2</v>
      </c>
      <c r="K122" s="20">
        <v>1.9999999999996021E-2</v>
      </c>
      <c r="L122" s="20">
        <v>0</v>
      </c>
      <c r="M122" s="20">
        <v>0</v>
      </c>
      <c r="N122" s="20">
        <v>0.20999999999999375</v>
      </c>
      <c r="O122" s="27">
        <v>0</v>
      </c>
      <c r="P122" s="198">
        <v>0</v>
      </c>
      <c r="Q122" s="28">
        <f t="shared" si="0"/>
        <v>0</v>
      </c>
      <c r="R122" s="28">
        <f t="shared" si="1"/>
        <v>1760.0000000009006</v>
      </c>
      <c r="S122" s="28">
        <f t="shared" si="10"/>
        <v>7040.0000000011005</v>
      </c>
      <c r="T122" s="28">
        <f t="shared" si="10"/>
        <v>8800.0000000007494</v>
      </c>
      <c r="U122" s="28">
        <f t="shared" si="10"/>
        <v>8800.0000000007494</v>
      </c>
      <c r="V122" s="28">
        <f t="shared" si="10"/>
        <v>8800.0000000007494</v>
      </c>
      <c r="W122" s="28">
        <f t="shared" si="10"/>
        <v>27280.0000000002</v>
      </c>
      <c r="X122" s="28">
        <f t="shared" si="10"/>
        <v>27280.0000000002</v>
      </c>
      <c r="Y122" s="28">
        <f t="shared" si="10"/>
        <v>27280.0000000002</v>
      </c>
      <c r="Z122" s="203">
        <f t="shared" si="3"/>
        <v>117040.00000000486</v>
      </c>
      <c r="AA122" s="35">
        <v>3.4504677649733395</v>
      </c>
      <c r="AB122" s="276">
        <v>3.4504677649733395</v>
      </c>
      <c r="AC122" s="278">
        <v>3.4616851504251387</v>
      </c>
      <c r="AD122" s="131">
        <v>0.29999999999999716</v>
      </c>
      <c r="AE122" s="173">
        <f t="shared" si="4"/>
        <v>26399.999999999749</v>
      </c>
    </row>
    <row r="123" spans="1:31" s="30" customFormat="1" ht="14.25" customHeight="1">
      <c r="A123" s="24">
        <v>57061</v>
      </c>
      <c r="B123" s="24" t="s">
        <v>4718</v>
      </c>
      <c r="C123" s="25" t="s">
        <v>4658</v>
      </c>
      <c r="D123" s="24" t="s">
        <v>4597</v>
      </c>
      <c r="E123" s="191">
        <v>32.99</v>
      </c>
      <c r="F123" s="39">
        <v>34.56</v>
      </c>
      <c r="G123" s="192">
        <v>34.86</v>
      </c>
      <c r="H123" s="22">
        <v>1.5700000000000003</v>
      </c>
      <c r="I123" s="20">
        <v>0.14999999999999858</v>
      </c>
      <c r="J123" s="20">
        <v>0</v>
      </c>
      <c r="K123" s="20">
        <v>0</v>
      </c>
      <c r="L123" s="20">
        <v>2.0000000000003126E-2</v>
      </c>
      <c r="M123" s="20">
        <v>0</v>
      </c>
      <c r="N123" s="20">
        <v>2.0000000000003126E-2</v>
      </c>
      <c r="O123" s="27">
        <v>0</v>
      </c>
      <c r="P123" s="198">
        <v>0.10999999999999943</v>
      </c>
      <c r="Q123" s="28">
        <f t="shared" si="0"/>
        <v>483560.00000000006</v>
      </c>
      <c r="R123" s="28">
        <f t="shared" si="1"/>
        <v>509959.99999999983</v>
      </c>
      <c r="S123" s="28">
        <f t="shared" si="10"/>
        <v>509959.99999999983</v>
      </c>
      <c r="T123" s="28">
        <f t="shared" si="10"/>
        <v>509959.99999999983</v>
      </c>
      <c r="U123" s="28">
        <f t="shared" si="10"/>
        <v>511720.00000000012</v>
      </c>
      <c r="V123" s="28">
        <f t="shared" si="10"/>
        <v>511720.00000000012</v>
      </c>
      <c r="W123" s="28">
        <f t="shared" si="10"/>
        <v>513480.00000000041</v>
      </c>
      <c r="X123" s="28">
        <f t="shared" si="10"/>
        <v>513480.00000000041</v>
      </c>
      <c r="Y123" s="28">
        <f t="shared" si="10"/>
        <v>523160.00000000035</v>
      </c>
      <c r="Z123" s="203">
        <f t="shared" si="3"/>
        <v>4587000.0000000009</v>
      </c>
      <c r="AA123" s="35">
        <v>1.9757212071123569</v>
      </c>
      <c r="AB123" s="276">
        <v>2.069746132700911</v>
      </c>
      <c r="AC123" s="278">
        <v>2.0877126789917173</v>
      </c>
      <c r="AD123" s="131">
        <v>1.8699999999999974</v>
      </c>
      <c r="AE123" s="173">
        <f t="shared" si="4"/>
        <v>164559.99999999977</v>
      </c>
    </row>
    <row r="124" spans="1:31" s="30" customFormat="1" ht="14.25" customHeight="1">
      <c r="A124" s="24">
        <v>57062</v>
      </c>
      <c r="B124" s="24" t="s">
        <v>4719</v>
      </c>
      <c r="C124" s="25" t="s">
        <v>4658</v>
      </c>
      <c r="D124" s="24" t="s">
        <v>4597</v>
      </c>
      <c r="E124" s="191">
        <v>95.490000000000009</v>
      </c>
      <c r="F124" s="39">
        <v>95.490000000000009</v>
      </c>
      <c r="G124" s="192">
        <v>98.34</v>
      </c>
      <c r="H124" s="22">
        <v>0</v>
      </c>
      <c r="I124" s="20">
        <v>2.2999999999999972</v>
      </c>
      <c r="J124" s="20">
        <v>0.34999999999999432</v>
      </c>
      <c r="K124" s="20">
        <v>0</v>
      </c>
      <c r="L124" s="20">
        <v>0</v>
      </c>
      <c r="M124" s="20">
        <v>0</v>
      </c>
      <c r="N124" s="20">
        <v>6.0000000000002274E-2</v>
      </c>
      <c r="O124" s="27">
        <v>0</v>
      </c>
      <c r="P124" s="198">
        <v>0.14000000000000057</v>
      </c>
      <c r="Q124" s="28">
        <f t="shared" si="0"/>
        <v>0</v>
      </c>
      <c r="R124" s="28">
        <f t="shared" si="1"/>
        <v>404799.99999999953</v>
      </c>
      <c r="S124" s="28">
        <f t="shared" si="10"/>
        <v>435599.99999999901</v>
      </c>
      <c r="T124" s="28">
        <f t="shared" si="10"/>
        <v>435599.99999999901</v>
      </c>
      <c r="U124" s="28">
        <f t="shared" si="10"/>
        <v>435599.99999999901</v>
      </c>
      <c r="V124" s="28">
        <f t="shared" si="10"/>
        <v>435599.99999999901</v>
      </c>
      <c r="W124" s="28">
        <f t="shared" si="10"/>
        <v>440879.99999999919</v>
      </c>
      <c r="X124" s="28">
        <f t="shared" si="10"/>
        <v>440879.99999999919</v>
      </c>
      <c r="Y124" s="28">
        <f t="shared" si="10"/>
        <v>453199.99999999924</v>
      </c>
      <c r="Z124" s="203">
        <f t="shared" si="3"/>
        <v>3482159.999999993</v>
      </c>
      <c r="AA124" s="35">
        <v>1.9304636832656763</v>
      </c>
      <c r="AB124" s="276">
        <v>1.9304636832656763</v>
      </c>
      <c r="AC124" s="278">
        <v>1.988080412737947</v>
      </c>
      <c r="AD124" s="131">
        <v>2.8499999999999943</v>
      </c>
      <c r="AE124" s="173">
        <f t="shared" si="4"/>
        <v>250799.99999999951</v>
      </c>
    </row>
    <row r="125" spans="1:31" s="30" customFormat="1" ht="14.25" customHeight="1">
      <c r="A125" s="24">
        <v>57063</v>
      </c>
      <c r="B125" s="24" t="s">
        <v>4720</v>
      </c>
      <c r="C125" s="25" t="s">
        <v>4658</v>
      </c>
      <c r="D125" s="24" t="s">
        <v>4597</v>
      </c>
      <c r="E125" s="191">
        <v>34.590000000000003</v>
      </c>
      <c r="F125" s="39">
        <v>34.590000000000003</v>
      </c>
      <c r="G125" s="192">
        <v>39.86</v>
      </c>
      <c r="H125" s="22">
        <v>0</v>
      </c>
      <c r="I125" s="20">
        <v>0.27000000000000313</v>
      </c>
      <c r="J125" s="20">
        <v>0.84999999999999432</v>
      </c>
      <c r="K125" s="20">
        <v>0</v>
      </c>
      <c r="L125" s="20">
        <v>0.42000000000000171</v>
      </c>
      <c r="M125" s="20">
        <v>2.4399999999999977</v>
      </c>
      <c r="N125" s="20">
        <v>0.47999999999999687</v>
      </c>
      <c r="O125" s="27">
        <v>0.81000000000000938</v>
      </c>
      <c r="P125" s="198">
        <v>0</v>
      </c>
      <c r="Q125" s="28">
        <f t="shared" si="0"/>
        <v>0</v>
      </c>
      <c r="R125" s="28">
        <f t="shared" si="1"/>
        <v>47520.000000000546</v>
      </c>
      <c r="S125" s="28">
        <f t="shared" si="10"/>
        <v>122320.00000000006</v>
      </c>
      <c r="T125" s="28">
        <f t="shared" si="10"/>
        <v>122320.00000000006</v>
      </c>
      <c r="U125" s="28">
        <f t="shared" si="10"/>
        <v>159280.0000000002</v>
      </c>
      <c r="V125" s="28">
        <f t="shared" si="10"/>
        <v>374000</v>
      </c>
      <c r="W125" s="28">
        <f t="shared" si="10"/>
        <v>416239.99999999971</v>
      </c>
      <c r="X125" s="28">
        <f t="shared" si="10"/>
        <v>487520.00000000052</v>
      </c>
      <c r="Y125" s="28">
        <f t="shared" si="10"/>
        <v>487520.00000000052</v>
      </c>
      <c r="Z125" s="203">
        <f t="shared" si="3"/>
        <v>2216720.0000000019</v>
      </c>
      <c r="AA125" s="35">
        <v>1.9688535227622013</v>
      </c>
      <c r="AB125" s="276">
        <v>1.9688535227622013</v>
      </c>
      <c r="AC125" s="278">
        <v>2.2688205093177602</v>
      </c>
      <c r="AD125" s="131">
        <v>5.269999999999996</v>
      </c>
      <c r="AE125" s="173">
        <f t="shared" si="4"/>
        <v>463759.99999999965</v>
      </c>
    </row>
    <row r="126" spans="1:31" s="30" customFormat="1" ht="14.25" customHeight="1">
      <c r="A126" s="24">
        <v>57064</v>
      </c>
      <c r="B126" s="24" t="s">
        <v>4721</v>
      </c>
      <c r="C126" s="25" t="s">
        <v>4658</v>
      </c>
      <c r="D126" s="24" t="s">
        <v>4597</v>
      </c>
      <c r="E126" s="191">
        <v>200.70000000000002</v>
      </c>
      <c r="F126" s="39">
        <v>201.31000000000003</v>
      </c>
      <c r="G126" s="192">
        <v>207.74</v>
      </c>
      <c r="H126" s="22">
        <v>0.61000000000001364</v>
      </c>
      <c r="I126" s="20">
        <v>0.69999999999996021</v>
      </c>
      <c r="J126" s="20">
        <v>6.9999999999993179E-2</v>
      </c>
      <c r="K126" s="20">
        <v>3.0000000000029559E-2</v>
      </c>
      <c r="L126" s="20">
        <v>1.1399999999999864</v>
      </c>
      <c r="M126" s="20">
        <v>1.0900000000000034</v>
      </c>
      <c r="N126" s="20">
        <v>1</v>
      </c>
      <c r="O126" s="27">
        <v>2.0800000000000125</v>
      </c>
      <c r="P126" s="198">
        <v>0.31999999999999318</v>
      </c>
      <c r="Q126" s="28">
        <f t="shared" si="0"/>
        <v>187880.00000000425</v>
      </c>
      <c r="R126" s="28">
        <f t="shared" si="1"/>
        <v>311079.99999999721</v>
      </c>
      <c r="S126" s="28">
        <f t="shared" si="10"/>
        <v>317239.99999999662</v>
      </c>
      <c r="T126" s="28">
        <f t="shared" si="10"/>
        <v>319879.99999999924</v>
      </c>
      <c r="U126" s="28">
        <f t="shared" si="10"/>
        <v>420199.99999999802</v>
      </c>
      <c r="V126" s="28">
        <f t="shared" si="10"/>
        <v>516119.99999999831</v>
      </c>
      <c r="W126" s="28">
        <f t="shared" si="10"/>
        <v>604119.99999999837</v>
      </c>
      <c r="X126" s="28">
        <f t="shared" si="10"/>
        <v>787159.99999999953</v>
      </c>
      <c r="Y126" s="28">
        <f t="shared" si="10"/>
        <v>815319.99999999895</v>
      </c>
      <c r="Z126" s="203">
        <f t="shared" si="3"/>
        <v>4278999.9999999907</v>
      </c>
      <c r="AA126" s="35">
        <v>3.1732028003870463</v>
      </c>
      <c r="AB126" s="276">
        <v>3.182847313133613</v>
      </c>
      <c r="AC126" s="278">
        <v>3.2845099638884148</v>
      </c>
      <c r="AD126" s="131">
        <v>7.039999999999992</v>
      </c>
      <c r="AE126" s="173">
        <f t="shared" si="4"/>
        <v>619519.9999999993</v>
      </c>
    </row>
    <row r="127" spans="1:31" s="30" customFormat="1" ht="14.25" customHeight="1">
      <c r="A127" s="24">
        <v>57065</v>
      </c>
      <c r="B127" s="24" t="s">
        <v>4722</v>
      </c>
      <c r="C127" s="25" t="s">
        <v>4658</v>
      </c>
      <c r="D127" s="24" t="s">
        <v>4597</v>
      </c>
      <c r="E127" s="191">
        <v>30.14</v>
      </c>
      <c r="F127" s="39">
        <v>30.14</v>
      </c>
      <c r="G127" s="192">
        <v>30.61</v>
      </c>
      <c r="H127" s="22">
        <v>0</v>
      </c>
      <c r="I127" s="20">
        <v>0.25</v>
      </c>
      <c r="J127" s="20">
        <v>7.9999999999998295E-2</v>
      </c>
      <c r="K127" s="20">
        <v>0</v>
      </c>
      <c r="L127" s="20">
        <v>0</v>
      </c>
      <c r="M127" s="20">
        <v>0</v>
      </c>
      <c r="N127" s="20">
        <v>1.0000000000001563E-2</v>
      </c>
      <c r="O127" s="27">
        <v>0</v>
      </c>
      <c r="P127" s="198">
        <v>0.12999999999999901</v>
      </c>
      <c r="Q127" s="28">
        <f t="shared" si="0"/>
        <v>0</v>
      </c>
      <c r="R127" s="28">
        <f t="shared" si="1"/>
        <v>44000</v>
      </c>
      <c r="S127" s="28">
        <f t="shared" si="10"/>
        <v>51039.999999999847</v>
      </c>
      <c r="T127" s="28">
        <f t="shared" si="10"/>
        <v>51039.999999999847</v>
      </c>
      <c r="U127" s="28">
        <f t="shared" si="10"/>
        <v>51039.999999999847</v>
      </c>
      <c r="V127" s="28">
        <f t="shared" si="10"/>
        <v>51039.999999999847</v>
      </c>
      <c r="W127" s="28">
        <f t="shared" si="10"/>
        <v>51919.999999999985</v>
      </c>
      <c r="X127" s="28">
        <f t="shared" si="10"/>
        <v>51919.999999999985</v>
      </c>
      <c r="Y127" s="28">
        <f t="shared" si="10"/>
        <v>63359.999999999898</v>
      </c>
      <c r="Z127" s="203">
        <f t="shared" si="3"/>
        <v>415359.9999999993</v>
      </c>
      <c r="AA127" s="35">
        <v>3.9052073750631653</v>
      </c>
      <c r="AB127" s="276">
        <v>3.9052073750631653</v>
      </c>
      <c r="AC127" s="278">
        <v>3.9661047694320986</v>
      </c>
      <c r="AD127" s="131">
        <v>0.46999999999999886</v>
      </c>
      <c r="AE127" s="173">
        <f t="shared" si="4"/>
        <v>41359.999999999898</v>
      </c>
    </row>
    <row r="128" spans="1:31" s="30" customFormat="1" ht="14.25" customHeight="1">
      <c r="A128" s="24">
        <v>57066</v>
      </c>
      <c r="B128" s="24" t="s">
        <v>4723</v>
      </c>
      <c r="C128" s="25" t="s">
        <v>4658</v>
      </c>
      <c r="D128" s="24" t="s">
        <v>4597</v>
      </c>
      <c r="E128" s="191">
        <v>66.290000000000006</v>
      </c>
      <c r="F128" s="39">
        <v>68.440000000000012</v>
      </c>
      <c r="G128" s="192">
        <v>70.11</v>
      </c>
      <c r="H128" s="22">
        <v>2.1500000000000057</v>
      </c>
      <c r="I128" s="20">
        <v>0.98999999999998067</v>
      </c>
      <c r="J128" s="20">
        <v>4.0000000000020464E-2</v>
      </c>
      <c r="K128" s="20">
        <v>0</v>
      </c>
      <c r="L128" s="20">
        <v>0.40999999999999659</v>
      </c>
      <c r="M128" s="20">
        <v>0</v>
      </c>
      <c r="N128" s="20">
        <v>0</v>
      </c>
      <c r="O128" s="27">
        <v>0</v>
      </c>
      <c r="P128" s="198">
        <v>0.23000000000000398</v>
      </c>
      <c r="Q128" s="28">
        <f t="shared" si="0"/>
        <v>662200.00000000175</v>
      </c>
      <c r="R128" s="28">
        <f t="shared" si="1"/>
        <v>836439.99999999837</v>
      </c>
      <c r="S128" s="28">
        <f t="shared" si="10"/>
        <v>839960.00000000012</v>
      </c>
      <c r="T128" s="28">
        <f t="shared" si="10"/>
        <v>839960.00000000012</v>
      </c>
      <c r="U128" s="28">
        <f t="shared" si="10"/>
        <v>876039.99999999977</v>
      </c>
      <c r="V128" s="28">
        <f t="shared" si="10"/>
        <v>876039.99999999977</v>
      </c>
      <c r="W128" s="28">
        <f t="shared" si="10"/>
        <v>876039.99999999977</v>
      </c>
      <c r="X128" s="28">
        <f t="shared" si="10"/>
        <v>876039.99999999977</v>
      </c>
      <c r="Y128" s="28">
        <f t="shared" si="10"/>
        <v>896280.00000000012</v>
      </c>
      <c r="Z128" s="203">
        <f t="shared" si="3"/>
        <v>7579000</v>
      </c>
      <c r="AA128" s="35">
        <v>5.8316398793029132</v>
      </c>
      <c r="AB128" s="276">
        <v>6.0207789008823562</v>
      </c>
      <c r="AC128" s="278">
        <v>6.1676915362487126</v>
      </c>
      <c r="AD128" s="131">
        <v>3.8199999999999932</v>
      </c>
      <c r="AE128" s="173">
        <f t="shared" si="4"/>
        <v>336159.99999999942</v>
      </c>
    </row>
    <row r="129" spans="1:31" s="30" customFormat="1" ht="14.25" customHeight="1">
      <c r="A129" s="24">
        <v>57067</v>
      </c>
      <c r="B129" s="24" t="s">
        <v>4724</v>
      </c>
      <c r="C129" s="25" t="s">
        <v>4658</v>
      </c>
      <c r="D129" s="24" t="s">
        <v>4597</v>
      </c>
      <c r="E129" s="191">
        <v>95.18</v>
      </c>
      <c r="F129" s="39">
        <v>95.190000000000012</v>
      </c>
      <c r="G129" s="192">
        <v>97.18</v>
      </c>
      <c r="H129" s="22">
        <v>1.0000000000005116E-2</v>
      </c>
      <c r="I129" s="20">
        <v>0.94999999999998863</v>
      </c>
      <c r="J129" s="20">
        <v>4.0000000000006253E-2</v>
      </c>
      <c r="K129" s="20">
        <v>1.0000000000005116E-2</v>
      </c>
      <c r="L129" s="20">
        <v>0.3499999999999801</v>
      </c>
      <c r="M129" s="20">
        <v>3.0000000000015348E-2</v>
      </c>
      <c r="N129" s="20">
        <v>0.15999999999999659</v>
      </c>
      <c r="O129" s="27">
        <v>0</v>
      </c>
      <c r="P129" s="198">
        <v>0.45000000000000284</v>
      </c>
      <c r="Q129" s="28">
        <f t="shared" si="0"/>
        <v>3080.0000000015762</v>
      </c>
      <c r="R129" s="28">
        <f t="shared" si="1"/>
        <v>170279.99999999956</v>
      </c>
      <c r="S129" s="28">
        <f t="shared" si="10"/>
        <v>173800.00000000012</v>
      </c>
      <c r="T129" s="28">
        <f t="shared" si="10"/>
        <v>174680.00000000055</v>
      </c>
      <c r="U129" s="28">
        <f t="shared" si="10"/>
        <v>205479.99999999881</v>
      </c>
      <c r="V129" s="28">
        <f t="shared" si="10"/>
        <v>208120.00000000015</v>
      </c>
      <c r="W129" s="28">
        <f t="shared" si="10"/>
        <v>222199.99999999985</v>
      </c>
      <c r="X129" s="28">
        <f t="shared" si="10"/>
        <v>222199.99999999985</v>
      </c>
      <c r="Y129" s="28">
        <f t="shared" si="10"/>
        <v>261800.00000000012</v>
      </c>
      <c r="Z129" s="203">
        <f t="shared" si="3"/>
        <v>1641640.0000000005</v>
      </c>
      <c r="AA129" s="35">
        <v>4.7704968975230306</v>
      </c>
      <c r="AB129" s="276">
        <v>4.7709981054340966</v>
      </c>
      <c r="AC129" s="278">
        <v>4.8707384797361639</v>
      </c>
      <c r="AD129" s="131">
        <v>2</v>
      </c>
      <c r="AE129" s="173">
        <f t="shared" si="4"/>
        <v>176000</v>
      </c>
    </row>
    <row r="130" spans="1:31" s="30" customFormat="1" ht="14.25" customHeight="1">
      <c r="A130" s="24">
        <v>57068</v>
      </c>
      <c r="B130" s="24" t="s">
        <v>4725</v>
      </c>
      <c r="C130" s="25" t="s">
        <v>4658</v>
      </c>
      <c r="D130" s="24" t="s">
        <v>4597</v>
      </c>
      <c r="E130" s="191">
        <v>32.090000000000003</v>
      </c>
      <c r="F130" s="39">
        <v>32.090000000000003</v>
      </c>
      <c r="G130" s="192">
        <v>34.06</v>
      </c>
      <c r="H130" s="22">
        <v>0</v>
      </c>
      <c r="I130" s="20">
        <v>1.0200000000000031</v>
      </c>
      <c r="J130" s="20">
        <v>5.9999999999995168E-2</v>
      </c>
      <c r="K130" s="20">
        <v>0</v>
      </c>
      <c r="L130" s="20">
        <v>0.14999999999999858</v>
      </c>
      <c r="M130" s="20">
        <v>0.10000000000000142</v>
      </c>
      <c r="N130" s="20">
        <v>0.17999999999999972</v>
      </c>
      <c r="O130" s="27">
        <v>0</v>
      </c>
      <c r="P130" s="198">
        <v>0.46000000000000085</v>
      </c>
      <c r="Q130" s="28">
        <f t="shared" si="0"/>
        <v>0</v>
      </c>
      <c r="R130" s="28">
        <f t="shared" si="1"/>
        <v>179520.00000000055</v>
      </c>
      <c r="S130" s="28">
        <f t="shared" si="10"/>
        <v>184800.00000000012</v>
      </c>
      <c r="T130" s="28">
        <f t="shared" si="10"/>
        <v>184800.00000000012</v>
      </c>
      <c r="U130" s="28">
        <f t="shared" si="10"/>
        <v>198000</v>
      </c>
      <c r="V130" s="28">
        <f t="shared" si="10"/>
        <v>206800.00000000012</v>
      </c>
      <c r="W130" s="28">
        <f t="shared" si="10"/>
        <v>222640.00000000009</v>
      </c>
      <c r="X130" s="28">
        <f t="shared" si="10"/>
        <v>222640.00000000009</v>
      </c>
      <c r="Y130" s="28">
        <f t="shared" si="10"/>
        <v>263120.00000000017</v>
      </c>
      <c r="Z130" s="203">
        <f t="shared" si="3"/>
        <v>1662320.0000000012</v>
      </c>
      <c r="AA130" s="35">
        <v>2.8367853890966312</v>
      </c>
      <c r="AB130" s="276">
        <v>2.8367853890966312</v>
      </c>
      <c r="AC130" s="278">
        <v>3.0109351932886024</v>
      </c>
      <c r="AD130" s="131">
        <v>1.9699999999999991</v>
      </c>
      <c r="AE130" s="173">
        <f t="shared" si="4"/>
        <v>173359.99999999991</v>
      </c>
    </row>
    <row r="131" spans="1:31" s="30" customFormat="1" ht="14.25" customHeight="1">
      <c r="A131" s="24">
        <v>57069</v>
      </c>
      <c r="B131" s="24" t="s">
        <v>4726</v>
      </c>
      <c r="C131" s="25" t="s">
        <v>4658</v>
      </c>
      <c r="D131" s="24" t="s">
        <v>4597</v>
      </c>
      <c r="E131" s="191">
        <v>78.63</v>
      </c>
      <c r="F131" s="39">
        <v>78.63</v>
      </c>
      <c r="G131" s="192">
        <v>81.510000000000005</v>
      </c>
      <c r="H131" s="22">
        <v>0</v>
      </c>
      <c r="I131" s="20">
        <v>0.87999999999999545</v>
      </c>
      <c r="J131" s="20">
        <v>1.5800000000000125</v>
      </c>
      <c r="K131" s="20">
        <v>0</v>
      </c>
      <c r="L131" s="20">
        <v>0</v>
      </c>
      <c r="M131" s="20">
        <v>0</v>
      </c>
      <c r="N131" s="20">
        <v>9.9999999999994316E-2</v>
      </c>
      <c r="O131" s="27">
        <v>0.31999999999999318</v>
      </c>
      <c r="P131" s="198">
        <v>0</v>
      </c>
      <c r="Q131" s="28">
        <f t="shared" si="0"/>
        <v>0</v>
      </c>
      <c r="R131" s="28">
        <f t="shared" si="1"/>
        <v>154879.99999999921</v>
      </c>
      <c r="S131" s="28">
        <f t="shared" si="10"/>
        <v>293920.00000000035</v>
      </c>
      <c r="T131" s="28">
        <f t="shared" si="10"/>
        <v>293920.00000000035</v>
      </c>
      <c r="U131" s="28">
        <f t="shared" si="10"/>
        <v>293920.00000000035</v>
      </c>
      <c r="V131" s="28">
        <f t="shared" si="10"/>
        <v>293920.00000000035</v>
      </c>
      <c r="W131" s="28">
        <f t="shared" si="10"/>
        <v>302719.99999999983</v>
      </c>
      <c r="X131" s="28">
        <f t="shared" si="10"/>
        <v>330879.99999999924</v>
      </c>
      <c r="Y131" s="28">
        <f t="shared" si="10"/>
        <v>330879.99999999924</v>
      </c>
      <c r="Z131" s="203">
        <f t="shared" si="3"/>
        <v>2295039.9999999986</v>
      </c>
      <c r="AA131" s="35">
        <v>3.0538887270608797</v>
      </c>
      <c r="AB131" s="276">
        <v>3.0538887270608797</v>
      </c>
      <c r="AC131" s="278">
        <v>3.1657442470142731</v>
      </c>
      <c r="AD131" s="131">
        <v>2.8800000000000097</v>
      </c>
      <c r="AE131" s="173">
        <f t="shared" si="4"/>
        <v>253440.00000000084</v>
      </c>
    </row>
    <row r="132" spans="1:31" s="30" customFormat="1" ht="14.25" customHeight="1">
      <c r="A132" s="24">
        <v>57070</v>
      </c>
      <c r="B132" s="24" t="s">
        <v>4727</v>
      </c>
      <c r="C132" s="25" t="s">
        <v>4658</v>
      </c>
      <c r="D132" s="24" t="s">
        <v>4597</v>
      </c>
      <c r="E132" s="191">
        <v>81.3</v>
      </c>
      <c r="F132" s="39">
        <v>81.3</v>
      </c>
      <c r="G132" s="192">
        <v>82.600000000000009</v>
      </c>
      <c r="H132" s="22">
        <v>0</v>
      </c>
      <c r="I132" s="20">
        <v>1.9999999999996021E-2</v>
      </c>
      <c r="J132" s="20">
        <v>5.0000000000011369E-2</v>
      </c>
      <c r="K132" s="20">
        <v>0</v>
      </c>
      <c r="L132" s="20">
        <v>4.0000000000006253E-2</v>
      </c>
      <c r="M132" s="20">
        <v>5.9999999999988063E-2</v>
      </c>
      <c r="N132" s="20">
        <v>0.43999999999999773</v>
      </c>
      <c r="O132" s="27">
        <v>-0.11999999999999034</v>
      </c>
      <c r="P132" s="198">
        <v>0.81000000000000227</v>
      </c>
      <c r="Q132" s="28">
        <f t="shared" si="0"/>
        <v>0</v>
      </c>
      <c r="R132" s="28">
        <f t="shared" si="1"/>
        <v>3519.9999999992992</v>
      </c>
      <c r="S132" s="28">
        <f t="shared" si="10"/>
        <v>7920.0000000003001</v>
      </c>
      <c r="T132" s="28">
        <f t="shared" si="10"/>
        <v>7920.0000000003001</v>
      </c>
      <c r="U132" s="28">
        <f t="shared" si="10"/>
        <v>11440.000000000851</v>
      </c>
      <c r="V132" s="28">
        <f t="shared" si="10"/>
        <v>16719.9999999998</v>
      </c>
      <c r="W132" s="28">
        <f t="shared" si="10"/>
        <v>55439.999999999593</v>
      </c>
      <c r="X132" s="28">
        <f t="shared" si="10"/>
        <v>44880.000000000444</v>
      </c>
      <c r="Y132" s="28">
        <f t="shared" si="10"/>
        <v>116160.00000000064</v>
      </c>
      <c r="Z132" s="203">
        <f t="shared" si="3"/>
        <v>264000.00000000122</v>
      </c>
      <c r="AA132" s="35">
        <v>3.0947024632004472</v>
      </c>
      <c r="AB132" s="276">
        <v>3.0947024632004472</v>
      </c>
      <c r="AC132" s="278">
        <v>3.1441872504348956</v>
      </c>
      <c r="AD132" s="131">
        <v>1.3000000000000114</v>
      </c>
      <c r="AE132" s="173">
        <f t="shared" si="4"/>
        <v>114400.000000001</v>
      </c>
    </row>
    <row r="133" spans="1:31" s="30" customFormat="1" ht="14.25" customHeight="1">
      <c r="A133" s="24">
        <v>57071</v>
      </c>
      <c r="B133" s="24" t="s">
        <v>4728</v>
      </c>
      <c r="C133" s="25" t="s">
        <v>4658</v>
      </c>
      <c r="D133" s="24" t="s">
        <v>4597</v>
      </c>
      <c r="E133" s="191">
        <v>17.87</v>
      </c>
      <c r="F133" s="39">
        <v>17.87</v>
      </c>
      <c r="G133" s="192">
        <v>17.89</v>
      </c>
      <c r="H133" s="22">
        <v>0</v>
      </c>
      <c r="I133" s="20">
        <v>0</v>
      </c>
      <c r="J133" s="20">
        <v>0</v>
      </c>
      <c r="K133" s="20">
        <v>0</v>
      </c>
      <c r="L133" s="20">
        <v>0</v>
      </c>
      <c r="M133" s="20">
        <v>1.9999999999999574E-2</v>
      </c>
      <c r="N133" s="20">
        <v>0</v>
      </c>
      <c r="O133" s="27">
        <v>0</v>
      </c>
      <c r="P133" s="198">
        <v>0</v>
      </c>
      <c r="Q133" s="28">
        <f t="shared" si="0"/>
        <v>0</v>
      </c>
      <c r="R133" s="28">
        <f t="shared" si="1"/>
        <v>0</v>
      </c>
      <c r="S133" s="28">
        <f t="shared" si="10"/>
        <v>0</v>
      </c>
      <c r="T133" s="28">
        <f t="shared" si="10"/>
        <v>0</v>
      </c>
      <c r="U133" s="28">
        <f t="shared" si="10"/>
        <v>0</v>
      </c>
      <c r="V133" s="28">
        <f t="shared" si="10"/>
        <v>1759.9999999999625</v>
      </c>
      <c r="W133" s="28">
        <f t="shared" si="10"/>
        <v>1759.9999999999625</v>
      </c>
      <c r="X133" s="28">
        <f t="shared" si="10"/>
        <v>1759.9999999999625</v>
      </c>
      <c r="Y133" s="28">
        <f t="shared" si="10"/>
        <v>1759.9999999999625</v>
      </c>
      <c r="Z133" s="203">
        <f t="shared" si="3"/>
        <v>7039.9999999998499</v>
      </c>
      <c r="AA133" s="35">
        <v>2.1042343742640477</v>
      </c>
      <c r="AB133" s="276">
        <v>2.1042343742640477</v>
      </c>
      <c r="AC133" s="278">
        <v>2.1065894211294807</v>
      </c>
      <c r="AD133" s="131">
        <v>1.9999999999999574E-2</v>
      </c>
      <c r="AE133" s="173">
        <f t="shared" si="4"/>
        <v>1759.9999999999625</v>
      </c>
    </row>
    <row r="134" spans="1:31" s="30" customFormat="1" ht="14.25" customHeight="1">
      <c r="A134" s="24">
        <v>57072</v>
      </c>
      <c r="B134" s="24" t="s">
        <v>4729</v>
      </c>
      <c r="C134" s="25" t="s">
        <v>4658</v>
      </c>
      <c r="D134" s="24" t="s">
        <v>4597</v>
      </c>
      <c r="E134" s="191">
        <v>30.57</v>
      </c>
      <c r="F134" s="39">
        <v>30.57</v>
      </c>
      <c r="G134" s="192">
        <v>30.77</v>
      </c>
      <c r="H134" s="22">
        <v>0</v>
      </c>
      <c r="I134" s="20">
        <v>0.10999999999999943</v>
      </c>
      <c r="J134" s="20">
        <v>8.9999999999999858E-2</v>
      </c>
      <c r="K134" s="20">
        <v>0</v>
      </c>
      <c r="L134" s="20">
        <v>0</v>
      </c>
      <c r="M134" s="20">
        <v>0</v>
      </c>
      <c r="N134" s="20">
        <v>0</v>
      </c>
      <c r="O134" s="27">
        <v>0</v>
      </c>
      <c r="P134" s="198">
        <v>0</v>
      </c>
      <c r="Q134" s="28">
        <f t="shared" si="0"/>
        <v>0</v>
      </c>
      <c r="R134" s="28">
        <f t="shared" si="1"/>
        <v>19359.999999999902</v>
      </c>
      <c r="S134" s="28">
        <f t="shared" si="10"/>
        <v>27279.999999999891</v>
      </c>
      <c r="T134" s="28">
        <f t="shared" si="10"/>
        <v>27279.999999999891</v>
      </c>
      <c r="U134" s="28">
        <f t="shared" si="10"/>
        <v>27279.999999999891</v>
      </c>
      <c r="V134" s="28">
        <f t="shared" si="10"/>
        <v>27279.999999999891</v>
      </c>
      <c r="W134" s="28">
        <f t="shared" si="10"/>
        <v>27279.999999999891</v>
      </c>
      <c r="X134" s="28">
        <f t="shared" si="10"/>
        <v>27279.999999999891</v>
      </c>
      <c r="Y134" s="28">
        <f t="shared" si="10"/>
        <v>27279.999999999891</v>
      </c>
      <c r="Z134" s="203">
        <f t="shared" si="3"/>
        <v>210319.9999999991</v>
      </c>
      <c r="AA134" s="35">
        <v>3.3335150755138758</v>
      </c>
      <c r="AB134" s="276">
        <v>3.3335150755138758</v>
      </c>
      <c r="AC134" s="278">
        <v>3.3553241371789979</v>
      </c>
      <c r="AD134" s="131">
        <v>0.19999999999999929</v>
      </c>
      <c r="AE134" s="173">
        <f t="shared" si="4"/>
        <v>17599.999999999938</v>
      </c>
    </row>
    <row r="135" spans="1:31" s="30" customFormat="1" ht="14.25" customHeight="1">
      <c r="A135" s="24">
        <v>57073</v>
      </c>
      <c r="B135" s="24" t="s">
        <v>4730</v>
      </c>
      <c r="C135" s="25" t="s">
        <v>4658</v>
      </c>
      <c r="D135" s="24" t="s">
        <v>4597</v>
      </c>
      <c r="E135" s="191">
        <v>39.840000000000003</v>
      </c>
      <c r="F135" s="39">
        <v>39.840000000000003</v>
      </c>
      <c r="G135" s="192">
        <v>39.910000000000004</v>
      </c>
      <c r="H135" s="22">
        <v>0</v>
      </c>
      <c r="I135" s="20">
        <v>7.0000000000000284E-2</v>
      </c>
      <c r="J135" s="20">
        <v>0</v>
      </c>
      <c r="K135" s="20">
        <v>0</v>
      </c>
      <c r="L135" s="20">
        <v>0</v>
      </c>
      <c r="M135" s="20">
        <v>0</v>
      </c>
      <c r="N135" s="20">
        <v>0</v>
      </c>
      <c r="O135" s="27">
        <v>0</v>
      </c>
      <c r="P135" s="198">
        <v>0</v>
      </c>
      <c r="Q135" s="28">
        <f t="shared" si="0"/>
        <v>0</v>
      </c>
      <c r="R135" s="28">
        <f t="shared" si="1"/>
        <v>12320.000000000051</v>
      </c>
      <c r="S135" s="28">
        <f t="shared" si="10"/>
        <v>12320.000000000051</v>
      </c>
      <c r="T135" s="28">
        <f t="shared" si="10"/>
        <v>12320.000000000051</v>
      </c>
      <c r="U135" s="28">
        <f t="shared" si="10"/>
        <v>12320.000000000051</v>
      </c>
      <c r="V135" s="28">
        <f t="shared" si="10"/>
        <v>12320.000000000051</v>
      </c>
      <c r="W135" s="28">
        <f t="shared" si="10"/>
        <v>12320.000000000051</v>
      </c>
      <c r="X135" s="28">
        <f t="shared" si="10"/>
        <v>12320.000000000051</v>
      </c>
      <c r="Y135" s="28">
        <f t="shared" si="10"/>
        <v>12320.000000000051</v>
      </c>
      <c r="Z135" s="203">
        <f t="shared" si="3"/>
        <v>98560.000000000407</v>
      </c>
      <c r="AA135" s="35">
        <v>1.612648605326112</v>
      </c>
      <c r="AB135" s="276">
        <v>1.612648605326112</v>
      </c>
      <c r="AC135" s="278">
        <v>1.6154820742611733</v>
      </c>
      <c r="AD135" s="131">
        <v>7.0000000000000284E-2</v>
      </c>
      <c r="AE135" s="173">
        <f t="shared" si="4"/>
        <v>6160.0000000000255</v>
      </c>
    </row>
    <row r="136" spans="1:31" s="30" customFormat="1" ht="14.25" customHeight="1">
      <c r="A136" s="24">
        <v>58001</v>
      </c>
      <c r="B136" s="24" t="s">
        <v>4731</v>
      </c>
      <c r="C136" s="25" t="s">
        <v>4732</v>
      </c>
      <c r="D136" s="24" t="s">
        <v>4597</v>
      </c>
      <c r="E136" s="191">
        <v>51.870000000000005</v>
      </c>
      <c r="F136" s="39">
        <v>51.870000000000005</v>
      </c>
      <c r="G136" s="192">
        <v>51.96</v>
      </c>
      <c r="H136" s="22">
        <v>0</v>
      </c>
      <c r="I136" s="20">
        <v>6.0000000000002274E-2</v>
      </c>
      <c r="J136" s="20">
        <v>1.9999999999996021E-2</v>
      </c>
      <c r="K136" s="20">
        <v>0</v>
      </c>
      <c r="L136" s="20">
        <v>0</v>
      </c>
      <c r="M136" s="20">
        <v>9.9999999999980105E-3</v>
      </c>
      <c r="N136" s="20">
        <v>0</v>
      </c>
      <c r="O136" s="27">
        <v>0</v>
      </c>
      <c r="P136" s="198">
        <v>0</v>
      </c>
      <c r="Q136" s="28">
        <f t="shared" si="0"/>
        <v>0</v>
      </c>
      <c r="R136" s="28">
        <f t="shared" si="1"/>
        <v>10560.0000000004</v>
      </c>
      <c r="S136" s="28">
        <f t="shared" si="10"/>
        <v>12320.000000000051</v>
      </c>
      <c r="T136" s="28">
        <f t="shared" si="10"/>
        <v>12320.000000000051</v>
      </c>
      <c r="U136" s="28">
        <f t="shared" si="10"/>
        <v>12320.000000000051</v>
      </c>
      <c r="V136" s="28">
        <f t="shared" si="10"/>
        <v>13199.999999999876</v>
      </c>
      <c r="W136" s="28">
        <f t="shared" si="10"/>
        <v>13199.999999999876</v>
      </c>
      <c r="X136" s="28">
        <f t="shared" si="10"/>
        <v>13199.999999999876</v>
      </c>
      <c r="Y136" s="28">
        <f t="shared" si="10"/>
        <v>13199.999999999876</v>
      </c>
      <c r="Z136" s="203">
        <f t="shared" si="3"/>
        <v>100320.00000000006</v>
      </c>
      <c r="AA136" s="35">
        <v>3.4397236019284203</v>
      </c>
      <c r="AB136" s="276">
        <v>3.4397236019284203</v>
      </c>
      <c r="AC136" s="278">
        <v>3.4456918904222236</v>
      </c>
      <c r="AD136" s="131">
        <v>8.9999999999996305E-2</v>
      </c>
      <c r="AE136" s="173">
        <f t="shared" si="4"/>
        <v>7919.9999999996744</v>
      </c>
    </row>
    <row r="137" spans="1:31" s="30" customFormat="1" ht="14.25" customHeight="1">
      <c r="A137" s="24">
        <v>58002</v>
      </c>
      <c r="B137" s="24" t="s">
        <v>4733</v>
      </c>
      <c r="C137" s="25" t="s">
        <v>4732</v>
      </c>
      <c r="D137" s="24" t="s">
        <v>4597</v>
      </c>
      <c r="E137" s="191">
        <v>58.34</v>
      </c>
      <c r="F137" s="39">
        <v>58.34</v>
      </c>
      <c r="G137" s="192">
        <v>59.72</v>
      </c>
      <c r="H137" s="22">
        <v>0</v>
      </c>
      <c r="I137" s="20">
        <v>7.9999999999998295E-2</v>
      </c>
      <c r="J137" s="20">
        <v>4.9999999999997158E-2</v>
      </c>
      <c r="K137" s="20">
        <v>7.0000000000000284E-2</v>
      </c>
      <c r="L137" s="20">
        <v>0</v>
      </c>
      <c r="M137" s="20">
        <v>-9.9999999999980105E-3</v>
      </c>
      <c r="N137" s="20">
        <v>0.52000000000000313</v>
      </c>
      <c r="O137" s="27">
        <v>0.53000000000000114</v>
      </c>
      <c r="P137" s="198">
        <v>0.13999999999999346</v>
      </c>
      <c r="Q137" s="28">
        <f t="shared" si="0"/>
        <v>0</v>
      </c>
      <c r="R137" s="28">
        <f t="shared" si="1"/>
        <v>14079.999999999702</v>
      </c>
      <c r="S137" s="28">
        <f t="shared" si="10"/>
        <v>18479.999999999451</v>
      </c>
      <c r="T137" s="28">
        <f t="shared" si="10"/>
        <v>24639.999999999476</v>
      </c>
      <c r="U137" s="28">
        <f t="shared" si="10"/>
        <v>24639.999999999476</v>
      </c>
      <c r="V137" s="28">
        <f t="shared" si="10"/>
        <v>23759.999999999651</v>
      </c>
      <c r="W137" s="28">
        <f t="shared" si="10"/>
        <v>69519.999999999927</v>
      </c>
      <c r="X137" s="28">
        <f t="shared" si="10"/>
        <v>116160.00000000003</v>
      </c>
      <c r="Y137" s="28">
        <f t="shared" si="10"/>
        <v>128479.99999999945</v>
      </c>
      <c r="Z137" s="203">
        <f t="shared" si="3"/>
        <v>419759.99999999709</v>
      </c>
      <c r="AA137" s="35">
        <v>6.1527103986500737</v>
      </c>
      <c r="AB137" s="276">
        <v>6.1527103986500737</v>
      </c>
      <c r="AC137" s="278">
        <v>6.2982493144906133</v>
      </c>
      <c r="AD137" s="131">
        <v>1.3799999999999955</v>
      </c>
      <c r="AE137" s="173">
        <f t="shared" si="4"/>
        <v>121439.99999999959</v>
      </c>
    </row>
    <row r="138" spans="1:31" s="30" customFormat="1" ht="14.25" customHeight="1">
      <c r="A138" s="24">
        <v>58003</v>
      </c>
      <c r="B138" s="24" t="s">
        <v>4734</v>
      </c>
      <c r="C138" s="25" t="s">
        <v>4732</v>
      </c>
      <c r="D138" s="24" t="s">
        <v>4597</v>
      </c>
      <c r="E138" s="191">
        <v>596.93000000000006</v>
      </c>
      <c r="F138" s="39">
        <v>629.97</v>
      </c>
      <c r="G138" s="192">
        <v>649.16999999999996</v>
      </c>
      <c r="H138" s="22">
        <v>33.039999999999964</v>
      </c>
      <c r="I138" s="20">
        <v>12.519999999999982</v>
      </c>
      <c r="J138" s="20">
        <v>0.30999999999994543</v>
      </c>
      <c r="K138" s="20">
        <v>1.0300000000000864</v>
      </c>
      <c r="L138" s="20">
        <v>1.0399999999999636</v>
      </c>
      <c r="M138" s="20">
        <v>0.49000000000000909</v>
      </c>
      <c r="N138" s="20">
        <v>0.96000000000003638</v>
      </c>
      <c r="O138" s="27">
        <v>2.1699999999999591</v>
      </c>
      <c r="P138" s="198">
        <v>0.67999999999994998</v>
      </c>
      <c r="Q138" s="28">
        <f t="shared" si="0"/>
        <v>10176319.999999989</v>
      </c>
      <c r="R138" s="28">
        <f t="shared" si="1"/>
        <v>12379839.999999985</v>
      </c>
      <c r="S138" s="28">
        <f t="shared" si="10"/>
        <v>12407119.99999998</v>
      </c>
      <c r="T138" s="28">
        <f t="shared" si="10"/>
        <v>12497759.999999987</v>
      </c>
      <c r="U138" s="28">
        <f t="shared" si="10"/>
        <v>12589279.999999983</v>
      </c>
      <c r="V138" s="28">
        <f t="shared" si="10"/>
        <v>12632399.999999983</v>
      </c>
      <c r="W138" s="28">
        <f t="shared" si="10"/>
        <v>12716879.999999987</v>
      </c>
      <c r="X138" s="28">
        <f t="shared" si="10"/>
        <v>12907839.999999983</v>
      </c>
      <c r="Y138" s="28">
        <f t="shared" si="10"/>
        <v>12967679.99999998</v>
      </c>
      <c r="Z138" s="203">
        <f t="shared" si="3"/>
        <v>111275119.99999987</v>
      </c>
      <c r="AA138" s="35">
        <v>25.107782642893493</v>
      </c>
      <c r="AB138" s="276">
        <v>26.497495236532952</v>
      </c>
      <c r="AC138" s="278">
        <v>27.305076404749588</v>
      </c>
      <c r="AD138" s="131">
        <v>52.239999999999895</v>
      </c>
      <c r="AE138" s="173">
        <f t="shared" si="4"/>
        <v>4597119.9999999907</v>
      </c>
    </row>
    <row r="139" spans="1:31" s="30" customFormat="1" ht="14.25" customHeight="1">
      <c r="A139" s="24">
        <v>58004</v>
      </c>
      <c r="B139" s="24" t="s">
        <v>4735</v>
      </c>
      <c r="C139" s="25" t="s">
        <v>4732</v>
      </c>
      <c r="D139" s="24" t="s">
        <v>4597</v>
      </c>
      <c r="E139" s="191">
        <v>129.47999999999999</v>
      </c>
      <c r="F139" s="39">
        <v>129.47999999999999</v>
      </c>
      <c r="G139" s="192">
        <v>130.58000000000001</v>
      </c>
      <c r="H139" s="22">
        <v>0</v>
      </c>
      <c r="I139" s="20">
        <v>0.96999999999999886</v>
      </c>
      <c r="J139" s="20">
        <v>0</v>
      </c>
      <c r="K139" s="20">
        <v>0</v>
      </c>
      <c r="L139" s="20">
        <v>5.0000000000011369E-2</v>
      </c>
      <c r="M139" s="20">
        <v>0</v>
      </c>
      <c r="N139" s="20">
        <v>8.0000000000012506E-2</v>
      </c>
      <c r="O139" s="27">
        <v>0</v>
      </c>
      <c r="P139" s="198">
        <v>0</v>
      </c>
      <c r="Q139" s="28">
        <f t="shared" si="0"/>
        <v>0</v>
      </c>
      <c r="R139" s="28">
        <f t="shared" si="1"/>
        <v>170719.99999999983</v>
      </c>
      <c r="S139" s="28">
        <f t="shared" si="10"/>
        <v>170719.99999999983</v>
      </c>
      <c r="T139" s="28">
        <f t="shared" si="10"/>
        <v>170719.99999999983</v>
      </c>
      <c r="U139" s="28">
        <f t="shared" si="10"/>
        <v>175120.00000000081</v>
      </c>
      <c r="V139" s="28">
        <f t="shared" si="10"/>
        <v>175120.00000000081</v>
      </c>
      <c r="W139" s="28">
        <f t="shared" si="10"/>
        <v>182160.00000000192</v>
      </c>
      <c r="X139" s="28">
        <f t="shared" si="10"/>
        <v>182160.00000000192</v>
      </c>
      <c r="Y139" s="28">
        <f t="shared" si="10"/>
        <v>182160.00000000192</v>
      </c>
      <c r="Z139" s="203">
        <f t="shared" si="3"/>
        <v>1408880.0000000068</v>
      </c>
      <c r="AA139" s="35">
        <v>1.4057655059800405</v>
      </c>
      <c r="AB139" s="276">
        <v>1.4057655059800405</v>
      </c>
      <c r="AC139" s="278">
        <v>1.4177082157157377</v>
      </c>
      <c r="AD139" s="131">
        <v>1.1000000000000227</v>
      </c>
      <c r="AE139" s="173">
        <f t="shared" si="4"/>
        <v>96800.000000002008</v>
      </c>
    </row>
    <row r="140" spans="1:31" s="30" customFormat="1" ht="14.25" customHeight="1">
      <c r="A140" s="24">
        <v>58005</v>
      </c>
      <c r="B140" s="24" t="s">
        <v>4736</v>
      </c>
      <c r="C140" s="25" t="s">
        <v>4732</v>
      </c>
      <c r="D140" s="24" t="s">
        <v>4597</v>
      </c>
      <c r="E140" s="191">
        <v>511.38</v>
      </c>
      <c r="F140" s="39">
        <v>525.39</v>
      </c>
      <c r="G140" s="192">
        <v>553.65</v>
      </c>
      <c r="H140" s="22">
        <v>14.009999999999991</v>
      </c>
      <c r="I140" s="20">
        <v>7.1900000000000546</v>
      </c>
      <c r="J140" s="20">
        <v>4.5099999999999909</v>
      </c>
      <c r="K140" s="20">
        <v>0.24000000000000909</v>
      </c>
      <c r="L140" s="20">
        <v>0.35000000000002274</v>
      </c>
      <c r="M140" s="20">
        <v>2.5699999999999363</v>
      </c>
      <c r="N140" s="20">
        <v>5.9800000000000182</v>
      </c>
      <c r="O140" s="27">
        <v>4.1399999999999864</v>
      </c>
      <c r="P140" s="198">
        <v>3.2799999999999727</v>
      </c>
      <c r="Q140" s="28">
        <f t="shared" si="0"/>
        <v>4315079.9999999972</v>
      </c>
      <c r="R140" s="28">
        <f t="shared" si="1"/>
        <v>5580520.0000000065</v>
      </c>
      <c r="S140" s="28">
        <f t="shared" si="10"/>
        <v>5977400.0000000056</v>
      </c>
      <c r="T140" s="28">
        <f t="shared" si="10"/>
        <v>5998520.0000000065</v>
      </c>
      <c r="U140" s="28">
        <f t="shared" si="10"/>
        <v>6029320.0000000084</v>
      </c>
      <c r="V140" s="28">
        <f t="shared" si="10"/>
        <v>6255480.0000000028</v>
      </c>
      <c r="W140" s="28">
        <f t="shared" si="10"/>
        <v>6781720.0000000047</v>
      </c>
      <c r="X140" s="28">
        <f t="shared" si="10"/>
        <v>7146040.0000000037</v>
      </c>
      <c r="Y140" s="28">
        <f t="shared" si="10"/>
        <v>7434680.0000000009</v>
      </c>
      <c r="Z140" s="203">
        <f t="shared" si="3"/>
        <v>55518760.00000003</v>
      </c>
      <c r="AA140" s="35">
        <v>6.8037854688129897</v>
      </c>
      <c r="AB140" s="276">
        <v>6.9901850824429124</v>
      </c>
      <c r="AC140" s="278">
        <v>7.3661774508356048</v>
      </c>
      <c r="AD140" s="131">
        <v>42.269999999999982</v>
      </c>
      <c r="AE140" s="173">
        <f t="shared" si="4"/>
        <v>3719759.9999999986</v>
      </c>
    </row>
    <row r="141" spans="1:31" s="30" customFormat="1" ht="14.25" customHeight="1">
      <c r="A141" s="24">
        <v>58006</v>
      </c>
      <c r="B141" s="24" t="s">
        <v>4737</v>
      </c>
      <c r="C141" s="25" t="s">
        <v>4732</v>
      </c>
      <c r="D141" s="24" t="s">
        <v>4597</v>
      </c>
      <c r="E141" s="191">
        <v>32.200000000000003</v>
      </c>
      <c r="F141" s="39">
        <v>32.200000000000003</v>
      </c>
      <c r="G141" s="192">
        <v>32.64</v>
      </c>
      <c r="H141" s="22">
        <v>0</v>
      </c>
      <c r="I141" s="20">
        <v>0.35000000000000142</v>
      </c>
      <c r="J141" s="20">
        <v>2.9999999999994031E-2</v>
      </c>
      <c r="K141" s="20">
        <v>0</v>
      </c>
      <c r="L141" s="20">
        <v>0</v>
      </c>
      <c r="M141" s="20">
        <v>0</v>
      </c>
      <c r="N141" s="20">
        <v>0</v>
      </c>
      <c r="O141" s="27">
        <v>0</v>
      </c>
      <c r="P141" s="198">
        <v>6.0000000000002274E-2</v>
      </c>
      <c r="Q141" s="28">
        <f t="shared" si="0"/>
        <v>0</v>
      </c>
      <c r="R141" s="28">
        <f t="shared" si="1"/>
        <v>61600.000000000247</v>
      </c>
      <c r="S141" s="28">
        <f t="shared" si="10"/>
        <v>64239.999999999724</v>
      </c>
      <c r="T141" s="28">
        <f t="shared" si="10"/>
        <v>64239.999999999724</v>
      </c>
      <c r="U141" s="28">
        <f t="shared" si="10"/>
        <v>64239.999999999724</v>
      </c>
      <c r="V141" s="28">
        <f t="shared" si="10"/>
        <v>64239.999999999724</v>
      </c>
      <c r="W141" s="28">
        <f t="shared" si="10"/>
        <v>64239.999999999724</v>
      </c>
      <c r="X141" s="28">
        <f t="shared" si="10"/>
        <v>64239.999999999724</v>
      </c>
      <c r="Y141" s="28">
        <f t="shared" si="10"/>
        <v>69519.999999999927</v>
      </c>
      <c r="Z141" s="203">
        <f t="shared" si="3"/>
        <v>516559.99999999849</v>
      </c>
      <c r="AA141" s="35">
        <v>1.9894718631836494</v>
      </c>
      <c r="AB141" s="276">
        <v>1.9894718631836494</v>
      </c>
      <c r="AC141" s="278">
        <v>2.0166571929911274</v>
      </c>
      <c r="AD141" s="131">
        <v>0.43999999999999767</v>
      </c>
      <c r="AE141" s="173">
        <f t="shared" si="4"/>
        <v>38719.999999999796</v>
      </c>
    </row>
    <row r="142" spans="1:31" s="30" customFormat="1" ht="14.25" customHeight="1">
      <c r="A142" s="24">
        <v>58007</v>
      </c>
      <c r="B142" s="24" t="s">
        <v>4738</v>
      </c>
      <c r="C142" s="25" t="s">
        <v>4732</v>
      </c>
      <c r="D142" s="24" t="s">
        <v>4597</v>
      </c>
      <c r="E142" s="191">
        <v>1389.08</v>
      </c>
      <c r="F142" s="39">
        <v>1497.1799999999998</v>
      </c>
      <c r="G142" s="192">
        <v>1527.8200000000002</v>
      </c>
      <c r="H142" s="22">
        <v>108.09999999999991</v>
      </c>
      <c r="I142" s="20">
        <v>12.860000000000127</v>
      </c>
      <c r="J142" s="20">
        <v>1.5799999999999272</v>
      </c>
      <c r="K142" s="20">
        <v>1.9800000000002456</v>
      </c>
      <c r="L142" s="20">
        <v>4.5899999999999181</v>
      </c>
      <c r="M142" s="20">
        <v>2.1999999999998181</v>
      </c>
      <c r="N142" s="20">
        <v>2.1600000000003092</v>
      </c>
      <c r="O142" s="27">
        <v>3.6399999999998727</v>
      </c>
      <c r="P142" s="198">
        <v>1.6300000000001091</v>
      </c>
      <c r="Q142" s="28">
        <f t="shared" si="0"/>
        <v>33294799.999999974</v>
      </c>
      <c r="R142" s="28">
        <f t="shared" si="1"/>
        <v>35558160</v>
      </c>
      <c r="S142" s="28">
        <f t="shared" si="10"/>
        <v>35697199.999999993</v>
      </c>
      <c r="T142" s="28">
        <f t="shared" si="10"/>
        <v>35871440.000000015</v>
      </c>
      <c r="U142" s="28">
        <f t="shared" si="10"/>
        <v>36275360.000000007</v>
      </c>
      <c r="V142" s="28">
        <f t="shared" si="10"/>
        <v>36468959.999999993</v>
      </c>
      <c r="W142" s="28">
        <f t="shared" si="10"/>
        <v>36659040.000000022</v>
      </c>
      <c r="X142" s="28">
        <f t="shared" si="10"/>
        <v>36979360.000000015</v>
      </c>
      <c r="Y142" s="28">
        <f t="shared" si="10"/>
        <v>37122800.000000022</v>
      </c>
      <c r="Z142" s="203">
        <f t="shared" si="3"/>
        <v>323927120.00000006</v>
      </c>
      <c r="AA142" s="35">
        <v>31.862263856648713</v>
      </c>
      <c r="AB142" s="276">
        <v>34.341826389334898</v>
      </c>
      <c r="AC142" s="278">
        <v>35.044636713123097</v>
      </c>
      <c r="AD142" s="131">
        <v>138.74000000000024</v>
      </c>
      <c r="AE142" s="173">
        <f t="shared" si="4"/>
        <v>12209120.00000002</v>
      </c>
    </row>
    <row r="143" spans="1:31" s="30" customFormat="1" ht="14.25" customHeight="1">
      <c r="A143" s="24">
        <v>58008</v>
      </c>
      <c r="B143" s="24" t="s">
        <v>4739</v>
      </c>
      <c r="C143" s="25" t="s">
        <v>4732</v>
      </c>
      <c r="D143" s="24" t="s">
        <v>4597</v>
      </c>
      <c r="E143" s="191">
        <v>66.91</v>
      </c>
      <c r="F143" s="39">
        <v>66.91</v>
      </c>
      <c r="G143" s="192">
        <v>67.33</v>
      </c>
      <c r="H143" s="22">
        <v>0</v>
      </c>
      <c r="I143" s="20">
        <v>0.23000000000000398</v>
      </c>
      <c r="J143" s="20">
        <v>0</v>
      </c>
      <c r="K143" s="20">
        <v>0</v>
      </c>
      <c r="L143" s="20">
        <v>0</v>
      </c>
      <c r="M143" s="20">
        <v>0</v>
      </c>
      <c r="N143" s="20">
        <v>0</v>
      </c>
      <c r="O143" s="27">
        <v>0</v>
      </c>
      <c r="P143" s="198">
        <v>0.18999999999999773</v>
      </c>
      <c r="Q143" s="28">
        <f t="shared" si="0"/>
        <v>0</v>
      </c>
      <c r="R143" s="28">
        <f t="shared" si="1"/>
        <v>40480.000000000698</v>
      </c>
      <c r="S143" s="28">
        <f t="shared" si="10"/>
        <v>40480.000000000698</v>
      </c>
      <c r="T143" s="28">
        <f t="shared" si="10"/>
        <v>40480.000000000698</v>
      </c>
      <c r="U143" s="28">
        <f t="shared" si="10"/>
        <v>40480.000000000698</v>
      </c>
      <c r="V143" s="28">
        <f t="shared" si="10"/>
        <v>40480.000000000698</v>
      </c>
      <c r="W143" s="28">
        <f t="shared" si="10"/>
        <v>40480.000000000698</v>
      </c>
      <c r="X143" s="28">
        <f t="shared" si="10"/>
        <v>40480.000000000698</v>
      </c>
      <c r="Y143" s="28">
        <f t="shared" si="10"/>
        <v>57200.000000000495</v>
      </c>
      <c r="Z143" s="203">
        <f t="shared" si="3"/>
        <v>340560.00000000536</v>
      </c>
      <c r="AA143" s="35">
        <v>2.3682356980295967</v>
      </c>
      <c r="AB143" s="276">
        <v>2.3682356980295967</v>
      </c>
      <c r="AC143" s="278">
        <v>2.3831013233946008</v>
      </c>
      <c r="AD143" s="131">
        <v>0.42000000000000176</v>
      </c>
      <c r="AE143" s="173">
        <f t="shared" si="4"/>
        <v>36960.000000000153</v>
      </c>
    </row>
    <row r="144" spans="1:31" s="30" customFormat="1" ht="14.25" customHeight="1">
      <c r="A144" s="24">
        <v>58009</v>
      </c>
      <c r="B144" s="24" t="s">
        <v>4740</v>
      </c>
      <c r="C144" s="25" t="s">
        <v>4732</v>
      </c>
      <c r="D144" s="24" t="s">
        <v>4597</v>
      </c>
      <c r="E144" s="191">
        <v>440.72</v>
      </c>
      <c r="F144" s="39">
        <v>464.81</v>
      </c>
      <c r="G144" s="192">
        <v>483.27000000000004</v>
      </c>
      <c r="H144" s="22">
        <v>24.089999999999975</v>
      </c>
      <c r="I144" s="20">
        <v>7.6899999999999977</v>
      </c>
      <c r="J144" s="20">
        <v>0.37999999999999545</v>
      </c>
      <c r="K144" s="20">
        <v>2.1700000000000159</v>
      </c>
      <c r="L144" s="20">
        <v>1.3100000000000023</v>
      </c>
      <c r="M144" s="20">
        <v>1.7999999999999545</v>
      </c>
      <c r="N144" s="20">
        <v>3.7800000000000296</v>
      </c>
      <c r="O144" s="27">
        <v>0.61000000000001364</v>
      </c>
      <c r="P144" s="198">
        <v>0.72000000000002728</v>
      </c>
      <c r="Q144" s="28">
        <f t="shared" si="0"/>
        <v>7419719.9999999925</v>
      </c>
      <c r="R144" s="28">
        <f t="shared" si="1"/>
        <v>8773159.9999999925</v>
      </c>
      <c r="S144" s="28">
        <f t="shared" si="10"/>
        <v>8806599.9999999925</v>
      </c>
      <c r="T144" s="28">
        <f t="shared" si="10"/>
        <v>8997559.9999999944</v>
      </c>
      <c r="U144" s="28">
        <f t="shared" si="10"/>
        <v>9112839.9999999944</v>
      </c>
      <c r="V144" s="28">
        <f t="shared" si="10"/>
        <v>9271239.9999999907</v>
      </c>
      <c r="W144" s="28">
        <f t="shared" si="10"/>
        <v>9603879.9999999925</v>
      </c>
      <c r="X144" s="28">
        <f t="shared" si="10"/>
        <v>9657559.9999999944</v>
      </c>
      <c r="Y144" s="28">
        <f t="shared" si="10"/>
        <v>9720919.9999999963</v>
      </c>
      <c r="Z144" s="203">
        <f t="shared" si="3"/>
        <v>81363479.99999994</v>
      </c>
      <c r="AA144" s="35">
        <v>23.739166500584432</v>
      </c>
      <c r="AB144" s="276">
        <v>25.03676252753823</v>
      </c>
      <c r="AC144" s="278">
        <v>26.03110136761989</v>
      </c>
      <c r="AD144" s="131">
        <v>42.550000000000011</v>
      </c>
      <c r="AE144" s="173">
        <f t="shared" si="4"/>
        <v>3744400.0000000009</v>
      </c>
    </row>
    <row r="145" spans="1:31" s="30" customFormat="1" ht="14.25" customHeight="1">
      <c r="A145" s="24">
        <v>58010</v>
      </c>
      <c r="B145" s="24" t="s">
        <v>4741</v>
      </c>
      <c r="C145" s="25" t="s">
        <v>4732</v>
      </c>
      <c r="D145" s="24" t="s">
        <v>4597</v>
      </c>
      <c r="E145" s="191">
        <v>62.370000000000005</v>
      </c>
      <c r="F145" s="39">
        <v>62.940000000000005</v>
      </c>
      <c r="G145" s="192">
        <v>63.33</v>
      </c>
      <c r="H145" s="22">
        <v>0.57000000000000028</v>
      </c>
      <c r="I145" s="20">
        <v>3.9999999999999147E-2</v>
      </c>
      <c r="J145" s="20">
        <v>0</v>
      </c>
      <c r="K145" s="20">
        <v>0.35000000000000142</v>
      </c>
      <c r="L145" s="20">
        <v>0</v>
      </c>
      <c r="M145" s="20">
        <v>0</v>
      </c>
      <c r="N145" s="20">
        <v>0</v>
      </c>
      <c r="O145" s="27">
        <v>0</v>
      </c>
      <c r="P145" s="198">
        <v>0</v>
      </c>
      <c r="Q145" s="28">
        <f t="shared" si="0"/>
        <v>175560.00000000006</v>
      </c>
      <c r="R145" s="28">
        <f t="shared" si="1"/>
        <v>182599.99999999991</v>
      </c>
      <c r="S145" s="28">
        <f t="shared" si="10"/>
        <v>182599.99999999991</v>
      </c>
      <c r="T145" s="28">
        <f t="shared" si="10"/>
        <v>213400.00000000003</v>
      </c>
      <c r="U145" s="28">
        <f t="shared" si="10"/>
        <v>213400.00000000003</v>
      </c>
      <c r="V145" s="28">
        <f t="shared" si="10"/>
        <v>213400.00000000003</v>
      </c>
      <c r="W145" s="28">
        <f t="shared" si="10"/>
        <v>213400.00000000003</v>
      </c>
      <c r="X145" s="28">
        <f t="shared" si="10"/>
        <v>213400.00000000003</v>
      </c>
      <c r="Y145" s="28">
        <f t="shared" si="10"/>
        <v>213400.00000000003</v>
      </c>
      <c r="Z145" s="203">
        <f t="shared" si="3"/>
        <v>1821160</v>
      </c>
      <c r="AA145" s="35">
        <v>5.1231292405250448</v>
      </c>
      <c r="AB145" s="276">
        <v>5.1699495654745284</v>
      </c>
      <c r="AC145" s="278">
        <v>5.2019845246504905</v>
      </c>
      <c r="AD145" s="131">
        <v>0.95999999999999375</v>
      </c>
      <c r="AE145" s="173">
        <f t="shared" si="4"/>
        <v>84479.999999999447</v>
      </c>
    </row>
    <row r="146" spans="1:31" s="30" customFormat="1" ht="14.25" customHeight="1">
      <c r="A146" s="24">
        <v>58011</v>
      </c>
      <c r="B146" s="24" t="s">
        <v>4742</v>
      </c>
      <c r="C146" s="25" t="s">
        <v>4732</v>
      </c>
      <c r="D146" s="24" t="s">
        <v>4597</v>
      </c>
      <c r="E146" s="191">
        <v>573.16</v>
      </c>
      <c r="F146" s="39">
        <v>583.57999999999993</v>
      </c>
      <c r="G146" s="192">
        <v>596.61</v>
      </c>
      <c r="H146" s="22">
        <v>10.419999999999959</v>
      </c>
      <c r="I146" s="20">
        <v>3.4500000000001592</v>
      </c>
      <c r="J146" s="20">
        <v>0.45999999999992269</v>
      </c>
      <c r="K146" s="20">
        <v>1.1000000000000227</v>
      </c>
      <c r="L146" s="20">
        <v>4.7100000000000364</v>
      </c>
      <c r="M146" s="20">
        <v>-0.10000000000002274</v>
      </c>
      <c r="N146" s="20">
        <v>1.1900000000000546</v>
      </c>
      <c r="O146" s="27">
        <v>1.1699999999998454</v>
      </c>
      <c r="P146" s="198">
        <v>1.0500000000000682</v>
      </c>
      <c r="Q146" s="28">
        <f t="shared" si="0"/>
        <v>3209359.9999999874</v>
      </c>
      <c r="R146" s="28">
        <f t="shared" si="1"/>
        <v>3816560.0000000154</v>
      </c>
      <c r="S146" s="28">
        <f t="shared" si="10"/>
        <v>3857040.0000000084</v>
      </c>
      <c r="T146" s="28">
        <f t="shared" si="10"/>
        <v>3953840.0000000102</v>
      </c>
      <c r="U146" s="28">
        <f t="shared" si="10"/>
        <v>4368320.000000013</v>
      </c>
      <c r="V146" s="28">
        <f t="shared" si="10"/>
        <v>4359520.0000000112</v>
      </c>
      <c r="W146" s="28">
        <f t="shared" si="10"/>
        <v>4464240.0000000158</v>
      </c>
      <c r="X146" s="28">
        <f t="shared" si="10"/>
        <v>4567200.0000000019</v>
      </c>
      <c r="Y146" s="28">
        <f t="shared" si="10"/>
        <v>4659600.0000000075</v>
      </c>
      <c r="Z146" s="203">
        <f t="shared" si="3"/>
        <v>37255680.000000075</v>
      </c>
      <c r="AA146" s="35">
        <v>10.478130038792992</v>
      </c>
      <c r="AB146" s="276">
        <v>10.668621550769092</v>
      </c>
      <c r="AC146" s="278">
        <v>10.906827347414838</v>
      </c>
      <c r="AD146" s="131">
        <v>23.450000000000045</v>
      </c>
      <c r="AE146" s="173">
        <f t="shared" si="4"/>
        <v>2063600.000000004</v>
      </c>
    </row>
    <row r="147" spans="1:31" s="30" customFormat="1" ht="14.25" customHeight="1">
      <c r="A147" s="24">
        <v>58012</v>
      </c>
      <c r="B147" s="24" t="s">
        <v>4743</v>
      </c>
      <c r="C147" s="25" t="s">
        <v>4732</v>
      </c>
      <c r="D147" s="24" t="s">
        <v>4597</v>
      </c>
      <c r="E147" s="191">
        <v>88.68</v>
      </c>
      <c r="F147" s="39">
        <v>89.34</v>
      </c>
      <c r="G147" s="192">
        <v>89.59</v>
      </c>
      <c r="H147" s="22">
        <v>0.65999999999999659</v>
      </c>
      <c r="I147" s="20">
        <v>0.10999999999999943</v>
      </c>
      <c r="J147" s="20">
        <v>0</v>
      </c>
      <c r="K147" s="20">
        <v>0</v>
      </c>
      <c r="L147" s="20">
        <v>0</v>
      </c>
      <c r="M147" s="20">
        <v>-1.0000000000005116E-2</v>
      </c>
      <c r="N147" s="20">
        <v>0.10999999999999943</v>
      </c>
      <c r="O147" s="27">
        <v>0</v>
      </c>
      <c r="P147" s="198">
        <v>4.0000000000006253E-2</v>
      </c>
      <c r="Q147" s="28">
        <f t="shared" si="0"/>
        <v>203279.99999999895</v>
      </c>
      <c r="R147" s="28">
        <f t="shared" si="1"/>
        <v>222639.99999999886</v>
      </c>
      <c r="S147" s="28">
        <f t="shared" si="10"/>
        <v>222639.99999999886</v>
      </c>
      <c r="T147" s="28">
        <f t="shared" si="10"/>
        <v>222639.99999999886</v>
      </c>
      <c r="U147" s="28">
        <f t="shared" si="10"/>
        <v>222639.99999999886</v>
      </c>
      <c r="V147" s="28">
        <f t="shared" si="10"/>
        <v>221759.99999999843</v>
      </c>
      <c r="W147" s="28">
        <f t="shared" si="10"/>
        <v>231439.99999999837</v>
      </c>
      <c r="X147" s="28">
        <f t="shared" si="10"/>
        <v>231439.99999999837</v>
      </c>
      <c r="Y147" s="28">
        <f t="shared" si="10"/>
        <v>234959.99999999892</v>
      </c>
      <c r="Z147" s="203">
        <f t="shared" si="3"/>
        <v>2013439.9999999884</v>
      </c>
      <c r="AA147" s="35">
        <v>4.7310887159159414</v>
      </c>
      <c r="AB147" s="276">
        <v>4.7662997956690383</v>
      </c>
      <c r="AC147" s="278">
        <v>4.779637325878543</v>
      </c>
      <c r="AD147" s="131">
        <v>0.90999999999999648</v>
      </c>
      <c r="AE147" s="173">
        <f t="shared" si="4"/>
        <v>80079.999999999694</v>
      </c>
    </row>
    <row r="148" spans="1:31" s="30" customFormat="1" ht="14.25" customHeight="1">
      <c r="A148" s="24">
        <v>58013</v>
      </c>
      <c r="B148" s="24" t="s">
        <v>4744</v>
      </c>
      <c r="C148" s="25" t="s">
        <v>4732</v>
      </c>
      <c r="D148" s="24" t="s">
        <v>4597</v>
      </c>
      <c r="E148" s="191">
        <v>532.08000000000004</v>
      </c>
      <c r="F148" s="39">
        <v>546.05000000000007</v>
      </c>
      <c r="G148" s="192">
        <v>573.04</v>
      </c>
      <c r="H148" s="22">
        <v>13.970000000000027</v>
      </c>
      <c r="I148" s="20">
        <v>3.4899999999998954</v>
      </c>
      <c r="J148" s="20">
        <v>7.2699999999999818</v>
      </c>
      <c r="K148" s="20">
        <v>2.1200000000001182</v>
      </c>
      <c r="L148" s="20">
        <v>0.28999999999996362</v>
      </c>
      <c r="M148" s="20">
        <v>7.2200000000000273</v>
      </c>
      <c r="N148" s="20">
        <v>-4.0900000000000318</v>
      </c>
      <c r="O148" s="27">
        <v>5.2900000000000773</v>
      </c>
      <c r="P148" s="198">
        <v>5.3999999999998636</v>
      </c>
      <c r="Q148" s="28">
        <f t="shared" si="0"/>
        <v>4302760.0000000084</v>
      </c>
      <c r="R148" s="28">
        <f t="shared" si="1"/>
        <v>4916999.9999999898</v>
      </c>
      <c r="S148" s="28">
        <f t="shared" si="10"/>
        <v>5556759.9999999879</v>
      </c>
      <c r="T148" s="28">
        <f t="shared" si="10"/>
        <v>5743319.9999999981</v>
      </c>
      <c r="U148" s="28">
        <f t="shared" si="10"/>
        <v>5768839.9999999953</v>
      </c>
      <c r="V148" s="28">
        <f t="shared" si="10"/>
        <v>6404199.9999999981</v>
      </c>
      <c r="W148" s="28">
        <f t="shared" si="10"/>
        <v>6044279.9999999953</v>
      </c>
      <c r="X148" s="28">
        <f t="shared" si="10"/>
        <v>6509800.0000000019</v>
      </c>
      <c r="Y148" s="28">
        <f t="shared" si="10"/>
        <v>6984999.9999999898</v>
      </c>
      <c r="Z148" s="203">
        <f t="shared" si="3"/>
        <v>52231959.999999963</v>
      </c>
      <c r="AA148" s="35">
        <v>3.7225234074437883</v>
      </c>
      <c r="AB148" s="276">
        <v>3.8202599357891303</v>
      </c>
      <c r="AC148" s="278">
        <v>4.0090866287054352</v>
      </c>
      <c r="AD148" s="131">
        <v>40.959999999999923</v>
      </c>
      <c r="AE148" s="173">
        <f t="shared" si="4"/>
        <v>3604479.999999993</v>
      </c>
    </row>
    <row r="149" spans="1:31" s="30" customFormat="1" ht="14.25" customHeight="1">
      <c r="A149" s="24">
        <v>58014</v>
      </c>
      <c r="B149" s="24" t="s">
        <v>4745</v>
      </c>
      <c r="C149" s="25" t="s">
        <v>4732</v>
      </c>
      <c r="D149" s="24" t="s">
        <v>4597</v>
      </c>
      <c r="E149" s="191">
        <v>32.380000000000003</v>
      </c>
      <c r="F149" s="39">
        <v>32.590000000000003</v>
      </c>
      <c r="G149" s="192">
        <v>33.080000000000005</v>
      </c>
      <c r="H149" s="22">
        <v>0.21000000000000085</v>
      </c>
      <c r="I149" s="20">
        <v>0.20000000000000284</v>
      </c>
      <c r="J149" s="20">
        <v>0</v>
      </c>
      <c r="K149" s="20">
        <v>0</v>
      </c>
      <c r="L149" s="20">
        <v>0</v>
      </c>
      <c r="M149" s="20">
        <v>0</v>
      </c>
      <c r="N149" s="20">
        <v>0</v>
      </c>
      <c r="O149" s="27">
        <v>0.27000000000000313</v>
      </c>
      <c r="P149" s="198">
        <v>2.0000000000003126E-2</v>
      </c>
      <c r="Q149" s="28">
        <f t="shared" si="0"/>
        <v>64680.000000000262</v>
      </c>
      <c r="R149" s="28">
        <f t="shared" si="1"/>
        <v>99880.000000000757</v>
      </c>
      <c r="S149" s="28">
        <f t="shared" si="10"/>
        <v>99880.000000000757</v>
      </c>
      <c r="T149" s="28">
        <f t="shared" si="10"/>
        <v>99880.000000000757</v>
      </c>
      <c r="U149" s="28">
        <f t="shared" si="10"/>
        <v>99880.000000000757</v>
      </c>
      <c r="V149" s="28">
        <f t="shared" si="10"/>
        <v>99880.000000000757</v>
      </c>
      <c r="W149" s="28">
        <f t="shared" si="10"/>
        <v>99880.000000000757</v>
      </c>
      <c r="X149" s="28">
        <f t="shared" si="10"/>
        <v>123640.00000000103</v>
      </c>
      <c r="Y149" s="28">
        <f t="shared" si="10"/>
        <v>125400.00000000131</v>
      </c>
      <c r="Z149" s="203">
        <f t="shared" si="3"/>
        <v>913000.00000000698</v>
      </c>
      <c r="AA149" s="35">
        <v>0.80132647000593948</v>
      </c>
      <c r="AB149" s="276">
        <v>0.80652346070085135</v>
      </c>
      <c r="AC149" s="278">
        <v>0.81864977232231251</v>
      </c>
      <c r="AD149" s="131">
        <v>0.70000000000000284</v>
      </c>
      <c r="AE149" s="173">
        <f t="shared" si="4"/>
        <v>61600.000000000247</v>
      </c>
    </row>
    <row r="150" spans="1:31" s="30" customFormat="1" ht="14.25" customHeight="1">
      <c r="A150" s="24">
        <v>58015</v>
      </c>
      <c r="B150" s="24" t="s">
        <v>4746</v>
      </c>
      <c r="C150" s="25" t="s">
        <v>4732</v>
      </c>
      <c r="D150" s="24" t="s">
        <v>4597</v>
      </c>
      <c r="E150" s="191">
        <v>378.17</v>
      </c>
      <c r="F150" s="39">
        <v>385.21000000000004</v>
      </c>
      <c r="G150" s="192">
        <v>391.53999999999996</v>
      </c>
      <c r="H150" s="22">
        <v>7.0400000000000205</v>
      </c>
      <c r="I150" s="20">
        <v>2.5400000000000205</v>
      </c>
      <c r="J150" s="20">
        <v>0.67999999999994998</v>
      </c>
      <c r="K150" s="20">
        <v>0.30000000000001137</v>
      </c>
      <c r="L150" s="20">
        <v>1.999999999998181E-2</v>
      </c>
      <c r="M150" s="20">
        <v>0.25</v>
      </c>
      <c r="N150" s="20">
        <v>0.97000000000002728</v>
      </c>
      <c r="O150" s="27">
        <v>0.67000000000001592</v>
      </c>
      <c r="P150" s="198">
        <v>0.89999999999992042</v>
      </c>
      <c r="Q150" s="28">
        <f t="shared" si="0"/>
        <v>2168320.0000000065</v>
      </c>
      <c r="R150" s="28">
        <f t="shared" si="1"/>
        <v>2615360.0000000102</v>
      </c>
      <c r="S150" s="28">
        <f t="shared" si="10"/>
        <v>2675200.0000000061</v>
      </c>
      <c r="T150" s="28">
        <f t="shared" si="10"/>
        <v>2701600.000000007</v>
      </c>
      <c r="U150" s="28">
        <f t="shared" si="10"/>
        <v>2703360.0000000056</v>
      </c>
      <c r="V150" s="28">
        <f t="shared" ref="V150:Y150" si="11">U150+(M150*88000)</f>
        <v>2725360.0000000056</v>
      </c>
      <c r="W150" s="28">
        <f t="shared" si="11"/>
        <v>2810720.0000000079</v>
      </c>
      <c r="X150" s="28">
        <f t="shared" si="11"/>
        <v>2869680.0000000093</v>
      </c>
      <c r="Y150" s="28">
        <f t="shared" si="11"/>
        <v>2948880.0000000023</v>
      </c>
      <c r="Z150" s="203">
        <f t="shared" si="3"/>
        <v>24218480.000000063</v>
      </c>
      <c r="AA150" s="35">
        <v>8.0657511106750643</v>
      </c>
      <c r="AB150" s="276">
        <v>8.2159028620544774</v>
      </c>
      <c r="AC150" s="278">
        <v>8.3509114680532939</v>
      </c>
      <c r="AD150" s="131">
        <v>13.369999999999948</v>
      </c>
      <c r="AE150" s="173">
        <f t="shared" si="4"/>
        <v>1176559.9999999953</v>
      </c>
    </row>
    <row r="151" spans="1:31" s="30" customFormat="1" ht="14.25" customHeight="1">
      <c r="A151" s="24">
        <v>58016</v>
      </c>
      <c r="B151" s="24" t="s">
        <v>4747</v>
      </c>
      <c r="C151" s="25" t="s">
        <v>4732</v>
      </c>
      <c r="D151" s="24" t="s">
        <v>4597</v>
      </c>
      <c r="E151" s="191">
        <v>156.04</v>
      </c>
      <c r="F151" s="39">
        <v>156.42999999999998</v>
      </c>
      <c r="G151" s="192">
        <v>158.67000000000002</v>
      </c>
      <c r="H151" s="22">
        <v>0.38999999999998636</v>
      </c>
      <c r="I151" s="20">
        <v>0.99000000000003752</v>
      </c>
      <c r="J151" s="20">
        <v>0.18000000000000682</v>
      </c>
      <c r="K151" s="20">
        <v>1.999999999998181E-2</v>
      </c>
      <c r="L151" s="20">
        <v>2.0000000000010232E-2</v>
      </c>
      <c r="M151" s="20">
        <v>0.16999999999998749</v>
      </c>
      <c r="N151" s="20">
        <v>0.36000000000001364</v>
      </c>
      <c r="O151" s="27">
        <v>-8.0000000000012506E-2</v>
      </c>
      <c r="P151" s="198">
        <v>0.58000000000001251</v>
      </c>
      <c r="Q151" s="28">
        <f t="shared" si="0"/>
        <v>120119.99999999581</v>
      </c>
      <c r="R151" s="28">
        <f t="shared" si="1"/>
        <v>294360.00000000239</v>
      </c>
      <c r="S151" s="28">
        <f t="shared" ref="S151:Y168" si="12">R151+(J151*88000)</f>
        <v>310200.00000000297</v>
      </c>
      <c r="T151" s="28">
        <f t="shared" si="12"/>
        <v>311960.0000000014</v>
      </c>
      <c r="U151" s="28">
        <f t="shared" si="12"/>
        <v>313720.00000000227</v>
      </c>
      <c r="V151" s="28">
        <f t="shared" si="12"/>
        <v>328680.00000000116</v>
      </c>
      <c r="W151" s="28">
        <f t="shared" si="12"/>
        <v>360360.00000000239</v>
      </c>
      <c r="X151" s="28">
        <f t="shared" si="12"/>
        <v>353320.00000000128</v>
      </c>
      <c r="Y151" s="28">
        <f t="shared" si="12"/>
        <v>404360.00000000239</v>
      </c>
      <c r="Z151" s="203">
        <f t="shared" si="3"/>
        <v>2797080.0000000121</v>
      </c>
      <c r="AA151" s="35">
        <v>4.2301478003448318</v>
      </c>
      <c r="AB151" s="276">
        <v>4.2407204589076004</v>
      </c>
      <c r="AC151" s="278">
        <v>4.3014454721911974</v>
      </c>
      <c r="AD151" s="131">
        <v>2.6300000000000239</v>
      </c>
      <c r="AE151" s="173">
        <f t="shared" si="4"/>
        <v>231440.0000000021</v>
      </c>
    </row>
    <row r="152" spans="1:31" s="30" customFormat="1" ht="14.25" customHeight="1">
      <c r="A152" s="24">
        <v>58017</v>
      </c>
      <c r="B152" s="24" t="s">
        <v>4748</v>
      </c>
      <c r="C152" s="25" t="s">
        <v>4732</v>
      </c>
      <c r="D152" s="24" t="s">
        <v>4597</v>
      </c>
      <c r="E152" s="191">
        <v>26.02</v>
      </c>
      <c r="F152" s="39">
        <v>26.66</v>
      </c>
      <c r="G152" s="192">
        <v>27.330000000000002</v>
      </c>
      <c r="H152" s="22">
        <v>0.64000000000000057</v>
      </c>
      <c r="I152" s="20">
        <v>0.35999999999999943</v>
      </c>
      <c r="J152" s="20">
        <v>-3.9999999999999147E-2</v>
      </c>
      <c r="K152" s="20">
        <v>3.9999999999999147E-2</v>
      </c>
      <c r="L152" s="20">
        <v>0</v>
      </c>
      <c r="M152" s="20">
        <v>0</v>
      </c>
      <c r="N152" s="20">
        <v>0.10000000000000142</v>
      </c>
      <c r="O152" s="27">
        <v>0</v>
      </c>
      <c r="P152" s="198">
        <v>0.21000000000000085</v>
      </c>
      <c r="Q152" s="28">
        <f t="shared" si="0"/>
        <v>197120.00000000017</v>
      </c>
      <c r="R152" s="28">
        <f t="shared" si="1"/>
        <v>260480.00000000006</v>
      </c>
      <c r="S152" s="28">
        <f t="shared" si="12"/>
        <v>256960.00000000015</v>
      </c>
      <c r="T152" s="28">
        <f t="shared" si="12"/>
        <v>260480.00000000006</v>
      </c>
      <c r="U152" s="28">
        <f t="shared" si="12"/>
        <v>260480.00000000006</v>
      </c>
      <c r="V152" s="28">
        <f t="shared" si="12"/>
        <v>260480.00000000006</v>
      </c>
      <c r="W152" s="28">
        <f t="shared" si="12"/>
        <v>269280.00000000017</v>
      </c>
      <c r="X152" s="28">
        <f t="shared" si="12"/>
        <v>269280.00000000017</v>
      </c>
      <c r="Y152" s="28">
        <f t="shared" si="12"/>
        <v>287760.00000000023</v>
      </c>
      <c r="Z152" s="203">
        <f t="shared" si="3"/>
        <v>2322320.0000000009</v>
      </c>
      <c r="AA152" s="35">
        <v>3.5363831580091878</v>
      </c>
      <c r="AB152" s="276">
        <v>3.6233656799586837</v>
      </c>
      <c r="AC152" s="278">
        <v>3.7144255076245614</v>
      </c>
      <c r="AD152" s="131">
        <v>1.3100000000000023</v>
      </c>
      <c r="AE152" s="173">
        <f t="shared" si="4"/>
        <v>115280.0000000002</v>
      </c>
    </row>
    <row r="153" spans="1:31" s="30" customFormat="1" ht="14.25" customHeight="1">
      <c r="A153" s="24">
        <v>58018</v>
      </c>
      <c r="B153" s="24" t="s">
        <v>4749</v>
      </c>
      <c r="C153" s="25" t="s">
        <v>4732</v>
      </c>
      <c r="D153" s="24" t="s">
        <v>4597</v>
      </c>
      <c r="E153" s="191">
        <v>342.41</v>
      </c>
      <c r="F153" s="39">
        <v>352.87</v>
      </c>
      <c r="G153" s="192">
        <v>367.33</v>
      </c>
      <c r="H153" s="22">
        <v>10.45999999999998</v>
      </c>
      <c r="I153" s="20">
        <v>5.9900000000000091</v>
      </c>
      <c r="J153" s="20">
        <v>0.5</v>
      </c>
      <c r="K153" s="20">
        <v>0.31999999999999318</v>
      </c>
      <c r="L153" s="20">
        <v>0.67000000000001592</v>
      </c>
      <c r="M153" s="20">
        <v>2.8499999999999659</v>
      </c>
      <c r="N153" s="20">
        <v>1.5000000000000568</v>
      </c>
      <c r="O153" s="27">
        <v>0.62999999999999545</v>
      </c>
      <c r="P153" s="198">
        <v>1.9999999999999432</v>
      </c>
      <c r="Q153" s="28">
        <f t="shared" si="0"/>
        <v>3221679.9999999935</v>
      </c>
      <c r="R153" s="28">
        <f t="shared" si="1"/>
        <v>4275919.9999999944</v>
      </c>
      <c r="S153" s="28">
        <f t="shared" si="12"/>
        <v>4319919.9999999944</v>
      </c>
      <c r="T153" s="28">
        <f t="shared" si="12"/>
        <v>4348079.9999999935</v>
      </c>
      <c r="U153" s="28">
        <f t="shared" si="12"/>
        <v>4407039.9999999944</v>
      </c>
      <c r="V153" s="28">
        <f t="shared" si="12"/>
        <v>4657839.9999999916</v>
      </c>
      <c r="W153" s="28">
        <f t="shared" si="12"/>
        <v>4789839.9999999963</v>
      </c>
      <c r="X153" s="28">
        <f t="shared" si="12"/>
        <v>4845279.9999999963</v>
      </c>
      <c r="Y153" s="28">
        <f t="shared" si="12"/>
        <v>5021279.9999999916</v>
      </c>
      <c r="Z153" s="203">
        <f t="shared" si="3"/>
        <v>39886879.999999948</v>
      </c>
      <c r="AA153" s="35">
        <v>11.620432902783531</v>
      </c>
      <c r="AB153" s="276">
        <v>11.975415900251814</v>
      </c>
      <c r="AC153" s="278">
        <v>12.466147653922119</v>
      </c>
      <c r="AD153" s="131">
        <v>24.919999999999959</v>
      </c>
      <c r="AE153" s="173">
        <f t="shared" si="4"/>
        <v>2192959.9999999963</v>
      </c>
    </row>
    <row r="154" spans="1:31" s="30" customFormat="1" ht="14.25" customHeight="1">
      <c r="A154" s="24">
        <v>58019</v>
      </c>
      <c r="B154" s="24" t="s">
        <v>4750</v>
      </c>
      <c r="C154" s="25" t="s">
        <v>4732</v>
      </c>
      <c r="D154" s="24" t="s">
        <v>4597</v>
      </c>
      <c r="E154" s="191">
        <v>34.99</v>
      </c>
      <c r="F154" s="39">
        <v>35.160000000000004</v>
      </c>
      <c r="G154" s="192">
        <v>35.92</v>
      </c>
      <c r="H154" s="22">
        <v>0.17000000000000171</v>
      </c>
      <c r="I154" s="20">
        <v>0.18999999999999773</v>
      </c>
      <c r="J154" s="20">
        <v>0</v>
      </c>
      <c r="K154" s="20">
        <v>0</v>
      </c>
      <c r="L154" s="20">
        <v>0</v>
      </c>
      <c r="M154" s="20">
        <v>-3.9999999999999147E-2</v>
      </c>
      <c r="N154" s="20">
        <v>0.28999999999999915</v>
      </c>
      <c r="O154" s="27">
        <v>0.21000000000000085</v>
      </c>
      <c r="P154" s="198">
        <v>0.10999999999999943</v>
      </c>
      <c r="Q154" s="28">
        <f t="shared" si="0"/>
        <v>52360.000000000517</v>
      </c>
      <c r="R154" s="28">
        <f t="shared" si="1"/>
        <v>85800.000000000116</v>
      </c>
      <c r="S154" s="28">
        <f t="shared" si="12"/>
        <v>85800.000000000116</v>
      </c>
      <c r="T154" s="28">
        <f t="shared" si="12"/>
        <v>85800.000000000116</v>
      </c>
      <c r="U154" s="28">
        <f t="shared" si="12"/>
        <v>85800.000000000116</v>
      </c>
      <c r="V154" s="28">
        <f t="shared" si="12"/>
        <v>82280.000000000189</v>
      </c>
      <c r="W154" s="28">
        <f t="shared" si="12"/>
        <v>107800.00000000012</v>
      </c>
      <c r="X154" s="28">
        <f t="shared" si="12"/>
        <v>126280.00000000019</v>
      </c>
      <c r="Y154" s="28">
        <f t="shared" si="12"/>
        <v>135960.00000000015</v>
      </c>
      <c r="Z154" s="203">
        <f t="shared" si="3"/>
        <v>847880.00000000163</v>
      </c>
      <c r="AA154" s="35">
        <v>1.7217200470409935</v>
      </c>
      <c r="AB154" s="276">
        <v>1.7300850772781176</v>
      </c>
      <c r="AC154" s="278">
        <v>1.7674816830440836</v>
      </c>
      <c r="AD154" s="131">
        <v>0.92999999999999972</v>
      </c>
      <c r="AE154" s="173">
        <f t="shared" si="4"/>
        <v>81839.999999999971</v>
      </c>
    </row>
    <row r="155" spans="1:31" s="30" customFormat="1" ht="14.25" customHeight="1">
      <c r="A155" s="24">
        <v>58020</v>
      </c>
      <c r="B155" s="24" t="s">
        <v>4751</v>
      </c>
      <c r="C155" s="25" t="s">
        <v>4732</v>
      </c>
      <c r="D155" s="24" t="s">
        <v>4597</v>
      </c>
      <c r="E155" s="191">
        <v>100.87</v>
      </c>
      <c r="F155" s="39">
        <v>102.12</v>
      </c>
      <c r="G155" s="192">
        <v>103.09</v>
      </c>
      <c r="H155" s="22">
        <v>1.25</v>
      </c>
      <c r="I155" s="20">
        <v>0.15000000000000568</v>
      </c>
      <c r="J155" s="20">
        <v>0.12999999999998124</v>
      </c>
      <c r="K155" s="20">
        <v>0</v>
      </c>
      <c r="L155" s="20">
        <v>0</v>
      </c>
      <c r="M155" s="20">
        <v>0.56000000000000227</v>
      </c>
      <c r="N155" s="20">
        <v>0.12000000000000455</v>
      </c>
      <c r="O155" s="27">
        <v>0</v>
      </c>
      <c r="P155" s="198">
        <v>1.0000000000005116E-2</v>
      </c>
      <c r="Q155" s="28">
        <f t="shared" si="0"/>
        <v>385000</v>
      </c>
      <c r="R155" s="28">
        <f t="shared" si="1"/>
        <v>411400.00000000099</v>
      </c>
      <c r="S155" s="28">
        <f t="shared" si="12"/>
        <v>422839.99999999936</v>
      </c>
      <c r="T155" s="28">
        <f t="shared" si="12"/>
        <v>422839.99999999936</v>
      </c>
      <c r="U155" s="28">
        <f t="shared" si="12"/>
        <v>422839.99999999936</v>
      </c>
      <c r="V155" s="28">
        <f t="shared" si="12"/>
        <v>472119.99999999953</v>
      </c>
      <c r="W155" s="28">
        <f t="shared" si="12"/>
        <v>482679.99999999994</v>
      </c>
      <c r="X155" s="28">
        <f t="shared" si="12"/>
        <v>482679.99999999994</v>
      </c>
      <c r="Y155" s="28">
        <f t="shared" si="12"/>
        <v>483560.00000000041</v>
      </c>
      <c r="Z155" s="203">
        <f t="shared" si="3"/>
        <v>3985959.9999999986</v>
      </c>
      <c r="AA155" s="35">
        <v>1.1713651333361201</v>
      </c>
      <c r="AB155" s="276">
        <v>1.1858809102437256</v>
      </c>
      <c r="AC155" s="278">
        <v>1.1971451531240276</v>
      </c>
      <c r="AD155" s="131">
        <v>2.2199999999999989</v>
      </c>
      <c r="AE155" s="173">
        <f t="shared" si="4"/>
        <v>195359.99999999991</v>
      </c>
    </row>
    <row r="156" spans="1:31" s="30" customFormat="1" ht="14.25" customHeight="1">
      <c r="A156" s="24">
        <v>58021</v>
      </c>
      <c r="B156" s="24" t="s">
        <v>4752</v>
      </c>
      <c r="C156" s="25" t="s">
        <v>4732</v>
      </c>
      <c r="D156" s="24" t="s">
        <v>4597</v>
      </c>
      <c r="E156" s="191">
        <v>23.1</v>
      </c>
      <c r="F156" s="39">
        <v>23.53</v>
      </c>
      <c r="G156" s="192">
        <v>23.86</v>
      </c>
      <c r="H156" s="22">
        <v>0.42999999999999972</v>
      </c>
      <c r="I156" s="20">
        <v>8.9999999999999858E-2</v>
      </c>
      <c r="J156" s="20">
        <v>0.12000000000000099</v>
      </c>
      <c r="K156" s="20">
        <v>3.9999999999999147E-2</v>
      </c>
      <c r="L156" s="20">
        <v>0</v>
      </c>
      <c r="M156" s="20">
        <v>-1.9999999999999574E-2</v>
      </c>
      <c r="N156" s="20">
        <v>0.10000000000000142</v>
      </c>
      <c r="O156" s="27">
        <v>0</v>
      </c>
      <c r="P156" s="198">
        <v>0</v>
      </c>
      <c r="Q156" s="28">
        <f t="shared" si="0"/>
        <v>132439.99999999991</v>
      </c>
      <c r="R156" s="28">
        <f t="shared" si="1"/>
        <v>148279.99999999988</v>
      </c>
      <c r="S156" s="28">
        <f t="shared" si="12"/>
        <v>158839.99999999997</v>
      </c>
      <c r="T156" s="28">
        <f t="shared" si="12"/>
        <v>162359.99999999988</v>
      </c>
      <c r="U156" s="28">
        <f t="shared" si="12"/>
        <v>162359.99999999988</v>
      </c>
      <c r="V156" s="28">
        <f t="shared" si="12"/>
        <v>160599.99999999991</v>
      </c>
      <c r="W156" s="28">
        <f t="shared" si="12"/>
        <v>169400.00000000003</v>
      </c>
      <c r="X156" s="28">
        <f t="shared" si="12"/>
        <v>169400.00000000003</v>
      </c>
      <c r="Y156" s="28">
        <f t="shared" si="12"/>
        <v>169400.00000000003</v>
      </c>
      <c r="Z156" s="203">
        <f t="shared" si="3"/>
        <v>1433079.9999999995</v>
      </c>
      <c r="AA156" s="35">
        <v>4.3003946682552687</v>
      </c>
      <c r="AB156" s="276">
        <v>4.3804453049370773</v>
      </c>
      <c r="AC156" s="278">
        <v>4.4418795144835803</v>
      </c>
      <c r="AD156" s="131">
        <v>0.75999999999999801</v>
      </c>
      <c r="AE156" s="173">
        <f t="shared" si="4"/>
        <v>66879.999999999825</v>
      </c>
    </row>
    <row r="157" spans="1:31" s="30" customFormat="1" ht="14.25" customHeight="1">
      <c r="A157" s="24">
        <v>58022</v>
      </c>
      <c r="B157" s="24" t="s">
        <v>4753</v>
      </c>
      <c r="C157" s="25" t="s">
        <v>4732</v>
      </c>
      <c r="D157" s="24" t="s">
        <v>4597</v>
      </c>
      <c r="E157" s="191">
        <v>161.19</v>
      </c>
      <c r="F157" s="39">
        <v>162.79</v>
      </c>
      <c r="G157" s="192">
        <v>163.82</v>
      </c>
      <c r="H157" s="22">
        <v>1.5999999999999943</v>
      </c>
      <c r="I157" s="20">
        <v>0.71000000000000796</v>
      </c>
      <c r="J157" s="20">
        <v>8.0000000000012506E-2</v>
      </c>
      <c r="K157" s="20">
        <v>8.0000000000012506E-2</v>
      </c>
      <c r="L157" s="20">
        <v>1.999999999998181E-2</v>
      </c>
      <c r="M157" s="20">
        <v>0.11000000000001364</v>
      </c>
      <c r="N157" s="20">
        <v>0</v>
      </c>
      <c r="O157" s="27">
        <v>0</v>
      </c>
      <c r="P157" s="198">
        <v>3.0000000000001137E-2</v>
      </c>
      <c r="Q157" s="28">
        <f t="shared" si="0"/>
        <v>492799.99999999831</v>
      </c>
      <c r="R157" s="28">
        <f t="shared" si="1"/>
        <v>617759.99999999977</v>
      </c>
      <c r="S157" s="28">
        <f t="shared" si="12"/>
        <v>624800.00000000081</v>
      </c>
      <c r="T157" s="28">
        <f t="shared" si="12"/>
        <v>631840.00000000186</v>
      </c>
      <c r="U157" s="28">
        <f t="shared" si="12"/>
        <v>633600.00000000023</v>
      </c>
      <c r="V157" s="28">
        <f t="shared" si="12"/>
        <v>643280.0000000014</v>
      </c>
      <c r="W157" s="28">
        <f t="shared" si="12"/>
        <v>643280.0000000014</v>
      </c>
      <c r="X157" s="28">
        <f t="shared" si="12"/>
        <v>643280.0000000014</v>
      </c>
      <c r="Y157" s="28">
        <f t="shared" si="12"/>
        <v>645920.00000000151</v>
      </c>
      <c r="Z157" s="203">
        <f t="shared" si="3"/>
        <v>5576560.0000000075</v>
      </c>
      <c r="AA157" s="35">
        <v>11.375762195121951</v>
      </c>
      <c r="AB157" s="276">
        <v>11.488679990966576</v>
      </c>
      <c r="AC157" s="278">
        <v>11.561370822041553</v>
      </c>
      <c r="AD157" s="131">
        <v>2.6299999999999955</v>
      </c>
      <c r="AE157" s="173">
        <f t="shared" si="4"/>
        <v>231439.99999999959</v>
      </c>
    </row>
    <row r="158" spans="1:31" s="30" customFormat="1" ht="14.25" customHeight="1">
      <c r="A158" s="24">
        <v>58023</v>
      </c>
      <c r="B158" s="24" t="s">
        <v>4754</v>
      </c>
      <c r="C158" s="25" t="s">
        <v>4732</v>
      </c>
      <c r="D158" s="24" t="s">
        <v>4597</v>
      </c>
      <c r="E158" s="191">
        <v>198.96</v>
      </c>
      <c r="F158" s="39">
        <v>204.87</v>
      </c>
      <c r="G158" s="192">
        <v>212.78</v>
      </c>
      <c r="H158" s="22">
        <v>5.9099999999999966</v>
      </c>
      <c r="I158" s="20">
        <v>2.6800000000000068</v>
      </c>
      <c r="J158" s="20">
        <v>0.93000000000000682</v>
      </c>
      <c r="K158" s="20">
        <v>0</v>
      </c>
      <c r="L158" s="20">
        <v>0.19999999999998863</v>
      </c>
      <c r="M158" s="20">
        <v>-4.9999999999982947E-2</v>
      </c>
      <c r="N158" s="20">
        <v>1.9399999999999693</v>
      </c>
      <c r="O158" s="27">
        <v>1.539999999999992</v>
      </c>
      <c r="P158" s="198">
        <v>0.67000000000001592</v>
      </c>
      <c r="Q158" s="28">
        <f t="shared" si="0"/>
        <v>1820279.9999999991</v>
      </c>
      <c r="R158" s="28">
        <f t="shared" si="1"/>
        <v>2291960</v>
      </c>
      <c r="S158" s="28">
        <f t="shared" si="12"/>
        <v>2373800.0000000005</v>
      </c>
      <c r="T158" s="28">
        <f t="shared" si="12"/>
        <v>2373800.0000000005</v>
      </c>
      <c r="U158" s="28">
        <f t="shared" si="12"/>
        <v>2391399.9999999995</v>
      </c>
      <c r="V158" s="28">
        <f t="shared" si="12"/>
        <v>2387000.0000000009</v>
      </c>
      <c r="W158" s="28">
        <f t="shared" si="12"/>
        <v>2557719.9999999981</v>
      </c>
      <c r="X158" s="28">
        <f t="shared" si="12"/>
        <v>2693239.9999999972</v>
      </c>
      <c r="Y158" s="28">
        <f t="shared" si="12"/>
        <v>2752199.9999999986</v>
      </c>
      <c r="Z158" s="203">
        <f t="shared" si="3"/>
        <v>21641399.999999996</v>
      </c>
      <c r="AA158" s="35">
        <v>6.9193610650307269</v>
      </c>
      <c r="AB158" s="276">
        <v>7.1248969712145405</v>
      </c>
      <c r="AC158" s="278">
        <v>7.3999881755993053</v>
      </c>
      <c r="AD158" s="131">
        <v>13.819999999999991</v>
      </c>
      <c r="AE158" s="173">
        <f t="shared" si="4"/>
        <v>1216159.9999999993</v>
      </c>
    </row>
    <row r="159" spans="1:31" s="30" customFormat="1" ht="14.25" customHeight="1">
      <c r="A159" s="24">
        <v>58024</v>
      </c>
      <c r="B159" s="24" t="s">
        <v>4755</v>
      </c>
      <c r="C159" s="25" t="s">
        <v>4732</v>
      </c>
      <c r="D159" s="24" t="s">
        <v>4597</v>
      </c>
      <c r="E159" s="191">
        <v>237.04</v>
      </c>
      <c r="F159" s="39">
        <v>247.79</v>
      </c>
      <c r="G159" s="192">
        <v>250.32000000000002</v>
      </c>
      <c r="H159" s="22">
        <v>10.75</v>
      </c>
      <c r="I159" s="20">
        <v>0.62000000000000455</v>
      </c>
      <c r="J159" s="20">
        <v>0.24000000000000909</v>
      </c>
      <c r="K159" s="20">
        <v>0.5</v>
      </c>
      <c r="L159" s="20">
        <v>2.0000000000010232E-2</v>
      </c>
      <c r="M159" s="20">
        <v>0.12000000000000455</v>
      </c>
      <c r="N159" s="20">
        <v>-1.5200000000000102</v>
      </c>
      <c r="O159" s="27">
        <v>1</v>
      </c>
      <c r="P159" s="198">
        <v>1.5500000000000114</v>
      </c>
      <c r="Q159" s="28">
        <f t="shared" si="0"/>
        <v>3311000</v>
      </c>
      <c r="R159" s="28">
        <f t="shared" si="1"/>
        <v>3420120.0000000009</v>
      </c>
      <c r="S159" s="28">
        <f t="shared" si="12"/>
        <v>3441240.0000000019</v>
      </c>
      <c r="T159" s="28">
        <f t="shared" si="12"/>
        <v>3485240.0000000019</v>
      </c>
      <c r="U159" s="28">
        <f t="shared" si="12"/>
        <v>3487000.0000000028</v>
      </c>
      <c r="V159" s="28">
        <f t="shared" si="12"/>
        <v>3497560.0000000033</v>
      </c>
      <c r="W159" s="28">
        <f t="shared" si="12"/>
        <v>3363800.0000000023</v>
      </c>
      <c r="X159" s="28">
        <f t="shared" si="12"/>
        <v>3451800.0000000023</v>
      </c>
      <c r="Y159" s="28">
        <f t="shared" si="12"/>
        <v>3588200.0000000033</v>
      </c>
      <c r="Z159" s="203">
        <f t="shared" si="3"/>
        <v>31045960.000000022</v>
      </c>
      <c r="AA159" s="35">
        <v>7.7653364083681131</v>
      </c>
      <c r="AB159" s="276">
        <v>8.1175021457540275</v>
      </c>
      <c r="AC159" s="278">
        <v>8.2003839425527598</v>
      </c>
      <c r="AD159" s="131">
        <v>13.28000000000003</v>
      </c>
      <c r="AE159" s="173">
        <f t="shared" si="4"/>
        <v>1168640.0000000026</v>
      </c>
    </row>
    <row r="160" spans="1:31" s="30" customFormat="1" ht="14.25" customHeight="1">
      <c r="A160" s="24">
        <v>58025</v>
      </c>
      <c r="B160" s="24" t="s">
        <v>4756</v>
      </c>
      <c r="C160" s="25" t="s">
        <v>4732</v>
      </c>
      <c r="D160" s="24" t="s">
        <v>4597</v>
      </c>
      <c r="E160" s="191">
        <v>49.31</v>
      </c>
      <c r="F160" s="39">
        <v>52.650000000000006</v>
      </c>
      <c r="G160" s="192">
        <v>53.33</v>
      </c>
      <c r="H160" s="22">
        <v>3.3400000000000034</v>
      </c>
      <c r="I160" s="20">
        <v>0.31999999999999318</v>
      </c>
      <c r="J160" s="20">
        <v>9.0000000000003411E-2</v>
      </c>
      <c r="K160" s="20">
        <v>2.0000000000003126E-2</v>
      </c>
      <c r="L160" s="20">
        <v>0</v>
      </c>
      <c r="M160" s="20">
        <v>0</v>
      </c>
      <c r="N160" s="20">
        <v>0.25</v>
      </c>
      <c r="O160" s="27">
        <v>0</v>
      </c>
      <c r="P160" s="198">
        <v>0</v>
      </c>
      <c r="Q160" s="28">
        <f t="shared" si="0"/>
        <v>1028720.0000000009</v>
      </c>
      <c r="R160" s="28">
        <f t="shared" si="1"/>
        <v>1085039.9999999998</v>
      </c>
      <c r="S160" s="28">
        <f t="shared" si="12"/>
        <v>1092960</v>
      </c>
      <c r="T160" s="28">
        <f t="shared" si="12"/>
        <v>1094720.0000000002</v>
      </c>
      <c r="U160" s="28">
        <f t="shared" si="12"/>
        <v>1094720.0000000002</v>
      </c>
      <c r="V160" s="28">
        <f t="shared" si="12"/>
        <v>1094720.0000000002</v>
      </c>
      <c r="W160" s="28">
        <f t="shared" si="12"/>
        <v>1116720.0000000002</v>
      </c>
      <c r="X160" s="28">
        <f t="shared" si="12"/>
        <v>1116720.0000000002</v>
      </c>
      <c r="Y160" s="28">
        <f t="shared" si="12"/>
        <v>1116720.0000000002</v>
      </c>
      <c r="Z160" s="203">
        <f t="shared" si="3"/>
        <v>9841040.0000000019</v>
      </c>
      <c r="AA160" s="35">
        <v>3.2298844551575971</v>
      </c>
      <c r="AB160" s="276">
        <v>3.4486598370319914</v>
      </c>
      <c r="AC160" s="278">
        <v>3.493200932742945</v>
      </c>
      <c r="AD160" s="131">
        <v>4.019999999999996</v>
      </c>
      <c r="AE160" s="173">
        <f t="shared" si="4"/>
        <v>353759.99999999965</v>
      </c>
    </row>
    <row r="161" spans="1:35" s="30" customFormat="1" ht="14.25" customHeight="1">
      <c r="A161" s="24">
        <v>58026</v>
      </c>
      <c r="B161" s="24" t="s">
        <v>4757</v>
      </c>
      <c r="C161" s="25" t="s">
        <v>4732</v>
      </c>
      <c r="D161" s="24" t="s">
        <v>4597</v>
      </c>
      <c r="E161" s="191">
        <v>229.98000000000002</v>
      </c>
      <c r="F161" s="39">
        <v>240.07000000000002</v>
      </c>
      <c r="G161" s="192">
        <v>243.11</v>
      </c>
      <c r="H161" s="22">
        <v>10.090000000000003</v>
      </c>
      <c r="I161" s="20">
        <v>1.9299999999999784</v>
      </c>
      <c r="J161" s="20">
        <v>9.9999999999909051E-3</v>
      </c>
      <c r="K161" s="20">
        <v>0.38999999999998636</v>
      </c>
      <c r="L161" s="20">
        <v>0.3200000000000216</v>
      </c>
      <c r="M161" s="20">
        <v>-1.999999999998181E-2</v>
      </c>
      <c r="N161" s="20">
        <v>0.11000000000001364</v>
      </c>
      <c r="O161" s="27">
        <v>2.9999999999972715E-2</v>
      </c>
      <c r="P161" s="198">
        <v>0.27000000000001023</v>
      </c>
      <c r="Q161" s="28">
        <f t="shared" si="0"/>
        <v>3107720.0000000009</v>
      </c>
      <c r="R161" s="28">
        <f t="shared" si="1"/>
        <v>3447399.9999999972</v>
      </c>
      <c r="S161" s="28">
        <f t="shared" si="12"/>
        <v>3448279.9999999963</v>
      </c>
      <c r="T161" s="28">
        <f t="shared" si="12"/>
        <v>3482599.9999999949</v>
      </c>
      <c r="U161" s="28">
        <f t="shared" si="12"/>
        <v>3510759.9999999967</v>
      </c>
      <c r="V161" s="28">
        <f t="shared" si="12"/>
        <v>3508999.9999999981</v>
      </c>
      <c r="W161" s="28">
        <f t="shared" si="12"/>
        <v>3518679.9999999995</v>
      </c>
      <c r="X161" s="28">
        <f t="shared" si="12"/>
        <v>3521319.9999999972</v>
      </c>
      <c r="Y161" s="28">
        <f t="shared" si="12"/>
        <v>3545079.9999999981</v>
      </c>
      <c r="Z161" s="203">
        <f t="shared" si="3"/>
        <v>31090839.999999978</v>
      </c>
      <c r="AA161" s="35">
        <v>12.885116396335828</v>
      </c>
      <c r="AB161" s="276">
        <v>13.450430008123934</v>
      </c>
      <c r="AC161" s="278">
        <v>13.620752444182985</v>
      </c>
      <c r="AD161" s="131">
        <v>13.129999999999995</v>
      </c>
      <c r="AE161" s="173">
        <f t="shared" si="4"/>
        <v>1155439.9999999995</v>
      </c>
    </row>
    <row r="162" spans="1:35" s="30" customFormat="1" ht="14.25" customHeight="1">
      <c r="A162" s="24">
        <v>58027</v>
      </c>
      <c r="B162" s="24" t="s">
        <v>4758</v>
      </c>
      <c r="C162" s="25" t="s">
        <v>4732</v>
      </c>
      <c r="D162" s="24" t="s">
        <v>4597</v>
      </c>
      <c r="E162" s="191">
        <v>36.42</v>
      </c>
      <c r="F162" s="39">
        <v>38.020000000000003</v>
      </c>
      <c r="G162" s="192">
        <v>39.669999999999995</v>
      </c>
      <c r="H162" s="22">
        <v>1.6000000000000014</v>
      </c>
      <c r="I162" s="20">
        <v>1.490000000000002</v>
      </c>
      <c r="J162" s="20">
        <v>0</v>
      </c>
      <c r="K162" s="20">
        <v>0</v>
      </c>
      <c r="L162" s="20">
        <v>0</v>
      </c>
      <c r="M162" s="20">
        <v>0</v>
      </c>
      <c r="N162" s="20">
        <v>0.10999999999999943</v>
      </c>
      <c r="O162" s="27">
        <v>0</v>
      </c>
      <c r="P162" s="198">
        <v>4.9999999999997158E-2</v>
      </c>
      <c r="Q162" s="28">
        <f t="shared" si="0"/>
        <v>492800.00000000041</v>
      </c>
      <c r="R162" s="28">
        <f t="shared" si="1"/>
        <v>755040.0000000007</v>
      </c>
      <c r="S162" s="28">
        <f t="shared" si="12"/>
        <v>755040.0000000007</v>
      </c>
      <c r="T162" s="28">
        <f t="shared" si="12"/>
        <v>755040.0000000007</v>
      </c>
      <c r="U162" s="28">
        <f t="shared" si="12"/>
        <v>755040.0000000007</v>
      </c>
      <c r="V162" s="28">
        <f t="shared" si="12"/>
        <v>755040.0000000007</v>
      </c>
      <c r="W162" s="28">
        <f t="shared" si="12"/>
        <v>764720.0000000007</v>
      </c>
      <c r="X162" s="28">
        <f t="shared" si="12"/>
        <v>764720.0000000007</v>
      </c>
      <c r="Y162" s="28">
        <f t="shared" si="12"/>
        <v>769120.00000000047</v>
      </c>
      <c r="Z162" s="203">
        <f t="shared" si="3"/>
        <v>6566560.0000000075</v>
      </c>
      <c r="AA162" s="35">
        <v>3.0219552266051544</v>
      </c>
      <c r="AB162" s="276">
        <v>3.1547154781858313</v>
      </c>
      <c r="AC162" s="278">
        <v>3.2916244876284035</v>
      </c>
      <c r="AD162" s="131">
        <v>3.2499999999999929</v>
      </c>
      <c r="AE162" s="173">
        <f t="shared" si="4"/>
        <v>285999.99999999936</v>
      </c>
    </row>
    <row r="163" spans="1:35" s="30" customFormat="1" ht="14.25" customHeight="1">
      <c r="A163" s="24">
        <v>58028</v>
      </c>
      <c r="B163" s="24" t="s">
        <v>4759</v>
      </c>
      <c r="C163" s="25" t="s">
        <v>4732</v>
      </c>
      <c r="D163" s="24" t="s">
        <v>4597</v>
      </c>
      <c r="E163" s="191">
        <v>57.35</v>
      </c>
      <c r="F163" s="39">
        <v>57.35</v>
      </c>
      <c r="G163" s="192">
        <v>57.35</v>
      </c>
      <c r="H163" s="22">
        <v>0</v>
      </c>
      <c r="I163" s="20">
        <v>0</v>
      </c>
      <c r="J163" s="20">
        <v>0</v>
      </c>
      <c r="K163" s="20">
        <v>0</v>
      </c>
      <c r="L163" s="20">
        <v>0</v>
      </c>
      <c r="M163" s="20">
        <v>0</v>
      </c>
      <c r="N163" s="20">
        <v>0</v>
      </c>
      <c r="O163" s="27">
        <v>0</v>
      </c>
      <c r="P163" s="198">
        <v>0</v>
      </c>
      <c r="Q163" s="28">
        <f t="shared" si="0"/>
        <v>0</v>
      </c>
      <c r="R163" s="28">
        <f t="shared" si="1"/>
        <v>0</v>
      </c>
      <c r="S163" s="28">
        <f t="shared" si="12"/>
        <v>0</v>
      </c>
      <c r="T163" s="28">
        <f t="shared" si="12"/>
        <v>0</v>
      </c>
      <c r="U163" s="28">
        <f t="shared" si="12"/>
        <v>0</v>
      </c>
      <c r="V163" s="28">
        <f t="shared" si="12"/>
        <v>0</v>
      </c>
      <c r="W163" s="28">
        <f t="shared" si="12"/>
        <v>0</v>
      </c>
      <c r="X163" s="28">
        <f t="shared" si="12"/>
        <v>0</v>
      </c>
      <c r="Y163" s="28">
        <f t="shared" si="12"/>
        <v>0</v>
      </c>
      <c r="Z163" s="203">
        <f t="shared" si="3"/>
        <v>0</v>
      </c>
      <c r="AA163" s="35">
        <v>1.8103246904928754</v>
      </c>
      <c r="AB163" s="276">
        <v>1.8103246904928754</v>
      </c>
      <c r="AC163" s="278">
        <v>1.8103246904928754</v>
      </c>
      <c r="AD163" s="131">
        <v>0</v>
      </c>
      <c r="AE163" s="173">
        <f t="shared" si="4"/>
        <v>0</v>
      </c>
    </row>
    <row r="164" spans="1:35" s="30" customFormat="1" ht="14.25" customHeight="1">
      <c r="A164" s="24">
        <v>58029</v>
      </c>
      <c r="B164" s="24" t="s">
        <v>4760</v>
      </c>
      <c r="C164" s="25" t="s">
        <v>4732</v>
      </c>
      <c r="D164" s="24" t="s">
        <v>4597</v>
      </c>
      <c r="E164" s="191">
        <v>913.52</v>
      </c>
      <c r="F164" s="39">
        <v>956.93</v>
      </c>
      <c r="G164" s="192">
        <v>982.20999999999992</v>
      </c>
      <c r="H164" s="22">
        <v>43.409999999999968</v>
      </c>
      <c r="I164" s="20">
        <v>11.6400000000001</v>
      </c>
      <c r="J164" s="20">
        <v>3.3300000000000409</v>
      </c>
      <c r="K164" s="20">
        <v>0.55999999999983174</v>
      </c>
      <c r="L164" s="20">
        <v>-4.8499999999999091</v>
      </c>
      <c r="M164" s="20">
        <v>0.10000000000002274</v>
      </c>
      <c r="N164" s="20">
        <v>5.2899999999999636</v>
      </c>
      <c r="O164" s="27">
        <v>5.3999999999999773</v>
      </c>
      <c r="P164" s="198">
        <v>3.8099999999999454</v>
      </c>
      <c r="Q164" s="28">
        <f t="shared" si="0"/>
        <v>13370279.999999989</v>
      </c>
      <c r="R164" s="28">
        <f t="shared" si="1"/>
        <v>15418920.000000006</v>
      </c>
      <c r="S164" s="28">
        <f t="shared" si="12"/>
        <v>15711960.000000009</v>
      </c>
      <c r="T164" s="28">
        <f t="shared" si="12"/>
        <v>15761239.999999994</v>
      </c>
      <c r="U164" s="28">
        <f t="shared" si="12"/>
        <v>15334440.000000002</v>
      </c>
      <c r="V164" s="28">
        <f t="shared" si="12"/>
        <v>15343240.000000004</v>
      </c>
      <c r="W164" s="28">
        <f t="shared" si="12"/>
        <v>15808760</v>
      </c>
      <c r="X164" s="28">
        <f t="shared" si="12"/>
        <v>16283959.999999998</v>
      </c>
      <c r="Y164" s="28">
        <f t="shared" si="12"/>
        <v>16619239.999999993</v>
      </c>
      <c r="Z164" s="203">
        <f t="shared" si="3"/>
        <v>139652040</v>
      </c>
      <c r="AA164" s="35">
        <v>6.8067071607823024</v>
      </c>
      <c r="AB164" s="276">
        <v>7.1301583800764181</v>
      </c>
      <c r="AC164" s="278">
        <v>7.3185215872580631</v>
      </c>
      <c r="AD164" s="131">
        <v>68.689999999999941</v>
      </c>
      <c r="AE164" s="173">
        <f t="shared" si="4"/>
        <v>6044719.9999999944</v>
      </c>
    </row>
    <row r="165" spans="1:35" s="30" customFormat="1" ht="14.25" customHeight="1">
      <c r="A165" s="24">
        <v>58030</v>
      </c>
      <c r="B165" s="24" t="s">
        <v>4761</v>
      </c>
      <c r="C165" s="25" t="s">
        <v>4732</v>
      </c>
      <c r="D165" s="24" t="s">
        <v>4597</v>
      </c>
      <c r="E165" s="191">
        <v>43.75</v>
      </c>
      <c r="F165" s="39">
        <v>44.63</v>
      </c>
      <c r="G165" s="192">
        <v>44.86</v>
      </c>
      <c r="H165" s="22">
        <v>0.88000000000000256</v>
      </c>
      <c r="I165" s="20">
        <v>4.9999999999997158E-2</v>
      </c>
      <c r="J165" s="20">
        <v>0</v>
      </c>
      <c r="K165" s="20">
        <v>0</v>
      </c>
      <c r="L165" s="20">
        <v>0</v>
      </c>
      <c r="M165" s="20">
        <v>0</v>
      </c>
      <c r="N165" s="20">
        <v>0</v>
      </c>
      <c r="O165" s="27">
        <v>0.10999999999999943</v>
      </c>
      <c r="P165" s="198">
        <v>7.0000000000000284E-2</v>
      </c>
      <c r="Q165" s="28">
        <f t="shared" si="0"/>
        <v>271040.00000000081</v>
      </c>
      <c r="R165" s="28">
        <f t="shared" si="1"/>
        <v>279840.00000000029</v>
      </c>
      <c r="S165" s="28">
        <f t="shared" si="12"/>
        <v>279840.00000000029</v>
      </c>
      <c r="T165" s="28">
        <f t="shared" si="12"/>
        <v>279840.00000000029</v>
      </c>
      <c r="U165" s="28">
        <f t="shared" si="12"/>
        <v>279840.00000000029</v>
      </c>
      <c r="V165" s="28">
        <f t="shared" si="12"/>
        <v>279840.00000000029</v>
      </c>
      <c r="W165" s="28">
        <f t="shared" si="12"/>
        <v>279840.00000000029</v>
      </c>
      <c r="X165" s="28">
        <f t="shared" si="12"/>
        <v>289520.00000000023</v>
      </c>
      <c r="Y165" s="28">
        <f t="shared" si="12"/>
        <v>295680.00000000023</v>
      </c>
      <c r="Z165" s="203">
        <f t="shared" si="3"/>
        <v>2535280.0000000028</v>
      </c>
      <c r="AA165" s="35">
        <v>2.3253589025368999</v>
      </c>
      <c r="AB165" s="276">
        <v>2.3721318358907855</v>
      </c>
      <c r="AC165" s="278">
        <v>2.3843565798355506</v>
      </c>
      <c r="AD165" s="131">
        <v>1.1099999999999994</v>
      </c>
      <c r="AE165" s="173">
        <f t="shared" si="4"/>
        <v>97679.999999999956</v>
      </c>
    </row>
    <row r="166" spans="1:35" s="30" customFormat="1" ht="14.25" customHeight="1">
      <c r="A166" s="24">
        <v>58031</v>
      </c>
      <c r="B166" s="24" t="s">
        <v>4762</v>
      </c>
      <c r="C166" s="25" t="s">
        <v>4732</v>
      </c>
      <c r="D166" s="24" t="s">
        <v>4597</v>
      </c>
      <c r="E166" s="191">
        <v>36.96</v>
      </c>
      <c r="F166" s="39">
        <v>37.22</v>
      </c>
      <c r="G166" s="192">
        <v>37.29</v>
      </c>
      <c r="H166" s="22">
        <v>0.25999999999999801</v>
      </c>
      <c r="I166" s="20">
        <v>0</v>
      </c>
      <c r="J166" s="20">
        <v>0</v>
      </c>
      <c r="K166" s="20">
        <v>0</v>
      </c>
      <c r="L166" s="20">
        <v>0</v>
      </c>
      <c r="M166" s="20">
        <v>0</v>
      </c>
      <c r="N166" s="20">
        <v>0</v>
      </c>
      <c r="O166" s="27">
        <v>6.0000000000002274E-2</v>
      </c>
      <c r="P166" s="198">
        <v>9.9999999999980105E-3</v>
      </c>
      <c r="Q166" s="28">
        <f t="shared" si="0"/>
        <v>80079.999999999389</v>
      </c>
      <c r="R166" s="28">
        <f t="shared" si="1"/>
        <v>80079.999999999389</v>
      </c>
      <c r="S166" s="28">
        <f t="shared" si="12"/>
        <v>80079.999999999389</v>
      </c>
      <c r="T166" s="28">
        <f t="shared" si="12"/>
        <v>80079.999999999389</v>
      </c>
      <c r="U166" s="28">
        <f t="shared" si="12"/>
        <v>80079.999999999389</v>
      </c>
      <c r="V166" s="28">
        <f t="shared" si="12"/>
        <v>80079.999999999389</v>
      </c>
      <c r="W166" s="28">
        <f t="shared" si="12"/>
        <v>80079.999999999389</v>
      </c>
      <c r="X166" s="28">
        <f t="shared" si="12"/>
        <v>85359.999999999593</v>
      </c>
      <c r="Y166" s="28">
        <f t="shared" si="12"/>
        <v>86239.999999999418</v>
      </c>
      <c r="Z166" s="203">
        <f t="shared" si="3"/>
        <v>732159.99999999476</v>
      </c>
      <c r="AA166" s="35">
        <v>3.5713595516475016</v>
      </c>
      <c r="AB166" s="276">
        <v>3.5964827519567102</v>
      </c>
      <c r="AC166" s="278">
        <v>3.6032466905014973</v>
      </c>
      <c r="AD166" s="131">
        <v>0.32999999999999829</v>
      </c>
      <c r="AE166" s="173">
        <f t="shared" si="4"/>
        <v>29039.999999999851</v>
      </c>
    </row>
    <row r="167" spans="1:35" s="30" customFormat="1" ht="14.25" customHeight="1">
      <c r="A167" s="24">
        <v>58032</v>
      </c>
      <c r="B167" s="24" t="s">
        <v>4763</v>
      </c>
      <c r="C167" s="25" t="s">
        <v>4732</v>
      </c>
      <c r="D167" s="24" t="s">
        <v>4597</v>
      </c>
      <c r="E167" s="191">
        <v>1377.41</v>
      </c>
      <c r="F167" s="39">
        <v>1448.94</v>
      </c>
      <c r="G167" s="192">
        <v>1464.6100000000001</v>
      </c>
      <c r="H167" s="22">
        <v>71.529999999999973</v>
      </c>
      <c r="I167" s="20">
        <v>5.0999999999999091</v>
      </c>
      <c r="J167" s="20">
        <v>1.5699999999999363</v>
      </c>
      <c r="K167" s="20">
        <v>0.61000000000012733</v>
      </c>
      <c r="L167" s="20">
        <v>6.0499999999999545</v>
      </c>
      <c r="M167" s="20">
        <v>0.82999999999992724</v>
      </c>
      <c r="N167" s="20">
        <v>-4.0699999999999363</v>
      </c>
      <c r="O167" s="27">
        <v>2.3699999999998909</v>
      </c>
      <c r="P167" s="198">
        <v>3.2100000000002638</v>
      </c>
      <c r="Q167" s="28">
        <f t="shared" si="0"/>
        <v>22031239.999999993</v>
      </c>
      <c r="R167" s="28">
        <f t="shared" si="1"/>
        <v>22928839.999999978</v>
      </c>
      <c r="S167" s="28">
        <f t="shared" si="12"/>
        <v>23066999.99999997</v>
      </c>
      <c r="T167" s="28">
        <f t="shared" si="12"/>
        <v>23120679.999999981</v>
      </c>
      <c r="U167" s="28">
        <f t="shared" si="12"/>
        <v>23653079.999999978</v>
      </c>
      <c r="V167" s="28">
        <f t="shared" si="12"/>
        <v>23726119.99999997</v>
      </c>
      <c r="W167" s="28">
        <f t="shared" si="12"/>
        <v>23367959.999999978</v>
      </c>
      <c r="X167" s="28">
        <f t="shared" si="12"/>
        <v>23576519.999999966</v>
      </c>
      <c r="Y167" s="28">
        <f t="shared" si="12"/>
        <v>23858999.999999989</v>
      </c>
      <c r="Z167" s="203">
        <f t="shared" si="3"/>
        <v>209330439.99999982</v>
      </c>
      <c r="AA167" s="35">
        <v>18.690278791694599</v>
      </c>
      <c r="AB167" s="276">
        <v>19.660879877769126</v>
      </c>
      <c r="AC167" s="278">
        <v>19.873508411514237</v>
      </c>
      <c r="AD167" s="131">
        <v>87.200000000000045</v>
      </c>
      <c r="AE167" s="173">
        <f t="shared" si="4"/>
        <v>7673600.0000000037</v>
      </c>
    </row>
    <row r="168" spans="1:35" s="12" customFormat="1">
      <c r="A168" s="12">
        <v>58033</v>
      </c>
      <c r="B168" s="12" t="s">
        <v>4764</v>
      </c>
      <c r="C168" s="12" t="s">
        <v>4732</v>
      </c>
      <c r="D168" s="12" t="s">
        <v>4597</v>
      </c>
      <c r="E168" s="130">
        <v>77.67</v>
      </c>
      <c r="F168" s="12">
        <v>78.31</v>
      </c>
      <c r="G168" s="188">
        <v>74.16</v>
      </c>
      <c r="H168" s="12">
        <v>0.64000000000000057</v>
      </c>
      <c r="I168" s="12">
        <v>0.31000000000000227</v>
      </c>
      <c r="J168" s="12">
        <v>-5.2000000000000028</v>
      </c>
      <c r="K168" s="12">
        <v>1.9999999999996021E-2</v>
      </c>
      <c r="L168" s="12">
        <v>0</v>
      </c>
      <c r="M168" s="12">
        <v>1.0000000000005116E-2</v>
      </c>
      <c r="N168" s="12">
        <v>0.12000000000000455</v>
      </c>
      <c r="O168" s="13">
        <v>0.51999999999999602</v>
      </c>
      <c r="P168" s="136">
        <v>6.9999999999993179E-2</v>
      </c>
      <c r="Q168" s="14">
        <f t="shared" si="0"/>
        <v>197120.00000000017</v>
      </c>
      <c r="R168" s="14">
        <f t="shared" ref="R168" si="13">Q168+((I168/3)*88000+((I168/3)*88000)*2+((I168/3)*88000)*3)</f>
        <v>251680.00000000058</v>
      </c>
      <c r="S168" s="14">
        <f>R168</f>
        <v>251680.00000000058</v>
      </c>
      <c r="T168" s="14">
        <f t="shared" si="12"/>
        <v>253440.00000000023</v>
      </c>
      <c r="U168" s="14">
        <f t="shared" si="12"/>
        <v>253440.00000000023</v>
      </c>
      <c r="V168" s="14">
        <f t="shared" si="12"/>
        <v>254320.00000000067</v>
      </c>
      <c r="W168" s="14">
        <f t="shared" si="12"/>
        <v>264880.00000000105</v>
      </c>
      <c r="X168" s="14">
        <f t="shared" si="12"/>
        <v>310640.0000000007</v>
      </c>
      <c r="Y168" s="14">
        <f t="shared" si="12"/>
        <v>316800.00000000012</v>
      </c>
      <c r="Z168" s="141">
        <f t="shared" ref="Z168" si="14">SUM(Q168:Y168)</f>
        <v>2354000.0000000047</v>
      </c>
      <c r="AA168" s="13">
        <v>3.748208417181822</v>
      </c>
      <c r="AB168" s="13">
        <v>3.7790936159329021</v>
      </c>
      <c r="AC168" s="245">
        <v>3.5788224052813686</v>
      </c>
      <c r="AD168" s="204">
        <v>0.74</v>
      </c>
      <c r="AE168" s="217">
        <f t="shared" ref="AE168" si="15">AD168*88000</f>
        <v>65120</v>
      </c>
      <c r="AG168" s="13"/>
      <c r="AH168" s="14"/>
      <c r="AI168" s="15"/>
    </row>
    <row r="169" spans="1:35" s="30" customFormat="1" ht="14.25" customHeight="1">
      <c r="A169" s="24">
        <v>58034</v>
      </c>
      <c r="B169" s="24" t="s">
        <v>4765</v>
      </c>
      <c r="C169" s="25" t="s">
        <v>4732</v>
      </c>
      <c r="D169" s="24" t="s">
        <v>4597</v>
      </c>
      <c r="E169" s="191">
        <v>460.68</v>
      </c>
      <c r="F169" s="39">
        <v>500.85</v>
      </c>
      <c r="G169" s="192">
        <v>599.4</v>
      </c>
      <c r="H169" s="22">
        <v>40.170000000000016</v>
      </c>
      <c r="I169" s="20">
        <v>33.080000000000041</v>
      </c>
      <c r="J169" s="20">
        <v>0.35000000000002274</v>
      </c>
      <c r="K169" s="20">
        <v>3.0199999999998681</v>
      </c>
      <c r="L169" s="20">
        <v>53.720000000000027</v>
      </c>
      <c r="M169" s="20">
        <v>-0.15999999999996817</v>
      </c>
      <c r="N169" s="20">
        <v>9.2200000000000273</v>
      </c>
      <c r="O169" s="27">
        <v>-1.4700000000000273</v>
      </c>
      <c r="P169" s="198">
        <v>0.78999999999996362</v>
      </c>
      <c r="Q169" s="28">
        <f t="shared" ref="Q169:Q380" si="16">((H169/6)*88000)*6+((H169/6)*88000)*5+((H169/6)*88000)*4+((H169/6)*88000)*3+((H169/6)*88000)*2+((H169/6)*88000)</f>
        <v>12372360.000000004</v>
      </c>
      <c r="R169" s="28">
        <f t="shared" si="1"/>
        <v>18194440.000000011</v>
      </c>
      <c r="S169" s="28">
        <f t="shared" ref="S169:Y184" si="17">R169+(J169*88000)</f>
        <v>18225240.000000015</v>
      </c>
      <c r="T169" s="28">
        <f t="shared" si="17"/>
        <v>18491000.000000004</v>
      </c>
      <c r="U169" s="28">
        <f t="shared" si="17"/>
        <v>23218360.000000007</v>
      </c>
      <c r="V169" s="28">
        <f t="shared" si="17"/>
        <v>23204280.000000011</v>
      </c>
      <c r="W169" s="28">
        <f t="shared" si="17"/>
        <v>24015640.000000015</v>
      </c>
      <c r="X169" s="28">
        <f t="shared" si="17"/>
        <v>23886280.000000011</v>
      </c>
      <c r="Y169" s="28">
        <f t="shared" si="17"/>
        <v>23955800.000000007</v>
      </c>
      <c r="Z169" s="203">
        <f t="shared" si="3"/>
        <v>185563400.00000006</v>
      </c>
      <c r="AA169" s="35">
        <v>17.102317655837574</v>
      </c>
      <c r="AB169" s="276">
        <v>18.59359164262883</v>
      </c>
      <c r="AC169" s="278">
        <v>22.252168973927763</v>
      </c>
      <c r="AD169" s="131">
        <v>138.71999999999997</v>
      </c>
      <c r="AE169" s="173">
        <f t="shared" si="4"/>
        <v>12207359.999999998</v>
      </c>
    </row>
    <row r="170" spans="1:35" s="30" customFormat="1" ht="14.25" customHeight="1">
      <c r="A170" s="24">
        <v>58035</v>
      </c>
      <c r="B170" s="24" t="s">
        <v>4766</v>
      </c>
      <c r="C170" s="25" t="s">
        <v>4732</v>
      </c>
      <c r="D170" s="24" t="s">
        <v>4597</v>
      </c>
      <c r="E170" s="191">
        <v>65.41</v>
      </c>
      <c r="F170" s="39">
        <v>68.959999999999994</v>
      </c>
      <c r="G170" s="192">
        <v>69.14</v>
      </c>
      <c r="H170" s="22">
        <v>3.5499999999999972</v>
      </c>
      <c r="I170" s="20">
        <v>0.11000000000001364</v>
      </c>
      <c r="J170" s="20">
        <v>0</v>
      </c>
      <c r="K170" s="20">
        <v>6.0000000000002274E-2</v>
      </c>
      <c r="L170" s="20">
        <v>0</v>
      </c>
      <c r="M170" s="20">
        <v>0</v>
      </c>
      <c r="N170" s="20">
        <v>1.0000000000005116E-2</v>
      </c>
      <c r="O170" s="27">
        <v>0</v>
      </c>
      <c r="P170" s="198">
        <v>0</v>
      </c>
      <c r="Q170" s="28">
        <f t="shared" si="16"/>
        <v>1093399.9999999991</v>
      </c>
      <c r="R170" s="28">
        <f t="shared" si="1"/>
        <v>1112760.0000000014</v>
      </c>
      <c r="S170" s="28">
        <f t="shared" si="17"/>
        <v>1112760.0000000014</v>
      </c>
      <c r="T170" s="28">
        <f t="shared" si="17"/>
        <v>1118040.0000000016</v>
      </c>
      <c r="U170" s="28">
        <f t="shared" si="17"/>
        <v>1118040.0000000016</v>
      </c>
      <c r="V170" s="28">
        <f t="shared" si="17"/>
        <v>1118040.0000000016</v>
      </c>
      <c r="W170" s="28">
        <f t="shared" si="17"/>
        <v>1118920.0000000021</v>
      </c>
      <c r="X170" s="28">
        <f t="shared" si="17"/>
        <v>1118920.0000000021</v>
      </c>
      <c r="Y170" s="28">
        <f t="shared" si="17"/>
        <v>1118920.0000000021</v>
      </c>
      <c r="Z170" s="203">
        <f t="shared" si="3"/>
        <v>10029800.000000013</v>
      </c>
      <c r="AA170" s="35">
        <v>18.465925131274346</v>
      </c>
      <c r="AB170" s="276">
        <v>19.468127152617019</v>
      </c>
      <c r="AC170" s="278">
        <v>19.518943029755519</v>
      </c>
      <c r="AD170" s="131">
        <v>3.730000000000004</v>
      </c>
      <c r="AE170" s="173">
        <f t="shared" si="4"/>
        <v>328240.00000000035</v>
      </c>
    </row>
    <row r="171" spans="1:35" s="30" customFormat="1" ht="14.25" customHeight="1">
      <c r="A171" s="24">
        <v>58036</v>
      </c>
      <c r="B171" s="24" t="s">
        <v>4767</v>
      </c>
      <c r="C171" s="25" t="s">
        <v>4732</v>
      </c>
      <c r="D171" s="24" t="s">
        <v>4597</v>
      </c>
      <c r="E171" s="191">
        <v>535.29999999999995</v>
      </c>
      <c r="F171" s="39">
        <v>581.44999999999993</v>
      </c>
      <c r="G171" s="192">
        <v>613.6</v>
      </c>
      <c r="H171" s="22">
        <v>46.149999999999977</v>
      </c>
      <c r="I171" s="20">
        <v>11.920000000000073</v>
      </c>
      <c r="J171" s="20">
        <v>1.1000000000000227</v>
      </c>
      <c r="K171" s="20">
        <v>3.1599999999999682</v>
      </c>
      <c r="L171" s="20">
        <v>1.3500000000000227</v>
      </c>
      <c r="M171" s="20">
        <v>1.8000000000000682</v>
      </c>
      <c r="N171" s="20">
        <v>2.9499999999999318</v>
      </c>
      <c r="O171" s="27">
        <v>6.2799999999999727</v>
      </c>
      <c r="P171" s="198">
        <v>3.5900000000000318</v>
      </c>
      <c r="Q171" s="28">
        <f t="shared" si="16"/>
        <v>14214199.999999989</v>
      </c>
      <c r="R171" s="28">
        <f t="shared" si="1"/>
        <v>16312120.000000002</v>
      </c>
      <c r="S171" s="28">
        <f t="shared" si="17"/>
        <v>16408920.000000004</v>
      </c>
      <c r="T171" s="28">
        <f t="shared" si="17"/>
        <v>16687000</v>
      </c>
      <c r="U171" s="28">
        <f t="shared" si="17"/>
        <v>16805800.000000004</v>
      </c>
      <c r="V171" s="28">
        <f t="shared" si="17"/>
        <v>16964200.000000011</v>
      </c>
      <c r="W171" s="28">
        <f t="shared" si="17"/>
        <v>17223800.000000004</v>
      </c>
      <c r="X171" s="28">
        <f t="shared" si="17"/>
        <v>17776440</v>
      </c>
      <c r="Y171" s="28">
        <f t="shared" si="17"/>
        <v>18092360.000000004</v>
      </c>
      <c r="Z171" s="203">
        <f t="shared" si="3"/>
        <v>150484840.00000003</v>
      </c>
      <c r="AA171" s="35">
        <v>13.014925953751181</v>
      </c>
      <c r="AB171" s="276">
        <v>14.136986168146128</v>
      </c>
      <c r="AC171" s="278">
        <v>14.918659751955399</v>
      </c>
      <c r="AD171" s="131">
        <v>78.300000000000068</v>
      </c>
      <c r="AE171" s="173">
        <f t="shared" si="4"/>
        <v>6890400.0000000056</v>
      </c>
    </row>
    <row r="172" spans="1:35" s="30" customFormat="1" ht="14.25" customHeight="1">
      <c r="A172" s="24">
        <v>58037</v>
      </c>
      <c r="B172" s="24" t="s">
        <v>4768</v>
      </c>
      <c r="C172" s="25" t="s">
        <v>4732</v>
      </c>
      <c r="D172" s="24" t="s">
        <v>4597</v>
      </c>
      <c r="E172" s="191">
        <v>21.1</v>
      </c>
      <c r="F172" s="39">
        <v>21.1</v>
      </c>
      <c r="G172" s="192">
        <v>21.220000000000002</v>
      </c>
      <c r="H172" s="22">
        <v>0</v>
      </c>
      <c r="I172" s="20">
        <v>0</v>
      </c>
      <c r="J172" s="20">
        <v>8.9999999999999858E-2</v>
      </c>
      <c r="K172" s="20">
        <v>0</v>
      </c>
      <c r="L172" s="20">
        <v>0</v>
      </c>
      <c r="M172" s="20">
        <v>0</v>
      </c>
      <c r="N172" s="20">
        <v>0</v>
      </c>
      <c r="O172" s="27">
        <v>0</v>
      </c>
      <c r="P172" s="198">
        <v>3.0000000000001137E-2</v>
      </c>
      <c r="Q172" s="28">
        <f t="shared" si="16"/>
        <v>0</v>
      </c>
      <c r="R172" s="28">
        <f t="shared" si="1"/>
        <v>0</v>
      </c>
      <c r="S172" s="28">
        <f t="shared" si="17"/>
        <v>7919.9999999999873</v>
      </c>
      <c r="T172" s="28">
        <f t="shared" si="17"/>
        <v>7919.9999999999873</v>
      </c>
      <c r="U172" s="28">
        <f t="shared" si="17"/>
        <v>7919.9999999999873</v>
      </c>
      <c r="V172" s="28">
        <f t="shared" si="17"/>
        <v>7919.9999999999873</v>
      </c>
      <c r="W172" s="28">
        <f t="shared" si="17"/>
        <v>7919.9999999999873</v>
      </c>
      <c r="X172" s="28">
        <f t="shared" si="17"/>
        <v>7919.9999999999873</v>
      </c>
      <c r="Y172" s="28">
        <f t="shared" si="17"/>
        <v>10560.000000000087</v>
      </c>
      <c r="Z172" s="203">
        <f t="shared" si="3"/>
        <v>58080.000000000007</v>
      </c>
      <c r="AA172" s="35">
        <v>3.7335220737857209</v>
      </c>
      <c r="AB172" s="276">
        <v>3.7335220737857209</v>
      </c>
      <c r="AC172" s="278">
        <v>3.7547553746792883</v>
      </c>
      <c r="AD172" s="131">
        <v>0.12000000000000099</v>
      </c>
      <c r="AE172" s="173">
        <f t="shared" si="4"/>
        <v>10560.000000000087</v>
      </c>
    </row>
    <row r="173" spans="1:35" s="30" customFormat="1" ht="14.25" customHeight="1">
      <c r="A173" s="24">
        <v>58038</v>
      </c>
      <c r="B173" s="24" t="s">
        <v>4769</v>
      </c>
      <c r="C173" s="25" t="s">
        <v>4732</v>
      </c>
      <c r="D173" s="24" t="s">
        <v>4597</v>
      </c>
      <c r="E173" s="191">
        <v>374.45</v>
      </c>
      <c r="F173" s="39">
        <v>385.21999999999997</v>
      </c>
      <c r="G173" s="192">
        <v>406.98</v>
      </c>
      <c r="H173" s="22">
        <v>10.769999999999982</v>
      </c>
      <c r="I173" s="20">
        <v>10.11000000000007</v>
      </c>
      <c r="J173" s="20">
        <v>0.99999999999994316</v>
      </c>
      <c r="K173" s="20">
        <v>0.81000000000000227</v>
      </c>
      <c r="L173" s="20">
        <v>0.72000000000002728</v>
      </c>
      <c r="M173" s="20">
        <v>1.0799999999999841</v>
      </c>
      <c r="N173" s="20">
        <v>1.4300000000000068</v>
      </c>
      <c r="O173" s="27">
        <v>2.9499999999999886</v>
      </c>
      <c r="P173" s="198">
        <v>3.660000000000025</v>
      </c>
      <c r="Q173" s="28">
        <f t="shared" si="16"/>
        <v>3317159.9999999944</v>
      </c>
      <c r="R173" s="28">
        <f t="shared" si="1"/>
        <v>5096520.0000000075</v>
      </c>
      <c r="S173" s="28">
        <f t="shared" si="17"/>
        <v>5184520.0000000028</v>
      </c>
      <c r="T173" s="28">
        <f t="shared" si="17"/>
        <v>5255800.0000000028</v>
      </c>
      <c r="U173" s="28">
        <f t="shared" si="17"/>
        <v>5319160.0000000056</v>
      </c>
      <c r="V173" s="28">
        <f t="shared" si="17"/>
        <v>5414200.0000000037</v>
      </c>
      <c r="W173" s="28">
        <f t="shared" si="17"/>
        <v>5540040.0000000047</v>
      </c>
      <c r="X173" s="28">
        <f t="shared" si="17"/>
        <v>5799640.0000000037</v>
      </c>
      <c r="Y173" s="28">
        <f t="shared" si="17"/>
        <v>6121720.0000000056</v>
      </c>
      <c r="Z173" s="203">
        <f t="shared" si="3"/>
        <v>47048760.000000037</v>
      </c>
      <c r="AA173" s="35">
        <v>12.036748326041744</v>
      </c>
      <c r="AB173" s="276">
        <v>12.38295150262465</v>
      </c>
      <c r="AC173" s="278">
        <v>13.082429786974147</v>
      </c>
      <c r="AD173" s="131">
        <v>32.53000000000003</v>
      </c>
      <c r="AE173" s="173">
        <f t="shared" si="4"/>
        <v>2862640.0000000028</v>
      </c>
    </row>
    <row r="174" spans="1:35" s="30" customFormat="1" ht="14.25" customHeight="1">
      <c r="A174" s="24">
        <v>58039</v>
      </c>
      <c r="B174" s="24" t="s">
        <v>4770</v>
      </c>
      <c r="C174" s="25" t="s">
        <v>4732</v>
      </c>
      <c r="D174" s="24" t="s">
        <v>4597</v>
      </c>
      <c r="E174" s="191">
        <v>451.04</v>
      </c>
      <c r="F174" s="39">
        <v>476.70000000000005</v>
      </c>
      <c r="G174" s="192">
        <v>503.7</v>
      </c>
      <c r="H174" s="22">
        <v>25.660000000000025</v>
      </c>
      <c r="I174" s="20">
        <v>11.189999999999941</v>
      </c>
      <c r="J174" s="20">
        <v>1.2799999999999727</v>
      </c>
      <c r="K174" s="20">
        <v>2.9600000000000364</v>
      </c>
      <c r="L174" s="20">
        <v>4.910000000000025</v>
      </c>
      <c r="M174" s="20">
        <v>1.2099999999999795</v>
      </c>
      <c r="N174" s="20">
        <v>2.4900000000000091</v>
      </c>
      <c r="O174" s="27">
        <v>2.0199999999999818</v>
      </c>
      <c r="P174" s="198">
        <v>0.93999999999999773</v>
      </c>
      <c r="Q174" s="28">
        <f t="shared" si="16"/>
        <v>7903280.0000000075</v>
      </c>
      <c r="R174" s="28">
        <f t="shared" si="1"/>
        <v>9872719.9999999963</v>
      </c>
      <c r="S174" s="28">
        <f t="shared" si="17"/>
        <v>9985359.9999999944</v>
      </c>
      <c r="T174" s="28">
        <f t="shared" si="17"/>
        <v>10245839.999999998</v>
      </c>
      <c r="U174" s="28">
        <f t="shared" si="17"/>
        <v>10677920</v>
      </c>
      <c r="V174" s="28">
        <f t="shared" si="17"/>
        <v>10784399.999999998</v>
      </c>
      <c r="W174" s="28">
        <f t="shared" si="17"/>
        <v>11003519.999999998</v>
      </c>
      <c r="X174" s="28">
        <f t="shared" si="17"/>
        <v>11181279.999999996</v>
      </c>
      <c r="Y174" s="28">
        <f t="shared" si="17"/>
        <v>11263999.999999996</v>
      </c>
      <c r="Z174" s="203">
        <f t="shared" si="3"/>
        <v>92918320</v>
      </c>
      <c r="AA174" s="35">
        <v>20.097314060634144</v>
      </c>
      <c r="AB174" s="276">
        <v>21.240665157645218</v>
      </c>
      <c r="AC174" s="278">
        <v>22.443723599550861</v>
      </c>
      <c r="AD174" s="131">
        <v>52.659999999999968</v>
      </c>
      <c r="AE174" s="173">
        <f t="shared" si="4"/>
        <v>4634079.9999999972</v>
      </c>
    </row>
    <row r="175" spans="1:35" s="30" customFormat="1" ht="14.25" customHeight="1">
      <c r="A175" s="24">
        <v>58040</v>
      </c>
      <c r="B175" s="24" t="s">
        <v>4771</v>
      </c>
      <c r="C175" s="25" t="s">
        <v>4732</v>
      </c>
      <c r="D175" s="24" t="s">
        <v>4597</v>
      </c>
      <c r="E175" s="191">
        <v>207.79</v>
      </c>
      <c r="F175" s="39">
        <v>212.66</v>
      </c>
      <c r="G175" s="192">
        <v>216.94000000000003</v>
      </c>
      <c r="H175" s="22">
        <v>4.8700000000000045</v>
      </c>
      <c r="I175" s="20">
        <v>0.83000000000001251</v>
      </c>
      <c r="J175" s="20">
        <v>0.83000000000001251</v>
      </c>
      <c r="K175" s="20">
        <v>1.3899999999999579</v>
      </c>
      <c r="L175" s="20">
        <v>0.63000000000002387</v>
      </c>
      <c r="M175" s="20">
        <v>0.15000000000000568</v>
      </c>
      <c r="N175" s="20">
        <v>0.27000000000001023</v>
      </c>
      <c r="O175" s="27">
        <v>-3.0000000000001137E-2</v>
      </c>
      <c r="P175" s="198">
        <v>0.21000000000000796</v>
      </c>
      <c r="Q175" s="28">
        <f t="shared" si="16"/>
        <v>1499960.0000000014</v>
      </c>
      <c r="R175" s="28">
        <f t="shared" si="1"/>
        <v>1646040.0000000037</v>
      </c>
      <c r="S175" s="28">
        <f t="shared" si="17"/>
        <v>1719080.0000000049</v>
      </c>
      <c r="T175" s="28">
        <f t="shared" si="17"/>
        <v>1841400.0000000012</v>
      </c>
      <c r="U175" s="28">
        <f t="shared" si="17"/>
        <v>1896840.0000000033</v>
      </c>
      <c r="V175" s="28">
        <f t="shared" si="17"/>
        <v>1910040.0000000037</v>
      </c>
      <c r="W175" s="28">
        <f t="shared" si="17"/>
        <v>1933800.0000000047</v>
      </c>
      <c r="X175" s="28">
        <f t="shared" si="17"/>
        <v>1931160.0000000047</v>
      </c>
      <c r="Y175" s="28">
        <f t="shared" si="17"/>
        <v>1949640.0000000054</v>
      </c>
      <c r="Z175" s="203">
        <f t="shared" si="3"/>
        <v>16327960.000000032</v>
      </c>
      <c r="AA175" s="35">
        <v>8.0987960353744981</v>
      </c>
      <c r="AB175" s="276">
        <v>8.2886085224637416</v>
      </c>
      <c r="AC175" s="278">
        <v>8.4554252462300603</v>
      </c>
      <c r="AD175" s="131">
        <v>9.1500000000000341</v>
      </c>
      <c r="AE175" s="173">
        <f t="shared" si="4"/>
        <v>805200.00000000303</v>
      </c>
    </row>
    <row r="176" spans="1:35" s="30" customFormat="1" ht="14.25" customHeight="1">
      <c r="A176" s="24">
        <v>58041</v>
      </c>
      <c r="B176" s="24" t="s">
        <v>4772</v>
      </c>
      <c r="C176" s="25" t="s">
        <v>4732</v>
      </c>
      <c r="D176" s="24" t="s">
        <v>4597</v>
      </c>
      <c r="E176" s="191">
        <v>72.72</v>
      </c>
      <c r="F176" s="39">
        <v>77.41</v>
      </c>
      <c r="G176" s="192">
        <v>78.23</v>
      </c>
      <c r="H176" s="22">
        <v>4.6899999999999977</v>
      </c>
      <c r="I176" s="20">
        <v>0.28000000000000114</v>
      </c>
      <c r="J176" s="20">
        <v>0</v>
      </c>
      <c r="K176" s="20">
        <v>0.10999999999999943</v>
      </c>
      <c r="L176" s="20">
        <v>0.26999999999999602</v>
      </c>
      <c r="M176" s="20">
        <v>0</v>
      </c>
      <c r="N176" s="20">
        <v>0</v>
      </c>
      <c r="O176" s="27">
        <v>0</v>
      </c>
      <c r="P176" s="198">
        <v>0.15999999999999659</v>
      </c>
      <c r="Q176" s="28">
        <f t="shared" si="16"/>
        <v>1444519.9999999991</v>
      </c>
      <c r="R176" s="28">
        <f t="shared" si="1"/>
        <v>1493799.9999999993</v>
      </c>
      <c r="S176" s="28">
        <f t="shared" si="17"/>
        <v>1493799.9999999993</v>
      </c>
      <c r="T176" s="28">
        <f t="shared" si="17"/>
        <v>1503479.9999999993</v>
      </c>
      <c r="U176" s="28">
        <f t="shared" si="17"/>
        <v>1527239.9999999991</v>
      </c>
      <c r="V176" s="28">
        <f t="shared" si="17"/>
        <v>1527239.9999999991</v>
      </c>
      <c r="W176" s="28">
        <f t="shared" si="17"/>
        <v>1527239.9999999991</v>
      </c>
      <c r="X176" s="28">
        <f t="shared" si="17"/>
        <v>1527239.9999999991</v>
      </c>
      <c r="Y176" s="28">
        <f t="shared" si="17"/>
        <v>1541319.9999999988</v>
      </c>
      <c r="Z176" s="203">
        <f t="shared" si="3"/>
        <v>13585879.999999991</v>
      </c>
      <c r="AA176" s="35">
        <v>4.8437375109903282</v>
      </c>
      <c r="AB176" s="276">
        <v>5.156129272906508</v>
      </c>
      <c r="AC176" s="278">
        <v>5.2107478752031557</v>
      </c>
      <c r="AD176" s="131">
        <v>5.5100000000000051</v>
      </c>
      <c r="AE176" s="173">
        <f t="shared" si="4"/>
        <v>484880.00000000047</v>
      </c>
    </row>
    <row r="177" spans="1:31" s="30" customFormat="1" ht="14.25" customHeight="1">
      <c r="A177" s="24">
        <v>58042</v>
      </c>
      <c r="B177" s="24" t="s">
        <v>4773</v>
      </c>
      <c r="C177" s="25" t="s">
        <v>4732</v>
      </c>
      <c r="D177" s="24" t="s">
        <v>4597</v>
      </c>
      <c r="E177" s="191">
        <v>191.52</v>
      </c>
      <c r="F177" s="39">
        <v>197.42000000000002</v>
      </c>
      <c r="G177" s="192">
        <v>200.04000000000002</v>
      </c>
      <c r="H177" s="22">
        <v>5.9000000000000057</v>
      </c>
      <c r="I177" s="20">
        <v>1.7599999999999909</v>
      </c>
      <c r="J177" s="20">
        <v>8.0000000000012506E-2</v>
      </c>
      <c r="K177" s="20">
        <v>1.999999999998181E-2</v>
      </c>
      <c r="L177" s="20">
        <v>0.12000000000000455</v>
      </c>
      <c r="M177" s="20">
        <v>0</v>
      </c>
      <c r="N177" s="20">
        <v>6.0000000000002274E-2</v>
      </c>
      <c r="O177" s="27">
        <v>0.18000000000000682</v>
      </c>
      <c r="P177" s="198">
        <v>0.40000000000000568</v>
      </c>
      <c r="Q177" s="28">
        <f t="shared" si="16"/>
        <v>1817200.0000000016</v>
      </c>
      <c r="R177" s="28">
        <f t="shared" si="1"/>
        <v>2126960</v>
      </c>
      <c r="S177" s="28">
        <f t="shared" si="17"/>
        <v>2134000.0000000009</v>
      </c>
      <c r="T177" s="28">
        <f t="shared" si="17"/>
        <v>2135759.9999999995</v>
      </c>
      <c r="U177" s="28">
        <f t="shared" si="17"/>
        <v>2146320</v>
      </c>
      <c r="V177" s="28">
        <f t="shared" si="17"/>
        <v>2146320</v>
      </c>
      <c r="W177" s="28">
        <f t="shared" si="17"/>
        <v>2151600</v>
      </c>
      <c r="X177" s="28">
        <f t="shared" si="17"/>
        <v>2167440.0000000005</v>
      </c>
      <c r="Y177" s="28">
        <f t="shared" si="17"/>
        <v>2202640.0000000009</v>
      </c>
      <c r="Z177" s="203">
        <f t="shared" si="3"/>
        <v>19028240.000000004</v>
      </c>
      <c r="AA177" s="35">
        <v>5.9841584777140717</v>
      </c>
      <c r="AB177" s="276">
        <v>6.1685075536252718</v>
      </c>
      <c r="AC177" s="278">
        <v>6.2503710415722793</v>
      </c>
      <c r="AD177" s="131">
        <v>8.5200000000000102</v>
      </c>
      <c r="AE177" s="173">
        <f t="shared" si="4"/>
        <v>749760.00000000093</v>
      </c>
    </row>
    <row r="178" spans="1:31" s="30" customFormat="1" ht="14.25" customHeight="1">
      <c r="A178" s="24">
        <v>58043</v>
      </c>
      <c r="B178" s="24" t="s">
        <v>4774</v>
      </c>
      <c r="C178" s="25" t="s">
        <v>4732</v>
      </c>
      <c r="D178" s="24" t="s">
        <v>4597</v>
      </c>
      <c r="E178" s="191">
        <v>350.72</v>
      </c>
      <c r="F178" s="39">
        <v>364.92</v>
      </c>
      <c r="G178" s="192">
        <v>368.55</v>
      </c>
      <c r="H178" s="22">
        <v>14.199999999999989</v>
      </c>
      <c r="I178" s="20">
        <v>0.83999999999997499</v>
      </c>
      <c r="J178" s="20">
        <v>0.23000000000001819</v>
      </c>
      <c r="K178" s="20">
        <v>1.0199999999999818</v>
      </c>
      <c r="L178" s="20">
        <v>0.16000000000002501</v>
      </c>
      <c r="M178" s="20">
        <v>6.0000000000002274E-2</v>
      </c>
      <c r="N178" s="20">
        <v>0.76999999999998181</v>
      </c>
      <c r="O178" s="27">
        <v>0.12999999999999545</v>
      </c>
      <c r="P178" s="198">
        <v>0.42000000000001592</v>
      </c>
      <c r="Q178" s="28">
        <f t="shared" si="16"/>
        <v>4373599.9999999963</v>
      </c>
      <c r="R178" s="28">
        <f t="shared" si="1"/>
        <v>4521439.9999999916</v>
      </c>
      <c r="S178" s="28">
        <f t="shared" si="17"/>
        <v>4541679.9999999935</v>
      </c>
      <c r="T178" s="28">
        <f t="shared" si="17"/>
        <v>4631439.9999999916</v>
      </c>
      <c r="U178" s="28">
        <f t="shared" si="17"/>
        <v>4645519.9999999935</v>
      </c>
      <c r="V178" s="28">
        <f t="shared" si="17"/>
        <v>4650799.9999999935</v>
      </c>
      <c r="W178" s="28">
        <f t="shared" si="17"/>
        <v>4718559.9999999916</v>
      </c>
      <c r="X178" s="28">
        <f t="shared" si="17"/>
        <v>4729999.9999999916</v>
      </c>
      <c r="Y178" s="28">
        <f t="shared" si="17"/>
        <v>4766959.9999999925</v>
      </c>
      <c r="Z178" s="203">
        <f t="shared" si="3"/>
        <v>41579999.999999933</v>
      </c>
      <c r="AA178" s="35">
        <v>19.621028604675882</v>
      </c>
      <c r="AB178" s="276">
        <v>20.415447531986551</v>
      </c>
      <c r="AC178" s="278">
        <v>20.618527863404701</v>
      </c>
      <c r="AD178" s="131">
        <v>17.829999999999984</v>
      </c>
      <c r="AE178" s="173">
        <f t="shared" si="4"/>
        <v>1569039.9999999986</v>
      </c>
    </row>
    <row r="179" spans="1:31" s="30" customFormat="1" ht="14.25" customHeight="1">
      <c r="A179" s="24">
        <v>58044</v>
      </c>
      <c r="B179" s="24" t="s">
        <v>4775</v>
      </c>
      <c r="C179" s="25" t="s">
        <v>4732</v>
      </c>
      <c r="D179" s="24" t="s">
        <v>4597</v>
      </c>
      <c r="E179" s="191">
        <v>46.62</v>
      </c>
      <c r="F179" s="39">
        <v>46.75</v>
      </c>
      <c r="G179" s="192">
        <v>46.94</v>
      </c>
      <c r="H179" s="22">
        <v>0.13000000000000256</v>
      </c>
      <c r="I179" s="20">
        <v>9.0000000000003411E-2</v>
      </c>
      <c r="J179" s="20">
        <v>6.0000000000002274E-2</v>
      </c>
      <c r="K179" s="20">
        <v>0</v>
      </c>
      <c r="L179" s="20">
        <v>3.9999999999999147E-2</v>
      </c>
      <c r="M179" s="20">
        <v>-9.9999999999980105E-3</v>
      </c>
      <c r="N179" s="20">
        <v>0</v>
      </c>
      <c r="O179" s="27">
        <v>0</v>
      </c>
      <c r="P179" s="198">
        <v>9.9999999999980105E-3</v>
      </c>
      <c r="Q179" s="28">
        <f t="shared" si="16"/>
        <v>40040.000000000786</v>
      </c>
      <c r="R179" s="28">
        <f t="shared" si="1"/>
        <v>55880.000000001382</v>
      </c>
      <c r="S179" s="28">
        <f t="shared" si="17"/>
        <v>61160.000000001586</v>
      </c>
      <c r="T179" s="28">
        <f t="shared" si="17"/>
        <v>61160.000000001586</v>
      </c>
      <c r="U179" s="28">
        <f t="shared" si="17"/>
        <v>64680.000000001513</v>
      </c>
      <c r="V179" s="28">
        <f t="shared" si="17"/>
        <v>63800.000000001688</v>
      </c>
      <c r="W179" s="28">
        <f t="shared" si="17"/>
        <v>63800.000000001688</v>
      </c>
      <c r="X179" s="28">
        <f t="shared" si="17"/>
        <v>63800.000000001688</v>
      </c>
      <c r="Y179" s="28">
        <f t="shared" si="17"/>
        <v>64680.000000001513</v>
      </c>
      <c r="Z179" s="203">
        <f t="shared" si="3"/>
        <v>539000.0000000135</v>
      </c>
      <c r="AA179" s="35">
        <v>4.6132837238758704</v>
      </c>
      <c r="AB179" s="276">
        <v>4.6261478784040531</v>
      </c>
      <c r="AC179" s="278">
        <v>4.644949335022166</v>
      </c>
      <c r="AD179" s="131">
        <v>0.32000000000000028</v>
      </c>
      <c r="AE179" s="173">
        <f t="shared" si="4"/>
        <v>28160.000000000025</v>
      </c>
    </row>
    <row r="180" spans="1:31" s="30" customFormat="1" ht="14.25" customHeight="1">
      <c r="A180" s="24">
        <v>58045</v>
      </c>
      <c r="B180" s="24" t="s">
        <v>4776</v>
      </c>
      <c r="C180" s="25" t="s">
        <v>4732</v>
      </c>
      <c r="D180" s="24" t="s">
        <v>4597</v>
      </c>
      <c r="E180" s="191">
        <v>32.160000000000004</v>
      </c>
      <c r="F180" s="39">
        <v>33.74</v>
      </c>
      <c r="G180" s="192">
        <v>33.770000000000003</v>
      </c>
      <c r="H180" s="22">
        <v>1.5799999999999983</v>
      </c>
      <c r="I180" s="20">
        <v>9.9999999999980105E-3</v>
      </c>
      <c r="J180" s="20">
        <v>0</v>
      </c>
      <c r="K180" s="20">
        <v>0</v>
      </c>
      <c r="L180" s="20">
        <v>0</v>
      </c>
      <c r="M180" s="20">
        <v>0</v>
      </c>
      <c r="N180" s="20">
        <v>0</v>
      </c>
      <c r="O180" s="27">
        <v>0</v>
      </c>
      <c r="P180" s="198">
        <v>2.0000000000003126E-2</v>
      </c>
      <c r="Q180" s="28">
        <f t="shared" si="16"/>
        <v>486639.99999999948</v>
      </c>
      <c r="R180" s="28">
        <f t="shared" si="1"/>
        <v>488399.99999999913</v>
      </c>
      <c r="S180" s="28">
        <f t="shared" si="17"/>
        <v>488399.99999999913</v>
      </c>
      <c r="T180" s="28">
        <f t="shared" si="17"/>
        <v>488399.99999999913</v>
      </c>
      <c r="U180" s="28">
        <f t="shared" si="17"/>
        <v>488399.99999999913</v>
      </c>
      <c r="V180" s="28">
        <f t="shared" si="17"/>
        <v>488399.99999999913</v>
      </c>
      <c r="W180" s="28">
        <f t="shared" si="17"/>
        <v>488399.99999999913</v>
      </c>
      <c r="X180" s="28">
        <f t="shared" si="17"/>
        <v>488399.99999999913</v>
      </c>
      <c r="Y180" s="28">
        <f t="shared" si="17"/>
        <v>490159.99999999942</v>
      </c>
      <c r="Z180" s="203">
        <f t="shared" si="3"/>
        <v>4395599.9999999925</v>
      </c>
      <c r="AA180" s="35">
        <v>1.2305055173785948</v>
      </c>
      <c r="AB180" s="276">
        <v>1.2909594575980656</v>
      </c>
      <c r="AC180" s="278">
        <v>1.292107317222486</v>
      </c>
      <c r="AD180" s="131">
        <v>1.6099999999999994</v>
      </c>
      <c r="AE180" s="173">
        <f t="shared" si="4"/>
        <v>141679.99999999994</v>
      </c>
    </row>
    <row r="181" spans="1:31" s="30" customFormat="1" ht="14.25" customHeight="1">
      <c r="A181" s="24">
        <v>58046</v>
      </c>
      <c r="B181" s="24" t="s">
        <v>4777</v>
      </c>
      <c r="C181" s="25" t="s">
        <v>4732</v>
      </c>
      <c r="D181" s="24" t="s">
        <v>4597</v>
      </c>
      <c r="E181" s="191">
        <v>355.61</v>
      </c>
      <c r="F181" s="39">
        <v>369.51</v>
      </c>
      <c r="G181" s="192">
        <v>375.21000000000004</v>
      </c>
      <c r="H181" s="22">
        <v>13.899999999999977</v>
      </c>
      <c r="I181" s="20">
        <v>2.4200000000000159</v>
      </c>
      <c r="J181" s="20">
        <v>0.47000000000002728</v>
      </c>
      <c r="K181" s="20">
        <v>0.50999999999999091</v>
      </c>
      <c r="L181" s="20">
        <v>0.62999999999999545</v>
      </c>
      <c r="M181" s="20">
        <v>0.18999999999999773</v>
      </c>
      <c r="N181" s="20">
        <v>0.74000000000000909</v>
      </c>
      <c r="O181" s="27">
        <v>0.56999999999999318</v>
      </c>
      <c r="P181" s="198">
        <v>0.17000000000001592</v>
      </c>
      <c r="Q181" s="28">
        <f t="shared" si="16"/>
        <v>4281199.9999999935</v>
      </c>
      <c r="R181" s="28">
        <f t="shared" si="1"/>
        <v>4707119.9999999963</v>
      </c>
      <c r="S181" s="28">
        <f t="shared" si="17"/>
        <v>4748479.9999999991</v>
      </c>
      <c r="T181" s="28">
        <f t="shared" si="17"/>
        <v>4793359.9999999981</v>
      </c>
      <c r="U181" s="28">
        <f t="shared" si="17"/>
        <v>4848799.9999999981</v>
      </c>
      <c r="V181" s="28">
        <f t="shared" si="17"/>
        <v>4865519.9999999981</v>
      </c>
      <c r="W181" s="28">
        <f t="shared" si="17"/>
        <v>4930639.9999999991</v>
      </c>
      <c r="X181" s="28">
        <f t="shared" si="17"/>
        <v>4980799.9999999981</v>
      </c>
      <c r="Y181" s="28">
        <f t="shared" si="17"/>
        <v>4995760</v>
      </c>
      <c r="Z181" s="203">
        <f t="shared" si="3"/>
        <v>43151679.999999985</v>
      </c>
      <c r="AA181" s="35">
        <v>19.360405925554911</v>
      </c>
      <c r="AB181" s="276">
        <v>20.117160916599065</v>
      </c>
      <c r="AC181" s="278">
        <v>20.427484905732285</v>
      </c>
      <c r="AD181" s="131">
        <v>19.600000000000023</v>
      </c>
      <c r="AE181" s="173">
        <f t="shared" si="4"/>
        <v>1724800.0000000021</v>
      </c>
    </row>
    <row r="182" spans="1:31" s="30" customFormat="1" ht="14.25" customHeight="1">
      <c r="A182" s="24">
        <v>58047</v>
      </c>
      <c r="B182" s="24" t="s">
        <v>4778</v>
      </c>
      <c r="C182" s="25" t="s">
        <v>4732</v>
      </c>
      <c r="D182" s="24" t="s">
        <v>4597</v>
      </c>
      <c r="E182" s="191">
        <v>1692.68</v>
      </c>
      <c r="F182" s="39">
        <v>1827.54</v>
      </c>
      <c r="G182" s="192">
        <v>1944.53</v>
      </c>
      <c r="H182" s="22">
        <v>134.8599999999999</v>
      </c>
      <c r="I182" s="20">
        <v>56.470000000000027</v>
      </c>
      <c r="J182" s="20">
        <v>11.440000000000055</v>
      </c>
      <c r="K182" s="20">
        <v>4.8499999999999091</v>
      </c>
      <c r="L182" s="20">
        <v>6.1700000000000728</v>
      </c>
      <c r="M182" s="20">
        <v>7.5499999999999545</v>
      </c>
      <c r="N182" s="20">
        <v>17.089999999999918</v>
      </c>
      <c r="O182" s="27">
        <v>9.8000000000001819</v>
      </c>
      <c r="P182" s="198">
        <v>3.6199999999998909</v>
      </c>
      <c r="Q182" s="28">
        <f t="shared" si="16"/>
        <v>41536879.999999963</v>
      </c>
      <c r="R182" s="28">
        <f t="shared" si="1"/>
        <v>51475599.99999997</v>
      </c>
      <c r="S182" s="28">
        <f t="shared" si="17"/>
        <v>52482319.999999978</v>
      </c>
      <c r="T182" s="28">
        <f t="shared" si="17"/>
        <v>52909119.99999997</v>
      </c>
      <c r="U182" s="28">
        <f t="shared" si="17"/>
        <v>53452079.999999978</v>
      </c>
      <c r="V182" s="28">
        <f t="shared" si="17"/>
        <v>54116479.99999997</v>
      </c>
      <c r="W182" s="28">
        <f t="shared" si="17"/>
        <v>55620399.999999963</v>
      </c>
      <c r="X182" s="28">
        <f t="shared" si="17"/>
        <v>56482799.999999978</v>
      </c>
      <c r="Y182" s="28">
        <f t="shared" si="17"/>
        <v>56801359.99999997</v>
      </c>
      <c r="Z182" s="203">
        <f t="shared" si="3"/>
        <v>474877039.99999976</v>
      </c>
      <c r="AA182" s="35">
        <v>21.331821045998741</v>
      </c>
      <c r="AB182" s="276">
        <v>23.031379962192815</v>
      </c>
      <c r="AC182" s="278">
        <v>24.505734089476999</v>
      </c>
      <c r="AD182" s="131">
        <v>251.84999999999991</v>
      </c>
      <c r="AE182" s="173">
        <f t="shared" si="4"/>
        <v>22162799.999999993</v>
      </c>
    </row>
    <row r="183" spans="1:31" s="30" customFormat="1" ht="14.25" customHeight="1">
      <c r="A183" s="24">
        <v>58048</v>
      </c>
      <c r="B183" s="24" t="s">
        <v>4779</v>
      </c>
      <c r="C183" s="25" t="s">
        <v>4732</v>
      </c>
      <c r="D183" s="24" t="s">
        <v>4597</v>
      </c>
      <c r="E183" s="191">
        <v>50.870000000000005</v>
      </c>
      <c r="F183" s="39">
        <v>50.870000000000005</v>
      </c>
      <c r="G183" s="192">
        <v>51.22</v>
      </c>
      <c r="H183" s="22">
        <v>0</v>
      </c>
      <c r="I183" s="20">
        <v>0.14999999999999858</v>
      </c>
      <c r="J183" s="20">
        <v>0</v>
      </c>
      <c r="K183" s="20">
        <v>0.11999999999999744</v>
      </c>
      <c r="L183" s="20">
        <v>0</v>
      </c>
      <c r="M183" s="20">
        <v>0</v>
      </c>
      <c r="N183" s="20">
        <v>0</v>
      </c>
      <c r="O183" s="27">
        <v>0</v>
      </c>
      <c r="P183" s="198">
        <v>7.9999999999998295E-2</v>
      </c>
      <c r="Q183" s="28">
        <f t="shared" si="16"/>
        <v>0</v>
      </c>
      <c r="R183" s="28">
        <f t="shared" si="1"/>
        <v>26399.999999999749</v>
      </c>
      <c r="S183" s="28">
        <f t="shared" si="17"/>
        <v>26399.999999999749</v>
      </c>
      <c r="T183" s="28">
        <f t="shared" si="17"/>
        <v>36959.99999999952</v>
      </c>
      <c r="U183" s="28">
        <f t="shared" si="17"/>
        <v>36959.99999999952</v>
      </c>
      <c r="V183" s="28">
        <f t="shared" si="17"/>
        <v>36959.99999999952</v>
      </c>
      <c r="W183" s="28">
        <f t="shared" si="17"/>
        <v>36959.99999999952</v>
      </c>
      <c r="X183" s="28">
        <f t="shared" si="17"/>
        <v>36959.99999999952</v>
      </c>
      <c r="Y183" s="28">
        <f t="shared" si="17"/>
        <v>43999.999999999367</v>
      </c>
      <c r="Z183" s="203">
        <f t="shared" si="3"/>
        <v>281599.99999999645</v>
      </c>
      <c r="AA183" s="35">
        <v>1.620894790003792</v>
      </c>
      <c r="AB183" s="276">
        <v>1.620894790003792</v>
      </c>
      <c r="AC183" s="278">
        <v>1.632047004993006</v>
      </c>
      <c r="AD183" s="131">
        <v>0.34999999999999432</v>
      </c>
      <c r="AE183" s="173">
        <f t="shared" si="4"/>
        <v>30799.999999999498</v>
      </c>
    </row>
    <row r="184" spans="1:31" s="30" customFormat="1" ht="14.25" customHeight="1">
      <c r="A184" s="24">
        <v>58049</v>
      </c>
      <c r="B184" s="24" t="s">
        <v>4780</v>
      </c>
      <c r="C184" s="25" t="s">
        <v>4732</v>
      </c>
      <c r="D184" s="24" t="s">
        <v>4597</v>
      </c>
      <c r="E184" s="191">
        <v>145.33000000000001</v>
      </c>
      <c r="F184" s="39">
        <v>154.85000000000002</v>
      </c>
      <c r="G184" s="192">
        <v>157.67000000000002</v>
      </c>
      <c r="H184" s="22">
        <v>9.5200000000000102</v>
      </c>
      <c r="I184" s="20">
        <v>0.54999999999998295</v>
      </c>
      <c r="J184" s="20">
        <v>0.18000000000000682</v>
      </c>
      <c r="K184" s="20">
        <v>0.19999999999998863</v>
      </c>
      <c r="L184" s="20">
        <v>0.15999999999999659</v>
      </c>
      <c r="M184" s="20">
        <v>-9.9999999999909051E-3</v>
      </c>
      <c r="N184" s="20">
        <v>9.9999999999994316E-2</v>
      </c>
      <c r="O184" s="27">
        <v>1.5200000000000102</v>
      </c>
      <c r="P184" s="198">
        <v>0.12000000000000455</v>
      </c>
      <c r="Q184" s="28">
        <f t="shared" si="16"/>
        <v>2932160.0000000033</v>
      </c>
      <c r="R184" s="28">
        <f t="shared" si="1"/>
        <v>3028960.0000000005</v>
      </c>
      <c r="S184" s="28">
        <f t="shared" si="17"/>
        <v>3044800.0000000009</v>
      </c>
      <c r="T184" s="28">
        <f t="shared" si="17"/>
        <v>3062400</v>
      </c>
      <c r="U184" s="28">
        <f t="shared" si="17"/>
        <v>3076479.9999999995</v>
      </c>
      <c r="V184" s="28">
        <f t="shared" si="17"/>
        <v>3075600.0000000005</v>
      </c>
      <c r="W184" s="28">
        <f t="shared" si="17"/>
        <v>3084400</v>
      </c>
      <c r="X184" s="28">
        <f t="shared" si="17"/>
        <v>3218160.0000000009</v>
      </c>
      <c r="Y184" s="28">
        <f t="shared" si="17"/>
        <v>3228720.0000000014</v>
      </c>
      <c r="Z184" s="203">
        <f t="shared" si="3"/>
        <v>27751680.000000004</v>
      </c>
      <c r="AA184" s="35">
        <v>12.385481383001389</v>
      </c>
      <c r="AB184" s="276">
        <v>13.196805836081783</v>
      </c>
      <c r="AC184" s="278">
        <v>13.437135138359796</v>
      </c>
      <c r="AD184" s="131">
        <v>12.340000000000003</v>
      </c>
      <c r="AE184" s="173">
        <f t="shared" si="4"/>
        <v>1085920.0000000002</v>
      </c>
    </row>
    <row r="185" spans="1:31" s="30" customFormat="1" ht="14.25" customHeight="1">
      <c r="A185" s="24">
        <v>58050</v>
      </c>
      <c r="B185" s="24" t="s">
        <v>4781</v>
      </c>
      <c r="C185" s="25" t="s">
        <v>4732</v>
      </c>
      <c r="D185" s="24" t="s">
        <v>4597</v>
      </c>
      <c r="E185" s="191">
        <v>409.06</v>
      </c>
      <c r="F185" s="39">
        <v>474.7</v>
      </c>
      <c r="G185" s="192">
        <v>481.74</v>
      </c>
      <c r="H185" s="22">
        <v>65.639999999999986</v>
      </c>
      <c r="I185" s="20">
        <v>4.1000000000000227</v>
      </c>
      <c r="J185" s="20">
        <v>0.27999999999997272</v>
      </c>
      <c r="K185" s="20">
        <v>4.0000000000020464E-2</v>
      </c>
      <c r="L185" s="20">
        <v>0.86000000000001364</v>
      </c>
      <c r="M185" s="20">
        <v>0.21000000000003638</v>
      </c>
      <c r="N185" s="20">
        <v>0.59999999999996589</v>
      </c>
      <c r="O185" s="27">
        <v>0.27999999999997272</v>
      </c>
      <c r="P185" s="198">
        <v>0.67000000000001592</v>
      </c>
      <c r="Q185" s="28">
        <f t="shared" si="16"/>
        <v>20217119.999999996</v>
      </c>
      <c r="R185" s="28">
        <f t="shared" si="1"/>
        <v>20938720</v>
      </c>
      <c r="S185" s="28">
        <f t="shared" ref="S185:Y200" si="18">R185+(J185*88000)</f>
        <v>20963359.999999996</v>
      </c>
      <c r="T185" s="28">
        <f t="shared" si="18"/>
        <v>20966879.999999996</v>
      </c>
      <c r="U185" s="28">
        <f t="shared" si="18"/>
        <v>21042559.999999996</v>
      </c>
      <c r="V185" s="28">
        <f t="shared" si="18"/>
        <v>21061040</v>
      </c>
      <c r="W185" s="28">
        <f t="shared" si="18"/>
        <v>21113839.999999996</v>
      </c>
      <c r="X185" s="28">
        <f t="shared" si="18"/>
        <v>21138479.999999993</v>
      </c>
      <c r="Y185" s="28">
        <f t="shared" si="18"/>
        <v>21197439.999999993</v>
      </c>
      <c r="Z185" s="203">
        <f t="shared" si="3"/>
        <v>188639440</v>
      </c>
      <c r="AA185" s="35">
        <v>9.3619904013622115</v>
      </c>
      <c r="AB185" s="276">
        <v>10.864266473198652</v>
      </c>
      <c r="AC185" s="278">
        <v>11.025388099428522</v>
      </c>
      <c r="AD185" s="131">
        <v>72.680000000000007</v>
      </c>
      <c r="AE185" s="173">
        <f t="shared" si="4"/>
        <v>6395840.0000000009</v>
      </c>
    </row>
    <row r="186" spans="1:31" s="30" customFormat="1" ht="14.25" customHeight="1">
      <c r="A186" s="24">
        <v>58051</v>
      </c>
      <c r="B186" s="24" t="s">
        <v>4782</v>
      </c>
      <c r="C186" s="25" t="s">
        <v>4732</v>
      </c>
      <c r="D186" s="24" t="s">
        <v>4597</v>
      </c>
      <c r="E186" s="191">
        <v>46</v>
      </c>
      <c r="F186" s="39">
        <v>46</v>
      </c>
      <c r="G186" s="192">
        <v>46.040000000000006</v>
      </c>
      <c r="H186" s="22">
        <v>0</v>
      </c>
      <c r="I186" s="20">
        <v>0</v>
      </c>
      <c r="J186" s="20">
        <v>0</v>
      </c>
      <c r="K186" s="20">
        <v>2.0000000000003126E-2</v>
      </c>
      <c r="L186" s="20">
        <v>0</v>
      </c>
      <c r="M186" s="20">
        <v>0</v>
      </c>
      <c r="N186" s="20">
        <v>0</v>
      </c>
      <c r="O186" s="27">
        <v>0</v>
      </c>
      <c r="P186" s="198">
        <v>2.0000000000003126E-2</v>
      </c>
      <c r="Q186" s="28">
        <f t="shared" si="16"/>
        <v>0</v>
      </c>
      <c r="R186" s="28">
        <f t="shared" si="1"/>
        <v>0</v>
      </c>
      <c r="S186" s="28">
        <f t="shared" si="18"/>
        <v>0</v>
      </c>
      <c r="T186" s="28">
        <f t="shared" si="18"/>
        <v>1760.0000000002751</v>
      </c>
      <c r="U186" s="28">
        <f t="shared" si="18"/>
        <v>1760.0000000002751</v>
      </c>
      <c r="V186" s="28">
        <f t="shared" si="18"/>
        <v>1760.0000000002751</v>
      </c>
      <c r="W186" s="28">
        <f t="shared" si="18"/>
        <v>1760.0000000002751</v>
      </c>
      <c r="X186" s="28">
        <f t="shared" si="18"/>
        <v>1760.0000000002751</v>
      </c>
      <c r="Y186" s="28">
        <f t="shared" si="18"/>
        <v>3520.0000000005502</v>
      </c>
      <c r="Z186" s="203">
        <f t="shared" si="3"/>
        <v>12320.000000001924</v>
      </c>
      <c r="AA186" s="35">
        <v>2.5619461879911558</v>
      </c>
      <c r="AB186" s="276">
        <v>2.5619461879911558</v>
      </c>
      <c r="AC186" s="278">
        <v>2.5641739672850616</v>
      </c>
      <c r="AD186" s="131">
        <v>4.0000000000006253E-2</v>
      </c>
      <c r="AE186" s="173">
        <f t="shared" si="4"/>
        <v>3520.0000000005502</v>
      </c>
    </row>
    <row r="187" spans="1:31" s="30" customFormat="1" ht="14.25" customHeight="1">
      <c r="A187" s="24">
        <v>58052</v>
      </c>
      <c r="B187" s="24" t="s">
        <v>4783</v>
      </c>
      <c r="C187" s="25" t="s">
        <v>4732</v>
      </c>
      <c r="D187" s="24" t="s">
        <v>4597</v>
      </c>
      <c r="E187" s="191">
        <v>53.33</v>
      </c>
      <c r="F187" s="39">
        <v>53.91</v>
      </c>
      <c r="G187" s="192">
        <v>55.97</v>
      </c>
      <c r="H187" s="22">
        <v>0.57999999999999829</v>
      </c>
      <c r="I187" s="20">
        <v>1.7400000000000091</v>
      </c>
      <c r="J187" s="20">
        <v>0</v>
      </c>
      <c r="K187" s="20">
        <v>0</v>
      </c>
      <c r="L187" s="20">
        <v>0</v>
      </c>
      <c r="M187" s="20">
        <v>0</v>
      </c>
      <c r="N187" s="20">
        <v>0.31000000000000227</v>
      </c>
      <c r="O187" s="27">
        <v>0</v>
      </c>
      <c r="P187" s="198">
        <v>9.9999999999980105E-3</v>
      </c>
      <c r="Q187" s="28">
        <f t="shared" si="16"/>
        <v>178639.99999999948</v>
      </c>
      <c r="R187" s="28">
        <f t="shared" si="1"/>
        <v>484880.00000000111</v>
      </c>
      <c r="S187" s="28">
        <f t="shared" si="18"/>
        <v>484880.00000000111</v>
      </c>
      <c r="T187" s="28">
        <f t="shared" si="18"/>
        <v>484880.00000000111</v>
      </c>
      <c r="U187" s="28">
        <f t="shared" si="18"/>
        <v>484880.00000000111</v>
      </c>
      <c r="V187" s="28">
        <f t="shared" si="18"/>
        <v>484880.00000000111</v>
      </c>
      <c r="W187" s="28">
        <f t="shared" si="18"/>
        <v>512160.00000000128</v>
      </c>
      <c r="X187" s="28">
        <f t="shared" si="18"/>
        <v>512160.00000000128</v>
      </c>
      <c r="Y187" s="28">
        <f t="shared" si="18"/>
        <v>513040.00000000111</v>
      </c>
      <c r="Z187" s="203">
        <f t="shared" si="3"/>
        <v>4140400.0000000084</v>
      </c>
      <c r="AA187" s="35">
        <v>2.6021361620321355</v>
      </c>
      <c r="AB187" s="276">
        <v>2.6304361615442042</v>
      </c>
      <c r="AC187" s="278">
        <v>2.7309499529146559</v>
      </c>
      <c r="AD187" s="131">
        <v>2.6400000000000006</v>
      </c>
      <c r="AE187" s="173">
        <f t="shared" si="4"/>
        <v>232320.00000000006</v>
      </c>
    </row>
    <row r="188" spans="1:31" s="30" customFormat="1" ht="14.25" customHeight="1">
      <c r="A188" s="24">
        <v>58053</v>
      </c>
      <c r="B188" s="24" t="s">
        <v>4784</v>
      </c>
      <c r="C188" s="25" t="s">
        <v>4732</v>
      </c>
      <c r="D188" s="24" t="s">
        <v>4597</v>
      </c>
      <c r="E188" s="191">
        <v>59.67</v>
      </c>
      <c r="F188" s="39">
        <v>63.29</v>
      </c>
      <c r="G188" s="192">
        <v>63.44</v>
      </c>
      <c r="H188" s="22">
        <v>3.6199999999999974</v>
      </c>
      <c r="I188" s="20">
        <v>0</v>
      </c>
      <c r="J188" s="20">
        <v>0</v>
      </c>
      <c r="K188" s="20">
        <v>3.0000000000001137E-2</v>
      </c>
      <c r="L188" s="20">
        <v>0</v>
      </c>
      <c r="M188" s="20">
        <v>0</v>
      </c>
      <c r="N188" s="20">
        <v>0</v>
      </c>
      <c r="O188" s="27">
        <v>0</v>
      </c>
      <c r="P188" s="198">
        <v>0.11999999999999744</v>
      </c>
      <c r="Q188" s="28">
        <f t="shared" si="16"/>
        <v>1114959.9999999993</v>
      </c>
      <c r="R188" s="28">
        <f t="shared" si="1"/>
        <v>1114959.9999999993</v>
      </c>
      <c r="S188" s="28">
        <f t="shared" si="18"/>
        <v>1114959.9999999993</v>
      </c>
      <c r="T188" s="28">
        <f t="shared" si="18"/>
        <v>1117599.9999999993</v>
      </c>
      <c r="U188" s="28">
        <f t="shared" si="18"/>
        <v>1117599.9999999993</v>
      </c>
      <c r="V188" s="28">
        <f t="shared" si="18"/>
        <v>1117599.9999999993</v>
      </c>
      <c r="W188" s="28">
        <f t="shared" si="18"/>
        <v>1117599.9999999993</v>
      </c>
      <c r="X188" s="28">
        <f t="shared" si="18"/>
        <v>1117599.9999999993</v>
      </c>
      <c r="Y188" s="28">
        <f t="shared" si="18"/>
        <v>1128159.9999999991</v>
      </c>
      <c r="Z188" s="203">
        <f t="shared" si="3"/>
        <v>10061039.999999993</v>
      </c>
      <c r="AA188" s="35">
        <v>4.3586559532505484</v>
      </c>
      <c r="AB188" s="276">
        <v>4.6230825420014607</v>
      </c>
      <c r="AC188" s="278">
        <v>4.6340394448502558</v>
      </c>
      <c r="AD188" s="131">
        <v>3.769999999999996</v>
      </c>
      <c r="AE188" s="173">
        <f t="shared" si="4"/>
        <v>331759.99999999965</v>
      </c>
    </row>
    <row r="189" spans="1:31" s="30" customFormat="1" ht="14.25" customHeight="1">
      <c r="A189" s="24">
        <v>58054</v>
      </c>
      <c r="B189" s="24" t="s">
        <v>4785</v>
      </c>
      <c r="C189" s="25" t="s">
        <v>4732</v>
      </c>
      <c r="D189" s="24" t="s">
        <v>4597</v>
      </c>
      <c r="E189" s="191">
        <v>194.70000000000002</v>
      </c>
      <c r="F189" s="39">
        <v>204.12</v>
      </c>
      <c r="G189" s="192">
        <v>211.61</v>
      </c>
      <c r="H189" s="22">
        <v>9.4199999999999875</v>
      </c>
      <c r="I189" s="20">
        <v>2.8700000000000045</v>
      </c>
      <c r="J189" s="20">
        <v>0.66999999999998749</v>
      </c>
      <c r="K189" s="20">
        <v>1.8199999999999932</v>
      </c>
      <c r="L189" s="20">
        <v>0.80000000000003979</v>
      </c>
      <c r="M189" s="20">
        <v>-4.0000000000020464E-2</v>
      </c>
      <c r="N189" s="20">
        <v>0.31000000000000227</v>
      </c>
      <c r="O189" s="27">
        <v>0.56999999999999318</v>
      </c>
      <c r="P189" s="198">
        <v>0.49000000000000909</v>
      </c>
      <c r="Q189" s="28">
        <f t="shared" si="16"/>
        <v>2901359.9999999958</v>
      </c>
      <c r="R189" s="28">
        <f t="shared" si="1"/>
        <v>3406479.9999999967</v>
      </c>
      <c r="S189" s="28">
        <f t="shared" si="18"/>
        <v>3465439.9999999958</v>
      </c>
      <c r="T189" s="28">
        <f t="shared" si="18"/>
        <v>3625599.9999999953</v>
      </c>
      <c r="U189" s="28">
        <f t="shared" si="18"/>
        <v>3695999.9999999991</v>
      </c>
      <c r="V189" s="28">
        <f t="shared" si="18"/>
        <v>3692479.9999999972</v>
      </c>
      <c r="W189" s="28">
        <f t="shared" si="18"/>
        <v>3719759.9999999972</v>
      </c>
      <c r="X189" s="28">
        <f t="shared" si="18"/>
        <v>3769919.9999999967</v>
      </c>
      <c r="Y189" s="28">
        <f t="shared" si="18"/>
        <v>3813039.9999999977</v>
      </c>
      <c r="Z189" s="203">
        <f t="shared" si="3"/>
        <v>32090079.99999997</v>
      </c>
      <c r="AA189" s="35">
        <v>8.1200787401574814</v>
      </c>
      <c r="AB189" s="276">
        <v>8.512945415721342</v>
      </c>
      <c r="AC189" s="278">
        <v>8.825320298945682</v>
      </c>
      <c r="AD189" s="131">
        <v>16.909999999999997</v>
      </c>
      <c r="AE189" s="173">
        <f t="shared" si="4"/>
        <v>1488079.9999999998</v>
      </c>
    </row>
    <row r="190" spans="1:31" s="30" customFormat="1" ht="14.25" customHeight="1">
      <c r="A190" s="24">
        <v>58055</v>
      </c>
      <c r="B190" s="24" t="s">
        <v>4786</v>
      </c>
      <c r="C190" s="25" t="s">
        <v>4732</v>
      </c>
      <c r="D190" s="24" t="s">
        <v>4597</v>
      </c>
      <c r="E190" s="191">
        <v>26.36</v>
      </c>
      <c r="F190" s="39">
        <v>26.36</v>
      </c>
      <c r="G190" s="192">
        <v>26.45</v>
      </c>
      <c r="H190" s="22">
        <v>0</v>
      </c>
      <c r="I190" s="20">
        <v>0</v>
      </c>
      <c r="J190" s="20">
        <v>0</v>
      </c>
      <c r="K190" s="20">
        <v>0</v>
      </c>
      <c r="L190" s="20">
        <v>0</v>
      </c>
      <c r="M190" s="20">
        <v>0</v>
      </c>
      <c r="N190" s="20">
        <v>0</v>
      </c>
      <c r="O190" s="27">
        <v>0</v>
      </c>
      <c r="P190" s="198">
        <v>8.9999999999999858E-2</v>
      </c>
      <c r="Q190" s="28">
        <f t="shared" si="16"/>
        <v>0</v>
      </c>
      <c r="R190" s="28">
        <f t="shared" si="1"/>
        <v>0</v>
      </c>
      <c r="S190" s="28">
        <f t="shared" si="18"/>
        <v>0</v>
      </c>
      <c r="T190" s="28">
        <f t="shared" si="18"/>
        <v>0</v>
      </c>
      <c r="U190" s="28">
        <f t="shared" si="18"/>
        <v>0</v>
      </c>
      <c r="V190" s="28">
        <f t="shared" si="18"/>
        <v>0</v>
      </c>
      <c r="W190" s="28">
        <f t="shared" si="18"/>
        <v>0</v>
      </c>
      <c r="X190" s="28">
        <f t="shared" si="18"/>
        <v>0</v>
      </c>
      <c r="Y190" s="28">
        <f t="shared" si="18"/>
        <v>7919.9999999999873</v>
      </c>
      <c r="Z190" s="203">
        <f t="shared" si="3"/>
        <v>7919.9999999999873</v>
      </c>
      <c r="AA190" s="35">
        <v>3.4517075214749631</v>
      </c>
      <c r="AB190" s="276">
        <v>3.4517075214749631</v>
      </c>
      <c r="AC190" s="278">
        <v>3.4634925623297717</v>
      </c>
      <c r="AD190" s="131">
        <v>8.9999999999999858E-2</v>
      </c>
      <c r="AE190" s="173">
        <f t="shared" si="4"/>
        <v>7919.9999999999873</v>
      </c>
    </row>
    <row r="191" spans="1:31" s="30" customFormat="1" ht="14.25" customHeight="1">
      <c r="A191" s="24">
        <v>58056</v>
      </c>
      <c r="B191" s="24" t="s">
        <v>4787</v>
      </c>
      <c r="C191" s="25" t="s">
        <v>4732</v>
      </c>
      <c r="D191" s="24" t="s">
        <v>4597</v>
      </c>
      <c r="E191" s="191">
        <v>179.08</v>
      </c>
      <c r="F191" s="39">
        <v>182.63000000000002</v>
      </c>
      <c r="G191" s="192">
        <v>185.56</v>
      </c>
      <c r="H191" s="22">
        <v>3.5500000000000114</v>
      </c>
      <c r="I191" s="20">
        <v>1.7299999999999613</v>
      </c>
      <c r="J191" s="20">
        <v>0</v>
      </c>
      <c r="K191" s="20">
        <v>5.0000000000011369E-2</v>
      </c>
      <c r="L191" s="20">
        <v>0.89999999999997726</v>
      </c>
      <c r="M191" s="20">
        <v>0.15000000000000568</v>
      </c>
      <c r="N191" s="20">
        <v>9.9999999999909051E-3</v>
      </c>
      <c r="O191" s="27">
        <v>5.0000000000011369E-2</v>
      </c>
      <c r="P191" s="198">
        <v>3.9999999999992042E-2</v>
      </c>
      <c r="Q191" s="28">
        <f t="shared" si="16"/>
        <v>1093400.0000000033</v>
      </c>
      <c r="R191" s="28">
        <f t="shared" si="1"/>
        <v>1397879.9999999965</v>
      </c>
      <c r="S191" s="28">
        <f t="shared" si="18"/>
        <v>1397879.9999999965</v>
      </c>
      <c r="T191" s="28">
        <f t="shared" si="18"/>
        <v>1402279.9999999974</v>
      </c>
      <c r="U191" s="28">
        <f t="shared" si="18"/>
        <v>1481479.9999999953</v>
      </c>
      <c r="V191" s="28">
        <f t="shared" si="18"/>
        <v>1494679.9999999958</v>
      </c>
      <c r="W191" s="28">
        <f t="shared" si="18"/>
        <v>1495559.9999999951</v>
      </c>
      <c r="X191" s="28">
        <f t="shared" si="18"/>
        <v>1499959.999999996</v>
      </c>
      <c r="Y191" s="28">
        <f t="shared" si="18"/>
        <v>1503479.9999999953</v>
      </c>
      <c r="Z191" s="203">
        <f t="shared" si="3"/>
        <v>12766599.99999997</v>
      </c>
      <c r="AA191" s="35">
        <v>11.680831773323508</v>
      </c>
      <c r="AB191" s="276">
        <v>11.912387239010901</v>
      </c>
      <c r="AC191" s="278">
        <v>12.103502031817678</v>
      </c>
      <c r="AD191" s="131">
        <v>6.4799999999999898</v>
      </c>
      <c r="AE191" s="173">
        <f t="shared" si="4"/>
        <v>570239.99999999907</v>
      </c>
    </row>
    <row r="192" spans="1:31" s="30" customFormat="1" ht="14.25" customHeight="1">
      <c r="A192" s="24">
        <v>58057</v>
      </c>
      <c r="B192" s="24" t="s">
        <v>4788</v>
      </c>
      <c r="C192" s="25" t="s">
        <v>4732</v>
      </c>
      <c r="D192" s="24" t="s">
        <v>4597</v>
      </c>
      <c r="E192" s="191">
        <v>570.75</v>
      </c>
      <c r="F192" s="39">
        <v>607.30999999999995</v>
      </c>
      <c r="G192" s="192">
        <v>634.80000000000007</v>
      </c>
      <c r="H192" s="22">
        <v>36.559999999999945</v>
      </c>
      <c r="I192" s="20">
        <v>11.830000000000155</v>
      </c>
      <c r="J192" s="20">
        <v>2.4099999999998545</v>
      </c>
      <c r="K192" s="20">
        <v>2.2200000000000273</v>
      </c>
      <c r="L192" s="20">
        <v>2.4099999999999682</v>
      </c>
      <c r="M192" s="20">
        <v>1.1200000000001182</v>
      </c>
      <c r="N192" s="20">
        <v>3.8500000000000227</v>
      </c>
      <c r="O192" s="27">
        <v>2.4499999999999318</v>
      </c>
      <c r="P192" s="198">
        <v>1.2000000000000455</v>
      </c>
      <c r="Q192" s="28">
        <f t="shared" si="16"/>
        <v>11260479.999999985</v>
      </c>
      <c r="R192" s="28">
        <f t="shared" si="1"/>
        <v>13342560.000000011</v>
      </c>
      <c r="S192" s="28">
        <f t="shared" si="18"/>
        <v>13554639.999999998</v>
      </c>
      <c r="T192" s="28">
        <f t="shared" si="18"/>
        <v>13750000</v>
      </c>
      <c r="U192" s="28">
        <f t="shared" si="18"/>
        <v>13962079.999999996</v>
      </c>
      <c r="V192" s="28">
        <f t="shared" si="18"/>
        <v>14060640.000000007</v>
      </c>
      <c r="W192" s="28">
        <f t="shared" si="18"/>
        <v>14399440.000000009</v>
      </c>
      <c r="X192" s="28">
        <f t="shared" si="18"/>
        <v>14615040.000000004</v>
      </c>
      <c r="Y192" s="28">
        <f t="shared" si="18"/>
        <v>14720640.000000007</v>
      </c>
      <c r="Z192" s="203">
        <f t="shared" si="3"/>
        <v>123665520.00000003</v>
      </c>
      <c r="AA192" s="35">
        <v>23.624247190546164</v>
      </c>
      <c r="AB192" s="276">
        <v>25.13752354146402</v>
      </c>
      <c r="AC192" s="278">
        <v>26.275378215608768</v>
      </c>
      <c r="AD192" s="131">
        <v>64.050000000000068</v>
      </c>
      <c r="AE192" s="173">
        <f t="shared" si="4"/>
        <v>5636400.0000000056</v>
      </c>
    </row>
    <row r="193" spans="1:31" s="30" customFormat="1" ht="14.25" customHeight="1">
      <c r="A193" s="24">
        <v>58058</v>
      </c>
      <c r="B193" s="24" t="s">
        <v>4789</v>
      </c>
      <c r="C193" s="25" t="s">
        <v>4732</v>
      </c>
      <c r="D193" s="24" t="s">
        <v>4597</v>
      </c>
      <c r="E193" s="191">
        <v>119.76</v>
      </c>
      <c r="F193" s="39">
        <v>125.47</v>
      </c>
      <c r="G193" s="192">
        <v>127.25000000000001</v>
      </c>
      <c r="H193" s="22">
        <v>5.7099999999999937</v>
      </c>
      <c r="I193" s="20">
        <v>1.2099999999999937</v>
      </c>
      <c r="J193" s="20">
        <v>0</v>
      </c>
      <c r="K193" s="20">
        <v>1.0000000000005116E-2</v>
      </c>
      <c r="L193" s="20">
        <v>9.9999999999909051E-3</v>
      </c>
      <c r="M193" s="20">
        <v>4.0000000000006253E-2</v>
      </c>
      <c r="N193" s="20">
        <v>0.25</v>
      </c>
      <c r="O193" s="27">
        <v>0</v>
      </c>
      <c r="P193" s="198">
        <v>0.26000000000000512</v>
      </c>
      <c r="Q193" s="28">
        <f t="shared" si="16"/>
        <v>1758679.9999999984</v>
      </c>
      <c r="R193" s="28">
        <f t="shared" si="1"/>
        <v>1971639.9999999972</v>
      </c>
      <c r="S193" s="28">
        <f t="shared" si="18"/>
        <v>1971639.9999999972</v>
      </c>
      <c r="T193" s="28">
        <f t="shared" si="18"/>
        <v>1972519.9999999977</v>
      </c>
      <c r="U193" s="28">
        <f t="shared" si="18"/>
        <v>1973399.999999997</v>
      </c>
      <c r="V193" s="28">
        <f t="shared" si="18"/>
        <v>1976919.9999999974</v>
      </c>
      <c r="W193" s="28">
        <f t="shared" si="18"/>
        <v>1998919.9999999974</v>
      </c>
      <c r="X193" s="28">
        <f t="shared" si="18"/>
        <v>1998919.9999999974</v>
      </c>
      <c r="Y193" s="28">
        <f t="shared" si="18"/>
        <v>2021799.9999999979</v>
      </c>
      <c r="Z193" s="203">
        <f t="shared" si="3"/>
        <v>17644439.999999978</v>
      </c>
      <c r="AA193" s="35">
        <v>4.1246771138281382</v>
      </c>
      <c r="AB193" s="276">
        <v>4.3213363182366109</v>
      </c>
      <c r="AC193" s="278">
        <v>4.3826416394007239</v>
      </c>
      <c r="AD193" s="131">
        <v>7.4900000000000091</v>
      </c>
      <c r="AE193" s="173">
        <f t="shared" si="4"/>
        <v>659120.00000000081</v>
      </c>
    </row>
    <row r="194" spans="1:31" s="30" customFormat="1" ht="14.25" customHeight="1">
      <c r="A194" s="24">
        <v>58059</v>
      </c>
      <c r="B194" s="24" t="s">
        <v>4790</v>
      </c>
      <c r="C194" s="25" t="s">
        <v>4732</v>
      </c>
      <c r="D194" s="24" t="s">
        <v>4597</v>
      </c>
      <c r="E194" s="191">
        <v>322.07</v>
      </c>
      <c r="F194" s="39">
        <v>338.21999999999997</v>
      </c>
      <c r="G194" s="192">
        <v>349.62</v>
      </c>
      <c r="H194" s="22">
        <v>16.149999999999977</v>
      </c>
      <c r="I194" s="20">
        <v>3.4900000000000659</v>
      </c>
      <c r="J194" s="20">
        <v>1.5999999999999659</v>
      </c>
      <c r="K194" s="20">
        <v>2.6200000000000045</v>
      </c>
      <c r="L194" s="20">
        <v>0</v>
      </c>
      <c r="M194" s="20">
        <v>1.839999999999975</v>
      </c>
      <c r="N194" s="20">
        <v>0.70999999999997954</v>
      </c>
      <c r="O194" s="27">
        <v>0.56000000000005912</v>
      </c>
      <c r="P194" s="198">
        <v>0.57999999999998408</v>
      </c>
      <c r="Q194" s="28">
        <f t="shared" si="16"/>
        <v>4974199.9999999935</v>
      </c>
      <c r="R194" s="28">
        <f t="shared" si="1"/>
        <v>5588440.0000000056</v>
      </c>
      <c r="S194" s="28">
        <f t="shared" si="18"/>
        <v>5729240.0000000028</v>
      </c>
      <c r="T194" s="28">
        <f t="shared" si="18"/>
        <v>5959800.0000000028</v>
      </c>
      <c r="U194" s="28">
        <f t="shared" si="18"/>
        <v>5959800.0000000028</v>
      </c>
      <c r="V194" s="28">
        <f t="shared" si="18"/>
        <v>6121720.0000000009</v>
      </c>
      <c r="W194" s="28">
        <f t="shared" si="18"/>
        <v>6184199.9999999991</v>
      </c>
      <c r="X194" s="28">
        <f t="shared" si="18"/>
        <v>6233480.0000000047</v>
      </c>
      <c r="Y194" s="28">
        <f t="shared" si="18"/>
        <v>6284520.0000000037</v>
      </c>
      <c r="Z194" s="203">
        <f t="shared" si="3"/>
        <v>53035400.00000003</v>
      </c>
      <c r="AA194" s="35">
        <v>13.292528911157516</v>
      </c>
      <c r="AB194" s="276">
        <v>13.95907451278199</v>
      </c>
      <c r="AC194" s="278">
        <v>14.429577290399267</v>
      </c>
      <c r="AD194" s="131">
        <v>27.550000000000011</v>
      </c>
      <c r="AE194" s="173">
        <f t="shared" si="4"/>
        <v>2424400.0000000009</v>
      </c>
    </row>
    <row r="195" spans="1:31" s="30" customFormat="1" ht="14.25" customHeight="1">
      <c r="A195" s="24">
        <v>58060</v>
      </c>
      <c r="B195" s="24" t="s">
        <v>4791</v>
      </c>
      <c r="C195" s="25" t="s">
        <v>4732</v>
      </c>
      <c r="D195" s="24" t="s">
        <v>4597</v>
      </c>
      <c r="E195" s="191">
        <v>315.60000000000002</v>
      </c>
      <c r="F195" s="39">
        <v>326.71000000000004</v>
      </c>
      <c r="G195" s="192">
        <v>341.86</v>
      </c>
      <c r="H195" s="22">
        <v>11.110000000000014</v>
      </c>
      <c r="I195" s="20">
        <v>8.019999999999925</v>
      </c>
      <c r="J195" s="20">
        <v>7.0000000000050022E-2</v>
      </c>
      <c r="K195" s="20">
        <v>9.9999999999909051E-3</v>
      </c>
      <c r="L195" s="20">
        <v>1.0099999999999909</v>
      </c>
      <c r="M195" s="20">
        <v>0.19999999999998863</v>
      </c>
      <c r="N195" s="20">
        <v>4.1200000000000045</v>
      </c>
      <c r="O195" s="27">
        <v>1.3899999999999864</v>
      </c>
      <c r="P195" s="198">
        <v>0.33000000000004093</v>
      </c>
      <c r="Q195" s="28">
        <f t="shared" si="16"/>
        <v>3421880.0000000037</v>
      </c>
      <c r="R195" s="28">
        <f t="shared" si="1"/>
        <v>4833399.9999999907</v>
      </c>
      <c r="S195" s="28">
        <f t="shared" si="18"/>
        <v>4839559.9999999953</v>
      </c>
      <c r="T195" s="28">
        <f t="shared" si="18"/>
        <v>4840439.9999999944</v>
      </c>
      <c r="U195" s="28">
        <f t="shared" si="18"/>
        <v>4929319.9999999935</v>
      </c>
      <c r="V195" s="28">
        <f t="shared" si="18"/>
        <v>4946919.9999999925</v>
      </c>
      <c r="W195" s="28">
        <f t="shared" si="18"/>
        <v>5309479.9999999925</v>
      </c>
      <c r="X195" s="28">
        <f t="shared" si="18"/>
        <v>5431799.9999999916</v>
      </c>
      <c r="Y195" s="28">
        <f t="shared" si="18"/>
        <v>5460839.9999999953</v>
      </c>
      <c r="Z195" s="203">
        <f t="shared" si="3"/>
        <v>44013639.999999948</v>
      </c>
      <c r="AA195" s="35">
        <v>12.864095478001419</v>
      </c>
      <c r="AB195" s="276">
        <v>13.316947508294815</v>
      </c>
      <c r="AC195" s="278">
        <v>13.934473004149444</v>
      </c>
      <c r="AD195" s="131">
        <v>26.259999999999991</v>
      </c>
      <c r="AE195" s="173">
        <f t="shared" si="4"/>
        <v>2310879.9999999991</v>
      </c>
    </row>
    <row r="196" spans="1:31" s="30" customFormat="1" ht="14.25" customHeight="1">
      <c r="A196" s="24">
        <v>58061</v>
      </c>
      <c r="B196" s="24" t="s">
        <v>4792</v>
      </c>
      <c r="C196" s="25" t="s">
        <v>4732</v>
      </c>
      <c r="D196" s="24" t="s">
        <v>4597</v>
      </c>
      <c r="E196" s="191">
        <v>47.14</v>
      </c>
      <c r="F196" s="39">
        <v>47.14</v>
      </c>
      <c r="G196" s="192">
        <v>47.300000000000004</v>
      </c>
      <c r="H196" s="22">
        <v>0</v>
      </c>
      <c r="I196" s="20">
        <v>0.14000000000000057</v>
      </c>
      <c r="J196" s="20">
        <v>0</v>
      </c>
      <c r="K196" s="20">
        <v>0</v>
      </c>
      <c r="L196" s="20">
        <v>0</v>
      </c>
      <c r="M196" s="20">
        <v>0</v>
      </c>
      <c r="N196" s="20">
        <v>0</v>
      </c>
      <c r="O196" s="27">
        <v>0</v>
      </c>
      <c r="P196" s="198">
        <v>2.0000000000003126E-2</v>
      </c>
      <c r="Q196" s="28">
        <f t="shared" si="16"/>
        <v>0</v>
      </c>
      <c r="R196" s="28">
        <f t="shared" si="1"/>
        <v>24640.000000000102</v>
      </c>
      <c r="S196" s="28">
        <f t="shared" si="18"/>
        <v>24640.000000000102</v>
      </c>
      <c r="T196" s="28">
        <f t="shared" si="18"/>
        <v>24640.000000000102</v>
      </c>
      <c r="U196" s="28">
        <f t="shared" si="18"/>
        <v>24640.000000000102</v>
      </c>
      <c r="V196" s="28">
        <f t="shared" si="18"/>
        <v>24640.000000000102</v>
      </c>
      <c r="W196" s="28">
        <f t="shared" si="18"/>
        <v>24640.000000000102</v>
      </c>
      <c r="X196" s="28">
        <f t="shared" si="18"/>
        <v>24640.000000000102</v>
      </c>
      <c r="Y196" s="28">
        <f t="shared" si="18"/>
        <v>26400.000000000378</v>
      </c>
      <c r="Z196" s="203">
        <f t="shared" si="3"/>
        <v>198880.00000000108</v>
      </c>
      <c r="AA196" s="35">
        <v>2.8039162037092109</v>
      </c>
      <c r="AB196" s="276">
        <v>2.8039162037092109</v>
      </c>
      <c r="AC196" s="278">
        <v>2.8134331021520089</v>
      </c>
      <c r="AD196" s="131">
        <v>0.16000000000000369</v>
      </c>
      <c r="AE196" s="173">
        <f t="shared" si="4"/>
        <v>14080.000000000326</v>
      </c>
    </row>
    <row r="197" spans="1:31" s="30" customFormat="1" ht="14.25" customHeight="1">
      <c r="A197" s="24">
        <v>58062</v>
      </c>
      <c r="B197" s="24" t="s">
        <v>4793</v>
      </c>
      <c r="C197" s="25" t="s">
        <v>4732</v>
      </c>
      <c r="D197" s="24" t="s">
        <v>4597</v>
      </c>
      <c r="E197" s="191">
        <v>82.600000000000009</v>
      </c>
      <c r="F197" s="39">
        <v>85.640000000000015</v>
      </c>
      <c r="G197" s="192">
        <v>86.05</v>
      </c>
      <c r="H197" s="22">
        <v>3.0400000000000063</v>
      </c>
      <c r="I197" s="20">
        <v>0.24999999999998579</v>
      </c>
      <c r="J197" s="20">
        <v>0</v>
      </c>
      <c r="K197" s="20">
        <v>0</v>
      </c>
      <c r="L197" s="20">
        <v>1.0000000000005116E-2</v>
      </c>
      <c r="M197" s="20">
        <v>0</v>
      </c>
      <c r="N197" s="20">
        <v>9.0000000000003411E-2</v>
      </c>
      <c r="O197" s="27">
        <v>3.9999999999992042E-2</v>
      </c>
      <c r="P197" s="198">
        <v>1.9999999999996021E-2</v>
      </c>
      <c r="Q197" s="28">
        <f t="shared" si="16"/>
        <v>936320.00000000186</v>
      </c>
      <c r="R197" s="28">
        <f t="shared" si="1"/>
        <v>980319.9999999993</v>
      </c>
      <c r="S197" s="28">
        <f t="shared" si="18"/>
        <v>980319.9999999993</v>
      </c>
      <c r="T197" s="28">
        <f t="shared" si="18"/>
        <v>980319.9999999993</v>
      </c>
      <c r="U197" s="28">
        <f t="shared" si="18"/>
        <v>981199.99999999977</v>
      </c>
      <c r="V197" s="28">
        <f t="shared" si="18"/>
        <v>981199.99999999977</v>
      </c>
      <c r="W197" s="28">
        <f t="shared" si="18"/>
        <v>989120.00000000012</v>
      </c>
      <c r="X197" s="28">
        <f t="shared" si="18"/>
        <v>992639.99999999942</v>
      </c>
      <c r="Y197" s="28">
        <f t="shared" si="18"/>
        <v>994399.99999999907</v>
      </c>
      <c r="Z197" s="203">
        <f t="shared" si="3"/>
        <v>8815839.9999999981</v>
      </c>
      <c r="AA197" s="35">
        <v>2.3554035981213808</v>
      </c>
      <c r="AB197" s="276">
        <v>2.4420915755825066</v>
      </c>
      <c r="AC197" s="278">
        <v>2.4537830462269339</v>
      </c>
      <c r="AD197" s="131">
        <v>3.4499999999999886</v>
      </c>
      <c r="AE197" s="173">
        <f t="shared" si="4"/>
        <v>303599.99999999901</v>
      </c>
    </row>
    <row r="198" spans="1:31" s="30" customFormat="1" ht="14.25" customHeight="1">
      <c r="A198" s="24">
        <v>58063</v>
      </c>
      <c r="B198" s="24" t="s">
        <v>4794</v>
      </c>
      <c r="C198" s="25" t="s">
        <v>4732</v>
      </c>
      <c r="D198" s="24" t="s">
        <v>4597</v>
      </c>
      <c r="E198" s="191">
        <v>272.08</v>
      </c>
      <c r="F198" s="39">
        <v>276.81</v>
      </c>
      <c r="G198" s="192">
        <v>285.28000000000003</v>
      </c>
      <c r="H198" s="22">
        <v>4.7300000000000182</v>
      </c>
      <c r="I198" s="20">
        <v>1.0600000000000023</v>
      </c>
      <c r="J198" s="20">
        <v>1.4499999999999886</v>
      </c>
      <c r="K198" s="20">
        <v>0.55000000000001137</v>
      </c>
      <c r="L198" s="20">
        <v>0.56999999999999318</v>
      </c>
      <c r="M198" s="20">
        <v>0.72000000000002728</v>
      </c>
      <c r="N198" s="20">
        <v>1.1100000000000136</v>
      </c>
      <c r="O198" s="27">
        <v>0.63999999999992951</v>
      </c>
      <c r="P198" s="198">
        <v>2.3700000000000614</v>
      </c>
      <c r="Q198" s="28">
        <f t="shared" si="16"/>
        <v>1456840.0000000054</v>
      </c>
      <c r="R198" s="28">
        <f t="shared" si="1"/>
        <v>1643400.0000000058</v>
      </c>
      <c r="S198" s="28">
        <f t="shared" si="18"/>
        <v>1771000.0000000049</v>
      </c>
      <c r="T198" s="28">
        <f t="shared" si="18"/>
        <v>1819400.0000000058</v>
      </c>
      <c r="U198" s="28">
        <f t="shared" si="18"/>
        <v>1869560.0000000051</v>
      </c>
      <c r="V198" s="28">
        <f t="shared" si="18"/>
        <v>1932920.0000000075</v>
      </c>
      <c r="W198" s="28">
        <f t="shared" si="18"/>
        <v>2030600.0000000086</v>
      </c>
      <c r="X198" s="28">
        <f t="shared" si="18"/>
        <v>2086920.0000000023</v>
      </c>
      <c r="Y198" s="28">
        <f t="shared" si="18"/>
        <v>2295480.0000000079</v>
      </c>
      <c r="Z198" s="203">
        <f t="shared" si="3"/>
        <v>16906120.000000052</v>
      </c>
      <c r="AA198" s="35">
        <v>5.9982363315696645</v>
      </c>
      <c r="AB198" s="276">
        <v>6.1025132275132261</v>
      </c>
      <c r="AC198" s="278">
        <v>6.2892416225749566</v>
      </c>
      <c r="AD198" s="131">
        <v>13.200000000000045</v>
      </c>
      <c r="AE198" s="173">
        <f t="shared" si="4"/>
        <v>1161600.000000004</v>
      </c>
    </row>
    <row r="199" spans="1:31" s="30" customFormat="1" ht="14.25" customHeight="1">
      <c r="A199" s="24">
        <v>58064</v>
      </c>
      <c r="B199" s="24" t="s">
        <v>4795</v>
      </c>
      <c r="C199" s="25" t="s">
        <v>4732</v>
      </c>
      <c r="D199" s="24" t="s">
        <v>4597</v>
      </c>
      <c r="E199" s="191">
        <v>137.04</v>
      </c>
      <c r="F199" s="39">
        <v>140.32999999999998</v>
      </c>
      <c r="G199" s="192">
        <v>143.87</v>
      </c>
      <c r="H199" s="22">
        <v>3.289999999999992</v>
      </c>
      <c r="I199" s="20">
        <v>0.91000000000002501</v>
      </c>
      <c r="J199" s="20">
        <v>0.88999999999998636</v>
      </c>
      <c r="K199" s="20">
        <v>0.58000000000001251</v>
      </c>
      <c r="L199" s="20">
        <v>8.0000000000012506E-2</v>
      </c>
      <c r="M199" s="20">
        <v>9.9999999999965894E-2</v>
      </c>
      <c r="N199" s="20">
        <v>0.89000000000001478</v>
      </c>
      <c r="O199" s="27">
        <v>0</v>
      </c>
      <c r="P199" s="198">
        <v>9.0000000000003411E-2</v>
      </c>
      <c r="Q199" s="28">
        <f t="shared" si="16"/>
        <v>1013319.9999999976</v>
      </c>
      <c r="R199" s="28">
        <f t="shared" si="1"/>
        <v>1173480.0000000019</v>
      </c>
      <c r="S199" s="28">
        <f t="shared" si="18"/>
        <v>1251800.0000000007</v>
      </c>
      <c r="T199" s="28">
        <f t="shared" si="18"/>
        <v>1302840.0000000019</v>
      </c>
      <c r="U199" s="28">
        <f t="shared" si="18"/>
        <v>1309880.000000003</v>
      </c>
      <c r="V199" s="28">
        <f t="shared" si="18"/>
        <v>1318680</v>
      </c>
      <c r="W199" s="28">
        <f t="shared" si="18"/>
        <v>1397000.0000000014</v>
      </c>
      <c r="X199" s="28">
        <f t="shared" si="18"/>
        <v>1397000.0000000014</v>
      </c>
      <c r="Y199" s="28">
        <f t="shared" si="18"/>
        <v>1404920.0000000016</v>
      </c>
      <c r="Z199" s="203">
        <f t="shared" si="3"/>
        <v>11568920.000000009</v>
      </c>
      <c r="AA199" s="35">
        <v>15.042644976454703</v>
      </c>
      <c r="AB199" s="276">
        <v>15.403782614899944</v>
      </c>
      <c r="AC199" s="278">
        <v>15.792362323135862</v>
      </c>
      <c r="AD199" s="131">
        <v>6.8300000000000116</v>
      </c>
      <c r="AE199" s="173">
        <f t="shared" si="4"/>
        <v>601040.00000000105</v>
      </c>
    </row>
    <row r="200" spans="1:31" s="30" customFormat="1" ht="14.25" customHeight="1">
      <c r="A200" s="24">
        <v>58065</v>
      </c>
      <c r="B200" s="24" t="s">
        <v>4796</v>
      </c>
      <c r="C200" s="25" t="s">
        <v>4732</v>
      </c>
      <c r="D200" s="24" t="s">
        <v>4597</v>
      </c>
      <c r="E200" s="191">
        <v>615.58000000000004</v>
      </c>
      <c r="F200" s="39">
        <v>627.44000000000005</v>
      </c>
      <c r="G200" s="192">
        <v>654.37</v>
      </c>
      <c r="H200" s="22">
        <v>11.860000000000014</v>
      </c>
      <c r="I200" s="20">
        <v>5.6900000000000546</v>
      </c>
      <c r="J200" s="20">
        <v>3.3999999999998636</v>
      </c>
      <c r="K200" s="20">
        <v>1.2400000000000091</v>
      </c>
      <c r="L200" s="20">
        <v>1.6699999999999591</v>
      </c>
      <c r="M200" s="20">
        <v>1.9500000000000455</v>
      </c>
      <c r="N200" s="20">
        <v>2.5900000000000318</v>
      </c>
      <c r="O200" s="27">
        <v>8.6100000000000136</v>
      </c>
      <c r="P200" s="198">
        <v>1.7799999999999727</v>
      </c>
      <c r="Q200" s="28">
        <f t="shared" si="16"/>
        <v>3652880.0000000037</v>
      </c>
      <c r="R200" s="28">
        <f t="shared" si="1"/>
        <v>4654320.000000013</v>
      </c>
      <c r="S200" s="28">
        <f t="shared" si="18"/>
        <v>4953520.0000000009</v>
      </c>
      <c r="T200" s="28">
        <f t="shared" si="18"/>
        <v>5062640.0000000019</v>
      </c>
      <c r="U200" s="28">
        <f t="shared" si="18"/>
        <v>5209599.9999999981</v>
      </c>
      <c r="V200" s="28">
        <f t="shared" si="18"/>
        <v>5381200.0000000019</v>
      </c>
      <c r="W200" s="28">
        <f t="shared" si="18"/>
        <v>5609120.0000000047</v>
      </c>
      <c r="X200" s="28">
        <f t="shared" si="18"/>
        <v>6366800.0000000056</v>
      </c>
      <c r="Y200" s="28">
        <f t="shared" si="18"/>
        <v>6523440.0000000028</v>
      </c>
      <c r="Z200" s="203">
        <f t="shared" si="3"/>
        <v>47413520.000000037</v>
      </c>
      <c r="AA200" s="35">
        <v>15.059545361137477</v>
      </c>
      <c r="AB200" s="276">
        <v>15.349688328717793</v>
      </c>
      <c r="AC200" s="278">
        <v>16.008503684277482</v>
      </c>
      <c r="AD200" s="131">
        <v>38.789999999999964</v>
      </c>
      <c r="AE200" s="173">
        <f t="shared" si="4"/>
        <v>3413519.9999999967</v>
      </c>
    </row>
    <row r="201" spans="1:31" s="30" customFormat="1" ht="14.25" customHeight="1">
      <c r="A201" s="24">
        <v>58066</v>
      </c>
      <c r="B201" s="24" t="s">
        <v>4797</v>
      </c>
      <c r="C201" s="25" t="s">
        <v>4732</v>
      </c>
      <c r="D201" s="24" t="s">
        <v>4597</v>
      </c>
      <c r="E201" s="191">
        <v>83.54</v>
      </c>
      <c r="F201" s="39">
        <v>83.54</v>
      </c>
      <c r="G201" s="192">
        <v>84.17</v>
      </c>
      <c r="H201" s="22">
        <v>0</v>
      </c>
      <c r="I201" s="20">
        <v>4.9999999999997158E-2</v>
      </c>
      <c r="J201" s="20">
        <v>0</v>
      </c>
      <c r="K201" s="20">
        <v>0</v>
      </c>
      <c r="L201" s="20">
        <v>0</v>
      </c>
      <c r="M201" s="20">
        <v>0</v>
      </c>
      <c r="N201" s="20">
        <v>0.26999999999999602</v>
      </c>
      <c r="O201" s="27">
        <v>6.9999999999993179E-2</v>
      </c>
      <c r="P201" s="198">
        <v>0.24000000000000909</v>
      </c>
      <c r="Q201" s="28">
        <f t="shared" si="16"/>
        <v>0</v>
      </c>
      <c r="R201" s="28">
        <f t="shared" si="1"/>
        <v>8799.9999999994998</v>
      </c>
      <c r="S201" s="28">
        <f t="shared" ref="S201:Y216" si="19">R201+(J201*88000)</f>
        <v>8799.9999999994998</v>
      </c>
      <c r="T201" s="28">
        <f t="shared" si="19"/>
        <v>8799.9999999994998</v>
      </c>
      <c r="U201" s="28">
        <f t="shared" si="19"/>
        <v>8799.9999999994998</v>
      </c>
      <c r="V201" s="28">
        <f t="shared" si="19"/>
        <v>8799.9999999994998</v>
      </c>
      <c r="W201" s="28">
        <f t="shared" si="19"/>
        <v>32559.999999999149</v>
      </c>
      <c r="X201" s="28">
        <f t="shared" si="19"/>
        <v>38719.999999998545</v>
      </c>
      <c r="Y201" s="28">
        <f t="shared" si="19"/>
        <v>59839.999999999345</v>
      </c>
      <c r="Z201" s="203">
        <f t="shared" si="3"/>
        <v>175119.99999999453</v>
      </c>
      <c r="AA201" s="35">
        <v>3.5773012229796857</v>
      </c>
      <c r="AB201" s="276">
        <v>3.5773012229796857</v>
      </c>
      <c r="AC201" s="278">
        <v>3.6042787160426157</v>
      </c>
      <c r="AD201" s="131">
        <v>0.62999999999999545</v>
      </c>
      <c r="AE201" s="173">
        <f t="shared" si="4"/>
        <v>55439.9999999996</v>
      </c>
    </row>
    <row r="202" spans="1:31" s="30" customFormat="1" ht="14.25" customHeight="1">
      <c r="A202" s="24">
        <v>58067</v>
      </c>
      <c r="B202" s="24" t="s">
        <v>4798</v>
      </c>
      <c r="C202" s="25" t="s">
        <v>4732</v>
      </c>
      <c r="D202" s="24" t="s">
        <v>4597</v>
      </c>
      <c r="E202" s="191">
        <v>88.97</v>
      </c>
      <c r="F202" s="39">
        <v>88.97</v>
      </c>
      <c r="G202" s="192">
        <v>90.06</v>
      </c>
      <c r="H202" s="22">
        <v>0</v>
      </c>
      <c r="I202" s="20">
        <v>0.25</v>
      </c>
      <c r="J202" s="20">
        <v>1.0000000000005116E-2</v>
      </c>
      <c r="K202" s="20">
        <v>1.9999999999996021E-2</v>
      </c>
      <c r="L202" s="20">
        <v>0</v>
      </c>
      <c r="M202" s="20">
        <v>0.39000000000000057</v>
      </c>
      <c r="N202" s="20">
        <v>6.9999999999993179E-2</v>
      </c>
      <c r="O202" s="27">
        <v>0.17000000000001592</v>
      </c>
      <c r="P202" s="198">
        <v>0.17999999999999261</v>
      </c>
      <c r="Q202" s="28">
        <f t="shared" si="16"/>
        <v>0</v>
      </c>
      <c r="R202" s="28">
        <f t="shared" si="1"/>
        <v>44000</v>
      </c>
      <c r="S202" s="28">
        <f t="shared" si="19"/>
        <v>44880.000000000451</v>
      </c>
      <c r="T202" s="28">
        <f t="shared" si="19"/>
        <v>46640.000000000102</v>
      </c>
      <c r="U202" s="28">
        <f t="shared" si="19"/>
        <v>46640.000000000102</v>
      </c>
      <c r="V202" s="28">
        <f t="shared" si="19"/>
        <v>80960.000000000146</v>
      </c>
      <c r="W202" s="28">
        <f t="shared" si="19"/>
        <v>87119.999999999549</v>
      </c>
      <c r="X202" s="28">
        <f t="shared" si="19"/>
        <v>102080.00000000095</v>
      </c>
      <c r="Y202" s="28">
        <f t="shared" si="19"/>
        <v>117920.00000000029</v>
      </c>
      <c r="Z202" s="203">
        <f t="shared" si="3"/>
        <v>570240.00000000163</v>
      </c>
      <c r="AA202" s="35">
        <v>4.5494290842337248</v>
      </c>
      <c r="AB202" s="276">
        <v>4.5494290842337248</v>
      </c>
      <c r="AC202" s="278">
        <v>4.6051655988095916</v>
      </c>
      <c r="AD202" s="131">
        <v>1.0900000000000034</v>
      </c>
      <c r="AE202" s="173">
        <f t="shared" si="4"/>
        <v>95920.000000000306</v>
      </c>
    </row>
    <row r="203" spans="1:31" s="30" customFormat="1" ht="14.25" customHeight="1">
      <c r="A203" s="24">
        <v>58068</v>
      </c>
      <c r="B203" s="24" t="s">
        <v>4799</v>
      </c>
      <c r="C203" s="25" t="s">
        <v>4732</v>
      </c>
      <c r="D203" s="24" t="s">
        <v>4597</v>
      </c>
      <c r="E203" s="191">
        <v>188.1</v>
      </c>
      <c r="F203" s="39">
        <v>193.03</v>
      </c>
      <c r="G203" s="192">
        <v>194.97</v>
      </c>
      <c r="H203" s="22">
        <v>4.9300000000000068</v>
      </c>
      <c r="I203" s="20">
        <v>1</v>
      </c>
      <c r="J203" s="20">
        <v>0</v>
      </c>
      <c r="K203" s="20">
        <v>0.15000000000000568</v>
      </c>
      <c r="L203" s="20">
        <v>6.0000000000002274E-2</v>
      </c>
      <c r="M203" s="20">
        <v>0.31000000000000227</v>
      </c>
      <c r="N203" s="20">
        <v>0.30000000000001137</v>
      </c>
      <c r="O203" s="27">
        <v>0</v>
      </c>
      <c r="P203" s="198">
        <v>0.12000000000000455</v>
      </c>
      <c r="Q203" s="28">
        <f t="shared" si="16"/>
        <v>1518440.0000000019</v>
      </c>
      <c r="R203" s="28">
        <f t="shared" si="1"/>
        <v>1694440.0000000019</v>
      </c>
      <c r="S203" s="28">
        <f t="shared" si="19"/>
        <v>1694440.0000000019</v>
      </c>
      <c r="T203" s="28">
        <f t="shared" si="19"/>
        <v>1707640.0000000023</v>
      </c>
      <c r="U203" s="28">
        <f t="shared" si="19"/>
        <v>1712920.0000000026</v>
      </c>
      <c r="V203" s="28">
        <f t="shared" si="19"/>
        <v>1740200.0000000028</v>
      </c>
      <c r="W203" s="28">
        <f t="shared" si="19"/>
        <v>1766600.0000000037</v>
      </c>
      <c r="X203" s="28">
        <f t="shared" si="19"/>
        <v>1766600.0000000037</v>
      </c>
      <c r="Y203" s="28">
        <f t="shared" si="19"/>
        <v>1777160.0000000042</v>
      </c>
      <c r="Z203" s="203">
        <f t="shared" si="3"/>
        <v>15378440.000000024</v>
      </c>
      <c r="AA203" s="35">
        <v>7.8192550714998337</v>
      </c>
      <c r="AB203" s="276">
        <v>8.0241935483870961</v>
      </c>
      <c r="AC203" s="278">
        <v>8.1048387096774199</v>
      </c>
      <c r="AD203" s="131">
        <v>6.8700000000000037</v>
      </c>
      <c r="AE203" s="173">
        <f t="shared" si="4"/>
        <v>604560.00000000035</v>
      </c>
    </row>
    <row r="204" spans="1:31" s="30" customFormat="1" ht="14.25" customHeight="1">
      <c r="A204" s="24">
        <v>58069</v>
      </c>
      <c r="B204" s="24" t="s">
        <v>4800</v>
      </c>
      <c r="C204" s="25" t="s">
        <v>4732</v>
      </c>
      <c r="D204" s="24" t="s">
        <v>4597</v>
      </c>
      <c r="E204" s="191">
        <v>84.44</v>
      </c>
      <c r="F204" s="39">
        <v>84.44</v>
      </c>
      <c r="G204" s="192">
        <v>84.6</v>
      </c>
      <c r="H204" s="22">
        <v>0</v>
      </c>
      <c r="I204" s="20">
        <v>1.0000000000005116E-2</v>
      </c>
      <c r="J204" s="20">
        <v>0</v>
      </c>
      <c r="K204" s="20">
        <v>0</v>
      </c>
      <c r="L204" s="20">
        <v>0</v>
      </c>
      <c r="M204" s="20">
        <v>4.0000000000006253E-2</v>
      </c>
      <c r="N204" s="20">
        <v>0</v>
      </c>
      <c r="O204" s="27">
        <v>0</v>
      </c>
      <c r="P204" s="198">
        <v>0.10999999999999943</v>
      </c>
      <c r="Q204" s="28">
        <f t="shared" si="16"/>
        <v>0</v>
      </c>
      <c r="R204" s="28">
        <f t="shared" si="1"/>
        <v>1760.0000000009006</v>
      </c>
      <c r="S204" s="28">
        <f t="shared" si="19"/>
        <v>1760.0000000009006</v>
      </c>
      <c r="T204" s="28">
        <f t="shared" si="19"/>
        <v>1760.0000000009006</v>
      </c>
      <c r="U204" s="28">
        <f t="shared" si="19"/>
        <v>1760.0000000009006</v>
      </c>
      <c r="V204" s="28">
        <f t="shared" si="19"/>
        <v>5280.0000000014506</v>
      </c>
      <c r="W204" s="28">
        <f t="shared" si="19"/>
        <v>5280.0000000014506</v>
      </c>
      <c r="X204" s="28">
        <f t="shared" si="19"/>
        <v>5280.0000000014506</v>
      </c>
      <c r="Y204" s="28">
        <f t="shared" si="19"/>
        <v>14960.000000001401</v>
      </c>
      <c r="Z204" s="203">
        <f t="shared" si="3"/>
        <v>37840.000000009357</v>
      </c>
      <c r="AA204" s="35">
        <v>6.8210090957558522</v>
      </c>
      <c r="AB204" s="276">
        <v>6.8210090957558522</v>
      </c>
      <c r="AC204" s="278">
        <v>6.8339337932371524</v>
      </c>
      <c r="AD204" s="131">
        <v>0.15999999999999659</v>
      </c>
      <c r="AE204" s="173">
        <f t="shared" si="4"/>
        <v>14079.9999999997</v>
      </c>
    </row>
    <row r="205" spans="1:31" s="30" customFormat="1" ht="14.25" customHeight="1">
      <c r="A205" s="24">
        <v>58070</v>
      </c>
      <c r="B205" s="24" t="s">
        <v>4801</v>
      </c>
      <c r="C205" s="25" t="s">
        <v>4732</v>
      </c>
      <c r="D205" s="24" t="s">
        <v>4597</v>
      </c>
      <c r="E205" s="191">
        <v>59.84</v>
      </c>
      <c r="F205" s="39">
        <v>62.35</v>
      </c>
      <c r="G205" s="192">
        <v>62.49</v>
      </c>
      <c r="H205" s="22">
        <v>2.509999999999998</v>
      </c>
      <c r="I205" s="20">
        <v>0</v>
      </c>
      <c r="J205" s="20">
        <v>0</v>
      </c>
      <c r="K205" s="20">
        <v>0</v>
      </c>
      <c r="L205" s="20">
        <v>0</v>
      </c>
      <c r="M205" s="20">
        <v>0.14000000000000057</v>
      </c>
      <c r="N205" s="20">
        <v>0</v>
      </c>
      <c r="O205" s="27">
        <v>0</v>
      </c>
      <c r="P205" s="198">
        <v>0</v>
      </c>
      <c r="Q205" s="28">
        <f t="shared" si="16"/>
        <v>773079.99999999942</v>
      </c>
      <c r="R205" s="28">
        <f t="shared" si="1"/>
        <v>773079.99999999942</v>
      </c>
      <c r="S205" s="28">
        <f t="shared" si="19"/>
        <v>773079.99999999942</v>
      </c>
      <c r="T205" s="28">
        <f t="shared" si="19"/>
        <v>773079.99999999942</v>
      </c>
      <c r="U205" s="28">
        <f t="shared" si="19"/>
        <v>773079.99999999942</v>
      </c>
      <c r="V205" s="28">
        <f t="shared" si="19"/>
        <v>785399.99999999942</v>
      </c>
      <c r="W205" s="28">
        <f t="shared" si="19"/>
        <v>785399.99999999942</v>
      </c>
      <c r="X205" s="28">
        <f t="shared" si="19"/>
        <v>785399.99999999942</v>
      </c>
      <c r="Y205" s="28">
        <f t="shared" si="19"/>
        <v>785399.99999999942</v>
      </c>
      <c r="Z205" s="203">
        <f t="shared" si="3"/>
        <v>7006999.9999999935</v>
      </c>
      <c r="AA205" s="35">
        <v>8.1824645845867732</v>
      </c>
      <c r="AB205" s="276">
        <v>8.525679593064595</v>
      </c>
      <c r="AC205" s="278">
        <v>8.54482305967292</v>
      </c>
      <c r="AD205" s="131">
        <v>2.6499999999999986</v>
      </c>
      <c r="AE205" s="173">
        <f t="shared" si="4"/>
        <v>233199.99999999988</v>
      </c>
    </row>
    <row r="206" spans="1:31" s="30" customFormat="1" ht="14.25" customHeight="1">
      <c r="A206" s="24">
        <v>58071</v>
      </c>
      <c r="B206" s="24" t="s">
        <v>4802</v>
      </c>
      <c r="C206" s="25" t="s">
        <v>4732</v>
      </c>
      <c r="D206" s="24" t="s">
        <v>4597</v>
      </c>
      <c r="E206" s="191">
        <v>85.53</v>
      </c>
      <c r="F206" s="39">
        <v>89.08</v>
      </c>
      <c r="G206" s="192">
        <v>90.66</v>
      </c>
      <c r="H206" s="22">
        <v>3.5499999999999972</v>
      </c>
      <c r="I206" s="20">
        <v>0</v>
      </c>
      <c r="J206" s="20">
        <v>6.0000000000002274E-2</v>
      </c>
      <c r="K206" s="20">
        <v>7.9999999999998295E-2</v>
      </c>
      <c r="L206" s="20">
        <v>4.9999999999997158E-2</v>
      </c>
      <c r="M206" s="20">
        <v>0.90999999999999659</v>
      </c>
      <c r="N206" s="20">
        <v>0.10000000000000853</v>
      </c>
      <c r="O206" s="27">
        <v>0</v>
      </c>
      <c r="P206" s="198">
        <v>0.37999999999999545</v>
      </c>
      <c r="Q206" s="28">
        <f t="shared" si="16"/>
        <v>1093399.9999999991</v>
      </c>
      <c r="R206" s="28">
        <f t="shared" si="1"/>
        <v>1093399.9999999991</v>
      </c>
      <c r="S206" s="28">
        <f t="shared" si="19"/>
        <v>1098679.9999999993</v>
      </c>
      <c r="T206" s="28">
        <f t="shared" si="19"/>
        <v>1105719.9999999991</v>
      </c>
      <c r="U206" s="28">
        <f t="shared" si="19"/>
        <v>1110119.9999999988</v>
      </c>
      <c r="V206" s="28">
        <f t="shared" si="19"/>
        <v>1190199.9999999986</v>
      </c>
      <c r="W206" s="28">
        <f t="shared" si="19"/>
        <v>1198999.9999999993</v>
      </c>
      <c r="X206" s="28">
        <f t="shared" si="19"/>
        <v>1198999.9999999993</v>
      </c>
      <c r="Y206" s="28">
        <f t="shared" si="19"/>
        <v>1232439.9999999988</v>
      </c>
      <c r="Z206" s="203">
        <f t="shared" si="3"/>
        <v>10321959.999999991</v>
      </c>
      <c r="AA206" s="35">
        <v>5.0110145063392002</v>
      </c>
      <c r="AB206" s="276">
        <v>5.2190011951911135</v>
      </c>
      <c r="AC206" s="278">
        <v>5.3115699186801333</v>
      </c>
      <c r="AD206" s="131">
        <v>5.1299999999999955</v>
      </c>
      <c r="AE206" s="173">
        <f t="shared" si="4"/>
        <v>451439.99999999959</v>
      </c>
    </row>
    <row r="207" spans="1:31" s="30" customFormat="1" ht="14.25" customHeight="1">
      <c r="A207" s="24">
        <v>58072</v>
      </c>
      <c r="B207" s="24" t="s">
        <v>4803</v>
      </c>
      <c r="C207" s="25" t="s">
        <v>4732</v>
      </c>
      <c r="D207" s="24" t="s">
        <v>4597</v>
      </c>
      <c r="E207" s="191">
        <v>1135.8600000000001</v>
      </c>
      <c r="F207" s="39">
        <v>1162.2400000000002</v>
      </c>
      <c r="G207" s="192">
        <v>1171.44</v>
      </c>
      <c r="H207" s="22">
        <v>26.380000000000109</v>
      </c>
      <c r="I207" s="20">
        <v>3.959999999999809</v>
      </c>
      <c r="J207" s="20">
        <v>0.43000000000006366</v>
      </c>
      <c r="K207" s="20">
        <v>0.5</v>
      </c>
      <c r="L207" s="20">
        <v>0.55999999999994543</v>
      </c>
      <c r="M207" s="20">
        <v>1.6300000000001091</v>
      </c>
      <c r="N207" s="20">
        <v>1.1499999999998636</v>
      </c>
      <c r="O207" s="27">
        <v>0</v>
      </c>
      <c r="P207" s="198">
        <v>0.97000000000002728</v>
      </c>
      <c r="Q207" s="28">
        <f t="shared" si="16"/>
        <v>8125040.0000000345</v>
      </c>
      <c r="R207" s="28">
        <f t="shared" si="1"/>
        <v>8822000</v>
      </c>
      <c r="S207" s="28">
        <f t="shared" si="19"/>
        <v>8859840.0000000056</v>
      </c>
      <c r="T207" s="28">
        <f t="shared" si="19"/>
        <v>8903840.0000000056</v>
      </c>
      <c r="U207" s="28">
        <f t="shared" si="19"/>
        <v>8953120</v>
      </c>
      <c r="V207" s="28">
        <f t="shared" si="19"/>
        <v>9096560.0000000093</v>
      </c>
      <c r="W207" s="28">
        <f t="shared" si="19"/>
        <v>9197759.9999999981</v>
      </c>
      <c r="X207" s="28">
        <f t="shared" si="19"/>
        <v>9197759.9999999981</v>
      </c>
      <c r="Y207" s="28">
        <f t="shared" si="19"/>
        <v>9283120</v>
      </c>
      <c r="Z207" s="203">
        <f t="shared" si="3"/>
        <v>80439040.000000045</v>
      </c>
      <c r="AA207" s="35">
        <v>15.882510864640837</v>
      </c>
      <c r="AB207" s="276">
        <v>16.251377306463972</v>
      </c>
      <c r="AC207" s="278">
        <v>16.380019128479624</v>
      </c>
      <c r="AD207" s="131">
        <v>35.579999999999927</v>
      </c>
      <c r="AE207" s="173">
        <f t="shared" si="4"/>
        <v>3131039.9999999935</v>
      </c>
    </row>
    <row r="208" spans="1:31" s="30" customFormat="1" ht="14.25" customHeight="1">
      <c r="A208" s="24">
        <v>58073</v>
      </c>
      <c r="B208" s="24" t="s">
        <v>4804</v>
      </c>
      <c r="C208" s="25" t="s">
        <v>4732</v>
      </c>
      <c r="D208" s="24" t="s">
        <v>4597</v>
      </c>
      <c r="E208" s="191">
        <v>154.51</v>
      </c>
      <c r="F208" s="39">
        <v>158.06</v>
      </c>
      <c r="G208" s="192">
        <v>164.35</v>
      </c>
      <c r="H208" s="22">
        <v>3.5500000000000114</v>
      </c>
      <c r="I208" s="20">
        <v>5.2700000000000102</v>
      </c>
      <c r="J208" s="20">
        <v>6.0000000000002274E-2</v>
      </c>
      <c r="K208" s="20">
        <v>0.27000000000001023</v>
      </c>
      <c r="L208" s="20">
        <v>0.30999999999997385</v>
      </c>
      <c r="M208" s="20">
        <v>0</v>
      </c>
      <c r="N208" s="20">
        <v>3.0000000000001137E-2</v>
      </c>
      <c r="O208" s="27">
        <v>0</v>
      </c>
      <c r="P208" s="198">
        <v>0.34999999999999432</v>
      </c>
      <c r="Q208" s="28">
        <f t="shared" si="16"/>
        <v>1093400.0000000033</v>
      </c>
      <c r="R208" s="28">
        <f t="shared" si="1"/>
        <v>2020920.0000000051</v>
      </c>
      <c r="S208" s="28">
        <f t="shared" si="19"/>
        <v>2026200.0000000054</v>
      </c>
      <c r="T208" s="28">
        <f t="shared" si="19"/>
        <v>2049960.0000000063</v>
      </c>
      <c r="U208" s="28">
        <f t="shared" si="19"/>
        <v>2077240.000000004</v>
      </c>
      <c r="V208" s="28">
        <f t="shared" si="19"/>
        <v>2077240.000000004</v>
      </c>
      <c r="W208" s="28">
        <f t="shared" si="19"/>
        <v>2079880.000000004</v>
      </c>
      <c r="X208" s="28">
        <f t="shared" si="19"/>
        <v>2079880.000000004</v>
      </c>
      <c r="Y208" s="28">
        <f t="shared" si="19"/>
        <v>2110680.0000000033</v>
      </c>
      <c r="Z208" s="203">
        <f t="shared" si="3"/>
        <v>17615400.000000037</v>
      </c>
      <c r="AA208" s="35">
        <v>5.9184267579845713</v>
      </c>
      <c r="AB208" s="276">
        <v>6.0544076976703209</v>
      </c>
      <c r="AC208" s="278">
        <v>6.2953429400994381</v>
      </c>
      <c r="AD208" s="131">
        <v>9.8400000000000034</v>
      </c>
      <c r="AE208" s="173">
        <f t="shared" si="4"/>
        <v>865920.00000000035</v>
      </c>
    </row>
    <row r="209" spans="1:31" s="30" customFormat="1" ht="14.25" customHeight="1">
      <c r="A209" s="24">
        <v>58074</v>
      </c>
      <c r="B209" s="24" t="s">
        <v>4805</v>
      </c>
      <c r="C209" s="25" t="s">
        <v>4732</v>
      </c>
      <c r="D209" s="24" t="s">
        <v>4597</v>
      </c>
      <c r="E209" s="191">
        <v>592.41999999999996</v>
      </c>
      <c r="F209" s="39">
        <v>620.01</v>
      </c>
      <c r="G209" s="192">
        <v>632.1</v>
      </c>
      <c r="H209" s="22">
        <v>27.590000000000032</v>
      </c>
      <c r="I209" s="20">
        <v>7.3600000000000136</v>
      </c>
      <c r="J209" s="20">
        <v>0.44000000000005457</v>
      </c>
      <c r="K209" s="20">
        <v>1.4099999999999682</v>
      </c>
      <c r="L209" s="20">
        <v>1.0499999999999545</v>
      </c>
      <c r="M209" s="20">
        <v>-0.12999999999999545</v>
      </c>
      <c r="N209" s="20">
        <v>1.0599999999999454</v>
      </c>
      <c r="O209" s="27">
        <v>0.21000000000015007</v>
      </c>
      <c r="P209" s="198">
        <v>0.68999999999994088</v>
      </c>
      <c r="Q209" s="28">
        <f t="shared" si="16"/>
        <v>8497720.0000000112</v>
      </c>
      <c r="R209" s="28">
        <f t="shared" si="1"/>
        <v>9793080.000000013</v>
      </c>
      <c r="S209" s="28">
        <f t="shared" si="19"/>
        <v>9831800.0000000186</v>
      </c>
      <c r="T209" s="28">
        <f t="shared" si="19"/>
        <v>9955880.0000000149</v>
      </c>
      <c r="U209" s="28">
        <f t="shared" si="19"/>
        <v>10048280.000000011</v>
      </c>
      <c r="V209" s="28">
        <f t="shared" si="19"/>
        <v>10036840.000000011</v>
      </c>
      <c r="W209" s="28">
        <f t="shared" si="19"/>
        <v>10130120.000000006</v>
      </c>
      <c r="X209" s="28">
        <f t="shared" si="19"/>
        <v>10148600.000000019</v>
      </c>
      <c r="Y209" s="28">
        <f t="shared" si="19"/>
        <v>10209320.000000013</v>
      </c>
      <c r="Z209" s="203">
        <f t="shared" si="3"/>
        <v>88651640.000000119</v>
      </c>
      <c r="AA209" s="35">
        <v>12.622863145424365</v>
      </c>
      <c r="AB209" s="276">
        <v>13.210731202178454</v>
      </c>
      <c r="AC209" s="278">
        <v>13.468336305699912</v>
      </c>
      <c r="AD209" s="131">
        <v>39.680000000000064</v>
      </c>
      <c r="AE209" s="173">
        <f t="shared" si="4"/>
        <v>3491840.0000000056</v>
      </c>
    </row>
    <row r="210" spans="1:31" s="30" customFormat="1" ht="14.25" customHeight="1">
      <c r="A210" s="24">
        <v>58075</v>
      </c>
      <c r="B210" s="24" t="s">
        <v>4806</v>
      </c>
      <c r="C210" s="25" t="s">
        <v>4732</v>
      </c>
      <c r="D210" s="24" t="s">
        <v>4597</v>
      </c>
      <c r="E210" s="191">
        <v>485.81</v>
      </c>
      <c r="F210" s="39">
        <v>489.2</v>
      </c>
      <c r="G210" s="192">
        <v>498.47</v>
      </c>
      <c r="H210" s="22">
        <v>3.3899999999999864</v>
      </c>
      <c r="I210" s="20">
        <v>2.1800000000000068</v>
      </c>
      <c r="J210" s="20">
        <v>0.43000000000000682</v>
      </c>
      <c r="K210" s="20">
        <v>0.27999999999997272</v>
      </c>
      <c r="L210" s="20">
        <v>0.21000000000003638</v>
      </c>
      <c r="M210" s="20">
        <v>0.72000000000002728</v>
      </c>
      <c r="N210" s="20">
        <v>0.56999999999999318</v>
      </c>
      <c r="O210" s="27">
        <v>3.589999999999975</v>
      </c>
      <c r="P210" s="198">
        <v>1.2900000000000205</v>
      </c>
      <c r="Q210" s="28">
        <f t="shared" si="16"/>
        <v>1044119.9999999958</v>
      </c>
      <c r="R210" s="28">
        <f t="shared" si="1"/>
        <v>1427799.999999997</v>
      </c>
      <c r="S210" s="28">
        <f t="shared" si="19"/>
        <v>1465639.9999999977</v>
      </c>
      <c r="T210" s="28">
        <f t="shared" si="19"/>
        <v>1490279.9999999953</v>
      </c>
      <c r="U210" s="28">
        <f t="shared" si="19"/>
        <v>1508759.9999999986</v>
      </c>
      <c r="V210" s="28">
        <f t="shared" si="19"/>
        <v>1572120.0000000009</v>
      </c>
      <c r="W210" s="28">
        <f t="shared" si="19"/>
        <v>1622280.0000000002</v>
      </c>
      <c r="X210" s="28">
        <f t="shared" si="19"/>
        <v>1938199.9999999981</v>
      </c>
      <c r="Y210" s="28">
        <f t="shared" si="19"/>
        <v>2051720</v>
      </c>
      <c r="Z210" s="203">
        <f t="shared" si="3"/>
        <v>14120919.999999983</v>
      </c>
      <c r="AA210" s="35">
        <v>6.4188751740776846</v>
      </c>
      <c r="AB210" s="276">
        <v>6.4636663204932043</v>
      </c>
      <c r="AC210" s="278">
        <v>6.586148304939182</v>
      </c>
      <c r="AD210" s="131">
        <v>12.660000000000023</v>
      </c>
      <c r="AE210" s="173">
        <f t="shared" si="4"/>
        <v>1114080.0000000021</v>
      </c>
    </row>
    <row r="211" spans="1:31" s="30" customFormat="1" ht="14.25" customHeight="1">
      <c r="A211" s="24">
        <v>58076</v>
      </c>
      <c r="B211" s="24" t="s">
        <v>4807</v>
      </c>
      <c r="C211" s="25" t="s">
        <v>4732</v>
      </c>
      <c r="D211" s="24" t="s">
        <v>4597</v>
      </c>
      <c r="E211" s="191">
        <v>22.42</v>
      </c>
      <c r="F211" s="39">
        <v>22.42</v>
      </c>
      <c r="G211" s="192">
        <v>22.42</v>
      </c>
      <c r="H211" s="22">
        <v>0</v>
      </c>
      <c r="I211" s="20">
        <v>0</v>
      </c>
      <c r="J211" s="20">
        <v>0</v>
      </c>
      <c r="K211" s="20">
        <v>0</v>
      </c>
      <c r="L211" s="20">
        <v>0</v>
      </c>
      <c r="M211" s="20">
        <v>0</v>
      </c>
      <c r="N211" s="20">
        <v>0</v>
      </c>
      <c r="O211" s="27">
        <v>0</v>
      </c>
      <c r="P211" s="198">
        <v>0</v>
      </c>
      <c r="Q211" s="28">
        <f t="shared" si="16"/>
        <v>0</v>
      </c>
      <c r="R211" s="28">
        <f t="shared" si="1"/>
        <v>0</v>
      </c>
      <c r="S211" s="28">
        <f t="shared" si="19"/>
        <v>0</v>
      </c>
      <c r="T211" s="28">
        <f t="shared" si="19"/>
        <v>0</v>
      </c>
      <c r="U211" s="28">
        <f t="shared" si="19"/>
        <v>0</v>
      </c>
      <c r="V211" s="28">
        <f t="shared" si="19"/>
        <v>0</v>
      </c>
      <c r="W211" s="28">
        <f t="shared" si="19"/>
        <v>0</v>
      </c>
      <c r="X211" s="28">
        <f t="shared" si="19"/>
        <v>0</v>
      </c>
      <c r="Y211" s="28">
        <f t="shared" si="19"/>
        <v>0</v>
      </c>
      <c r="Z211" s="203">
        <f t="shared" si="3"/>
        <v>0</v>
      </c>
      <c r="AA211" s="35">
        <v>1.2648872490112781</v>
      </c>
      <c r="AB211" s="276">
        <v>1.2648872490112781</v>
      </c>
      <c r="AC211" s="278">
        <v>1.2648872490112781</v>
      </c>
      <c r="AD211" s="131">
        <v>0</v>
      </c>
      <c r="AE211" s="173">
        <f t="shared" si="4"/>
        <v>0</v>
      </c>
    </row>
    <row r="212" spans="1:31" s="30" customFormat="1" ht="14.25" customHeight="1">
      <c r="A212" s="24">
        <v>58077</v>
      </c>
      <c r="B212" s="24" t="s">
        <v>4808</v>
      </c>
      <c r="C212" s="25" t="s">
        <v>4732</v>
      </c>
      <c r="D212" s="24" t="s">
        <v>4597</v>
      </c>
      <c r="E212" s="191">
        <v>33.56</v>
      </c>
      <c r="F212" s="39">
        <v>33.56</v>
      </c>
      <c r="G212" s="192">
        <v>34.15</v>
      </c>
      <c r="H212" s="22">
        <v>0</v>
      </c>
      <c r="I212" s="20">
        <v>0.59000000000000341</v>
      </c>
      <c r="J212" s="20">
        <v>0</v>
      </c>
      <c r="K212" s="20">
        <v>0</v>
      </c>
      <c r="L212" s="20">
        <v>0</v>
      </c>
      <c r="M212" s="20">
        <v>0</v>
      </c>
      <c r="N212" s="20">
        <v>0</v>
      </c>
      <c r="O212" s="27">
        <v>0</v>
      </c>
      <c r="P212" s="198">
        <v>0</v>
      </c>
      <c r="Q212" s="28">
        <f t="shared" si="16"/>
        <v>0</v>
      </c>
      <c r="R212" s="28">
        <f t="shared" si="1"/>
        <v>103840.0000000006</v>
      </c>
      <c r="S212" s="28">
        <f t="shared" si="19"/>
        <v>103840.0000000006</v>
      </c>
      <c r="T212" s="28">
        <f t="shared" si="19"/>
        <v>103840.0000000006</v>
      </c>
      <c r="U212" s="28">
        <f t="shared" si="19"/>
        <v>103840.0000000006</v>
      </c>
      <c r="V212" s="28">
        <f t="shared" si="19"/>
        <v>103840.0000000006</v>
      </c>
      <c r="W212" s="28">
        <f t="shared" si="19"/>
        <v>103840.0000000006</v>
      </c>
      <c r="X212" s="28">
        <f t="shared" si="19"/>
        <v>103840.0000000006</v>
      </c>
      <c r="Y212" s="28">
        <f t="shared" si="19"/>
        <v>103840.0000000006</v>
      </c>
      <c r="Z212" s="203">
        <f t="shared" si="3"/>
        <v>830720.00000000477</v>
      </c>
      <c r="AA212" s="35">
        <v>2.6024582218603389</v>
      </c>
      <c r="AB212" s="276">
        <v>2.6024582218603389</v>
      </c>
      <c r="AC212" s="278">
        <v>2.6482106161063932</v>
      </c>
      <c r="AD212" s="131">
        <v>0.58999999999999631</v>
      </c>
      <c r="AE212" s="173">
        <f t="shared" si="4"/>
        <v>51919.999999999673</v>
      </c>
    </row>
    <row r="213" spans="1:31" s="30" customFormat="1" ht="14.25" customHeight="1">
      <c r="A213" s="24">
        <v>58078</v>
      </c>
      <c r="B213" s="24" t="s">
        <v>4809</v>
      </c>
      <c r="C213" s="25" t="s">
        <v>4732</v>
      </c>
      <c r="D213" s="24" t="s">
        <v>4597</v>
      </c>
      <c r="E213" s="191">
        <v>73.45</v>
      </c>
      <c r="F213" s="39">
        <v>73.98</v>
      </c>
      <c r="G213" s="192">
        <v>76.09</v>
      </c>
      <c r="H213" s="22">
        <v>0.53000000000000114</v>
      </c>
      <c r="I213" s="20">
        <v>0.15999999999999659</v>
      </c>
      <c r="J213" s="20">
        <v>0.45000000000000284</v>
      </c>
      <c r="K213" s="20">
        <v>1.1899999999999977</v>
      </c>
      <c r="L213" s="20">
        <v>0.15000000000000568</v>
      </c>
      <c r="M213" s="20">
        <v>-2.0000000000010232E-2</v>
      </c>
      <c r="N213" s="20">
        <v>0.15999999999999659</v>
      </c>
      <c r="O213" s="27">
        <v>0</v>
      </c>
      <c r="P213" s="198">
        <v>1.9999999999996021E-2</v>
      </c>
      <c r="Q213" s="28">
        <f t="shared" si="16"/>
        <v>163240.00000000038</v>
      </c>
      <c r="R213" s="28">
        <f t="shared" si="1"/>
        <v>191399.99999999977</v>
      </c>
      <c r="S213" s="28">
        <f t="shared" si="19"/>
        <v>231000</v>
      </c>
      <c r="T213" s="28">
        <f t="shared" si="19"/>
        <v>335719.99999999977</v>
      </c>
      <c r="U213" s="28">
        <f t="shared" si="19"/>
        <v>348920.00000000029</v>
      </c>
      <c r="V213" s="28">
        <f t="shared" si="19"/>
        <v>347159.99999999942</v>
      </c>
      <c r="W213" s="28">
        <f t="shared" si="19"/>
        <v>361239.99999999913</v>
      </c>
      <c r="X213" s="28">
        <f t="shared" si="19"/>
        <v>361239.99999999913</v>
      </c>
      <c r="Y213" s="28">
        <f t="shared" si="19"/>
        <v>362999.99999999878</v>
      </c>
      <c r="Z213" s="203">
        <f t="shared" si="3"/>
        <v>2702919.9999999963</v>
      </c>
      <c r="AA213" s="35">
        <v>3.3839505376542247</v>
      </c>
      <c r="AB213" s="276">
        <v>3.4083684244473731</v>
      </c>
      <c r="AC213" s="278">
        <v>3.5055792567748121</v>
      </c>
      <c r="AD213" s="131">
        <v>2.6400000000000006</v>
      </c>
      <c r="AE213" s="173">
        <f t="shared" si="4"/>
        <v>232320.00000000006</v>
      </c>
    </row>
    <row r="214" spans="1:31" s="30" customFormat="1" ht="14.25" customHeight="1">
      <c r="A214" s="24">
        <v>58079</v>
      </c>
      <c r="B214" s="24" t="s">
        <v>4810</v>
      </c>
      <c r="C214" s="25" t="s">
        <v>4732</v>
      </c>
      <c r="D214" s="24" t="s">
        <v>4597</v>
      </c>
      <c r="E214" s="191">
        <v>2057.8000000000002</v>
      </c>
      <c r="F214" s="39">
        <v>2231.4100000000003</v>
      </c>
      <c r="G214" s="192">
        <v>2281.35</v>
      </c>
      <c r="H214" s="22">
        <v>173.61000000000013</v>
      </c>
      <c r="I214" s="20">
        <v>17.519999999999527</v>
      </c>
      <c r="J214" s="20">
        <v>1.3699999999998909</v>
      </c>
      <c r="K214" s="20">
        <v>3.7000000000002728</v>
      </c>
      <c r="L214" s="20">
        <v>5.9700000000002547</v>
      </c>
      <c r="M214" s="20">
        <v>2.3799999999996544</v>
      </c>
      <c r="N214" s="20">
        <v>9.3400000000001455</v>
      </c>
      <c r="O214" s="27">
        <v>7.1199999999998909</v>
      </c>
      <c r="P214" s="198">
        <v>2.5399999999999636</v>
      </c>
      <c r="Q214" s="28">
        <f t="shared" si="16"/>
        <v>53471880.000000045</v>
      </c>
      <c r="R214" s="28">
        <f t="shared" si="1"/>
        <v>56555399.999999963</v>
      </c>
      <c r="S214" s="28">
        <f t="shared" si="19"/>
        <v>56675959.999999955</v>
      </c>
      <c r="T214" s="28">
        <f t="shared" si="19"/>
        <v>57001559.999999978</v>
      </c>
      <c r="U214" s="28">
        <f t="shared" si="19"/>
        <v>57526920</v>
      </c>
      <c r="V214" s="28">
        <f t="shared" si="19"/>
        <v>57736359.99999997</v>
      </c>
      <c r="W214" s="28">
        <f t="shared" si="19"/>
        <v>58558279.999999985</v>
      </c>
      <c r="X214" s="28">
        <f t="shared" si="19"/>
        <v>59184839.999999978</v>
      </c>
      <c r="Y214" s="28">
        <f t="shared" si="19"/>
        <v>59408359.999999978</v>
      </c>
      <c r="Z214" s="203">
        <f t="shared" si="3"/>
        <v>516119559.99999988</v>
      </c>
      <c r="AA214" s="35">
        <v>23.800766602590354</v>
      </c>
      <c r="AB214" s="276">
        <v>25.808761106369005</v>
      </c>
      <c r="AC214" s="278">
        <v>26.38637325727451</v>
      </c>
      <c r="AD214" s="131">
        <v>223.54999999999976</v>
      </c>
      <c r="AE214" s="173">
        <f t="shared" si="4"/>
        <v>19672399.999999978</v>
      </c>
    </row>
    <row r="215" spans="1:31" s="30" customFormat="1" ht="14.25" customHeight="1">
      <c r="A215" s="24">
        <v>58080</v>
      </c>
      <c r="B215" s="24" t="s">
        <v>4811</v>
      </c>
      <c r="C215" s="25" t="s">
        <v>4732</v>
      </c>
      <c r="D215" s="24" t="s">
        <v>4597</v>
      </c>
      <c r="E215" s="191">
        <v>90.37</v>
      </c>
      <c r="F215" s="39">
        <v>91.4</v>
      </c>
      <c r="G215" s="192">
        <v>96.69</v>
      </c>
      <c r="H215" s="22">
        <v>1.0300000000000011</v>
      </c>
      <c r="I215" s="20">
        <v>2.0400000000000063</v>
      </c>
      <c r="J215" s="20">
        <v>1.6499999999999915</v>
      </c>
      <c r="K215" s="20">
        <v>0.21999999999999886</v>
      </c>
      <c r="L215" s="20">
        <v>0</v>
      </c>
      <c r="M215" s="20">
        <v>0</v>
      </c>
      <c r="N215" s="20">
        <v>0</v>
      </c>
      <c r="O215" s="27">
        <v>0.78000000000000114</v>
      </c>
      <c r="P215" s="198">
        <v>0.59999999999999432</v>
      </c>
      <c r="Q215" s="28">
        <f t="shared" si="16"/>
        <v>317240.00000000035</v>
      </c>
      <c r="R215" s="28">
        <f t="shared" si="1"/>
        <v>676280.0000000014</v>
      </c>
      <c r="S215" s="28">
        <f t="shared" si="19"/>
        <v>821480.0000000007</v>
      </c>
      <c r="T215" s="28">
        <f t="shared" si="19"/>
        <v>840840.00000000058</v>
      </c>
      <c r="U215" s="28">
        <f t="shared" si="19"/>
        <v>840840.00000000058</v>
      </c>
      <c r="V215" s="28">
        <f t="shared" si="19"/>
        <v>840840.00000000058</v>
      </c>
      <c r="W215" s="28">
        <f t="shared" si="19"/>
        <v>840840.00000000058</v>
      </c>
      <c r="X215" s="28">
        <f t="shared" si="19"/>
        <v>909480.0000000007</v>
      </c>
      <c r="Y215" s="28">
        <f t="shared" si="19"/>
        <v>962280.00000000023</v>
      </c>
      <c r="Z215" s="203">
        <f t="shared" si="3"/>
        <v>7050120.0000000056</v>
      </c>
      <c r="AA215" s="35">
        <v>4.6362610301662226</v>
      </c>
      <c r="AB215" s="276">
        <v>4.6891032218345989</v>
      </c>
      <c r="AC215" s="278">
        <v>4.9604966139954856</v>
      </c>
      <c r="AD215" s="131">
        <v>6.3199999999999932</v>
      </c>
      <c r="AE215" s="173">
        <f t="shared" si="4"/>
        <v>556159.99999999942</v>
      </c>
    </row>
    <row r="216" spans="1:31" s="30" customFormat="1" ht="14.25" customHeight="1">
      <c r="A216" s="24">
        <v>58081</v>
      </c>
      <c r="B216" s="24" t="s">
        <v>4812</v>
      </c>
      <c r="C216" s="25" t="s">
        <v>4732</v>
      </c>
      <c r="D216" s="24" t="s">
        <v>4597</v>
      </c>
      <c r="E216" s="191">
        <v>304.82</v>
      </c>
      <c r="F216" s="39">
        <v>324.28999999999996</v>
      </c>
      <c r="G216" s="192">
        <v>347.24</v>
      </c>
      <c r="H216" s="22">
        <v>19.46999999999997</v>
      </c>
      <c r="I216" s="20">
        <v>2.2600000000000477</v>
      </c>
      <c r="J216" s="20">
        <v>0.18000000000000682</v>
      </c>
      <c r="K216" s="20">
        <v>0</v>
      </c>
      <c r="L216" s="20">
        <v>0.11000000000001364</v>
      </c>
      <c r="M216" s="20">
        <v>2.8799999999999386</v>
      </c>
      <c r="N216" s="20">
        <v>12.670000000000073</v>
      </c>
      <c r="O216" s="27">
        <v>3.2899999999999636</v>
      </c>
      <c r="P216" s="198">
        <v>1.5600000000000023</v>
      </c>
      <c r="Q216" s="28">
        <f t="shared" si="16"/>
        <v>5996759.9999999916</v>
      </c>
      <c r="R216" s="28">
        <f t="shared" si="1"/>
        <v>6394520</v>
      </c>
      <c r="S216" s="28">
        <f t="shared" si="19"/>
        <v>6410360.0000000009</v>
      </c>
      <c r="T216" s="28">
        <f t="shared" si="19"/>
        <v>6410360.0000000009</v>
      </c>
      <c r="U216" s="28">
        <f t="shared" si="19"/>
        <v>6420040.0000000019</v>
      </c>
      <c r="V216" s="28">
        <f t="shared" si="19"/>
        <v>6673479.9999999963</v>
      </c>
      <c r="W216" s="28">
        <f t="shared" si="19"/>
        <v>7788440.0000000028</v>
      </c>
      <c r="X216" s="28">
        <f t="shared" si="19"/>
        <v>8077960</v>
      </c>
      <c r="Y216" s="28">
        <f t="shared" si="19"/>
        <v>8215240</v>
      </c>
      <c r="Z216" s="203">
        <f t="shared" si="3"/>
        <v>62387159.999999985</v>
      </c>
      <c r="AA216" s="35">
        <v>11.99261920030845</v>
      </c>
      <c r="AB216" s="276">
        <v>12.758632899639222</v>
      </c>
      <c r="AC216" s="278">
        <v>13.661561220113857</v>
      </c>
      <c r="AD216" s="131">
        <v>42.420000000000016</v>
      </c>
      <c r="AE216" s="173">
        <f t="shared" si="4"/>
        <v>3732960.0000000014</v>
      </c>
    </row>
    <row r="217" spans="1:31" s="30" customFormat="1" ht="14.25" customHeight="1">
      <c r="A217" s="24">
        <v>58082</v>
      </c>
      <c r="B217" s="24" t="s">
        <v>4813</v>
      </c>
      <c r="C217" s="25" t="s">
        <v>4732</v>
      </c>
      <c r="D217" s="24" t="s">
        <v>4597</v>
      </c>
      <c r="E217" s="191">
        <v>228.27</v>
      </c>
      <c r="F217" s="39">
        <v>229.41</v>
      </c>
      <c r="G217" s="192">
        <v>233.33</v>
      </c>
      <c r="H217" s="22">
        <v>1.1399999999999864</v>
      </c>
      <c r="I217" s="20">
        <v>0.87999999999999545</v>
      </c>
      <c r="J217" s="20">
        <v>0.65000000000000568</v>
      </c>
      <c r="K217" s="20">
        <v>0.37999999999999545</v>
      </c>
      <c r="L217" s="20">
        <v>0.13999999999998636</v>
      </c>
      <c r="M217" s="20">
        <v>0.72000000000002728</v>
      </c>
      <c r="N217" s="20">
        <v>0.28999999999999204</v>
      </c>
      <c r="O217" s="27">
        <v>0.11000000000001364</v>
      </c>
      <c r="P217" s="198">
        <v>0.75</v>
      </c>
      <c r="Q217" s="28">
        <f t="shared" si="16"/>
        <v>351119.99999999581</v>
      </c>
      <c r="R217" s="28">
        <f t="shared" si="1"/>
        <v>505999.99999999499</v>
      </c>
      <c r="S217" s="28">
        <f t="shared" ref="S217:Y232" si="20">R217+(J217*88000)</f>
        <v>563199.99999999546</v>
      </c>
      <c r="T217" s="28">
        <f t="shared" si="20"/>
        <v>596639.99999999511</v>
      </c>
      <c r="U217" s="28">
        <f t="shared" si="20"/>
        <v>608959.99999999395</v>
      </c>
      <c r="V217" s="28">
        <f t="shared" si="20"/>
        <v>672319.99999999639</v>
      </c>
      <c r="W217" s="28">
        <f t="shared" si="20"/>
        <v>697839.99999999569</v>
      </c>
      <c r="X217" s="28">
        <f t="shared" si="20"/>
        <v>707519.99999999686</v>
      </c>
      <c r="Y217" s="28">
        <f t="shared" si="20"/>
        <v>773519.99999999686</v>
      </c>
      <c r="Z217" s="203">
        <f t="shared" si="3"/>
        <v>5477119.9999999618</v>
      </c>
      <c r="AA217" s="35">
        <v>5.9264586378517592</v>
      </c>
      <c r="AB217" s="276">
        <v>5.9560558816733344</v>
      </c>
      <c r="AC217" s="278">
        <v>6.0578288604282253</v>
      </c>
      <c r="AD217" s="131">
        <v>5.0600000000000023</v>
      </c>
      <c r="AE217" s="173">
        <f t="shared" si="4"/>
        <v>445280.00000000017</v>
      </c>
    </row>
    <row r="218" spans="1:31" s="30" customFormat="1" ht="14.25" customHeight="1">
      <c r="A218" s="24">
        <v>58083</v>
      </c>
      <c r="B218" s="24" t="s">
        <v>4814</v>
      </c>
      <c r="C218" s="25" t="s">
        <v>4732</v>
      </c>
      <c r="D218" s="24" t="s">
        <v>4597</v>
      </c>
      <c r="E218" s="191">
        <v>76.680000000000007</v>
      </c>
      <c r="F218" s="39">
        <v>76.680000000000007</v>
      </c>
      <c r="G218" s="192">
        <v>86.31</v>
      </c>
      <c r="H218" s="22">
        <v>0</v>
      </c>
      <c r="I218" s="20">
        <v>0</v>
      </c>
      <c r="J218" s="20">
        <v>0</v>
      </c>
      <c r="K218" s="20">
        <v>4.9999999999997158E-2</v>
      </c>
      <c r="L218" s="20">
        <v>9.0000000000003411E-2</v>
      </c>
      <c r="M218" s="20">
        <v>0</v>
      </c>
      <c r="N218" s="20">
        <v>8.269999999999996</v>
      </c>
      <c r="O218" s="27">
        <v>1.2000000000000028</v>
      </c>
      <c r="P218" s="198">
        <v>1.9999999999996021E-2</v>
      </c>
      <c r="Q218" s="28">
        <f t="shared" si="16"/>
        <v>0</v>
      </c>
      <c r="R218" s="28">
        <f t="shared" si="1"/>
        <v>0</v>
      </c>
      <c r="S218" s="28">
        <f t="shared" si="20"/>
        <v>0</v>
      </c>
      <c r="T218" s="28">
        <f t="shared" si="20"/>
        <v>4399.9999999997499</v>
      </c>
      <c r="U218" s="28">
        <f t="shared" si="20"/>
        <v>12320.000000000051</v>
      </c>
      <c r="V218" s="28">
        <f t="shared" si="20"/>
        <v>12320.000000000051</v>
      </c>
      <c r="W218" s="28">
        <f t="shared" si="20"/>
        <v>740079.99999999965</v>
      </c>
      <c r="X218" s="28">
        <f t="shared" si="20"/>
        <v>845679.99999999988</v>
      </c>
      <c r="Y218" s="28">
        <f t="shared" si="20"/>
        <v>847439.99999999953</v>
      </c>
      <c r="Z218" s="203">
        <f t="shared" si="3"/>
        <v>2462239.9999999991</v>
      </c>
      <c r="AA218" s="35">
        <v>6.2036325391367653</v>
      </c>
      <c r="AB218" s="276">
        <v>6.2036325391367653</v>
      </c>
      <c r="AC218" s="278">
        <v>6.9827272359532389</v>
      </c>
      <c r="AD218" s="131">
        <v>9.6299999999999955</v>
      </c>
      <c r="AE218" s="173">
        <f t="shared" si="4"/>
        <v>847439.99999999965</v>
      </c>
    </row>
    <row r="219" spans="1:31" s="30" customFormat="1" ht="14.25" customHeight="1">
      <c r="A219" s="24">
        <v>58084</v>
      </c>
      <c r="B219" s="24" t="s">
        <v>4815</v>
      </c>
      <c r="C219" s="25" t="s">
        <v>4732</v>
      </c>
      <c r="D219" s="24" t="s">
        <v>4597</v>
      </c>
      <c r="E219" s="191">
        <v>21.76</v>
      </c>
      <c r="F219" s="39">
        <v>21.76</v>
      </c>
      <c r="G219" s="192">
        <v>22.529999999999998</v>
      </c>
      <c r="H219" s="22">
        <v>0</v>
      </c>
      <c r="I219" s="20">
        <v>0.39000000000000057</v>
      </c>
      <c r="J219" s="20">
        <v>0</v>
      </c>
      <c r="K219" s="20">
        <v>0</v>
      </c>
      <c r="L219" s="20">
        <v>0</v>
      </c>
      <c r="M219" s="20">
        <v>0.30000000000000071</v>
      </c>
      <c r="N219" s="20">
        <v>0</v>
      </c>
      <c r="O219" s="27">
        <v>0</v>
      </c>
      <c r="P219" s="198">
        <v>7.9999999999998295E-2</v>
      </c>
      <c r="Q219" s="28">
        <f t="shared" si="16"/>
        <v>0</v>
      </c>
      <c r="R219" s="28">
        <f t="shared" si="1"/>
        <v>68640.000000000116</v>
      </c>
      <c r="S219" s="28">
        <f t="shared" si="20"/>
        <v>68640.000000000116</v>
      </c>
      <c r="T219" s="28">
        <f t="shared" si="20"/>
        <v>68640.000000000116</v>
      </c>
      <c r="U219" s="28">
        <f t="shared" si="20"/>
        <v>68640.000000000116</v>
      </c>
      <c r="V219" s="28">
        <f t="shared" si="20"/>
        <v>95040.000000000175</v>
      </c>
      <c r="W219" s="28">
        <f t="shared" si="20"/>
        <v>95040.000000000175</v>
      </c>
      <c r="X219" s="28">
        <f t="shared" si="20"/>
        <v>95040.000000000175</v>
      </c>
      <c r="Y219" s="28">
        <f t="shared" si="20"/>
        <v>102080.00000000003</v>
      </c>
      <c r="Z219" s="203">
        <f t="shared" si="3"/>
        <v>661760.00000000093</v>
      </c>
      <c r="AA219" s="35">
        <v>1.3765443423141888</v>
      </c>
      <c r="AB219" s="276">
        <v>1.3765443423141888</v>
      </c>
      <c r="AC219" s="278">
        <v>1.4252547808979168</v>
      </c>
      <c r="AD219" s="131">
        <v>0.76999999999999602</v>
      </c>
      <c r="AE219" s="173">
        <f t="shared" si="4"/>
        <v>67759.999999999651</v>
      </c>
    </row>
    <row r="220" spans="1:31" s="30" customFormat="1" ht="14.25" customHeight="1">
      <c r="A220" s="24">
        <v>58085</v>
      </c>
      <c r="B220" s="24" t="s">
        <v>4816</v>
      </c>
      <c r="C220" s="25" t="s">
        <v>4732</v>
      </c>
      <c r="D220" s="24" t="s">
        <v>4597</v>
      </c>
      <c r="E220" s="191">
        <v>25.86</v>
      </c>
      <c r="F220" s="39">
        <v>25.86</v>
      </c>
      <c r="G220" s="192">
        <v>26.04</v>
      </c>
      <c r="H220" s="22">
        <v>0</v>
      </c>
      <c r="I220" s="20">
        <v>0.17999999999999972</v>
      </c>
      <c r="J220" s="20">
        <v>0</v>
      </c>
      <c r="K220" s="20">
        <v>0</v>
      </c>
      <c r="L220" s="20">
        <v>0</v>
      </c>
      <c r="M220" s="20">
        <v>0</v>
      </c>
      <c r="N220" s="20">
        <v>0</v>
      </c>
      <c r="O220" s="27">
        <v>0</v>
      </c>
      <c r="P220" s="198">
        <v>0</v>
      </c>
      <c r="Q220" s="28">
        <f t="shared" si="16"/>
        <v>0</v>
      </c>
      <c r="R220" s="28">
        <f t="shared" si="1"/>
        <v>31679.999999999949</v>
      </c>
      <c r="S220" s="28">
        <f t="shared" si="20"/>
        <v>31679.999999999949</v>
      </c>
      <c r="T220" s="28">
        <f t="shared" si="20"/>
        <v>31679.999999999949</v>
      </c>
      <c r="U220" s="28">
        <f t="shared" si="20"/>
        <v>31679.999999999949</v>
      </c>
      <c r="V220" s="28">
        <f t="shared" si="20"/>
        <v>31679.999999999949</v>
      </c>
      <c r="W220" s="28">
        <f t="shared" si="20"/>
        <v>31679.999999999949</v>
      </c>
      <c r="X220" s="28">
        <f t="shared" si="20"/>
        <v>31679.999999999949</v>
      </c>
      <c r="Y220" s="28">
        <f t="shared" si="20"/>
        <v>31679.999999999949</v>
      </c>
      <c r="Z220" s="203">
        <f t="shared" si="3"/>
        <v>253439.99999999956</v>
      </c>
      <c r="AA220" s="35">
        <v>2.337331320782003</v>
      </c>
      <c r="AB220" s="276">
        <v>2.337331320782003</v>
      </c>
      <c r="AC220" s="278">
        <v>2.3536004483048476</v>
      </c>
      <c r="AD220" s="131">
        <v>0.17999999999999972</v>
      </c>
      <c r="AE220" s="173">
        <f t="shared" si="4"/>
        <v>15839.999999999975</v>
      </c>
    </row>
    <row r="221" spans="1:31" s="30" customFormat="1" ht="14.25" customHeight="1">
      <c r="A221" s="24">
        <v>58086</v>
      </c>
      <c r="B221" s="24" t="s">
        <v>4817</v>
      </c>
      <c r="C221" s="25" t="s">
        <v>4732</v>
      </c>
      <c r="D221" s="24" t="s">
        <v>4597</v>
      </c>
      <c r="E221" s="191">
        <v>298.39</v>
      </c>
      <c r="F221" s="39">
        <v>315.77</v>
      </c>
      <c r="G221" s="192">
        <v>323.10999999999996</v>
      </c>
      <c r="H221" s="22">
        <v>17.379999999999995</v>
      </c>
      <c r="I221" s="20">
        <v>2.2099999999999795</v>
      </c>
      <c r="J221" s="20">
        <v>0</v>
      </c>
      <c r="K221" s="20">
        <v>0.75999999999999091</v>
      </c>
      <c r="L221" s="20">
        <v>6.0000000000002274E-2</v>
      </c>
      <c r="M221" s="20">
        <v>3.1399999999999864</v>
      </c>
      <c r="N221" s="20">
        <v>0.35000000000002274</v>
      </c>
      <c r="O221" s="27">
        <v>0.73000000000001819</v>
      </c>
      <c r="P221" s="198">
        <v>8.9999999999918145E-2</v>
      </c>
      <c r="Q221" s="28">
        <f t="shared" si="16"/>
        <v>5353039.9999999991</v>
      </c>
      <c r="R221" s="28">
        <f t="shared" si="1"/>
        <v>5741999.9999999953</v>
      </c>
      <c r="S221" s="28">
        <f t="shared" si="20"/>
        <v>5741999.9999999953</v>
      </c>
      <c r="T221" s="28">
        <f t="shared" si="20"/>
        <v>5808879.9999999944</v>
      </c>
      <c r="U221" s="28">
        <f t="shared" si="20"/>
        <v>5814159.9999999944</v>
      </c>
      <c r="V221" s="28">
        <f t="shared" si="20"/>
        <v>6090479.9999999935</v>
      </c>
      <c r="W221" s="28">
        <f t="shared" si="20"/>
        <v>6121279.9999999953</v>
      </c>
      <c r="X221" s="28">
        <f t="shared" si="20"/>
        <v>6185519.9999999972</v>
      </c>
      <c r="Y221" s="28">
        <f t="shared" si="20"/>
        <v>6193439.9999999898</v>
      </c>
      <c r="Z221" s="203">
        <f t="shared" si="3"/>
        <v>53050799.999999955</v>
      </c>
      <c r="AA221" s="35">
        <v>7.5250865640927351</v>
      </c>
      <c r="AB221" s="276">
        <v>7.9633921523628901</v>
      </c>
      <c r="AC221" s="278">
        <v>8.1484993455678918</v>
      </c>
      <c r="AD221" s="131">
        <v>24.719999999999967</v>
      </c>
      <c r="AE221" s="173">
        <f t="shared" si="4"/>
        <v>2175359.9999999972</v>
      </c>
    </row>
    <row r="222" spans="1:31" s="30" customFormat="1" ht="14.25" customHeight="1">
      <c r="A222" s="24">
        <v>58087</v>
      </c>
      <c r="B222" s="24" t="s">
        <v>4818</v>
      </c>
      <c r="C222" s="25" t="s">
        <v>4732</v>
      </c>
      <c r="D222" s="24" t="s">
        <v>4597</v>
      </c>
      <c r="E222" s="191">
        <v>23.05</v>
      </c>
      <c r="F222" s="39">
        <v>23.05</v>
      </c>
      <c r="G222" s="192">
        <v>23.1</v>
      </c>
      <c r="H222" s="22">
        <v>0</v>
      </c>
      <c r="I222" s="20">
        <v>0</v>
      </c>
      <c r="J222" s="20">
        <v>0</v>
      </c>
      <c r="K222" s="20">
        <v>0</v>
      </c>
      <c r="L222" s="20">
        <v>0</v>
      </c>
      <c r="M222" s="20">
        <v>0</v>
      </c>
      <c r="N222" s="20">
        <v>0</v>
      </c>
      <c r="O222" s="27">
        <v>0</v>
      </c>
      <c r="P222" s="198">
        <v>5.0000000000000711E-2</v>
      </c>
      <c r="Q222" s="28">
        <f t="shared" si="16"/>
        <v>0</v>
      </c>
      <c r="R222" s="28">
        <f t="shared" si="1"/>
        <v>0</v>
      </c>
      <c r="S222" s="28">
        <f t="shared" si="20"/>
        <v>0</v>
      </c>
      <c r="T222" s="28">
        <f t="shared" si="20"/>
        <v>0</v>
      </c>
      <c r="U222" s="28">
        <f t="shared" si="20"/>
        <v>0</v>
      </c>
      <c r="V222" s="28">
        <f t="shared" si="20"/>
        <v>0</v>
      </c>
      <c r="W222" s="28">
        <f t="shared" si="20"/>
        <v>0</v>
      </c>
      <c r="X222" s="28">
        <f t="shared" si="20"/>
        <v>0</v>
      </c>
      <c r="Y222" s="28">
        <f t="shared" si="20"/>
        <v>4400.0000000000628</v>
      </c>
      <c r="Z222" s="203">
        <f t="shared" si="3"/>
        <v>4400.0000000000628</v>
      </c>
      <c r="AA222" s="35">
        <v>2.7469253503670514</v>
      </c>
      <c r="AB222" s="276">
        <v>2.7469253503670514</v>
      </c>
      <c r="AC222" s="278">
        <v>2.7528839736867194</v>
      </c>
      <c r="AD222" s="131">
        <v>5.0000000000000711E-2</v>
      </c>
      <c r="AE222" s="173">
        <f t="shared" si="4"/>
        <v>4400.0000000000628</v>
      </c>
    </row>
    <row r="223" spans="1:31" s="30" customFormat="1" ht="14.25" customHeight="1">
      <c r="A223" s="24">
        <v>58088</v>
      </c>
      <c r="B223" s="24" t="s">
        <v>4819</v>
      </c>
      <c r="C223" s="25" t="s">
        <v>4732</v>
      </c>
      <c r="D223" s="24" t="s">
        <v>4597</v>
      </c>
      <c r="E223" s="191">
        <v>286.07</v>
      </c>
      <c r="F223" s="39">
        <v>296.25</v>
      </c>
      <c r="G223" s="192">
        <v>298.11</v>
      </c>
      <c r="H223" s="22">
        <v>10.180000000000007</v>
      </c>
      <c r="I223" s="20">
        <v>1</v>
      </c>
      <c r="J223" s="20">
        <v>4.0000000000020464E-2</v>
      </c>
      <c r="K223" s="20">
        <v>6.0000000000002274E-2</v>
      </c>
      <c r="L223" s="20">
        <v>7.9999999999984084E-2</v>
      </c>
      <c r="M223" s="20">
        <v>0.14999999999997726</v>
      </c>
      <c r="N223" s="20">
        <v>0.38999999999998636</v>
      </c>
      <c r="O223" s="27">
        <v>0</v>
      </c>
      <c r="P223" s="198">
        <v>0.13999999999998636</v>
      </c>
      <c r="Q223" s="28">
        <f t="shared" si="16"/>
        <v>3135440.0000000023</v>
      </c>
      <c r="R223" s="28">
        <f t="shared" si="1"/>
        <v>3311440.0000000023</v>
      </c>
      <c r="S223" s="28">
        <f t="shared" si="20"/>
        <v>3314960.0000000042</v>
      </c>
      <c r="T223" s="28">
        <f t="shared" si="20"/>
        <v>3320240.0000000042</v>
      </c>
      <c r="U223" s="28">
        <f t="shared" si="20"/>
        <v>3327280.0000000028</v>
      </c>
      <c r="V223" s="28">
        <f t="shared" si="20"/>
        <v>3340480.0000000009</v>
      </c>
      <c r="W223" s="28">
        <f t="shared" si="20"/>
        <v>3374799.9999999995</v>
      </c>
      <c r="X223" s="28">
        <f t="shared" si="20"/>
        <v>3374799.9999999995</v>
      </c>
      <c r="Y223" s="28">
        <f t="shared" si="20"/>
        <v>3387119.9999999981</v>
      </c>
      <c r="Z223" s="203">
        <f t="shared" si="3"/>
        <v>29886560.000000015</v>
      </c>
      <c r="AA223" s="35">
        <v>10.138250481094662</v>
      </c>
      <c r="AB223" s="276">
        <v>10.49902717874749</v>
      </c>
      <c r="AC223" s="278">
        <v>10.564945121540639</v>
      </c>
      <c r="AD223" s="131">
        <v>12.04000000000002</v>
      </c>
      <c r="AE223" s="173">
        <f t="shared" si="4"/>
        <v>1059520.0000000019</v>
      </c>
    </row>
    <row r="224" spans="1:31" s="30" customFormat="1" ht="14.25" customHeight="1">
      <c r="A224" s="24">
        <v>58089</v>
      </c>
      <c r="B224" s="24" t="s">
        <v>4820</v>
      </c>
      <c r="C224" s="25" t="s">
        <v>4732</v>
      </c>
      <c r="D224" s="24" t="s">
        <v>4597</v>
      </c>
      <c r="E224" s="191">
        <v>33.369999999999997</v>
      </c>
      <c r="F224" s="39">
        <v>33.369999999999997</v>
      </c>
      <c r="G224" s="192">
        <v>34.29</v>
      </c>
      <c r="H224" s="22">
        <v>0</v>
      </c>
      <c r="I224" s="20">
        <v>0.17000000000000171</v>
      </c>
      <c r="J224" s="20">
        <v>0</v>
      </c>
      <c r="K224" s="20">
        <v>0</v>
      </c>
      <c r="L224" s="20">
        <v>0</v>
      </c>
      <c r="M224" s="20">
        <v>0</v>
      </c>
      <c r="N224" s="20">
        <v>0.38000000000000256</v>
      </c>
      <c r="O224" s="27">
        <v>0.28999999999999915</v>
      </c>
      <c r="P224" s="198">
        <v>7.9999999999998295E-2</v>
      </c>
      <c r="Q224" s="28">
        <f t="shared" si="16"/>
        <v>0</v>
      </c>
      <c r="R224" s="28">
        <f t="shared" si="1"/>
        <v>29920.000000000298</v>
      </c>
      <c r="S224" s="28">
        <f t="shared" si="20"/>
        <v>29920.000000000298</v>
      </c>
      <c r="T224" s="28">
        <f t="shared" si="20"/>
        <v>29920.000000000298</v>
      </c>
      <c r="U224" s="28">
        <f t="shared" si="20"/>
        <v>29920.000000000298</v>
      </c>
      <c r="V224" s="28">
        <f t="shared" si="20"/>
        <v>29920.000000000298</v>
      </c>
      <c r="W224" s="28">
        <f t="shared" si="20"/>
        <v>63360.000000000524</v>
      </c>
      <c r="X224" s="28">
        <f t="shared" si="20"/>
        <v>88880.000000000451</v>
      </c>
      <c r="Y224" s="28">
        <f t="shared" si="20"/>
        <v>95920.000000000306</v>
      </c>
      <c r="Z224" s="203">
        <f t="shared" si="3"/>
        <v>397760.00000000274</v>
      </c>
      <c r="AA224" s="35">
        <v>3.492156513913161</v>
      </c>
      <c r="AB224" s="276">
        <v>3.492156513913161</v>
      </c>
      <c r="AC224" s="278">
        <v>3.5884341283213161</v>
      </c>
      <c r="AD224" s="131">
        <v>0.92000000000000171</v>
      </c>
      <c r="AE224" s="173">
        <f t="shared" si="4"/>
        <v>80960.000000000146</v>
      </c>
    </row>
    <row r="225" spans="1:31" s="30" customFormat="1" ht="14.25" customHeight="1">
      <c r="A225" s="24">
        <v>58090</v>
      </c>
      <c r="B225" s="24" t="s">
        <v>4821</v>
      </c>
      <c r="C225" s="25" t="s">
        <v>4732</v>
      </c>
      <c r="D225" s="24" t="s">
        <v>4597</v>
      </c>
      <c r="E225" s="191">
        <v>30.45</v>
      </c>
      <c r="F225" s="39">
        <v>30.45</v>
      </c>
      <c r="G225" s="192">
        <v>30.799999999999997</v>
      </c>
      <c r="H225" s="22">
        <v>0</v>
      </c>
      <c r="I225" s="20">
        <v>5.9999999999998721E-2</v>
      </c>
      <c r="J225" s="20">
        <v>8.0000000000001847E-2</v>
      </c>
      <c r="K225" s="20">
        <v>0</v>
      </c>
      <c r="L225" s="20">
        <v>0.12999999999999901</v>
      </c>
      <c r="M225" s="20">
        <v>0</v>
      </c>
      <c r="N225" s="20">
        <v>0</v>
      </c>
      <c r="O225" s="27">
        <v>0</v>
      </c>
      <c r="P225" s="198">
        <v>7.9999999999998295E-2</v>
      </c>
      <c r="Q225" s="28">
        <f t="shared" si="16"/>
        <v>0</v>
      </c>
      <c r="R225" s="28">
        <f t="shared" si="1"/>
        <v>10559.999999999774</v>
      </c>
      <c r="S225" s="28">
        <f t="shared" si="20"/>
        <v>17599.999999999938</v>
      </c>
      <c r="T225" s="28">
        <f t="shared" si="20"/>
        <v>17599.999999999938</v>
      </c>
      <c r="U225" s="28">
        <f t="shared" si="20"/>
        <v>29039.999999999851</v>
      </c>
      <c r="V225" s="28">
        <f t="shared" si="20"/>
        <v>29039.999999999851</v>
      </c>
      <c r="W225" s="28">
        <f t="shared" si="20"/>
        <v>29039.999999999851</v>
      </c>
      <c r="X225" s="28">
        <f t="shared" si="20"/>
        <v>29039.999999999851</v>
      </c>
      <c r="Y225" s="28">
        <f t="shared" si="20"/>
        <v>36079.999999999702</v>
      </c>
      <c r="Z225" s="203">
        <f t="shared" si="3"/>
        <v>197999.99999999878</v>
      </c>
      <c r="AA225" s="35">
        <v>2.9479533748983462</v>
      </c>
      <c r="AB225" s="276">
        <v>2.9479533748983462</v>
      </c>
      <c r="AC225" s="278">
        <v>2.9818378964489014</v>
      </c>
      <c r="AD225" s="131">
        <v>0.34999999999999787</v>
      </c>
      <c r="AE225" s="173">
        <f t="shared" si="4"/>
        <v>30799.999999999811</v>
      </c>
    </row>
    <row r="226" spans="1:31" s="30" customFormat="1" ht="14.25" customHeight="1">
      <c r="A226" s="24">
        <v>58091</v>
      </c>
      <c r="B226" s="24" t="s">
        <v>4822</v>
      </c>
      <c r="C226" s="25" t="s">
        <v>4732</v>
      </c>
      <c r="D226" s="24" t="s">
        <v>4597</v>
      </c>
      <c r="E226" s="191">
        <v>28888.07</v>
      </c>
      <c r="F226" s="39">
        <v>29492.7</v>
      </c>
      <c r="G226" s="192">
        <v>30394.13</v>
      </c>
      <c r="H226" s="22">
        <v>604.63000000000102</v>
      </c>
      <c r="I226" s="20">
        <v>273.86999999999898</v>
      </c>
      <c r="J226" s="20">
        <v>39.370000000002619</v>
      </c>
      <c r="K226" s="20">
        <v>35.539999999997235</v>
      </c>
      <c r="L226" s="20">
        <v>93.530000000002474</v>
      </c>
      <c r="M226" s="20">
        <v>114.68999999999869</v>
      </c>
      <c r="N226" s="20">
        <v>122.13000000000102</v>
      </c>
      <c r="O226" s="27">
        <v>98.349999999998545</v>
      </c>
      <c r="P226" s="198">
        <v>123.95000000000073</v>
      </c>
      <c r="Q226" s="28">
        <f t="shared" si="16"/>
        <v>186226040.0000003</v>
      </c>
      <c r="R226" s="28">
        <f t="shared" si="1"/>
        <v>234427160.00000012</v>
      </c>
      <c r="S226" s="28">
        <f t="shared" si="20"/>
        <v>237891720.00000036</v>
      </c>
      <c r="T226" s="28">
        <f t="shared" si="20"/>
        <v>241019240.00000012</v>
      </c>
      <c r="U226" s="28">
        <f t="shared" si="20"/>
        <v>249249880.00000033</v>
      </c>
      <c r="V226" s="28">
        <f t="shared" si="20"/>
        <v>259342600.00000021</v>
      </c>
      <c r="W226" s="28">
        <f t="shared" si="20"/>
        <v>270090040.0000003</v>
      </c>
      <c r="X226" s="28">
        <f t="shared" si="20"/>
        <v>278744840.00000018</v>
      </c>
      <c r="Y226" s="28">
        <f t="shared" si="20"/>
        <v>289652440.00000024</v>
      </c>
      <c r="Z226" s="203">
        <f t="shared" si="3"/>
        <v>2246643960.0000019</v>
      </c>
      <c r="AA226" s="35">
        <v>22.469636351813541</v>
      </c>
      <c r="AB226" s="276">
        <v>22.939927936796444</v>
      </c>
      <c r="AC226" s="278">
        <v>23.641075652674147</v>
      </c>
      <c r="AD226" s="131">
        <v>1506.0600000000013</v>
      </c>
      <c r="AE226" s="173">
        <f t="shared" si="4"/>
        <v>132533280.00000012</v>
      </c>
    </row>
    <row r="227" spans="1:31" s="30" customFormat="1" ht="14.25" customHeight="1">
      <c r="A227" s="24">
        <v>58092</v>
      </c>
      <c r="B227" s="24" t="s">
        <v>4823</v>
      </c>
      <c r="C227" s="25" t="s">
        <v>4732</v>
      </c>
      <c r="D227" s="24" t="s">
        <v>4597</v>
      </c>
      <c r="E227" s="191">
        <v>52.370000000000005</v>
      </c>
      <c r="F227" s="39">
        <v>54.230000000000004</v>
      </c>
      <c r="G227" s="192">
        <v>54.25</v>
      </c>
      <c r="H227" s="22">
        <v>1.8599999999999994</v>
      </c>
      <c r="I227" s="20">
        <v>0</v>
      </c>
      <c r="J227" s="20">
        <v>2.0000000000003126E-2</v>
      </c>
      <c r="K227" s="20">
        <v>0</v>
      </c>
      <c r="L227" s="20">
        <v>0</v>
      </c>
      <c r="M227" s="20">
        <v>0</v>
      </c>
      <c r="N227" s="20">
        <v>0</v>
      </c>
      <c r="O227" s="27">
        <v>0</v>
      </c>
      <c r="P227" s="198">
        <v>0</v>
      </c>
      <c r="Q227" s="28">
        <f t="shared" si="16"/>
        <v>572879.99999999977</v>
      </c>
      <c r="R227" s="28">
        <f t="shared" si="1"/>
        <v>572879.99999999977</v>
      </c>
      <c r="S227" s="28">
        <f t="shared" si="20"/>
        <v>574640</v>
      </c>
      <c r="T227" s="28">
        <f t="shared" si="20"/>
        <v>574640</v>
      </c>
      <c r="U227" s="28">
        <f t="shared" si="20"/>
        <v>574640</v>
      </c>
      <c r="V227" s="28">
        <f t="shared" si="20"/>
        <v>574640</v>
      </c>
      <c r="W227" s="28">
        <f t="shared" si="20"/>
        <v>574640</v>
      </c>
      <c r="X227" s="28">
        <f t="shared" si="20"/>
        <v>574640</v>
      </c>
      <c r="Y227" s="28">
        <f t="shared" si="20"/>
        <v>574640</v>
      </c>
      <c r="Z227" s="203">
        <f t="shared" si="3"/>
        <v>5168240</v>
      </c>
      <c r="AA227" s="35">
        <v>6.1720683559222156</v>
      </c>
      <c r="AB227" s="276">
        <v>6.3912787271655862</v>
      </c>
      <c r="AC227" s="278">
        <v>6.3936358279316448</v>
      </c>
      <c r="AD227" s="131">
        <v>1.8799999999999955</v>
      </c>
      <c r="AE227" s="173">
        <f t="shared" si="4"/>
        <v>165439.99999999959</v>
      </c>
    </row>
    <row r="228" spans="1:31" s="30" customFormat="1" ht="14.25" customHeight="1">
      <c r="A228" s="24">
        <v>58093</v>
      </c>
      <c r="B228" s="24" t="s">
        <v>4824</v>
      </c>
      <c r="C228" s="25" t="s">
        <v>4732</v>
      </c>
      <c r="D228" s="24" t="s">
        <v>4597</v>
      </c>
      <c r="E228" s="191">
        <v>206.42000000000002</v>
      </c>
      <c r="F228" s="39">
        <v>209.87</v>
      </c>
      <c r="G228" s="192">
        <v>213.33</v>
      </c>
      <c r="H228" s="22">
        <v>3.4499999999999886</v>
      </c>
      <c r="I228" s="20">
        <v>0.52000000000001023</v>
      </c>
      <c r="J228" s="20">
        <v>0.46000000000000796</v>
      </c>
      <c r="K228" s="20">
        <v>0.58999999999997499</v>
      </c>
      <c r="L228" s="20">
        <v>0.15000000000000568</v>
      </c>
      <c r="M228" s="20">
        <v>0.24000000000000909</v>
      </c>
      <c r="N228" s="20">
        <v>0.40999999999999659</v>
      </c>
      <c r="O228" s="27">
        <v>0.25999999999999091</v>
      </c>
      <c r="P228" s="198">
        <v>0.83000000000001251</v>
      </c>
      <c r="Q228" s="28">
        <f t="shared" si="16"/>
        <v>1062599.9999999965</v>
      </c>
      <c r="R228" s="28">
        <f t="shared" si="1"/>
        <v>1154119.9999999984</v>
      </c>
      <c r="S228" s="28">
        <f t="shared" si="20"/>
        <v>1194599.9999999991</v>
      </c>
      <c r="T228" s="28">
        <f t="shared" si="20"/>
        <v>1246519.999999997</v>
      </c>
      <c r="U228" s="28">
        <f t="shared" si="20"/>
        <v>1259719.9999999974</v>
      </c>
      <c r="V228" s="28">
        <f t="shared" si="20"/>
        <v>1280839.9999999981</v>
      </c>
      <c r="W228" s="28">
        <f t="shared" si="20"/>
        <v>1316919.9999999979</v>
      </c>
      <c r="X228" s="28">
        <f t="shared" si="20"/>
        <v>1339799.9999999972</v>
      </c>
      <c r="Y228" s="28">
        <f t="shared" si="20"/>
        <v>1412839.9999999984</v>
      </c>
      <c r="Z228" s="203">
        <f t="shared" si="3"/>
        <v>11267959.99999998</v>
      </c>
      <c r="AA228" s="35">
        <v>7.2369412861855835</v>
      </c>
      <c r="AB228" s="276">
        <v>7.3578958808825128</v>
      </c>
      <c r="AC228" s="278">
        <v>7.4792010686075505</v>
      </c>
      <c r="AD228" s="131">
        <v>6.9099999999999957</v>
      </c>
      <c r="AE228" s="173">
        <f t="shared" si="4"/>
        <v>608079.99999999965</v>
      </c>
    </row>
    <row r="229" spans="1:31" s="30" customFormat="1" ht="14.25" customHeight="1">
      <c r="A229" s="24">
        <v>58094</v>
      </c>
      <c r="B229" s="24" t="s">
        <v>4825</v>
      </c>
      <c r="C229" s="25" t="s">
        <v>4732</v>
      </c>
      <c r="D229" s="24" t="s">
        <v>4597</v>
      </c>
      <c r="E229" s="191">
        <v>28.45</v>
      </c>
      <c r="F229" s="39">
        <v>29.05</v>
      </c>
      <c r="G229" s="192">
        <v>29.27</v>
      </c>
      <c r="H229" s="22">
        <v>0.60000000000000142</v>
      </c>
      <c r="I229" s="20">
        <v>0.17000000000000171</v>
      </c>
      <c r="J229" s="20">
        <v>0</v>
      </c>
      <c r="K229" s="20">
        <v>0</v>
      </c>
      <c r="L229" s="20">
        <v>0</v>
      </c>
      <c r="M229" s="20">
        <v>0</v>
      </c>
      <c r="N229" s="20">
        <v>0</v>
      </c>
      <c r="O229" s="27">
        <v>0</v>
      </c>
      <c r="P229" s="198">
        <v>5.0000000000000711E-2</v>
      </c>
      <c r="Q229" s="28">
        <f t="shared" si="16"/>
        <v>184800.00000000044</v>
      </c>
      <c r="R229" s="28">
        <f t="shared" si="1"/>
        <v>214720.00000000073</v>
      </c>
      <c r="S229" s="28">
        <f t="shared" si="20"/>
        <v>214720.00000000073</v>
      </c>
      <c r="T229" s="28">
        <f t="shared" si="20"/>
        <v>214720.00000000073</v>
      </c>
      <c r="U229" s="28">
        <f t="shared" si="20"/>
        <v>214720.00000000073</v>
      </c>
      <c r="V229" s="28">
        <f t="shared" si="20"/>
        <v>214720.00000000073</v>
      </c>
      <c r="W229" s="28">
        <f t="shared" si="20"/>
        <v>214720.00000000073</v>
      </c>
      <c r="X229" s="28">
        <f t="shared" si="20"/>
        <v>214720.00000000073</v>
      </c>
      <c r="Y229" s="28">
        <f t="shared" si="20"/>
        <v>219120.00000000079</v>
      </c>
      <c r="Z229" s="203">
        <f t="shared" si="3"/>
        <v>1906960.0000000061</v>
      </c>
      <c r="AA229" s="35">
        <v>3.4323838478892941</v>
      </c>
      <c r="AB229" s="276">
        <v>3.5047715564563804</v>
      </c>
      <c r="AC229" s="278">
        <v>3.5313137162643118</v>
      </c>
      <c r="AD229" s="131">
        <v>0.82000000000000028</v>
      </c>
      <c r="AE229" s="173">
        <f t="shared" si="4"/>
        <v>72160.000000000029</v>
      </c>
    </row>
    <row r="230" spans="1:31" s="30" customFormat="1" ht="14.25" customHeight="1">
      <c r="A230" s="24">
        <v>58095</v>
      </c>
      <c r="B230" s="24" t="s">
        <v>4826</v>
      </c>
      <c r="C230" s="25" t="s">
        <v>4732</v>
      </c>
      <c r="D230" s="24" t="s">
        <v>4597</v>
      </c>
      <c r="E230" s="191">
        <v>92.41</v>
      </c>
      <c r="F230" s="39">
        <v>95.22</v>
      </c>
      <c r="G230" s="192">
        <v>95.92</v>
      </c>
      <c r="H230" s="22">
        <v>2.8100000000000023</v>
      </c>
      <c r="I230" s="20">
        <v>1.0000000000005116E-2</v>
      </c>
      <c r="J230" s="20">
        <v>0</v>
      </c>
      <c r="K230" s="20">
        <v>6.0000000000002274E-2</v>
      </c>
      <c r="L230" s="20">
        <v>6.0000000000002274E-2</v>
      </c>
      <c r="M230" s="20">
        <v>0.17000000000000171</v>
      </c>
      <c r="N230" s="20">
        <v>0.30999999999998806</v>
      </c>
      <c r="O230" s="27">
        <v>0</v>
      </c>
      <c r="P230" s="198">
        <v>9.0000000000003411E-2</v>
      </c>
      <c r="Q230" s="28">
        <f t="shared" si="16"/>
        <v>865480.0000000007</v>
      </c>
      <c r="R230" s="28">
        <f t="shared" si="1"/>
        <v>867240.00000000163</v>
      </c>
      <c r="S230" s="28">
        <f t="shared" si="20"/>
        <v>867240.00000000163</v>
      </c>
      <c r="T230" s="28">
        <f t="shared" si="20"/>
        <v>872520.00000000186</v>
      </c>
      <c r="U230" s="28">
        <f t="shared" si="20"/>
        <v>877800.0000000021</v>
      </c>
      <c r="V230" s="28">
        <f t="shared" si="20"/>
        <v>892760.00000000221</v>
      </c>
      <c r="W230" s="28">
        <f t="shared" si="20"/>
        <v>920040.00000000116</v>
      </c>
      <c r="X230" s="28">
        <f t="shared" si="20"/>
        <v>920040.00000000116</v>
      </c>
      <c r="Y230" s="28">
        <f t="shared" si="20"/>
        <v>927960.00000000151</v>
      </c>
      <c r="Z230" s="203">
        <f t="shared" si="3"/>
        <v>8011080.000000013</v>
      </c>
      <c r="AA230" s="35">
        <v>2.6113445556249451</v>
      </c>
      <c r="AB230" s="276">
        <v>2.6907502281853404</v>
      </c>
      <c r="AC230" s="278">
        <v>2.710531000709282</v>
      </c>
      <c r="AD230" s="131">
        <v>3.5100000000000051</v>
      </c>
      <c r="AE230" s="173">
        <f t="shared" si="4"/>
        <v>308880.00000000047</v>
      </c>
    </row>
    <row r="231" spans="1:31" s="30" customFormat="1" ht="14.25" customHeight="1">
      <c r="A231" s="24">
        <v>58096</v>
      </c>
      <c r="B231" s="24" t="s">
        <v>4827</v>
      </c>
      <c r="C231" s="25" t="s">
        <v>4732</v>
      </c>
      <c r="D231" s="24" t="s">
        <v>4597</v>
      </c>
      <c r="E231" s="191">
        <v>116.56</v>
      </c>
      <c r="F231" s="39">
        <v>118.96000000000001</v>
      </c>
      <c r="G231" s="192">
        <v>119.67999999999999</v>
      </c>
      <c r="H231" s="22">
        <v>2.4000000000000057</v>
      </c>
      <c r="I231" s="20">
        <v>0.31000000000000227</v>
      </c>
      <c r="J231" s="20">
        <v>7.9999999999984084E-2</v>
      </c>
      <c r="K231" s="20">
        <v>0</v>
      </c>
      <c r="L231" s="20">
        <v>0</v>
      </c>
      <c r="M231" s="20">
        <v>1.0000000000005116E-2</v>
      </c>
      <c r="N231" s="20">
        <v>8.99999999999892E-2</v>
      </c>
      <c r="O231" s="27">
        <v>0.20999999999999375</v>
      </c>
      <c r="P231" s="198">
        <v>1.9999999999996021E-2</v>
      </c>
      <c r="Q231" s="28">
        <f t="shared" si="16"/>
        <v>739200.00000000175</v>
      </c>
      <c r="R231" s="28">
        <f t="shared" si="1"/>
        <v>793760.0000000021</v>
      </c>
      <c r="S231" s="28">
        <f t="shared" si="20"/>
        <v>800800.0000000007</v>
      </c>
      <c r="T231" s="28">
        <f t="shared" si="20"/>
        <v>800800.0000000007</v>
      </c>
      <c r="U231" s="28">
        <f t="shared" si="20"/>
        <v>800800.0000000007</v>
      </c>
      <c r="V231" s="28">
        <f t="shared" si="20"/>
        <v>801680.00000000116</v>
      </c>
      <c r="W231" s="28">
        <f t="shared" si="20"/>
        <v>809600.00000000023</v>
      </c>
      <c r="X231" s="28">
        <f t="shared" si="20"/>
        <v>828079.99999999965</v>
      </c>
      <c r="Y231" s="28">
        <f t="shared" si="20"/>
        <v>829839.9999999993</v>
      </c>
      <c r="Z231" s="203">
        <f t="shared" si="3"/>
        <v>7204560.0000000065</v>
      </c>
      <c r="AA231" s="35">
        <v>2.7452301155700432</v>
      </c>
      <c r="AB231" s="276">
        <v>2.8017551007911146</v>
      </c>
      <c r="AC231" s="278">
        <v>2.8187125963574351</v>
      </c>
      <c r="AD231" s="131">
        <v>3.1199999999999899</v>
      </c>
      <c r="AE231" s="173">
        <f t="shared" si="4"/>
        <v>274559.99999999913</v>
      </c>
    </row>
    <row r="232" spans="1:31" s="30" customFormat="1" ht="14.25" customHeight="1">
      <c r="A232" s="24">
        <v>58097</v>
      </c>
      <c r="B232" s="24" t="s">
        <v>4828</v>
      </c>
      <c r="C232" s="25" t="s">
        <v>4732</v>
      </c>
      <c r="D232" s="24" t="s">
        <v>4597</v>
      </c>
      <c r="E232" s="191">
        <v>563.68000000000006</v>
      </c>
      <c r="F232" s="39">
        <v>580.1400000000001</v>
      </c>
      <c r="G232" s="192">
        <v>585.96</v>
      </c>
      <c r="H232" s="22">
        <v>16.460000000000036</v>
      </c>
      <c r="I232" s="20">
        <v>2.0499999999998408</v>
      </c>
      <c r="J232" s="20">
        <v>0.36000000000001364</v>
      </c>
      <c r="K232" s="20">
        <v>0.83000000000015461</v>
      </c>
      <c r="L232" s="20">
        <v>0.48999999999989541</v>
      </c>
      <c r="M232" s="20">
        <v>0.30999999999994543</v>
      </c>
      <c r="N232" s="20">
        <v>0</v>
      </c>
      <c r="O232" s="27">
        <v>0.21000000000003638</v>
      </c>
      <c r="P232" s="198">
        <v>1.5699999999999363</v>
      </c>
      <c r="Q232" s="28">
        <f t="shared" si="16"/>
        <v>5069680.0000000112</v>
      </c>
      <c r="R232" s="28">
        <f t="shared" si="1"/>
        <v>5430479.9999999832</v>
      </c>
      <c r="S232" s="28">
        <f t="shared" si="20"/>
        <v>5462159.9999999842</v>
      </c>
      <c r="T232" s="28">
        <f t="shared" si="20"/>
        <v>5535199.9999999981</v>
      </c>
      <c r="U232" s="28">
        <f t="shared" si="20"/>
        <v>5578319.9999999888</v>
      </c>
      <c r="V232" s="28">
        <f t="shared" si="20"/>
        <v>5605599.9999999842</v>
      </c>
      <c r="W232" s="28">
        <f t="shared" si="20"/>
        <v>5605599.9999999842</v>
      </c>
      <c r="X232" s="28">
        <f t="shared" si="20"/>
        <v>5624079.999999987</v>
      </c>
      <c r="Y232" s="28">
        <f t="shared" si="20"/>
        <v>5762239.9999999814</v>
      </c>
      <c r="Z232" s="203">
        <f t="shared" si="3"/>
        <v>49673359.999999896</v>
      </c>
      <c r="AA232" s="35">
        <v>11.532599110831045</v>
      </c>
      <c r="AB232" s="276">
        <v>11.869362134823877</v>
      </c>
      <c r="AC232" s="278">
        <v>11.988436302481121</v>
      </c>
      <c r="AD232" s="131">
        <v>22.279999999999973</v>
      </c>
      <c r="AE232" s="173">
        <f t="shared" si="4"/>
        <v>1960639.9999999977</v>
      </c>
    </row>
    <row r="233" spans="1:31" s="30" customFormat="1" ht="14.25" customHeight="1">
      <c r="A233" s="24">
        <v>58098</v>
      </c>
      <c r="B233" s="24" t="s">
        <v>4829</v>
      </c>
      <c r="C233" s="25" t="s">
        <v>4732</v>
      </c>
      <c r="D233" s="24" t="s">
        <v>4597</v>
      </c>
      <c r="E233" s="191">
        <v>154.92000000000002</v>
      </c>
      <c r="F233" s="39">
        <v>160.92000000000002</v>
      </c>
      <c r="G233" s="192">
        <v>162.37</v>
      </c>
      <c r="H233" s="22">
        <v>6</v>
      </c>
      <c r="I233" s="20">
        <v>0.12999999999999545</v>
      </c>
      <c r="J233" s="20">
        <v>0.28999999999999204</v>
      </c>
      <c r="K233" s="20">
        <v>0</v>
      </c>
      <c r="L233" s="20">
        <v>0</v>
      </c>
      <c r="M233" s="20">
        <v>0.16999999999998749</v>
      </c>
      <c r="N233" s="20">
        <v>0.22999999999998977</v>
      </c>
      <c r="O233" s="27">
        <v>0.17000000000001592</v>
      </c>
      <c r="P233" s="198">
        <v>0.46000000000000796</v>
      </c>
      <c r="Q233" s="28">
        <f t="shared" si="16"/>
        <v>1848000</v>
      </c>
      <c r="R233" s="28">
        <f t="shared" si="1"/>
        <v>1870879.9999999993</v>
      </c>
      <c r="S233" s="28">
        <f t="shared" ref="S233:Y248" si="21">R233+(J233*88000)</f>
        <v>1896399.9999999986</v>
      </c>
      <c r="T233" s="28">
        <f t="shared" si="21"/>
        <v>1896399.9999999986</v>
      </c>
      <c r="U233" s="28">
        <f t="shared" si="21"/>
        <v>1896399.9999999986</v>
      </c>
      <c r="V233" s="28">
        <f t="shared" si="21"/>
        <v>1911359.9999999974</v>
      </c>
      <c r="W233" s="28">
        <f t="shared" si="21"/>
        <v>1931599.9999999965</v>
      </c>
      <c r="X233" s="28">
        <f t="shared" si="21"/>
        <v>1946559.9999999979</v>
      </c>
      <c r="Y233" s="28">
        <f t="shared" si="21"/>
        <v>1987039.9999999986</v>
      </c>
      <c r="Z233" s="203">
        <f t="shared" si="3"/>
        <v>17184639.999999985</v>
      </c>
      <c r="AA233" s="35">
        <v>7.2643380646250364</v>
      </c>
      <c r="AB233" s="276">
        <v>7.5456834582975789</v>
      </c>
      <c r="AC233" s="278">
        <v>7.6136752617684431</v>
      </c>
      <c r="AD233" s="131">
        <v>7.4499999999999877</v>
      </c>
      <c r="AE233" s="173">
        <f t="shared" si="4"/>
        <v>655599.99999999895</v>
      </c>
    </row>
    <row r="234" spans="1:31" s="30" customFormat="1" ht="14.25" customHeight="1">
      <c r="A234" s="24">
        <v>58099</v>
      </c>
      <c r="B234" s="24" t="s">
        <v>4830</v>
      </c>
      <c r="C234" s="25" t="s">
        <v>4732</v>
      </c>
      <c r="D234" s="24" t="s">
        <v>4597</v>
      </c>
      <c r="E234" s="191">
        <v>169.47</v>
      </c>
      <c r="F234" s="39">
        <v>178.06</v>
      </c>
      <c r="G234" s="192">
        <v>180.62</v>
      </c>
      <c r="H234" s="22">
        <v>8.5900000000000034</v>
      </c>
      <c r="I234" s="20">
        <v>0.75</v>
      </c>
      <c r="J234" s="20">
        <v>0.43000000000000682</v>
      </c>
      <c r="K234" s="20">
        <v>0.63999999999998636</v>
      </c>
      <c r="L234" s="20">
        <v>6.9999999999993179E-2</v>
      </c>
      <c r="M234" s="20">
        <v>0.44000000000002615</v>
      </c>
      <c r="N234" s="20">
        <v>0</v>
      </c>
      <c r="O234" s="27">
        <v>6.0000000000002274E-2</v>
      </c>
      <c r="P234" s="198">
        <v>0.16999999999998749</v>
      </c>
      <c r="Q234" s="28">
        <f t="shared" si="16"/>
        <v>2645720.0000000009</v>
      </c>
      <c r="R234" s="28">
        <f t="shared" si="1"/>
        <v>2777720.0000000009</v>
      </c>
      <c r="S234" s="28">
        <f t="shared" si="21"/>
        <v>2815560.0000000014</v>
      </c>
      <c r="T234" s="28">
        <f t="shared" si="21"/>
        <v>2871880</v>
      </c>
      <c r="U234" s="28">
        <f t="shared" si="21"/>
        <v>2878039.9999999995</v>
      </c>
      <c r="V234" s="28">
        <f t="shared" si="21"/>
        <v>2916760.0000000019</v>
      </c>
      <c r="W234" s="28">
        <f t="shared" si="21"/>
        <v>2916760.0000000019</v>
      </c>
      <c r="X234" s="28">
        <f t="shared" si="21"/>
        <v>2922040.0000000019</v>
      </c>
      <c r="Y234" s="28">
        <f t="shared" si="21"/>
        <v>2937000.0000000009</v>
      </c>
      <c r="Z234" s="203">
        <f t="shared" si="3"/>
        <v>25681480.000000007</v>
      </c>
      <c r="AA234" s="35">
        <v>3.8659740899665347</v>
      </c>
      <c r="AB234" s="276">
        <v>4.06193040927268</v>
      </c>
      <c r="AC234" s="278">
        <v>4.1203294986118815</v>
      </c>
      <c r="AD234" s="131">
        <v>11.150000000000006</v>
      </c>
      <c r="AE234" s="173">
        <f t="shared" si="4"/>
        <v>981200.00000000047</v>
      </c>
    </row>
    <row r="235" spans="1:31" s="30" customFormat="1" ht="14.25" customHeight="1">
      <c r="A235" s="24">
        <v>58100</v>
      </c>
      <c r="B235" s="24" t="s">
        <v>4831</v>
      </c>
      <c r="C235" s="25" t="s">
        <v>4732</v>
      </c>
      <c r="D235" s="24" t="s">
        <v>4597</v>
      </c>
      <c r="E235" s="191">
        <v>60.72</v>
      </c>
      <c r="F235" s="39">
        <v>63.089999999999996</v>
      </c>
      <c r="G235" s="192">
        <v>63.400000000000006</v>
      </c>
      <c r="H235" s="22">
        <v>2.3699999999999974</v>
      </c>
      <c r="I235" s="20">
        <v>0.16000000000000369</v>
      </c>
      <c r="J235" s="20">
        <v>0</v>
      </c>
      <c r="K235" s="20">
        <v>0</v>
      </c>
      <c r="L235" s="20">
        <v>2.0000000000003126E-2</v>
      </c>
      <c r="M235" s="20">
        <v>0.10000000000000142</v>
      </c>
      <c r="N235" s="20">
        <v>0</v>
      </c>
      <c r="O235" s="27">
        <v>0</v>
      </c>
      <c r="P235" s="198">
        <v>3.0000000000001137E-2</v>
      </c>
      <c r="Q235" s="28">
        <f t="shared" si="16"/>
        <v>729959.99999999919</v>
      </c>
      <c r="R235" s="28">
        <f t="shared" si="1"/>
        <v>758119.99999999988</v>
      </c>
      <c r="S235" s="28">
        <f t="shared" si="21"/>
        <v>758119.99999999988</v>
      </c>
      <c r="T235" s="28">
        <f t="shared" si="21"/>
        <v>758119.99999999988</v>
      </c>
      <c r="U235" s="28">
        <f t="shared" si="21"/>
        <v>759880.00000000012</v>
      </c>
      <c r="V235" s="28">
        <f t="shared" si="21"/>
        <v>768680.00000000023</v>
      </c>
      <c r="W235" s="28">
        <f t="shared" si="21"/>
        <v>768680.00000000023</v>
      </c>
      <c r="X235" s="28">
        <f t="shared" si="21"/>
        <v>768680.00000000023</v>
      </c>
      <c r="Y235" s="28">
        <f t="shared" si="21"/>
        <v>771320.00000000035</v>
      </c>
      <c r="Z235" s="203">
        <f t="shared" si="3"/>
        <v>6841559.9999999991</v>
      </c>
      <c r="AA235" s="35">
        <v>4.8047477744807123</v>
      </c>
      <c r="AB235" s="276">
        <v>4.9922848664688422</v>
      </c>
      <c r="AC235" s="278">
        <v>5.0168150346191887</v>
      </c>
      <c r="AD235" s="131">
        <v>2.6800000000000068</v>
      </c>
      <c r="AE235" s="173">
        <f t="shared" si="4"/>
        <v>235840.00000000061</v>
      </c>
    </row>
    <row r="236" spans="1:31" s="30" customFormat="1" ht="14.25" customHeight="1">
      <c r="A236" s="24">
        <v>58101</v>
      </c>
      <c r="B236" s="24" t="s">
        <v>4832</v>
      </c>
      <c r="C236" s="25" t="s">
        <v>4732</v>
      </c>
      <c r="D236" s="24" t="s">
        <v>4597</v>
      </c>
      <c r="E236" s="191">
        <v>22.22</v>
      </c>
      <c r="F236" s="39">
        <v>22.22</v>
      </c>
      <c r="G236" s="192">
        <v>22.69</v>
      </c>
      <c r="H236" s="22">
        <v>0</v>
      </c>
      <c r="I236" s="20">
        <v>0.28000000000000114</v>
      </c>
      <c r="J236" s="20">
        <v>0</v>
      </c>
      <c r="K236" s="20">
        <v>7.0000000000000284E-2</v>
      </c>
      <c r="L236" s="20">
        <v>0</v>
      </c>
      <c r="M236" s="20">
        <v>0</v>
      </c>
      <c r="N236" s="20">
        <v>8.9999999999999858E-2</v>
      </c>
      <c r="O236" s="27">
        <v>0</v>
      </c>
      <c r="P236" s="198">
        <v>3.0000000000001137E-2</v>
      </c>
      <c r="Q236" s="28">
        <f t="shared" si="16"/>
        <v>0</v>
      </c>
      <c r="R236" s="28">
        <f t="shared" si="1"/>
        <v>49280.000000000204</v>
      </c>
      <c r="S236" s="28">
        <f t="shared" si="21"/>
        <v>49280.000000000204</v>
      </c>
      <c r="T236" s="28">
        <f t="shared" si="21"/>
        <v>55440.000000000233</v>
      </c>
      <c r="U236" s="28">
        <f t="shared" si="21"/>
        <v>55440.000000000233</v>
      </c>
      <c r="V236" s="28">
        <f t="shared" si="21"/>
        <v>55440.000000000233</v>
      </c>
      <c r="W236" s="28">
        <f t="shared" si="21"/>
        <v>63360.000000000218</v>
      </c>
      <c r="X236" s="28">
        <f t="shared" si="21"/>
        <v>63360.000000000218</v>
      </c>
      <c r="Y236" s="28">
        <f t="shared" si="21"/>
        <v>66000.00000000032</v>
      </c>
      <c r="Z236" s="203">
        <f t="shared" si="3"/>
        <v>457600.00000000186</v>
      </c>
      <c r="AA236" s="35">
        <v>1.9946140035906643</v>
      </c>
      <c r="AB236" s="276">
        <v>1.9946140035906643</v>
      </c>
      <c r="AC236" s="278">
        <v>2.0368043087971275</v>
      </c>
      <c r="AD236" s="131">
        <v>0.47000000000000242</v>
      </c>
      <c r="AE236" s="173">
        <f t="shared" si="4"/>
        <v>41360.000000000211</v>
      </c>
    </row>
    <row r="237" spans="1:31" s="30" customFormat="1" ht="14.25" customHeight="1">
      <c r="A237" s="24">
        <v>58102</v>
      </c>
      <c r="B237" s="24" t="s">
        <v>4833</v>
      </c>
      <c r="C237" s="25" t="s">
        <v>4732</v>
      </c>
      <c r="D237" s="24" t="s">
        <v>4597</v>
      </c>
      <c r="E237" s="191">
        <v>311.47000000000003</v>
      </c>
      <c r="F237" s="39">
        <v>325.29000000000002</v>
      </c>
      <c r="G237" s="192">
        <v>335.1</v>
      </c>
      <c r="H237" s="22">
        <v>13.819999999999993</v>
      </c>
      <c r="I237" s="20">
        <v>4.1100000000000136</v>
      </c>
      <c r="J237" s="20">
        <v>0.29000000000002046</v>
      </c>
      <c r="K237" s="20">
        <v>1.9399999999999409</v>
      </c>
      <c r="L237" s="20">
        <v>0.48000000000001819</v>
      </c>
      <c r="M237" s="20">
        <v>0</v>
      </c>
      <c r="N237" s="20">
        <v>0.54000000000002046</v>
      </c>
      <c r="O237" s="27">
        <v>1.2799999999999727</v>
      </c>
      <c r="P237" s="198">
        <v>1.1700000000000159</v>
      </c>
      <c r="Q237" s="28">
        <f t="shared" si="16"/>
        <v>4256559.9999999991</v>
      </c>
      <c r="R237" s="28">
        <f t="shared" si="1"/>
        <v>4979920.0000000019</v>
      </c>
      <c r="S237" s="28">
        <f t="shared" si="21"/>
        <v>5005440.0000000037</v>
      </c>
      <c r="T237" s="28">
        <f t="shared" si="21"/>
        <v>5176159.9999999981</v>
      </c>
      <c r="U237" s="28">
        <f t="shared" si="21"/>
        <v>5218400</v>
      </c>
      <c r="V237" s="28">
        <f t="shared" si="21"/>
        <v>5218400</v>
      </c>
      <c r="W237" s="28">
        <f t="shared" si="21"/>
        <v>5265920.0000000019</v>
      </c>
      <c r="X237" s="28">
        <f t="shared" si="21"/>
        <v>5378559.9999999991</v>
      </c>
      <c r="Y237" s="28">
        <f t="shared" si="21"/>
        <v>5481520</v>
      </c>
      <c r="Z237" s="203">
        <f t="shared" si="3"/>
        <v>45980880</v>
      </c>
      <c r="AA237" s="35">
        <v>5.1279476191024989</v>
      </c>
      <c r="AB237" s="276">
        <v>5.3554759078493968</v>
      </c>
      <c r="AC237" s="278">
        <v>5.5169847727268992</v>
      </c>
      <c r="AD237" s="131">
        <v>23.629999999999995</v>
      </c>
      <c r="AE237" s="173">
        <f t="shared" si="4"/>
        <v>2079439.9999999995</v>
      </c>
    </row>
    <row r="238" spans="1:31" s="30" customFormat="1" ht="14.25" customHeight="1">
      <c r="A238" s="24">
        <v>58103</v>
      </c>
      <c r="B238" s="24" t="s">
        <v>4834</v>
      </c>
      <c r="C238" s="25" t="s">
        <v>4732</v>
      </c>
      <c r="D238" s="24" t="s">
        <v>4597</v>
      </c>
      <c r="E238" s="191">
        <v>293.69</v>
      </c>
      <c r="F238" s="39">
        <v>295.61</v>
      </c>
      <c r="G238" s="192">
        <v>298.23</v>
      </c>
      <c r="H238" s="22">
        <v>1.9200000000000159</v>
      </c>
      <c r="I238" s="20">
        <v>1.4599999999999795</v>
      </c>
      <c r="J238" s="20">
        <v>9.9999999999909051E-3</v>
      </c>
      <c r="K238" s="20">
        <v>0.12000000000000455</v>
      </c>
      <c r="L238" s="20">
        <v>0.14999999999997726</v>
      </c>
      <c r="M238" s="20">
        <v>0.10000000000002274</v>
      </c>
      <c r="N238" s="20">
        <v>0.17000000000001592</v>
      </c>
      <c r="O238" s="27">
        <v>0.18000000000000682</v>
      </c>
      <c r="P238" s="198">
        <v>0.43000000000000682</v>
      </c>
      <c r="Q238" s="28">
        <f t="shared" si="16"/>
        <v>591360.00000000501</v>
      </c>
      <c r="R238" s="28">
        <f t="shared" si="1"/>
        <v>848320.0000000014</v>
      </c>
      <c r="S238" s="28">
        <f t="shared" si="21"/>
        <v>849200.00000000058</v>
      </c>
      <c r="T238" s="28">
        <f t="shared" si="21"/>
        <v>859760.00000000093</v>
      </c>
      <c r="U238" s="28">
        <f t="shared" si="21"/>
        <v>872959.99999999895</v>
      </c>
      <c r="V238" s="28">
        <f t="shared" si="21"/>
        <v>881760.00000000093</v>
      </c>
      <c r="W238" s="28">
        <f t="shared" si="21"/>
        <v>896720.00000000233</v>
      </c>
      <c r="X238" s="28">
        <f t="shared" si="21"/>
        <v>912560.00000000291</v>
      </c>
      <c r="Y238" s="28">
        <f t="shared" si="21"/>
        <v>950400.00000000349</v>
      </c>
      <c r="Z238" s="203">
        <f t="shared" si="3"/>
        <v>7663040.0000000158</v>
      </c>
      <c r="AA238" s="35">
        <v>4.6543507854979627</v>
      </c>
      <c r="AB238" s="276">
        <v>4.6847786295108884</v>
      </c>
      <c r="AC238" s="278">
        <v>4.726299958320193</v>
      </c>
      <c r="AD238" s="131">
        <v>4.5400000000000205</v>
      </c>
      <c r="AE238" s="173">
        <f t="shared" si="4"/>
        <v>399520.0000000018</v>
      </c>
    </row>
    <row r="239" spans="1:31" s="30" customFormat="1" ht="14.25" customHeight="1">
      <c r="A239" s="24">
        <v>58104</v>
      </c>
      <c r="B239" s="24" t="s">
        <v>4835</v>
      </c>
      <c r="C239" s="25" t="s">
        <v>4732</v>
      </c>
      <c r="D239" s="24" t="s">
        <v>4597</v>
      </c>
      <c r="E239" s="191">
        <v>1066.3399999999999</v>
      </c>
      <c r="F239" s="39">
        <v>1086.4299999999998</v>
      </c>
      <c r="G239" s="192">
        <v>1112.5300000000002</v>
      </c>
      <c r="H239" s="22">
        <v>20.089999999999918</v>
      </c>
      <c r="I239" s="20">
        <v>8.0000000000002274</v>
      </c>
      <c r="J239" s="20">
        <v>5.5</v>
      </c>
      <c r="K239" s="20">
        <v>1.4900000000000091</v>
      </c>
      <c r="L239" s="20">
        <v>0.61999999999989086</v>
      </c>
      <c r="M239" s="20">
        <v>4.3299999999999272</v>
      </c>
      <c r="N239" s="20">
        <v>4.2500000000002274</v>
      </c>
      <c r="O239" s="27">
        <v>1.2699999999999818</v>
      </c>
      <c r="P239" s="198">
        <v>0.64000000000010004</v>
      </c>
      <c r="Q239" s="28">
        <f t="shared" si="16"/>
        <v>6187719.9999999749</v>
      </c>
      <c r="R239" s="28">
        <f t="shared" si="1"/>
        <v>7595720.0000000149</v>
      </c>
      <c r="S239" s="28">
        <f t="shared" si="21"/>
        <v>8079720.0000000149</v>
      </c>
      <c r="T239" s="28">
        <f t="shared" si="21"/>
        <v>8210840.0000000158</v>
      </c>
      <c r="U239" s="28">
        <f t="shared" si="21"/>
        <v>8265400.0000000065</v>
      </c>
      <c r="V239" s="28">
        <f t="shared" si="21"/>
        <v>8646440</v>
      </c>
      <c r="W239" s="28">
        <f t="shared" si="21"/>
        <v>9020440.0000000205</v>
      </c>
      <c r="X239" s="28">
        <f t="shared" si="21"/>
        <v>9132200.0000000186</v>
      </c>
      <c r="Y239" s="28">
        <f t="shared" si="21"/>
        <v>9188520.0000000279</v>
      </c>
      <c r="Z239" s="203">
        <f t="shared" si="3"/>
        <v>74327000.000000089</v>
      </c>
      <c r="AA239" s="35">
        <v>15.559693107765399</v>
      </c>
      <c r="AB239" s="276">
        <v>15.852839978871245</v>
      </c>
      <c r="AC239" s="278">
        <v>16.233682852732002</v>
      </c>
      <c r="AD239" s="131">
        <v>46.190000000000282</v>
      </c>
      <c r="AE239" s="173">
        <f t="shared" si="4"/>
        <v>4064720.0000000247</v>
      </c>
    </row>
    <row r="240" spans="1:31" s="30" customFormat="1" ht="14.25" customHeight="1">
      <c r="A240" s="24">
        <v>58105</v>
      </c>
      <c r="B240" s="24" t="s">
        <v>4836</v>
      </c>
      <c r="C240" s="25" t="s">
        <v>4732</v>
      </c>
      <c r="D240" s="24" t="s">
        <v>4597</v>
      </c>
      <c r="E240" s="191">
        <v>307.35000000000002</v>
      </c>
      <c r="F240" s="39">
        <v>308.70000000000005</v>
      </c>
      <c r="G240" s="192">
        <v>312.16000000000003</v>
      </c>
      <c r="H240" s="22">
        <v>1.3500000000000227</v>
      </c>
      <c r="I240" s="20">
        <v>0.45999999999992269</v>
      </c>
      <c r="J240" s="20">
        <v>0.1300000000000523</v>
      </c>
      <c r="K240" s="20">
        <v>1.7900000000000205</v>
      </c>
      <c r="L240" s="20">
        <v>0.6099999999999568</v>
      </c>
      <c r="M240" s="20">
        <v>0</v>
      </c>
      <c r="N240" s="20">
        <v>0.14999999999997726</v>
      </c>
      <c r="O240" s="27">
        <v>6.0000000000059117E-2</v>
      </c>
      <c r="P240" s="198">
        <v>0.25999999999999091</v>
      </c>
      <c r="Q240" s="28">
        <f t="shared" si="16"/>
        <v>415800.00000000693</v>
      </c>
      <c r="R240" s="28">
        <f t="shared" si="1"/>
        <v>496759.99999999331</v>
      </c>
      <c r="S240" s="28">
        <f t="shared" si="21"/>
        <v>508199.9999999979</v>
      </c>
      <c r="T240" s="28">
        <f t="shared" si="21"/>
        <v>665719.99999999977</v>
      </c>
      <c r="U240" s="28">
        <f t="shared" si="21"/>
        <v>719399.99999999593</v>
      </c>
      <c r="V240" s="28">
        <f t="shared" si="21"/>
        <v>719399.99999999593</v>
      </c>
      <c r="W240" s="28">
        <f t="shared" si="21"/>
        <v>732599.99999999395</v>
      </c>
      <c r="X240" s="28">
        <f t="shared" si="21"/>
        <v>737879.99999999919</v>
      </c>
      <c r="Y240" s="28">
        <f t="shared" si="21"/>
        <v>760759.99999999837</v>
      </c>
      <c r="Z240" s="203">
        <f t="shared" si="3"/>
        <v>5756519.9999999804</v>
      </c>
      <c r="AA240" s="35">
        <v>1.827763812595782</v>
      </c>
      <c r="AB240" s="276">
        <v>1.8357920577462754</v>
      </c>
      <c r="AC240" s="278">
        <v>1.8563681527245783</v>
      </c>
      <c r="AD240" s="131">
        <v>4.8100000000000023</v>
      </c>
      <c r="AE240" s="173">
        <f t="shared" si="4"/>
        <v>423280.00000000017</v>
      </c>
    </row>
    <row r="241" spans="1:31" s="30" customFormat="1" ht="14.25" customHeight="1">
      <c r="A241" s="24">
        <v>58106</v>
      </c>
      <c r="B241" s="24" t="s">
        <v>4837</v>
      </c>
      <c r="C241" s="25" t="s">
        <v>4732</v>
      </c>
      <c r="D241" s="24" t="s">
        <v>4597</v>
      </c>
      <c r="E241" s="191">
        <v>62.6</v>
      </c>
      <c r="F241" s="39">
        <v>62.6</v>
      </c>
      <c r="G241" s="192">
        <v>64.84</v>
      </c>
      <c r="H241" s="22">
        <v>0</v>
      </c>
      <c r="I241" s="20">
        <v>1.3400000000000034</v>
      </c>
      <c r="J241" s="20">
        <v>0.35000000000000142</v>
      </c>
      <c r="K241" s="20">
        <v>6.9999999999993179E-2</v>
      </c>
      <c r="L241" s="20">
        <v>0.20000000000000284</v>
      </c>
      <c r="M241" s="20">
        <v>9.9999999999994316E-2</v>
      </c>
      <c r="N241" s="20">
        <v>0</v>
      </c>
      <c r="O241" s="27">
        <v>0</v>
      </c>
      <c r="P241" s="198">
        <v>0.18000000000000682</v>
      </c>
      <c r="Q241" s="28">
        <f t="shared" si="16"/>
        <v>0</v>
      </c>
      <c r="R241" s="28">
        <f t="shared" si="1"/>
        <v>235840.00000000058</v>
      </c>
      <c r="S241" s="28">
        <f t="shared" si="21"/>
        <v>266640.0000000007</v>
      </c>
      <c r="T241" s="28">
        <f t="shared" si="21"/>
        <v>272800.00000000012</v>
      </c>
      <c r="U241" s="28">
        <f t="shared" si="21"/>
        <v>290400.00000000035</v>
      </c>
      <c r="V241" s="28">
        <f t="shared" si="21"/>
        <v>299199.99999999983</v>
      </c>
      <c r="W241" s="28">
        <f t="shared" si="21"/>
        <v>299199.99999999983</v>
      </c>
      <c r="X241" s="28">
        <f t="shared" si="21"/>
        <v>299199.99999999983</v>
      </c>
      <c r="Y241" s="28">
        <f t="shared" si="21"/>
        <v>315040.00000000041</v>
      </c>
      <c r="Z241" s="203">
        <f t="shared" si="3"/>
        <v>2278320.0000000014</v>
      </c>
      <c r="AA241" s="35">
        <v>5.8158439941655757</v>
      </c>
      <c r="AB241" s="276">
        <v>5.8158439941655757</v>
      </c>
      <c r="AC241" s="278">
        <v>6.023950871912076</v>
      </c>
      <c r="AD241" s="131">
        <v>2.240000000000002</v>
      </c>
      <c r="AE241" s="173">
        <f t="shared" si="4"/>
        <v>197120.00000000017</v>
      </c>
    </row>
    <row r="242" spans="1:31" s="30" customFormat="1" ht="14.25" customHeight="1">
      <c r="A242" s="24">
        <v>58107</v>
      </c>
      <c r="B242" s="24" t="s">
        <v>4838</v>
      </c>
      <c r="C242" s="25" t="s">
        <v>4732</v>
      </c>
      <c r="D242" s="24" t="s">
        <v>4597</v>
      </c>
      <c r="E242" s="191">
        <v>178.19</v>
      </c>
      <c r="F242" s="39">
        <v>179.51</v>
      </c>
      <c r="G242" s="192">
        <v>185.13</v>
      </c>
      <c r="H242" s="22">
        <v>1.3199999999999932</v>
      </c>
      <c r="I242" s="20">
        <v>2.3000000000000114</v>
      </c>
      <c r="J242" s="20">
        <v>0.43999999999999773</v>
      </c>
      <c r="K242" s="20">
        <v>1.3499999999999943</v>
      </c>
      <c r="L242" s="20">
        <v>0.24000000000000909</v>
      </c>
      <c r="M242" s="20">
        <v>0.11000000000001364</v>
      </c>
      <c r="N242" s="20">
        <v>0.87000000000000455</v>
      </c>
      <c r="O242" s="27">
        <v>0</v>
      </c>
      <c r="P242" s="198">
        <v>0.31000000000000227</v>
      </c>
      <c r="Q242" s="28">
        <f t="shared" si="16"/>
        <v>406559.9999999979</v>
      </c>
      <c r="R242" s="28">
        <f t="shared" si="1"/>
        <v>811360</v>
      </c>
      <c r="S242" s="28">
        <f t="shared" si="21"/>
        <v>850079.99999999977</v>
      </c>
      <c r="T242" s="28">
        <f t="shared" si="21"/>
        <v>968879.9999999993</v>
      </c>
      <c r="U242" s="28">
        <f t="shared" si="21"/>
        <v>990000.00000000012</v>
      </c>
      <c r="V242" s="28">
        <f t="shared" si="21"/>
        <v>999680.00000000128</v>
      </c>
      <c r="W242" s="28">
        <f t="shared" si="21"/>
        <v>1076240.0000000016</v>
      </c>
      <c r="X242" s="28">
        <f t="shared" si="21"/>
        <v>1076240.0000000016</v>
      </c>
      <c r="Y242" s="28">
        <f t="shared" si="21"/>
        <v>1103520.0000000019</v>
      </c>
      <c r="Z242" s="203">
        <f t="shared" si="3"/>
        <v>8282560.0000000037</v>
      </c>
      <c r="AA242" s="35">
        <v>4.575309402762799</v>
      </c>
      <c r="AB242" s="276">
        <v>4.6092024854927329</v>
      </c>
      <c r="AC242" s="278">
        <v>4.753504852873208</v>
      </c>
      <c r="AD242" s="131">
        <v>6.9399999999999977</v>
      </c>
      <c r="AE242" s="173">
        <f t="shared" si="4"/>
        <v>610719.99999999977</v>
      </c>
    </row>
    <row r="243" spans="1:31" s="30" customFormat="1" ht="14.25" customHeight="1">
      <c r="A243" s="24">
        <v>58108</v>
      </c>
      <c r="B243" s="24" t="s">
        <v>4839</v>
      </c>
      <c r="C243" s="25" t="s">
        <v>4732</v>
      </c>
      <c r="D243" s="24" t="s">
        <v>4597</v>
      </c>
      <c r="E243" s="191">
        <v>41.76</v>
      </c>
      <c r="F243" s="39">
        <v>41.76</v>
      </c>
      <c r="G243" s="192">
        <v>41.85</v>
      </c>
      <c r="H243" s="22">
        <v>0</v>
      </c>
      <c r="I243" s="20">
        <v>0</v>
      </c>
      <c r="J243" s="20">
        <v>0</v>
      </c>
      <c r="K243" s="20">
        <v>0</v>
      </c>
      <c r="L243" s="20">
        <v>0</v>
      </c>
      <c r="M243" s="20">
        <v>0</v>
      </c>
      <c r="N243" s="20">
        <v>0</v>
      </c>
      <c r="O243" s="27">
        <v>0</v>
      </c>
      <c r="P243" s="198">
        <v>9.0000000000003411E-2</v>
      </c>
      <c r="Q243" s="28">
        <f t="shared" si="16"/>
        <v>0</v>
      </c>
      <c r="R243" s="28">
        <f t="shared" si="1"/>
        <v>0</v>
      </c>
      <c r="S243" s="28">
        <f t="shared" si="21"/>
        <v>0</v>
      </c>
      <c r="T243" s="28">
        <f t="shared" si="21"/>
        <v>0</v>
      </c>
      <c r="U243" s="28">
        <f t="shared" si="21"/>
        <v>0</v>
      </c>
      <c r="V243" s="28">
        <f t="shared" si="21"/>
        <v>0</v>
      </c>
      <c r="W243" s="28">
        <f t="shared" si="21"/>
        <v>0</v>
      </c>
      <c r="X243" s="28">
        <f t="shared" si="21"/>
        <v>0</v>
      </c>
      <c r="Y243" s="28">
        <f t="shared" si="21"/>
        <v>7920.0000000003001</v>
      </c>
      <c r="Z243" s="203">
        <f t="shared" si="3"/>
        <v>7920.0000000003001</v>
      </c>
      <c r="AA243" s="35">
        <v>0.79055274327102554</v>
      </c>
      <c r="AB243" s="276">
        <v>0.79055274327102554</v>
      </c>
      <c r="AC243" s="278">
        <v>0.79225652073497166</v>
      </c>
      <c r="AD243" s="131">
        <v>9.0000000000003411E-2</v>
      </c>
      <c r="AE243" s="173">
        <f t="shared" si="4"/>
        <v>7920.0000000003001</v>
      </c>
    </row>
    <row r="244" spans="1:31" s="30" customFormat="1" ht="14.25" customHeight="1">
      <c r="A244" s="24">
        <v>58109</v>
      </c>
      <c r="B244" s="24" t="s">
        <v>4840</v>
      </c>
      <c r="C244" s="25" t="s">
        <v>4732</v>
      </c>
      <c r="D244" s="24" t="s">
        <v>4597</v>
      </c>
      <c r="E244" s="191">
        <v>33.49</v>
      </c>
      <c r="F244" s="39">
        <v>33.49</v>
      </c>
      <c r="G244" s="192">
        <v>33.81</v>
      </c>
      <c r="H244" s="22">
        <v>0</v>
      </c>
      <c r="I244" s="20">
        <v>0</v>
      </c>
      <c r="J244" s="20">
        <v>0.20000000000000284</v>
      </c>
      <c r="K244" s="20">
        <v>9.9999999999994316E-2</v>
      </c>
      <c r="L244" s="20">
        <v>0</v>
      </c>
      <c r="M244" s="20">
        <v>0</v>
      </c>
      <c r="N244" s="20">
        <v>2.0000000000003126E-2</v>
      </c>
      <c r="O244" s="27">
        <v>0</v>
      </c>
      <c r="P244" s="198">
        <v>0</v>
      </c>
      <c r="Q244" s="28">
        <f t="shared" si="16"/>
        <v>0</v>
      </c>
      <c r="R244" s="28">
        <f t="shared" si="1"/>
        <v>0</v>
      </c>
      <c r="S244" s="28">
        <f t="shared" si="21"/>
        <v>17600.000000000251</v>
      </c>
      <c r="T244" s="28">
        <f t="shared" si="21"/>
        <v>26399.999999999753</v>
      </c>
      <c r="U244" s="28">
        <f t="shared" si="21"/>
        <v>26399.999999999753</v>
      </c>
      <c r="V244" s="28">
        <f t="shared" si="21"/>
        <v>26399.999999999753</v>
      </c>
      <c r="W244" s="28">
        <f t="shared" si="21"/>
        <v>28160.000000000029</v>
      </c>
      <c r="X244" s="28">
        <f t="shared" si="21"/>
        <v>28160.000000000029</v>
      </c>
      <c r="Y244" s="28">
        <f t="shared" si="21"/>
        <v>28160.000000000029</v>
      </c>
      <c r="Z244" s="203">
        <f t="shared" si="3"/>
        <v>181279.99999999959</v>
      </c>
      <c r="AA244" s="35">
        <v>2.006698983168655</v>
      </c>
      <c r="AB244" s="276">
        <v>2.006698983168655</v>
      </c>
      <c r="AC244" s="278">
        <v>2.0258731747068448</v>
      </c>
      <c r="AD244" s="131">
        <v>0.32000000000000028</v>
      </c>
      <c r="AE244" s="173">
        <f t="shared" si="4"/>
        <v>28160.000000000025</v>
      </c>
    </row>
    <row r="245" spans="1:31" s="30" customFormat="1" ht="14.25" customHeight="1">
      <c r="A245" s="24">
        <v>58110</v>
      </c>
      <c r="B245" s="24" t="s">
        <v>4841</v>
      </c>
      <c r="C245" s="25" t="s">
        <v>4732</v>
      </c>
      <c r="D245" s="24" t="s">
        <v>4597</v>
      </c>
      <c r="E245" s="191">
        <v>532.04999999999995</v>
      </c>
      <c r="F245" s="39">
        <v>594.16</v>
      </c>
      <c r="G245" s="192">
        <v>610.66</v>
      </c>
      <c r="H245" s="22">
        <v>62.110000000000014</v>
      </c>
      <c r="I245" s="20">
        <v>12.009999999999991</v>
      </c>
      <c r="J245" s="20">
        <v>9.0000000000031832E-2</v>
      </c>
      <c r="K245" s="20">
        <v>0.94000000000005457</v>
      </c>
      <c r="L245" s="20">
        <v>1.3899999999999864</v>
      </c>
      <c r="M245" s="20">
        <v>0</v>
      </c>
      <c r="N245" s="20">
        <v>2.9999999999972715E-2</v>
      </c>
      <c r="O245" s="27">
        <v>1.0099999999999909</v>
      </c>
      <c r="P245" s="198">
        <v>1.0299999999999727</v>
      </c>
      <c r="Q245" s="28">
        <f t="shared" si="16"/>
        <v>19129880.000000004</v>
      </c>
      <c r="R245" s="28">
        <f t="shared" si="1"/>
        <v>21243640.000000004</v>
      </c>
      <c r="S245" s="28">
        <f t="shared" si="21"/>
        <v>21251560.000000007</v>
      </c>
      <c r="T245" s="28">
        <f t="shared" si="21"/>
        <v>21334280.000000011</v>
      </c>
      <c r="U245" s="28">
        <f t="shared" si="21"/>
        <v>21456600.000000011</v>
      </c>
      <c r="V245" s="28">
        <f t="shared" si="21"/>
        <v>21456600.000000011</v>
      </c>
      <c r="W245" s="28">
        <f t="shared" si="21"/>
        <v>21459240.000000007</v>
      </c>
      <c r="X245" s="28">
        <f t="shared" si="21"/>
        <v>21548120.000000007</v>
      </c>
      <c r="Y245" s="28">
        <f t="shared" si="21"/>
        <v>21638760.000000004</v>
      </c>
      <c r="Z245" s="203">
        <f t="shared" si="3"/>
        <v>190518680.00000006</v>
      </c>
      <c r="AA245" s="35">
        <v>13.026871518638671</v>
      </c>
      <c r="AB245" s="276">
        <v>14.547591357042297</v>
      </c>
      <c r="AC245" s="278">
        <v>14.951582297851502</v>
      </c>
      <c r="AD245" s="131">
        <v>78.610000000000014</v>
      </c>
      <c r="AE245" s="173">
        <f t="shared" si="4"/>
        <v>6917680.0000000009</v>
      </c>
    </row>
    <row r="246" spans="1:31" s="30" customFormat="1" ht="14.25" customHeight="1">
      <c r="A246" s="24">
        <v>58111</v>
      </c>
      <c r="B246" s="24" t="s">
        <v>4842</v>
      </c>
      <c r="C246" s="25" t="s">
        <v>4732</v>
      </c>
      <c r="D246" s="24" t="s">
        <v>4597</v>
      </c>
      <c r="E246" s="191">
        <v>1532.93</v>
      </c>
      <c r="F246" s="39">
        <v>1559.99</v>
      </c>
      <c r="G246" s="192">
        <v>1581.98</v>
      </c>
      <c r="H246" s="22">
        <v>27.059999999999945</v>
      </c>
      <c r="I246" s="20">
        <v>9.8399999999999181</v>
      </c>
      <c r="J246" s="20">
        <v>2.2300000000000182</v>
      </c>
      <c r="K246" s="20">
        <v>0.29999999999995453</v>
      </c>
      <c r="L246" s="20">
        <v>0.76000000000021828</v>
      </c>
      <c r="M246" s="20">
        <v>2.1399999999998727</v>
      </c>
      <c r="N246" s="20">
        <v>2.2800000000002001</v>
      </c>
      <c r="O246" s="27">
        <v>2.4099999999998545</v>
      </c>
      <c r="P246" s="198">
        <v>2.0299999999999727</v>
      </c>
      <c r="Q246" s="28">
        <f t="shared" si="16"/>
        <v>8334479.9999999823</v>
      </c>
      <c r="R246" s="28">
        <f t="shared" si="1"/>
        <v>10066319.999999968</v>
      </c>
      <c r="S246" s="28">
        <f t="shared" si="21"/>
        <v>10262559.99999997</v>
      </c>
      <c r="T246" s="28">
        <f t="shared" si="21"/>
        <v>10288959.999999966</v>
      </c>
      <c r="U246" s="28">
        <f t="shared" si="21"/>
        <v>10355839.999999985</v>
      </c>
      <c r="V246" s="28">
        <f t="shared" si="21"/>
        <v>10544159.999999974</v>
      </c>
      <c r="W246" s="28">
        <f t="shared" si="21"/>
        <v>10744799.999999991</v>
      </c>
      <c r="X246" s="28">
        <f t="shared" si="21"/>
        <v>10956879.999999978</v>
      </c>
      <c r="Y246" s="28">
        <f t="shared" si="21"/>
        <v>11135519.999999976</v>
      </c>
      <c r="Z246" s="203">
        <f t="shared" si="3"/>
        <v>92689519.999999791</v>
      </c>
      <c r="AA246" s="35">
        <v>12.98233965485556</v>
      </c>
      <c r="AB246" s="276">
        <v>13.211510009053331</v>
      </c>
      <c r="AC246" s="278">
        <v>13.397742680480123</v>
      </c>
      <c r="AD246" s="131">
        <v>49.049999999999955</v>
      </c>
      <c r="AE246" s="173">
        <f t="shared" si="4"/>
        <v>4316399.9999999963</v>
      </c>
    </row>
    <row r="247" spans="1:31" s="30" customFormat="1" ht="14.25" customHeight="1">
      <c r="A247" s="24">
        <v>58112</v>
      </c>
      <c r="B247" s="24" t="s">
        <v>4843</v>
      </c>
      <c r="C247" s="25" t="s">
        <v>4732</v>
      </c>
      <c r="D247" s="24" t="s">
        <v>4597</v>
      </c>
      <c r="E247" s="191">
        <v>155.27000000000001</v>
      </c>
      <c r="F247" s="39">
        <v>157.38000000000002</v>
      </c>
      <c r="G247" s="192">
        <v>158.45000000000002</v>
      </c>
      <c r="H247" s="22">
        <v>2.1100000000000136</v>
      </c>
      <c r="I247" s="20">
        <v>0.58999999999997499</v>
      </c>
      <c r="J247" s="20">
        <v>0.13999999999998636</v>
      </c>
      <c r="K247" s="20">
        <v>0</v>
      </c>
      <c r="L247" s="20">
        <v>0.11000000000001364</v>
      </c>
      <c r="M247" s="20">
        <v>0</v>
      </c>
      <c r="N247" s="20">
        <v>8.0000000000012506E-2</v>
      </c>
      <c r="O247" s="27">
        <v>0</v>
      </c>
      <c r="P247" s="198">
        <v>0.15000000000000568</v>
      </c>
      <c r="Q247" s="28">
        <f t="shared" si="16"/>
        <v>649880.00000000419</v>
      </c>
      <c r="R247" s="28">
        <f t="shared" si="1"/>
        <v>753719.99999999977</v>
      </c>
      <c r="S247" s="28">
        <f t="shared" si="21"/>
        <v>766039.9999999986</v>
      </c>
      <c r="T247" s="28">
        <f t="shared" si="21"/>
        <v>766039.9999999986</v>
      </c>
      <c r="U247" s="28">
        <f t="shared" si="21"/>
        <v>775719.99999999977</v>
      </c>
      <c r="V247" s="28">
        <f t="shared" si="21"/>
        <v>775719.99999999977</v>
      </c>
      <c r="W247" s="28">
        <f t="shared" si="21"/>
        <v>782760.00000000081</v>
      </c>
      <c r="X247" s="28">
        <f t="shared" si="21"/>
        <v>782760.00000000081</v>
      </c>
      <c r="Y247" s="28">
        <f t="shared" si="21"/>
        <v>795960.00000000128</v>
      </c>
      <c r="Z247" s="203">
        <f t="shared" si="3"/>
        <v>6848600.0000000037</v>
      </c>
      <c r="AA247" s="35">
        <v>4.3272995833507526</v>
      </c>
      <c r="AB247" s="276">
        <v>4.3861042598553581</v>
      </c>
      <c r="AC247" s="278">
        <v>4.4159246408316273</v>
      </c>
      <c r="AD247" s="131">
        <v>3.1800000000000068</v>
      </c>
      <c r="AE247" s="173">
        <f t="shared" si="4"/>
        <v>279840.00000000058</v>
      </c>
    </row>
    <row r="248" spans="1:31" s="30" customFormat="1" ht="14.25" customHeight="1">
      <c r="A248" s="24">
        <v>58113</v>
      </c>
      <c r="B248" s="24" t="s">
        <v>4844</v>
      </c>
      <c r="C248" s="25" t="s">
        <v>4732</v>
      </c>
      <c r="D248" s="24" t="s">
        <v>4597</v>
      </c>
      <c r="E248" s="191">
        <v>19.920000000000002</v>
      </c>
      <c r="F248" s="39">
        <v>19.920000000000002</v>
      </c>
      <c r="G248" s="192">
        <v>19.98</v>
      </c>
      <c r="H248" s="22">
        <v>0</v>
      </c>
      <c r="I248" s="20">
        <v>0</v>
      </c>
      <c r="J248" s="20">
        <v>0</v>
      </c>
      <c r="K248" s="20">
        <v>3.9999999999999147E-2</v>
      </c>
      <c r="L248" s="20">
        <v>0</v>
      </c>
      <c r="M248" s="20">
        <v>0</v>
      </c>
      <c r="N248" s="20">
        <v>0</v>
      </c>
      <c r="O248" s="27">
        <v>0</v>
      </c>
      <c r="P248" s="198">
        <v>1.9999999999999574E-2</v>
      </c>
      <c r="Q248" s="28">
        <f t="shared" si="16"/>
        <v>0</v>
      </c>
      <c r="R248" s="28">
        <f t="shared" si="1"/>
        <v>0</v>
      </c>
      <c r="S248" s="28">
        <f t="shared" si="21"/>
        <v>0</v>
      </c>
      <c r="T248" s="28">
        <f t="shared" si="21"/>
        <v>3519.999999999925</v>
      </c>
      <c r="U248" s="28">
        <f t="shared" si="21"/>
        <v>3519.999999999925</v>
      </c>
      <c r="V248" s="28">
        <f t="shared" si="21"/>
        <v>3519.999999999925</v>
      </c>
      <c r="W248" s="28">
        <f t="shared" si="21"/>
        <v>3519.999999999925</v>
      </c>
      <c r="X248" s="28">
        <f t="shared" si="21"/>
        <v>3519.999999999925</v>
      </c>
      <c r="Y248" s="28">
        <f t="shared" si="21"/>
        <v>5279.9999999998872</v>
      </c>
      <c r="Z248" s="203">
        <f t="shared" si="3"/>
        <v>22879.999999999513</v>
      </c>
      <c r="AA248" s="35">
        <v>1.591944377847039</v>
      </c>
      <c r="AB248" s="276">
        <v>1.591944377847039</v>
      </c>
      <c r="AC248" s="278">
        <v>1.5967393910333254</v>
      </c>
      <c r="AD248" s="131">
        <v>5.9999999999998721E-2</v>
      </c>
      <c r="AE248" s="173">
        <f t="shared" si="4"/>
        <v>5279.9999999998872</v>
      </c>
    </row>
    <row r="249" spans="1:31" s="30" customFormat="1" ht="14.25" customHeight="1">
      <c r="A249" s="24">
        <v>58114</v>
      </c>
      <c r="B249" s="24" t="s">
        <v>4845</v>
      </c>
      <c r="C249" s="25" t="s">
        <v>4732</v>
      </c>
      <c r="D249" s="24" t="s">
        <v>4597</v>
      </c>
      <c r="E249" s="191">
        <v>452.81</v>
      </c>
      <c r="F249" s="39">
        <v>459.51</v>
      </c>
      <c r="G249" s="192">
        <v>475.6</v>
      </c>
      <c r="H249" s="22">
        <v>6.6999999999999886</v>
      </c>
      <c r="I249" s="20">
        <v>6.9900000000000091</v>
      </c>
      <c r="J249" s="20">
        <v>0.75999999999999091</v>
      </c>
      <c r="K249" s="20">
        <v>0.31999999999999318</v>
      </c>
      <c r="L249" s="20">
        <v>1.0900000000000318</v>
      </c>
      <c r="M249" s="20">
        <v>0.57999999999998408</v>
      </c>
      <c r="N249" s="20">
        <v>1.3500000000000227</v>
      </c>
      <c r="O249" s="27">
        <v>1.9300000000000068</v>
      </c>
      <c r="P249" s="198">
        <v>3.0699999999999932</v>
      </c>
      <c r="Q249" s="28">
        <f t="shared" si="16"/>
        <v>2063599.9999999965</v>
      </c>
      <c r="R249" s="28">
        <f t="shared" si="1"/>
        <v>3293839.9999999981</v>
      </c>
      <c r="S249" s="28">
        <f t="shared" ref="S249:Y264" si="22">R249+(J249*88000)</f>
        <v>3360719.9999999972</v>
      </c>
      <c r="T249" s="28">
        <f t="shared" si="22"/>
        <v>3388879.9999999967</v>
      </c>
      <c r="U249" s="28">
        <f t="shared" si="22"/>
        <v>3484799.9999999995</v>
      </c>
      <c r="V249" s="28">
        <f t="shared" si="22"/>
        <v>3535839.9999999981</v>
      </c>
      <c r="W249" s="28">
        <f t="shared" si="22"/>
        <v>3654640</v>
      </c>
      <c r="X249" s="28">
        <f t="shared" si="22"/>
        <v>3824480.0000000005</v>
      </c>
      <c r="Y249" s="28">
        <f t="shared" si="22"/>
        <v>4094640</v>
      </c>
      <c r="Z249" s="203">
        <f t="shared" si="3"/>
        <v>30701439.999999985</v>
      </c>
      <c r="AA249" s="35">
        <v>16.178257017092555</v>
      </c>
      <c r="AB249" s="276">
        <v>16.417638483965014</v>
      </c>
      <c r="AC249" s="278">
        <v>16.992511290230379</v>
      </c>
      <c r="AD249" s="131">
        <v>22.79000000000002</v>
      </c>
      <c r="AE249" s="173">
        <f t="shared" si="4"/>
        <v>2005520.0000000019</v>
      </c>
    </row>
    <row r="250" spans="1:31" s="30" customFormat="1" ht="14.25" customHeight="1">
      <c r="A250" s="24">
        <v>58115</v>
      </c>
      <c r="B250" s="24" t="s">
        <v>4846</v>
      </c>
      <c r="C250" s="25" t="s">
        <v>4732</v>
      </c>
      <c r="D250" s="24" t="s">
        <v>4597</v>
      </c>
      <c r="E250" s="191">
        <v>318.22000000000003</v>
      </c>
      <c r="F250" s="39">
        <v>318.52000000000004</v>
      </c>
      <c r="G250" s="192">
        <v>323.96000000000004</v>
      </c>
      <c r="H250" s="22">
        <v>0.30000000000001137</v>
      </c>
      <c r="I250" s="20">
        <v>2.0499999999999545</v>
      </c>
      <c r="J250" s="20">
        <v>0.18999999999999773</v>
      </c>
      <c r="K250" s="20">
        <v>0.74000000000000909</v>
      </c>
      <c r="L250" s="20">
        <v>8.9999999999974989E-2</v>
      </c>
      <c r="M250" s="20">
        <v>0.37000000000000455</v>
      </c>
      <c r="N250" s="20">
        <v>0.26999999999998181</v>
      </c>
      <c r="O250" s="27">
        <v>1.32000000000005</v>
      </c>
      <c r="P250" s="198">
        <v>0.41000000000002501</v>
      </c>
      <c r="Q250" s="28">
        <f t="shared" si="16"/>
        <v>92400.000000003492</v>
      </c>
      <c r="R250" s="28">
        <f t="shared" si="1"/>
        <v>453199.99999999546</v>
      </c>
      <c r="S250" s="28">
        <f t="shared" si="22"/>
        <v>469919.99999999529</v>
      </c>
      <c r="T250" s="28">
        <f t="shared" si="22"/>
        <v>535039.99999999604</v>
      </c>
      <c r="U250" s="28">
        <f t="shared" si="22"/>
        <v>542959.99999999383</v>
      </c>
      <c r="V250" s="28">
        <f t="shared" si="22"/>
        <v>575519.99999999418</v>
      </c>
      <c r="W250" s="28">
        <f t="shared" si="22"/>
        <v>599279.99999999255</v>
      </c>
      <c r="X250" s="28">
        <f t="shared" si="22"/>
        <v>715439.99999999697</v>
      </c>
      <c r="Y250" s="28">
        <f t="shared" si="22"/>
        <v>751519.99999999919</v>
      </c>
      <c r="Z250" s="203">
        <f t="shared" si="3"/>
        <v>4735279.9999999674</v>
      </c>
      <c r="AA250" s="35">
        <v>14.168425364428892</v>
      </c>
      <c r="AB250" s="276">
        <v>14.181782562622999</v>
      </c>
      <c r="AC250" s="278">
        <v>14.423993089876136</v>
      </c>
      <c r="AD250" s="131">
        <v>5.7400000000000091</v>
      </c>
      <c r="AE250" s="173">
        <f t="shared" si="4"/>
        <v>505120.00000000081</v>
      </c>
    </row>
    <row r="251" spans="1:31" s="30" customFormat="1" ht="14.25" customHeight="1">
      <c r="A251" s="24">
        <v>58116</v>
      </c>
      <c r="B251" s="24" t="s">
        <v>4847</v>
      </c>
      <c r="C251" s="25" t="s">
        <v>4732</v>
      </c>
      <c r="D251" s="24" t="s">
        <v>4597</v>
      </c>
      <c r="E251" s="191">
        <v>587.55000000000007</v>
      </c>
      <c r="F251" s="39">
        <v>609.61</v>
      </c>
      <c r="G251" s="192">
        <v>624.61</v>
      </c>
      <c r="H251" s="22">
        <v>22.059999999999945</v>
      </c>
      <c r="I251" s="20">
        <v>3.17999999999995</v>
      </c>
      <c r="J251" s="20">
        <v>1.1000000000000227</v>
      </c>
      <c r="K251" s="20">
        <v>3.5900000000000318</v>
      </c>
      <c r="L251" s="20">
        <v>2.3600000000000136</v>
      </c>
      <c r="M251" s="20">
        <v>-5.0000000000068212E-2</v>
      </c>
      <c r="N251" s="20">
        <v>1.6200000000000045</v>
      </c>
      <c r="O251" s="27">
        <v>2.2999999999999545</v>
      </c>
      <c r="P251" s="198">
        <v>0.90000000000009095</v>
      </c>
      <c r="Q251" s="28">
        <f t="shared" si="16"/>
        <v>6794479.9999999832</v>
      </c>
      <c r="R251" s="28">
        <f t="shared" si="1"/>
        <v>7354159.9999999749</v>
      </c>
      <c r="S251" s="28">
        <f t="shared" si="22"/>
        <v>7450959.9999999767</v>
      </c>
      <c r="T251" s="28">
        <f t="shared" si="22"/>
        <v>7766879.9999999795</v>
      </c>
      <c r="U251" s="28">
        <f t="shared" si="22"/>
        <v>7974559.9999999804</v>
      </c>
      <c r="V251" s="28">
        <f t="shared" si="22"/>
        <v>7970159.9999999749</v>
      </c>
      <c r="W251" s="28">
        <f t="shared" si="22"/>
        <v>8112719.9999999749</v>
      </c>
      <c r="X251" s="28">
        <f t="shared" si="22"/>
        <v>8315119.9999999711</v>
      </c>
      <c r="Y251" s="28">
        <f t="shared" si="22"/>
        <v>8394319.9999999795</v>
      </c>
      <c r="Z251" s="203">
        <f t="shared" si="3"/>
        <v>70133359.999999806</v>
      </c>
      <c r="AA251" s="35">
        <v>22.658994758986662</v>
      </c>
      <c r="AB251" s="276">
        <v>23.509743502724632</v>
      </c>
      <c r="AC251" s="278">
        <v>24.088221796290796</v>
      </c>
      <c r="AD251" s="131">
        <v>37.059999999999945</v>
      </c>
      <c r="AE251" s="173">
        <f t="shared" si="4"/>
        <v>3261279.9999999953</v>
      </c>
    </row>
    <row r="252" spans="1:31" s="30" customFormat="1" ht="14.25" customHeight="1">
      <c r="A252" s="24">
        <v>58117</v>
      </c>
      <c r="B252" s="24" t="s">
        <v>4848</v>
      </c>
      <c r="C252" s="25" t="s">
        <v>4732</v>
      </c>
      <c r="D252" s="24" t="s">
        <v>4597</v>
      </c>
      <c r="E252" s="191">
        <v>1643.1000000000001</v>
      </c>
      <c r="F252" s="39">
        <v>1700.2300000000002</v>
      </c>
      <c r="G252" s="192">
        <v>1732.0900000000001</v>
      </c>
      <c r="H252" s="22">
        <v>57.130000000000109</v>
      </c>
      <c r="I252" s="20">
        <v>8.1799999999998363</v>
      </c>
      <c r="J252" s="20">
        <v>2.1700000000000728</v>
      </c>
      <c r="K252" s="20">
        <v>0.71999999999979991</v>
      </c>
      <c r="L252" s="20">
        <v>-3.9999999999736247E-2</v>
      </c>
      <c r="M252" s="20">
        <v>0.42999999999960892</v>
      </c>
      <c r="N252" s="20">
        <v>5.5800000000001546</v>
      </c>
      <c r="O252" s="27">
        <v>2.3199999999999363</v>
      </c>
      <c r="P252" s="198">
        <v>12.500000000000227</v>
      </c>
      <c r="Q252" s="28">
        <f t="shared" si="16"/>
        <v>17596040.000000034</v>
      </c>
      <c r="R252" s="28">
        <f t="shared" si="1"/>
        <v>19035720.000000004</v>
      </c>
      <c r="S252" s="28">
        <f t="shared" si="22"/>
        <v>19226680.000000011</v>
      </c>
      <c r="T252" s="28">
        <f t="shared" si="22"/>
        <v>19290039.999999993</v>
      </c>
      <c r="U252" s="28">
        <f t="shared" si="22"/>
        <v>19286520.000000015</v>
      </c>
      <c r="V252" s="28">
        <f t="shared" si="22"/>
        <v>19324359.999999981</v>
      </c>
      <c r="W252" s="28">
        <f t="shared" si="22"/>
        <v>19815399.999999996</v>
      </c>
      <c r="X252" s="28">
        <f t="shared" si="22"/>
        <v>20019559.999999993</v>
      </c>
      <c r="Y252" s="28">
        <f t="shared" si="22"/>
        <v>21119560.000000011</v>
      </c>
      <c r="Z252" s="203">
        <f t="shared" si="3"/>
        <v>174713880.00000003</v>
      </c>
      <c r="AA252" s="35">
        <v>22.830282533604187</v>
      </c>
      <c r="AB252" s="276">
        <v>23.624083301144086</v>
      </c>
      <c r="AC252" s="278">
        <v>24.066766522810831</v>
      </c>
      <c r="AD252" s="131">
        <v>88.990000000000009</v>
      </c>
      <c r="AE252" s="173">
        <f t="shared" si="4"/>
        <v>7831120.0000000009</v>
      </c>
    </row>
    <row r="253" spans="1:31" s="30" customFormat="1" ht="14.25" customHeight="1">
      <c r="A253" s="24">
        <v>58118</v>
      </c>
      <c r="B253" s="24" t="s">
        <v>4849</v>
      </c>
      <c r="C253" s="25" t="s">
        <v>4732</v>
      </c>
      <c r="D253" s="24" t="s">
        <v>4597</v>
      </c>
      <c r="E253" s="191">
        <v>504.68</v>
      </c>
      <c r="F253" s="39">
        <v>522.16</v>
      </c>
      <c r="G253" s="192">
        <v>553.43000000000006</v>
      </c>
      <c r="H253" s="22">
        <v>17.479999999999961</v>
      </c>
      <c r="I253" s="20">
        <v>4.8300000000000409</v>
      </c>
      <c r="J253" s="20">
        <v>10.480000000000018</v>
      </c>
      <c r="K253" s="20">
        <v>2.0900000000000318</v>
      </c>
      <c r="L253" s="20">
        <v>6.0800000000000409</v>
      </c>
      <c r="M253" s="20">
        <v>2.4199999999999591</v>
      </c>
      <c r="N253" s="20">
        <v>4.2000000000000455</v>
      </c>
      <c r="O253" s="27">
        <v>-0.33000000000015461</v>
      </c>
      <c r="P253" s="198">
        <v>1.5000000000001137</v>
      </c>
      <c r="Q253" s="28">
        <f t="shared" si="16"/>
        <v>5383839.9999999879</v>
      </c>
      <c r="R253" s="28">
        <f t="shared" si="1"/>
        <v>6233919.9999999953</v>
      </c>
      <c r="S253" s="28">
        <f t="shared" si="22"/>
        <v>7156159.9999999972</v>
      </c>
      <c r="T253" s="28">
        <f t="shared" si="22"/>
        <v>7340080</v>
      </c>
      <c r="U253" s="28">
        <f t="shared" si="22"/>
        <v>7875120.0000000037</v>
      </c>
      <c r="V253" s="28">
        <f t="shared" si="22"/>
        <v>8088080</v>
      </c>
      <c r="W253" s="28">
        <f t="shared" si="22"/>
        <v>8457680.0000000037</v>
      </c>
      <c r="X253" s="28">
        <f t="shared" si="22"/>
        <v>8428639.9999999907</v>
      </c>
      <c r="Y253" s="28">
        <f t="shared" si="22"/>
        <v>8560640</v>
      </c>
      <c r="Z253" s="203">
        <f t="shared" si="3"/>
        <v>67524159.99999997</v>
      </c>
      <c r="AA253" s="35">
        <v>38.891543239369327</v>
      </c>
      <c r="AB253" s="276">
        <v>40.238583296086802</v>
      </c>
      <c r="AC253" s="278">
        <v>42.648305411278763</v>
      </c>
      <c r="AD253" s="131">
        <v>48.75000000000005</v>
      </c>
      <c r="AE253" s="173">
        <f t="shared" si="4"/>
        <v>4290000.0000000047</v>
      </c>
    </row>
    <row r="254" spans="1:31" s="30" customFormat="1" ht="14.25" customHeight="1">
      <c r="A254" s="24">
        <v>58119</v>
      </c>
      <c r="B254" s="24" t="s">
        <v>4850</v>
      </c>
      <c r="C254" s="25" t="s">
        <v>4732</v>
      </c>
      <c r="D254" s="24" t="s">
        <v>4597</v>
      </c>
      <c r="E254" s="191">
        <v>414.76</v>
      </c>
      <c r="F254" s="39">
        <v>446.15999999999997</v>
      </c>
      <c r="G254" s="192">
        <v>461.91</v>
      </c>
      <c r="H254" s="22">
        <v>31.399999999999977</v>
      </c>
      <c r="I254" s="20">
        <v>5.5900000000000318</v>
      </c>
      <c r="J254" s="20">
        <v>1.3799999999999955</v>
      </c>
      <c r="K254" s="20">
        <v>1.089999999999975</v>
      </c>
      <c r="L254" s="20">
        <v>2.480000000000075</v>
      </c>
      <c r="M254" s="20">
        <v>0.44999999999998863</v>
      </c>
      <c r="N254" s="20">
        <v>2.9700000000000273</v>
      </c>
      <c r="O254" s="27">
        <v>0.6199999999999477</v>
      </c>
      <c r="P254" s="198">
        <v>1.1700000000000159</v>
      </c>
      <c r="Q254" s="28">
        <f t="shared" si="16"/>
        <v>9671199.9999999925</v>
      </c>
      <c r="R254" s="28">
        <f t="shared" si="1"/>
        <v>10655039.999999998</v>
      </c>
      <c r="S254" s="28">
        <f t="shared" si="22"/>
        <v>10776479.999999998</v>
      </c>
      <c r="T254" s="28">
        <f t="shared" si="22"/>
        <v>10872399.999999996</v>
      </c>
      <c r="U254" s="28">
        <f t="shared" si="22"/>
        <v>11090640.000000004</v>
      </c>
      <c r="V254" s="28">
        <f t="shared" si="22"/>
        <v>11130240.000000002</v>
      </c>
      <c r="W254" s="28">
        <f t="shared" si="22"/>
        <v>11391600.000000004</v>
      </c>
      <c r="X254" s="28">
        <f t="shared" si="22"/>
        <v>11446160</v>
      </c>
      <c r="Y254" s="28">
        <f t="shared" si="22"/>
        <v>11549120.000000002</v>
      </c>
      <c r="Z254" s="203">
        <f t="shared" si="3"/>
        <v>98582879.999999985</v>
      </c>
      <c r="AA254" s="35">
        <v>17.570258156893644</v>
      </c>
      <c r="AB254" s="276">
        <v>18.900439722441096</v>
      </c>
      <c r="AC254" s="278">
        <v>19.56764862872684</v>
      </c>
      <c r="AD254" s="131">
        <v>47.150000000000034</v>
      </c>
      <c r="AE254" s="173">
        <f t="shared" si="4"/>
        <v>4149200.0000000028</v>
      </c>
    </row>
    <row r="255" spans="1:31" s="30" customFormat="1" ht="14.25" customHeight="1">
      <c r="A255" s="24">
        <v>58120</v>
      </c>
      <c r="B255" s="24" t="s">
        <v>4851</v>
      </c>
      <c r="C255" s="25" t="s">
        <v>4732</v>
      </c>
      <c r="D255" s="24" t="s">
        <v>4597</v>
      </c>
      <c r="E255" s="191">
        <v>2679.87</v>
      </c>
      <c r="F255" s="39">
        <v>2865.0699999999997</v>
      </c>
      <c r="G255" s="192">
        <v>3008.41</v>
      </c>
      <c r="H255" s="22">
        <v>185.19999999999982</v>
      </c>
      <c r="I255" s="20">
        <v>37.800000000000182</v>
      </c>
      <c r="J255" s="20">
        <v>12.420000000000073</v>
      </c>
      <c r="K255" s="20">
        <v>2.5799999999999272</v>
      </c>
      <c r="L255" s="20">
        <v>3.2699999999999818</v>
      </c>
      <c r="M255" s="20">
        <v>16.409999999999854</v>
      </c>
      <c r="N255" s="20">
        <v>22.300000000000637</v>
      </c>
      <c r="O255" s="27">
        <v>25.879999999999654</v>
      </c>
      <c r="P255" s="198">
        <v>22.679999999999836</v>
      </c>
      <c r="Q255" s="28">
        <f t="shared" si="16"/>
        <v>57041599.99999994</v>
      </c>
      <c r="R255" s="28">
        <f t="shared" si="1"/>
        <v>63694399.99999997</v>
      </c>
      <c r="S255" s="28">
        <f t="shared" si="22"/>
        <v>64787359.999999978</v>
      </c>
      <c r="T255" s="28">
        <f t="shared" si="22"/>
        <v>65014399.99999997</v>
      </c>
      <c r="U255" s="28">
        <f t="shared" si="22"/>
        <v>65302159.99999997</v>
      </c>
      <c r="V255" s="28">
        <f t="shared" si="22"/>
        <v>66746239.999999955</v>
      </c>
      <c r="W255" s="28">
        <f t="shared" si="22"/>
        <v>68708640.000000015</v>
      </c>
      <c r="X255" s="28">
        <f t="shared" si="22"/>
        <v>70986079.999999985</v>
      </c>
      <c r="Y255" s="28">
        <f t="shared" si="22"/>
        <v>72981919.99999997</v>
      </c>
      <c r="Z255" s="203">
        <f t="shared" si="3"/>
        <v>595262799.99999976</v>
      </c>
      <c r="AA255" s="35">
        <v>12.541334593767402</v>
      </c>
      <c r="AB255" s="276">
        <v>13.408039011058436</v>
      </c>
      <c r="AC255" s="278">
        <v>14.078845766860256</v>
      </c>
      <c r="AD255" s="131">
        <v>328.53999999999996</v>
      </c>
      <c r="AE255" s="173">
        <f t="shared" si="4"/>
        <v>28911519.999999996</v>
      </c>
    </row>
    <row r="256" spans="1:31" s="30" customFormat="1" ht="14.25" customHeight="1">
      <c r="A256" s="24">
        <v>58122</v>
      </c>
      <c r="B256" s="24" t="s">
        <v>4852</v>
      </c>
      <c r="C256" s="25" t="s">
        <v>4732</v>
      </c>
      <c r="D256" s="24" t="s">
        <v>4597</v>
      </c>
      <c r="E256" s="191">
        <v>417.86</v>
      </c>
      <c r="F256" s="39">
        <v>424.92</v>
      </c>
      <c r="G256" s="192">
        <v>435.21000000000004</v>
      </c>
      <c r="H256" s="22">
        <v>7.0600000000000023</v>
      </c>
      <c r="I256" s="20">
        <v>4.5400000000000205</v>
      </c>
      <c r="J256" s="20">
        <v>0.18999999999999773</v>
      </c>
      <c r="K256" s="20">
        <v>1.0099999999999909</v>
      </c>
      <c r="L256" s="20">
        <v>0.72000000000002728</v>
      </c>
      <c r="M256" s="20">
        <v>1.5299999999999727</v>
      </c>
      <c r="N256" s="20">
        <v>1.3100000000000023</v>
      </c>
      <c r="O256" s="27">
        <v>0.43000000000000682</v>
      </c>
      <c r="P256" s="198">
        <v>0.56000000000000227</v>
      </c>
      <c r="Q256" s="28">
        <f t="shared" si="16"/>
        <v>2174480.0000000005</v>
      </c>
      <c r="R256" s="28">
        <f t="shared" si="1"/>
        <v>2973520.0000000037</v>
      </c>
      <c r="S256" s="28">
        <f t="shared" si="22"/>
        <v>2990240.0000000037</v>
      </c>
      <c r="T256" s="28">
        <f t="shared" si="22"/>
        <v>3079120.0000000028</v>
      </c>
      <c r="U256" s="28">
        <f t="shared" si="22"/>
        <v>3142480.0000000051</v>
      </c>
      <c r="V256" s="28">
        <f t="shared" si="22"/>
        <v>3277120.0000000028</v>
      </c>
      <c r="W256" s="28">
        <f t="shared" si="22"/>
        <v>3392400.0000000028</v>
      </c>
      <c r="X256" s="28">
        <f t="shared" si="22"/>
        <v>3430240.0000000033</v>
      </c>
      <c r="Y256" s="28">
        <f t="shared" si="22"/>
        <v>3479520.0000000033</v>
      </c>
      <c r="Z256" s="203">
        <f t="shared" si="3"/>
        <v>27939120.00000003</v>
      </c>
      <c r="AA256" s="35">
        <v>20.984492386806476</v>
      </c>
      <c r="AB256" s="276">
        <v>21.339038206580689</v>
      </c>
      <c r="AC256" s="278">
        <v>21.855791249849347</v>
      </c>
      <c r="AD256" s="131">
        <v>17.350000000000023</v>
      </c>
      <c r="AE256" s="173">
        <f t="shared" si="4"/>
        <v>1526800.0000000021</v>
      </c>
    </row>
    <row r="257" spans="1:31" s="30" customFormat="1" ht="14.25" customHeight="1">
      <c r="A257" s="24">
        <v>59001</v>
      </c>
      <c r="B257" s="24" t="s">
        <v>4853</v>
      </c>
      <c r="C257" s="25" t="s">
        <v>4854</v>
      </c>
      <c r="D257" s="24" t="s">
        <v>4597</v>
      </c>
      <c r="E257" s="191">
        <v>2326.7700000000004</v>
      </c>
      <c r="F257" s="39">
        <v>2506.38</v>
      </c>
      <c r="G257" s="192">
        <v>2558.35</v>
      </c>
      <c r="H257" s="22">
        <v>179.60999999999967</v>
      </c>
      <c r="I257" s="20">
        <v>21.920000000000073</v>
      </c>
      <c r="J257" s="20">
        <v>12.960000000000036</v>
      </c>
      <c r="K257" s="20">
        <v>-6.4000000000000909</v>
      </c>
      <c r="L257" s="20">
        <v>-3.6300000000001091</v>
      </c>
      <c r="M257" s="20">
        <v>13.020000000000437</v>
      </c>
      <c r="N257" s="20">
        <v>6.0399999999995089</v>
      </c>
      <c r="O257" s="27">
        <v>3.3200000000001637</v>
      </c>
      <c r="P257" s="198">
        <v>4.7399999999997817</v>
      </c>
      <c r="Q257" s="28">
        <f t="shared" si="16"/>
        <v>55319879.999999896</v>
      </c>
      <c r="R257" s="28">
        <f t="shared" si="1"/>
        <v>59177799.999999911</v>
      </c>
      <c r="S257" s="28">
        <f t="shared" si="22"/>
        <v>60318279.999999911</v>
      </c>
      <c r="T257" s="28">
        <f t="shared" si="22"/>
        <v>59755079.999999903</v>
      </c>
      <c r="U257" s="28">
        <f t="shared" si="22"/>
        <v>59435639.999999896</v>
      </c>
      <c r="V257" s="28">
        <f t="shared" si="22"/>
        <v>60581399.999999933</v>
      </c>
      <c r="W257" s="28">
        <f t="shared" si="22"/>
        <v>61112919.999999888</v>
      </c>
      <c r="X257" s="28">
        <f t="shared" si="22"/>
        <v>61405079.999999903</v>
      </c>
      <c r="Y257" s="28">
        <f t="shared" si="22"/>
        <v>61822199.999999881</v>
      </c>
      <c r="Z257" s="203">
        <f t="shared" si="3"/>
        <v>538928279.99999905</v>
      </c>
      <c r="AA257" s="35">
        <v>13.081788092315842</v>
      </c>
      <c r="AB257" s="276">
        <v>14.09160855555924</v>
      </c>
      <c r="AC257" s="278">
        <v>14.383799243576387</v>
      </c>
      <c r="AD257" s="131">
        <v>231.5799999999995</v>
      </c>
      <c r="AE257" s="173">
        <f t="shared" si="4"/>
        <v>20379039.999999955</v>
      </c>
    </row>
    <row r="258" spans="1:31" s="30" customFormat="1" ht="14.25" customHeight="1">
      <c r="A258" s="24">
        <v>59002</v>
      </c>
      <c r="B258" s="24" t="s">
        <v>4855</v>
      </c>
      <c r="C258" s="25" t="s">
        <v>4854</v>
      </c>
      <c r="D258" s="24" t="s">
        <v>4597</v>
      </c>
      <c r="E258" s="191">
        <v>82.850000000000009</v>
      </c>
      <c r="F258" s="39">
        <v>83.27000000000001</v>
      </c>
      <c r="G258" s="192">
        <v>83.47</v>
      </c>
      <c r="H258" s="22">
        <v>0.42000000000000171</v>
      </c>
      <c r="I258" s="20">
        <v>0</v>
      </c>
      <c r="J258" s="20">
        <v>9.0000000000003411E-2</v>
      </c>
      <c r="K258" s="20">
        <v>0</v>
      </c>
      <c r="L258" s="20">
        <v>0</v>
      </c>
      <c r="M258" s="20">
        <v>1.9999999999996021E-2</v>
      </c>
      <c r="N258" s="20">
        <v>1.9999999999996021E-2</v>
      </c>
      <c r="O258" s="27">
        <v>0</v>
      </c>
      <c r="P258" s="198">
        <v>6.9999999999993179E-2</v>
      </c>
      <c r="Q258" s="28">
        <f t="shared" si="16"/>
        <v>129360.00000000052</v>
      </c>
      <c r="R258" s="28">
        <f t="shared" ref="R258:R380" si="23">Q258+((I258/3)*88000+((I258/3)*88000)*2+((I258/3)*88000)*3)</f>
        <v>129360.00000000052</v>
      </c>
      <c r="S258" s="28">
        <f t="shared" si="22"/>
        <v>137280.00000000081</v>
      </c>
      <c r="T258" s="28">
        <f t="shared" si="22"/>
        <v>137280.00000000081</v>
      </c>
      <c r="U258" s="28">
        <f t="shared" si="22"/>
        <v>137280.00000000081</v>
      </c>
      <c r="V258" s="28">
        <f t="shared" si="22"/>
        <v>139040.00000000047</v>
      </c>
      <c r="W258" s="28">
        <f t="shared" si="22"/>
        <v>140800.00000000012</v>
      </c>
      <c r="X258" s="28">
        <f t="shared" si="22"/>
        <v>140800.00000000012</v>
      </c>
      <c r="Y258" s="28">
        <f t="shared" si="22"/>
        <v>146959.99999999951</v>
      </c>
      <c r="Z258" s="203">
        <f t="shared" ref="Z258:Z380" si="24">SUM(Q258:Y258)</f>
        <v>1238160.0000000037</v>
      </c>
      <c r="AA258" s="35">
        <v>2.5622311358245375</v>
      </c>
      <c r="AB258" s="276">
        <v>2.575220116838977</v>
      </c>
      <c r="AC258" s="278">
        <v>2.5814053458934718</v>
      </c>
      <c r="AD258" s="131">
        <v>0.61999999999999034</v>
      </c>
      <c r="AE258" s="173">
        <f t="shared" ref="AE258:AE380" si="25">AD258*88000</f>
        <v>54559.999999999149</v>
      </c>
    </row>
    <row r="259" spans="1:31" s="30" customFormat="1" ht="14.25" customHeight="1">
      <c r="A259" s="24">
        <v>59003</v>
      </c>
      <c r="B259" s="24" t="s">
        <v>4856</v>
      </c>
      <c r="C259" s="25" t="s">
        <v>4854</v>
      </c>
      <c r="D259" s="24" t="s">
        <v>4597</v>
      </c>
      <c r="E259" s="191">
        <v>66.56</v>
      </c>
      <c r="F259" s="39">
        <v>67.3</v>
      </c>
      <c r="G259" s="192">
        <v>67.559999999999988</v>
      </c>
      <c r="H259" s="22">
        <v>0.73999999999999488</v>
      </c>
      <c r="I259" s="20">
        <v>0.18999999999999773</v>
      </c>
      <c r="J259" s="20">
        <v>0</v>
      </c>
      <c r="K259" s="20">
        <v>0</v>
      </c>
      <c r="L259" s="20">
        <v>0</v>
      </c>
      <c r="M259" s="20">
        <v>0</v>
      </c>
      <c r="N259" s="20">
        <v>0</v>
      </c>
      <c r="O259" s="27">
        <v>0</v>
      </c>
      <c r="P259" s="198">
        <v>6.9999999999993179E-2</v>
      </c>
      <c r="Q259" s="28">
        <f t="shared" si="16"/>
        <v>227919.9999999984</v>
      </c>
      <c r="R259" s="28">
        <f t="shared" si="23"/>
        <v>261359.99999999799</v>
      </c>
      <c r="S259" s="28">
        <f t="shared" si="22"/>
        <v>261359.99999999799</v>
      </c>
      <c r="T259" s="28">
        <f t="shared" si="22"/>
        <v>261359.99999999799</v>
      </c>
      <c r="U259" s="28">
        <f t="shared" si="22"/>
        <v>261359.99999999799</v>
      </c>
      <c r="V259" s="28">
        <f t="shared" si="22"/>
        <v>261359.99999999799</v>
      </c>
      <c r="W259" s="28">
        <f t="shared" si="22"/>
        <v>261359.99999999799</v>
      </c>
      <c r="X259" s="28">
        <f t="shared" si="22"/>
        <v>261359.99999999799</v>
      </c>
      <c r="Y259" s="28">
        <f t="shared" si="22"/>
        <v>267519.99999999738</v>
      </c>
      <c r="Z259" s="203">
        <f t="shared" si="24"/>
        <v>2324959.9999999814</v>
      </c>
      <c r="AA259" s="35">
        <v>1.7388487441938234</v>
      </c>
      <c r="AB259" s="276">
        <v>1.7581808966983816</v>
      </c>
      <c r="AC259" s="278">
        <v>1.7649732746053886</v>
      </c>
      <c r="AD259" s="131">
        <v>0.99999999999998579</v>
      </c>
      <c r="AE259" s="173">
        <f t="shared" si="25"/>
        <v>87999.999999998749</v>
      </c>
    </row>
    <row r="260" spans="1:31" s="30" customFormat="1" ht="14.25" customHeight="1">
      <c r="A260" s="24">
        <v>59004</v>
      </c>
      <c r="B260" s="24" t="s">
        <v>4857</v>
      </c>
      <c r="C260" s="25" t="s">
        <v>4854</v>
      </c>
      <c r="D260" s="24" t="s">
        <v>4597</v>
      </c>
      <c r="E260" s="191">
        <v>180.22</v>
      </c>
      <c r="F260" s="39">
        <v>182.3</v>
      </c>
      <c r="G260" s="192">
        <v>186.03</v>
      </c>
      <c r="H260" s="22">
        <v>2.0800000000000125</v>
      </c>
      <c r="I260" s="20">
        <v>1.7700000000000102</v>
      </c>
      <c r="J260" s="20">
        <v>0.22999999999996135</v>
      </c>
      <c r="K260" s="20">
        <v>4.0000000000020464E-2</v>
      </c>
      <c r="L260" s="20">
        <v>0.38999999999998636</v>
      </c>
      <c r="M260" s="20">
        <v>0.28999999999999204</v>
      </c>
      <c r="N260" s="20">
        <v>0.27000000000003865</v>
      </c>
      <c r="O260" s="27">
        <v>0.71999999999997044</v>
      </c>
      <c r="P260" s="198">
        <v>2.0000000000010232E-2</v>
      </c>
      <c r="Q260" s="28">
        <f t="shared" si="16"/>
        <v>640640.00000000384</v>
      </c>
      <c r="R260" s="28">
        <f t="shared" si="23"/>
        <v>952160.00000000559</v>
      </c>
      <c r="S260" s="28">
        <f t="shared" si="22"/>
        <v>972400.00000000221</v>
      </c>
      <c r="T260" s="28">
        <f t="shared" si="22"/>
        <v>975920.00000000396</v>
      </c>
      <c r="U260" s="28">
        <f t="shared" si="22"/>
        <v>1010240.0000000028</v>
      </c>
      <c r="V260" s="28">
        <f t="shared" si="22"/>
        <v>1035760.0000000021</v>
      </c>
      <c r="W260" s="28">
        <f t="shared" si="22"/>
        <v>1059520.0000000056</v>
      </c>
      <c r="X260" s="28">
        <f t="shared" si="22"/>
        <v>1122880.000000003</v>
      </c>
      <c r="Y260" s="28">
        <f t="shared" si="22"/>
        <v>1124640.000000004</v>
      </c>
      <c r="Z260" s="203">
        <f t="shared" si="24"/>
        <v>8894160.0000000335</v>
      </c>
      <c r="AA260" s="35">
        <v>6.0866011692272366</v>
      </c>
      <c r="AB260" s="276">
        <v>6.1568493682728054</v>
      </c>
      <c r="AC260" s="278">
        <v>6.2828233021381799</v>
      </c>
      <c r="AD260" s="131">
        <v>5.8100000000000023</v>
      </c>
      <c r="AE260" s="173">
        <f t="shared" si="25"/>
        <v>511280.00000000017</v>
      </c>
    </row>
    <row r="261" spans="1:31" s="30" customFormat="1" ht="14.25" customHeight="1">
      <c r="A261" s="24">
        <v>59005</v>
      </c>
      <c r="B261" s="24" t="s">
        <v>4858</v>
      </c>
      <c r="C261" s="25" t="s">
        <v>4854</v>
      </c>
      <c r="D261" s="24" t="s">
        <v>4597</v>
      </c>
      <c r="E261" s="191">
        <v>1376.44</v>
      </c>
      <c r="F261" s="39">
        <v>1494.3400000000001</v>
      </c>
      <c r="G261" s="192">
        <v>1529.18</v>
      </c>
      <c r="H261" s="22">
        <v>117.90000000000009</v>
      </c>
      <c r="I261" s="20">
        <v>9.2699999999997544</v>
      </c>
      <c r="J261" s="20">
        <v>4.0100000000002183</v>
      </c>
      <c r="K261" s="20">
        <v>1.1900000000000546</v>
      </c>
      <c r="L261" s="20">
        <v>4.9700000000000273</v>
      </c>
      <c r="M261" s="20">
        <v>4.8399999999999181</v>
      </c>
      <c r="N261" s="20">
        <v>2.2799999999999727</v>
      </c>
      <c r="O261" s="27">
        <v>3.75</v>
      </c>
      <c r="P261" s="198">
        <v>4.5299999999999727</v>
      </c>
      <c r="Q261" s="28">
        <f t="shared" si="16"/>
        <v>36313200.00000003</v>
      </c>
      <c r="R261" s="28">
        <f t="shared" si="23"/>
        <v>37944719.999999985</v>
      </c>
      <c r="S261" s="28">
        <f t="shared" si="22"/>
        <v>38297600.000000007</v>
      </c>
      <c r="T261" s="28">
        <f t="shared" si="22"/>
        <v>38402320.000000015</v>
      </c>
      <c r="U261" s="28">
        <f t="shared" si="22"/>
        <v>38839680.000000015</v>
      </c>
      <c r="V261" s="28">
        <f t="shared" si="22"/>
        <v>39265600.000000007</v>
      </c>
      <c r="W261" s="28">
        <f t="shared" si="22"/>
        <v>39466240.000000007</v>
      </c>
      <c r="X261" s="28">
        <f t="shared" si="22"/>
        <v>39796240.000000007</v>
      </c>
      <c r="Y261" s="28">
        <f t="shared" si="22"/>
        <v>40194880.000000007</v>
      </c>
      <c r="Z261" s="203">
        <f t="shared" si="24"/>
        <v>348520480.00000006</v>
      </c>
      <c r="AA261" s="35">
        <v>9.5645823329981692</v>
      </c>
      <c r="AB261" s="276">
        <v>10.383843802485023</v>
      </c>
      <c r="AC261" s="278">
        <v>10.625939388548824</v>
      </c>
      <c r="AD261" s="131">
        <v>152.74</v>
      </c>
      <c r="AE261" s="173">
        <f t="shared" si="25"/>
        <v>13441120</v>
      </c>
    </row>
    <row r="262" spans="1:31" s="30" customFormat="1" ht="14.25" customHeight="1">
      <c r="A262" s="24">
        <v>59006</v>
      </c>
      <c r="B262" s="24" t="s">
        <v>4859</v>
      </c>
      <c r="C262" s="25" t="s">
        <v>4854</v>
      </c>
      <c r="D262" s="24" t="s">
        <v>4597</v>
      </c>
      <c r="E262" s="191">
        <v>416.01</v>
      </c>
      <c r="F262" s="39">
        <v>444.96</v>
      </c>
      <c r="G262" s="192">
        <v>451.71999999999997</v>
      </c>
      <c r="H262" s="22">
        <v>28.949999999999989</v>
      </c>
      <c r="I262" s="20">
        <v>4.5800000000000409</v>
      </c>
      <c r="J262" s="20">
        <v>0.83999999999997499</v>
      </c>
      <c r="K262" s="20">
        <v>0.31000000000000227</v>
      </c>
      <c r="L262" s="20">
        <v>1</v>
      </c>
      <c r="M262" s="20">
        <v>0.11000000000001364</v>
      </c>
      <c r="N262" s="20">
        <v>0.57999999999998408</v>
      </c>
      <c r="O262" s="27">
        <v>-1.4399999999999409</v>
      </c>
      <c r="P262" s="198">
        <v>0.77999999999991587</v>
      </c>
      <c r="Q262" s="28">
        <f t="shared" si="16"/>
        <v>8916599.9999999981</v>
      </c>
      <c r="R262" s="28">
        <f t="shared" si="23"/>
        <v>9722680.0000000056</v>
      </c>
      <c r="S262" s="28">
        <f t="shared" si="22"/>
        <v>9796600.0000000037</v>
      </c>
      <c r="T262" s="28">
        <f t="shared" si="22"/>
        <v>9823880.0000000037</v>
      </c>
      <c r="U262" s="28">
        <f t="shared" si="22"/>
        <v>9911880.0000000037</v>
      </c>
      <c r="V262" s="28">
        <f t="shared" si="22"/>
        <v>9921560.0000000056</v>
      </c>
      <c r="W262" s="28">
        <f t="shared" si="22"/>
        <v>9972600.0000000037</v>
      </c>
      <c r="X262" s="28">
        <f t="shared" si="22"/>
        <v>9845880.0000000093</v>
      </c>
      <c r="Y262" s="28">
        <f t="shared" si="22"/>
        <v>9914520.0000000019</v>
      </c>
      <c r="Z262" s="203">
        <f t="shared" si="24"/>
        <v>87826200.000000045</v>
      </c>
      <c r="AA262" s="35">
        <v>4.8851661268844424</v>
      </c>
      <c r="AB262" s="276">
        <v>5.2251232417934697</v>
      </c>
      <c r="AC262" s="278">
        <v>5.304505283133194</v>
      </c>
      <c r="AD262" s="131">
        <v>35.70999999999998</v>
      </c>
      <c r="AE262" s="173">
        <f t="shared" si="25"/>
        <v>3142479.9999999981</v>
      </c>
    </row>
    <row r="263" spans="1:31" s="30" customFormat="1" ht="14.25" customHeight="1">
      <c r="A263" s="24">
        <v>59007</v>
      </c>
      <c r="B263" s="24" t="s">
        <v>4860</v>
      </c>
      <c r="C263" s="25" t="s">
        <v>4854</v>
      </c>
      <c r="D263" s="24" t="s">
        <v>4597</v>
      </c>
      <c r="E263" s="191">
        <v>1407.66</v>
      </c>
      <c r="F263" s="39">
        <v>1460.96</v>
      </c>
      <c r="G263" s="192">
        <v>1487.3300000000002</v>
      </c>
      <c r="H263" s="22">
        <v>53.299999999999955</v>
      </c>
      <c r="I263" s="20">
        <v>3.3599999999999</v>
      </c>
      <c r="J263" s="20">
        <v>1.8299999999999272</v>
      </c>
      <c r="K263" s="20">
        <v>3.3000000000001819</v>
      </c>
      <c r="L263" s="20">
        <v>4.0799999999999272</v>
      </c>
      <c r="M263" s="20">
        <v>0.23000000000001819</v>
      </c>
      <c r="N263" s="20">
        <v>2.5199999999999818</v>
      </c>
      <c r="O263" s="27">
        <v>5.1700000000000728</v>
      </c>
      <c r="P263" s="198">
        <v>5.8800000000001091</v>
      </c>
      <c r="Q263" s="28">
        <f t="shared" si="16"/>
        <v>16416399.999999987</v>
      </c>
      <c r="R263" s="28">
        <f t="shared" si="23"/>
        <v>17007759.99999997</v>
      </c>
      <c r="S263" s="28">
        <f t="shared" si="22"/>
        <v>17168799.999999963</v>
      </c>
      <c r="T263" s="28">
        <f t="shared" si="22"/>
        <v>17459199.999999978</v>
      </c>
      <c r="U263" s="28">
        <f t="shared" si="22"/>
        <v>17818239.99999997</v>
      </c>
      <c r="V263" s="28">
        <f t="shared" si="22"/>
        <v>17838479.99999997</v>
      </c>
      <c r="W263" s="28">
        <f t="shared" si="22"/>
        <v>18060239.99999997</v>
      </c>
      <c r="X263" s="28">
        <f t="shared" si="22"/>
        <v>18515199.999999978</v>
      </c>
      <c r="Y263" s="28">
        <f t="shared" si="22"/>
        <v>19032639.999999989</v>
      </c>
      <c r="Z263" s="203">
        <f t="shared" si="24"/>
        <v>159316959.99999979</v>
      </c>
      <c r="AA263" s="35">
        <v>9.8063953419517631</v>
      </c>
      <c r="AB263" s="276">
        <v>10.177707215362975</v>
      </c>
      <c r="AC263" s="278">
        <v>10.361412545604134</v>
      </c>
      <c r="AD263" s="131">
        <v>79.670000000000073</v>
      </c>
      <c r="AE263" s="173">
        <f t="shared" si="25"/>
        <v>7010960.0000000065</v>
      </c>
    </row>
    <row r="264" spans="1:31" s="30" customFormat="1" ht="14.25" customHeight="1">
      <c r="A264" s="24">
        <v>59008</v>
      </c>
      <c r="B264" s="24" t="s">
        <v>4861</v>
      </c>
      <c r="C264" s="25" t="s">
        <v>4854</v>
      </c>
      <c r="D264" s="24" t="s">
        <v>4597</v>
      </c>
      <c r="E264" s="191">
        <v>943.25</v>
      </c>
      <c r="F264" s="39">
        <v>966.92</v>
      </c>
      <c r="G264" s="192">
        <v>980.55</v>
      </c>
      <c r="H264" s="22">
        <v>23.669999999999959</v>
      </c>
      <c r="I264" s="20">
        <v>5.4500000000001592</v>
      </c>
      <c r="J264" s="20">
        <v>2.1599999999998545</v>
      </c>
      <c r="K264" s="20">
        <v>0.70000000000004547</v>
      </c>
      <c r="L264" s="20">
        <v>1.6100000000000136</v>
      </c>
      <c r="M264" s="20">
        <v>0.67999999999994998</v>
      </c>
      <c r="N264" s="20">
        <v>1.3999999999999773</v>
      </c>
      <c r="O264" s="27">
        <v>0.72000000000014097</v>
      </c>
      <c r="P264" s="198">
        <v>0.90999999999985448</v>
      </c>
      <c r="Q264" s="28">
        <f t="shared" si="16"/>
        <v>7290359.999999987</v>
      </c>
      <c r="R264" s="28">
        <f t="shared" si="23"/>
        <v>8249560.0000000149</v>
      </c>
      <c r="S264" s="28">
        <f t="shared" si="22"/>
        <v>8439640.0000000019</v>
      </c>
      <c r="T264" s="28">
        <f t="shared" si="22"/>
        <v>8501240.0000000056</v>
      </c>
      <c r="U264" s="28">
        <f t="shared" si="22"/>
        <v>8642920.0000000075</v>
      </c>
      <c r="V264" s="28">
        <f t="shared" si="22"/>
        <v>8702760.0000000037</v>
      </c>
      <c r="W264" s="28">
        <f t="shared" si="22"/>
        <v>8825960.0000000019</v>
      </c>
      <c r="X264" s="28">
        <f t="shared" si="22"/>
        <v>8889320.0000000149</v>
      </c>
      <c r="Y264" s="28">
        <f t="shared" si="22"/>
        <v>8969400.0000000019</v>
      </c>
      <c r="Z264" s="203">
        <f t="shared" si="24"/>
        <v>76511160.00000003</v>
      </c>
      <c r="AA264" s="35">
        <v>12.75539526512155</v>
      </c>
      <c r="AB264" s="276">
        <v>13.075480296582379</v>
      </c>
      <c r="AC264" s="278">
        <v>13.259796265268948</v>
      </c>
      <c r="AD264" s="131">
        <v>37.299999999999955</v>
      </c>
      <c r="AE264" s="173">
        <f t="shared" si="25"/>
        <v>3282399.9999999958</v>
      </c>
    </row>
    <row r="265" spans="1:31" s="30" customFormat="1" ht="14.25" customHeight="1">
      <c r="A265" s="24">
        <v>59009</v>
      </c>
      <c r="B265" s="24" t="s">
        <v>4862</v>
      </c>
      <c r="C265" s="25" t="s">
        <v>4854</v>
      </c>
      <c r="D265" s="24" t="s">
        <v>4597</v>
      </c>
      <c r="E265" s="191">
        <v>512.78</v>
      </c>
      <c r="F265" s="39">
        <v>519.70999999999992</v>
      </c>
      <c r="G265" s="192">
        <v>531.25</v>
      </c>
      <c r="H265" s="22">
        <v>6.92999999999995</v>
      </c>
      <c r="I265" s="20">
        <v>2.7100000000001501</v>
      </c>
      <c r="J265" s="20">
        <v>1.1299999999998818</v>
      </c>
      <c r="K265" s="20">
        <v>0.47000000000002728</v>
      </c>
      <c r="L265" s="20">
        <v>0.86000000000001364</v>
      </c>
      <c r="M265" s="20">
        <v>0.76999999999998181</v>
      </c>
      <c r="N265" s="20">
        <v>1.1499999999999773</v>
      </c>
      <c r="O265" s="27">
        <v>1.82000000000005</v>
      </c>
      <c r="P265" s="198">
        <v>2.6299999999999955</v>
      </c>
      <c r="Q265" s="28">
        <f t="shared" si="16"/>
        <v>2134439.9999999842</v>
      </c>
      <c r="R265" s="28">
        <f t="shared" si="23"/>
        <v>2611400.0000000107</v>
      </c>
      <c r="S265" s="28">
        <f t="shared" ref="S265:Y280" si="26">R265+(J265*88000)</f>
        <v>2710840.0000000005</v>
      </c>
      <c r="T265" s="28">
        <f t="shared" si="26"/>
        <v>2752200.0000000028</v>
      </c>
      <c r="U265" s="28">
        <f t="shared" si="26"/>
        <v>2827880.0000000042</v>
      </c>
      <c r="V265" s="28">
        <f t="shared" si="26"/>
        <v>2895640.0000000028</v>
      </c>
      <c r="W265" s="28">
        <f t="shared" si="26"/>
        <v>2996840.0000000009</v>
      </c>
      <c r="X265" s="28">
        <f t="shared" si="26"/>
        <v>3157000.0000000051</v>
      </c>
      <c r="Y265" s="28">
        <f t="shared" si="26"/>
        <v>3388440.0000000047</v>
      </c>
      <c r="Z265" s="203">
        <f t="shared" si="24"/>
        <v>25474680.000000011</v>
      </c>
      <c r="AA265" s="35">
        <v>17.607268432040435</v>
      </c>
      <c r="AB265" s="276">
        <v>17.845223052411818</v>
      </c>
      <c r="AC265" s="278">
        <v>18.241470717503567</v>
      </c>
      <c r="AD265" s="131">
        <v>18.470000000000027</v>
      </c>
      <c r="AE265" s="173">
        <f t="shared" si="25"/>
        <v>1625360.0000000023</v>
      </c>
    </row>
    <row r="266" spans="1:31" s="30" customFormat="1" ht="14.25" customHeight="1">
      <c r="A266" s="24">
        <v>59010</v>
      </c>
      <c r="B266" s="24" t="s">
        <v>4863</v>
      </c>
      <c r="C266" s="25" t="s">
        <v>4854</v>
      </c>
      <c r="D266" s="24" t="s">
        <v>4597</v>
      </c>
      <c r="E266" s="191">
        <v>510.23</v>
      </c>
      <c r="F266" s="39">
        <v>534.64</v>
      </c>
      <c r="G266" s="192">
        <v>537.88</v>
      </c>
      <c r="H266" s="22">
        <v>24.409999999999968</v>
      </c>
      <c r="I266" s="20">
        <v>0.72000000000002728</v>
      </c>
      <c r="J266" s="20">
        <v>0.36000000000001364</v>
      </c>
      <c r="K266" s="20">
        <v>0.54999999999995453</v>
      </c>
      <c r="L266" s="20">
        <v>0.23000000000001819</v>
      </c>
      <c r="M266" s="20">
        <v>0</v>
      </c>
      <c r="N266" s="20">
        <v>9.0000000000031832E-2</v>
      </c>
      <c r="O266" s="27">
        <v>0.63999999999998636</v>
      </c>
      <c r="P266" s="198">
        <v>0.64999999999997726</v>
      </c>
      <c r="Q266" s="28">
        <f t="shared" si="16"/>
        <v>7518279.9999999898</v>
      </c>
      <c r="R266" s="28">
        <f t="shared" si="23"/>
        <v>7644999.9999999944</v>
      </c>
      <c r="S266" s="28">
        <f t="shared" si="26"/>
        <v>7676679.9999999953</v>
      </c>
      <c r="T266" s="28">
        <f t="shared" si="26"/>
        <v>7725079.9999999916</v>
      </c>
      <c r="U266" s="28">
        <f t="shared" si="26"/>
        <v>7745319.9999999935</v>
      </c>
      <c r="V266" s="28">
        <f t="shared" si="26"/>
        <v>7745319.9999999935</v>
      </c>
      <c r="W266" s="28">
        <f t="shared" si="26"/>
        <v>7753239.9999999963</v>
      </c>
      <c r="X266" s="28">
        <f t="shared" si="26"/>
        <v>7809559.9999999953</v>
      </c>
      <c r="Y266" s="28">
        <f t="shared" si="26"/>
        <v>7866759.9999999935</v>
      </c>
      <c r="Z266" s="203">
        <f t="shared" si="24"/>
        <v>69485239.99999994</v>
      </c>
      <c r="AA266" s="35">
        <v>5.0607913890271989</v>
      </c>
      <c r="AB266" s="276">
        <v>5.3029055685269419</v>
      </c>
      <c r="AC266" s="278">
        <v>5.3350419856338327</v>
      </c>
      <c r="AD266" s="131">
        <v>27.649999999999977</v>
      </c>
      <c r="AE266" s="173">
        <f t="shared" si="25"/>
        <v>2433199.9999999981</v>
      </c>
    </row>
    <row r="267" spans="1:31" s="30" customFormat="1" ht="14.25" customHeight="1">
      <c r="A267" s="24">
        <v>59011</v>
      </c>
      <c r="B267" s="24" t="s">
        <v>4864</v>
      </c>
      <c r="C267" s="25" t="s">
        <v>4854</v>
      </c>
      <c r="D267" s="24" t="s">
        <v>4597</v>
      </c>
      <c r="E267" s="191">
        <v>4030.01</v>
      </c>
      <c r="F267" s="39">
        <v>4179.5300000000007</v>
      </c>
      <c r="G267" s="192">
        <v>4256.12</v>
      </c>
      <c r="H267" s="22">
        <v>149.52000000000044</v>
      </c>
      <c r="I267" s="20">
        <v>39.059999999998581</v>
      </c>
      <c r="J267" s="20">
        <v>5.3000000000010914</v>
      </c>
      <c r="K267" s="20">
        <v>2.819999999999709</v>
      </c>
      <c r="L267" s="20">
        <v>9.5</v>
      </c>
      <c r="M267" s="20">
        <v>2.7800000000006548</v>
      </c>
      <c r="N267" s="20">
        <v>4.5399999999990541</v>
      </c>
      <c r="O267" s="27">
        <v>6.9600000000000364</v>
      </c>
      <c r="P267" s="198">
        <v>5.6300000000001091</v>
      </c>
      <c r="Q267" s="28">
        <f t="shared" si="16"/>
        <v>46052160.000000142</v>
      </c>
      <c r="R267" s="28">
        <f t="shared" si="23"/>
        <v>52926719.999999896</v>
      </c>
      <c r="S267" s="28">
        <f t="shared" si="26"/>
        <v>53393119.999999993</v>
      </c>
      <c r="T267" s="28">
        <f t="shared" si="26"/>
        <v>53641279.99999997</v>
      </c>
      <c r="U267" s="28">
        <f t="shared" si="26"/>
        <v>54477279.99999997</v>
      </c>
      <c r="V267" s="28">
        <f t="shared" si="26"/>
        <v>54721920.00000003</v>
      </c>
      <c r="W267" s="28">
        <f t="shared" si="26"/>
        <v>55121439.999999948</v>
      </c>
      <c r="X267" s="28">
        <f t="shared" si="26"/>
        <v>55733919.999999948</v>
      </c>
      <c r="Y267" s="28">
        <f t="shared" si="26"/>
        <v>56229359.999999955</v>
      </c>
      <c r="Z267" s="203">
        <f t="shared" si="24"/>
        <v>482297199.99999982</v>
      </c>
      <c r="AA267" s="35">
        <v>14.542273164556777</v>
      </c>
      <c r="AB267" s="276">
        <v>15.081815419678859</v>
      </c>
      <c r="AC267" s="278">
        <v>15.358190094102344</v>
      </c>
      <c r="AD267" s="131">
        <v>226.10999999999967</v>
      </c>
      <c r="AE267" s="173">
        <f t="shared" si="25"/>
        <v>19897679.99999997</v>
      </c>
    </row>
    <row r="268" spans="1:31" s="30" customFormat="1" ht="14.25" customHeight="1">
      <c r="A268" s="24">
        <v>59012</v>
      </c>
      <c r="B268" s="24" t="s">
        <v>4865</v>
      </c>
      <c r="C268" s="25" t="s">
        <v>4854</v>
      </c>
      <c r="D268" s="24" t="s">
        <v>4597</v>
      </c>
      <c r="E268" s="191">
        <v>236.44</v>
      </c>
      <c r="F268" s="39">
        <v>249.14</v>
      </c>
      <c r="G268" s="192">
        <v>251.50000000000003</v>
      </c>
      <c r="H268" s="22">
        <v>12.699999999999989</v>
      </c>
      <c r="I268" s="20">
        <v>0.68000000000003524</v>
      </c>
      <c r="J268" s="20">
        <v>0.13999999999995794</v>
      </c>
      <c r="K268" s="20">
        <v>0.22000000000002728</v>
      </c>
      <c r="L268" s="20">
        <v>0.19999999999998863</v>
      </c>
      <c r="M268" s="20">
        <v>0</v>
      </c>
      <c r="N268" s="20">
        <v>0.18999999999999773</v>
      </c>
      <c r="O268" s="27">
        <v>0.65999999999999659</v>
      </c>
      <c r="P268" s="198">
        <v>0.27000000000003865</v>
      </c>
      <c r="Q268" s="28">
        <f t="shared" si="16"/>
        <v>3911599.9999999967</v>
      </c>
      <c r="R268" s="28">
        <f t="shared" si="23"/>
        <v>4031280.0000000028</v>
      </c>
      <c r="S268" s="28">
        <f t="shared" si="26"/>
        <v>4043599.9999999991</v>
      </c>
      <c r="T268" s="28">
        <f t="shared" si="26"/>
        <v>4062960.0000000014</v>
      </c>
      <c r="U268" s="28">
        <f t="shared" si="26"/>
        <v>4080560.0000000005</v>
      </c>
      <c r="V268" s="28">
        <f t="shared" si="26"/>
        <v>4080560.0000000005</v>
      </c>
      <c r="W268" s="28">
        <f t="shared" si="26"/>
        <v>4097280.0000000005</v>
      </c>
      <c r="X268" s="28">
        <f t="shared" si="26"/>
        <v>4155360</v>
      </c>
      <c r="Y268" s="28">
        <f t="shared" si="26"/>
        <v>4179120.0000000033</v>
      </c>
      <c r="Z268" s="203">
        <f t="shared" si="24"/>
        <v>36642320.000000007</v>
      </c>
      <c r="AA268" s="35">
        <v>5.2395282563122976</v>
      </c>
      <c r="AB268" s="276">
        <v>5.520961215435821</v>
      </c>
      <c r="AC268" s="278">
        <v>5.5732589936666512</v>
      </c>
      <c r="AD268" s="131">
        <v>15.060000000000032</v>
      </c>
      <c r="AE268" s="173">
        <f t="shared" si="25"/>
        <v>1325280.0000000028</v>
      </c>
    </row>
    <row r="269" spans="1:31" s="30" customFormat="1" ht="14.25" customHeight="1">
      <c r="A269" s="24">
        <v>59013</v>
      </c>
      <c r="B269" s="24" t="s">
        <v>4866</v>
      </c>
      <c r="C269" s="25" t="s">
        <v>4854</v>
      </c>
      <c r="D269" s="24" t="s">
        <v>4597</v>
      </c>
      <c r="E269" s="191">
        <v>184.42000000000002</v>
      </c>
      <c r="F269" s="39">
        <v>188.66000000000003</v>
      </c>
      <c r="G269" s="192">
        <v>190.97</v>
      </c>
      <c r="H269" s="22">
        <v>4.2400000000000091</v>
      </c>
      <c r="I269" s="20">
        <v>1.1899999999999693</v>
      </c>
      <c r="J269" s="20">
        <v>0.22999999999998977</v>
      </c>
      <c r="K269" s="20">
        <v>0.12000000000003297</v>
      </c>
      <c r="L269" s="20">
        <v>3.0000000000001137E-2</v>
      </c>
      <c r="M269" s="20">
        <v>0</v>
      </c>
      <c r="N269" s="20">
        <v>0.21999999999999886</v>
      </c>
      <c r="O269" s="27">
        <v>0.15000000000003411</v>
      </c>
      <c r="P269" s="198">
        <v>0.36999999999997613</v>
      </c>
      <c r="Q269" s="28">
        <f t="shared" si="16"/>
        <v>1305920.000000003</v>
      </c>
      <c r="R269" s="28">
        <f t="shared" si="23"/>
        <v>1515359.9999999977</v>
      </c>
      <c r="S269" s="28">
        <f t="shared" si="26"/>
        <v>1535599.9999999967</v>
      </c>
      <c r="T269" s="28">
        <f t="shared" si="26"/>
        <v>1546159.9999999995</v>
      </c>
      <c r="U269" s="28">
        <f t="shared" si="26"/>
        <v>1548799.9999999995</v>
      </c>
      <c r="V269" s="28">
        <f t="shared" si="26"/>
        <v>1548799.9999999995</v>
      </c>
      <c r="W269" s="28">
        <f t="shared" si="26"/>
        <v>1568159.9999999995</v>
      </c>
      <c r="X269" s="28">
        <f t="shared" si="26"/>
        <v>1581360.0000000026</v>
      </c>
      <c r="Y269" s="28">
        <f t="shared" si="26"/>
        <v>1613920.0000000005</v>
      </c>
      <c r="Z269" s="203">
        <f t="shared" si="24"/>
        <v>13764080</v>
      </c>
      <c r="AA269" s="35">
        <v>4.3864093141627132</v>
      </c>
      <c r="AB269" s="276">
        <v>4.4872572454719517</v>
      </c>
      <c r="AC269" s="278">
        <v>4.5422003401239186</v>
      </c>
      <c r="AD269" s="131">
        <v>6.5499999999999829</v>
      </c>
      <c r="AE269" s="173">
        <f t="shared" si="25"/>
        <v>576399.99999999849</v>
      </c>
    </row>
    <row r="270" spans="1:31" s="30" customFormat="1" ht="14.25" customHeight="1">
      <c r="A270" s="24">
        <v>59014</v>
      </c>
      <c r="B270" s="24" t="s">
        <v>4867</v>
      </c>
      <c r="C270" s="25" t="s">
        <v>4854</v>
      </c>
      <c r="D270" s="24" t="s">
        <v>4597</v>
      </c>
      <c r="E270" s="191">
        <v>708.61</v>
      </c>
      <c r="F270" s="39">
        <v>721.33</v>
      </c>
      <c r="G270" s="192">
        <v>736.51</v>
      </c>
      <c r="H270" s="22">
        <v>12.720000000000027</v>
      </c>
      <c r="I270" s="20">
        <v>6.8600000000000136</v>
      </c>
      <c r="J270" s="20">
        <v>1.3700000000000045</v>
      </c>
      <c r="K270" s="20">
        <v>0</v>
      </c>
      <c r="L270" s="20">
        <v>1.9400000000000546</v>
      </c>
      <c r="M270" s="20">
        <v>8.9999999999918145E-2</v>
      </c>
      <c r="N270" s="20">
        <v>0.69000000000005457</v>
      </c>
      <c r="O270" s="27">
        <v>0.58999999999991815</v>
      </c>
      <c r="P270" s="198">
        <v>3.6399999999999864</v>
      </c>
      <c r="Q270" s="28">
        <f t="shared" si="16"/>
        <v>3917760.0000000088</v>
      </c>
      <c r="R270" s="28">
        <f t="shared" si="23"/>
        <v>5125120.0000000112</v>
      </c>
      <c r="S270" s="28">
        <f t="shared" si="26"/>
        <v>5245680.0000000112</v>
      </c>
      <c r="T270" s="28">
        <f t="shared" si="26"/>
        <v>5245680.0000000112</v>
      </c>
      <c r="U270" s="28">
        <f t="shared" si="26"/>
        <v>5416400.0000000158</v>
      </c>
      <c r="V270" s="28">
        <f t="shared" si="26"/>
        <v>5424320.0000000084</v>
      </c>
      <c r="W270" s="28">
        <f t="shared" si="26"/>
        <v>5485040.000000013</v>
      </c>
      <c r="X270" s="28">
        <f t="shared" si="26"/>
        <v>5536960.0000000056</v>
      </c>
      <c r="Y270" s="28">
        <f t="shared" si="26"/>
        <v>5857280.0000000047</v>
      </c>
      <c r="Z270" s="203">
        <f t="shared" si="24"/>
        <v>47254240.000000097</v>
      </c>
      <c r="AA270" s="35">
        <v>16.869537891647006</v>
      </c>
      <c r="AB270" s="276">
        <v>17.172356821639173</v>
      </c>
      <c r="AC270" s="278">
        <v>17.533739789978885</v>
      </c>
      <c r="AD270" s="131">
        <v>27.899999999999977</v>
      </c>
      <c r="AE270" s="173">
        <f t="shared" si="25"/>
        <v>2455199.9999999981</v>
      </c>
    </row>
    <row r="271" spans="1:31" s="30" customFormat="1" ht="14.25" customHeight="1">
      <c r="A271" s="24">
        <v>59015</v>
      </c>
      <c r="B271" s="24" t="s">
        <v>4868</v>
      </c>
      <c r="C271" s="25" t="s">
        <v>4854</v>
      </c>
      <c r="D271" s="24" t="s">
        <v>4597</v>
      </c>
      <c r="E271" s="191">
        <v>281.2</v>
      </c>
      <c r="F271" s="39">
        <v>287.58</v>
      </c>
      <c r="G271" s="192">
        <v>290.21000000000004</v>
      </c>
      <c r="H271" s="22">
        <v>6.3799999999999955</v>
      </c>
      <c r="I271" s="20">
        <v>1.1399999999999864</v>
      </c>
      <c r="J271" s="20">
        <v>0.20000000000004547</v>
      </c>
      <c r="K271" s="20">
        <v>0.14999999999997726</v>
      </c>
      <c r="L271" s="20">
        <v>0</v>
      </c>
      <c r="M271" s="20">
        <v>0</v>
      </c>
      <c r="N271" s="20">
        <v>0.39999999999997726</v>
      </c>
      <c r="O271" s="27">
        <v>0.33000000000004093</v>
      </c>
      <c r="P271" s="198">
        <v>0.41000000000002501</v>
      </c>
      <c r="Q271" s="28">
        <f t="shared" si="16"/>
        <v>1965039.9999999986</v>
      </c>
      <c r="R271" s="28">
        <f t="shared" si="23"/>
        <v>2165679.9999999963</v>
      </c>
      <c r="S271" s="28">
        <f t="shared" si="26"/>
        <v>2183280.0000000005</v>
      </c>
      <c r="T271" s="28">
        <f t="shared" si="26"/>
        <v>2196479.9999999986</v>
      </c>
      <c r="U271" s="28">
        <f t="shared" si="26"/>
        <v>2196479.9999999986</v>
      </c>
      <c r="V271" s="28">
        <f t="shared" si="26"/>
        <v>2196479.9999999986</v>
      </c>
      <c r="W271" s="28">
        <f t="shared" si="26"/>
        <v>2231679.9999999967</v>
      </c>
      <c r="X271" s="28">
        <f t="shared" si="26"/>
        <v>2260720.0000000005</v>
      </c>
      <c r="Y271" s="28">
        <f t="shared" si="26"/>
        <v>2296800.0000000028</v>
      </c>
      <c r="Z271" s="203">
        <f t="shared" si="24"/>
        <v>19692639.999999993</v>
      </c>
      <c r="AA271" s="35">
        <v>4.329757536657433</v>
      </c>
      <c r="AB271" s="276">
        <v>4.427993145063815</v>
      </c>
      <c r="AC271" s="278">
        <v>4.4684883880275743</v>
      </c>
      <c r="AD271" s="131">
        <v>9.0100000000000477</v>
      </c>
      <c r="AE271" s="173">
        <f t="shared" si="25"/>
        <v>792880.00000000419</v>
      </c>
    </row>
    <row r="272" spans="1:31" s="30" customFormat="1" ht="14.25" customHeight="1">
      <c r="A272" s="24">
        <v>59016</v>
      </c>
      <c r="B272" s="24" t="s">
        <v>4869</v>
      </c>
      <c r="C272" s="25" t="s">
        <v>4854</v>
      </c>
      <c r="D272" s="24" t="s">
        <v>4597</v>
      </c>
      <c r="E272" s="191">
        <v>116.48</v>
      </c>
      <c r="F272" s="39">
        <v>117.94</v>
      </c>
      <c r="G272" s="192">
        <v>118.47</v>
      </c>
      <c r="H272" s="22">
        <v>1.4599999999999937</v>
      </c>
      <c r="I272" s="20">
        <v>0.43999999999999773</v>
      </c>
      <c r="J272" s="20">
        <v>1.0000000000005116E-2</v>
      </c>
      <c r="K272" s="20">
        <v>0</v>
      </c>
      <c r="L272" s="20">
        <v>0</v>
      </c>
      <c r="M272" s="20">
        <v>0</v>
      </c>
      <c r="N272" s="20">
        <v>0</v>
      </c>
      <c r="O272" s="27">
        <v>7.9999999999998295E-2</v>
      </c>
      <c r="P272" s="198">
        <v>0</v>
      </c>
      <c r="Q272" s="28">
        <f t="shared" si="16"/>
        <v>449679.99999999802</v>
      </c>
      <c r="R272" s="28">
        <f t="shared" si="23"/>
        <v>527119.99999999767</v>
      </c>
      <c r="S272" s="28">
        <f t="shared" si="26"/>
        <v>527999.99999999814</v>
      </c>
      <c r="T272" s="28">
        <f t="shared" si="26"/>
        <v>527999.99999999814</v>
      </c>
      <c r="U272" s="28">
        <f t="shared" si="26"/>
        <v>527999.99999999814</v>
      </c>
      <c r="V272" s="28">
        <f t="shared" si="26"/>
        <v>527999.99999999814</v>
      </c>
      <c r="W272" s="28">
        <f t="shared" si="26"/>
        <v>527999.99999999814</v>
      </c>
      <c r="X272" s="28">
        <f t="shared" si="26"/>
        <v>535039.99999999802</v>
      </c>
      <c r="Y272" s="28">
        <f t="shared" si="26"/>
        <v>535039.99999999802</v>
      </c>
      <c r="Z272" s="203">
        <f t="shared" si="24"/>
        <v>4686879.9999999823</v>
      </c>
      <c r="AA272" s="35">
        <v>3.7378738916825247</v>
      </c>
      <c r="AB272" s="276">
        <v>3.7847256763825285</v>
      </c>
      <c r="AC272" s="278">
        <v>3.8017335160338996</v>
      </c>
      <c r="AD272" s="131">
        <v>1.9899999999999951</v>
      </c>
      <c r="AE272" s="173">
        <f t="shared" si="25"/>
        <v>175119.99999999956</v>
      </c>
    </row>
    <row r="273" spans="1:31" s="30" customFormat="1" ht="14.25" customHeight="1">
      <c r="A273" s="24">
        <v>59017</v>
      </c>
      <c r="B273" s="24" t="s">
        <v>4870</v>
      </c>
      <c r="C273" s="25" t="s">
        <v>4854</v>
      </c>
      <c r="D273" s="24" t="s">
        <v>4597</v>
      </c>
      <c r="E273" s="191">
        <v>878.53</v>
      </c>
      <c r="F273" s="39">
        <v>936.79</v>
      </c>
      <c r="G273" s="192">
        <v>980.1</v>
      </c>
      <c r="H273" s="22">
        <v>58.259999999999991</v>
      </c>
      <c r="I273" s="20">
        <v>8.92999999999995</v>
      </c>
      <c r="J273" s="20">
        <v>2.9800000000001319</v>
      </c>
      <c r="K273" s="20">
        <v>6.3899999999999864</v>
      </c>
      <c r="L273" s="20">
        <v>5.7000000000000455</v>
      </c>
      <c r="M273" s="20">
        <v>0.26999999999998181</v>
      </c>
      <c r="N273" s="20">
        <v>2.7799999999999727</v>
      </c>
      <c r="O273" s="27">
        <v>6.1499999999999773</v>
      </c>
      <c r="P273" s="198">
        <v>10.110000000000014</v>
      </c>
      <c r="Q273" s="28">
        <f t="shared" si="16"/>
        <v>17944079.999999996</v>
      </c>
      <c r="R273" s="28">
        <f t="shared" si="23"/>
        <v>19515759.999999989</v>
      </c>
      <c r="S273" s="28">
        <f t="shared" si="26"/>
        <v>19778000</v>
      </c>
      <c r="T273" s="28">
        <f t="shared" si="26"/>
        <v>20340320</v>
      </c>
      <c r="U273" s="28">
        <f t="shared" si="26"/>
        <v>20841920.000000004</v>
      </c>
      <c r="V273" s="28">
        <f t="shared" si="26"/>
        <v>20865680.000000004</v>
      </c>
      <c r="W273" s="28">
        <f t="shared" si="26"/>
        <v>21110320</v>
      </c>
      <c r="X273" s="28">
        <f t="shared" si="26"/>
        <v>21651519.999999996</v>
      </c>
      <c r="Y273" s="28">
        <f t="shared" si="26"/>
        <v>22541199.999999996</v>
      </c>
      <c r="Z273" s="203">
        <f t="shared" si="24"/>
        <v>184588800</v>
      </c>
      <c r="AA273" s="35">
        <v>7.8535051718728059</v>
      </c>
      <c r="AB273" s="276">
        <v>8.3743128976343719</v>
      </c>
      <c r="AC273" s="278">
        <v>8.7614770343101966</v>
      </c>
      <c r="AD273" s="131">
        <v>101.57000000000004</v>
      </c>
      <c r="AE273" s="173">
        <f t="shared" si="25"/>
        <v>8938160.0000000037</v>
      </c>
    </row>
    <row r="274" spans="1:31" s="30" customFormat="1" ht="14.25" customHeight="1">
      <c r="A274" s="24">
        <v>59018</v>
      </c>
      <c r="B274" s="24" t="s">
        <v>4871</v>
      </c>
      <c r="C274" s="25" t="s">
        <v>4854</v>
      </c>
      <c r="D274" s="24" t="s">
        <v>4597</v>
      </c>
      <c r="E274" s="191">
        <v>97.44</v>
      </c>
      <c r="F274" s="39">
        <v>97.44</v>
      </c>
      <c r="G274" s="192">
        <v>97.45</v>
      </c>
      <c r="H274" s="22">
        <v>0</v>
      </c>
      <c r="I274" s="20">
        <v>1.0000000000005116E-2</v>
      </c>
      <c r="J274" s="20">
        <v>0</v>
      </c>
      <c r="K274" s="20">
        <v>0</v>
      </c>
      <c r="L274" s="20">
        <v>0</v>
      </c>
      <c r="M274" s="20">
        <v>0</v>
      </c>
      <c r="N274" s="20">
        <v>0</v>
      </c>
      <c r="O274" s="27">
        <v>0</v>
      </c>
      <c r="P274" s="198">
        <v>0</v>
      </c>
      <c r="Q274" s="28">
        <f t="shared" si="16"/>
        <v>0</v>
      </c>
      <c r="R274" s="28">
        <f t="shared" si="23"/>
        <v>1760.0000000009006</v>
      </c>
      <c r="S274" s="28">
        <f t="shared" si="26"/>
        <v>1760.0000000009006</v>
      </c>
      <c r="T274" s="28">
        <f t="shared" si="26"/>
        <v>1760.0000000009006</v>
      </c>
      <c r="U274" s="28">
        <f t="shared" si="26"/>
        <v>1760.0000000009006</v>
      </c>
      <c r="V274" s="28">
        <f t="shared" si="26"/>
        <v>1760.0000000009006</v>
      </c>
      <c r="W274" s="28">
        <f t="shared" si="26"/>
        <v>1760.0000000009006</v>
      </c>
      <c r="X274" s="28">
        <f t="shared" si="26"/>
        <v>1760.0000000009006</v>
      </c>
      <c r="Y274" s="28">
        <f t="shared" si="26"/>
        <v>1760.0000000009006</v>
      </c>
      <c r="Z274" s="203">
        <f t="shared" si="24"/>
        <v>14080.000000007205</v>
      </c>
      <c r="AA274" s="35">
        <v>9.6143030518308024</v>
      </c>
      <c r="AB274" s="276">
        <v>9.6143030518308024</v>
      </c>
      <c r="AC274" s="278">
        <v>9.6152897413886684</v>
      </c>
      <c r="AD274" s="131">
        <v>1.0000000000005116E-2</v>
      </c>
      <c r="AE274" s="173">
        <f t="shared" si="25"/>
        <v>880.0000000004502</v>
      </c>
    </row>
    <row r="275" spans="1:31" s="30" customFormat="1" ht="14.25" customHeight="1">
      <c r="A275" s="24">
        <v>59019</v>
      </c>
      <c r="B275" s="24" t="s">
        <v>4872</v>
      </c>
      <c r="C275" s="25" t="s">
        <v>4854</v>
      </c>
      <c r="D275" s="24" t="s">
        <v>4597</v>
      </c>
      <c r="E275" s="191">
        <v>711.72</v>
      </c>
      <c r="F275" s="39">
        <v>720.19</v>
      </c>
      <c r="G275" s="192">
        <v>764.15</v>
      </c>
      <c r="H275" s="22">
        <v>8.4700000000000273</v>
      </c>
      <c r="I275" s="20">
        <v>12.710000000000036</v>
      </c>
      <c r="J275" s="20">
        <v>3.2199999999999136</v>
      </c>
      <c r="K275" s="20">
        <v>12.450000000000045</v>
      </c>
      <c r="L275" s="20">
        <v>0.35000000000002274</v>
      </c>
      <c r="M275" s="20">
        <v>0.75999999999987722</v>
      </c>
      <c r="N275" s="20">
        <v>4.9400000000001683</v>
      </c>
      <c r="O275" s="27">
        <v>1.8599999999999</v>
      </c>
      <c r="P275" s="198">
        <v>7.6699999999999591</v>
      </c>
      <c r="Q275" s="28">
        <f t="shared" si="16"/>
        <v>2608760.0000000084</v>
      </c>
      <c r="R275" s="28">
        <f t="shared" si="23"/>
        <v>4845720.0000000149</v>
      </c>
      <c r="S275" s="28">
        <f t="shared" si="26"/>
        <v>5129080.0000000075</v>
      </c>
      <c r="T275" s="28">
        <f t="shared" si="26"/>
        <v>6224680.0000000112</v>
      </c>
      <c r="U275" s="28">
        <f t="shared" si="26"/>
        <v>6255480.000000013</v>
      </c>
      <c r="V275" s="28">
        <f t="shared" si="26"/>
        <v>6322360.0000000019</v>
      </c>
      <c r="W275" s="28">
        <f t="shared" si="26"/>
        <v>6757080.0000000168</v>
      </c>
      <c r="X275" s="28">
        <f t="shared" si="26"/>
        <v>6920760.0000000084</v>
      </c>
      <c r="Y275" s="28">
        <f t="shared" si="26"/>
        <v>7595720.0000000047</v>
      </c>
      <c r="Z275" s="203">
        <f t="shared" si="24"/>
        <v>52659640.000000082</v>
      </c>
      <c r="AA275" s="35">
        <v>12.518402431495465</v>
      </c>
      <c r="AB275" s="276">
        <v>12.667380777747878</v>
      </c>
      <c r="AC275" s="278">
        <v>13.440590707057916</v>
      </c>
      <c r="AD275" s="131">
        <v>52.42999999999995</v>
      </c>
      <c r="AE275" s="173">
        <f t="shared" si="25"/>
        <v>4613839.9999999953</v>
      </c>
    </row>
    <row r="276" spans="1:31" s="30" customFormat="1" ht="14.25" customHeight="1">
      <c r="A276" s="24">
        <v>59020</v>
      </c>
      <c r="B276" s="24" t="s">
        <v>4873</v>
      </c>
      <c r="C276" s="25" t="s">
        <v>4854</v>
      </c>
      <c r="D276" s="24" t="s">
        <v>4597</v>
      </c>
      <c r="E276" s="191">
        <v>134.52000000000001</v>
      </c>
      <c r="F276" s="39">
        <v>136.52000000000001</v>
      </c>
      <c r="G276" s="192">
        <v>137.13</v>
      </c>
      <c r="H276" s="22">
        <v>2</v>
      </c>
      <c r="I276" s="20">
        <v>6.0000000000002274E-2</v>
      </c>
      <c r="J276" s="20">
        <v>0.13999999999998636</v>
      </c>
      <c r="K276" s="20">
        <v>8.0000000000012506E-2</v>
      </c>
      <c r="L276" s="20">
        <v>0</v>
      </c>
      <c r="M276" s="20">
        <v>-0.33000000000001251</v>
      </c>
      <c r="N276" s="20">
        <v>0.18999999999999773</v>
      </c>
      <c r="O276" s="27">
        <v>0</v>
      </c>
      <c r="P276" s="198">
        <v>0.46999999999999886</v>
      </c>
      <c r="Q276" s="28">
        <f t="shared" si="16"/>
        <v>616000</v>
      </c>
      <c r="R276" s="28">
        <f t="shared" si="23"/>
        <v>626560.00000000035</v>
      </c>
      <c r="S276" s="28">
        <f t="shared" si="26"/>
        <v>638879.99999999919</v>
      </c>
      <c r="T276" s="28">
        <f t="shared" si="26"/>
        <v>645920.00000000023</v>
      </c>
      <c r="U276" s="28">
        <f t="shared" si="26"/>
        <v>645920.00000000023</v>
      </c>
      <c r="V276" s="28">
        <f t="shared" si="26"/>
        <v>616879.99999999919</v>
      </c>
      <c r="W276" s="28">
        <f t="shared" si="26"/>
        <v>633599.99999999895</v>
      </c>
      <c r="X276" s="28">
        <f t="shared" si="26"/>
        <v>633599.99999999895</v>
      </c>
      <c r="Y276" s="28">
        <f t="shared" si="26"/>
        <v>674959.99999999884</v>
      </c>
      <c r="Z276" s="203">
        <f t="shared" si="24"/>
        <v>5732319.9999999963</v>
      </c>
      <c r="AA276" s="35">
        <v>3.8124604994289246</v>
      </c>
      <c r="AB276" s="276">
        <v>3.8691429332592691</v>
      </c>
      <c r="AC276" s="278">
        <v>3.8864310755775224</v>
      </c>
      <c r="AD276" s="131">
        <v>2.6099999999999852</v>
      </c>
      <c r="AE276" s="173">
        <f t="shared" si="25"/>
        <v>229679.99999999869</v>
      </c>
    </row>
    <row r="277" spans="1:31" s="30" customFormat="1" ht="14.25" customHeight="1">
      <c r="A277" s="24">
        <v>59021</v>
      </c>
      <c r="B277" s="24" t="s">
        <v>4874</v>
      </c>
      <c r="C277" s="25" t="s">
        <v>4854</v>
      </c>
      <c r="D277" s="24" t="s">
        <v>4597</v>
      </c>
      <c r="E277" s="191">
        <v>172.1</v>
      </c>
      <c r="F277" s="39">
        <v>172.76</v>
      </c>
      <c r="G277" s="192">
        <v>173.44</v>
      </c>
      <c r="H277" s="22">
        <v>0.65999999999999659</v>
      </c>
      <c r="I277" s="20">
        <v>0.24000000000000909</v>
      </c>
      <c r="J277" s="20">
        <v>0</v>
      </c>
      <c r="K277" s="20">
        <v>8.0000000000012506E-2</v>
      </c>
      <c r="L277" s="20">
        <v>0</v>
      </c>
      <c r="M277" s="20">
        <v>0</v>
      </c>
      <c r="N277" s="20">
        <v>9.9999999999909051E-3</v>
      </c>
      <c r="O277" s="27">
        <v>0.31000000000000227</v>
      </c>
      <c r="P277" s="198">
        <v>3.9999999999992042E-2</v>
      </c>
      <c r="Q277" s="28">
        <f t="shared" si="16"/>
        <v>203279.99999999895</v>
      </c>
      <c r="R277" s="28">
        <f t="shared" si="23"/>
        <v>245520.00000000055</v>
      </c>
      <c r="S277" s="28">
        <f t="shared" si="26"/>
        <v>245520.00000000055</v>
      </c>
      <c r="T277" s="28">
        <f t="shared" si="26"/>
        <v>252560.00000000166</v>
      </c>
      <c r="U277" s="28">
        <f t="shared" si="26"/>
        <v>252560.00000000166</v>
      </c>
      <c r="V277" s="28">
        <f t="shared" si="26"/>
        <v>252560.00000000166</v>
      </c>
      <c r="W277" s="28">
        <f t="shared" si="26"/>
        <v>253440.00000000087</v>
      </c>
      <c r="X277" s="28">
        <f t="shared" si="26"/>
        <v>280720.00000000105</v>
      </c>
      <c r="Y277" s="28">
        <f t="shared" si="26"/>
        <v>284240.00000000035</v>
      </c>
      <c r="Z277" s="203">
        <f t="shared" si="24"/>
        <v>2270400.0000000075</v>
      </c>
      <c r="AA277" s="35">
        <v>7.0419077391425331</v>
      </c>
      <c r="AB277" s="276">
        <v>7.0689133121107721</v>
      </c>
      <c r="AC277" s="278">
        <v>7.0967372357750191</v>
      </c>
      <c r="AD277" s="131">
        <v>1.3400000000000034</v>
      </c>
      <c r="AE277" s="173">
        <f t="shared" si="25"/>
        <v>117920.00000000031</v>
      </c>
    </row>
    <row r="278" spans="1:31" s="30" customFormat="1" ht="14.25" customHeight="1">
      <c r="A278" s="24">
        <v>59022</v>
      </c>
      <c r="B278" s="24" t="s">
        <v>4875</v>
      </c>
      <c r="C278" s="25" t="s">
        <v>4854</v>
      </c>
      <c r="D278" s="24" t="s">
        <v>4597</v>
      </c>
      <c r="E278" s="191">
        <v>57.82</v>
      </c>
      <c r="F278" s="39">
        <v>62.72</v>
      </c>
      <c r="G278" s="192">
        <v>63.89</v>
      </c>
      <c r="H278" s="22">
        <v>4.8999999999999986</v>
      </c>
      <c r="I278" s="20">
        <v>0.60000000000000142</v>
      </c>
      <c r="J278" s="20">
        <v>0.39999999999999858</v>
      </c>
      <c r="K278" s="20">
        <v>0</v>
      </c>
      <c r="L278" s="20">
        <v>2.0000000000003126E-2</v>
      </c>
      <c r="M278" s="20">
        <v>0</v>
      </c>
      <c r="N278" s="20">
        <v>0</v>
      </c>
      <c r="O278" s="27">
        <v>0.10000000000000142</v>
      </c>
      <c r="P278" s="198">
        <v>4.9999999999997158E-2</v>
      </c>
      <c r="Q278" s="28">
        <f t="shared" si="16"/>
        <v>1509199.9999999995</v>
      </c>
      <c r="R278" s="28">
        <f t="shared" si="23"/>
        <v>1614799.9999999998</v>
      </c>
      <c r="S278" s="28">
        <f t="shared" si="26"/>
        <v>1649999.9999999995</v>
      </c>
      <c r="T278" s="28">
        <f t="shared" si="26"/>
        <v>1649999.9999999995</v>
      </c>
      <c r="U278" s="28">
        <f t="shared" si="26"/>
        <v>1651759.9999999998</v>
      </c>
      <c r="V278" s="28">
        <f t="shared" si="26"/>
        <v>1651759.9999999998</v>
      </c>
      <c r="W278" s="28">
        <f t="shared" si="26"/>
        <v>1651759.9999999998</v>
      </c>
      <c r="X278" s="28">
        <f t="shared" si="26"/>
        <v>1660560</v>
      </c>
      <c r="Y278" s="28">
        <f t="shared" si="26"/>
        <v>1664959.9999999998</v>
      </c>
      <c r="Z278" s="203">
        <f t="shared" si="24"/>
        <v>14704799.999999998</v>
      </c>
      <c r="AA278" s="35">
        <v>3.1888374145157732</v>
      </c>
      <c r="AB278" s="276">
        <v>3.4590778733730421</v>
      </c>
      <c r="AC278" s="278">
        <v>3.5236046768144713</v>
      </c>
      <c r="AD278" s="131">
        <v>6.07</v>
      </c>
      <c r="AE278" s="173">
        <f t="shared" si="25"/>
        <v>534160</v>
      </c>
    </row>
    <row r="279" spans="1:31" s="30" customFormat="1" ht="14.25" customHeight="1">
      <c r="A279" s="24">
        <v>59023</v>
      </c>
      <c r="B279" s="24" t="s">
        <v>4876</v>
      </c>
      <c r="C279" s="25" t="s">
        <v>4854</v>
      </c>
      <c r="D279" s="24" t="s">
        <v>4597</v>
      </c>
      <c r="E279" s="191">
        <v>121.08</v>
      </c>
      <c r="F279" s="39">
        <v>122.83</v>
      </c>
      <c r="G279" s="192">
        <v>123.07000000000001</v>
      </c>
      <c r="H279" s="22">
        <v>1.75</v>
      </c>
      <c r="I279" s="20">
        <v>0</v>
      </c>
      <c r="J279" s="20">
        <v>3.0000000000001137E-2</v>
      </c>
      <c r="K279" s="20">
        <v>0</v>
      </c>
      <c r="L279" s="20">
        <v>0</v>
      </c>
      <c r="M279" s="20">
        <v>0</v>
      </c>
      <c r="N279" s="20">
        <v>0</v>
      </c>
      <c r="O279" s="27">
        <v>9.9999999999994316E-2</v>
      </c>
      <c r="P279" s="198">
        <v>0.11000000000001364</v>
      </c>
      <c r="Q279" s="28">
        <f t="shared" si="16"/>
        <v>539000</v>
      </c>
      <c r="R279" s="28">
        <f t="shared" si="23"/>
        <v>539000</v>
      </c>
      <c r="S279" s="28">
        <f t="shared" si="26"/>
        <v>541640.00000000012</v>
      </c>
      <c r="T279" s="28">
        <f t="shared" si="26"/>
        <v>541640.00000000012</v>
      </c>
      <c r="U279" s="28">
        <f t="shared" si="26"/>
        <v>541640.00000000012</v>
      </c>
      <c r="V279" s="28">
        <f t="shared" si="26"/>
        <v>541640.00000000012</v>
      </c>
      <c r="W279" s="28">
        <f t="shared" si="26"/>
        <v>541640.00000000012</v>
      </c>
      <c r="X279" s="28">
        <f t="shared" si="26"/>
        <v>550439.99999999965</v>
      </c>
      <c r="Y279" s="28">
        <f t="shared" si="26"/>
        <v>560120.00000000081</v>
      </c>
      <c r="Z279" s="203">
        <f t="shared" si="24"/>
        <v>4896760.0000000009</v>
      </c>
      <c r="AA279" s="35">
        <v>5.1631060509146733</v>
      </c>
      <c r="AB279" s="276">
        <v>5.2377297343396867</v>
      </c>
      <c r="AC279" s="278">
        <v>5.2479638394951174</v>
      </c>
      <c r="AD279" s="131">
        <v>1.9900000000000093</v>
      </c>
      <c r="AE279" s="173">
        <f t="shared" si="25"/>
        <v>175120.00000000081</v>
      </c>
    </row>
    <row r="280" spans="1:31" s="30" customFormat="1" ht="14.25" customHeight="1">
      <c r="A280" s="24">
        <v>59024</v>
      </c>
      <c r="B280" s="24" t="s">
        <v>4877</v>
      </c>
      <c r="C280" s="25" t="s">
        <v>4854</v>
      </c>
      <c r="D280" s="24" t="s">
        <v>4597</v>
      </c>
      <c r="E280" s="191">
        <v>1086.49</v>
      </c>
      <c r="F280" s="39">
        <v>1148.1600000000001</v>
      </c>
      <c r="G280" s="192">
        <v>1167.1899999999998</v>
      </c>
      <c r="H280" s="22">
        <v>61.670000000000073</v>
      </c>
      <c r="I280" s="20">
        <v>4.6800000000000637</v>
      </c>
      <c r="J280" s="20">
        <v>1.3099999999997181</v>
      </c>
      <c r="K280" s="20">
        <v>24.940000000000282</v>
      </c>
      <c r="L280" s="20">
        <v>-19.090000000000146</v>
      </c>
      <c r="M280" s="20">
        <v>2.0199999999999818</v>
      </c>
      <c r="N280" s="20">
        <v>1.3199999999999363</v>
      </c>
      <c r="O280" s="27">
        <v>2.25</v>
      </c>
      <c r="P280" s="198">
        <v>1.5999999999999091</v>
      </c>
      <c r="Q280" s="28">
        <f t="shared" si="16"/>
        <v>18994360.000000022</v>
      </c>
      <c r="R280" s="28">
        <f t="shared" si="23"/>
        <v>19818040.000000034</v>
      </c>
      <c r="S280" s="28">
        <f t="shared" si="26"/>
        <v>19933320.000000007</v>
      </c>
      <c r="T280" s="28">
        <f t="shared" si="26"/>
        <v>22128040.000000034</v>
      </c>
      <c r="U280" s="28">
        <f t="shared" si="26"/>
        <v>20448120.000000022</v>
      </c>
      <c r="V280" s="28">
        <f t="shared" si="26"/>
        <v>20625880.000000022</v>
      </c>
      <c r="W280" s="28">
        <f t="shared" si="26"/>
        <v>20742040.000000015</v>
      </c>
      <c r="X280" s="28">
        <f t="shared" si="26"/>
        <v>20940040.000000015</v>
      </c>
      <c r="Y280" s="28">
        <f t="shared" si="26"/>
        <v>21080840.000000007</v>
      </c>
      <c r="Z280" s="203">
        <f t="shared" si="24"/>
        <v>184710680.00000018</v>
      </c>
      <c r="AA280" s="35">
        <v>7.4888149229020611</v>
      </c>
      <c r="AB280" s="276">
        <v>7.9138857622980714</v>
      </c>
      <c r="AC280" s="278">
        <v>8.0450532355217774</v>
      </c>
      <c r="AD280" s="131">
        <v>80.699999999999818</v>
      </c>
      <c r="AE280" s="173">
        <f t="shared" si="25"/>
        <v>7101599.9999999842</v>
      </c>
    </row>
    <row r="281" spans="1:31" s="30" customFormat="1" ht="14.25" customHeight="1">
      <c r="A281" s="24">
        <v>59025</v>
      </c>
      <c r="B281" s="24" t="s">
        <v>4878</v>
      </c>
      <c r="C281" s="25" t="s">
        <v>4854</v>
      </c>
      <c r="D281" s="24" t="s">
        <v>4597</v>
      </c>
      <c r="E281" s="191">
        <v>514.41999999999996</v>
      </c>
      <c r="F281" s="39">
        <v>519.99</v>
      </c>
      <c r="G281" s="192">
        <v>525.45000000000005</v>
      </c>
      <c r="H281" s="22">
        <v>5.57000000000005</v>
      </c>
      <c r="I281" s="20">
        <v>2.1600000000000819</v>
      </c>
      <c r="J281" s="20">
        <v>0.69999999999993179</v>
      </c>
      <c r="K281" s="20">
        <v>0.38999999999998636</v>
      </c>
      <c r="L281" s="20">
        <v>0.14999999999997726</v>
      </c>
      <c r="M281" s="20">
        <v>0.13999999999998636</v>
      </c>
      <c r="N281" s="20">
        <v>0.40999999999996817</v>
      </c>
      <c r="O281" s="27">
        <v>0.65000000000009095</v>
      </c>
      <c r="P281" s="198">
        <v>0.86000000000001364</v>
      </c>
      <c r="Q281" s="28">
        <f t="shared" si="16"/>
        <v>1715560.0000000158</v>
      </c>
      <c r="R281" s="28">
        <f t="shared" si="23"/>
        <v>2095720.0000000303</v>
      </c>
      <c r="S281" s="28">
        <f t="shared" ref="S281:Y296" si="27">R281+(J281*88000)</f>
        <v>2157320.0000000242</v>
      </c>
      <c r="T281" s="28">
        <f t="shared" si="27"/>
        <v>2191640.0000000228</v>
      </c>
      <c r="U281" s="28">
        <f t="shared" si="27"/>
        <v>2204840.000000021</v>
      </c>
      <c r="V281" s="28">
        <f t="shared" si="27"/>
        <v>2217160.0000000196</v>
      </c>
      <c r="W281" s="28">
        <f t="shared" si="27"/>
        <v>2253240.0000000168</v>
      </c>
      <c r="X281" s="28">
        <f t="shared" si="27"/>
        <v>2310440.0000000247</v>
      </c>
      <c r="Y281" s="28">
        <f t="shared" si="27"/>
        <v>2386120.0000000261</v>
      </c>
      <c r="Z281" s="203">
        <f t="shared" si="24"/>
        <v>19532040.000000201</v>
      </c>
      <c r="AA281" s="35">
        <v>15.797393408591187</v>
      </c>
      <c r="AB281" s="276">
        <v>15.96844329251066</v>
      </c>
      <c r="AC281" s="278">
        <v>16.136115171541231</v>
      </c>
      <c r="AD281" s="131">
        <v>11.030000000000086</v>
      </c>
      <c r="AE281" s="173">
        <f t="shared" si="25"/>
        <v>970640.00000000757</v>
      </c>
    </row>
    <row r="282" spans="1:31" s="30" customFormat="1" ht="14.25" customHeight="1">
      <c r="A282" s="24">
        <v>59026</v>
      </c>
      <c r="B282" s="24" t="s">
        <v>4879</v>
      </c>
      <c r="C282" s="25" t="s">
        <v>4854</v>
      </c>
      <c r="D282" s="24" t="s">
        <v>4597</v>
      </c>
      <c r="E282" s="191">
        <v>318.97000000000003</v>
      </c>
      <c r="F282" s="39">
        <v>333.76000000000005</v>
      </c>
      <c r="G282" s="192">
        <v>336.13</v>
      </c>
      <c r="H282" s="22">
        <v>14.79000000000002</v>
      </c>
      <c r="I282" s="20">
        <v>-1.6900000000000546</v>
      </c>
      <c r="J282" s="20">
        <v>0.57999999999998408</v>
      </c>
      <c r="K282" s="20">
        <v>0.65000000000003411</v>
      </c>
      <c r="L282" s="20">
        <v>0.67000000000001592</v>
      </c>
      <c r="M282" s="20">
        <v>1.8999999999999773</v>
      </c>
      <c r="N282" s="20">
        <v>-0.95999999999997954</v>
      </c>
      <c r="O282" s="27">
        <v>0.43999999999999773</v>
      </c>
      <c r="P282" s="198">
        <v>0.77999999999997272</v>
      </c>
      <c r="Q282" s="28">
        <f t="shared" si="16"/>
        <v>4555320.0000000065</v>
      </c>
      <c r="R282" s="28">
        <f t="shared" si="23"/>
        <v>4257879.9999999972</v>
      </c>
      <c r="S282" s="28">
        <f t="shared" si="27"/>
        <v>4308919.9999999963</v>
      </c>
      <c r="T282" s="28">
        <f t="shared" si="27"/>
        <v>4366119.9999999991</v>
      </c>
      <c r="U282" s="28">
        <f t="shared" si="27"/>
        <v>4425080</v>
      </c>
      <c r="V282" s="28">
        <f t="shared" si="27"/>
        <v>4592279.9999999981</v>
      </c>
      <c r="W282" s="28">
        <f t="shared" si="27"/>
        <v>4507800</v>
      </c>
      <c r="X282" s="28">
        <f t="shared" si="27"/>
        <v>4546520</v>
      </c>
      <c r="Y282" s="28">
        <f t="shared" si="27"/>
        <v>4615159.9999999972</v>
      </c>
      <c r="Z282" s="203">
        <f t="shared" si="24"/>
        <v>40175080</v>
      </c>
      <c r="AA282" s="35">
        <v>10.123043038087168</v>
      </c>
      <c r="AB282" s="276">
        <v>10.59242826721</v>
      </c>
      <c r="AC282" s="278">
        <v>10.667644155852397</v>
      </c>
      <c r="AD282" s="131">
        <v>17.159999999999968</v>
      </c>
      <c r="AE282" s="173">
        <f t="shared" si="25"/>
        <v>1510079.9999999972</v>
      </c>
    </row>
    <row r="283" spans="1:31" s="30" customFormat="1" ht="14.25" customHeight="1">
      <c r="A283" s="24">
        <v>59027</v>
      </c>
      <c r="B283" s="24" t="s">
        <v>4880</v>
      </c>
      <c r="C283" s="25" t="s">
        <v>4854</v>
      </c>
      <c r="D283" s="24" t="s">
        <v>4597</v>
      </c>
      <c r="E283" s="191">
        <v>433.34000000000003</v>
      </c>
      <c r="F283" s="39">
        <v>467.18000000000006</v>
      </c>
      <c r="G283" s="192">
        <v>480.84000000000003</v>
      </c>
      <c r="H283" s="22">
        <v>33.840000000000032</v>
      </c>
      <c r="I283" s="20">
        <v>6.4399999999999409</v>
      </c>
      <c r="J283" s="20">
        <v>2.7300000000000182</v>
      </c>
      <c r="K283" s="20">
        <v>0.66000000000002501</v>
      </c>
      <c r="L283" s="20">
        <v>1.5699999999999363</v>
      </c>
      <c r="M283" s="20">
        <v>0.93000000000000682</v>
      </c>
      <c r="N283" s="20">
        <v>0.42000000000001592</v>
      </c>
      <c r="O283" s="27">
        <v>4.0000000000020464E-2</v>
      </c>
      <c r="P283" s="198">
        <v>0.87000000000000455</v>
      </c>
      <c r="Q283" s="28">
        <f t="shared" si="16"/>
        <v>10422720.000000011</v>
      </c>
      <c r="R283" s="28">
        <f t="shared" si="23"/>
        <v>11556160</v>
      </c>
      <c r="S283" s="28">
        <f t="shared" si="27"/>
        <v>11796400.000000002</v>
      </c>
      <c r="T283" s="28">
        <f t="shared" si="27"/>
        <v>11854480.000000004</v>
      </c>
      <c r="U283" s="28">
        <f t="shared" si="27"/>
        <v>11992639.999999998</v>
      </c>
      <c r="V283" s="28">
        <f t="shared" si="27"/>
        <v>12074479.999999998</v>
      </c>
      <c r="W283" s="28">
        <f t="shared" si="27"/>
        <v>12111440</v>
      </c>
      <c r="X283" s="28">
        <f t="shared" si="27"/>
        <v>12114960.000000002</v>
      </c>
      <c r="Y283" s="28">
        <f t="shared" si="27"/>
        <v>12191520.000000002</v>
      </c>
      <c r="Z283" s="203">
        <f t="shared" si="24"/>
        <v>106114800.00000001</v>
      </c>
      <c r="AA283" s="35">
        <v>9.6497420218273806</v>
      </c>
      <c r="AB283" s="276">
        <v>10.403301051731471</v>
      </c>
      <c r="AC283" s="278">
        <v>10.707485932005996</v>
      </c>
      <c r="AD283" s="131">
        <v>47.5</v>
      </c>
      <c r="AE283" s="173">
        <f t="shared" si="25"/>
        <v>4180000</v>
      </c>
    </row>
    <row r="284" spans="1:31" s="30" customFormat="1" ht="14.25" customHeight="1">
      <c r="A284" s="24">
        <v>59028</v>
      </c>
      <c r="B284" s="24" t="s">
        <v>4881</v>
      </c>
      <c r="C284" s="25" t="s">
        <v>4854</v>
      </c>
      <c r="D284" s="24" t="s">
        <v>4597</v>
      </c>
      <c r="E284" s="191">
        <v>897.55000000000007</v>
      </c>
      <c r="F284" s="39">
        <v>913.49000000000012</v>
      </c>
      <c r="G284" s="192">
        <v>926.72</v>
      </c>
      <c r="H284" s="22">
        <v>15.940000000000055</v>
      </c>
      <c r="I284" s="20">
        <v>4.8799999999998818</v>
      </c>
      <c r="J284" s="20">
        <v>1.7799999999999727</v>
      </c>
      <c r="K284" s="20">
        <v>0.43000000000006366</v>
      </c>
      <c r="L284" s="20">
        <v>1.7300000000000182</v>
      </c>
      <c r="M284" s="20">
        <v>0.40999999999996817</v>
      </c>
      <c r="N284" s="20">
        <v>0.99000000000000909</v>
      </c>
      <c r="O284" s="27">
        <v>1.8600000000000136</v>
      </c>
      <c r="P284" s="198">
        <v>1.1499999999999773</v>
      </c>
      <c r="Q284" s="28">
        <f t="shared" si="16"/>
        <v>4909520.0000000168</v>
      </c>
      <c r="R284" s="28">
        <f t="shared" si="23"/>
        <v>5768399.9999999963</v>
      </c>
      <c r="S284" s="28">
        <f t="shared" si="27"/>
        <v>5925039.9999999935</v>
      </c>
      <c r="T284" s="28">
        <f t="shared" si="27"/>
        <v>5962879.9999999991</v>
      </c>
      <c r="U284" s="28">
        <f t="shared" si="27"/>
        <v>6115120.0000000009</v>
      </c>
      <c r="V284" s="28">
        <f t="shared" si="27"/>
        <v>6151199.9999999981</v>
      </c>
      <c r="W284" s="28">
        <f t="shared" si="27"/>
        <v>6238319.9999999991</v>
      </c>
      <c r="X284" s="28">
        <f t="shared" si="27"/>
        <v>6402000</v>
      </c>
      <c r="Y284" s="28">
        <f t="shared" si="27"/>
        <v>6503199.9999999981</v>
      </c>
      <c r="Z284" s="203">
        <f t="shared" si="24"/>
        <v>53975680.000000007</v>
      </c>
      <c r="AA284" s="35">
        <v>8.9512332067764291</v>
      </c>
      <c r="AB284" s="276">
        <v>9.1102022417226909</v>
      </c>
      <c r="AC284" s="278">
        <v>9.2421445461354281</v>
      </c>
      <c r="AD284" s="131">
        <v>29.169999999999959</v>
      </c>
      <c r="AE284" s="173">
        <f t="shared" si="25"/>
        <v>2566959.9999999963</v>
      </c>
    </row>
    <row r="285" spans="1:31" s="30" customFormat="1" ht="14.25" customHeight="1">
      <c r="A285" s="24">
        <v>59029</v>
      </c>
      <c r="B285" s="24" t="s">
        <v>4882</v>
      </c>
      <c r="C285" s="25" t="s">
        <v>4854</v>
      </c>
      <c r="D285" s="24" t="s">
        <v>4597</v>
      </c>
      <c r="E285" s="191">
        <v>385.28000000000003</v>
      </c>
      <c r="F285" s="39">
        <v>405.02000000000004</v>
      </c>
      <c r="G285" s="192">
        <v>409.83</v>
      </c>
      <c r="H285" s="22">
        <v>19.740000000000009</v>
      </c>
      <c r="I285" s="20">
        <v>1.4599999999999227</v>
      </c>
      <c r="J285" s="20">
        <v>0.33000000000004093</v>
      </c>
      <c r="K285" s="20">
        <v>0.41000000000002501</v>
      </c>
      <c r="L285" s="20">
        <v>0.70999999999997954</v>
      </c>
      <c r="M285" s="20">
        <v>0.10000000000002274</v>
      </c>
      <c r="N285" s="20">
        <v>0.68000000000000682</v>
      </c>
      <c r="O285" s="27">
        <v>0.85000000000002274</v>
      </c>
      <c r="P285" s="198">
        <v>0.26999999999992497</v>
      </c>
      <c r="Q285" s="28">
        <f t="shared" si="16"/>
        <v>6079920.0000000019</v>
      </c>
      <c r="R285" s="28">
        <f t="shared" si="23"/>
        <v>6336879.9999999879</v>
      </c>
      <c r="S285" s="28">
        <f t="shared" si="27"/>
        <v>6365919.9999999916</v>
      </c>
      <c r="T285" s="28">
        <f t="shared" si="27"/>
        <v>6401999.9999999935</v>
      </c>
      <c r="U285" s="28">
        <f t="shared" si="27"/>
        <v>6464479.9999999916</v>
      </c>
      <c r="V285" s="28">
        <f t="shared" si="27"/>
        <v>6473279.9999999935</v>
      </c>
      <c r="W285" s="28">
        <f t="shared" si="27"/>
        <v>6533119.9999999944</v>
      </c>
      <c r="X285" s="28">
        <f t="shared" si="27"/>
        <v>6607919.9999999963</v>
      </c>
      <c r="Y285" s="28">
        <f t="shared" si="27"/>
        <v>6631679.9999999898</v>
      </c>
      <c r="Z285" s="203">
        <f t="shared" si="24"/>
        <v>57895199.999999948</v>
      </c>
      <c r="AA285" s="35">
        <v>6.0508878917850968</v>
      </c>
      <c r="AB285" s="276">
        <v>6.360907947287167</v>
      </c>
      <c r="AC285" s="278">
        <v>6.4364498149145719</v>
      </c>
      <c r="AD285" s="131">
        <v>24.549999999999951</v>
      </c>
      <c r="AE285" s="173">
        <f t="shared" si="25"/>
        <v>2160399.9999999958</v>
      </c>
    </row>
    <row r="286" spans="1:31" s="30" customFormat="1" ht="14.25" customHeight="1">
      <c r="A286" s="24">
        <v>59030</v>
      </c>
      <c r="B286" s="24" t="s">
        <v>4883</v>
      </c>
      <c r="C286" s="25" t="s">
        <v>4854</v>
      </c>
      <c r="D286" s="24" t="s">
        <v>4597</v>
      </c>
      <c r="E286" s="191">
        <v>167.08</v>
      </c>
      <c r="F286" s="39">
        <v>170.62</v>
      </c>
      <c r="G286" s="192">
        <v>173.43</v>
      </c>
      <c r="H286" s="22">
        <v>3.539999999999992</v>
      </c>
      <c r="I286" s="20">
        <v>1.9300000000000068</v>
      </c>
      <c r="J286" s="20">
        <v>0</v>
      </c>
      <c r="K286" s="20">
        <v>0.65000000000000568</v>
      </c>
      <c r="L286" s="20">
        <v>0</v>
      </c>
      <c r="M286" s="20">
        <v>0</v>
      </c>
      <c r="N286" s="20">
        <v>0</v>
      </c>
      <c r="O286" s="27">
        <v>0</v>
      </c>
      <c r="P286" s="198">
        <v>0.22999999999998977</v>
      </c>
      <c r="Q286" s="28">
        <f t="shared" si="16"/>
        <v>1090319.9999999977</v>
      </c>
      <c r="R286" s="28">
        <f t="shared" si="23"/>
        <v>1429999.9999999988</v>
      </c>
      <c r="S286" s="28">
        <f t="shared" si="27"/>
        <v>1429999.9999999988</v>
      </c>
      <c r="T286" s="28">
        <f t="shared" si="27"/>
        <v>1487199.9999999993</v>
      </c>
      <c r="U286" s="28">
        <f t="shared" si="27"/>
        <v>1487199.9999999993</v>
      </c>
      <c r="V286" s="28">
        <f t="shared" si="27"/>
        <v>1487199.9999999993</v>
      </c>
      <c r="W286" s="28">
        <f t="shared" si="27"/>
        <v>1487199.9999999993</v>
      </c>
      <c r="X286" s="28">
        <f t="shared" si="27"/>
        <v>1487199.9999999993</v>
      </c>
      <c r="Y286" s="28">
        <f t="shared" si="27"/>
        <v>1507439.9999999984</v>
      </c>
      <c r="Z286" s="203">
        <f t="shared" si="24"/>
        <v>12893759.999999991</v>
      </c>
      <c r="AA286" s="35">
        <v>8.5953134243897438</v>
      </c>
      <c r="AB286" s="276">
        <v>8.7774262417367606</v>
      </c>
      <c r="AC286" s="278">
        <v>8.9219847210432892</v>
      </c>
      <c r="AD286" s="131">
        <v>6.3499999999999943</v>
      </c>
      <c r="AE286" s="173">
        <f t="shared" si="25"/>
        <v>558799.99999999953</v>
      </c>
    </row>
    <row r="287" spans="1:31" s="30" customFormat="1" ht="14.25" customHeight="1">
      <c r="A287" s="24">
        <v>59031</v>
      </c>
      <c r="B287" s="24" t="s">
        <v>4884</v>
      </c>
      <c r="C287" s="25" t="s">
        <v>4854</v>
      </c>
      <c r="D287" s="24" t="s">
        <v>4597</v>
      </c>
      <c r="E287" s="191">
        <v>178.20000000000002</v>
      </c>
      <c r="F287" s="39">
        <v>196.53000000000003</v>
      </c>
      <c r="G287" s="192">
        <v>205.23000000000002</v>
      </c>
      <c r="H287" s="22">
        <v>18.330000000000013</v>
      </c>
      <c r="I287" s="20">
        <v>4.1499999999999773</v>
      </c>
      <c r="J287" s="20">
        <v>1.6500000000000057</v>
      </c>
      <c r="K287" s="20">
        <v>0</v>
      </c>
      <c r="L287" s="20">
        <v>1.1200000000000045</v>
      </c>
      <c r="M287" s="20">
        <v>6.9999999999993179E-2</v>
      </c>
      <c r="N287" s="20">
        <v>0.12000000000000455</v>
      </c>
      <c r="O287" s="27">
        <v>0.84999999999999432</v>
      </c>
      <c r="P287" s="198">
        <v>0.74000000000000909</v>
      </c>
      <c r="Q287" s="28">
        <f t="shared" si="16"/>
        <v>5645640.0000000037</v>
      </c>
      <c r="R287" s="28">
        <f t="shared" si="23"/>
        <v>6376040</v>
      </c>
      <c r="S287" s="28">
        <f t="shared" si="27"/>
        <v>6521240.0000000009</v>
      </c>
      <c r="T287" s="28">
        <f t="shared" si="27"/>
        <v>6521240.0000000009</v>
      </c>
      <c r="U287" s="28">
        <f t="shared" si="27"/>
        <v>6619800.0000000009</v>
      </c>
      <c r="V287" s="28">
        <f t="shared" si="27"/>
        <v>6625960</v>
      </c>
      <c r="W287" s="28">
        <f t="shared" si="27"/>
        <v>6636520</v>
      </c>
      <c r="X287" s="28">
        <f t="shared" si="27"/>
        <v>6711319.9999999991</v>
      </c>
      <c r="Y287" s="28">
        <f t="shared" si="27"/>
        <v>6776440</v>
      </c>
      <c r="Z287" s="203">
        <f t="shared" si="24"/>
        <v>58434200</v>
      </c>
      <c r="AA287" s="35">
        <v>4.6138789206319624</v>
      </c>
      <c r="AB287" s="276">
        <v>5.0884715166767647</v>
      </c>
      <c r="AC287" s="278">
        <v>5.3137282316571133</v>
      </c>
      <c r="AD287" s="131">
        <v>27.03</v>
      </c>
      <c r="AE287" s="173">
        <f t="shared" si="25"/>
        <v>2378640</v>
      </c>
    </row>
    <row r="288" spans="1:31" s="30" customFormat="1" ht="14.25" customHeight="1">
      <c r="A288" s="24">
        <v>59032</v>
      </c>
      <c r="B288" s="24" t="s">
        <v>4885</v>
      </c>
      <c r="C288" s="25" t="s">
        <v>4854</v>
      </c>
      <c r="D288" s="24" t="s">
        <v>4597</v>
      </c>
      <c r="E288" s="191">
        <v>1594.24</v>
      </c>
      <c r="F288" s="39">
        <v>1627.63</v>
      </c>
      <c r="G288" s="192">
        <v>1651</v>
      </c>
      <c r="H288" s="22">
        <v>33.3900000000001</v>
      </c>
      <c r="I288" s="20">
        <v>7.5799999999999272</v>
      </c>
      <c r="J288" s="20">
        <v>1.2300000000000182</v>
      </c>
      <c r="K288" s="20">
        <v>3.7300000000000182</v>
      </c>
      <c r="L288" s="20">
        <v>3.999999999996362E-2</v>
      </c>
      <c r="M288" s="20">
        <v>0.54999999999995453</v>
      </c>
      <c r="N288" s="20">
        <v>2.5899999999999181</v>
      </c>
      <c r="O288" s="27">
        <v>5.9600000000002638</v>
      </c>
      <c r="P288" s="198">
        <v>1.6899999999998272</v>
      </c>
      <c r="Q288" s="28">
        <f t="shared" si="16"/>
        <v>10284120.000000032</v>
      </c>
      <c r="R288" s="28">
        <f t="shared" si="23"/>
        <v>11618200.000000019</v>
      </c>
      <c r="S288" s="28">
        <f t="shared" si="27"/>
        <v>11726440.00000002</v>
      </c>
      <c r="T288" s="28">
        <f t="shared" si="27"/>
        <v>12054680.000000022</v>
      </c>
      <c r="U288" s="28">
        <f t="shared" si="27"/>
        <v>12058200.000000019</v>
      </c>
      <c r="V288" s="28">
        <f t="shared" si="27"/>
        <v>12106600.000000015</v>
      </c>
      <c r="W288" s="28">
        <f t="shared" si="27"/>
        <v>12334520.000000007</v>
      </c>
      <c r="X288" s="28">
        <f t="shared" si="27"/>
        <v>12859000.00000003</v>
      </c>
      <c r="Y288" s="28">
        <f t="shared" si="27"/>
        <v>13007720.000000015</v>
      </c>
      <c r="Z288" s="203">
        <f t="shared" si="24"/>
        <v>108049480.00000019</v>
      </c>
      <c r="AA288" s="35">
        <v>11.697967839100112</v>
      </c>
      <c r="AB288" s="276">
        <v>11.942971819772755</v>
      </c>
      <c r="AC288" s="278">
        <v>12.114452593307332</v>
      </c>
      <c r="AD288" s="131">
        <v>56.759999999999991</v>
      </c>
      <c r="AE288" s="173">
        <f t="shared" si="25"/>
        <v>4994879.9999999991</v>
      </c>
    </row>
    <row r="289" spans="1:31" s="30" customFormat="1" ht="14.25" customHeight="1">
      <c r="A289" s="24">
        <v>59033</v>
      </c>
      <c r="B289" s="24" t="s">
        <v>4886</v>
      </c>
      <c r="C289" s="25" t="s">
        <v>4854</v>
      </c>
      <c r="D289" s="24" t="s">
        <v>4597</v>
      </c>
      <c r="E289" s="191">
        <v>22.26</v>
      </c>
      <c r="F289" s="39">
        <v>22.26</v>
      </c>
      <c r="G289" s="192">
        <v>22.26</v>
      </c>
      <c r="H289" s="22">
        <v>0</v>
      </c>
      <c r="I289" s="20">
        <v>0</v>
      </c>
      <c r="J289" s="20">
        <v>0</v>
      </c>
      <c r="K289" s="20">
        <v>0</v>
      </c>
      <c r="L289" s="20">
        <v>0</v>
      </c>
      <c r="M289" s="20">
        <v>0</v>
      </c>
      <c r="N289" s="20">
        <v>0</v>
      </c>
      <c r="O289" s="27">
        <v>0</v>
      </c>
      <c r="P289" s="198">
        <v>0</v>
      </c>
      <c r="Q289" s="28">
        <f t="shared" si="16"/>
        <v>0</v>
      </c>
      <c r="R289" s="28">
        <f t="shared" si="23"/>
        <v>0</v>
      </c>
      <c r="S289" s="28">
        <f t="shared" si="27"/>
        <v>0</v>
      </c>
      <c r="T289" s="28">
        <f t="shared" si="27"/>
        <v>0</v>
      </c>
      <c r="U289" s="28">
        <f t="shared" si="27"/>
        <v>0</v>
      </c>
      <c r="V289" s="28">
        <f t="shared" si="27"/>
        <v>0</v>
      </c>
      <c r="W289" s="28">
        <f t="shared" si="27"/>
        <v>0</v>
      </c>
      <c r="X289" s="28">
        <f t="shared" si="27"/>
        <v>0</v>
      </c>
      <c r="Y289" s="28">
        <f t="shared" si="27"/>
        <v>0</v>
      </c>
      <c r="Z289" s="203">
        <f t="shared" si="24"/>
        <v>0</v>
      </c>
      <c r="AA289" s="35">
        <v>12.784286698828396</v>
      </c>
      <c r="AB289" s="276">
        <v>12.784286698828396</v>
      </c>
      <c r="AC289" s="278">
        <v>12.784286698828396</v>
      </c>
      <c r="AD289" s="131">
        <v>0</v>
      </c>
      <c r="AE289" s="173">
        <f t="shared" si="25"/>
        <v>0</v>
      </c>
    </row>
    <row r="290" spans="1:31" s="30" customFormat="1" ht="14.25" customHeight="1">
      <c r="A290" s="24">
        <v>60001</v>
      </c>
      <c r="B290" s="24" t="s">
        <v>4887</v>
      </c>
      <c r="C290" s="25" t="s">
        <v>4888</v>
      </c>
      <c r="D290" s="24" t="s">
        <v>4597</v>
      </c>
      <c r="E290" s="191">
        <v>41.87</v>
      </c>
      <c r="F290" s="39">
        <v>41.87</v>
      </c>
      <c r="G290" s="192">
        <v>42.03</v>
      </c>
      <c r="H290" s="22">
        <v>0</v>
      </c>
      <c r="I290" s="20">
        <v>0</v>
      </c>
      <c r="J290" s="20">
        <v>0.15999999999999659</v>
      </c>
      <c r="K290" s="20">
        <v>0</v>
      </c>
      <c r="L290" s="20">
        <v>0</v>
      </c>
      <c r="M290" s="20">
        <v>0</v>
      </c>
      <c r="N290" s="20">
        <v>0</v>
      </c>
      <c r="O290" s="27">
        <v>0</v>
      </c>
      <c r="P290" s="198">
        <v>0</v>
      </c>
      <c r="Q290" s="28">
        <f t="shared" si="16"/>
        <v>0</v>
      </c>
      <c r="R290" s="28">
        <f t="shared" si="23"/>
        <v>0</v>
      </c>
      <c r="S290" s="28">
        <f t="shared" si="27"/>
        <v>14079.9999999997</v>
      </c>
      <c r="T290" s="28">
        <f t="shared" si="27"/>
        <v>14079.9999999997</v>
      </c>
      <c r="U290" s="28">
        <f t="shared" si="27"/>
        <v>14079.9999999997</v>
      </c>
      <c r="V290" s="28">
        <f t="shared" si="27"/>
        <v>14079.9999999997</v>
      </c>
      <c r="W290" s="28">
        <f t="shared" si="27"/>
        <v>14079.9999999997</v>
      </c>
      <c r="X290" s="28">
        <f t="shared" si="27"/>
        <v>14079.9999999997</v>
      </c>
      <c r="Y290" s="28">
        <f t="shared" si="27"/>
        <v>14079.9999999997</v>
      </c>
      <c r="Z290" s="203">
        <f t="shared" si="24"/>
        <v>98559.99999999789</v>
      </c>
      <c r="AA290" s="35">
        <v>1.6594928380617184</v>
      </c>
      <c r="AB290" s="276">
        <v>1.6594928380617184</v>
      </c>
      <c r="AC290" s="278">
        <v>1.6658343440108438</v>
      </c>
      <c r="AD290" s="131">
        <v>0.16000000000000369</v>
      </c>
      <c r="AE290" s="173">
        <f t="shared" si="25"/>
        <v>14080.000000000326</v>
      </c>
    </row>
    <row r="291" spans="1:31" s="30" customFormat="1" ht="14.25" customHeight="1">
      <c r="A291" s="24">
        <v>60002</v>
      </c>
      <c r="B291" s="24" t="s">
        <v>4889</v>
      </c>
      <c r="C291" s="25" t="s">
        <v>4888</v>
      </c>
      <c r="D291" s="24" t="s">
        <v>4597</v>
      </c>
      <c r="E291" s="191">
        <v>90.94</v>
      </c>
      <c r="F291" s="39">
        <v>95.13</v>
      </c>
      <c r="G291" s="192">
        <v>95.34</v>
      </c>
      <c r="H291" s="22">
        <v>4.1899999999999977</v>
      </c>
      <c r="I291" s="20">
        <v>0</v>
      </c>
      <c r="J291" s="20">
        <v>0.15999999999999659</v>
      </c>
      <c r="K291" s="20">
        <v>0</v>
      </c>
      <c r="L291" s="20">
        <v>0</v>
      </c>
      <c r="M291" s="20">
        <v>0</v>
      </c>
      <c r="N291" s="20">
        <v>0</v>
      </c>
      <c r="O291" s="27">
        <v>0</v>
      </c>
      <c r="P291" s="198">
        <v>4.9999999999997158E-2</v>
      </c>
      <c r="Q291" s="28">
        <f t="shared" si="16"/>
        <v>1290519.9999999993</v>
      </c>
      <c r="R291" s="28">
        <f t="shared" si="23"/>
        <v>1290519.9999999993</v>
      </c>
      <c r="S291" s="28">
        <f t="shared" si="27"/>
        <v>1304599.9999999991</v>
      </c>
      <c r="T291" s="28">
        <f t="shared" si="27"/>
        <v>1304599.9999999991</v>
      </c>
      <c r="U291" s="28">
        <f t="shared" si="27"/>
        <v>1304599.9999999991</v>
      </c>
      <c r="V291" s="28">
        <f t="shared" si="27"/>
        <v>1304599.9999999991</v>
      </c>
      <c r="W291" s="28">
        <f t="shared" si="27"/>
        <v>1304599.9999999991</v>
      </c>
      <c r="X291" s="28">
        <f t="shared" si="27"/>
        <v>1304599.9999999991</v>
      </c>
      <c r="Y291" s="28">
        <f t="shared" si="27"/>
        <v>1308999.9999999988</v>
      </c>
      <c r="Z291" s="203">
        <f t="shared" si="24"/>
        <v>11717639.999999991</v>
      </c>
      <c r="AA291" s="35">
        <v>6.7681819534994485</v>
      </c>
      <c r="AB291" s="276">
        <v>7.0800214343127621</v>
      </c>
      <c r="AC291" s="278">
        <v>7.0956506207019752</v>
      </c>
      <c r="AD291" s="131">
        <v>4.4000000000000057</v>
      </c>
      <c r="AE291" s="173">
        <f t="shared" si="25"/>
        <v>387200.00000000052</v>
      </c>
    </row>
    <row r="292" spans="1:31" s="30" customFormat="1" ht="14.25" customHeight="1">
      <c r="A292" s="24">
        <v>60003</v>
      </c>
      <c r="B292" s="24" t="s">
        <v>4890</v>
      </c>
      <c r="C292" s="25" t="s">
        <v>4888</v>
      </c>
      <c r="D292" s="24" t="s">
        <v>4597</v>
      </c>
      <c r="E292" s="191">
        <v>911.48</v>
      </c>
      <c r="F292" s="39">
        <v>951.62</v>
      </c>
      <c r="G292" s="192">
        <v>964.61</v>
      </c>
      <c r="H292" s="22">
        <v>40.139999999999986</v>
      </c>
      <c r="I292" s="20">
        <v>1.3400000000000318</v>
      </c>
      <c r="J292" s="20">
        <v>2.7200000000000273</v>
      </c>
      <c r="K292" s="20">
        <v>3.8500000000000227</v>
      </c>
      <c r="L292" s="20">
        <v>0.45999999999992269</v>
      </c>
      <c r="M292" s="20">
        <v>0.20000000000004547</v>
      </c>
      <c r="N292" s="20">
        <v>1</v>
      </c>
      <c r="O292" s="27">
        <v>2.25</v>
      </c>
      <c r="P292" s="198">
        <v>1.1699999999999591</v>
      </c>
      <c r="Q292" s="28">
        <f t="shared" si="16"/>
        <v>12363119.999999996</v>
      </c>
      <c r="R292" s="28">
        <f t="shared" si="23"/>
        <v>12598960.000000002</v>
      </c>
      <c r="S292" s="28">
        <f t="shared" si="27"/>
        <v>12838320.000000004</v>
      </c>
      <c r="T292" s="28">
        <f t="shared" si="27"/>
        <v>13177120.000000006</v>
      </c>
      <c r="U292" s="28">
        <f t="shared" si="27"/>
        <v>13217599.999999998</v>
      </c>
      <c r="V292" s="28">
        <f t="shared" si="27"/>
        <v>13235200.000000002</v>
      </c>
      <c r="W292" s="28">
        <f t="shared" si="27"/>
        <v>13323200.000000002</v>
      </c>
      <c r="X292" s="28">
        <f t="shared" si="27"/>
        <v>13521200.000000002</v>
      </c>
      <c r="Y292" s="28">
        <f t="shared" si="27"/>
        <v>13624159.999999998</v>
      </c>
      <c r="Z292" s="203">
        <f t="shared" si="24"/>
        <v>117898880.00000001</v>
      </c>
      <c r="AA292" s="35">
        <v>9.4237091871549392</v>
      </c>
      <c r="AB292" s="276">
        <v>9.8387130125514357</v>
      </c>
      <c r="AC292" s="278">
        <v>9.9730154463307201</v>
      </c>
      <c r="AD292" s="131">
        <v>53.13</v>
      </c>
      <c r="AE292" s="173">
        <f t="shared" si="25"/>
        <v>4675440</v>
      </c>
    </row>
    <row r="293" spans="1:31" s="30" customFormat="1" ht="14.25" customHeight="1">
      <c r="A293" s="24">
        <v>60004</v>
      </c>
      <c r="B293" s="24" t="s">
        <v>4891</v>
      </c>
      <c r="C293" s="25" t="s">
        <v>4888</v>
      </c>
      <c r="D293" s="24" t="s">
        <v>4597</v>
      </c>
      <c r="E293" s="191">
        <v>195.9</v>
      </c>
      <c r="F293" s="39">
        <v>200.23000000000002</v>
      </c>
      <c r="G293" s="192">
        <v>202.22000000000003</v>
      </c>
      <c r="H293" s="22">
        <v>4.3300000000000125</v>
      </c>
      <c r="I293" s="20">
        <v>1.4099999999999966</v>
      </c>
      <c r="J293" s="20">
        <v>0.12999999999999545</v>
      </c>
      <c r="K293" s="20">
        <v>0</v>
      </c>
      <c r="L293" s="20">
        <v>6.9999999999993179E-2</v>
      </c>
      <c r="M293" s="20">
        <v>0</v>
      </c>
      <c r="N293" s="20">
        <v>0</v>
      </c>
      <c r="O293" s="27">
        <v>0.13999999999998636</v>
      </c>
      <c r="P293" s="198">
        <v>0.24000000000003752</v>
      </c>
      <c r="Q293" s="28">
        <f t="shared" si="16"/>
        <v>1333640.0000000037</v>
      </c>
      <c r="R293" s="28">
        <f t="shared" si="23"/>
        <v>1581800.000000003</v>
      </c>
      <c r="S293" s="28">
        <f t="shared" si="27"/>
        <v>1593240.0000000026</v>
      </c>
      <c r="T293" s="28">
        <f t="shared" si="27"/>
        <v>1593240.0000000026</v>
      </c>
      <c r="U293" s="28">
        <f t="shared" si="27"/>
        <v>1599400.0000000019</v>
      </c>
      <c r="V293" s="28">
        <f t="shared" si="27"/>
        <v>1599400.0000000019</v>
      </c>
      <c r="W293" s="28">
        <f t="shared" si="27"/>
        <v>1599400.0000000019</v>
      </c>
      <c r="X293" s="28">
        <f t="shared" si="27"/>
        <v>1611720.0000000007</v>
      </c>
      <c r="Y293" s="28">
        <f t="shared" si="27"/>
        <v>1632840.000000004</v>
      </c>
      <c r="Z293" s="203">
        <f t="shared" si="24"/>
        <v>14144680.00000002</v>
      </c>
      <c r="AA293" s="35">
        <v>3.7995674815985732</v>
      </c>
      <c r="AB293" s="276">
        <v>3.8835497541627477</v>
      </c>
      <c r="AC293" s="278">
        <v>3.9221466877430493</v>
      </c>
      <c r="AD293" s="131">
        <v>6.3200000000000216</v>
      </c>
      <c r="AE293" s="173">
        <f t="shared" si="25"/>
        <v>556160.00000000186</v>
      </c>
    </row>
    <row r="294" spans="1:31" s="30" customFormat="1" ht="14.25" customHeight="1">
      <c r="A294" s="24">
        <v>60005</v>
      </c>
      <c r="B294" s="24" t="s">
        <v>4892</v>
      </c>
      <c r="C294" s="25" t="s">
        <v>4888</v>
      </c>
      <c r="D294" s="24" t="s">
        <v>4597</v>
      </c>
      <c r="E294" s="191">
        <v>272.57</v>
      </c>
      <c r="F294" s="39">
        <v>275.94</v>
      </c>
      <c r="G294" s="192">
        <v>280.77</v>
      </c>
      <c r="H294" s="22">
        <v>3.3700000000000045</v>
      </c>
      <c r="I294" s="20">
        <v>0.25999999999999091</v>
      </c>
      <c r="J294" s="20">
        <v>0.25999999999999091</v>
      </c>
      <c r="K294" s="20">
        <v>0.31999999999999318</v>
      </c>
      <c r="L294" s="20">
        <v>0.15000000000003411</v>
      </c>
      <c r="M294" s="20">
        <v>7.9999999999984084E-2</v>
      </c>
      <c r="N294" s="20">
        <v>1.8199999999999932</v>
      </c>
      <c r="O294" s="27">
        <v>1.5600000000000023</v>
      </c>
      <c r="P294" s="198">
        <v>0.37999999999999545</v>
      </c>
      <c r="Q294" s="28">
        <f t="shared" si="16"/>
        <v>1037960.0000000014</v>
      </c>
      <c r="R294" s="28">
        <f t="shared" si="23"/>
        <v>1083719.9999999998</v>
      </c>
      <c r="S294" s="28">
        <f t="shared" si="27"/>
        <v>1106599.9999999991</v>
      </c>
      <c r="T294" s="28">
        <f t="shared" si="27"/>
        <v>1134759.9999999984</v>
      </c>
      <c r="U294" s="28">
        <f t="shared" si="27"/>
        <v>1147960.0000000014</v>
      </c>
      <c r="V294" s="28">
        <f t="shared" si="27"/>
        <v>1155000</v>
      </c>
      <c r="W294" s="28">
        <f t="shared" si="27"/>
        <v>1315159.9999999993</v>
      </c>
      <c r="X294" s="28">
        <f t="shared" si="27"/>
        <v>1452439.9999999995</v>
      </c>
      <c r="Y294" s="28">
        <f t="shared" si="27"/>
        <v>1485879.9999999991</v>
      </c>
      <c r="Z294" s="203">
        <f t="shared" si="24"/>
        <v>10919479.999999996</v>
      </c>
      <c r="AA294" s="35">
        <v>3.5154537059488131</v>
      </c>
      <c r="AB294" s="276">
        <v>3.5589180600195012</v>
      </c>
      <c r="AC294" s="278">
        <v>3.6212126683760069</v>
      </c>
      <c r="AD294" s="131">
        <v>8.1999999999999886</v>
      </c>
      <c r="AE294" s="173">
        <f t="shared" si="25"/>
        <v>721599.99999999895</v>
      </c>
    </row>
    <row r="295" spans="1:31" s="30" customFormat="1" ht="14.25" customHeight="1">
      <c r="A295" s="24">
        <v>60006</v>
      </c>
      <c r="B295" s="24" t="s">
        <v>4893</v>
      </c>
      <c r="C295" s="25" t="s">
        <v>4888</v>
      </c>
      <c r="D295" s="24" t="s">
        <v>4597</v>
      </c>
      <c r="E295" s="191">
        <v>1067.6400000000001</v>
      </c>
      <c r="F295" s="39">
        <v>1186.1400000000001</v>
      </c>
      <c r="G295" s="192">
        <v>1199.95</v>
      </c>
      <c r="H295" s="22">
        <v>118.5</v>
      </c>
      <c r="I295" s="20">
        <v>2.4500000000000455</v>
      </c>
      <c r="J295" s="20">
        <v>1.5599999999997181</v>
      </c>
      <c r="K295" s="20">
        <v>1.3000000000001819</v>
      </c>
      <c r="L295" s="20">
        <v>3.1099999999999</v>
      </c>
      <c r="M295" s="20">
        <v>0.27999999999997272</v>
      </c>
      <c r="N295" s="20">
        <v>1.0199999999999818</v>
      </c>
      <c r="O295" s="27">
        <v>2.2700000000002092</v>
      </c>
      <c r="P295" s="198">
        <v>1.8199999999999363</v>
      </c>
      <c r="Q295" s="28">
        <f t="shared" si="16"/>
        <v>36498000</v>
      </c>
      <c r="R295" s="28">
        <f t="shared" si="23"/>
        <v>36929200.000000007</v>
      </c>
      <c r="S295" s="28">
        <f t="shared" si="27"/>
        <v>37066479.999999985</v>
      </c>
      <c r="T295" s="28">
        <f t="shared" si="27"/>
        <v>37180880</v>
      </c>
      <c r="U295" s="28">
        <f t="shared" si="27"/>
        <v>37454559.999999993</v>
      </c>
      <c r="V295" s="28">
        <f t="shared" si="27"/>
        <v>37479199.999999993</v>
      </c>
      <c r="W295" s="28">
        <f t="shared" si="27"/>
        <v>37568959.999999993</v>
      </c>
      <c r="X295" s="28">
        <f t="shared" si="27"/>
        <v>37768720.000000007</v>
      </c>
      <c r="Y295" s="28">
        <f t="shared" si="27"/>
        <v>37928880</v>
      </c>
      <c r="Z295" s="203">
        <f t="shared" si="24"/>
        <v>335874880</v>
      </c>
      <c r="AA295" s="35">
        <v>9.4840888074000844</v>
      </c>
      <c r="AB295" s="276">
        <v>10.536751243873905</v>
      </c>
      <c r="AC295" s="278">
        <v>10.659428613052837</v>
      </c>
      <c r="AD295" s="131">
        <v>132.30999999999995</v>
      </c>
      <c r="AE295" s="173">
        <f t="shared" si="25"/>
        <v>11643279.999999994</v>
      </c>
    </row>
    <row r="296" spans="1:31" s="30" customFormat="1" ht="14.25" customHeight="1">
      <c r="A296" s="24">
        <v>60007</v>
      </c>
      <c r="B296" s="24" t="s">
        <v>4894</v>
      </c>
      <c r="C296" s="25" t="s">
        <v>4888</v>
      </c>
      <c r="D296" s="24" t="s">
        <v>4597</v>
      </c>
      <c r="E296" s="191">
        <v>217.71</v>
      </c>
      <c r="F296" s="39">
        <v>225.25</v>
      </c>
      <c r="G296" s="192">
        <v>230.95000000000002</v>
      </c>
      <c r="H296" s="22">
        <v>7.539999999999992</v>
      </c>
      <c r="I296" s="20">
        <v>3.1399999999999864</v>
      </c>
      <c r="J296" s="20">
        <v>0.21000000000003638</v>
      </c>
      <c r="K296" s="20">
        <v>0</v>
      </c>
      <c r="L296" s="20">
        <v>0.16999999999998749</v>
      </c>
      <c r="M296" s="20">
        <v>1.2100000000000364</v>
      </c>
      <c r="N296" s="20">
        <v>0.21000000000000796</v>
      </c>
      <c r="O296" s="27">
        <v>0.19999999999996021</v>
      </c>
      <c r="P296" s="198">
        <v>0.5600000000000307</v>
      </c>
      <c r="Q296" s="28">
        <f t="shared" si="16"/>
        <v>2322319.9999999972</v>
      </c>
      <c r="R296" s="28">
        <f t="shared" si="23"/>
        <v>2874959.9999999949</v>
      </c>
      <c r="S296" s="28">
        <f t="shared" si="27"/>
        <v>2893439.9999999981</v>
      </c>
      <c r="T296" s="28">
        <f t="shared" si="27"/>
        <v>2893439.9999999981</v>
      </c>
      <c r="U296" s="28">
        <f t="shared" si="27"/>
        <v>2908399.9999999972</v>
      </c>
      <c r="V296" s="28">
        <f t="shared" si="27"/>
        <v>3014880.0000000005</v>
      </c>
      <c r="W296" s="28">
        <f t="shared" si="27"/>
        <v>3033360.0000000009</v>
      </c>
      <c r="X296" s="28">
        <f t="shared" si="27"/>
        <v>3050959.9999999972</v>
      </c>
      <c r="Y296" s="28">
        <f t="shared" si="27"/>
        <v>3100240</v>
      </c>
      <c r="Z296" s="203">
        <f t="shared" si="24"/>
        <v>26091999.999999981</v>
      </c>
      <c r="AA296" s="35">
        <v>11.353668521483367</v>
      </c>
      <c r="AB296" s="276">
        <v>11.746882708484351</v>
      </c>
      <c r="AC296" s="278">
        <v>12.044140117755656</v>
      </c>
      <c r="AD296" s="131">
        <v>13.240000000000007</v>
      </c>
      <c r="AE296" s="173">
        <f t="shared" si="25"/>
        <v>1165120.0000000007</v>
      </c>
    </row>
    <row r="297" spans="1:31" s="30" customFormat="1" ht="14.25" customHeight="1">
      <c r="A297" s="24">
        <v>60008</v>
      </c>
      <c r="B297" s="24" t="s">
        <v>4895</v>
      </c>
      <c r="C297" s="25" t="s">
        <v>4888</v>
      </c>
      <c r="D297" s="24" t="s">
        <v>4597</v>
      </c>
      <c r="E297" s="191">
        <v>312.76</v>
      </c>
      <c r="F297" s="39">
        <v>320.63</v>
      </c>
      <c r="G297" s="192">
        <v>323.54000000000002</v>
      </c>
      <c r="H297" s="22">
        <v>7.8700000000000045</v>
      </c>
      <c r="I297" s="20">
        <v>0</v>
      </c>
      <c r="J297" s="20">
        <v>0.33999999999997499</v>
      </c>
      <c r="K297" s="20">
        <v>0</v>
      </c>
      <c r="L297" s="20">
        <v>0.87999999999999545</v>
      </c>
      <c r="M297" s="20">
        <v>0</v>
      </c>
      <c r="N297" s="20">
        <v>0.73000000000001819</v>
      </c>
      <c r="O297" s="27">
        <v>0.41999999999995907</v>
      </c>
      <c r="P297" s="198">
        <v>0.54000000000002046</v>
      </c>
      <c r="Q297" s="28">
        <f t="shared" si="16"/>
        <v>2423960.0000000009</v>
      </c>
      <c r="R297" s="28">
        <f t="shared" si="23"/>
        <v>2423960.0000000009</v>
      </c>
      <c r="S297" s="28">
        <f t="shared" ref="S297:Y312" si="28">R297+(J297*88000)</f>
        <v>2453879.9999999986</v>
      </c>
      <c r="T297" s="28">
        <f t="shared" si="28"/>
        <v>2453879.9999999986</v>
      </c>
      <c r="U297" s="28">
        <f t="shared" si="28"/>
        <v>2531319.9999999981</v>
      </c>
      <c r="V297" s="28">
        <f t="shared" si="28"/>
        <v>2531319.9999999981</v>
      </c>
      <c r="W297" s="28">
        <f t="shared" si="28"/>
        <v>2595559.9999999995</v>
      </c>
      <c r="X297" s="28">
        <f t="shared" si="28"/>
        <v>2632519.9999999958</v>
      </c>
      <c r="Y297" s="28">
        <f t="shared" si="28"/>
        <v>2680039.9999999977</v>
      </c>
      <c r="Z297" s="203">
        <f t="shared" si="24"/>
        <v>22726439.999999985</v>
      </c>
      <c r="AA297" s="35">
        <v>7.935674250670484</v>
      </c>
      <c r="AB297" s="276">
        <v>8.1353601323458147</v>
      </c>
      <c r="AC297" s="278">
        <v>8.2091956997759556</v>
      </c>
      <c r="AD297" s="131">
        <v>10.78000000000003</v>
      </c>
      <c r="AE297" s="173">
        <f t="shared" si="25"/>
        <v>948640.00000000256</v>
      </c>
    </row>
    <row r="298" spans="1:31" s="30" customFormat="1" ht="14.25" customHeight="1">
      <c r="A298" s="24">
        <v>60009</v>
      </c>
      <c r="B298" s="24" t="s">
        <v>4896</v>
      </c>
      <c r="C298" s="25" t="s">
        <v>4888</v>
      </c>
      <c r="D298" s="24" t="s">
        <v>4597</v>
      </c>
      <c r="E298" s="191">
        <v>98.55</v>
      </c>
      <c r="F298" s="39">
        <v>102.14</v>
      </c>
      <c r="G298" s="192">
        <v>102.46000000000001</v>
      </c>
      <c r="H298" s="22">
        <v>3.5900000000000034</v>
      </c>
      <c r="I298" s="20">
        <v>1.0000000000005116E-2</v>
      </c>
      <c r="J298" s="20">
        <v>0.23000000000000398</v>
      </c>
      <c r="K298" s="20">
        <v>0</v>
      </c>
      <c r="L298" s="20">
        <v>1.9999999999996021E-2</v>
      </c>
      <c r="M298" s="20">
        <v>0</v>
      </c>
      <c r="N298" s="20">
        <v>0</v>
      </c>
      <c r="O298" s="27">
        <v>6.0000000000002274E-2</v>
      </c>
      <c r="P298" s="198">
        <v>0</v>
      </c>
      <c r="Q298" s="28">
        <f t="shared" si="16"/>
        <v>1105720.0000000012</v>
      </c>
      <c r="R298" s="28">
        <f t="shared" si="23"/>
        <v>1107480.0000000021</v>
      </c>
      <c r="S298" s="28">
        <f t="shared" si="28"/>
        <v>1127720.0000000023</v>
      </c>
      <c r="T298" s="28">
        <f t="shared" si="28"/>
        <v>1127720.0000000023</v>
      </c>
      <c r="U298" s="28">
        <f t="shared" si="28"/>
        <v>1129480.0000000019</v>
      </c>
      <c r="V298" s="28">
        <f t="shared" si="28"/>
        <v>1129480.0000000019</v>
      </c>
      <c r="W298" s="28">
        <f t="shared" si="28"/>
        <v>1129480.0000000019</v>
      </c>
      <c r="X298" s="28">
        <f t="shared" si="28"/>
        <v>1134760.0000000021</v>
      </c>
      <c r="Y298" s="28">
        <f t="shared" si="28"/>
        <v>1134760.0000000021</v>
      </c>
      <c r="Z298" s="203">
        <f t="shared" si="24"/>
        <v>10126600.000000017</v>
      </c>
      <c r="AA298" s="35">
        <v>8.0398443427396664</v>
      </c>
      <c r="AB298" s="276">
        <v>8.3327214730332759</v>
      </c>
      <c r="AC298" s="278">
        <v>8.3588275125023461</v>
      </c>
      <c r="AD298" s="131">
        <v>3.9100000000000108</v>
      </c>
      <c r="AE298" s="173">
        <f t="shared" si="25"/>
        <v>344080.00000000093</v>
      </c>
    </row>
    <row r="299" spans="1:31" s="30" customFormat="1" ht="14.25" customHeight="1">
      <c r="A299" s="24">
        <v>60010</v>
      </c>
      <c r="B299" s="24" t="s">
        <v>4897</v>
      </c>
      <c r="C299" s="25" t="s">
        <v>4888</v>
      </c>
      <c r="D299" s="24" t="s">
        <v>4597</v>
      </c>
      <c r="E299" s="191">
        <v>372.51</v>
      </c>
      <c r="F299" s="39">
        <v>382.71999999999997</v>
      </c>
      <c r="G299" s="192">
        <v>386.22</v>
      </c>
      <c r="H299" s="22">
        <v>10.20999999999998</v>
      </c>
      <c r="I299" s="20">
        <v>0.8800000000000523</v>
      </c>
      <c r="J299" s="20">
        <v>0.12000000000000455</v>
      </c>
      <c r="K299" s="20">
        <v>0.45999999999997954</v>
      </c>
      <c r="L299" s="20">
        <v>1.339999999999975</v>
      </c>
      <c r="M299" s="20">
        <v>7.9999999999984084E-2</v>
      </c>
      <c r="N299" s="20">
        <v>0</v>
      </c>
      <c r="O299" s="27">
        <v>0.12000000000000455</v>
      </c>
      <c r="P299" s="198">
        <v>0.5</v>
      </c>
      <c r="Q299" s="28">
        <f t="shared" si="16"/>
        <v>3144679.9999999935</v>
      </c>
      <c r="R299" s="28">
        <f t="shared" si="23"/>
        <v>3299560.0000000028</v>
      </c>
      <c r="S299" s="28">
        <f t="shared" si="28"/>
        <v>3310120.0000000033</v>
      </c>
      <c r="T299" s="28">
        <f t="shared" si="28"/>
        <v>3350600.0000000014</v>
      </c>
      <c r="U299" s="28">
        <f t="shared" si="28"/>
        <v>3468519.9999999991</v>
      </c>
      <c r="V299" s="28">
        <f t="shared" si="28"/>
        <v>3475559.9999999977</v>
      </c>
      <c r="W299" s="28">
        <f t="shared" si="28"/>
        <v>3475559.9999999977</v>
      </c>
      <c r="X299" s="28">
        <f t="shared" si="28"/>
        <v>3486119.9999999981</v>
      </c>
      <c r="Y299" s="28">
        <f t="shared" si="28"/>
        <v>3530119.9999999981</v>
      </c>
      <c r="Z299" s="203">
        <f t="shared" si="24"/>
        <v>30540839.999999993</v>
      </c>
      <c r="AA299" s="35">
        <v>6.6425342593996017</v>
      </c>
      <c r="AB299" s="276">
        <v>6.8245972235843748</v>
      </c>
      <c r="AC299" s="278">
        <v>6.8870086216888522</v>
      </c>
      <c r="AD299" s="131">
        <v>13.710000000000036</v>
      </c>
      <c r="AE299" s="173">
        <f t="shared" si="25"/>
        <v>1206480.0000000033</v>
      </c>
    </row>
    <row r="300" spans="1:31" s="30" customFormat="1" ht="14.25" customHeight="1">
      <c r="A300" s="24">
        <v>60011</v>
      </c>
      <c r="B300" s="24" t="s">
        <v>4898</v>
      </c>
      <c r="C300" s="25" t="s">
        <v>4888</v>
      </c>
      <c r="D300" s="24" t="s">
        <v>4597</v>
      </c>
      <c r="E300" s="191">
        <v>257.34000000000003</v>
      </c>
      <c r="F300" s="39">
        <v>270.65000000000003</v>
      </c>
      <c r="G300" s="192">
        <v>274.7</v>
      </c>
      <c r="H300" s="22">
        <v>13.310000000000002</v>
      </c>
      <c r="I300" s="20">
        <v>2.7099999999999227</v>
      </c>
      <c r="J300" s="20">
        <v>0.20000000000004547</v>
      </c>
      <c r="K300" s="20">
        <v>0</v>
      </c>
      <c r="L300" s="20">
        <v>0.31000000000000227</v>
      </c>
      <c r="M300" s="20">
        <v>0.21000000000003638</v>
      </c>
      <c r="N300" s="20">
        <v>0</v>
      </c>
      <c r="O300" s="27">
        <v>0.10000000000002274</v>
      </c>
      <c r="P300" s="198">
        <v>0.51999999999998181</v>
      </c>
      <c r="Q300" s="28">
        <f t="shared" si="16"/>
        <v>4099480.0000000005</v>
      </c>
      <c r="R300" s="28">
        <f t="shared" si="23"/>
        <v>4576439.999999987</v>
      </c>
      <c r="S300" s="28">
        <f t="shared" si="28"/>
        <v>4594039.9999999907</v>
      </c>
      <c r="T300" s="28">
        <f t="shared" si="28"/>
        <v>4594039.9999999907</v>
      </c>
      <c r="U300" s="28">
        <f t="shared" si="28"/>
        <v>4621319.9999999907</v>
      </c>
      <c r="V300" s="28">
        <f t="shared" si="28"/>
        <v>4639799.9999999935</v>
      </c>
      <c r="W300" s="28">
        <f t="shared" si="28"/>
        <v>4639799.9999999935</v>
      </c>
      <c r="X300" s="28">
        <f t="shared" si="28"/>
        <v>4648599.9999999953</v>
      </c>
      <c r="Y300" s="28">
        <f t="shared" si="28"/>
        <v>4694359.9999999935</v>
      </c>
      <c r="Z300" s="203">
        <f t="shared" si="24"/>
        <v>41107879.999999933</v>
      </c>
      <c r="AA300" s="35">
        <v>8.6369036831188719</v>
      </c>
      <c r="AB300" s="276">
        <v>9.0836169341576234</v>
      </c>
      <c r="AC300" s="278">
        <v>9.2195439564496535</v>
      </c>
      <c r="AD300" s="131">
        <v>17.359999999999957</v>
      </c>
      <c r="AE300" s="173">
        <f t="shared" si="25"/>
        <v>1527679.9999999963</v>
      </c>
    </row>
    <row r="301" spans="1:31" s="30" customFormat="1" ht="14.25" customHeight="1">
      <c r="A301" s="24">
        <v>60012</v>
      </c>
      <c r="B301" s="24" t="s">
        <v>4899</v>
      </c>
      <c r="C301" s="25" t="s">
        <v>4888</v>
      </c>
      <c r="D301" s="24" t="s">
        <v>4597</v>
      </c>
      <c r="E301" s="191">
        <v>161.6</v>
      </c>
      <c r="F301" s="39">
        <v>169</v>
      </c>
      <c r="G301" s="192">
        <v>171.55</v>
      </c>
      <c r="H301" s="22">
        <v>7.4000000000000057</v>
      </c>
      <c r="I301" s="20">
        <v>0.18000000000000682</v>
      </c>
      <c r="J301" s="20">
        <v>0.22999999999998977</v>
      </c>
      <c r="K301" s="20">
        <v>0.18000000000000682</v>
      </c>
      <c r="L301" s="20">
        <v>0.25</v>
      </c>
      <c r="M301" s="20">
        <v>0.71999999999999886</v>
      </c>
      <c r="N301" s="20">
        <v>0.28000000000000114</v>
      </c>
      <c r="O301" s="27">
        <v>0.40000000000000568</v>
      </c>
      <c r="P301" s="198">
        <v>0.31000000000000227</v>
      </c>
      <c r="Q301" s="28">
        <f t="shared" si="16"/>
        <v>2279200.0000000019</v>
      </c>
      <c r="R301" s="28">
        <f t="shared" si="23"/>
        <v>2310880.0000000033</v>
      </c>
      <c r="S301" s="28">
        <f t="shared" si="28"/>
        <v>2331120.0000000023</v>
      </c>
      <c r="T301" s="28">
        <f t="shared" si="28"/>
        <v>2346960.0000000028</v>
      </c>
      <c r="U301" s="28">
        <f t="shared" si="28"/>
        <v>2368960.0000000028</v>
      </c>
      <c r="V301" s="28">
        <f t="shared" si="28"/>
        <v>2432320.0000000028</v>
      </c>
      <c r="W301" s="28">
        <f t="shared" si="28"/>
        <v>2456960.0000000028</v>
      </c>
      <c r="X301" s="28">
        <f t="shared" si="28"/>
        <v>2492160.0000000033</v>
      </c>
      <c r="Y301" s="28">
        <f t="shared" si="28"/>
        <v>2519440.0000000033</v>
      </c>
      <c r="Z301" s="203">
        <f t="shared" si="24"/>
        <v>21538000.00000003</v>
      </c>
      <c r="AA301" s="35">
        <v>8.2543314808761039</v>
      </c>
      <c r="AB301" s="276">
        <v>8.6323144818568167</v>
      </c>
      <c r="AC301" s="278">
        <v>8.7625653808434141</v>
      </c>
      <c r="AD301" s="131">
        <v>9.9500000000000171</v>
      </c>
      <c r="AE301" s="173">
        <f t="shared" si="25"/>
        <v>875600.00000000151</v>
      </c>
    </row>
    <row r="302" spans="1:31" s="30" customFormat="1" ht="14.25" customHeight="1">
      <c r="A302" s="24">
        <v>60013</v>
      </c>
      <c r="B302" s="24" t="s">
        <v>4900</v>
      </c>
      <c r="C302" s="25" t="s">
        <v>4888</v>
      </c>
      <c r="D302" s="24" t="s">
        <v>4597</v>
      </c>
      <c r="E302" s="191">
        <v>45.86</v>
      </c>
      <c r="F302" s="39">
        <v>46.43</v>
      </c>
      <c r="G302" s="192">
        <v>49.58</v>
      </c>
      <c r="H302" s="22">
        <v>0.57000000000000028</v>
      </c>
      <c r="I302" s="20">
        <v>1.6700000000000017</v>
      </c>
      <c r="J302" s="20">
        <v>4.9999999999997158E-2</v>
      </c>
      <c r="K302" s="20">
        <v>1.1099999999999994</v>
      </c>
      <c r="L302" s="20">
        <v>0.17999999999999972</v>
      </c>
      <c r="M302" s="20">
        <v>0</v>
      </c>
      <c r="N302" s="20">
        <v>0</v>
      </c>
      <c r="O302" s="27">
        <v>0</v>
      </c>
      <c r="P302" s="198">
        <v>0.14000000000000057</v>
      </c>
      <c r="Q302" s="28">
        <f t="shared" si="16"/>
        <v>175560.00000000006</v>
      </c>
      <c r="R302" s="28">
        <f t="shared" si="23"/>
        <v>469480.00000000035</v>
      </c>
      <c r="S302" s="28">
        <f t="shared" si="28"/>
        <v>473880.00000000012</v>
      </c>
      <c r="T302" s="28">
        <f t="shared" si="28"/>
        <v>571560.00000000012</v>
      </c>
      <c r="U302" s="28">
        <f t="shared" si="28"/>
        <v>587400.00000000012</v>
      </c>
      <c r="V302" s="28">
        <f t="shared" si="28"/>
        <v>587400.00000000012</v>
      </c>
      <c r="W302" s="28">
        <f t="shared" si="28"/>
        <v>587400.00000000012</v>
      </c>
      <c r="X302" s="28">
        <f t="shared" si="28"/>
        <v>587400.00000000012</v>
      </c>
      <c r="Y302" s="28">
        <f t="shared" si="28"/>
        <v>599720.00000000012</v>
      </c>
      <c r="Z302" s="203">
        <f t="shared" si="24"/>
        <v>4639800.0000000009</v>
      </c>
      <c r="AA302" s="35">
        <v>3.2730023694653005</v>
      </c>
      <c r="AB302" s="276">
        <v>3.3136829484141712</v>
      </c>
      <c r="AC302" s="278">
        <v>3.5384966741842474</v>
      </c>
      <c r="AD302" s="131">
        <v>3.7199999999999989</v>
      </c>
      <c r="AE302" s="173">
        <f t="shared" si="25"/>
        <v>327359.99999999988</v>
      </c>
    </row>
    <row r="303" spans="1:31" s="30" customFormat="1" ht="14.25" customHeight="1">
      <c r="A303" s="24">
        <v>60014</v>
      </c>
      <c r="B303" s="24" t="s">
        <v>4901</v>
      </c>
      <c r="C303" s="25" t="s">
        <v>4888</v>
      </c>
      <c r="D303" s="24" t="s">
        <v>4597</v>
      </c>
      <c r="E303" s="191">
        <v>316.38</v>
      </c>
      <c r="F303" s="39">
        <v>339.37</v>
      </c>
      <c r="G303" s="192">
        <v>342.33</v>
      </c>
      <c r="H303" s="22">
        <v>22.990000000000009</v>
      </c>
      <c r="I303" s="20">
        <v>0.41000000000002501</v>
      </c>
      <c r="J303" s="20">
        <v>0.37999999999999545</v>
      </c>
      <c r="K303" s="20">
        <v>8.9999999999974989E-2</v>
      </c>
      <c r="L303" s="20">
        <v>8.9999999999974989E-2</v>
      </c>
      <c r="M303" s="20">
        <v>0</v>
      </c>
      <c r="N303" s="20">
        <v>0.13999999999998636</v>
      </c>
      <c r="O303" s="27">
        <v>0.70999999999997954</v>
      </c>
      <c r="P303" s="198">
        <v>1.1399999999999864</v>
      </c>
      <c r="Q303" s="28">
        <f t="shared" si="16"/>
        <v>7080920.0000000028</v>
      </c>
      <c r="R303" s="28">
        <f t="shared" si="23"/>
        <v>7153080.0000000075</v>
      </c>
      <c r="S303" s="28">
        <f t="shared" si="28"/>
        <v>7186520.0000000075</v>
      </c>
      <c r="T303" s="28">
        <f t="shared" si="28"/>
        <v>7194440.0000000056</v>
      </c>
      <c r="U303" s="28">
        <f t="shared" si="28"/>
        <v>7202360.0000000037</v>
      </c>
      <c r="V303" s="28">
        <f t="shared" si="28"/>
        <v>7202360.0000000037</v>
      </c>
      <c r="W303" s="28">
        <f t="shared" si="28"/>
        <v>7214680.0000000028</v>
      </c>
      <c r="X303" s="28">
        <f t="shared" si="28"/>
        <v>7277160.0000000009</v>
      </c>
      <c r="Y303" s="28">
        <f t="shared" si="28"/>
        <v>7377480</v>
      </c>
      <c r="Z303" s="203">
        <f t="shared" si="24"/>
        <v>64889000.00000003</v>
      </c>
      <c r="AA303" s="35">
        <v>11.252907659147656</v>
      </c>
      <c r="AB303" s="276">
        <v>12.070608990090841</v>
      </c>
      <c r="AC303" s="278">
        <v>12.175889370238375</v>
      </c>
      <c r="AD303" s="131">
        <v>25.949999999999989</v>
      </c>
      <c r="AE303" s="173">
        <f t="shared" si="25"/>
        <v>2283599.9999999991</v>
      </c>
    </row>
    <row r="304" spans="1:31" s="30" customFormat="1" ht="14.25" customHeight="1">
      <c r="A304" s="24">
        <v>60015</v>
      </c>
      <c r="B304" s="24" t="s">
        <v>4902</v>
      </c>
      <c r="C304" s="25" t="s">
        <v>4888</v>
      </c>
      <c r="D304" s="24" t="s">
        <v>4597</v>
      </c>
      <c r="E304" s="191">
        <v>150.69</v>
      </c>
      <c r="F304" s="39">
        <v>158</v>
      </c>
      <c r="G304" s="192">
        <v>161.68</v>
      </c>
      <c r="H304" s="22">
        <v>7.3100000000000023</v>
      </c>
      <c r="I304" s="20">
        <v>2.039999999999992</v>
      </c>
      <c r="J304" s="20">
        <v>0.16999999999998749</v>
      </c>
      <c r="K304" s="20">
        <v>0.17000000000001592</v>
      </c>
      <c r="L304" s="20">
        <v>0.43000000000000682</v>
      </c>
      <c r="M304" s="20">
        <v>0.25999999999999091</v>
      </c>
      <c r="N304" s="20">
        <v>0</v>
      </c>
      <c r="O304" s="27">
        <v>0.43000000000000682</v>
      </c>
      <c r="P304" s="198">
        <v>0.18000000000000682</v>
      </c>
      <c r="Q304" s="28">
        <f t="shared" si="16"/>
        <v>2251480.0000000005</v>
      </c>
      <c r="R304" s="28">
        <f t="shared" si="23"/>
        <v>2610519.9999999991</v>
      </c>
      <c r="S304" s="28">
        <f t="shared" si="28"/>
        <v>2625479.9999999981</v>
      </c>
      <c r="T304" s="28">
        <f t="shared" si="28"/>
        <v>2640439.9999999995</v>
      </c>
      <c r="U304" s="28">
        <f t="shared" si="28"/>
        <v>2678280</v>
      </c>
      <c r="V304" s="28">
        <f t="shared" si="28"/>
        <v>2701159.9999999991</v>
      </c>
      <c r="W304" s="28">
        <f t="shared" si="28"/>
        <v>2701159.9999999991</v>
      </c>
      <c r="X304" s="28">
        <f t="shared" si="28"/>
        <v>2738999.9999999995</v>
      </c>
      <c r="Y304" s="28">
        <f t="shared" si="28"/>
        <v>2754840</v>
      </c>
      <c r="Z304" s="203">
        <f t="shared" si="24"/>
        <v>23702359.999999996</v>
      </c>
      <c r="AA304" s="35">
        <v>12.814320336749011</v>
      </c>
      <c r="AB304" s="276">
        <v>13.435945405842084</v>
      </c>
      <c r="AC304" s="278">
        <v>13.748883881117393</v>
      </c>
      <c r="AD304" s="131">
        <v>10.990000000000009</v>
      </c>
      <c r="AE304" s="173">
        <f t="shared" si="25"/>
        <v>967120.00000000081</v>
      </c>
    </row>
    <row r="305" spans="1:31" s="30" customFormat="1" ht="14.25" customHeight="1">
      <c r="A305" s="24">
        <v>60016</v>
      </c>
      <c r="B305" s="24" t="s">
        <v>4903</v>
      </c>
      <c r="C305" s="25" t="s">
        <v>4888</v>
      </c>
      <c r="D305" s="24" t="s">
        <v>4597</v>
      </c>
      <c r="E305" s="191">
        <v>83</v>
      </c>
      <c r="F305" s="39">
        <v>84.86</v>
      </c>
      <c r="G305" s="192">
        <v>86.02000000000001</v>
      </c>
      <c r="H305" s="22">
        <v>1.8599999999999994</v>
      </c>
      <c r="I305" s="20">
        <v>0</v>
      </c>
      <c r="J305" s="20">
        <v>0</v>
      </c>
      <c r="K305" s="20">
        <v>0</v>
      </c>
      <c r="L305" s="20">
        <v>1.9999999999996021E-2</v>
      </c>
      <c r="M305" s="20">
        <v>1.1299999999999955</v>
      </c>
      <c r="N305" s="20">
        <v>0</v>
      </c>
      <c r="O305" s="27">
        <v>0</v>
      </c>
      <c r="P305" s="198">
        <v>1.0000000000005116E-2</v>
      </c>
      <c r="Q305" s="28">
        <f t="shared" si="16"/>
        <v>572879.99999999977</v>
      </c>
      <c r="R305" s="28">
        <f t="shared" si="23"/>
        <v>572879.99999999977</v>
      </c>
      <c r="S305" s="28">
        <f t="shared" si="28"/>
        <v>572879.99999999977</v>
      </c>
      <c r="T305" s="28">
        <f t="shared" si="28"/>
        <v>572879.99999999977</v>
      </c>
      <c r="U305" s="28">
        <f t="shared" si="28"/>
        <v>574639.99999999942</v>
      </c>
      <c r="V305" s="28">
        <f t="shared" si="28"/>
        <v>674079.99999999907</v>
      </c>
      <c r="W305" s="28">
        <f t="shared" si="28"/>
        <v>674079.99999999907</v>
      </c>
      <c r="X305" s="28">
        <f t="shared" si="28"/>
        <v>674079.99999999907</v>
      </c>
      <c r="Y305" s="28">
        <f t="shared" si="28"/>
        <v>674959.99999999953</v>
      </c>
      <c r="Z305" s="203">
        <f t="shared" si="24"/>
        <v>5563359.9999999944</v>
      </c>
      <c r="AA305" s="35">
        <v>2.5672511544897509</v>
      </c>
      <c r="AB305" s="276">
        <v>2.6247823249397619</v>
      </c>
      <c r="AC305" s="278">
        <v>2.6606619796290167</v>
      </c>
      <c r="AD305" s="131">
        <v>3.0200000000000098</v>
      </c>
      <c r="AE305" s="173">
        <f t="shared" si="25"/>
        <v>265760.00000000087</v>
      </c>
    </row>
    <row r="306" spans="1:31" s="30" customFormat="1" ht="14.25" customHeight="1">
      <c r="A306" s="24">
        <v>60017</v>
      </c>
      <c r="B306" s="24" t="s">
        <v>4904</v>
      </c>
      <c r="C306" s="25" t="s">
        <v>4888</v>
      </c>
      <c r="D306" s="24" t="s">
        <v>4597</v>
      </c>
      <c r="E306" s="191">
        <v>45.6</v>
      </c>
      <c r="F306" s="39">
        <v>46.4</v>
      </c>
      <c r="G306" s="192">
        <v>46.47</v>
      </c>
      <c r="H306" s="22">
        <v>0.79999999999999716</v>
      </c>
      <c r="I306" s="20">
        <v>9.9999999999980105E-3</v>
      </c>
      <c r="J306" s="20">
        <v>0</v>
      </c>
      <c r="K306" s="20">
        <v>0</v>
      </c>
      <c r="L306" s="20">
        <v>2.0000000000003126E-2</v>
      </c>
      <c r="M306" s="20">
        <v>0</v>
      </c>
      <c r="N306" s="20">
        <v>0</v>
      </c>
      <c r="O306" s="27">
        <v>0</v>
      </c>
      <c r="P306" s="198">
        <v>3.9999999999999147E-2</v>
      </c>
      <c r="Q306" s="28">
        <f t="shared" si="16"/>
        <v>246399.99999999916</v>
      </c>
      <c r="R306" s="28">
        <f t="shared" si="23"/>
        <v>248159.99999999881</v>
      </c>
      <c r="S306" s="28">
        <f t="shared" si="28"/>
        <v>248159.99999999881</v>
      </c>
      <c r="T306" s="28">
        <f t="shared" si="28"/>
        <v>248159.99999999881</v>
      </c>
      <c r="U306" s="28">
        <f t="shared" si="28"/>
        <v>249919.99999999907</v>
      </c>
      <c r="V306" s="28">
        <f t="shared" si="28"/>
        <v>249919.99999999907</v>
      </c>
      <c r="W306" s="28">
        <f t="shared" si="28"/>
        <v>249919.99999999907</v>
      </c>
      <c r="X306" s="28">
        <f t="shared" si="28"/>
        <v>249919.99999999907</v>
      </c>
      <c r="Y306" s="28">
        <f t="shared" si="28"/>
        <v>253439.99999999898</v>
      </c>
      <c r="Z306" s="203">
        <f t="shared" si="24"/>
        <v>2243999.9999999907</v>
      </c>
      <c r="AA306" s="35">
        <v>1.6119396653811211</v>
      </c>
      <c r="AB306" s="276">
        <v>1.6402193086334214</v>
      </c>
      <c r="AC306" s="278">
        <v>1.6426937774179979</v>
      </c>
      <c r="AD306" s="131">
        <v>0.86999999999999755</v>
      </c>
      <c r="AE306" s="173">
        <f t="shared" si="25"/>
        <v>76559.999999999782</v>
      </c>
    </row>
    <row r="307" spans="1:31" s="30" customFormat="1" ht="14.25" customHeight="1">
      <c r="A307" s="24">
        <v>60018</v>
      </c>
      <c r="B307" s="24" t="s">
        <v>4905</v>
      </c>
      <c r="C307" s="25" t="s">
        <v>4888</v>
      </c>
      <c r="D307" s="24" t="s">
        <v>4597</v>
      </c>
      <c r="E307" s="191">
        <v>178.76</v>
      </c>
      <c r="F307" s="39">
        <v>180.51999999999998</v>
      </c>
      <c r="G307" s="192">
        <v>182.46</v>
      </c>
      <c r="H307" s="22">
        <v>1.7599999999999909</v>
      </c>
      <c r="I307" s="20">
        <v>0.30000000000003979</v>
      </c>
      <c r="J307" s="20">
        <v>0.52999999999997272</v>
      </c>
      <c r="K307" s="20">
        <v>0.11000000000001364</v>
      </c>
      <c r="L307" s="20">
        <v>0.59999999999999432</v>
      </c>
      <c r="M307" s="20">
        <v>0</v>
      </c>
      <c r="N307" s="20">
        <v>0.25</v>
      </c>
      <c r="O307" s="27">
        <v>0</v>
      </c>
      <c r="P307" s="198">
        <v>0.15000000000000568</v>
      </c>
      <c r="Q307" s="28">
        <f t="shared" si="16"/>
        <v>542079.99999999721</v>
      </c>
      <c r="R307" s="28">
        <f t="shared" si="23"/>
        <v>594880.00000000419</v>
      </c>
      <c r="S307" s="28">
        <f t="shared" si="28"/>
        <v>641520.00000000175</v>
      </c>
      <c r="T307" s="28">
        <f t="shared" si="28"/>
        <v>651200.00000000291</v>
      </c>
      <c r="U307" s="28">
        <f t="shared" si="28"/>
        <v>704000.00000000244</v>
      </c>
      <c r="V307" s="28">
        <f t="shared" si="28"/>
        <v>704000.00000000244</v>
      </c>
      <c r="W307" s="28">
        <f t="shared" si="28"/>
        <v>726000.00000000244</v>
      </c>
      <c r="X307" s="28">
        <f t="shared" si="28"/>
        <v>726000.00000000244</v>
      </c>
      <c r="Y307" s="28">
        <f t="shared" si="28"/>
        <v>739200.00000000291</v>
      </c>
      <c r="Z307" s="203">
        <f t="shared" si="24"/>
        <v>6028880.0000000186</v>
      </c>
      <c r="AA307" s="35">
        <v>6.57420994369481</v>
      </c>
      <c r="AB307" s="276">
        <v>6.6389370051229983</v>
      </c>
      <c r="AC307" s="278">
        <v>6.7102838796517972</v>
      </c>
      <c r="AD307" s="131">
        <v>3.7000000000000171</v>
      </c>
      <c r="AE307" s="173">
        <f t="shared" si="25"/>
        <v>325600.00000000151</v>
      </c>
    </row>
    <row r="308" spans="1:31" s="30" customFormat="1" ht="14.25" customHeight="1">
      <c r="A308" s="24">
        <v>60019</v>
      </c>
      <c r="B308" s="24" t="s">
        <v>4906</v>
      </c>
      <c r="C308" s="25" t="s">
        <v>4888</v>
      </c>
      <c r="D308" s="24" t="s">
        <v>4597</v>
      </c>
      <c r="E308" s="191">
        <v>1112.76</v>
      </c>
      <c r="F308" s="39">
        <v>1185.07</v>
      </c>
      <c r="G308" s="192">
        <v>1210.1000000000001</v>
      </c>
      <c r="H308" s="22">
        <v>72.309999999999945</v>
      </c>
      <c r="I308" s="20">
        <v>7.6199999999998909</v>
      </c>
      <c r="J308" s="20">
        <v>5.3300000000001546</v>
      </c>
      <c r="K308" s="20">
        <v>1.7400000000000091</v>
      </c>
      <c r="L308" s="20">
        <v>3.2799999999999727</v>
      </c>
      <c r="M308" s="20">
        <v>0.99000000000000909</v>
      </c>
      <c r="N308" s="20">
        <v>1.2799999999999727</v>
      </c>
      <c r="O308" s="27">
        <v>2.3499999999999091</v>
      </c>
      <c r="P308" s="198">
        <v>2.4400000000002819</v>
      </c>
      <c r="Q308" s="28">
        <f t="shared" si="16"/>
        <v>22271479.999999981</v>
      </c>
      <c r="R308" s="28">
        <f t="shared" si="23"/>
        <v>23612599.999999963</v>
      </c>
      <c r="S308" s="28">
        <f t="shared" si="28"/>
        <v>24081639.999999978</v>
      </c>
      <c r="T308" s="28">
        <f t="shared" si="28"/>
        <v>24234759.999999978</v>
      </c>
      <c r="U308" s="28">
        <f t="shared" si="28"/>
        <v>24523399.999999974</v>
      </c>
      <c r="V308" s="28">
        <f t="shared" si="28"/>
        <v>24610519.999999974</v>
      </c>
      <c r="W308" s="28">
        <f t="shared" si="28"/>
        <v>24723159.99999997</v>
      </c>
      <c r="X308" s="28">
        <f t="shared" si="28"/>
        <v>24929959.999999963</v>
      </c>
      <c r="Y308" s="28">
        <f t="shared" si="28"/>
        <v>25144679.999999989</v>
      </c>
      <c r="Z308" s="203">
        <f t="shared" si="24"/>
        <v>218132199.99999976</v>
      </c>
      <c r="AA308" s="35">
        <v>13.383157157925247</v>
      </c>
      <c r="AB308" s="276">
        <v>14.252829049518736</v>
      </c>
      <c r="AC308" s="278">
        <v>14.553864693919035</v>
      </c>
      <c r="AD308" s="131">
        <v>97.340000000000146</v>
      </c>
      <c r="AE308" s="173">
        <f t="shared" si="25"/>
        <v>8565920.000000013</v>
      </c>
    </row>
    <row r="309" spans="1:31" s="30" customFormat="1" ht="14.25" customHeight="1">
      <c r="A309" s="24">
        <v>60020</v>
      </c>
      <c r="B309" s="24" t="s">
        <v>4907</v>
      </c>
      <c r="C309" s="25" t="s">
        <v>4888</v>
      </c>
      <c r="D309" s="24" t="s">
        <v>4597</v>
      </c>
      <c r="E309" s="191">
        <v>137.63</v>
      </c>
      <c r="F309" s="39">
        <v>143.75</v>
      </c>
      <c r="G309" s="192">
        <v>144.66999999999999</v>
      </c>
      <c r="H309" s="22">
        <v>6.1200000000000045</v>
      </c>
      <c r="I309" s="20">
        <v>9.9999999999994316E-2</v>
      </c>
      <c r="J309" s="20">
        <v>3.0000000000001137E-2</v>
      </c>
      <c r="K309" s="20">
        <v>0.31999999999999318</v>
      </c>
      <c r="L309" s="20">
        <v>0.14000000000001478</v>
      </c>
      <c r="M309" s="20">
        <v>0.12999999999999545</v>
      </c>
      <c r="N309" s="20">
        <v>0</v>
      </c>
      <c r="O309" s="27">
        <v>0</v>
      </c>
      <c r="P309" s="198">
        <v>0.19999999999998863</v>
      </c>
      <c r="Q309" s="28">
        <f t="shared" si="16"/>
        <v>1884960.0000000014</v>
      </c>
      <c r="R309" s="28">
        <f t="shared" si="23"/>
        <v>1902560.0000000005</v>
      </c>
      <c r="S309" s="28">
        <f t="shared" si="28"/>
        <v>1905200.0000000005</v>
      </c>
      <c r="T309" s="28">
        <f t="shared" si="28"/>
        <v>1933359.9999999998</v>
      </c>
      <c r="U309" s="28">
        <f t="shared" si="28"/>
        <v>1945680.0000000012</v>
      </c>
      <c r="V309" s="28">
        <f t="shared" si="28"/>
        <v>1957120.0000000007</v>
      </c>
      <c r="W309" s="28">
        <f t="shared" si="28"/>
        <v>1957120.0000000007</v>
      </c>
      <c r="X309" s="28">
        <f t="shared" si="28"/>
        <v>1957120.0000000007</v>
      </c>
      <c r="Y309" s="28">
        <f t="shared" si="28"/>
        <v>1974719.9999999998</v>
      </c>
      <c r="Z309" s="203">
        <f t="shared" si="24"/>
        <v>17417840.000000004</v>
      </c>
      <c r="AA309" s="35">
        <v>9.0071989528795804</v>
      </c>
      <c r="AB309" s="276">
        <v>9.4077225130890056</v>
      </c>
      <c r="AC309" s="278">
        <v>9.467931937172775</v>
      </c>
      <c r="AD309" s="131">
        <v>7.039999999999992</v>
      </c>
      <c r="AE309" s="173">
        <f t="shared" si="25"/>
        <v>619519.9999999993</v>
      </c>
    </row>
    <row r="310" spans="1:31" s="30" customFormat="1" ht="14.25" customHeight="1">
      <c r="A310" s="24">
        <v>60021</v>
      </c>
      <c r="B310" s="24" t="s">
        <v>4908</v>
      </c>
      <c r="C310" s="25" t="s">
        <v>4888</v>
      </c>
      <c r="D310" s="24" t="s">
        <v>4597</v>
      </c>
      <c r="E310" s="191">
        <v>48.47</v>
      </c>
      <c r="F310" s="39">
        <v>49.42</v>
      </c>
      <c r="G310" s="192">
        <v>50.620000000000005</v>
      </c>
      <c r="H310" s="22">
        <v>0.95000000000000284</v>
      </c>
      <c r="I310" s="20">
        <v>0.28999999999999915</v>
      </c>
      <c r="J310" s="20">
        <v>0</v>
      </c>
      <c r="K310" s="20">
        <v>0.42999999999999972</v>
      </c>
      <c r="L310" s="20">
        <v>0.36999999999999744</v>
      </c>
      <c r="M310" s="20">
        <v>0</v>
      </c>
      <c r="N310" s="20">
        <v>0</v>
      </c>
      <c r="O310" s="27">
        <v>3.9999999999999147E-2</v>
      </c>
      <c r="P310" s="198">
        <v>7.000000000000739E-2</v>
      </c>
      <c r="Q310" s="28">
        <f t="shared" si="16"/>
        <v>292600.00000000087</v>
      </c>
      <c r="R310" s="28">
        <f t="shared" si="23"/>
        <v>343640.0000000007</v>
      </c>
      <c r="S310" s="28">
        <f t="shared" si="28"/>
        <v>343640.0000000007</v>
      </c>
      <c r="T310" s="28">
        <f t="shared" si="28"/>
        <v>381480.0000000007</v>
      </c>
      <c r="U310" s="28">
        <f t="shared" si="28"/>
        <v>414040.00000000047</v>
      </c>
      <c r="V310" s="28">
        <f t="shared" si="28"/>
        <v>414040.00000000047</v>
      </c>
      <c r="W310" s="28">
        <f t="shared" si="28"/>
        <v>414040.00000000047</v>
      </c>
      <c r="X310" s="28">
        <f t="shared" si="28"/>
        <v>417560.00000000041</v>
      </c>
      <c r="Y310" s="28">
        <f t="shared" si="28"/>
        <v>423720.00000000105</v>
      </c>
      <c r="Z310" s="203">
        <f t="shared" si="24"/>
        <v>3444760.0000000056</v>
      </c>
      <c r="AA310" s="35">
        <v>4.9202127659574462</v>
      </c>
      <c r="AB310" s="276">
        <v>5.0166477180445019</v>
      </c>
      <c r="AC310" s="278">
        <v>5.1384602891018361</v>
      </c>
      <c r="AD310" s="131">
        <v>2.1500000000000057</v>
      </c>
      <c r="AE310" s="173">
        <f t="shared" si="25"/>
        <v>189200.00000000049</v>
      </c>
    </row>
    <row r="311" spans="1:31" s="30" customFormat="1" ht="14.25" customHeight="1">
      <c r="A311" s="24">
        <v>60022</v>
      </c>
      <c r="B311" s="24" t="s">
        <v>4909</v>
      </c>
      <c r="C311" s="25" t="s">
        <v>4888</v>
      </c>
      <c r="D311" s="24" t="s">
        <v>4597</v>
      </c>
      <c r="E311" s="191">
        <v>298.73</v>
      </c>
      <c r="F311" s="39">
        <v>308.33000000000004</v>
      </c>
      <c r="G311" s="192">
        <v>314.17</v>
      </c>
      <c r="H311" s="22">
        <v>9.6000000000000227</v>
      </c>
      <c r="I311" s="20">
        <v>3.019999999999925</v>
      </c>
      <c r="J311" s="20">
        <v>1.1100000000000705</v>
      </c>
      <c r="K311" s="20">
        <v>8.9999999999918145E-2</v>
      </c>
      <c r="L311" s="20">
        <v>1.0000000000000568</v>
      </c>
      <c r="M311" s="20">
        <v>0</v>
      </c>
      <c r="N311" s="20">
        <v>0</v>
      </c>
      <c r="O311" s="27">
        <v>0.38999999999998636</v>
      </c>
      <c r="P311" s="198">
        <v>0.23000000000001819</v>
      </c>
      <c r="Q311" s="28">
        <f t="shared" si="16"/>
        <v>2956800.000000007</v>
      </c>
      <c r="R311" s="28">
        <f t="shared" si="23"/>
        <v>3488319.9999999939</v>
      </c>
      <c r="S311" s="28">
        <f t="shared" si="28"/>
        <v>3586000</v>
      </c>
      <c r="T311" s="28">
        <f t="shared" si="28"/>
        <v>3593919.999999993</v>
      </c>
      <c r="U311" s="28">
        <f t="shared" si="28"/>
        <v>3681919.9999999981</v>
      </c>
      <c r="V311" s="28">
        <f t="shared" si="28"/>
        <v>3681919.9999999981</v>
      </c>
      <c r="W311" s="28">
        <f t="shared" si="28"/>
        <v>3681919.9999999981</v>
      </c>
      <c r="X311" s="28">
        <f t="shared" si="28"/>
        <v>3716239.9999999967</v>
      </c>
      <c r="Y311" s="28">
        <f t="shared" si="28"/>
        <v>3736479.9999999981</v>
      </c>
      <c r="Z311" s="203">
        <f t="shared" si="24"/>
        <v>32123519.999999985</v>
      </c>
      <c r="AA311" s="35">
        <v>10.733598502405565</v>
      </c>
      <c r="AB311" s="276">
        <v>11.078533880918249</v>
      </c>
      <c r="AC311" s="278">
        <v>11.288369569513462</v>
      </c>
      <c r="AD311" s="131">
        <v>15.439999999999998</v>
      </c>
      <c r="AE311" s="173">
        <f t="shared" si="25"/>
        <v>1358719.9999999998</v>
      </c>
    </row>
    <row r="312" spans="1:31" s="30" customFormat="1" ht="14.25" customHeight="1">
      <c r="A312" s="24">
        <v>60023</v>
      </c>
      <c r="B312" s="24" t="s">
        <v>4910</v>
      </c>
      <c r="C312" s="25" t="s">
        <v>4888</v>
      </c>
      <c r="D312" s="24" t="s">
        <v>4597</v>
      </c>
      <c r="E312" s="191">
        <v>283.77</v>
      </c>
      <c r="F312" s="39">
        <v>284.56</v>
      </c>
      <c r="G312" s="192">
        <v>286.45</v>
      </c>
      <c r="H312" s="22">
        <v>0.79000000000002046</v>
      </c>
      <c r="I312" s="20">
        <v>0.68000000000000682</v>
      </c>
      <c r="J312" s="20">
        <v>0.20999999999997954</v>
      </c>
      <c r="K312" s="20">
        <v>0.20999999999997954</v>
      </c>
      <c r="L312" s="20">
        <v>0.1300000000000523</v>
      </c>
      <c r="M312" s="20">
        <v>0</v>
      </c>
      <c r="N312" s="20">
        <v>0</v>
      </c>
      <c r="O312" s="27">
        <v>0.39999999999997726</v>
      </c>
      <c r="P312" s="198">
        <v>0.25999999999999091</v>
      </c>
      <c r="Q312" s="28">
        <f t="shared" si="16"/>
        <v>243320.00000000629</v>
      </c>
      <c r="R312" s="28">
        <f t="shared" si="23"/>
        <v>363000.00000000745</v>
      </c>
      <c r="S312" s="28">
        <f t="shared" si="28"/>
        <v>381480.00000000565</v>
      </c>
      <c r="T312" s="28">
        <f t="shared" si="28"/>
        <v>399960.00000000384</v>
      </c>
      <c r="U312" s="28">
        <f t="shared" si="28"/>
        <v>411400.00000000844</v>
      </c>
      <c r="V312" s="28">
        <f t="shared" si="28"/>
        <v>411400.00000000844</v>
      </c>
      <c r="W312" s="28">
        <f t="shared" si="28"/>
        <v>411400.00000000844</v>
      </c>
      <c r="X312" s="28">
        <f t="shared" si="28"/>
        <v>446600.00000000646</v>
      </c>
      <c r="Y312" s="28">
        <f t="shared" si="28"/>
        <v>469480.00000000565</v>
      </c>
      <c r="Z312" s="203">
        <f t="shared" si="24"/>
        <v>3538040.0000000605</v>
      </c>
      <c r="AA312" s="35">
        <v>4.8673181123512235</v>
      </c>
      <c r="AB312" s="276">
        <v>4.8808684570273968</v>
      </c>
      <c r="AC312" s="278">
        <v>4.9132863702400131</v>
      </c>
      <c r="AD312" s="131">
        <v>2.6800000000000068</v>
      </c>
      <c r="AE312" s="173">
        <f t="shared" si="25"/>
        <v>235840.00000000061</v>
      </c>
    </row>
    <row r="313" spans="1:31" s="30" customFormat="1" ht="14.25" customHeight="1">
      <c r="A313" s="24">
        <v>60024</v>
      </c>
      <c r="B313" s="24" t="s">
        <v>4911</v>
      </c>
      <c r="C313" s="25" t="s">
        <v>4888</v>
      </c>
      <c r="D313" s="24" t="s">
        <v>4597</v>
      </c>
      <c r="E313" s="191">
        <v>750.34</v>
      </c>
      <c r="F313" s="39">
        <v>776.87</v>
      </c>
      <c r="G313" s="192">
        <v>787.93000000000006</v>
      </c>
      <c r="H313" s="22">
        <v>26.529999999999973</v>
      </c>
      <c r="I313" s="20">
        <v>0.33000000000004093</v>
      </c>
      <c r="J313" s="20">
        <v>1.6599999999999682</v>
      </c>
      <c r="K313" s="20">
        <v>2.3300000000000409</v>
      </c>
      <c r="L313" s="20">
        <v>0.52999999999997272</v>
      </c>
      <c r="M313" s="20">
        <v>0.30999999999994543</v>
      </c>
      <c r="N313" s="20">
        <v>1.6499999999999773</v>
      </c>
      <c r="O313" s="27">
        <v>2.6800000000000637</v>
      </c>
      <c r="P313" s="198">
        <v>1.57000000000005</v>
      </c>
      <c r="Q313" s="28">
        <f t="shared" si="16"/>
        <v>8171239.9999999925</v>
      </c>
      <c r="R313" s="28">
        <f t="shared" si="23"/>
        <v>8229320</v>
      </c>
      <c r="S313" s="28">
        <f t="shared" ref="S313:Y328" si="29">R313+(J313*88000)</f>
        <v>8375399.9999999972</v>
      </c>
      <c r="T313" s="28">
        <f t="shared" si="29"/>
        <v>8580440</v>
      </c>
      <c r="U313" s="28">
        <f t="shared" si="29"/>
        <v>8627079.9999999981</v>
      </c>
      <c r="V313" s="28">
        <f t="shared" si="29"/>
        <v>8654359.9999999925</v>
      </c>
      <c r="W313" s="28">
        <f t="shared" si="29"/>
        <v>8799559.9999999907</v>
      </c>
      <c r="X313" s="28">
        <f t="shared" si="29"/>
        <v>9035399.9999999963</v>
      </c>
      <c r="Y313" s="28">
        <f t="shared" si="29"/>
        <v>9173560</v>
      </c>
      <c r="Z313" s="203">
        <f t="shared" si="24"/>
        <v>77646359.99999997</v>
      </c>
      <c r="AA313" s="35">
        <v>12.317637923760463</v>
      </c>
      <c r="AB313" s="276">
        <v>12.753156400873991</v>
      </c>
      <c r="AC313" s="278">
        <v>12.934718193443748</v>
      </c>
      <c r="AD313" s="131">
        <v>37.590000000000032</v>
      </c>
      <c r="AE313" s="173">
        <f t="shared" si="25"/>
        <v>3307920.0000000028</v>
      </c>
    </row>
    <row r="314" spans="1:31" s="30" customFormat="1" ht="14.25" customHeight="1">
      <c r="A314" s="24">
        <v>60025</v>
      </c>
      <c r="B314" s="24" t="s">
        <v>4912</v>
      </c>
      <c r="C314" s="25" t="s">
        <v>4888</v>
      </c>
      <c r="D314" s="24" t="s">
        <v>4597</v>
      </c>
      <c r="E314" s="191">
        <v>409.03000000000003</v>
      </c>
      <c r="F314" s="39">
        <v>422.91</v>
      </c>
      <c r="G314" s="192">
        <v>429.96000000000004</v>
      </c>
      <c r="H314" s="22">
        <v>13.879999999999995</v>
      </c>
      <c r="I314" s="20">
        <v>2.7599999999999909</v>
      </c>
      <c r="J314" s="20">
        <v>0.56000000000000227</v>
      </c>
      <c r="K314" s="20">
        <v>0.12999999999999545</v>
      </c>
      <c r="L314" s="20">
        <v>0.88999999999998636</v>
      </c>
      <c r="M314" s="20">
        <v>0</v>
      </c>
      <c r="N314" s="20">
        <v>1.2599999999999909</v>
      </c>
      <c r="O314" s="27">
        <v>0.66000000000002501</v>
      </c>
      <c r="P314" s="198">
        <v>0.79000000000002046</v>
      </c>
      <c r="Q314" s="28">
        <f t="shared" si="16"/>
        <v>4275039.9999999991</v>
      </c>
      <c r="R314" s="28">
        <f t="shared" si="23"/>
        <v>4760799.9999999972</v>
      </c>
      <c r="S314" s="28">
        <f t="shared" si="29"/>
        <v>4810079.9999999972</v>
      </c>
      <c r="T314" s="28">
        <f t="shared" si="29"/>
        <v>4821519.9999999972</v>
      </c>
      <c r="U314" s="28">
        <f t="shared" si="29"/>
        <v>4899839.9999999963</v>
      </c>
      <c r="V314" s="28">
        <f t="shared" si="29"/>
        <v>4899839.9999999963</v>
      </c>
      <c r="W314" s="28">
        <f t="shared" si="29"/>
        <v>5010719.9999999953</v>
      </c>
      <c r="X314" s="28">
        <f t="shared" si="29"/>
        <v>5068799.9999999972</v>
      </c>
      <c r="Y314" s="28">
        <f t="shared" si="29"/>
        <v>5138319.9999999991</v>
      </c>
      <c r="Z314" s="203">
        <f t="shared" si="24"/>
        <v>43684959.999999978</v>
      </c>
      <c r="AA314" s="35">
        <v>10.783726993986338</v>
      </c>
      <c r="AB314" s="276">
        <v>11.149661352533464</v>
      </c>
      <c r="AC314" s="278">
        <v>11.335528587962658</v>
      </c>
      <c r="AD314" s="131">
        <v>20.930000000000007</v>
      </c>
      <c r="AE314" s="173">
        <f t="shared" si="25"/>
        <v>1841840.0000000007</v>
      </c>
    </row>
    <row r="315" spans="1:31" s="30" customFormat="1" ht="14.25" customHeight="1">
      <c r="A315" s="24">
        <v>60026</v>
      </c>
      <c r="B315" s="24" t="s">
        <v>4913</v>
      </c>
      <c r="C315" s="25" t="s">
        <v>4888</v>
      </c>
      <c r="D315" s="24" t="s">
        <v>4597</v>
      </c>
      <c r="E315" s="191">
        <v>315.94</v>
      </c>
      <c r="F315" s="39">
        <v>327.88</v>
      </c>
      <c r="G315" s="192">
        <v>334.9</v>
      </c>
      <c r="H315" s="22">
        <v>11.939999999999998</v>
      </c>
      <c r="I315" s="20">
        <v>2.8500000000000227</v>
      </c>
      <c r="J315" s="20">
        <v>0.64999999999997726</v>
      </c>
      <c r="K315" s="20">
        <v>0</v>
      </c>
      <c r="L315" s="20">
        <v>0.62000000000000455</v>
      </c>
      <c r="M315" s="20">
        <v>6.0000000000002274E-2</v>
      </c>
      <c r="N315" s="20">
        <v>6.0000000000002274E-2</v>
      </c>
      <c r="O315" s="27">
        <v>0.45999999999997954</v>
      </c>
      <c r="P315" s="198">
        <v>2.3199999999999932</v>
      </c>
      <c r="Q315" s="28">
        <f t="shared" si="16"/>
        <v>3677519.9999999995</v>
      </c>
      <c r="R315" s="28">
        <f t="shared" si="23"/>
        <v>4179120.0000000037</v>
      </c>
      <c r="S315" s="28">
        <f t="shared" si="29"/>
        <v>4236320.0000000019</v>
      </c>
      <c r="T315" s="28">
        <f t="shared" si="29"/>
        <v>4236320.0000000019</v>
      </c>
      <c r="U315" s="28">
        <f t="shared" si="29"/>
        <v>4290880.0000000019</v>
      </c>
      <c r="V315" s="28">
        <f t="shared" si="29"/>
        <v>4296160.0000000019</v>
      </c>
      <c r="W315" s="28">
        <f t="shared" si="29"/>
        <v>4301440.0000000019</v>
      </c>
      <c r="X315" s="28">
        <f t="shared" si="29"/>
        <v>4341920</v>
      </c>
      <c r="Y315" s="28">
        <f t="shared" si="29"/>
        <v>4546079.9999999991</v>
      </c>
      <c r="Z315" s="203">
        <f t="shared" si="24"/>
        <v>38105760.000000007</v>
      </c>
      <c r="AA315" s="35">
        <v>8.0429923577061917</v>
      </c>
      <c r="AB315" s="276">
        <v>8.3469530108397354</v>
      </c>
      <c r="AC315" s="278">
        <v>8.5256635455966432</v>
      </c>
      <c r="AD315" s="131">
        <v>18.95999999999998</v>
      </c>
      <c r="AE315" s="173">
        <f t="shared" si="25"/>
        <v>1668479.9999999981</v>
      </c>
    </row>
    <row r="316" spans="1:31" s="30" customFormat="1" ht="14.25" customHeight="1">
      <c r="A316" s="24">
        <v>60027</v>
      </c>
      <c r="B316" s="24" t="s">
        <v>4914</v>
      </c>
      <c r="C316" s="25" t="s">
        <v>4888</v>
      </c>
      <c r="D316" s="24" t="s">
        <v>4597</v>
      </c>
      <c r="E316" s="191">
        <v>114.58</v>
      </c>
      <c r="F316" s="39">
        <v>120.67</v>
      </c>
      <c r="G316" s="192">
        <v>121.88</v>
      </c>
      <c r="H316" s="22">
        <v>6.0900000000000034</v>
      </c>
      <c r="I316" s="20">
        <v>0.29999999999999716</v>
      </c>
      <c r="J316" s="20">
        <v>0.14000000000000057</v>
      </c>
      <c r="K316" s="20">
        <v>0.23999999999999488</v>
      </c>
      <c r="L316" s="20">
        <v>0.14000000000001478</v>
      </c>
      <c r="M316" s="20">
        <v>0</v>
      </c>
      <c r="N316" s="20">
        <v>9.0000000000003411E-2</v>
      </c>
      <c r="O316" s="27">
        <v>0</v>
      </c>
      <c r="P316" s="198">
        <v>0.29999999999999716</v>
      </c>
      <c r="Q316" s="28">
        <f t="shared" si="16"/>
        <v>1875720.0000000009</v>
      </c>
      <c r="R316" s="28">
        <f t="shared" si="23"/>
        <v>1928520.0000000005</v>
      </c>
      <c r="S316" s="28">
        <f t="shared" si="29"/>
        <v>1940840.0000000005</v>
      </c>
      <c r="T316" s="28">
        <f t="shared" si="29"/>
        <v>1961960</v>
      </c>
      <c r="U316" s="28">
        <f t="shared" si="29"/>
        <v>1974280.0000000014</v>
      </c>
      <c r="V316" s="28">
        <f t="shared" si="29"/>
        <v>1974280.0000000014</v>
      </c>
      <c r="W316" s="28">
        <f t="shared" si="29"/>
        <v>1982200.0000000016</v>
      </c>
      <c r="X316" s="28">
        <f t="shared" si="29"/>
        <v>1982200.0000000016</v>
      </c>
      <c r="Y316" s="28">
        <f t="shared" si="29"/>
        <v>2008600.0000000014</v>
      </c>
      <c r="Z316" s="203">
        <f t="shared" si="24"/>
        <v>17628600.000000011</v>
      </c>
      <c r="AA316" s="35">
        <v>7.9154980173259464</v>
      </c>
      <c r="AB316" s="276">
        <v>8.3362117799853532</v>
      </c>
      <c r="AC316" s="278">
        <v>8.4198018707600486</v>
      </c>
      <c r="AD316" s="131">
        <v>7.2999999999999972</v>
      </c>
      <c r="AE316" s="173">
        <f t="shared" si="25"/>
        <v>642399.99999999977</v>
      </c>
    </row>
    <row r="317" spans="1:31" s="30" customFormat="1" ht="14.25" customHeight="1">
      <c r="A317" s="24">
        <v>60028</v>
      </c>
      <c r="B317" s="24" t="s">
        <v>4915</v>
      </c>
      <c r="C317" s="25" t="s">
        <v>4888</v>
      </c>
      <c r="D317" s="24" t="s">
        <v>4597</v>
      </c>
      <c r="E317" s="191">
        <v>62.08</v>
      </c>
      <c r="F317" s="39">
        <v>62.62</v>
      </c>
      <c r="G317" s="192">
        <v>62.730000000000004</v>
      </c>
      <c r="H317" s="22">
        <v>0.53999999999999915</v>
      </c>
      <c r="I317" s="20">
        <v>7.000000000000739E-2</v>
      </c>
      <c r="J317" s="20">
        <v>0</v>
      </c>
      <c r="K317" s="20">
        <v>0</v>
      </c>
      <c r="L317" s="20">
        <v>0</v>
      </c>
      <c r="M317" s="20">
        <v>0</v>
      </c>
      <c r="N317" s="20">
        <v>0</v>
      </c>
      <c r="O317" s="27">
        <v>0</v>
      </c>
      <c r="P317" s="198">
        <v>3.9999999999999147E-2</v>
      </c>
      <c r="Q317" s="28">
        <f t="shared" si="16"/>
        <v>166319.99999999974</v>
      </c>
      <c r="R317" s="28">
        <f t="shared" si="23"/>
        <v>178640.00000000105</v>
      </c>
      <c r="S317" s="28">
        <f t="shared" si="29"/>
        <v>178640.00000000105</v>
      </c>
      <c r="T317" s="28">
        <f t="shared" si="29"/>
        <v>178640.00000000105</v>
      </c>
      <c r="U317" s="28">
        <f t="shared" si="29"/>
        <v>178640.00000000105</v>
      </c>
      <c r="V317" s="28">
        <f t="shared" si="29"/>
        <v>178640.00000000105</v>
      </c>
      <c r="W317" s="28">
        <f t="shared" si="29"/>
        <v>178640.00000000105</v>
      </c>
      <c r="X317" s="28">
        <f t="shared" si="29"/>
        <v>178640.00000000105</v>
      </c>
      <c r="Y317" s="28">
        <f t="shared" si="29"/>
        <v>182160.00000000096</v>
      </c>
      <c r="Z317" s="203">
        <f t="shared" si="24"/>
        <v>1598960.0000000079</v>
      </c>
      <c r="AA317" s="35">
        <v>2.5216910928411265</v>
      </c>
      <c r="AB317" s="276">
        <v>2.543625905826536</v>
      </c>
      <c r="AC317" s="278">
        <v>2.5480941084717124</v>
      </c>
      <c r="AD317" s="131">
        <v>0.65000000000000568</v>
      </c>
      <c r="AE317" s="173">
        <f t="shared" si="25"/>
        <v>57200.000000000502</v>
      </c>
    </row>
    <row r="318" spans="1:31" s="30" customFormat="1" ht="14.25" customHeight="1">
      <c r="A318" s="24">
        <v>60029</v>
      </c>
      <c r="B318" s="24" t="s">
        <v>4916</v>
      </c>
      <c r="C318" s="25" t="s">
        <v>4888</v>
      </c>
      <c r="D318" s="24" t="s">
        <v>4597</v>
      </c>
      <c r="E318" s="191">
        <v>48.44</v>
      </c>
      <c r="F318" s="39">
        <v>48.699999999999996</v>
      </c>
      <c r="G318" s="192">
        <v>48.720000000000006</v>
      </c>
      <c r="H318" s="22">
        <v>0.25999999999999801</v>
      </c>
      <c r="I318" s="20">
        <v>0</v>
      </c>
      <c r="J318" s="20">
        <v>0</v>
      </c>
      <c r="K318" s="20">
        <v>0</v>
      </c>
      <c r="L318" s="20">
        <v>0</v>
      </c>
      <c r="M318" s="20">
        <v>0</v>
      </c>
      <c r="N318" s="20">
        <v>0</v>
      </c>
      <c r="O318" s="27">
        <v>0</v>
      </c>
      <c r="P318" s="198">
        <v>2.0000000000003126E-2</v>
      </c>
      <c r="Q318" s="28">
        <f t="shared" si="16"/>
        <v>80079.999999999389</v>
      </c>
      <c r="R318" s="28">
        <f t="shared" si="23"/>
        <v>80079.999999999389</v>
      </c>
      <c r="S318" s="28">
        <f t="shared" si="29"/>
        <v>80079.999999999389</v>
      </c>
      <c r="T318" s="28">
        <f t="shared" si="29"/>
        <v>80079.999999999389</v>
      </c>
      <c r="U318" s="28">
        <f t="shared" si="29"/>
        <v>80079.999999999389</v>
      </c>
      <c r="V318" s="28">
        <f t="shared" si="29"/>
        <v>80079.999999999389</v>
      </c>
      <c r="W318" s="28">
        <f t="shared" si="29"/>
        <v>80079.999999999389</v>
      </c>
      <c r="X318" s="28">
        <f t="shared" si="29"/>
        <v>80079.999999999389</v>
      </c>
      <c r="Y318" s="28">
        <f t="shared" si="29"/>
        <v>81839.999999999665</v>
      </c>
      <c r="Z318" s="203">
        <f t="shared" si="24"/>
        <v>722479.99999999488</v>
      </c>
      <c r="AA318" s="35">
        <v>1.0799699463359278</v>
      </c>
      <c r="AB318" s="276">
        <v>1.0857666471213807</v>
      </c>
      <c r="AC318" s="278">
        <v>1.0862125471818</v>
      </c>
      <c r="AD318" s="131">
        <v>0.28000000000000824</v>
      </c>
      <c r="AE318" s="173">
        <f t="shared" si="25"/>
        <v>24640.000000000724</v>
      </c>
    </row>
    <row r="319" spans="1:31" s="30" customFormat="1" ht="14.25" customHeight="1">
      <c r="A319" s="24">
        <v>60030</v>
      </c>
      <c r="B319" s="24" t="s">
        <v>4917</v>
      </c>
      <c r="C319" s="25" t="s">
        <v>4888</v>
      </c>
      <c r="D319" s="24" t="s">
        <v>4597</v>
      </c>
      <c r="E319" s="191">
        <v>264.10000000000002</v>
      </c>
      <c r="F319" s="39">
        <v>271.44</v>
      </c>
      <c r="G319" s="192">
        <v>278.64</v>
      </c>
      <c r="H319" s="22">
        <v>7.339999999999975</v>
      </c>
      <c r="I319" s="20">
        <v>0.85000000000002274</v>
      </c>
      <c r="J319" s="20">
        <v>0.60000000000002274</v>
      </c>
      <c r="K319" s="20">
        <v>0</v>
      </c>
      <c r="L319" s="20">
        <v>2</v>
      </c>
      <c r="M319" s="20">
        <v>0</v>
      </c>
      <c r="N319" s="20">
        <v>0.79000000000002046</v>
      </c>
      <c r="O319" s="27">
        <v>1.0799999999999841</v>
      </c>
      <c r="P319" s="198">
        <v>1.8799999999999955</v>
      </c>
      <c r="Q319" s="28">
        <f t="shared" si="16"/>
        <v>2260719.9999999925</v>
      </c>
      <c r="R319" s="28">
        <f t="shared" si="23"/>
        <v>2410319.9999999967</v>
      </c>
      <c r="S319" s="28">
        <f t="shared" si="29"/>
        <v>2463119.9999999986</v>
      </c>
      <c r="T319" s="28">
        <f t="shared" si="29"/>
        <v>2463119.9999999986</v>
      </c>
      <c r="U319" s="28">
        <f t="shared" si="29"/>
        <v>2639119.9999999986</v>
      </c>
      <c r="V319" s="28">
        <f t="shared" si="29"/>
        <v>2639119.9999999986</v>
      </c>
      <c r="W319" s="28">
        <f t="shared" si="29"/>
        <v>2708640.0000000005</v>
      </c>
      <c r="X319" s="28">
        <f t="shared" si="29"/>
        <v>2803679.9999999991</v>
      </c>
      <c r="Y319" s="28">
        <f t="shared" si="29"/>
        <v>2969119.9999999986</v>
      </c>
      <c r="Z319" s="203">
        <f t="shared" si="24"/>
        <v>23356959.999999981</v>
      </c>
      <c r="AA319" s="35">
        <v>10.042359669336012</v>
      </c>
      <c r="AB319" s="276">
        <v>10.32146197896466</v>
      </c>
      <c r="AC319" s="278">
        <v>10.595240811297939</v>
      </c>
      <c r="AD319" s="131">
        <v>14.539999999999964</v>
      </c>
      <c r="AE319" s="173">
        <f t="shared" si="25"/>
        <v>1279519.9999999967</v>
      </c>
    </row>
    <row r="320" spans="1:31" s="30" customFormat="1" ht="14.25" customHeight="1">
      <c r="A320" s="24">
        <v>60031</v>
      </c>
      <c r="B320" s="24" t="s">
        <v>4918</v>
      </c>
      <c r="C320" s="25" t="s">
        <v>4888</v>
      </c>
      <c r="D320" s="24" t="s">
        <v>4597</v>
      </c>
      <c r="E320" s="191">
        <v>237.71</v>
      </c>
      <c r="F320" s="39">
        <v>239.4</v>
      </c>
      <c r="G320" s="192">
        <v>240.94</v>
      </c>
      <c r="H320" s="22">
        <v>1.6899999999999977</v>
      </c>
      <c r="I320" s="20">
        <v>0.40000000000000568</v>
      </c>
      <c r="J320" s="20">
        <v>0.18000000000000682</v>
      </c>
      <c r="K320" s="20">
        <v>0</v>
      </c>
      <c r="L320" s="20">
        <v>0.62000000000000455</v>
      </c>
      <c r="M320" s="20">
        <v>0</v>
      </c>
      <c r="N320" s="20">
        <v>0</v>
      </c>
      <c r="O320" s="27">
        <v>0.15999999999999659</v>
      </c>
      <c r="P320" s="198">
        <v>0.18000000000000682</v>
      </c>
      <c r="Q320" s="28">
        <f t="shared" si="16"/>
        <v>520519.9999999993</v>
      </c>
      <c r="R320" s="28">
        <f t="shared" si="23"/>
        <v>590920.00000000023</v>
      </c>
      <c r="S320" s="28">
        <f t="shared" si="29"/>
        <v>606760.00000000081</v>
      </c>
      <c r="T320" s="28">
        <f t="shared" si="29"/>
        <v>606760.00000000081</v>
      </c>
      <c r="U320" s="28">
        <f t="shared" si="29"/>
        <v>661320.00000000116</v>
      </c>
      <c r="V320" s="28">
        <f t="shared" si="29"/>
        <v>661320.00000000116</v>
      </c>
      <c r="W320" s="28">
        <f t="shared" si="29"/>
        <v>661320.00000000116</v>
      </c>
      <c r="X320" s="28">
        <f t="shared" si="29"/>
        <v>675400.00000000081</v>
      </c>
      <c r="Y320" s="28">
        <f t="shared" si="29"/>
        <v>691240.0000000014</v>
      </c>
      <c r="Z320" s="203">
        <f t="shared" si="24"/>
        <v>5675560.0000000075</v>
      </c>
      <c r="AA320" s="35">
        <v>2.1959312777251219</v>
      </c>
      <c r="AB320" s="276">
        <v>2.2115432581186916</v>
      </c>
      <c r="AC320" s="278">
        <v>2.2257695597791045</v>
      </c>
      <c r="AD320" s="131">
        <v>3.2299999999999902</v>
      </c>
      <c r="AE320" s="173">
        <f t="shared" si="25"/>
        <v>284239.99999999913</v>
      </c>
    </row>
    <row r="321" spans="1:31" s="30" customFormat="1" ht="14.25" customHeight="1">
      <c r="A321" s="24">
        <v>60032</v>
      </c>
      <c r="B321" s="24" t="s">
        <v>4919</v>
      </c>
      <c r="C321" s="25" t="s">
        <v>4888</v>
      </c>
      <c r="D321" s="24" t="s">
        <v>4597</v>
      </c>
      <c r="E321" s="191">
        <v>51.82</v>
      </c>
      <c r="F321" s="39">
        <v>51.82</v>
      </c>
      <c r="G321" s="192">
        <v>52.03</v>
      </c>
      <c r="H321" s="22">
        <v>0</v>
      </c>
      <c r="I321" s="20">
        <v>0</v>
      </c>
      <c r="J321" s="20">
        <v>0</v>
      </c>
      <c r="K321" s="20">
        <v>3.9999999999999147E-2</v>
      </c>
      <c r="L321" s="20">
        <v>0</v>
      </c>
      <c r="M321" s="20">
        <v>0</v>
      </c>
      <c r="N321" s="20">
        <v>0</v>
      </c>
      <c r="O321" s="27">
        <v>0.14000000000000057</v>
      </c>
      <c r="P321" s="198">
        <v>3.0000000000001137E-2</v>
      </c>
      <c r="Q321" s="28">
        <f t="shared" si="16"/>
        <v>0</v>
      </c>
      <c r="R321" s="28">
        <f t="shared" si="23"/>
        <v>0</v>
      </c>
      <c r="S321" s="28">
        <f t="shared" si="29"/>
        <v>0</v>
      </c>
      <c r="T321" s="28">
        <f t="shared" si="29"/>
        <v>3519.999999999925</v>
      </c>
      <c r="U321" s="28">
        <f t="shared" si="29"/>
        <v>3519.999999999925</v>
      </c>
      <c r="V321" s="28">
        <f t="shared" si="29"/>
        <v>3519.999999999925</v>
      </c>
      <c r="W321" s="28">
        <f t="shared" si="29"/>
        <v>3519.999999999925</v>
      </c>
      <c r="X321" s="28">
        <f t="shared" si="29"/>
        <v>15839.999999999976</v>
      </c>
      <c r="Y321" s="28">
        <f t="shared" si="29"/>
        <v>18480.000000000076</v>
      </c>
      <c r="Z321" s="203">
        <f t="shared" si="24"/>
        <v>48399.999999999753</v>
      </c>
      <c r="AA321" s="35">
        <v>4.0809254927902598</v>
      </c>
      <c r="AB321" s="276">
        <v>4.0809254927902598</v>
      </c>
      <c r="AC321" s="278">
        <v>4.0974634000362258</v>
      </c>
      <c r="AD321" s="131">
        <v>0.21000000000000088</v>
      </c>
      <c r="AE321" s="173">
        <f t="shared" si="25"/>
        <v>18480.000000000076</v>
      </c>
    </row>
    <row r="322" spans="1:31" s="30" customFormat="1" ht="14.25" customHeight="1">
      <c r="A322" s="24">
        <v>60033</v>
      </c>
      <c r="B322" s="24" t="s">
        <v>4920</v>
      </c>
      <c r="C322" s="25" t="s">
        <v>4888</v>
      </c>
      <c r="D322" s="24" t="s">
        <v>4597</v>
      </c>
      <c r="E322" s="191">
        <v>893.25</v>
      </c>
      <c r="F322" s="39">
        <v>927.7</v>
      </c>
      <c r="G322" s="192">
        <v>947.61</v>
      </c>
      <c r="H322" s="22">
        <v>34.450000000000045</v>
      </c>
      <c r="I322" s="20">
        <v>2.7899999999999636</v>
      </c>
      <c r="J322" s="20">
        <v>1.8400000000000318</v>
      </c>
      <c r="K322" s="20">
        <v>4.9400000000000546</v>
      </c>
      <c r="L322" s="20">
        <v>1.5799999999999272</v>
      </c>
      <c r="M322" s="20">
        <v>0.22000000000002728</v>
      </c>
      <c r="N322" s="20">
        <v>2.2400000000000091</v>
      </c>
      <c r="O322" s="27">
        <v>0.87000000000000455</v>
      </c>
      <c r="P322" s="198">
        <v>5.42999999999995</v>
      </c>
      <c r="Q322" s="28">
        <f t="shared" si="16"/>
        <v>10610600.000000013</v>
      </c>
      <c r="R322" s="28">
        <f t="shared" si="23"/>
        <v>11101640.000000007</v>
      </c>
      <c r="S322" s="28">
        <f t="shared" si="29"/>
        <v>11263560.000000011</v>
      </c>
      <c r="T322" s="28">
        <f t="shared" si="29"/>
        <v>11698280.000000017</v>
      </c>
      <c r="U322" s="28">
        <f t="shared" si="29"/>
        <v>11837320.000000011</v>
      </c>
      <c r="V322" s="28">
        <f t="shared" si="29"/>
        <v>11856680.000000013</v>
      </c>
      <c r="W322" s="28">
        <f t="shared" si="29"/>
        <v>12053800.000000013</v>
      </c>
      <c r="X322" s="28">
        <f t="shared" si="29"/>
        <v>12130360.000000013</v>
      </c>
      <c r="Y322" s="28">
        <f t="shared" si="29"/>
        <v>12608200.000000009</v>
      </c>
      <c r="Z322" s="203">
        <f t="shared" si="24"/>
        <v>105160440.00000012</v>
      </c>
      <c r="AA322" s="35">
        <v>11.052817184609578</v>
      </c>
      <c r="AB322" s="276">
        <v>11.479091522152036</v>
      </c>
      <c r="AC322" s="278">
        <v>11.725452104458869</v>
      </c>
      <c r="AD322" s="131">
        <v>54.360000000000014</v>
      </c>
      <c r="AE322" s="173">
        <f t="shared" si="25"/>
        <v>4783680.0000000009</v>
      </c>
    </row>
    <row r="323" spans="1:31" s="30" customFormat="1" ht="14.25" customHeight="1">
      <c r="A323" s="24">
        <v>60034</v>
      </c>
      <c r="B323" s="24" t="s">
        <v>4921</v>
      </c>
      <c r="C323" s="25" t="s">
        <v>4888</v>
      </c>
      <c r="D323" s="24" t="s">
        <v>4597</v>
      </c>
      <c r="E323" s="191">
        <v>60.38</v>
      </c>
      <c r="F323" s="39">
        <v>60.38</v>
      </c>
      <c r="G323" s="192">
        <v>60.38</v>
      </c>
      <c r="H323" s="22">
        <v>0</v>
      </c>
      <c r="I323" s="20">
        <v>0</v>
      </c>
      <c r="J323" s="20">
        <v>0</v>
      </c>
      <c r="K323" s="20">
        <v>0</v>
      </c>
      <c r="L323" s="20">
        <v>0</v>
      </c>
      <c r="M323" s="20">
        <v>0</v>
      </c>
      <c r="N323" s="20">
        <v>0</v>
      </c>
      <c r="O323" s="27">
        <v>0</v>
      </c>
      <c r="P323" s="198">
        <v>0</v>
      </c>
      <c r="Q323" s="28">
        <f t="shared" si="16"/>
        <v>0</v>
      </c>
      <c r="R323" s="28">
        <f t="shared" si="23"/>
        <v>0</v>
      </c>
      <c r="S323" s="28">
        <f t="shared" si="29"/>
        <v>0</v>
      </c>
      <c r="T323" s="28">
        <f t="shared" si="29"/>
        <v>0</v>
      </c>
      <c r="U323" s="28">
        <f t="shared" si="29"/>
        <v>0</v>
      </c>
      <c r="V323" s="28">
        <f t="shared" si="29"/>
        <v>0</v>
      </c>
      <c r="W323" s="28">
        <f t="shared" si="29"/>
        <v>0</v>
      </c>
      <c r="X323" s="28">
        <f t="shared" si="29"/>
        <v>0</v>
      </c>
      <c r="Y323" s="28">
        <f t="shared" si="29"/>
        <v>0</v>
      </c>
      <c r="Z323" s="203">
        <f t="shared" si="24"/>
        <v>0</v>
      </c>
      <c r="AA323" s="35">
        <v>0.77521171316909843</v>
      </c>
      <c r="AB323" s="276">
        <v>0.77521171316909843</v>
      </c>
      <c r="AC323" s="278">
        <v>0.77521171316909843</v>
      </c>
      <c r="AD323" s="131">
        <v>0</v>
      </c>
      <c r="AE323" s="173">
        <f t="shared" si="25"/>
        <v>0</v>
      </c>
    </row>
    <row r="324" spans="1:31" s="30" customFormat="1" ht="14.25" customHeight="1">
      <c r="A324" s="24">
        <v>60035</v>
      </c>
      <c r="B324" s="24" t="s">
        <v>4922</v>
      </c>
      <c r="C324" s="25" t="s">
        <v>4888</v>
      </c>
      <c r="D324" s="24" t="s">
        <v>4597</v>
      </c>
      <c r="E324" s="191">
        <v>268.94</v>
      </c>
      <c r="F324" s="39">
        <v>282.64</v>
      </c>
      <c r="G324" s="192">
        <v>284.99</v>
      </c>
      <c r="H324" s="22">
        <v>13.699999999999989</v>
      </c>
      <c r="I324" s="20">
        <v>0.87999999999999545</v>
      </c>
      <c r="J324" s="20">
        <v>0.30000000000001137</v>
      </c>
      <c r="K324" s="20">
        <v>2.9999999999972715E-2</v>
      </c>
      <c r="L324" s="20">
        <v>0</v>
      </c>
      <c r="M324" s="20">
        <v>1.999999999998181E-2</v>
      </c>
      <c r="N324" s="20">
        <v>0.5</v>
      </c>
      <c r="O324" s="27">
        <v>0.43000000000000682</v>
      </c>
      <c r="P324" s="198">
        <v>0.18999999999999773</v>
      </c>
      <c r="Q324" s="28">
        <f t="shared" si="16"/>
        <v>4219599.9999999972</v>
      </c>
      <c r="R324" s="28">
        <f t="shared" si="23"/>
        <v>4374479.9999999963</v>
      </c>
      <c r="S324" s="28">
        <f t="shared" si="29"/>
        <v>4400879.9999999972</v>
      </c>
      <c r="T324" s="28">
        <f t="shared" si="29"/>
        <v>4403519.9999999944</v>
      </c>
      <c r="U324" s="28">
        <f t="shared" si="29"/>
        <v>4403519.9999999944</v>
      </c>
      <c r="V324" s="28">
        <f t="shared" si="29"/>
        <v>4405279.9999999925</v>
      </c>
      <c r="W324" s="28">
        <f t="shared" si="29"/>
        <v>4449279.9999999925</v>
      </c>
      <c r="X324" s="28">
        <f t="shared" si="29"/>
        <v>4487119.9999999935</v>
      </c>
      <c r="Y324" s="28">
        <f t="shared" si="29"/>
        <v>4503839.9999999935</v>
      </c>
      <c r="Z324" s="203">
        <f t="shared" si="24"/>
        <v>39647519.999999948</v>
      </c>
      <c r="AA324" s="35">
        <v>8.1736979190410626</v>
      </c>
      <c r="AB324" s="276">
        <v>8.5900720600794465</v>
      </c>
      <c r="AC324" s="278">
        <v>8.6614939017904078</v>
      </c>
      <c r="AD324" s="131">
        <v>16.050000000000011</v>
      </c>
      <c r="AE324" s="173">
        <f t="shared" si="25"/>
        <v>1412400.0000000009</v>
      </c>
    </row>
    <row r="325" spans="1:31" s="30" customFormat="1" ht="14.25" customHeight="1">
      <c r="A325" s="24">
        <v>60036</v>
      </c>
      <c r="B325" s="24" t="s">
        <v>4923</v>
      </c>
      <c r="C325" s="25" t="s">
        <v>4888</v>
      </c>
      <c r="D325" s="24" t="s">
        <v>4597</v>
      </c>
      <c r="E325" s="191">
        <v>133.31</v>
      </c>
      <c r="F325" s="39">
        <v>135.1</v>
      </c>
      <c r="G325" s="192">
        <v>135.95000000000002</v>
      </c>
      <c r="H325" s="22">
        <v>1.789999999999992</v>
      </c>
      <c r="I325" s="20">
        <v>3.9999999999992042E-2</v>
      </c>
      <c r="J325" s="20">
        <v>0.15000000000003411</v>
      </c>
      <c r="K325" s="20">
        <v>0</v>
      </c>
      <c r="L325" s="20">
        <v>0</v>
      </c>
      <c r="M325" s="20">
        <v>0</v>
      </c>
      <c r="N325" s="20">
        <v>0</v>
      </c>
      <c r="O325" s="27">
        <v>0.12999999999999545</v>
      </c>
      <c r="P325" s="198">
        <v>0.53000000000002956</v>
      </c>
      <c r="Q325" s="28">
        <f t="shared" si="16"/>
        <v>551319.99999999756</v>
      </c>
      <c r="R325" s="28">
        <f t="shared" si="23"/>
        <v>558359.99999999616</v>
      </c>
      <c r="S325" s="28">
        <f t="shared" si="29"/>
        <v>571559.99999999919</v>
      </c>
      <c r="T325" s="28">
        <f t="shared" si="29"/>
        <v>571559.99999999919</v>
      </c>
      <c r="U325" s="28">
        <f t="shared" si="29"/>
        <v>571559.99999999919</v>
      </c>
      <c r="V325" s="28">
        <f t="shared" si="29"/>
        <v>571559.99999999919</v>
      </c>
      <c r="W325" s="28">
        <f t="shared" si="29"/>
        <v>571559.99999999919</v>
      </c>
      <c r="X325" s="28">
        <f t="shared" si="29"/>
        <v>582999.99999999884</v>
      </c>
      <c r="Y325" s="28">
        <f t="shared" si="29"/>
        <v>629640.0000000014</v>
      </c>
      <c r="Z325" s="203">
        <f t="shared" si="24"/>
        <v>5180119.9999999888</v>
      </c>
      <c r="AA325" s="35">
        <v>8.2975955583495686</v>
      </c>
      <c r="AB325" s="276">
        <v>8.409010276296053</v>
      </c>
      <c r="AC325" s="278">
        <v>8.4619167066058356</v>
      </c>
      <c r="AD325" s="131">
        <v>2.6400000000000148</v>
      </c>
      <c r="AE325" s="173">
        <f t="shared" si="25"/>
        <v>232320.00000000131</v>
      </c>
    </row>
    <row r="326" spans="1:31" s="30" customFormat="1" ht="14.25" customHeight="1">
      <c r="A326" s="24">
        <v>60037</v>
      </c>
      <c r="B326" s="24" t="s">
        <v>4924</v>
      </c>
      <c r="C326" s="25" t="s">
        <v>4888</v>
      </c>
      <c r="D326" s="24" t="s">
        <v>4597</v>
      </c>
      <c r="E326" s="191">
        <v>77.64</v>
      </c>
      <c r="F326" s="39">
        <v>78.33</v>
      </c>
      <c r="G326" s="192">
        <v>78.680000000000007</v>
      </c>
      <c r="H326" s="22">
        <v>0.68999999999999773</v>
      </c>
      <c r="I326" s="20">
        <v>4.0000000000006253E-2</v>
      </c>
      <c r="J326" s="20">
        <v>7.9999999999998295E-2</v>
      </c>
      <c r="K326" s="20">
        <v>0</v>
      </c>
      <c r="L326" s="20">
        <v>0.14000000000000057</v>
      </c>
      <c r="M326" s="20">
        <v>3.0000000000001137E-2</v>
      </c>
      <c r="N326" s="20">
        <v>0</v>
      </c>
      <c r="O326" s="27">
        <v>0</v>
      </c>
      <c r="P326" s="198">
        <v>6.0000000000002274E-2</v>
      </c>
      <c r="Q326" s="28">
        <f t="shared" si="16"/>
        <v>212519.99999999927</v>
      </c>
      <c r="R326" s="28">
        <f t="shared" si="23"/>
        <v>219560.00000000038</v>
      </c>
      <c r="S326" s="28">
        <f t="shared" si="29"/>
        <v>226600.00000000023</v>
      </c>
      <c r="T326" s="28">
        <f t="shared" si="29"/>
        <v>226600.00000000023</v>
      </c>
      <c r="U326" s="28">
        <f t="shared" si="29"/>
        <v>238920.00000000029</v>
      </c>
      <c r="V326" s="28">
        <f t="shared" si="29"/>
        <v>241560.00000000038</v>
      </c>
      <c r="W326" s="28">
        <f t="shared" si="29"/>
        <v>241560.00000000038</v>
      </c>
      <c r="X326" s="28">
        <f t="shared" si="29"/>
        <v>241560.00000000038</v>
      </c>
      <c r="Y326" s="28">
        <f t="shared" si="29"/>
        <v>246840.00000000058</v>
      </c>
      <c r="Z326" s="203">
        <f t="shared" si="24"/>
        <v>2095720.0000000023</v>
      </c>
      <c r="AA326" s="35">
        <v>4.8222703924771588</v>
      </c>
      <c r="AB326" s="276">
        <v>4.8651267367688797</v>
      </c>
      <c r="AC326" s="278">
        <v>4.8868654621342458</v>
      </c>
      <c r="AD326" s="131">
        <v>1.0400000000000063</v>
      </c>
      <c r="AE326" s="173">
        <f t="shared" si="25"/>
        <v>91520.000000000553</v>
      </c>
    </row>
    <row r="327" spans="1:31" s="30" customFormat="1" ht="14.25" customHeight="1">
      <c r="A327" s="24">
        <v>60038</v>
      </c>
      <c r="B327" s="24" t="s">
        <v>4925</v>
      </c>
      <c r="C327" s="25" t="s">
        <v>4888</v>
      </c>
      <c r="D327" s="24" t="s">
        <v>4597</v>
      </c>
      <c r="E327" s="191">
        <v>1308.49</v>
      </c>
      <c r="F327" s="39">
        <v>1358.21</v>
      </c>
      <c r="G327" s="192">
        <v>1385.2400000000002</v>
      </c>
      <c r="H327" s="22">
        <v>49.720000000000027</v>
      </c>
      <c r="I327" s="20">
        <v>5.1700000000000728</v>
      </c>
      <c r="J327" s="20">
        <v>6.7699999999999818</v>
      </c>
      <c r="K327" s="20">
        <v>1.1400000000001</v>
      </c>
      <c r="L327" s="20">
        <v>1.0799999999996999</v>
      </c>
      <c r="M327" s="20">
        <v>0.50000000000022737</v>
      </c>
      <c r="N327" s="20">
        <v>2.1900000000000546</v>
      </c>
      <c r="O327" s="27">
        <v>7.5399999999997362</v>
      </c>
      <c r="P327" s="198">
        <v>2.6400000000003274</v>
      </c>
      <c r="Q327" s="28">
        <f t="shared" si="16"/>
        <v>15313760.000000004</v>
      </c>
      <c r="R327" s="28">
        <f t="shared" si="23"/>
        <v>16223680.000000017</v>
      </c>
      <c r="S327" s="28">
        <f t="shared" si="29"/>
        <v>16819440.000000015</v>
      </c>
      <c r="T327" s="28">
        <f t="shared" si="29"/>
        <v>16919760.000000022</v>
      </c>
      <c r="U327" s="28">
        <f t="shared" si="29"/>
        <v>17014799.999999996</v>
      </c>
      <c r="V327" s="28">
        <f t="shared" si="29"/>
        <v>17058800.000000015</v>
      </c>
      <c r="W327" s="28">
        <f t="shared" si="29"/>
        <v>17251520.000000019</v>
      </c>
      <c r="X327" s="28">
        <f t="shared" si="29"/>
        <v>17915039.999999996</v>
      </c>
      <c r="Y327" s="28">
        <f t="shared" si="29"/>
        <v>18147360.000000026</v>
      </c>
      <c r="Z327" s="203">
        <f t="shared" si="24"/>
        <v>152664160.00000012</v>
      </c>
      <c r="AA327" s="35">
        <v>27.999572032311558</v>
      </c>
      <c r="AB327" s="276">
        <v>29.063499705772216</v>
      </c>
      <c r="AC327" s="278">
        <v>29.641898036698233</v>
      </c>
      <c r="AD327" s="131">
        <v>76.750000000000227</v>
      </c>
      <c r="AE327" s="173">
        <f t="shared" si="25"/>
        <v>6754000.0000000196</v>
      </c>
    </row>
    <row r="328" spans="1:31" s="30" customFormat="1" ht="14.25" customHeight="1">
      <c r="A328" s="24">
        <v>60039</v>
      </c>
      <c r="B328" s="24" t="s">
        <v>4926</v>
      </c>
      <c r="C328" s="25" t="s">
        <v>4888</v>
      </c>
      <c r="D328" s="24" t="s">
        <v>4597</v>
      </c>
      <c r="E328" s="191">
        <v>98.710000000000008</v>
      </c>
      <c r="F328" s="39">
        <v>101.49000000000001</v>
      </c>
      <c r="G328" s="192">
        <v>101.68</v>
      </c>
      <c r="H328" s="22">
        <v>2.7800000000000011</v>
      </c>
      <c r="I328" s="20">
        <v>0</v>
      </c>
      <c r="J328" s="20">
        <v>0</v>
      </c>
      <c r="K328" s="20">
        <v>0</v>
      </c>
      <c r="L328" s="20">
        <v>0</v>
      </c>
      <c r="M328" s="20">
        <v>0</v>
      </c>
      <c r="N328" s="20">
        <v>0</v>
      </c>
      <c r="O328" s="27">
        <v>9.9999999999994316E-2</v>
      </c>
      <c r="P328" s="198">
        <v>9.0000000000003411E-2</v>
      </c>
      <c r="Q328" s="28">
        <f t="shared" si="16"/>
        <v>856240.00000000035</v>
      </c>
      <c r="R328" s="28">
        <f t="shared" si="23"/>
        <v>856240.00000000035</v>
      </c>
      <c r="S328" s="28">
        <f t="shared" si="29"/>
        <v>856240.00000000035</v>
      </c>
      <c r="T328" s="28">
        <f t="shared" si="29"/>
        <v>856240.00000000035</v>
      </c>
      <c r="U328" s="28">
        <f t="shared" si="29"/>
        <v>856240.00000000035</v>
      </c>
      <c r="V328" s="28">
        <f t="shared" si="29"/>
        <v>856240.00000000035</v>
      </c>
      <c r="W328" s="28">
        <f t="shared" si="29"/>
        <v>856240.00000000035</v>
      </c>
      <c r="X328" s="28">
        <f t="shared" si="29"/>
        <v>865039.99999999988</v>
      </c>
      <c r="Y328" s="28">
        <f t="shared" si="29"/>
        <v>872960.00000000023</v>
      </c>
      <c r="Z328" s="203">
        <f t="shared" si="24"/>
        <v>7731680.0000000019</v>
      </c>
      <c r="AA328" s="35">
        <v>6.6686483674613743</v>
      </c>
      <c r="AB328" s="276">
        <v>6.8564595564142934</v>
      </c>
      <c r="AC328" s="278">
        <v>6.8692955729254628</v>
      </c>
      <c r="AD328" s="131">
        <v>2.9699999999999989</v>
      </c>
      <c r="AE328" s="173">
        <f t="shared" si="25"/>
        <v>261359.99999999991</v>
      </c>
    </row>
    <row r="329" spans="1:31" s="30" customFormat="1" ht="14.25" customHeight="1">
      <c r="A329" s="24">
        <v>60040</v>
      </c>
      <c r="B329" s="24" t="s">
        <v>4927</v>
      </c>
      <c r="C329" s="25" t="s">
        <v>4888</v>
      </c>
      <c r="D329" s="24" t="s">
        <v>4597</v>
      </c>
      <c r="E329" s="191">
        <v>94.04</v>
      </c>
      <c r="F329" s="39">
        <v>96.92</v>
      </c>
      <c r="G329" s="192">
        <v>99.72</v>
      </c>
      <c r="H329" s="22">
        <v>2.8799999999999955</v>
      </c>
      <c r="I329" s="20">
        <v>0.48999999999999488</v>
      </c>
      <c r="J329" s="20">
        <v>0.64000000000000057</v>
      </c>
      <c r="K329" s="20">
        <v>0</v>
      </c>
      <c r="L329" s="20">
        <v>1.4699999999999989</v>
      </c>
      <c r="M329" s="20">
        <v>0</v>
      </c>
      <c r="N329" s="20">
        <v>0</v>
      </c>
      <c r="O329" s="27">
        <v>4.0000000000006253E-2</v>
      </c>
      <c r="P329" s="198">
        <v>0.15999999999999659</v>
      </c>
      <c r="Q329" s="28">
        <f t="shared" si="16"/>
        <v>887039.9999999986</v>
      </c>
      <c r="R329" s="28">
        <f t="shared" si="23"/>
        <v>973279.99999999767</v>
      </c>
      <c r="S329" s="28">
        <f t="shared" ref="S329:Y344" si="30">R329+(J329*88000)</f>
        <v>1029599.9999999977</v>
      </c>
      <c r="T329" s="28">
        <f t="shared" si="30"/>
        <v>1029599.9999999977</v>
      </c>
      <c r="U329" s="28">
        <f t="shared" si="30"/>
        <v>1158959.9999999977</v>
      </c>
      <c r="V329" s="28">
        <f t="shared" si="30"/>
        <v>1158959.9999999977</v>
      </c>
      <c r="W329" s="28">
        <f t="shared" si="30"/>
        <v>1158959.9999999977</v>
      </c>
      <c r="X329" s="28">
        <f t="shared" si="30"/>
        <v>1162479.9999999981</v>
      </c>
      <c r="Y329" s="28">
        <f t="shared" si="30"/>
        <v>1176559.9999999979</v>
      </c>
      <c r="Z329" s="203">
        <f t="shared" si="24"/>
        <v>9735439.9999999814</v>
      </c>
      <c r="AA329" s="35">
        <v>5.3188541048047284</v>
      </c>
      <c r="AB329" s="276">
        <v>5.4817454257515337</v>
      </c>
      <c r="AC329" s="278">
        <v>5.6401119877831505</v>
      </c>
      <c r="AD329" s="131">
        <v>5.6799999999999926</v>
      </c>
      <c r="AE329" s="173">
        <f t="shared" si="25"/>
        <v>499839.99999999936</v>
      </c>
    </row>
    <row r="330" spans="1:31" s="30" customFormat="1" ht="14.25" customHeight="1">
      <c r="A330" s="24">
        <v>60041</v>
      </c>
      <c r="B330" s="24" t="s">
        <v>4928</v>
      </c>
      <c r="C330" s="25" t="s">
        <v>4888</v>
      </c>
      <c r="D330" s="24" t="s">
        <v>4597</v>
      </c>
      <c r="E330" s="191">
        <v>123.86</v>
      </c>
      <c r="F330" s="39">
        <v>129.93</v>
      </c>
      <c r="G330" s="192">
        <v>130.54999999999998</v>
      </c>
      <c r="H330" s="22">
        <v>6.0700000000000074</v>
      </c>
      <c r="I330" s="20">
        <v>0.15000000000000568</v>
      </c>
      <c r="J330" s="20">
        <v>8.0000000000012506E-2</v>
      </c>
      <c r="K330" s="20">
        <v>0</v>
      </c>
      <c r="L330" s="20">
        <v>0</v>
      </c>
      <c r="M330" s="20">
        <v>0</v>
      </c>
      <c r="N330" s="20">
        <v>9.9999999999909051E-3</v>
      </c>
      <c r="O330" s="27">
        <v>0.18000000000003524</v>
      </c>
      <c r="P330" s="198">
        <v>0.19999999999996021</v>
      </c>
      <c r="Q330" s="28">
        <f t="shared" si="16"/>
        <v>1869560.0000000021</v>
      </c>
      <c r="R330" s="28">
        <f t="shared" si="23"/>
        <v>1895960.000000003</v>
      </c>
      <c r="S330" s="28">
        <f t="shared" si="30"/>
        <v>1903000.0000000042</v>
      </c>
      <c r="T330" s="28">
        <f t="shared" si="30"/>
        <v>1903000.0000000042</v>
      </c>
      <c r="U330" s="28">
        <f t="shared" si="30"/>
        <v>1903000.0000000042</v>
      </c>
      <c r="V330" s="28">
        <f t="shared" si="30"/>
        <v>1903000.0000000042</v>
      </c>
      <c r="W330" s="28">
        <f t="shared" si="30"/>
        <v>1903880.0000000035</v>
      </c>
      <c r="X330" s="28">
        <f t="shared" si="30"/>
        <v>1919720.0000000065</v>
      </c>
      <c r="Y330" s="28">
        <f t="shared" si="30"/>
        <v>1937320.000000003</v>
      </c>
      <c r="Z330" s="203">
        <f t="shared" si="24"/>
        <v>17138440.000000034</v>
      </c>
      <c r="AA330" s="35">
        <v>3.7009149201909919</v>
      </c>
      <c r="AB330" s="276">
        <v>3.8822854479284326</v>
      </c>
      <c r="AC330" s="278">
        <v>3.9008109384057312</v>
      </c>
      <c r="AD330" s="131">
        <v>6.6899999999999844</v>
      </c>
      <c r="AE330" s="173">
        <f t="shared" si="25"/>
        <v>588719.9999999986</v>
      </c>
    </row>
    <row r="331" spans="1:31" s="30" customFormat="1" ht="14.25" customHeight="1">
      <c r="A331" s="24">
        <v>60042</v>
      </c>
      <c r="B331" s="24" t="s">
        <v>4929</v>
      </c>
      <c r="C331" s="25" t="s">
        <v>4888</v>
      </c>
      <c r="D331" s="24" t="s">
        <v>4597</v>
      </c>
      <c r="E331" s="191">
        <v>92.51</v>
      </c>
      <c r="F331" s="39">
        <v>94.23</v>
      </c>
      <c r="G331" s="192">
        <v>94.25</v>
      </c>
      <c r="H331" s="22">
        <v>1.7199999999999989</v>
      </c>
      <c r="I331" s="20">
        <v>0</v>
      </c>
      <c r="J331" s="20">
        <v>0</v>
      </c>
      <c r="K331" s="20">
        <v>1.9999999999996021E-2</v>
      </c>
      <c r="L331" s="20">
        <v>0</v>
      </c>
      <c r="M331" s="20">
        <v>0</v>
      </c>
      <c r="N331" s="20">
        <v>0</v>
      </c>
      <c r="O331" s="27">
        <v>0</v>
      </c>
      <c r="P331" s="198">
        <v>0</v>
      </c>
      <c r="Q331" s="28">
        <f t="shared" si="16"/>
        <v>529759.99999999965</v>
      </c>
      <c r="R331" s="28">
        <f t="shared" si="23"/>
        <v>529759.99999999965</v>
      </c>
      <c r="S331" s="28">
        <f t="shared" si="30"/>
        <v>529759.99999999965</v>
      </c>
      <c r="T331" s="28">
        <f t="shared" si="30"/>
        <v>531519.9999999993</v>
      </c>
      <c r="U331" s="28">
        <f t="shared" si="30"/>
        <v>531519.9999999993</v>
      </c>
      <c r="V331" s="28">
        <f t="shared" si="30"/>
        <v>531519.9999999993</v>
      </c>
      <c r="W331" s="28">
        <f t="shared" si="30"/>
        <v>531519.9999999993</v>
      </c>
      <c r="X331" s="28">
        <f t="shared" si="30"/>
        <v>531519.9999999993</v>
      </c>
      <c r="Y331" s="28">
        <f t="shared" si="30"/>
        <v>531519.9999999993</v>
      </c>
      <c r="Z331" s="203">
        <f t="shared" si="24"/>
        <v>4778399.9999999935</v>
      </c>
      <c r="AA331" s="35">
        <v>2.2969755206121958</v>
      </c>
      <c r="AB331" s="276">
        <v>2.3396822322698867</v>
      </c>
      <c r="AC331" s="278">
        <v>2.3401788219403246</v>
      </c>
      <c r="AD331" s="131">
        <v>1.7399999999999951</v>
      </c>
      <c r="AE331" s="173">
        <f t="shared" si="25"/>
        <v>153119.99999999956</v>
      </c>
    </row>
    <row r="332" spans="1:31" s="30" customFormat="1" ht="14.25" customHeight="1">
      <c r="A332" s="24">
        <v>60043</v>
      </c>
      <c r="B332" s="24" t="s">
        <v>4930</v>
      </c>
      <c r="C332" s="25" t="s">
        <v>4888</v>
      </c>
      <c r="D332" s="24" t="s">
        <v>4597</v>
      </c>
      <c r="E332" s="191">
        <v>316.32</v>
      </c>
      <c r="F332" s="39">
        <v>322.82</v>
      </c>
      <c r="G332" s="192">
        <v>323.64000000000004</v>
      </c>
      <c r="H332" s="22">
        <v>6.5</v>
      </c>
      <c r="I332" s="20">
        <v>6.0000000000002274E-2</v>
      </c>
      <c r="J332" s="20">
        <v>2.9999999999972715E-2</v>
      </c>
      <c r="K332" s="20">
        <v>-0.13999999999998636</v>
      </c>
      <c r="L332" s="20">
        <v>0.43999999999999773</v>
      </c>
      <c r="M332" s="20">
        <v>0</v>
      </c>
      <c r="N332" s="20">
        <v>0.18999999999999773</v>
      </c>
      <c r="O332" s="27">
        <v>2.0000000000038654E-2</v>
      </c>
      <c r="P332" s="198">
        <v>0.22000000000002728</v>
      </c>
      <c r="Q332" s="28">
        <f t="shared" si="16"/>
        <v>2001999.9999999998</v>
      </c>
      <c r="R332" s="28">
        <f t="shared" si="23"/>
        <v>2012560.0000000002</v>
      </c>
      <c r="S332" s="28">
        <f t="shared" si="30"/>
        <v>2015199.9999999979</v>
      </c>
      <c r="T332" s="28">
        <f t="shared" si="30"/>
        <v>2002879.9999999991</v>
      </c>
      <c r="U332" s="28">
        <f t="shared" si="30"/>
        <v>2041599.9999999988</v>
      </c>
      <c r="V332" s="28">
        <f t="shared" si="30"/>
        <v>2041599.9999999988</v>
      </c>
      <c r="W332" s="28">
        <f t="shared" si="30"/>
        <v>2058319.9999999986</v>
      </c>
      <c r="X332" s="28">
        <f t="shared" si="30"/>
        <v>2060080.0000000021</v>
      </c>
      <c r="Y332" s="28">
        <f t="shared" si="30"/>
        <v>2079440.0000000044</v>
      </c>
      <c r="Z332" s="203">
        <f t="shared" si="24"/>
        <v>18313680</v>
      </c>
      <c r="AA332" s="35">
        <v>19.807634505560564</v>
      </c>
      <c r="AB332" s="276">
        <v>20.21465784991484</v>
      </c>
      <c r="AC332" s="278">
        <v>20.266005410279533</v>
      </c>
      <c r="AD332" s="131">
        <v>7.32000000000005</v>
      </c>
      <c r="AE332" s="173">
        <f t="shared" si="25"/>
        <v>644160.00000000442</v>
      </c>
    </row>
    <row r="333" spans="1:31" s="30" customFormat="1" ht="14.25" customHeight="1">
      <c r="A333" s="24">
        <v>60044</v>
      </c>
      <c r="B333" s="24" t="s">
        <v>4931</v>
      </c>
      <c r="C333" s="25" t="s">
        <v>4888</v>
      </c>
      <c r="D333" s="24" t="s">
        <v>4597</v>
      </c>
      <c r="E333" s="191">
        <v>455.39</v>
      </c>
      <c r="F333" s="39">
        <v>474.77</v>
      </c>
      <c r="G333" s="192">
        <v>480.95</v>
      </c>
      <c r="H333" s="22">
        <v>19.379999999999995</v>
      </c>
      <c r="I333" s="20">
        <v>1.1399999999999864</v>
      </c>
      <c r="J333" s="20">
        <v>1.9300000000000637</v>
      </c>
      <c r="K333" s="20">
        <v>0.82999999999998408</v>
      </c>
      <c r="L333" s="20">
        <v>0.36000000000001364</v>
      </c>
      <c r="M333" s="20">
        <v>0</v>
      </c>
      <c r="N333" s="20">
        <v>0.72000000000002728</v>
      </c>
      <c r="O333" s="27">
        <v>-8.0000000000040927E-2</v>
      </c>
      <c r="P333" s="198">
        <v>1.2799999999999727</v>
      </c>
      <c r="Q333" s="28">
        <f t="shared" si="16"/>
        <v>5969039.9999999991</v>
      </c>
      <c r="R333" s="28">
        <f t="shared" si="23"/>
        <v>6169679.9999999963</v>
      </c>
      <c r="S333" s="28">
        <f t="shared" si="30"/>
        <v>6339520.0000000019</v>
      </c>
      <c r="T333" s="28">
        <f t="shared" si="30"/>
        <v>6412560</v>
      </c>
      <c r="U333" s="28">
        <f t="shared" si="30"/>
        <v>6444240.0000000009</v>
      </c>
      <c r="V333" s="28">
        <f t="shared" si="30"/>
        <v>6444240.0000000009</v>
      </c>
      <c r="W333" s="28">
        <f t="shared" si="30"/>
        <v>6507600.0000000037</v>
      </c>
      <c r="X333" s="28">
        <f t="shared" si="30"/>
        <v>6500560</v>
      </c>
      <c r="Y333" s="28">
        <f t="shared" si="30"/>
        <v>6613199.9999999972</v>
      </c>
      <c r="Z333" s="203">
        <f t="shared" si="24"/>
        <v>57400640</v>
      </c>
      <c r="AA333" s="35">
        <v>9.3737713894029184</v>
      </c>
      <c r="AB333" s="276">
        <v>9.7726903149977478</v>
      </c>
      <c r="AC333" s="278">
        <v>9.8998997556673025</v>
      </c>
      <c r="AD333" s="131">
        <v>25.56</v>
      </c>
      <c r="AE333" s="173">
        <f t="shared" si="25"/>
        <v>2249280</v>
      </c>
    </row>
    <row r="334" spans="1:31" s="30" customFormat="1" ht="14.25" customHeight="1">
      <c r="A334" s="24">
        <v>60045</v>
      </c>
      <c r="B334" s="24" t="s">
        <v>4932</v>
      </c>
      <c r="C334" s="25" t="s">
        <v>4888</v>
      </c>
      <c r="D334" s="24" t="s">
        <v>4597</v>
      </c>
      <c r="E334" s="191">
        <v>129.97</v>
      </c>
      <c r="F334" s="39">
        <v>137.61000000000001</v>
      </c>
      <c r="G334" s="192">
        <v>139.05000000000001</v>
      </c>
      <c r="H334" s="22">
        <v>7.6400000000000148</v>
      </c>
      <c r="I334" s="20">
        <v>0.46000000000000796</v>
      </c>
      <c r="J334" s="20">
        <v>0.28999999999996362</v>
      </c>
      <c r="K334" s="20">
        <v>0.10000000000002274</v>
      </c>
      <c r="L334" s="20">
        <v>0.25</v>
      </c>
      <c r="M334" s="20">
        <v>0</v>
      </c>
      <c r="N334" s="20">
        <v>0.15999999999999659</v>
      </c>
      <c r="O334" s="27">
        <v>9.0000000000003411E-2</v>
      </c>
      <c r="P334" s="198">
        <v>9.0000000000003411E-2</v>
      </c>
      <c r="Q334" s="28">
        <f t="shared" si="16"/>
        <v>2353120.0000000047</v>
      </c>
      <c r="R334" s="28">
        <f t="shared" si="23"/>
        <v>2434080.0000000061</v>
      </c>
      <c r="S334" s="28">
        <f t="shared" si="30"/>
        <v>2459600.0000000028</v>
      </c>
      <c r="T334" s="28">
        <f t="shared" si="30"/>
        <v>2468400.0000000047</v>
      </c>
      <c r="U334" s="28">
        <f t="shared" si="30"/>
        <v>2490400.0000000047</v>
      </c>
      <c r="V334" s="28">
        <f t="shared" si="30"/>
        <v>2490400.0000000047</v>
      </c>
      <c r="W334" s="28">
        <f t="shared" si="30"/>
        <v>2504480.0000000042</v>
      </c>
      <c r="X334" s="28">
        <f t="shared" si="30"/>
        <v>2512400.0000000047</v>
      </c>
      <c r="Y334" s="28">
        <f t="shared" si="30"/>
        <v>2520320.0000000051</v>
      </c>
      <c r="Z334" s="203">
        <f t="shared" si="24"/>
        <v>22233200.000000037</v>
      </c>
      <c r="AA334" s="35">
        <v>4.9020310407905408</v>
      </c>
      <c r="AB334" s="276">
        <v>5.1901861315933395</v>
      </c>
      <c r="AC334" s="278">
        <v>5.2444980858807781</v>
      </c>
      <c r="AD334" s="131">
        <v>9.0800000000000125</v>
      </c>
      <c r="AE334" s="173">
        <f t="shared" si="25"/>
        <v>799040.00000000105</v>
      </c>
    </row>
    <row r="335" spans="1:31" s="30" customFormat="1" ht="14.25" customHeight="1">
      <c r="A335" s="24">
        <v>60046</v>
      </c>
      <c r="B335" s="24" t="s">
        <v>4933</v>
      </c>
      <c r="C335" s="25" t="s">
        <v>4888</v>
      </c>
      <c r="D335" s="24" t="s">
        <v>4597</v>
      </c>
      <c r="E335" s="191">
        <v>350.95</v>
      </c>
      <c r="F335" s="39">
        <v>375.39</v>
      </c>
      <c r="G335" s="192">
        <v>383.08000000000004</v>
      </c>
      <c r="H335" s="22">
        <v>24.439999999999998</v>
      </c>
      <c r="I335" s="20">
        <v>1.1999999999999886</v>
      </c>
      <c r="J335" s="20">
        <v>0.25000000000005684</v>
      </c>
      <c r="K335" s="20">
        <v>1.999999999998181E-2</v>
      </c>
      <c r="L335" s="20">
        <v>1.1999999999999886</v>
      </c>
      <c r="M335" s="20">
        <v>0.42000000000001592</v>
      </c>
      <c r="N335" s="20">
        <v>0.89999999999997726</v>
      </c>
      <c r="O335" s="27">
        <v>2.0300000000000296</v>
      </c>
      <c r="P335" s="198">
        <v>1.6700000000000159</v>
      </c>
      <c r="Q335" s="28">
        <f t="shared" si="16"/>
        <v>7527520</v>
      </c>
      <c r="R335" s="28">
        <f t="shared" si="23"/>
        <v>7738719.9999999981</v>
      </c>
      <c r="S335" s="28">
        <f t="shared" si="30"/>
        <v>7760720.0000000028</v>
      </c>
      <c r="T335" s="28">
        <f t="shared" si="30"/>
        <v>7762480.0000000009</v>
      </c>
      <c r="U335" s="28">
        <f t="shared" si="30"/>
        <v>7868080</v>
      </c>
      <c r="V335" s="28">
        <f t="shared" si="30"/>
        <v>7905040.0000000019</v>
      </c>
      <c r="W335" s="28">
        <f t="shared" si="30"/>
        <v>7984240</v>
      </c>
      <c r="X335" s="28">
        <f t="shared" si="30"/>
        <v>8162880.0000000028</v>
      </c>
      <c r="Y335" s="28">
        <f t="shared" si="30"/>
        <v>8309840.0000000037</v>
      </c>
      <c r="Z335" s="203">
        <f t="shared" si="24"/>
        <v>71019520</v>
      </c>
      <c r="AA335" s="35">
        <v>4.9782401470705056</v>
      </c>
      <c r="AB335" s="276">
        <v>5.3249225496760131</v>
      </c>
      <c r="AC335" s="278">
        <v>5.4340055151439506</v>
      </c>
      <c r="AD335" s="131">
        <v>32.130000000000052</v>
      </c>
      <c r="AE335" s="173">
        <f t="shared" si="25"/>
        <v>2827440.0000000047</v>
      </c>
    </row>
    <row r="336" spans="1:31" s="30" customFormat="1" ht="14.25" customHeight="1">
      <c r="A336" s="24">
        <v>60047</v>
      </c>
      <c r="B336" s="24" t="s">
        <v>4934</v>
      </c>
      <c r="C336" s="25" t="s">
        <v>4888</v>
      </c>
      <c r="D336" s="24" t="s">
        <v>4597</v>
      </c>
      <c r="E336" s="191">
        <v>129.19</v>
      </c>
      <c r="F336" s="39">
        <v>129.63</v>
      </c>
      <c r="G336" s="192">
        <v>129.9</v>
      </c>
      <c r="H336" s="22">
        <v>0.43999999999999773</v>
      </c>
      <c r="I336" s="20">
        <v>2.0000000000010232E-2</v>
      </c>
      <c r="J336" s="20">
        <v>0</v>
      </c>
      <c r="K336" s="20">
        <v>6.9999999999993179E-2</v>
      </c>
      <c r="L336" s="20">
        <v>9.0000000000003411E-2</v>
      </c>
      <c r="M336" s="20">
        <v>0</v>
      </c>
      <c r="N336" s="20">
        <v>0</v>
      </c>
      <c r="O336" s="27">
        <v>6.0000000000002274E-2</v>
      </c>
      <c r="P336" s="198">
        <v>3.0000000000001137E-2</v>
      </c>
      <c r="Q336" s="28">
        <f t="shared" si="16"/>
        <v>135519.9999999993</v>
      </c>
      <c r="R336" s="28">
        <f t="shared" si="23"/>
        <v>139040.00000000111</v>
      </c>
      <c r="S336" s="28">
        <f t="shared" si="30"/>
        <v>139040.00000000111</v>
      </c>
      <c r="T336" s="28">
        <f t="shared" si="30"/>
        <v>145200.00000000049</v>
      </c>
      <c r="U336" s="28">
        <f t="shared" si="30"/>
        <v>153120.00000000079</v>
      </c>
      <c r="V336" s="28">
        <f t="shared" si="30"/>
        <v>153120.00000000079</v>
      </c>
      <c r="W336" s="28">
        <f t="shared" si="30"/>
        <v>153120.00000000079</v>
      </c>
      <c r="X336" s="28">
        <f t="shared" si="30"/>
        <v>158400.00000000099</v>
      </c>
      <c r="Y336" s="28">
        <f t="shared" si="30"/>
        <v>161040.00000000108</v>
      </c>
      <c r="Z336" s="203">
        <f t="shared" si="24"/>
        <v>1337600.0000000065</v>
      </c>
      <c r="AA336" s="35">
        <v>3.072528706108431</v>
      </c>
      <c r="AB336" s="276">
        <v>3.0829932361083361</v>
      </c>
      <c r="AC336" s="278">
        <v>3.0894146522446415</v>
      </c>
      <c r="AD336" s="131">
        <v>0.71000000000000796</v>
      </c>
      <c r="AE336" s="173">
        <f t="shared" si="25"/>
        <v>62480.000000000698</v>
      </c>
    </row>
    <row r="337" spans="1:31" s="30" customFormat="1" ht="14.25" customHeight="1">
      <c r="A337" s="24">
        <v>60048</v>
      </c>
      <c r="B337" s="24" t="s">
        <v>4935</v>
      </c>
      <c r="C337" s="25" t="s">
        <v>4888</v>
      </c>
      <c r="D337" s="24" t="s">
        <v>4597</v>
      </c>
      <c r="E337" s="191">
        <v>239.53</v>
      </c>
      <c r="F337" s="39">
        <v>256.36</v>
      </c>
      <c r="G337" s="192">
        <v>267.85999999999996</v>
      </c>
      <c r="H337" s="22">
        <v>16.830000000000013</v>
      </c>
      <c r="I337" s="20">
        <v>1.4300000000000068</v>
      </c>
      <c r="J337" s="20">
        <v>1.1000000000000227</v>
      </c>
      <c r="K337" s="20">
        <v>3.999999999996362E-2</v>
      </c>
      <c r="L337" s="20">
        <v>7.2400000000000091</v>
      </c>
      <c r="M337" s="20">
        <v>0</v>
      </c>
      <c r="N337" s="20">
        <v>0.67000000000001592</v>
      </c>
      <c r="O337" s="27">
        <v>0.62000000000000455</v>
      </c>
      <c r="P337" s="198">
        <v>0.39999999999992042</v>
      </c>
      <c r="Q337" s="28">
        <f t="shared" si="16"/>
        <v>5183640.0000000037</v>
      </c>
      <c r="R337" s="28">
        <f t="shared" si="23"/>
        <v>5435320.0000000047</v>
      </c>
      <c r="S337" s="28">
        <f t="shared" si="30"/>
        <v>5532120.0000000065</v>
      </c>
      <c r="T337" s="28">
        <f t="shared" si="30"/>
        <v>5535640.0000000037</v>
      </c>
      <c r="U337" s="28">
        <f t="shared" si="30"/>
        <v>6172760.0000000047</v>
      </c>
      <c r="V337" s="28">
        <f t="shared" si="30"/>
        <v>6172760.0000000047</v>
      </c>
      <c r="W337" s="28">
        <f t="shared" si="30"/>
        <v>6231720.0000000056</v>
      </c>
      <c r="X337" s="28">
        <f t="shared" si="30"/>
        <v>6286280.0000000056</v>
      </c>
      <c r="Y337" s="28">
        <f t="shared" si="30"/>
        <v>6321479.9999999981</v>
      </c>
      <c r="Z337" s="203">
        <f t="shared" si="24"/>
        <v>52871720.000000045</v>
      </c>
      <c r="AA337" s="35">
        <v>8.7921244177552964</v>
      </c>
      <c r="AB337" s="276">
        <v>9.4098819176543564</v>
      </c>
      <c r="AC337" s="278">
        <v>9.8319978563851418</v>
      </c>
      <c r="AD337" s="131">
        <v>28.329999999999959</v>
      </c>
      <c r="AE337" s="173">
        <f t="shared" si="25"/>
        <v>2493039.9999999963</v>
      </c>
    </row>
    <row r="338" spans="1:31" s="30" customFormat="1" ht="14.25" customHeight="1">
      <c r="A338" s="24">
        <v>60049</v>
      </c>
      <c r="B338" s="24" t="s">
        <v>4936</v>
      </c>
      <c r="C338" s="25" t="s">
        <v>4888</v>
      </c>
      <c r="D338" s="24" t="s">
        <v>4597</v>
      </c>
      <c r="E338" s="191">
        <v>83.91</v>
      </c>
      <c r="F338" s="39">
        <v>84.7</v>
      </c>
      <c r="G338" s="192">
        <v>86.92</v>
      </c>
      <c r="H338" s="22">
        <v>0.79000000000000625</v>
      </c>
      <c r="I338" s="20">
        <v>1.9999999999996021E-2</v>
      </c>
      <c r="J338" s="20">
        <v>6.0000000000002274E-2</v>
      </c>
      <c r="K338" s="20">
        <v>0</v>
      </c>
      <c r="L338" s="20">
        <v>7.9999999999998295E-2</v>
      </c>
      <c r="M338" s="20">
        <v>1.8900000000000006</v>
      </c>
      <c r="N338" s="20">
        <v>0</v>
      </c>
      <c r="O338" s="27">
        <v>0</v>
      </c>
      <c r="P338" s="198">
        <v>0.17000000000000171</v>
      </c>
      <c r="Q338" s="28">
        <f t="shared" si="16"/>
        <v>243320.00000000198</v>
      </c>
      <c r="R338" s="28">
        <f t="shared" si="23"/>
        <v>246840.00000000128</v>
      </c>
      <c r="S338" s="28">
        <f t="shared" si="30"/>
        <v>252120.00000000148</v>
      </c>
      <c r="T338" s="28">
        <f t="shared" si="30"/>
        <v>252120.00000000148</v>
      </c>
      <c r="U338" s="28">
        <f t="shared" si="30"/>
        <v>259160.00000000134</v>
      </c>
      <c r="V338" s="28">
        <f t="shared" si="30"/>
        <v>425480.0000000014</v>
      </c>
      <c r="W338" s="28">
        <f t="shared" si="30"/>
        <v>425480.0000000014</v>
      </c>
      <c r="X338" s="28">
        <f t="shared" si="30"/>
        <v>425480.0000000014</v>
      </c>
      <c r="Y338" s="28">
        <f t="shared" si="30"/>
        <v>440440.00000000157</v>
      </c>
      <c r="Z338" s="203">
        <f t="shared" si="24"/>
        <v>2970440.000000013</v>
      </c>
      <c r="AA338" s="35">
        <v>1.8746606911065882</v>
      </c>
      <c r="AB338" s="276">
        <v>1.8923103388955789</v>
      </c>
      <c r="AC338" s="278">
        <v>1.941908083315274</v>
      </c>
      <c r="AD338" s="131">
        <v>3.0100000000000051</v>
      </c>
      <c r="AE338" s="173">
        <f t="shared" si="25"/>
        <v>264880.00000000047</v>
      </c>
    </row>
    <row r="339" spans="1:31" s="30" customFormat="1" ht="14.25" customHeight="1">
      <c r="A339" s="24">
        <v>60050</v>
      </c>
      <c r="B339" s="24" t="s">
        <v>4937</v>
      </c>
      <c r="C339" s="25" t="s">
        <v>4888</v>
      </c>
      <c r="D339" s="24" t="s">
        <v>4597</v>
      </c>
      <c r="E339" s="191">
        <v>101.08</v>
      </c>
      <c r="F339" s="39">
        <v>102.94</v>
      </c>
      <c r="G339" s="192">
        <v>103.55</v>
      </c>
      <c r="H339" s="22">
        <v>1.8599999999999994</v>
      </c>
      <c r="I339" s="20">
        <v>0.21999999999999886</v>
      </c>
      <c r="J339" s="20">
        <v>6.9999999999993179E-2</v>
      </c>
      <c r="K339" s="20">
        <v>2.0000000000010232E-2</v>
      </c>
      <c r="L339" s="20">
        <v>0</v>
      </c>
      <c r="M339" s="20">
        <v>0</v>
      </c>
      <c r="N339" s="20">
        <v>0</v>
      </c>
      <c r="O339" s="27">
        <v>0</v>
      </c>
      <c r="P339" s="198">
        <v>0.29999999999999716</v>
      </c>
      <c r="Q339" s="28">
        <f t="shared" si="16"/>
        <v>572879.99999999977</v>
      </c>
      <c r="R339" s="28">
        <f t="shared" si="23"/>
        <v>611599.99999999953</v>
      </c>
      <c r="S339" s="28">
        <f t="shared" si="30"/>
        <v>617759.99999999895</v>
      </c>
      <c r="T339" s="28">
        <f t="shared" si="30"/>
        <v>619519.99999999988</v>
      </c>
      <c r="U339" s="28">
        <f t="shared" si="30"/>
        <v>619519.99999999988</v>
      </c>
      <c r="V339" s="28">
        <f t="shared" si="30"/>
        <v>619519.99999999988</v>
      </c>
      <c r="W339" s="28">
        <f t="shared" si="30"/>
        <v>619519.99999999988</v>
      </c>
      <c r="X339" s="28">
        <f t="shared" si="30"/>
        <v>619519.99999999988</v>
      </c>
      <c r="Y339" s="28">
        <f t="shared" si="30"/>
        <v>645919.99999999965</v>
      </c>
      <c r="Z339" s="203">
        <f t="shared" si="24"/>
        <v>5545759.9999999981</v>
      </c>
      <c r="AA339" s="35">
        <v>1.6318649562328265</v>
      </c>
      <c r="AB339" s="276">
        <v>1.6618933378967864</v>
      </c>
      <c r="AC339" s="278">
        <v>1.6717413555392677</v>
      </c>
      <c r="AD339" s="131">
        <v>2.4699999999999989</v>
      </c>
      <c r="AE339" s="173">
        <f t="shared" si="25"/>
        <v>217359.99999999991</v>
      </c>
    </row>
    <row r="340" spans="1:31" s="30" customFormat="1" ht="14.25" customHeight="1">
      <c r="A340" s="24">
        <v>60051</v>
      </c>
      <c r="B340" s="24" t="s">
        <v>4938</v>
      </c>
      <c r="C340" s="25" t="s">
        <v>4888</v>
      </c>
      <c r="D340" s="24" t="s">
        <v>4597</v>
      </c>
      <c r="E340" s="191">
        <v>147.39000000000001</v>
      </c>
      <c r="F340" s="39">
        <v>147.54000000000002</v>
      </c>
      <c r="G340" s="192">
        <v>148.47000000000003</v>
      </c>
      <c r="H340" s="22">
        <v>0.15000000000000568</v>
      </c>
      <c r="I340" s="20">
        <v>0.10999999999998522</v>
      </c>
      <c r="J340" s="20">
        <v>0</v>
      </c>
      <c r="K340" s="20">
        <v>0</v>
      </c>
      <c r="L340" s="20">
        <v>6.0000000000002274E-2</v>
      </c>
      <c r="M340" s="20">
        <v>0</v>
      </c>
      <c r="N340" s="20">
        <v>0.12999999999999545</v>
      </c>
      <c r="O340" s="27">
        <v>0.55000000000001137</v>
      </c>
      <c r="P340" s="198">
        <v>8.0000000000012506E-2</v>
      </c>
      <c r="Q340" s="28">
        <f t="shared" si="16"/>
        <v>46200.000000001746</v>
      </c>
      <c r="R340" s="28">
        <f t="shared" si="23"/>
        <v>65559.999999999141</v>
      </c>
      <c r="S340" s="28">
        <f t="shared" si="30"/>
        <v>65559.999999999141</v>
      </c>
      <c r="T340" s="28">
        <f t="shared" si="30"/>
        <v>65559.999999999141</v>
      </c>
      <c r="U340" s="28">
        <f t="shared" si="30"/>
        <v>70839.999999999345</v>
      </c>
      <c r="V340" s="28">
        <f t="shared" si="30"/>
        <v>70839.999999999345</v>
      </c>
      <c r="W340" s="28">
        <f t="shared" si="30"/>
        <v>82279.999999998952</v>
      </c>
      <c r="X340" s="28">
        <f t="shared" si="30"/>
        <v>130679.99999999996</v>
      </c>
      <c r="Y340" s="28">
        <f t="shared" si="30"/>
        <v>137720.00000000105</v>
      </c>
      <c r="Z340" s="203">
        <f t="shared" si="24"/>
        <v>735239.9999999979</v>
      </c>
      <c r="AA340" s="35">
        <v>4.487960245058038</v>
      </c>
      <c r="AB340" s="276">
        <v>4.4925276786475532</v>
      </c>
      <c r="AC340" s="278">
        <v>4.5208457669025499</v>
      </c>
      <c r="AD340" s="131">
        <v>1.0800000000000125</v>
      </c>
      <c r="AE340" s="173">
        <f t="shared" si="25"/>
        <v>95040.000000001106</v>
      </c>
    </row>
    <row r="341" spans="1:31" s="30" customFormat="1" ht="14.25" customHeight="1">
      <c r="A341" s="24">
        <v>60052</v>
      </c>
      <c r="B341" s="24" t="s">
        <v>4939</v>
      </c>
      <c r="C341" s="25" t="s">
        <v>4888</v>
      </c>
      <c r="D341" s="24" t="s">
        <v>4597</v>
      </c>
      <c r="E341" s="191">
        <v>403.64</v>
      </c>
      <c r="F341" s="39">
        <v>440.96999999999997</v>
      </c>
      <c r="G341" s="192">
        <v>461.55</v>
      </c>
      <c r="H341" s="22">
        <v>37.329999999999984</v>
      </c>
      <c r="I341" s="20">
        <v>2.1700000000000728</v>
      </c>
      <c r="J341" s="20">
        <v>12.939999999999941</v>
      </c>
      <c r="K341" s="20">
        <v>0</v>
      </c>
      <c r="L341" s="20">
        <v>1.9499999999999886</v>
      </c>
      <c r="M341" s="20">
        <v>0.27000000000003865</v>
      </c>
      <c r="N341" s="20">
        <v>2.410000000000025</v>
      </c>
      <c r="O341" s="27">
        <v>0.69999999999998863</v>
      </c>
      <c r="P341" s="198">
        <v>0.13999999999998636</v>
      </c>
      <c r="Q341" s="28">
        <f t="shared" si="16"/>
        <v>11497639.999999994</v>
      </c>
      <c r="R341" s="28">
        <f t="shared" si="23"/>
        <v>11879560.000000007</v>
      </c>
      <c r="S341" s="28">
        <f t="shared" si="30"/>
        <v>13018280.000000002</v>
      </c>
      <c r="T341" s="28">
        <f t="shared" si="30"/>
        <v>13018280.000000002</v>
      </c>
      <c r="U341" s="28">
        <f t="shared" si="30"/>
        <v>13189880</v>
      </c>
      <c r="V341" s="28">
        <f t="shared" si="30"/>
        <v>13213640.000000004</v>
      </c>
      <c r="W341" s="28">
        <f t="shared" si="30"/>
        <v>13425720.000000006</v>
      </c>
      <c r="X341" s="28">
        <f t="shared" si="30"/>
        <v>13487320.000000004</v>
      </c>
      <c r="Y341" s="28">
        <f t="shared" si="30"/>
        <v>13499640.000000002</v>
      </c>
      <c r="Z341" s="203">
        <f t="shared" si="24"/>
        <v>116229960</v>
      </c>
      <c r="AA341" s="35">
        <v>23.367045079570914</v>
      </c>
      <c r="AB341" s="276">
        <v>25.528108881028601</v>
      </c>
      <c r="AC341" s="278">
        <v>26.719501675938844</v>
      </c>
      <c r="AD341" s="131">
        <v>57.910000000000018</v>
      </c>
      <c r="AE341" s="173">
        <f t="shared" si="25"/>
        <v>5096080.0000000019</v>
      </c>
    </row>
    <row r="342" spans="1:31" s="30" customFormat="1" ht="14.25" customHeight="1">
      <c r="A342" s="24">
        <v>60053</v>
      </c>
      <c r="B342" s="24" t="s">
        <v>4940</v>
      </c>
      <c r="C342" s="25" t="s">
        <v>4888</v>
      </c>
      <c r="D342" s="24" t="s">
        <v>4597</v>
      </c>
      <c r="E342" s="191">
        <v>138.58000000000001</v>
      </c>
      <c r="F342" s="39">
        <v>145.11000000000001</v>
      </c>
      <c r="G342" s="192">
        <v>147.38</v>
      </c>
      <c r="H342" s="22">
        <v>6.5300000000000011</v>
      </c>
      <c r="I342" s="20">
        <v>1.1899999999999977</v>
      </c>
      <c r="J342" s="20">
        <v>0.40999999999999659</v>
      </c>
      <c r="K342" s="20">
        <v>0.18000000000000682</v>
      </c>
      <c r="L342" s="20">
        <v>9.0000000000003411E-2</v>
      </c>
      <c r="M342" s="20">
        <v>4.9999999999982947E-2</v>
      </c>
      <c r="N342" s="20">
        <v>0</v>
      </c>
      <c r="O342" s="27">
        <v>0</v>
      </c>
      <c r="P342" s="198">
        <v>0.34999999999999432</v>
      </c>
      <c r="Q342" s="28">
        <f t="shared" si="16"/>
        <v>2011240.0000000005</v>
      </c>
      <c r="R342" s="28">
        <f t="shared" si="23"/>
        <v>2220680</v>
      </c>
      <c r="S342" s="28">
        <f t="shared" si="30"/>
        <v>2256759.9999999995</v>
      </c>
      <c r="T342" s="28">
        <f t="shared" si="30"/>
        <v>2272600</v>
      </c>
      <c r="U342" s="28">
        <f t="shared" si="30"/>
        <v>2280520.0000000005</v>
      </c>
      <c r="V342" s="28">
        <f t="shared" si="30"/>
        <v>2284919.9999999991</v>
      </c>
      <c r="W342" s="28">
        <f t="shared" si="30"/>
        <v>2284919.9999999991</v>
      </c>
      <c r="X342" s="28">
        <f t="shared" si="30"/>
        <v>2284919.9999999991</v>
      </c>
      <c r="Y342" s="28">
        <f t="shared" si="30"/>
        <v>2315719.9999999986</v>
      </c>
      <c r="Z342" s="203">
        <f t="shared" si="24"/>
        <v>20212280</v>
      </c>
      <c r="AA342" s="35">
        <v>3.925056292750627</v>
      </c>
      <c r="AB342" s="276">
        <v>4.1100080721680143</v>
      </c>
      <c r="AC342" s="278">
        <v>4.1743021823177031</v>
      </c>
      <c r="AD342" s="131">
        <v>8.7999999999999829</v>
      </c>
      <c r="AE342" s="173">
        <f t="shared" si="25"/>
        <v>774399.99999999849</v>
      </c>
    </row>
    <row r="343" spans="1:31" s="30" customFormat="1" ht="14.25" customHeight="1">
      <c r="A343" s="24">
        <v>60054</v>
      </c>
      <c r="B343" s="24" t="s">
        <v>4941</v>
      </c>
      <c r="C343" s="25" t="s">
        <v>4888</v>
      </c>
      <c r="D343" s="24" t="s">
        <v>4597</v>
      </c>
      <c r="E343" s="191">
        <v>185.44</v>
      </c>
      <c r="F343" s="39">
        <v>198.10999999999999</v>
      </c>
      <c r="G343" s="192">
        <v>206.92000000000002</v>
      </c>
      <c r="H343" s="22">
        <v>12.669999999999987</v>
      </c>
      <c r="I343" s="20">
        <v>1.6400000000000148</v>
      </c>
      <c r="J343" s="20">
        <v>0.65000000000000568</v>
      </c>
      <c r="K343" s="20">
        <v>0</v>
      </c>
      <c r="L343" s="20">
        <v>0.59000000000000341</v>
      </c>
      <c r="M343" s="20">
        <v>0.12999999999999545</v>
      </c>
      <c r="N343" s="20">
        <v>5.6100000000000136</v>
      </c>
      <c r="O343" s="27">
        <v>8.0000000000012506E-2</v>
      </c>
      <c r="P343" s="198">
        <v>0.10999999999998522</v>
      </c>
      <c r="Q343" s="28">
        <f t="shared" si="16"/>
        <v>3902359.9999999963</v>
      </c>
      <c r="R343" s="28">
        <f t="shared" si="23"/>
        <v>4190999.9999999991</v>
      </c>
      <c r="S343" s="28">
        <f t="shared" si="30"/>
        <v>4248200</v>
      </c>
      <c r="T343" s="28">
        <f t="shared" si="30"/>
        <v>4248200</v>
      </c>
      <c r="U343" s="28">
        <f t="shared" si="30"/>
        <v>4300120</v>
      </c>
      <c r="V343" s="28">
        <f t="shared" si="30"/>
        <v>4311560</v>
      </c>
      <c r="W343" s="28">
        <f t="shared" si="30"/>
        <v>4805240.0000000009</v>
      </c>
      <c r="X343" s="28">
        <f t="shared" si="30"/>
        <v>4812280.0000000019</v>
      </c>
      <c r="Y343" s="28">
        <f t="shared" si="30"/>
        <v>4821960.0000000009</v>
      </c>
      <c r="Z343" s="203">
        <f t="shared" si="24"/>
        <v>39640920</v>
      </c>
      <c r="AA343" s="35">
        <v>7.6217407029888538</v>
      </c>
      <c r="AB343" s="276">
        <v>8.1424884095617003</v>
      </c>
      <c r="AC343" s="278">
        <v>8.5045868543057246</v>
      </c>
      <c r="AD343" s="131">
        <v>21.480000000000018</v>
      </c>
      <c r="AE343" s="173">
        <f t="shared" si="25"/>
        <v>1890240.0000000016</v>
      </c>
    </row>
    <row r="344" spans="1:31" s="30" customFormat="1" ht="14.25" customHeight="1">
      <c r="A344" s="24">
        <v>60055</v>
      </c>
      <c r="B344" s="24" t="s">
        <v>4942</v>
      </c>
      <c r="C344" s="25" t="s">
        <v>4888</v>
      </c>
      <c r="D344" s="24" t="s">
        <v>4597</v>
      </c>
      <c r="E344" s="191">
        <v>238.57</v>
      </c>
      <c r="F344" s="39">
        <v>251.76</v>
      </c>
      <c r="G344" s="192">
        <v>256.18</v>
      </c>
      <c r="H344" s="22">
        <v>13.189999999999998</v>
      </c>
      <c r="I344" s="20">
        <v>1.9300000000000352</v>
      </c>
      <c r="J344" s="20">
        <v>0.59999999999996589</v>
      </c>
      <c r="K344" s="20">
        <v>0.21000000000000796</v>
      </c>
      <c r="L344" s="20">
        <v>0.62999999999999545</v>
      </c>
      <c r="M344" s="20">
        <v>0</v>
      </c>
      <c r="N344" s="20">
        <v>0.22999999999998977</v>
      </c>
      <c r="O344" s="27">
        <v>0.65000000000000568</v>
      </c>
      <c r="P344" s="198">
        <v>0.17000000000001592</v>
      </c>
      <c r="Q344" s="28">
        <f t="shared" si="16"/>
        <v>4062519.9999999991</v>
      </c>
      <c r="R344" s="28">
        <f t="shared" si="23"/>
        <v>4402200.0000000056</v>
      </c>
      <c r="S344" s="28">
        <f t="shared" si="30"/>
        <v>4455000.0000000028</v>
      </c>
      <c r="T344" s="28">
        <f t="shared" si="30"/>
        <v>4473480.0000000037</v>
      </c>
      <c r="U344" s="28">
        <f t="shared" si="30"/>
        <v>4528920.0000000037</v>
      </c>
      <c r="V344" s="28">
        <f t="shared" si="30"/>
        <v>4528920.0000000037</v>
      </c>
      <c r="W344" s="28">
        <f t="shared" si="30"/>
        <v>4549160.0000000028</v>
      </c>
      <c r="X344" s="28">
        <f t="shared" si="30"/>
        <v>4606360.0000000037</v>
      </c>
      <c r="Y344" s="28">
        <f t="shared" si="30"/>
        <v>4621320.0000000056</v>
      </c>
      <c r="Z344" s="203">
        <f t="shared" si="24"/>
        <v>40227880.000000037</v>
      </c>
      <c r="AA344" s="35">
        <v>7.7958192684863539</v>
      </c>
      <c r="AB344" s="276">
        <v>8.2268326236916813</v>
      </c>
      <c r="AC344" s="278">
        <v>8.371266212016744</v>
      </c>
      <c r="AD344" s="131">
        <v>17.610000000000014</v>
      </c>
      <c r="AE344" s="173">
        <f t="shared" si="25"/>
        <v>1549680.0000000012</v>
      </c>
    </row>
    <row r="345" spans="1:31" s="30" customFormat="1" ht="14.25" customHeight="1">
      <c r="A345" s="24">
        <v>60056</v>
      </c>
      <c r="B345" s="24" t="s">
        <v>4943</v>
      </c>
      <c r="C345" s="25" t="s">
        <v>4888</v>
      </c>
      <c r="D345" s="24" t="s">
        <v>4597</v>
      </c>
      <c r="E345" s="191">
        <v>600.95000000000005</v>
      </c>
      <c r="F345" s="39">
        <v>616.96</v>
      </c>
      <c r="G345" s="192">
        <v>629.34</v>
      </c>
      <c r="H345" s="22">
        <v>16.009999999999991</v>
      </c>
      <c r="I345" s="20">
        <v>5.2000000000000455</v>
      </c>
      <c r="J345" s="20">
        <v>1.6499999999998636</v>
      </c>
      <c r="K345" s="20">
        <v>0</v>
      </c>
      <c r="L345" s="20">
        <v>2.5499999999999545</v>
      </c>
      <c r="M345" s="20">
        <v>0.49000000000000909</v>
      </c>
      <c r="N345" s="20">
        <v>1.1399999999999864</v>
      </c>
      <c r="O345" s="27">
        <v>1</v>
      </c>
      <c r="P345" s="198">
        <v>0.35000000000002274</v>
      </c>
      <c r="Q345" s="28">
        <f t="shared" si="16"/>
        <v>4931079.9999999972</v>
      </c>
      <c r="R345" s="28">
        <f t="shared" si="23"/>
        <v>5846280.0000000056</v>
      </c>
      <c r="S345" s="28">
        <f t="shared" ref="S345:Y360" si="31">R345+(J345*88000)</f>
        <v>5991479.9999999935</v>
      </c>
      <c r="T345" s="28">
        <f t="shared" si="31"/>
        <v>5991479.9999999935</v>
      </c>
      <c r="U345" s="28">
        <f t="shared" si="31"/>
        <v>6215879.9999999898</v>
      </c>
      <c r="V345" s="28">
        <f t="shared" si="31"/>
        <v>6258999.9999999907</v>
      </c>
      <c r="W345" s="28">
        <f t="shared" si="31"/>
        <v>6359319.9999999898</v>
      </c>
      <c r="X345" s="28">
        <f t="shared" si="31"/>
        <v>6447319.9999999898</v>
      </c>
      <c r="Y345" s="28">
        <f t="shared" si="31"/>
        <v>6478119.9999999916</v>
      </c>
      <c r="Z345" s="203">
        <f t="shared" si="24"/>
        <v>54519959.999999948</v>
      </c>
      <c r="AA345" s="35">
        <v>6.7872127759299312</v>
      </c>
      <c r="AB345" s="276">
        <v>6.9680319398248276</v>
      </c>
      <c r="AC345" s="278">
        <v>7.1078533794887155</v>
      </c>
      <c r="AD345" s="131">
        <v>28.389999999999983</v>
      </c>
      <c r="AE345" s="173">
        <f t="shared" si="25"/>
        <v>2498319.9999999986</v>
      </c>
    </row>
    <row r="346" spans="1:31" s="30" customFormat="1" ht="14.25" customHeight="1">
      <c r="A346" s="24">
        <v>60057</v>
      </c>
      <c r="B346" s="24" t="s">
        <v>4944</v>
      </c>
      <c r="C346" s="25" t="s">
        <v>4888</v>
      </c>
      <c r="D346" s="24" t="s">
        <v>4597</v>
      </c>
      <c r="E346" s="191">
        <v>45.67</v>
      </c>
      <c r="F346" s="39">
        <v>46.36</v>
      </c>
      <c r="G346" s="192">
        <v>47.77</v>
      </c>
      <c r="H346" s="22">
        <v>0.68999999999999773</v>
      </c>
      <c r="I346" s="20">
        <v>1.0300000000000011</v>
      </c>
      <c r="J346" s="20">
        <v>0</v>
      </c>
      <c r="K346" s="20">
        <v>0</v>
      </c>
      <c r="L346" s="20">
        <v>0</v>
      </c>
      <c r="M346" s="20">
        <v>0</v>
      </c>
      <c r="N346" s="20">
        <v>0</v>
      </c>
      <c r="O346" s="27">
        <v>0.13000000000000256</v>
      </c>
      <c r="P346" s="198">
        <v>0.25</v>
      </c>
      <c r="Q346" s="28">
        <f t="shared" si="16"/>
        <v>212519.99999999927</v>
      </c>
      <c r="R346" s="28">
        <f t="shared" si="23"/>
        <v>393799.99999999942</v>
      </c>
      <c r="S346" s="28">
        <f t="shared" si="31"/>
        <v>393799.99999999942</v>
      </c>
      <c r="T346" s="28">
        <f t="shared" si="31"/>
        <v>393799.99999999942</v>
      </c>
      <c r="U346" s="28">
        <f t="shared" si="31"/>
        <v>393799.99999999942</v>
      </c>
      <c r="V346" s="28">
        <f t="shared" si="31"/>
        <v>393799.99999999942</v>
      </c>
      <c r="W346" s="28">
        <f t="shared" si="31"/>
        <v>393799.99999999942</v>
      </c>
      <c r="X346" s="28">
        <f t="shared" si="31"/>
        <v>405239.99999999965</v>
      </c>
      <c r="Y346" s="28">
        <f t="shared" si="31"/>
        <v>427239.99999999965</v>
      </c>
      <c r="Z346" s="203">
        <f t="shared" si="24"/>
        <v>3407799.9999999953</v>
      </c>
      <c r="AA346" s="35">
        <v>4.6721227621483372</v>
      </c>
      <c r="AB346" s="276">
        <v>4.7427109974424546</v>
      </c>
      <c r="AC346" s="278">
        <v>4.8869565217391306</v>
      </c>
      <c r="AD346" s="131">
        <v>2.1000000000000014</v>
      </c>
      <c r="AE346" s="173">
        <f t="shared" si="25"/>
        <v>184800.00000000012</v>
      </c>
    </row>
    <row r="347" spans="1:31" s="30" customFormat="1" ht="14.25" customHeight="1">
      <c r="A347" s="24">
        <v>60058</v>
      </c>
      <c r="B347" s="24" t="s">
        <v>4945</v>
      </c>
      <c r="C347" s="25" t="s">
        <v>4888</v>
      </c>
      <c r="D347" s="24" t="s">
        <v>4597</v>
      </c>
      <c r="E347" s="191">
        <v>257.10000000000002</v>
      </c>
      <c r="F347" s="39">
        <v>265.67</v>
      </c>
      <c r="G347" s="192">
        <v>269.34000000000003</v>
      </c>
      <c r="H347" s="22">
        <v>8.5699999999999932</v>
      </c>
      <c r="I347" s="20">
        <v>8.9999999999974989E-2</v>
      </c>
      <c r="J347" s="20">
        <v>1.6499999999999773</v>
      </c>
      <c r="K347" s="20">
        <v>3.0000000000029559E-2</v>
      </c>
      <c r="L347" s="20">
        <v>0.29000000000002046</v>
      </c>
      <c r="M347" s="20">
        <v>0</v>
      </c>
      <c r="N347" s="20">
        <v>9.9999999999909051E-3</v>
      </c>
      <c r="O347" s="27">
        <v>4.0000000000020464E-2</v>
      </c>
      <c r="P347" s="198">
        <v>1.5600000000000023</v>
      </c>
      <c r="Q347" s="28">
        <f t="shared" si="16"/>
        <v>2639559.9999999977</v>
      </c>
      <c r="R347" s="28">
        <f t="shared" si="23"/>
        <v>2655399.9999999935</v>
      </c>
      <c r="S347" s="28">
        <f t="shared" si="31"/>
        <v>2800599.9999999916</v>
      </c>
      <c r="T347" s="28">
        <f t="shared" si="31"/>
        <v>2803239.9999999944</v>
      </c>
      <c r="U347" s="28">
        <f t="shared" si="31"/>
        <v>2828759.9999999963</v>
      </c>
      <c r="V347" s="28">
        <f t="shared" si="31"/>
        <v>2828759.9999999963</v>
      </c>
      <c r="W347" s="28">
        <f t="shared" si="31"/>
        <v>2829639.9999999953</v>
      </c>
      <c r="X347" s="28">
        <f t="shared" si="31"/>
        <v>2833159.9999999972</v>
      </c>
      <c r="Y347" s="28">
        <f t="shared" si="31"/>
        <v>2970439.9999999972</v>
      </c>
      <c r="Z347" s="203">
        <f t="shared" si="24"/>
        <v>25189559.999999959</v>
      </c>
      <c r="AA347" s="35">
        <v>8.1539578886608926</v>
      </c>
      <c r="AB347" s="276">
        <v>8.4257564849495878</v>
      </c>
      <c r="AC347" s="278">
        <v>8.5421509830102096</v>
      </c>
      <c r="AD347" s="131">
        <v>12.240000000000007</v>
      </c>
      <c r="AE347" s="173">
        <f t="shared" si="25"/>
        <v>1077120.0000000007</v>
      </c>
    </row>
    <row r="348" spans="1:31" s="30" customFormat="1" ht="14.25" customHeight="1">
      <c r="A348" s="24">
        <v>60059</v>
      </c>
      <c r="B348" s="24" t="s">
        <v>4946</v>
      </c>
      <c r="C348" s="25" t="s">
        <v>4888</v>
      </c>
      <c r="D348" s="24" t="s">
        <v>4597</v>
      </c>
      <c r="E348" s="191">
        <v>61.27</v>
      </c>
      <c r="F348" s="39">
        <v>64.02000000000001</v>
      </c>
      <c r="G348" s="192">
        <v>64.490000000000009</v>
      </c>
      <c r="H348" s="22">
        <v>2.7500000000000071</v>
      </c>
      <c r="I348" s="20">
        <v>0</v>
      </c>
      <c r="J348" s="20">
        <v>0</v>
      </c>
      <c r="K348" s="20">
        <v>0</v>
      </c>
      <c r="L348" s="20">
        <v>0</v>
      </c>
      <c r="M348" s="20">
        <v>0.31999999999999318</v>
      </c>
      <c r="N348" s="20">
        <v>0</v>
      </c>
      <c r="O348" s="27">
        <v>0</v>
      </c>
      <c r="P348" s="198">
        <v>0.15000000000000568</v>
      </c>
      <c r="Q348" s="28">
        <f t="shared" si="16"/>
        <v>847000.00000000221</v>
      </c>
      <c r="R348" s="28">
        <f t="shared" si="23"/>
        <v>847000.00000000221</v>
      </c>
      <c r="S348" s="28">
        <f t="shared" si="31"/>
        <v>847000.00000000221</v>
      </c>
      <c r="T348" s="28">
        <f t="shared" si="31"/>
        <v>847000.00000000221</v>
      </c>
      <c r="U348" s="28">
        <f t="shared" si="31"/>
        <v>847000.00000000221</v>
      </c>
      <c r="V348" s="28">
        <f t="shared" si="31"/>
        <v>875160.00000000163</v>
      </c>
      <c r="W348" s="28">
        <f t="shared" si="31"/>
        <v>875160.00000000163</v>
      </c>
      <c r="X348" s="28">
        <f t="shared" si="31"/>
        <v>875160.00000000163</v>
      </c>
      <c r="Y348" s="28">
        <f t="shared" si="31"/>
        <v>888360.0000000021</v>
      </c>
      <c r="Z348" s="203">
        <f t="shared" si="24"/>
        <v>7748840.0000000186</v>
      </c>
      <c r="AA348" s="35">
        <v>5.3047159764850527</v>
      </c>
      <c r="AB348" s="276">
        <v>5.5428091531675054</v>
      </c>
      <c r="AC348" s="278">
        <v>5.5835014415459616</v>
      </c>
      <c r="AD348" s="131">
        <v>3.220000000000006</v>
      </c>
      <c r="AE348" s="173">
        <f t="shared" si="25"/>
        <v>283360.00000000052</v>
      </c>
    </row>
    <row r="349" spans="1:31" s="30" customFormat="1" ht="14.25" customHeight="1">
      <c r="A349" s="24">
        <v>60060</v>
      </c>
      <c r="B349" s="24" t="s">
        <v>4947</v>
      </c>
      <c r="C349" s="25" t="s">
        <v>4888</v>
      </c>
      <c r="D349" s="24" t="s">
        <v>4597</v>
      </c>
      <c r="E349" s="191">
        <v>391.36</v>
      </c>
      <c r="F349" s="39">
        <v>395.54</v>
      </c>
      <c r="G349" s="192">
        <v>407.19</v>
      </c>
      <c r="H349" s="22">
        <v>4.1800000000000068</v>
      </c>
      <c r="I349" s="20">
        <v>3.4599999999999795</v>
      </c>
      <c r="J349" s="20">
        <v>2.4900000000000091</v>
      </c>
      <c r="K349" s="20">
        <v>0.29000000000002046</v>
      </c>
      <c r="L349" s="20">
        <v>1.25</v>
      </c>
      <c r="M349" s="20">
        <v>0</v>
      </c>
      <c r="N349" s="20">
        <v>2.0199999999999818</v>
      </c>
      <c r="O349" s="27">
        <v>1.17999999999995</v>
      </c>
      <c r="P349" s="198">
        <v>0.96000000000003638</v>
      </c>
      <c r="Q349" s="28">
        <f t="shared" si="16"/>
        <v>1287440.0000000021</v>
      </c>
      <c r="R349" s="28">
        <f t="shared" si="23"/>
        <v>1896399.9999999986</v>
      </c>
      <c r="S349" s="28">
        <f t="shared" si="31"/>
        <v>2115519.9999999995</v>
      </c>
      <c r="T349" s="28">
        <f t="shared" si="31"/>
        <v>2141040.0000000014</v>
      </c>
      <c r="U349" s="28">
        <f t="shared" si="31"/>
        <v>2251040.0000000014</v>
      </c>
      <c r="V349" s="28">
        <f t="shared" si="31"/>
        <v>2251040.0000000014</v>
      </c>
      <c r="W349" s="28">
        <f t="shared" si="31"/>
        <v>2428800</v>
      </c>
      <c r="X349" s="28">
        <f t="shared" si="31"/>
        <v>2532639.9999999958</v>
      </c>
      <c r="Y349" s="28">
        <f t="shared" si="31"/>
        <v>2617119.9999999991</v>
      </c>
      <c r="Z349" s="203">
        <f t="shared" si="24"/>
        <v>19521040</v>
      </c>
      <c r="AA349" s="35">
        <v>9.0573303833442882</v>
      </c>
      <c r="AB349" s="276">
        <v>9.154069040852411</v>
      </c>
      <c r="AC349" s="278">
        <v>9.4236875480221798</v>
      </c>
      <c r="AD349" s="131">
        <v>15.829999999999984</v>
      </c>
      <c r="AE349" s="173">
        <f t="shared" si="25"/>
        <v>1393039.9999999986</v>
      </c>
    </row>
    <row r="350" spans="1:31" s="30" customFormat="1" ht="14.25" customHeight="1">
      <c r="A350" s="24">
        <v>60061</v>
      </c>
      <c r="B350" s="24" t="s">
        <v>4948</v>
      </c>
      <c r="C350" s="25" t="s">
        <v>4888</v>
      </c>
      <c r="D350" s="24" t="s">
        <v>4597</v>
      </c>
      <c r="E350" s="191">
        <v>39.700000000000003</v>
      </c>
      <c r="F350" s="39">
        <v>41</v>
      </c>
      <c r="G350" s="192">
        <v>41</v>
      </c>
      <c r="H350" s="22">
        <v>1.2999999999999972</v>
      </c>
      <c r="I350" s="20">
        <v>0</v>
      </c>
      <c r="J350" s="20">
        <v>0</v>
      </c>
      <c r="K350" s="20">
        <v>0</v>
      </c>
      <c r="L350" s="20">
        <v>0</v>
      </c>
      <c r="M350" s="20">
        <v>0</v>
      </c>
      <c r="N350" s="20">
        <v>0</v>
      </c>
      <c r="O350" s="27">
        <v>0</v>
      </c>
      <c r="P350" s="198">
        <v>0</v>
      </c>
      <c r="Q350" s="28">
        <f t="shared" si="16"/>
        <v>400399.99999999913</v>
      </c>
      <c r="R350" s="28">
        <f t="shared" si="23"/>
        <v>400399.99999999913</v>
      </c>
      <c r="S350" s="28">
        <f t="shared" si="31"/>
        <v>400399.99999999913</v>
      </c>
      <c r="T350" s="28">
        <f t="shared" si="31"/>
        <v>400399.99999999913</v>
      </c>
      <c r="U350" s="28">
        <f t="shared" si="31"/>
        <v>400399.99999999913</v>
      </c>
      <c r="V350" s="28">
        <f t="shared" si="31"/>
        <v>400399.99999999913</v>
      </c>
      <c r="W350" s="28">
        <f t="shared" si="31"/>
        <v>400399.99999999913</v>
      </c>
      <c r="X350" s="28">
        <f t="shared" si="31"/>
        <v>400399.99999999913</v>
      </c>
      <c r="Y350" s="28">
        <f t="shared" si="31"/>
        <v>400399.99999999913</v>
      </c>
      <c r="Z350" s="203">
        <f t="shared" si="24"/>
        <v>3603599.9999999921</v>
      </c>
      <c r="AA350" s="35">
        <v>1.276153922807153</v>
      </c>
      <c r="AB350" s="276">
        <v>1.3179423384154476</v>
      </c>
      <c r="AC350" s="278">
        <v>1.3179423384154476</v>
      </c>
      <c r="AD350" s="131">
        <v>1.2999999999999972</v>
      </c>
      <c r="AE350" s="173">
        <f t="shared" si="25"/>
        <v>114399.99999999975</v>
      </c>
    </row>
    <row r="351" spans="1:31" s="30" customFormat="1" ht="14.25" customHeight="1">
      <c r="A351" s="24">
        <v>60062</v>
      </c>
      <c r="B351" s="24" t="s">
        <v>4949</v>
      </c>
      <c r="C351" s="25" t="s">
        <v>4888</v>
      </c>
      <c r="D351" s="24" t="s">
        <v>4597</v>
      </c>
      <c r="E351" s="191">
        <v>112.02</v>
      </c>
      <c r="F351" s="39">
        <v>113.82</v>
      </c>
      <c r="G351" s="192">
        <v>116.27000000000001</v>
      </c>
      <c r="H351" s="22">
        <v>1.7999999999999972</v>
      </c>
      <c r="I351" s="20">
        <v>1.6500000000000199</v>
      </c>
      <c r="J351" s="20">
        <v>0.37999999999998124</v>
      </c>
      <c r="K351" s="20">
        <v>0</v>
      </c>
      <c r="L351" s="20">
        <v>0.26000000000000512</v>
      </c>
      <c r="M351" s="20">
        <v>0</v>
      </c>
      <c r="N351" s="20">
        <v>0</v>
      </c>
      <c r="O351" s="27">
        <v>4.0000000000006253E-2</v>
      </c>
      <c r="P351" s="198">
        <v>0.12000000000000455</v>
      </c>
      <c r="Q351" s="28">
        <f t="shared" si="16"/>
        <v>554399.99999999919</v>
      </c>
      <c r="R351" s="28">
        <f t="shared" si="23"/>
        <v>844800.00000000268</v>
      </c>
      <c r="S351" s="28">
        <f t="shared" si="31"/>
        <v>878240.00000000105</v>
      </c>
      <c r="T351" s="28">
        <f t="shared" si="31"/>
        <v>878240.00000000105</v>
      </c>
      <c r="U351" s="28">
        <f t="shared" si="31"/>
        <v>901120.00000000151</v>
      </c>
      <c r="V351" s="28">
        <f t="shared" si="31"/>
        <v>901120.00000000151</v>
      </c>
      <c r="W351" s="28">
        <f t="shared" si="31"/>
        <v>901120.00000000151</v>
      </c>
      <c r="X351" s="28">
        <f t="shared" si="31"/>
        <v>904640.0000000021</v>
      </c>
      <c r="Y351" s="28">
        <f t="shared" si="31"/>
        <v>915200.00000000244</v>
      </c>
      <c r="Z351" s="203">
        <f t="shared" si="24"/>
        <v>7678880.000000013</v>
      </c>
      <c r="AA351" s="35">
        <v>2.9859419231363846</v>
      </c>
      <c r="AB351" s="276">
        <v>3.0339217076538412</v>
      </c>
      <c r="AC351" s="278">
        <v>3.0992275254692694</v>
      </c>
      <c r="AD351" s="131">
        <v>4.2500000000000142</v>
      </c>
      <c r="AE351" s="173">
        <f t="shared" si="25"/>
        <v>374000.00000000122</v>
      </c>
    </row>
    <row r="352" spans="1:31" s="30" customFormat="1" ht="14.25" customHeight="1">
      <c r="A352" s="24">
        <v>60063</v>
      </c>
      <c r="B352" s="24" t="s">
        <v>4950</v>
      </c>
      <c r="C352" s="25" t="s">
        <v>4888</v>
      </c>
      <c r="D352" s="24" t="s">
        <v>4597</v>
      </c>
      <c r="E352" s="191">
        <v>155.39000000000001</v>
      </c>
      <c r="F352" s="39">
        <v>158.14000000000001</v>
      </c>
      <c r="G352" s="192">
        <v>160.95999999999998</v>
      </c>
      <c r="H352" s="22">
        <v>2.75</v>
      </c>
      <c r="I352" s="20">
        <v>1.4799999999999898</v>
      </c>
      <c r="J352" s="20">
        <v>0.75</v>
      </c>
      <c r="K352" s="20">
        <v>0</v>
      </c>
      <c r="L352" s="20">
        <v>0.36000000000001364</v>
      </c>
      <c r="M352" s="20">
        <v>0</v>
      </c>
      <c r="N352" s="20">
        <v>0</v>
      </c>
      <c r="O352" s="27">
        <v>0</v>
      </c>
      <c r="P352" s="198">
        <v>0.22999999999998977</v>
      </c>
      <c r="Q352" s="28">
        <f t="shared" si="16"/>
        <v>847000</v>
      </c>
      <c r="R352" s="28">
        <f t="shared" si="23"/>
        <v>1107479.9999999981</v>
      </c>
      <c r="S352" s="28">
        <f t="shared" si="31"/>
        <v>1173479.9999999981</v>
      </c>
      <c r="T352" s="28">
        <f t="shared" si="31"/>
        <v>1173479.9999999981</v>
      </c>
      <c r="U352" s="28">
        <f t="shared" si="31"/>
        <v>1205159.9999999993</v>
      </c>
      <c r="V352" s="28">
        <f t="shared" si="31"/>
        <v>1205159.9999999993</v>
      </c>
      <c r="W352" s="28">
        <f t="shared" si="31"/>
        <v>1205159.9999999993</v>
      </c>
      <c r="X352" s="28">
        <f t="shared" si="31"/>
        <v>1205159.9999999993</v>
      </c>
      <c r="Y352" s="28">
        <f t="shared" si="31"/>
        <v>1225399.9999999984</v>
      </c>
      <c r="Z352" s="203">
        <f t="shared" si="24"/>
        <v>10347479.999999989</v>
      </c>
      <c r="AA352" s="35">
        <v>9.9240005109209335</v>
      </c>
      <c r="AB352" s="276">
        <v>10.099629582322136</v>
      </c>
      <c r="AC352" s="278">
        <v>10.279729211904456</v>
      </c>
      <c r="AD352" s="131">
        <v>5.5699999999999648</v>
      </c>
      <c r="AE352" s="173">
        <f t="shared" si="25"/>
        <v>490159.99999999691</v>
      </c>
    </row>
    <row r="353" spans="1:31" s="30" customFormat="1" ht="14.25" customHeight="1">
      <c r="A353" s="24">
        <v>60064</v>
      </c>
      <c r="B353" s="24" t="s">
        <v>4951</v>
      </c>
      <c r="C353" s="25" t="s">
        <v>4888</v>
      </c>
      <c r="D353" s="24" t="s">
        <v>4597</v>
      </c>
      <c r="E353" s="191">
        <v>148.05000000000001</v>
      </c>
      <c r="F353" s="39">
        <v>150.74</v>
      </c>
      <c r="G353" s="192">
        <v>151.46</v>
      </c>
      <c r="H353" s="22">
        <v>2.6899999999999977</v>
      </c>
      <c r="I353" s="20">
        <v>0.12999999999999545</v>
      </c>
      <c r="J353" s="20">
        <v>5.0000000000011369E-2</v>
      </c>
      <c r="K353" s="20">
        <v>6.0000000000002274E-2</v>
      </c>
      <c r="L353" s="20">
        <v>0.33999999999997499</v>
      </c>
      <c r="M353" s="20">
        <v>0</v>
      </c>
      <c r="N353" s="20">
        <v>6.0000000000002274E-2</v>
      </c>
      <c r="O353" s="27">
        <v>3.0000000000001137E-2</v>
      </c>
      <c r="P353" s="198">
        <v>5.0000000000011369E-2</v>
      </c>
      <c r="Q353" s="28">
        <f t="shared" si="16"/>
        <v>828519.9999999993</v>
      </c>
      <c r="R353" s="28">
        <f t="shared" si="23"/>
        <v>851399.99999999849</v>
      </c>
      <c r="S353" s="28">
        <f t="shared" si="31"/>
        <v>855799.99999999953</v>
      </c>
      <c r="T353" s="28">
        <f t="shared" si="31"/>
        <v>861079.99999999977</v>
      </c>
      <c r="U353" s="28">
        <f t="shared" si="31"/>
        <v>890999.99999999756</v>
      </c>
      <c r="V353" s="28">
        <f t="shared" si="31"/>
        <v>890999.99999999756</v>
      </c>
      <c r="W353" s="28">
        <f t="shared" si="31"/>
        <v>896279.99999999779</v>
      </c>
      <c r="X353" s="28">
        <f t="shared" si="31"/>
        <v>898919.9999999979</v>
      </c>
      <c r="Y353" s="28">
        <f t="shared" si="31"/>
        <v>903319.99999999895</v>
      </c>
      <c r="Z353" s="203">
        <f t="shared" si="24"/>
        <v>7877319.999999987</v>
      </c>
      <c r="AA353" s="35">
        <v>6.0074743449803805</v>
      </c>
      <c r="AB353" s="276">
        <v>6.1166273742812738</v>
      </c>
      <c r="AC353" s="278">
        <v>6.1458430549863454</v>
      </c>
      <c r="AD353" s="131">
        <v>3.4099999999999966</v>
      </c>
      <c r="AE353" s="173">
        <f t="shared" si="25"/>
        <v>300079.99999999971</v>
      </c>
    </row>
    <row r="354" spans="1:31" s="30" customFormat="1" ht="14.25" customHeight="1">
      <c r="A354" s="24">
        <v>60065</v>
      </c>
      <c r="B354" s="24" t="s">
        <v>4952</v>
      </c>
      <c r="C354" s="25" t="s">
        <v>4888</v>
      </c>
      <c r="D354" s="24" t="s">
        <v>4597</v>
      </c>
      <c r="E354" s="191">
        <v>47.18</v>
      </c>
      <c r="F354" s="39">
        <v>47.67</v>
      </c>
      <c r="G354" s="192">
        <v>47.830000000000005</v>
      </c>
      <c r="H354" s="22">
        <v>0.49000000000000199</v>
      </c>
      <c r="I354" s="20">
        <v>2.0000000000003126E-2</v>
      </c>
      <c r="J354" s="20">
        <v>3.9999999999992042E-2</v>
      </c>
      <c r="K354" s="20">
        <v>0</v>
      </c>
      <c r="L354" s="20">
        <v>0</v>
      </c>
      <c r="M354" s="20">
        <v>0</v>
      </c>
      <c r="N354" s="20">
        <v>0</v>
      </c>
      <c r="O354" s="27">
        <v>0</v>
      </c>
      <c r="P354" s="198">
        <v>0.10000000000000142</v>
      </c>
      <c r="Q354" s="28">
        <f t="shared" si="16"/>
        <v>150920.00000000061</v>
      </c>
      <c r="R354" s="28">
        <f t="shared" si="23"/>
        <v>154440.00000000116</v>
      </c>
      <c r="S354" s="28">
        <f t="shared" si="31"/>
        <v>157960.00000000047</v>
      </c>
      <c r="T354" s="28">
        <f t="shared" si="31"/>
        <v>157960.00000000047</v>
      </c>
      <c r="U354" s="28">
        <f t="shared" si="31"/>
        <v>157960.00000000047</v>
      </c>
      <c r="V354" s="28">
        <f t="shared" si="31"/>
        <v>157960.00000000047</v>
      </c>
      <c r="W354" s="28">
        <f t="shared" si="31"/>
        <v>157960.00000000047</v>
      </c>
      <c r="X354" s="28">
        <f t="shared" si="31"/>
        <v>157960.00000000047</v>
      </c>
      <c r="Y354" s="28">
        <f t="shared" si="31"/>
        <v>166760.00000000058</v>
      </c>
      <c r="Z354" s="203">
        <f t="shared" si="24"/>
        <v>1419880.0000000051</v>
      </c>
      <c r="AA354" s="35">
        <v>5.2451944991050485</v>
      </c>
      <c r="AB354" s="276">
        <v>5.2996698128939732</v>
      </c>
      <c r="AC354" s="278">
        <v>5.3174576704577046</v>
      </c>
      <c r="AD354" s="131">
        <v>0.65000000000000568</v>
      </c>
      <c r="AE354" s="173">
        <f t="shared" si="25"/>
        <v>57200.000000000502</v>
      </c>
    </row>
    <row r="355" spans="1:31" s="30" customFormat="1" ht="14.25" customHeight="1">
      <c r="A355" s="24">
        <v>60066</v>
      </c>
      <c r="B355" s="24" t="s">
        <v>4953</v>
      </c>
      <c r="C355" s="25" t="s">
        <v>4888</v>
      </c>
      <c r="D355" s="24" t="s">
        <v>4597</v>
      </c>
      <c r="E355" s="191">
        <v>71.239999999999995</v>
      </c>
      <c r="F355" s="39">
        <v>71.61</v>
      </c>
      <c r="G355" s="192">
        <v>72.41</v>
      </c>
      <c r="H355" s="22">
        <v>0.37000000000000455</v>
      </c>
      <c r="I355" s="20">
        <v>0.56000000000000227</v>
      </c>
      <c r="J355" s="20">
        <v>6.9999999999993179E-2</v>
      </c>
      <c r="K355" s="20">
        <v>0</v>
      </c>
      <c r="L355" s="20">
        <v>0.14000000000000057</v>
      </c>
      <c r="M355" s="20">
        <v>0</v>
      </c>
      <c r="N355" s="20">
        <v>0</v>
      </c>
      <c r="O355" s="27">
        <v>0</v>
      </c>
      <c r="P355" s="198">
        <v>3.0000000000001137E-2</v>
      </c>
      <c r="Q355" s="28">
        <f t="shared" si="16"/>
        <v>113960.00000000141</v>
      </c>
      <c r="R355" s="28">
        <f t="shared" si="23"/>
        <v>212520.0000000018</v>
      </c>
      <c r="S355" s="28">
        <f t="shared" si="31"/>
        <v>218680.00000000119</v>
      </c>
      <c r="T355" s="28">
        <f t="shared" si="31"/>
        <v>218680.00000000119</v>
      </c>
      <c r="U355" s="28">
        <f t="shared" si="31"/>
        <v>231000.00000000125</v>
      </c>
      <c r="V355" s="28">
        <f t="shared" si="31"/>
        <v>231000.00000000125</v>
      </c>
      <c r="W355" s="28">
        <f t="shared" si="31"/>
        <v>231000.00000000125</v>
      </c>
      <c r="X355" s="28">
        <f t="shared" si="31"/>
        <v>231000.00000000125</v>
      </c>
      <c r="Y355" s="28">
        <f t="shared" si="31"/>
        <v>233640.00000000134</v>
      </c>
      <c r="Z355" s="203">
        <f t="shared" si="24"/>
        <v>1921480.0000000119</v>
      </c>
      <c r="AA355" s="35">
        <v>4.1780540730748932</v>
      </c>
      <c r="AB355" s="276">
        <v>4.1997536801360624</v>
      </c>
      <c r="AC355" s="278">
        <v>4.2466717494575086</v>
      </c>
      <c r="AD355" s="131">
        <v>1.1700000000000017</v>
      </c>
      <c r="AE355" s="173">
        <f t="shared" si="25"/>
        <v>102960.00000000015</v>
      </c>
    </row>
    <row r="356" spans="1:31" s="30" customFormat="1" ht="14.25" customHeight="1">
      <c r="A356" s="24">
        <v>60067</v>
      </c>
      <c r="B356" s="24" t="s">
        <v>4954</v>
      </c>
      <c r="C356" s="25" t="s">
        <v>4888</v>
      </c>
      <c r="D356" s="24" t="s">
        <v>4597</v>
      </c>
      <c r="E356" s="191">
        <v>92.49</v>
      </c>
      <c r="F356" s="39">
        <v>93.17</v>
      </c>
      <c r="G356" s="192">
        <v>94.71</v>
      </c>
      <c r="H356" s="22">
        <v>0.68000000000000682</v>
      </c>
      <c r="I356" s="20">
        <v>0.92000000000000171</v>
      </c>
      <c r="J356" s="20">
        <v>0.26000000000000512</v>
      </c>
      <c r="K356" s="20">
        <v>0</v>
      </c>
      <c r="L356" s="20">
        <v>0.15000000000000568</v>
      </c>
      <c r="M356" s="20">
        <v>0</v>
      </c>
      <c r="N356" s="20">
        <v>0</v>
      </c>
      <c r="O356" s="27">
        <v>0</v>
      </c>
      <c r="P356" s="198">
        <v>0.20999999999999375</v>
      </c>
      <c r="Q356" s="28">
        <f t="shared" si="16"/>
        <v>209440.00000000207</v>
      </c>
      <c r="R356" s="28">
        <f t="shared" si="23"/>
        <v>371360.00000000239</v>
      </c>
      <c r="S356" s="28">
        <f t="shared" si="31"/>
        <v>394240.00000000285</v>
      </c>
      <c r="T356" s="28">
        <f t="shared" si="31"/>
        <v>394240.00000000285</v>
      </c>
      <c r="U356" s="28">
        <f t="shared" si="31"/>
        <v>407440.00000000338</v>
      </c>
      <c r="V356" s="28">
        <f t="shared" si="31"/>
        <v>407440.00000000338</v>
      </c>
      <c r="W356" s="28">
        <f t="shared" si="31"/>
        <v>407440.00000000338</v>
      </c>
      <c r="X356" s="28">
        <f t="shared" si="31"/>
        <v>407440.00000000338</v>
      </c>
      <c r="Y356" s="28">
        <f t="shared" si="31"/>
        <v>425920.00000000285</v>
      </c>
      <c r="Z356" s="203">
        <f t="shared" si="24"/>
        <v>3424960.0000000261</v>
      </c>
      <c r="AA356" s="35">
        <v>5.149232542214353</v>
      </c>
      <c r="AB356" s="276">
        <v>5.1870904525690484</v>
      </c>
      <c r="AC356" s="278">
        <v>5.2728274848429173</v>
      </c>
      <c r="AD356" s="131">
        <v>2.2199999999999989</v>
      </c>
      <c r="AE356" s="173">
        <f t="shared" si="25"/>
        <v>195359.99999999991</v>
      </c>
    </row>
    <row r="357" spans="1:31" s="30" customFormat="1" ht="14.25" customHeight="1">
      <c r="A357" s="24">
        <v>60068</v>
      </c>
      <c r="B357" s="24" t="s">
        <v>4955</v>
      </c>
      <c r="C357" s="25" t="s">
        <v>4888</v>
      </c>
      <c r="D357" s="24" t="s">
        <v>4597</v>
      </c>
      <c r="E357" s="191">
        <v>285.45999999999998</v>
      </c>
      <c r="F357" s="39">
        <v>295.14</v>
      </c>
      <c r="G357" s="192">
        <v>299.89</v>
      </c>
      <c r="H357" s="22">
        <v>9.6800000000000068</v>
      </c>
      <c r="I357" s="20">
        <v>0.80000000000001137</v>
      </c>
      <c r="J357" s="20">
        <v>0.95999999999997954</v>
      </c>
      <c r="K357" s="20">
        <v>0</v>
      </c>
      <c r="L357" s="20">
        <v>2.5400000000000205</v>
      </c>
      <c r="M357" s="20">
        <v>0.19999999999993179</v>
      </c>
      <c r="N357" s="20">
        <v>0.42000000000001592</v>
      </c>
      <c r="O357" s="27">
        <v>-0.50999999999999091</v>
      </c>
      <c r="P357" s="198">
        <v>0.33999999999997499</v>
      </c>
      <c r="Q357" s="28">
        <f t="shared" si="16"/>
        <v>2981440.0000000028</v>
      </c>
      <c r="R357" s="28">
        <f t="shared" si="23"/>
        <v>3122240.0000000047</v>
      </c>
      <c r="S357" s="28">
        <f t="shared" si="31"/>
        <v>3206720.0000000028</v>
      </c>
      <c r="T357" s="28">
        <f t="shared" si="31"/>
        <v>3206720.0000000028</v>
      </c>
      <c r="U357" s="28">
        <f t="shared" si="31"/>
        <v>3430240.0000000047</v>
      </c>
      <c r="V357" s="28">
        <f t="shared" si="31"/>
        <v>3447839.9999999986</v>
      </c>
      <c r="W357" s="28">
        <f t="shared" si="31"/>
        <v>3484800</v>
      </c>
      <c r="X357" s="28">
        <f t="shared" si="31"/>
        <v>3439920.0000000009</v>
      </c>
      <c r="Y357" s="28">
        <f t="shared" si="31"/>
        <v>3469839.9999999986</v>
      </c>
      <c r="Z357" s="203">
        <f t="shared" si="24"/>
        <v>29789760.000000019</v>
      </c>
      <c r="AA357" s="35">
        <v>6.9676052487698188</v>
      </c>
      <c r="AB357" s="276">
        <v>7.2038779973443727</v>
      </c>
      <c r="AC357" s="278">
        <v>7.3198176208701087</v>
      </c>
      <c r="AD357" s="131">
        <v>14.430000000000009</v>
      </c>
      <c r="AE357" s="173">
        <f t="shared" si="25"/>
        <v>1269840.0000000007</v>
      </c>
    </row>
    <row r="358" spans="1:31" s="30" customFormat="1" ht="14.25" customHeight="1">
      <c r="A358" s="24">
        <v>60069</v>
      </c>
      <c r="B358" s="24" t="s">
        <v>4956</v>
      </c>
      <c r="C358" s="25" t="s">
        <v>4888</v>
      </c>
      <c r="D358" s="24" t="s">
        <v>4597</v>
      </c>
      <c r="E358" s="191">
        <v>114.04</v>
      </c>
      <c r="F358" s="39">
        <v>116.26</v>
      </c>
      <c r="G358" s="192">
        <v>119.2</v>
      </c>
      <c r="H358" s="22">
        <v>2.2199999999999989</v>
      </c>
      <c r="I358" s="20">
        <v>2.4000000000000057</v>
      </c>
      <c r="J358" s="20">
        <v>0.12999999999998124</v>
      </c>
      <c r="K358" s="20">
        <v>0</v>
      </c>
      <c r="L358" s="20">
        <v>0.26999999999999602</v>
      </c>
      <c r="M358" s="20">
        <v>0</v>
      </c>
      <c r="N358" s="20">
        <v>0</v>
      </c>
      <c r="O358" s="27">
        <v>0</v>
      </c>
      <c r="P358" s="198">
        <v>0.14000000000000057</v>
      </c>
      <c r="Q358" s="28">
        <f t="shared" si="16"/>
        <v>683759.99999999977</v>
      </c>
      <c r="R358" s="28">
        <f t="shared" si="23"/>
        <v>1106160.0000000009</v>
      </c>
      <c r="S358" s="28">
        <f t="shared" si="31"/>
        <v>1117599.9999999993</v>
      </c>
      <c r="T358" s="28">
        <f t="shared" si="31"/>
        <v>1117599.9999999993</v>
      </c>
      <c r="U358" s="28">
        <f t="shared" si="31"/>
        <v>1141359.9999999991</v>
      </c>
      <c r="V358" s="28">
        <f t="shared" si="31"/>
        <v>1141359.9999999991</v>
      </c>
      <c r="W358" s="28">
        <f t="shared" si="31"/>
        <v>1141359.9999999991</v>
      </c>
      <c r="X358" s="28">
        <f t="shared" si="31"/>
        <v>1141359.9999999991</v>
      </c>
      <c r="Y358" s="28">
        <f t="shared" si="31"/>
        <v>1153679.9999999991</v>
      </c>
      <c r="Z358" s="203">
        <f t="shared" si="24"/>
        <v>9744239.9999999963</v>
      </c>
      <c r="AA358" s="35">
        <v>5.29509818033236</v>
      </c>
      <c r="AB358" s="276">
        <v>5.3981770821241684</v>
      </c>
      <c r="AC358" s="278">
        <v>5.5346869790916982</v>
      </c>
      <c r="AD358" s="131">
        <v>5.1599999999999966</v>
      </c>
      <c r="AE358" s="173">
        <f t="shared" si="25"/>
        <v>454079.99999999971</v>
      </c>
    </row>
    <row r="359" spans="1:31" s="30" customFormat="1" ht="14.25" customHeight="1">
      <c r="A359" s="24">
        <v>60070</v>
      </c>
      <c r="B359" s="24" t="s">
        <v>4957</v>
      </c>
      <c r="C359" s="25" t="s">
        <v>4888</v>
      </c>
      <c r="D359" s="24" t="s">
        <v>4597</v>
      </c>
      <c r="E359" s="191">
        <v>176.17000000000002</v>
      </c>
      <c r="F359" s="39">
        <v>190.07000000000002</v>
      </c>
      <c r="G359" s="192">
        <v>192.38000000000002</v>
      </c>
      <c r="H359" s="22">
        <v>13.900000000000006</v>
      </c>
      <c r="I359" s="20">
        <v>0.52999999999997272</v>
      </c>
      <c r="J359" s="20">
        <v>0.27000000000001023</v>
      </c>
      <c r="K359" s="20">
        <v>0</v>
      </c>
      <c r="L359" s="20">
        <v>0.63999999999998636</v>
      </c>
      <c r="M359" s="20">
        <v>0.65999999999999659</v>
      </c>
      <c r="N359" s="20">
        <v>0</v>
      </c>
      <c r="O359" s="27">
        <v>0</v>
      </c>
      <c r="P359" s="198">
        <v>0.21000000000000796</v>
      </c>
      <c r="Q359" s="28">
        <f t="shared" si="16"/>
        <v>4281200.0000000019</v>
      </c>
      <c r="R359" s="28">
        <f t="shared" si="23"/>
        <v>4374479.9999999972</v>
      </c>
      <c r="S359" s="28">
        <f t="shared" si="31"/>
        <v>4398239.9999999981</v>
      </c>
      <c r="T359" s="28">
        <f t="shared" si="31"/>
        <v>4398239.9999999981</v>
      </c>
      <c r="U359" s="28">
        <f t="shared" si="31"/>
        <v>4454559.9999999972</v>
      </c>
      <c r="V359" s="28">
        <f t="shared" si="31"/>
        <v>4512639.9999999972</v>
      </c>
      <c r="W359" s="28">
        <f t="shared" si="31"/>
        <v>4512639.9999999972</v>
      </c>
      <c r="X359" s="28">
        <f t="shared" si="31"/>
        <v>4512639.9999999972</v>
      </c>
      <c r="Y359" s="28">
        <f t="shared" si="31"/>
        <v>4531119.9999999981</v>
      </c>
      <c r="Z359" s="203">
        <f t="shared" si="24"/>
        <v>39975759.999999985</v>
      </c>
      <c r="AA359" s="35">
        <v>6.4272397929215348</v>
      </c>
      <c r="AB359" s="276">
        <v>6.9343558349355527</v>
      </c>
      <c r="AC359" s="278">
        <v>7.0186319541479536</v>
      </c>
      <c r="AD359" s="131">
        <v>16.210000000000008</v>
      </c>
      <c r="AE359" s="173">
        <f t="shared" si="25"/>
        <v>1426480.0000000007</v>
      </c>
    </row>
    <row r="360" spans="1:31" s="30" customFormat="1" ht="14.25" customHeight="1">
      <c r="A360" s="24">
        <v>60071</v>
      </c>
      <c r="B360" s="24" t="s">
        <v>4958</v>
      </c>
      <c r="C360" s="25" t="s">
        <v>4888</v>
      </c>
      <c r="D360" s="24" t="s">
        <v>4597</v>
      </c>
      <c r="E360" s="191">
        <v>114.17</v>
      </c>
      <c r="F360" s="39">
        <v>114.59</v>
      </c>
      <c r="G360" s="192">
        <v>114.72</v>
      </c>
      <c r="H360" s="22">
        <v>0.42000000000000171</v>
      </c>
      <c r="I360" s="20">
        <v>0</v>
      </c>
      <c r="J360" s="20">
        <v>0</v>
      </c>
      <c r="K360" s="20">
        <v>0</v>
      </c>
      <c r="L360" s="20">
        <v>0</v>
      </c>
      <c r="M360" s="20">
        <v>0</v>
      </c>
      <c r="N360" s="20">
        <v>0</v>
      </c>
      <c r="O360" s="27">
        <v>3.0000000000001137E-2</v>
      </c>
      <c r="P360" s="198">
        <v>9.9999999999994316E-2</v>
      </c>
      <c r="Q360" s="28">
        <f t="shared" si="16"/>
        <v>129360.00000000052</v>
      </c>
      <c r="R360" s="28">
        <f t="shared" si="23"/>
        <v>129360.00000000052</v>
      </c>
      <c r="S360" s="28">
        <f t="shared" si="31"/>
        <v>129360.00000000052</v>
      </c>
      <c r="T360" s="28">
        <f t="shared" si="31"/>
        <v>129360.00000000052</v>
      </c>
      <c r="U360" s="28">
        <f t="shared" si="31"/>
        <v>129360.00000000052</v>
      </c>
      <c r="V360" s="28">
        <f t="shared" si="31"/>
        <v>129360.00000000052</v>
      </c>
      <c r="W360" s="28">
        <f t="shared" si="31"/>
        <v>129360.00000000052</v>
      </c>
      <c r="X360" s="28">
        <f t="shared" si="31"/>
        <v>132000.00000000061</v>
      </c>
      <c r="Y360" s="28">
        <f t="shared" si="31"/>
        <v>140800.00000000012</v>
      </c>
      <c r="Z360" s="203">
        <f t="shared" si="24"/>
        <v>1178320.0000000042</v>
      </c>
      <c r="AA360" s="35">
        <v>7.4315879917723331</v>
      </c>
      <c r="AB360" s="276">
        <v>7.458926758143047</v>
      </c>
      <c r="AC360" s="278">
        <v>7.4673887572577913</v>
      </c>
      <c r="AD360" s="131">
        <v>0.54999999999999716</v>
      </c>
      <c r="AE360" s="173">
        <f t="shared" si="25"/>
        <v>48399.999999999753</v>
      </c>
    </row>
    <row r="361" spans="1:31" s="30" customFormat="1" ht="14.25" customHeight="1">
      <c r="A361" s="24">
        <v>60072</v>
      </c>
      <c r="B361" s="24" t="s">
        <v>4959</v>
      </c>
      <c r="C361" s="25" t="s">
        <v>4888</v>
      </c>
      <c r="D361" s="24" t="s">
        <v>4597</v>
      </c>
      <c r="E361" s="191">
        <v>66.86</v>
      </c>
      <c r="F361" s="39">
        <v>67.31</v>
      </c>
      <c r="G361" s="192">
        <v>68.34</v>
      </c>
      <c r="H361" s="22">
        <v>0.45000000000000284</v>
      </c>
      <c r="I361" s="20">
        <v>0.12999999999999545</v>
      </c>
      <c r="J361" s="20">
        <v>0</v>
      </c>
      <c r="K361" s="20">
        <v>0</v>
      </c>
      <c r="L361" s="20">
        <v>0.25</v>
      </c>
      <c r="M361" s="20">
        <v>0</v>
      </c>
      <c r="N361" s="20">
        <v>0</v>
      </c>
      <c r="O361" s="27">
        <v>0.62000000000000455</v>
      </c>
      <c r="P361" s="198">
        <v>3.0000000000001137E-2</v>
      </c>
      <c r="Q361" s="28">
        <f t="shared" si="16"/>
        <v>138600.00000000084</v>
      </c>
      <c r="R361" s="28">
        <f t="shared" si="23"/>
        <v>161480.00000000006</v>
      </c>
      <c r="S361" s="28">
        <f t="shared" ref="S361:Y376" si="32">R361+(J361*88000)</f>
        <v>161480.00000000006</v>
      </c>
      <c r="T361" s="28">
        <f t="shared" si="32"/>
        <v>161480.00000000006</v>
      </c>
      <c r="U361" s="28">
        <f t="shared" si="32"/>
        <v>183480.00000000006</v>
      </c>
      <c r="V361" s="28">
        <f t="shared" si="32"/>
        <v>183480.00000000006</v>
      </c>
      <c r="W361" s="28">
        <f t="shared" si="32"/>
        <v>183480.00000000006</v>
      </c>
      <c r="X361" s="28">
        <f t="shared" si="32"/>
        <v>238040.00000000047</v>
      </c>
      <c r="Y361" s="28">
        <f t="shared" si="32"/>
        <v>240680.00000000055</v>
      </c>
      <c r="Z361" s="203">
        <f t="shared" si="24"/>
        <v>1652200.0000000021</v>
      </c>
      <c r="AA361" s="35">
        <v>1.323559396856002</v>
      </c>
      <c r="AB361" s="276">
        <v>1.3324675890274826</v>
      </c>
      <c r="AC361" s="278">
        <v>1.3528574511088718</v>
      </c>
      <c r="AD361" s="131">
        <v>1.480000000000004</v>
      </c>
      <c r="AE361" s="173">
        <f t="shared" si="25"/>
        <v>130240.00000000035</v>
      </c>
    </row>
    <row r="362" spans="1:31" s="30" customFormat="1" ht="14.25" customHeight="1">
      <c r="A362" s="24">
        <v>60073</v>
      </c>
      <c r="B362" s="24" t="s">
        <v>4960</v>
      </c>
      <c r="C362" s="25" t="s">
        <v>4888</v>
      </c>
      <c r="D362" s="24" t="s">
        <v>4597</v>
      </c>
      <c r="E362" s="191">
        <v>116.96000000000001</v>
      </c>
      <c r="F362" s="39">
        <v>123.24000000000001</v>
      </c>
      <c r="G362" s="192">
        <v>124.86</v>
      </c>
      <c r="H362" s="22">
        <v>6.2800000000000011</v>
      </c>
      <c r="I362" s="20">
        <v>0.70000000000000284</v>
      </c>
      <c r="J362" s="20">
        <v>1.999999999998181E-2</v>
      </c>
      <c r="K362" s="20">
        <v>0.56000000000001648</v>
      </c>
      <c r="L362" s="20">
        <v>0.17999999999999261</v>
      </c>
      <c r="M362" s="20">
        <v>0</v>
      </c>
      <c r="N362" s="20">
        <v>0</v>
      </c>
      <c r="O362" s="27">
        <v>0</v>
      </c>
      <c r="P362" s="198">
        <v>0.15999999999999659</v>
      </c>
      <c r="Q362" s="28">
        <f t="shared" si="16"/>
        <v>1934240.0000000002</v>
      </c>
      <c r="R362" s="28">
        <f t="shared" si="23"/>
        <v>2057440.0000000007</v>
      </c>
      <c r="S362" s="28">
        <f t="shared" si="32"/>
        <v>2059199.9999999991</v>
      </c>
      <c r="T362" s="28">
        <f t="shared" si="32"/>
        <v>2108480.0000000005</v>
      </c>
      <c r="U362" s="28">
        <f t="shared" si="32"/>
        <v>2124320</v>
      </c>
      <c r="V362" s="28">
        <f t="shared" si="32"/>
        <v>2124320</v>
      </c>
      <c r="W362" s="28">
        <f t="shared" si="32"/>
        <v>2124320</v>
      </c>
      <c r="X362" s="28">
        <f t="shared" si="32"/>
        <v>2124320</v>
      </c>
      <c r="Y362" s="28">
        <f t="shared" si="32"/>
        <v>2138399.9999999995</v>
      </c>
      <c r="Z362" s="203">
        <f t="shared" si="24"/>
        <v>18795040</v>
      </c>
      <c r="AA362" s="35">
        <v>6.0978280137221992</v>
      </c>
      <c r="AB362" s="276">
        <v>6.4252421717777342</v>
      </c>
      <c r="AC362" s="278">
        <v>6.5097025119130789</v>
      </c>
      <c r="AD362" s="131">
        <v>7.8999999999999924</v>
      </c>
      <c r="AE362" s="173">
        <f t="shared" si="25"/>
        <v>695199.9999999993</v>
      </c>
    </row>
    <row r="363" spans="1:31" s="30" customFormat="1" ht="14.25" customHeight="1">
      <c r="A363" s="24">
        <v>60074</v>
      </c>
      <c r="B363" s="24" t="s">
        <v>4961</v>
      </c>
      <c r="C363" s="25" t="s">
        <v>4888</v>
      </c>
      <c r="D363" s="24" t="s">
        <v>4597</v>
      </c>
      <c r="E363" s="191">
        <v>762.99</v>
      </c>
      <c r="F363" s="39">
        <v>796.06000000000006</v>
      </c>
      <c r="G363" s="192">
        <v>803.78000000000009</v>
      </c>
      <c r="H363" s="22">
        <v>33.07000000000005</v>
      </c>
      <c r="I363" s="20">
        <v>1.7200000000000273</v>
      </c>
      <c r="J363" s="20">
        <v>1.5199999999998681</v>
      </c>
      <c r="K363" s="20">
        <v>0.35000000000013642</v>
      </c>
      <c r="L363" s="20">
        <v>1.1699999999998454</v>
      </c>
      <c r="M363" s="20">
        <v>-0.20999999999992269</v>
      </c>
      <c r="N363" s="20">
        <v>0.15999999999996817</v>
      </c>
      <c r="O363" s="27">
        <v>2.1699999999999591</v>
      </c>
      <c r="P363" s="198">
        <v>0.84000000000014552</v>
      </c>
      <c r="Q363" s="28">
        <f t="shared" si="16"/>
        <v>10185560.000000015</v>
      </c>
      <c r="R363" s="28">
        <f t="shared" si="23"/>
        <v>10488280.00000002</v>
      </c>
      <c r="S363" s="28">
        <f t="shared" si="32"/>
        <v>10622040.000000009</v>
      </c>
      <c r="T363" s="28">
        <f t="shared" si="32"/>
        <v>10652840.00000002</v>
      </c>
      <c r="U363" s="28">
        <f t="shared" si="32"/>
        <v>10755800.000000007</v>
      </c>
      <c r="V363" s="28">
        <f t="shared" si="32"/>
        <v>10737320.000000015</v>
      </c>
      <c r="W363" s="28">
        <f t="shared" si="32"/>
        <v>10751400.000000011</v>
      </c>
      <c r="X363" s="28">
        <f t="shared" si="32"/>
        <v>10942360.000000007</v>
      </c>
      <c r="Y363" s="28">
        <f t="shared" si="32"/>
        <v>11016280.00000002</v>
      </c>
      <c r="Z363" s="203">
        <f t="shared" si="24"/>
        <v>96151880.000000134</v>
      </c>
      <c r="AA363" s="35">
        <v>10.608207217290353</v>
      </c>
      <c r="AB363" s="276">
        <v>11.067994911330631</v>
      </c>
      <c r="AC363" s="278">
        <v>11.175329685990173</v>
      </c>
      <c r="AD363" s="131">
        <v>40.790000000000077</v>
      </c>
      <c r="AE363" s="173">
        <f t="shared" si="25"/>
        <v>3589520.000000007</v>
      </c>
    </row>
    <row r="364" spans="1:31" s="30" customFormat="1" ht="14.25" customHeight="1">
      <c r="A364" s="24">
        <v>60075</v>
      </c>
      <c r="B364" s="24" t="s">
        <v>4962</v>
      </c>
      <c r="C364" s="25" t="s">
        <v>4888</v>
      </c>
      <c r="D364" s="24" t="s">
        <v>4597</v>
      </c>
      <c r="E364" s="191">
        <v>103.56</v>
      </c>
      <c r="F364" s="39">
        <v>108.28</v>
      </c>
      <c r="G364" s="192">
        <v>109.7</v>
      </c>
      <c r="H364" s="22">
        <v>4.7199999999999989</v>
      </c>
      <c r="I364" s="20">
        <v>0.15999999999999659</v>
      </c>
      <c r="J364" s="20">
        <v>0.28000000000000114</v>
      </c>
      <c r="K364" s="20">
        <v>1.9999999999996021E-2</v>
      </c>
      <c r="L364" s="20">
        <v>0.18000000000002103</v>
      </c>
      <c r="M364" s="20">
        <v>0</v>
      </c>
      <c r="N364" s="20">
        <v>0</v>
      </c>
      <c r="O364" s="27">
        <v>0.29999999999999716</v>
      </c>
      <c r="P364" s="198">
        <v>0.48000000000000398</v>
      </c>
      <c r="Q364" s="28">
        <f t="shared" si="16"/>
        <v>1453759.9999999998</v>
      </c>
      <c r="R364" s="28">
        <f t="shared" si="23"/>
        <v>1481919.9999999991</v>
      </c>
      <c r="S364" s="28">
        <f t="shared" si="32"/>
        <v>1506559.9999999991</v>
      </c>
      <c r="T364" s="28">
        <f t="shared" si="32"/>
        <v>1508319.9999999986</v>
      </c>
      <c r="U364" s="28">
        <f t="shared" si="32"/>
        <v>1524160.0000000005</v>
      </c>
      <c r="V364" s="28">
        <f t="shared" si="32"/>
        <v>1524160.0000000005</v>
      </c>
      <c r="W364" s="28">
        <f t="shared" si="32"/>
        <v>1524160.0000000005</v>
      </c>
      <c r="X364" s="28">
        <f t="shared" si="32"/>
        <v>1550560.0000000002</v>
      </c>
      <c r="Y364" s="28">
        <f t="shared" si="32"/>
        <v>1592800.0000000005</v>
      </c>
      <c r="Z364" s="203">
        <f t="shared" si="24"/>
        <v>13666399.999999996</v>
      </c>
      <c r="AA364" s="35">
        <v>9.8251472918228142</v>
      </c>
      <c r="AB364" s="276">
        <v>10.272952382759504</v>
      </c>
      <c r="AC364" s="278">
        <v>10.407673405880288</v>
      </c>
      <c r="AD364" s="131">
        <v>6.14</v>
      </c>
      <c r="AE364" s="173">
        <f t="shared" si="25"/>
        <v>540320</v>
      </c>
    </row>
    <row r="365" spans="1:31" s="30" customFormat="1" ht="14.25" customHeight="1">
      <c r="A365" s="24">
        <v>60076</v>
      </c>
      <c r="B365" s="24" t="s">
        <v>4963</v>
      </c>
      <c r="C365" s="25" t="s">
        <v>4888</v>
      </c>
      <c r="D365" s="24" t="s">
        <v>4597</v>
      </c>
      <c r="E365" s="191">
        <v>166.49</v>
      </c>
      <c r="F365" s="39">
        <v>171.57000000000002</v>
      </c>
      <c r="G365" s="192">
        <v>184.35</v>
      </c>
      <c r="H365" s="22">
        <v>5.0800000000000125</v>
      </c>
      <c r="I365" s="20">
        <v>9.9799999999999613</v>
      </c>
      <c r="J365" s="20">
        <v>0.98000000000001819</v>
      </c>
      <c r="K365" s="20">
        <v>0.25999999999999091</v>
      </c>
      <c r="L365" s="20">
        <v>0.56000000000000227</v>
      </c>
      <c r="M365" s="20">
        <v>0</v>
      </c>
      <c r="N365" s="20">
        <v>0</v>
      </c>
      <c r="O365" s="27">
        <v>0.90999999999999659</v>
      </c>
      <c r="P365" s="198">
        <v>9.0000000000003411E-2</v>
      </c>
      <c r="Q365" s="28">
        <f t="shared" si="16"/>
        <v>1564640.0000000037</v>
      </c>
      <c r="R365" s="28">
        <f t="shared" si="23"/>
        <v>3321119.9999999967</v>
      </c>
      <c r="S365" s="28">
        <f t="shared" si="32"/>
        <v>3407359.9999999981</v>
      </c>
      <c r="T365" s="28">
        <f t="shared" si="32"/>
        <v>3430239.9999999972</v>
      </c>
      <c r="U365" s="28">
        <f t="shared" si="32"/>
        <v>3479519.9999999972</v>
      </c>
      <c r="V365" s="28">
        <f t="shared" si="32"/>
        <v>3479519.9999999972</v>
      </c>
      <c r="W365" s="28">
        <f t="shared" si="32"/>
        <v>3479519.9999999972</v>
      </c>
      <c r="X365" s="28">
        <f t="shared" si="32"/>
        <v>3559599.9999999967</v>
      </c>
      <c r="Y365" s="28">
        <f t="shared" si="32"/>
        <v>3567519.9999999972</v>
      </c>
      <c r="Z365" s="203">
        <f t="shared" si="24"/>
        <v>29289039.999999978</v>
      </c>
      <c r="AA365" s="35">
        <v>4.6886704779070101</v>
      </c>
      <c r="AB365" s="276">
        <v>4.8317328001351774</v>
      </c>
      <c r="AC365" s="278">
        <v>5.1916415556619446</v>
      </c>
      <c r="AD365" s="131">
        <v>17.859999999999985</v>
      </c>
      <c r="AE365" s="173">
        <f t="shared" si="25"/>
        <v>1571679.9999999986</v>
      </c>
    </row>
    <row r="366" spans="1:31" s="30" customFormat="1" ht="14.25" customHeight="1">
      <c r="A366" s="24">
        <v>60077</v>
      </c>
      <c r="B366" s="24" t="s">
        <v>4964</v>
      </c>
      <c r="C366" s="25" t="s">
        <v>4888</v>
      </c>
      <c r="D366" s="24" t="s">
        <v>4597</v>
      </c>
      <c r="E366" s="191">
        <v>42.81</v>
      </c>
      <c r="F366" s="39">
        <v>42.95</v>
      </c>
      <c r="G366" s="192">
        <v>42.95</v>
      </c>
      <c r="H366" s="22">
        <v>0.14000000000000057</v>
      </c>
      <c r="I366" s="20">
        <v>0</v>
      </c>
      <c r="J366" s="20">
        <v>0</v>
      </c>
      <c r="K366" s="20">
        <v>0</v>
      </c>
      <c r="L366" s="20">
        <v>0</v>
      </c>
      <c r="M366" s="20">
        <v>0</v>
      </c>
      <c r="N366" s="20">
        <v>0</v>
      </c>
      <c r="O366" s="27">
        <v>0</v>
      </c>
      <c r="P366" s="198">
        <v>0</v>
      </c>
      <c r="Q366" s="28">
        <f t="shared" si="16"/>
        <v>43120.000000000175</v>
      </c>
      <c r="R366" s="28">
        <f t="shared" si="23"/>
        <v>43120.000000000175</v>
      </c>
      <c r="S366" s="28">
        <f t="shared" si="32"/>
        <v>43120.000000000175</v>
      </c>
      <c r="T366" s="28">
        <f t="shared" si="32"/>
        <v>43120.000000000175</v>
      </c>
      <c r="U366" s="28">
        <f t="shared" si="32"/>
        <v>43120.000000000175</v>
      </c>
      <c r="V366" s="28">
        <f t="shared" si="32"/>
        <v>43120.000000000175</v>
      </c>
      <c r="W366" s="28">
        <f t="shared" si="32"/>
        <v>43120.000000000175</v>
      </c>
      <c r="X366" s="28">
        <f t="shared" si="32"/>
        <v>43120.000000000175</v>
      </c>
      <c r="Y366" s="28">
        <f t="shared" si="32"/>
        <v>43120.000000000175</v>
      </c>
      <c r="Z366" s="203">
        <f t="shared" si="24"/>
        <v>388080.00000000157</v>
      </c>
      <c r="AA366" s="35">
        <v>1.3570056486429944</v>
      </c>
      <c r="AB366" s="276">
        <v>1.3614434153052235</v>
      </c>
      <c r="AC366" s="278">
        <v>1.3614434153052235</v>
      </c>
      <c r="AD366" s="131">
        <v>0.14000000000000057</v>
      </c>
      <c r="AE366" s="173">
        <f t="shared" si="25"/>
        <v>12320.000000000051</v>
      </c>
    </row>
    <row r="367" spans="1:31" s="30" customFormat="1" ht="14.25" customHeight="1">
      <c r="A367" s="24">
        <v>60078</v>
      </c>
      <c r="B367" s="24" t="s">
        <v>4965</v>
      </c>
      <c r="C367" s="25" t="s">
        <v>4888</v>
      </c>
      <c r="D367" s="24" t="s">
        <v>4597</v>
      </c>
      <c r="E367" s="191">
        <v>54.19</v>
      </c>
      <c r="F367" s="39">
        <v>56.89</v>
      </c>
      <c r="G367" s="192">
        <v>58.230000000000004</v>
      </c>
      <c r="H367" s="22">
        <v>2.7000000000000028</v>
      </c>
      <c r="I367" s="20">
        <v>0.99000000000000199</v>
      </c>
      <c r="J367" s="20">
        <v>0</v>
      </c>
      <c r="K367" s="20">
        <v>0</v>
      </c>
      <c r="L367" s="20">
        <v>0</v>
      </c>
      <c r="M367" s="20">
        <v>0</v>
      </c>
      <c r="N367" s="20">
        <v>0</v>
      </c>
      <c r="O367" s="27">
        <v>0.21999999999999886</v>
      </c>
      <c r="P367" s="198">
        <v>0.13000000000000256</v>
      </c>
      <c r="Q367" s="28">
        <f t="shared" si="16"/>
        <v>831600.00000000093</v>
      </c>
      <c r="R367" s="28">
        <f t="shared" si="23"/>
        <v>1005840.0000000013</v>
      </c>
      <c r="S367" s="28">
        <f t="shared" si="32"/>
        <v>1005840.0000000013</v>
      </c>
      <c r="T367" s="28">
        <f t="shared" si="32"/>
        <v>1005840.0000000013</v>
      </c>
      <c r="U367" s="28">
        <f t="shared" si="32"/>
        <v>1005840.0000000013</v>
      </c>
      <c r="V367" s="28">
        <f t="shared" si="32"/>
        <v>1005840.0000000013</v>
      </c>
      <c r="W367" s="28">
        <f t="shared" si="32"/>
        <v>1005840.0000000013</v>
      </c>
      <c r="X367" s="28">
        <f t="shared" si="32"/>
        <v>1025200.0000000012</v>
      </c>
      <c r="Y367" s="28">
        <f t="shared" si="32"/>
        <v>1036640.0000000014</v>
      </c>
      <c r="Z367" s="203">
        <f t="shared" si="24"/>
        <v>8928480.0000000112</v>
      </c>
      <c r="AA367" s="35">
        <v>4.5275672785301904</v>
      </c>
      <c r="AB367" s="276">
        <v>4.7531519187226898</v>
      </c>
      <c r="AC367" s="278">
        <v>4.8651087401515598</v>
      </c>
      <c r="AD367" s="131">
        <v>4.0400000000000063</v>
      </c>
      <c r="AE367" s="173">
        <f t="shared" si="25"/>
        <v>355520.00000000052</v>
      </c>
    </row>
    <row r="368" spans="1:31" s="30" customFormat="1" ht="14.25" customHeight="1">
      <c r="A368" s="24">
        <v>60079</v>
      </c>
      <c r="B368" s="24" t="s">
        <v>4966</v>
      </c>
      <c r="C368" s="25" t="s">
        <v>4888</v>
      </c>
      <c r="D368" s="24" t="s">
        <v>4597</v>
      </c>
      <c r="E368" s="191">
        <v>200.56</v>
      </c>
      <c r="F368" s="39">
        <v>211.82</v>
      </c>
      <c r="G368" s="192">
        <v>213.41000000000003</v>
      </c>
      <c r="H368" s="22">
        <v>11.259999999999991</v>
      </c>
      <c r="I368" s="20">
        <v>0.31999999999999318</v>
      </c>
      <c r="J368" s="20">
        <v>0.38000000000002387</v>
      </c>
      <c r="K368" s="20">
        <v>0</v>
      </c>
      <c r="L368" s="20">
        <v>0.28000000000000114</v>
      </c>
      <c r="M368" s="20">
        <v>0</v>
      </c>
      <c r="N368" s="20">
        <v>0.28999999999999204</v>
      </c>
      <c r="O368" s="27">
        <v>0.24000000000000909</v>
      </c>
      <c r="P368" s="198">
        <v>8.0000000000012506E-2</v>
      </c>
      <c r="Q368" s="28">
        <f t="shared" si="16"/>
        <v>3468079.9999999972</v>
      </c>
      <c r="R368" s="28">
        <f t="shared" si="23"/>
        <v>3524399.9999999958</v>
      </c>
      <c r="S368" s="28">
        <f t="shared" si="32"/>
        <v>3557839.9999999981</v>
      </c>
      <c r="T368" s="28">
        <f t="shared" si="32"/>
        <v>3557839.9999999981</v>
      </c>
      <c r="U368" s="28">
        <f t="shared" si="32"/>
        <v>3582479.9999999981</v>
      </c>
      <c r="V368" s="28">
        <f t="shared" si="32"/>
        <v>3582479.9999999981</v>
      </c>
      <c r="W368" s="28">
        <f t="shared" si="32"/>
        <v>3607999.9999999972</v>
      </c>
      <c r="X368" s="28">
        <f t="shared" si="32"/>
        <v>3629119.9999999981</v>
      </c>
      <c r="Y368" s="28">
        <f t="shared" si="32"/>
        <v>3636159.9999999991</v>
      </c>
      <c r="Z368" s="203">
        <f t="shared" si="24"/>
        <v>32146399.999999978</v>
      </c>
      <c r="AA368" s="35">
        <v>11.133624589900021</v>
      </c>
      <c r="AB368" s="276">
        <v>11.758697450302268</v>
      </c>
      <c r="AC368" s="278">
        <v>11.846962623307558</v>
      </c>
      <c r="AD368" s="131">
        <v>12.850000000000025</v>
      </c>
      <c r="AE368" s="173">
        <f t="shared" si="25"/>
        <v>1130800.0000000021</v>
      </c>
    </row>
    <row r="369" spans="1:31" s="30" customFormat="1" ht="14.25" customHeight="1">
      <c r="A369" s="24">
        <v>60080</v>
      </c>
      <c r="B369" s="24" t="s">
        <v>4967</v>
      </c>
      <c r="C369" s="25" t="s">
        <v>4888</v>
      </c>
      <c r="D369" s="24" t="s">
        <v>4597</v>
      </c>
      <c r="E369" s="191">
        <v>97.7</v>
      </c>
      <c r="F369" s="39">
        <v>97.95</v>
      </c>
      <c r="G369" s="192">
        <v>98.34</v>
      </c>
      <c r="H369" s="22">
        <v>0.25</v>
      </c>
      <c r="I369" s="20">
        <v>0.31000000000000227</v>
      </c>
      <c r="J369" s="20">
        <v>7.9999999999998295E-2</v>
      </c>
      <c r="K369" s="20">
        <v>0</v>
      </c>
      <c r="L369" s="20">
        <v>0</v>
      </c>
      <c r="M369" s="20">
        <v>0</v>
      </c>
      <c r="N369" s="20">
        <v>0</v>
      </c>
      <c r="O369" s="27">
        <v>0</v>
      </c>
      <c r="P369" s="198">
        <v>0</v>
      </c>
      <c r="Q369" s="28">
        <f t="shared" si="16"/>
        <v>77000</v>
      </c>
      <c r="R369" s="28">
        <f t="shared" si="23"/>
        <v>131560.00000000041</v>
      </c>
      <c r="S369" s="28">
        <f t="shared" si="32"/>
        <v>138600.00000000026</v>
      </c>
      <c r="T369" s="28">
        <f t="shared" si="32"/>
        <v>138600.00000000026</v>
      </c>
      <c r="U369" s="28">
        <f t="shared" si="32"/>
        <v>138600.00000000026</v>
      </c>
      <c r="V369" s="28">
        <f t="shared" si="32"/>
        <v>138600.00000000026</v>
      </c>
      <c r="W369" s="28">
        <f t="shared" si="32"/>
        <v>138600.00000000026</v>
      </c>
      <c r="X369" s="28">
        <f t="shared" si="32"/>
        <v>138600.00000000026</v>
      </c>
      <c r="Y369" s="28">
        <f t="shared" si="32"/>
        <v>138600.00000000026</v>
      </c>
      <c r="Z369" s="203">
        <f t="shared" si="24"/>
        <v>1178760.0000000021</v>
      </c>
      <c r="AA369" s="35">
        <v>1.8027460047126032</v>
      </c>
      <c r="AB369" s="276">
        <v>1.8073589678771695</v>
      </c>
      <c r="AC369" s="278">
        <v>1.8145551904138937</v>
      </c>
      <c r="AD369" s="131">
        <v>0.64000000000000057</v>
      </c>
      <c r="AE369" s="173">
        <f t="shared" si="25"/>
        <v>56320.000000000051</v>
      </c>
    </row>
    <row r="370" spans="1:31" s="30" customFormat="1" ht="14.25" customHeight="1">
      <c r="A370" s="24">
        <v>60081</v>
      </c>
      <c r="B370" s="24" t="s">
        <v>4968</v>
      </c>
      <c r="C370" s="25" t="s">
        <v>4888</v>
      </c>
      <c r="D370" s="24" t="s">
        <v>4597</v>
      </c>
      <c r="E370" s="191">
        <v>83.42</v>
      </c>
      <c r="F370" s="39">
        <v>87.570000000000007</v>
      </c>
      <c r="G370" s="192">
        <v>88.99</v>
      </c>
      <c r="H370" s="22">
        <v>4.1500000000000057</v>
      </c>
      <c r="I370" s="20">
        <v>0.90000000000000568</v>
      </c>
      <c r="J370" s="20">
        <v>8.99999999999892E-2</v>
      </c>
      <c r="K370" s="20">
        <v>0</v>
      </c>
      <c r="L370" s="20">
        <v>0</v>
      </c>
      <c r="M370" s="20">
        <v>0</v>
      </c>
      <c r="N370" s="20">
        <v>4.9999999999997158E-2</v>
      </c>
      <c r="O370" s="27">
        <v>0.14000000000000057</v>
      </c>
      <c r="P370" s="198">
        <v>0.23999999999999488</v>
      </c>
      <c r="Q370" s="28">
        <f t="shared" si="16"/>
        <v>1278200.0000000019</v>
      </c>
      <c r="R370" s="28">
        <f t="shared" si="23"/>
        <v>1436600.0000000028</v>
      </c>
      <c r="S370" s="28">
        <f t="shared" si="32"/>
        <v>1444520.0000000019</v>
      </c>
      <c r="T370" s="28">
        <f t="shared" si="32"/>
        <v>1444520.0000000019</v>
      </c>
      <c r="U370" s="28">
        <f t="shared" si="32"/>
        <v>1444520.0000000019</v>
      </c>
      <c r="V370" s="28">
        <f t="shared" si="32"/>
        <v>1444520.0000000019</v>
      </c>
      <c r="W370" s="28">
        <f t="shared" si="32"/>
        <v>1448920.0000000016</v>
      </c>
      <c r="X370" s="28">
        <f t="shared" si="32"/>
        <v>1461240.0000000016</v>
      </c>
      <c r="Y370" s="28">
        <f t="shared" si="32"/>
        <v>1482360.0000000012</v>
      </c>
      <c r="Z370" s="203">
        <f t="shared" si="24"/>
        <v>12885400.000000017</v>
      </c>
      <c r="AA370" s="35">
        <v>6.6148600428197604</v>
      </c>
      <c r="AB370" s="276">
        <v>6.9439378320513852</v>
      </c>
      <c r="AC370" s="278">
        <v>7.0565379430655755</v>
      </c>
      <c r="AD370" s="131">
        <v>5.5699999999999932</v>
      </c>
      <c r="AE370" s="173">
        <f t="shared" si="25"/>
        <v>490159.99999999942</v>
      </c>
    </row>
    <row r="371" spans="1:31" s="30" customFormat="1" ht="14.25" customHeight="1">
      <c r="A371" s="24">
        <v>60082</v>
      </c>
      <c r="B371" s="24" t="s">
        <v>4969</v>
      </c>
      <c r="C371" s="25" t="s">
        <v>4888</v>
      </c>
      <c r="D371" s="24" t="s">
        <v>4597</v>
      </c>
      <c r="E371" s="191">
        <v>116.55</v>
      </c>
      <c r="F371" s="39">
        <v>119.81</v>
      </c>
      <c r="G371" s="192">
        <v>119.95</v>
      </c>
      <c r="H371" s="22">
        <v>3.2600000000000051</v>
      </c>
      <c r="I371" s="20">
        <v>4.0000000000006253E-2</v>
      </c>
      <c r="J371" s="20">
        <v>0</v>
      </c>
      <c r="K371" s="20">
        <v>0</v>
      </c>
      <c r="L371" s="20">
        <v>0</v>
      </c>
      <c r="M371" s="20">
        <v>0</v>
      </c>
      <c r="N371" s="20">
        <v>0</v>
      </c>
      <c r="O371" s="27">
        <v>6.9999999999993179E-2</v>
      </c>
      <c r="P371" s="198">
        <v>3.0000000000001137E-2</v>
      </c>
      <c r="Q371" s="28">
        <f t="shared" si="16"/>
        <v>1004080.0000000015</v>
      </c>
      <c r="R371" s="28">
        <f t="shared" si="23"/>
        <v>1011120.0000000026</v>
      </c>
      <c r="S371" s="28">
        <f t="shared" si="32"/>
        <v>1011120.0000000026</v>
      </c>
      <c r="T371" s="28">
        <f t="shared" si="32"/>
        <v>1011120.0000000026</v>
      </c>
      <c r="U371" s="28">
        <f t="shared" si="32"/>
        <v>1011120.0000000026</v>
      </c>
      <c r="V371" s="28">
        <f t="shared" si="32"/>
        <v>1011120.0000000026</v>
      </c>
      <c r="W371" s="28">
        <f t="shared" si="32"/>
        <v>1011120.0000000026</v>
      </c>
      <c r="X371" s="28">
        <f t="shared" si="32"/>
        <v>1017280.000000002</v>
      </c>
      <c r="Y371" s="28">
        <f t="shared" si="32"/>
        <v>1019920.0000000021</v>
      </c>
      <c r="Z371" s="203">
        <f t="shared" si="24"/>
        <v>9108000.0000000224</v>
      </c>
      <c r="AA371" s="35">
        <v>2.9748762701611358</v>
      </c>
      <c r="AB371" s="276">
        <v>3.0580860225483115</v>
      </c>
      <c r="AC371" s="278">
        <v>3.0616594474974539</v>
      </c>
      <c r="AD371" s="131">
        <v>3.4000000000000061</v>
      </c>
      <c r="AE371" s="173">
        <f t="shared" si="25"/>
        <v>299200.00000000052</v>
      </c>
    </row>
    <row r="372" spans="1:31" s="30" customFormat="1" ht="14.25" customHeight="1">
      <c r="A372" s="24">
        <v>60083</v>
      </c>
      <c r="B372" s="24" t="s">
        <v>4970</v>
      </c>
      <c r="C372" s="25" t="s">
        <v>4888</v>
      </c>
      <c r="D372" s="24" t="s">
        <v>4597</v>
      </c>
      <c r="E372" s="191">
        <v>53.83</v>
      </c>
      <c r="F372" s="39">
        <v>55.019999999999996</v>
      </c>
      <c r="G372" s="192">
        <v>55.22</v>
      </c>
      <c r="H372" s="22">
        <v>1.1899999999999977</v>
      </c>
      <c r="I372" s="20">
        <v>0</v>
      </c>
      <c r="J372" s="20">
        <v>7.9999999999998295E-2</v>
      </c>
      <c r="K372" s="20">
        <v>0</v>
      </c>
      <c r="L372" s="20">
        <v>0</v>
      </c>
      <c r="M372" s="20">
        <v>0</v>
      </c>
      <c r="N372" s="20">
        <v>0</v>
      </c>
      <c r="O372" s="27">
        <v>7.9999999999998295E-2</v>
      </c>
      <c r="P372" s="198">
        <v>3.9999999999999147E-2</v>
      </c>
      <c r="Q372" s="28">
        <f t="shared" si="16"/>
        <v>366519.99999999924</v>
      </c>
      <c r="R372" s="28">
        <f t="shared" si="23"/>
        <v>366519.99999999924</v>
      </c>
      <c r="S372" s="28">
        <f t="shared" si="32"/>
        <v>373559.99999999907</v>
      </c>
      <c r="T372" s="28">
        <f t="shared" si="32"/>
        <v>373559.99999999907</v>
      </c>
      <c r="U372" s="28">
        <f t="shared" si="32"/>
        <v>373559.99999999907</v>
      </c>
      <c r="V372" s="28">
        <f t="shared" si="32"/>
        <v>373559.99999999907</v>
      </c>
      <c r="W372" s="28">
        <f t="shared" si="32"/>
        <v>373559.99999999907</v>
      </c>
      <c r="X372" s="28">
        <f t="shared" si="32"/>
        <v>380599.99999999889</v>
      </c>
      <c r="Y372" s="28">
        <f t="shared" si="32"/>
        <v>384119.99999999884</v>
      </c>
      <c r="Z372" s="203">
        <f t="shared" si="24"/>
        <v>3365559.9999999916</v>
      </c>
      <c r="AA372" s="35">
        <v>2.9129260756397559</v>
      </c>
      <c r="AB372" s="276">
        <v>2.9773210604068243</v>
      </c>
      <c r="AC372" s="278">
        <v>2.9881437469222982</v>
      </c>
      <c r="AD372" s="131">
        <v>1.3900000000000006</v>
      </c>
      <c r="AE372" s="173">
        <f t="shared" si="25"/>
        <v>122320.00000000004</v>
      </c>
    </row>
    <row r="373" spans="1:31" s="30" customFormat="1" ht="14.25" customHeight="1">
      <c r="A373" s="24">
        <v>60084</v>
      </c>
      <c r="B373" s="24" t="s">
        <v>4971</v>
      </c>
      <c r="C373" s="25" t="s">
        <v>4888</v>
      </c>
      <c r="D373" s="24" t="s">
        <v>4597</v>
      </c>
      <c r="E373" s="191">
        <v>123.81</v>
      </c>
      <c r="F373" s="39">
        <v>125.83</v>
      </c>
      <c r="G373" s="192">
        <v>126.38</v>
      </c>
      <c r="H373" s="22">
        <v>2.019999999999996</v>
      </c>
      <c r="I373" s="20">
        <v>6.9999999999993179E-2</v>
      </c>
      <c r="J373" s="20">
        <v>0</v>
      </c>
      <c r="K373" s="20">
        <v>0</v>
      </c>
      <c r="L373" s="20">
        <v>0.17000000000000171</v>
      </c>
      <c r="M373" s="20">
        <v>9.0000000000003411E-2</v>
      </c>
      <c r="N373" s="20">
        <v>0.19999999999998863</v>
      </c>
      <c r="O373" s="27">
        <v>0</v>
      </c>
      <c r="P373" s="198">
        <v>1.9999999999996021E-2</v>
      </c>
      <c r="Q373" s="28">
        <f t="shared" si="16"/>
        <v>622159.99999999884</v>
      </c>
      <c r="R373" s="28">
        <f t="shared" si="23"/>
        <v>634479.99999999767</v>
      </c>
      <c r="S373" s="28">
        <f t="shared" si="32"/>
        <v>634479.99999999767</v>
      </c>
      <c r="T373" s="28">
        <f t="shared" si="32"/>
        <v>634479.99999999767</v>
      </c>
      <c r="U373" s="28">
        <f t="shared" si="32"/>
        <v>649439.99999999779</v>
      </c>
      <c r="V373" s="28">
        <f t="shared" si="32"/>
        <v>657359.99999999814</v>
      </c>
      <c r="W373" s="28">
        <f t="shared" si="32"/>
        <v>674959.99999999709</v>
      </c>
      <c r="X373" s="28">
        <f t="shared" si="32"/>
        <v>674959.99999999709</v>
      </c>
      <c r="Y373" s="28">
        <f t="shared" si="32"/>
        <v>676719.99999999674</v>
      </c>
      <c r="Z373" s="203">
        <f t="shared" si="24"/>
        <v>5859039.9999999776</v>
      </c>
      <c r="AA373" s="35">
        <v>2.0824327847345447</v>
      </c>
      <c r="AB373" s="276">
        <v>2.1164083458779404</v>
      </c>
      <c r="AC373" s="278">
        <v>2.1256591174763897</v>
      </c>
      <c r="AD373" s="131">
        <v>2.5699999999999932</v>
      </c>
      <c r="AE373" s="173">
        <f t="shared" si="25"/>
        <v>226159.99999999939</v>
      </c>
    </row>
    <row r="374" spans="1:31" s="30" customFormat="1" ht="14.25" customHeight="1">
      <c r="A374" s="24">
        <v>60085</v>
      </c>
      <c r="B374" s="24" t="s">
        <v>4972</v>
      </c>
      <c r="C374" s="25" t="s">
        <v>4888</v>
      </c>
      <c r="D374" s="24" t="s">
        <v>4597</v>
      </c>
      <c r="E374" s="191">
        <v>814.93000000000006</v>
      </c>
      <c r="F374" s="39">
        <v>853.83</v>
      </c>
      <c r="G374" s="192">
        <v>861.62</v>
      </c>
      <c r="H374" s="22">
        <v>38.899999999999977</v>
      </c>
      <c r="I374" s="20">
        <v>1.4900000000000091</v>
      </c>
      <c r="J374" s="20">
        <v>1.2300000000000182</v>
      </c>
      <c r="K374" s="20">
        <v>0.67999999999994998</v>
      </c>
      <c r="L374" s="20">
        <v>0.58000000000004093</v>
      </c>
      <c r="M374" s="20">
        <v>0.85000000000002274</v>
      </c>
      <c r="N374" s="20">
        <v>0.75999999999987722</v>
      </c>
      <c r="O374" s="27">
        <v>0.59000000000014552</v>
      </c>
      <c r="P374" s="198">
        <v>1.6099999999999</v>
      </c>
      <c r="Q374" s="28">
        <f t="shared" si="16"/>
        <v>11981199.999999996</v>
      </c>
      <c r="R374" s="28">
        <f t="shared" si="23"/>
        <v>12243439.999999998</v>
      </c>
      <c r="S374" s="28">
        <f t="shared" si="32"/>
        <v>12351680</v>
      </c>
      <c r="T374" s="28">
        <f t="shared" si="32"/>
        <v>12411519.999999996</v>
      </c>
      <c r="U374" s="28">
        <f t="shared" si="32"/>
        <v>12462560</v>
      </c>
      <c r="V374" s="28">
        <f t="shared" si="32"/>
        <v>12537360.000000002</v>
      </c>
      <c r="W374" s="28">
        <f t="shared" si="32"/>
        <v>12604239.999999991</v>
      </c>
      <c r="X374" s="28">
        <f t="shared" si="32"/>
        <v>12656160.000000004</v>
      </c>
      <c r="Y374" s="28">
        <f t="shared" si="32"/>
        <v>12797839.999999994</v>
      </c>
      <c r="Z374" s="203">
        <f t="shared" si="24"/>
        <v>112045999.99999997</v>
      </c>
      <c r="AA374" s="35">
        <v>6.8292016606022621</v>
      </c>
      <c r="AB374" s="276">
        <v>7.155187873648079</v>
      </c>
      <c r="AC374" s="278">
        <v>7.2204689173402876</v>
      </c>
      <c r="AD374" s="131">
        <v>46.689999999999941</v>
      </c>
      <c r="AE374" s="173">
        <f t="shared" si="25"/>
        <v>4108719.9999999949</v>
      </c>
    </row>
    <row r="375" spans="1:31" s="30" customFormat="1" ht="14.25" customHeight="1">
      <c r="A375" s="24">
        <v>60086</v>
      </c>
      <c r="B375" s="24" t="s">
        <v>4973</v>
      </c>
      <c r="C375" s="25" t="s">
        <v>4888</v>
      </c>
      <c r="D375" s="24" t="s">
        <v>4597</v>
      </c>
      <c r="E375" s="191">
        <v>59.94</v>
      </c>
      <c r="F375" s="39">
        <v>62.55</v>
      </c>
      <c r="G375" s="192">
        <v>63.010000000000005</v>
      </c>
      <c r="H375" s="22">
        <v>2.6099999999999994</v>
      </c>
      <c r="I375" s="20">
        <v>0</v>
      </c>
      <c r="J375" s="20">
        <v>0</v>
      </c>
      <c r="K375" s="20">
        <v>0</v>
      </c>
      <c r="L375" s="20">
        <v>0</v>
      </c>
      <c r="M375" s="20">
        <v>0.28999999999999915</v>
      </c>
      <c r="N375" s="20">
        <v>0</v>
      </c>
      <c r="O375" s="27">
        <v>0</v>
      </c>
      <c r="P375" s="198">
        <v>0.17000000000000171</v>
      </c>
      <c r="Q375" s="28">
        <f t="shared" si="16"/>
        <v>803879.99999999988</v>
      </c>
      <c r="R375" s="28">
        <f t="shared" si="23"/>
        <v>803879.99999999988</v>
      </c>
      <c r="S375" s="28">
        <f t="shared" si="32"/>
        <v>803879.99999999988</v>
      </c>
      <c r="T375" s="28">
        <f t="shared" si="32"/>
        <v>803879.99999999988</v>
      </c>
      <c r="U375" s="28">
        <f t="shared" si="32"/>
        <v>803879.99999999988</v>
      </c>
      <c r="V375" s="28">
        <f t="shared" si="32"/>
        <v>829399.99999999977</v>
      </c>
      <c r="W375" s="28">
        <f t="shared" si="32"/>
        <v>829399.99999999977</v>
      </c>
      <c r="X375" s="28">
        <f t="shared" si="32"/>
        <v>829399.99999999977</v>
      </c>
      <c r="Y375" s="28">
        <f t="shared" si="32"/>
        <v>844359.99999999988</v>
      </c>
      <c r="Z375" s="203">
        <f t="shared" si="24"/>
        <v>7351959.9999999991</v>
      </c>
      <c r="AA375" s="35">
        <v>7.3249419528290369</v>
      </c>
      <c r="AB375" s="276">
        <v>7.6438958817059754</v>
      </c>
      <c r="AC375" s="278">
        <v>7.7001099841134071</v>
      </c>
      <c r="AD375" s="131">
        <v>3.0700000000000074</v>
      </c>
      <c r="AE375" s="173">
        <f t="shared" si="25"/>
        <v>270160.00000000064</v>
      </c>
    </row>
    <row r="376" spans="1:31" s="30" customFormat="1" ht="14.25" customHeight="1">
      <c r="A376" s="24">
        <v>60087</v>
      </c>
      <c r="B376" s="24" t="s">
        <v>4974</v>
      </c>
      <c r="C376" s="25" t="s">
        <v>4888</v>
      </c>
      <c r="D376" s="24" t="s">
        <v>4597</v>
      </c>
      <c r="E376" s="191">
        <v>98.460000000000008</v>
      </c>
      <c r="F376" s="39">
        <v>105.4</v>
      </c>
      <c r="G376" s="192">
        <v>106.34</v>
      </c>
      <c r="H376" s="22">
        <v>6.9399999999999977</v>
      </c>
      <c r="I376" s="20">
        <v>0.28000000000000114</v>
      </c>
      <c r="J376" s="20">
        <v>3.0000000000001137E-2</v>
      </c>
      <c r="K376" s="20">
        <v>0</v>
      </c>
      <c r="L376" s="20">
        <v>0</v>
      </c>
      <c r="M376" s="20">
        <v>9.9999999999994316E-2</v>
      </c>
      <c r="N376" s="20">
        <v>9.9999999999994316E-2</v>
      </c>
      <c r="O376" s="27">
        <v>0.26999999999999602</v>
      </c>
      <c r="P376" s="198">
        <v>0.1600000000000108</v>
      </c>
      <c r="Q376" s="28">
        <f t="shared" si="16"/>
        <v>2137519.9999999995</v>
      </c>
      <c r="R376" s="28">
        <f t="shared" si="23"/>
        <v>2186799.9999999995</v>
      </c>
      <c r="S376" s="28">
        <f t="shared" si="32"/>
        <v>2189439.9999999995</v>
      </c>
      <c r="T376" s="28">
        <f t="shared" si="32"/>
        <v>2189439.9999999995</v>
      </c>
      <c r="U376" s="28">
        <f t="shared" si="32"/>
        <v>2189439.9999999995</v>
      </c>
      <c r="V376" s="28">
        <f t="shared" si="32"/>
        <v>2198239.9999999991</v>
      </c>
      <c r="W376" s="28">
        <f t="shared" si="32"/>
        <v>2207039.9999999986</v>
      </c>
      <c r="X376" s="28">
        <f t="shared" si="32"/>
        <v>2230799.9999999981</v>
      </c>
      <c r="Y376" s="28">
        <f t="shared" si="32"/>
        <v>2244879.9999999991</v>
      </c>
      <c r="Z376" s="203">
        <f t="shared" si="24"/>
        <v>19773599.999999993</v>
      </c>
      <c r="AA376" s="35">
        <v>2.1531524242099533</v>
      </c>
      <c r="AB376" s="276">
        <v>2.3049183984534745</v>
      </c>
      <c r="AC376" s="278">
        <v>2.325474596693951</v>
      </c>
      <c r="AD376" s="131">
        <v>7.8799999999999963</v>
      </c>
      <c r="AE376" s="173">
        <f t="shared" si="25"/>
        <v>693439.99999999965</v>
      </c>
    </row>
    <row r="377" spans="1:31" s="30" customFormat="1" ht="14.25" customHeight="1">
      <c r="A377" s="24">
        <v>60088</v>
      </c>
      <c r="B377" s="24" t="s">
        <v>4975</v>
      </c>
      <c r="C377" s="25" t="s">
        <v>4888</v>
      </c>
      <c r="D377" s="24" t="s">
        <v>4597</v>
      </c>
      <c r="E377" s="191">
        <v>64.45</v>
      </c>
      <c r="F377" s="39">
        <v>70.210000000000008</v>
      </c>
      <c r="G377" s="192">
        <v>70.38000000000001</v>
      </c>
      <c r="H377" s="22">
        <v>5.7600000000000051</v>
      </c>
      <c r="I377" s="20">
        <v>9.9999999999994316E-2</v>
      </c>
      <c r="J377" s="20">
        <v>6.0000000000002274E-2</v>
      </c>
      <c r="K377" s="20">
        <v>0</v>
      </c>
      <c r="L377" s="20">
        <v>0</v>
      </c>
      <c r="M377" s="20">
        <v>0</v>
      </c>
      <c r="N377" s="20">
        <v>0</v>
      </c>
      <c r="O377" s="27">
        <v>0</v>
      </c>
      <c r="P377" s="198">
        <v>1.0000000000005116E-2</v>
      </c>
      <c r="Q377" s="28">
        <f t="shared" si="16"/>
        <v>1774080.0000000016</v>
      </c>
      <c r="R377" s="28">
        <f t="shared" si="23"/>
        <v>1791680.0000000007</v>
      </c>
      <c r="S377" s="28">
        <f t="shared" ref="S377:Y380" si="33">R377+(J377*88000)</f>
        <v>1796960.0000000009</v>
      </c>
      <c r="T377" s="28">
        <f t="shared" si="33"/>
        <v>1796960.0000000009</v>
      </c>
      <c r="U377" s="28">
        <f t="shared" si="33"/>
        <v>1796960.0000000009</v>
      </c>
      <c r="V377" s="28">
        <f t="shared" si="33"/>
        <v>1796960.0000000009</v>
      </c>
      <c r="W377" s="28">
        <f t="shared" si="33"/>
        <v>1796960.0000000009</v>
      </c>
      <c r="X377" s="28">
        <f t="shared" si="33"/>
        <v>1796960.0000000009</v>
      </c>
      <c r="Y377" s="28">
        <f t="shared" si="33"/>
        <v>1797840.0000000014</v>
      </c>
      <c r="Z377" s="203">
        <f t="shared" si="24"/>
        <v>16145360.000000009</v>
      </c>
      <c r="AA377" s="35">
        <v>3.7981471877799251</v>
      </c>
      <c r="AB377" s="276">
        <v>4.1375937013813591</v>
      </c>
      <c r="AC377" s="278">
        <v>4.147612088067512</v>
      </c>
      <c r="AD377" s="131">
        <v>5.9300000000000068</v>
      </c>
      <c r="AE377" s="173">
        <f t="shared" si="25"/>
        <v>521840.00000000058</v>
      </c>
    </row>
    <row r="378" spans="1:31" s="30" customFormat="1" ht="14.25" customHeight="1">
      <c r="A378" s="24">
        <v>60089</v>
      </c>
      <c r="B378" s="24" t="s">
        <v>4976</v>
      </c>
      <c r="C378" s="25" t="s">
        <v>4888</v>
      </c>
      <c r="D378" s="24" t="s">
        <v>4597</v>
      </c>
      <c r="E378" s="191">
        <v>175.44</v>
      </c>
      <c r="F378" s="39">
        <v>185.45</v>
      </c>
      <c r="G378" s="192">
        <v>193.71</v>
      </c>
      <c r="H378" s="22">
        <v>10.009999999999991</v>
      </c>
      <c r="I378" s="20">
        <v>0.87000000000003297</v>
      </c>
      <c r="J378" s="20">
        <v>0.54999999999998295</v>
      </c>
      <c r="K378" s="20">
        <v>0</v>
      </c>
      <c r="L378" s="20">
        <v>4.9199999999999875</v>
      </c>
      <c r="M378" s="20">
        <v>0.44999999999998863</v>
      </c>
      <c r="N378" s="20">
        <v>0.74000000000003752</v>
      </c>
      <c r="O378" s="27">
        <v>0.11000000000001364</v>
      </c>
      <c r="P378" s="198">
        <v>0.61999999999997613</v>
      </c>
      <c r="Q378" s="28">
        <f t="shared" si="16"/>
        <v>3083079.9999999972</v>
      </c>
      <c r="R378" s="28">
        <f t="shared" si="23"/>
        <v>3236200.0000000028</v>
      </c>
      <c r="S378" s="28">
        <f t="shared" si="33"/>
        <v>3284600.0000000014</v>
      </c>
      <c r="T378" s="28">
        <f t="shared" si="33"/>
        <v>3284600.0000000014</v>
      </c>
      <c r="U378" s="28">
        <f t="shared" si="33"/>
        <v>3717560.0000000005</v>
      </c>
      <c r="V378" s="28">
        <f t="shared" si="33"/>
        <v>3757159.9999999995</v>
      </c>
      <c r="W378" s="28">
        <f t="shared" si="33"/>
        <v>3822280.0000000028</v>
      </c>
      <c r="X378" s="28">
        <f t="shared" si="33"/>
        <v>3831960.0000000042</v>
      </c>
      <c r="Y378" s="28">
        <f t="shared" si="33"/>
        <v>3886520.0000000019</v>
      </c>
      <c r="Z378" s="203">
        <f t="shared" si="24"/>
        <v>31903960.000000015</v>
      </c>
      <c r="AA378" s="35">
        <v>9.9053727500621047</v>
      </c>
      <c r="AB378" s="276">
        <v>10.470539081731745</v>
      </c>
      <c r="AC378" s="278">
        <v>10.936900110661938</v>
      </c>
      <c r="AD378" s="131">
        <v>18.27000000000001</v>
      </c>
      <c r="AE378" s="173">
        <f t="shared" si="25"/>
        <v>1607760.0000000009</v>
      </c>
    </row>
    <row r="379" spans="1:31" s="30" customFormat="1" ht="14.25" customHeight="1">
      <c r="A379" s="24">
        <v>60090</v>
      </c>
      <c r="B379" s="24" t="s">
        <v>4977</v>
      </c>
      <c r="C379" s="25" t="s">
        <v>4888</v>
      </c>
      <c r="D379" s="24" t="s">
        <v>4597</v>
      </c>
      <c r="E379" s="191">
        <v>92.69</v>
      </c>
      <c r="F379" s="39">
        <v>93</v>
      </c>
      <c r="G379" s="192">
        <v>94.050000000000011</v>
      </c>
      <c r="H379" s="22">
        <v>0.31000000000000227</v>
      </c>
      <c r="I379" s="20">
        <v>0.59000000000000341</v>
      </c>
      <c r="J379" s="20">
        <v>0.15999999999999659</v>
      </c>
      <c r="K379" s="20">
        <v>1.9999999999996021E-2</v>
      </c>
      <c r="L379" s="20">
        <v>0</v>
      </c>
      <c r="M379" s="20">
        <v>0</v>
      </c>
      <c r="N379" s="20">
        <v>1.0000000000005116E-2</v>
      </c>
      <c r="O379" s="27">
        <v>0.15000000000000568</v>
      </c>
      <c r="P379" s="198">
        <v>0.12000000000000455</v>
      </c>
      <c r="Q379" s="28">
        <f t="shared" si="16"/>
        <v>95480.000000000713</v>
      </c>
      <c r="R379" s="28">
        <f t="shared" si="23"/>
        <v>199320.00000000131</v>
      </c>
      <c r="S379" s="28">
        <f t="shared" si="33"/>
        <v>213400.00000000102</v>
      </c>
      <c r="T379" s="28">
        <f t="shared" si="33"/>
        <v>215160.00000000067</v>
      </c>
      <c r="U379" s="28">
        <f t="shared" si="33"/>
        <v>215160.00000000067</v>
      </c>
      <c r="V379" s="28">
        <f t="shared" si="33"/>
        <v>215160.00000000067</v>
      </c>
      <c r="W379" s="28">
        <f t="shared" si="33"/>
        <v>216040.00000000111</v>
      </c>
      <c r="X379" s="28">
        <f t="shared" si="33"/>
        <v>229240.0000000016</v>
      </c>
      <c r="Y379" s="28">
        <f t="shared" si="33"/>
        <v>239800.00000000201</v>
      </c>
      <c r="Z379" s="203">
        <f t="shared" si="24"/>
        <v>1838760.00000001</v>
      </c>
      <c r="AA379" s="35">
        <v>4.6226198669419585</v>
      </c>
      <c r="AB379" s="276">
        <v>4.6380801340554774</v>
      </c>
      <c r="AC379" s="278">
        <v>4.690445554923846</v>
      </c>
      <c r="AD379" s="131">
        <v>1.3600000000000136</v>
      </c>
      <c r="AE379" s="173">
        <f t="shared" si="25"/>
        <v>119680.00000000119</v>
      </c>
    </row>
    <row r="380" spans="1:31" s="30" customFormat="1" ht="14.25" customHeight="1">
      <c r="A380" s="24">
        <v>60091</v>
      </c>
      <c r="B380" s="24" t="s">
        <v>4978</v>
      </c>
      <c r="C380" s="25" t="s">
        <v>4888</v>
      </c>
      <c r="D380" s="24" t="s">
        <v>4597</v>
      </c>
      <c r="E380" s="256">
        <v>38.910000000000004</v>
      </c>
      <c r="F380" s="257">
        <v>38.910000000000004</v>
      </c>
      <c r="G380" s="258">
        <v>38.93</v>
      </c>
      <c r="H380" s="22">
        <v>0</v>
      </c>
      <c r="I380" s="20">
        <v>2.0000000000003126E-2</v>
      </c>
      <c r="J380" s="20">
        <v>0</v>
      </c>
      <c r="K380" s="20">
        <v>0</v>
      </c>
      <c r="L380" s="20">
        <v>0</v>
      </c>
      <c r="M380" s="20">
        <v>0</v>
      </c>
      <c r="N380" s="20">
        <v>0</v>
      </c>
      <c r="O380" s="27">
        <v>0</v>
      </c>
      <c r="P380" s="260">
        <v>0</v>
      </c>
      <c r="Q380" s="28">
        <f t="shared" si="16"/>
        <v>0</v>
      </c>
      <c r="R380" s="28">
        <f t="shared" si="23"/>
        <v>3520.0000000005502</v>
      </c>
      <c r="S380" s="28">
        <f t="shared" si="33"/>
        <v>3520.0000000005502</v>
      </c>
      <c r="T380" s="28">
        <f t="shared" si="33"/>
        <v>3520.0000000005502</v>
      </c>
      <c r="U380" s="28">
        <f t="shared" si="33"/>
        <v>3520.0000000005502</v>
      </c>
      <c r="V380" s="28">
        <f t="shared" si="33"/>
        <v>3520.0000000005502</v>
      </c>
      <c r="W380" s="28">
        <f t="shared" si="33"/>
        <v>3520.0000000005502</v>
      </c>
      <c r="X380" s="28">
        <f t="shared" si="33"/>
        <v>3520.0000000005502</v>
      </c>
      <c r="Y380" s="28">
        <f t="shared" si="33"/>
        <v>3520.0000000005502</v>
      </c>
      <c r="Z380" s="262">
        <f t="shared" si="24"/>
        <v>28160.000000004398</v>
      </c>
      <c r="AA380" s="35">
        <v>1.8719060150195082</v>
      </c>
      <c r="AB380" s="276">
        <v>1.8719060150195082</v>
      </c>
      <c r="AC380" s="279">
        <v>1.8728681872194664</v>
      </c>
      <c r="AD380" s="131">
        <v>1.9999999999996021E-2</v>
      </c>
      <c r="AE380" s="274">
        <f t="shared" si="25"/>
        <v>1759.9999999996498</v>
      </c>
    </row>
    <row r="381" spans="1:31" s="80" customFormat="1" ht="31.5" customHeight="1">
      <c r="A381" s="74"/>
      <c r="B381" s="74"/>
      <c r="C381" s="86"/>
      <c r="D381" s="74"/>
      <c r="E381" s="71"/>
      <c r="F381" s="73"/>
      <c r="G381" s="73"/>
      <c r="H381" s="74"/>
      <c r="I381" s="74"/>
      <c r="J381" s="74"/>
      <c r="K381" s="74"/>
      <c r="L381" s="74"/>
      <c r="M381" s="74"/>
      <c r="N381" s="74"/>
      <c r="O381" s="71"/>
      <c r="P381" s="74"/>
      <c r="Q381" s="73"/>
      <c r="R381" s="73"/>
      <c r="S381" s="73"/>
      <c r="T381" s="73"/>
      <c r="U381" s="73"/>
      <c r="V381" s="73"/>
      <c r="W381" s="73"/>
      <c r="X381" s="73"/>
      <c r="Y381" s="73"/>
      <c r="Z381" s="76">
        <f>SUM(Z3:Z380)</f>
        <v>16552974240.000004</v>
      </c>
      <c r="AA381" s="71"/>
      <c r="AB381" s="71"/>
      <c r="AC381" s="77"/>
      <c r="AD381" s="78"/>
      <c r="AE381" s="79">
        <f>SUM(AE3:AE380)</f>
        <v>800981280.00000012</v>
      </c>
    </row>
    <row r="382" spans="1:31" s="41" customFormat="1" ht="14.25" customHeight="1">
      <c r="A382" s="37"/>
      <c r="B382" s="37"/>
      <c r="C382" s="38"/>
      <c r="D382" s="37"/>
      <c r="E382" s="32"/>
      <c r="F382" s="39"/>
      <c r="G382" s="33"/>
      <c r="H382" s="22"/>
      <c r="I382" s="22"/>
      <c r="J382" s="22"/>
      <c r="K382" s="22"/>
      <c r="L382" s="22"/>
      <c r="M382" s="22"/>
      <c r="N382" s="22"/>
      <c r="O382" s="32"/>
      <c r="P382" s="22"/>
      <c r="Q382" s="40"/>
      <c r="R382" s="40"/>
      <c r="S382" s="40"/>
      <c r="T382" s="40"/>
      <c r="U382" s="40"/>
      <c r="V382" s="40"/>
      <c r="W382" s="40"/>
      <c r="X382" s="40"/>
      <c r="Y382" s="40"/>
      <c r="Z382" s="34"/>
      <c r="AA382" s="35"/>
      <c r="AB382" s="35"/>
      <c r="AC382" s="36"/>
      <c r="AD382" s="29"/>
      <c r="AE382" s="23"/>
    </row>
    <row r="383" spans="1:31" s="41" customFormat="1" ht="14.25" customHeight="1">
      <c r="A383" s="37"/>
      <c r="B383" s="37"/>
      <c r="C383" s="38"/>
      <c r="D383" s="37"/>
      <c r="E383" s="32"/>
      <c r="F383" s="39"/>
      <c r="G383" s="33"/>
      <c r="H383" s="22"/>
      <c r="I383" s="22"/>
      <c r="J383" s="22"/>
      <c r="K383" s="22"/>
      <c r="L383" s="22"/>
      <c r="M383" s="22"/>
      <c r="N383" s="22"/>
      <c r="O383" s="32"/>
      <c r="P383" s="22"/>
      <c r="Q383" s="40"/>
      <c r="R383" s="40"/>
      <c r="S383" s="40"/>
      <c r="T383" s="40"/>
      <c r="U383" s="40"/>
      <c r="V383" s="40"/>
      <c r="W383" s="40"/>
      <c r="X383" s="40"/>
      <c r="Y383" s="40"/>
      <c r="Z383" s="34"/>
      <c r="AA383" s="35"/>
      <c r="AB383" s="35"/>
      <c r="AC383" s="36"/>
      <c r="AD383" s="29"/>
      <c r="AE383" s="23"/>
    </row>
    <row r="387" spans="12:12">
      <c r="L387" s="42"/>
    </row>
  </sheetData>
  <autoFilter ref="A2:BO2"/>
  <mergeCells count="5">
    <mergeCell ref="A1:D1"/>
    <mergeCell ref="E1:G1"/>
    <mergeCell ref="H1:P1"/>
    <mergeCell ref="Q1:Y1"/>
    <mergeCell ref="AA1:AC1"/>
  </mergeCells>
  <pageMargins left="0.7" right="0.7" top="0.75" bottom="0.75" header="0.3" footer="0.3"/>
</worksheet>
</file>

<file path=xl/worksheets/sheet9.xml><?xml version="1.0" encoding="utf-8"?>
<worksheet xmlns="http://schemas.openxmlformats.org/spreadsheetml/2006/main" xmlns:r="http://schemas.openxmlformats.org/officeDocument/2006/relationships">
  <dimension ref="A1:BO247"/>
  <sheetViews>
    <sheetView workbookViewId="0">
      <selection activeCell="AM15" sqref="AM15"/>
    </sheetView>
  </sheetViews>
  <sheetFormatPr defaultRowHeight="15"/>
  <cols>
    <col min="5" max="5" width="9.140625" style="296"/>
    <col min="6" max="6" width="9.140625" style="17"/>
    <col min="7" max="7" width="9.140625" style="297"/>
    <col min="16" max="16" width="9.140625" style="288"/>
    <col min="17" max="17" width="10.5703125" customWidth="1"/>
    <col min="18" max="18" width="13.28515625" customWidth="1"/>
    <col min="19" max="19" width="14.85546875" customWidth="1"/>
    <col min="20" max="20" width="10.5703125" customWidth="1"/>
    <col min="21" max="21" width="11.7109375" customWidth="1"/>
    <col min="22" max="22" width="11.28515625" customWidth="1"/>
    <col min="23" max="23" width="14" customWidth="1"/>
    <col min="24" max="24" width="11.7109375" customWidth="1"/>
    <col min="25" max="25" width="11.5703125" customWidth="1"/>
    <col min="26" max="26" width="21.42578125" style="288" customWidth="1"/>
    <col min="30" max="30" width="9.140625" style="288"/>
    <col min="31" max="31" width="17.85546875" style="288" customWidth="1"/>
  </cols>
  <sheetData>
    <row r="1" spans="1:67" s="3" customFormat="1" ht="63" customHeight="1">
      <c r="A1" s="336"/>
      <c r="B1" s="337"/>
      <c r="C1" s="337"/>
      <c r="D1" s="338"/>
      <c r="E1" s="339" t="s">
        <v>1064</v>
      </c>
      <c r="F1" s="340"/>
      <c r="G1" s="341"/>
      <c r="H1" s="342" t="s">
        <v>8110</v>
      </c>
      <c r="I1" s="343"/>
      <c r="J1" s="343"/>
      <c r="K1" s="343"/>
      <c r="L1" s="343"/>
      <c r="M1" s="343"/>
      <c r="N1" s="343"/>
      <c r="O1" s="343"/>
      <c r="P1" s="344"/>
      <c r="Q1" s="332" t="s">
        <v>1065</v>
      </c>
      <c r="R1" s="345"/>
      <c r="S1" s="345"/>
      <c r="T1" s="345"/>
      <c r="U1" s="345"/>
      <c r="V1" s="345"/>
      <c r="W1" s="345"/>
      <c r="X1" s="345"/>
      <c r="Y1" s="346"/>
      <c r="Z1" s="143" t="s">
        <v>1066</v>
      </c>
      <c r="AA1" s="347" t="s">
        <v>1067</v>
      </c>
      <c r="AB1" s="348"/>
      <c r="AC1" s="349"/>
      <c r="AD1" s="290" t="s">
        <v>1068</v>
      </c>
      <c r="AE1" s="144" t="s">
        <v>1069</v>
      </c>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row>
    <row r="2" spans="1:67" s="3" customFormat="1" ht="150" customHeight="1">
      <c r="A2" s="145" t="s">
        <v>0</v>
      </c>
      <c r="B2" s="146" t="s">
        <v>1</v>
      </c>
      <c r="C2" s="147" t="s">
        <v>2</v>
      </c>
      <c r="D2" s="160" t="s">
        <v>3</v>
      </c>
      <c r="E2" s="161">
        <v>2006</v>
      </c>
      <c r="F2" s="162">
        <v>2012</v>
      </c>
      <c r="G2" s="298">
        <v>2022</v>
      </c>
      <c r="H2" s="149" t="s">
        <v>4</v>
      </c>
      <c r="I2" s="150" t="s">
        <v>5</v>
      </c>
      <c r="J2" s="150" t="s">
        <v>6</v>
      </c>
      <c r="K2" s="150" t="s">
        <v>7</v>
      </c>
      <c r="L2" s="150" t="s">
        <v>8</v>
      </c>
      <c r="M2" s="150" t="s">
        <v>9</v>
      </c>
      <c r="N2" s="150" t="s">
        <v>10</v>
      </c>
      <c r="O2" s="163" t="s">
        <v>11</v>
      </c>
      <c r="P2" s="164" t="s">
        <v>12</v>
      </c>
      <c r="Q2" s="151" t="s">
        <v>13</v>
      </c>
      <c r="R2" s="152" t="s">
        <v>14</v>
      </c>
      <c r="S2" s="152" t="s">
        <v>15</v>
      </c>
      <c r="T2" s="152" t="s">
        <v>16</v>
      </c>
      <c r="U2" s="152" t="s">
        <v>17</v>
      </c>
      <c r="V2" s="152" t="s">
        <v>18</v>
      </c>
      <c r="W2" s="152" t="s">
        <v>19</v>
      </c>
      <c r="X2" s="152" t="s">
        <v>20</v>
      </c>
      <c r="Y2" s="153" t="s">
        <v>21</v>
      </c>
      <c r="Z2" s="154" t="s">
        <v>22</v>
      </c>
      <c r="AA2" s="201">
        <v>2006</v>
      </c>
      <c r="AB2" s="156">
        <v>2012</v>
      </c>
      <c r="AC2" s="205">
        <v>2022</v>
      </c>
      <c r="AD2" s="292" t="s">
        <v>23</v>
      </c>
      <c r="AE2" s="159" t="s">
        <v>24</v>
      </c>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2"/>
    </row>
    <row r="3" spans="1:67" s="3" customFormat="1" ht="14.25" customHeight="1">
      <c r="A3" s="4">
        <v>8001</v>
      </c>
      <c r="B3" s="4" t="s">
        <v>1146</v>
      </c>
      <c r="C3" s="5" t="s">
        <v>1147</v>
      </c>
      <c r="D3" s="4" t="s">
        <v>1148</v>
      </c>
      <c r="E3" s="186">
        <v>30.900000000000002</v>
      </c>
      <c r="F3" s="133">
        <v>30.900000000000002</v>
      </c>
      <c r="G3" s="187">
        <v>30.91</v>
      </c>
      <c r="H3" s="132">
        <v>0</v>
      </c>
      <c r="I3" s="6">
        <v>0</v>
      </c>
      <c r="J3" s="6">
        <v>1.0000000000001563E-2</v>
      </c>
      <c r="K3" s="6">
        <v>0</v>
      </c>
      <c r="L3" s="6">
        <v>0</v>
      </c>
      <c r="M3" s="6">
        <v>0</v>
      </c>
      <c r="N3" s="6">
        <v>0</v>
      </c>
      <c r="O3" s="7">
        <v>0</v>
      </c>
      <c r="P3" s="135">
        <v>0</v>
      </c>
      <c r="Q3" s="8">
        <f t="shared" ref="Q3:Q236" si="0">((H3/6)*88000)*6+((H3/6)*88000)*5+((H3/6)*88000)*4+((H3/6)*88000)*3+((H3/6)*88000)*2+((H3/6)*88000)</f>
        <v>0</v>
      </c>
      <c r="R3" s="8">
        <f t="shared" ref="R3:R236" si="1">Q3+((I3/3)*88000+((I3/3)*88000)*2+((I3/3)*88000)*3)</f>
        <v>0</v>
      </c>
      <c r="S3" s="8">
        <f t="shared" ref="S3:Y39" si="2">R3+(J3*88000)</f>
        <v>880.00000000013756</v>
      </c>
      <c r="T3" s="8">
        <f t="shared" si="2"/>
        <v>880.00000000013756</v>
      </c>
      <c r="U3" s="8">
        <f t="shared" si="2"/>
        <v>880.00000000013756</v>
      </c>
      <c r="V3" s="8">
        <f t="shared" si="2"/>
        <v>880.00000000013756</v>
      </c>
      <c r="W3" s="8">
        <f t="shared" si="2"/>
        <v>880.00000000013756</v>
      </c>
      <c r="X3" s="8">
        <f t="shared" si="2"/>
        <v>880.00000000013756</v>
      </c>
      <c r="Y3" s="8">
        <f t="shared" si="2"/>
        <v>880.00000000013756</v>
      </c>
      <c r="Z3" s="140">
        <f t="shared" ref="Z3:Z236" si="3">SUM(Q3:Y3)</f>
        <v>6160.0000000009622</v>
      </c>
      <c r="AA3" s="138">
        <v>2.1116076919922917</v>
      </c>
      <c r="AB3" s="9">
        <v>2.1116076919922917</v>
      </c>
      <c r="AC3" s="165">
        <v>2.1122910601774021</v>
      </c>
      <c r="AD3" s="291">
        <v>9.9999999999980105E-3</v>
      </c>
      <c r="AE3" s="172">
        <f t="shared" ref="AE3:AE236" si="4">AD3*88000</f>
        <v>879.99999999982492</v>
      </c>
    </row>
    <row r="4" spans="1:67" s="3" customFormat="1" ht="14.25" customHeight="1">
      <c r="A4" s="4">
        <v>8002</v>
      </c>
      <c r="B4" s="4" t="s">
        <v>1149</v>
      </c>
      <c r="C4" s="5" t="s">
        <v>1147</v>
      </c>
      <c r="D4" s="4" t="s">
        <v>1148</v>
      </c>
      <c r="E4" s="186">
        <v>72.790000000000006</v>
      </c>
      <c r="F4" s="133">
        <v>72.81</v>
      </c>
      <c r="G4" s="187">
        <v>72.81</v>
      </c>
      <c r="H4" s="132">
        <v>1.9999999999996021E-2</v>
      </c>
      <c r="I4" s="6">
        <v>0</v>
      </c>
      <c r="J4" s="6">
        <v>0</v>
      </c>
      <c r="K4" s="6">
        <v>0</v>
      </c>
      <c r="L4" s="6">
        <v>0</v>
      </c>
      <c r="M4" s="6">
        <v>0</v>
      </c>
      <c r="N4" s="6">
        <v>0</v>
      </c>
      <c r="O4" s="7">
        <v>0</v>
      </c>
      <c r="P4" s="135">
        <v>0</v>
      </c>
      <c r="Q4" s="8">
        <f t="shared" si="0"/>
        <v>6159.9999999987722</v>
      </c>
      <c r="R4" s="8">
        <f t="shared" si="1"/>
        <v>6159.9999999987722</v>
      </c>
      <c r="S4" s="8">
        <f t="shared" si="2"/>
        <v>6159.9999999987722</v>
      </c>
      <c r="T4" s="8">
        <f t="shared" si="2"/>
        <v>6159.9999999987722</v>
      </c>
      <c r="U4" s="8">
        <f t="shared" si="2"/>
        <v>6159.9999999987722</v>
      </c>
      <c r="V4" s="8">
        <f t="shared" si="2"/>
        <v>6159.9999999987722</v>
      </c>
      <c r="W4" s="8">
        <f t="shared" si="2"/>
        <v>6159.9999999987722</v>
      </c>
      <c r="X4" s="8">
        <f t="shared" si="2"/>
        <v>6159.9999999987722</v>
      </c>
      <c r="Y4" s="8">
        <f t="shared" si="2"/>
        <v>6159.9999999987722</v>
      </c>
      <c r="Z4" s="140">
        <f t="shared" si="3"/>
        <v>55439.999999988941</v>
      </c>
      <c r="AA4" s="138">
        <v>3.6490239525160675</v>
      </c>
      <c r="AB4" s="9">
        <v>3.650026569345993</v>
      </c>
      <c r="AC4" s="165">
        <v>3.650026569345993</v>
      </c>
      <c r="AD4" s="291">
        <v>1.9999999999996021E-2</v>
      </c>
      <c r="AE4" s="172">
        <f t="shared" si="4"/>
        <v>1759.9999999996498</v>
      </c>
    </row>
    <row r="5" spans="1:67" s="3" customFormat="1" ht="14.25" customHeight="1">
      <c r="A5" s="4">
        <v>8003</v>
      </c>
      <c r="B5" s="4" t="s">
        <v>1150</v>
      </c>
      <c r="C5" s="5" t="s">
        <v>1147</v>
      </c>
      <c r="D5" s="4" t="s">
        <v>1148</v>
      </c>
      <c r="E5" s="186">
        <v>33.93</v>
      </c>
      <c r="F5" s="133">
        <v>33.93</v>
      </c>
      <c r="G5" s="187">
        <v>33.93</v>
      </c>
      <c r="H5" s="132">
        <v>0</v>
      </c>
      <c r="I5" s="6">
        <v>0</v>
      </c>
      <c r="J5" s="6">
        <v>0</v>
      </c>
      <c r="K5" s="6">
        <v>0</v>
      </c>
      <c r="L5" s="6">
        <v>0</v>
      </c>
      <c r="M5" s="6">
        <v>0</v>
      </c>
      <c r="N5" s="6">
        <v>0</v>
      </c>
      <c r="O5" s="7">
        <v>0</v>
      </c>
      <c r="P5" s="135">
        <v>0</v>
      </c>
      <c r="Q5" s="8">
        <f t="shared" si="0"/>
        <v>0</v>
      </c>
      <c r="R5" s="8">
        <f t="shared" si="1"/>
        <v>0</v>
      </c>
      <c r="S5" s="8">
        <f t="shared" si="2"/>
        <v>0</v>
      </c>
      <c r="T5" s="8">
        <f t="shared" si="2"/>
        <v>0</v>
      </c>
      <c r="U5" s="8">
        <f t="shared" si="2"/>
        <v>0</v>
      </c>
      <c r="V5" s="8">
        <f t="shared" si="2"/>
        <v>0</v>
      </c>
      <c r="W5" s="8">
        <f t="shared" si="2"/>
        <v>0</v>
      </c>
      <c r="X5" s="8">
        <f t="shared" si="2"/>
        <v>0</v>
      </c>
      <c r="Y5" s="8">
        <f t="shared" si="2"/>
        <v>0</v>
      </c>
      <c r="Z5" s="140">
        <f t="shared" si="3"/>
        <v>0</v>
      </c>
      <c r="AA5" s="138">
        <v>3.371054435624087</v>
      </c>
      <c r="AB5" s="9">
        <v>3.371054435624087</v>
      </c>
      <c r="AC5" s="165">
        <v>3.371054435624087</v>
      </c>
      <c r="AD5" s="291">
        <v>0</v>
      </c>
      <c r="AE5" s="172">
        <f t="shared" si="4"/>
        <v>0</v>
      </c>
    </row>
    <row r="6" spans="1:67" s="3" customFormat="1" ht="14.25" customHeight="1">
      <c r="A6" s="4">
        <v>8004</v>
      </c>
      <c r="B6" s="4" t="s">
        <v>1151</v>
      </c>
      <c r="C6" s="5" t="s">
        <v>1147</v>
      </c>
      <c r="D6" s="4" t="s">
        <v>1148</v>
      </c>
      <c r="E6" s="186">
        <v>23.46</v>
      </c>
      <c r="F6" s="133">
        <v>23.48</v>
      </c>
      <c r="G6" s="187">
        <v>23.48</v>
      </c>
      <c r="H6" s="132">
        <v>1.9999999999999574E-2</v>
      </c>
      <c r="I6" s="6">
        <v>0</v>
      </c>
      <c r="J6" s="6">
        <v>0</v>
      </c>
      <c r="K6" s="6">
        <v>0</v>
      </c>
      <c r="L6" s="6">
        <v>0</v>
      </c>
      <c r="M6" s="6">
        <v>0</v>
      </c>
      <c r="N6" s="6">
        <v>0</v>
      </c>
      <c r="O6" s="7">
        <v>0</v>
      </c>
      <c r="P6" s="135">
        <v>0</v>
      </c>
      <c r="Q6" s="8">
        <f t="shared" si="0"/>
        <v>6159.9999999998709</v>
      </c>
      <c r="R6" s="8">
        <f t="shared" si="1"/>
        <v>6159.9999999998709</v>
      </c>
      <c r="S6" s="8">
        <f t="shared" si="2"/>
        <v>6159.9999999998709</v>
      </c>
      <c r="T6" s="8">
        <f t="shared" si="2"/>
        <v>6159.9999999998709</v>
      </c>
      <c r="U6" s="8">
        <f t="shared" si="2"/>
        <v>6159.9999999998709</v>
      </c>
      <c r="V6" s="8">
        <f t="shared" si="2"/>
        <v>6159.9999999998709</v>
      </c>
      <c r="W6" s="8">
        <f t="shared" si="2"/>
        <v>6159.9999999998709</v>
      </c>
      <c r="X6" s="8">
        <f t="shared" si="2"/>
        <v>6159.9999999998709</v>
      </c>
      <c r="Y6" s="8">
        <f t="shared" si="2"/>
        <v>6159.9999999998709</v>
      </c>
      <c r="Z6" s="140">
        <f t="shared" si="3"/>
        <v>55439.999999998829</v>
      </c>
      <c r="AA6" s="138">
        <v>2.3229562737642584</v>
      </c>
      <c r="AB6" s="9">
        <v>2.3249366286438531</v>
      </c>
      <c r="AC6" s="165">
        <v>2.3249366286438531</v>
      </c>
      <c r="AD6" s="291">
        <v>1.9999999999999574E-2</v>
      </c>
      <c r="AE6" s="172">
        <f t="shared" si="4"/>
        <v>1759.9999999999625</v>
      </c>
    </row>
    <row r="7" spans="1:67" s="3" customFormat="1" ht="14.25" customHeight="1">
      <c r="A7" s="4">
        <v>8005</v>
      </c>
      <c r="B7" s="4" t="s">
        <v>1152</v>
      </c>
      <c r="C7" s="5" t="s">
        <v>1147</v>
      </c>
      <c r="D7" s="4" t="s">
        <v>1148</v>
      </c>
      <c r="E7" s="186">
        <v>41.67</v>
      </c>
      <c r="F7" s="133">
        <v>41.67</v>
      </c>
      <c r="G7" s="187">
        <v>41.67</v>
      </c>
      <c r="H7" s="132">
        <v>0</v>
      </c>
      <c r="I7" s="6">
        <v>0</v>
      </c>
      <c r="J7" s="6">
        <v>0</v>
      </c>
      <c r="K7" s="6">
        <v>0</v>
      </c>
      <c r="L7" s="6">
        <v>0</v>
      </c>
      <c r="M7" s="6">
        <v>0</v>
      </c>
      <c r="N7" s="6">
        <v>0</v>
      </c>
      <c r="O7" s="7">
        <v>0</v>
      </c>
      <c r="P7" s="135">
        <v>0</v>
      </c>
      <c r="Q7" s="8">
        <f t="shared" si="0"/>
        <v>0</v>
      </c>
      <c r="R7" s="8">
        <f t="shared" si="1"/>
        <v>0</v>
      </c>
      <c r="S7" s="8">
        <f t="shared" si="2"/>
        <v>0</v>
      </c>
      <c r="T7" s="8">
        <f t="shared" si="2"/>
        <v>0</v>
      </c>
      <c r="U7" s="8">
        <f t="shared" si="2"/>
        <v>0</v>
      </c>
      <c r="V7" s="8">
        <f t="shared" si="2"/>
        <v>0</v>
      </c>
      <c r="W7" s="8">
        <f t="shared" si="2"/>
        <v>0</v>
      </c>
      <c r="X7" s="8">
        <f t="shared" si="2"/>
        <v>0</v>
      </c>
      <c r="Y7" s="8">
        <f t="shared" si="2"/>
        <v>0</v>
      </c>
      <c r="Z7" s="140">
        <f t="shared" si="3"/>
        <v>0</v>
      </c>
      <c r="AA7" s="138">
        <v>4.5545961307246694</v>
      </c>
      <c r="AB7" s="9">
        <v>4.5545961307246694</v>
      </c>
      <c r="AC7" s="165">
        <v>4.5545961307246694</v>
      </c>
      <c r="AD7" s="291">
        <v>0</v>
      </c>
      <c r="AE7" s="172">
        <f t="shared" si="4"/>
        <v>0</v>
      </c>
    </row>
    <row r="8" spans="1:67" s="3" customFormat="1" ht="14.25" customHeight="1">
      <c r="A8" s="4">
        <v>8006</v>
      </c>
      <c r="B8" s="4" t="s">
        <v>1153</v>
      </c>
      <c r="C8" s="5" t="s">
        <v>1147</v>
      </c>
      <c r="D8" s="4" t="s">
        <v>1148</v>
      </c>
      <c r="E8" s="186">
        <v>63.34</v>
      </c>
      <c r="F8" s="133">
        <v>63.410000000000004</v>
      </c>
      <c r="G8" s="187">
        <v>63.410000000000004</v>
      </c>
      <c r="H8" s="132">
        <v>7.0000000000000284E-2</v>
      </c>
      <c r="I8" s="6">
        <v>0</v>
      </c>
      <c r="J8" s="6">
        <v>0</v>
      </c>
      <c r="K8" s="6">
        <v>0</v>
      </c>
      <c r="L8" s="6">
        <v>0</v>
      </c>
      <c r="M8" s="6">
        <v>0</v>
      </c>
      <c r="N8" s="6">
        <v>0</v>
      </c>
      <c r="O8" s="7">
        <v>0</v>
      </c>
      <c r="P8" s="135">
        <v>0</v>
      </c>
      <c r="Q8" s="8">
        <f t="shared" si="0"/>
        <v>21560.000000000087</v>
      </c>
      <c r="R8" s="8">
        <f t="shared" si="1"/>
        <v>21560.000000000087</v>
      </c>
      <c r="S8" s="8">
        <f t="shared" si="2"/>
        <v>21560.000000000087</v>
      </c>
      <c r="T8" s="8">
        <f t="shared" si="2"/>
        <v>21560.000000000087</v>
      </c>
      <c r="U8" s="8">
        <f t="shared" si="2"/>
        <v>21560.000000000087</v>
      </c>
      <c r="V8" s="8">
        <f t="shared" si="2"/>
        <v>21560.000000000087</v>
      </c>
      <c r="W8" s="8">
        <f t="shared" si="2"/>
        <v>21560.000000000087</v>
      </c>
      <c r="X8" s="8">
        <f t="shared" si="2"/>
        <v>21560.000000000087</v>
      </c>
      <c r="Y8" s="8">
        <f t="shared" si="2"/>
        <v>21560.000000000087</v>
      </c>
      <c r="Z8" s="140">
        <f t="shared" si="3"/>
        <v>194040.00000000079</v>
      </c>
      <c r="AA8" s="138">
        <v>3.9314753894854446</v>
      </c>
      <c r="AB8" s="9">
        <v>3.9358202470361863</v>
      </c>
      <c r="AC8" s="165">
        <v>3.9358202470361863</v>
      </c>
      <c r="AD8" s="291">
        <v>7.0000000000000284E-2</v>
      </c>
      <c r="AE8" s="172">
        <f t="shared" si="4"/>
        <v>6160.0000000000255</v>
      </c>
    </row>
    <row r="9" spans="1:67" s="3" customFormat="1" ht="14.25" customHeight="1">
      <c r="A9" s="4">
        <v>8007</v>
      </c>
      <c r="B9" s="4" t="s">
        <v>1154</v>
      </c>
      <c r="C9" s="5" t="s">
        <v>1147</v>
      </c>
      <c r="D9" s="4" t="s">
        <v>1148</v>
      </c>
      <c r="E9" s="186">
        <v>57.6</v>
      </c>
      <c r="F9" s="133">
        <v>57.6</v>
      </c>
      <c r="G9" s="187">
        <v>57.6</v>
      </c>
      <c r="H9" s="132">
        <v>0</v>
      </c>
      <c r="I9" s="6">
        <v>0</v>
      </c>
      <c r="J9" s="6">
        <v>0</v>
      </c>
      <c r="K9" s="6">
        <v>0</v>
      </c>
      <c r="L9" s="6">
        <v>0</v>
      </c>
      <c r="M9" s="6">
        <v>0</v>
      </c>
      <c r="N9" s="6">
        <v>0</v>
      </c>
      <c r="O9" s="7">
        <v>0</v>
      </c>
      <c r="P9" s="135">
        <v>0</v>
      </c>
      <c r="Q9" s="8">
        <f t="shared" si="0"/>
        <v>0</v>
      </c>
      <c r="R9" s="8">
        <f t="shared" si="1"/>
        <v>0</v>
      </c>
      <c r="S9" s="8">
        <f t="shared" si="2"/>
        <v>0</v>
      </c>
      <c r="T9" s="8">
        <f t="shared" si="2"/>
        <v>0</v>
      </c>
      <c r="U9" s="8">
        <f t="shared" si="2"/>
        <v>0</v>
      </c>
      <c r="V9" s="8">
        <f t="shared" si="2"/>
        <v>0</v>
      </c>
      <c r="W9" s="8">
        <f t="shared" si="2"/>
        <v>0</v>
      </c>
      <c r="X9" s="8">
        <f t="shared" si="2"/>
        <v>0</v>
      </c>
      <c r="Y9" s="8">
        <f t="shared" si="2"/>
        <v>0</v>
      </c>
      <c r="Z9" s="140">
        <f t="shared" si="3"/>
        <v>0</v>
      </c>
      <c r="AA9" s="138">
        <v>2.3674573261706793</v>
      </c>
      <c r="AB9" s="9">
        <v>2.3674573261706793</v>
      </c>
      <c r="AC9" s="165">
        <v>2.3674573261706793</v>
      </c>
      <c r="AD9" s="291">
        <v>0</v>
      </c>
      <c r="AE9" s="172">
        <f t="shared" si="4"/>
        <v>0</v>
      </c>
    </row>
    <row r="10" spans="1:67" s="3" customFormat="1" ht="14.25" customHeight="1">
      <c r="A10" s="4">
        <v>8008</v>
      </c>
      <c r="B10" s="4" t="s">
        <v>1155</v>
      </c>
      <c r="C10" s="5" t="s">
        <v>1147</v>
      </c>
      <c r="D10" s="4" t="s">
        <v>1148</v>
      </c>
      <c r="E10" s="186">
        <v>275.55</v>
      </c>
      <c r="F10" s="133">
        <v>277.12</v>
      </c>
      <c r="G10" s="187">
        <v>282.14000000000004</v>
      </c>
      <c r="H10" s="132">
        <v>1.5699999999999932</v>
      </c>
      <c r="I10" s="6">
        <v>3.3199999999999932</v>
      </c>
      <c r="J10" s="6">
        <v>4.0000000000020464E-2</v>
      </c>
      <c r="K10" s="6">
        <v>0.61000000000001364</v>
      </c>
      <c r="L10" s="6">
        <v>0.12000000000000455</v>
      </c>
      <c r="M10" s="6">
        <v>0.37999999999993861</v>
      </c>
      <c r="N10" s="6">
        <v>4.0000000000077307E-2</v>
      </c>
      <c r="O10" s="7">
        <v>0.40999999999996817</v>
      </c>
      <c r="P10" s="135">
        <v>0.10000000000002274</v>
      </c>
      <c r="Q10" s="8">
        <f t="shared" si="0"/>
        <v>483559.99999999796</v>
      </c>
      <c r="R10" s="8">
        <f t="shared" si="1"/>
        <v>1067879.9999999967</v>
      </c>
      <c r="S10" s="8">
        <f t="shared" si="2"/>
        <v>1071399.9999999986</v>
      </c>
      <c r="T10" s="8">
        <f t="shared" si="2"/>
        <v>1125079.9999999998</v>
      </c>
      <c r="U10" s="8">
        <f t="shared" si="2"/>
        <v>1135640.0000000002</v>
      </c>
      <c r="V10" s="8">
        <f t="shared" si="2"/>
        <v>1169079.9999999949</v>
      </c>
      <c r="W10" s="8">
        <f t="shared" si="2"/>
        <v>1172600.0000000016</v>
      </c>
      <c r="X10" s="8">
        <f t="shared" si="2"/>
        <v>1208679.9999999988</v>
      </c>
      <c r="Y10" s="8">
        <f t="shared" si="2"/>
        <v>1217480.0000000009</v>
      </c>
      <c r="Z10" s="140">
        <f t="shared" si="3"/>
        <v>9651399.9999999888</v>
      </c>
      <c r="AA10" s="138">
        <v>25.874454199727687</v>
      </c>
      <c r="AB10" s="9">
        <v>26.021878961453588</v>
      </c>
      <c r="AC10" s="165">
        <v>26.493262594488009</v>
      </c>
      <c r="AD10" s="291">
        <v>6.5900000000000318</v>
      </c>
      <c r="AE10" s="172">
        <f t="shared" si="4"/>
        <v>579920.00000000279</v>
      </c>
    </row>
    <row r="11" spans="1:67" s="3" customFormat="1" ht="14.25" customHeight="1">
      <c r="A11" s="4">
        <v>8009</v>
      </c>
      <c r="B11" s="4" t="s">
        <v>1156</v>
      </c>
      <c r="C11" s="5" t="s">
        <v>1147</v>
      </c>
      <c r="D11" s="4" t="s">
        <v>1148</v>
      </c>
      <c r="E11" s="186">
        <v>77.62</v>
      </c>
      <c r="F11" s="133">
        <v>77.64</v>
      </c>
      <c r="G11" s="187">
        <v>77.77</v>
      </c>
      <c r="H11" s="132">
        <v>1.9999999999996021E-2</v>
      </c>
      <c r="I11" s="6">
        <v>0.12999999999999545</v>
      </c>
      <c r="J11" s="6">
        <v>0</v>
      </c>
      <c r="K11" s="6">
        <v>0</v>
      </c>
      <c r="L11" s="6">
        <v>0</v>
      </c>
      <c r="M11" s="6">
        <v>0</v>
      </c>
      <c r="N11" s="6">
        <v>0</v>
      </c>
      <c r="O11" s="7">
        <v>0</v>
      </c>
      <c r="P11" s="135">
        <v>0</v>
      </c>
      <c r="Q11" s="8">
        <f t="shared" si="0"/>
        <v>6159.9999999987722</v>
      </c>
      <c r="R11" s="8">
        <f t="shared" si="1"/>
        <v>29039.99999999797</v>
      </c>
      <c r="S11" s="8">
        <f t="shared" si="2"/>
        <v>29039.99999999797</v>
      </c>
      <c r="T11" s="8">
        <f t="shared" si="2"/>
        <v>29039.99999999797</v>
      </c>
      <c r="U11" s="8">
        <f t="shared" si="2"/>
        <v>29039.99999999797</v>
      </c>
      <c r="V11" s="8">
        <f t="shared" si="2"/>
        <v>29039.99999999797</v>
      </c>
      <c r="W11" s="8">
        <f t="shared" si="2"/>
        <v>29039.99999999797</v>
      </c>
      <c r="X11" s="8">
        <f t="shared" si="2"/>
        <v>29039.99999999797</v>
      </c>
      <c r="Y11" s="8">
        <f t="shared" si="2"/>
        <v>29039.99999999797</v>
      </c>
      <c r="Z11" s="140">
        <f t="shared" si="3"/>
        <v>238479.99999998251</v>
      </c>
      <c r="AA11" s="138">
        <v>2.990341681787887</v>
      </c>
      <c r="AB11" s="9">
        <v>2.9911121898223594</v>
      </c>
      <c r="AC11" s="165">
        <v>2.9961204920464306</v>
      </c>
      <c r="AD11" s="291">
        <v>0.14999999999999147</v>
      </c>
      <c r="AE11" s="172">
        <f t="shared" si="4"/>
        <v>13199.999999999251</v>
      </c>
    </row>
    <row r="12" spans="1:67" s="3" customFormat="1" ht="14.25" customHeight="1">
      <c r="A12" s="4">
        <v>8010</v>
      </c>
      <c r="B12" s="4" t="s">
        <v>1157</v>
      </c>
      <c r="C12" s="5" t="s">
        <v>1147</v>
      </c>
      <c r="D12" s="4" t="s">
        <v>1148</v>
      </c>
      <c r="E12" s="186">
        <v>107.44</v>
      </c>
      <c r="F12" s="133">
        <v>107.97</v>
      </c>
      <c r="G12" s="187">
        <v>107.97</v>
      </c>
      <c r="H12" s="132">
        <v>0.53000000000000114</v>
      </c>
      <c r="I12" s="6">
        <v>0</v>
      </c>
      <c r="J12" s="6">
        <v>0</v>
      </c>
      <c r="K12" s="6">
        <v>0</v>
      </c>
      <c r="L12" s="6">
        <v>0</v>
      </c>
      <c r="M12" s="6">
        <v>0</v>
      </c>
      <c r="N12" s="6">
        <v>0</v>
      </c>
      <c r="O12" s="7">
        <v>0</v>
      </c>
      <c r="P12" s="135">
        <v>0</v>
      </c>
      <c r="Q12" s="8">
        <f t="shared" si="0"/>
        <v>163240.00000000038</v>
      </c>
      <c r="R12" s="8">
        <f t="shared" si="1"/>
        <v>163240.00000000038</v>
      </c>
      <c r="S12" s="8">
        <f t="shared" si="2"/>
        <v>163240.00000000038</v>
      </c>
      <c r="T12" s="8">
        <f t="shared" si="2"/>
        <v>163240.00000000038</v>
      </c>
      <c r="U12" s="8">
        <f t="shared" si="2"/>
        <v>163240.00000000038</v>
      </c>
      <c r="V12" s="8">
        <f t="shared" si="2"/>
        <v>163240.00000000038</v>
      </c>
      <c r="W12" s="8">
        <f t="shared" si="2"/>
        <v>163240.00000000038</v>
      </c>
      <c r="X12" s="8">
        <f t="shared" si="2"/>
        <v>163240.00000000038</v>
      </c>
      <c r="Y12" s="8">
        <f t="shared" si="2"/>
        <v>163240.00000000038</v>
      </c>
      <c r="Z12" s="140">
        <f t="shared" si="3"/>
        <v>1469160.0000000035</v>
      </c>
      <c r="AA12" s="138">
        <v>4.5810965808066371</v>
      </c>
      <c r="AB12" s="9">
        <v>4.603695065429009</v>
      </c>
      <c r="AC12" s="165">
        <v>4.603695065429009</v>
      </c>
      <c r="AD12" s="291">
        <v>0.53000000000000114</v>
      </c>
      <c r="AE12" s="172">
        <f t="shared" si="4"/>
        <v>46640.000000000102</v>
      </c>
    </row>
    <row r="13" spans="1:67" s="3" customFormat="1" ht="14.25" customHeight="1">
      <c r="A13" s="4">
        <v>8011</v>
      </c>
      <c r="B13" s="4" t="s">
        <v>1158</v>
      </c>
      <c r="C13" s="5" t="s">
        <v>1147</v>
      </c>
      <c r="D13" s="4" t="s">
        <v>1148</v>
      </c>
      <c r="E13" s="186">
        <v>185.82</v>
      </c>
      <c r="F13" s="133">
        <v>191.1</v>
      </c>
      <c r="G13" s="187">
        <v>194.87</v>
      </c>
      <c r="H13" s="132">
        <v>5.2800000000000011</v>
      </c>
      <c r="I13" s="6">
        <v>1.789999999999992</v>
      </c>
      <c r="J13" s="6">
        <v>0.44000000000002615</v>
      </c>
      <c r="K13" s="6">
        <v>0.88999999999998636</v>
      </c>
      <c r="L13" s="6">
        <v>0</v>
      </c>
      <c r="M13" s="6">
        <v>0.25</v>
      </c>
      <c r="N13" s="6">
        <v>0</v>
      </c>
      <c r="O13" s="7">
        <v>0.13999999999998636</v>
      </c>
      <c r="P13" s="135">
        <v>0.26000000000001933</v>
      </c>
      <c r="Q13" s="8">
        <f t="shared" si="0"/>
        <v>1626240.0000000002</v>
      </c>
      <c r="R13" s="8">
        <f t="shared" si="1"/>
        <v>1941279.9999999988</v>
      </c>
      <c r="S13" s="8">
        <f t="shared" si="2"/>
        <v>1980000.0000000012</v>
      </c>
      <c r="T13" s="8">
        <f t="shared" si="2"/>
        <v>2058320</v>
      </c>
      <c r="U13" s="8">
        <f t="shared" si="2"/>
        <v>2058320</v>
      </c>
      <c r="V13" s="8">
        <f t="shared" si="2"/>
        <v>2080320</v>
      </c>
      <c r="W13" s="8">
        <f t="shared" si="2"/>
        <v>2080320</v>
      </c>
      <c r="X13" s="8">
        <f t="shared" si="2"/>
        <v>2092639.9999999988</v>
      </c>
      <c r="Y13" s="8">
        <f t="shared" si="2"/>
        <v>2115520.0000000005</v>
      </c>
      <c r="Z13" s="140">
        <f t="shared" si="3"/>
        <v>18032960</v>
      </c>
      <c r="AA13" s="138">
        <v>10.350186316721716</v>
      </c>
      <c r="AB13" s="9">
        <v>10.644282666696373</v>
      </c>
      <c r="AC13" s="165">
        <v>10.854271916583581</v>
      </c>
      <c r="AD13" s="291">
        <v>9.0500000000000114</v>
      </c>
      <c r="AE13" s="172">
        <f t="shared" si="4"/>
        <v>796400.00000000105</v>
      </c>
    </row>
    <row r="14" spans="1:67" s="3" customFormat="1" ht="14.25" customHeight="1">
      <c r="A14" s="4">
        <v>8012</v>
      </c>
      <c r="B14" s="4" t="s">
        <v>1159</v>
      </c>
      <c r="C14" s="5" t="s">
        <v>1147</v>
      </c>
      <c r="D14" s="4" t="s">
        <v>1148</v>
      </c>
      <c r="E14" s="186">
        <v>24.68</v>
      </c>
      <c r="F14" s="133">
        <v>24.74</v>
      </c>
      <c r="G14" s="187">
        <v>24.740000000000002</v>
      </c>
      <c r="H14" s="132">
        <v>5.9999999999998721E-2</v>
      </c>
      <c r="I14" s="6">
        <v>0</v>
      </c>
      <c r="J14" s="6">
        <v>0</v>
      </c>
      <c r="K14" s="6">
        <v>0</v>
      </c>
      <c r="L14" s="6">
        <v>0</v>
      </c>
      <c r="M14" s="6">
        <v>0</v>
      </c>
      <c r="N14" s="6">
        <v>0</v>
      </c>
      <c r="O14" s="7">
        <v>0</v>
      </c>
      <c r="P14" s="135">
        <v>0</v>
      </c>
      <c r="Q14" s="8">
        <f t="shared" si="0"/>
        <v>18479.999999999607</v>
      </c>
      <c r="R14" s="8">
        <f t="shared" si="1"/>
        <v>18479.999999999607</v>
      </c>
      <c r="S14" s="8">
        <f t="shared" si="2"/>
        <v>18479.999999999607</v>
      </c>
      <c r="T14" s="8">
        <f t="shared" si="2"/>
        <v>18479.999999999607</v>
      </c>
      <c r="U14" s="8">
        <f t="shared" si="2"/>
        <v>18479.999999999607</v>
      </c>
      <c r="V14" s="8">
        <f t="shared" si="2"/>
        <v>18479.999999999607</v>
      </c>
      <c r="W14" s="8">
        <f t="shared" si="2"/>
        <v>18479.999999999607</v>
      </c>
      <c r="X14" s="8">
        <f t="shared" si="2"/>
        <v>18479.999999999607</v>
      </c>
      <c r="Y14" s="8">
        <f t="shared" si="2"/>
        <v>18479.999999999607</v>
      </c>
      <c r="Z14" s="140">
        <f t="shared" si="3"/>
        <v>166319.99999999645</v>
      </c>
      <c r="AA14" s="138">
        <v>5.5164397952569342</v>
      </c>
      <c r="AB14" s="9">
        <v>5.529850913073604</v>
      </c>
      <c r="AC14" s="165">
        <v>5.529850913073604</v>
      </c>
      <c r="AD14" s="291">
        <v>5.9999999999998721E-2</v>
      </c>
      <c r="AE14" s="172">
        <f t="shared" si="4"/>
        <v>5279.9999999998872</v>
      </c>
    </row>
    <row r="15" spans="1:67" s="3" customFormat="1" ht="14.25" customHeight="1">
      <c r="A15" s="4">
        <v>8014</v>
      </c>
      <c r="B15" s="4" t="s">
        <v>1160</v>
      </c>
      <c r="C15" s="5" t="s">
        <v>1147</v>
      </c>
      <c r="D15" s="4" t="s">
        <v>1148</v>
      </c>
      <c r="E15" s="186">
        <v>42.11</v>
      </c>
      <c r="F15" s="133">
        <v>42.63</v>
      </c>
      <c r="G15" s="187">
        <v>42.78</v>
      </c>
      <c r="H15" s="132">
        <v>0.52000000000000313</v>
      </c>
      <c r="I15" s="6">
        <v>0.11999999999999744</v>
      </c>
      <c r="J15" s="6">
        <v>9.9999999999980105E-3</v>
      </c>
      <c r="K15" s="6">
        <v>0</v>
      </c>
      <c r="L15" s="6">
        <v>0</v>
      </c>
      <c r="M15" s="6">
        <v>2.0000000000003126E-2</v>
      </c>
      <c r="N15" s="6">
        <v>0</v>
      </c>
      <c r="O15" s="7">
        <v>0</v>
      </c>
      <c r="P15" s="135">
        <v>0</v>
      </c>
      <c r="Q15" s="8">
        <f t="shared" si="0"/>
        <v>160160.00000000096</v>
      </c>
      <c r="R15" s="8">
        <f t="shared" si="1"/>
        <v>181280.00000000052</v>
      </c>
      <c r="S15" s="8">
        <f t="shared" si="2"/>
        <v>182160.00000000035</v>
      </c>
      <c r="T15" s="8">
        <f t="shared" si="2"/>
        <v>182160.00000000035</v>
      </c>
      <c r="U15" s="8">
        <f t="shared" si="2"/>
        <v>182160.00000000035</v>
      </c>
      <c r="V15" s="8">
        <f t="shared" si="2"/>
        <v>183920.00000000061</v>
      </c>
      <c r="W15" s="8">
        <f t="shared" si="2"/>
        <v>183920.00000000061</v>
      </c>
      <c r="X15" s="8">
        <f t="shared" si="2"/>
        <v>183920.00000000061</v>
      </c>
      <c r="Y15" s="8">
        <f t="shared" si="2"/>
        <v>183920.00000000061</v>
      </c>
      <c r="Z15" s="140">
        <f t="shared" si="3"/>
        <v>1623600.0000000054</v>
      </c>
      <c r="AA15" s="138">
        <v>5.3530114661988666</v>
      </c>
      <c r="AB15" s="9">
        <v>5.4191137213027236</v>
      </c>
      <c r="AC15" s="165">
        <v>5.4381816795057585</v>
      </c>
      <c r="AD15" s="291">
        <v>0.67000000000000171</v>
      </c>
      <c r="AE15" s="172">
        <f t="shared" si="4"/>
        <v>58960.000000000153</v>
      </c>
    </row>
    <row r="16" spans="1:67" s="3" customFormat="1" ht="14.25" customHeight="1">
      <c r="A16" s="4">
        <v>8015</v>
      </c>
      <c r="B16" s="4" t="s">
        <v>1161</v>
      </c>
      <c r="C16" s="5" t="s">
        <v>1147</v>
      </c>
      <c r="D16" s="4" t="s">
        <v>1148</v>
      </c>
      <c r="E16" s="186">
        <v>51.63</v>
      </c>
      <c r="F16" s="133">
        <v>51.67</v>
      </c>
      <c r="G16" s="187">
        <v>51.67</v>
      </c>
      <c r="H16" s="132">
        <v>3.9999999999999147E-2</v>
      </c>
      <c r="I16" s="6">
        <v>0</v>
      </c>
      <c r="J16" s="6">
        <v>0</v>
      </c>
      <c r="K16" s="6">
        <v>0</v>
      </c>
      <c r="L16" s="6">
        <v>0</v>
      </c>
      <c r="M16" s="6">
        <v>0</v>
      </c>
      <c r="N16" s="6">
        <v>0</v>
      </c>
      <c r="O16" s="7">
        <v>0</v>
      </c>
      <c r="P16" s="135">
        <v>0</v>
      </c>
      <c r="Q16" s="8">
        <f t="shared" si="0"/>
        <v>12319.999999999742</v>
      </c>
      <c r="R16" s="8">
        <f t="shared" si="1"/>
        <v>12319.999999999742</v>
      </c>
      <c r="S16" s="8">
        <f t="shared" si="2"/>
        <v>12319.999999999742</v>
      </c>
      <c r="T16" s="8">
        <f t="shared" si="2"/>
        <v>12319.999999999742</v>
      </c>
      <c r="U16" s="8">
        <f t="shared" si="2"/>
        <v>12319.999999999742</v>
      </c>
      <c r="V16" s="8">
        <f t="shared" si="2"/>
        <v>12319.999999999742</v>
      </c>
      <c r="W16" s="8">
        <f t="shared" si="2"/>
        <v>12319.999999999742</v>
      </c>
      <c r="X16" s="8">
        <f t="shared" si="2"/>
        <v>12319.999999999742</v>
      </c>
      <c r="Y16" s="8">
        <f t="shared" si="2"/>
        <v>12319.999999999742</v>
      </c>
      <c r="Z16" s="140">
        <f t="shared" si="3"/>
        <v>110879.99999999766</v>
      </c>
      <c r="AA16" s="138">
        <v>1.9901935841987188</v>
      </c>
      <c r="AB16" s="9">
        <v>1.9917354734756496</v>
      </c>
      <c r="AC16" s="165">
        <v>1.9917354734756496</v>
      </c>
      <c r="AD16" s="291">
        <v>3.9999999999999147E-2</v>
      </c>
      <c r="AE16" s="172">
        <f t="shared" si="4"/>
        <v>3519.999999999925</v>
      </c>
    </row>
    <row r="17" spans="1:31" s="3" customFormat="1" ht="14.25" customHeight="1">
      <c r="A17" s="4">
        <v>8016</v>
      </c>
      <c r="B17" s="4" t="s">
        <v>1162</v>
      </c>
      <c r="C17" s="5" t="s">
        <v>1147</v>
      </c>
      <c r="D17" s="4" t="s">
        <v>1148</v>
      </c>
      <c r="E17" s="186">
        <v>81.13</v>
      </c>
      <c r="F17" s="133">
        <v>81.349999999999994</v>
      </c>
      <c r="G17" s="187">
        <v>81.350000000000009</v>
      </c>
      <c r="H17" s="132">
        <v>0.21999999999999886</v>
      </c>
      <c r="I17" s="6">
        <v>0</v>
      </c>
      <c r="J17" s="6">
        <v>0</v>
      </c>
      <c r="K17" s="6">
        <v>0</v>
      </c>
      <c r="L17" s="6">
        <v>0</v>
      </c>
      <c r="M17" s="6">
        <v>0</v>
      </c>
      <c r="N17" s="6">
        <v>0</v>
      </c>
      <c r="O17" s="7">
        <v>0</v>
      </c>
      <c r="P17" s="135">
        <v>0</v>
      </c>
      <c r="Q17" s="8">
        <f t="shared" si="0"/>
        <v>67759.999999999651</v>
      </c>
      <c r="R17" s="8">
        <f t="shared" si="1"/>
        <v>67759.999999999651</v>
      </c>
      <c r="S17" s="8">
        <f t="shared" si="2"/>
        <v>67759.999999999651</v>
      </c>
      <c r="T17" s="8">
        <f t="shared" si="2"/>
        <v>67759.999999999651</v>
      </c>
      <c r="U17" s="8">
        <f t="shared" si="2"/>
        <v>67759.999999999651</v>
      </c>
      <c r="V17" s="8">
        <f t="shared" si="2"/>
        <v>67759.999999999651</v>
      </c>
      <c r="W17" s="8">
        <f t="shared" si="2"/>
        <v>67759.999999999651</v>
      </c>
      <c r="X17" s="8">
        <f t="shared" si="2"/>
        <v>67759.999999999651</v>
      </c>
      <c r="Y17" s="8">
        <f t="shared" si="2"/>
        <v>67759.999999999651</v>
      </c>
      <c r="Z17" s="140">
        <f t="shared" si="3"/>
        <v>609839.99999999686</v>
      </c>
      <c r="AA17" s="138">
        <v>2.5504558314995283</v>
      </c>
      <c r="AB17" s="9">
        <v>2.5573718956303044</v>
      </c>
      <c r="AC17" s="165">
        <v>2.5573718956303053</v>
      </c>
      <c r="AD17" s="291">
        <v>0.21999999999999884</v>
      </c>
      <c r="AE17" s="172">
        <f t="shared" si="4"/>
        <v>19359.999999999898</v>
      </c>
    </row>
    <row r="18" spans="1:31" s="3" customFormat="1" ht="14.25" customHeight="1">
      <c r="A18" s="4">
        <v>8017</v>
      </c>
      <c r="B18" s="4" t="s">
        <v>1163</v>
      </c>
      <c r="C18" s="5" t="s">
        <v>1147</v>
      </c>
      <c r="D18" s="4" t="s">
        <v>1148</v>
      </c>
      <c r="E18" s="186">
        <v>65.02</v>
      </c>
      <c r="F18" s="133">
        <v>66.77</v>
      </c>
      <c r="G18" s="187">
        <v>68.710000000000008</v>
      </c>
      <c r="H18" s="132">
        <v>1.75</v>
      </c>
      <c r="I18" s="6">
        <v>0.53000000000000114</v>
      </c>
      <c r="J18" s="6">
        <v>1.0000000000005116E-2</v>
      </c>
      <c r="K18" s="6">
        <v>0.29000000000000625</v>
      </c>
      <c r="L18" s="6">
        <v>0.76999999999998181</v>
      </c>
      <c r="M18" s="6">
        <v>0.1500000000000199</v>
      </c>
      <c r="N18" s="6">
        <v>-2.0000000000010232E-2</v>
      </c>
      <c r="O18" s="7">
        <v>0.20999999999999375</v>
      </c>
      <c r="P18" s="135">
        <v>0</v>
      </c>
      <c r="Q18" s="8">
        <f t="shared" si="0"/>
        <v>539000</v>
      </c>
      <c r="R18" s="8">
        <f t="shared" si="1"/>
        <v>632280.00000000023</v>
      </c>
      <c r="S18" s="8">
        <f t="shared" si="2"/>
        <v>633160.0000000007</v>
      </c>
      <c r="T18" s="8">
        <f t="shared" si="2"/>
        <v>658680.00000000128</v>
      </c>
      <c r="U18" s="8">
        <f t="shared" si="2"/>
        <v>726439.99999999965</v>
      </c>
      <c r="V18" s="8">
        <f t="shared" si="2"/>
        <v>739640.0000000014</v>
      </c>
      <c r="W18" s="8">
        <f t="shared" si="2"/>
        <v>737880.00000000047</v>
      </c>
      <c r="X18" s="8">
        <f t="shared" si="2"/>
        <v>756359.99999999988</v>
      </c>
      <c r="Y18" s="8">
        <f t="shared" si="2"/>
        <v>756359.99999999988</v>
      </c>
      <c r="Z18" s="140">
        <f t="shared" si="3"/>
        <v>6179800.0000000037</v>
      </c>
      <c r="AA18" s="138">
        <v>18.121516164994425</v>
      </c>
      <c r="AB18" s="9">
        <v>18.609253065774801</v>
      </c>
      <c r="AC18" s="165">
        <v>19.149944258639909</v>
      </c>
      <c r="AD18" s="291">
        <v>3.6900000000000119</v>
      </c>
      <c r="AE18" s="172">
        <f t="shared" si="4"/>
        <v>324720.00000000105</v>
      </c>
    </row>
    <row r="19" spans="1:31" s="3" customFormat="1" ht="14.25" customHeight="1">
      <c r="A19" s="4">
        <v>8018</v>
      </c>
      <c r="B19" s="4" t="s">
        <v>1164</v>
      </c>
      <c r="C19" s="5" t="s">
        <v>1147</v>
      </c>
      <c r="D19" s="4" t="s">
        <v>1148</v>
      </c>
      <c r="E19" s="186">
        <v>34.96</v>
      </c>
      <c r="F19" s="133">
        <v>35.050000000000004</v>
      </c>
      <c r="G19" s="187">
        <v>35.07</v>
      </c>
      <c r="H19" s="132">
        <v>9.0000000000003411E-2</v>
      </c>
      <c r="I19" s="6">
        <v>2.0000000000003126E-2</v>
      </c>
      <c r="J19" s="6">
        <v>0</v>
      </c>
      <c r="K19" s="6">
        <v>0</v>
      </c>
      <c r="L19" s="6">
        <v>0</v>
      </c>
      <c r="M19" s="6">
        <v>0</v>
      </c>
      <c r="N19" s="6">
        <v>0</v>
      </c>
      <c r="O19" s="7">
        <v>0</v>
      </c>
      <c r="P19" s="135">
        <v>0</v>
      </c>
      <c r="Q19" s="8">
        <f t="shared" si="0"/>
        <v>27720.000000001048</v>
      </c>
      <c r="R19" s="8">
        <f t="shared" si="1"/>
        <v>31240.000000001597</v>
      </c>
      <c r="S19" s="8">
        <f t="shared" si="2"/>
        <v>31240.000000001597</v>
      </c>
      <c r="T19" s="8">
        <f t="shared" si="2"/>
        <v>31240.000000001597</v>
      </c>
      <c r="U19" s="8">
        <f t="shared" si="2"/>
        <v>31240.000000001597</v>
      </c>
      <c r="V19" s="8">
        <f t="shared" si="2"/>
        <v>31240.000000001597</v>
      </c>
      <c r="W19" s="8">
        <f t="shared" si="2"/>
        <v>31240.000000001597</v>
      </c>
      <c r="X19" s="8">
        <f t="shared" si="2"/>
        <v>31240.000000001597</v>
      </c>
      <c r="Y19" s="8">
        <f t="shared" si="2"/>
        <v>31240.000000001597</v>
      </c>
      <c r="Z19" s="140">
        <f t="shared" si="3"/>
        <v>277640.00000001385</v>
      </c>
      <c r="AA19" s="138">
        <v>3.9435984207557806</v>
      </c>
      <c r="AB19" s="9">
        <v>3.9537507050197407</v>
      </c>
      <c r="AC19" s="165">
        <v>3.9560067681895088</v>
      </c>
      <c r="AD19" s="291">
        <v>0.10999999999999942</v>
      </c>
      <c r="AE19" s="172">
        <f t="shared" si="4"/>
        <v>9679.9999999999491</v>
      </c>
    </row>
    <row r="20" spans="1:31" s="3" customFormat="1" ht="14.25" customHeight="1">
      <c r="A20" s="4">
        <v>8019</v>
      </c>
      <c r="B20" s="4" t="s">
        <v>1165</v>
      </c>
      <c r="C20" s="5" t="s">
        <v>1147</v>
      </c>
      <c r="D20" s="4" t="s">
        <v>1148</v>
      </c>
      <c r="E20" s="186">
        <v>76.55</v>
      </c>
      <c r="F20" s="133">
        <v>77.149999999999991</v>
      </c>
      <c r="G20" s="187">
        <v>77.33</v>
      </c>
      <c r="H20" s="132">
        <v>0.59999999999999432</v>
      </c>
      <c r="I20" s="6">
        <v>0</v>
      </c>
      <c r="J20" s="6">
        <v>0</v>
      </c>
      <c r="K20" s="6">
        <v>0</v>
      </c>
      <c r="L20" s="6">
        <v>0.18000000000000682</v>
      </c>
      <c r="M20" s="6">
        <v>0</v>
      </c>
      <c r="N20" s="6">
        <v>0</v>
      </c>
      <c r="O20" s="7">
        <v>0</v>
      </c>
      <c r="P20" s="135">
        <v>0</v>
      </c>
      <c r="Q20" s="8">
        <f t="shared" si="0"/>
        <v>184799.9999999982</v>
      </c>
      <c r="R20" s="8">
        <f t="shared" si="1"/>
        <v>184799.9999999982</v>
      </c>
      <c r="S20" s="8">
        <f t="shared" si="2"/>
        <v>184799.9999999982</v>
      </c>
      <c r="T20" s="8">
        <f t="shared" si="2"/>
        <v>184799.9999999982</v>
      </c>
      <c r="U20" s="8">
        <f t="shared" si="2"/>
        <v>200639.99999999881</v>
      </c>
      <c r="V20" s="8">
        <f t="shared" si="2"/>
        <v>200639.99999999881</v>
      </c>
      <c r="W20" s="8">
        <f t="shared" si="2"/>
        <v>200639.99999999881</v>
      </c>
      <c r="X20" s="8">
        <f t="shared" si="2"/>
        <v>200639.99999999881</v>
      </c>
      <c r="Y20" s="8">
        <f t="shared" si="2"/>
        <v>200639.99999999881</v>
      </c>
      <c r="Z20" s="140">
        <f t="shared" si="3"/>
        <v>1742399.999999987</v>
      </c>
      <c r="AA20" s="138">
        <v>5.6647475838797048</v>
      </c>
      <c r="AB20" s="9">
        <v>5.7091479568428358</v>
      </c>
      <c r="AC20" s="165">
        <v>5.7224680687317777</v>
      </c>
      <c r="AD20" s="291">
        <v>0.78000000000000114</v>
      </c>
      <c r="AE20" s="172">
        <f t="shared" si="4"/>
        <v>68640.000000000102</v>
      </c>
    </row>
    <row r="21" spans="1:31" s="3" customFormat="1" ht="14.25" customHeight="1">
      <c r="A21" s="4">
        <v>8020</v>
      </c>
      <c r="B21" s="4" t="s">
        <v>1166</v>
      </c>
      <c r="C21" s="5" t="s">
        <v>1147</v>
      </c>
      <c r="D21" s="4" t="s">
        <v>1148</v>
      </c>
      <c r="E21" s="186">
        <v>33.31</v>
      </c>
      <c r="F21" s="133">
        <v>34.97</v>
      </c>
      <c r="G21" s="187">
        <v>35.68</v>
      </c>
      <c r="H21" s="132">
        <v>1.6599999999999966</v>
      </c>
      <c r="I21" s="6">
        <v>0</v>
      </c>
      <c r="J21" s="6">
        <v>9.9999999999980105E-3</v>
      </c>
      <c r="K21" s="6">
        <v>5.0000000000004263E-2</v>
      </c>
      <c r="L21" s="6">
        <v>0.59000000000000341</v>
      </c>
      <c r="M21" s="6">
        <v>5.9999999999995168E-2</v>
      </c>
      <c r="N21" s="6">
        <v>0</v>
      </c>
      <c r="O21" s="7">
        <v>0</v>
      </c>
      <c r="P21" s="135">
        <v>0</v>
      </c>
      <c r="Q21" s="8">
        <f t="shared" si="0"/>
        <v>511279.99999999895</v>
      </c>
      <c r="R21" s="8">
        <f t="shared" si="1"/>
        <v>511279.99999999895</v>
      </c>
      <c r="S21" s="8">
        <f t="shared" si="2"/>
        <v>512159.99999999878</v>
      </c>
      <c r="T21" s="8">
        <f t="shared" si="2"/>
        <v>516559.99999999913</v>
      </c>
      <c r="U21" s="8">
        <f t="shared" si="2"/>
        <v>568479.99999999942</v>
      </c>
      <c r="V21" s="8">
        <f t="shared" si="2"/>
        <v>573759.99999999895</v>
      </c>
      <c r="W21" s="8">
        <f t="shared" si="2"/>
        <v>573759.99999999895</v>
      </c>
      <c r="X21" s="8">
        <f t="shared" si="2"/>
        <v>573759.99999999895</v>
      </c>
      <c r="Y21" s="8">
        <f t="shared" si="2"/>
        <v>573759.99999999895</v>
      </c>
      <c r="Z21" s="140">
        <f t="shared" si="3"/>
        <v>4914799.9999999916</v>
      </c>
      <c r="AA21" s="138">
        <v>8.1351047721389147</v>
      </c>
      <c r="AB21" s="9">
        <v>8.5405167781956717</v>
      </c>
      <c r="AC21" s="165">
        <v>8.7139158892199475</v>
      </c>
      <c r="AD21" s="291">
        <v>2.3699999999999974</v>
      </c>
      <c r="AE21" s="172">
        <f t="shared" si="4"/>
        <v>208559.99999999977</v>
      </c>
    </row>
    <row r="22" spans="1:31" s="3" customFormat="1" ht="14.25" customHeight="1">
      <c r="A22" s="4">
        <v>8021</v>
      </c>
      <c r="B22" s="4" t="s">
        <v>1167</v>
      </c>
      <c r="C22" s="5" t="s">
        <v>1147</v>
      </c>
      <c r="D22" s="4" t="s">
        <v>1148</v>
      </c>
      <c r="E22" s="186">
        <v>98.41</v>
      </c>
      <c r="F22" s="133">
        <v>99.94</v>
      </c>
      <c r="G22" s="187">
        <v>100.79</v>
      </c>
      <c r="H22" s="132">
        <v>1.5300000000000011</v>
      </c>
      <c r="I22" s="6">
        <v>0.37000000000000455</v>
      </c>
      <c r="J22" s="6">
        <v>0.10999999999999943</v>
      </c>
      <c r="K22" s="6">
        <v>-4.0000000000006253E-2</v>
      </c>
      <c r="L22" s="6">
        <v>0</v>
      </c>
      <c r="M22" s="6">
        <v>0.29000000000000625</v>
      </c>
      <c r="N22" s="6">
        <v>0</v>
      </c>
      <c r="O22" s="7">
        <v>0</v>
      </c>
      <c r="P22" s="135">
        <v>0.12000000000000455</v>
      </c>
      <c r="Q22" s="8">
        <f t="shared" si="0"/>
        <v>471240.00000000035</v>
      </c>
      <c r="R22" s="8">
        <f t="shared" si="1"/>
        <v>536360.00000000116</v>
      </c>
      <c r="S22" s="8">
        <f t="shared" si="2"/>
        <v>546040.00000000116</v>
      </c>
      <c r="T22" s="8">
        <f t="shared" si="2"/>
        <v>542520.00000000058</v>
      </c>
      <c r="U22" s="8">
        <f t="shared" si="2"/>
        <v>542520.00000000058</v>
      </c>
      <c r="V22" s="8">
        <f t="shared" si="2"/>
        <v>568040.00000000116</v>
      </c>
      <c r="W22" s="8">
        <f t="shared" si="2"/>
        <v>568040.00000000116</v>
      </c>
      <c r="X22" s="8">
        <f t="shared" si="2"/>
        <v>568040.00000000116</v>
      </c>
      <c r="Y22" s="8">
        <f t="shared" si="2"/>
        <v>578600.00000000151</v>
      </c>
      <c r="Z22" s="140">
        <f t="shared" si="3"/>
        <v>4921400.0000000084</v>
      </c>
      <c r="AA22" s="138">
        <v>10.471488311218463</v>
      </c>
      <c r="AB22" s="9">
        <v>10.634290639398165</v>
      </c>
      <c r="AC22" s="165">
        <v>10.724736377275775</v>
      </c>
      <c r="AD22" s="291">
        <v>2.3800000000000097</v>
      </c>
      <c r="AE22" s="172">
        <f t="shared" si="4"/>
        <v>209440.00000000084</v>
      </c>
    </row>
    <row r="23" spans="1:31" s="3" customFormat="1" ht="14.25" customHeight="1">
      <c r="A23" s="4">
        <v>8022</v>
      </c>
      <c r="B23" s="4" t="s">
        <v>1168</v>
      </c>
      <c r="C23" s="5" t="s">
        <v>1147</v>
      </c>
      <c r="D23" s="4" t="s">
        <v>1148</v>
      </c>
      <c r="E23" s="186">
        <v>33.54</v>
      </c>
      <c r="F23" s="133">
        <v>34.74</v>
      </c>
      <c r="G23" s="187">
        <v>36.270000000000003</v>
      </c>
      <c r="H23" s="132">
        <v>1.2000000000000028</v>
      </c>
      <c r="I23" s="6">
        <v>0.17000000000000171</v>
      </c>
      <c r="J23" s="6">
        <v>9.9999999999980105E-3</v>
      </c>
      <c r="K23" s="6">
        <v>0.13000000000000256</v>
      </c>
      <c r="L23" s="6">
        <v>0</v>
      </c>
      <c r="M23" s="6">
        <v>0</v>
      </c>
      <c r="N23" s="6">
        <v>0</v>
      </c>
      <c r="O23" s="7">
        <v>1.1899999999999977</v>
      </c>
      <c r="P23" s="135">
        <v>3.0000000000001137E-2</v>
      </c>
      <c r="Q23" s="8">
        <f t="shared" si="0"/>
        <v>369600.00000000087</v>
      </c>
      <c r="R23" s="8">
        <f t="shared" si="1"/>
        <v>399520.00000000116</v>
      </c>
      <c r="S23" s="8">
        <f t="shared" si="2"/>
        <v>400400.00000000099</v>
      </c>
      <c r="T23" s="8">
        <f t="shared" si="2"/>
        <v>411840.00000000122</v>
      </c>
      <c r="U23" s="8">
        <f t="shared" si="2"/>
        <v>411840.00000000122</v>
      </c>
      <c r="V23" s="8">
        <f t="shared" si="2"/>
        <v>411840.00000000122</v>
      </c>
      <c r="W23" s="8">
        <f t="shared" si="2"/>
        <v>411840.00000000122</v>
      </c>
      <c r="X23" s="8">
        <f t="shared" si="2"/>
        <v>516560.00000000105</v>
      </c>
      <c r="Y23" s="8">
        <f t="shared" si="2"/>
        <v>519200.00000000116</v>
      </c>
      <c r="Z23" s="140">
        <f t="shared" si="3"/>
        <v>3852640.0000000102</v>
      </c>
      <c r="AA23" s="138">
        <v>8.6363168194458737</v>
      </c>
      <c r="AB23" s="9">
        <v>8.9453084766711299</v>
      </c>
      <c r="AC23" s="165">
        <v>9.3392728396333311</v>
      </c>
      <c r="AD23" s="291">
        <v>2.730000000000004</v>
      </c>
      <c r="AE23" s="172">
        <f t="shared" si="4"/>
        <v>240240.00000000035</v>
      </c>
    </row>
    <row r="24" spans="1:31" s="3" customFormat="1" ht="14.25" customHeight="1">
      <c r="A24" s="4">
        <v>8023</v>
      </c>
      <c r="B24" s="4" t="s">
        <v>1169</v>
      </c>
      <c r="C24" s="5" t="s">
        <v>1147</v>
      </c>
      <c r="D24" s="4" t="s">
        <v>1148</v>
      </c>
      <c r="E24" s="186">
        <v>26.14</v>
      </c>
      <c r="F24" s="133">
        <v>26.14</v>
      </c>
      <c r="G24" s="187">
        <v>26.14</v>
      </c>
      <c r="H24" s="132">
        <v>0</v>
      </c>
      <c r="I24" s="6">
        <v>0</v>
      </c>
      <c r="J24" s="6">
        <v>0</v>
      </c>
      <c r="K24" s="6">
        <v>0</v>
      </c>
      <c r="L24" s="6">
        <v>0</v>
      </c>
      <c r="M24" s="6">
        <v>0</v>
      </c>
      <c r="N24" s="6">
        <v>0</v>
      </c>
      <c r="O24" s="7">
        <v>0</v>
      </c>
      <c r="P24" s="135">
        <v>0</v>
      </c>
      <c r="Q24" s="8">
        <f t="shared" si="0"/>
        <v>0</v>
      </c>
      <c r="R24" s="8">
        <f t="shared" si="1"/>
        <v>0</v>
      </c>
      <c r="S24" s="8">
        <f t="shared" si="2"/>
        <v>0</v>
      </c>
      <c r="T24" s="8">
        <f t="shared" si="2"/>
        <v>0</v>
      </c>
      <c r="U24" s="8">
        <f t="shared" si="2"/>
        <v>0</v>
      </c>
      <c r="V24" s="8">
        <f t="shared" si="2"/>
        <v>0</v>
      </c>
      <c r="W24" s="8">
        <f t="shared" si="2"/>
        <v>0</v>
      </c>
      <c r="X24" s="8">
        <f t="shared" si="2"/>
        <v>0</v>
      </c>
      <c r="Y24" s="8">
        <f t="shared" si="2"/>
        <v>0</v>
      </c>
      <c r="Z24" s="140">
        <f t="shared" si="3"/>
        <v>0</v>
      </c>
      <c r="AA24" s="138">
        <v>0.64418190869078773</v>
      </c>
      <c r="AB24" s="9">
        <v>0.64418190869078773</v>
      </c>
      <c r="AC24" s="165">
        <v>0.64418190869078773</v>
      </c>
      <c r="AD24" s="291">
        <v>0</v>
      </c>
      <c r="AE24" s="172">
        <f t="shared" si="4"/>
        <v>0</v>
      </c>
    </row>
    <row r="25" spans="1:31" s="3" customFormat="1" ht="14.25" customHeight="1">
      <c r="A25" s="4">
        <v>8024</v>
      </c>
      <c r="B25" s="4" t="s">
        <v>1170</v>
      </c>
      <c r="C25" s="5" t="s">
        <v>1147</v>
      </c>
      <c r="D25" s="4" t="s">
        <v>1148</v>
      </c>
      <c r="E25" s="186">
        <v>46.08</v>
      </c>
      <c r="F25" s="133">
        <v>47.019999999999996</v>
      </c>
      <c r="G25" s="187">
        <v>47.760000000000005</v>
      </c>
      <c r="H25" s="132">
        <v>0.93999999999999773</v>
      </c>
      <c r="I25" s="6">
        <v>0.62000000000000455</v>
      </c>
      <c r="J25" s="6">
        <v>0.14000000000000057</v>
      </c>
      <c r="K25" s="6">
        <v>0</v>
      </c>
      <c r="L25" s="6">
        <v>-2.0000000000003126E-2</v>
      </c>
      <c r="M25" s="6">
        <v>-1.9999999999996021E-2</v>
      </c>
      <c r="N25" s="6">
        <v>0</v>
      </c>
      <c r="O25" s="7">
        <v>0</v>
      </c>
      <c r="P25" s="135">
        <v>2.0000000000003126E-2</v>
      </c>
      <c r="Q25" s="8">
        <f t="shared" si="0"/>
        <v>289519.9999999993</v>
      </c>
      <c r="R25" s="8">
        <f t="shared" si="1"/>
        <v>398640.00000000012</v>
      </c>
      <c r="S25" s="8">
        <f t="shared" si="2"/>
        <v>410960.00000000017</v>
      </c>
      <c r="T25" s="8">
        <f t="shared" si="2"/>
        <v>410960.00000000017</v>
      </c>
      <c r="U25" s="8">
        <f t="shared" si="2"/>
        <v>409199.99999999988</v>
      </c>
      <c r="V25" s="8">
        <f t="shared" si="2"/>
        <v>407440.00000000023</v>
      </c>
      <c r="W25" s="8">
        <f t="shared" si="2"/>
        <v>407440.00000000023</v>
      </c>
      <c r="X25" s="8">
        <f t="shared" si="2"/>
        <v>407440.00000000023</v>
      </c>
      <c r="Y25" s="8">
        <f t="shared" si="2"/>
        <v>409200.00000000052</v>
      </c>
      <c r="Z25" s="140">
        <f t="shared" si="3"/>
        <v>3550800.0000000005</v>
      </c>
      <c r="AA25" s="138">
        <v>18.279911139320852</v>
      </c>
      <c r="AB25" s="9">
        <v>18.65280863218026</v>
      </c>
      <c r="AC25" s="165">
        <v>18.946366232941926</v>
      </c>
      <c r="AD25" s="291">
        <v>1.680000000000007</v>
      </c>
      <c r="AE25" s="172">
        <f t="shared" si="4"/>
        <v>147840.00000000061</v>
      </c>
    </row>
    <row r="26" spans="1:31" s="3" customFormat="1" ht="14.25" customHeight="1">
      <c r="A26" s="4">
        <v>8025</v>
      </c>
      <c r="B26" s="4" t="s">
        <v>1171</v>
      </c>
      <c r="C26" s="5" t="s">
        <v>1147</v>
      </c>
      <c r="D26" s="4" t="s">
        <v>1148</v>
      </c>
      <c r="E26" s="186">
        <v>49.88</v>
      </c>
      <c r="F26" s="133">
        <v>50.330000000000005</v>
      </c>
      <c r="G26" s="187">
        <v>50.32</v>
      </c>
      <c r="H26" s="132">
        <v>0.45000000000000284</v>
      </c>
      <c r="I26" s="6">
        <v>0</v>
      </c>
      <c r="J26" s="6">
        <v>0</v>
      </c>
      <c r="K26" s="6">
        <v>0</v>
      </c>
      <c r="L26" s="6">
        <v>-9.9999999999980105E-3</v>
      </c>
      <c r="M26" s="6">
        <v>0</v>
      </c>
      <c r="N26" s="6">
        <v>0</v>
      </c>
      <c r="O26" s="7">
        <v>0</v>
      </c>
      <c r="P26" s="135">
        <v>0</v>
      </c>
      <c r="Q26" s="8">
        <f t="shared" si="0"/>
        <v>138600.00000000084</v>
      </c>
      <c r="R26" s="8">
        <f t="shared" si="1"/>
        <v>138600.00000000084</v>
      </c>
      <c r="S26" s="8">
        <f t="shared" si="2"/>
        <v>138600.00000000084</v>
      </c>
      <c r="T26" s="8">
        <f t="shared" si="2"/>
        <v>138600.00000000084</v>
      </c>
      <c r="U26" s="8">
        <f t="shared" si="2"/>
        <v>137720.00000000102</v>
      </c>
      <c r="V26" s="8">
        <f t="shared" si="2"/>
        <v>137720.00000000102</v>
      </c>
      <c r="W26" s="8">
        <f t="shared" si="2"/>
        <v>137720.00000000102</v>
      </c>
      <c r="X26" s="8">
        <f t="shared" si="2"/>
        <v>137720.00000000102</v>
      </c>
      <c r="Y26" s="8">
        <f t="shared" si="2"/>
        <v>137720.00000000102</v>
      </c>
      <c r="Z26" s="140">
        <f t="shared" si="3"/>
        <v>1243000.0000000084</v>
      </c>
      <c r="AA26" s="138">
        <v>5.9800983095552098</v>
      </c>
      <c r="AB26" s="9">
        <v>6.0340486752187994</v>
      </c>
      <c r="AC26" s="165">
        <v>6.0328497782040529</v>
      </c>
      <c r="AD26" s="291">
        <v>0.43999999999999767</v>
      </c>
      <c r="AE26" s="172">
        <f t="shared" si="4"/>
        <v>38719.999999999796</v>
      </c>
    </row>
    <row r="27" spans="1:31" s="3" customFormat="1" ht="14.25" customHeight="1">
      <c r="A27" s="4">
        <v>8026</v>
      </c>
      <c r="B27" s="4" t="s">
        <v>1172</v>
      </c>
      <c r="C27" s="5" t="s">
        <v>1147</v>
      </c>
      <c r="D27" s="4" t="s">
        <v>1148</v>
      </c>
      <c r="E27" s="186">
        <v>108.31</v>
      </c>
      <c r="F27" s="133">
        <v>109</v>
      </c>
      <c r="G27" s="187">
        <v>111.13000000000001</v>
      </c>
      <c r="H27" s="132">
        <v>0.68999999999999773</v>
      </c>
      <c r="I27" s="6">
        <v>2.2000000000000028</v>
      </c>
      <c r="J27" s="6">
        <v>0</v>
      </c>
      <c r="K27" s="6">
        <v>0.23000000000000398</v>
      </c>
      <c r="L27" s="6">
        <v>-0.35999999999999943</v>
      </c>
      <c r="M27" s="6">
        <v>4.9999999999997158E-2</v>
      </c>
      <c r="N27" s="6">
        <v>0</v>
      </c>
      <c r="O27" s="7">
        <v>0</v>
      </c>
      <c r="P27" s="135">
        <v>1.0000000000005116E-2</v>
      </c>
      <c r="Q27" s="8">
        <f t="shared" si="0"/>
        <v>212519.99999999927</v>
      </c>
      <c r="R27" s="8">
        <f t="shared" si="1"/>
        <v>599719.99999999977</v>
      </c>
      <c r="S27" s="8">
        <f t="shared" si="2"/>
        <v>599719.99999999977</v>
      </c>
      <c r="T27" s="8">
        <f t="shared" si="2"/>
        <v>619960.00000000012</v>
      </c>
      <c r="U27" s="8">
        <f t="shared" si="2"/>
        <v>588280.00000000012</v>
      </c>
      <c r="V27" s="8">
        <f t="shared" si="2"/>
        <v>592679.99999999988</v>
      </c>
      <c r="W27" s="8">
        <f t="shared" si="2"/>
        <v>592679.99999999988</v>
      </c>
      <c r="X27" s="8">
        <f t="shared" si="2"/>
        <v>592679.99999999988</v>
      </c>
      <c r="Y27" s="8">
        <f t="shared" si="2"/>
        <v>593560.00000000035</v>
      </c>
      <c r="Z27" s="140">
        <f t="shared" si="3"/>
        <v>4991799.9999999991</v>
      </c>
      <c r="AA27" s="138">
        <v>17.705234249844708</v>
      </c>
      <c r="AB27" s="9">
        <v>17.81802726648576</v>
      </c>
      <c r="AC27" s="165">
        <v>18.166214404812504</v>
      </c>
      <c r="AD27" s="291">
        <v>2.8200000000000074</v>
      </c>
      <c r="AE27" s="172">
        <f t="shared" si="4"/>
        <v>248160.00000000064</v>
      </c>
    </row>
    <row r="28" spans="1:31" s="3" customFormat="1" ht="14.25" customHeight="1">
      <c r="A28" s="4">
        <v>8027</v>
      </c>
      <c r="B28" s="4" t="s">
        <v>1173</v>
      </c>
      <c r="C28" s="5" t="s">
        <v>1147</v>
      </c>
      <c r="D28" s="4" t="s">
        <v>1148</v>
      </c>
      <c r="E28" s="186">
        <v>216.67000000000002</v>
      </c>
      <c r="F28" s="133">
        <v>219.11</v>
      </c>
      <c r="G28" s="187">
        <v>222.51</v>
      </c>
      <c r="H28" s="132">
        <v>2.4399999999999977</v>
      </c>
      <c r="I28" s="6">
        <v>1.1800000000000068</v>
      </c>
      <c r="J28" s="6">
        <v>0.31999999999996476</v>
      </c>
      <c r="K28" s="6">
        <v>4.0000000000020464E-2</v>
      </c>
      <c r="L28" s="6">
        <v>1.1899999999999977</v>
      </c>
      <c r="M28" s="6">
        <v>0</v>
      </c>
      <c r="N28" s="6">
        <v>6.9999999999993179E-2</v>
      </c>
      <c r="O28" s="7">
        <v>0.18000000000000682</v>
      </c>
      <c r="P28" s="135">
        <v>0.41999999999998749</v>
      </c>
      <c r="Q28" s="8">
        <f t="shared" si="0"/>
        <v>751519.9999999993</v>
      </c>
      <c r="R28" s="8">
        <f t="shared" si="1"/>
        <v>959200.00000000047</v>
      </c>
      <c r="S28" s="8">
        <f t="shared" si="2"/>
        <v>987359.99999999732</v>
      </c>
      <c r="T28" s="8">
        <f t="shared" si="2"/>
        <v>990879.99999999907</v>
      </c>
      <c r="U28" s="8">
        <f t="shared" si="2"/>
        <v>1095599.9999999988</v>
      </c>
      <c r="V28" s="8">
        <f t="shared" si="2"/>
        <v>1095599.9999999988</v>
      </c>
      <c r="W28" s="8">
        <f t="shared" si="2"/>
        <v>1101759.9999999981</v>
      </c>
      <c r="X28" s="8">
        <f t="shared" si="2"/>
        <v>1117599.9999999988</v>
      </c>
      <c r="Y28" s="8">
        <f t="shared" si="2"/>
        <v>1154559.9999999977</v>
      </c>
      <c r="Z28" s="140">
        <f t="shared" si="3"/>
        <v>9254079.9999999888</v>
      </c>
      <c r="AA28" s="138">
        <v>32.442428053783729</v>
      </c>
      <c r="AB28" s="9">
        <v>32.807774084388946</v>
      </c>
      <c r="AC28" s="165">
        <v>33.316862815560143</v>
      </c>
      <c r="AD28" s="291">
        <v>5.839999999999975</v>
      </c>
      <c r="AE28" s="172">
        <f t="shared" si="4"/>
        <v>513919.99999999779</v>
      </c>
    </row>
    <row r="29" spans="1:31" s="3" customFormat="1" ht="14.25" customHeight="1">
      <c r="A29" s="4">
        <v>8028</v>
      </c>
      <c r="B29" s="4" t="s">
        <v>1174</v>
      </c>
      <c r="C29" s="5" t="s">
        <v>1147</v>
      </c>
      <c r="D29" s="4" t="s">
        <v>1148</v>
      </c>
      <c r="E29" s="186">
        <v>73.210000000000008</v>
      </c>
      <c r="F29" s="133">
        <v>74.490000000000009</v>
      </c>
      <c r="G29" s="187">
        <v>74.540000000000006</v>
      </c>
      <c r="H29" s="132">
        <v>1.2800000000000011</v>
      </c>
      <c r="I29" s="6">
        <v>0</v>
      </c>
      <c r="J29" s="6">
        <v>4.0000000000006253E-2</v>
      </c>
      <c r="K29" s="6">
        <v>1.0000000000005116E-2</v>
      </c>
      <c r="L29" s="6">
        <v>0</v>
      </c>
      <c r="M29" s="6">
        <v>0</v>
      </c>
      <c r="N29" s="6">
        <v>0</v>
      </c>
      <c r="O29" s="7">
        <v>0</v>
      </c>
      <c r="P29" s="135">
        <v>0</v>
      </c>
      <c r="Q29" s="8">
        <f t="shared" si="0"/>
        <v>394240.00000000035</v>
      </c>
      <c r="R29" s="8">
        <f t="shared" si="1"/>
        <v>394240.00000000035</v>
      </c>
      <c r="S29" s="8">
        <f t="shared" si="2"/>
        <v>397760.00000000087</v>
      </c>
      <c r="T29" s="8">
        <f t="shared" si="2"/>
        <v>398640.00000000134</v>
      </c>
      <c r="U29" s="8">
        <f t="shared" si="2"/>
        <v>398640.00000000134</v>
      </c>
      <c r="V29" s="8">
        <f t="shared" si="2"/>
        <v>398640.00000000134</v>
      </c>
      <c r="W29" s="8">
        <f t="shared" si="2"/>
        <v>398640.00000000134</v>
      </c>
      <c r="X29" s="8">
        <f t="shared" si="2"/>
        <v>398640.00000000134</v>
      </c>
      <c r="Y29" s="8">
        <f t="shared" si="2"/>
        <v>398640.00000000134</v>
      </c>
      <c r="Z29" s="140">
        <f t="shared" si="3"/>
        <v>3578080.0000000098</v>
      </c>
      <c r="AA29" s="138">
        <v>6.142036159234868</v>
      </c>
      <c r="AB29" s="9">
        <v>6.2494232140609931</v>
      </c>
      <c r="AC29" s="165">
        <v>6.253618020890138</v>
      </c>
      <c r="AD29" s="291">
        <v>1.3299999999999983</v>
      </c>
      <c r="AE29" s="172">
        <f t="shared" si="4"/>
        <v>117039.99999999985</v>
      </c>
    </row>
    <row r="30" spans="1:31" s="3" customFormat="1" ht="14.25" customHeight="1">
      <c r="A30" s="4">
        <v>8029</v>
      </c>
      <c r="B30" s="4" t="s">
        <v>1175</v>
      </c>
      <c r="C30" s="5" t="s">
        <v>1147</v>
      </c>
      <c r="D30" s="4" t="s">
        <v>1148</v>
      </c>
      <c r="E30" s="186">
        <v>117.23</v>
      </c>
      <c r="F30" s="133">
        <v>118.17</v>
      </c>
      <c r="G30" s="187">
        <v>118.97000000000001</v>
      </c>
      <c r="H30" s="132">
        <v>0.93999999999999773</v>
      </c>
      <c r="I30" s="6">
        <v>0.35999999999999943</v>
      </c>
      <c r="J30" s="6">
        <v>1.0000000000005116E-2</v>
      </c>
      <c r="K30" s="6">
        <v>1.0000000000005116E-2</v>
      </c>
      <c r="L30" s="6">
        <v>0</v>
      </c>
      <c r="M30" s="6">
        <v>0.26999999999999602</v>
      </c>
      <c r="N30" s="6">
        <v>0</v>
      </c>
      <c r="O30" s="7">
        <v>0</v>
      </c>
      <c r="P30" s="135">
        <v>0.15000000000000568</v>
      </c>
      <c r="Q30" s="8">
        <f t="shared" si="0"/>
        <v>289519.9999999993</v>
      </c>
      <c r="R30" s="8">
        <f t="shared" si="1"/>
        <v>352879.99999999919</v>
      </c>
      <c r="S30" s="8">
        <f t="shared" si="2"/>
        <v>353759.99999999965</v>
      </c>
      <c r="T30" s="8">
        <f t="shared" si="2"/>
        <v>354640.00000000012</v>
      </c>
      <c r="U30" s="8">
        <f t="shared" si="2"/>
        <v>354640.00000000012</v>
      </c>
      <c r="V30" s="8">
        <f t="shared" si="2"/>
        <v>378399.99999999977</v>
      </c>
      <c r="W30" s="8">
        <f t="shared" si="2"/>
        <v>378399.99999999977</v>
      </c>
      <c r="X30" s="8">
        <f t="shared" si="2"/>
        <v>378399.99999999977</v>
      </c>
      <c r="Y30" s="8">
        <f t="shared" si="2"/>
        <v>391600.00000000029</v>
      </c>
      <c r="Z30" s="140">
        <f t="shared" si="3"/>
        <v>3232239.9999999977</v>
      </c>
      <c r="AA30" s="138">
        <v>5.7767265380540564</v>
      </c>
      <c r="AB30" s="9">
        <v>5.8230467883805153</v>
      </c>
      <c r="AC30" s="165">
        <v>5.8624682780200565</v>
      </c>
      <c r="AD30" s="291">
        <v>1.7400000000000093</v>
      </c>
      <c r="AE30" s="172">
        <f t="shared" si="4"/>
        <v>153120.00000000081</v>
      </c>
    </row>
    <row r="31" spans="1:31" s="3" customFormat="1" ht="14.25" customHeight="1">
      <c r="A31" s="4">
        <v>8030</v>
      </c>
      <c r="B31" s="4" t="s">
        <v>1176</v>
      </c>
      <c r="C31" s="5" t="s">
        <v>1147</v>
      </c>
      <c r="D31" s="4" t="s">
        <v>1148</v>
      </c>
      <c r="E31" s="186">
        <v>99.09</v>
      </c>
      <c r="F31" s="133">
        <v>99.5</v>
      </c>
      <c r="G31" s="187">
        <v>99.59</v>
      </c>
      <c r="H31" s="132">
        <v>0.40999999999999659</v>
      </c>
      <c r="I31" s="6">
        <v>9.0000000000003411E-2</v>
      </c>
      <c r="J31" s="6">
        <v>0</v>
      </c>
      <c r="K31" s="6">
        <v>0</v>
      </c>
      <c r="L31" s="6">
        <v>0</v>
      </c>
      <c r="M31" s="6">
        <v>0</v>
      </c>
      <c r="N31" s="6">
        <v>0</v>
      </c>
      <c r="O31" s="7">
        <v>0</v>
      </c>
      <c r="P31" s="135">
        <v>0</v>
      </c>
      <c r="Q31" s="8">
        <f t="shared" si="0"/>
        <v>126279.99999999895</v>
      </c>
      <c r="R31" s="8">
        <f t="shared" si="1"/>
        <v>142119.99999999956</v>
      </c>
      <c r="S31" s="8">
        <f t="shared" si="2"/>
        <v>142119.99999999956</v>
      </c>
      <c r="T31" s="8">
        <f t="shared" si="2"/>
        <v>142119.99999999956</v>
      </c>
      <c r="U31" s="8">
        <f t="shared" si="2"/>
        <v>142119.99999999956</v>
      </c>
      <c r="V31" s="8">
        <f t="shared" si="2"/>
        <v>142119.99999999956</v>
      </c>
      <c r="W31" s="8">
        <f t="shared" si="2"/>
        <v>142119.99999999956</v>
      </c>
      <c r="X31" s="8">
        <f t="shared" si="2"/>
        <v>142119.99999999956</v>
      </c>
      <c r="Y31" s="8">
        <f t="shared" si="2"/>
        <v>142119.99999999956</v>
      </c>
      <c r="Z31" s="140">
        <f t="shared" si="3"/>
        <v>1263239.9999999953</v>
      </c>
      <c r="AA31" s="138">
        <v>5.0031304277578066</v>
      </c>
      <c r="AB31" s="9">
        <v>5.023831643575555</v>
      </c>
      <c r="AC31" s="165">
        <v>5.0283758129014018</v>
      </c>
      <c r="AD31" s="291">
        <v>0.5</v>
      </c>
      <c r="AE31" s="172">
        <f t="shared" si="4"/>
        <v>44000</v>
      </c>
    </row>
    <row r="32" spans="1:31" s="3" customFormat="1" ht="14.25" customHeight="1">
      <c r="A32" s="4">
        <v>8031</v>
      </c>
      <c r="B32" s="4" t="s">
        <v>1177</v>
      </c>
      <c r="C32" s="5" t="s">
        <v>1147</v>
      </c>
      <c r="D32" s="4" t="s">
        <v>1148</v>
      </c>
      <c r="E32" s="186">
        <v>936.79</v>
      </c>
      <c r="F32" s="133">
        <v>957.69999999999993</v>
      </c>
      <c r="G32" s="187">
        <v>968.28</v>
      </c>
      <c r="H32" s="132">
        <v>20.909999999999968</v>
      </c>
      <c r="I32" s="6">
        <v>3.470000000000141</v>
      </c>
      <c r="J32" s="6">
        <v>0.30999999999994543</v>
      </c>
      <c r="K32" s="6">
        <v>0.20000000000004547</v>
      </c>
      <c r="L32" s="6">
        <v>2.1899999999999409</v>
      </c>
      <c r="M32" s="6">
        <v>0.91000000000008185</v>
      </c>
      <c r="N32" s="6">
        <v>1.5299999999999727</v>
      </c>
      <c r="O32" s="7">
        <v>0.92999999999994998</v>
      </c>
      <c r="P32" s="135">
        <v>1.0399999999999636</v>
      </c>
      <c r="Q32" s="8">
        <f t="shared" si="0"/>
        <v>6440279.9999999888</v>
      </c>
      <c r="R32" s="8">
        <f t="shared" si="1"/>
        <v>7051000.000000013</v>
      </c>
      <c r="S32" s="8">
        <f t="shared" si="2"/>
        <v>7078280.0000000084</v>
      </c>
      <c r="T32" s="8">
        <f t="shared" si="2"/>
        <v>7095880.0000000121</v>
      </c>
      <c r="U32" s="8">
        <f t="shared" si="2"/>
        <v>7288600.0000000065</v>
      </c>
      <c r="V32" s="8">
        <f t="shared" si="2"/>
        <v>7368680.000000014</v>
      </c>
      <c r="W32" s="8">
        <f t="shared" si="2"/>
        <v>7503320.0000000112</v>
      </c>
      <c r="X32" s="8">
        <f t="shared" si="2"/>
        <v>7585160.0000000065</v>
      </c>
      <c r="Y32" s="8">
        <f t="shared" si="2"/>
        <v>7676680.0000000037</v>
      </c>
      <c r="Z32" s="140">
        <f t="shared" si="3"/>
        <v>65087880.000000075</v>
      </c>
      <c r="AA32" s="138">
        <v>20.630187607220645</v>
      </c>
      <c r="AB32" s="9">
        <v>21.090672051831476</v>
      </c>
      <c r="AC32" s="165">
        <v>21.323667050587222</v>
      </c>
      <c r="AD32" s="291">
        <v>31.490000000000009</v>
      </c>
      <c r="AE32" s="172">
        <f t="shared" si="4"/>
        <v>2771120.0000000009</v>
      </c>
    </row>
    <row r="33" spans="1:31" s="3" customFormat="1" ht="14.25" customHeight="1">
      <c r="A33" s="4">
        <v>8032</v>
      </c>
      <c r="B33" s="4" t="s">
        <v>1178</v>
      </c>
      <c r="C33" s="5" t="s">
        <v>1147</v>
      </c>
      <c r="D33" s="4" t="s">
        <v>1148</v>
      </c>
      <c r="E33" s="186">
        <v>57.050000000000004</v>
      </c>
      <c r="F33" s="133">
        <v>57.160000000000004</v>
      </c>
      <c r="G33" s="187">
        <v>57.160000000000004</v>
      </c>
      <c r="H33" s="132">
        <v>0.10999999999999943</v>
      </c>
      <c r="I33" s="6">
        <v>0</v>
      </c>
      <c r="J33" s="6">
        <v>0</v>
      </c>
      <c r="K33" s="6">
        <v>0</v>
      </c>
      <c r="L33" s="6">
        <v>0</v>
      </c>
      <c r="M33" s="6">
        <v>0</v>
      </c>
      <c r="N33" s="6">
        <v>0</v>
      </c>
      <c r="O33" s="7">
        <v>0</v>
      </c>
      <c r="P33" s="135">
        <v>0</v>
      </c>
      <c r="Q33" s="8">
        <f t="shared" si="0"/>
        <v>33879.999999999825</v>
      </c>
      <c r="R33" s="8">
        <f t="shared" si="1"/>
        <v>33879.999999999825</v>
      </c>
      <c r="S33" s="8">
        <f t="shared" si="2"/>
        <v>33879.999999999825</v>
      </c>
      <c r="T33" s="8">
        <f t="shared" si="2"/>
        <v>33879.999999999825</v>
      </c>
      <c r="U33" s="8">
        <f t="shared" si="2"/>
        <v>33879.999999999825</v>
      </c>
      <c r="V33" s="8">
        <f t="shared" si="2"/>
        <v>33879.999999999825</v>
      </c>
      <c r="W33" s="8">
        <f t="shared" si="2"/>
        <v>33879.999999999825</v>
      </c>
      <c r="X33" s="8">
        <f t="shared" si="2"/>
        <v>33879.999999999825</v>
      </c>
      <c r="Y33" s="8">
        <f t="shared" si="2"/>
        <v>33879.999999999825</v>
      </c>
      <c r="Z33" s="140">
        <f t="shared" si="3"/>
        <v>304919.99999999843</v>
      </c>
      <c r="AA33" s="138">
        <v>4.6173395059730007</v>
      </c>
      <c r="AB33" s="9">
        <v>4.6262423516462166</v>
      </c>
      <c r="AC33" s="165">
        <v>4.6262423516462166</v>
      </c>
      <c r="AD33" s="291">
        <v>0.10999999999999942</v>
      </c>
      <c r="AE33" s="172">
        <f t="shared" si="4"/>
        <v>9679.9999999999491</v>
      </c>
    </row>
    <row r="34" spans="1:31" s="3" customFormat="1" ht="14.25" customHeight="1">
      <c r="A34" s="4">
        <v>8033</v>
      </c>
      <c r="B34" s="4" t="s">
        <v>1179</v>
      </c>
      <c r="C34" s="5" t="s">
        <v>1147</v>
      </c>
      <c r="D34" s="4" t="s">
        <v>1148</v>
      </c>
      <c r="E34" s="186">
        <v>36.49</v>
      </c>
      <c r="F34" s="133">
        <v>36.65</v>
      </c>
      <c r="G34" s="187">
        <v>36.910000000000004</v>
      </c>
      <c r="H34" s="132">
        <v>0.15999999999999659</v>
      </c>
      <c r="I34" s="6">
        <v>0.25999999999999801</v>
      </c>
      <c r="J34" s="6">
        <v>0</v>
      </c>
      <c r="K34" s="6">
        <v>0</v>
      </c>
      <c r="L34" s="6">
        <v>0</v>
      </c>
      <c r="M34" s="6">
        <v>0</v>
      </c>
      <c r="N34" s="6">
        <v>0</v>
      </c>
      <c r="O34" s="7">
        <v>0</v>
      </c>
      <c r="P34" s="135">
        <v>0</v>
      </c>
      <c r="Q34" s="8">
        <f t="shared" si="0"/>
        <v>49279.999999998967</v>
      </c>
      <c r="R34" s="8">
        <f t="shared" si="1"/>
        <v>95039.999999998618</v>
      </c>
      <c r="S34" s="8">
        <f t="shared" si="2"/>
        <v>95039.999999998618</v>
      </c>
      <c r="T34" s="8">
        <f t="shared" si="2"/>
        <v>95039.999999998618</v>
      </c>
      <c r="U34" s="8">
        <f t="shared" si="2"/>
        <v>95039.999999998618</v>
      </c>
      <c r="V34" s="8">
        <f t="shared" si="2"/>
        <v>95039.999999998618</v>
      </c>
      <c r="W34" s="8">
        <f t="shared" si="2"/>
        <v>95039.999999998618</v>
      </c>
      <c r="X34" s="8">
        <f t="shared" si="2"/>
        <v>95039.999999998618</v>
      </c>
      <c r="Y34" s="8">
        <f t="shared" si="2"/>
        <v>95039.999999998618</v>
      </c>
      <c r="Z34" s="140">
        <f t="shared" si="3"/>
        <v>809599.99999998789</v>
      </c>
      <c r="AA34" s="138">
        <v>4.6174092398800415</v>
      </c>
      <c r="AB34" s="9">
        <v>4.6376554848342977</v>
      </c>
      <c r="AC34" s="165">
        <v>4.6705556328849633</v>
      </c>
      <c r="AD34" s="291">
        <v>0.42000000000000176</v>
      </c>
      <c r="AE34" s="172">
        <f t="shared" si="4"/>
        <v>36960.000000000153</v>
      </c>
    </row>
    <row r="35" spans="1:31" s="3" customFormat="1" ht="14.25" customHeight="1">
      <c r="A35" s="4">
        <v>8034</v>
      </c>
      <c r="B35" s="4" t="s">
        <v>1180</v>
      </c>
      <c r="C35" s="5" t="s">
        <v>1147</v>
      </c>
      <c r="D35" s="4" t="s">
        <v>1148</v>
      </c>
      <c r="E35" s="186">
        <v>60.36</v>
      </c>
      <c r="F35" s="133">
        <v>60.41</v>
      </c>
      <c r="G35" s="187">
        <v>60.43</v>
      </c>
      <c r="H35" s="132">
        <v>4.9999999999997158E-2</v>
      </c>
      <c r="I35" s="6">
        <v>0</v>
      </c>
      <c r="J35" s="6">
        <v>2.0000000000003126E-2</v>
      </c>
      <c r="K35" s="6">
        <v>0</v>
      </c>
      <c r="L35" s="6">
        <v>0</v>
      </c>
      <c r="M35" s="6">
        <v>0</v>
      </c>
      <c r="N35" s="6">
        <v>0</v>
      </c>
      <c r="O35" s="7">
        <v>0</v>
      </c>
      <c r="P35" s="135">
        <v>0</v>
      </c>
      <c r="Q35" s="8">
        <f t="shared" si="0"/>
        <v>15399.999999999123</v>
      </c>
      <c r="R35" s="8">
        <f t="shared" si="1"/>
        <v>15399.999999999123</v>
      </c>
      <c r="S35" s="8">
        <f t="shared" si="2"/>
        <v>17159.9999999994</v>
      </c>
      <c r="T35" s="8">
        <f t="shared" si="2"/>
        <v>17159.9999999994</v>
      </c>
      <c r="U35" s="8">
        <f t="shared" si="2"/>
        <v>17159.9999999994</v>
      </c>
      <c r="V35" s="8">
        <f t="shared" si="2"/>
        <v>17159.9999999994</v>
      </c>
      <c r="W35" s="8">
        <f t="shared" si="2"/>
        <v>17159.9999999994</v>
      </c>
      <c r="X35" s="8">
        <f t="shared" si="2"/>
        <v>17159.9999999994</v>
      </c>
      <c r="Y35" s="8">
        <f t="shared" si="2"/>
        <v>17159.9999999994</v>
      </c>
      <c r="Z35" s="140">
        <f t="shared" si="3"/>
        <v>150919.99999999403</v>
      </c>
      <c r="AA35" s="138">
        <v>1.9657395948674523</v>
      </c>
      <c r="AB35" s="9">
        <v>1.9673679411189995</v>
      </c>
      <c r="AC35" s="165">
        <v>1.9680192796196185</v>
      </c>
      <c r="AD35" s="291">
        <v>7.0000000000000284E-2</v>
      </c>
      <c r="AE35" s="172">
        <f t="shared" si="4"/>
        <v>6160.0000000000255</v>
      </c>
    </row>
    <row r="36" spans="1:31" s="3" customFormat="1" ht="14.25" customHeight="1">
      <c r="A36" s="4">
        <v>8035</v>
      </c>
      <c r="B36" s="4" t="s">
        <v>1181</v>
      </c>
      <c r="C36" s="5" t="s">
        <v>1147</v>
      </c>
      <c r="D36" s="4" t="s">
        <v>1148</v>
      </c>
      <c r="E36" s="186">
        <v>112.72</v>
      </c>
      <c r="F36" s="133">
        <v>113.41</v>
      </c>
      <c r="G36" s="187">
        <v>113.65</v>
      </c>
      <c r="H36" s="132">
        <v>0.68999999999999773</v>
      </c>
      <c r="I36" s="6">
        <v>0.23999999999999488</v>
      </c>
      <c r="J36" s="6">
        <v>0</v>
      </c>
      <c r="K36" s="6">
        <v>0</v>
      </c>
      <c r="L36" s="6">
        <v>0</v>
      </c>
      <c r="M36" s="6">
        <v>0</v>
      </c>
      <c r="N36" s="6">
        <v>0</v>
      </c>
      <c r="O36" s="7">
        <v>0</v>
      </c>
      <c r="P36" s="135">
        <v>0</v>
      </c>
      <c r="Q36" s="8">
        <f t="shared" si="0"/>
        <v>212519.99999999927</v>
      </c>
      <c r="R36" s="8">
        <f t="shared" si="1"/>
        <v>254759.99999999837</v>
      </c>
      <c r="S36" s="8">
        <f t="shared" si="2"/>
        <v>254759.99999999837</v>
      </c>
      <c r="T36" s="8">
        <f t="shared" si="2"/>
        <v>254759.99999999837</v>
      </c>
      <c r="U36" s="8">
        <f t="shared" si="2"/>
        <v>254759.99999999837</v>
      </c>
      <c r="V36" s="8">
        <f t="shared" si="2"/>
        <v>254759.99999999837</v>
      </c>
      <c r="W36" s="8">
        <f t="shared" si="2"/>
        <v>254759.99999999837</v>
      </c>
      <c r="X36" s="8">
        <f t="shared" si="2"/>
        <v>254759.99999999837</v>
      </c>
      <c r="Y36" s="8">
        <f t="shared" si="2"/>
        <v>254759.99999999837</v>
      </c>
      <c r="Z36" s="140">
        <f t="shared" si="3"/>
        <v>2250599.999999986</v>
      </c>
      <c r="AA36" s="138">
        <v>1.9406677673884483</v>
      </c>
      <c r="AB36" s="9">
        <v>1.9525472986118164</v>
      </c>
      <c r="AC36" s="165">
        <v>1.9566793094721189</v>
      </c>
      <c r="AD36" s="291">
        <v>0.93000000000000682</v>
      </c>
      <c r="AE36" s="172">
        <f t="shared" si="4"/>
        <v>81840.000000000597</v>
      </c>
    </row>
    <row r="37" spans="1:31" s="3" customFormat="1" ht="14.25" customHeight="1">
      <c r="A37" s="4">
        <v>8037</v>
      </c>
      <c r="B37" s="4" t="s">
        <v>1182</v>
      </c>
      <c r="C37" s="5" t="s">
        <v>1147</v>
      </c>
      <c r="D37" s="4" t="s">
        <v>1148</v>
      </c>
      <c r="E37" s="186">
        <v>20.05</v>
      </c>
      <c r="F37" s="133">
        <v>20.05</v>
      </c>
      <c r="G37" s="187">
        <v>20.05</v>
      </c>
      <c r="H37" s="132">
        <v>0</v>
      </c>
      <c r="I37" s="6">
        <v>0</v>
      </c>
      <c r="J37" s="6">
        <v>0</v>
      </c>
      <c r="K37" s="6">
        <v>0</v>
      </c>
      <c r="L37" s="6">
        <v>0</v>
      </c>
      <c r="M37" s="6">
        <v>0</v>
      </c>
      <c r="N37" s="6">
        <v>0</v>
      </c>
      <c r="O37" s="7">
        <v>0</v>
      </c>
      <c r="P37" s="135">
        <v>0</v>
      </c>
      <c r="Q37" s="8">
        <f t="shared" si="0"/>
        <v>0</v>
      </c>
      <c r="R37" s="8">
        <f t="shared" si="1"/>
        <v>0</v>
      </c>
      <c r="S37" s="8">
        <f t="shared" si="2"/>
        <v>0</v>
      </c>
      <c r="T37" s="8">
        <f t="shared" si="2"/>
        <v>0</v>
      </c>
      <c r="U37" s="8">
        <f t="shared" si="2"/>
        <v>0</v>
      </c>
      <c r="V37" s="8">
        <f t="shared" si="2"/>
        <v>0</v>
      </c>
      <c r="W37" s="8">
        <f t="shared" si="2"/>
        <v>0</v>
      </c>
      <c r="X37" s="8">
        <f t="shared" si="2"/>
        <v>0</v>
      </c>
      <c r="Y37" s="8">
        <f t="shared" si="2"/>
        <v>0</v>
      </c>
      <c r="Z37" s="140">
        <f t="shared" si="3"/>
        <v>0</v>
      </c>
      <c r="AA37" s="138">
        <v>1.9989033447983651</v>
      </c>
      <c r="AB37" s="9">
        <v>1.9989033447983651</v>
      </c>
      <c r="AC37" s="165">
        <v>1.9989033447983651</v>
      </c>
      <c r="AD37" s="291">
        <v>0</v>
      </c>
      <c r="AE37" s="172">
        <f t="shared" si="4"/>
        <v>0</v>
      </c>
    </row>
    <row r="38" spans="1:31" s="3" customFormat="1" ht="14.25" customHeight="1">
      <c r="A38" s="4">
        <v>8038</v>
      </c>
      <c r="B38" s="4" t="s">
        <v>1183</v>
      </c>
      <c r="C38" s="5" t="s">
        <v>1147</v>
      </c>
      <c r="D38" s="4" t="s">
        <v>1148</v>
      </c>
      <c r="E38" s="186">
        <v>19.68</v>
      </c>
      <c r="F38" s="133">
        <v>19.68</v>
      </c>
      <c r="G38" s="187">
        <v>19.71</v>
      </c>
      <c r="H38" s="132">
        <v>0</v>
      </c>
      <c r="I38" s="6">
        <v>1.0000000000001563E-2</v>
      </c>
      <c r="J38" s="6">
        <v>1.0000000000001563E-2</v>
      </c>
      <c r="K38" s="6">
        <v>9.9999999999980105E-3</v>
      </c>
      <c r="L38" s="6">
        <v>0</v>
      </c>
      <c r="M38" s="6">
        <v>0</v>
      </c>
      <c r="N38" s="6">
        <v>0</v>
      </c>
      <c r="O38" s="7">
        <v>0</v>
      </c>
      <c r="P38" s="135">
        <v>0</v>
      </c>
      <c r="Q38" s="8">
        <f t="shared" si="0"/>
        <v>0</v>
      </c>
      <c r="R38" s="8">
        <f t="shared" si="1"/>
        <v>1760.0000000002751</v>
      </c>
      <c r="S38" s="8">
        <f t="shared" si="2"/>
        <v>2640.0000000004129</v>
      </c>
      <c r="T38" s="8">
        <f t="shared" si="2"/>
        <v>3520.0000000002378</v>
      </c>
      <c r="U38" s="8">
        <f t="shared" si="2"/>
        <v>3520.0000000002378</v>
      </c>
      <c r="V38" s="8">
        <f t="shared" si="2"/>
        <v>3520.0000000002378</v>
      </c>
      <c r="W38" s="8">
        <f t="shared" si="2"/>
        <v>3520.0000000002378</v>
      </c>
      <c r="X38" s="8">
        <f t="shared" si="2"/>
        <v>3520.0000000002378</v>
      </c>
      <c r="Y38" s="8">
        <f t="shared" si="2"/>
        <v>3520.0000000002378</v>
      </c>
      <c r="Z38" s="140">
        <f t="shared" si="3"/>
        <v>25520.000000002114</v>
      </c>
      <c r="AA38" s="138">
        <v>1.421872855088903</v>
      </c>
      <c r="AB38" s="9">
        <v>1.421872855088903</v>
      </c>
      <c r="AC38" s="165">
        <v>1.4240403441972704</v>
      </c>
      <c r="AD38" s="291">
        <v>3.0000000000001137E-2</v>
      </c>
      <c r="AE38" s="172">
        <f t="shared" si="4"/>
        <v>2640.0000000001</v>
      </c>
    </row>
    <row r="39" spans="1:31" s="3" customFormat="1" ht="14.25" customHeight="1">
      <c r="A39" s="4">
        <v>8039</v>
      </c>
      <c r="B39" s="4" t="s">
        <v>1184</v>
      </c>
      <c r="C39" s="5" t="s">
        <v>1147</v>
      </c>
      <c r="D39" s="4" t="s">
        <v>1148</v>
      </c>
      <c r="E39" s="186">
        <v>97.29</v>
      </c>
      <c r="F39" s="133">
        <v>99.59</v>
      </c>
      <c r="G39" s="187">
        <v>101.31</v>
      </c>
      <c r="H39" s="132">
        <v>2.2999999999999972</v>
      </c>
      <c r="I39" s="6">
        <v>1.2199999999999989</v>
      </c>
      <c r="J39" s="6">
        <v>4.0000000000006253E-2</v>
      </c>
      <c r="K39" s="6">
        <v>0</v>
      </c>
      <c r="L39" s="6">
        <v>0</v>
      </c>
      <c r="M39" s="6">
        <v>6.0000000000002274E-2</v>
      </c>
      <c r="N39" s="6">
        <v>0</v>
      </c>
      <c r="O39" s="7">
        <v>0</v>
      </c>
      <c r="P39" s="135">
        <v>0.40000000000000568</v>
      </c>
      <c r="Q39" s="8">
        <f t="shared" si="0"/>
        <v>708399.99999999919</v>
      </c>
      <c r="R39" s="8">
        <f t="shared" si="1"/>
        <v>923119.99999999907</v>
      </c>
      <c r="S39" s="8">
        <f t="shared" si="2"/>
        <v>926639.99999999965</v>
      </c>
      <c r="T39" s="8">
        <f t="shared" si="2"/>
        <v>926639.99999999965</v>
      </c>
      <c r="U39" s="8">
        <f t="shared" si="2"/>
        <v>926639.99999999965</v>
      </c>
      <c r="V39" s="8">
        <f t="shared" ref="V39:Y39" si="5">U39+(M39*88000)</f>
        <v>931919.99999999988</v>
      </c>
      <c r="W39" s="8">
        <f t="shared" si="5"/>
        <v>931919.99999999988</v>
      </c>
      <c r="X39" s="8">
        <f t="shared" si="5"/>
        <v>931919.99999999988</v>
      </c>
      <c r="Y39" s="8">
        <f t="shared" si="5"/>
        <v>967120.00000000035</v>
      </c>
      <c r="Z39" s="140">
        <f t="shared" si="3"/>
        <v>8174319.9999999972</v>
      </c>
      <c r="AA39" s="138">
        <v>17.850721074455986</v>
      </c>
      <c r="AB39" s="9">
        <v>18.27272393673627</v>
      </c>
      <c r="AC39" s="165">
        <v>18.588308685919781</v>
      </c>
      <c r="AD39" s="291">
        <v>4.019999999999996</v>
      </c>
      <c r="AE39" s="172">
        <f t="shared" si="4"/>
        <v>353759.99999999965</v>
      </c>
    </row>
    <row r="40" spans="1:31" s="3" customFormat="1" ht="14.25" customHeight="1">
      <c r="A40" s="4">
        <v>8040</v>
      </c>
      <c r="B40" s="4" t="s">
        <v>1185</v>
      </c>
      <c r="C40" s="5" t="s">
        <v>1147</v>
      </c>
      <c r="D40" s="4" t="s">
        <v>1148</v>
      </c>
      <c r="E40" s="186">
        <v>84.97</v>
      </c>
      <c r="F40" s="133">
        <v>85.179999999999993</v>
      </c>
      <c r="G40" s="187">
        <v>85.18</v>
      </c>
      <c r="H40" s="132">
        <v>0.20999999999999375</v>
      </c>
      <c r="I40" s="6">
        <v>0</v>
      </c>
      <c r="J40" s="6">
        <v>0</v>
      </c>
      <c r="K40" s="6">
        <v>0</v>
      </c>
      <c r="L40" s="6">
        <v>0</v>
      </c>
      <c r="M40" s="6">
        <v>0</v>
      </c>
      <c r="N40" s="6">
        <v>0</v>
      </c>
      <c r="O40" s="7">
        <v>0</v>
      </c>
      <c r="P40" s="135">
        <v>0</v>
      </c>
      <c r="Q40" s="8">
        <f t="shared" si="0"/>
        <v>64679.999999998065</v>
      </c>
      <c r="R40" s="8">
        <f t="shared" si="1"/>
        <v>64679.999999998065</v>
      </c>
      <c r="S40" s="8">
        <f t="shared" ref="S40:Y76" si="6">R40+(J40*88000)</f>
        <v>64679.999999998065</v>
      </c>
      <c r="T40" s="8">
        <f t="shared" si="6"/>
        <v>64679.999999998065</v>
      </c>
      <c r="U40" s="8">
        <f t="shared" si="6"/>
        <v>64679.999999998065</v>
      </c>
      <c r="V40" s="8">
        <f t="shared" si="6"/>
        <v>64679.999999998065</v>
      </c>
      <c r="W40" s="8">
        <f t="shared" si="6"/>
        <v>64679.999999998065</v>
      </c>
      <c r="X40" s="8">
        <f t="shared" si="6"/>
        <v>64679.999999998065</v>
      </c>
      <c r="Y40" s="8">
        <f t="shared" si="6"/>
        <v>64679.999999998065</v>
      </c>
      <c r="Z40" s="140">
        <f t="shared" si="3"/>
        <v>582119.99999998265</v>
      </c>
      <c r="AA40" s="138">
        <v>4.183735770276126</v>
      </c>
      <c r="AB40" s="9">
        <v>4.1940757080395468</v>
      </c>
      <c r="AC40" s="165">
        <v>4.1940757080395485</v>
      </c>
      <c r="AD40" s="291">
        <v>0.20999999999999375</v>
      </c>
      <c r="AE40" s="172">
        <f t="shared" si="4"/>
        <v>18479.999999999451</v>
      </c>
    </row>
    <row r="41" spans="1:31" s="3" customFormat="1" ht="14.25" customHeight="1">
      <c r="A41" s="4">
        <v>8041</v>
      </c>
      <c r="B41" s="4" t="s">
        <v>1186</v>
      </c>
      <c r="C41" s="5" t="s">
        <v>1147</v>
      </c>
      <c r="D41" s="4" t="s">
        <v>1148</v>
      </c>
      <c r="E41" s="186">
        <v>46.22</v>
      </c>
      <c r="F41" s="133">
        <v>46.24</v>
      </c>
      <c r="G41" s="187">
        <v>46.39</v>
      </c>
      <c r="H41" s="132">
        <v>2.0000000000003126E-2</v>
      </c>
      <c r="I41" s="6">
        <v>3.9999999999999147E-2</v>
      </c>
      <c r="J41" s="6">
        <v>0.10999999999999943</v>
      </c>
      <c r="K41" s="6">
        <v>0</v>
      </c>
      <c r="L41" s="6">
        <v>0</v>
      </c>
      <c r="M41" s="6">
        <v>0</v>
      </c>
      <c r="N41" s="6">
        <v>0</v>
      </c>
      <c r="O41" s="7">
        <v>0</v>
      </c>
      <c r="P41" s="135">
        <v>0</v>
      </c>
      <c r="Q41" s="8">
        <f t="shared" si="0"/>
        <v>6160.0000000009622</v>
      </c>
      <c r="R41" s="8">
        <f t="shared" si="1"/>
        <v>13200.000000000813</v>
      </c>
      <c r="S41" s="8">
        <f t="shared" si="6"/>
        <v>22880.000000000764</v>
      </c>
      <c r="T41" s="8">
        <f t="shared" si="6"/>
        <v>22880.000000000764</v>
      </c>
      <c r="U41" s="8">
        <f t="shared" si="6"/>
        <v>22880.000000000764</v>
      </c>
      <c r="V41" s="8">
        <f t="shared" si="6"/>
        <v>22880.000000000764</v>
      </c>
      <c r="W41" s="8">
        <f t="shared" si="6"/>
        <v>22880.000000000764</v>
      </c>
      <c r="X41" s="8">
        <f t="shared" si="6"/>
        <v>22880.000000000764</v>
      </c>
      <c r="Y41" s="8">
        <f t="shared" si="6"/>
        <v>22880.000000000764</v>
      </c>
      <c r="Z41" s="140">
        <f t="shared" si="3"/>
        <v>179520.0000000071</v>
      </c>
      <c r="AA41" s="138">
        <v>4.5170243540127437</v>
      </c>
      <c r="AB41" s="9">
        <v>4.5189789296743683</v>
      </c>
      <c r="AC41" s="165">
        <v>4.5336382471365466</v>
      </c>
      <c r="AD41" s="291">
        <v>0.17000000000000171</v>
      </c>
      <c r="AE41" s="172">
        <f t="shared" si="4"/>
        <v>14960.000000000149</v>
      </c>
    </row>
    <row r="42" spans="1:31" s="3" customFormat="1" ht="14.25" customHeight="1">
      <c r="A42" s="4">
        <v>8042</v>
      </c>
      <c r="B42" s="4" t="s">
        <v>1187</v>
      </c>
      <c r="C42" s="5" t="s">
        <v>1147</v>
      </c>
      <c r="D42" s="4" t="s">
        <v>1148</v>
      </c>
      <c r="E42" s="186">
        <v>115.57000000000001</v>
      </c>
      <c r="F42" s="133">
        <v>116.09</v>
      </c>
      <c r="G42" s="187">
        <v>116.10000000000001</v>
      </c>
      <c r="H42" s="132">
        <v>0.51999999999999602</v>
      </c>
      <c r="I42" s="6">
        <v>-0.15999999999999659</v>
      </c>
      <c r="J42" s="6">
        <v>0.17000000000000171</v>
      </c>
      <c r="K42" s="6">
        <v>0</v>
      </c>
      <c r="L42" s="6">
        <v>0</v>
      </c>
      <c r="M42" s="6">
        <v>0</v>
      </c>
      <c r="N42" s="6">
        <v>0</v>
      </c>
      <c r="O42" s="7">
        <v>0</v>
      </c>
      <c r="P42" s="135">
        <v>0</v>
      </c>
      <c r="Q42" s="8">
        <f t="shared" si="0"/>
        <v>160159.99999999878</v>
      </c>
      <c r="R42" s="8">
        <f t="shared" si="1"/>
        <v>131999.99999999936</v>
      </c>
      <c r="S42" s="8">
        <f t="shared" si="6"/>
        <v>146959.99999999951</v>
      </c>
      <c r="T42" s="8">
        <f t="shared" si="6"/>
        <v>146959.99999999951</v>
      </c>
      <c r="U42" s="8">
        <f t="shared" si="6"/>
        <v>146959.99999999951</v>
      </c>
      <c r="V42" s="8">
        <f t="shared" si="6"/>
        <v>146959.99999999951</v>
      </c>
      <c r="W42" s="8">
        <f t="shared" si="6"/>
        <v>146959.99999999951</v>
      </c>
      <c r="X42" s="8">
        <f t="shared" si="6"/>
        <v>146959.99999999951</v>
      </c>
      <c r="Y42" s="8">
        <f t="shared" si="6"/>
        <v>146959.99999999951</v>
      </c>
      <c r="Z42" s="140">
        <f t="shared" si="3"/>
        <v>1320879.9999999949</v>
      </c>
      <c r="AA42" s="138">
        <v>2.851432871541185</v>
      </c>
      <c r="AB42" s="9">
        <v>2.8642627157325964</v>
      </c>
      <c r="AC42" s="165">
        <v>2.8645094435055083</v>
      </c>
      <c r="AD42" s="291">
        <v>0.53000000000000114</v>
      </c>
      <c r="AE42" s="172">
        <f t="shared" si="4"/>
        <v>46640.000000000102</v>
      </c>
    </row>
    <row r="43" spans="1:31" s="3" customFormat="1" ht="14.25" customHeight="1">
      <c r="A43" s="4">
        <v>8043</v>
      </c>
      <c r="B43" s="4" t="s">
        <v>1188</v>
      </c>
      <c r="C43" s="5" t="s">
        <v>1147</v>
      </c>
      <c r="D43" s="4" t="s">
        <v>1148</v>
      </c>
      <c r="E43" s="186">
        <v>83.13</v>
      </c>
      <c r="F43" s="133">
        <v>83.22</v>
      </c>
      <c r="G43" s="187">
        <v>83.38</v>
      </c>
      <c r="H43" s="132">
        <v>9.0000000000003411E-2</v>
      </c>
      <c r="I43" s="6">
        <v>0.15999999999999659</v>
      </c>
      <c r="J43" s="6">
        <v>0</v>
      </c>
      <c r="K43" s="6">
        <v>0</v>
      </c>
      <c r="L43" s="6">
        <v>0</v>
      </c>
      <c r="M43" s="6">
        <v>0</v>
      </c>
      <c r="N43" s="6">
        <v>0</v>
      </c>
      <c r="O43" s="7">
        <v>0</v>
      </c>
      <c r="P43" s="135">
        <v>0</v>
      </c>
      <c r="Q43" s="8">
        <f t="shared" si="0"/>
        <v>27720.000000001048</v>
      </c>
      <c r="R43" s="8">
        <f t="shared" si="1"/>
        <v>55880.000000000451</v>
      </c>
      <c r="S43" s="8">
        <f t="shared" si="6"/>
        <v>55880.000000000451</v>
      </c>
      <c r="T43" s="8">
        <f t="shared" si="6"/>
        <v>55880.000000000451</v>
      </c>
      <c r="U43" s="8">
        <f t="shared" si="6"/>
        <v>55880.000000000451</v>
      </c>
      <c r="V43" s="8">
        <f t="shared" si="6"/>
        <v>55880.000000000451</v>
      </c>
      <c r="W43" s="8">
        <f t="shared" si="6"/>
        <v>55880.000000000451</v>
      </c>
      <c r="X43" s="8">
        <f t="shared" si="6"/>
        <v>55880.000000000451</v>
      </c>
      <c r="Y43" s="8">
        <f t="shared" si="6"/>
        <v>55880.000000000451</v>
      </c>
      <c r="Z43" s="140">
        <f t="shared" si="3"/>
        <v>474760.00000000471</v>
      </c>
      <c r="AA43" s="138">
        <v>1.5608658834485878</v>
      </c>
      <c r="AB43" s="9">
        <v>1.5625557418572293</v>
      </c>
      <c r="AC43" s="165">
        <v>1.5655599345837032</v>
      </c>
      <c r="AD43" s="291">
        <v>0.25</v>
      </c>
      <c r="AE43" s="172">
        <f t="shared" si="4"/>
        <v>22000</v>
      </c>
    </row>
    <row r="44" spans="1:31" s="3" customFormat="1" ht="14.25" customHeight="1">
      <c r="A44" s="4">
        <v>8044</v>
      </c>
      <c r="B44" s="4" t="s">
        <v>1189</v>
      </c>
      <c r="C44" s="5" t="s">
        <v>1147</v>
      </c>
      <c r="D44" s="4" t="s">
        <v>1148</v>
      </c>
      <c r="E44" s="186">
        <v>31.060000000000002</v>
      </c>
      <c r="F44" s="133">
        <v>32.29</v>
      </c>
      <c r="G44" s="187">
        <v>32.130000000000003</v>
      </c>
      <c r="H44" s="132">
        <v>1.2299999999999969</v>
      </c>
      <c r="I44" s="6">
        <v>0.13000000000000256</v>
      </c>
      <c r="J44" s="6">
        <v>-7.0000000000000284E-2</v>
      </c>
      <c r="K44" s="6">
        <v>0</v>
      </c>
      <c r="L44" s="6">
        <v>-0.22000000000000597</v>
      </c>
      <c r="M44" s="6">
        <v>0</v>
      </c>
      <c r="N44" s="6">
        <v>0</v>
      </c>
      <c r="O44" s="7">
        <v>0</v>
      </c>
      <c r="P44" s="135">
        <v>0</v>
      </c>
      <c r="Q44" s="8">
        <f t="shared" si="0"/>
        <v>378839.99999999913</v>
      </c>
      <c r="R44" s="8">
        <f t="shared" si="1"/>
        <v>401719.99999999959</v>
      </c>
      <c r="S44" s="8">
        <f t="shared" si="6"/>
        <v>395559.99999999959</v>
      </c>
      <c r="T44" s="8">
        <f t="shared" si="6"/>
        <v>395559.99999999959</v>
      </c>
      <c r="U44" s="8">
        <f t="shared" si="6"/>
        <v>376199.99999999907</v>
      </c>
      <c r="V44" s="8">
        <f t="shared" si="6"/>
        <v>376199.99999999907</v>
      </c>
      <c r="W44" s="8">
        <f t="shared" si="6"/>
        <v>376199.99999999907</v>
      </c>
      <c r="X44" s="8">
        <f t="shared" si="6"/>
        <v>376199.99999999907</v>
      </c>
      <c r="Y44" s="8">
        <f t="shared" si="6"/>
        <v>376199.99999999907</v>
      </c>
      <c r="Z44" s="140">
        <f t="shared" si="3"/>
        <v>3452679.9999999935</v>
      </c>
      <c r="AA44" s="138">
        <v>5.7699095316824875</v>
      </c>
      <c r="AB44" s="9">
        <v>5.9984024075346909</v>
      </c>
      <c r="AC44" s="165">
        <v>5.9686797570173322</v>
      </c>
      <c r="AD44" s="291">
        <v>1.0700000000000003</v>
      </c>
      <c r="AE44" s="172">
        <f t="shared" si="4"/>
        <v>94160.000000000029</v>
      </c>
    </row>
    <row r="45" spans="1:31" s="3" customFormat="1" ht="14.25" customHeight="1">
      <c r="A45" s="4">
        <v>8045</v>
      </c>
      <c r="B45" s="4" t="s">
        <v>1190</v>
      </c>
      <c r="C45" s="5" t="s">
        <v>1147</v>
      </c>
      <c r="D45" s="4" t="s">
        <v>1148</v>
      </c>
      <c r="E45" s="186">
        <v>100.85000000000001</v>
      </c>
      <c r="F45" s="133">
        <v>104.11000000000001</v>
      </c>
      <c r="G45" s="187">
        <v>104.14</v>
      </c>
      <c r="H45" s="132">
        <v>3.2600000000000051</v>
      </c>
      <c r="I45" s="6">
        <v>0</v>
      </c>
      <c r="J45" s="6">
        <v>0</v>
      </c>
      <c r="K45" s="6">
        <v>3.0000000000001137E-2</v>
      </c>
      <c r="L45" s="6">
        <v>0</v>
      </c>
      <c r="M45" s="6">
        <v>0</v>
      </c>
      <c r="N45" s="6">
        <v>0</v>
      </c>
      <c r="O45" s="7">
        <v>0</v>
      </c>
      <c r="P45" s="135">
        <v>0</v>
      </c>
      <c r="Q45" s="8">
        <f t="shared" si="0"/>
        <v>1004080.0000000015</v>
      </c>
      <c r="R45" s="8">
        <f t="shared" si="1"/>
        <v>1004080.0000000015</v>
      </c>
      <c r="S45" s="8">
        <f t="shared" si="6"/>
        <v>1004080.0000000015</v>
      </c>
      <c r="T45" s="8">
        <f t="shared" si="6"/>
        <v>1006720.0000000016</v>
      </c>
      <c r="U45" s="8">
        <f t="shared" si="6"/>
        <v>1006720.0000000016</v>
      </c>
      <c r="V45" s="8">
        <f t="shared" si="6"/>
        <v>1006720.0000000016</v>
      </c>
      <c r="W45" s="8">
        <f t="shared" si="6"/>
        <v>1006720.0000000016</v>
      </c>
      <c r="X45" s="8">
        <f t="shared" si="6"/>
        <v>1006720.0000000016</v>
      </c>
      <c r="Y45" s="8">
        <f t="shared" si="6"/>
        <v>1006720.0000000016</v>
      </c>
      <c r="Z45" s="140">
        <f t="shared" si="3"/>
        <v>9052560.0000000149</v>
      </c>
      <c r="AA45" s="138">
        <v>7.5700710092927599</v>
      </c>
      <c r="AB45" s="9">
        <v>7.8147753374067346</v>
      </c>
      <c r="AC45" s="165">
        <v>7.8170272177268014</v>
      </c>
      <c r="AD45" s="291">
        <v>3.289999999999992</v>
      </c>
      <c r="AE45" s="172">
        <f t="shared" si="4"/>
        <v>289519.9999999993</v>
      </c>
    </row>
    <row r="46" spans="1:31" s="3" customFormat="1" ht="14.25" customHeight="1">
      <c r="A46" s="4">
        <v>8046</v>
      </c>
      <c r="B46" s="4" t="s">
        <v>1191</v>
      </c>
      <c r="C46" s="5" t="s">
        <v>1147</v>
      </c>
      <c r="D46" s="4" t="s">
        <v>1148</v>
      </c>
      <c r="E46" s="186">
        <v>69.06</v>
      </c>
      <c r="F46" s="133">
        <v>69.08</v>
      </c>
      <c r="G46" s="187">
        <v>69.08</v>
      </c>
      <c r="H46" s="132">
        <v>1.9999999999996021E-2</v>
      </c>
      <c r="I46" s="6">
        <v>0</v>
      </c>
      <c r="J46" s="6">
        <v>0</v>
      </c>
      <c r="K46" s="6">
        <v>0</v>
      </c>
      <c r="L46" s="6">
        <v>0</v>
      </c>
      <c r="M46" s="6">
        <v>0</v>
      </c>
      <c r="N46" s="6">
        <v>0</v>
      </c>
      <c r="O46" s="7">
        <v>0</v>
      </c>
      <c r="P46" s="135">
        <v>0</v>
      </c>
      <c r="Q46" s="8">
        <f t="shared" si="0"/>
        <v>6159.9999999987722</v>
      </c>
      <c r="R46" s="8">
        <f t="shared" si="1"/>
        <v>6159.9999999987722</v>
      </c>
      <c r="S46" s="8">
        <f t="shared" si="6"/>
        <v>6159.9999999987722</v>
      </c>
      <c r="T46" s="8">
        <f t="shared" si="6"/>
        <v>6159.9999999987722</v>
      </c>
      <c r="U46" s="8">
        <f t="shared" si="6"/>
        <v>6159.9999999987722</v>
      </c>
      <c r="V46" s="8">
        <f t="shared" si="6"/>
        <v>6159.9999999987722</v>
      </c>
      <c r="W46" s="8">
        <f t="shared" si="6"/>
        <v>6159.9999999987722</v>
      </c>
      <c r="X46" s="8">
        <f t="shared" si="6"/>
        <v>6159.9999999987722</v>
      </c>
      <c r="Y46" s="8">
        <f t="shared" si="6"/>
        <v>6159.9999999987722</v>
      </c>
      <c r="Z46" s="140">
        <f t="shared" si="3"/>
        <v>55439.999999988941</v>
      </c>
      <c r="AA46" s="138">
        <v>2.5365366321287293</v>
      </c>
      <c r="AB46" s="9">
        <v>2.5372712213647932</v>
      </c>
      <c r="AC46" s="165">
        <v>2.5372712213647932</v>
      </c>
      <c r="AD46" s="291">
        <v>1.9999999999996021E-2</v>
      </c>
      <c r="AE46" s="172">
        <f t="shared" si="4"/>
        <v>1759.9999999996498</v>
      </c>
    </row>
    <row r="47" spans="1:31" s="3" customFormat="1" ht="14.25" customHeight="1">
      <c r="A47" s="4">
        <v>8047</v>
      </c>
      <c r="B47" s="4" t="s">
        <v>1192</v>
      </c>
      <c r="C47" s="5" t="s">
        <v>1147</v>
      </c>
      <c r="D47" s="4" t="s">
        <v>1148</v>
      </c>
      <c r="E47" s="186">
        <v>49.57</v>
      </c>
      <c r="F47" s="133">
        <v>50.17</v>
      </c>
      <c r="G47" s="187">
        <v>50.17</v>
      </c>
      <c r="H47" s="132">
        <v>0.60000000000000142</v>
      </c>
      <c r="I47" s="6">
        <v>0</v>
      </c>
      <c r="J47" s="6">
        <v>0</v>
      </c>
      <c r="K47" s="6">
        <v>0</v>
      </c>
      <c r="L47" s="6">
        <v>0</v>
      </c>
      <c r="M47" s="6">
        <v>0</v>
      </c>
      <c r="N47" s="6">
        <v>0</v>
      </c>
      <c r="O47" s="7">
        <v>0</v>
      </c>
      <c r="P47" s="135">
        <v>0</v>
      </c>
      <c r="Q47" s="8">
        <f t="shared" si="0"/>
        <v>184800.00000000044</v>
      </c>
      <c r="R47" s="8">
        <f t="shared" si="1"/>
        <v>184800.00000000044</v>
      </c>
      <c r="S47" s="8">
        <f t="shared" si="6"/>
        <v>184800.00000000044</v>
      </c>
      <c r="T47" s="8">
        <f t="shared" si="6"/>
        <v>184800.00000000044</v>
      </c>
      <c r="U47" s="8">
        <f t="shared" si="6"/>
        <v>184800.00000000044</v>
      </c>
      <c r="V47" s="8">
        <f t="shared" si="6"/>
        <v>184800.00000000044</v>
      </c>
      <c r="W47" s="8">
        <f t="shared" si="6"/>
        <v>184800.00000000044</v>
      </c>
      <c r="X47" s="8">
        <f t="shared" si="6"/>
        <v>184800.00000000044</v>
      </c>
      <c r="Y47" s="8">
        <f t="shared" si="6"/>
        <v>184800.00000000044</v>
      </c>
      <c r="Z47" s="140">
        <f t="shared" si="3"/>
        <v>1663200.000000004</v>
      </c>
      <c r="AA47" s="138">
        <v>3.3463849321541885</v>
      </c>
      <c r="AB47" s="9">
        <v>3.3868898940120165</v>
      </c>
      <c r="AC47" s="165">
        <v>3.3868898940120165</v>
      </c>
      <c r="AD47" s="291">
        <v>0.60000000000000142</v>
      </c>
      <c r="AE47" s="172">
        <f t="shared" si="4"/>
        <v>52800.000000000124</v>
      </c>
    </row>
    <row r="48" spans="1:31" s="3" customFormat="1" ht="14.25" customHeight="1">
      <c r="A48" s="4">
        <v>8048</v>
      </c>
      <c r="B48" s="4" t="s">
        <v>1193</v>
      </c>
      <c r="C48" s="5" t="s">
        <v>1147</v>
      </c>
      <c r="D48" s="4" t="s">
        <v>1148</v>
      </c>
      <c r="E48" s="186">
        <v>58.18</v>
      </c>
      <c r="F48" s="133">
        <v>58.25</v>
      </c>
      <c r="G48" s="187">
        <v>58.31</v>
      </c>
      <c r="H48" s="132">
        <v>7.0000000000000284E-2</v>
      </c>
      <c r="I48" s="6">
        <v>6.0000000000002274E-2</v>
      </c>
      <c r="J48" s="6">
        <v>0</v>
      </c>
      <c r="K48" s="6">
        <v>0</v>
      </c>
      <c r="L48" s="6">
        <v>0</v>
      </c>
      <c r="M48" s="6">
        <v>0</v>
      </c>
      <c r="N48" s="6">
        <v>0</v>
      </c>
      <c r="O48" s="7">
        <v>0</v>
      </c>
      <c r="P48" s="135">
        <v>0</v>
      </c>
      <c r="Q48" s="8">
        <f t="shared" si="0"/>
        <v>21560.000000000087</v>
      </c>
      <c r="R48" s="8">
        <f t="shared" si="1"/>
        <v>32120.000000000487</v>
      </c>
      <c r="S48" s="8">
        <f t="shared" si="6"/>
        <v>32120.000000000487</v>
      </c>
      <c r="T48" s="8">
        <f t="shared" si="6"/>
        <v>32120.000000000487</v>
      </c>
      <c r="U48" s="8">
        <f t="shared" si="6"/>
        <v>32120.000000000487</v>
      </c>
      <c r="V48" s="8">
        <f t="shared" si="6"/>
        <v>32120.000000000487</v>
      </c>
      <c r="W48" s="8">
        <f t="shared" si="6"/>
        <v>32120.000000000487</v>
      </c>
      <c r="X48" s="8">
        <f t="shared" si="6"/>
        <v>32120.000000000487</v>
      </c>
      <c r="Y48" s="8">
        <f t="shared" si="6"/>
        <v>32120.000000000487</v>
      </c>
      <c r="Z48" s="140">
        <f t="shared" si="3"/>
        <v>278520.00000000402</v>
      </c>
      <c r="AA48" s="138">
        <v>5.3554005044275481</v>
      </c>
      <c r="AB48" s="9">
        <v>5.3618439220162371</v>
      </c>
      <c r="AC48" s="165">
        <v>5.3673668513779713</v>
      </c>
      <c r="AD48" s="291">
        <v>0.13000000000000256</v>
      </c>
      <c r="AE48" s="172">
        <f t="shared" si="4"/>
        <v>11440.000000000226</v>
      </c>
    </row>
    <row r="49" spans="1:31" s="3" customFormat="1" ht="14.25" customHeight="1">
      <c r="A49" s="4">
        <v>8049</v>
      </c>
      <c r="B49" s="4" t="s">
        <v>1194</v>
      </c>
      <c r="C49" s="5" t="s">
        <v>1147</v>
      </c>
      <c r="D49" s="4" t="s">
        <v>1148</v>
      </c>
      <c r="E49" s="186">
        <v>58.22</v>
      </c>
      <c r="F49" s="133">
        <v>58.41</v>
      </c>
      <c r="G49" s="187">
        <v>58.410000000000004</v>
      </c>
      <c r="H49" s="132">
        <v>0.18999999999999773</v>
      </c>
      <c r="I49" s="6">
        <v>0</v>
      </c>
      <c r="J49" s="6">
        <v>0</v>
      </c>
      <c r="K49" s="6">
        <v>0</v>
      </c>
      <c r="L49" s="6">
        <v>0</v>
      </c>
      <c r="M49" s="6">
        <v>0</v>
      </c>
      <c r="N49" s="6">
        <v>0</v>
      </c>
      <c r="O49" s="7">
        <v>0</v>
      </c>
      <c r="P49" s="135">
        <v>0</v>
      </c>
      <c r="Q49" s="8">
        <f t="shared" si="0"/>
        <v>58519.999999999294</v>
      </c>
      <c r="R49" s="8">
        <f t="shared" si="1"/>
        <v>58519.999999999294</v>
      </c>
      <c r="S49" s="8">
        <f t="shared" si="6"/>
        <v>58519.999999999294</v>
      </c>
      <c r="T49" s="8">
        <f t="shared" si="6"/>
        <v>58519.999999999294</v>
      </c>
      <c r="U49" s="8">
        <f t="shared" si="6"/>
        <v>58519.999999999294</v>
      </c>
      <c r="V49" s="8">
        <f t="shared" si="6"/>
        <v>58519.999999999294</v>
      </c>
      <c r="W49" s="8">
        <f t="shared" si="6"/>
        <v>58519.999999999294</v>
      </c>
      <c r="X49" s="8">
        <f t="shared" si="6"/>
        <v>58519.999999999294</v>
      </c>
      <c r="Y49" s="8">
        <f t="shared" si="6"/>
        <v>58519.999999999294</v>
      </c>
      <c r="Z49" s="140">
        <f t="shared" si="3"/>
        <v>526679.9999999936</v>
      </c>
      <c r="AA49" s="138">
        <v>1.5570508568861123</v>
      </c>
      <c r="AB49" s="9">
        <v>1.5621322664156272</v>
      </c>
      <c r="AC49" s="165">
        <v>1.5621322664156274</v>
      </c>
      <c r="AD49" s="291">
        <v>0.18999999999999773</v>
      </c>
      <c r="AE49" s="172">
        <f t="shared" si="4"/>
        <v>16719.9999999998</v>
      </c>
    </row>
    <row r="50" spans="1:31" s="3" customFormat="1" ht="14.25" customHeight="1">
      <c r="A50" s="4">
        <v>8050</v>
      </c>
      <c r="B50" s="4" t="s">
        <v>1195</v>
      </c>
      <c r="C50" s="5" t="s">
        <v>1147</v>
      </c>
      <c r="D50" s="4" t="s">
        <v>1148</v>
      </c>
      <c r="E50" s="186">
        <v>56.25</v>
      </c>
      <c r="F50" s="133">
        <v>56.75</v>
      </c>
      <c r="G50" s="187">
        <v>58.040000000000006</v>
      </c>
      <c r="H50" s="132">
        <v>0.5</v>
      </c>
      <c r="I50" s="6">
        <v>0.75</v>
      </c>
      <c r="J50" s="6">
        <v>0.17999999999999972</v>
      </c>
      <c r="K50" s="6">
        <v>0</v>
      </c>
      <c r="L50" s="6">
        <v>0</v>
      </c>
      <c r="M50" s="6">
        <v>0.34000000000000341</v>
      </c>
      <c r="N50" s="6">
        <v>0</v>
      </c>
      <c r="O50" s="7">
        <v>0</v>
      </c>
      <c r="P50" s="135">
        <v>2.0000000000003126E-2</v>
      </c>
      <c r="Q50" s="8">
        <f t="shared" si="0"/>
        <v>154000</v>
      </c>
      <c r="R50" s="8">
        <f t="shared" si="1"/>
        <v>286000</v>
      </c>
      <c r="S50" s="8">
        <f t="shared" si="6"/>
        <v>301840</v>
      </c>
      <c r="T50" s="8">
        <f t="shared" si="6"/>
        <v>301840</v>
      </c>
      <c r="U50" s="8">
        <f t="shared" si="6"/>
        <v>301840</v>
      </c>
      <c r="V50" s="8">
        <f t="shared" si="6"/>
        <v>331760.00000000029</v>
      </c>
      <c r="W50" s="8">
        <f t="shared" si="6"/>
        <v>331760.00000000029</v>
      </c>
      <c r="X50" s="8">
        <f t="shared" si="6"/>
        <v>331760.00000000029</v>
      </c>
      <c r="Y50" s="8">
        <f t="shared" si="6"/>
        <v>333520.00000000058</v>
      </c>
      <c r="Z50" s="140">
        <f t="shared" si="3"/>
        <v>2674320.0000000014</v>
      </c>
      <c r="AA50" s="138">
        <v>27.133278664801502</v>
      </c>
      <c r="AB50" s="9">
        <v>27.374463364044182</v>
      </c>
      <c r="AC50" s="165">
        <v>27.996719888090304</v>
      </c>
      <c r="AD50" s="291">
        <v>1.7900000000000063</v>
      </c>
      <c r="AE50" s="172">
        <f t="shared" si="4"/>
        <v>157520.00000000055</v>
      </c>
    </row>
    <row r="51" spans="1:31" s="3" customFormat="1" ht="14.25" customHeight="1">
      <c r="A51" s="4">
        <v>8051</v>
      </c>
      <c r="B51" s="4" t="s">
        <v>1196</v>
      </c>
      <c r="C51" s="5" t="s">
        <v>1147</v>
      </c>
      <c r="D51" s="4" t="s">
        <v>1148</v>
      </c>
      <c r="E51" s="186">
        <v>15.01</v>
      </c>
      <c r="F51" s="133">
        <v>15.04</v>
      </c>
      <c r="G51" s="187">
        <v>15.040000000000001</v>
      </c>
      <c r="H51" s="132">
        <v>2.9999999999999361E-2</v>
      </c>
      <c r="I51" s="6">
        <v>0</v>
      </c>
      <c r="J51" s="6">
        <v>0</v>
      </c>
      <c r="K51" s="6">
        <v>0</v>
      </c>
      <c r="L51" s="6">
        <v>0</v>
      </c>
      <c r="M51" s="6">
        <v>0</v>
      </c>
      <c r="N51" s="6">
        <v>0</v>
      </c>
      <c r="O51" s="7">
        <v>0</v>
      </c>
      <c r="P51" s="135">
        <v>0</v>
      </c>
      <c r="Q51" s="8">
        <f t="shared" si="0"/>
        <v>9239.9999999998035</v>
      </c>
      <c r="R51" s="8">
        <f t="shared" si="1"/>
        <v>9239.9999999998035</v>
      </c>
      <c r="S51" s="8">
        <f t="shared" si="6"/>
        <v>9239.9999999998035</v>
      </c>
      <c r="T51" s="8">
        <f t="shared" si="6"/>
        <v>9239.9999999998035</v>
      </c>
      <c r="U51" s="8">
        <f t="shared" si="6"/>
        <v>9239.9999999998035</v>
      </c>
      <c r="V51" s="8">
        <f t="shared" si="6"/>
        <v>9239.9999999998035</v>
      </c>
      <c r="W51" s="8">
        <f t="shared" si="6"/>
        <v>9239.9999999998035</v>
      </c>
      <c r="X51" s="8">
        <f t="shared" si="6"/>
        <v>9239.9999999998035</v>
      </c>
      <c r="Y51" s="8">
        <f t="shared" si="6"/>
        <v>9239.9999999998035</v>
      </c>
      <c r="Z51" s="140">
        <f t="shared" si="3"/>
        <v>83159.999999998225</v>
      </c>
      <c r="AA51" s="138">
        <v>0.98152047395472319</v>
      </c>
      <c r="AB51" s="9">
        <v>0.98348220708054868</v>
      </c>
      <c r="AC51" s="165">
        <v>0.98348220708054879</v>
      </c>
      <c r="AD51" s="291">
        <v>2.9999999999999361E-2</v>
      </c>
      <c r="AE51" s="172">
        <f t="shared" si="4"/>
        <v>2639.9999999999436</v>
      </c>
    </row>
    <row r="52" spans="1:31" s="3" customFormat="1" ht="14.25" customHeight="1">
      <c r="A52" s="4">
        <v>8052</v>
      </c>
      <c r="B52" s="4" t="s">
        <v>1197</v>
      </c>
      <c r="C52" s="5" t="s">
        <v>1147</v>
      </c>
      <c r="D52" s="4" t="s">
        <v>1148</v>
      </c>
      <c r="E52" s="186">
        <v>165.64000000000001</v>
      </c>
      <c r="F52" s="133">
        <v>170.10000000000002</v>
      </c>
      <c r="G52" s="187">
        <v>171.94</v>
      </c>
      <c r="H52" s="132">
        <v>4.460000000000008</v>
      </c>
      <c r="I52" s="6">
        <v>1.5099999999999625</v>
      </c>
      <c r="J52" s="6">
        <v>5.000000000003979E-2</v>
      </c>
      <c r="K52" s="6">
        <v>0</v>
      </c>
      <c r="L52" s="6">
        <v>6.9999999999993179E-2</v>
      </c>
      <c r="M52" s="6">
        <v>0</v>
      </c>
      <c r="N52" s="6">
        <v>-9.9999999999909051E-3</v>
      </c>
      <c r="O52" s="7">
        <v>0.21999999999999886</v>
      </c>
      <c r="P52" s="135">
        <v>0</v>
      </c>
      <c r="Q52" s="8">
        <f t="shared" si="0"/>
        <v>1373680.0000000023</v>
      </c>
      <c r="R52" s="8">
        <f t="shared" si="1"/>
        <v>1639439.9999999958</v>
      </c>
      <c r="S52" s="8">
        <f t="shared" si="6"/>
        <v>1643839.9999999993</v>
      </c>
      <c r="T52" s="8">
        <f t="shared" si="6"/>
        <v>1643839.9999999993</v>
      </c>
      <c r="U52" s="8">
        <f t="shared" si="6"/>
        <v>1649999.9999999986</v>
      </c>
      <c r="V52" s="8">
        <f t="shared" si="6"/>
        <v>1649999.9999999986</v>
      </c>
      <c r="W52" s="8">
        <f t="shared" si="6"/>
        <v>1649119.9999999993</v>
      </c>
      <c r="X52" s="8">
        <f t="shared" si="6"/>
        <v>1668479.9999999993</v>
      </c>
      <c r="Y52" s="8">
        <f t="shared" si="6"/>
        <v>1668479.9999999993</v>
      </c>
      <c r="Z52" s="140">
        <f t="shared" si="3"/>
        <v>14586879.999999993</v>
      </c>
      <c r="AA52" s="138">
        <v>15.251740267393465</v>
      </c>
      <c r="AB52" s="9">
        <v>15.662406541195539</v>
      </c>
      <c r="AC52" s="165">
        <v>15.831829398548859</v>
      </c>
      <c r="AD52" s="291">
        <v>6.2999999999999829</v>
      </c>
      <c r="AE52" s="172">
        <f t="shared" si="4"/>
        <v>554399.99999999849</v>
      </c>
    </row>
    <row r="53" spans="1:31" s="3" customFormat="1" ht="14.25" customHeight="1">
      <c r="A53" s="4">
        <v>8053</v>
      </c>
      <c r="B53" s="4" t="s">
        <v>1198</v>
      </c>
      <c r="C53" s="5" t="s">
        <v>1147</v>
      </c>
      <c r="D53" s="4" t="s">
        <v>1148</v>
      </c>
      <c r="E53" s="186">
        <v>40.68</v>
      </c>
      <c r="F53" s="133">
        <v>41.21</v>
      </c>
      <c r="G53" s="187">
        <v>41.44</v>
      </c>
      <c r="H53" s="132">
        <v>0.53000000000000114</v>
      </c>
      <c r="I53" s="6">
        <v>9.0000000000003411E-2</v>
      </c>
      <c r="J53" s="6">
        <v>0</v>
      </c>
      <c r="K53" s="6">
        <v>4.9999999999997158E-2</v>
      </c>
      <c r="L53" s="6">
        <v>0</v>
      </c>
      <c r="M53" s="6">
        <v>9.0000000000003411E-2</v>
      </c>
      <c r="N53" s="6">
        <v>0</v>
      </c>
      <c r="O53" s="7">
        <v>0</v>
      </c>
      <c r="P53" s="135">
        <v>0</v>
      </c>
      <c r="Q53" s="8">
        <f t="shared" si="0"/>
        <v>163240.00000000038</v>
      </c>
      <c r="R53" s="8">
        <f t="shared" si="1"/>
        <v>179080.00000000099</v>
      </c>
      <c r="S53" s="8">
        <f t="shared" si="6"/>
        <v>179080.00000000099</v>
      </c>
      <c r="T53" s="8">
        <f t="shared" si="6"/>
        <v>183480.00000000073</v>
      </c>
      <c r="U53" s="8">
        <f t="shared" si="6"/>
        <v>183480.00000000073</v>
      </c>
      <c r="V53" s="8">
        <f t="shared" si="6"/>
        <v>191400.00000000102</v>
      </c>
      <c r="W53" s="8">
        <f t="shared" si="6"/>
        <v>191400.00000000102</v>
      </c>
      <c r="X53" s="8">
        <f t="shared" si="6"/>
        <v>191400.00000000102</v>
      </c>
      <c r="Y53" s="8">
        <f t="shared" si="6"/>
        <v>191400.00000000102</v>
      </c>
      <c r="Z53" s="140">
        <f t="shared" si="3"/>
        <v>1653960.0000000077</v>
      </c>
      <c r="AA53" s="138">
        <v>9.4380771193912132</v>
      </c>
      <c r="AB53" s="9">
        <v>9.5610412509860332</v>
      </c>
      <c r="AC53" s="165">
        <v>9.6144030439422767</v>
      </c>
      <c r="AD53" s="291">
        <v>0.75999999999999801</v>
      </c>
      <c r="AE53" s="172">
        <f t="shared" si="4"/>
        <v>66879.999999999825</v>
      </c>
    </row>
    <row r="54" spans="1:31" s="3" customFormat="1" ht="14.25" customHeight="1">
      <c r="A54" s="4">
        <v>8054</v>
      </c>
      <c r="B54" s="4" t="s">
        <v>1199</v>
      </c>
      <c r="C54" s="5" t="s">
        <v>1147</v>
      </c>
      <c r="D54" s="4" t="s">
        <v>1148</v>
      </c>
      <c r="E54" s="186">
        <v>46.71</v>
      </c>
      <c r="F54" s="133">
        <v>47.95</v>
      </c>
      <c r="G54" s="187">
        <v>48</v>
      </c>
      <c r="H54" s="132">
        <v>1.240000000000002</v>
      </c>
      <c r="I54" s="6">
        <v>2.0000000000003126E-2</v>
      </c>
      <c r="J54" s="6">
        <v>-5.0000000000004263E-2</v>
      </c>
      <c r="K54" s="6">
        <v>0</v>
      </c>
      <c r="L54" s="6">
        <v>0</v>
      </c>
      <c r="M54" s="6">
        <v>7.9999999999998295E-2</v>
      </c>
      <c r="N54" s="6">
        <v>0</v>
      </c>
      <c r="O54" s="7">
        <v>0</v>
      </c>
      <c r="P54" s="135">
        <v>0</v>
      </c>
      <c r="Q54" s="8">
        <f t="shared" si="0"/>
        <v>381920.00000000064</v>
      </c>
      <c r="R54" s="8">
        <f t="shared" si="1"/>
        <v>385440.00000000116</v>
      </c>
      <c r="S54" s="8">
        <f t="shared" si="6"/>
        <v>381040.00000000081</v>
      </c>
      <c r="T54" s="8">
        <f t="shared" si="6"/>
        <v>381040.00000000081</v>
      </c>
      <c r="U54" s="8">
        <f t="shared" si="6"/>
        <v>381040.00000000081</v>
      </c>
      <c r="V54" s="8">
        <f t="shared" si="6"/>
        <v>388080.00000000064</v>
      </c>
      <c r="W54" s="8">
        <f t="shared" si="6"/>
        <v>388080.00000000064</v>
      </c>
      <c r="X54" s="8">
        <f t="shared" si="6"/>
        <v>388080.00000000064</v>
      </c>
      <c r="Y54" s="8">
        <f t="shared" si="6"/>
        <v>388080.00000000064</v>
      </c>
      <c r="Z54" s="140">
        <f t="shared" si="3"/>
        <v>3462800.0000000065</v>
      </c>
      <c r="AA54" s="138">
        <v>36.214917041401776</v>
      </c>
      <c r="AB54" s="9">
        <v>37.176306404093658</v>
      </c>
      <c r="AC54" s="165">
        <v>37.215072104202193</v>
      </c>
      <c r="AD54" s="291">
        <v>1.2899999999999991</v>
      </c>
      <c r="AE54" s="172">
        <f t="shared" si="4"/>
        <v>113519.99999999993</v>
      </c>
    </row>
    <row r="55" spans="1:31" s="3" customFormat="1" ht="14.25" customHeight="1">
      <c r="A55" s="4">
        <v>8055</v>
      </c>
      <c r="B55" s="4" t="s">
        <v>1200</v>
      </c>
      <c r="C55" s="5" t="s">
        <v>1147</v>
      </c>
      <c r="D55" s="4" t="s">
        <v>1148</v>
      </c>
      <c r="E55" s="186">
        <v>1016.3000000000001</v>
      </c>
      <c r="F55" s="133">
        <v>1030.9000000000001</v>
      </c>
      <c r="G55" s="187">
        <v>1040.8200000000002</v>
      </c>
      <c r="H55" s="132">
        <v>14.600000000000023</v>
      </c>
      <c r="I55" s="6">
        <v>7.2300000000000182</v>
      </c>
      <c r="J55" s="6">
        <v>0.44000000000005457</v>
      </c>
      <c r="K55" s="6">
        <v>0</v>
      </c>
      <c r="L55" s="6">
        <v>0</v>
      </c>
      <c r="M55" s="6">
        <v>0.80999999999994543</v>
      </c>
      <c r="N55" s="6">
        <v>0.10000000000013642</v>
      </c>
      <c r="O55" s="7">
        <v>0.18000000000006366</v>
      </c>
      <c r="P55" s="135">
        <v>1.1600000000000819</v>
      </c>
      <c r="Q55" s="8">
        <f t="shared" si="0"/>
        <v>4496800.0000000065</v>
      </c>
      <c r="R55" s="8">
        <f t="shared" si="1"/>
        <v>5769280.0000000093</v>
      </c>
      <c r="S55" s="8">
        <f t="shared" si="6"/>
        <v>5808000.000000014</v>
      </c>
      <c r="T55" s="8">
        <f t="shared" si="6"/>
        <v>5808000.000000014</v>
      </c>
      <c r="U55" s="8">
        <f t="shared" si="6"/>
        <v>5808000.000000014</v>
      </c>
      <c r="V55" s="8">
        <f t="shared" si="6"/>
        <v>5879280.0000000093</v>
      </c>
      <c r="W55" s="8">
        <f t="shared" si="6"/>
        <v>5888080.0000000214</v>
      </c>
      <c r="X55" s="8">
        <f t="shared" si="6"/>
        <v>5903920.000000027</v>
      </c>
      <c r="Y55" s="8">
        <f t="shared" si="6"/>
        <v>6006000.0000000345</v>
      </c>
      <c r="Z55" s="140">
        <f t="shared" si="3"/>
        <v>51367360.000000156</v>
      </c>
      <c r="AA55" s="138">
        <v>18.153595530103566</v>
      </c>
      <c r="AB55" s="9">
        <v>18.414387121896851</v>
      </c>
      <c r="AC55" s="165">
        <v>18.591582504813932</v>
      </c>
      <c r="AD55" s="291">
        <v>24.520000000000095</v>
      </c>
      <c r="AE55" s="172">
        <f t="shared" si="4"/>
        <v>2157760.0000000084</v>
      </c>
    </row>
    <row r="56" spans="1:31" s="3" customFormat="1" ht="14.25" customHeight="1">
      <c r="A56" s="4">
        <v>8056</v>
      </c>
      <c r="B56" s="4" t="s">
        <v>1201</v>
      </c>
      <c r="C56" s="5" t="s">
        <v>1147</v>
      </c>
      <c r="D56" s="4" t="s">
        <v>1148</v>
      </c>
      <c r="E56" s="186">
        <v>75.09</v>
      </c>
      <c r="F56" s="133">
        <v>76.86</v>
      </c>
      <c r="G56" s="187">
        <v>79.27</v>
      </c>
      <c r="H56" s="132">
        <v>1.769999999999996</v>
      </c>
      <c r="I56" s="6">
        <v>0.23000000000000398</v>
      </c>
      <c r="J56" s="6">
        <v>0</v>
      </c>
      <c r="K56" s="6">
        <v>9.0000000000003411E-2</v>
      </c>
      <c r="L56" s="6">
        <v>0.51999999999999602</v>
      </c>
      <c r="M56" s="6">
        <v>1.5699999999999932</v>
      </c>
      <c r="N56" s="6">
        <v>0</v>
      </c>
      <c r="O56" s="7">
        <v>0</v>
      </c>
      <c r="P56" s="135">
        <v>0</v>
      </c>
      <c r="Q56" s="8">
        <f t="shared" si="0"/>
        <v>545159.99999999884</v>
      </c>
      <c r="R56" s="8">
        <f t="shared" si="1"/>
        <v>585639.99999999953</v>
      </c>
      <c r="S56" s="8">
        <f t="shared" si="6"/>
        <v>585639.99999999953</v>
      </c>
      <c r="T56" s="8">
        <f t="shared" si="6"/>
        <v>593559.99999999988</v>
      </c>
      <c r="U56" s="8">
        <f t="shared" si="6"/>
        <v>639319.99999999953</v>
      </c>
      <c r="V56" s="8">
        <f t="shared" si="6"/>
        <v>777479.99999999895</v>
      </c>
      <c r="W56" s="8">
        <f t="shared" si="6"/>
        <v>777479.99999999895</v>
      </c>
      <c r="X56" s="8">
        <f t="shared" si="6"/>
        <v>777479.99999999895</v>
      </c>
      <c r="Y56" s="8">
        <f t="shared" si="6"/>
        <v>777479.99999999895</v>
      </c>
      <c r="Z56" s="140">
        <f t="shared" si="3"/>
        <v>6059239.9999999935</v>
      </c>
      <c r="AA56" s="138">
        <v>27.919687674288895</v>
      </c>
      <c r="AB56" s="9">
        <v>28.577802565532629</v>
      </c>
      <c r="AC56" s="165">
        <v>29.473879903327756</v>
      </c>
      <c r="AD56" s="291">
        <v>4.1799999999999926</v>
      </c>
      <c r="AE56" s="172">
        <f t="shared" si="4"/>
        <v>367839.99999999936</v>
      </c>
    </row>
    <row r="57" spans="1:31" s="3" customFormat="1" ht="14.25" customHeight="1">
      <c r="A57" s="4">
        <v>8057</v>
      </c>
      <c r="B57" s="4" t="s">
        <v>1202</v>
      </c>
      <c r="C57" s="5" t="s">
        <v>1147</v>
      </c>
      <c r="D57" s="4" t="s">
        <v>1148</v>
      </c>
      <c r="E57" s="186">
        <v>23.740000000000002</v>
      </c>
      <c r="F57" s="133">
        <v>24.060000000000002</v>
      </c>
      <c r="G57" s="187">
        <v>24.19</v>
      </c>
      <c r="H57" s="132">
        <v>0.32000000000000028</v>
      </c>
      <c r="I57" s="6">
        <v>0</v>
      </c>
      <c r="J57" s="6">
        <v>0</v>
      </c>
      <c r="K57" s="6">
        <v>0</v>
      </c>
      <c r="L57" s="6">
        <v>0</v>
      </c>
      <c r="M57" s="6">
        <v>0</v>
      </c>
      <c r="N57" s="6">
        <v>0</v>
      </c>
      <c r="O57" s="7">
        <v>0.12999999999999901</v>
      </c>
      <c r="P57" s="135">
        <v>0</v>
      </c>
      <c r="Q57" s="8">
        <f t="shared" si="0"/>
        <v>98560.000000000087</v>
      </c>
      <c r="R57" s="8">
        <f t="shared" si="1"/>
        <v>98560.000000000087</v>
      </c>
      <c r="S57" s="8">
        <f t="shared" si="6"/>
        <v>98560.000000000087</v>
      </c>
      <c r="T57" s="8">
        <f t="shared" si="6"/>
        <v>98560.000000000087</v>
      </c>
      <c r="U57" s="8">
        <f t="shared" si="6"/>
        <v>98560.000000000087</v>
      </c>
      <c r="V57" s="8">
        <f t="shared" si="6"/>
        <v>98560.000000000087</v>
      </c>
      <c r="W57" s="8">
        <f t="shared" si="6"/>
        <v>98560.000000000087</v>
      </c>
      <c r="X57" s="8">
        <f t="shared" si="6"/>
        <v>110000</v>
      </c>
      <c r="Y57" s="8">
        <f t="shared" si="6"/>
        <v>110000</v>
      </c>
      <c r="Z57" s="140">
        <f t="shared" si="3"/>
        <v>909920.0000000007</v>
      </c>
      <c r="AA57" s="138">
        <v>4.8711424819435329</v>
      </c>
      <c r="AB57" s="9">
        <v>4.9368023637557457</v>
      </c>
      <c r="AC57" s="165">
        <v>4.963476690741957</v>
      </c>
      <c r="AD57" s="291">
        <v>0.44999999999999923</v>
      </c>
      <c r="AE57" s="172">
        <f t="shared" si="4"/>
        <v>39599.999999999935</v>
      </c>
    </row>
    <row r="58" spans="1:31" s="3" customFormat="1" ht="14.25" customHeight="1">
      <c r="A58" s="4">
        <v>8058</v>
      </c>
      <c r="B58" s="4" t="s">
        <v>1203</v>
      </c>
      <c r="C58" s="5" t="s">
        <v>1147</v>
      </c>
      <c r="D58" s="4" t="s">
        <v>1148</v>
      </c>
      <c r="E58" s="186">
        <v>32.04</v>
      </c>
      <c r="F58" s="133">
        <v>32.199999999999996</v>
      </c>
      <c r="G58" s="187">
        <v>32.39</v>
      </c>
      <c r="H58" s="132">
        <v>0.15999999999999659</v>
      </c>
      <c r="I58" s="6">
        <v>0</v>
      </c>
      <c r="J58" s="6">
        <v>0</v>
      </c>
      <c r="K58" s="6">
        <v>0.14000000000000057</v>
      </c>
      <c r="L58" s="6">
        <v>0</v>
      </c>
      <c r="M58" s="6">
        <v>4.9999999999997158E-2</v>
      </c>
      <c r="N58" s="6">
        <v>0</v>
      </c>
      <c r="O58" s="7">
        <v>0</v>
      </c>
      <c r="P58" s="135">
        <v>0</v>
      </c>
      <c r="Q58" s="8">
        <f t="shared" si="0"/>
        <v>49279.999999998967</v>
      </c>
      <c r="R58" s="8">
        <f t="shared" si="1"/>
        <v>49279.999999998967</v>
      </c>
      <c r="S58" s="8">
        <f t="shared" si="6"/>
        <v>49279.999999998967</v>
      </c>
      <c r="T58" s="8">
        <f t="shared" si="6"/>
        <v>61599.999999999018</v>
      </c>
      <c r="U58" s="8">
        <f t="shared" si="6"/>
        <v>61599.999999999018</v>
      </c>
      <c r="V58" s="8">
        <f t="shared" si="6"/>
        <v>65999.999999998763</v>
      </c>
      <c r="W58" s="8">
        <f t="shared" si="6"/>
        <v>65999.999999998763</v>
      </c>
      <c r="X58" s="8">
        <f t="shared" si="6"/>
        <v>65999.999999998763</v>
      </c>
      <c r="Y58" s="8">
        <f t="shared" si="6"/>
        <v>65999.999999998763</v>
      </c>
      <c r="Z58" s="140">
        <f t="shared" si="3"/>
        <v>535039.99999998999</v>
      </c>
      <c r="AA58" s="138">
        <v>9.2398200484484931</v>
      </c>
      <c r="AB58" s="9">
        <v>9.2859614719114081</v>
      </c>
      <c r="AC58" s="165">
        <v>9.3407544122736184</v>
      </c>
      <c r="AD58" s="291">
        <v>0.35000000000000142</v>
      </c>
      <c r="AE58" s="172">
        <f t="shared" si="4"/>
        <v>30800.000000000124</v>
      </c>
    </row>
    <row r="59" spans="1:31" s="3" customFormat="1" ht="14.25" customHeight="1">
      <c r="A59" s="4">
        <v>8059</v>
      </c>
      <c r="B59" s="4" t="s">
        <v>1204</v>
      </c>
      <c r="C59" s="5" t="s">
        <v>1147</v>
      </c>
      <c r="D59" s="4" t="s">
        <v>1148</v>
      </c>
      <c r="E59" s="186">
        <v>404.26</v>
      </c>
      <c r="F59" s="133">
        <v>406.24</v>
      </c>
      <c r="G59" s="187">
        <v>407.92</v>
      </c>
      <c r="H59" s="132">
        <v>1.9800000000000182</v>
      </c>
      <c r="I59" s="6">
        <v>1.4900000000000091</v>
      </c>
      <c r="J59" s="6">
        <v>0</v>
      </c>
      <c r="K59" s="6">
        <v>0</v>
      </c>
      <c r="L59" s="6">
        <v>0</v>
      </c>
      <c r="M59" s="6">
        <v>0</v>
      </c>
      <c r="N59" s="6">
        <v>0.12000000000000455</v>
      </c>
      <c r="O59" s="7">
        <v>1.999999999998181E-2</v>
      </c>
      <c r="P59" s="135">
        <v>5.0000000000011369E-2</v>
      </c>
      <c r="Q59" s="8">
        <f t="shared" si="0"/>
        <v>609840.00000000559</v>
      </c>
      <c r="R59" s="8">
        <f t="shared" si="1"/>
        <v>872080.00000000722</v>
      </c>
      <c r="S59" s="8">
        <f t="shared" si="6"/>
        <v>872080.00000000722</v>
      </c>
      <c r="T59" s="8">
        <f t="shared" si="6"/>
        <v>872080.00000000722</v>
      </c>
      <c r="U59" s="8">
        <f t="shared" si="6"/>
        <v>872080.00000000722</v>
      </c>
      <c r="V59" s="8">
        <f t="shared" si="6"/>
        <v>872080.00000000722</v>
      </c>
      <c r="W59" s="8">
        <f t="shared" si="6"/>
        <v>882640.00000000757</v>
      </c>
      <c r="X59" s="8">
        <f t="shared" si="6"/>
        <v>884400.00000000594</v>
      </c>
      <c r="Y59" s="8">
        <f t="shared" si="6"/>
        <v>888800.00000000698</v>
      </c>
      <c r="Z59" s="140">
        <f t="shared" si="3"/>
        <v>7626080.0000000615</v>
      </c>
      <c r="AA59" s="138">
        <v>12.88535584057934</v>
      </c>
      <c r="AB59" s="9">
        <v>12.948466226381417</v>
      </c>
      <c r="AC59" s="165">
        <v>13.002014432516509</v>
      </c>
      <c r="AD59" s="291">
        <v>3.660000000000025</v>
      </c>
      <c r="AE59" s="172">
        <f t="shared" si="4"/>
        <v>322080.00000000221</v>
      </c>
    </row>
    <row r="60" spans="1:31" s="3" customFormat="1" ht="14.25" customHeight="1">
      <c r="A60" s="4">
        <v>8060</v>
      </c>
      <c r="B60" s="4" t="s">
        <v>1205</v>
      </c>
      <c r="C60" s="5" t="s">
        <v>1147</v>
      </c>
      <c r="D60" s="4" t="s">
        <v>1148</v>
      </c>
      <c r="E60" s="186">
        <v>11.75</v>
      </c>
      <c r="F60" s="133">
        <v>11.75</v>
      </c>
      <c r="G60" s="187">
        <v>12.11</v>
      </c>
      <c r="H60" s="132">
        <v>0</v>
      </c>
      <c r="I60" s="6">
        <v>0.35999999999999943</v>
      </c>
      <c r="J60" s="6">
        <v>0</v>
      </c>
      <c r="K60" s="6">
        <v>0</v>
      </c>
      <c r="L60" s="6">
        <v>0</v>
      </c>
      <c r="M60" s="6">
        <v>0</v>
      </c>
      <c r="N60" s="6">
        <v>0</v>
      </c>
      <c r="O60" s="7">
        <v>0</v>
      </c>
      <c r="P60" s="135">
        <v>0</v>
      </c>
      <c r="Q60" s="8">
        <f t="shared" si="0"/>
        <v>0</v>
      </c>
      <c r="R60" s="8">
        <f t="shared" si="1"/>
        <v>63359.999999999898</v>
      </c>
      <c r="S60" s="8">
        <f t="shared" si="6"/>
        <v>63359.999999999898</v>
      </c>
      <c r="T60" s="8">
        <f t="shared" si="6"/>
        <v>63359.999999999898</v>
      </c>
      <c r="U60" s="8">
        <f t="shared" si="6"/>
        <v>63359.999999999898</v>
      </c>
      <c r="V60" s="8">
        <f t="shared" si="6"/>
        <v>63359.999999999898</v>
      </c>
      <c r="W60" s="8">
        <f t="shared" si="6"/>
        <v>63359.999999999898</v>
      </c>
      <c r="X60" s="8">
        <f t="shared" si="6"/>
        <v>63359.999999999898</v>
      </c>
      <c r="Y60" s="8">
        <f t="shared" si="6"/>
        <v>63359.999999999898</v>
      </c>
      <c r="Z60" s="140">
        <f t="shared" si="3"/>
        <v>506879.99999999913</v>
      </c>
      <c r="AA60" s="138">
        <v>6.099143524526343</v>
      </c>
      <c r="AB60" s="9">
        <v>6.099143524526343</v>
      </c>
      <c r="AC60" s="165">
        <v>6.2860109005969376</v>
      </c>
      <c r="AD60" s="291">
        <v>0.35999999999999943</v>
      </c>
      <c r="AE60" s="172">
        <f t="shared" si="4"/>
        <v>31679.999999999949</v>
      </c>
    </row>
    <row r="61" spans="1:31" s="3" customFormat="1" ht="14.25" customHeight="1">
      <c r="A61" s="4">
        <v>8061</v>
      </c>
      <c r="B61" s="4" t="s">
        <v>1206</v>
      </c>
      <c r="C61" s="5" t="s">
        <v>1147</v>
      </c>
      <c r="D61" s="4" t="s">
        <v>1148</v>
      </c>
      <c r="E61" s="186">
        <v>90.41</v>
      </c>
      <c r="F61" s="133">
        <v>90.41</v>
      </c>
      <c r="G61" s="187">
        <v>90.41</v>
      </c>
      <c r="H61" s="132">
        <v>0</v>
      </c>
      <c r="I61" s="6">
        <v>0</v>
      </c>
      <c r="J61" s="6">
        <v>0</v>
      </c>
      <c r="K61" s="6">
        <v>0</v>
      </c>
      <c r="L61" s="6">
        <v>0</v>
      </c>
      <c r="M61" s="6">
        <v>0</v>
      </c>
      <c r="N61" s="6">
        <v>0</v>
      </c>
      <c r="O61" s="7">
        <v>0</v>
      </c>
      <c r="P61" s="135">
        <v>0</v>
      </c>
      <c r="Q61" s="8">
        <f t="shared" si="0"/>
        <v>0</v>
      </c>
      <c r="R61" s="8">
        <f t="shared" si="1"/>
        <v>0</v>
      </c>
      <c r="S61" s="8">
        <f t="shared" si="6"/>
        <v>0</v>
      </c>
      <c r="T61" s="8">
        <f t="shared" si="6"/>
        <v>0</v>
      </c>
      <c r="U61" s="8">
        <f t="shared" si="6"/>
        <v>0</v>
      </c>
      <c r="V61" s="8">
        <f t="shared" si="6"/>
        <v>0</v>
      </c>
      <c r="W61" s="8">
        <f t="shared" si="6"/>
        <v>0</v>
      </c>
      <c r="X61" s="8">
        <f t="shared" si="6"/>
        <v>0</v>
      </c>
      <c r="Y61" s="8">
        <f t="shared" si="6"/>
        <v>0</v>
      </c>
      <c r="Z61" s="140">
        <f t="shared" si="3"/>
        <v>0</v>
      </c>
      <c r="AA61" s="138">
        <v>1.3366035102658718</v>
      </c>
      <c r="AB61" s="9">
        <v>1.3366035102658718</v>
      </c>
      <c r="AC61" s="165">
        <v>1.3366035102658718</v>
      </c>
      <c r="AD61" s="291">
        <v>0</v>
      </c>
      <c r="AE61" s="172">
        <f t="shared" si="4"/>
        <v>0</v>
      </c>
    </row>
    <row r="62" spans="1:31" s="3" customFormat="1" ht="14.25" customHeight="1">
      <c r="A62" s="4">
        <v>8062</v>
      </c>
      <c r="B62" s="4" t="s">
        <v>1207</v>
      </c>
      <c r="C62" s="5" t="s">
        <v>1147</v>
      </c>
      <c r="D62" s="4" t="s">
        <v>1148</v>
      </c>
      <c r="E62" s="186">
        <v>64.36</v>
      </c>
      <c r="F62" s="133">
        <v>65.010000000000005</v>
      </c>
      <c r="G62" s="187">
        <v>65.239999999999995</v>
      </c>
      <c r="H62" s="132">
        <v>0.65000000000000568</v>
      </c>
      <c r="I62" s="6">
        <v>0</v>
      </c>
      <c r="J62" s="6">
        <v>0</v>
      </c>
      <c r="K62" s="6">
        <v>0.10999999999999943</v>
      </c>
      <c r="L62" s="6">
        <v>0</v>
      </c>
      <c r="M62" s="6">
        <v>0</v>
      </c>
      <c r="N62" s="6">
        <v>0.12000000000000455</v>
      </c>
      <c r="O62" s="7">
        <v>0</v>
      </c>
      <c r="P62" s="135">
        <v>0</v>
      </c>
      <c r="Q62" s="8">
        <f t="shared" si="0"/>
        <v>200200.00000000169</v>
      </c>
      <c r="R62" s="8">
        <f t="shared" si="1"/>
        <v>200200.00000000169</v>
      </c>
      <c r="S62" s="8">
        <f t="shared" si="6"/>
        <v>200200.00000000169</v>
      </c>
      <c r="T62" s="8">
        <f t="shared" si="6"/>
        <v>209880.00000000163</v>
      </c>
      <c r="U62" s="8">
        <f t="shared" si="6"/>
        <v>209880.00000000163</v>
      </c>
      <c r="V62" s="8">
        <f t="shared" si="6"/>
        <v>209880.00000000163</v>
      </c>
      <c r="W62" s="8">
        <f t="shared" si="6"/>
        <v>220440.00000000204</v>
      </c>
      <c r="X62" s="8">
        <f t="shared" si="6"/>
        <v>220440.00000000204</v>
      </c>
      <c r="Y62" s="8">
        <f t="shared" si="6"/>
        <v>220440.00000000204</v>
      </c>
      <c r="Z62" s="140">
        <f t="shared" si="3"/>
        <v>1891560.0000000163</v>
      </c>
      <c r="AA62" s="138">
        <v>10.94055450728407</v>
      </c>
      <c r="AB62" s="9">
        <v>11.051047988168699</v>
      </c>
      <c r="AC62" s="165">
        <v>11.090145681404797</v>
      </c>
      <c r="AD62" s="291">
        <v>0.87999999999999534</v>
      </c>
      <c r="AE62" s="172">
        <f t="shared" si="4"/>
        <v>77439.999999999593</v>
      </c>
    </row>
    <row r="63" spans="1:31" s="3" customFormat="1" ht="14.25" customHeight="1">
      <c r="A63" s="4">
        <v>8063</v>
      </c>
      <c r="B63" s="4" t="s">
        <v>1208</v>
      </c>
      <c r="C63" s="5" t="s">
        <v>1147</v>
      </c>
      <c r="D63" s="4" t="s">
        <v>1148</v>
      </c>
      <c r="E63" s="186">
        <v>117.21000000000001</v>
      </c>
      <c r="F63" s="133">
        <v>118.94000000000001</v>
      </c>
      <c r="G63" s="187">
        <v>121.12</v>
      </c>
      <c r="H63" s="132">
        <v>1.730000000000004</v>
      </c>
      <c r="I63" s="6">
        <v>0.25999999999999091</v>
      </c>
      <c r="J63" s="6">
        <v>0</v>
      </c>
      <c r="K63" s="6">
        <v>0.23000000000000398</v>
      </c>
      <c r="L63" s="6">
        <v>0</v>
      </c>
      <c r="M63" s="6">
        <v>1.5600000000000023</v>
      </c>
      <c r="N63" s="6">
        <v>0</v>
      </c>
      <c r="O63" s="7">
        <v>0.12999999999999545</v>
      </c>
      <c r="P63" s="135">
        <v>0</v>
      </c>
      <c r="Q63" s="8">
        <f t="shared" si="0"/>
        <v>532840.00000000128</v>
      </c>
      <c r="R63" s="8">
        <f t="shared" si="1"/>
        <v>578599.99999999965</v>
      </c>
      <c r="S63" s="8">
        <f t="shared" si="6"/>
        <v>578599.99999999965</v>
      </c>
      <c r="T63" s="8">
        <f t="shared" si="6"/>
        <v>598840</v>
      </c>
      <c r="U63" s="8">
        <f t="shared" si="6"/>
        <v>598840</v>
      </c>
      <c r="V63" s="8">
        <f t="shared" si="6"/>
        <v>736120.00000000023</v>
      </c>
      <c r="W63" s="8">
        <f t="shared" si="6"/>
        <v>736120.00000000023</v>
      </c>
      <c r="X63" s="8">
        <f t="shared" si="6"/>
        <v>747559.99999999988</v>
      </c>
      <c r="Y63" s="8">
        <f t="shared" si="6"/>
        <v>747559.99999999988</v>
      </c>
      <c r="Z63" s="140">
        <f t="shared" si="3"/>
        <v>5855080.0000000009</v>
      </c>
      <c r="AA63" s="138">
        <v>31.818551999348482</v>
      </c>
      <c r="AB63" s="9">
        <v>32.288188506121571</v>
      </c>
      <c r="AC63" s="165">
        <v>32.879984797893428</v>
      </c>
      <c r="AD63" s="291">
        <v>3.9099999999999966</v>
      </c>
      <c r="AE63" s="172">
        <f t="shared" si="4"/>
        <v>344079.99999999971</v>
      </c>
    </row>
    <row r="64" spans="1:31" s="3" customFormat="1" ht="14.25" customHeight="1">
      <c r="A64" s="4">
        <v>8064</v>
      </c>
      <c r="B64" s="4" t="s">
        <v>1209</v>
      </c>
      <c r="C64" s="5" t="s">
        <v>1147</v>
      </c>
      <c r="D64" s="4" t="s">
        <v>1148</v>
      </c>
      <c r="E64" s="186">
        <v>42.730000000000004</v>
      </c>
      <c r="F64" s="133">
        <v>43.070000000000007</v>
      </c>
      <c r="G64" s="187">
        <v>43.07</v>
      </c>
      <c r="H64" s="132">
        <v>0.34000000000000341</v>
      </c>
      <c r="I64" s="6">
        <v>0</v>
      </c>
      <c r="J64" s="6">
        <v>0</v>
      </c>
      <c r="K64" s="6">
        <v>0</v>
      </c>
      <c r="L64" s="6">
        <v>0</v>
      </c>
      <c r="M64" s="6">
        <v>0</v>
      </c>
      <c r="N64" s="6">
        <v>0</v>
      </c>
      <c r="O64" s="7">
        <v>0</v>
      </c>
      <c r="P64" s="135">
        <v>0</v>
      </c>
      <c r="Q64" s="8">
        <f t="shared" si="0"/>
        <v>104720.00000000103</v>
      </c>
      <c r="R64" s="8">
        <f t="shared" si="1"/>
        <v>104720.00000000103</v>
      </c>
      <c r="S64" s="8">
        <f t="shared" si="6"/>
        <v>104720.00000000103</v>
      </c>
      <c r="T64" s="8">
        <f t="shared" si="6"/>
        <v>104720.00000000103</v>
      </c>
      <c r="U64" s="8">
        <f t="shared" si="6"/>
        <v>104720.00000000103</v>
      </c>
      <c r="V64" s="8">
        <f t="shared" si="6"/>
        <v>104720.00000000103</v>
      </c>
      <c r="W64" s="8">
        <f t="shared" si="6"/>
        <v>104720.00000000103</v>
      </c>
      <c r="X64" s="8">
        <f t="shared" si="6"/>
        <v>104720.00000000103</v>
      </c>
      <c r="Y64" s="8">
        <f t="shared" si="6"/>
        <v>104720.00000000103</v>
      </c>
      <c r="Z64" s="140">
        <f t="shared" si="3"/>
        <v>942480.00000000931</v>
      </c>
      <c r="AA64" s="138">
        <v>3.8297109567555458</v>
      </c>
      <c r="AB64" s="9">
        <v>3.8601837329150803</v>
      </c>
      <c r="AC64" s="165">
        <v>3.8601837329150799</v>
      </c>
      <c r="AD64" s="291">
        <v>0.34000000000000341</v>
      </c>
      <c r="AE64" s="172">
        <f t="shared" si="4"/>
        <v>29920.000000000298</v>
      </c>
    </row>
    <row r="65" spans="1:31" s="3" customFormat="1" ht="14.25" customHeight="1">
      <c r="A65" s="4">
        <v>8065</v>
      </c>
      <c r="B65" s="4" t="s">
        <v>1210</v>
      </c>
      <c r="C65" s="5" t="s">
        <v>1147</v>
      </c>
      <c r="D65" s="4" t="s">
        <v>1148</v>
      </c>
      <c r="E65" s="186">
        <v>580.96</v>
      </c>
      <c r="F65" s="133">
        <v>589.71</v>
      </c>
      <c r="G65" s="187">
        <v>598.00000000000011</v>
      </c>
      <c r="H65" s="132">
        <v>8.75</v>
      </c>
      <c r="I65" s="6">
        <v>2.75</v>
      </c>
      <c r="J65" s="6">
        <v>0.25999999999999091</v>
      </c>
      <c r="K65" s="6">
        <v>1.3700000000000045</v>
      </c>
      <c r="L65" s="6">
        <v>0.66999999999995907</v>
      </c>
      <c r="M65" s="6">
        <v>0.92999999999994998</v>
      </c>
      <c r="N65" s="6">
        <v>0.46000000000015007</v>
      </c>
      <c r="O65" s="7">
        <v>0.77999999999985903</v>
      </c>
      <c r="P65" s="135">
        <v>1.0700000000001637</v>
      </c>
      <c r="Q65" s="8">
        <f t="shared" si="0"/>
        <v>2695000</v>
      </c>
      <c r="R65" s="8">
        <f t="shared" si="1"/>
        <v>3179000</v>
      </c>
      <c r="S65" s="8">
        <f t="shared" si="6"/>
        <v>3201879.9999999991</v>
      </c>
      <c r="T65" s="8">
        <f t="shared" si="6"/>
        <v>3322439.9999999995</v>
      </c>
      <c r="U65" s="8">
        <f t="shared" si="6"/>
        <v>3381399.9999999958</v>
      </c>
      <c r="V65" s="8">
        <f t="shared" si="6"/>
        <v>3463239.9999999916</v>
      </c>
      <c r="W65" s="8">
        <f t="shared" si="6"/>
        <v>3503720.0000000047</v>
      </c>
      <c r="X65" s="8">
        <f t="shared" si="6"/>
        <v>3572359.9999999921</v>
      </c>
      <c r="Y65" s="8">
        <f t="shared" si="6"/>
        <v>3666520.0000000065</v>
      </c>
      <c r="Z65" s="140">
        <f t="shared" si="3"/>
        <v>29985559.999999993</v>
      </c>
      <c r="AA65" s="138">
        <v>10.808075546394209</v>
      </c>
      <c r="AB65" s="9">
        <v>10.970858975599231</v>
      </c>
      <c r="AC65" s="165">
        <v>11.12508464738319</v>
      </c>
      <c r="AD65" s="291">
        <v>17.040000000000077</v>
      </c>
      <c r="AE65" s="172">
        <f t="shared" si="4"/>
        <v>1499520.0000000068</v>
      </c>
    </row>
    <row r="66" spans="1:31" s="3" customFormat="1" ht="14.25" customHeight="1">
      <c r="A66" s="4">
        <v>8066</v>
      </c>
      <c r="B66" s="4" t="s">
        <v>1211</v>
      </c>
      <c r="C66" s="5" t="s">
        <v>1147</v>
      </c>
      <c r="D66" s="4" t="s">
        <v>1148</v>
      </c>
      <c r="E66" s="186">
        <v>31.02</v>
      </c>
      <c r="F66" s="133">
        <v>31.169999999999998</v>
      </c>
      <c r="G66" s="187">
        <v>31.19</v>
      </c>
      <c r="H66" s="132">
        <v>0.14999999999999858</v>
      </c>
      <c r="I66" s="6">
        <v>0</v>
      </c>
      <c r="J66" s="6">
        <v>1.9999999999999574E-2</v>
      </c>
      <c r="K66" s="6">
        <v>0</v>
      </c>
      <c r="L66" s="6">
        <v>0</v>
      </c>
      <c r="M66" s="6">
        <v>0</v>
      </c>
      <c r="N66" s="6">
        <v>0</v>
      </c>
      <c r="O66" s="7">
        <v>0</v>
      </c>
      <c r="P66" s="135">
        <v>0</v>
      </c>
      <c r="Q66" s="8">
        <f t="shared" si="0"/>
        <v>46199.999999999549</v>
      </c>
      <c r="R66" s="8">
        <f t="shared" si="1"/>
        <v>46199.999999999549</v>
      </c>
      <c r="S66" s="8">
        <f t="shared" si="6"/>
        <v>47959.999999999513</v>
      </c>
      <c r="T66" s="8">
        <f t="shared" si="6"/>
        <v>47959.999999999513</v>
      </c>
      <c r="U66" s="8">
        <f t="shared" si="6"/>
        <v>47959.999999999513</v>
      </c>
      <c r="V66" s="8">
        <f t="shared" si="6"/>
        <v>47959.999999999513</v>
      </c>
      <c r="W66" s="8">
        <f t="shared" si="6"/>
        <v>47959.999999999513</v>
      </c>
      <c r="X66" s="8">
        <f t="shared" si="6"/>
        <v>47959.999999999513</v>
      </c>
      <c r="Y66" s="8">
        <f t="shared" si="6"/>
        <v>47959.999999999513</v>
      </c>
      <c r="Z66" s="140">
        <f t="shared" si="3"/>
        <v>428119.99999999575</v>
      </c>
      <c r="AA66" s="138">
        <v>2.9635715718775972</v>
      </c>
      <c r="AB66" s="9">
        <v>2.9779021887628851</v>
      </c>
      <c r="AC66" s="165">
        <v>2.9798129376809239</v>
      </c>
      <c r="AD66" s="291">
        <v>0.17000000000000171</v>
      </c>
      <c r="AE66" s="172">
        <f t="shared" si="4"/>
        <v>14960.000000000149</v>
      </c>
    </row>
    <row r="67" spans="1:31" s="3" customFormat="1" ht="14.25" customHeight="1">
      <c r="A67" s="4">
        <v>8067</v>
      </c>
      <c r="B67" s="4" t="s">
        <v>1212</v>
      </c>
      <c r="C67" s="5" t="s">
        <v>1147</v>
      </c>
      <c r="D67" s="4" t="s">
        <v>1148</v>
      </c>
      <c r="E67" s="186">
        <v>35.26</v>
      </c>
      <c r="F67" s="133">
        <v>35.36</v>
      </c>
      <c r="G67" s="187">
        <v>35.36</v>
      </c>
      <c r="H67" s="132">
        <v>0.10000000000000142</v>
      </c>
      <c r="I67" s="6">
        <v>0</v>
      </c>
      <c r="J67" s="6">
        <v>0</v>
      </c>
      <c r="K67" s="6">
        <v>0</v>
      </c>
      <c r="L67" s="6">
        <v>0</v>
      </c>
      <c r="M67" s="6">
        <v>0</v>
      </c>
      <c r="N67" s="6">
        <v>0</v>
      </c>
      <c r="O67" s="7">
        <v>0</v>
      </c>
      <c r="P67" s="135">
        <v>0</v>
      </c>
      <c r="Q67" s="8">
        <f t="shared" si="0"/>
        <v>30800.000000000437</v>
      </c>
      <c r="R67" s="8">
        <f t="shared" si="1"/>
        <v>30800.000000000437</v>
      </c>
      <c r="S67" s="8">
        <f t="shared" si="6"/>
        <v>30800.000000000437</v>
      </c>
      <c r="T67" s="8">
        <f t="shared" si="6"/>
        <v>30800.000000000437</v>
      </c>
      <c r="U67" s="8">
        <f t="shared" si="6"/>
        <v>30800.000000000437</v>
      </c>
      <c r="V67" s="8">
        <f t="shared" si="6"/>
        <v>30800.000000000437</v>
      </c>
      <c r="W67" s="8">
        <f t="shared" si="6"/>
        <v>30800.000000000437</v>
      </c>
      <c r="X67" s="8">
        <f t="shared" si="6"/>
        <v>30800.000000000437</v>
      </c>
      <c r="Y67" s="8">
        <f t="shared" si="6"/>
        <v>30800.000000000437</v>
      </c>
      <c r="Z67" s="140">
        <f t="shared" si="3"/>
        <v>277200.00000000396</v>
      </c>
      <c r="AA67" s="138">
        <v>3.7030424600132323</v>
      </c>
      <c r="AB67" s="9">
        <v>3.71354456568542</v>
      </c>
      <c r="AC67" s="165">
        <v>3.71354456568542</v>
      </c>
      <c r="AD67" s="291">
        <v>0.10000000000000142</v>
      </c>
      <c r="AE67" s="172">
        <f t="shared" si="4"/>
        <v>8800.0000000001255</v>
      </c>
    </row>
    <row r="68" spans="1:31" s="3" customFormat="1" ht="14.25" customHeight="1">
      <c r="A68" s="4">
        <v>8068</v>
      </c>
      <c r="B68" s="4" t="s">
        <v>1213</v>
      </c>
      <c r="C68" s="5" t="s">
        <v>1147</v>
      </c>
      <c r="D68" s="4" t="s">
        <v>1148</v>
      </c>
      <c r="E68" s="186">
        <v>58.33</v>
      </c>
      <c r="F68" s="133">
        <v>58.35</v>
      </c>
      <c r="G68" s="187">
        <v>58.35</v>
      </c>
      <c r="H68" s="132">
        <v>2.0000000000003126E-2</v>
      </c>
      <c r="I68" s="6">
        <v>0</v>
      </c>
      <c r="J68" s="6">
        <v>0</v>
      </c>
      <c r="K68" s="6">
        <v>0</v>
      </c>
      <c r="L68" s="6">
        <v>0</v>
      </c>
      <c r="M68" s="6">
        <v>0</v>
      </c>
      <c r="N68" s="6">
        <v>0</v>
      </c>
      <c r="O68" s="7">
        <v>0</v>
      </c>
      <c r="P68" s="135">
        <v>0</v>
      </c>
      <c r="Q68" s="8">
        <f t="shared" si="0"/>
        <v>6160.0000000009622</v>
      </c>
      <c r="R68" s="8">
        <f t="shared" si="1"/>
        <v>6160.0000000009622</v>
      </c>
      <c r="S68" s="8">
        <f t="shared" si="6"/>
        <v>6160.0000000009622</v>
      </c>
      <c r="T68" s="8">
        <f t="shared" si="6"/>
        <v>6160.0000000009622</v>
      </c>
      <c r="U68" s="8">
        <f t="shared" si="6"/>
        <v>6160.0000000009622</v>
      </c>
      <c r="V68" s="8">
        <f t="shared" si="6"/>
        <v>6160.0000000009622</v>
      </c>
      <c r="W68" s="8">
        <f t="shared" si="6"/>
        <v>6160.0000000009622</v>
      </c>
      <c r="X68" s="8">
        <f t="shared" si="6"/>
        <v>6160.0000000009622</v>
      </c>
      <c r="Y68" s="8">
        <f t="shared" si="6"/>
        <v>6160.0000000009622</v>
      </c>
      <c r="Z68" s="140">
        <f t="shared" si="3"/>
        <v>55440.000000008651</v>
      </c>
      <c r="AA68" s="138">
        <v>1.9431609595544024</v>
      </c>
      <c r="AB68" s="9">
        <v>1.9438272242413746</v>
      </c>
      <c r="AC68" s="165">
        <v>1.9438272242413746</v>
      </c>
      <c r="AD68" s="291">
        <v>2.0000000000003126E-2</v>
      </c>
      <c r="AE68" s="172">
        <f t="shared" si="4"/>
        <v>1760.0000000002751</v>
      </c>
    </row>
    <row r="69" spans="1:31" s="3" customFormat="1" ht="14.25" customHeight="1">
      <c r="A69" s="4">
        <v>9001</v>
      </c>
      <c r="B69" s="4" t="s">
        <v>1214</v>
      </c>
      <c r="C69" s="5" t="s">
        <v>1215</v>
      </c>
      <c r="D69" s="4" t="s">
        <v>1148</v>
      </c>
      <c r="E69" s="186">
        <v>280.22000000000003</v>
      </c>
      <c r="F69" s="133">
        <v>283.44000000000005</v>
      </c>
      <c r="G69" s="187">
        <v>288.31</v>
      </c>
      <c r="H69" s="132">
        <v>3.2200000000000273</v>
      </c>
      <c r="I69" s="6">
        <v>2.6399999999999295</v>
      </c>
      <c r="J69" s="6">
        <v>4.0000000000020464E-2</v>
      </c>
      <c r="K69" s="6">
        <v>0</v>
      </c>
      <c r="L69" s="6">
        <v>0.69999999999998863</v>
      </c>
      <c r="M69" s="6">
        <v>0.43000000000000682</v>
      </c>
      <c r="N69" s="6">
        <v>0.32999999999998408</v>
      </c>
      <c r="O69" s="7">
        <v>0</v>
      </c>
      <c r="P69" s="135">
        <v>0.73000000000001819</v>
      </c>
      <c r="Q69" s="8">
        <f t="shared" si="0"/>
        <v>991760.00000000827</v>
      </c>
      <c r="R69" s="8">
        <f t="shared" si="1"/>
        <v>1456399.9999999958</v>
      </c>
      <c r="S69" s="8">
        <f t="shared" si="6"/>
        <v>1459919.9999999977</v>
      </c>
      <c r="T69" s="8">
        <f t="shared" si="6"/>
        <v>1459919.9999999977</v>
      </c>
      <c r="U69" s="8">
        <f t="shared" si="6"/>
        <v>1521519.9999999967</v>
      </c>
      <c r="V69" s="8">
        <f t="shared" si="6"/>
        <v>1559359.9999999974</v>
      </c>
      <c r="W69" s="8">
        <f t="shared" si="6"/>
        <v>1588399.999999996</v>
      </c>
      <c r="X69" s="8">
        <f t="shared" si="6"/>
        <v>1588399.999999996</v>
      </c>
      <c r="Y69" s="8">
        <f t="shared" si="6"/>
        <v>1652639.9999999977</v>
      </c>
      <c r="Z69" s="140">
        <f t="shared" si="3"/>
        <v>13278319.999999985</v>
      </c>
      <c r="AA69" s="138">
        <v>16.23579035192417</v>
      </c>
      <c r="AB69" s="9">
        <v>16.422355354183811</v>
      </c>
      <c r="AC69" s="165">
        <v>16.704520435241086</v>
      </c>
      <c r="AD69" s="291">
        <v>8.089999999999975</v>
      </c>
      <c r="AE69" s="172">
        <f t="shared" si="4"/>
        <v>711919.99999999779</v>
      </c>
    </row>
    <row r="70" spans="1:31" s="3" customFormat="1" ht="14.25" customHeight="1">
      <c r="A70" s="4">
        <v>9002</v>
      </c>
      <c r="B70" s="4" t="s">
        <v>1216</v>
      </c>
      <c r="C70" s="5" t="s">
        <v>1215</v>
      </c>
      <c r="D70" s="4" t="s">
        <v>1148</v>
      </c>
      <c r="E70" s="186">
        <v>802.86</v>
      </c>
      <c r="F70" s="133">
        <v>831.58</v>
      </c>
      <c r="G70" s="187">
        <v>836.46</v>
      </c>
      <c r="H70" s="132">
        <v>28.720000000000027</v>
      </c>
      <c r="I70" s="6">
        <v>2.1200000000000045</v>
      </c>
      <c r="J70" s="6">
        <v>-7.0000000000050022E-2</v>
      </c>
      <c r="K70" s="6">
        <v>0</v>
      </c>
      <c r="L70" s="6">
        <v>0.97000000000002728</v>
      </c>
      <c r="M70" s="6">
        <v>1.6299999999999955</v>
      </c>
      <c r="N70" s="6">
        <v>0.23000000000001819</v>
      </c>
      <c r="O70" s="7">
        <v>0</v>
      </c>
      <c r="P70" s="135">
        <v>0</v>
      </c>
      <c r="Q70" s="8">
        <f t="shared" si="0"/>
        <v>8845760.0000000093</v>
      </c>
      <c r="R70" s="8">
        <f t="shared" si="1"/>
        <v>9218880.0000000093</v>
      </c>
      <c r="S70" s="8">
        <f t="shared" si="6"/>
        <v>9212720.0000000056</v>
      </c>
      <c r="T70" s="8">
        <f t="shared" si="6"/>
        <v>9212720.0000000056</v>
      </c>
      <c r="U70" s="8">
        <f t="shared" si="6"/>
        <v>9298080.0000000075</v>
      </c>
      <c r="V70" s="8">
        <f t="shared" si="6"/>
        <v>9441520.0000000075</v>
      </c>
      <c r="W70" s="8">
        <f t="shared" si="6"/>
        <v>9461760.0000000093</v>
      </c>
      <c r="X70" s="8">
        <f t="shared" si="6"/>
        <v>9461760.0000000093</v>
      </c>
      <c r="Y70" s="8">
        <f t="shared" si="6"/>
        <v>9461760.0000000093</v>
      </c>
      <c r="Z70" s="140">
        <f t="shared" si="3"/>
        <v>83614960.000000075</v>
      </c>
      <c r="AA70" s="138">
        <v>21.934267682976806</v>
      </c>
      <c r="AB70" s="9">
        <v>22.718902822173046</v>
      </c>
      <c r="AC70" s="165">
        <v>22.852225227440375</v>
      </c>
      <c r="AD70" s="291">
        <v>33.600000000000023</v>
      </c>
      <c r="AE70" s="172">
        <f t="shared" si="4"/>
        <v>2956800.0000000019</v>
      </c>
    </row>
    <row r="71" spans="1:31" s="3" customFormat="1" ht="14.25" customHeight="1">
      <c r="A71" s="4">
        <v>9003</v>
      </c>
      <c r="B71" s="4" t="s">
        <v>1217</v>
      </c>
      <c r="C71" s="5" t="s">
        <v>1215</v>
      </c>
      <c r="D71" s="4" t="s">
        <v>1148</v>
      </c>
      <c r="E71" s="186">
        <v>81.489999999999995</v>
      </c>
      <c r="F71" s="133">
        <v>81.55</v>
      </c>
      <c r="G71" s="187">
        <v>82.7</v>
      </c>
      <c r="H71" s="132">
        <v>6.0000000000002274E-2</v>
      </c>
      <c r="I71" s="6">
        <v>0.57999999999999829</v>
      </c>
      <c r="J71" s="6">
        <v>0.32999999999999829</v>
      </c>
      <c r="K71" s="6">
        <v>7.000000000000739E-2</v>
      </c>
      <c r="L71" s="6">
        <v>6.9999999999993179E-2</v>
      </c>
      <c r="M71" s="6">
        <v>0.10000000000000853</v>
      </c>
      <c r="N71" s="6">
        <v>0</v>
      </c>
      <c r="O71" s="7">
        <v>0</v>
      </c>
      <c r="P71" s="135">
        <v>0</v>
      </c>
      <c r="Q71" s="8">
        <f t="shared" si="0"/>
        <v>18480.000000000698</v>
      </c>
      <c r="R71" s="8">
        <f t="shared" si="1"/>
        <v>120560.00000000041</v>
      </c>
      <c r="S71" s="8">
        <f t="shared" si="6"/>
        <v>149600.00000000026</v>
      </c>
      <c r="T71" s="8">
        <f t="shared" si="6"/>
        <v>155760.0000000009</v>
      </c>
      <c r="U71" s="8">
        <f t="shared" si="6"/>
        <v>161920.00000000029</v>
      </c>
      <c r="V71" s="8">
        <f t="shared" si="6"/>
        <v>170720.00000000105</v>
      </c>
      <c r="W71" s="8">
        <f t="shared" si="6"/>
        <v>170720.00000000105</v>
      </c>
      <c r="X71" s="8">
        <f t="shared" si="6"/>
        <v>170720.00000000105</v>
      </c>
      <c r="Y71" s="8">
        <f t="shared" si="6"/>
        <v>170720.00000000105</v>
      </c>
      <c r="Z71" s="140">
        <f t="shared" si="3"/>
        <v>1289200.0000000065</v>
      </c>
      <c r="AA71" s="138">
        <v>25.081563558017848</v>
      </c>
      <c r="AB71" s="9">
        <v>25.100030778701139</v>
      </c>
      <c r="AC71" s="165">
        <v>25.453985841797472</v>
      </c>
      <c r="AD71" s="291">
        <v>1.210000000000008</v>
      </c>
      <c r="AE71" s="172">
        <f t="shared" si="4"/>
        <v>106480.0000000007</v>
      </c>
    </row>
    <row r="72" spans="1:31" s="3" customFormat="1" ht="14.25" customHeight="1">
      <c r="A72" s="4">
        <v>9004</v>
      </c>
      <c r="B72" s="4" t="s">
        <v>1218</v>
      </c>
      <c r="C72" s="5" t="s">
        <v>1215</v>
      </c>
      <c r="D72" s="4" t="s">
        <v>1148</v>
      </c>
      <c r="E72" s="186">
        <v>173.72</v>
      </c>
      <c r="F72" s="133">
        <v>175.25</v>
      </c>
      <c r="G72" s="187">
        <v>182.98</v>
      </c>
      <c r="H72" s="132">
        <v>1.5300000000000011</v>
      </c>
      <c r="I72" s="6">
        <v>3.9099999999999966</v>
      </c>
      <c r="J72" s="6">
        <v>9.9999999999994316E-2</v>
      </c>
      <c r="K72" s="6">
        <v>0.40999999999999659</v>
      </c>
      <c r="L72" s="6">
        <v>0.5</v>
      </c>
      <c r="M72" s="6">
        <v>0.68000000000003524</v>
      </c>
      <c r="N72" s="6">
        <v>1.1099999999999852</v>
      </c>
      <c r="O72" s="7">
        <v>0.88999999999998636</v>
      </c>
      <c r="P72" s="135">
        <v>0.12999999999999545</v>
      </c>
      <c r="Q72" s="8">
        <f t="shared" si="0"/>
        <v>471240.00000000035</v>
      </c>
      <c r="R72" s="8">
        <f t="shared" si="1"/>
        <v>1159399.9999999995</v>
      </c>
      <c r="S72" s="8">
        <f t="shared" si="6"/>
        <v>1168199.9999999991</v>
      </c>
      <c r="T72" s="8">
        <f t="shared" si="6"/>
        <v>1204279.9999999988</v>
      </c>
      <c r="U72" s="8">
        <f t="shared" si="6"/>
        <v>1248279.9999999988</v>
      </c>
      <c r="V72" s="8">
        <f t="shared" si="6"/>
        <v>1308120.0000000019</v>
      </c>
      <c r="W72" s="8">
        <f t="shared" si="6"/>
        <v>1405800.0000000005</v>
      </c>
      <c r="X72" s="8">
        <f t="shared" si="6"/>
        <v>1484119.9999999993</v>
      </c>
      <c r="Y72" s="8">
        <f t="shared" si="6"/>
        <v>1495559.9999999988</v>
      </c>
      <c r="Z72" s="140">
        <f t="shared" si="3"/>
        <v>10944999.999999998</v>
      </c>
      <c r="AA72" s="138">
        <v>6.0535944523817813</v>
      </c>
      <c r="AB72" s="9">
        <v>6.1069101299787434</v>
      </c>
      <c r="AC72" s="165">
        <v>6.3762762658117564</v>
      </c>
      <c r="AD72" s="291">
        <v>9.2599999999999909</v>
      </c>
      <c r="AE72" s="172">
        <f t="shared" si="4"/>
        <v>814879.99999999919</v>
      </c>
    </row>
    <row r="73" spans="1:31" s="3" customFormat="1" ht="14.25" customHeight="1">
      <c r="A73" s="4">
        <v>9005</v>
      </c>
      <c r="B73" s="4" t="s">
        <v>1219</v>
      </c>
      <c r="C73" s="5" t="s">
        <v>1215</v>
      </c>
      <c r="D73" s="4" t="s">
        <v>1148</v>
      </c>
      <c r="E73" s="186">
        <v>96.240000000000009</v>
      </c>
      <c r="F73" s="133">
        <v>96.63000000000001</v>
      </c>
      <c r="G73" s="187">
        <v>97.94</v>
      </c>
      <c r="H73" s="132">
        <v>0.39000000000000057</v>
      </c>
      <c r="I73" s="6">
        <v>0.26999999999998181</v>
      </c>
      <c r="J73" s="6">
        <v>0</v>
      </c>
      <c r="K73" s="6">
        <v>0</v>
      </c>
      <c r="L73" s="6">
        <v>0.20000000000000284</v>
      </c>
      <c r="M73" s="6">
        <v>0.48000000000000398</v>
      </c>
      <c r="N73" s="6">
        <v>9.9999999999980105E-2</v>
      </c>
      <c r="O73" s="7">
        <v>0.26000000000001933</v>
      </c>
      <c r="P73" s="135">
        <v>0</v>
      </c>
      <c r="Q73" s="8">
        <f t="shared" si="0"/>
        <v>120120.0000000002</v>
      </c>
      <c r="R73" s="8">
        <f t="shared" si="1"/>
        <v>167639.999999997</v>
      </c>
      <c r="S73" s="8">
        <f t="shared" si="6"/>
        <v>167639.999999997</v>
      </c>
      <c r="T73" s="8">
        <f t="shared" si="6"/>
        <v>167639.999999997</v>
      </c>
      <c r="U73" s="8">
        <f t="shared" si="6"/>
        <v>185239.99999999726</v>
      </c>
      <c r="V73" s="8">
        <f t="shared" si="6"/>
        <v>227479.99999999761</v>
      </c>
      <c r="W73" s="8">
        <f t="shared" si="6"/>
        <v>236279.99999999587</v>
      </c>
      <c r="X73" s="8">
        <f t="shared" si="6"/>
        <v>259159.99999999756</v>
      </c>
      <c r="Y73" s="8">
        <f t="shared" si="6"/>
        <v>259159.99999999756</v>
      </c>
      <c r="Z73" s="140">
        <f t="shared" si="3"/>
        <v>1790359.9999999772</v>
      </c>
      <c r="AA73" s="138">
        <v>8.5133485483785361</v>
      </c>
      <c r="AB73" s="9">
        <v>8.5478477787803193</v>
      </c>
      <c r="AC73" s="165">
        <v>8.6637298091042574</v>
      </c>
      <c r="AD73" s="291">
        <v>1.6999999999999889</v>
      </c>
      <c r="AE73" s="172">
        <f t="shared" si="4"/>
        <v>149599.99999999901</v>
      </c>
    </row>
    <row r="74" spans="1:31" s="3" customFormat="1" ht="14.25" customHeight="1">
      <c r="A74" s="4">
        <v>9006</v>
      </c>
      <c r="B74" s="4" t="s">
        <v>1220</v>
      </c>
      <c r="C74" s="5" t="s">
        <v>1215</v>
      </c>
      <c r="D74" s="4" t="s">
        <v>1148</v>
      </c>
      <c r="E74" s="186">
        <v>364.54</v>
      </c>
      <c r="F74" s="133">
        <v>369.77000000000004</v>
      </c>
      <c r="G74" s="187">
        <v>377.73</v>
      </c>
      <c r="H74" s="132">
        <v>5.2300000000000182</v>
      </c>
      <c r="I74" s="6">
        <v>3.9099999999999682</v>
      </c>
      <c r="J74" s="6">
        <v>0.63999999999998636</v>
      </c>
      <c r="K74" s="6">
        <v>0.27999999999997272</v>
      </c>
      <c r="L74" s="6">
        <v>1.7700000000000387</v>
      </c>
      <c r="M74" s="6">
        <v>4.0000000000020464E-2</v>
      </c>
      <c r="N74" s="6">
        <v>0.81000000000000227</v>
      </c>
      <c r="O74" s="7">
        <v>0.13999999999998636</v>
      </c>
      <c r="P74" s="135">
        <v>0.37000000000000455</v>
      </c>
      <c r="Q74" s="8">
        <f t="shared" si="0"/>
        <v>1610840.0000000056</v>
      </c>
      <c r="R74" s="8">
        <f t="shared" si="1"/>
        <v>2299000</v>
      </c>
      <c r="S74" s="8">
        <f t="shared" si="6"/>
        <v>2355319.9999999986</v>
      </c>
      <c r="T74" s="8">
        <f t="shared" si="6"/>
        <v>2379959.9999999963</v>
      </c>
      <c r="U74" s="8">
        <f t="shared" si="6"/>
        <v>2535719.9999999995</v>
      </c>
      <c r="V74" s="8">
        <f t="shared" si="6"/>
        <v>2539240.0000000014</v>
      </c>
      <c r="W74" s="8">
        <f t="shared" si="6"/>
        <v>2610520.0000000014</v>
      </c>
      <c r="X74" s="8">
        <f t="shared" si="6"/>
        <v>2622840</v>
      </c>
      <c r="Y74" s="8">
        <f t="shared" si="6"/>
        <v>2655400.0000000005</v>
      </c>
      <c r="Z74" s="140">
        <f t="shared" si="3"/>
        <v>21608840.000000004</v>
      </c>
      <c r="AA74" s="138">
        <v>11.455812754938503</v>
      </c>
      <c r="AB74" s="9">
        <v>11.620167560195343</v>
      </c>
      <c r="AC74" s="165">
        <v>11.870313688272672</v>
      </c>
      <c r="AD74" s="291">
        <v>13.189999999999998</v>
      </c>
      <c r="AE74" s="172">
        <f t="shared" si="4"/>
        <v>1160719.9999999998</v>
      </c>
    </row>
    <row r="75" spans="1:31" s="3" customFormat="1" ht="14.25" customHeight="1">
      <c r="A75" s="4">
        <v>9007</v>
      </c>
      <c r="B75" s="4" t="s">
        <v>1221</v>
      </c>
      <c r="C75" s="5" t="s">
        <v>1215</v>
      </c>
      <c r="D75" s="4" t="s">
        <v>1148</v>
      </c>
      <c r="E75" s="186">
        <v>30.54</v>
      </c>
      <c r="F75" s="133">
        <v>31.02</v>
      </c>
      <c r="G75" s="187">
        <v>31.16</v>
      </c>
      <c r="H75" s="132">
        <v>0.48000000000000043</v>
      </c>
      <c r="I75" s="6">
        <v>1.9999999999999574E-2</v>
      </c>
      <c r="J75" s="6">
        <v>0.10000000000000142</v>
      </c>
      <c r="K75" s="6">
        <v>0</v>
      </c>
      <c r="L75" s="6">
        <v>1.9999999999999574E-2</v>
      </c>
      <c r="M75" s="6">
        <v>0</v>
      </c>
      <c r="N75" s="6">
        <v>0</v>
      </c>
      <c r="O75" s="7">
        <v>0</v>
      </c>
      <c r="P75" s="135">
        <v>0</v>
      </c>
      <c r="Q75" s="8">
        <f t="shared" si="0"/>
        <v>147840.00000000012</v>
      </c>
      <c r="R75" s="8">
        <f t="shared" si="1"/>
        <v>151360.00000000003</v>
      </c>
      <c r="S75" s="8">
        <f t="shared" si="6"/>
        <v>160160.00000000015</v>
      </c>
      <c r="T75" s="8">
        <f t="shared" si="6"/>
        <v>160160.00000000015</v>
      </c>
      <c r="U75" s="8">
        <f t="shared" si="6"/>
        <v>161920.00000000012</v>
      </c>
      <c r="V75" s="8">
        <f t="shared" si="6"/>
        <v>161920.00000000012</v>
      </c>
      <c r="W75" s="8">
        <f t="shared" si="6"/>
        <v>161920.00000000012</v>
      </c>
      <c r="X75" s="8">
        <f t="shared" si="6"/>
        <v>161920.00000000012</v>
      </c>
      <c r="Y75" s="8">
        <f t="shared" si="6"/>
        <v>161920.00000000012</v>
      </c>
      <c r="Z75" s="140">
        <f t="shared" si="3"/>
        <v>1429120.0000000009</v>
      </c>
      <c r="AA75" s="138">
        <v>5.0100068899898282</v>
      </c>
      <c r="AB75" s="9">
        <v>5.0887496308934015</v>
      </c>
      <c r="AC75" s="165">
        <v>5.1117162636569446</v>
      </c>
      <c r="AD75" s="291">
        <v>0.62000000000000099</v>
      </c>
      <c r="AE75" s="172">
        <f t="shared" si="4"/>
        <v>54560.000000000087</v>
      </c>
    </row>
    <row r="76" spans="1:31" s="3" customFormat="1" ht="14.25" customHeight="1">
      <c r="A76" s="4">
        <v>9008</v>
      </c>
      <c r="B76" s="4" t="s">
        <v>1222</v>
      </c>
      <c r="C76" s="5" t="s">
        <v>1215</v>
      </c>
      <c r="D76" s="4" t="s">
        <v>1148</v>
      </c>
      <c r="E76" s="186">
        <v>41.61</v>
      </c>
      <c r="F76" s="133">
        <v>41.67</v>
      </c>
      <c r="G76" s="187">
        <v>41.67</v>
      </c>
      <c r="H76" s="132">
        <v>6.0000000000002274E-2</v>
      </c>
      <c r="I76" s="6">
        <v>0</v>
      </c>
      <c r="J76" s="6">
        <v>0</v>
      </c>
      <c r="K76" s="6">
        <v>0</v>
      </c>
      <c r="L76" s="6">
        <v>0</v>
      </c>
      <c r="M76" s="6">
        <v>0</v>
      </c>
      <c r="N76" s="6">
        <v>0</v>
      </c>
      <c r="O76" s="7">
        <v>0</v>
      </c>
      <c r="P76" s="135">
        <v>0</v>
      </c>
      <c r="Q76" s="8">
        <f t="shared" si="0"/>
        <v>18480.000000000698</v>
      </c>
      <c r="R76" s="8">
        <f t="shared" si="1"/>
        <v>18480.000000000698</v>
      </c>
      <c r="S76" s="8">
        <f t="shared" si="6"/>
        <v>18480.000000000698</v>
      </c>
      <c r="T76" s="8">
        <f t="shared" si="6"/>
        <v>18480.000000000698</v>
      </c>
      <c r="U76" s="8">
        <f t="shared" si="6"/>
        <v>18480.000000000698</v>
      </c>
      <c r="V76" s="8">
        <f t="shared" ref="V76:Y76" si="7">U76+(M76*88000)</f>
        <v>18480.000000000698</v>
      </c>
      <c r="W76" s="8">
        <f t="shared" si="7"/>
        <v>18480.000000000698</v>
      </c>
      <c r="X76" s="8">
        <f t="shared" si="7"/>
        <v>18480.000000000698</v>
      </c>
      <c r="Y76" s="8">
        <f t="shared" si="7"/>
        <v>18480.000000000698</v>
      </c>
      <c r="Z76" s="140">
        <f t="shared" si="3"/>
        <v>166320.00000000629</v>
      </c>
      <c r="AA76" s="138">
        <v>3.6879143475023932</v>
      </c>
      <c r="AB76" s="9">
        <v>3.6932321764101106</v>
      </c>
      <c r="AC76" s="165">
        <v>3.6932321764101106</v>
      </c>
      <c r="AD76" s="291">
        <v>6.0000000000002274E-2</v>
      </c>
      <c r="AE76" s="172">
        <f t="shared" si="4"/>
        <v>5280.0000000002001</v>
      </c>
    </row>
    <row r="77" spans="1:31" s="3" customFormat="1" ht="14.25" customHeight="1">
      <c r="A77" s="4">
        <v>9009</v>
      </c>
      <c r="B77" s="4" t="s">
        <v>1223</v>
      </c>
      <c r="C77" s="5" t="s">
        <v>1215</v>
      </c>
      <c r="D77" s="4" t="s">
        <v>1148</v>
      </c>
      <c r="E77" s="186">
        <v>77.09</v>
      </c>
      <c r="F77" s="133">
        <v>77.59</v>
      </c>
      <c r="G77" s="187">
        <v>78.34</v>
      </c>
      <c r="H77" s="132">
        <v>0.5</v>
      </c>
      <c r="I77" s="6">
        <v>0.40000000000000568</v>
      </c>
      <c r="J77" s="6">
        <v>0</v>
      </c>
      <c r="K77" s="6">
        <v>0</v>
      </c>
      <c r="L77" s="6">
        <v>0.29999999999999716</v>
      </c>
      <c r="M77" s="6">
        <v>0</v>
      </c>
      <c r="N77" s="6">
        <v>4.9999999999997158E-2</v>
      </c>
      <c r="O77" s="7">
        <v>0</v>
      </c>
      <c r="P77" s="135">
        <v>0</v>
      </c>
      <c r="Q77" s="8">
        <f t="shared" si="0"/>
        <v>154000</v>
      </c>
      <c r="R77" s="8">
        <f t="shared" si="1"/>
        <v>224400.00000000099</v>
      </c>
      <c r="S77" s="8">
        <f t="shared" ref="S77:Y113" si="8">R77+(J77*88000)</f>
        <v>224400.00000000099</v>
      </c>
      <c r="T77" s="8">
        <f t="shared" si="8"/>
        <v>224400.00000000099</v>
      </c>
      <c r="U77" s="8">
        <f t="shared" si="8"/>
        <v>250800.00000000073</v>
      </c>
      <c r="V77" s="8">
        <f t="shared" si="8"/>
        <v>250800.00000000073</v>
      </c>
      <c r="W77" s="8">
        <f t="shared" si="8"/>
        <v>255200.00000000047</v>
      </c>
      <c r="X77" s="8">
        <f t="shared" si="8"/>
        <v>255200.00000000047</v>
      </c>
      <c r="Y77" s="8">
        <f t="shared" si="8"/>
        <v>255200.00000000047</v>
      </c>
      <c r="Z77" s="140">
        <f t="shared" si="3"/>
        <v>2094400.0000000058</v>
      </c>
      <c r="AA77" s="138">
        <v>2.5857587050074962</v>
      </c>
      <c r="AB77" s="9">
        <v>2.6025297434366537</v>
      </c>
      <c r="AC77" s="165">
        <v>2.6276863010803901</v>
      </c>
      <c r="AD77" s="291">
        <v>1.25</v>
      </c>
      <c r="AE77" s="172">
        <f t="shared" si="4"/>
        <v>110000</v>
      </c>
    </row>
    <row r="78" spans="1:31" s="3" customFormat="1" ht="14.25" customHeight="1">
      <c r="A78" s="4">
        <v>9010</v>
      </c>
      <c r="B78" s="4" t="s">
        <v>1224</v>
      </c>
      <c r="C78" s="5" t="s">
        <v>1215</v>
      </c>
      <c r="D78" s="4" t="s">
        <v>1148</v>
      </c>
      <c r="E78" s="186">
        <v>85.75</v>
      </c>
      <c r="F78" s="133">
        <v>87.12</v>
      </c>
      <c r="G78" s="187">
        <v>87.72</v>
      </c>
      <c r="H78" s="132">
        <v>1.3700000000000045</v>
      </c>
      <c r="I78" s="6">
        <v>0.34999999999999432</v>
      </c>
      <c r="J78" s="6">
        <v>0</v>
      </c>
      <c r="K78" s="6">
        <v>1.9999999999996021E-2</v>
      </c>
      <c r="L78" s="6">
        <v>0</v>
      </c>
      <c r="M78" s="6">
        <v>0.17000000000000171</v>
      </c>
      <c r="N78" s="6">
        <v>0</v>
      </c>
      <c r="O78" s="7">
        <v>6.0000000000002274E-2</v>
      </c>
      <c r="P78" s="135">
        <v>0</v>
      </c>
      <c r="Q78" s="8">
        <f t="shared" si="0"/>
        <v>421960.00000000134</v>
      </c>
      <c r="R78" s="8">
        <f t="shared" si="1"/>
        <v>483560.00000000035</v>
      </c>
      <c r="S78" s="8">
        <f t="shared" si="8"/>
        <v>483560.00000000035</v>
      </c>
      <c r="T78" s="8">
        <f t="shared" si="8"/>
        <v>485320</v>
      </c>
      <c r="U78" s="8">
        <f t="shared" si="8"/>
        <v>485320</v>
      </c>
      <c r="V78" s="8">
        <f t="shared" si="8"/>
        <v>500280.00000000017</v>
      </c>
      <c r="W78" s="8">
        <f t="shared" si="8"/>
        <v>500280.00000000017</v>
      </c>
      <c r="X78" s="8">
        <f t="shared" si="8"/>
        <v>505560.00000000035</v>
      </c>
      <c r="Y78" s="8">
        <f t="shared" si="8"/>
        <v>505560.00000000035</v>
      </c>
      <c r="Z78" s="140">
        <f t="shared" si="3"/>
        <v>4371400.0000000028</v>
      </c>
      <c r="AA78" s="138">
        <v>23.228410445335353</v>
      </c>
      <c r="AB78" s="9">
        <v>23.599523241954707</v>
      </c>
      <c r="AC78" s="165">
        <v>23.762054393758806</v>
      </c>
      <c r="AD78" s="291">
        <v>1.9699999999999991</v>
      </c>
      <c r="AE78" s="172">
        <f t="shared" si="4"/>
        <v>173359.99999999991</v>
      </c>
    </row>
    <row r="79" spans="1:31" s="3" customFormat="1" ht="14.25" customHeight="1">
      <c r="A79" s="4">
        <v>9011</v>
      </c>
      <c r="B79" s="4" t="s">
        <v>1225</v>
      </c>
      <c r="C79" s="5" t="s">
        <v>1215</v>
      </c>
      <c r="D79" s="4" t="s">
        <v>1148</v>
      </c>
      <c r="E79" s="186">
        <v>59.2</v>
      </c>
      <c r="F79" s="133">
        <v>61.61</v>
      </c>
      <c r="G79" s="187">
        <v>64.220000000000013</v>
      </c>
      <c r="H79" s="132">
        <v>2.4099999999999966</v>
      </c>
      <c r="I79" s="6">
        <v>2.2100000000000009</v>
      </c>
      <c r="J79" s="6">
        <v>2.0000000000003126E-2</v>
      </c>
      <c r="K79" s="6">
        <v>0</v>
      </c>
      <c r="L79" s="6">
        <v>0.10999999999999943</v>
      </c>
      <c r="M79" s="6">
        <v>4.9999999999997158E-2</v>
      </c>
      <c r="N79" s="6">
        <v>-9.9999999999980105E-3</v>
      </c>
      <c r="O79" s="7">
        <v>8.00000000000054E-2</v>
      </c>
      <c r="P79" s="135">
        <v>0.15000000000000568</v>
      </c>
      <c r="Q79" s="8">
        <f t="shared" si="0"/>
        <v>742279.99999999907</v>
      </c>
      <c r="R79" s="8">
        <f t="shared" si="1"/>
        <v>1131239.9999999991</v>
      </c>
      <c r="S79" s="8">
        <f t="shared" si="8"/>
        <v>1132999.9999999993</v>
      </c>
      <c r="T79" s="8">
        <f t="shared" si="8"/>
        <v>1132999.9999999993</v>
      </c>
      <c r="U79" s="8">
        <f t="shared" si="8"/>
        <v>1142679.9999999993</v>
      </c>
      <c r="V79" s="8">
        <f t="shared" si="8"/>
        <v>1147079.9999999991</v>
      </c>
      <c r="W79" s="8">
        <f t="shared" si="8"/>
        <v>1146199.9999999993</v>
      </c>
      <c r="X79" s="8">
        <f t="shared" si="8"/>
        <v>1153239.9999999998</v>
      </c>
      <c r="Y79" s="8">
        <f t="shared" si="8"/>
        <v>1166440.0000000002</v>
      </c>
      <c r="Z79" s="140">
        <f t="shared" si="3"/>
        <v>9895159.9999999925</v>
      </c>
      <c r="AA79" s="138">
        <v>7.0827799911465243</v>
      </c>
      <c r="AB79" s="9">
        <v>7.3711161360563739</v>
      </c>
      <c r="AC79" s="165">
        <v>7.6833805917471274</v>
      </c>
      <c r="AD79" s="291">
        <v>5.0200000000000102</v>
      </c>
      <c r="AE79" s="172">
        <f t="shared" si="4"/>
        <v>441760.00000000087</v>
      </c>
    </row>
    <row r="80" spans="1:31" s="3" customFormat="1" ht="14.25" customHeight="1">
      <c r="A80" s="4">
        <v>9012</v>
      </c>
      <c r="B80" s="4" t="s">
        <v>1226</v>
      </c>
      <c r="C80" s="5" t="s">
        <v>1215</v>
      </c>
      <c r="D80" s="4" t="s">
        <v>1148</v>
      </c>
      <c r="E80" s="186">
        <v>118.4</v>
      </c>
      <c r="F80" s="133">
        <v>121.84</v>
      </c>
      <c r="G80" s="187">
        <v>125.08000000000001</v>
      </c>
      <c r="H80" s="132">
        <v>3.4399999999999977</v>
      </c>
      <c r="I80" s="6">
        <v>0.81999999999999318</v>
      </c>
      <c r="J80" s="6">
        <v>0.28000000000000114</v>
      </c>
      <c r="K80" s="6">
        <v>0</v>
      </c>
      <c r="L80" s="6">
        <v>0.51000000000000512</v>
      </c>
      <c r="M80" s="6">
        <v>0.23000000000000398</v>
      </c>
      <c r="N80" s="6">
        <v>0.44999999999998863</v>
      </c>
      <c r="O80" s="7">
        <v>0.69000000000001194</v>
      </c>
      <c r="P80" s="135">
        <v>0.26000000000000512</v>
      </c>
      <c r="Q80" s="8">
        <f t="shared" si="0"/>
        <v>1059519.9999999993</v>
      </c>
      <c r="R80" s="8">
        <f t="shared" si="1"/>
        <v>1203839.9999999981</v>
      </c>
      <c r="S80" s="8">
        <f t="shared" si="8"/>
        <v>1228479.9999999981</v>
      </c>
      <c r="T80" s="8">
        <f t="shared" si="8"/>
        <v>1228479.9999999981</v>
      </c>
      <c r="U80" s="8">
        <f t="shared" si="8"/>
        <v>1273359.9999999986</v>
      </c>
      <c r="V80" s="8">
        <f t="shared" si="8"/>
        <v>1293599.9999999991</v>
      </c>
      <c r="W80" s="8">
        <f t="shared" si="8"/>
        <v>1333199.9999999981</v>
      </c>
      <c r="X80" s="8">
        <f t="shared" si="8"/>
        <v>1393919.9999999991</v>
      </c>
      <c r="Y80" s="8">
        <f t="shared" si="8"/>
        <v>1416799.9999999995</v>
      </c>
      <c r="Z80" s="140">
        <f t="shared" si="3"/>
        <v>11431199.999999989</v>
      </c>
      <c r="AA80" s="138">
        <v>21.945026226530501</v>
      </c>
      <c r="AB80" s="9">
        <v>22.582618204733752</v>
      </c>
      <c r="AC80" s="165">
        <v>23.183140881878675</v>
      </c>
      <c r="AD80" s="291">
        <v>6.6800000000000068</v>
      </c>
      <c r="AE80" s="172">
        <f t="shared" si="4"/>
        <v>587840.00000000058</v>
      </c>
    </row>
    <row r="81" spans="1:31" s="3" customFormat="1" ht="14.25" customHeight="1">
      <c r="A81" s="4">
        <v>9013</v>
      </c>
      <c r="B81" s="4" t="s">
        <v>1227</v>
      </c>
      <c r="C81" s="5" t="s">
        <v>1215</v>
      </c>
      <c r="D81" s="4" t="s">
        <v>1148</v>
      </c>
      <c r="E81" s="186">
        <v>61.050000000000004</v>
      </c>
      <c r="F81" s="133">
        <v>61.820000000000007</v>
      </c>
      <c r="G81" s="187">
        <v>63.160000000000004</v>
      </c>
      <c r="H81" s="132">
        <v>0.77000000000000313</v>
      </c>
      <c r="I81" s="6">
        <v>0.69999999999999574</v>
      </c>
      <c r="J81" s="6">
        <v>0</v>
      </c>
      <c r="K81" s="6">
        <v>0</v>
      </c>
      <c r="L81" s="6">
        <v>0.53000000000000114</v>
      </c>
      <c r="M81" s="6">
        <v>0</v>
      </c>
      <c r="N81" s="6">
        <v>0</v>
      </c>
      <c r="O81" s="7">
        <v>2.0000000000003126E-2</v>
      </c>
      <c r="P81" s="135">
        <v>8.9999999999996305E-2</v>
      </c>
      <c r="Q81" s="8">
        <f t="shared" si="0"/>
        <v>237160.00000000099</v>
      </c>
      <c r="R81" s="8">
        <f t="shared" si="1"/>
        <v>360360.00000000023</v>
      </c>
      <c r="S81" s="8">
        <f t="shared" si="8"/>
        <v>360360.00000000023</v>
      </c>
      <c r="T81" s="8">
        <f t="shared" si="8"/>
        <v>360360.00000000023</v>
      </c>
      <c r="U81" s="8">
        <f t="shared" si="8"/>
        <v>407000.00000000035</v>
      </c>
      <c r="V81" s="8">
        <f t="shared" si="8"/>
        <v>407000.00000000035</v>
      </c>
      <c r="W81" s="8">
        <f t="shared" si="8"/>
        <v>407000.00000000035</v>
      </c>
      <c r="X81" s="8">
        <f t="shared" si="8"/>
        <v>408760.00000000064</v>
      </c>
      <c r="Y81" s="8">
        <f t="shared" si="8"/>
        <v>416680.00000000029</v>
      </c>
      <c r="Z81" s="140">
        <f t="shared" si="3"/>
        <v>3364680.0000000037</v>
      </c>
      <c r="AA81" s="138">
        <v>22.320938905341674</v>
      </c>
      <c r="AB81" s="9">
        <v>22.60246426090454</v>
      </c>
      <c r="AC81" s="165">
        <v>23.092391503052905</v>
      </c>
      <c r="AD81" s="291">
        <v>2.1099999999999994</v>
      </c>
      <c r="AE81" s="172">
        <f t="shared" si="4"/>
        <v>185679.99999999994</v>
      </c>
    </row>
    <row r="82" spans="1:31" s="3" customFormat="1" ht="14.25" customHeight="1">
      <c r="A82" s="4">
        <v>9014</v>
      </c>
      <c r="B82" s="4" t="s">
        <v>1228</v>
      </c>
      <c r="C82" s="5" t="s">
        <v>1215</v>
      </c>
      <c r="D82" s="4" t="s">
        <v>1148</v>
      </c>
      <c r="E82" s="186">
        <v>53.51</v>
      </c>
      <c r="F82" s="133">
        <v>53.629999999999995</v>
      </c>
      <c r="G82" s="187">
        <v>53.63</v>
      </c>
      <c r="H82" s="132">
        <v>0.11999999999999744</v>
      </c>
      <c r="I82" s="6">
        <v>0</v>
      </c>
      <c r="J82" s="6">
        <v>0</v>
      </c>
      <c r="K82" s="6">
        <v>0</v>
      </c>
      <c r="L82" s="6">
        <v>0</v>
      </c>
      <c r="M82" s="6">
        <v>0</v>
      </c>
      <c r="N82" s="6">
        <v>0</v>
      </c>
      <c r="O82" s="7">
        <v>0</v>
      </c>
      <c r="P82" s="135">
        <v>0</v>
      </c>
      <c r="Q82" s="8">
        <f t="shared" si="0"/>
        <v>36959.999999999214</v>
      </c>
      <c r="R82" s="8">
        <f t="shared" si="1"/>
        <v>36959.999999999214</v>
      </c>
      <c r="S82" s="8">
        <f t="shared" si="8"/>
        <v>36959.999999999214</v>
      </c>
      <c r="T82" s="8">
        <f t="shared" si="8"/>
        <v>36959.999999999214</v>
      </c>
      <c r="U82" s="8">
        <f t="shared" si="8"/>
        <v>36959.999999999214</v>
      </c>
      <c r="V82" s="8">
        <f t="shared" si="8"/>
        <v>36959.999999999214</v>
      </c>
      <c r="W82" s="8">
        <f t="shared" si="8"/>
        <v>36959.999999999214</v>
      </c>
      <c r="X82" s="8">
        <f t="shared" si="8"/>
        <v>36959.999999999214</v>
      </c>
      <c r="Y82" s="8">
        <f t="shared" si="8"/>
        <v>36959.999999999214</v>
      </c>
      <c r="Z82" s="140">
        <f t="shared" si="3"/>
        <v>332639.9999999929</v>
      </c>
      <c r="AA82" s="138">
        <v>2.3796182649376521</v>
      </c>
      <c r="AB82" s="9">
        <v>2.3849547289965667</v>
      </c>
      <c r="AC82" s="165">
        <v>2.3849547289965667</v>
      </c>
      <c r="AD82" s="291">
        <v>0.11999999999999744</v>
      </c>
      <c r="AE82" s="172">
        <f t="shared" si="4"/>
        <v>10559.999999999774</v>
      </c>
    </row>
    <row r="83" spans="1:31" s="3" customFormat="1" ht="14.25" customHeight="1">
      <c r="A83" s="4">
        <v>9015</v>
      </c>
      <c r="B83" s="4" t="s">
        <v>1229</v>
      </c>
      <c r="C83" s="5" t="s">
        <v>1215</v>
      </c>
      <c r="D83" s="4" t="s">
        <v>1148</v>
      </c>
      <c r="E83" s="186">
        <v>694.72</v>
      </c>
      <c r="F83" s="133">
        <v>704.07</v>
      </c>
      <c r="G83" s="187">
        <v>720.30000000000007</v>
      </c>
      <c r="H83" s="132">
        <v>9.3500000000000227</v>
      </c>
      <c r="I83" s="6">
        <v>2.17999999999995</v>
      </c>
      <c r="J83" s="6">
        <v>0.88999999999998636</v>
      </c>
      <c r="K83" s="6">
        <v>0.38999999999998636</v>
      </c>
      <c r="L83" s="6">
        <v>1.1100000000000136</v>
      </c>
      <c r="M83" s="6">
        <v>3.75</v>
      </c>
      <c r="N83" s="6">
        <v>3.0100000000001046</v>
      </c>
      <c r="O83" s="7">
        <v>3.8299999999999272</v>
      </c>
      <c r="P83" s="135">
        <v>1.07000000000005</v>
      </c>
      <c r="Q83" s="8">
        <f t="shared" si="0"/>
        <v>2879800.000000007</v>
      </c>
      <c r="R83" s="8">
        <f t="shared" si="1"/>
        <v>3263479.9999999981</v>
      </c>
      <c r="S83" s="8">
        <f t="shared" si="8"/>
        <v>3341799.9999999967</v>
      </c>
      <c r="T83" s="8">
        <f t="shared" si="8"/>
        <v>3376119.9999999953</v>
      </c>
      <c r="U83" s="8">
        <f t="shared" si="8"/>
        <v>3473799.9999999967</v>
      </c>
      <c r="V83" s="8">
        <f t="shared" si="8"/>
        <v>3803799.9999999967</v>
      </c>
      <c r="W83" s="8">
        <f t="shared" si="8"/>
        <v>4068680.0000000061</v>
      </c>
      <c r="X83" s="8">
        <f t="shared" si="8"/>
        <v>4405720</v>
      </c>
      <c r="Y83" s="8">
        <f t="shared" si="8"/>
        <v>4499880.0000000047</v>
      </c>
      <c r="Z83" s="140">
        <f t="shared" si="3"/>
        <v>33113080</v>
      </c>
      <c r="AA83" s="138">
        <v>6.9143843319605161</v>
      </c>
      <c r="AB83" s="9">
        <v>7.0074426770546996</v>
      </c>
      <c r="AC83" s="165">
        <v>7.1689760397155116</v>
      </c>
      <c r="AD83" s="291">
        <v>25.580000000000041</v>
      </c>
      <c r="AE83" s="172">
        <f t="shared" si="4"/>
        <v>2251040.0000000037</v>
      </c>
    </row>
    <row r="84" spans="1:31" s="3" customFormat="1" ht="14.25" customHeight="1">
      <c r="A84" s="4">
        <v>9016</v>
      </c>
      <c r="B84" s="4" t="s">
        <v>1230</v>
      </c>
      <c r="C84" s="5" t="s">
        <v>1215</v>
      </c>
      <c r="D84" s="4" t="s">
        <v>1148</v>
      </c>
      <c r="E84" s="186">
        <v>74.14</v>
      </c>
      <c r="F84" s="133">
        <v>74.88</v>
      </c>
      <c r="G84" s="187">
        <v>75.350000000000009</v>
      </c>
      <c r="H84" s="132">
        <v>0.73999999999999488</v>
      </c>
      <c r="I84" s="6">
        <v>0.12000000000000455</v>
      </c>
      <c r="J84" s="6">
        <v>4.0000000000006253E-2</v>
      </c>
      <c r="K84" s="6">
        <v>0</v>
      </c>
      <c r="L84" s="6">
        <v>6.0000000000002274E-2</v>
      </c>
      <c r="M84" s="6">
        <v>6.9999999999993179E-2</v>
      </c>
      <c r="N84" s="6">
        <v>0.18000000000000682</v>
      </c>
      <c r="O84" s="7">
        <v>0</v>
      </c>
      <c r="P84" s="135">
        <v>0</v>
      </c>
      <c r="Q84" s="8">
        <f t="shared" si="0"/>
        <v>227919.9999999984</v>
      </c>
      <c r="R84" s="8">
        <f t="shared" si="1"/>
        <v>249039.99999999919</v>
      </c>
      <c r="S84" s="8">
        <f t="shared" si="8"/>
        <v>252559.99999999974</v>
      </c>
      <c r="T84" s="8">
        <f t="shared" si="8"/>
        <v>252559.99999999974</v>
      </c>
      <c r="U84" s="8">
        <f t="shared" si="8"/>
        <v>257839.99999999994</v>
      </c>
      <c r="V84" s="8">
        <f t="shared" si="8"/>
        <v>263999.99999999936</v>
      </c>
      <c r="W84" s="8">
        <f t="shared" si="8"/>
        <v>279839.99999999994</v>
      </c>
      <c r="X84" s="8">
        <f t="shared" si="8"/>
        <v>279839.99999999994</v>
      </c>
      <c r="Y84" s="8">
        <f t="shared" si="8"/>
        <v>279839.99999999994</v>
      </c>
      <c r="Z84" s="140">
        <f t="shared" si="3"/>
        <v>2343439.9999999963</v>
      </c>
      <c r="AA84" s="138">
        <v>3.5959917351363404</v>
      </c>
      <c r="AB84" s="9">
        <v>3.6318837486783004</v>
      </c>
      <c r="AC84" s="165">
        <v>3.6546800275495457</v>
      </c>
      <c r="AD84" s="291">
        <v>1.210000000000008</v>
      </c>
      <c r="AE84" s="172">
        <f t="shared" si="4"/>
        <v>106480.0000000007</v>
      </c>
    </row>
    <row r="85" spans="1:31" s="3" customFormat="1" ht="14.25" customHeight="1">
      <c r="A85" s="4">
        <v>9017</v>
      </c>
      <c r="B85" s="4" t="s">
        <v>1231</v>
      </c>
      <c r="C85" s="5" t="s">
        <v>1215</v>
      </c>
      <c r="D85" s="4" t="s">
        <v>1148</v>
      </c>
      <c r="E85" s="186">
        <v>153.19</v>
      </c>
      <c r="F85" s="133">
        <v>154.18</v>
      </c>
      <c r="G85" s="187">
        <v>154.55000000000001</v>
      </c>
      <c r="H85" s="132">
        <v>0.99000000000000909</v>
      </c>
      <c r="I85" s="6">
        <v>0.31999999999999318</v>
      </c>
      <c r="J85" s="6">
        <v>0</v>
      </c>
      <c r="K85" s="6">
        <v>0</v>
      </c>
      <c r="L85" s="6">
        <v>0</v>
      </c>
      <c r="M85" s="6">
        <v>0</v>
      </c>
      <c r="N85" s="6">
        <v>5.0000000000011369E-2</v>
      </c>
      <c r="O85" s="7">
        <v>0</v>
      </c>
      <c r="P85" s="135">
        <v>0</v>
      </c>
      <c r="Q85" s="8">
        <f t="shared" si="0"/>
        <v>304920.00000000279</v>
      </c>
      <c r="R85" s="8">
        <f t="shared" si="1"/>
        <v>361240.00000000163</v>
      </c>
      <c r="S85" s="8">
        <f t="shared" si="8"/>
        <v>361240.00000000163</v>
      </c>
      <c r="T85" s="8">
        <f t="shared" si="8"/>
        <v>361240.00000000163</v>
      </c>
      <c r="U85" s="8">
        <f t="shared" si="8"/>
        <v>361240.00000000163</v>
      </c>
      <c r="V85" s="8">
        <f t="shared" si="8"/>
        <v>361240.00000000163</v>
      </c>
      <c r="W85" s="8">
        <f t="shared" si="8"/>
        <v>365640.00000000262</v>
      </c>
      <c r="X85" s="8">
        <f t="shared" si="8"/>
        <v>365640.00000000262</v>
      </c>
      <c r="Y85" s="8">
        <f t="shared" si="8"/>
        <v>365640.00000000262</v>
      </c>
      <c r="Z85" s="140">
        <f t="shared" si="3"/>
        <v>3208040.0000000196</v>
      </c>
      <c r="AA85" s="138">
        <v>2.4397935277544631</v>
      </c>
      <c r="AB85" s="9">
        <v>2.4555608467209553</v>
      </c>
      <c r="AC85" s="165">
        <v>2.4614536831023717</v>
      </c>
      <c r="AD85" s="291">
        <v>1.3600000000000136</v>
      </c>
      <c r="AE85" s="172">
        <f t="shared" si="4"/>
        <v>119680.00000000119</v>
      </c>
    </row>
    <row r="86" spans="1:31" s="3" customFormat="1" ht="14.25" customHeight="1">
      <c r="A86" s="4">
        <v>9018</v>
      </c>
      <c r="B86" s="4" t="s">
        <v>1232</v>
      </c>
      <c r="C86" s="5" t="s">
        <v>1215</v>
      </c>
      <c r="D86" s="4" t="s">
        <v>1148</v>
      </c>
      <c r="E86" s="186">
        <v>150.11000000000001</v>
      </c>
      <c r="F86" s="133">
        <v>158.86000000000001</v>
      </c>
      <c r="G86" s="187">
        <v>162.58000000000001</v>
      </c>
      <c r="H86" s="132">
        <v>8.75</v>
      </c>
      <c r="I86" s="6">
        <v>1.8100000000000023</v>
      </c>
      <c r="J86" s="6">
        <v>0.13999999999998636</v>
      </c>
      <c r="K86" s="6">
        <v>0</v>
      </c>
      <c r="L86" s="6">
        <v>8.0000000000012506E-2</v>
      </c>
      <c r="M86" s="6">
        <v>0.28999999999999204</v>
      </c>
      <c r="N86" s="6">
        <v>2.0000000000010232E-2</v>
      </c>
      <c r="O86" s="7">
        <v>1.2599999999999909</v>
      </c>
      <c r="P86" s="135">
        <v>0.12000000000000455</v>
      </c>
      <c r="Q86" s="8">
        <f t="shared" si="0"/>
        <v>2695000</v>
      </c>
      <c r="R86" s="8">
        <f t="shared" si="1"/>
        <v>3013560.0000000005</v>
      </c>
      <c r="S86" s="8">
        <f t="shared" si="8"/>
        <v>3025879.9999999991</v>
      </c>
      <c r="T86" s="8">
        <f t="shared" si="8"/>
        <v>3025879.9999999991</v>
      </c>
      <c r="U86" s="8">
        <f t="shared" si="8"/>
        <v>3032920</v>
      </c>
      <c r="V86" s="8">
        <f t="shared" si="8"/>
        <v>3058439.9999999991</v>
      </c>
      <c r="W86" s="8">
        <f t="shared" si="8"/>
        <v>3060200</v>
      </c>
      <c r="X86" s="8">
        <f t="shared" si="8"/>
        <v>3171079.9999999991</v>
      </c>
      <c r="Y86" s="8">
        <f t="shared" si="8"/>
        <v>3181639.9999999995</v>
      </c>
      <c r="Z86" s="140">
        <f t="shared" si="3"/>
        <v>27264600</v>
      </c>
      <c r="AA86" s="138">
        <v>14.423806824187334</v>
      </c>
      <c r="AB86" s="9">
        <v>15.264578989343814</v>
      </c>
      <c r="AC86" s="165">
        <v>15.622027269844626</v>
      </c>
      <c r="AD86" s="291">
        <v>12.47</v>
      </c>
      <c r="AE86" s="172">
        <f t="shared" si="4"/>
        <v>1097360</v>
      </c>
    </row>
    <row r="87" spans="1:31" s="3" customFormat="1" ht="14.25" customHeight="1">
      <c r="A87" s="4">
        <v>9019</v>
      </c>
      <c r="B87" s="4" t="s">
        <v>1233</v>
      </c>
      <c r="C87" s="5" t="s">
        <v>1215</v>
      </c>
      <c r="D87" s="4" t="s">
        <v>1148</v>
      </c>
      <c r="E87" s="186">
        <v>70.34</v>
      </c>
      <c r="F87" s="133">
        <v>70.5</v>
      </c>
      <c r="G87" s="187">
        <v>70.84</v>
      </c>
      <c r="H87" s="132">
        <v>0.15999999999999659</v>
      </c>
      <c r="I87" s="6">
        <v>0.21999999999999886</v>
      </c>
      <c r="J87" s="6">
        <v>0</v>
      </c>
      <c r="K87" s="6">
        <v>0</v>
      </c>
      <c r="L87" s="6">
        <v>0.12000000000000455</v>
      </c>
      <c r="M87" s="6">
        <v>0</v>
      </c>
      <c r="N87" s="6">
        <v>0</v>
      </c>
      <c r="O87" s="7">
        <v>0</v>
      </c>
      <c r="P87" s="135">
        <v>0</v>
      </c>
      <c r="Q87" s="8">
        <f t="shared" si="0"/>
        <v>49279.999999998967</v>
      </c>
      <c r="R87" s="8">
        <f t="shared" si="1"/>
        <v>87999.999999998778</v>
      </c>
      <c r="S87" s="8">
        <f t="shared" si="8"/>
        <v>87999.999999998778</v>
      </c>
      <c r="T87" s="8">
        <f t="shared" si="8"/>
        <v>87999.999999998778</v>
      </c>
      <c r="U87" s="8">
        <f t="shared" si="8"/>
        <v>98559.999999999185</v>
      </c>
      <c r="V87" s="8">
        <f t="shared" si="8"/>
        <v>98559.999999999185</v>
      </c>
      <c r="W87" s="8">
        <f t="shared" si="8"/>
        <v>98559.999999999185</v>
      </c>
      <c r="X87" s="8">
        <f t="shared" si="8"/>
        <v>98559.999999999185</v>
      </c>
      <c r="Y87" s="8">
        <f t="shared" si="8"/>
        <v>98559.999999999185</v>
      </c>
      <c r="Z87" s="140">
        <f t="shared" si="3"/>
        <v>806079.99999999115</v>
      </c>
      <c r="AA87" s="138">
        <v>2.9014441222450928</v>
      </c>
      <c r="AB87" s="9">
        <v>2.9080439382752208</v>
      </c>
      <c r="AC87" s="165">
        <v>2.9220685473392427</v>
      </c>
      <c r="AD87" s="291">
        <v>0.5</v>
      </c>
      <c r="AE87" s="172">
        <f t="shared" si="4"/>
        <v>44000</v>
      </c>
    </row>
    <row r="88" spans="1:31" s="3" customFormat="1" ht="14.25" customHeight="1">
      <c r="A88" s="4">
        <v>9020</v>
      </c>
      <c r="B88" s="4" t="s">
        <v>1234</v>
      </c>
      <c r="C88" s="5" t="s">
        <v>1215</v>
      </c>
      <c r="D88" s="4" t="s">
        <v>1148</v>
      </c>
      <c r="E88" s="186">
        <v>33.03</v>
      </c>
      <c r="F88" s="133">
        <v>34.97</v>
      </c>
      <c r="G88" s="187">
        <v>34.97</v>
      </c>
      <c r="H88" s="132">
        <v>1.9399999999999977</v>
      </c>
      <c r="I88" s="6">
        <v>0</v>
      </c>
      <c r="J88" s="6">
        <v>0</v>
      </c>
      <c r="K88" s="6">
        <v>0</v>
      </c>
      <c r="L88" s="6">
        <v>0</v>
      </c>
      <c r="M88" s="6">
        <v>0</v>
      </c>
      <c r="N88" s="6">
        <v>0</v>
      </c>
      <c r="O88" s="7">
        <v>0</v>
      </c>
      <c r="P88" s="135">
        <v>0</v>
      </c>
      <c r="Q88" s="8">
        <f t="shared" si="0"/>
        <v>597519.9999999993</v>
      </c>
      <c r="R88" s="8">
        <f t="shared" si="1"/>
        <v>597519.9999999993</v>
      </c>
      <c r="S88" s="8">
        <f t="shared" si="8"/>
        <v>597519.9999999993</v>
      </c>
      <c r="T88" s="8">
        <f t="shared" si="8"/>
        <v>597519.9999999993</v>
      </c>
      <c r="U88" s="8">
        <f t="shared" si="8"/>
        <v>597519.9999999993</v>
      </c>
      <c r="V88" s="8">
        <f t="shared" si="8"/>
        <v>597519.9999999993</v>
      </c>
      <c r="W88" s="8">
        <f t="shared" si="8"/>
        <v>597519.9999999993</v>
      </c>
      <c r="X88" s="8">
        <f t="shared" si="8"/>
        <v>597519.9999999993</v>
      </c>
      <c r="Y88" s="8">
        <f t="shared" si="8"/>
        <v>597519.9999999993</v>
      </c>
      <c r="Z88" s="140">
        <f t="shared" si="3"/>
        <v>5377679.9999999925</v>
      </c>
      <c r="AA88" s="138">
        <v>2.2447551021795125</v>
      </c>
      <c r="AB88" s="9">
        <v>2.3765996343692866</v>
      </c>
      <c r="AC88" s="165">
        <v>2.3765996343692866</v>
      </c>
      <c r="AD88" s="291">
        <v>1.9399999999999977</v>
      </c>
      <c r="AE88" s="172">
        <f t="shared" si="4"/>
        <v>170719.9999999998</v>
      </c>
    </row>
    <row r="89" spans="1:31" s="3" customFormat="1" ht="14.25" customHeight="1">
      <c r="A89" s="4">
        <v>9021</v>
      </c>
      <c r="B89" s="4" t="s">
        <v>1235</v>
      </c>
      <c r="C89" s="5" t="s">
        <v>1215</v>
      </c>
      <c r="D89" s="4" t="s">
        <v>1148</v>
      </c>
      <c r="E89" s="186">
        <v>44.1</v>
      </c>
      <c r="F89" s="133">
        <v>44.1</v>
      </c>
      <c r="G89" s="187">
        <v>44.1</v>
      </c>
      <c r="H89" s="132">
        <v>0</v>
      </c>
      <c r="I89" s="6">
        <v>0</v>
      </c>
      <c r="J89" s="6">
        <v>0</v>
      </c>
      <c r="K89" s="6">
        <v>0</v>
      </c>
      <c r="L89" s="6">
        <v>0</v>
      </c>
      <c r="M89" s="6">
        <v>0</v>
      </c>
      <c r="N89" s="6">
        <v>0</v>
      </c>
      <c r="O89" s="7">
        <v>0</v>
      </c>
      <c r="P89" s="135">
        <v>0</v>
      </c>
      <c r="Q89" s="8">
        <f t="shared" si="0"/>
        <v>0</v>
      </c>
      <c r="R89" s="8">
        <f t="shared" si="1"/>
        <v>0</v>
      </c>
      <c r="S89" s="8">
        <f t="shared" si="8"/>
        <v>0</v>
      </c>
      <c r="T89" s="8">
        <f t="shared" si="8"/>
        <v>0</v>
      </c>
      <c r="U89" s="8">
        <f t="shared" si="8"/>
        <v>0</v>
      </c>
      <c r="V89" s="8">
        <f t="shared" si="8"/>
        <v>0</v>
      </c>
      <c r="W89" s="8">
        <f t="shared" si="8"/>
        <v>0</v>
      </c>
      <c r="X89" s="8">
        <f t="shared" si="8"/>
        <v>0</v>
      </c>
      <c r="Y89" s="8">
        <f t="shared" si="8"/>
        <v>0</v>
      </c>
      <c r="Z89" s="140">
        <f t="shared" si="3"/>
        <v>0</v>
      </c>
      <c r="AA89" s="138">
        <v>2.7299402013098764</v>
      </c>
      <c r="AB89" s="9">
        <v>2.7299402013098764</v>
      </c>
      <c r="AC89" s="165">
        <v>2.7299402013098764</v>
      </c>
      <c r="AD89" s="291">
        <v>0</v>
      </c>
      <c r="AE89" s="172">
        <f t="shared" si="4"/>
        <v>0</v>
      </c>
    </row>
    <row r="90" spans="1:31" s="3" customFormat="1" ht="14.25" customHeight="1">
      <c r="A90" s="4">
        <v>9022</v>
      </c>
      <c r="B90" s="4" t="s">
        <v>1236</v>
      </c>
      <c r="C90" s="5" t="s">
        <v>1215</v>
      </c>
      <c r="D90" s="4" t="s">
        <v>1148</v>
      </c>
      <c r="E90" s="186">
        <v>173.56</v>
      </c>
      <c r="F90" s="133">
        <v>175.43</v>
      </c>
      <c r="G90" s="187">
        <v>177.3</v>
      </c>
      <c r="H90" s="132">
        <v>1.8700000000000045</v>
      </c>
      <c r="I90" s="6">
        <v>1.0300000000000011</v>
      </c>
      <c r="J90" s="6">
        <v>0</v>
      </c>
      <c r="K90" s="6">
        <v>0.16999999999998749</v>
      </c>
      <c r="L90" s="6">
        <v>9.9999999999909051E-3</v>
      </c>
      <c r="M90" s="6">
        <v>0.38000000000002387</v>
      </c>
      <c r="N90" s="6">
        <v>0.25</v>
      </c>
      <c r="O90" s="7">
        <v>0</v>
      </c>
      <c r="P90" s="135">
        <v>3.0000000000001137E-2</v>
      </c>
      <c r="Q90" s="8">
        <f t="shared" si="0"/>
        <v>575960.0000000014</v>
      </c>
      <c r="R90" s="8">
        <f t="shared" si="1"/>
        <v>757240.00000000163</v>
      </c>
      <c r="S90" s="8">
        <f t="shared" si="8"/>
        <v>757240.00000000163</v>
      </c>
      <c r="T90" s="8">
        <f t="shared" si="8"/>
        <v>772200.00000000058</v>
      </c>
      <c r="U90" s="8">
        <f t="shared" si="8"/>
        <v>773079.99999999977</v>
      </c>
      <c r="V90" s="8">
        <f t="shared" si="8"/>
        <v>806520.00000000186</v>
      </c>
      <c r="W90" s="8">
        <f t="shared" si="8"/>
        <v>828520.00000000186</v>
      </c>
      <c r="X90" s="8">
        <f t="shared" si="8"/>
        <v>828520.00000000186</v>
      </c>
      <c r="Y90" s="8">
        <f t="shared" si="8"/>
        <v>831160.00000000198</v>
      </c>
      <c r="Z90" s="140">
        <f t="shared" si="3"/>
        <v>6930440.0000000121</v>
      </c>
      <c r="AA90" s="138">
        <v>18.139821695460864</v>
      </c>
      <c r="AB90" s="9">
        <v>18.335266881969922</v>
      </c>
      <c r="AC90" s="165">
        <v>18.530712068478977</v>
      </c>
      <c r="AD90" s="291">
        <v>3.7400000000000091</v>
      </c>
      <c r="AE90" s="172">
        <f t="shared" si="4"/>
        <v>329120.00000000081</v>
      </c>
    </row>
    <row r="91" spans="1:31" s="3" customFormat="1" ht="14.25" customHeight="1">
      <c r="A91" s="4">
        <v>9023</v>
      </c>
      <c r="B91" s="4" t="s">
        <v>1237</v>
      </c>
      <c r="C91" s="5" t="s">
        <v>1215</v>
      </c>
      <c r="D91" s="4" t="s">
        <v>1148</v>
      </c>
      <c r="E91" s="186">
        <v>191.47</v>
      </c>
      <c r="F91" s="133">
        <v>191.94</v>
      </c>
      <c r="G91" s="187">
        <v>193.20000000000002</v>
      </c>
      <c r="H91" s="132">
        <v>0.46999999999999886</v>
      </c>
      <c r="I91" s="6">
        <v>0.61000000000001364</v>
      </c>
      <c r="J91" s="6">
        <v>0.41999999999998749</v>
      </c>
      <c r="K91" s="6">
        <v>0.22999999999998977</v>
      </c>
      <c r="L91" s="6">
        <v>0</v>
      </c>
      <c r="M91" s="6">
        <v>0</v>
      </c>
      <c r="N91" s="6">
        <v>0</v>
      </c>
      <c r="O91" s="7">
        <v>0</v>
      </c>
      <c r="P91" s="135">
        <v>0</v>
      </c>
      <c r="Q91" s="8">
        <f t="shared" si="0"/>
        <v>144759.99999999965</v>
      </c>
      <c r="R91" s="8">
        <f t="shared" si="1"/>
        <v>252120.00000000207</v>
      </c>
      <c r="S91" s="8">
        <f t="shared" si="8"/>
        <v>289080.00000000099</v>
      </c>
      <c r="T91" s="8">
        <f t="shared" si="8"/>
        <v>309320.00000000012</v>
      </c>
      <c r="U91" s="8">
        <f t="shared" si="8"/>
        <v>309320.00000000012</v>
      </c>
      <c r="V91" s="8">
        <f t="shared" si="8"/>
        <v>309320.00000000012</v>
      </c>
      <c r="W91" s="8">
        <f t="shared" si="8"/>
        <v>309320.00000000012</v>
      </c>
      <c r="X91" s="8">
        <f t="shared" si="8"/>
        <v>309320.00000000012</v>
      </c>
      <c r="Y91" s="8">
        <f t="shared" si="8"/>
        <v>309320.00000000012</v>
      </c>
      <c r="Z91" s="140">
        <f t="shared" si="3"/>
        <v>2541880.0000000033</v>
      </c>
      <c r="AA91" s="138">
        <v>10.089954311430574</v>
      </c>
      <c r="AB91" s="9">
        <v>10.11472204802833</v>
      </c>
      <c r="AC91" s="165">
        <v>10.181120661035081</v>
      </c>
      <c r="AD91" s="291">
        <v>1.7300000000000182</v>
      </c>
      <c r="AE91" s="172">
        <f t="shared" si="4"/>
        <v>152240.0000000016</v>
      </c>
    </row>
    <row r="92" spans="1:31" s="3" customFormat="1" ht="14.25" customHeight="1">
      <c r="A92" s="4">
        <v>9024</v>
      </c>
      <c r="B92" s="4" t="s">
        <v>1238</v>
      </c>
      <c r="C92" s="5" t="s">
        <v>1215</v>
      </c>
      <c r="D92" s="4" t="s">
        <v>1148</v>
      </c>
      <c r="E92" s="186">
        <v>207.8</v>
      </c>
      <c r="F92" s="133">
        <v>216.13000000000002</v>
      </c>
      <c r="G92" s="187">
        <v>218.19</v>
      </c>
      <c r="H92" s="132">
        <v>8.3300000000000125</v>
      </c>
      <c r="I92" s="6">
        <v>1.1499999999999773</v>
      </c>
      <c r="J92" s="6">
        <v>0.12000000000000455</v>
      </c>
      <c r="K92" s="6">
        <v>0</v>
      </c>
      <c r="L92" s="6">
        <v>0.11000000000001364</v>
      </c>
      <c r="M92" s="6">
        <v>0</v>
      </c>
      <c r="N92" s="6">
        <v>0.68000000000000682</v>
      </c>
      <c r="O92" s="7">
        <v>0</v>
      </c>
      <c r="P92" s="135">
        <v>0</v>
      </c>
      <c r="Q92" s="8">
        <f t="shared" si="0"/>
        <v>2565640.0000000037</v>
      </c>
      <c r="R92" s="8">
        <f t="shared" si="1"/>
        <v>2768039.9999999995</v>
      </c>
      <c r="S92" s="8">
        <f t="shared" si="8"/>
        <v>2778600</v>
      </c>
      <c r="T92" s="8">
        <f t="shared" si="8"/>
        <v>2778600</v>
      </c>
      <c r="U92" s="8">
        <f t="shared" si="8"/>
        <v>2788280.0000000014</v>
      </c>
      <c r="V92" s="8">
        <f t="shared" si="8"/>
        <v>2788280.0000000014</v>
      </c>
      <c r="W92" s="8">
        <f t="shared" si="8"/>
        <v>2848120.0000000019</v>
      </c>
      <c r="X92" s="8">
        <f t="shared" si="8"/>
        <v>2848120.0000000019</v>
      </c>
      <c r="Y92" s="8">
        <f t="shared" si="8"/>
        <v>2848120.0000000019</v>
      </c>
      <c r="Z92" s="140">
        <f t="shared" si="3"/>
        <v>25011800.000000007</v>
      </c>
      <c r="AA92" s="138">
        <v>18.619571158481403</v>
      </c>
      <c r="AB92" s="9">
        <v>19.365966864690019</v>
      </c>
      <c r="AC92" s="165">
        <v>19.550549716405474</v>
      </c>
      <c r="AD92" s="291">
        <v>10.389999999999986</v>
      </c>
      <c r="AE92" s="172">
        <f t="shared" si="4"/>
        <v>914319.99999999884</v>
      </c>
    </row>
    <row r="93" spans="1:31" s="3" customFormat="1" ht="14.25" customHeight="1">
      <c r="A93" s="4">
        <v>9025</v>
      </c>
      <c r="B93" s="4" t="s">
        <v>1239</v>
      </c>
      <c r="C93" s="5" t="s">
        <v>1215</v>
      </c>
      <c r="D93" s="4" t="s">
        <v>1148</v>
      </c>
      <c r="E93" s="186">
        <v>110.57000000000001</v>
      </c>
      <c r="F93" s="133">
        <v>114.14000000000001</v>
      </c>
      <c r="G93" s="187">
        <v>115.34</v>
      </c>
      <c r="H93" s="132">
        <v>3.5700000000000074</v>
      </c>
      <c r="I93" s="6">
        <v>0.36999999999999034</v>
      </c>
      <c r="J93" s="6">
        <v>4.9999999999997158E-2</v>
      </c>
      <c r="K93" s="6">
        <v>0.20999999999999375</v>
      </c>
      <c r="L93" s="6">
        <v>0.43000000000000682</v>
      </c>
      <c r="M93" s="6">
        <v>0.14000000000000057</v>
      </c>
      <c r="N93" s="6">
        <v>0</v>
      </c>
      <c r="O93" s="7">
        <v>0</v>
      </c>
      <c r="P93" s="135">
        <v>0</v>
      </c>
      <c r="Q93" s="8">
        <f t="shared" si="0"/>
        <v>1099560.0000000021</v>
      </c>
      <c r="R93" s="8">
        <f t="shared" si="1"/>
        <v>1164680.0000000005</v>
      </c>
      <c r="S93" s="8">
        <f t="shared" si="8"/>
        <v>1169080.0000000002</v>
      </c>
      <c r="T93" s="8">
        <f t="shared" si="8"/>
        <v>1187559.9999999998</v>
      </c>
      <c r="U93" s="8">
        <f t="shared" si="8"/>
        <v>1225400.0000000005</v>
      </c>
      <c r="V93" s="8">
        <f t="shared" si="8"/>
        <v>1237720.0000000005</v>
      </c>
      <c r="W93" s="8">
        <f t="shared" si="8"/>
        <v>1237720.0000000005</v>
      </c>
      <c r="X93" s="8">
        <f t="shared" si="8"/>
        <v>1237720.0000000005</v>
      </c>
      <c r="Y93" s="8">
        <f t="shared" si="8"/>
        <v>1237720.0000000005</v>
      </c>
      <c r="Z93" s="140">
        <f t="shared" si="3"/>
        <v>10797160.000000004</v>
      </c>
      <c r="AA93" s="138">
        <v>9.0037050608688585</v>
      </c>
      <c r="AB93" s="9">
        <v>9.294409836733033</v>
      </c>
      <c r="AC93" s="165">
        <v>9.3921257277798134</v>
      </c>
      <c r="AD93" s="291">
        <v>4.769999999999996</v>
      </c>
      <c r="AE93" s="172">
        <f t="shared" si="4"/>
        <v>419759.99999999965</v>
      </c>
    </row>
    <row r="94" spans="1:31" s="3" customFormat="1" ht="14.25" customHeight="1">
      <c r="A94" s="4">
        <v>9026</v>
      </c>
      <c r="B94" s="4" t="s">
        <v>1240</v>
      </c>
      <c r="C94" s="5" t="s">
        <v>1215</v>
      </c>
      <c r="D94" s="4" t="s">
        <v>1148</v>
      </c>
      <c r="E94" s="186">
        <v>90.03</v>
      </c>
      <c r="F94" s="133">
        <v>91.1</v>
      </c>
      <c r="G94" s="187">
        <v>92.12</v>
      </c>
      <c r="H94" s="132">
        <v>1.0699999999999932</v>
      </c>
      <c r="I94" s="6">
        <v>0.46000000000000796</v>
      </c>
      <c r="J94" s="6">
        <v>0</v>
      </c>
      <c r="K94" s="6">
        <v>0</v>
      </c>
      <c r="L94" s="6">
        <v>0</v>
      </c>
      <c r="M94" s="6">
        <v>0</v>
      </c>
      <c r="N94" s="6">
        <v>-1.9999999999996021E-2</v>
      </c>
      <c r="O94" s="7">
        <v>0.57999999999999829</v>
      </c>
      <c r="P94" s="135">
        <v>0</v>
      </c>
      <c r="Q94" s="8">
        <f t="shared" si="0"/>
        <v>329559.9999999979</v>
      </c>
      <c r="R94" s="8">
        <f t="shared" si="1"/>
        <v>410519.9999999993</v>
      </c>
      <c r="S94" s="8">
        <f t="shared" si="8"/>
        <v>410519.9999999993</v>
      </c>
      <c r="T94" s="8">
        <f t="shared" si="8"/>
        <v>410519.9999999993</v>
      </c>
      <c r="U94" s="8">
        <f t="shared" si="8"/>
        <v>410519.9999999993</v>
      </c>
      <c r="V94" s="8">
        <f t="shared" si="8"/>
        <v>410519.9999999993</v>
      </c>
      <c r="W94" s="8">
        <f t="shared" si="8"/>
        <v>408759.99999999965</v>
      </c>
      <c r="X94" s="8">
        <f t="shared" si="8"/>
        <v>459799.99999999948</v>
      </c>
      <c r="Y94" s="8">
        <f t="shared" si="8"/>
        <v>459799.99999999948</v>
      </c>
      <c r="Z94" s="140">
        <f t="shared" si="3"/>
        <v>3710519.999999993</v>
      </c>
      <c r="AA94" s="138">
        <v>7.2515364107190328</v>
      </c>
      <c r="AB94" s="9">
        <v>7.3377203933855801</v>
      </c>
      <c r="AC94" s="165">
        <v>7.419877087142476</v>
      </c>
      <c r="AD94" s="291">
        <v>2.0900000000000034</v>
      </c>
      <c r="AE94" s="172">
        <f t="shared" si="4"/>
        <v>183920.00000000029</v>
      </c>
    </row>
    <row r="95" spans="1:31" s="3" customFormat="1" ht="14.25" customHeight="1">
      <c r="A95" s="4">
        <v>9027</v>
      </c>
      <c r="B95" s="4" t="s">
        <v>1241</v>
      </c>
      <c r="C95" s="5" t="s">
        <v>1215</v>
      </c>
      <c r="D95" s="4" t="s">
        <v>1148</v>
      </c>
      <c r="E95" s="186">
        <v>247.62</v>
      </c>
      <c r="F95" s="133">
        <v>248.70000000000002</v>
      </c>
      <c r="G95" s="187">
        <v>248.94</v>
      </c>
      <c r="H95" s="132">
        <v>1.0800000000000125</v>
      </c>
      <c r="I95" s="6">
        <v>0.11000000000001364</v>
      </c>
      <c r="J95" s="6">
        <v>0</v>
      </c>
      <c r="K95" s="6">
        <v>0</v>
      </c>
      <c r="L95" s="6">
        <v>0</v>
      </c>
      <c r="M95" s="6">
        <v>2.0000000000010232E-2</v>
      </c>
      <c r="N95" s="6">
        <v>0.11000000000001364</v>
      </c>
      <c r="O95" s="7">
        <v>0</v>
      </c>
      <c r="P95" s="135">
        <v>0</v>
      </c>
      <c r="Q95" s="8">
        <f t="shared" si="0"/>
        <v>332640.00000000378</v>
      </c>
      <c r="R95" s="8">
        <f t="shared" si="1"/>
        <v>352000.00000000617</v>
      </c>
      <c r="S95" s="8">
        <f t="shared" si="8"/>
        <v>352000.00000000617</v>
      </c>
      <c r="T95" s="8">
        <f t="shared" si="8"/>
        <v>352000.00000000617</v>
      </c>
      <c r="U95" s="8">
        <f t="shared" si="8"/>
        <v>352000.00000000617</v>
      </c>
      <c r="V95" s="8">
        <f t="shared" si="8"/>
        <v>353760.00000000704</v>
      </c>
      <c r="W95" s="8">
        <f t="shared" si="8"/>
        <v>363440.00000000827</v>
      </c>
      <c r="X95" s="8">
        <f t="shared" si="8"/>
        <v>363440.00000000827</v>
      </c>
      <c r="Y95" s="8">
        <f t="shared" si="8"/>
        <v>363440.00000000827</v>
      </c>
      <c r="Z95" s="140">
        <f t="shared" si="3"/>
        <v>3184720.0000000605</v>
      </c>
      <c r="AA95" s="138">
        <v>3.7033547350804699</v>
      </c>
      <c r="AB95" s="9">
        <v>3.7195069970701593</v>
      </c>
      <c r="AC95" s="165">
        <v>3.7230963886234236</v>
      </c>
      <c r="AD95" s="291">
        <v>1.3199999999999932</v>
      </c>
      <c r="AE95" s="172">
        <f t="shared" si="4"/>
        <v>116159.9999999994</v>
      </c>
    </row>
    <row r="96" spans="1:31" s="3" customFormat="1" ht="14.25" customHeight="1">
      <c r="A96" s="4">
        <v>9028</v>
      </c>
      <c r="B96" s="4" t="s">
        <v>1242</v>
      </c>
      <c r="C96" s="5" t="s">
        <v>1215</v>
      </c>
      <c r="D96" s="4" t="s">
        <v>1148</v>
      </c>
      <c r="E96" s="186">
        <v>28.44</v>
      </c>
      <c r="F96" s="133">
        <v>28.44</v>
      </c>
      <c r="G96" s="187">
        <v>28.57</v>
      </c>
      <c r="H96" s="132">
        <v>0</v>
      </c>
      <c r="I96" s="6">
        <v>0.12999999999999901</v>
      </c>
      <c r="J96" s="6">
        <v>0</v>
      </c>
      <c r="K96" s="6">
        <v>0</v>
      </c>
      <c r="L96" s="6">
        <v>0</v>
      </c>
      <c r="M96" s="6">
        <v>0</v>
      </c>
      <c r="N96" s="6">
        <v>0</v>
      </c>
      <c r="O96" s="7">
        <v>0</v>
      </c>
      <c r="P96" s="135">
        <v>0</v>
      </c>
      <c r="Q96" s="8">
        <f t="shared" si="0"/>
        <v>0</v>
      </c>
      <c r="R96" s="8">
        <f t="shared" si="1"/>
        <v>22879.999999999825</v>
      </c>
      <c r="S96" s="8">
        <f t="shared" si="8"/>
        <v>22879.999999999825</v>
      </c>
      <c r="T96" s="8">
        <f t="shared" si="8"/>
        <v>22879.999999999825</v>
      </c>
      <c r="U96" s="8">
        <f t="shared" si="8"/>
        <v>22879.999999999825</v>
      </c>
      <c r="V96" s="8">
        <f t="shared" si="8"/>
        <v>22879.999999999825</v>
      </c>
      <c r="W96" s="8">
        <f t="shared" si="8"/>
        <v>22879.999999999825</v>
      </c>
      <c r="X96" s="8">
        <f t="shared" si="8"/>
        <v>22879.999999999825</v>
      </c>
      <c r="Y96" s="8">
        <f t="shared" si="8"/>
        <v>22879.999999999825</v>
      </c>
      <c r="Z96" s="140">
        <f t="shared" si="3"/>
        <v>183039.9999999986</v>
      </c>
      <c r="AA96" s="138">
        <v>1.6990871289967977</v>
      </c>
      <c r="AB96" s="9">
        <v>1.6990871289967977</v>
      </c>
      <c r="AC96" s="165">
        <v>1.7068537016680212</v>
      </c>
      <c r="AD96" s="291">
        <v>0.12999999999999901</v>
      </c>
      <c r="AE96" s="172">
        <f t="shared" si="4"/>
        <v>11439.999999999913</v>
      </c>
    </row>
    <row r="97" spans="1:31" s="3" customFormat="1" ht="14.25" customHeight="1">
      <c r="A97" s="4">
        <v>9029</v>
      </c>
      <c r="B97" s="4" t="s">
        <v>1243</v>
      </c>
      <c r="C97" s="5" t="s">
        <v>1215</v>
      </c>
      <c r="D97" s="4" t="s">
        <v>1148</v>
      </c>
      <c r="E97" s="186">
        <v>384.83</v>
      </c>
      <c r="F97" s="133">
        <v>386.89</v>
      </c>
      <c r="G97" s="187">
        <v>392.08000000000004</v>
      </c>
      <c r="H97" s="132">
        <v>2.0600000000000023</v>
      </c>
      <c r="I97" s="6">
        <v>0.56000000000000227</v>
      </c>
      <c r="J97" s="6">
        <v>0.32999999999998408</v>
      </c>
      <c r="K97" s="6">
        <v>0.17000000000007276</v>
      </c>
      <c r="L97" s="6">
        <v>1.7099999999999227</v>
      </c>
      <c r="M97" s="6">
        <v>1.0500000000000682</v>
      </c>
      <c r="N97" s="6">
        <v>0.25</v>
      </c>
      <c r="O97" s="7">
        <v>0.76999999999998181</v>
      </c>
      <c r="P97" s="135">
        <v>0.35000000000002274</v>
      </c>
      <c r="Q97" s="8">
        <f t="shared" si="0"/>
        <v>634480.0000000007</v>
      </c>
      <c r="R97" s="8">
        <f t="shared" si="1"/>
        <v>733040.00000000116</v>
      </c>
      <c r="S97" s="8">
        <f t="shared" si="8"/>
        <v>762079.99999999977</v>
      </c>
      <c r="T97" s="8">
        <f t="shared" si="8"/>
        <v>777040.00000000617</v>
      </c>
      <c r="U97" s="8">
        <f t="shared" si="8"/>
        <v>927519.9999999993</v>
      </c>
      <c r="V97" s="8">
        <f t="shared" si="8"/>
        <v>1019920.0000000054</v>
      </c>
      <c r="W97" s="8">
        <f t="shared" si="8"/>
        <v>1041920.0000000054</v>
      </c>
      <c r="X97" s="8">
        <f t="shared" si="8"/>
        <v>1109680.0000000037</v>
      </c>
      <c r="Y97" s="8">
        <f t="shared" si="8"/>
        <v>1140480.0000000058</v>
      </c>
      <c r="Z97" s="140">
        <f t="shared" si="3"/>
        <v>8146160.0000000279</v>
      </c>
      <c r="AA97" s="138">
        <v>10.825248317125794</v>
      </c>
      <c r="AB97" s="9">
        <v>10.883196012298415</v>
      </c>
      <c r="AC97" s="165">
        <v>11.02919044819448</v>
      </c>
      <c r="AD97" s="291">
        <v>7.2500000000000568</v>
      </c>
      <c r="AE97" s="172">
        <f t="shared" si="4"/>
        <v>638000.00000000501</v>
      </c>
    </row>
    <row r="98" spans="1:31" s="3" customFormat="1" ht="14.25" customHeight="1">
      <c r="A98" s="4">
        <v>9030</v>
      </c>
      <c r="B98" s="4" t="s">
        <v>1244</v>
      </c>
      <c r="C98" s="5" t="s">
        <v>1215</v>
      </c>
      <c r="D98" s="4" t="s">
        <v>1148</v>
      </c>
      <c r="E98" s="186">
        <v>61.910000000000004</v>
      </c>
      <c r="F98" s="133">
        <v>63.52</v>
      </c>
      <c r="G98" s="187">
        <v>64.290000000000006</v>
      </c>
      <c r="H98" s="132">
        <v>1.6099999999999994</v>
      </c>
      <c r="I98" s="6">
        <v>0.21000000000000085</v>
      </c>
      <c r="J98" s="6">
        <v>0</v>
      </c>
      <c r="K98" s="6">
        <v>0</v>
      </c>
      <c r="L98" s="6">
        <v>0.54000000000000625</v>
      </c>
      <c r="M98" s="6">
        <v>1.999999999998181E-2</v>
      </c>
      <c r="N98" s="6">
        <v>0</v>
      </c>
      <c r="O98" s="7">
        <v>0</v>
      </c>
      <c r="P98" s="135">
        <v>0</v>
      </c>
      <c r="Q98" s="8">
        <f t="shared" si="0"/>
        <v>495879.99999999983</v>
      </c>
      <c r="R98" s="8">
        <f t="shared" si="1"/>
        <v>532840</v>
      </c>
      <c r="S98" s="8">
        <f t="shared" si="8"/>
        <v>532840</v>
      </c>
      <c r="T98" s="8">
        <f t="shared" si="8"/>
        <v>532840</v>
      </c>
      <c r="U98" s="8">
        <f t="shared" si="8"/>
        <v>580360.00000000058</v>
      </c>
      <c r="V98" s="8">
        <f t="shared" si="8"/>
        <v>582119.99999999895</v>
      </c>
      <c r="W98" s="8">
        <f t="shared" si="8"/>
        <v>582119.99999999895</v>
      </c>
      <c r="X98" s="8">
        <f t="shared" si="8"/>
        <v>582119.99999999895</v>
      </c>
      <c r="Y98" s="8">
        <f t="shared" si="8"/>
        <v>582119.99999999895</v>
      </c>
      <c r="Z98" s="140">
        <f t="shared" si="3"/>
        <v>5003239.9999999963</v>
      </c>
      <c r="AA98" s="138">
        <v>7.7029313691335295</v>
      </c>
      <c r="AB98" s="9">
        <v>7.9032498880207038</v>
      </c>
      <c r="AC98" s="165">
        <v>7.9990543970537011</v>
      </c>
      <c r="AD98" s="291">
        <v>2.3800000000000026</v>
      </c>
      <c r="AE98" s="172">
        <f t="shared" si="4"/>
        <v>209440.00000000023</v>
      </c>
    </row>
    <row r="99" spans="1:31" s="3" customFormat="1" ht="14.25" customHeight="1">
      <c r="A99" s="4">
        <v>9031</v>
      </c>
      <c r="B99" s="4" t="s">
        <v>1245</v>
      </c>
      <c r="C99" s="5" t="s">
        <v>1215</v>
      </c>
      <c r="D99" s="4" t="s">
        <v>1148</v>
      </c>
      <c r="E99" s="186">
        <v>39.5</v>
      </c>
      <c r="F99" s="133">
        <v>40.380000000000003</v>
      </c>
      <c r="G99" s="187">
        <v>40.619999999999997</v>
      </c>
      <c r="H99" s="132">
        <v>0.88000000000000256</v>
      </c>
      <c r="I99" s="6">
        <v>0</v>
      </c>
      <c r="J99" s="6">
        <v>0</v>
      </c>
      <c r="K99" s="6">
        <v>7.9999999999998295E-2</v>
      </c>
      <c r="L99" s="6">
        <v>0</v>
      </c>
      <c r="M99" s="6">
        <v>0.11999999999999744</v>
      </c>
      <c r="N99" s="6">
        <v>3.9999999999999147E-2</v>
      </c>
      <c r="O99" s="7">
        <v>0</v>
      </c>
      <c r="P99" s="135">
        <v>0</v>
      </c>
      <c r="Q99" s="8">
        <f t="shared" si="0"/>
        <v>271040.00000000081</v>
      </c>
      <c r="R99" s="8">
        <f t="shared" si="1"/>
        <v>271040.00000000081</v>
      </c>
      <c r="S99" s="8">
        <f t="shared" si="8"/>
        <v>271040.00000000081</v>
      </c>
      <c r="T99" s="8">
        <f t="shared" si="8"/>
        <v>278080.00000000064</v>
      </c>
      <c r="U99" s="8">
        <f t="shared" si="8"/>
        <v>278080.00000000064</v>
      </c>
      <c r="V99" s="8">
        <f t="shared" si="8"/>
        <v>288640.00000000041</v>
      </c>
      <c r="W99" s="8">
        <f t="shared" si="8"/>
        <v>292160.00000000035</v>
      </c>
      <c r="X99" s="8">
        <f t="shared" si="8"/>
        <v>292160.00000000035</v>
      </c>
      <c r="Y99" s="8">
        <f t="shared" si="8"/>
        <v>292160.00000000035</v>
      </c>
      <c r="Z99" s="140">
        <f t="shared" si="3"/>
        <v>2534400.0000000056</v>
      </c>
      <c r="AA99" s="138">
        <v>2.2917947944347099</v>
      </c>
      <c r="AB99" s="9">
        <v>2.3428525012474326</v>
      </c>
      <c r="AC99" s="165">
        <v>2.3567773303781752</v>
      </c>
      <c r="AD99" s="291">
        <v>1.1199999999999974</v>
      </c>
      <c r="AE99" s="172">
        <f t="shared" si="4"/>
        <v>98559.999999999782</v>
      </c>
    </row>
    <row r="100" spans="1:31" s="3" customFormat="1" ht="14.25" customHeight="1">
      <c r="A100" s="4">
        <v>9032</v>
      </c>
      <c r="B100" s="4" t="s">
        <v>1246</v>
      </c>
      <c r="C100" s="5" t="s">
        <v>1215</v>
      </c>
      <c r="D100" s="4" t="s">
        <v>1148</v>
      </c>
      <c r="E100" s="186">
        <v>75.28</v>
      </c>
      <c r="F100" s="133">
        <v>75.510000000000005</v>
      </c>
      <c r="G100" s="187">
        <v>75.510000000000005</v>
      </c>
      <c r="H100" s="132">
        <v>0.23000000000000398</v>
      </c>
      <c r="I100" s="6">
        <v>0</v>
      </c>
      <c r="J100" s="6">
        <v>0</v>
      </c>
      <c r="K100" s="6">
        <v>0</v>
      </c>
      <c r="L100" s="6">
        <v>0</v>
      </c>
      <c r="M100" s="6">
        <v>0</v>
      </c>
      <c r="N100" s="6">
        <v>0</v>
      </c>
      <c r="O100" s="7">
        <v>0</v>
      </c>
      <c r="P100" s="135">
        <v>0</v>
      </c>
      <c r="Q100" s="8">
        <f t="shared" si="0"/>
        <v>70840.000000001222</v>
      </c>
      <c r="R100" s="8">
        <f t="shared" si="1"/>
        <v>70840.000000001222</v>
      </c>
      <c r="S100" s="8">
        <f t="shared" si="8"/>
        <v>70840.000000001222</v>
      </c>
      <c r="T100" s="8">
        <f t="shared" si="8"/>
        <v>70840.000000001222</v>
      </c>
      <c r="U100" s="8">
        <f t="shared" si="8"/>
        <v>70840.000000001222</v>
      </c>
      <c r="V100" s="8">
        <f t="shared" si="8"/>
        <v>70840.000000001222</v>
      </c>
      <c r="W100" s="8">
        <f t="shared" si="8"/>
        <v>70840.000000001222</v>
      </c>
      <c r="X100" s="8">
        <f t="shared" si="8"/>
        <v>70840.000000001222</v>
      </c>
      <c r="Y100" s="8">
        <f t="shared" si="8"/>
        <v>70840.000000001222</v>
      </c>
      <c r="Z100" s="140">
        <f t="shared" si="3"/>
        <v>637560.00000001094</v>
      </c>
      <c r="AA100" s="138">
        <v>3.8185285882400679</v>
      </c>
      <c r="AB100" s="9">
        <v>3.8301951872742768</v>
      </c>
      <c r="AC100" s="165">
        <v>3.8301951872742768</v>
      </c>
      <c r="AD100" s="291">
        <v>0.23000000000000398</v>
      </c>
      <c r="AE100" s="172">
        <f t="shared" si="4"/>
        <v>20240.000000000349</v>
      </c>
    </row>
    <row r="101" spans="1:31" s="3" customFormat="1" ht="14.25" customHeight="1">
      <c r="A101" s="4">
        <v>9033</v>
      </c>
      <c r="B101" s="4" t="s">
        <v>1247</v>
      </c>
      <c r="C101" s="5" t="s">
        <v>1215</v>
      </c>
      <c r="D101" s="4" t="s">
        <v>1148</v>
      </c>
      <c r="E101" s="186">
        <v>59.25</v>
      </c>
      <c r="F101" s="133">
        <v>59.3</v>
      </c>
      <c r="G101" s="187">
        <v>59.44</v>
      </c>
      <c r="H101" s="132">
        <v>4.9999999999997158E-2</v>
      </c>
      <c r="I101" s="6">
        <v>0</v>
      </c>
      <c r="J101" s="6">
        <v>0</v>
      </c>
      <c r="K101" s="6">
        <v>0</v>
      </c>
      <c r="L101" s="6">
        <v>9.0000000000003411E-2</v>
      </c>
      <c r="M101" s="6">
        <v>4.9999999999990052E-2</v>
      </c>
      <c r="N101" s="6">
        <v>0</v>
      </c>
      <c r="O101" s="7">
        <v>0</v>
      </c>
      <c r="P101" s="135">
        <v>0</v>
      </c>
      <c r="Q101" s="8">
        <f t="shared" si="0"/>
        <v>15399.999999999123</v>
      </c>
      <c r="R101" s="8">
        <f t="shared" si="1"/>
        <v>15399.999999999123</v>
      </c>
      <c r="S101" s="8">
        <f t="shared" si="8"/>
        <v>15399.999999999123</v>
      </c>
      <c r="T101" s="8">
        <f t="shared" si="8"/>
        <v>15399.999999999123</v>
      </c>
      <c r="U101" s="8">
        <f t="shared" si="8"/>
        <v>23319.999999999425</v>
      </c>
      <c r="V101" s="8">
        <f t="shared" si="8"/>
        <v>27719.999999998552</v>
      </c>
      <c r="W101" s="8">
        <f t="shared" si="8"/>
        <v>27719.999999998552</v>
      </c>
      <c r="X101" s="8">
        <f t="shared" si="8"/>
        <v>27719.999999998552</v>
      </c>
      <c r="Y101" s="8">
        <f t="shared" si="8"/>
        <v>27719.999999998552</v>
      </c>
      <c r="Z101" s="140">
        <f t="shared" si="3"/>
        <v>195799.9999999901</v>
      </c>
      <c r="AA101" s="138">
        <v>21.72398621397668</v>
      </c>
      <c r="AB101" s="9">
        <v>21.742318691794381</v>
      </c>
      <c r="AC101" s="165">
        <v>21.793649629683948</v>
      </c>
      <c r="AD101" s="291">
        <v>0.18999999999999773</v>
      </c>
      <c r="AE101" s="172">
        <f t="shared" si="4"/>
        <v>16719.9999999998</v>
      </c>
    </row>
    <row r="102" spans="1:31" s="3" customFormat="1" ht="14.25" customHeight="1">
      <c r="A102" s="4">
        <v>9034</v>
      </c>
      <c r="B102" s="4" t="s">
        <v>1248</v>
      </c>
      <c r="C102" s="5" t="s">
        <v>1215</v>
      </c>
      <c r="D102" s="4" t="s">
        <v>1148</v>
      </c>
      <c r="E102" s="186">
        <v>246.24</v>
      </c>
      <c r="F102" s="133">
        <v>248.32000000000002</v>
      </c>
      <c r="G102" s="187">
        <v>250.87</v>
      </c>
      <c r="H102" s="132">
        <v>2.0800000000000125</v>
      </c>
      <c r="I102" s="6">
        <v>0.76999999999998181</v>
      </c>
      <c r="J102" s="6">
        <v>2.0000000000010232E-2</v>
      </c>
      <c r="K102" s="6">
        <v>0.16999999999998749</v>
      </c>
      <c r="L102" s="6">
        <v>0.46000000000000796</v>
      </c>
      <c r="M102" s="6">
        <v>0.25999999999999091</v>
      </c>
      <c r="N102" s="6">
        <v>0.12999999999999545</v>
      </c>
      <c r="O102" s="7">
        <v>0.52000000000001023</v>
      </c>
      <c r="P102" s="135">
        <v>0.21999999999999886</v>
      </c>
      <c r="Q102" s="8">
        <f t="shared" si="0"/>
        <v>640640.00000000384</v>
      </c>
      <c r="R102" s="8">
        <f t="shared" si="1"/>
        <v>776160.0000000007</v>
      </c>
      <c r="S102" s="8">
        <f t="shared" si="8"/>
        <v>777920.00000000163</v>
      </c>
      <c r="T102" s="8">
        <f t="shared" si="8"/>
        <v>792880.00000000058</v>
      </c>
      <c r="U102" s="8">
        <f t="shared" si="8"/>
        <v>833360.00000000128</v>
      </c>
      <c r="V102" s="8">
        <f t="shared" si="8"/>
        <v>856240.00000000047</v>
      </c>
      <c r="W102" s="8">
        <f t="shared" si="8"/>
        <v>867680.00000000012</v>
      </c>
      <c r="X102" s="8">
        <f t="shared" si="8"/>
        <v>913440.00000000105</v>
      </c>
      <c r="Y102" s="8">
        <f t="shared" si="8"/>
        <v>932800.00000000093</v>
      </c>
      <c r="Z102" s="140">
        <f t="shared" si="3"/>
        <v>7391120.0000000112</v>
      </c>
      <c r="AA102" s="138">
        <v>18.259476775226911</v>
      </c>
      <c r="AB102" s="9">
        <v>18.413715370469244</v>
      </c>
      <c r="AC102" s="165">
        <v>18.602805955982678</v>
      </c>
      <c r="AD102" s="291">
        <v>4.6299999999999955</v>
      </c>
      <c r="AE102" s="172">
        <f t="shared" si="4"/>
        <v>407439.99999999959</v>
      </c>
    </row>
    <row r="103" spans="1:31" s="3" customFormat="1" ht="14.25" customHeight="1">
      <c r="A103" s="4">
        <v>9035</v>
      </c>
      <c r="B103" s="4" t="s">
        <v>1249</v>
      </c>
      <c r="C103" s="5" t="s">
        <v>1215</v>
      </c>
      <c r="D103" s="4" t="s">
        <v>1148</v>
      </c>
      <c r="E103" s="186">
        <v>82.03</v>
      </c>
      <c r="F103" s="133">
        <v>86.56</v>
      </c>
      <c r="G103" s="187">
        <v>86.95</v>
      </c>
      <c r="H103" s="132">
        <v>4.5300000000000011</v>
      </c>
      <c r="I103" s="6">
        <v>0.32999999999999829</v>
      </c>
      <c r="J103" s="6">
        <v>1.9999999999996021E-2</v>
      </c>
      <c r="K103" s="6">
        <v>0</v>
      </c>
      <c r="L103" s="6">
        <v>4.0000000000006253E-2</v>
      </c>
      <c r="M103" s="6">
        <v>0</v>
      </c>
      <c r="N103" s="6">
        <v>0</v>
      </c>
      <c r="O103" s="7">
        <v>0</v>
      </c>
      <c r="P103" s="135">
        <v>0</v>
      </c>
      <c r="Q103" s="8">
        <f t="shared" si="0"/>
        <v>1395240.0000000002</v>
      </c>
      <c r="R103" s="8">
        <f t="shared" si="1"/>
        <v>1453320</v>
      </c>
      <c r="S103" s="8">
        <f t="shared" si="8"/>
        <v>1455079.9999999995</v>
      </c>
      <c r="T103" s="8">
        <f t="shared" si="8"/>
        <v>1455079.9999999995</v>
      </c>
      <c r="U103" s="8">
        <f t="shared" si="8"/>
        <v>1458600</v>
      </c>
      <c r="V103" s="8">
        <f t="shared" si="8"/>
        <v>1458600</v>
      </c>
      <c r="W103" s="8">
        <f t="shared" si="8"/>
        <v>1458600</v>
      </c>
      <c r="X103" s="8">
        <f t="shared" si="8"/>
        <v>1458600</v>
      </c>
      <c r="Y103" s="8">
        <f t="shared" si="8"/>
        <v>1458600</v>
      </c>
      <c r="Z103" s="140">
        <f t="shared" si="3"/>
        <v>13051720</v>
      </c>
      <c r="AA103" s="138">
        <v>4.1886447541092426</v>
      </c>
      <c r="AB103" s="9">
        <v>4.4199572097488247</v>
      </c>
      <c r="AC103" s="165">
        <v>4.4398715271217686</v>
      </c>
      <c r="AD103" s="291">
        <v>4.9200000000000017</v>
      </c>
      <c r="AE103" s="172">
        <f t="shared" si="4"/>
        <v>432960.00000000017</v>
      </c>
    </row>
    <row r="104" spans="1:31" s="3" customFormat="1" ht="14.25" customHeight="1">
      <c r="A104" s="4">
        <v>9036</v>
      </c>
      <c r="B104" s="4" t="s">
        <v>1250</v>
      </c>
      <c r="C104" s="5" t="s">
        <v>1215</v>
      </c>
      <c r="D104" s="4" t="s">
        <v>1148</v>
      </c>
      <c r="E104" s="186">
        <v>79.12</v>
      </c>
      <c r="F104" s="133">
        <v>80.550000000000011</v>
      </c>
      <c r="G104" s="187">
        <v>80.89</v>
      </c>
      <c r="H104" s="132">
        <v>1.4300000000000068</v>
      </c>
      <c r="I104" s="6">
        <v>0.3399999999999892</v>
      </c>
      <c r="J104" s="6">
        <v>0</v>
      </c>
      <c r="K104" s="6">
        <v>0</v>
      </c>
      <c r="L104" s="6">
        <v>0</v>
      </c>
      <c r="M104" s="6">
        <v>0</v>
      </c>
      <c r="N104" s="6">
        <v>0</v>
      </c>
      <c r="O104" s="7">
        <v>0</v>
      </c>
      <c r="P104" s="135">
        <v>0</v>
      </c>
      <c r="Q104" s="8">
        <f t="shared" si="0"/>
        <v>440440.0000000021</v>
      </c>
      <c r="R104" s="8">
        <f t="shared" si="1"/>
        <v>500280.00000000017</v>
      </c>
      <c r="S104" s="8">
        <f t="shared" si="8"/>
        <v>500280.00000000017</v>
      </c>
      <c r="T104" s="8">
        <f t="shared" si="8"/>
        <v>500280.00000000017</v>
      </c>
      <c r="U104" s="8">
        <f t="shared" si="8"/>
        <v>500280.00000000017</v>
      </c>
      <c r="V104" s="8">
        <f t="shared" si="8"/>
        <v>500280.00000000017</v>
      </c>
      <c r="W104" s="8">
        <f t="shared" si="8"/>
        <v>500280.00000000017</v>
      </c>
      <c r="X104" s="8">
        <f t="shared" si="8"/>
        <v>500280.00000000017</v>
      </c>
      <c r="Y104" s="8">
        <f t="shared" si="8"/>
        <v>500280.00000000017</v>
      </c>
      <c r="Z104" s="140">
        <f t="shared" si="3"/>
        <v>4442680.0000000028</v>
      </c>
      <c r="AA104" s="138">
        <v>2.4916310546918057</v>
      </c>
      <c r="AB104" s="9">
        <v>2.5366643257763517</v>
      </c>
      <c r="AC104" s="165">
        <v>2.5473715370831669</v>
      </c>
      <c r="AD104" s="291">
        <v>1.769999999999996</v>
      </c>
      <c r="AE104" s="172">
        <f t="shared" si="4"/>
        <v>155759.99999999965</v>
      </c>
    </row>
    <row r="105" spans="1:31" s="3" customFormat="1" ht="14.25" customHeight="1">
      <c r="A105" s="4">
        <v>9037</v>
      </c>
      <c r="B105" s="4" t="s">
        <v>1251</v>
      </c>
      <c r="C105" s="5" t="s">
        <v>1215</v>
      </c>
      <c r="D105" s="4" t="s">
        <v>1148</v>
      </c>
      <c r="E105" s="186">
        <v>22.84</v>
      </c>
      <c r="F105" s="133">
        <v>22.84</v>
      </c>
      <c r="G105" s="187">
        <v>23.05</v>
      </c>
      <c r="H105" s="132">
        <v>0</v>
      </c>
      <c r="I105" s="6">
        <v>0.21000000000000085</v>
      </c>
      <c r="J105" s="6">
        <v>0</v>
      </c>
      <c r="K105" s="6">
        <v>0</v>
      </c>
      <c r="L105" s="6">
        <v>0</v>
      </c>
      <c r="M105" s="6">
        <v>0</v>
      </c>
      <c r="N105" s="6">
        <v>0</v>
      </c>
      <c r="O105" s="7">
        <v>0</v>
      </c>
      <c r="P105" s="135">
        <v>0</v>
      </c>
      <c r="Q105" s="8">
        <f t="shared" si="0"/>
        <v>0</v>
      </c>
      <c r="R105" s="8">
        <f t="shared" si="1"/>
        <v>36960.000000000153</v>
      </c>
      <c r="S105" s="8">
        <f t="shared" si="8"/>
        <v>36960.000000000153</v>
      </c>
      <c r="T105" s="8">
        <f t="shared" si="8"/>
        <v>36960.000000000153</v>
      </c>
      <c r="U105" s="8">
        <f t="shared" si="8"/>
        <v>36960.000000000153</v>
      </c>
      <c r="V105" s="8">
        <f t="shared" si="8"/>
        <v>36960.000000000153</v>
      </c>
      <c r="W105" s="8">
        <f t="shared" si="8"/>
        <v>36960.000000000153</v>
      </c>
      <c r="X105" s="8">
        <f t="shared" si="8"/>
        <v>36960.000000000153</v>
      </c>
      <c r="Y105" s="8">
        <f t="shared" si="8"/>
        <v>36960.000000000153</v>
      </c>
      <c r="Z105" s="140">
        <f t="shared" si="3"/>
        <v>295680.00000000122</v>
      </c>
      <c r="AA105" s="138">
        <v>2.9080723198370255</v>
      </c>
      <c r="AB105" s="9">
        <v>2.9080723198370255</v>
      </c>
      <c r="AC105" s="165">
        <v>2.9348102877514646</v>
      </c>
      <c r="AD105" s="291">
        <v>0.21000000000000088</v>
      </c>
      <c r="AE105" s="172">
        <f t="shared" si="4"/>
        <v>18480.000000000076</v>
      </c>
    </row>
    <row r="106" spans="1:31" s="3" customFormat="1" ht="14.25" customHeight="1">
      <c r="A106" s="4">
        <v>9038</v>
      </c>
      <c r="B106" s="4" t="s">
        <v>1252</v>
      </c>
      <c r="C106" s="5" t="s">
        <v>1215</v>
      </c>
      <c r="D106" s="4" t="s">
        <v>1148</v>
      </c>
      <c r="E106" s="186">
        <v>126.52</v>
      </c>
      <c r="F106" s="133">
        <v>128.06</v>
      </c>
      <c r="G106" s="187">
        <v>129.27000000000001</v>
      </c>
      <c r="H106" s="132">
        <v>1.5400000000000063</v>
      </c>
      <c r="I106" s="6">
        <v>0.31000000000000227</v>
      </c>
      <c r="J106" s="6">
        <v>2.0000000000010232E-2</v>
      </c>
      <c r="K106" s="6">
        <v>0</v>
      </c>
      <c r="L106" s="6">
        <v>2.0000000000010232E-2</v>
      </c>
      <c r="M106" s="6">
        <v>3.999999999996362E-2</v>
      </c>
      <c r="N106" s="6">
        <v>5.0000000000011369E-2</v>
      </c>
      <c r="O106" s="7">
        <v>0.77000000000001023</v>
      </c>
      <c r="P106" s="135">
        <v>0</v>
      </c>
      <c r="Q106" s="8">
        <f t="shared" si="0"/>
        <v>474320.00000000198</v>
      </c>
      <c r="R106" s="8">
        <f t="shared" si="1"/>
        <v>528880.00000000233</v>
      </c>
      <c r="S106" s="8">
        <f t="shared" si="8"/>
        <v>530640.00000000326</v>
      </c>
      <c r="T106" s="8">
        <f t="shared" si="8"/>
        <v>530640.00000000326</v>
      </c>
      <c r="U106" s="8">
        <f t="shared" si="8"/>
        <v>532400.00000000419</v>
      </c>
      <c r="V106" s="8">
        <f t="shared" si="8"/>
        <v>535920.00000000093</v>
      </c>
      <c r="W106" s="8">
        <f t="shared" si="8"/>
        <v>540320.00000000198</v>
      </c>
      <c r="X106" s="8">
        <f t="shared" si="8"/>
        <v>608080.00000000291</v>
      </c>
      <c r="Y106" s="8">
        <f t="shared" si="8"/>
        <v>608080.00000000291</v>
      </c>
      <c r="Z106" s="140">
        <f t="shared" si="3"/>
        <v>4889280.0000000233</v>
      </c>
      <c r="AA106" s="138">
        <v>7.9231482177300165</v>
      </c>
      <c r="AB106" s="9">
        <v>8.0195886876581266</v>
      </c>
      <c r="AC106" s="165">
        <v>8.0953633426016403</v>
      </c>
      <c r="AD106" s="291">
        <v>2.7500000000000142</v>
      </c>
      <c r="AE106" s="172">
        <f t="shared" si="4"/>
        <v>242000.00000000125</v>
      </c>
    </row>
    <row r="107" spans="1:31" s="3" customFormat="1" ht="14.25" customHeight="1">
      <c r="A107" s="4">
        <v>9039</v>
      </c>
      <c r="B107" s="4" t="s">
        <v>1253</v>
      </c>
      <c r="C107" s="5" t="s">
        <v>1215</v>
      </c>
      <c r="D107" s="4" t="s">
        <v>1148</v>
      </c>
      <c r="E107" s="186">
        <v>77.91</v>
      </c>
      <c r="F107" s="133">
        <v>78.36999999999999</v>
      </c>
      <c r="G107" s="187">
        <v>78.59</v>
      </c>
      <c r="H107" s="132">
        <v>0.45999999999999375</v>
      </c>
      <c r="I107" s="6">
        <v>0</v>
      </c>
      <c r="J107" s="6">
        <v>0</v>
      </c>
      <c r="K107" s="6">
        <v>0</v>
      </c>
      <c r="L107" s="6">
        <v>0</v>
      </c>
      <c r="M107" s="6">
        <v>0</v>
      </c>
      <c r="N107" s="6">
        <v>0.21999999999999886</v>
      </c>
      <c r="O107" s="7">
        <v>0</v>
      </c>
      <c r="P107" s="135">
        <v>0</v>
      </c>
      <c r="Q107" s="8">
        <f t="shared" si="0"/>
        <v>141679.99999999805</v>
      </c>
      <c r="R107" s="8">
        <f t="shared" si="1"/>
        <v>141679.99999999805</v>
      </c>
      <c r="S107" s="8">
        <f t="shared" si="8"/>
        <v>141679.99999999805</v>
      </c>
      <c r="T107" s="8">
        <f t="shared" si="8"/>
        <v>141679.99999999805</v>
      </c>
      <c r="U107" s="8">
        <f t="shared" si="8"/>
        <v>141679.99999999805</v>
      </c>
      <c r="V107" s="8">
        <f t="shared" si="8"/>
        <v>141679.99999999805</v>
      </c>
      <c r="W107" s="8">
        <f t="shared" si="8"/>
        <v>161039.99999999796</v>
      </c>
      <c r="X107" s="8">
        <f t="shared" si="8"/>
        <v>161039.99999999796</v>
      </c>
      <c r="Y107" s="8">
        <f t="shared" si="8"/>
        <v>161039.99999999796</v>
      </c>
      <c r="Z107" s="140">
        <f t="shared" si="3"/>
        <v>1333199.9999999821</v>
      </c>
      <c r="AA107" s="138">
        <v>4.034717942609749</v>
      </c>
      <c r="AB107" s="9">
        <v>4.0585399199374406</v>
      </c>
      <c r="AC107" s="165">
        <v>4.069933039528947</v>
      </c>
      <c r="AD107" s="291">
        <v>0.68000000000000682</v>
      </c>
      <c r="AE107" s="172">
        <f t="shared" si="4"/>
        <v>59840.000000000597</v>
      </c>
    </row>
    <row r="108" spans="1:31" s="3" customFormat="1" ht="14.25" customHeight="1">
      <c r="A108" s="4">
        <v>9040</v>
      </c>
      <c r="B108" s="4" t="s">
        <v>1254</v>
      </c>
      <c r="C108" s="5" t="s">
        <v>1215</v>
      </c>
      <c r="D108" s="4" t="s">
        <v>1148</v>
      </c>
      <c r="E108" s="186">
        <v>71.94</v>
      </c>
      <c r="F108" s="133">
        <v>72.649999999999991</v>
      </c>
      <c r="G108" s="187">
        <v>72.650000000000006</v>
      </c>
      <c r="H108" s="132">
        <v>0.70999999999999375</v>
      </c>
      <c r="I108" s="6">
        <v>0</v>
      </c>
      <c r="J108" s="6">
        <v>0</v>
      </c>
      <c r="K108" s="6">
        <v>0</v>
      </c>
      <c r="L108" s="6">
        <v>0</v>
      </c>
      <c r="M108" s="6">
        <v>0</v>
      </c>
      <c r="N108" s="6">
        <v>0</v>
      </c>
      <c r="O108" s="7">
        <v>0</v>
      </c>
      <c r="P108" s="135">
        <v>0</v>
      </c>
      <c r="Q108" s="8">
        <f t="shared" si="0"/>
        <v>218679.99999999802</v>
      </c>
      <c r="R108" s="8">
        <f t="shared" si="1"/>
        <v>218679.99999999802</v>
      </c>
      <c r="S108" s="8">
        <f t="shared" si="8"/>
        <v>218679.99999999802</v>
      </c>
      <c r="T108" s="8">
        <f t="shared" si="8"/>
        <v>218679.99999999802</v>
      </c>
      <c r="U108" s="8">
        <f t="shared" si="8"/>
        <v>218679.99999999802</v>
      </c>
      <c r="V108" s="8">
        <f t="shared" si="8"/>
        <v>218679.99999999802</v>
      </c>
      <c r="W108" s="8">
        <f t="shared" si="8"/>
        <v>218679.99999999802</v>
      </c>
      <c r="X108" s="8">
        <f t="shared" si="8"/>
        <v>218679.99999999802</v>
      </c>
      <c r="Y108" s="8">
        <f t="shared" si="8"/>
        <v>218679.99999999802</v>
      </c>
      <c r="Z108" s="140">
        <f t="shared" si="3"/>
        <v>1968119.9999999828</v>
      </c>
      <c r="AA108" s="138">
        <v>1.8329876628770312</v>
      </c>
      <c r="AB108" s="9">
        <v>1.8510780331945551</v>
      </c>
      <c r="AC108" s="165">
        <v>1.8510780331945555</v>
      </c>
      <c r="AD108" s="291">
        <v>0.70999999999999375</v>
      </c>
      <c r="AE108" s="172">
        <f t="shared" si="4"/>
        <v>62479.999999999447</v>
      </c>
    </row>
    <row r="109" spans="1:31" s="3" customFormat="1" ht="14.25" customHeight="1">
      <c r="A109" s="4">
        <v>9041</v>
      </c>
      <c r="B109" s="4" t="s">
        <v>1255</v>
      </c>
      <c r="C109" s="5" t="s">
        <v>1215</v>
      </c>
      <c r="D109" s="4" t="s">
        <v>1148</v>
      </c>
      <c r="E109" s="186">
        <v>27.67</v>
      </c>
      <c r="F109" s="133">
        <v>27.67</v>
      </c>
      <c r="G109" s="187">
        <v>27.67</v>
      </c>
      <c r="H109" s="132">
        <v>0</v>
      </c>
      <c r="I109" s="6">
        <v>0</v>
      </c>
      <c r="J109" s="6">
        <v>0</v>
      </c>
      <c r="K109" s="6">
        <v>0</v>
      </c>
      <c r="L109" s="6">
        <v>0</v>
      </c>
      <c r="M109" s="6">
        <v>0</v>
      </c>
      <c r="N109" s="6">
        <v>0</v>
      </c>
      <c r="O109" s="7">
        <v>0</v>
      </c>
      <c r="P109" s="135">
        <v>0</v>
      </c>
      <c r="Q109" s="8">
        <f t="shared" si="0"/>
        <v>0</v>
      </c>
      <c r="R109" s="8">
        <f t="shared" si="1"/>
        <v>0</v>
      </c>
      <c r="S109" s="8">
        <f t="shared" si="8"/>
        <v>0</v>
      </c>
      <c r="T109" s="8">
        <f t="shared" si="8"/>
        <v>0</v>
      </c>
      <c r="U109" s="8">
        <f t="shared" si="8"/>
        <v>0</v>
      </c>
      <c r="V109" s="8">
        <f t="shared" si="8"/>
        <v>0</v>
      </c>
      <c r="W109" s="8">
        <f t="shared" si="8"/>
        <v>0</v>
      </c>
      <c r="X109" s="8">
        <f t="shared" si="8"/>
        <v>0</v>
      </c>
      <c r="Y109" s="8">
        <f t="shared" si="8"/>
        <v>0</v>
      </c>
      <c r="Z109" s="140">
        <f t="shared" si="3"/>
        <v>0</v>
      </c>
      <c r="AA109" s="138">
        <v>1.2468738030326927</v>
      </c>
      <c r="AB109" s="9">
        <v>1.2468738030326927</v>
      </c>
      <c r="AC109" s="165">
        <v>1.2468738030326927</v>
      </c>
      <c r="AD109" s="291">
        <v>0</v>
      </c>
      <c r="AE109" s="172">
        <f t="shared" si="4"/>
        <v>0</v>
      </c>
    </row>
    <row r="110" spans="1:31" s="3" customFormat="1" ht="14.25" customHeight="1">
      <c r="A110" s="4">
        <v>9042</v>
      </c>
      <c r="B110" s="4" t="s">
        <v>1256</v>
      </c>
      <c r="C110" s="5" t="s">
        <v>1215</v>
      </c>
      <c r="D110" s="4" t="s">
        <v>1148</v>
      </c>
      <c r="E110" s="186">
        <v>106.19</v>
      </c>
      <c r="F110" s="133">
        <v>106.86</v>
      </c>
      <c r="G110" s="187">
        <v>107.92</v>
      </c>
      <c r="H110" s="132">
        <v>0.67000000000000171</v>
      </c>
      <c r="I110" s="6">
        <v>0.68999999999999773</v>
      </c>
      <c r="J110" s="6">
        <v>1.9999999999996021E-2</v>
      </c>
      <c r="K110" s="6">
        <v>0</v>
      </c>
      <c r="L110" s="6">
        <v>0.15000000000000568</v>
      </c>
      <c r="M110" s="6">
        <v>3.9999999999992042E-2</v>
      </c>
      <c r="N110" s="6">
        <v>9.9999999999994316E-2</v>
      </c>
      <c r="O110" s="7">
        <v>0</v>
      </c>
      <c r="P110" s="135">
        <v>6.0000000000002274E-2</v>
      </c>
      <c r="Q110" s="8">
        <f t="shared" si="0"/>
        <v>206360.00000000052</v>
      </c>
      <c r="R110" s="8">
        <f t="shared" si="1"/>
        <v>327800.00000000012</v>
      </c>
      <c r="S110" s="8">
        <f t="shared" si="8"/>
        <v>329559.99999999977</v>
      </c>
      <c r="T110" s="8">
        <f t="shared" si="8"/>
        <v>329559.99999999977</v>
      </c>
      <c r="U110" s="8">
        <f t="shared" si="8"/>
        <v>342760.00000000029</v>
      </c>
      <c r="V110" s="8">
        <f t="shared" si="8"/>
        <v>346279.99999999959</v>
      </c>
      <c r="W110" s="8">
        <f t="shared" si="8"/>
        <v>355079.99999999907</v>
      </c>
      <c r="X110" s="8">
        <f t="shared" si="8"/>
        <v>355079.99999999907</v>
      </c>
      <c r="Y110" s="8">
        <f t="shared" si="8"/>
        <v>360359.99999999924</v>
      </c>
      <c r="Z110" s="140">
        <f t="shared" si="3"/>
        <v>2952839.9999999972</v>
      </c>
      <c r="AA110" s="138">
        <v>10.973102001591352</v>
      </c>
      <c r="AB110" s="9">
        <v>11.042336188812996</v>
      </c>
      <c r="AC110" s="165">
        <v>11.151870873074103</v>
      </c>
      <c r="AD110" s="291">
        <v>1.730000000000004</v>
      </c>
      <c r="AE110" s="172">
        <f t="shared" si="4"/>
        <v>152240.00000000035</v>
      </c>
    </row>
    <row r="111" spans="1:31" s="3" customFormat="1" ht="14.25" customHeight="1">
      <c r="A111" s="4">
        <v>9043</v>
      </c>
      <c r="B111" s="4" t="s">
        <v>1257</v>
      </c>
      <c r="C111" s="5" t="s">
        <v>1215</v>
      </c>
      <c r="D111" s="4" t="s">
        <v>1148</v>
      </c>
      <c r="E111" s="186">
        <v>31.04</v>
      </c>
      <c r="F111" s="133">
        <v>31.04</v>
      </c>
      <c r="G111" s="187">
        <v>31.04</v>
      </c>
      <c r="H111" s="132">
        <v>0</v>
      </c>
      <c r="I111" s="6">
        <v>0</v>
      </c>
      <c r="J111" s="6">
        <v>0</v>
      </c>
      <c r="K111" s="6">
        <v>0</v>
      </c>
      <c r="L111" s="6">
        <v>0</v>
      </c>
      <c r="M111" s="6">
        <v>0</v>
      </c>
      <c r="N111" s="6">
        <v>0</v>
      </c>
      <c r="O111" s="7">
        <v>0</v>
      </c>
      <c r="P111" s="135">
        <v>0</v>
      </c>
      <c r="Q111" s="8">
        <f t="shared" si="0"/>
        <v>0</v>
      </c>
      <c r="R111" s="8">
        <f t="shared" si="1"/>
        <v>0</v>
      </c>
      <c r="S111" s="8">
        <f t="shared" si="8"/>
        <v>0</v>
      </c>
      <c r="T111" s="8">
        <f t="shared" si="8"/>
        <v>0</v>
      </c>
      <c r="U111" s="8">
        <f t="shared" si="8"/>
        <v>0</v>
      </c>
      <c r="V111" s="8">
        <f t="shared" si="8"/>
        <v>0</v>
      </c>
      <c r="W111" s="8">
        <f t="shared" si="8"/>
        <v>0</v>
      </c>
      <c r="X111" s="8">
        <f t="shared" si="8"/>
        <v>0</v>
      </c>
      <c r="Y111" s="8">
        <f t="shared" si="8"/>
        <v>0</v>
      </c>
      <c r="Z111" s="140">
        <f t="shared" si="3"/>
        <v>0</v>
      </c>
      <c r="AA111" s="138">
        <v>3.7704679072931349</v>
      </c>
      <c r="AB111" s="9">
        <v>3.7704679072931349</v>
      </c>
      <c r="AC111" s="165">
        <v>3.7704679072931349</v>
      </c>
      <c r="AD111" s="291">
        <v>0</v>
      </c>
      <c r="AE111" s="172">
        <f t="shared" si="4"/>
        <v>0</v>
      </c>
    </row>
    <row r="112" spans="1:31" s="3" customFormat="1" ht="14.25" customHeight="1">
      <c r="A112" s="4">
        <v>9044</v>
      </c>
      <c r="B112" s="4" t="s">
        <v>1258</v>
      </c>
      <c r="C112" s="5" t="s">
        <v>1215</v>
      </c>
      <c r="D112" s="4" t="s">
        <v>1148</v>
      </c>
      <c r="E112" s="186">
        <v>64.39</v>
      </c>
      <c r="F112" s="133">
        <v>65</v>
      </c>
      <c r="G112" s="187">
        <v>65.56</v>
      </c>
      <c r="H112" s="132">
        <v>0.60999999999999943</v>
      </c>
      <c r="I112" s="6">
        <v>0.29999999999999716</v>
      </c>
      <c r="J112" s="6">
        <v>4.9999999999997158E-2</v>
      </c>
      <c r="K112" s="6">
        <v>0</v>
      </c>
      <c r="L112" s="6">
        <v>0.10999999999999943</v>
      </c>
      <c r="M112" s="6">
        <v>0</v>
      </c>
      <c r="N112" s="6">
        <v>9.9999999999994316E-2</v>
      </c>
      <c r="O112" s="7">
        <v>0</v>
      </c>
      <c r="P112" s="135">
        <v>0</v>
      </c>
      <c r="Q112" s="8">
        <f t="shared" si="0"/>
        <v>187879.99999999983</v>
      </c>
      <c r="R112" s="8">
        <f t="shared" si="1"/>
        <v>240679.99999999933</v>
      </c>
      <c r="S112" s="8">
        <f t="shared" si="8"/>
        <v>245079.99999999907</v>
      </c>
      <c r="T112" s="8">
        <f t="shared" si="8"/>
        <v>245079.99999999907</v>
      </c>
      <c r="U112" s="8">
        <f t="shared" si="8"/>
        <v>254759.99999999901</v>
      </c>
      <c r="V112" s="8">
        <f t="shared" si="8"/>
        <v>254759.99999999901</v>
      </c>
      <c r="W112" s="8">
        <f t="shared" si="8"/>
        <v>263559.99999999849</v>
      </c>
      <c r="X112" s="8">
        <f t="shared" si="8"/>
        <v>263559.99999999849</v>
      </c>
      <c r="Y112" s="8">
        <f t="shared" si="8"/>
        <v>263559.99999999849</v>
      </c>
      <c r="Z112" s="140">
        <f t="shared" si="3"/>
        <v>2218919.9999999912</v>
      </c>
      <c r="AA112" s="138">
        <v>3.716272761377081</v>
      </c>
      <c r="AB112" s="9">
        <v>3.7514789484315929</v>
      </c>
      <c r="AC112" s="165">
        <v>3.7837993824488501</v>
      </c>
      <c r="AD112" s="291">
        <v>1.1700000000000017</v>
      </c>
      <c r="AE112" s="172">
        <f t="shared" si="4"/>
        <v>102960.00000000015</v>
      </c>
    </row>
    <row r="113" spans="1:31" s="3" customFormat="1" ht="14.25" customHeight="1">
      <c r="A113" s="4">
        <v>9045</v>
      </c>
      <c r="B113" s="4" t="s">
        <v>1259</v>
      </c>
      <c r="C113" s="5" t="s">
        <v>1215</v>
      </c>
      <c r="D113" s="4" t="s">
        <v>1148</v>
      </c>
      <c r="E113" s="186">
        <v>62.81</v>
      </c>
      <c r="F113" s="133">
        <v>65.320000000000007</v>
      </c>
      <c r="G113" s="187">
        <v>65.89</v>
      </c>
      <c r="H113" s="132">
        <v>2.5100000000000051</v>
      </c>
      <c r="I113" s="6">
        <v>0</v>
      </c>
      <c r="J113" s="6">
        <v>4.9999999999997158E-2</v>
      </c>
      <c r="K113" s="6">
        <v>0</v>
      </c>
      <c r="L113" s="6">
        <v>0</v>
      </c>
      <c r="M113" s="6">
        <v>0</v>
      </c>
      <c r="N113" s="6">
        <v>0</v>
      </c>
      <c r="O113" s="7">
        <v>0</v>
      </c>
      <c r="P113" s="135">
        <v>0.51999999999999602</v>
      </c>
      <c r="Q113" s="8">
        <f t="shared" si="0"/>
        <v>773080.00000000163</v>
      </c>
      <c r="R113" s="8">
        <f t="shared" si="1"/>
        <v>773080.00000000163</v>
      </c>
      <c r="S113" s="8">
        <f t="shared" si="8"/>
        <v>777480.0000000014</v>
      </c>
      <c r="T113" s="8">
        <f t="shared" si="8"/>
        <v>777480.0000000014</v>
      </c>
      <c r="U113" s="8">
        <f t="shared" si="8"/>
        <v>777480.0000000014</v>
      </c>
      <c r="V113" s="8">
        <f t="shared" ref="V113:Y113" si="9">U113+(M113*88000)</f>
        <v>777480.0000000014</v>
      </c>
      <c r="W113" s="8">
        <f t="shared" si="9"/>
        <v>777480.0000000014</v>
      </c>
      <c r="X113" s="8">
        <f t="shared" si="9"/>
        <v>777480.0000000014</v>
      </c>
      <c r="Y113" s="8">
        <f t="shared" si="9"/>
        <v>823240.00000000105</v>
      </c>
      <c r="Z113" s="140">
        <f t="shared" si="3"/>
        <v>7034280.000000014</v>
      </c>
      <c r="AA113" s="138">
        <v>6.4991101361698593</v>
      </c>
      <c r="AB113" s="9">
        <v>6.7588262075245238</v>
      </c>
      <c r="AC113" s="165">
        <v>6.8178055544058607</v>
      </c>
      <c r="AD113" s="291">
        <v>3.0799999999999979</v>
      </c>
      <c r="AE113" s="172">
        <f t="shared" si="4"/>
        <v>271039.99999999983</v>
      </c>
    </row>
    <row r="114" spans="1:31" s="3" customFormat="1" ht="14.25" customHeight="1">
      <c r="A114" s="4">
        <v>9046</v>
      </c>
      <c r="B114" s="4" t="s">
        <v>1260</v>
      </c>
      <c r="C114" s="5" t="s">
        <v>1215</v>
      </c>
      <c r="D114" s="4" t="s">
        <v>1148</v>
      </c>
      <c r="E114" s="186">
        <v>52.19</v>
      </c>
      <c r="F114" s="133">
        <v>52.43</v>
      </c>
      <c r="G114" s="187">
        <v>52.45</v>
      </c>
      <c r="H114" s="132">
        <v>0.24000000000000199</v>
      </c>
      <c r="I114" s="6">
        <v>2.0000000000003126E-2</v>
      </c>
      <c r="J114" s="6">
        <v>0</v>
      </c>
      <c r="K114" s="6">
        <v>0</v>
      </c>
      <c r="L114" s="6">
        <v>0</v>
      </c>
      <c r="M114" s="6">
        <v>0</v>
      </c>
      <c r="N114" s="6">
        <v>0</v>
      </c>
      <c r="O114" s="7">
        <v>0</v>
      </c>
      <c r="P114" s="135">
        <v>0</v>
      </c>
      <c r="Q114" s="8">
        <f t="shared" si="0"/>
        <v>73920.000000000626</v>
      </c>
      <c r="R114" s="8">
        <f t="shared" si="1"/>
        <v>77440.000000001179</v>
      </c>
      <c r="S114" s="8">
        <f t="shared" ref="S114:Y150" si="10">R114+(J114*88000)</f>
        <v>77440.000000001179</v>
      </c>
      <c r="T114" s="8">
        <f t="shared" si="10"/>
        <v>77440.000000001179</v>
      </c>
      <c r="U114" s="8">
        <f t="shared" si="10"/>
        <v>77440.000000001179</v>
      </c>
      <c r="V114" s="8">
        <f t="shared" si="10"/>
        <v>77440.000000001179</v>
      </c>
      <c r="W114" s="8">
        <f t="shared" si="10"/>
        <v>77440.000000001179</v>
      </c>
      <c r="X114" s="8">
        <f t="shared" si="10"/>
        <v>77440.000000001179</v>
      </c>
      <c r="Y114" s="8">
        <f t="shared" si="10"/>
        <v>77440.000000001179</v>
      </c>
      <c r="Z114" s="140">
        <f t="shared" si="3"/>
        <v>693440.00000001001</v>
      </c>
      <c r="AA114" s="138">
        <v>1.8512934933365497</v>
      </c>
      <c r="AB114" s="9">
        <v>1.8598068184639833</v>
      </c>
      <c r="AC114" s="165">
        <v>1.860516262224603</v>
      </c>
      <c r="AD114" s="291">
        <v>0.26000000000000512</v>
      </c>
      <c r="AE114" s="172">
        <f t="shared" si="4"/>
        <v>22880.000000000451</v>
      </c>
    </row>
    <row r="115" spans="1:31" s="3" customFormat="1" ht="14.25" customHeight="1">
      <c r="A115" s="4">
        <v>9047</v>
      </c>
      <c r="B115" s="4" t="s">
        <v>1261</v>
      </c>
      <c r="C115" s="5" t="s">
        <v>1215</v>
      </c>
      <c r="D115" s="4" t="s">
        <v>1148</v>
      </c>
      <c r="E115" s="186">
        <v>58.050000000000004</v>
      </c>
      <c r="F115" s="133">
        <v>58.71</v>
      </c>
      <c r="G115" s="187">
        <v>59.51</v>
      </c>
      <c r="H115" s="132">
        <v>0.65999999999999659</v>
      </c>
      <c r="I115" s="6">
        <v>0.70000000000000284</v>
      </c>
      <c r="J115" s="6">
        <v>0.10000000000000142</v>
      </c>
      <c r="K115" s="6">
        <v>0</v>
      </c>
      <c r="L115" s="6">
        <v>0</v>
      </c>
      <c r="M115" s="6">
        <v>0</v>
      </c>
      <c r="N115" s="6">
        <v>0</v>
      </c>
      <c r="O115" s="7">
        <v>0</v>
      </c>
      <c r="P115" s="135">
        <v>0</v>
      </c>
      <c r="Q115" s="8">
        <f t="shared" si="0"/>
        <v>203279.99999999895</v>
      </c>
      <c r="R115" s="8">
        <f t="shared" si="1"/>
        <v>326479.99999999942</v>
      </c>
      <c r="S115" s="8">
        <f t="shared" si="10"/>
        <v>335279.99999999953</v>
      </c>
      <c r="T115" s="8">
        <f t="shared" si="10"/>
        <v>335279.99999999953</v>
      </c>
      <c r="U115" s="8">
        <f t="shared" si="10"/>
        <v>335279.99999999953</v>
      </c>
      <c r="V115" s="8">
        <f t="shared" si="10"/>
        <v>335279.99999999953</v>
      </c>
      <c r="W115" s="8">
        <f t="shared" si="10"/>
        <v>335279.99999999953</v>
      </c>
      <c r="X115" s="8">
        <f t="shared" si="10"/>
        <v>335279.99999999953</v>
      </c>
      <c r="Y115" s="8">
        <f t="shared" si="10"/>
        <v>335279.99999999953</v>
      </c>
      <c r="Z115" s="140">
        <f t="shared" si="3"/>
        <v>2876719.9999999953</v>
      </c>
      <c r="AA115" s="138">
        <v>2.7191988083304448</v>
      </c>
      <c r="AB115" s="9">
        <v>2.7501147637739947</v>
      </c>
      <c r="AC115" s="165">
        <v>2.7875886491601163</v>
      </c>
      <c r="AD115" s="291">
        <v>1.4599999999999937</v>
      </c>
      <c r="AE115" s="172">
        <f t="shared" si="4"/>
        <v>128479.99999999945</v>
      </c>
    </row>
    <row r="116" spans="1:31" s="3" customFormat="1" ht="14.25" customHeight="1">
      <c r="A116" s="4">
        <v>9048</v>
      </c>
      <c r="B116" s="4" t="s">
        <v>1262</v>
      </c>
      <c r="C116" s="5" t="s">
        <v>1215</v>
      </c>
      <c r="D116" s="4" t="s">
        <v>1148</v>
      </c>
      <c r="E116" s="186">
        <v>108.7</v>
      </c>
      <c r="F116" s="133">
        <v>108.93</v>
      </c>
      <c r="G116" s="187">
        <v>108.99000000000001</v>
      </c>
      <c r="H116" s="132">
        <v>0.23000000000000398</v>
      </c>
      <c r="I116" s="6">
        <v>3.0000000000001137E-2</v>
      </c>
      <c r="J116" s="6">
        <v>0</v>
      </c>
      <c r="K116" s="6">
        <v>0</v>
      </c>
      <c r="L116" s="6">
        <v>1.9999999999996021E-2</v>
      </c>
      <c r="M116" s="6">
        <v>1.0000000000005116E-2</v>
      </c>
      <c r="N116" s="6">
        <v>0</v>
      </c>
      <c r="O116" s="7">
        <v>0</v>
      </c>
      <c r="P116" s="135">
        <v>0</v>
      </c>
      <c r="Q116" s="8">
        <f t="shared" si="0"/>
        <v>70840.000000001222</v>
      </c>
      <c r="R116" s="8">
        <f t="shared" si="1"/>
        <v>76120.000000001426</v>
      </c>
      <c r="S116" s="8">
        <f t="shared" si="10"/>
        <v>76120.000000001426</v>
      </c>
      <c r="T116" s="8">
        <f t="shared" si="10"/>
        <v>76120.000000001426</v>
      </c>
      <c r="U116" s="8">
        <f t="shared" si="10"/>
        <v>77880.000000001077</v>
      </c>
      <c r="V116" s="8">
        <f t="shared" si="10"/>
        <v>78760.000000001528</v>
      </c>
      <c r="W116" s="8">
        <f t="shared" si="10"/>
        <v>78760.000000001528</v>
      </c>
      <c r="X116" s="8">
        <f t="shared" si="10"/>
        <v>78760.000000001528</v>
      </c>
      <c r="Y116" s="8">
        <f t="shared" si="10"/>
        <v>78760.000000001528</v>
      </c>
      <c r="Z116" s="140">
        <f t="shared" si="3"/>
        <v>692120.00000001257</v>
      </c>
      <c r="AA116" s="138">
        <v>3.567630725604233</v>
      </c>
      <c r="AB116" s="9">
        <v>3.575179530267425</v>
      </c>
      <c r="AC116" s="165">
        <v>3.5771487836578229</v>
      </c>
      <c r="AD116" s="291">
        <v>0.29000000000000625</v>
      </c>
      <c r="AE116" s="172">
        <f t="shared" si="4"/>
        <v>25520.000000000549</v>
      </c>
    </row>
    <row r="117" spans="1:31" s="3" customFormat="1" ht="14.25" customHeight="1">
      <c r="A117" s="4">
        <v>9049</v>
      </c>
      <c r="B117" s="4" t="s">
        <v>1263</v>
      </c>
      <c r="C117" s="5" t="s">
        <v>1215</v>
      </c>
      <c r="D117" s="4" t="s">
        <v>1148</v>
      </c>
      <c r="E117" s="186">
        <v>229.81</v>
      </c>
      <c r="F117" s="133">
        <v>236.18</v>
      </c>
      <c r="G117" s="187">
        <v>238.47000000000003</v>
      </c>
      <c r="H117" s="132">
        <v>6.3700000000000045</v>
      </c>
      <c r="I117" s="6">
        <v>0.59000000000000341</v>
      </c>
      <c r="J117" s="6">
        <v>6.9999999999993179E-2</v>
      </c>
      <c r="K117" s="6">
        <v>0</v>
      </c>
      <c r="L117" s="6">
        <v>0.59000000000000341</v>
      </c>
      <c r="M117" s="6">
        <v>0.31999999999999318</v>
      </c>
      <c r="N117" s="6">
        <v>0.31999999999999318</v>
      </c>
      <c r="O117" s="7">
        <v>0.12999999999999545</v>
      </c>
      <c r="P117" s="135">
        <v>0.27000000000003865</v>
      </c>
      <c r="Q117" s="8">
        <f t="shared" si="0"/>
        <v>1961960.0000000014</v>
      </c>
      <c r="R117" s="8">
        <f t="shared" si="1"/>
        <v>2065800.0000000021</v>
      </c>
      <c r="S117" s="8">
        <f t="shared" si="10"/>
        <v>2071960.0000000014</v>
      </c>
      <c r="T117" s="8">
        <f t="shared" si="10"/>
        <v>2071960.0000000014</v>
      </c>
      <c r="U117" s="8">
        <f t="shared" si="10"/>
        <v>2123880.0000000019</v>
      </c>
      <c r="V117" s="8">
        <f t="shared" si="10"/>
        <v>2152040.0000000014</v>
      </c>
      <c r="W117" s="8">
        <f t="shared" si="10"/>
        <v>2180200.0000000009</v>
      </c>
      <c r="X117" s="8">
        <f t="shared" si="10"/>
        <v>2191640.0000000005</v>
      </c>
      <c r="Y117" s="8">
        <f t="shared" si="10"/>
        <v>2215400.0000000037</v>
      </c>
      <c r="Z117" s="140">
        <f t="shared" si="3"/>
        <v>19034840.000000015</v>
      </c>
      <c r="AA117" s="138">
        <v>23.247650551829484</v>
      </c>
      <c r="AB117" s="9">
        <v>23.892041718511326</v>
      </c>
      <c r="AC117" s="165">
        <v>24.123698825528816</v>
      </c>
      <c r="AD117" s="291">
        <v>8.660000000000025</v>
      </c>
      <c r="AE117" s="172">
        <f t="shared" si="4"/>
        <v>762080.00000000221</v>
      </c>
    </row>
    <row r="118" spans="1:31" s="3" customFormat="1" ht="14.25" customHeight="1">
      <c r="A118" s="4">
        <v>9050</v>
      </c>
      <c r="B118" s="4" t="s">
        <v>1264</v>
      </c>
      <c r="C118" s="5" t="s">
        <v>1215</v>
      </c>
      <c r="D118" s="4" t="s">
        <v>1148</v>
      </c>
      <c r="E118" s="186">
        <v>33.47</v>
      </c>
      <c r="F118" s="133">
        <v>33.81</v>
      </c>
      <c r="G118" s="187">
        <v>34.96</v>
      </c>
      <c r="H118" s="132">
        <v>0.34000000000000341</v>
      </c>
      <c r="I118" s="6">
        <v>7.9999999999998295E-2</v>
      </c>
      <c r="J118" s="6">
        <v>7.9999999999998295E-2</v>
      </c>
      <c r="K118" s="6">
        <v>0</v>
      </c>
      <c r="L118" s="6">
        <v>0</v>
      </c>
      <c r="M118" s="6">
        <v>0</v>
      </c>
      <c r="N118" s="6">
        <v>0.75999999999999801</v>
      </c>
      <c r="O118" s="7">
        <v>0.23000000000000398</v>
      </c>
      <c r="P118" s="135">
        <v>0</v>
      </c>
      <c r="Q118" s="8">
        <f t="shared" si="0"/>
        <v>104720.00000000103</v>
      </c>
      <c r="R118" s="8">
        <f t="shared" si="1"/>
        <v>118800.00000000073</v>
      </c>
      <c r="S118" s="8">
        <f t="shared" si="10"/>
        <v>125840.00000000058</v>
      </c>
      <c r="T118" s="8">
        <f t="shared" si="10"/>
        <v>125840.00000000058</v>
      </c>
      <c r="U118" s="8">
        <f t="shared" si="10"/>
        <v>125840.00000000058</v>
      </c>
      <c r="V118" s="8">
        <f t="shared" si="10"/>
        <v>125840.00000000058</v>
      </c>
      <c r="W118" s="8">
        <f t="shared" si="10"/>
        <v>192720.00000000041</v>
      </c>
      <c r="X118" s="8">
        <f t="shared" si="10"/>
        <v>212960.00000000076</v>
      </c>
      <c r="Y118" s="8">
        <f t="shared" si="10"/>
        <v>212960.00000000076</v>
      </c>
      <c r="Z118" s="140">
        <f t="shared" si="3"/>
        <v>1345520.0000000058</v>
      </c>
      <c r="AA118" s="138">
        <v>3.8684697179842806</v>
      </c>
      <c r="AB118" s="9">
        <v>3.9077669902912624</v>
      </c>
      <c r="AC118" s="165">
        <v>4.0406842348589915</v>
      </c>
      <c r="AD118" s="291">
        <v>1.490000000000002</v>
      </c>
      <c r="AE118" s="172">
        <f t="shared" si="4"/>
        <v>131120.00000000017</v>
      </c>
    </row>
    <row r="119" spans="1:31" s="3" customFormat="1" ht="14.25" customHeight="1">
      <c r="A119" s="4">
        <v>9051</v>
      </c>
      <c r="B119" s="4" t="s">
        <v>1265</v>
      </c>
      <c r="C119" s="5" t="s">
        <v>1215</v>
      </c>
      <c r="D119" s="4" t="s">
        <v>1148</v>
      </c>
      <c r="E119" s="186">
        <v>91.100000000000009</v>
      </c>
      <c r="F119" s="133">
        <v>92.34</v>
      </c>
      <c r="G119" s="187">
        <v>93.24</v>
      </c>
      <c r="H119" s="132">
        <v>1.2399999999999949</v>
      </c>
      <c r="I119" s="6">
        <v>0.10999999999999943</v>
      </c>
      <c r="J119" s="6">
        <v>0</v>
      </c>
      <c r="K119" s="6">
        <v>0</v>
      </c>
      <c r="L119" s="6">
        <v>0</v>
      </c>
      <c r="M119" s="6">
        <v>0</v>
      </c>
      <c r="N119" s="6">
        <v>0.79000000000000625</v>
      </c>
      <c r="O119" s="7">
        <v>0</v>
      </c>
      <c r="P119" s="135">
        <v>0</v>
      </c>
      <c r="Q119" s="8">
        <f t="shared" si="0"/>
        <v>381919.99999999837</v>
      </c>
      <c r="R119" s="8">
        <f t="shared" si="1"/>
        <v>401279.99999999825</v>
      </c>
      <c r="S119" s="8">
        <f t="shared" si="10"/>
        <v>401279.99999999825</v>
      </c>
      <c r="T119" s="8">
        <f t="shared" si="10"/>
        <v>401279.99999999825</v>
      </c>
      <c r="U119" s="8">
        <f t="shared" si="10"/>
        <v>401279.99999999825</v>
      </c>
      <c r="V119" s="8">
        <f t="shared" si="10"/>
        <v>401279.99999999825</v>
      </c>
      <c r="W119" s="8">
        <f t="shared" si="10"/>
        <v>470799.99999999884</v>
      </c>
      <c r="X119" s="8">
        <f t="shared" si="10"/>
        <v>470799.99999999884</v>
      </c>
      <c r="Y119" s="8">
        <f t="shared" si="10"/>
        <v>470799.99999999884</v>
      </c>
      <c r="Z119" s="140">
        <f t="shared" si="3"/>
        <v>3800719.999999986</v>
      </c>
      <c r="AA119" s="138">
        <v>3.6490795186900176</v>
      </c>
      <c r="AB119" s="9">
        <v>3.6987486581321201</v>
      </c>
      <c r="AC119" s="165">
        <v>3.7347988399852596</v>
      </c>
      <c r="AD119" s="291">
        <v>2.1399999999999864</v>
      </c>
      <c r="AE119" s="172">
        <f t="shared" si="4"/>
        <v>188319.99999999881</v>
      </c>
    </row>
    <row r="120" spans="1:31" s="3" customFormat="1" ht="14.25" customHeight="1">
      <c r="A120" s="4">
        <v>9052</v>
      </c>
      <c r="B120" s="4" t="s">
        <v>1266</v>
      </c>
      <c r="C120" s="5" t="s">
        <v>1215</v>
      </c>
      <c r="D120" s="4" t="s">
        <v>1148</v>
      </c>
      <c r="E120" s="186">
        <v>278.82</v>
      </c>
      <c r="F120" s="133">
        <v>281.04000000000002</v>
      </c>
      <c r="G120" s="187">
        <v>286.69</v>
      </c>
      <c r="H120" s="132">
        <v>2.2200000000000273</v>
      </c>
      <c r="I120" s="6">
        <v>1.3299999999999841</v>
      </c>
      <c r="J120" s="6">
        <v>0.62000000000000455</v>
      </c>
      <c r="K120" s="6">
        <v>-0.45999999999997954</v>
      </c>
      <c r="L120" s="6">
        <v>0.54000000000002046</v>
      </c>
      <c r="M120" s="6">
        <v>2.7799999999999727</v>
      </c>
      <c r="N120" s="6">
        <v>0.83999999999997499</v>
      </c>
      <c r="O120" s="7">
        <v>0</v>
      </c>
      <c r="P120" s="135">
        <v>0</v>
      </c>
      <c r="Q120" s="8">
        <f t="shared" si="0"/>
        <v>683760.00000000838</v>
      </c>
      <c r="R120" s="8">
        <f t="shared" si="1"/>
        <v>917840.00000000559</v>
      </c>
      <c r="S120" s="8">
        <f t="shared" si="10"/>
        <v>972400.00000000594</v>
      </c>
      <c r="T120" s="8">
        <f t="shared" si="10"/>
        <v>931920.00000000768</v>
      </c>
      <c r="U120" s="8">
        <f t="shared" si="10"/>
        <v>979440.00000000955</v>
      </c>
      <c r="V120" s="8">
        <f t="shared" si="10"/>
        <v>1224080.0000000072</v>
      </c>
      <c r="W120" s="8">
        <f t="shared" si="10"/>
        <v>1298000.0000000051</v>
      </c>
      <c r="X120" s="8">
        <f t="shared" si="10"/>
        <v>1298000.0000000051</v>
      </c>
      <c r="Y120" s="8">
        <f t="shared" si="10"/>
        <v>1298000.0000000051</v>
      </c>
      <c r="Z120" s="140">
        <f t="shared" si="3"/>
        <v>9603440.0000000615</v>
      </c>
      <c r="AA120" s="138">
        <v>5.5815350122112344</v>
      </c>
      <c r="AB120" s="9">
        <v>5.6259758978260006</v>
      </c>
      <c r="AC120" s="165">
        <v>5.7390799535572734</v>
      </c>
      <c r="AD120" s="291">
        <v>7.8700000000000037</v>
      </c>
      <c r="AE120" s="172">
        <f t="shared" si="4"/>
        <v>692560.00000000035</v>
      </c>
    </row>
    <row r="121" spans="1:31" s="3" customFormat="1" ht="14.25" customHeight="1">
      <c r="A121" s="4">
        <v>9053</v>
      </c>
      <c r="B121" s="4" t="s">
        <v>1267</v>
      </c>
      <c r="C121" s="5" t="s">
        <v>1215</v>
      </c>
      <c r="D121" s="4" t="s">
        <v>1148</v>
      </c>
      <c r="E121" s="186">
        <v>50.94</v>
      </c>
      <c r="F121" s="133">
        <v>51.059999999999995</v>
      </c>
      <c r="G121" s="187">
        <v>51.38</v>
      </c>
      <c r="H121" s="132">
        <v>0.11999999999999744</v>
      </c>
      <c r="I121" s="6">
        <v>0.32000000000000739</v>
      </c>
      <c r="J121" s="6">
        <v>0</v>
      </c>
      <c r="K121" s="6">
        <v>0</v>
      </c>
      <c r="L121" s="6">
        <v>0</v>
      </c>
      <c r="M121" s="6">
        <v>0</v>
      </c>
      <c r="N121" s="6">
        <v>0</v>
      </c>
      <c r="O121" s="7">
        <v>0</v>
      </c>
      <c r="P121" s="135">
        <v>0</v>
      </c>
      <c r="Q121" s="8">
        <f t="shared" si="0"/>
        <v>36959.999999999214</v>
      </c>
      <c r="R121" s="8">
        <f t="shared" si="1"/>
        <v>93280.000000000509</v>
      </c>
      <c r="S121" s="8">
        <f t="shared" si="10"/>
        <v>93280.000000000509</v>
      </c>
      <c r="T121" s="8">
        <f t="shared" si="10"/>
        <v>93280.000000000509</v>
      </c>
      <c r="U121" s="8">
        <f t="shared" si="10"/>
        <v>93280.000000000509</v>
      </c>
      <c r="V121" s="8">
        <f t="shared" si="10"/>
        <v>93280.000000000509</v>
      </c>
      <c r="W121" s="8">
        <f t="shared" si="10"/>
        <v>93280.000000000509</v>
      </c>
      <c r="X121" s="8">
        <f t="shared" si="10"/>
        <v>93280.000000000509</v>
      </c>
      <c r="Y121" s="8">
        <f t="shared" si="10"/>
        <v>93280.000000000509</v>
      </c>
      <c r="Z121" s="140">
        <f t="shared" si="3"/>
        <v>783200.00000000326</v>
      </c>
      <c r="AA121" s="138">
        <v>2.5974953088031332</v>
      </c>
      <c r="AB121" s="9">
        <v>2.6036142612384761</v>
      </c>
      <c r="AC121" s="165">
        <v>2.6199314677327239</v>
      </c>
      <c r="AD121" s="291">
        <v>0.44000000000000478</v>
      </c>
      <c r="AE121" s="172">
        <f t="shared" si="4"/>
        <v>38720.000000000422</v>
      </c>
    </row>
    <row r="122" spans="1:31" s="3" customFormat="1" ht="14.25" customHeight="1">
      <c r="A122" s="4">
        <v>9054</v>
      </c>
      <c r="B122" s="4" t="s">
        <v>1268</v>
      </c>
      <c r="C122" s="5" t="s">
        <v>1215</v>
      </c>
      <c r="D122" s="4" t="s">
        <v>1148</v>
      </c>
      <c r="E122" s="186">
        <v>77.86</v>
      </c>
      <c r="F122" s="133">
        <v>82.44</v>
      </c>
      <c r="G122" s="187">
        <v>82.92</v>
      </c>
      <c r="H122" s="132">
        <v>4.5799999999999983</v>
      </c>
      <c r="I122" s="6">
        <v>6.9999999999993179E-2</v>
      </c>
      <c r="J122" s="6">
        <v>4.0000000000020464E-2</v>
      </c>
      <c r="K122" s="6">
        <v>0</v>
      </c>
      <c r="L122" s="6">
        <v>0</v>
      </c>
      <c r="M122" s="6">
        <v>0</v>
      </c>
      <c r="N122" s="6">
        <v>0.37000000000000455</v>
      </c>
      <c r="O122" s="7">
        <v>0</v>
      </c>
      <c r="P122" s="135">
        <v>0</v>
      </c>
      <c r="Q122" s="8">
        <f t="shared" si="0"/>
        <v>1410639.9999999998</v>
      </c>
      <c r="R122" s="8">
        <f t="shared" si="1"/>
        <v>1422959.9999999986</v>
      </c>
      <c r="S122" s="8">
        <f t="shared" si="10"/>
        <v>1426480.0000000005</v>
      </c>
      <c r="T122" s="8">
        <f t="shared" si="10"/>
        <v>1426480.0000000005</v>
      </c>
      <c r="U122" s="8">
        <f t="shared" si="10"/>
        <v>1426480.0000000005</v>
      </c>
      <c r="V122" s="8">
        <f t="shared" si="10"/>
        <v>1426480.0000000005</v>
      </c>
      <c r="W122" s="8">
        <f t="shared" si="10"/>
        <v>1459040.0000000009</v>
      </c>
      <c r="X122" s="8">
        <f t="shared" si="10"/>
        <v>1459040.0000000009</v>
      </c>
      <c r="Y122" s="8">
        <f t="shared" si="10"/>
        <v>1459040.0000000009</v>
      </c>
      <c r="Z122" s="140">
        <f t="shared" si="3"/>
        <v>12916640</v>
      </c>
      <c r="AA122" s="138">
        <v>4.3944259759903828</v>
      </c>
      <c r="AB122" s="9">
        <v>4.6529216216368745</v>
      </c>
      <c r="AC122" s="165">
        <v>4.6800128683421844</v>
      </c>
      <c r="AD122" s="291">
        <v>5.0600000000000023</v>
      </c>
      <c r="AE122" s="172">
        <f t="shared" si="4"/>
        <v>445280.00000000017</v>
      </c>
    </row>
    <row r="123" spans="1:31" s="3" customFormat="1" ht="14.25" customHeight="1">
      <c r="A123" s="4">
        <v>9055</v>
      </c>
      <c r="B123" s="4" t="s">
        <v>1269</v>
      </c>
      <c r="C123" s="5" t="s">
        <v>1215</v>
      </c>
      <c r="D123" s="4" t="s">
        <v>1148</v>
      </c>
      <c r="E123" s="186">
        <v>253.74</v>
      </c>
      <c r="F123" s="133">
        <v>255.49</v>
      </c>
      <c r="G123" s="187">
        <v>256.25</v>
      </c>
      <c r="H123" s="132">
        <v>1.75</v>
      </c>
      <c r="I123" s="6">
        <v>0.25</v>
      </c>
      <c r="J123" s="6">
        <v>0</v>
      </c>
      <c r="K123" s="6">
        <v>0.19999999999998863</v>
      </c>
      <c r="L123" s="6">
        <v>0.10000000000002274</v>
      </c>
      <c r="M123" s="6">
        <v>0</v>
      </c>
      <c r="N123" s="6">
        <v>0.20999999999997954</v>
      </c>
      <c r="O123" s="7">
        <v>0</v>
      </c>
      <c r="P123" s="135">
        <v>0</v>
      </c>
      <c r="Q123" s="8">
        <f t="shared" si="0"/>
        <v>539000</v>
      </c>
      <c r="R123" s="8">
        <f t="shared" si="1"/>
        <v>583000</v>
      </c>
      <c r="S123" s="8">
        <f t="shared" si="10"/>
        <v>583000</v>
      </c>
      <c r="T123" s="8">
        <f t="shared" si="10"/>
        <v>600599.99999999895</v>
      </c>
      <c r="U123" s="8">
        <f t="shared" si="10"/>
        <v>609400.00000000093</v>
      </c>
      <c r="V123" s="8">
        <f t="shared" si="10"/>
        <v>609400.00000000093</v>
      </c>
      <c r="W123" s="8">
        <f t="shared" si="10"/>
        <v>627879.99999999919</v>
      </c>
      <c r="X123" s="8">
        <f t="shared" si="10"/>
        <v>627879.99999999919</v>
      </c>
      <c r="Y123" s="8">
        <f t="shared" si="10"/>
        <v>627879.99999999919</v>
      </c>
      <c r="Z123" s="140">
        <f t="shared" si="3"/>
        <v>5408039.9999999981</v>
      </c>
      <c r="AA123" s="138">
        <v>2.5189236946993798</v>
      </c>
      <c r="AB123" s="9">
        <v>2.5362962668824176</v>
      </c>
      <c r="AC123" s="165">
        <v>2.543840926801908</v>
      </c>
      <c r="AD123" s="291">
        <v>2.5099999999999909</v>
      </c>
      <c r="AE123" s="172">
        <f t="shared" si="4"/>
        <v>220879.99999999919</v>
      </c>
    </row>
    <row r="124" spans="1:31" s="3" customFormat="1" ht="14.25" customHeight="1">
      <c r="A124" s="4">
        <v>9056</v>
      </c>
      <c r="B124" s="4" t="s">
        <v>1270</v>
      </c>
      <c r="C124" s="5" t="s">
        <v>1215</v>
      </c>
      <c r="D124" s="4" t="s">
        <v>1148</v>
      </c>
      <c r="E124" s="186">
        <v>833.13</v>
      </c>
      <c r="F124" s="133">
        <v>839.59</v>
      </c>
      <c r="G124" s="187">
        <v>847.0200000000001</v>
      </c>
      <c r="H124" s="132">
        <v>6.4600000000000364</v>
      </c>
      <c r="I124" s="6">
        <v>2.7200000000000273</v>
      </c>
      <c r="J124" s="6">
        <v>7.0000000000050022E-2</v>
      </c>
      <c r="K124" s="6">
        <v>-0.16000000000008185</v>
      </c>
      <c r="L124" s="6">
        <v>5.999999999994543E-2</v>
      </c>
      <c r="M124" s="6">
        <v>0.52999999999997272</v>
      </c>
      <c r="N124" s="6">
        <v>1.9700000000000273</v>
      </c>
      <c r="O124" s="7">
        <v>0.51999999999998181</v>
      </c>
      <c r="P124" s="135">
        <v>1.720000000000141</v>
      </c>
      <c r="Q124" s="8">
        <f t="shared" si="0"/>
        <v>1989680.0000000112</v>
      </c>
      <c r="R124" s="8">
        <f t="shared" si="1"/>
        <v>2468400.0000000158</v>
      </c>
      <c r="S124" s="8">
        <f t="shared" si="10"/>
        <v>2474560.00000002</v>
      </c>
      <c r="T124" s="8">
        <f t="shared" si="10"/>
        <v>2460480.000000013</v>
      </c>
      <c r="U124" s="8">
        <f t="shared" si="10"/>
        <v>2465760.0000000084</v>
      </c>
      <c r="V124" s="8">
        <f t="shared" si="10"/>
        <v>2512400.0000000061</v>
      </c>
      <c r="W124" s="8">
        <f t="shared" si="10"/>
        <v>2685760.0000000084</v>
      </c>
      <c r="X124" s="8">
        <f t="shared" si="10"/>
        <v>2731520.000000007</v>
      </c>
      <c r="Y124" s="8">
        <f t="shared" si="10"/>
        <v>2882880.0000000196</v>
      </c>
      <c r="Z124" s="140">
        <f t="shared" si="3"/>
        <v>22671440.000000108</v>
      </c>
      <c r="AA124" s="138">
        <v>12.745344009399179</v>
      </c>
      <c r="AB124" s="9">
        <v>12.844170029708998</v>
      </c>
      <c r="AC124" s="165">
        <v>12.957835251210847</v>
      </c>
      <c r="AD124" s="291">
        <v>13.8900000000001</v>
      </c>
      <c r="AE124" s="172">
        <f t="shared" si="4"/>
        <v>1222320.0000000088</v>
      </c>
    </row>
    <row r="125" spans="1:31" s="3" customFormat="1" ht="14.25" customHeight="1">
      <c r="A125" s="4">
        <v>9057</v>
      </c>
      <c r="B125" s="4" t="s">
        <v>1271</v>
      </c>
      <c r="C125" s="5" t="s">
        <v>1215</v>
      </c>
      <c r="D125" s="4" t="s">
        <v>1148</v>
      </c>
      <c r="E125" s="186">
        <v>110.51</v>
      </c>
      <c r="F125" s="133">
        <v>112.02000000000001</v>
      </c>
      <c r="G125" s="187">
        <v>114.29</v>
      </c>
      <c r="H125" s="132">
        <v>1.5100000000000051</v>
      </c>
      <c r="I125" s="6">
        <v>0.65999999999998238</v>
      </c>
      <c r="J125" s="6">
        <v>0</v>
      </c>
      <c r="K125" s="6">
        <v>0.25</v>
      </c>
      <c r="L125" s="6">
        <v>0.48999999999999488</v>
      </c>
      <c r="M125" s="6">
        <v>0.79999999999999716</v>
      </c>
      <c r="N125" s="6">
        <v>6.9999999999993179E-2</v>
      </c>
      <c r="O125" s="7">
        <v>0</v>
      </c>
      <c r="P125" s="135">
        <v>0</v>
      </c>
      <c r="Q125" s="8">
        <f t="shared" si="0"/>
        <v>465080.00000000163</v>
      </c>
      <c r="R125" s="8">
        <f t="shared" si="1"/>
        <v>581239.99999999849</v>
      </c>
      <c r="S125" s="8">
        <f t="shared" si="10"/>
        <v>581239.99999999849</v>
      </c>
      <c r="T125" s="8">
        <f t="shared" si="10"/>
        <v>603239.99999999849</v>
      </c>
      <c r="U125" s="8">
        <f t="shared" si="10"/>
        <v>646359.99999999802</v>
      </c>
      <c r="V125" s="8">
        <f t="shared" si="10"/>
        <v>716759.99999999779</v>
      </c>
      <c r="W125" s="8">
        <f t="shared" si="10"/>
        <v>722919.99999999721</v>
      </c>
      <c r="X125" s="8">
        <f t="shared" si="10"/>
        <v>722919.99999999721</v>
      </c>
      <c r="Y125" s="8">
        <f t="shared" si="10"/>
        <v>722919.99999999721</v>
      </c>
      <c r="Z125" s="140">
        <f t="shared" si="3"/>
        <v>5762679.9999999851</v>
      </c>
      <c r="AA125" s="138">
        <v>13.767971494779857</v>
      </c>
      <c r="AB125" s="9">
        <v>13.956095980863632</v>
      </c>
      <c r="AC125" s="165">
        <v>14.238905638751154</v>
      </c>
      <c r="AD125" s="291">
        <v>3.7800000000000011</v>
      </c>
      <c r="AE125" s="172">
        <f t="shared" si="4"/>
        <v>332640.00000000012</v>
      </c>
    </row>
    <row r="126" spans="1:31" s="3" customFormat="1" ht="14.25" customHeight="1">
      <c r="A126" s="4">
        <v>9058</v>
      </c>
      <c r="B126" s="4" t="s">
        <v>1272</v>
      </c>
      <c r="C126" s="5" t="s">
        <v>1215</v>
      </c>
      <c r="D126" s="4" t="s">
        <v>1148</v>
      </c>
      <c r="E126" s="186">
        <v>176.25</v>
      </c>
      <c r="F126" s="133">
        <v>178.52</v>
      </c>
      <c r="G126" s="187">
        <v>180.66</v>
      </c>
      <c r="H126" s="132">
        <v>2.2700000000000102</v>
      </c>
      <c r="I126" s="6">
        <v>0.62999999999999545</v>
      </c>
      <c r="J126" s="6">
        <v>9.9999999999909051E-3</v>
      </c>
      <c r="K126" s="6">
        <v>0.13999999999998636</v>
      </c>
      <c r="L126" s="6">
        <v>0.67000000000001592</v>
      </c>
      <c r="M126" s="6">
        <v>8.0000000000012506E-2</v>
      </c>
      <c r="N126" s="6">
        <v>0.61000000000001364</v>
      </c>
      <c r="O126" s="7">
        <v>0</v>
      </c>
      <c r="P126" s="135">
        <v>0</v>
      </c>
      <c r="Q126" s="8">
        <f t="shared" si="0"/>
        <v>699160.00000000314</v>
      </c>
      <c r="R126" s="8">
        <f t="shared" si="1"/>
        <v>810040.00000000233</v>
      </c>
      <c r="S126" s="8">
        <f t="shared" si="10"/>
        <v>810920.00000000151</v>
      </c>
      <c r="T126" s="8">
        <f t="shared" si="10"/>
        <v>823240.00000000035</v>
      </c>
      <c r="U126" s="8">
        <f t="shared" si="10"/>
        <v>882200.00000000175</v>
      </c>
      <c r="V126" s="8">
        <f t="shared" si="10"/>
        <v>889240.00000000279</v>
      </c>
      <c r="W126" s="8">
        <f t="shared" si="10"/>
        <v>942920.00000000396</v>
      </c>
      <c r="X126" s="8">
        <f t="shared" si="10"/>
        <v>942920.00000000396</v>
      </c>
      <c r="Y126" s="8">
        <f t="shared" si="10"/>
        <v>942920.00000000396</v>
      </c>
      <c r="Z126" s="140">
        <f t="shared" si="3"/>
        <v>7743560.0000000233</v>
      </c>
      <c r="AA126" s="138">
        <v>4.0315386410112115</v>
      </c>
      <c r="AB126" s="9">
        <v>4.0834625713096262</v>
      </c>
      <c r="AC126" s="165">
        <v>4.1324128844543875</v>
      </c>
      <c r="AD126" s="291">
        <v>4.4099999999999966</v>
      </c>
      <c r="AE126" s="172">
        <f t="shared" si="4"/>
        <v>388079.99999999971</v>
      </c>
    </row>
    <row r="127" spans="1:31" s="3" customFormat="1" ht="14.25" customHeight="1">
      <c r="A127" s="4">
        <v>9059</v>
      </c>
      <c r="B127" s="4" t="s">
        <v>1273</v>
      </c>
      <c r="C127" s="5" t="s">
        <v>1215</v>
      </c>
      <c r="D127" s="4" t="s">
        <v>1148</v>
      </c>
      <c r="E127" s="186">
        <v>72.38</v>
      </c>
      <c r="F127" s="133">
        <v>72.47999999999999</v>
      </c>
      <c r="G127" s="187">
        <v>72.850000000000009</v>
      </c>
      <c r="H127" s="132">
        <v>9.9999999999994316E-2</v>
      </c>
      <c r="I127" s="6">
        <v>0.31000000000001648</v>
      </c>
      <c r="J127" s="6">
        <v>0</v>
      </c>
      <c r="K127" s="6">
        <v>0</v>
      </c>
      <c r="L127" s="6">
        <v>6.0000000000002274E-2</v>
      </c>
      <c r="M127" s="6">
        <v>0</v>
      </c>
      <c r="N127" s="6">
        <v>0</v>
      </c>
      <c r="O127" s="7">
        <v>0</v>
      </c>
      <c r="P127" s="135">
        <v>0</v>
      </c>
      <c r="Q127" s="8">
        <f t="shared" si="0"/>
        <v>30799.999999998246</v>
      </c>
      <c r="R127" s="8">
        <f t="shared" si="1"/>
        <v>85360.000000001135</v>
      </c>
      <c r="S127" s="8">
        <f t="shared" si="10"/>
        <v>85360.000000001135</v>
      </c>
      <c r="T127" s="8">
        <f t="shared" si="10"/>
        <v>85360.000000001135</v>
      </c>
      <c r="U127" s="8">
        <f t="shared" si="10"/>
        <v>90640.000000001339</v>
      </c>
      <c r="V127" s="8">
        <f t="shared" si="10"/>
        <v>90640.000000001339</v>
      </c>
      <c r="W127" s="8">
        <f t="shared" si="10"/>
        <v>90640.000000001339</v>
      </c>
      <c r="X127" s="8">
        <f t="shared" si="10"/>
        <v>90640.000000001339</v>
      </c>
      <c r="Y127" s="8">
        <f t="shared" si="10"/>
        <v>90640.000000001339</v>
      </c>
      <c r="Z127" s="140">
        <f t="shared" si="3"/>
        <v>740080.00000000838</v>
      </c>
      <c r="AA127" s="138">
        <v>4.0622755028735638</v>
      </c>
      <c r="AB127" s="9">
        <v>4.0678879310344822</v>
      </c>
      <c r="AC127" s="165">
        <v>4.0886539152298855</v>
      </c>
      <c r="AD127" s="291">
        <v>0.47000000000001307</v>
      </c>
      <c r="AE127" s="172">
        <f t="shared" si="4"/>
        <v>41360.00000000115</v>
      </c>
    </row>
    <row r="128" spans="1:31" s="3" customFormat="1" ht="14.25" customHeight="1">
      <c r="A128" s="4">
        <v>9060</v>
      </c>
      <c r="B128" s="4" t="s">
        <v>1274</v>
      </c>
      <c r="C128" s="5" t="s">
        <v>1215</v>
      </c>
      <c r="D128" s="4" t="s">
        <v>1148</v>
      </c>
      <c r="E128" s="186">
        <v>29.900000000000002</v>
      </c>
      <c r="F128" s="133">
        <v>29.96</v>
      </c>
      <c r="G128" s="187">
        <v>30.990000000000002</v>
      </c>
      <c r="H128" s="132">
        <v>5.9999999999998721E-2</v>
      </c>
      <c r="I128" s="6">
        <v>0</v>
      </c>
      <c r="J128" s="6">
        <v>0.87000000000000099</v>
      </c>
      <c r="K128" s="6">
        <v>0.16000000000000014</v>
      </c>
      <c r="L128" s="6">
        <v>0</v>
      </c>
      <c r="M128" s="6">
        <v>0</v>
      </c>
      <c r="N128" s="6">
        <v>0</v>
      </c>
      <c r="O128" s="7">
        <v>0</v>
      </c>
      <c r="P128" s="135">
        <v>0</v>
      </c>
      <c r="Q128" s="8">
        <f t="shared" si="0"/>
        <v>18479.999999999607</v>
      </c>
      <c r="R128" s="8">
        <f t="shared" si="1"/>
        <v>18479.999999999607</v>
      </c>
      <c r="S128" s="8">
        <f t="shared" si="10"/>
        <v>95039.999999999694</v>
      </c>
      <c r="T128" s="8">
        <f t="shared" si="10"/>
        <v>109119.99999999971</v>
      </c>
      <c r="U128" s="8">
        <f t="shared" si="10"/>
        <v>109119.99999999971</v>
      </c>
      <c r="V128" s="8">
        <f t="shared" si="10"/>
        <v>109119.99999999971</v>
      </c>
      <c r="W128" s="8">
        <f t="shared" si="10"/>
        <v>109119.99999999971</v>
      </c>
      <c r="X128" s="8">
        <f t="shared" si="10"/>
        <v>109119.99999999971</v>
      </c>
      <c r="Y128" s="8">
        <f t="shared" si="10"/>
        <v>109119.99999999971</v>
      </c>
      <c r="Z128" s="140">
        <f t="shared" si="3"/>
        <v>786719.99999999721</v>
      </c>
      <c r="AA128" s="138">
        <v>2.9043789097408403</v>
      </c>
      <c r="AB128" s="9">
        <v>2.9102070948439991</v>
      </c>
      <c r="AC128" s="165">
        <v>3.0102576057815598</v>
      </c>
      <c r="AD128" s="291">
        <v>1.0899999999999999</v>
      </c>
      <c r="AE128" s="172">
        <f t="shared" si="4"/>
        <v>95919.999999999985</v>
      </c>
    </row>
    <row r="129" spans="1:31" s="3" customFormat="1" ht="14.25" customHeight="1">
      <c r="A129" s="4">
        <v>9061</v>
      </c>
      <c r="B129" s="4" t="s">
        <v>1275</v>
      </c>
      <c r="C129" s="5" t="s">
        <v>1215</v>
      </c>
      <c r="D129" s="4" t="s">
        <v>1148</v>
      </c>
      <c r="E129" s="186">
        <v>99.570000000000007</v>
      </c>
      <c r="F129" s="133">
        <v>101.04</v>
      </c>
      <c r="G129" s="187">
        <v>102.89</v>
      </c>
      <c r="H129" s="132">
        <v>1.4699999999999989</v>
      </c>
      <c r="I129" s="6">
        <v>0.89000000000000057</v>
      </c>
      <c r="J129" s="6">
        <v>6.9999999999993179E-2</v>
      </c>
      <c r="K129" s="6">
        <v>0</v>
      </c>
      <c r="L129" s="6">
        <v>0.45999999999999375</v>
      </c>
      <c r="M129" s="6">
        <v>0.26000000000001933</v>
      </c>
      <c r="N129" s="6">
        <v>0</v>
      </c>
      <c r="O129" s="7">
        <v>0</v>
      </c>
      <c r="P129" s="135">
        <v>0.17000000000000171</v>
      </c>
      <c r="Q129" s="8">
        <f t="shared" si="0"/>
        <v>452759.99999999959</v>
      </c>
      <c r="R129" s="8">
        <f t="shared" si="1"/>
        <v>609399.99999999965</v>
      </c>
      <c r="S129" s="8">
        <f t="shared" si="10"/>
        <v>615559.99999999907</v>
      </c>
      <c r="T129" s="8">
        <f t="shared" si="10"/>
        <v>615559.99999999907</v>
      </c>
      <c r="U129" s="8">
        <f t="shared" si="10"/>
        <v>656039.99999999849</v>
      </c>
      <c r="V129" s="8">
        <f t="shared" si="10"/>
        <v>678920.00000000023</v>
      </c>
      <c r="W129" s="8">
        <f t="shared" si="10"/>
        <v>678920.00000000023</v>
      </c>
      <c r="X129" s="8">
        <f t="shared" si="10"/>
        <v>678920.00000000023</v>
      </c>
      <c r="Y129" s="8">
        <f t="shared" si="10"/>
        <v>693880.00000000035</v>
      </c>
      <c r="Z129" s="140">
        <f t="shared" si="3"/>
        <v>5679959.9999999963</v>
      </c>
      <c r="AA129" s="138">
        <v>5.2469054482028152</v>
      </c>
      <c r="AB129" s="9">
        <v>5.324368047468238</v>
      </c>
      <c r="AC129" s="165">
        <v>5.4218549921220012</v>
      </c>
      <c r="AD129" s="291">
        <v>3.3199999999999932</v>
      </c>
      <c r="AE129" s="172">
        <f t="shared" si="4"/>
        <v>292159.99999999942</v>
      </c>
    </row>
    <row r="130" spans="1:31" s="3" customFormat="1" ht="14.25" customHeight="1">
      <c r="A130" s="4">
        <v>9062</v>
      </c>
      <c r="B130" s="4" t="s">
        <v>1276</v>
      </c>
      <c r="C130" s="5" t="s">
        <v>1215</v>
      </c>
      <c r="D130" s="4" t="s">
        <v>1148</v>
      </c>
      <c r="E130" s="186">
        <v>84.25</v>
      </c>
      <c r="F130" s="133">
        <v>85.63</v>
      </c>
      <c r="G130" s="187">
        <v>87.09</v>
      </c>
      <c r="H130" s="132">
        <v>1.3799999999999955</v>
      </c>
      <c r="I130" s="6">
        <v>0.54000000000000625</v>
      </c>
      <c r="J130" s="6">
        <v>0</v>
      </c>
      <c r="K130" s="6">
        <v>0.15000000000000568</v>
      </c>
      <c r="L130" s="6">
        <v>0.15000000000000568</v>
      </c>
      <c r="M130" s="6">
        <v>0.57999999999998408</v>
      </c>
      <c r="N130" s="6">
        <v>4.0000000000006253E-2</v>
      </c>
      <c r="O130" s="7">
        <v>0</v>
      </c>
      <c r="P130" s="135">
        <v>0</v>
      </c>
      <c r="Q130" s="8">
        <f t="shared" si="0"/>
        <v>425039.99999999854</v>
      </c>
      <c r="R130" s="8">
        <f t="shared" si="1"/>
        <v>520079.99999999965</v>
      </c>
      <c r="S130" s="8">
        <f t="shared" si="10"/>
        <v>520079.99999999965</v>
      </c>
      <c r="T130" s="8">
        <f t="shared" si="10"/>
        <v>533280.00000000012</v>
      </c>
      <c r="U130" s="8">
        <f t="shared" si="10"/>
        <v>546480.00000000058</v>
      </c>
      <c r="V130" s="8">
        <f t="shared" si="10"/>
        <v>597519.99999999919</v>
      </c>
      <c r="W130" s="8">
        <f t="shared" si="10"/>
        <v>601039.99999999977</v>
      </c>
      <c r="X130" s="8">
        <f t="shared" si="10"/>
        <v>601039.99999999977</v>
      </c>
      <c r="Y130" s="8">
        <f t="shared" si="10"/>
        <v>601039.99999999977</v>
      </c>
      <c r="Z130" s="140">
        <f t="shared" si="3"/>
        <v>4945599.9999999972</v>
      </c>
      <c r="AA130" s="138">
        <v>8.9103465781096318</v>
      </c>
      <c r="AB130" s="9">
        <v>9.0562964686472132</v>
      </c>
      <c r="AC130" s="165">
        <v>9.2107072224043662</v>
      </c>
      <c r="AD130" s="291">
        <v>2.8400000000000034</v>
      </c>
      <c r="AE130" s="172">
        <f t="shared" si="4"/>
        <v>249920.00000000029</v>
      </c>
    </row>
    <row r="131" spans="1:31" s="3" customFormat="1" ht="14.25" customHeight="1">
      <c r="A131" s="4">
        <v>9063</v>
      </c>
      <c r="B131" s="4" t="s">
        <v>1277</v>
      </c>
      <c r="C131" s="5" t="s">
        <v>1215</v>
      </c>
      <c r="D131" s="4" t="s">
        <v>1148</v>
      </c>
      <c r="E131" s="186">
        <v>129.11000000000001</v>
      </c>
      <c r="F131" s="133">
        <v>129.11000000000001</v>
      </c>
      <c r="G131" s="187">
        <v>129.14000000000001</v>
      </c>
      <c r="H131" s="132">
        <v>0</v>
      </c>
      <c r="I131" s="6">
        <v>3.0000000000001137E-2</v>
      </c>
      <c r="J131" s="6">
        <v>0</v>
      </c>
      <c r="K131" s="6">
        <v>0</v>
      </c>
      <c r="L131" s="6">
        <v>0</v>
      </c>
      <c r="M131" s="6">
        <v>0</v>
      </c>
      <c r="N131" s="6">
        <v>0</v>
      </c>
      <c r="O131" s="7">
        <v>0</v>
      </c>
      <c r="P131" s="135">
        <v>0</v>
      </c>
      <c r="Q131" s="8">
        <f t="shared" si="0"/>
        <v>0</v>
      </c>
      <c r="R131" s="8">
        <f t="shared" si="1"/>
        <v>5280.0000000002001</v>
      </c>
      <c r="S131" s="8">
        <f t="shared" si="10"/>
        <v>5280.0000000002001</v>
      </c>
      <c r="T131" s="8">
        <f t="shared" si="10"/>
        <v>5280.0000000002001</v>
      </c>
      <c r="U131" s="8">
        <f t="shared" si="10"/>
        <v>5280.0000000002001</v>
      </c>
      <c r="V131" s="8">
        <f t="shared" si="10"/>
        <v>5280.0000000002001</v>
      </c>
      <c r="W131" s="8">
        <f t="shared" si="10"/>
        <v>5280.0000000002001</v>
      </c>
      <c r="X131" s="8">
        <f t="shared" si="10"/>
        <v>5280.0000000002001</v>
      </c>
      <c r="Y131" s="8">
        <f t="shared" si="10"/>
        <v>5280.0000000002001</v>
      </c>
      <c r="Z131" s="140">
        <f t="shared" si="3"/>
        <v>42240.000000001601</v>
      </c>
      <c r="AA131" s="138">
        <v>4.1392554405673323</v>
      </c>
      <c r="AB131" s="9">
        <v>4.1392554405673323</v>
      </c>
      <c r="AC131" s="165">
        <v>4.1402172379743272</v>
      </c>
      <c r="AD131" s="291">
        <v>3.0000000000001137E-2</v>
      </c>
      <c r="AE131" s="172">
        <f t="shared" si="4"/>
        <v>2640.0000000001</v>
      </c>
    </row>
    <row r="132" spans="1:31" s="3" customFormat="1" ht="14.25" customHeight="1">
      <c r="A132" s="4">
        <v>9064</v>
      </c>
      <c r="B132" s="4" t="s">
        <v>1278</v>
      </c>
      <c r="C132" s="5" t="s">
        <v>1215</v>
      </c>
      <c r="D132" s="4" t="s">
        <v>1148</v>
      </c>
      <c r="E132" s="186">
        <v>358.35</v>
      </c>
      <c r="F132" s="133">
        <v>366.18</v>
      </c>
      <c r="G132" s="187">
        <v>377.45000000000005</v>
      </c>
      <c r="H132" s="132">
        <v>7.8299999999999841</v>
      </c>
      <c r="I132" s="6">
        <v>0.13999999999998636</v>
      </c>
      <c r="J132" s="6">
        <v>0.22000000000002728</v>
      </c>
      <c r="K132" s="6">
        <v>0</v>
      </c>
      <c r="L132" s="6">
        <v>0.99000000000000909</v>
      </c>
      <c r="M132" s="6">
        <v>2.4700000000000273</v>
      </c>
      <c r="N132" s="6">
        <v>1.8999999999999204</v>
      </c>
      <c r="O132" s="7">
        <v>1.0800000000000409</v>
      </c>
      <c r="P132" s="135">
        <v>4.4700000000000273</v>
      </c>
      <c r="Q132" s="8">
        <f t="shared" si="0"/>
        <v>2411639.9999999953</v>
      </c>
      <c r="R132" s="8">
        <f t="shared" si="1"/>
        <v>2436279.999999993</v>
      </c>
      <c r="S132" s="8">
        <f t="shared" si="10"/>
        <v>2455639.9999999953</v>
      </c>
      <c r="T132" s="8">
        <f t="shared" si="10"/>
        <v>2455639.9999999953</v>
      </c>
      <c r="U132" s="8">
        <f t="shared" si="10"/>
        <v>2542759.9999999963</v>
      </c>
      <c r="V132" s="8">
        <f t="shared" si="10"/>
        <v>2760119.9999999986</v>
      </c>
      <c r="W132" s="8">
        <f t="shared" si="10"/>
        <v>2927319.9999999916</v>
      </c>
      <c r="X132" s="8">
        <f t="shared" si="10"/>
        <v>3022359.9999999953</v>
      </c>
      <c r="Y132" s="8">
        <f t="shared" si="10"/>
        <v>3415719.9999999977</v>
      </c>
      <c r="Z132" s="140">
        <f t="shared" si="3"/>
        <v>24427479.999999959</v>
      </c>
      <c r="AA132" s="138">
        <v>15.055773795769175</v>
      </c>
      <c r="AB132" s="9">
        <v>15.384744658950067</v>
      </c>
      <c r="AC132" s="165">
        <v>15.85824422830494</v>
      </c>
      <c r="AD132" s="291">
        <v>19.100000000000023</v>
      </c>
      <c r="AE132" s="172">
        <f t="shared" si="4"/>
        <v>1680800.0000000021</v>
      </c>
    </row>
    <row r="133" spans="1:31" s="3" customFormat="1" ht="14.25" customHeight="1">
      <c r="A133" s="4">
        <v>9065</v>
      </c>
      <c r="B133" s="4" t="s">
        <v>1279</v>
      </c>
      <c r="C133" s="5" t="s">
        <v>1215</v>
      </c>
      <c r="D133" s="4" t="s">
        <v>1148</v>
      </c>
      <c r="E133" s="186">
        <v>398.96000000000004</v>
      </c>
      <c r="F133" s="133">
        <v>401.06000000000006</v>
      </c>
      <c r="G133" s="187">
        <v>407.08</v>
      </c>
      <c r="H133" s="132">
        <v>2.1000000000000227</v>
      </c>
      <c r="I133" s="6">
        <v>0.77999999999991587</v>
      </c>
      <c r="J133" s="6">
        <v>0.90000000000003411</v>
      </c>
      <c r="K133" s="6">
        <v>1.1200000000000045</v>
      </c>
      <c r="L133" s="6">
        <v>0.68999999999999773</v>
      </c>
      <c r="M133" s="6">
        <v>0.87999999999999545</v>
      </c>
      <c r="N133" s="6">
        <v>1.1000000000000227</v>
      </c>
      <c r="O133" s="7">
        <v>0.45999999999997954</v>
      </c>
      <c r="P133" s="135">
        <v>8.9999999999974989E-2</v>
      </c>
      <c r="Q133" s="8">
        <f t="shared" si="0"/>
        <v>646800.0000000071</v>
      </c>
      <c r="R133" s="8">
        <f t="shared" si="1"/>
        <v>784079.99999999232</v>
      </c>
      <c r="S133" s="8">
        <f t="shared" si="10"/>
        <v>863279.99999999534</v>
      </c>
      <c r="T133" s="8">
        <f t="shared" si="10"/>
        <v>961839.99999999581</v>
      </c>
      <c r="U133" s="8">
        <f t="shared" si="10"/>
        <v>1022559.9999999956</v>
      </c>
      <c r="V133" s="8">
        <f t="shared" si="10"/>
        <v>1099999.9999999951</v>
      </c>
      <c r="W133" s="8">
        <f t="shared" si="10"/>
        <v>1196799.9999999972</v>
      </c>
      <c r="X133" s="8">
        <f t="shared" si="10"/>
        <v>1237279.9999999953</v>
      </c>
      <c r="Y133" s="8">
        <f t="shared" si="10"/>
        <v>1245199.9999999932</v>
      </c>
      <c r="Z133" s="140">
        <f t="shared" si="3"/>
        <v>9057839.9999999665</v>
      </c>
      <c r="AA133" s="138">
        <v>8.3060946614979123</v>
      </c>
      <c r="AB133" s="9">
        <v>8.3498153322146393</v>
      </c>
      <c r="AC133" s="165">
        <v>8.4751479216025913</v>
      </c>
      <c r="AD133" s="291">
        <v>8.1199999999999477</v>
      </c>
      <c r="AE133" s="172">
        <f t="shared" si="4"/>
        <v>714559.99999999534</v>
      </c>
    </row>
    <row r="134" spans="1:31" s="3" customFormat="1" ht="14.25" customHeight="1">
      <c r="A134" s="4">
        <v>9066</v>
      </c>
      <c r="B134" s="4" t="s">
        <v>1280</v>
      </c>
      <c r="C134" s="5" t="s">
        <v>1215</v>
      </c>
      <c r="D134" s="4" t="s">
        <v>1148</v>
      </c>
      <c r="E134" s="186">
        <v>24.59</v>
      </c>
      <c r="F134" s="133">
        <v>24.669999999999998</v>
      </c>
      <c r="G134" s="187">
        <v>24.67</v>
      </c>
      <c r="H134" s="132">
        <v>7.9999999999998295E-2</v>
      </c>
      <c r="I134" s="6">
        <v>0</v>
      </c>
      <c r="J134" s="6">
        <v>0</v>
      </c>
      <c r="K134" s="6">
        <v>0</v>
      </c>
      <c r="L134" s="6">
        <v>0</v>
      </c>
      <c r="M134" s="6">
        <v>0</v>
      </c>
      <c r="N134" s="6">
        <v>0</v>
      </c>
      <c r="O134" s="7">
        <v>0</v>
      </c>
      <c r="P134" s="135">
        <v>0</v>
      </c>
      <c r="Q134" s="8">
        <f t="shared" si="0"/>
        <v>24639.999999999483</v>
      </c>
      <c r="R134" s="8">
        <f t="shared" si="1"/>
        <v>24639.999999999483</v>
      </c>
      <c r="S134" s="8">
        <f t="shared" si="10"/>
        <v>24639.999999999483</v>
      </c>
      <c r="T134" s="8">
        <f t="shared" si="10"/>
        <v>24639.999999999483</v>
      </c>
      <c r="U134" s="8">
        <f t="shared" si="10"/>
        <v>24639.999999999483</v>
      </c>
      <c r="V134" s="8">
        <f t="shared" si="10"/>
        <v>24639.999999999483</v>
      </c>
      <c r="W134" s="8">
        <f t="shared" si="10"/>
        <v>24639.999999999483</v>
      </c>
      <c r="X134" s="8">
        <f t="shared" si="10"/>
        <v>24639.999999999483</v>
      </c>
      <c r="Y134" s="8">
        <f t="shared" si="10"/>
        <v>24639.999999999483</v>
      </c>
      <c r="Z134" s="140">
        <f t="shared" si="3"/>
        <v>221759.99999999531</v>
      </c>
      <c r="AA134" s="138">
        <v>2.4785308228843284</v>
      </c>
      <c r="AB134" s="9">
        <v>2.4865943635850498</v>
      </c>
      <c r="AC134" s="165">
        <v>2.4865943635850503</v>
      </c>
      <c r="AD134" s="291">
        <v>7.9999999999998295E-2</v>
      </c>
      <c r="AE134" s="172">
        <f t="shared" si="4"/>
        <v>7039.9999999998499</v>
      </c>
    </row>
    <row r="135" spans="1:31" s="3" customFormat="1" ht="14.25" customHeight="1">
      <c r="A135" s="4">
        <v>9067</v>
      </c>
      <c r="B135" s="4" t="s">
        <v>1281</v>
      </c>
      <c r="C135" s="5" t="s">
        <v>1215</v>
      </c>
      <c r="D135" s="4" t="s">
        <v>1148</v>
      </c>
      <c r="E135" s="186">
        <v>64.849999999999994</v>
      </c>
      <c r="F135" s="133">
        <v>65.289999999999992</v>
      </c>
      <c r="G135" s="187">
        <v>65.510000000000005</v>
      </c>
      <c r="H135" s="132">
        <v>0.43999999999999773</v>
      </c>
      <c r="I135" s="6">
        <v>0</v>
      </c>
      <c r="J135" s="6">
        <v>0</v>
      </c>
      <c r="K135" s="6">
        <v>0</v>
      </c>
      <c r="L135" s="6">
        <v>0</v>
      </c>
      <c r="M135" s="6">
        <v>0.21999999999999886</v>
      </c>
      <c r="N135" s="6">
        <v>0</v>
      </c>
      <c r="O135" s="7">
        <v>0</v>
      </c>
      <c r="P135" s="135">
        <v>0</v>
      </c>
      <c r="Q135" s="8">
        <f t="shared" si="0"/>
        <v>135519.9999999993</v>
      </c>
      <c r="R135" s="8">
        <f t="shared" si="1"/>
        <v>135519.9999999993</v>
      </c>
      <c r="S135" s="8">
        <f t="shared" si="10"/>
        <v>135519.9999999993</v>
      </c>
      <c r="T135" s="8">
        <f t="shared" si="10"/>
        <v>135519.9999999993</v>
      </c>
      <c r="U135" s="8">
        <f t="shared" si="10"/>
        <v>135519.9999999993</v>
      </c>
      <c r="V135" s="8">
        <f t="shared" si="10"/>
        <v>154879.99999999919</v>
      </c>
      <c r="W135" s="8">
        <f t="shared" si="10"/>
        <v>154879.99999999919</v>
      </c>
      <c r="X135" s="8">
        <f t="shared" si="10"/>
        <v>154879.99999999919</v>
      </c>
      <c r="Y135" s="8">
        <f t="shared" si="10"/>
        <v>154879.99999999919</v>
      </c>
      <c r="Z135" s="140">
        <f t="shared" si="3"/>
        <v>1297119.999999993</v>
      </c>
      <c r="AA135" s="138">
        <v>7.3966353008269161</v>
      </c>
      <c r="AB135" s="9">
        <v>7.4468206444254337</v>
      </c>
      <c r="AC135" s="165">
        <v>7.4719133162246942</v>
      </c>
      <c r="AD135" s="291">
        <v>0.6600000000000108</v>
      </c>
      <c r="AE135" s="172">
        <f t="shared" si="4"/>
        <v>58080.000000000953</v>
      </c>
    </row>
    <row r="136" spans="1:31" s="3" customFormat="1" ht="14.25" customHeight="1">
      <c r="A136" s="4">
        <v>9068</v>
      </c>
      <c r="B136" s="4" t="s">
        <v>1282</v>
      </c>
      <c r="C136" s="5" t="s">
        <v>1215</v>
      </c>
      <c r="D136" s="4" t="s">
        <v>1148</v>
      </c>
      <c r="E136" s="186">
        <v>179.31</v>
      </c>
      <c r="F136" s="133">
        <v>194.97</v>
      </c>
      <c r="G136" s="187">
        <v>198.8</v>
      </c>
      <c r="H136" s="132">
        <v>15.659999999999997</v>
      </c>
      <c r="I136" s="6">
        <v>2.6299999999999955</v>
      </c>
      <c r="J136" s="6">
        <v>0.44999999999998863</v>
      </c>
      <c r="K136" s="6">
        <v>0</v>
      </c>
      <c r="L136" s="6">
        <v>0.53000000000000114</v>
      </c>
      <c r="M136" s="6">
        <v>0.21999999999999886</v>
      </c>
      <c r="N136" s="6">
        <v>0</v>
      </c>
      <c r="O136" s="7">
        <v>0</v>
      </c>
      <c r="P136" s="135">
        <v>0</v>
      </c>
      <c r="Q136" s="8">
        <f t="shared" si="0"/>
        <v>4823279.9999999991</v>
      </c>
      <c r="R136" s="8">
        <f t="shared" si="1"/>
        <v>5286159.9999999981</v>
      </c>
      <c r="S136" s="8">
        <f t="shared" si="10"/>
        <v>5325759.9999999972</v>
      </c>
      <c r="T136" s="8">
        <f t="shared" si="10"/>
        <v>5325759.9999999972</v>
      </c>
      <c r="U136" s="8">
        <f t="shared" si="10"/>
        <v>5372399.9999999972</v>
      </c>
      <c r="V136" s="8">
        <f t="shared" si="10"/>
        <v>5391759.9999999972</v>
      </c>
      <c r="W136" s="8">
        <f t="shared" si="10"/>
        <v>5391759.9999999972</v>
      </c>
      <c r="X136" s="8">
        <f t="shared" si="10"/>
        <v>5391759.9999999972</v>
      </c>
      <c r="Y136" s="8">
        <f t="shared" si="10"/>
        <v>5391759.9999999972</v>
      </c>
      <c r="Z136" s="140">
        <f t="shared" si="3"/>
        <v>47700399.999999978</v>
      </c>
      <c r="AA136" s="138">
        <v>11.274876599490677</v>
      </c>
      <c r="AB136" s="9">
        <v>12.259565504448705</v>
      </c>
      <c r="AC136" s="165">
        <v>12.500392995252618</v>
      </c>
      <c r="AD136" s="291">
        <v>19.490000000000009</v>
      </c>
      <c r="AE136" s="172">
        <f t="shared" si="4"/>
        <v>1715120.0000000007</v>
      </c>
    </row>
    <row r="137" spans="1:31" s="3" customFormat="1" ht="14.25" customHeight="1">
      <c r="A137" s="4">
        <v>9069</v>
      </c>
      <c r="B137" s="4" t="s">
        <v>1283</v>
      </c>
      <c r="C137" s="5" t="s">
        <v>1215</v>
      </c>
      <c r="D137" s="4" t="s">
        <v>1148</v>
      </c>
      <c r="E137" s="186">
        <v>46.6</v>
      </c>
      <c r="F137" s="133">
        <v>46.74</v>
      </c>
      <c r="G137" s="187">
        <v>47.92</v>
      </c>
      <c r="H137" s="132">
        <v>0.14000000000000057</v>
      </c>
      <c r="I137" s="6">
        <v>0</v>
      </c>
      <c r="J137" s="6">
        <v>1.1799999999999997</v>
      </c>
      <c r="K137" s="6">
        <v>0</v>
      </c>
      <c r="L137" s="6">
        <v>0</v>
      </c>
      <c r="M137" s="6">
        <v>0</v>
      </c>
      <c r="N137" s="6">
        <v>0</v>
      </c>
      <c r="O137" s="7">
        <v>0</v>
      </c>
      <c r="P137" s="135">
        <v>0</v>
      </c>
      <c r="Q137" s="8">
        <f t="shared" si="0"/>
        <v>43120.000000000175</v>
      </c>
      <c r="R137" s="8">
        <f t="shared" si="1"/>
        <v>43120.000000000175</v>
      </c>
      <c r="S137" s="8">
        <f t="shared" si="10"/>
        <v>146960.00000000015</v>
      </c>
      <c r="T137" s="8">
        <f t="shared" si="10"/>
        <v>146960.00000000015</v>
      </c>
      <c r="U137" s="8">
        <f t="shared" si="10"/>
        <v>146960.00000000015</v>
      </c>
      <c r="V137" s="8">
        <f t="shared" si="10"/>
        <v>146960.00000000015</v>
      </c>
      <c r="W137" s="8">
        <f t="shared" si="10"/>
        <v>146960.00000000015</v>
      </c>
      <c r="X137" s="8">
        <f t="shared" si="10"/>
        <v>146960.00000000015</v>
      </c>
      <c r="Y137" s="8">
        <f t="shared" si="10"/>
        <v>146960.00000000015</v>
      </c>
      <c r="Z137" s="140">
        <f t="shared" si="3"/>
        <v>1114960.0000000014</v>
      </c>
      <c r="AA137" s="138">
        <v>4.3091092349944056</v>
      </c>
      <c r="AB137" s="9">
        <v>4.3220550567304405</v>
      </c>
      <c r="AC137" s="165">
        <v>4.431169839934161</v>
      </c>
      <c r="AD137" s="291">
        <v>1.3200000000000003</v>
      </c>
      <c r="AE137" s="172">
        <f t="shared" si="4"/>
        <v>116160.00000000003</v>
      </c>
    </row>
    <row r="138" spans="1:31" s="3" customFormat="1" ht="14.25" customHeight="1">
      <c r="A138" s="4">
        <v>10001</v>
      </c>
      <c r="B138" s="4" t="s">
        <v>1284</v>
      </c>
      <c r="C138" s="5" t="s">
        <v>1285</v>
      </c>
      <c r="D138" s="4" t="s">
        <v>1148</v>
      </c>
      <c r="E138" s="186">
        <v>236.29</v>
      </c>
      <c r="F138" s="133">
        <v>237.98999999999998</v>
      </c>
      <c r="G138" s="187">
        <v>240.06</v>
      </c>
      <c r="H138" s="132">
        <v>1.6999999999999886</v>
      </c>
      <c r="I138" s="6">
        <v>0.35000000000002274</v>
      </c>
      <c r="J138" s="6">
        <v>2.0000000000010232E-2</v>
      </c>
      <c r="K138" s="6">
        <v>0</v>
      </c>
      <c r="L138" s="6">
        <v>0.31000000000000227</v>
      </c>
      <c r="M138" s="6">
        <v>0.59000000000000341</v>
      </c>
      <c r="N138" s="6">
        <v>0.4299999999999784</v>
      </c>
      <c r="O138" s="7">
        <v>0.15000000000000568</v>
      </c>
      <c r="P138" s="135">
        <v>0.21999999999999886</v>
      </c>
      <c r="Q138" s="8">
        <f t="shared" si="0"/>
        <v>523599.99999999662</v>
      </c>
      <c r="R138" s="8">
        <f t="shared" si="1"/>
        <v>585200.00000000058</v>
      </c>
      <c r="S138" s="8">
        <f t="shared" si="10"/>
        <v>586960.00000000151</v>
      </c>
      <c r="T138" s="8">
        <f t="shared" si="10"/>
        <v>586960.00000000151</v>
      </c>
      <c r="U138" s="8">
        <f t="shared" si="10"/>
        <v>614240.00000000175</v>
      </c>
      <c r="V138" s="8">
        <f t="shared" si="10"/>
        <v>666160.0000000021</v>
      </c>
      <c r="W138" s="8">
        <f t="shared" si="10"/>
        <v>704000.00000000023</v>
      </c>
      <c r="X138" s="8">
        <f t="shared" si="10"/>
        <v>717200.0000000007</v>
      </c>
      <c r="Y138" s="8">
        <f t="shared" si="10"/>
        <v>736560.00000000058</v>
      </c>
      <c r="Z138" s="140">
        <f t="shared" si="3"/>
        <v>5720880.0000000056</v>
      </c>
      <c r="AA138" s="138">
        <v>9.7173900527220543</v>
      </c>
      <c r="AB138" s="9">
        <v>9.7873022922989605</v>
      </c>
      <c r="AC138" s="165">
        <v>9.8724307251955494</v>
      </c>
      <c r="AD138" s="291">
        <v>3.7700000000000098</v>
      </c>
      <c r="AE138" s="172">
        <f t="shared" si="4"/>
        <v>331760.00000000087</v>
      </c>
    </row>
    <row r="139" spans="1:31" s="3" customFormat="1" ht="14.25" customHeight="1">
      <c r="A139" s="4">
        <v>10002</v>
      </c>
      <c r="B139" s="4" t="s">
        <v>1286</v>
      </c>
      <c r="C139" s="5" t="s">
        <v>1285</v>
      </c>
      <c r="D139" s="4" t="s">
        <v>1148</v>
      </c>
      <c r="E139" s="186">
        <v>71.09</v>
      </c>
      <c r="F139" s="133">
        <v>71.7</v>
      </c>
      <c r="G139" s="187">
        <v>73.070000000000007</v>
      </c>
      <c r="H139" s="132">
        <v>0.60999999999999943</v>
      </c>
      <c r="I139" s="6">
        <v>0.93000000000000682</v>
      </c>
      <c r="J139" s="6">
        <v>0</v>
      </c>
      <c r="K139" s="6">
        <v>0.10999999999999943</v>
      </c>
      <c r="L139" s="6">
        <v>0.20000000000000284</v>
      </c>
      <c r="M139" s="6">
        <v>0</v>
      </c>
      <c r="N139" s="6">
        <v>0.12999999999999545</v>
      </c>
      <c r="O139" s="7">
        <v>0</v>
      </c>
      <c r="P139" s="135">
        <v>0</v>
      </c>
      <c r="Q139" s="8">
        <f t="shared" si="0"/>
        <v>187879.99999999983</v>
      </c>
      <c r="R139" s="8">
        <f t="shared" si="1"/>
        <v>351560.00000000105</v>
      </c>
      <c r="S139" s="8">
        <f t="shared" si="10"/>
        <v>351560.00000000105</v>
      </c>
      <c r="T139" s="8">
        <f t="shared" si="10"/>
        <v>361240.00000000099</v>
      </c>
      <c r="U139" s="8">
        <f t="shared" si="10"/>
        <v>378840.00000000122</v>
      </c>
      <c r="V139" s="8">
        <f t="shared" si="10"/>
        <v>378840.00000000122</v>
      </c>
      <c r="W139" s="8">
        <f t="shared" si="10"/>
        <v>390280.00000000081</v>
      </c>
      <c r="X139" s="8">
        <f t="shared" si="10"/>
        <v>390280.00000000081</v>
      </c>
      <c r="Y139" s="8">
        <f t="shared" si="10"/>
        <v>390280.00000000081</v>
      </c>
      <c r="Z139" s="140">
        <f t="shared" si="3"/>
        <v>3180760.0000000079</v>
      </c>
      <c r="AA139" s="138">
        <v>6.4981124486979098</v>
      </c>
      <c r="AB139" s="9">
        <v>6.5538706227548191</v>
      </c>
      <c r="AC139" s="165">
        <v>6.6790979972760773</v>
      </c>
      <c r="AD139" s="291">
        <v>1.980000000000004</v>
      </c>
      <c r="AE139" s="172">
        <f t="shared" si="4"/>
        <v>174240.00000000035</v>
      </c>
    </row>
    <row r="140" spans="1:31" s="3" customFormat="1" ht="14.25" customHeight="1">
      <c r="A140" s="4">
        <v>10003</v>
      </c>
      <c r="B140" s="4" t="s">
        <v>1287</v>
      </c>
      <c r="C140" s="5" t="s">
        <v>1285</v>
      </c>
      <c r="D140" s="4" t="s">
        <v>1148</v>
      </c>
      <c r="E140" s="186">
        <v>97.63</v>
      </c>
      <c r="F140" s="133">
        <v>98.149999999999991</v>
      </c>
      <c r="G140" s="187">
        <v>98.850000000000009</v>
      </c>
      <c r="H140" s="132">
        <v>0.51999999999999602</v>
      </c>
      <c r="I140" s="6">
        <v>0.64000000000001478</v>
      </c>
      <c r="J140" s="6">
        <v>0</v>
      </c>
      <c r="K140" s="6">
        <v>0</v>
      </c>
      <c r="L140" s="6">
        <v>0</v>
      </c>
      <c r="M140" s="6">
        <v>1.9999999999996021E-2</v>
      </c>
      <c r="N140" s="6">
        <v>4.0000000000006253E-2</v>
      </c>
      <c r="O140" s="7">
        <v>0</v>
      </c>
      <c r="P140" s="135">
        <v>0</v>
      </c>
      <c r="Q140" s="8">
        <f t="shared" si="0"/>
        <v>160159.99999999878</v>
      </c>
      <c r="R140" s="8">
        <f t="shared" si="1"/>
        <v>272800.0000000014</v>
      </c>
      <c r="S140" s="8">
        <f t="shared" si="10"/>
        <v>272800.0000000014</v>
      </c>
      <c r="T140" s="8">
        <f t="shared" si="10"/>
        <v>272800.0000000014</v>
      </c>
      <c r="U140" s="8">
        <f t="shared" si="10"/>
        <v>272800.0000000014</v>
      </c>
      <c r="V140" s="8">
        <f t="shared" si="10"/>
        <v>274560.00000000105</v>
      </c>
      <c r="W140" s="8">
        <f t="shared" si="10"/>
        <v>278080.00000000157</v>
      </c>
      <c r="X140" s="8">
        <f t="shared" si="10"/>
        <v>278080.00000000157</v>
      </c>
      <c r="Y140" s="8">
        <f t="shared" si="10"/>
        <v>278080.00000000157</v>
      </c>
      <c r="Z140" s="140">
        <f t="shared" si="3"/>
        <v>2360160.0000000102</v>
      </c>
      <c r="AA140" s="138">
        <v>5.9939833005893899</v>
      </c>
      <c r="AB140" s="9">
        <v>6.0259086444007846</v>
      </c>
      <c r="AC140" s="165">
        <v>6.0688850687622793</v>
      </c>
      <c r="AD140" s="291">
        <v>1.2200000000000131</v>
      </c>
      <c r="AE140" s="172">
        <f t="shared" si="4"/>
        <v>107360.00000000115</v>
      </c>
    </row>
    <row r="141" spans="1:31" s="3" customFormat="1" ht="14.25" customHeight="1">
      <c r="A141" s="4">
        <v>10004</v>
      </c>
      <c r="B141" s="4" t="s">
        <v>1288</v>
      </c>
      <c r="C141" s="5" t="s">
        <v>1285</v>
      </c>
      <c r="D141" s="4" t="s">
        <v>1148</v>
      </c>
      <c r="E141" s="186">
        <v>69.17</v>
      </c>
      <c r="F141" s="133">
        <v>69.19</v>
      </c>
      <c r="G141" s="187">
        <v>70.570000000000007</v>
      </c>
      <c r="H141" s="132">
        <v>1.9999999999996021E-2</v>
      </c>
      <c r="I141" s="6">
        <v>1.2000000000000028</v>
      </c>
      <c r="J141" s="6">
        <v>0</v>
      </c>
      <c r="K141" s="6">
        <v>0</v>
      </c>
      <c r="L141" s="6">
        <v>1.0000000000005116E-2</v>
      </c>
      <c r="M141" s="6">
        <v>0.15999999999999659</v>
      </c>
      <c r="N141" s="6">
        <v>1.0000000000005116E-2</v>
      </c>
      <c r="O141" s="7">
        <v>0</v>
      </c>
      <c r="P141" s="135">
        <v>0</v>
      </c>
      <c r="Q141" s="8">
        <f t="shared" si="0"/>
        <v>6159.9999999987722</v>
      </c>
      <c r="R141" s="8">
        <f t="shared" si="1"/>
        <v>217359.9999999993</v>
      </c>
      <c r="S141" s="8">
        <f t="shared" si="10"/>
        <v>217359.9999999993</v>
      </c>
      <c r="T141" s="8">
        <f t="shared" si="10"/>
        <v>217359.9999999993</v>
      </c>
      <c r="U141" s="8">
        <f t="shared" si="10"/>
        <v>218239.99999999974</v>
      </c>
      <c r="V141" s="8">
        <f t="shared" si="10"/>
        <v>232319.99999999945</v>
      </c>
      <c r="W141" s="8">
        <f t="shared" si="10"/>
        <v>233199.99999999988</v>
      </c>
      <c r="X141" s="8">
        <f t="shared" si="10"/>
        <v>233199.99999999988</v>
      </c>
      <c r="Y141" s="8">
        <f t="shared" si="10"/>
        <v>233199.99999999988</v>
      </c>
      <c r="Z141" s="140">
        <f t="shared" si="3"/>
        <v>1808399.9999999958</v>
      </c>
      <c r="AA141" s="138">
        <v>15.618226156069365</v>
      </c>
      <c r="AB141" s="9">
        <v>15.622742052023121</v>
      </c>
      <c r="AC141" s="165">
        <v>15.93433887283237</v>
      </c>
      <c r="AD141" s="291">
        <v>1.4000000000000057</v>
      </c>
      <c r="AE141" s="172">
        <f t="shared" si="4"/>
        <v>123200.00000000049</v>
      </c>
    </row>
    <row r="142" spans="1:31" s="3" customFormat="1" ht="14.25" customHeight="1">
      <c r="A142" s="4">
        <v>10005</v>
      </c>
      <c r="B142" s="4" t="s">
        <v>1289</v>
      </c>
      <c r="C142" s="5" t="s">
        <v>1285</v>
      </c>
      <c r="D142" s="4" t="s">
        <v>1148</v>
      </c>
      <c r="E142" s="186">
        <v>213.29</v>
      </c>
      <c r="F142" s="133">
        <v>213.89</v>
      </c>
      <c r="G142" s="187">
        <v>214.13</v>
      </c>
      <c r="H142" s="132">
        <v>0.59999999999999432</v>
      </c>
      <c r="I142" s="6">
        <v>0.23000000000001819</v>
      </c>
      <c r="J142" s="6">
        <v>0</v>
      </c>
      <c r="K142" s="6">
        <v>0</v>
      </c>
      <c r="L142" s="6">
        <v>9.9999999999909051E-3</v>
      </c>
      <c r="M142" s="6">
        <v>0</v>
      </c>
      <c r="N142" s="6">
        <v>0</v>
      </c>
      <c r="O142" s="7">
        <v>0</v>
      </c>
      <c r="P142" s="135">
        <v>0</v>
      </c>
      <c r="Q142" s="8">
        <f t="shared" si="0"/>
        <v>184799.9999999982</v>
      </c>
      <c r="R142" s="8">
        <f t="shared" si="1"/>
        <v>225280.0000000014</v>
      </c>
      <c r="S142" s="8">
        <f t="shared" si="10"/>
        <v>225280.0000000014</v>
      </c>
      <c r="T142" s="8">
        <f t="shared" si="10"/>
        <v>225280.0000000014</v>
      </c>
      <c r="U142" s="8">
        <f t="shared" si="10"/>
        <v>226160.00000000058</v>
      </c>
      <c r="V142" s="8">
        <f t="shared" si="10"/>
        <v>226160.00000000058</v>
      </c>
      <c r="W142" s="8">
        <f t="shared" si="10"/>
        <v>226160.00000000058</v>
      </c>
      <c r="X142" s="8">
        <f t="shared" si="10"/>
        <v>226160.00000000058</v>
      </c>
      <c r="Y142" s="8">
        <f t="shared" si="10"/>
        <v>226160.00000000058</v>
      </c>
      <c r="Z142" s="140">
        <f t="shared" si="3"/>
        <v>1991440.0000000047</v>
      </c>
      <c r="AA142" s="138">
        <v>2.6470759794826475</v>
      </c>
      <c r="AB142" s="9">
        <v>2.6545223932277344</v>
      </c>
      <c r="AC142" s="165">
        <v>2.6575009587257692</v>
      </c>
      <c r="AD142" s="291">
        <v>0.84000000000000352</v>
      </c>
      <c r="AE142" s="172">
        <f t="shared" si="4"/>
        <v>73920.000000000306</v>
      </c>
    </row>
    <row r="143" spans="1:31" s="3" customFormat="1" ht="14.25" customHeight="1">
      <c r="A143" s="4">
        <v>10006</v>
      </c>
      <c r="B143" s="4" t="s">
        <v>1290</v>
      </c>
      <c r="C143" s="5" t="s">
        <v>1285</v>
      </c>
      <c r="D143" s="4" t="s">
        <v>1148</v>
      </c>
      <c r="E143" s="186">
        <v>177.57</v>
      </c>
      <c r="F143" s="133">
        <v>179.88</v>
      </c>
      <c r="G143" s="187">
        <v>181.74</v>
      </c>
      <c r="H143" s="132">
        <v>2.3100000000000023</v>
      </c>
      <c r="I143" s="6">
        <v>0.96000000000000796</v>
      </c>
      <c r="J143" s="6">
        <v>0</v>
      </c>
      <c r="K143" s="6">
        <v>0</v>
      </c>
      <c r="L143" s="6">
        <v>2.0000000000010232E-2</v>
      </c>
      <c r="M143" s="6">
        <v>0.78999999999999204</v>
      </c>
      <c r="N143" s="6">
        <v>9.0000000000003411E-2</v>
      </c>
      <c r="O143" s="7">
        <v>0</v>
      </c>
      <c r="P143" s="135">
        <v>0</v>
      </c>
      <c r="Q143" s="8">
        <f t="shared" si="0"/>
        <v>711480.00000000081</v>
      </c>
      <c r="R143" s="8">
        <f t="shared" si="1"/>
        <v>880440.00000000221</v>
      </c>
      <c r="S143" s="8">
        <f t="shared" si="10"/>
        <v>880440.00000000221</v>
      </c>
      <c r="T143" s="8">
        <f t="shared" si="10"/>
        <v>880440.00000000221</v>
      </c>
      <c r="U143" s="8">
        <f t="shared" si="10"/>
        <v>882200.00000000314</v>
      </c>
      <c r="V143" s="8">
        <f t="shared" si="10"/>
        <v>951720.00000000244</v>
      </c>
      <c r="W143" s="8">
        <f t="shared" si="10"/>
        <v>959640.00000000279</v>
      </c>
      <c r="X143" s="8">
        <f t="shared" si="10"/>
        <v>959640.00000000279</v>
      </c>
      <c r="Y143" s="8">
        <f t="shared" si="10"/>
        <v>959640.00000000279</v>
      </c>
      <c r="Z143" s="140">
        <f t="shared" si="3"/>
        <v>8065640.0000000214</v>
      </c>
      <c r="AA143" s="138">
        <v>10.39825729494229</v>
      </c>
      <c r="AB143" s="9">
        <v>10.533527748010469</v>
      </c>
      <c r="AC143" s="165">
        <v>10.642446814117317</v>
      </c>
      <c r="AD143" s="291">
        <v>4.1700000000000159</v>
      </c>
      <c r="AE143" s="172">
        <f t="shared" si="4"/>
        <v>366960.0000000014</v>
      </c>
    </row>
    <row r="144" spans="1:31" s="3" customFormat="1" ht="14.25" customHeight="1">
      <c r="A144" s="4">
        <v>10007</v>
      </c>
      <c r="B144" s="4" t="s">
        <v>1291</v>
      </c>
      <c r="C144" s="5" t="s">
        <v>1285</v>
      </c>
      <c r="D144" s="4" t="s">
        <v>1148</v>
      </c>
      <c r="E144" s="186">
        <v>110.15</v>
      </c>
      <c r="F144" s="133">
        <v>111.52000000000001</v>
      </c>
      <c r="G144" s="187">
        <v>112.12</v>
      </c>
      <c r="H144" s="132">
        <v>1.3700000000000045</v>
      </c>
      <c r="I144" s="6">
        <v>9.9999999999980105E-2</v>
      </c>
      <c r="J144" s="6">
        <v>0</v>
      </c>
      <c r="K144" s="6">
        <v>0.26999999999999602</v>
      </c>
      <c r="L144" s="6">
        <v>4.0000000000006253E-2</v>
      </c>
      <c r="M144" s="6">
        <v>0</v>
      </c>
      <c r="N144" s="6">
        <v>0.18999999999999773</v>
      </c>
      <c r="O144" s="7">
        <v>0</v>
      </c>
      <c r="P144" s="135">
        <v>0</v>
      </c>
      <c r="Q144" s="8">
        <f t="shared" si="0"/>
        <v>421960.00000000134</v>
      </c>
      <c r="R144" s="8">
        <f t="shared" si="1"/>
        <v>439559.99999999785</v>
      </c>
      <c r="S144" s="8">
        <f t="shared" si="10"/>
        <v>439559.99999999785</v>
      </c>
      <c r="T144" s="8">
        <f t="shared" si="10"/>
        <v>463319.9999999975</v>
      </c>
      <c r="U144" s="8">
        <f t="shared" si="10"/>
        <v>466839.99999999802</v>
      </c>
      <c r="V144" s="8">
        <f t="shared" si="10"/>
        <v>466839.99999999802</v>
      </c>
      <c r="W144" s="8">
        <f t="shared" si="10"/>
        <v>483559.99999999785</v>
      </c>
      <c r="X144" s="8">
        <f t="shared" si="10"/>
        <v>483559.99999999785</v>
      </c>
      <c r="Y144" s="8">
        <f t="shared" si="10"/>
        <v>483559.99999999785</v>
      </c>
      <c r="Z144" s="140">
        <f t="shared" si="3"/>
        <v>4148759.9999999837</v>
      </c>
      <c r="AA144" s="138">
        <v>10.936693276142819</v>
      </c>
      <c r="AB144" s="9">
        <v>11.072719329600064</v>
      </c>
      <c r="AC144" s="165">
        <v>11.132292783668932</v>
      </c>
      <c r="AD144" s="291">
        <v>1.9699999999999991</v>
      </c>
      <c r="AE144" s="172">
        <f t="shared" si="4"/>
        <v>173359.99999999991</v>
      </c>
    </row>
    <row r="145" spans="1:31" s="3" customFormat="1" ht="14.25" customHeight="1">
      <c r="A145" s="4">
        <v>10008</v>
      </c>
      <c r="B145" s="4" t="s">
        <v>1292</v>
      </c>
      <c r="C145" s="5" t="s">
        <v>1285</v>
      </c>
      <c r="D145" s="4" t="s">
        <v>1148</v>
      </c>
      <c r="E145" s="186">
        <v>113.16</v>
      </c>
      <c r="F145" s="133">
        <v>113.72999999999999</v>
      </c>
      <c r="G145" s="187">
        <v>114.03</v>
      </c>
      <c r="H145" s="132">
        <v>0.56999999999999318</v>
      </c>
      <c r="I145" s="6">
        <v>4.0000000000020464E-2</v>
      </c>
      <c r="J145" s="6">
        <v>0</v>
      </c>
      <c r="K145" s="6">
        <v>0</v>
      </c>
      <c r="L145" s="6">
        <v>0</v>
      </c>
      <c r="M145" s="6">
        <v>0.26000000000000512</v>
      </c>
      <c r="N145" s="6">
        <v>0</v>
      </c>
      <c r="O145" s="7">
        <v>0</v>
      </c>
      <c r="P145" s="135">
        <v>0</v>
      </c>
      <c r="Q145" s="8">
        <f t="shared" si="0"/>
        <v>175559.9999999979</v>
      </c>
      <c r="R145" s="8">
        <f t="shared" si="1"/>
        <v>182600.00000000151</v>
      </c>
      <c r="S145" s="8">
        <f t="shared" si="10"/>
        <v>182600.00000000151</v>
      </c>
      <c r="T145" s="8">
        <f t="shared" si="10"/>
        <v>182600.00000000151</v>
      </c>
      <c r="U145" s="8">
        <f t="shared" si="10"/>
        <v>182600.00000000151</v>
      </c>
      <c r="V145" s="8">
        <f t="shared" si="10"/>
        <v>205480.00000000198</v>
      </c>
      <c r="W145" s="8">
        <f t="shared" si="10"/>
        <v>205480.00000000198</v>
      </c>
      <c r="X145" s="8">
        <f t="shared" si="10"/>
        <v>205480.00000000198</v>
      </c>
      <c r="Y145" s="8">
        <f t="shared" si="10"/>
        <v>205480.00000000198</v>
      </c>
      <c r="Z145" s="140">
        <f t="shared" si="3"/>
        <v>1727880.0000000116</v>
      </c>
      <c r="AA145" s="138">
        <v>4.7625861735170574</v>
      </c>
      <c r="AB145" s="9">
        <v>4.78657587057348</v>
      </c>
      <c r="AC145" s="165">
        <v>4.799202026918965</v>
      </c>
      <c r="AD145" s="291">
        <v>0.87000000000000466</v>
      </c>
      <c r="AE145" s="172">
        <f t="shared" si="4"/>
        <v>76560.000000000407</v>
      </c>
    </row>
    <row r="146" spans="1:31" s="3" customFormat="1" ht="14.25" customHeight="1">
      <c r="A146" s="4">
        <v>10009</v>
      </c>
      <c r="B146" s="4" t="s">
        <v>1293</v>
      </c>
      <c r="C146" s="5" t="s">
        <v>1285</v>
      </c>
      <c r="D146" s="4" t="s">
        <v>1148</v>
      </c>
      <c r="E146" s="186">
        <v>161.9</v>
      </c>
      <c r="F146" s="133">
        <v>163.03</v>
      </c>
      <c r="G146" s="187">
        <v>169.54</v>
      </c>
      <c r="H146" s="132">
        <v>1.1299999999999955</v>
      </c>
      <c r="I146" s="6">
        <v>4.7199999999999989</v>
      </c>
      <c r="J146" s="6">
        <v>1.210000000000008</v>
      </c>
      <c r="K146" s="6">
        <v>9.9999999999994316E-2</v>
      </c>
      <c r="L146" s="6">
        <v>9.0000000000003411E-2</v>
      </c>
      <c r="M146" s="6">
        <v>0.15999999999999659</v>
      </c>
      <c r="N146" s="6">
        <v>0.22999999999998977</v>
      </c>
      <c r="O146" s="7">
        <v>0</v>
      </c>
      <c r="P146" s="135">
        <v>0</v>
      </c>
      <c r="Q146" s="8">
        <f t="shared" si="0"/>
        <v>348039.9999999986</v>
      </c>
      <c r="R146" s="8">
        <f t="shared" si="1"/>
        <v>1178759.9999999986</v>
      </c>
      <c r="S146" s="8">
        <f t="shared" si="10"/>
        <v>1285239.9999999993</v>
      </c>
      <c r="T146" s="8">
        <f t="shared" si="10"/>
        <v>1294039.9999999988</v>
      </c>
      <c r="U146" s="8">
        <f t="shared" si="10"/>
        <v>1301959.9999999991</v>
      </c>
      <c r="V146" s="8">
        <f t="shared" si="10"/>
        <v>1316039.9999999988</v>
      </c>
      <c r="W146" s="8">
        <f t="shared" si="10"/>
        <v>1336279.9999999979</v>
      </c>
      <c r="X146" s="8">
        <f t="shared" si="10"/>
        <v>1336279.9999999979</v>
      </c>
      <c r="Y146" s="8">
        <f t="shared" si="10"/>
        <v>1336279.9999999979</v>
      </c>
      <c r="Z146" s="140">
        <f t="shared" si="3"/>
        <v>10732919.999999987</v>
      </c>
      <c r="AA146" s="138">
        <v>6.2443351653649595</v>
      </c>
      <c r="AB146" s="9">
        <v>6.2879182335358204</v>
      </c>
      <c r="AC146" s="165">
        <v>6.5390029891042323</v>
      </c>
      <c r="AD146" s="291">
        <v>7.6399999999999864</v>
      </c>
      <c r="AE146" s="172">
        <f t="shared" si="4"/>
        <v>672319.99999999884</v>
      </c>
    </row>
    <row r="147" spans="1:31" s="3" customFormat="1" ht="14.25" customHeight="1">
      <c r="A147" s="4">
        <v>10010</v>
      </c>
      <c r="B147" s="4" t="s">
        <v>1294</v>
      </c>
      <c r="C147" s="5" t="s">
        <v>1285</v>
      </c>
      <c r="D147" s="4" t="s">
        <v>1148</v>
      </c>
      <c r="E147" s="186">
        <v>137.33000000000001</v>
      </c>
      <c r="F147" s="133">
        <v>139.46</v>
      </c>
      <c r="G147" s="187">
        <v>141.84</v>
      </c>
      <c r="H147" s="132">
        <v>2.1299999999999955</v>
      </c>
      <c r="I147" s="6">
        <v>1.710000000000008</v>
      </c>
      <c r="J147" s="6">
        <v>9.9999999999909051E-3</v>
      </c>
      <c r="K147" s="6">
        <v>0.25</v>
      </c>
      <c r="L147" s="6">
        <v>5.0000000000011369E-2</v>
      </c>
      <c r="M147" s="6">
        <v>0.22999999999996135</v>
      </c>
      <c r="N147" s="6">
        <v>0.13000000000002387</v>
      </c>
      <c r="O147" s="7">
        <v>0</v>
      </c>
      <c r="P147" s="135">
        <v>0</v>
      </c>
      <c r="Q147" s="8">
        <f t="shared" si="0"/>
        <v>656039.9999999986</v>
      </c>
      <c r="R147" s="8">
        <f t="shared" si="1"/>
        <v>957000</v>
      </c>
      <c r="S147" s="8">
        <f t="shared" si="10"/>
        <v>957879.99999999919</v>
      </c>
      <c r="T147" s="8">
        <f t="shared" si="10"/>
        <v>979879.99999999919</v>
      </c>
      <c r="U147" s="8">
        <f t="shared" si="10"/>
        <v>984280.00000000023</v>
      </c>
      <c r="V147" s="8">
        <f t="shared" si="10"/>
        <v>1004519.9999999969</v>
      </c>
      <c r="W147" s="8">
        <f t="shared" si="10"/>
        <v>1015959.999999999</v>
      </c>
      <c r="X147" s="8">
        <f t="shared" si="10"/>
        <v>1015959.999999999</v>
      </c>
      <c r="Y147" s="8">
        <f t="shared" si="10"/>
        <v>1015959.999999999</v>
      </c>
      <c r="Z147" s="140">
        <f t="shared" si="3"/>
        <v>8587479.9999999907</v>
      </c>
      <c r="AA147" s="138">
        <v>16.224805652040359</v>
      </c>
      <c r="AB147" s="9">
        <v>16.476453769995985</v>
      </c>
      <c r="AC147" s="165">
        <v>16.757638052030906</v>
      </c>
      <c r="AD147" s="291">
        <v>4.5099999999999909</v>
      </c>
      <c r="AE147" s="172">
        <f t="shared" si="4"/>
        <v>396879.99999999919</v>
      </c>
    </row>
    <row r="148" spans="1:31" s="3" customFormat="1" ht="14.25" customHeight="1">
      <c r="A148" s="4">
        <v>10011</v>
      </c>
      <c r="B148" s="4" t="s">
        <v>1295</v>
      </c>
      <c r="C148" s="5" t="s">
        <v>1285</v>
      </c>
      <c r="D148" s="4" t="s">
        <v>1148</v>
      </c>
      <c r="E148" s="186">
        <v>174.42000000000002</v>
      </c>
      <c r="F148" s="133">
        <v>175.26000000000002</v>
      </c>
      <c r="G148" s="187">
        <v>178.8</v>
      </c>
      <c r="H148" s="132">
        <v>0.84000000000000341</v>
      </c>
      <c r="I148" s="6">
        <v>1.0599999999999739</v>
      </c>
      <c r="J148" s="6">
        <v>0.86000000000001364</v>
      </c>
      <c r="K148" s="6">
        <v>0.24000000000000909</v>
      </c>
      <c r="L148" s="6">
        <v>0.37000000000000455</v>
      </c>
      <c r="M148" s="6">
        <v>0.12999999999996703</v>
      </c>
      <c r="N148" s="6">
        <v>0.27000000000003865</v>
      </c>
      <c r="O148" s="7">
        <v>0.50999999999996248</v>
      </c>
      <c r="P148" s="135">
        <v>0.10000000000002274</v>
      </c>
      <c r="Q148" s="8">
        <f t="shared" si="0"/>
        <v>258720.00000000105</v>
      </c>
      <c r="R148" s="8">
        <f t="shared" si="1"/>
        <v>445279.99999999645</v>
      </c>
      <c r="S148" s="8">
        <f t="shared" si="10"/>
        <v>520959.99999999767</v>
      </c>
      <c r="T148" s="8">
        <f t="shared" si="10"/>
        <v>542079.99999999849</v>
      </c>
      <c r="U148" s="8">
        <f t="shared" si="10"/>
        <v>574639.99999999884</v>
      </c>
      <c r="V148" s="8">
        <f t="shared" si="10"/>
        <v>586079.99999999593</v>
      </c>
      <c r="W148" s="8">
        <f t="shared" si="10"/>
        <v>609839.9999999993</v>
      </c>
      <c r="X148" s="8">
        <f t="shared" si="10"/>
        <v>654719.99999999604</v>
      </c>
      <c r="Y148" s="8">
        <f t="shared" si="10"/>
        <v>663519.99999999802</v>
      </c>
      <c r="Z148" s="140">
        <f t="shared" si="3"/>
        <v>4855839.9999999823</v>
      </c>
      <c r="AA148" s="138">
        <v>6.2644786604747384</v>
      </c>
      <c r="AB148" s="9">
        <v>6.2946481483476813</v>
      </c>
      <c r="AC148" s="165">
        <v>6.421790990097942</v>
      </c>
      <c r="AD148" s="291">
        <v>4.3799999999999955</v>
      </c>
      <c r="AE148" s="172">
        <f t="shared" si="4"/>
        <v>385439.99999999959</v>
      </c>
    </row>
    <row r="149" spans="1:31" s="3" customFormat="1" ht="14.25" customHeight="1">
      <c r="A149" s="4">
        <v>10012</v>
      </c>
      <c r="B149" s="4" t="s">
        <v>1296</v>
      </c>
      <c r="C149" s="5" t="s">
        <v>1285</v>
      </c>
      <c r="D149" s="4" t="s">
        <v>1148</v>
      </c>
      <c r="E149" s="186">
        <v>104.19</v>
      </c>
      <c r="F149" s="133">
        <v>105.28</v>
      </c>
      <c r="G149" s="187">
        <v>105.84</v>
      </c>
      <c r="H149" s="132">
        <v>1.0900000000000034</v>
      </c>
      <c r="I149" s="6">
        <v>7.9999999999998295E-2</v>
      </c>
      <c r="J149" s="6">
        <v>0</v>
      </c>
      <c r="K149" s="6">
        <v>0.43000000000000682</v>
      </c>
      <c r="L149" s="6">
        <v>4.9999999999997158E-2</v>
      </c>
      <c r="M149" s="6">
        <v>0</v>
      </c>
      <c r="N149" s="6">
        <v>0</v>
      </c>
      <c r="O149" s="7">
        <v>0</v>
      </c>
      <c r="P149" s="135">
        <v>0</v>
      </c>
      <c r="Q149" s="8">
        <f t="shared" si="0"/>
        <v>335720.00000000105</v>
      </c>
      <c r="R149" s="8">
        <f t="shared" si="1"/>
        <v>349800.00000000076</v>
      </c>
      <c r="S149" s="8">
        <f t="shared" si="10"/>
        <v>349800.00000000076</v>
      </c>
      <c r="T149" s="8">
        <f t="shared" si="10"/>
        <v>387640.00000000134</v>
      </c>
      <c r="U149" s="8">
        <f t="shared" si="10"/>
        <v>392040.00000000111</v>
      </c>
      <c r="V149" s="8">
        <f t="shared" si="10"/>
        <v>392040.00000000111</v>
      </c>
      <c r="W149" s="8">
        <f t="shared" si="10"/>
        <v>392040.00000000111</v>
      </c>
      <c r="X149" s="8">
        <f t="shared" si="10"/>
        <v>392040.00000000111</v>
      </c>
      <c r="Y149" s="8">
        <f t="shared" si="10"/>
        <v>392040.00000000111</v>
      </c>
      <c r="Z149" s="140">
        <f t="shared" si="3"/>
        <v>3383160.0000000088</v>
      </c>
      <c r="AA149" s="138">
        <v>12.905823041954145</v>
      </c>
      <c r="AB149" s="9">
        <v>13.040839330616494</v>
      </c>
      <c r="AC149" s="165">
        <v>13.110205497268707</v>
      </c>
      <c r="AD149" s="291">
        <v>1.6500000000000057</v>
      </c>
      <c r="AE149" s="172">
        <f t="shared" si="4"/>
        <v>145200.00000000049</v>
      </c>
    </row>
    <row r="150" spans="1:31" s="3" customFormat="1" ht="14.25" customHeight="1">
      <c r="A150" s="4">
        <v>10013</v>
      </c>
      <c r="B150" s="4" t="s">
        <v>1297</v>
      </c>
      <c r="C150" s="5" t="s">
        <v>1285</v>
      </c>
      <c r="D150" s="4" t="s">
        <v>1148</v>
      </c>
      <c r="E150" s="186">
        <v>115.48</v>
      </c>
      <c r="F150" s="133">
        <v>115.66000000000001</v>
      </c>
      <c r="G150" s="187">
        <v>116.4</v>
      </c>
      <c r="H150" s="132">
        <v>0.18000000000000682</v>
      </c>
      <c r="I150" s="6">
        <v>0.51999999999998181</v>
      </c>
      <c r="J150" s="6">
        <v>0</v>
      </c>
      <c r="K150" s="6">
        <v>-1.0000000000005116E-2</v>
      </c>
      <c r="L150" s="6">
        <v>0</v>
      </c>
      <c r="M150" s="6">
        <v>0.15999999999999659</v>
      </c>
      <c r="N150" s="6">
        <v>6.9999999999993179E-2</v>
      </c>
      <c r="O150" s="7">
        <v>0</v>
      </c>
      <c r="P150" s="135">
        <v>0</v>
      </c>
      <c r="Q150" s="8">
        <f t="shared" si="0"/>
        <v>55440.000000002095</v>
      </c>
      <c r="R150" s="8">
        <f t="shared" si="1"/>
        <v>146959.99999999889</v>
      </c>
      <c r="S150" s="8">
        <f t="shared" si="10"/>
        <v>146959.99999999889</v>
      </c>
      <c r="T150" s="8">
        <f t="shared" si="10"/>
        <v>146079.99999999846</v>
      </c>
      <c r="U150" s="8">
        <f t="shared" si="10"/>
        <v>146079.99999999846</v>
      </c>
      <c r="V150" s="8">
        <f t="shared" ref="V150:Y150" si="11">U150+(M150*88000)</f>
        <v>160159.99999999817</v>
      </c>
      <c r="W150" s="8">
        <f t="shared" si="11"/>
        <v>166319.99999999756</v>
      </c>
      <c r="X150" s="8">
        <f t="shared" si="11"/>
        <v>166319.99999999756</v>
      </c>
      <c r="Y150" s="8">
        <f t="shared" si="11"/>
        <v>166319.99999999756</v>
      </c>
      <c r="Z150" s="140">
        <f t="shared" si="3"/>
        <v>1300639.9999999879</v>
      </c>
      <c r="AA150" s="138">
        <v>3.8790468320669667</v>
      </c>
      <c r="AB150" s="9">
        <v>3.8850931468381136</v>
      </c>
      <c r="AC150" s="165">
        <v>3.9099502186750512</v>
      </c>
      <c r="AD150" s="291">
        <v>0.92000000000000171</v>
      </c>
      <c r="AE150" s="172">
        <f t="shared" si="4"/>
        <v>80960.000000000146</v>
      </c>
    </row>
    <row r="151" spans="1:31" s="3" customFormat="1" ht="14.25" customHeight="1">
      <c r="A151" s="4">
        <v>10014</v>
      </c>
      <c r="B151" s="4" t="s">
        <v>1298</v>
      </c>
      <c r="C151" s="5" t="s">
        <v>1285</v>
      </c>
      <c r="D151" s="4" t="s">
        <v>1148</v>
      </c>
      <c r="E151" s="186">
        <v>176.29</v>
      </c>
      <c r="F151" s="133">
        <v>177.75</v>
      </c>
      <c r="G151" s="187">
        <v>178.28</v>
      </c>
      <c r="H151" s="132">
        <v>1.460000000000008</v>
      </c>
      <c r="I151" s="6">
        <v>0.50999999999999091</v>
      </c>
      <c r="J151" s="6">
        <v>0</v>
      </c>
      <c r="K151" s="6">
        <v>0</v>
      </c>
      <c r="L151" s="6">
        <v>0</v>
      </c>
      <c r="M151" s="6">
        <v>0</v>
      </c>
      <c r="N151" s="6">
        <v>2.0000000000010232E-2</v>
      </c>
      <c r="O151" s="7">
        <v>0</v>
      </c>
      <c r="P151" s="135">
        <v>0</v>
      </c>
      <c r="Q151" s="8">
        <f t="shared" si="0"/>
        <v>449680.00000000244</v>
      </c>
      <c r="R151" s="8">
        <f t="shared" si="1"/>
        <v>539440.00000000081</v>
      </c>
      <c r="S151" s="8">
        <f t="shared" ref="S151:Y187" si="12">R151+(J151*88000)</f>
        <v>539440.00000000081</v>
      </c>
      <c r="T151" s="8">
        <f t="shared" si="12"/>
        <v>539440.00000000081</v>
      </c>
      <c r="U151" s="8">
        <f t="shared" si="12"/>
        <v>539440.00000000081</v>
      </c>
      <c r="V151" s="8">
        <f t="shared" si="12"/>
        <v>539440.00000000081</v>
      </c>
      <c r="W151" s="8">
        <f t="shared" si="12"/>
        <v>541200.00000000175</v>
      </c>
      <c r="X151" s="8">
        <f t="shared" si="12"/>
        <v>541200.00000000175</v>
      </c>
      <c r="Y151" s="8">
        <f t="shared" si="12"/>
        <v>541200.00000000175</v>
      </c>
      <c r="Z151" s="140">
        <f t="shared" si="3"/>
        <v>4770480.0000000121</v>
      </c>
      <c r="AA151" s="138">
        <v>5.7387935805201993</v>
      </c>
      <c r="AB151" s="9">
        <v>5.7863211693088967</v>
      </c>
      <c r="AC151" s="165">
        <v>5.8035743351020539</v>
      </c>
      <c r="AD151" s="291">
        <v>1.9900000000000093</v>
      </c>
      <c r="AE151" s="172">
        <f t="shared" si="4"/>
        <v>175120.00000000081</v>
      </c>
    </row>
    <row r="152" spans="1:31" s="3" customFormat="1" ht="14.25" customHeight="1">
      <c r="A152" s="4">
        <v>10015</v>
      </c>
      <c r="B152" s="4" t="s">
        <v>1299</v>
      </c>
      <c r="C152" s="5" t="s">
        <v>1285</v>
      </c>
      <c r="D152" s="4" t="s">
        <v>1148</v>
      </c>
      <c r="E152" s="186">
        <v>348.3</v>
      </c>
      <c r="F152" s="133">
        <v>350.49</v>
      </c>
      <c r="G152" s="187">
        <v>355.77000000000004</v>
      </c>
      <c r="H152" s="132">
        <v>2.1899999999999977</v>
      </c>
      <c r="I152" s="6">
        <v>2.6100000000000136</v>
      </c>
      <c r="J152" s="6">
        <v>0</v>
      </c>
      <c r="K152" s="6">
        <v>0.75999999999999091</v>
      </c>
      <c r="L152" s="6">
        <v>0.25</v>
      </c>
      <c r="M152" s="6">
        <v>0.52999999999997272</v>
      </c>
      <c r="N152" s="6">
        <v>0.31999999999999318</v>
      </c>
      <c r="O152" s="7">
        <v>0.31999999999999318</v>
      </c>
      <c r="P152" s="135">
        <v>0.49000000000006594</v>
      </c>
      <c r="Q152" s="8">
        <f t="shared" si="0"/>
        <v>674519.99999999919</v>
      </c>
      <c r="R152" s="8">
        <f t="shared" si="1"/>
        <v>1133880.0000000016</v>
      </c>
      <c r="S152" s="8">
        <f t="shared" si="12"/>
        <v>1133880.0000000016</v>
      </c>
      <c r="T152" s="8">
        <f t="shared" si="12"/>
        <v>1200760.0000000009</v>
      </c>
      <c r="U152" s="8">
        <f t="shared" si="12"/>
        <v>1222760.0000000009</v>
      </c>
      <c r="V152" s="8">
        <f t="shared" si="12"/>
        <v>1269399.9999999986</v>
      </c>
      <c r="W152" s="8">
        <f t="shared" si="12"/>
        <v>1297559.9999999979</v>
      </c>
      <c r="X152" s="8">
        <f t="shared" si="12"/>
        <v>1325719.9999999972</v>
      </c>
      <c r="Y152" s="8">
        <f t="shared" si="12"/>
        <v>1368840.000000003</v>
      </c>
      <c r="Z152" s="140">
        <f t="shared" si="3"/>
        <v>10627320.000000004</v>
      </c>
      <c r="AA152" s="138">
        <v>28.459602562426454</v>
      </c>
      <c r="AB152" s="9">
        <v>28.638547522551967</v>
      </c>
      <c r="AC152" s="165">
        <v>29.069976467512092</v>
      </c>
      <c r="AD152" s="291">
        <v>7.4700000000000282</v>
      </c>
      <c r="AE152" s="172">
        <f t="shared" si="4"/>
        <v>657360.00000000244</v>
      </c>
    </row>
    <row r="153" spans="1:31" s="3" customFormat="1" ht="14.25" customHeight="1">
      <c r="A153" s="4">
        <v>10016</v>
      </c>
      <c r="B153" s="4" t="s">
        <v>1300</v>
      </c>
      <c r="C153" s="5" t="s">
        <v>1285</v>
      </c>
      <c r="D153" s="4" t="s">
        <v>1148</v>
      </c>
      <c r="E153" s="186">
        <v>110.09</v>
      </c>
      <c r="F153" s="133">
        <v>110.76</v>
      </c>
      <c r="G153" s="187">
        <v>111.55</v>
      </c>
      <c r="H153" s="132">
        <v>0.67000000000000171</v>
      </c>
      <c r="I153" s="6">
        <v>1.9999999999996021E-2</v>
      </c>
      <c r="J153" s="6">
        <v>0.18000000000000682</v>
      </c>
      <c r="K153" s="6">
        <v>0</v>
      </c>
      <c r="L153" s="6">
        <v>0.23000000000000398</v>
      </c>
      <c r="M153" s="6">
        <v>0.15999999999998238</v>
      </c>
      <c r="N153" s="6">
        <v>0.20000000000001705</v>
      </c>
      <c r="O153" s="7">
        <v>0</v>
      </c>
      <c r="P153" s="135">
        <v>0</v>
      </c>
      <c r="Q153" s="8">
        <f t="shared" si="0"/>
        <v>206360.00000000052</v>
      </c>
      <c r="R153" s="8">
        <f t="shared" si="1"/>
        <v>209879.99999999983</v>
      </c>
      <c r="S153" s="8">
        <f t="shared" si="12"/>
        <v>225720.00000000044</v>
      </c>
      <c r="T153" s="8">
        <f t="shared" si="12"/>
        <v>225720.00000000044</v>
      </c>
      <c r="U153" s="8">
        <f t="shared" si="12"/>
        <v>245960.00000000079</v>
      </c>
      <c r="V153" s="8">
        <f t="shared" si="12"/>
        <v>260039.99999999924</v>
      </c>
      <c r="W153" s="8">
        <f t="shared" si="12"/>
        <v>277640.00000000076</v>
      </c>
      <c r="X153" s="8">
        <f t="shared" si="12"/>
        <v>277640.00000000076</v>
      </c>
      <c r="Y153" s="8">
        <f t="shared" si="12"/>
        <v>277640.00000000076</v>
      </c>
      <c r="Z153" s="140">
        <f t="shared" si="3"/>
        <v>2206600.0000000037</v>
      </c>
      <c r="AA153" s="138">
        <v>9.7489484170909897</v>
      </c>
      <c r="AB153" s="9">
        <v>9.8082798317467361</v>
      </c>
      <c r="AC153" s="165">
        <v>9.8782377684303739</v>
      </c>
      <c r="AD153" s="291">
        <v>1.4599999999999937</v>
      </c>
      <c r="AE153" s="172">
        <f t="shared" si="4"/>
        <v>128479.99999999945</v>
      </c>
    </row>
    <row r="154" spans="1:31" s="3" customFormat="1" ht="14.25" customHeight="1">
      <c r="A154" s="4">
        <v>10017</v>
      </c>
      <c r="B154" s="4" t="s">
        <v>1301</v>
      </c>
      <c r="C154" s="5" t="s">
        <v>1285</v>
      </c>
      <c r="D154" s="4" t="s">
        <v>1148</v>
      </c>
      <c r="E154" s="186">
        <v>215.1</v>
      </c>
      <c r="F154" s="133">
        <v>221.04999999999998</v>
      </c>
      <c r="G154" s="187">
        <v>223.38</v>
      </c>
      <c r="H154" s="132">
        <v>5.9499999999999886</v>
      </c>
      <c r="I154" s="6">
        <v>0.68000000000003524</v>
      </c>
      <c r="J154" s="6">
        <v>0.31999999999999318</v>
      </c>
      <c r="K154" s="6">
        <v>9.9999999999909051E-3</v>
      </c>
      <c r="L154" s="6">
        <v>3.9999999999992042E-2</v>
      </c>
      <c r="M154" s="6">
        <v>0.46999999999999886</v>
      </c>
      <c r="N154" s="6">
        <v>0.75</v>
      </c>
      <c r="O154" s="7">
        <v>6.0000000000002274E-2</v>
      </c>
      <c r="P154" s="135">
        <v>0</v>
      </c>
      <c r="Q154" s="8">
        <f t="shared" si="0"/>
        <v>1832599.9999999965</v>
      </c>
      <c r="R154" s="8">
        <f t="shared" si="1"/>
        <v>1952280.0000000028</v>
      </c>
      <c r="S154" s="8">
        <f t="shared" si="12"/>
        <v>1980440.0000000021</v>
      </c>
      <c r="T154" s="8">
        <f t="shared" si="12"/>
        <v>1981320.0000000014</v>
      </c>
      <c r="U154" s="8">
        <f t="shared" si="12"/>
        <v>1984840.0000000007</v>
      </c>
      <c r="V154" s="8">
        <f t="shared" si="12"/>
        <v>2026200.0000000007</v>
      </c>
      <c r="W154" s="8">
        <f t="shared" si="12"/>
        <v>2092200.0000000007</v>
      </c>
      <c r="X154" s="8">
        <f t="shared" si="12"/>
        <v>2097480.0000000009</v>
      </c>
      <c r="Y154" s="8">
        <f t="shared" si="12"/>
        <v>2097480.0000000009</v>
      </c>
      <c r="Z154" s="140">
        <f t="shared" si="3"/>
        <v>18044840.000000004</v>
      </c>
      <c r="AA154" s="138">
        <v>10.372363510111967</v>
      </c>
      <c r="AB154" s="9">
        <v>10.659279190656672</v>
      </c>
      <c r="AC154" s="165">
        <v>10.771634406735526</v>
      </c>
      <c r="AD154" s="291">
        <v>8.2800000000000011</v>
      </c>
      <c r="AE154" s="172">
        <f t="shared" si="4"/>
        <v>728640.00000000012</v>
      </c>
    </row>
    <row r="155" spans="1:31" s="3" customFormat="1" ht="14.25" customHeight="1">
      <c r="A155" s="4">
        <v>10018</v>
      </c>
      <c r="B155" s="4" t="s">
        <v>1302</v>
      </c>
      <c r="C155" s="5" t="s">
        <v>1285</v>
      </c>
      <c r="D155" s="4" t="s">
        <v>1148</v>
      </c>
      <c r="E155" s="186">
        <v>143.1</v>
      </c>
      <c r="F155" s="133">
        <v>145.25</v>
      </c>
      <c r="G155" s="187">
        <v>146.52000000000001</v>
      </c>
      <c r="H155" s="132">
        <v>2.1500000000000057</v>
      </c>
      <c r="I155" s="6">
        <v>0.69999999999998863</v>
      </c>
      <c r="J155" s="6">
        <v>0</v>
      </c>
      <c r="K155" s="6">
        <v>0</v>
      </c>
      <c r="L155" s="6">
        <v>0.31000000000000227</v>
      </c>
      <c r="M155" s="6">
        <v>9.9999999999965894E-2</v>
      </c>
      <c r="N155" s="6">
        <v>3.0000000000029559E-2</v>
      </c>
      <c r="O155" s="7">
        <v>2.0000000000010232E-2</v>
      </c>
      <c r="P155" s="135">
        <v>0.10999999999998522</v>
      </c>
      <c r="Q155" s="8">
        <f t="shared" si="0"/>
        <v>662200.00000000175</v>
      </c>
      <c r="R155" s="8">
        <f t="shared" si="1"/>
        <v>785399.99999999977</v>
      </c>
      <c r="S155" s="8">
        <f t="shared" si="12"/>
        <v>785399.99999999977</v>
      </c>
      <c r="T155" s="8">
        <f t="shared" si="12"/>
        <v>785399.99999999977</v>
      </c>
      <c r="U155" s="8">
        <f t="shared" si="12"/>
        <v>812680</v>
      </c>
      <c r="V155" s="8">
        <f t="shared" si="12"/>
        <v>821479.99999999697</v>
      </c>
      <c r="W155" s="8">
        <f t="shared" si="12"/>
        <v>824119.99999999953</v>
      </c>
      <c r="X155" s="8">
        <f t="shared" si="12"/>
        <v>825880.00000000047</v>
      </c>
      <c r="Y155" s="8">
        <f t="shared" si="12"/>
        <v>835559.99999999919</v>
      </c>
      <c r="Z155" s="140">
        <f t="shared" si="3"/>
        <v>7138119.9999999972</v>
      </c>
      <c r="AA155" s="138">
        <v>15.742054717666084</v>
      </c>
      <c r="AB155" s="9">
        <v>15.978570564227804</v>
      </c>
      <c r="AC155" s="165">
        <v>16.118279924754962</v>
      </c>
      <c r="AD155" s="291">
        <v>3.4200000000000159</v>
      </c>
      <c r="AE155" s="172">
        <f t="shared" si="4"/>
        <v>300960.0000000014</v>
      </c>
    </row>
    <row r="156" spans="1:31" s="3" customFormat="1" ht="14.25" customHeight="1">
      <c r="A156" s="4">
        <v>10019</v>
      </c>
      <c r="B156" s="4" t="s">
        <v>1303</v>
      </c>
      <c r="C156" s="5" t="s">
        <v>1285</v>
      </c>
      <c r="D156" s="4" t="s">
        <v>1148</v>
      </c>
      <c r="E156" s="186">
        <v>32.03</v>
      </c>
      <c r="F156" s="133">
        <v>32.31</v>
      </c>
      <c r="G156" s="187">
        <v>32.35</v>
      </c>
      <c r="H156" s="132">
        <v>0.28000000000000114</v>
      </c>
      <c r="I156" s="6">
        <v>0</v>
      </c>
      <c r="J156" s="6">
        <v>0</v>
      </c>
      <c r="K156" s="6">
        <v>0</v>
      </c>
      <c r="L156" s="6">
        <v>0</v>
      </c>
      <c r="M156" s="6">
        <v>3.9999999999999147E-2</v>
      </c>
      <c r="N156" s="6">
        <v>0</v>
      </c>
      <c r="O156" s="7">
        <v>0</v>
      </c>
      <c r="P156" s="135">
        <v>0</v>
      </c>
      <c r="Q156" s="8">
        <f t="shared" si="0"/>
        <v>86240.000000000349</v>
      </c>
      <c r="R156" s="8">
        <f t="shared" si="1"/>
        <v>86240.000000000349</v>
      </c>
      <c r="S156" s="8">
        <f t="shared" si="12"/>
        <v>86240.000000000349</v>
      </c>
      <c r="T156" s="8">
        <f t="shared" si="12"/>
        <v>86240.000000000349</v>
      </c>
      <c r="U156" s="8">
        <f t="shared" si="12"/>
        <v>86240.000000000349</v>
      </c>
      <c r="V156" s="8">
        <f t="shared" si="12"/>
        <v>89760.000000000276</v>
      </c>
      <c r="W156" s="8">
        <f t="shared" si="12"/>
        <v>89760.000000000276</v>
      </c>
      <c r="X156" s="8">
        <f t="shared" si="12"/>
        <v>89760.000000000276</v>
      </c>
      <c r="Y156" s="8">
        <f t="shared" si="12"/>
        <v>89760.000000000276</v>
      </c>
      <c r="Z156" s="140">
        <f t="shared" si="3"/>
        <v>790240.00000000279</v>
      </c>
      <c r="AA156" s="138">
        <v>3.9995504720043957</v>
      </c>
      <c r="AB156" s="9">
        <v>4.0345137605514214</v>
      </c>
      <c r="AC156" s="165">
        <v>4.039508516058139</v>
      </c>
      <c r="AD156" s="291">
        <v>0.32000000000000028</v>
      </c>
      <c r="AE156" s="172">
        <f t="shared" si="4"/>
        <v>28160.000000000025</v>
      </c>
    </row>
    <row r="157" spans="1:31" s="3" customFormat="1" ht="14.25" customHeight="1">
      <c r="A157" s="4">
        <v>10020</v>
      </c>
      <c r="B157" s="4" t="s">
        <v>1304</v>
      </c>
      <c r="C157" s="5" t="s">
        <v>1285</v>
      </c>
      <c r="D157" s="4" t="s">
        <v>1148</v>
      </c>
      <c r="E157" s="186">
        <v>48.67</v>
      </c>
      <c r="F157" s="133">
        <v>48.71</v>
      </c>
      <c r="G157" s="187">
        <v>49.09</v>
      </c>
      <c r="H157" s="132">
        <v>3.9999999999999147E-2</v>
      </c>
      <c r="I157" s="6">
        <v>2.0000000000003126E-2</v>
      </c>
      <c r="J157" s="6">
        <v>0</v>
      </c>
      <c r="K157" s="6">
        <v>0</v>
      </c>
      <c r="L157" s="6">
        <v>0</v>
      </c>
      <c r="M157" s="6">
        <v>0</v>
      </c>
      <c r="N157" s="6">
        <v>0.10999999999999943</v>
      </c>
      <c r="O157" s="7">
        <v>0.25</v>
      </c>
      <c r="P157" s="135">
        <v>0</v>
      </c>
      <c r="Q157" s="8">
        <f t="shared" si="0"/>
        <v>12319.999999999742</v>
      </c>
      <c r="R157" s="8">
        <f t="shared" si="1"/>
        <v>15840.000000000291</v>
      </c>
      <c r="S157" s="8">
        <f t="shared" si="12"/>
        <v>15840.000000000291</v>
      </c>
      <c r="T157" s="8">
        <f t="shared" si="12"/>
        <v>15840.000000000291</v>
      </c>
      <c r="U157" s="8">
        <f t="shared" si="12"/>
        <v>15840.000000000291</v>
      </c>
      <c r="V157" s="8">
        <f t="shared" si="12"/>
        <v>15840.000000000291</v>
      </c>
      <c r="W157" s="8">
        <f t="shared" si="12"/>
        <v>25520.00000000024</v>
      </c>
      <c r="X157" s="8">
        <f t="shared" si="12"/>
        <v>47520.00000000024</v>
      </c>
      <c r="Y157" s="8">
        <f t="shared" si="12"/>
        <v>47520.00000000024</v>
      </c>
      <c r="Z157" s="140">
        <f t="shared" si="3"/>
        <v>212080.00000000189</v>
      </c>
      <c r="AA157" s="138">
        <v>4.1481292082161429</v>
      </c>
      <c r="AB157" s="9">
        <v>4.1515383959771581</v>
      </c>
      <c r="AC157" s="165">
        <v>4.1839256797068103</v>
      </c>
      <c r="AD157" s="291">
        <v>0.42000000000000176</v>
      </c>
      <c r="AE157" s="172">
        <f t="shared" si="4"/>
        <v>36960.000000000153</v>
      </c>
    </row>
    <row r="158" spans="1:31" s="3" customFormat="1" ht="14.25" customHeight="1">
      <c r="A158" s="4">
        <v>10021</v>
      </c>
      <c r="B158" s="4" t="s">
        <v>1305</v>
      </c>
      <c r="C158" s="5" t="s">
        <v>1285</v>
      </c>
      <c r="D158" s="4" t="s">
        <v>1148</v>
      </c>
      <c r="E158" s="186">
        <v>100.5</v>
      </c>
      <c r="F158" s="133">
        <v>101.08</v>
      </c>
      <c r="G158" s="187">
        <v>101.10000000000001</v>
      </c>
      <c r="H158" s="132">
        <v>0.57999999999999829</v>
      </c>
      <c r="I158" s="6">
        <v>1.9999999999996021E-2</v>
      </c>
      <c r="J158" s="6">
        <v>0</v>
      </c>
      <c r="K158" s="6">
        <v>0</v>
      </c>
      <c r="L158" s="6">
        <v>0</v>
      </c>
      <c r="M158" s="6">
        <v>0</v>
      </c>
      <c r="N158" s="6">
        <v>0</v>
      </c>
      <c r="O158" s="7">
        <v>0</v>
      </c>
      <c r="P158" s="135">
        <v>0</v>
      </c>
      <c r="Q158" s="8">
        <f t="shared" si="0"/>
        <v>178639.99999999948</v>
      </c>
      <c r="R158" s="8">
        <f t="shared" si="1"/>
        <v>182159.99999999878</v>
      </c>
      <c r="S158" s="8">
        <f t="shared" si="12"/>
        <v>182159.99999999878</v>
      </c>
      <c r="T158" s="8">
        <f t="shared" si="12"/>
        <v>182159.99999999878</v>
      </c>
      <c r="U158" s="8">
        <f t="shared" si="12"/>
        <v>182159.99999999878</v>
      </c>
      <c r="V158" s="8">
        <f t="shared" si="12"/>
        <v>182159.99999999878</v>
      </c>
      <c r="W158" s="8">
        <f t="shared" si="12"/>
        <v>182159.99999999878</v>
      </c>
      <c r="X158" s="8">
        <f t="shared" si="12"/>
        <v>182159.99999999878</v>
      </c>
      <c r="Y158" s="8">
        <f t="shared" si="12"/>
        <v>182159.99999999878</v>
      </c>
      <c r="Z158" s="140">
        <f t="shared" si="3"/>
        <v>1635919.99999999</v>
      </c>
      <c r="AA158" s="138">
        <v>4.892510807337306</v>
      </c>
      <c r="AB158" s="9">
        <v>4.9207461930910936</v>
      </c>
      <c r="AC158" s="165">
        <v>4.9217198270826037</v>
      </c>
      <c r="AD158" s="291">
        <v>0.60000000000000853</v>
      </c>
      <c r="AE158" s="172">
        <f t="shared" si="4"/>
        <v>52800.000000000749</v>
      </c>
    </row>
    <row r="159" spans="1:31" s="3" customFormat="1" ht="14.25" customHeight="1">
      <c r="A159" s="4">
        <v>10022</v>
      </c>
      <c r="B159" s="4" t="s">
        <v>1306</v>
      </c>
      <c r="C159" s="5" t="s">
        <v>1285</v>
      </c>
      <c r="D159" s="4" t="s">
        <v>1148</v>
      </c>
      <c r="E159" s="186">
        <v>35.82</v>
      </c>
      <c r="F159" s="133">
        <v>35.94</v>
      </c>
      <c r="G159" s="187">
        <v>35.94</v>
      </c>
      <c r="H159" s="132">
        <v>0.11999999999999744</v>
      </c>
      <c r="I159" s="6">
        <v>0</v>
      </c>
      <c r="J159" s="6">
        <v>0</v>
      </c>
      <c r="K159" s="6">
        <v>0</v>
      </c>
      <c r="L159" s="6">
        <v>0</v>
      </c>
      <c r="M159" s="6">
        <v>0</v>
      </c>
      <c r="N159" s="6">
        <v>0</v>
      </c>
      <c r="O159" s="7">
        <v>0</v>
      </c>
      <c r="P159" s="135">
        <v>0</v>
      </c>
      <c r="Q159" s="8">
        <f t="shared" si="0"/>
        <v>36959.999999999214</v>
      </c>
      <c r="R159" s="8">
        <f t="shared" si="1"/>
        <v>36959.999999999214</v>
      </c>
      <c r="S159" s="8">
        <f t="shared" si="12"/>
        <v>36959.999999999214</v>
      </c>
      <c r="T159" s="8">
        <f t="shared" si="12"/>
        <v>36959.999999999214</v>
      </c>
      <c r="U159" s="8">
        <f t="shared" si="12"/>
        <v>36959.999999999214</v>
      </c>
      <c r="V159" s="8">
        <f t="shared" si="12"/>
        <v>36959.999999999214</v>
      </c>
      <c r="W159" s="8">
        <f t="shared" si="12"/>
        <v>36959.999999999214</v>
      </c>
      <c r="X159" s="8">
        <f t="shared" si="12"/>
        <v>36959.999999999214</v>
      </c>
      <c r="Y159" s="8">
        <f t="shared" si="12"/>
        <v>36959.999999999214</v>
      </c>
      <c r="Z159" s="140">
        <f t="shared" si="3"/>
        <v>332639.9999999929</v>
      </c>
      <c r="AA159" s="138">
        <v>3.1802402493052662</v>
      </c>
      <c r="AB159" s="9">
        <v>3.1908943204922173</v>
      </c>
      <c r="AC159" s="165">
        <v>3.1908943204922173</v>
      </c>
      <c r="AD159" s="291">
        <v>0.11999999999999744</v>
      </c>
      <c r="AE159" s="172">
        <f t="shared" si="4"/>
        <v>10559.999999999774</v>
      </c>
    </row>
    <row r="160" spans="1:31" s="3" customFormat="1" ht="14.25" customHeight="1">
      <c r="A160" s="4">
        <v>10023</v>
      </c>
      <c r="B160" s="4" t="s">
        <v>1307</v>
      </c>
      <c r="C160" s="5" t="s">
        <v>1285</v>
      </c>
      <c r="D160" s="4" t="s">
        <v>1148</v>
      </c>
      <c r="E160" s="186">
        <v>46.31</v>
      </c>
      <c r="F160" s="133">
        <v>46.31</v>
      </c>
      <c r="G160" s="187">
        <v>46.38</v>
      </c>
      <c r="H160" s="132">
        <v>0</v>
      </c>
      <c r="I160" s="6">
        <v>0</v>
      </c>
      <c r="J160" s="6">
        <v>0</v>
      </c>
      <c r="K160" s="6">
        <v>0</v>
      </c>
      <c r="L160" s="6">
        <v>0</v>
      </c>
      <c r="M160" s="6">
        <v>7.0000000000000284E-2</v>
      </c>
      <c r="N160" s="6">
        <v>0</v>
      </c>
      <c r="O160" s="7">
        <v>0</v>
      </c>
      <c r="P160" s="135">
        <v>0</v>
      </c>
      <c r="Q160" s="8">
        <f t="shared" si="0"/>
        <v>0</v>
      </c>
      <c r="R160" s="8">
        <f t="shared" si="1"/>
        <v>0</v>
      </c>
      <c r="S160" s="8">
        <f t="shared" si="12"/>
        <v>0</v>
      </c>
      <c r="T160" s="8">
        <f t="shared" si="12"/>
        <v>0</v>
      </c>
      <c r="U160" s="8">
        <f t="shared" si="12"/>
        <v>0</v>
      </c>
      <c r="V160" s="8">
        <f t="shared" si="12"/>
        <v>6160.0000000000255</v>
      </c>
      <c r="W160" s="8">
        <f t="shared" si="12"/>
        <v>6160.0000000000255</v>
      </c>
      <c r="X160" s="8">
        <f t="shared" si="12"/>
        <v>6160.0000000000255</v>
      </c>
      <c r="Y160" s="8">
        <f t="shared" si="12"/>
        <v>6160.0000000000255</v>
      </c>
      <c r="Z160" s="140">
        <f t="shared" si="3"/>
        <v>24640.000000000102</v>
      </c>
      <c r="AA160" s="138">
        <v>2.7848771130127306</v>
      </c>
      <c r="AB160" s="9">
        <v>2.7848771130127306</v>
      </c>
      <c r="AC160" s="165">
        <v>2.7890866011991027</v>
      </c>
      <c r="AD160" s="291">
        <v>7.0000000000000284E-2</v>
      </c>
      <c r="AE160" s="172">
        <f t="shared" si="4"/>
        <v>6160.0000000000255</v>
      </c>
    </row>
    <row r="161" spans="1:31" s="3" customFormat="1" ht="14.25" customHeight="1">
      <c r="A161" s="4">
        <v>10024</v>
      </c>
      <c r="B161" s="4" t="s">
        <v>1308</v>
      </c>
      <c r="C161" s="5" t="s">
        <v>1285</v>
      </c>
      <c r="D161" s="4" t="s">
        <v>1148</v>
      </c>
      <c r="E161" s="186">
        <v>53.07</v>
      </c>
      <c r="F161" s="133">
        <v>53.07</v>
      </c>
      <c r="G161" s="187">
        <v>53.84</v>
      </c>
      <c r="H161" s="132">
        <v>0</v>
      </c>
      <c r="I161" s="6">
        <v>0</v>
      </c>
      <c r="J161" s="6">
        <v>0</v>
      </c>
      <c r="K161" s="6">
        <v>0</v>
      </c>
      <c r="L161" s="6">
        <v>0</v>
      </c>
      <c r="M161" s="6">
        <v>0.63000000000000256</v>
      </c>
      <c r="N161" s="6">
        <v>0.14000000000000057</v>
      </c>
      <c r="O161" s="7">
        <v>0</v>
      </c>
      <c r="P161" s="135">
        <v>0</v>
      </c>
      <c r="Q161" s="8">
        <f t="shared" si="0"/>
        <v>0</v>
      </c>
      <c r="R161" s="8">
        <f t="shared" si="1"/>
        <v>0</v>
      </c>
      <c r="S161" s="8">
        <f t="shared" si="12"/>
        <v>0</v>
      </c>
      <c r="T161" s="8">
        <f t="shared" si="12"/>
        <v>0</v>
      </c>
      <c r="U161" s="8">
        <f t="shared" si="12"/>
        <v>0</v>
      </c>
      <c r="V161" s="8">
        <f t="shared" si="12"/>
        <v>55440.000000000226</v>
      </c>
      <c r="W161" s="8">
        <f t="shared" si="12"/>
        <v>67760.000000000276</v>
      </c>
      <c r="X161" s="8">
        <f t="shared" si="12"/>
        <v>67760.000000000276</v>
      </c>
      <c r="Y161" s="8">
        <f t="shared" si="12"/>
        <v>67760.000000000276</v>
      </c>
      <c r="Z161" s="140">
        <f t="shared" si="3"/>
        <v>258720.00000000105</v>
      </c>
      <c r="AA161" s="138">
        <v>3.2809080455506514</v>
      </c>
      <c r="AB161" s="9">
        <v>3.2809080455506514</v>
      </c>
      <c r="AC161" s="165">
        <v>3.3285111960137002</v>
      </c>
      <c r="AD161" s="291">
        <v>0.77000000000000313</v>
      </c>
      <c r="AE161" s="172">
        <f t="shared" si="4"/>
        <v>67760.000000000276</v>
      </c>
    </row>
    <row r="162" spans="1:31" s="3" customFormat="1" ht="14.25" customHeight="1">
      <c r="A162" s="4">
        <v>10025</v>
      </c>
      <c r="B162" s="4" t="s">
        <v>1309</v>
      </c>
      <c r="C162" s="5" t="s">
        <v>1285</v>
      </c>
      <c r="D162" s="4" t="s">
        <v>1148</v>
      </c>
      <c r="E162" s="186">
        <v>5637.76</v>
      </c>
      <c r="F162" s="133">
        <v>5662.9800000000005</v>
      </c>
      <c r="G162" s="187">
        <v>5704.51</v>
      </c>
      <c r="H162" s="132">
        <v>25.220000000000255</v>
      </c>
      <c r="I162" s="6">
        <v>23.9399999999996</v>
      </c>
      <c r="J162" s="6">
        <v>0.36999999999989086</v>
      </c>
      <c r="K162" s="6">
        <v>6.1899999999995998</v>
      </c>
      <c r="L162" s="6">
        <v>2.2200000000011642</v>
      </c>
      <c r="M162" s="6">
        <v>1.9999999999990905</v>
      </c>
      <c r="N162" s="6">
        <v>1.3800000000001091</v>
      </c>
      <c r="O162" s="7">
        <v>4.1000000000003638</v>
      </c>
      <c r="P162" s="135">
        <v>1.3299999999999272</v>
      </c>
      <c r="Q162" s="8">
        <f t="shared" si="0"/>
        <v>7767760.0000000782</v>
      </c>
      <c r="R162" s="8">
        <f t="shared" si="1"/>
        <v>11981200.000000007</v>
      </c>
      <c r="S162" s="8">
        <f t="shared" si="12"/>
        <v>12013759.999999998</v>
      </c>
      <c r="T162" s="8">
        <f t="shared" si="12"/>
        <v>12558479.999999963</v>
      </c>
      <c r="U162" s="8">
        <f t="shared" si="12"/>
        <v>12753840.000000065</v>
      </c>
      <c r="V162" s="8">
        <f t="shared" si="12"/>
        <v>12929839.999999985</v>
      </c>
      <c r="W162" s="8">
        <f t="shared" si="12"/>
        <v>13051279.999999994</v>
      </c>
      <c r="X162" s="8">
        <f t="shared" si="12"/>
        <v>13412080.000000026</v>
      </c>
      <c r="Y162" s="8">
        <f t="shared" si="12"/>
        <v>13529120.00000002</v>
      </c>
      <c r="Z162" s="140">
        <f t="shared" si="3"/>
        <v>109997360.00000013</v>
      </c>
      <c r="AA162" s="138">
        <v>23.444178813760544</v>
      </c>
      <c r="AB162" s="9">
        <v>23.549054187966448</v>
      </c>
      <c r="AC162" s="165">
        <v>23.721753406474409</v>
      </c>
      <c r="AD162" s="291">
        <v>66.75</v>
      </c>
      <c r="AE162" s="172">
        <f t="shared" si="4"/>
        <v>5874000</v>
      </c>
    </row>
    <row r="163" spans="1:31" s="3" customFormat="1" ht="14.25" customHeight="1">
      <c r="A163" s="4">
        <v>10026</v>
      </c>
      <c r="B163" s="4" t="s">
        <v>1310</v>
      </c>
      <c r="C163" s="5" t="s">
        <v>1285</v>
      </c>
      <c r="D163" s="4" t="s">
        <v>1148</v>
      </c>
      <c r="E163" s="186">
        <v>42.29</v>
      </c>
      <c r="F163" s="133">
        <v>42.29</v>
      </c>
      <c r="G163" s="187">
        <v>43.17</v>
      </c>
      <c r="H163" s="132">
        <v>0</v>
      </c>
      <c r="I163" s="6">
        <v>0</v>
      </c>
      <c r="J163" s="6">
        <v>0</v>
      </c>
      <c r="K163" s="6">
        <v>0</v>
      </c>
      <c r="L163" s="6">
        <v>0</v>
      </c>
      <c r="M163" s="6">
        <v>0.88000000000000256</v>
      </c>
      <c r="N163" s="6">
        <v>0</v>
      </c>
      <c r="O163" s="7">
        <v>0</v>
      </c>
      <c r="P163" s="135">
        <v>0</v>
      </c>
      <c r="Q163" s="8">
        <f t="shared" si="0"/>
        <v>0</v>
      </c>
      <c r="R163" s="8">
        <f t="shared" si="1"/>
        <v>0</v>
      </c>
      <c r="S163" s="8">
        <f t="shared" si="12"/>
        <v>0</v>
      </c>
      <c r="T163" s="8">
        <f t="shared" si="12"/>
        <v>0</v>
      </c>
      <c r="U163" s="8">
        <f t="shared" si="12"/>
        <v>0</v>
      </c>
      <c r="V163" s="8">
        <f t="shared" si="12"/>
        <v>77440.000000000218</v>
      </c>
      <c r="W163" s="8">
        <f t="shared" si="12"/>
        <v>77440.000000000218</v>
      </c>
      <c r="X163" s="8">
        <f t="shared" si="12"/>
        <v>77440.000000000218</v>
      </c>
      <c r="Y163" s="8">
        <f t="shared" si="12"/>
        <v>77440.000000000218</v>
      </c>
      <c r="Z163" s="140">
        <f t="shared" si="3"/>
        <v>309760.00000000087</v>
      </c>
      <c r="AA163" s="138">
        <v>2.2386084526128567</v>
      </c>
      <c r="AB163" s="9">
        <v>2.2386084526128567</v>
      </c>
      <c r="AC163" s="165">
        <v>2.2851909883967139</v>
      </c>
      <c r="AD163" s="291">
        <v>0.88000000000000245</v>
      </c>
      <c r="AE163" s="172">
        <f t="shared" si="4"/>
        <v>77440.000000000218</v>
      </c>
    </row>
    <row r="164" spans="1:31" s="3" customFormat="1" ht="14.25" customHeight="1">
      <c r="A164" s="4">
        <v>10027</v>
      </c>
      <c r="B164" s="4" t="s">
        <v>1311</v>
      </c>
      <c r="C164" s="5" t="s">
        <v>1285</v>
      </c>
      <c r="D164" s="4" t="s">
        <v>1148</v>
      </c>
      <c r="E164" s="186">
        <v>147.1</v>
      </c>
      <c r="F164" s="133">
        <v>147.41</v>
      </c>
      <c r="G164" s="187">
        <v>147.59</v>
      </c>
      <c r="H164" s="132">
        <v>0.31000000000000227</v>
      </c>
      <c r="I164" s="6">
        <v>0.18000000000000682</v>
      </c>
      <c r="J164" s="6">
        <v>0</v>
      </c>
      <c r="K164" s="6">
        <v>0</v>
      </c>
      <c r="L164" s="6">
        <v>0</v>
      </c>
      <c r="M164" s="6">
        <v>0</v>
      </c>
      <c r="N164" s="6">
        <v>0</v>
      </c>
      <c r="O164" s="7">
        <v>0</v>
      </c>
      <c r="P164" s="135">
        <v>0</v>
      </c>
      <c r="Q164" s="8">
        <f t="shared" si="0"/>
        <v>95480.000000000713</v>
      </c>
      <c r="R164" s="8">
        <f t="shared" si="1"/>
        <v>127160.00000000192</v>
      </c>
      <c r="S164" s="8">
        <f t="shared" si="12"/>
        <v>127160.00000000192</v>
      </c>
      <c r="T164" s="8">
        <f t="shared" si="12"/>
        <v>127160.00000000192</v>
      </c>
      <c r="U164" s="8">
        <f t="shared" si="12"/>
        <v>127160.00000000192</v>
      </c>
      <c r="V164" s="8">
        <f t="shared" si="12"/>
        <v>127160.00000000192</v>
      </c>
      <c r="W164" s="8">
        <f t="shared" si="12"/>
        <v>127160.00000000192</v>
      </c>
      <c r="X164" s="8">
        <f t="shared" si="12"/>
        <v>127160.00000000192</v>
      </c>
      <c r="Y164" s="8">
        <f t="shared" si="12"/>
        <v>127160.00000000192</v>
      </c>
      <c r="Z164" s="140">
        <f t="shared" si="3"/>
        <v>1112760.0000000158</v>
      </c>
      <c r="AA164" s="138">
        <v>3.0641683938633304</v>
      </c>
      <c r="AB164" s="9">
        <v>3.070625852749107</v>
      </c>
      <c r="AC164" s="165">
        <v>3.0743753450053637</v>
      </c>
      <c r="AD164" s="291">
        <v>0.49000000000000909</v>
      </c>
      <c r="AE164" s="172">
        <f t="shared" si="4"/>
        <v>43120.0000000008</v>
      </c>
    </row>
    <row r="165" spans="1:31" s="3" customFormat="1" ht="14.25" customHeight="1">
      <c r="A165" s="4">
        <v>10028</v>
      </c>
      <c r="B165" s="4" t="s">
        <v>1312</v>
      </c>
      <c r="C165" s="5" t="s">
        <v>1285</v>
      </c>
      <c r="D165" s="4" t="s">
        <v>1148</v>
      </c>
      <c r="E165" s="186">
        <v>261.11</v>
      </c>
      <c r="F165" s="133">
        <v>262.3</v>
      </c>
      <c r="G165" s="187">
        <v>263.57</v>
      </c>
      <c r="H165" s="132">
        <v>1.1899999999999977</v>
      </c>
      <c r="I165" s="6">
        <v>0.36000000000001364</v>
      </c>
      <c r="J165" s="6">
        <v>0</v>
      </c>
      <c r="K165" s="6">
        <v>0.12999999999999545</v>
      </c>
      <c r="L165" s="6">
        <v>8.9999999999974989E-2</v>
      </c>
      <c r="M165" s="6">
        <v>6.0000000000002274E-2</v>
      </c>
      <c r="N165" s="6">
        <v>1.999999999998181E-2</v>
      </c>
      <c r="O165" s="7">
        <v>0.25</v>
      </c>
      <c r="P165" s="135">
        <v>0.36000000000001364</v>
      </c>
      <c r="Q165" s="8">
        <f t="shared" si="0"/>
        <v>366519.99999999924</v>
      </c>
      <c r="R165" s="8">
        <f t="shared" si="1"/>
        <v>429880.00000000163</v>
      </c>
      <c r="S165" s="8">
        <f t="shared" si="12"/>
        <v>429880.00000000163</v>
      </c>
      <c r="T165" s="8">
        <f t="shared" si="12"/>
        <v>441320.00000000122</v>
      </c>
      <c r="U165" s="8">
        <f t="shared" si="12"/>
        <v>449239.99999999901</v>
      </c>
      <c r="V165" s="8">
        <f t="shared" si="12"/>
        <v>454519.99999999919</v>
      </c>
      <c r="W165" s="8">
        <f t="shared" si="12"/>
        <v>456279.99999999756</v>
      </c>
      <c r="X165" s="8">
        <f t="shared" si="12"/>
        <v>478279.99999999756</v>
      </c>
      <c r="Y165" s="8">
        <f t="shared" si="12"/>
        <v>509959.99999999878</v>
      </c>
      <c r="Z165" s="140">
        <f t="shared" si="3"/>
        <v>4015879.9999999958</v>
      </c>
      <c r="AA165" s="138">
        <v>18.804508300025205</v>
      </c>
      <c r="AB165" s="9">
        <v>18.890209211047498</v>
      </c>
      <c r="AC165" s="165">
        <v>18.981671527852797</v>
      </c>
      <c r="AD165" s="291">
        <v>2.4599999999999795</v>
      </c>
      <c r="AE165" s="172">
        <f t="shared" si="4"/>
        <v>216479.9999999982</v>
      </c>
    </row>
    <row r="166" spans="1:31" s="3" customFormat="1" ht="14.25" customHeight="1">
      <c r="A166" s="4">
        <v>10029</v>
      </c>
      <c r="B166" s="4" t="s">
        <v>1313</v>
      </c>
      <c r="C166" s="5" t="s">
        <v>1285</v>
      </c>
      <c r="D166" s="4" t="s">
        <v>1148</v>
      </c>
      <c r="E166" s="186">
        <v>99.79</v>
      </c>
      <c r="F166" s="133">
        <v>104.33000000000001</v>
      </c>
      <c r="G166" s="187">
        <v>105.12</v>
      </c>
      <c r="H166" s="132">
        <v>4.5400000000000063</v>
      </c>
      <c r="I166" s="6">
        <v>0.28999999999999204</v>
      </c>
      <c r="J166" s="6">
        <v>0</v>
      </c>
      <c r="K166" s="6">
        <v>0</v>
      </c>
      <c r="L166" s="6">
        <v>0.10999999999999943</v>
      </c>
      <c r="M166" s="6">
        <v>0</v>
      </c>
      <c r="N166" s="6">
        <v>0</v>
      </c>
      <c r="O166" s="7">
        <v>0</v>
      </c>
      <c r="P166" s="135">
        <v>0.39000000000000057</v>
      </c>
      <c r="Q166" s="8">
        <f t="shared" si="0"/>
        <v>1398320.0000000019</v>
      </c>
      <c r="R166" s="8">
        <f t="shared" si="1"/>
        <v>1449360.0000000005</v>
      </c>
      <c r="S166" s="8">
        <f t="shared" si="12"/>
        <v>1449360.0000000005</v>
      </c>
      <c r="T166" s="8">
        <f t="shared" si="12"/>
        <v>1449360.0000000005</v>
      </c>
      <c r="U166" s="8">
        <f t="shared" si="12"/>
        <v>1459040.0000000005</v>
      </c>
      <c r="V166" s="8">
        <f t="shared" si="12"/>
        <v>1459040.0000000005</v>
      </c>
      <c r="W166" s="8">
        <f t="shared" si="12"/>
        <v>1459040.0000000005</v>
      </c>
      <c r="X166" s="8">
        <f t="shared" si="12"/>
        <v>1459040.0000000005</v>
      </c>
      <c r="Y166" s="8">
        <f t="shared" si="12"/>
        <v>1493360.0000000005</v>
      </c>
      <c r="Z166" s="140">
        <f t="shared" si="3"/>
        <v>13075920.000000004</v>
      </c>
      <c r="AA166" s="138">
        <v>10.267834175352672</v>
      </c>
      <c r="AB166" s="9">
        <v>10.734974842314303</v>
      </c>
      <c r="AC166" s="165">
        <v>10.816261434142426</v>
      </c>
      <c r="AD166" s="291">
        <v>5.3299999999999983</v>
      </c>
      <c r="AE166" s="172">
        <f t="shared" si="4"/>
        <v>469039.99999999983</v>
      </c>
    </row>
    <row r="167" spans="1:31" s="3" customFormat="1" ht="14.25" customHeight="1">
      <c r="A167" s="4">
        <v>10030</v>
      </c>
      <c r="B167" s="4" t="s">
        <v>1314</v>
      </c>
      <c r="C167" s="5" t="s">
        <v>1285</v>
      </c>
      <c r="D167" s="4" t="s">
        <v>1148</v>
      </c>
      <c r="E167" s="186">
        <v>56.18</v>
      </c>
      <c r="F167" s="133">
        <v>56.81</v>
      </c>
      <c r="G167" s="187">
        <v>56.81</v>
      </c>
      <c r="H167" s="132">
        <v>0.63000000000000256</v>
      </c>
      <c r="I167" s="6">
        <v>0</v>
      </c>
      <c r="J167" s="6">
        <v>0</v>
      </c>
      <c r="K167" s="6">
        <v>0</v>
      </c>
      <c r="L167" s="6">
        <v>0</v>
      </c>
      <c r="M167" s="6">
        <v>0</v>
      </c>
      <c r="N167" s="6">
        <v>0</v>
      </c>
      <c r="O167" s="7">
        <v>0</v>
      </c>
      <c r="P167" s="135">
        <v>0</v>
      </c>
      <c r="Q167" s="8">
        <f t="shared" si="0"/>
        <v>194040.00000000081</v>
      </c>
      <c r="R167" s="8">
        <f t="shared" si="1"/>
        <v>194040.00000000081</v>
      </c>
      <c r="S167" s="8">
        <f t="shared" si="12"/>
        <v>194040.00000000081</v>
      </c>
      <c r="T167" s="8">
        <f t="shared" si="12"/>
        <v>194040.00000000081</v>
      </c>
      <c r="U167" s="8">
        <f t="shared" si="12"/>
        <v>194040.00000000081</v>
      </c>
      <c r="V167" s="8">
        <f t="shared" si="12"/>
        <v>194040.00000000081</v>
      </c>
      <c r="W167" s="8">
        <f t="shared" si="12"/>
        <v>194040.00000000081</v>
      </c>
      <c r="X167" s="8">
        <f t="shared" si="12"/>
        <v>194040.00000000081</v>
      </c>
      <c r="Y167" s="8">
        <f t="shared" si="12"/>
        <v>194040.00000000081</v>
      </c>
      <c r="Z167" s="140">
        <f t="shared" si="3"/>
        <v>1746360.0000000075</v>
      </c>
      <c r="AA167" s="138">
        <v>3.1678902910759996</v>
      </c>
      <c r="AB167" s="9">
        <v>3.203414870701808</v>
      </c>
      <c r="AC167" s="165">
        <v>3.203414870701808</v>
      </c>
      <c r="AD167" s="291">
        <v>0.63000000000000256</v>
      </c>
      <c r="AE167" s="172">
        <f t="shared" si="4"/>
        <v>55440.000000000226</v>
      </c>
    </row>
    <row r="168" spans="1:31" s="3" customFormat="1" ht="14.25" customHeight="1">
      <c r="A168" s="4">
        <v>10031</v>
      </c>
      <c r="B168" s="4" t="s">
        <v>1315</v>
      </c>
      <c r="C168" s="5" t="s">
        <v>1285</v>
      </c>
      <c r="D168" s="4" t="s">
        <v>1148</v>
      </c>
      <c r="E168" s="186">
        <v>123.07000000000001</v>
      </c>
      <c r="F168" s="133">
        <v>123.55000000000001</v>
      </c>
      <c r="G168" s="187">
        <v>123.82000000000001</v>
      </c>
      <c r="H168" s="132">
        <v>0.48000000000000398</v>
      </c>
      <c r="I168" s="6">
        <v>0.18999999999998352</v>
      </c>
      <c r="J168" s="6">
        <v>0</v>
      </c>
      <c r="K168" s="6">
        <v>7.9999999999998295E-2</v>
      </c>
      <c r="L168" s="6">
        <v>0</v>
      </c>
      <c r="M168" s="6">
        <v>0</v>
      </c>
      <c r="N168" s="6">
        <v>0</v>
      </c>
      <c r="O168" s="7">
        <v>0</v>
      </c>
      <c r="P168" s="135">
        <v>0</v>
      </c>
      <c r="Q168" s="8">
        <f t="shared" si="0"/>
        <v>147840.00000000125</v>
      </c>
      <c r="R168" s="8">
        <f t="shared" si="1"/>
        <v>181279.99999999837</v>
      </c>
      <c r="S168" s="8">
        <f t="shared" si="12"/>
        <v>181279.99999999837</v>
      </c>
      <c r="T168" s="8">
        <f t="shared" si="12"/>
        <v>188319.99999999822</v>
      </c>
      <c r="U168" s="8">
        <f t="shared" si="12"/>
        <v>188319.99999999822</v>
      </c>
      <c r="V168" s="8">
        <f t="shared" si="12"/>
        <v>188319.99999999822</v>
      </c>
      <c r="W168" s="8">
        <f t="shared" si="12"/>
        <v>188319.99999999822</v>
      </c>
      <c r="X168" s="8">
        <f t="shared" si="12"/>
        <v>188319.99999999822</v>
      </c>
      <c r="Y168" s="8">
        <f t="shared" si="12"/>
        <v>188319.99999999822</v>
      </c>
      <c r="Z168" s="140">
        <f t="shared" si="3"/>
        <v>1640319.9999999872</v>
      </c>
      <c r="AA168" s="138">
        <v>4.8207920404246156</v>
      </c>
      <c r="AB168" s="9">
        <v>4.8395941870030166</v>
      </c>
      <c r="AC168" s="165">
        <v>4.8501703944533663</v>
      </c>
      <c r="AD168" s="291">
        <v>0.75</v>
      </c>
      <c r="AE168" s="172">
        <f t="shared" si="4"/>
        <v>66000</v>
      </c>
    </row>
    <row r="169" spans="1:31" s="3" customFormat="1" ht="14.25" customHeight="1">
      <c r="A169" s="4">
        <v>10032</v>
      </c>
      <c r="B169" s="4" t="s">
        <v>1316</v>
      </c>
      <c r="C169" s="5" t="s">
        <v>1285</v>
      </c>
      <c r="D169" s="4" t="s">
        <v>1148</v>
      </c>
      <c r="E169" s="186">
        <v>122.3</v>
      </c>
      <c r="F169" s="133">
        <v>122.84</v>
      </c>
      <c r="G169" s="187">
        <v>123.29</v>
      </c>
      <c r="H169" s="132">
        <v>0.54000000000000625</v>
      </c>
      <c r="I169" s="6">
        <v>0</v>
      </c>
      <c r="J169" s="6">
        <v>0</v>
      </c>
      <c r="K169" s="6">
        <v>0</v>
      </c>
      <c r="L169" s="6">
        <v>0</v>
      </c>
      <c r="M169" s="6">
        <v>0.45000000000000284</v>
      </c>
      <c r="N169" s="6">
        <v>0</v>
      </c>
      <c r="O169" s="7">
        <v>0</v>
      </c>
      <c r="P169" s="135">
        <v>0</v>
      </c>
      <c r="Q169" s="8">
        <f t="shared" si="0"/>
        <v>166320.00000000189</v>
      </c>
      <c r="R169" s="8">
        <f t="shared" si="1"/>
        <v>166320.00000000189</v>
      </c>
      <c r="S169" s="8">
        <f t="shared" si="12"/>
        <v>166320.00000000189</v>
      </c>
      <c r="T169" s="8">
        <f t="shared" si="12"/>
        <v>166320.00000000189</v>
      </c>
      <c r="U169" s="8">
        <f t="shared" si="12"/>
        <v>166320.00000000189</v>
      </c>
      <c r="V169" s="8">
        <f t="shared" si="12"/>
        <v>205920.00000000215</v>
      </c>
      <c r="W169" s="8">
        <f t="shared" si="12"/>
        <v>205920.00000000215</v>
      </c>
      <c r="X169" s="8">
        <f t="shared" si="12"/>
        <v>205920.00000000215</v>
      </c>
      <c r="Y169" s="8">
        <f t="shared" si="12"/>
        <v>205920.00000000215</v>
      </c>
      <c r="Z169" s="140">
        <f t="shared" si="3"/>
        <v>1655280.0000000179</v>
      </c>
      <c r="AA169" s="138">
        <v>4.1505886505326526</v>
      </c>
      <c r="AB169" s="9">
        <v>4.1689150435930591</v>
      </c>
      <c r="AC169" s="165">
        <v>4.1841870378100641</v>
      </c>
      <c r="AD169" s="291">
        <v>0.99000000000000909</v>
      </c>
      <c r="AE169" s="172">
        <f t="shared" si="4"/>
        <v>87120.0000000008</v>
      </c>
    </row>
    <row r="170" spans="1:31" s="3" customFormat="1" ht="14.25" customHeight="1">
      <c r="A170" s="4">
        <v>10033</v>
      </c>
      <c r="B170" s="4" t="s">
        <v>1317</v>
      </c>
      <c r="C170" s="5" t="s">
        <v>1285</v>
      </c>
      <c r="D170" s="4" t="s">
        <v>1148</v>
      </c>
      <c r="E170" s="186">
        <v>113.35000000000001</v>
      </c>
      <c r="F170" s="133">
        <v>114.27000000000001</v>
      </c>
      <c r="G170" s="187">
        <v>114.59</v>
      </c>
      <c r="H170" s="132">
        <v>0.92000000000000171</v>
      </c>
      <c r="I170" s="6">
        <v>0</v>
      </c>
      <c r="J170" s="6">
        <v>0</v>
      </c>
      <c r="K170" s="6">
        <v>4.0000000000006253E-2</v>
      </c>
      <c r="L170" s="6">
        <v>0.20999999999999375</v>
      </c>
      <c r="M170" s="6">
        <v>4.9999999999997158E-2</v>
      </c>
      <c r="N170" s="6">
        <v>2.0000000000010232E-2</v>
      </c>
      <c r="O170" s="7">
        <v>0</v>
      </c>
      <c r="P170" s="135">
        <v>0</v>
      </c>
      <c r="Q170" s="8">
        <f t="shared" si="0"/>
        <v>283360.00000000058</v>
      </c>
      <c r="R170" s="8">
        <f t="shared" si="1"/>
        <v>283360.00000000058</v>
      </c>
      <c r="S170" s="8">
        <f t="shared" si="12"/>
        <v>283360.00000000058</v>
      </c>
      <c r="T170" s="8">
        <f t="shared" si="12"/>
        <v>286880.00000000111</v>
      </c>
      <c r="U170" s="8">
        <f t="shared" si="12"/>
        <v>305360.00000000058</v>
      </c>
      <c r="V170" s="8">
        <f t="shared" si="12"/>
        <v>309760.00000000035</v>
      </c>
      <c r="W170" s="8">
        <f t="shared" si="12"/>
        <v>311520.00000000122</v>
      </c>
      <c r="X170" s="8">
        <f t="shared" si="12"/>
        <v>311520.00000000122</v>
      </c>
      <c r="Y170" s="8">
        <f t="shared" si="12"/>
        <v>311520.00000000122</v>
      </c>
      <c r="Z170" s="140">
        <f t="shared" si="3"/>
        <v>2686640.0000000075</v>
      </c>
      <c r="AA170" s="138">
        <v>6.6882231807265891</v>
      </c>
      <c r="AB170" s="9">
        <v>6.742507832921282</v>
      </c>
      <c r="AC170" s="165">
        <v>6.7613894510759582</v>
      </c>
      <c r="AD170" s="291">
        <v>1.2399999999999949</v>
      </c>
      <c r="AE170" s="172">
        <f t="shared" si="4"/>
        <v>109119.99999999955</v>
      </c>
    </row>
    <row r="171" spans="1:31" s="3" customFormat="1" ht="14.25" customHeight="1">
      <c r="A171" s="4">
        <v>10034</v>
      </c>
      <c r="B171" s="4" t="s">
        <v>1318</v>
      </c>
      <c r="C171" s="5" t="s">
        <v>1285</v>
      </c>
      <c r="D171" s="4" t="s">
        <v>1148</v>
      </c>
      <c r="E171" s="186">
        <v>103.36</v>
      </c>
      <c r="F171" s="133">
        <v>103.88</v>
      </c>
      <c r="G171" s="187">
        <v>104.13000000000001</v>
      </c>
      <c r="H171" s="132">
        <v>0.51999999999999602</v>
      </c>
      <c r="I171" s="6">
        <v>4.9999999999997158E-2</v>
      </c>
      <c r="J171" s="6">
        <v>0</v>
      </c>
      <c r="K171" s="6">
        <v>0</v>
      </c>
      <c r="L171" s="6">
        <v>4.9999999999997158E-2</v>
      </c>
      <c r="M171" s="6">
        <v>0</v>
      </c>
      <c r="N171" s="6">
        <v>0</v>
      </c>
      <c r="O171" s="7">
        <v>0</v>
      </c>
      <c r="P171" s="135">
        <v>0.15000000000000568</v>
      </c>
      <c r="Q171" s="8">
        <f t="shared" si="0"/>
        <v>160159.99999999878</v>
      </c>
      <c r="R171" s="8">
        <f t="shared" si="1"/>
        <v>168959.99999999828</v>
      </c>
      <c r="S171" s="8">
        <f t="shared" si="12"/>
        <v>168959.99999999828</v>
      </c>
      <c r="T171" s="8">
        <f t="shared" si="12"/>
        <v>168959.99999999828</v>
      </c>
      <c r="U171" s="8">
        <f t="shared" si="12"/>
        <v>173359.99999999802</v>
      </c>
      <c r="V171" s="8">
        <f t="shared" si="12"/>
        <v>173359.99999999802</v>
      </c>
      <c r="W171" s="8">
        <f t="shared" si="12"/>
        <v>173359.99999999802</v>
      </c>
      <c r="X171" s="8">
        <f t="shared" si="12"/>
        <v>173359.99999999802</v>
      </c>
      <c r="Y171" s="8">
        <f t="shared" si="12"/>
        <v>186559.99999999852</v>
      </c>
      <c r="Z171" s="140">
        <f t="shared" si="3"/>
        <v>1547039.9999999842</v>
      </c>
      <c r="AA171" s="138">
        <v>3.6047472735959927</v>
      </c>
      <c r="AB171" s="9">
        <v>3.6228826120467468</v>
      </c>
      <c r="AC171" s="165">
        <v>3.6316015247634557</v>
      </c>
      <c r="AD171" s="291">
        <v>0.77000000000001023</v>
      </c>
      <c r="AE171" s="172">
        <f t="shared" si="4"/>
        <v>67760.000000000902</v>
      </c>
    </row>
    <row r="172" spans="1:31" s="3" customFormat="1" ht="14.25" customHeight="1">
      <c r="A172" s="4">
        <v>10035</v>
      </c>
      <c r="B172" s="4" t="s">
        <v>1319</v>
      </c>
      <c r="C172" s="5" t="s">
        <v>1285</v>
      </c>
      <c r="D172" s="4" t="s">
        <v>1148</v>
      </c>
      <c r="E172" s="186">
        <v>138.32</v>
      </c>
      <c r="F172" s="133">
        <v>138.69</v>
      </c>
      <c r="G172" s="187">
        <v>139.61000000000001</v>
      </c>
      <c r="H172" s="132">
        <v>0.37000000000000455</v>
      </c>
      <c r="I172" s="6">
        <v>0.66999999999998749</v>
      </c>
      <c r="J172" s="6">
        <v>0</v>
      </c>
      <c r="K172" s="6">
        <v>0</v>
      </c>
      <c r="L172" s="6">
        <v>0.15999999999999659</v>
      </c>
      <c r="M172" s="6">
        <v>0</v>
      </c>
      <c r="N172" s="6">
        <v>9.0000000000003411E-2</v>
      </c>
      <c r="O172" s="7">
        <v>0</v>
      </c>
      <c r="P172" s="135">
        <v>0</v>
      </c>
      <c r="Q172" s="8">
        <f t="shared" si="0"/>
        <v>113960.00000000141</v>
      </c>
      <c r="R172" s="8">
        <f t="shared" si="1"/>
        <v>231879.99999999919</v>
      </c>
      <c r="S172" s="8">
        <f t="shared" si="12"/>
        <v>231879.99999999919</v>
      </c>
      <c r="T172" s="8">
        <f t="shared" si="12"/>
        <v>231879.99999999919</v>
      </c>
      <c r="U172" s="8">
        <f t="shared" si="12"/>
        <v>245959.99999999889</v>
      </c>
      <c r="V172" s="8">
        <f t="shared" si="12"/>
        <v>245959.99999999889</v>
      </c>
      <c r="W172" s="8">
        <f t="shared" si="12"/>
        <v>253879.99999999919</v>
      </c>
      <c r="X172" s="8">
        <f t="shared" si="12"/>
        <v>253879.99999999919</v>
      </c>
      <c r="Y172" s="8">
        <f t="shared" si="12"/>
        <v>253879.99999999919</v>
      </c>
      <c r="Z172" s="140">
        <f t="shared" si="3"/>
        <v>2063159.9999999939</v>
      </c>
      <c r="AA172" s="138">
        <v>8.4928192942707863</v>
      </c>
      <c r="AB172" s="9">
        <v>8.515537217484205</v>
      </c>
      <c r="AC172" s="165">
        <v>8.5720250265554103</v>
      </c>
      <c r="AD172" s="291">
        <v>1.2900000000000205</v>
      </c>
      <c r="AE172" s="172">
        <f t="shared" si="4"/>
        <v>113520.0000000018</v>
      </c>
    </row>
    <row r="173" spans="1:31" s="3" customFormat="1" ht="14.25" customHeight="1">
      <c r="A173" s="4">
        <v>10036</v>
      </c>
      <c r="B173" s="4" t="s">
        <v>1320</v>
      </c>
      <c r="C173" s="5" t="s">
        <v>1285</v>
      </c>
      <c r="D173" s="4" t="s">
        <v>1148</v>
      </c>
      <c r="E173" s="186">
        <v>106.95</v>
      </c>
      <c r="F173" s="133">
        <v>107.53</v>
      </c>
      <c r="G173" s="187">
        <v>109.49000000000001</v>
      </c>
      <c r="H173" s="132">
        <v>0.57999999999999829</v>
      </c>
      <c r="I173" s="6">
        <v>0.26999999999999602</v>
      </c>
      <c r="J173" s="6">
        <v>0</v>
      </c>
      <c r="K173" s="6">
        <v>0</v>
      </c>
      <c r="L173" s="6">
        <v>1.4599999999999937</v>
      </c>
      <c r="M173" s="6">
        <v>0.19000000000001194</v>
      </c>
      <c r="N173" s="6">
        <v>4.0000000000006253E-2</v>
      </c>
      <c r="O173" s="7">
        <v>0</v>
      </c>
      <c r="P173" s="135">
        <v>0</v>
      </c>
      <c r="Q173" s="8">
        <f t="shared" si="0"/>
        <v>178639.99999999948</v>
      </c>
      <c r="R173" s="8">
        <f t="shared" si="1"/>
        <v>226159.99999999878</v>
      </c>
      <c r="S173" s="8">
        <f t="shared" si="12"/>
        <v>226159.99999999878</v>
      </c>
      <c r="T173" s="8">
        <f t="shared" si="12"/>
        <v>226159.99999999878</v>
      </c>
      <c r="U173" s="8">
        <f t="shared" si="12"/>
        <v>354639.99999999825</v>
      </c>
      <c r="V173" s="8">
        <f t="shared" si="12"/>
        <v>371359.9999999993</v>
      </c>
      <c r="W173" s="8">
        <f t="shared" si="12"/>
        <v>374879.99999999983</v>
      </c>
      <c r="X173" s="8">
        <f t="shared" si="12"/>
        <v>374879.99999999983</v>
      </c>
      <c r="Y173" s="8">
        <f t="shared" si="12"/>
        <v>374879.99999999983</v>
      </c>
      <c r="Z173" s="140">
        <f t="shared" si="3"/>
        <v>2707759.999999993</v>
      </c>
      <c r="AA173" s="138">
        <v>6.5677966101694905</v>
      </c>
      <c r="AB173" s="9">
        <v>6.6034143944976655</v>
      </c>
      <c r="AC173" s="165">
        <v>6.7237779415377066</v>
      </c>
      <c r="AD173" s="291">
        <v>2.5400000000000063</v>
      </c>
      <c r="AE173" s="172">
        <f t="shared" si="4"/>
        <v>223520.00000000055</v>
      </c>
    </row>
    <row r="174" spans="1:31" s="3" customFormat="1" ht="14.25" customHeight="1">
      <c r="A174" s="4">
        <v>10037</v>
      </c>
      <c r="B174" s="4" t="s">
        <v>1321</v>
      </c>
      <c r="C174" s="5" t="s">
        <v>1285</v>
      </c>
      <c r="D174" s="4" t="s">
        <v>1148</v>
      </c>
      <c r="E174" s="186">
        <v>137.31</v>
      </c>
      <c r="F174" s="133">
        <v>138.44</v>
      </c>
      <c r="G174" s="187">
        <v>138.76</v>
      </c>
      <c r="H174" s="132">
        <v>1.1299999999999955</v>
      </c>
      <c r="I174" s="6">
        <v>5.0000000000011369E-2</v>
      </c>
      <c r="J174" s="6">
        <v>0</v>
      </c>
      <c r="K174" s="6">
        <v>0</v>
      </c>
      <c r="L174" s="6">
        <v>6.0000000000002274E-2</v>
      </c>
      <c r="M174" s="6">
        <v>9.9999999999909051E-3</v>
      </c>
      <c r="N174" s="6">
        <v>0.19999999999998863</v>
      </c>
      <c r="O174" s="7">
        <v>0</v>
      </c>
      <c r="P174" s="135">
        <v>0</v>
      </c>
      <c r="Q174" s="8">
        <f t="shared" si="0"/>
        <v>348039.9999999986</v>
      </c>
      <c r="R174" s="8">
        <f t="shared" si="1"/>
        <v>356840.00000000058</v>
      </c>
      <c r="S174" s="8">
        <f t="shared" si="12"/>
        <v>356840.00000000058</v>
      </c>
      <c r="T174" s="8">
        <f t="shared" si="12"/>
        <v>356840.00000000058</v>
      </c>
      <c r="U174" s="8">
        <f t="shared" si="12"/>
        <v>362120.00000000076</v>
      </c>
      <c r="V174" s="8">
        <f t="shared" si="12"/>
        <v>362999.99999999994</v>
      </c>
      <c r="W174" s="8">
        <f t="shared" si="12"/>
        <v>380599.99999999895</v>
      </c>
      <c r="X174" s="8">
        <f t="shared" si="12"/>
        <v>380599.99999999895</v>
      </c>
      <c r="Y174" s="8">
        <f t="shared" si="12"/>
        <v>380599.99999999895</v>
      </c>
      <c r="Z174" s="140">
        <f t="shared" si="3"/>
        <v>3285479.9999999981</v>
      </c>
      <c r="AA174" s="138">
        <v>8.7884024577572966</v>
      </c>
      <c r="AB174" s="9">
        <v>8.8607270865335366</v>
      </c>
      <c r="AC174" s="165">
        <v>8.8812083973374278</v>
      </c>
      <c r="AD174" s="291">
        <v>1.4499999999999886</v>
      </c>
      <c r="AE174" s="172">
        <f t="shared" si="4"/>
        <v>127599.999999999</v>
      </c>
    </row>
    <row r="175" spans="1:31" s="3" customFormat="1" ht="14.25" customHeight="1">
      <c r="A175" s="4">
        <v>10038</v>
      </c>
      <c r="B175" s="4" t="s">
        <v>1322</v>
      </c>
      <c r="C175" s="5" t="s">
        <v>1285</v>
      </c>
      <c r="D175" s="4" t="s">
        <v>1148</v>
      </c>
      <c r="E175" s="186">
        <v>49.480000000000004</v>
      </c>
      <c r="F175" s="133">
        <v>49.480000000000004</v>
      </c>
      <c r="G175" s="187">
        <v>49.61</v>
      </c>
      <c r="H175" s="132">
        <v>0</v>
      </c>
      <c r="I175" s="6">
        <v>0</v>
      </c>
      <c r="J175" s="6">
        <v>0</v>
      </c>
      <c r="K175" s="6">
        <v>0</v>
      </c>
      <c r="L175" s="6">
        <v>0</v>
      </c>
      <c r="M175" s="6">
        <v>0.13000000000000256</v>
      </c>
      <c r="N175" s="6">
        <v>0</v>
      </c>
      <c r="O175" s="7">
        <v>0</v>
      </c>
      <c r="P175" s="135">
        <v>0</v>
      </c>
      <c r="Q175" s="8">
        <f t="shared" si="0"/>
        <v>0</v>
      </c>
      <c r="R175" s="8">
        <f t="shared" si="1"/>
        <v>0</v>
      </c>
      <c r="S175" s="8">
        <f t="shared" si="12"/>
        <v>0</v>
      </c>
      <c r="T175" s="8">
        <f t="shared" si="12"/>
        <v>0</v>
      </c>
      <c r="U175" s="8">
        <f t="shared" si="12"/>
        <v>0</v>
      </c>
      <c r="V175" s="8">
        <f t="shared" si="12"/>
        <v>11440.000000000226</v>
      </c>
      <c r="W175" s="8">
        <f t="shared" si="12"/>
        <v>11440.000000000226</v>
      </c>
      <c r="X175" s="8">
        <f t="shared" si="12"/>
        <v>11440.000000000226</v>
      </c>
      <c r="Y175" s="8">
        <f t="shared" si="12"/>
        <v>11440.000000000226</v>
      </c>
      <c r="Z175" s="140">
        <f t="shared" si="3"/>
        <v>45760.000000000902</v>
      </c>
      <c r="AA175" s="138">
        <v>2.7965229972758205</v>
      </c>
      <c r="AB175" s="9">
        <v>2.7965229972758205</v>
      </c>
      <c r="AC175" s="165">
        <v>2.8038703697423899</v>
      </c>
      <c r="AD175" s="291">
        <v>0.12999999999999545</v>
      </c>
      <c r="AE175" s="172">
        <f t="shared" si="4"/>
        <v>11439.9999999996</v>
      </c>
    </row>
    <row r="176" spans="1:31" s="3" customFormat="1" ht="14.25" customHeight="1">
      <c r="A176" s="4">
        <v>10039</v>
      </c>
      <c r="B176" s="4" t="s">
        <v>1323</v>
      </c>
      <c r="C176" s="5" t="s">
        <v>1285</v>
      </c>
      <c r="D176" s="4" t="s">
        <v>1148</v>
      </c>
      <c r="E176" s="186">
        <v>131.51</v>
      </c>
      <c r="F176" s="133">
        <v>132.62</v>
      </c>
      <c r="G176" s="187">
        <v>133.28</v>
      </c>
      <c r="H176" s="132">
        <v>1.1100000000000136</v>
      </c>
      <c r="I176" s="6">
        <v>5.0000000000011369E-2</v>
      </c>
      <c r="J176" s="6">
        <v>0</v>
      </c>
      <c r="K176" s="6">
        <v>0</v>
      </c>
      <c r="L176" s="6">
        <v>0.33000000000001251</v>
      </c>
      <c r="M176" s="6">
        <v>0.27999999999997272</v>
      </c>
      <c r="N176" s="6">
        <v>0</v>
      </c>
      <c r="O176" s="7">
        <v>0</v>
      </c>
      <c r="P176" s="135">
        <v>0</v>
      </c>
      <c r="Q176" s="8">
        <f t="shared" si="0"/>
        <v>341880.00000000419</v>
      </c>
      <c r="R176" s="8">
        <f t="shared" si="1"/>
        <v>350680.00000000617</v>
      </c>
      <c r="S176" s="8">
        <f t="shared" si="12"/>
        <v>350680.00000000617</v>
      </c>
      <c r="T176" s="8">
        <f t="shared" si="12"/>
        <v>350680.00000000617</v>
      </c>
      <c r="U176" s="8">
        <f t="shared" si="12"/>
        <v>379720.00000000728</v>
      </c>
      <c r="V176" s="8">
        <f t="shared" si="12"/>
        <v>404360.00000000489</v>
      </c>
      <c r="W176" s="8">
        <f t="shared" si="12"/>
        <v>404360.00000000489</v>
      </c>
      <c r="X176" s="8">
        <f t="shared" si="12"/>
        <v>404360.00000000489</v>
      </c>
      <c r="Y176" s="8">
        <f t="shared" si="12"/>
        <v>404360.00000000489</v>
      </c>
      <c r="Z176" s="140">
        <f t="shared" si="3"/>
        <v>3391080.0000000494</v>
      </c>
      <c r="AA176" s="138">
        <v>2.7534326308252131</v>
      </c>
      <c r="AB176" s="9">
        <v>2.7766727663298592</v>
      </c>
      <c r="AC176" s="165">
        <v>2.7904912252785676</v>
      </c>
      <c r="AD176" s="291">
        <v>1.7700000000000102</v>
      </c>
      <c r="AE176" s="172">
        <f t="shared" si="4"/>
        <v>155760.0000000009</v>
      </c>
    </row>
    <row r="177" spans="1:31" s="3" customFormat="1" ht="14.25" customHeight="1">
      <c r="A177" s="4">
        <v>10040</v>
      </c>
      <c r="B177" s="4" t="s">
        <v>1324</v>
      </c>
      <c r="C177" s="5" t="s">
        <v>1285</v>
      </c>
      <c r="D177" s="4" t="s">
        <v>1148</v>
      </c>
      <c r="E177" s="186">
        <v>223.43</v>
      </c>
      <c r="F177" s="133">
        <v>226.05</v>
      </c>
      <c r="G177" s="187">
        <v>228.07</v>
      </c>
      <c r="H177" s="132">
        <v>2.6200000000000045</v>
      </c>
      <c r="I177" s="6">
        <v>1.3199999999999932</v>
      </c>
      <c r="J177" s="6">
        <v>0.34999999999999432</v>
      </c>
      <c r="K177" s="6">
        <v>0</v>
      </c>
      <c r="L177" s="6">
        <v>0</v>
      </c>
      <c r="M177" s="6">
        <v>0</v>
      </c>
      <c r="N177" s="6">
        <v>0.34999999999999432</v>
      </c>
      <c r="O177" s="7">
        <v>0</v>
      </c>
      <c r="P177" s="135">
        <v>0</v>
      </c>
      <c r="Q177" s="8">
        <f t="shared" si="0"/>
        <v>806960.0000000014</v>
      </c>
      <c r="R177" s="8">
        <f t="shared" si="1"/>
        <v>1039280.0000000002</v>
      </c>
      <c r="S177" s="8">
        <f t="shared" si="12"/>
        <v>1070079.9999999998</v>
      </c>
      <c r="T177" s="8">
        <f t="shared" si="12"/>
        <v>1070079.9999999998</v>
      </c>
      <c r="U177" s="8">
        <f t="shared" si="12"/>
        <v>1070079.9999999998</v>
      </c>
      <c r="V177" s="8">
        <f t="shared" si="12"/>
        <v>1070079.9999999998</v>
      </c>
      <c r="W177" s="8">
        <f t="shared" si="12"/>
        <v>1100879.9999999993</v>
      </c>
      <c r="X177" s="8">
        <f t="shared" si="12"/>
        <v>1100879.9999999993</v>
      </c>
      <c r="Y177" s="8">
        <f t="shared" si="12"/>
        <v>1100879.9999999993</v>
      </c>
      <c r="Z177" s="140">
        <f t="shared" si="3"/>
        <v>9429199.9999999981</v>
      </c>
      <c r="AA177" s="138">
        <v>3.5146584364858762</v>
      </c>
      <c r="AB177" s="9">
        <v>3.5558722623086978</v>
      </c>
      <c r="AC177" s="165">
        <v>3.5876478074087359</v>
      </c>
      <c r="AD177" s="291">
        <v>4.6399999999999864</v>
      </c>
      <c r="AE177" s="172">
        <f t="shared" si="4"/>
        <v>408319.99999999878</v>
      </c>
    </row>
    <row r="178" spans="1:31" s="3" customFormat="1" ht="14.25" customHeight="1">
      <c r="A178" s="4">
        <v>10041</v>
      </c>
      <c r="B178" s="4" t="s">
        <v>1325</v>
      </c>
      <c r="C178" s="5" t="s">
        <v>1285</v>
      </c>
      <c r="D178" s="4" t="s">
        <v>1148</v>
      </c>
      <c r="E178" s="186">
        <v>107.37</v>
      </c>
      <c r="F178" s="133">
        <v>107.38000000000001</v>
      </c>
      <c r="G178" s="187">
        <v>107.64</v>
      </c>
      <c r="H178" s="132">
        <v>1.0000000000005116E-2</v>
      </c>
      <c r="I178" s="6">
        <v>0.13999999999998636</v>
      </c>
      <c r="J178" s="6">
        <v>0</v>
      </c>
      <c r="K178" s="6">
        <v>0</v>
      </c>
      <c r="L178" s="6">
        <v>1.9999999999996021E-2</v>
      </c>
      <c r="M178" s="6">
        <v>0.10000000000000853</v>
      </c>
      <c r="N178" s="6">
        <v>0</v>
      </c>
      <c r="O178" s="7">
        <v>0</v>
      </c>
      <c r="P178" s="135">
        <v>0</v>
      </c>
      <c r="Q178" s="8">
        <f t="shared" si="0"/>
        <v>3080.0000000015762</v>
      </c>
      <c r="R178" s="8">
        <f t="shared" si="1"/>
        <v>27719.999999999171</v>
      </c>
      <c r="S178" s="8">
        <f t="shared" si="12"/>
        <v>27719.999999999171</v>
      </c>
      <c r="T178" s="8">
        <f t="shared" si="12"/>
        <v>27719.999999999171</v>
      </c>
      <c r="U178" s="8">
        <f t="shared" si="12"/>
        <v>29479.999999998821</v>
      </c>
      <c r="V178" s="8">
        <f t="shared" si="12"/>
        <v>38279.999999999571</v>
      </c>
      <c r="W178" s="8">
        <f t="shared" si="12"/>
        <v>38279.999999999571</v>
      </c>
      <c r="X178" s="8">
        <f t="shared" si="12"/>
        <v>38279.999999999571</v>
      </c>
      <c r="Y178" s="8">
        <f t="shared" si="12"/>
        <v>38279.999999999571</v>
      </c>
      <c r="Z178" s="140">
        <f t="shared" si="3"/>
        <v>268839.99999999616</v>
      </c>
      <c r="AA178" s="138">
        <v>3.547990562483891</v>
      </c>
      <c r="AB178" s="9">
        <v>3.5483210077258098</v>
      </c>
      <c r="AC178" s="165">
        <v>3.5569125840157025</v>
      </c>
      <c r="AD178" s="291">
        <v>0.26999999999999602</v>
      </c>
      <c r="AE178" s="172">
        <f t="shared" si="4"/>
        <v>23759.999999999651</v>
      </c>
    </row>
    <row r="179" spans="1:31" s="3" customFormat="1" ht="14.25" customHeight="1">
      <c r="A179" s="4">
        <v>10042</v>
      </c>
      <c r="B179" s="4" t="s">
        <v>1326</v>
      </c>
      <c r="C179" s="5" t="s">
        <v>1285</v>
      </c>
      <c r="D179" s="4" t="s">
        <v>1148</v>
      </c>
      <c r="E179" s="186">
        <v>52.83</v>
      </c>
      <c r="F179" s="133">
        <v>52.89</v>
      </c>
      <c r="G179" s="187">
        <v>52.97</v>
      </c>
      <c r="H179" s="132">
        <v>6.0000000000002274E-2</v>
      </c>
      <c r="I179" s="6">
        <v>7.9999999999998295E-2</v>
      </c>
      <c r="J179" s="6">
        <v>0</v>
      </c>
      <c r="K179" s="6">
        <v>0</v>
      </c>
      <c r="L179" s="6">
        <v>0</v>
      </c>
      <c r="M179" s="6">
        <v>0</v>
      </c>
      <c r="N179" s="6">
        <v>0</v>
      </c>
      <c r="O179" s="7">
        <v>0</v>
      </c>
      <c r="P179" s="135">
        <v>0</v>
      </c>
      <c r="Q179" s="8">
        <f t="shared" si="0"/>
        <v>18480.000000000698</v>
      </c>
      <c r="R179" s="8">
        <f t="shared" si="1"/>
        <v>32560.0000000004</v>
      </c>
      <c r="S179" s="8">
        <f t="shared" si="12"/>
        <v>32560.0000000004</v>
      </c>
      <c r="T179" s="8">
        <f t="shared" si="12"/>
        <v>32560.0000000004</v>
      </c>
      <c r="U179" s="8">
        <f t="shared" si="12"/>
        <v>32560.0000000004</v>
      </c>
      <c r="V179" s="8">
        <f t="shared" si="12"/>
        <v>32560.0000000004</v>
      </c>
      <c r="W179" s="8">
        <f t="shared" si="12"/>
        <v>32560.0000000004</v>
      </c>
      <c r="X179" s="8">
        <f t="shared" si="12"/>
        <v>32560.0000000004</v>
      </c>
      <c r="Y179" s="8">
        <f t="shared" si="12"/>
        <v>32560.0000000004</v>
      </c>
      <c r="Z179" s="140">
        <f t="shared" si="3"/>
        <v>278960.0000000039</v>
      </c>
      <c r="AA179" s="138">
        <v>3.3015242130523634</v>
      </c>
      <c r="AB179" s="9">
        <v>3.3052738146571925</v>
      </c>
      <c r="AC179" s="165">
        <v>3.3102732834636313</v>
      </c>
      <c r="AD179" s="291">
        <v>0.14000000000000057</v>
      </c>
      <c r="AE179" s="172">
        <f t="shared" si="4"/>
        <v>12320.000000000051</v>
      </c>
    </row>
    <row r="180" spans="1:31" s="3" customFormat="1" ht="14.25" customHeight="1">
      <c r="A180" s="4">
        <v>10043</v>
      </c>
      <c r="B180" s="4" t="s">
        <v>1327</v>
      </c>
      <c r="C180" s="5" t="s">
        <v>1285</v>
      </c>
      <c r="D180" s="4" t="s">
        <v>1148</v>
      </c>
      <c r="E180" s="186">
        <v>52.54</v>
      </c>
      <c r="F180" s="133">
        <v>52.61</v>
      </c>
      <c r="G180" s="187">
        <v>53.050000000000004</v>
      </c>
      <c r="H180" s="132">
        <v>7.0000000000000284E-2</v>
      </c>
      <c r="I180" s="6">
        <v>7.9999999999998295E-2</v>
      </c>
      <c r="J180" s="6">
        <v>0</v>
      </c>
      <c r="K180" s="6">
        <v>0.11999999999999744</v>
      </c>
      <c r="L180" s="6">
        <v>0.25000000000000711</v>
      </c>
      <c r="M180" s="6">
        <v>-9.9999999999980105E-3</v>
      </c>
      <c r="N180" s="6">
        <v>0</v>
      </c>
      <c r="O180" s="7">
        <v>0</v>
      </c>
      <c r="P180" s="135">
        <v>0</v>
      </c>
      <c r="Q180" s="8">
        <f t="shared" si="0"/>
        <v>21560.000000000087</v>
      </c>
      <c r="R180" s="8">
        <f t="shared" si="1"/>
        <v>35639.999999999789</v>
      </c>
      <c r="S180" s="8">
        <f t="shared" si="12"/>
        <v>35639.999999999789</v>
      </c>
      <c r="T180" s="8">
        <f t="shared" si="12"/>
        <v>46199.999999999563</v>
      </c>
      <c r="U180" s="8">
        <f t="shared" si="12"/>
        <v>68200.000000000189</v>
      </c>
      <c r="V180" s="8">
        <f t="shared" si="12"/>
        <v>67320.000000000364</v>
      </c>
      <c r="W180" s="8">
        <f t="shared" si="12"/>
        <v>67320.000000000364</v>
      </c>
      <c r="X180" s="8">
        <f t="shared" si="12"/>
        <v>67320.000000000364</v>
      </c>
      <c r="Y180" s="8">
        <f t="shared" si="12"/>
        <v>67320.000000000364</v>
      </c>
      <c r="Z180" s="140">
        <f t="shared" si="3"/>
        <v>476520.00000000081</v>
      </c>
      <c r="AA180" s="138">
        <v>14.765892867180035</v>
      </c>
      <c r="AB180" s="9">
        <v>14.785565735484232</v>
      </c>
      <c r="AC180" s="165">
        <v>14.909223764824914</v>
      </c>
      <c r="AD180" s="291">
        <v>0.51000000000000512</v>
      </c>
      <c r="AE180" s="172">
        <f t="shared" si="4"/>
        <v>44880.000000000451</v>
      </c>
    </row>
    <row r="181" spans="1:31" s="3" customFormat="1" ht="14.25" customHeight="1">
      <c r="A181" s="4">
        <v>10044</v>
      </c>
      <c r="B181" s="4" t="s">
        <v>1328</v>
      </c>
      <c r="C181" s="5" t="s">
        <v>1285</v>
      </c>
      <c r="D181" s="4" t="s">
        <v>1148</v>
      </c>
      <c r="E181" s="186">
        <v>16.22</v>
      </c>
      <c r="F181" s="133">
        <v>16.22</v>
      </c>
      <c r="G181" s="187">
        <v>16.22</v>
      </c>
      <c r="H181" s="132">
        <v>0</v>
      </c>
      <c r="I181" s="6">
        <v>0</v>
      </c>
      <c r="J181" s="6">
        <v>0</v>
      </c>
      <c r="K181" s="6">
        <v>0</v>
      </c>
      <c r="L181" s="6">
        <v>0</v>
      </c>
      <c r="M181" s="6">
        <v>0</v>
      </c>
      <c r="N181" s="6">
        <v>0</v>
      </c>
      <c r="O181" s="7">
        <v>0</v>
      </c>
      <c r="P181" s="135">
        <v>0</v>
      </c>
      <c r="Q181" s="8">
        <f t="shared" si="0"/>
        <v>0</v>
      </c>
      <c r="R181" s="8">
        <f t="shared" si="1"/>
        <v>0</v>
      </c>
      <c r="S181" s="8">
        <f t="shared" si="12"/>
        <v>0</v>
      </c>
      <c r="T181" s="8">
        <f t="shared" si="12"/>
        <v>0</v>
      </c>
      <c r="U181" s="8">
        <f t="shared" si="12"/>
        <v>0</v>
      </c>
      <c r="V181" s="8">
        <f t="shared" si="12"/>
        <v>0</v>
      </c>
      <c r="W181" s="8">
        <f t="shared" si="12"/>
        <v>0</v>
      </c>
      <c r="X181" s="8">
        <f t="shared" si="12"/>
        <v>0</v>
      </c>
      <c r="Y181" s="8">
        <f t="shared" si="12"/>
        <v>0</v>
      </c>
      <c r="Z181" s="140">
        <f t="shared" si="3"/>
        <v>0</v>
      </c>
      <c r="AA181" s="138">
        <v>6.410053746443249</v>
      </c>
      <c r="AB181" s="9">
        <v>6.410053746443249</v>
      </c>
      <c r="AC181" s="165">
        <v>6.410053746443249</v>
      </c>
      <c r="AD181" s="291">
        <v>0</v>
      </c>
      <c r="AE181" s="172">
        <f t="shared" si="4"/>
        <v>0</v>
      </c>
    </row>
    <row r="182" spans="1:31" s="3" customFormat="1" ht="14.25" customHeight="1">
      <c r="A182" s="4">
        <v>10045</v>
      </c>
      <c r="B182" s="4" t="s">
        <v>1329</v>
      </c>
      <c r="C182" s="5" t="s">
        <v>1285</v>
      </c>
      <c r="D182" s="4" t="s">
        <v>1148</v>
      </c>
      <c r="E182" s="186">
        <v>36.24</v>
      </c>
      <c r="F182" s="133">
        <v>36.24</v>
      </c>
      <c r="G182" s="187">
        <v>36.5</v>
      </c>
      <c r="H182" s="132">
        <v>0</v>
      </c>
      <c r="I182" s="6">
        <v>0</v>
      </c>
      <c r="J182" s="6">
        <v>0</v>
      </c>
      <c r="K182" s="6">
        <v>0</v>
      </c>
      <c r="L182" s="6">
        <v>0</v>
      </c>
      <c r="M182" s="6">
        <v>0.25999999999999801</v>
      </c>
      <c r="N182" s="6">
        <v>0</v>
      </c>
      <c r="O182" s="7">
        <v>0</v>
      </c>
      <c r="P182" s="135">
        <v>0</v>
      </c>
      <c r="Q182" s="8">
        <f t="shared" si="0"/>
        <v>0</v>
      </c>
      <c r="R182" s="8">
        <f t="shared" si="1"/>
        <v>0</v>
      </c>
      <c r="S182" s="8">
        <f t="shared" si="12"/>
        <v>0</v>
      </c>
      <c r="T182" s="8">
        <f t="shared" si="12"/>
        <v>0</v>
      </c>
      <c r="U182" s="8">
        <f t="shared" si="12"/>
        <v>0</v>
      </c>
      <c r="V182" s="8">
        <f t="shared" si="12"/>
        <v>22879.999999999825</v>
      </c>
      <c r="W182" s="8">
        <f t="shared" si="12"/>
        <v>22879.999999999825</v>
      </c>
      <c r="X182" s="8">
        <f t="shared" si="12"/>
        <v>22879.999999999825</v>
      </c>
      <c r="Y182" s="8">
        <f t="shared" si="12"/>
        <v>22879.999999999825</v>
      </c>
      <c r="Z182" s="140">
        <f t="shared" si="3"/>
        <v>91519.999999999302</v>
      </c>
      <c r="AA182" s="138">
        <v>2.1388101983002832</v>
      </c>
      <c r="AB182" s="9">
        <v>2.1388101983002832</v>
      </c>
      <c r="AC182" s="165">
        <v>2.1541548630783756</v>
      </c>
      <c r="AD182" s="291">
        <v>0.25999999999999801</v>
      </c>
      <c r="AE182" s="172">
        <f t="shared" si="4"/>
        <v>22879.999999999825</v>
      </c>
    </row>
    <row r="183" spans="1:31" s="3" customFormat="1" ht="14.25" customHeight="1">
      <c r="A183" s="4">
        <v>10046</v>
      </c>
      <c r="B183" s="4" t="s">
        <v>1330</v>
      </c>
      <c r="C183" s="5" t="s">
        <v>1285</v>
      </c>
      <c r="D183" s="4" t="s">
        <v>1148</v>
      </c>
      <c r="E183" s="186">
        <v>444.74</v>
      </c>
      <c r="F183" s="133">
        <v>446.51</v>
      </c>
      <c r="G183" s="187">
        <v>450.15000000000003</v>
      </c>
      <c r="H183" s="132">
        <v>1.7699999999999818</v>
      </c>
      <c r="I183" s="6">
        <v>1.6899999999999977</v>
      </c>
      <c r="J183" s="6">
        <v>1.999999999998181E-2</v>
      </c>
      <c r="K183" s="6">
        <v>0.93000000000006366</v>
      </c>
      <c r="L183" s="6">
        <v>0.22000000000002728</v>
      </c>
      <c r="M183" s="6">
        <v>0.29999999999995453</v>
      </c>
      <c r="N183" s="6">
        <v>0.48000000000001819</v>
      </c>
      <c r="O183" s="7">
        <v>0</v>
      </c>
      <c r="P183" s="135">
        <v>0</v>
      </c>
      <c r="Q183" s="8">
        <f t="shared" si="0"/>
        <v>545159.99999999441</v>
      </c>
      <c r="R183" s="8">
        <f t="shared" si="1"/>
        <v>842599.99999999406</v>
      </c>
      <c r="S183" s="8">
        <f t="shared" si="12"/>
        <v>844359.99999999243</v>
      </c>
      <c r="T183" s="8">
        <f t="shared" si="12"/>
        <v>926199.99999999802</v>
      </c>
      <c r="U183" s="8">
        <f t="shared" si="12"/>
        <v>945560.00000000047</v>
      </c>
      <c r="V183" s="8">
        <f t="shared" si="12"/>
        <v>971959.99999999651</v>
      </c>
      <c r="W183" s="8">
        <f t="shared" si="12"/>
        <v>1014199.9999999981</v>
      </c>
      <c r="X183" s="8">
        <f t="shared" si="12"/>
        <v>1014199.9999999981</v>
      </c>
      <c r="Y183" s="8">
        <f t="shared" si="12"/>
        <v>1014199.9999999981</v>
      </c>
      <c r="Z183" s="140">
        <f t="shared" si="3"/>
        <v>8118439.9999999702</v>
      </c>
      <c r="AA183" s="138">
        <v>13.217309641200298</v>
      </c>
      <c r="AB183" s="9">
        <v>13.269912595881516</v>
      </c>
      <c r="AC183" s="165">
        <v>13.378090423587521</v>
      </c>
      <c r="AD183" s="291">
        <v>5.410000000000025</v>
      </c>
      <c r="AE183" s="172">
        <f t="shared" si="4"/>
        <v>476080.00000000221</v>
      </c>
    </row>
    <row r="184" spans="1:31" s="3" customFormat="1" ht="14.25" customHeight="1">
      <c r="A184" s="4">
        <v>10047</v>
      </c>
      <c r="B184" s="4" t="s">
        <v>1331</v>
      </c>
      <c r="C184" s="5" t="s">
        <v>1285</v>
      </c>
      <c r="D184" s="4" t="s">
        <v>1148</v>
      </c>
      <c r="E184" s="186">
        <v>161.04</v>
      </c>
      <c r="F184" s="133">
        <v>161.59</v>
      </c>
      <c r="G184" s="187">
        <v>162.53</v>
      </c>
      <c r="H184" s="132">
        <v>0.55000000000001137</v>
      </c>
      <c r="I184" s="6">
        <v>0.28999999999999204</v>
      </c>
      <c r="J184" s="6">
        <v>5.0000000000011369E-2</v>
      </c>
      <c r="K184" s="6">
        <v>0</v>
      </c>
      <c r="L184" s="6">
        <v>0.19999999999998863</v>
      </c>
      <c r="M184" s="6">
        <v>0.24000000000000909</v>
      </c>
      <c r="N184" s="6">
        <v>0.15999999999999659</v>
      </c>
      <c r="O184" s="7">
        <v>0</v>
      </c>
      <c r="P184" s="135">
        <v>0</v>
      </c>
      <c r="Q184" s="8">
        <f t="shared" si="0"/>
        <v>169400.00000000349</v>
      </c>
      <c r="R184" s="8">
        <f t="shared" si="1"/>
        <v>220440.0000000021</v>
      </c>
      <c r="S184" s="8">
        <f t="shared" si="12"/>
        <v>224840.00000000309</v>
      </c>
      <c r="T184" s="8">
        <f t="shared" si="12"/>
        <v>224840.00000000309</v>
      </c>
      <c r="U184" s="8">
        <f t="shared" si="12"/>
        <v>242440.0000000021</v>
      </c>
      <c r="V184" s="8">
        <f t="shared" si="12"/>
        <v>263560.00000000291</v>
      </c>
      <c r="W184" s="8">
        <f t="shared" si="12"/>
        <v>277640.00000000262</v>
      </c>
      <c r="X184" s="8">
        <f t="shared" si="12"/>
        <v>277640.00000000262</v>
      </c>
      <c r="Y184" s="8">
        <f t="shared" si="12"/>
        <v>277640.00000000262</v>
      </c>
      <c r="Z184" s="140">
        <f t="shared" si="3"/>
        <v>2178440.0000000247</v>
      </c>
      <c r="AA184" s="138">
        <v>16.468278316357836</v>
      </c>
      <c r="AB184" s="9">
        <v>16.524522436290752</v>
      </c>
      <c r="AC184" s="165">
        <v>16.620648750357915</v>
      </c>
      <c r="AD184" s="291">
        <v>1.4900000000000093</v>
      </c>
      <c r="AE184" s="172">
        <f t="shared" si="4"/>
        <v>131120.00000000081</v>
      </c>
    </row>
    <row r="185" spans="1:31" s="3" customFormat="1" ht="14.25" customHeight="1">
      <c r="A185" s="4">
        <v>10048</v>
      </c>
      <c r="B185" s="4" t="s">
        <v>1332</v>
      </c>
      <c r="C185" s="5" t="s">
        <v>1285</v>
      </c>
      <c r="D185" s="4" t="s">
        <v>1148</v>
      </c>
      <c r="E185" s="186">
        <v>158.58000000000001</v>
      </c>
      <c r="F185" s="133">
        <v>159.44000000000003</v>
      </c>
      <c r="G185" s="187">
        <v>159.96</v>
      </c>
      <c r="H185" s="132">
        <v>0.86000000000001364</v>
      </c>
      <c r="I185" s="6">
        <v>-0.14000000000001478</v>
      </c>
      <c r="J185" s="6">
        <v>0</v>
      </c>
      <c r="K185" s="6">
        <v>0</v>
      </c>
      <c r="L185" s="6">
        <v>0.18000000000000682</v>
      </c>
      <c r="M185" s="6">
        <v>0.4299999999999784</v>
      </c>
      <c r="N185" s="6">
        <v>5.0000000000011369E-2</v>
      </c>
      <c r="O185" s="7">
        <v>0</v>
      </c>
      <c r="P185" s="135">
        <v>0</v>
      </c>
      <c r="Q185" s="8">
        <f t="shared" si="0"/>
        <v>264880.00000000419</v>
      </c>
      <c r="R185" s="8">
        <f t="shared" si="1"/>
        <v>240240.00000000157</v>
      </c>
      <c r="S185" s="8">
        <f t="shared" si="12"/>
        <v>240240.00000000157</v>
      </c>
      <c r="T185" s="8">
        <f t="shared" si="12"/>
        <v>240240.00000000157</v>
      </c>
      <c r="U185" s="8">
        <f t="shared" si="12"/>
        <v>256080.00000000218</v>
      </c>
      <c r="V185" s="8">
        <f t="shared" si="12"/>
        <v>293920.00000000029</v>
      </c>
      <c r="W185" s="8">
        <f t="shared" si="12"/>
        <v>298320.00000000128</v>
      </c>
      <c r="X185" s="8">
        <f t="shared" si="12"/>
        <v>298320.00000000128</v>
      </c>
      <c r="Y185" s="8">
        <f t="shared" si="12"/>
        <v>298320.00000000128</v>
      </c>
      <c r="Z185" s="140">
        <f t="shared" si="3"/>
        <v>2430560.0000000154</v>
      </c>
      <c r="AA185" s="138">
        <v>1.5131462813032257</v>
      </c>
      <c r="AB185" s="9">
        <v>1.5213522707213161</v>
      </c>
      <c r="AC185" s="165">
        <v>1.5263140317648127</v>
      </c>
      <c r="AD185" s="291">
        <v>1.3799999999999955</v>
      </c>
      <c r="AE185" s="172">
        <f t="shared" si="4"/>
        <v>121439.99999999959</v>
      </c>
    </row>
    <row r="186" spans="1:31" s="3" customFormat="1" ht="14.25" customHeight="1">
      <c r="A186" s="4">
        <v>10049</v>
      </c>
      <c r="B186" s="4" t="s">
        <v>1333</v>
      </c>
      <c r="C186" s="5" t="s">
        <v>1285</v>
      </c>
      <c r="D186" s="4" t="s">
        <v>1148</v>
      </c>
      <c r="E186" s="186">
        <v>174.72</v>
      </c>
      <c r="F186" s="133">
        <v>175.85999999999999</v>
      </c>
      <c r="G186" s="187">
        <v>177.92000000000002</v>
      </c>
      <c r="H186" s="132">
        <v>1.1399999999999864</v>
      </c>
      <c r="I186" s="6">
        <v>0.11000000000004206</v>
      </c>
      <c r="J186" s="6">
        <v>0.10999999999998522</v>
      </c>
      <c r="K186" s="6">
        <v>0.65999999999999659</v>
      </c>
      <c r="L186" s="6">
        <v>0.18999999999999773</v>
      </c>
      <c r="M186" s="6">
        <v>0.78999999999999204</v>
      </c>
      <c r="N186" s="6">
        <v>0.16999999999998749</v>
      </c>
      <c r="O186" s="7">
        <v>3.0000000000029559E-2</v>
      </c>
      <c r="P186" s="135">
        <v>0</v>
      </c>
      <c r="Q186" s="8">
        <f t="shared" si="0"/>
        <v>351119.99999999581</v>
      </c>
      <c r="R186" s="8">
        <f t="shared" si="1"/>
        <v>370480.0000000032</v>
      </c>
      <c r="S186" s="8">
        <f t="shared" si="12"/>
        <v>380160.00000000192</v>
      </c>
      <c r="T186" s="8">
        <f t="shared" si="12"/>
        <v>438240.00000000163</v>
      </c>
      <c r="U186" s="8">
        <f t="shared" si="12"/>
        <v>454960.00000000146</v>
      </c>
      <c r="V186" s="8">
        <f t="shared" si="12"/>
        <v>524480.0000000007</v>
      </c>
      <c r="W186" s="8">
        <f t="shared" si="12"/>
        <v>539439.99999999965</v>
      </c>
      <c r="X186" s="8">
        <f t="shared" si="12"/>
        <v>542080.00000000221</v>
      </c>
      <c r="Y186" s="8">
        <f t="shared" si="12"/>
        <v>542080.00000000221</v>
      </c>
      <c r="Z186" s="140">
        <f t="shared" si="3"/>
        <v>4143040.0000000088</v>
      </c>
      <c r="AA186" s="138">
        <v>5.7986213671497744</v>
      </c>
      <c r="AB186" s="9">
        <v>5.8364557785425779</v>
      </c>
      <c r="AC186" s="165">
        <v>5.9048232236909799</v>
      </c>
      <c r="AD186" s="291">
        <v>3.2000000000000171</v>
      </c>
      <c r="AE186" s="172">
        <f t="shared" si="4"/>
        <v>281600.00000000151</v>
      </c>
    </row>
    <row r="187" spans="1:31" s="3" customFormat="1" ht="14.25" customHeight="1">
      <c r="A187" s="4">
        <v>10050</v>
      </c>
      <c r="B187" s="4" t="s">
        <v>1334</v>
      </c>
      <c r="C187" s="5" t="s">
        <v>1285</v>
      </c>
      <c r="D187" s="4" t="s">
        <v>1148</v>
      </c>
      <c r="E187" s="186">
        <v>22.97</v>
      </c>
      <c r="F187" s="133">
        <v>22.97</v>
      </c>
      <c r="G187" s="187">
        <v>22.97</v>
      </c>
      <c r="H187" s="132">
        <v>0</v>
      </c>
      <c r="I187" s="6">
        <v>0</v>
      </c>
      <c r="J187" s="6">
        <v>0</v>
      </c>
      <c r="K187" s="6">
        <v>0</v>
      </c>
      <c r="L187" s="6">
        <v>0</v>
      </c>
      <c r="M187" s="6">
        <v>0</v>
      </c>
      <c r="N187" s="6">
        <v>0</v>
      </c>
      <c r="O187" s="7">
        <v>0</v>
      </c>
      <c r="P187" s="135">
        <v>0</v>
      </c>
      <c r="Q187" s="8">
        <f t="shared" si="0"/>
        <v>0</v>
      </c>
      <c r="R187" s="8">
        <f t="shared" si="1"/>
        <v>0</v>
      </c>
      <c r="S187" s="8">
        <f t="shared" si="12"/>
        <v>0</v>
      </c>
      <c r="T187" s="8">
        <f t="shared" si="12"/>
        <v>0</v>
      </c>
      <c r="U187" s="8">
        <f t="shared" si="12"/>
        <v>0</v>
      </c>
      <c r="V187" s="8">
        <f t="shared" ref="V187:Y187" si="13">U187+(M187*88000)</f>
        <v>0</v>
      </c>
      <c r="W187" s="8">
        <f t="shared" si="13"/>
        <v>0</v>
      </c>
      <c r="X187" s="8">
        <f t="shared" si="13"/>
        <v>0</v>
      </c>
      <c r="Y187" s="8">
        <f t="shared" si="13"/>
        <v>0</v>
      </c>
      <c r="Z187" s="140">
        <f t="shared" si="3"/>
        <v>0</v>
      </c>
      <c r="AA187" s="138">
        <v>1.7922349489716298</v>
      </c>
      <c r="AB187" s="9">
        <v>1.7922349489716298</v>
      </c>
      <c r="AC187" s="165">
        <v>1.7922349489716298</v>
      </c>
      <c r="AD187" s="291">
        <v>0</v>
      </c>
      <c r="AE187" s="172">
        <f t="shared" si="4"/>
        <v>0</v>
      </c>
    </row>
    <row r="188" spans="1:31" s="3" customFormat="1" ht="14.25" customHeight="1">
      <c r="A188" s="4">
        <v>10051</v>
      </c>
      <c r="B188" s="4" t="s">
        <v>1335</v>
      </c>
      <c r="C188" s="5" t="s">
        <v>1285</v>
      </c>
      <c r="D188" s="4" t="s">
        <v>1148</v>
      </c>
      <c r="E188" s="186">
        <v>138.22</v>
      </c>
      <c r="F188" s="133">
        <v>138.94999999999999</v>
      </c>
      <c r="G188" s="187">
        <v>139.19</v>
      </c>
      <c r="H188" s="132">
        <v>0.72999999999998977</v>
      </c>
      <c r="I188" s="6">
        <v>5.000000000003979E-2</v>
      </c>
      <c r="J188" s="6">
        <v>0</v>
      </c>
      <c r="K188" s="6">
        <v>0</v>
      </c>
      <c r="L188" s="6">
        <v>0</v>
      </c>
      <c r="M188" s="6">
        <v>0</v>
      </c>
      <c r="N188" s="6">
        <v>0.18999999999999773</v>
      </c>
      <c r="O188" s="7">
        <v>0</v>
      </c>
      <c r="P188" s="135">
        <v>0</v>
      </c>
      <c r="Q188" s="8">
        <f t="shared" si="0"/>
        <v>224839.99999999686</v>
      </c>
      <c r="R188" s="8">
        <f t="shared" si="1"/>
        <v>233640.00000000387</v>
      </c>
      <c r="S188" s="8">
        <f t="shared" ref="S188:Y224" si="14">R188+(J188*88000)</f>
        <v>233640.00000000387</v>
      </c>
      <c r="T188" s="8">
        <f t="shared" si="14"/>
        <v>233640.00000000387</v>
      </c>
      <c r="U188" s="8">
        <f t="shared" si="14"/>
        <v>233640.00000000387</v>
      </c>
      <c r="V188" s="8">
        <f t="shared" si="14"/>
        <v>233640.00000000387</v>
      </c>
      <c r="W188" s="8">
        <f t="shared" si="14"/>
        <v>250360.00000000367</v>
      </c>
      <c r="X188" s="8">
        <f t="shared" si="14"/>
        <v>250360.00000000367</v>
      </c>
      <c r="Y188" s="8">
        <f t="shared" si="14"/>
        <v>250360.00000000367</v>
      </c>
      <c r="Z188" s="140">
        <f t="shared" si="3"/>
        <v>2144120.0000000275</v>
      </c>
      <c r="AA188" s="138">
        <v>2.9020317581626207</v>
      </c>
      <c r="AB188" s="9">
        <v>2.9173586514013605</v>
      </c>
      <c r="AC188" s="165">
        <v>2.9223976300003991</v>
      </c>
      <c r="AD188" s="291">
        <v>0.96999999999999886</v>
      </c>
      <c r="AE188" s="172">
        <f t="shared" si="4"/>
        <v>85359.999999999898</v>
      </c>
    </row>
    <row r="189" spans="1:31" s="3" customFormat="1" ht="14.25" customHeight="1">
      <c r="A189" s="4">
        <v>10052</v>
      </c>
      <c r="B189" s="4" t="s">
        <v>1336</v>
      </c>
      <c r="C189" s="5" t="s">
        <v>1285</v>
      </c>
      <c r="D189" s="4" t="s">
        <v>1148</v>
      </c>
      <c r="E189" s="186">
        <v>99.66</v>
      </c>
      <c r="F189" s="133">
        <v>99.7</v>
      </c>
      <c r="G189" s="187">
        <v>99.710000000000008</v>
      </c>
      <c r="H189" s="132">
        <v>4.0000000000006253E-2</v>
      </c>
      <c r="I189" s="6">
        <v>1.0000000000005116E-2</v>
      </c>
      <c r="J189" s="6">
        <v>0</v>
      </c>
      <c r="K189" s="6">
        <v>0</v>
      </c>
      <c r="L189" s="6">
        <v>0</v>
      </c>
      <c r="M189" s="6">
        <v>0</v>
      </c>
      <c r="N189" s="6">
        <v>0</v>
      </c>
      <c r="O189" s="7">
        <v>0</v>
      </c>
      <c r="P189" s="135">
        <v>0</v>
      </c>
      <c r="Q189" s="8">
        <f t="shared" si="0"/>
        <v>12320.000000001924</v>
      </c>
      <c r="R189" s="8">
        <f t="shared" si="1"/>
        <v>14080.000000002825</v>
      </c>
      <c r="S189" s="8">
        <f t="shared" si="14"/>
        <v>14080.000000002825</v>
      </c>
      <c r="T189" s="8">
        <f t="shared" si="14"/>
        <v>14080.000000002825</v>
      </c>
      <c r="U189" s="8">
        <f t="shared" si="14"/>
        <v>14080.000000002825</v>
      </c>
      <c r="V189" s="8">
        <f t="shared" si="14"/>
        <v>14080.000000002825</v>
      </c>
      <c r="W189" s="8">
        <f t="shared" si="14"/>
        <v>14080.000000002825</v>
      </c>
      <c r="X189" s="8">
        <f t="shared" si="14"/>
        <v>14080.000000002825</v>
      </c>
      <c r="Y189" s="8">
        <f t="shared" si="14"/>
        <v>14080.000000002825</v>
      </c>
      <c r="Z189" s="140">
        <f t="shared" si="3"/>
        <v>124960.00000002452</v>
      </c>
      <c r="AA189" s="138">
        <v>2.2588088103969577</v>
      </c>
      <c r="AB189" s="9">
        <v>2.2597154163814639</v>
      </c>
      <c r="AC189" s="165">
        <v>2.2599420678775903</v>
      </c>
      <c r="AD189" s="291">
        <v>5.0000000000011369E-2</v>
      </c>
      <c r="AE189" s="172">
        <f t="shared" si="4"/>
        <v>4400.0000000010004</v>
      </c>
    </row>
    <row r="190" spans="1:31" s="3" customFormat="1" ht="14.25" customHeight="1">
      <c r="A190" s="4">
        <v>10053</v>
      </c>
      <c r="B190" s="4" t="s">
        <v>1337</v>
      </c>
      <c r="C190" s="5" t="s">
        <v>1285</v>
      </c>
      <c r="D190" s="4" t="s">
        <v>1148</v>
      </c>
      <c r="E190" s="186">
        <v>191.33</v>
      </c>
      <c r="F190" s="133">
        <v>193.08</v>
      </c>
      <c r="G190" s="187">
        <v>194.49</v>
      </c>
      <c r="H190" s="132">
        <v>1.75</v>
      </c>
      <c r="I190" s="6">
        <v>0.71000000000000796</v>
      </c>
      <c r="J190" s="6">
        <v>0.14999999999997726</v>
      </c>
      <c r="K190" s="6">
        <v>0</v>
      </c>
      <c r="L190" s="6">
        <v>0.33000000000001251</v>
      </c>
      <c r="M190" s="6">
        <v>0.12000000000000455</v>
      </c>
      <c r="N190" s="6">
        <v>9.9999999999994316E-2</v>
      </c>
      <c r="O190" s="7">
        <v>0</v>
      </c>
      <c r="P190" s="135">
        <v>0</v>
      </c>
      <c r="Q190" s="8">
        <f t="shared" si="0"/>
        <v>539000</v>
      </c>
      <c r="R190" s="8">
        <f t="shared" si="1"/>
        <v>663960.0000000014</v>
      </c>
      <c r="S190" s="8">
        <f t="shared" si="14"/>
        <v>677159.99999999942</v>
      </c>
      <c r="T190" s="8">
        <f t="shared" si="14"/>
        <v>677159.99999999942</v>
      </c>
      <c r="U190" s="8">
        <f t="shared" si="14"/>
        <v>706200.00000000047</v>
      </c>
      <c r="V190" s="8">
        <f t="shared" si="14"/>
        <v>716760.00000000081</v>
      </c>
      <c r="W190" s="8">
        <f t="shared" si="14"/>
        <v>725560.00000000035</v>
      </c>
      <c r="X190" s="8">
        <f t="shared" si="14"/>
        <v>725560.00000000035</v>
      </c>
      <c r="Y190" s="8">
        <f t="shared" si="14"/>
        <v>725560.00000000035</v>
      </c>
      <c r="Z190" s="140">
        <f t="shared" si="3"/>
        <v>6156920.0000000019</v>
      </c>
      <c r="AA190" s="138">
        <v>4.5985161115103503</v>
      </c>
      <c r="AB190" s="9">
        <v>4.640576442849623</v>
      </c>
      <c r="AC190" s="165">
        <v>4.6744650526715521</v>
      </c>
      <c r="AD190" s="291">
        <v>3.1599999999999966</v>
      </c>
      <c r="AE190" s="172">
        <f t="shared" si="4"/>
        <v>278079.99999999971</v>
      </c>
    </row>
    <row r="191" spans="1:31" s="3" customFormat="1" ht="14.25" customHeight="1">
      <c r="A191" s="4">
        <v>10054</v>
      </c>
      <c r="B191" s="4" t="s">
        <v>1338</v>
      </c>
      <c r="C191" s="5" t="s">
        <v>1285</v>
      </c>
      <c r="D191" s="4" t="s">
        <v>1148</v>
      </c>
      <c r="E191" s="186">
        <v>186.33</v>
      </c>
      <c r="F191" s="133">
        <v>187.8</v>
      </c>
      <c r="G191" s="187">
        <v>191.54000000000002</v>
      </c>
      <c r="H191" s="132">
        <v>1.4699999999999989</v>
      </c>
      <c r="I191" s="6">
        <v>1.3199999999999932</v>
      </c>
      <c r="J191" s="6">
        <v>9.9999999999909051E-3</v>
      </c>
      <c r="K191" s="6">
        <v>5.0000000000011369E-2</v>
      </c>
      <c r="L191" s="6">
        <v>0.49000000000000909</v>
      </c>
      <c r="M191" s="6">
        <v>0.22999999999998977</v>
      </c>
      <c r="N191" s="6">
        <v>0.74000000000000909</v>
      </c>
      <c r="O191" s="7">
        <v>0</v>
      </c>
      <c r="P191" s="135">
        <v>0.90000000000000568</v>
      </c>
      <c r="Q191" s="8">
        <f t="shared" si="0"/>
        <v>452759.99999999959</v>
      </c>
      <c r="R191" s="8">
        <f t="shared" si="1"/>
        <v>685079.99999999837</v>
      </c>
      <c r="S191" s="8">
        <f t="shared" si="14"/>
        <v>685959.99999999756</v>
      </c>
      <c r="T191" s="8">
        <f t="shared" si="14"/>
        <v>690359.9999999986</v>
      </c>
      <c r="U191" s="8">
        <f t="shared" si="14"/>
        <v>733479.99999999942</v>
      </c>
      <c r="V191" s="8">
        <f t="shared" si="14"/>
        <v>753719.99999999849</v>
      </c>
      <c r="W191" s="8">
        <f t="shared" si="14"/>
        <v>818839.9999999993</v>
      </c>
      <c r="X191" s="8">
        <f t="shared" si="14"/>
        <v>818839.9999999993</v>
      </c>
      <c r="Y191" s="8">
        <f t="shared" si="14"/>
        <v>898039.99999999977</v>
      </c>
      <c r="Z191" s="140">
        <f t="shared" si="3"/>
        <v>6537079.9999999907</v>
      </c>
      <c r="AA191" s="138">
        <v>18.539191690048355</v>
      </c>
      <c r="AB191" s="9">
        <v>18.685451614828967</v>
      </c>
      <c r="AC191" s="165">
        <v>19.05756870236603</v>
      </c>
      <c r="AD191" s="291">
        <v>5.210000000000008</v>
      </c>
      <c r="AE191" s="172">
        <f t="shared" si="4"/>
        <v>458480.0000000007</v>
      </c>
    </row>
    <row r="192" spans="1:31" s="3" customFormat="1" ht="14.25" customHeight="1">
      <c r="A192" s="4">
        <v>10055</v>
      </c>
      <c r="B192" s="4" t="s">
        <v>1339</v>
      </c>
      <c r="C192" s="5" t="s">
        <v>1285</v>
      </c>
      <c r="D192" s="4" t="s">
        <v>1148</v>
      </c>
      <c r="E192" s="186">
        <v>189.95000000000002</v>
      </c>
      <c r="F192" s="133">
        <v>191.82000000000002</v>
      </c>
      <c r="G192" s="187">
        <v>192.73000000000002</v>
      </c>
      <c r="H192" s="132">
        <v>1.8700000000000045</v>
      </c>
      <c r="I192" s="6">
        <v>0.40999999999996817</v>
      </c>
      <c r="J192" s="6">
        <v>0</v>
      </c>
      <c r="K192" s="6">
        <v>0</v>
      </c>
      <c r="L192" s="6">
        <v>0</v>
      </c>
      <c r="M192" s="6">
        <v>0.37999999999999545</v>
      </c>
      <c r="N192" s="6">
        <v>0</v>
      </c>
      <c r="O192" s="7">
        <v>0.12000000000000455</v>
      </c>
      <c r="P192" s="135">
        <v>0</v>
      </c>
      <c r="Q192" s="8">
        <f t="shared" si="0"/>
        <v>575960.0000000014</v>
      </c>
      <c r="R192" s="8">
        <f t="shared" si="1"/>
        <v>648119.99999999581</v>
      </c>
      <c r="S192" s="8">
        <f t="shared" si="14"/>
        <v>648119.99999999581</v>
      </c>
      <c r="T192" s="8">
        <f t="shared" si="14"/>
        <v>648119.99999999581</v>
      </c>
      <c r="U192" s="8">
        <f t="shared" si="14"/>
        <v>648119.99999999581</v>
      </c>
      <c r="V192" s="8">
        <f t="shared" si="14"/>
        <v>681559.99999999546</v>
      </c>
      <c r="W192" s="8">
        <f t="shared" si="14"/>
        <v>681559.99999999546</v>
      </c>
      <c r="X192" s="8">
        <f t="shared" si="14"/>
        <v>692119.99999999581</v>
      </c>
      <c r="Y192" s="8">
        <f t="shared" si="14"/>
        <v>692119.99999999581</v>
      </c>
      <c r="Z192" s="140">
        <f t="shared" si="3"/>
        <v>5915799.9999999683</v>
      </c>
      <c r="AA192" s="138">
        <v>8.6656021897810227</v>
      </c>
      <c r="AB192" s="9">
        <v>8.7509124087591239</v>
      </c>
      <c r="AC192" s="165">
        <v>8.7924270072992705</v>
      </c>
      <c r="AD192" s="291">
        <v>2.7800000000000011</v>
      </c>
      <c r="AE192" s="172">
        <f t="shared" si="4"/>
        <v>244640.00000000009</v>
      </c>
    </row>
    <row r="193" spans="1:31" s="3" customFormat="1" ht="14.25" customHeight="1">
      <c r="A193" s="4">
        <v>10056</v>
      </c>
      <c r="B193" s="4" t="s">
        <v>1340</v>
      </c>
      <c r="C193" s="5" t="s">
        <v>1285</v>
      </c>
      <c r="D193" s="4" t="s">
        <v>1148</v>
      </c>
      <c r="E193" s="186">
        <v>165.45000000000002</v>
      </c>
      <c r="F193" s="133">
        <v>165.85000000000002</v>
      </c>
      <c r="G193" s="187">
        <v>166.14000000000001</v>
      </c>
      <c r="H193" s="132">
        <v>0.40000000000000568</v>
      </c>
      <c r="I193" s="6">
        <v>0.23999999999998067</v>
      </c>
      <c r="J193" s="6">
        <v>0</v>
      </c>
      <c r="K193" s="6">
        <v>0</v>
      </c>
      <c r="L193" s="6">
        <v>5.0000000000011369E-2</v>
      </c>
      <c r="M193" s="6">
        <v>0</v>
      </c>
      <c r="N193" s="6">
        <v>0</v>
      </c>
      <c r="O193" s="7">
        <v>0</v>
      </c>
      <c r="P193" s="135">
        <v>0</v>
      </c>
      <c r="Q193" s="8">
        <f t="shared" si="0"/>
        <v>123200.00000000175</v>
      </c>
      <c r="R193" s="8">
        <f t="shared" si="1"/>
        <v>165439.99999999834</v>
      </c>
      <c r="S193" s="8">
        <f t="shared" si="14"/>
        <v>165439.99999999834</v>
      </c>
      <c r="T193" s="8">
        <f t="shared" si="14"/>
        <v>165439.99999999834</v>
      </c>
      <c r="U193" s="8">
        <f t="shared" si="14"/>
        <v>169839.99999999933</v>
      </c>
      <c r="V193" s="8">
        <f t="shared" si="14"/>
        <v>169839.99999999933</v>
      </c>
      <c r="W193" s="8">
        <f t="shared" si="14"/>
        <v>169839.99999999933</v>
      </c>
      <c r="X193" s="8">
        <f t="shared" si="14"/>
        <v>169839.99999999933</v>
      </c>
      <c r="Y193" s="8">
        <f t="shared" si="14"/>
        <v>169839.99999999933</v>
      </c>
      <c r="Z193" s="140">
        <f t="shared" si="3"/>
        <v>1468719.9999999935</v>
      </c>
      <c r="AA193" s="138">
        <v>3.0184059824459948</v>
      </c>
      <c r="AB193" s="9">
        <v>3.0257034281575592</v>
      </c>
      <c r="AC193" s="165">
        <v>3.0309940762984433</v>
      </c>
      <c r="AD193" s="291">
        <v>0.68999999999999773</v>
      </c>
      <c r="AE193" s="172">
        <f t="shared" si="4"/>
        <v>60719.999999999796</v>
      </c>
    </row>
    <row r="194" spans="1:31" s="3" customFormat="1" ht="14.25" customHeight="1">
      <c r="A194" s="4">
        <v>10057</v>
      </c>
      <c r="B194" s="4" t="s">
        <v>1341</v>
      </c>
      <c r="C194" s="5" t="s">
        <v>1285</v>
      </c>
      <c r="D194" s="4" t="s">
        <v>1148</v>
      </c>
      <c r="E194" s="186">
        <v>146.74</v>
      </c>
      <c r="F194" s="133">
        <v>147.46</v>
      </c>
      <c r="G194" s="187">
        <v>147.79</v>
      </c>
      <c r="H194" s="132">
        <v>0.71999999999999886</v>
      </c>
      <c r="I194" s="6">
        <v>0.28000000000000114</v>
      </c>
      <c r="J194" s="6">
        <v>0</v>
      </c>
      <c r="K194" s="6">
        <v>0</v>
      </c>
      <c r="L194" s="6">
        <v>0</v>
      </c>
      <c r="M194" s="6">
        <v>3.0000000000001137E-2</v>
      </c>
      <c r="N194" s="6">
        <v>0</v>
      </c>
      <c r="O194" s="7">
        <v>2.0000000000010232E-2</v>
      </c>
      <c r="P194" s="135">
        <v>0</v>
      </c>
      <c r="Q194" s="8">
        <f t="shared" si="0"/>
        <v>221759.99999999965</v>
      </c>
      <c r="R194" s="8">
        <f t="shared" si="1"/>
        <v>271039.99999999988</v>
      </c>
      <c r="S194" s="8">
        <f t="shared" si="14"/>
        <v>271039.99999999988</v>
      </c>
      <c r="T194" s="8">
        <f t="shared" si="14"/>
        <v>271039.99999999988</v>
      </c>
      <c r="U194" s="8">
        <f t="shared" si="14"/>
        <v>271039.99999999988</v>
      </c>
      <c r="V194" s="8">
        <f t="shared" si="14"/>
        <v>273680</v>
      </c>
      <c r="W194" s="8">
        <f t="shared" si="14"/>
        <v>273680</v>
      </c>
      <c r="X194" s="8">
        <f t="shared" si="14"/>
        <v>275440.00000000087</v>
      </c>
      <c r="Y194" s="8">
        <f t="shared" si="14"/>
        <v>275440.00000000087</v>
      </c>
      <c r="Z194" s="140">
        <f t="shared" si="3"/>
        <v>2404160.0000000009</v>
      </c>
      <c r="AA194" s="138">
        <v>6.7430703624733486</v>
      </c>
      <c r="AB194" s="9">
        <v>6.776156164987869</v>
      </c>
      <c r="AC194" s="165">
        <v>6.7913204911403557</v>
      </c>
      <c r="AD194" s="291">
        <v>1.0499999999999829</v>
      </c>
      <c r="AE194" s="172">
        <f t="shared" si="4"/>
        <v>92399.999999998501</v>
      </c>
    </row>
    <row r="195" spans="1:31" s="3" customFormat="1" ht="14.25" customHeight="1">
      <c r="A195" s="4">
        <v>10058</v>
      </c>
      <c r="B195" s="4" t="s">
        <v>1342</v>
      </c>
      <c r="C195" s="5" t="s">
        <v>1285</v>
      </c>
      <c r="D195" s="4" t="s">
        <v>1148</v>
      </c>
      <c r="E195" s="186">
        <v>263.82</v>
      </c>
      <c r="F195" s="133">
        <v>266.27999999999997</v>
      </c>
      <c r="G195" s="187">
        <v>268.78000000000003</v>
      </c>
      <c r="H195" s="132">
        <v>2.4599999999999795</v>
      </c>
      <c r="I195" s="6">
        <v>0.96000000000003638</v>
      </c>
      <c r="J195" s="6">
        <v>0</v>
      </c>
      <c r="K195" s="6">
        <v>0.68000000000000682</v>
      </c>
      <c r="L195" s="6">
        <v>-1.999999999998181E-2</v>
      </c>
      <c r="M195" s="6">
        <v>0.42999999999994998</v>
      </c>
      <c r="N195" s="6">
        <v>0.33999999999997499</v>
      </c>
      <c r="O195" s="7">
        <v>0.11000000000007049</v>
      </c>
      <c r="P195" s="135">
        <v>0</v>
      </c>
      <c r="Q195" s="8">
        <f t="shared" si="0"/>
        <v>757679.99999999371</v>
      </c>
      <c r="R195" s="8">
        <f t="shared" si="1"/>
        <v>926640.00000000012</v>
      </c>
      <c r="S195" s="8">
        <f t="shared" si="14"/>
        <v>926640.00000000012</v>
      </c>
      <c r="T195" s="8">
        <f t="shared" si="14"/>
        <v>986480.0000000007</v>
      </c>
      <c r="U195" s="8">
        <f t="shared" si="14"/>
        <v>984720.00000000233</v>
      </c>
      <c r="V195" s="8">
        <f t="shared" si="14"/>
        <v>1022559.9999999979</v>
      </c>
      <c r="W195" s="8">
        <f t="shared" si="14"/>
        <v>1052479.9999999958</v>
      </c>
      <c r="X195" s="8">
        <f t="shared" si="14"/>
        <v>1062160.0000000021</v>
      </c>
      <c r="Y195" s="8">
        <f t="shared" si="14"/>
        <v>1062160.0000000021</v>
      </c>
      <c r="Z195" s="140">
        <f t="shared" si="3"/>
        <v>8781519.9999999944</v>
      </c>
      <c r="AA195" s="138">
        <v>10.058562474264537</v>
      </c>
      <c r="AB195" s="9">
        <v>10.152353936953833</v>
      </c>
      <c r="AC195" s="165">
        <v>10.247670464077107</v>
      </c>
      <c r="AD195" s="291">
        <v>4.9600000000000364</v>
      </c>
      <c r="AE195" s="172">
        <f t="shared" si="4"/>
        <v>436480.0000000032</v>
      </c>
    </row>
    <row r="196" spans="1:31" s="3" customFormat="1" ht="14.25" customHeight="1">
      <c r="A196" s="4">
        <v>10059</v>
      </c>
      <c r="B196" s="4" t="s">
        <v>1343</v>
      </c>
      <c r="C196" s="5" t="s">
        <v>1285</v>
      </c>
      <c r="D196" s="4" t="s">
        <v>1148</v>
      </c>
      <c r="E196" s="186">
        <v>412.15000000000003</v>
      </c>
      <c r="F196" s="133">
        <v>415.20000000000005</v>
      </c>
      <c r="G196" s="187">
        <v>418.98</v>
      </c>
      <c r="H196" s="132">
        <v>3.0500000000000114</v>
      </c>
      <c r="I196" s="6">
        <v>1.7299999999999613</v>
      </c>
      <c r="J196" s="6">
        <v>0.13999999999998636</v>
      </c>
      <c r="K196" s="6">
        <v>0.20999999999997954</v>
      </c>
      <c r="L196" s="6">
        <v>0.61000000000007049</v>
      </c>
      <c r="M196" s="6">
        <v>0.12999999999993861</v>
      </c>
      <c r="N196" s="6">
        <v>0.52999999999997272</v>
      </c>
      <c r="O196" s="7">
        <v>0.43000000000006366</v>
      </c>
      <c r="P196" s="135">
        <v>0</v>
      </c>
      <c r="Q196" s="8">
        <f t="shared" si="0"/>
        <v>939400.00000000338</v>
      </c>
      <c r="R196" s="8">
        <f t="shared" si="1"/>
        <v>1243879.9999999967</v>
      </c>
      <c r="S196" s="8">
        <f t="shared" si="14"/>
        <v>1256199.9999999956</v>
      </c>
      <c r="T196" s="8">
        <f t="shared" si="14"/>
        <v>1274679.9999999937</v>
      </c>
      <c r="U196" s="8">
        <f t="shared" si="14"/>
        <v>1328360</v>
      </c>
      <c r="V196" s="8">
        <f t="shared" si="14"/>
        <v>1339799.9999999946</v>
      </c>
      <c r="W196" s="8">
        <f t="shared" si="14"/>
        <v>1386439.9999999923</v>
      </c>
      <c r="X196" s="8">
        <f t="shared" si="14"/>
        <v>1424279.9999999979</v>
      </c>
      <c r="Y196" s="8">
        <f t="shared" si="14"/>
        <v>1424279.9999999979</v>
      </c>
      <c r="Z196" s="140">
        <f t="shared" si="3"/>
        <v>11617319.999999972</v>
      </c>
      <c r="AA196" s="138">
        <v>12.250108486948871</v>
      </c>
      <c r="AB196" s="9">
        <v>12.340761964772952</v>
      </c>
      <c r="AC196" s="165">
        <v>12.453112832371318</v>
      </c>
      <c r="AD196" s="291">
        <v>6.8299999999999841</v>
      </c>
      <c r="AE196" s="172">
        <f t="shared" si="4"/>
        <v>601039.9999999986</v>
      </c>
    </row>
    <row r="197" spans="1:31" s="3" customFormat="1" ht="14.25" customHeight="1">
      <c r="A197" s="4">
        <v>10060</v>
      </c>
      <c r="B197" s="4" t="s">
        <v>1344</v>
      </c>
      <c r="C197" s="5" t="s">
        <v>1285</v>
      </c>
      <c r="D197" s="4" t="s">
        <v>1148</v>
      </c>
      <c r="E197" s="186">
        <v>103.12</v>
      </c>
      <c r="F197" s="133">
        <v>103.60000000000001</v>
      </c>
      <c r="G197" s="187">
        <v>104.23</v>
      </c>
      <c r="H197" s="132">
        <v>0.48000000000000398</v>
      </c>
      <c r="I197" s="6">
        <v>0.46999999999999886</v>
      </c>
      <c r="J197" s="6">
        <v>0</v>
      </c>
      <c r="K197" s="6">
        <v>7.9999999999998295E-2</v>
      </c>
      <c r="L197" s="6">
        <v>1.0000000000005116E-2</v>
      </c>
      <c r="M197" s="6">
        <v>6.9999999999978968E-2</v>
      </c>
      <c r="N197" s="6">
        <v>0</v>
      </c>
      <c r="O197" s="7">
        <v>0</v>
      </c>
      <c r="P197" s="135">
        <v>0</v>
      </c>
      <c r="Q197" s="8">
        <f t="shared" si="0"/>
        <v>147840.00000000125</v>
      </c>
      <c r="R197" s="8">
        <f t="shared" si="1"/>
        <v>230560.00000000105</v>
      </c>
      <c r="S197" s="8">
        <f t="shared" si="14"/>
        <v>230560.00000000105</v>
      </c>
      <c r="T197" s="8">
        <f t="shared" si="14"/>
        <v>237600.0000000009</v>
      </c>
      <c r="U197" s="8">
        <f t="shared" si="14"/>
        <v>238480.00000000134</v>
      </c>
      <c r="V197" s="8">
        <f t="shared" si="14"/>
        <v>244639.99999999948</v>
      </c>
      <c r="W197" s="8">
        <f t="shared" si="14"/>
        <v>244639.99999999948</v>
      </c>
      <c r="X197" s="8">
        <f t="shared" si="14"/>
        <v>244639.99999999948</v>
      </c>
      <c r="Y197" s="8">
        <f t="shared" si="14"/>
        <v>244639.99999999948</v>
      </c>
      <c r="Z197" s="140">
        <f t="shared" si="3"/>
        <v>2063600.0000000037</v>
      </c>
      <c r="AA197" s="138">
        <v>7.884877123763208</v>
      </c>
      <c r="AB197" s="9">
        <v>7.9215794222446529</v>
      </c>
      <c r="AC197" s="165">
        <v>7.9697511890015447</v>
      </c>
      <c r="AD197" s="291">
        <v>1.1099999999999994</v>
      </c>
      <c r="AE197" s="172">
        <f t="shared" si="4"/>
        <v>97679.999999999956</v>
      </c>
    </row>
    <row r="198" spans="1:31" s="3" customFormat="1" ht="14.25" customHeight="1">
      <c r="A198" s="4">
        <v>10061</v>
      </c>
      <c r="B198" s="4" t="s">
        <v>1345</v>
      </c>
      <c r="C198" s="5" t="s">
        <v>1285</v>
      </c>
      <c r="D198" s="4" t="s">
        <v>1148</v>
      </c>
      <c r="E198" s="186">
        <v>80.710000000000008</v>
      </c>
      <c r="F198" s="133">
        <v>81.000000000000014</v>
      </c>
      <c r="G198" s="187">
        <v>81.010000000000005</v>
      </c>
      <c r="H198" s="132">
        <v>0.29000000000000625</v>
      </c>
      <c r="I198" s="6">
        <v>9.9999999999909051E-3</v>
      </c>
      <c r="J198" s="6">
        <v>0</v>
      </c>
      <c r="K198" s="6">
        <v>0</v>
      </c>
      <c r="L198" s="6">
        <v>0</v>
      </c>
      <c r="M198" s="6">
        <v>0</v>
      </c>
      <c r="N198" s="6">
        <v>0</v>
      </c>
      <c r="O198" s="7">
        <v>0</v>
      </c>
      <c r="P198" s="135">
        <v>0</v>
      </c>
      <c r="Q198" s="8">
        <f t="shared" si="0"/>
        <v>89320.000000001921</v>
      </c>
      <c r="R198" s="8">
        <f t="shared" si="1"/>
        <v>91080.00000000032</v>
      </c>
      <c r="S198" s="8">
        <f t="shared" si="14"/>
        <v>91080.00000000032</v>
      </c>
      <c r="T198" s="8">
        <f t="shared" si="14"/>
        <v>91080.00000000032</v>
      </c>
      <c r="U198" s="8">
        <f t="shared" si="14"/>
        <v>91080.00000000032</v>
      </c>
      <c r="V198" s="8">
        <f t="shared" si="14"/>
        <v>91080.00000000032</v>
      </c>
      <c r="W198" s="8">
        <f t="shared" si="14"/>
        <v>91080.00000000032</v>
      </c>
      <c r="X198" s="8">
        <f t="shared" si="14"/>
        <v>91080.00000000032</v>
      </c>
      <c r="Y198" s="8">
        <f t="shared" si="14"/>
        <v>91080.00000000032</v>
      </c>
      <c r="Z198" s="140">
        <f t="shared" si="3"/>
        <v>817960.00000000466</v>
      </c>
      <c r="AA198" s="138">
        <v>3.2867463206847969</v>
      </c>
      <c r="AB198" s="9">
        <v>3.2985559654995487</v>
      </c>
      <c r="AC198" s="165">
        <v>3.2989631946310909</v>
      </c>
      <c r="AD198" s="291">
        <v>0.29999999999999716</v>
      </c>
      <c r="AE198" s="172">
        <f t="shared" si="4"/>
        <v>26399.999999999749</v>
      </c>
    </row>
    <row r="199" spans="1:31" s="3" customFormat="1" ht="14.25" customHeight="1">
      <c r="A199" s="4">
        <v>10062</v>
      </c>
      <c r="B199" s="4" t="s">
        <v>1346</v>
      </c>
      <c r="C199" s="5" t="s">
        <v>1285</v>
      </c>
      <c r="D199" s="4" t="s">
        <v>1148</v>
      </c>
      <c r="E199" s="186">
        <v>231.43</v>
      </c>
      <c r="F199" s="133">
        <v>233.05</v>
      </c>
      <c r="G199" s="187">
        <v>234.23000000000002</v>
      </c>
      <c r="H199" s="132">
        <v>1.6200000000000045</v>
      </c>
      <c r="I199" s="6">
        <v>0.25</v>
      </c>
      <c r="J199" s="6">
        <v>0</v>
      </c>
      <c r="K199" s="6">
        <v>0</v>
      </c>
      <c r="L199" s="6">
        <v>0.43999999999999773</v>
      </c>
      <c r="M199" s="6">
        <v>0.38999999999998636</v>
      </c>
      <c r="N199" s="6">
        <v>9.9999999999994316E-2</v>
      </c>
      <c r="O199" s="7">
        <v>0</v>
      </c>
      <c r="P199" s="135">
        <v>0</v>
      </c>
      <c r="Q199" s="8">
        <f t="shared" si="0"/>
        <v>498960.00000000134</v>
      </c>
      <c r="R199" s="8">
        <f t="shared" si="1"/>
        <v>542960.0000000014</v>
      </c>
      <c r="S199" s="8">
        <f t="shared" si="14"/>
        <v>542960.0000000014</v>
      </c>
      <c r="T199" s="8">
        <f t="shared" si="14"/>
        <v>542960.0000000014</v>
      </c>
      <c r="U199" s="8">
        <f t="shared" si="14"/>
        <v>581680.00000000116</v>
      </c>
      <c r="V199" s="8">
        <f t="shared" si="14"/>
        <v>616000</v>
      </c>
      <c r="W199" s="8">
        <f t="shared" si="14"/>
        <v>624799.99999999953</v>
      </c>
      <c r="X199" s="8">
        <f t="shared" si="14"/>
        <v>624799.99999999953</v>
      </c>
      <c r="Y199" s="8">
        <f t="shared" si="14"/>
        <v>624799.99999999953</v>
      </c>
      <c r="Z199" s="140">
        <f t="shared" si="3"/>
        <v>5199920.0000000056</v>
      </c>
      <c r="AA199" s="138">
        <v>3.8531850421231391</v>
      </c>
      <c r="AB199" s="9">
        <v>3.8801571709233791</v>
      </c>
      <c r="AC199" s="165">
        <v>3.8998035363457757</v>
      </c>
      <c r="AD199" s="291">
        <v>2.8000000000000114</v>
      </c>
      <c r="AE199" s="172">
        <f t="shared" si="4"/>
        <v>246400.00000000099</v>
      </c>
    </row>
    <row r="200" spans="1:31" s="3" customFormat="1" ht="14.25" customHeight="1">
      <c r="A200" s="4">
        <v>10063</v>
      </c>
      <c r="B200" s="4" t="s">
        <v>1347</v>
      </c>
      <c r="C200" s="5" t="s">
        <v>1285</v>
      </c>
      <c r="D200" s="4" t="s">
        <v>1148</v>
      </c>
      <c r="E200" s="186">
        <v>48.14</v>
      </c>
      <c r="F200" s="133">
        <v>48.39</v>
      </c>
      <c r="G200" s="187">
        <v>48.74</v>
      </c>
      <c r="H200" s="132">
        <v>0.25</v>
      </c>
      <c r="I200" s="6">
        <v>0.21999999999999886</v>
      </c>
      <c r="J200" s="6">
        <v>0</v>
      </c>
      <c r="K200" s="6">
        <v>0</v>
      </c>
      <c r="L200" s="6">
        <v>6.0000000000002274E-2</v>
      </c>
      <c r="M200" s="6">
        <v>0</v>
      </c>
      <c r="N200" s="6">
        <v>7.0000000000000284E-2</v>
      </c>
      <c r="O200" s="7">
        <v>0</v>
      </c>
      <c r="P200" s="135">
        <v>0</v>
      </c>
      <c r="Q200" s="8">
        <f t="shared" si="0"/>
        <v>77000</v>
      </c>
      <c r="R200" s="8">
        <f t="shared" si="1"/>
        <v>115719.9999999998</v>
      </c>
      <c r="S200" s="8">
        <f t="shared" si="14"/>
        <v>115719.9999999998</v>
      </c>
      <c r="T200" s="8">
        <f t="shared" si="14"/>
        <v>115719.9999999998</v>
      </c>
      <c r="U200" s="8">
        <f t="shared" si="14"/>
        <v>121000</v>
      </c>
      <c r="V200" s="8">
        <f t="shared" si="14"/>
        <v>121000</v>
      </c>
      <c r="W200" s="8">
        <f t="shared" si="14"/>
        <v>127160.00000000003</v>
      </c>
      <c r="X200" s="8">
        <f t="shared" si="14"/>
        <v>127160.00000000003</v>
      </c>
      <c r="Y200" s="8">
        <f t="shared" si="14"/>
        <v>127160.00000000003</v>
      </c>
      <c r="Z200" s="140">
        <f t="shared" si="3"/>
        <v>1047639.9999999994</v>
      </c>
      <c r="AA200" s="138">
        <v>6.7374844298890153</v>
      </c>
      <c r="AB200" s="9">
        <v>6.7724734433387921</v>
      </c>
      <c r="AC200" s="165">
        <v>6.8214580621684799</v>
      </c>
      <c r="AD200" s="291">
        <v>0.60000000000000142</v>
      </c>
      <c r="AE200" s="172">
        <f t="shared" si="4"/>
        <v>52800.000000000124</v>
      </c>
    </row>
    <row r="201" spans="1:31" s="3" customFormat="1" ht="14.25" customHeight="1">
      <c r="A201" s="4">
        <v>10064</v>
      </c>
      <c r="B201" s="4" t="s">
        <v>1348</v>
      </c>
      <c r="C201" s="5" t="s">
        <v>1285</v>
      </c>
      <c r="D201" s="4" t="s">
        <v>1148</v>
      </c>
      <c r="E201" s="186">
        <v>71.53</v>
      </c>
      <c r="F201" s="133">
        <v>73.37</v>
      </c>
      <c r="G201" s="187">
        <v>72.37</v>
      </c>
      <c r="H201" s="132">
        <v>1.8400000000000034</v>
      </c>
      <c r="I201" s="6">
        <v>9.9999999999994316E-2</v>
      </c>
      <c r="J201" s="6">
        <v>0</v>
      </c>
      <c r="K201" s="6">
        <v>3.0000000000001137E-2</v>
      </c>
      <c r="L201" s="6">
        <v>-1.519999999999996</v>
      </c>
      <c r="M201" s="6">
        <v>0.39000000000000057</v>
      </c>
      <c r="N201" s="6">
        <v>0</v>
      </c>
      <c r="O201" s="7">
        <v>0</v>
      </c>
      <c r="P201" s="135">
        <v>0</v>
      </c>
      <c r="Q201" s="8">
        <f t="shared" si="0"/>
        <v>566720.00000000116</v>
      </c>
      <c r="R201" s="8">
        <f t="shared" si="1"/>
        <v>584320.00000000012</v>
      </c>
      <c r="S201" s="8">
        <f t="shared" si="14"/>
        <v>584320.00000000012</v>
      </c>
      <c r="T201" s="8">
        <f t="shared" si="14"/>
        <v>586960.00000000023</v>
      </c>
      <c r="U201" s="8">
        <f t="shared" si="14"/>
        <v>453200.00000000058</v>
      </c>
      <c r="V201" s="8">
        <f t="shared" si="14"/>
        <v>487520.00000000064</v>
      </c>
      <c r="W201" s="8">
        <f t="shared" si="14"/>
        <v>487520.00000000064</v>
      </c>
      <c r="X201" s="8">
        <f t="shared" si="14"/>
        <v>487520.00000000064</v>
      </c>
      <c r="Y201" s="8">
        <f t="shared" si="14"/>
        <v>487520.00000000064</v>
      </c>
      <c r="Z201" s="140">
        <f t="shared" si="3"/>
        <v>4725600.0000000047</v>
      </c>
      <c r="AA201" s="138">
        <v>7.4205863435483534</v>
      </c>
      <c r="AB201" s="9">
        <v>7.6114695935431671</v>
      </c>
      <c r="AC201" s="165">
        <v>7.5077286968068551</v>
      </c>
      <c r="AD201" s="291">
        <v>0.84000000000000352</v>
      </c>
      <c r="AE201" s="172">
        <f t="shared" si="4"/>
        <v>73920.000000000306</v>
      </c>
    </row>
    <row r="202" spans="1:31" s="3" customFormat="1" ht="14.25" customHeight="1">
      <c r="A202" s="4">
        <v>10065</v>
      </c>
      <c r="B202" s="4" t="s">
        <v>1349</v>
      </c>
      <c r="C202" s="5" t="s">
        <v>1285</v>
      </c>
      <c r="D202" s="4" t="s">
        <v>1148</v>
      </c>
      <c r="E202" s="186">
        <v>108.57000000000001</v>
      </c>
      <c r="F202" s="133">
        <v>108.58000000000001</v>
      </c>
      <c r="G202" s="187">
        <v>108.79</v>
      </c>
      <c r="H202" s="132">
        <v>1.0000000000005116E-2</v>
      </c>
      <c r="I202" s="6">
        <v>0.11999999999999034</v>
      </c>
      <c r="J202" s="6">
        <v>0</v>
      </c>
      <c r="K202" s="6">
        <v>0</v>
      </c>
      <c r="L202" s="6">
        <v>0</v>
      </c>
      <c r="M202" s="6">
        <v>9.0000000000003411E-2</v>
      </c>
      <c r="N202" s="6">
        <v>0</v>
      </c>
      <c r="O202" s="7">
        <v>0</v>
      </c>
      <c r="P202" s="135">
        <v>0</v>
      </c>
      <c r="Q202" s="8">
        <f t="shared" si="0"/>
        <v>3080.0000000015762</v>
      </c>
      <c r="R202" s="8">
        <f t="shared" si="1"/>
        <v>24199.999999999876</v>
      </c>
      <c r="S202" s="8">
        <f t="shared" si="14"/>
        <v>24199.999999999876</v>
      </c>
      <c r="T202" s="8">
        <f t="shared" si="14"/>
        <v>24199.999999999876</v>
      </c>
      <c r="U202" s="8">
        <f t="shared" si="14"/>
        <v>24199.999999999876</v>
      </c>
      <c r="V202" s="8">
        <f t="shared" si="14"/>
        <v>32120.000000000175</v>
      </c>
      <c r="W202" s="8">
        <f t="shared" si="14"/>
        <v>32120.000000000175</v>
      </c>
      <c r="X202" s="8">
        <f t="shared" si="14"/>
        <v>32120.000000000175</v>
      </c>
      <c r="Y202" s="8">
        <f t="shared" si="14"/>
        <v>32120.000000000175</v>
      </c>
      <c r="Z202" s="140">
        <f t="shared" si="3"/>
        <v>228360.00000000178</v>
      </c>
      <c r="AA202" s="138">
        <v>3.1290348612007746</v>
      </c>
      <c r="AB202" s="9">
        <v>3.1293230655722586</v>
      </c>
      <c r="AC202" s="165">
        <v>3.1353753573734204</v>
      </c>
      <c r="AD202" s="291">
        <v>0.21999999999999884</v>
      </c>
      <c r="AE202" s="172">
        <f t="shared" si="4"/>
        <v>19359.999999999898</v>
      </c>
    </row>
    <row r="203" spans="1:31" s="3" customFormat="1" ht="14.25" customHeight="1">
      <c r="A203" s="4">
        <v>10066</v>
      </c>
      <c r="B203" s="4" t="s">
        <v>1350</v>
      </c>
      <c r="C203" s="5" t="s">
        <v>1285</v>
      </c>
      <c r="D203" s="4" t="s">
        <v>1148</v>
      </c>
      <c r="E203" s="186">
        <v>79.25</v>
      </c>
      <c r="F203" s="133">
        <v>79.31</v>
      </c>
      <c r="G203" s="187">
        <v>79.34</v>
      </c>
      <c r="H203" s="132">
        <v>6.0000000000002274E-2</v>
      </c>
      <c r="I203" s="6">
        <v>3.0000000000001137E-2</v>
      </c>
      <c r="J203" s="6">
        <v>0</v>
      </c>
      <c r="K203" s="6">
        <v>0</v>
      </c>
      <c r="L203" s="6">
        <v>0</v>
      </c>
      <c r="M203" s="6">
        <v>0</v>
      </c>
      <c r="N203" s="6">
        <v>0</v>
      </c>
      <c r="O203" s="7">
        <v>0</v>
      </c>
      <c r="P203" s="135">
        <v>0</v>
      </c>
      <c r="Q203" s="8">
        <f t="shared" si="0"/>
        <v>18480.000000000698</v>
      </c>
      <c r="R203" s="8">
        <f t="shared" si="1"/>
        <v>23760.000000000899</v>
      </c>
      <c r="S203" s="8">
        <f t="shared" si="14"/>
        <v>23760.000000000899</v>
      </c>
      <c r="T203" s="8">
        <f t="shared" si="14"/>
        <v>23760.000000000899</v>
      </c>
      <c r="U203" s="8">
        <f t="shared" si="14"/>
        <v>23760.000000000899</v>
      </c>
      <c r="V203" s="8">
        <f t="shared" si="14"/>
        <v>23760.000000000899</v>
      </c>
      <c r="W203" s="8">
        <f t="shared" si="14"/>
        <v>23760.000000000899</v>
      </c>
      <c r="X203" s="8">
        <f t="shared" si="14"/>
        <v>23760.000000000899</v>
      </c>
      <c r="Y203" s="8">
        <f t="shared" si="14"/>
        <v>23760.000000000899</v>
      </c>
      <c r="Z203" s="140">
        <f t="shared" si="3"/>
        <v>208560.00000000792</v>
      </c>
      <c r="AA203" s="138">
        <v>2.3691227818434015</v>
      </c>
      <c r="AB203" s="9">
        <v>2.3709164394700339</v>
      </c>
      <c r="AC203" s="165">
        <v>2.3718132682833502</v>
      </c>
      <c r="AD203" s="291">
        <v>9.0000000000003411E-2</v>
      </c>
      <c r="AE203" s="172">
        <f t="shared" si="4"/>
        <v>7920.0000000003001</v>
      </c>
    </row>
    <row r="204" spans="1:31" s="3" customFormat="1" ht="14.25" customHeight="1">
      <c r="A204" s="4">
        <v>10067</v>
      </c>
      <c r="B204" s="4" t="s">
        <v>1351</v>
      </c>
      <c r="C204" s="5" t="s">
        <v>1285</v>
      </c>
      <c r="D204" s="4" t="s">
        <v>1148</v>
      </c>
      <c r="E204" s="186">
        <v>90.36</v>
      </c>
      <c r="F204" s="133">
        <v>92.09</v>
      </c>
      <c r="G204" s="187">
        <v>92.84</v>
      </c>
      <c r="H204" s="132">
        <v>1.730000000000004</v>
      </c>
      <c r="I204" s="6">
        <v>0.57999999999999829</v>
      </c>
      <c r="J204" s="6">
        <v>3.0000000000001137E-2</v>
      </c>
      <c r="K204" s="6">
        <v>0</v>
      </c>
      <c r="L204" s="6">
        <v>0</v>
      </c>
      <c r="M204" s="6">
        <v>4.9999999999997158E-2</v>
      </c>
      <c r="N204" s="6">
        <v>1.9999999999996021E-2</v>
      </c>
      <c r="O204" s="7">
        <v>6.9999999999993179E-2</v>
      </c>
      <c r="P204" s="135">
        <v>0</v>
      </c>
      <c r="Q204" s="8">
        <f t="shared" si="0"/>
        <v>532840.00000000128</v>
      </c>
      <c r="R204" s="8">
        <f t="shared" si="1"/>
        <v>634920.00000000093</v>
      </c>
      <c r="S204" s="8">
        <f t="shared" si="14"/>
        <v>637560.00000000105</v>
      </c>
      <c r="T204" s="8">
        <f t="shared" si="14"/>
        <v>637560.00000000105</v>
      </c>
      <c r="U204" s="8">
        <f t="shared" si="14"/>
        <v>637560.00000000105</v>
      </c>
      <c r="V204" s="8">
        <f t="shared" si="14"/>
        <v>641960.00000000081</v>
      </c>
      <c r="W204" s="8">
        <f t="shared" si="14"/>
        <v>643720.00000000047</v>
      </c>
      <c r="X204" s="8">
        <f t="shared" si="14"/>
        <v>649879.99999999988</v>
      </c>
      <c r="Y204" s="8">
        <f t="shared" si="14"/>
        <v>649879.99999999988</v>
      </c>
      <c r="Z204" s="140">
        <f t="shared" si="3"/>
        <v>5665880.0000000065</v>
      </c>
      <c r="AA204" s="138">
        <v>11.593235995997023</v>
      </c>
      <c r="AB204" s="9">
        <v>11.815195914911088</v>
      </c>
      <c r="AC204" s="165">
        <v>11.911421313284237</v>
      </c>
      <c r="AD204" s="291">
        <v>2.480000000000004</v>
      </c>
      <c r="AE204" s="172">
        <f t="shared" si="4"/>
        <v>218240.00000000035</v>
      </c>
    </row>
    <row r="205" spans="1:31" s="3" customFormat="1" ht="14.25" customHeight="1">
      <c r="A205" s="4">
        <v>11001</v>
      </c>
      <c r="B205" s="4" t="s">
        <v>1352</v>
      </c>
      <c r="C205" s="5" t="s">
        <v>1353</v>
      </c>
      <c r="D205" s="4" t="s">
        <v>1148</v>
      </c>
      <c r="E205" s="186">
        <v>193.17000000000002</v>
      </c>
      <c r="F205" s="133">
        <v>196.73000000000002</v>
      </c>
      <c r="G205" s="187">
        <v>201.48000000000002</v>
      </c>
      <c r="H205" s="132">
        <v>3.5600000000000023</v>
      </c>
      <c r="I205" s="6">
        <v>0.12999999999999545</v>
      </c>
      <c r="J205" s="6">
        <v>0.56999999999999318</v>
      </c>
      <c r="K205" s="6">
        <v>0.31999999999999318</v>
      </c>
      <c r="L205" s="6">
        <v>0</v>
      </c>
      <c r="M205" s="6">
        <v>3.7299999999999898</v>
      </c>
      <c r="N205" s="6">
        <v>0</v>
      </c>
      <c r="O205" s="7">
        <v>0</v>
      </c>
      <c r="P205" s="135">
        <v>0</v>
      </c>
      <c r="Q205" s="8">
        <f t="shared" si="0"/>
        <v>1096480.0000000007</v>
      </c>
      <c r="R205" s="8">
        <f t="shared" si="1"/>
        <v>1119360</v>
      </c>
      <c r="S205" s="8">
        <f t="shared" si="14"/>
        <v>1169519.9999999993</v>
      </c>
      <c r="T205" s="8">
        <f t="shared" si="14"/>
        <v>1197679.9999999986</v>
      </c>
      <c r="U205" s="8">
        <f t="shared" si="14"/>
        <v>1197679.9999999986</v>
      </c>
      <c r="V205" s="8">
        <f t="shared" si="14"/>
        <v>1525919.9999999977</v>
      </c>
      <c r="W205" s="8">
        <f t="shared" si="14"/>
        <v>1525919.9999999977</v>
      </c>
      <c r="X205" s="8">
        <f t="shared" si="14"/>
        <v>1525919.9999999977</v>
      </c>
      <c r="Y205" s="8">
        <f t="shared" si="14"/>
        <v>1525919.9999999977</v>
      </c>
      <c r="Z205" s="140">
        <f t="shared" si="3"/>
        <v>11884399.999999989</v>
      </c>
      <c r="AA205" s="138">
        <v>13.621555298564298</v>
      </c>
      <c r="AB205" s="9">
        <v>13.87259188221025</v>
      </c>
      <c r="AC205" s="165">
        <v>14.207542380052466</v>
      </c>
      <c r="AD205" s="291">
        <v>8.3100000000000023</v>
      </c>
      <c r="AE205" s="172">
        <f t="shared" si="4"/>
        <v>731280.00000000023</v>
      </c>
    </row>
    <row r="206" spans="1:31" s="3" customFormat="1" ht="14.25" customHeight="1">
      <c r="A206" s="4">
        <v>11002</v>
      </c>
      <c r="B206" s="4" t="s">
        <v>1354</v>
      </c>
      <c r="C206" s="5" t="s">
        <v>1353</v>
      </c>
      <c r="D206" s="4" t="s">
        <v>1148</v>
      </c>
      <c r="E206" s="186">
        <v>288.02</v>
      </c>
      <c r="F206" s="133">
        <v>292.18</v>
      </c>
      <c r="G206" s="187">
        <v>299.3</v>
      </c>
      <c r="H206" s="132">
        <v>4.160000000000025</v>
      </c>
      <c r="I206" s="6">
        <v>-0.25</v>
      </c>
      <c r="J206" s="6">
        <v>0.27999999999997272</v>
      </c>
      <c r="K206" s="6">
        <v>0</v>
      </c>
      <c r="L206" s="6">
        <v>0.18000000000000682</v>
      </c>
      <c r="M206" s="6">
        <v>0.5</v>
      </c>
      <c r="N206" s="6">
        <v>5.0000000000011369E-2</v>
      </c>
      <c r="O206" s="7">
        <v>4.6899999999999977</v>
      </c>
      <c r="P206" s="135">
        <v>1.6700000000000159</v>
      </c>
      <c r="Q206" s="8">
        <f t="shared" si="0"/>
        <v>1281280.0000000077</v>
      </c>
      <c r="R206" s="8">
        <f t="shared" si="1"/>
        <v>1237280.0000000077</v>
      </c>
      <c r="S206" s="8">
        <f t="shared" si="14"/>
        <v>1261920.0000000054</v>
      </c>
      <c r="T206" s="8">
        <f t="shared" si="14"/>
        <v>1261920.0000000054</v>
      </c>
      <c r="U206" s="8">
        <f t="shared" si="14"/>
        <v>1277760.0000000061</v>
      </c>
      <c r="V206" s="8">
        <f t="shared" si="14"/>
        <v>1321760.0000000061</v>
      </c>
      <c r="W206" s="8">
        <f t="shared" si="14"/>
        <v>1326160.000000007</v>
      </c>
      <c r="X206" s="8">
        <f t="shared" si="14"/>
        <v>1738880.0000000068</v>
      </c>
      <c r="Y206" s="8">
        <f t="shared" si="14"/>
        <v>1885840.0000000081</v>
      </c>
      <c r="Z206" s="140">
        <f t="shared" si="3"/>
        <v>12592800.00000006</v>
      </c>
      <c r="AA206" s="138">
        <v>17.401654250723507</v>
      </c>
      <c r="AB206" s="9">
        <v>17.652994024638545</v>
      </c>
      <c r="AC206" s="165">
        <v>18.083171714608522</v>
      </c>
      <c r="AD206" s="291">
        <v>11.28000000000003</v>
      </c>
      <c r="AE206" s="172">
        <f t="shared" si="4"/>
        <v>992640.00000000256</v>
      </c>
    </row>
    <row r="207" spans="1:31" s="3" customFormat="1" ht="14.25" customHeight="1">
      <c r="A207" s="4">
        <v>11003</v>
      </c>
      <c r="B207" s="4" t="s">
        <v>1355</v>
      </c>
      <c r="C207" s="5" t="s">
        <v>1353</v>
      </c>
      <c r="D207" s="4" t="s">
        <v>1148</v>
      </c>
      <c r="E207" s="186">
        <v>175.70000000000002</v>
      </c>
      <c r="F207" s="133">
        <v>178.32000000000002</v>
      </c>
      <c r="G207" s="187">
        <v>182.38</v>
      </c>
      <c r="H207" s="132">
        <v>2.6200000000000045</v>
      </c>
      <c r="I207" s="6">
        <v>1.8099999999999739</v>
      </c>
      <c r="J207" s="6">
        <v>0</v>
      </c>
      <c r="K207" s="6">
        <v>0.28999999999999204</v>
      </c>
      <c r="L207" s="6">
        <v>0.11000000000004206</v>
      </c>
      <c r="M207" s="6">
        <v>0.46999999999997044</v>
      </c>
      <c r="N207" s="6">
        <v>0.15999999999999659</v>
      </c>
      <c r="O207" s="7">
        <v>0.80000000000001137</v>
      </c>
      <c r="P207" s="135">
        <v>0.41999999999998749</v>
      </c>
      <c r="Q207" s="8">
        <f t="shared" si="0"/>
        <v>806960.0000000014</v>
      </c>
      <c r="R207" s="8">
        <f t="shared" si="1"/>
        <v>1125519.9999999967</v>
      </c>
      <c r="S207" s="8">
        <f t="shared" si="14"/>
        <v>1125519.9999999967</v>
      </c>
      <c r="T207" s="8">
        <f t="shared" si="14"/>
        <v>1151039.999999996</v>
      </c>
      <c r="U207" s="8">
        <f t="shared" si="14"/>
        <v>1160719.9999999998</v>
      </c>
      <c r="V207" s="8">
        <f t="shared" si="14"/>
        <v>1202079.9999999972</v>
      </c>
      <c r="W207" s="8">
        <f t="shared" si="14"/>
        <v>1216159.999999997</v>
      </c>
      <c r="X207" s="8">
        <f t="shared" si="14"/>
        <v>1286559.9999999979</v>
      </c>
      <c r="Y207" s="8">
        <f t="shared" si="14"/>
        <v>1323519.9999999967</v>
      </c>
      <c r="Z207" s="140">
        <f t="shared" si="3"/>
        <v>10398079.99999998</v>
      </c>
      <c r="AA207" s="138">
        <v>5.0240048495800949</v>
      </c>
      <c r="AB207" s="9">
        <v>5.0989217118788979</v>
      </c>
      <c r="AC207" s="165">
        <v>5.2150142542197919</v>
      </c>
      <c r="AD207" s="291">
        <v>6.6799999999999784</v>
      </c>
      <c r="AE207" s="172">
        <f t="shared" si="4"/>
        <v>587839.99999999814</v>
      </c>
    </row>
    <row r="208" spans="1:31" s="3" customFormat="1" ht="14.25" customHeight="1">
      <c r="A208" s="4">
        <v>11004</v>
      </c>
      <c r="B208" s="4" t="s">
        <v>1356</v>
      </c>
      <c r="C208" s="5" t="s">
        <v>1353</v>
      </c>
      <c r="D208" s="4" t="s">
        <v>1148</v>
      </c>
      <c r="E208" s="186">
        <v>200.93</v>
      </c>
      <c r="F208" s="133">
        <v>202.07</v>
      </c>
      <c r="G208" s="187">
        <v>204.22</v>
      </c>
      <c r="H208" s="132">
        <v>1.1399999999999864</v>
      </c>
      <c r="I208" s="6">
        <v>0.15000000000000568</v>
      </c>
      <c r="J208" s="6">
        <v>0.11000000000001364</v>
      </c>
      <c r="K208" s="6">
        <v>0</v>
      </c>
      <c r="L208" s="6">
        <v>9.9999999999994316E-2</v>
      </c>
      <c r="M208" s="6">
        <v>0.75</v>
      </c>
      <c r="N208" s="6">
        <v>0.61000000000001364</v>
      </c>
      <c r="O208" s="7">
        <v>0</v>
      </c>
      <c r="P208" s="135">
        <v>0.43000000000000682</v>
      </c>
      <c r="Q208" s="8">
        <f t="shared" si="0"/>
        <v>351119.99999999581</v>
      </c>
      <c r="R208" s="8">
        <f t="shared" si="1"/>
        <v>377519.9999999968</v>
      </c>
      <c r="S208" s="8">
        <f t="shared" si="14"/>
        <v>387199.99999999802</v>
      </c>
      <c r="T208" s="8">
        <f t="shared" si="14"/>
        <v>387199.99999999802</v>
      </c>
      <c r="U208" s="8">
        <f t="shared" si="14"/>
        <v>395999.9999999975</v>
      </c>
      <c r="V208" s="8">
        <f t="shared" si="14"/>
        <v>461999.9999999975</v>
      </c>
      <c r="W208" s="8">
        <f t="shared" si="14"/>
        <v>515679.99999999872</v>
      </c>
      <c r="X208" s="8">
        <f t="shared" si="14"/>
        <v>515679.99999999872</v>
      </c>
      <c r="Y208" s="8">
        <f t="shared" si="14"/>
        <v>553519.9999999993</v>
      </c>
      <c r="Z208" s="140">
        <f t="shared" si="3"/>
        <v>3945919.9999999804</v>
      </c>
      <c r="AA208" s="138">
        <v>13.784327042471888</v>
      </c>
      <c r="AB208" s="9">
        <v>13.862534044056609</v>
      </c>
      <c r="AC208" s="165">
        <v>14.010029704940074</v>
      </c>
      <c r="AD208" s="291">
        <v>3.289999999999992</v>
      </c>
      <c r="AE208" s="172">
        <f t="shared" si="4"/>
        <v>289519.9999999993</v>
      </c>
    </row>
    <row r="209" spans="1:31" s="3" customFormat="1" ht="14.25" customHeight="1">
      <c r="A209" s="4">
        <v>11005</v>
      </c>
      <c r="B209" s="4" t="s">
        <v>1357</v>
      </c>
      <c r="C209" s="5" t="s">
        <v>1353</v>
      </c>
      <c r="D209" s="4" t="s">
        <v>1148</v>
      </c>
      <c r="E209" s="186">
        <v>73.850000000000009</v>
      </c>
      <c r="F209" s="133">
        <v>75.850000000000009</v>
      </c>
      <c r="G209" s="187">
        <v>75.900000000000006</v>
      </c>
      <c r="H209" s="132">
        <v>2</v>
      </c>
      <c r="I209" s="6">
        <v>3.0000000000001137E-2</v>
      </c>
      <c r="J209" s="6">
        <v>0</v>
      </c>
      <c r="K209" s="6">
        <v>0</v>
      </c>
      <c r="L209" s="6">
        <v>0</v>
      </c>
      <c r="M209" s="6">
        <v>1.9999999999996021E-2</v>
      </c>
      <c r="N209" s="6">
        <v>0</v>
      </c>
      <c r="O209" s="7">
        <v>0</v>
      </c>
      <c r="P209" s="135">
        <v>0</v>
      </c>
      <c r="Q209" s="8">
        <f t="shared" si="0"/>
        <v>616000</v>
      </c>
      <c r="R209" s="8">
        <f t="shared" si="1"/>
        <v>621280.00000000023</v>
      </c>
      <c r="S209" s="8">
        <f t="shared" si="14"/>
        <v>621280.00000000023</v>
      </c>
      <c r="T209" s="8">
        <f t="shared" si="14"/>
        <v>621280.00000000023</v>
      </c>
      <c r="U209" s="8">
        <f t="shared" si="14"/>
        <v>621280.00000000023</v>
      </c>
      <c r="V209" s="8">
        <f t="shared" si="14"/>
        <v>623039.99999999988</v>
      </c>
      <c r="W209" s="8">
        <f t="shared" si="14"/>
        <v>623039.99999999988</v>
      </c>
      <c r="X209" s="8">
        <f t="shared" si="14"/>
        <v>623039.99999999988</v>
      </c>
      <c r="Y209" s="8">
        <f t="shared" si="14"/>
        <v>623039.99999999988</v>
      </c>
      <c r="Z209" s="140">
        <f t="shared" si="3"/>
        <v>5593280.0000000009</v>
      </c>
      <c r="AA209" s="138">
        <v>8.0303162106911401</v>
      </c>
      <c r="AB209" s="9">
        <v>8.2477926145013267</v>
      </c>
      <c r="AC209" s="165">
        <v>8.2532295245965823</v>
      </c>
      <c r="AD209" s="291">
        <v>2.0499999999999972</v>
      </c>
      <c r="AE209" s="172">
        <f t="shared" si="4"/>
        <v>180399.99999999974</v>
      </c>
    </row>
    <row r="210" spans="1:31" s="3" customFormat="1" ht="14.25" customHeight="1">
      <c r="A210" s="4">
        <v>11006</v>
      </c>
      <c r="B210" s="4" t="s">
        <v>1358</v>
      </c>
      <c r="C210" s="5" t="s">
        <v>1353</v>
      </c>
      <c r="D210" s="4" t="s">
        <v>1148</v>
      </c>
      <c r="E210" s="186">
        <v>100.35000000000001</v>
      </c>
      <c r="F210" s="133">
        <v>102.33000000000001</v>
      </c>
      <c r="G210" s="187">
        <v>102.83</v>
      </c>
      <c r="H210" s="132">
        <v>1.980000000000004</v>
      </c>
      <c r="I210" s="6">
        <v>0.49999999999998579</v>
      </c>
      <c r="J210" s="6">
        <v>0</v>
      </c>
      <c r="K210" s="6">
        <v>0</v>
      </c>
      <c r="L210" s="6">
        <v>0</v>
      </c>
      <c r="M210" s="6">
        <v>0</v>
      </c>
      <c r="N210" s="6">
        <v>0</v>
      </c>
      <c r="O210" s="7">
        <v>0</v>
      </c>
      <c r="P210" s="135">
        <v>0</v>
      </c>
      <c r="Q210" s="8">
        <f t="shared" si="0"/>
        <v>609840.00000000116</v>
      </c>
      <c r="R210" s="8">
        <f t="shared" si="1"/>
        <v>697839.99999999872</v>
      </c>
      <c r="S210" s="8">
        <f t="shared" si="14"/>
        <v>697839.99999999872</v>
      </c>
      <c r="T210" s="8">
        <f t="shared" si="14"/>
        <v>697839.99999999872</v>
      </c>
      <c r="U210" s="8">
        <f t="shared" si="14"/>
        <v>697839.99999999872</v>
      </c>
      <c r="V210" s="8">
        <f t="shared" si="14"/>
        <v>697839.99999999872</v>
      </c>
      <c r="W210" s="8">
        <f t="shared" si="14"/>
        <v>697839.99999999872</v>
      </c>
      <c r="X210" s="8">
        <f t="shared" si="14"/>
        <v>697839.99999999872</v>
      </c>
      <c r="Y210" s="8">
        <f t="shared" si="14"/>
        <v>697839.99999999872</v>
      </c>
      <c r="Z210" s="140">
        <f t="shared" si="3"/>
        <v>6192559.9999999916</v>
      </c>
      <c r="AA210" s="138">
        <v>3.6680312888369029</v>
      </c>
      <c r="AB210" s="9">
        <v>3.7404050003655236</v>
      </c>
      <c r="AC210" s="165">
        <v>3.7586811901454782</v>
      </c>
      <c r="AD210" s="291">
        <v>2.4799999999999898</v>
      </c>
      <c r="AE210" s="172">
        <f t="shared" si="4"/>
        <v>218239.9999999991</v>
      </c>
    </row>
    <row r="211" spans="1:31" s="3" customFormat="1" ht="14.25" customHeight="1">
      <c r="A211" s="4">
        <v>11007</v>
      </c>
      <c r="B211" s="4" t="s">
        <v>1359</v>
      </c>
      <c r="C211" s="5" t="s">
        <v>1353</v>
      </c>
      <c r="D211" s="4" t="s">
        <v>1148</v>
      </c>
      <c r="E211" s="186">
        <v>92.54</v>
      </c>
      <c r="F211" s="133">
        <v>95.960000000000008</v>
      </c>
      <c r="G211" s="187">
        <v>104.49000000000001</v>
      </c>
      <c r="H211" s="132">
        <v>3.4200000000000017</v>
      </c>
      <c r="I211" s="6">
        <v>7.4000000000000057</v>
      </c>
      <c r="J211" s="6">
        <v>9.9999999999909051E-3</v>
      </c>
      <c r="K211" s="6">
        <v>0</v>
      </c>
      <c r="L211" s="6">
        <v>0</v>
      </c>
      <c r="M211" s="6">
        <v>1</v>
      </c>
      <c r="N211" s="6">
        <v>0.12000000000000455</v>
      </c>
      <c r="O211" s="7">
        <v>0</v>
      </c>
      <c r="P211" s="135">
        <v>0</v>
      </c>
      <c r="Q211" s="8">
        <f t="shared" si="0"/>
        <v>1053360.0000000005</v>
      </c>
      <c r="R211" s="8">
        <f t="shared" si="1"/>
        <v>2355760.0000000014</v>
      </c>
      <c r="S211" s="8">
        <f t="shared" si="14"/>
        <v>2356640.0000000005</v>
      </c>
      <c r="T211" s="8">
        <f t="shared" si="14"/>
        <v>2356640.0000000005</v>
      </c>
      <c r="U211" s="8">
        <f t="shared" si="14"/>
        <v>2356640.0000000005</v>
      </c>
      <c r="V211" s="8">
        <f t="shared" si="14"/>
        <v>2444640.0000000005</v>
      </c>
      <c r="W211" s="8">
        <f t="shared" si="14"/>
        <v>2455200.0000000009</v>
      </c>
      <c r="X211" s="8">
        <f t="shared" si="14"/>
        <v>2455200.0000000009</v>
      </c>
      <c r="Y211" s="8">
        <f t="shared" si="14"/>
        <v>2455200.0000000009</v>
      </c>
      <c r="Z211" s="140">
        <f t="shared" si="3"/>
        <v>20289280.000000004</v>
      </c>
      <c r="AA211" s="138">
        <v>7.7704631713297276</v>
      </c>
      <c r="AB211" s="9">
        <v>8.0576361132569776</v>
      </c>
      <c r="AC211" s="165">
        <v>8.7738890941457015</v>
      </c>
      <c r="AD211" s="291">
        <v>11.950000000000003</v>
      </c>
      <c r="AE211" s="172">
        <f t="shared" si="4"/>
        <v>1051600.0000000002</v>
      </c>
    </row>
    <row r="212" spans="1:31" s="3" customFormat="1" ht="14.25" customHeight="1">
      <c r="A212" s="4">
        <v>11008</v>
      </c>
      <c r="B212" s="4" t="s">
        <v>1360</v>
      </c>
      <c r="C212" s="5" t="s">
        <v>1353</v>
      </c>
      <c r="D212" s="4" t="s">
        <v>1148</v>
      </c>
      <c r="E212" s="186">
        <v>128.29</v>
      </c>
      <c r="F212" s="133">
        <v>128.72</v>
      </c>
      <c r="G212" s="187">
        <v>128.77000000000001</v>
      </c>
      <c r="H212" s="132">
        <v>0.43000000000000682</v>
      </c>
      <c r="I212" s="6">
        <v>-9.9999999999909051E-3</v>
      </c>
      <c r="J212" s="6">
        <v>0</v>
      </c>
      <c r="K212" s="6">
        <v>0</v>
      </c>
      <c r="L212" s="6">
        <v>0</v>
      </c>
      <c r="M212" s="6">
        <v>6.0000000000002274E-2</v>
      </c>
      <c r="N212" s="6">
        <v>0</v>
      </c>
      <c r="O212" s="7">
        <v>0</v>
      </c>
      <c r="P212" s="135">
        <v>0</v>
      </c>
      <c r="Q212" s="8">
        <f t="shared" si="0"/>
        <v>132440.0000000021</v>
      </c>
      <c r="R212" s="8">
        <f t="shared" si="1"/>
        <v>130680.0000000037</v>
      </c>
      <c r="S212" s="8">
        <f t="shared" si="14"/>
        <v>130680.0000000037</v>
      </c>
      <c r="T212" s="8">
        <f t="shared" si="14"/>
        <v>130680.0000000037</v>
      </c>
      <c r="U212" s="8">
        <f t="shared" si="14"/>
        <v>130680.0000000037</v>
      </c>
      <c r="V212" s="8">
        <f t="shared" si="14"/>
        <v>135960.0000000039</v>
      </c>
      <c r="W212" s="8">
        <f t="shared" si="14"/>
        <v>135960.0000000039</v>
      </c>
      <c r="X212" s="8">
        <f t="shared" si="14"/>
        <v>135960.0000000039</v>
      </c>
      <c r="Y212" s="8">
        <f t="shared" si="14"/>
        <v>135960.0000000039</v>
      </c>
      <c r="Z212" s="140">
        <f t="shared" si="3"/>
        <v>1199000.0000000328</v>
      </c>
      <c r="AA212" s="138">
        <v>3.7982141376819314</v>
      </c>
      <c r="AB212" s="9">
        <v>3.810944920121742</v>
      </c>
      <c r="AC212" s="165">
        <v>3.8124252436612549</v>
      </c>
      <c r="AD212" s="291">
        <v>0.48000000000001819</v>
      </c>
      <c r="AE212" s="172">
        <f t="shared" si="4"/>
        <v>42240.000000001601</v>
      </c>
    </row>
    <row r="213" spans="1:31" s="3" customFormat="1" ht="14.25" customHeight="1">
      <c r="A213" s="4">
        <v>11009</v>
      </c>
      <c r="B213" s="4" t="s">
        <v>1361</v>
      </c>
      <c r="C213" s="5" t="s">
        <v>1353</v>
      </c>
      <c r="D213" s="4" t="s">
        <v>1148</v>
      </c>
      <c r="E213" s="186">
        <v>89.19</v>
      </c>
      <c r="F213" s="133">
        <v>89.44</v>
      </c>
      <c r="G213" s="187">
        <v>89.63</v>
      </c>
      <c r="H213" s="132">
        <v>0.25</v>
      </c>
      <c r="I213" s="6">
        <v>0</v>
      </c>
      <c r="J213" s="6">
        <v>0</v>
      </c>
      <c r="K213" s="6">
        <v>0</v>
      </c>
      <c r="L213" s="6">
        <v>0</v>
      </c>
      <c r="M213" s="6">
        <v>9.0000000000003411E-2</v>
      </c>
      <c r="N213" s="6">
        <v>9.9999999999994316E-2</v>
      </c>
      <c r="O213" s="7">
        <v>0</v>
      </c>
      <c r="P213" s="135">
        <v>0</v>
      </c>
      <c r="Q213" s="8">
        <f t="shared" si="0"/>
        <v>77000</v>
      </c>
      <c r="R213" s="8">
        <f t="shared" si="1"/>
        <v>77000</v>
      </c>
      <c r="S213" s="8">
        <f t="shared" si="14"/>
        <v>77000</v>
      </c>
      <c r="T213" s="8">
        <f t="shared" si="14"/>
        <v>77000</v>
      </c>
      <c r="U213" s="8">
        <f t="shared" si="14"/>
        <v>77000</v>
      </c>
      <c r="V213" s="8">
        <f t="shared" si="14"/>
        <v>84920.000000000306</v>
      </c>
      <c r="W213" s="8">
        <f t="shared" si="14"/>
        <v>93719.999999999811</v>
      </c>
      <c r="X213" s="8">
        <f t="shared" si="14"/>
        <v>93719.999999999811</v>
      </c>
      <c r="Y213" s="8">
        <f t="shared" si="14"/>
        <v>93719.999999999811</v>
      </c>
      <c r="Z213" s="140">
        <f t="shared" si="3"/>
        <v>751079.99999999965</v>
      </c>
      <c r="AA213" s="138">
        <v>2.803385813654522</v>
      </c>
      <c r="AB213" s="9">
        <v>2.8112437176057909</v>
      </c>
      <c r="AC213" s="165">
        <v>2.8172157246087548</v>
      </c>
      <c r="AD213" s="291">
        <v>0.43999999999999767</v>
      </c>
      <c r="AE213" s="172">
        <f t="shared" si="4"/>
        <v>38719.999999999796</v>
      </c>
    </row>
    <row r="214" spans="1:31" s="3" customFormat="1" ht="14.25" customHeight="1">
      <c r="A214" s="4">
        <v>11010</v>
      </c>
      <c r="B214" s="4" t="s">
        <v>1362</v>
      </c>
      <c r="C214" s="5" t="s">
        <v>1353</v>
      </c>
      <c r="D214" s="4" t="s">
        <v>1148</v>
      </c>
      <c r="E214" s="186">
        <v>80.44</v>
      </c>
      <c r="F214" s="133">
        <v>81.819999999999993</v>
      </c>
      <c r="G214" s="187">
        <v>82.460000000000008</v>
      </c>
      <c r="H214" s="132">
        <v>1.3799999999999955</v>
      </c>
      <c r="I214" s="6">
        <v>0</v>
      </c>
      <c r="J214" s="6">
        <v>7.9999999999998295E-2</v>
      </c>
      <c r="K214" s="6">
        <v>0</v>
      </c>
      <c r="L214" s="6">
        <v>0</v>
      </c>
      <c r="M214" s="6">
        <v>0.56000000000000227</v>
      </c>
      <c r="N214" s="6">
        <v>0</v>
      </c>
      <c r="O214" s="7">
        <v>0</v>
      </c>
      <c r="P214" s="135">
        <v>0</v>
      </c>
      <c r="Q214" s="8">
        <f t="shared" si="0"/>
        <v>425039.99999999854</v>
      </c>
      <c r="R214" s="8">
        <f t="shared" si="1"/>
        <v>425039.99999999854</v>
      </c>
      <c r="S214" s="8">
        <f t="shared" si="14"/>
        <v>432079.99999999837</v>
      </c>
      <c r="T214" s="8">
        <f t="shared" si="14"/>
        <v>432079.99999999837</v>
      </c>
      <c r="U214" s="8">
        <f t="shared" si="14"/>
        <v>432079.99999999837</v>
      </c>
      <c r="V214" s="8">
        <f t="shared" si="14"/>
        <v>481359.9999999986</v>
      </c>
      <c r="W214" s="8">
        <f t="shared" si="14"/>
        <v>481359.9999999986</v>
      </c>
      <c r="X214" s="8">
        <f t="shared" si="14"/>
        <v>481359.9999999986</v>
      </c>
      <c r="Y214" s="8">
        <f t="shared" si="14"/>
        <v>481359.9999999986</v>
      </c>
      <c r="Z214" s="140">
        <f t="shared" si="3"/>
        <v>4071759.9999999865</v>
      </c>
      <c r="AA214" s="138">
        <v>3.6768201265221041</v>
      </c>
      <c r="AB214" s="9">
        <v>3.7398983435111708</v>
      </c>
      <c r="AC214" s="165">
        <v>3.7691520093611728</v>
      </c>
      <c r="AD214" s="291">
        <v>2.0200000000000102</v>
      </c>
      <c r="AE214" s="172">
        <f t="shared" si="4"/>
        <v>177760.0000000009</v>
      </c>
    </row>
    <row r="215" spans="1:31" s="3" customFormat="1" ht="14.25" customHeight="1">
      <c r="A215" s="4">
        <v>11011</v>
      </c>
      <c r="B215" s="4" t="s">
        <v>1363</v>
      </c>
      <c r="C215" s="5" t="s">
        <v>1353</v>
      </c>
      <c r="D215" s="4" t="s">
        <v>1148</v>
      </c>
      <c r="E215" s="186">
        <v>258.48</v>
      </c>
      <c r="F215" s="133">
        <v>260.05</v>
      </c>
      <c r="G215" s="187">
        <v>262.16000000000003</v>
      </c>
      <c r="H215" s="132">
        <v>1.5699999999999932</v>
      </c>
      <c r="I215" s="6">
        <v>1.7099999999999795</v>
      </c>
      <c r="J215" s="6">
        <v>0</v>
      </c>
      <c r="K215" s="6">
        <v>0</v>
      </c>
      <c r="L215" s="6">
        <v>0</v>
      </c>
      <c r="M215" s="6">
        <v>0.39999999999997726</v>
      </c>
      <c r="N215" s="6">
        <v>0</v>
      </c>
      <c r="O215" s="7">
        <v>0</v>
      </c>
      <c r="P215" s="135">
        <v>0</v>
      </c>
      <c r="Q215" s="8">
        <f t="shared" si="0"/>
        <v>483559.99999999796</v>
      </c>
      <c r="R215" s="8">
        <f t="shared" si="1"/>
        <v>784519.99999999441</v>
      </c>
      <c r="S215" s="8">
        <f t="shared" si="14"/>
        <v>784519.99999999441</v>
      </c>
      <c r="T215" s="8">
        <f t="shared" si="14"/>
        <v>784519.99999999441</v>
      </c>
      <c r="U215" s="8">
        <f t="shared" si="14"/>
        <v>784519.99999999441</v>
      </c>
      <c r="V215" s="8">
        <f t="shared" si="14"/>
        <v>819719.99999999243</v>
      </c>
      <c r="W215" s="8">
        <f t="shared" si="14"/>
        <v>819719.99999999243</v>
      </c>
      <c r="X215" s="8">
        <f t="shared" si="14"/>
        <v>819719.99999999243</v>
      </c>
      <c r="Y215" s="8">
        <f t="shared" si="14"/>
        <v>819719.99999999243</v>
      </c>
      <c r="Z215" s="140">
        <f t="shared" si="3"/>
        <v>6900519.999999946</v>
      </c>
      <c r="AA215" s="138">
        <v>17.201381540857273</v>
      </c>
      <c r="AB215" s="9">
        <v>17.305862231893894</v>
      </c>
      <c r="AC215" s="165">
        <v>17.446278956790248</v>
      </c>
      <c r="AD215" s="291">
        <v>3.6800000000000068</v>
      </c>
      <c r="AE215" s="172">
        <f t="shared" si="4"/>
        <v>323840.00000000058</v>
      </c>
    </row>
    <row r="216" spans="1:31" s="3" customFormat="1" ht="14.25" customHeight="1">
      <c r="A216" s="4">
        <v>11012</v>
      </c>
      <c r="B216" s="4" t="s">
        <v>1364</v>
      </c>
      <c r="C216" s="5" t="s">
        <v>1353</v>
      </c>
      <c r="D216" s="4" t="s">
        <v>1148</v>
      </c>
      <c r="E216" s="186">
        <v>97.43</v>
      </c>
      <c r="F216" s="133">
        <v>97.720000000000013</v>
      </c>
      <c r="G216" s="187">
        <v>98.65</v>
      </c>
      <c r="H216" s="132">
        <v>0.29000000000000625</v>
      </c>
      <c r="I216" s="6">
        <v>0.42999999999999261</v>
      </c>
      <c r="J216" s="6">
        <v>1.0000000000005116E-2</v>
      </c>
      <c r="K216" s="6">
        <v>0</v>
      </c>
      <c r="L216" s="6">
        <v>0.48999999999999488</v>
      </c>
      <c r="M216" s="6">
        <v>0</v>
      </c>
      <c r="N216" s="6">
        <v>0</v>
      </c>
      <c r="O216" s="7">
        <v>0</v>
      </c>
      <c r="P216" s="135">
        <v>0</v>
      </c>
      <c r="Q216" s="8">
        <f t="shared" si="0"/>
        <v>89320.000000001921</v>
      </c>
      <c r="R216" s="8">
        <f t="shared" si="1"/>
        <v>165000.00000000064</v>
      </c>
      <c r="S216" s="8">
        <f t="shared" si="14"/>
        <v>165880.00000000108</v>
      </c>
      <c r="T216" s="8">
        <f t="shared" si="14"/>
        <v>165880.00000000108</v>
      </c>
      <c r="U216" s="8">
        <f t="shared" si="14"/>
        <v>209000.00000000064</v>
      </c>
      <c r="V216" s="8">
        <f t="shared" si="14"/>
        <v>209000.00000000064</v>
      </c>
      <c r="W216" s="8">
        <f t="shared" si="14"/>
        <v>209000.00000000064</v>
      </c>
      <c r="X216" s="8">
        <f t="shared" si="14"/>
        <v>209000.00000000064</v>
      </c>
      <c r="Y216" s="8">
        <f t="shared" si="14"/>
        <v>209000.00000000064</v>
      </c>
      <c r="Z216" s="140">
        <f t="shared" si="3"/>
        <v>1631080.0000000081</v>
      </c>
      <c r="AA216" s="138">
        <v>6.9116447345085668</v>
      </c>
      <c r="AB216" s="9">
        <v>6.9322172170396907</v>
      </c>
      <c r="AC216" s="165">
        <v>6.9981910403291607</v>
      </c>
      <c r="AD216" s="291">
        <v>1.2199999999999989</v>
      </c>
      <c r="AE216" s="172">
        <f t="shared" si="4"/>
        <v>107359.9999999999</v>
      </c>
    </row>
    <row r="217" spans="1:31" s="3" customFormat="1" ht="14.25" customHeight="1">
      <c r="A217" s="4">
        <v>11013</v>
      </c>
      <c r="B217" s="4" t="s">
        <v>1365</v>
      </c>
      <c r="C217" s="5" t="s">
        <v>1353</v>
      </c>
      <c r="D217" s="4" t="s">
        <v>1148</v>
      </c>
      <c r="E217" s="186">
        <v>192.39000000000001</v>
      </c>
      <c r="F217" s="133">
        <v>195.98000000000002</v>
      </c>
      <c r="G217" s="187">
        <v>198.48999999999998</v>
      </c>
      <c r="H217" s="132">
        <v>3.5900000000000034</v>
      </c>
      <c r="I217" s="6">
        <v>1.1100000000000136</v>
      </c>
      <c r="J217" s="6">
        <v>0</v>
      </c>
      <c r="K217" s="6">
        <v>0.12000000000000455</v>
      </c>
      <c r="L217" s="6">
        <v>0</v>
      </c>
      <c r="M217" s="6">
        <v>9.9999999999909051E-3</v>
      </c>
      <c r="N217" s="6">
        <v>0</v>
      </c>
      <c r="O217" s="7">
        <v>0.78999999999999204</v>
      </c>
      <c r="P217" s="135">
        <v>0.47999999999998977</v>
      </c>
      <c r="Q217" s="8">
        <f t="shared" si="0"/>
        <v>1105720.0000000012</v>
      </c>
      <c r="R217" s="8">
        <f t="shared" si="1"/>
        <v>1301080.0000000035</v>
      </c>
      <c r="S217" s="8">
        <f t="shared" si="14"/>
        <v>1301080.0000000035</v>
      </c>
      <c r="T217" s="8">
        <f t="shared" si="14"/>
        <v>1311640.000000004</v>
      </c>
      <c r="U217" s="8">
        <f t="shared" si="14"/>
        <v>1311640.000000004</v>
      </c>
      <c r="V217" s="8">
        <f t="shared" si="14"/>
        <v>1312520.0000000033</v>
      </c>
      <c r="W217" s="8">
        <f t="shared" si="14"/>
        <v>1312520.0000000033</v>
      </c>
      <c r="X217" s="8">
        <f t="shared" si="14"/>
        <v>1382040.0000000026</v>
      </c>
      <c r="Y217" s="8">
        <f t="shared" si="14"/>
        <v>1424280.0000000016</v>
      </c>
      <c r="Z217" s="140">
        <f t="shared" si="3"/>
        <v>11762520.000000026</v>
      </c>
      <c r="AA217" s="138">
        <v>8.2626490811405127</v>
      </c>
      <c r="AB217" s="9">
        <v>8.4168302246578168</v>
      </c>
      <c r="AC217" s="165">
        <v>8.5246281829387183</v>
      </c>
      <c r="AD217" s="291">
        <v>6.0999999999999659</v>
      </c>
      <c r="AE217" s="172">
        <f t="shared" si="4"/>
        <v>536799.99999999697</v>
      </c>
    </row>
    <row r="218" spans="1:31" s="3" customFormat="1" ht="14.25" customHeight="1">
      <c r="A218" s="4">
        <v>11014</v>
      </c>
      <c r="B218" s="4" t="s">
        <v>1366</v>
      </c>
      <c r="C218" s="5" t="s">
        <v>1353</v>
      </c>
      <c r="D218" s="4" t="s">
        <v>1148</v>
      </c>
      <c r="E218" s="186">
        <v>84.59</v>
      </c>
      <c r="F218" s="133">
        <v>86.17</v>
      </c>
      <c r="G218" s="187">
        <v>87.73</v>
      </c>
      <c r="H218" s="132">
        <v>1.5799999999999983</v>
      </c>
      <c r="I218" s="6">
        <v>0.12000000000000455</v>
      </c>
      <c r="J218" s="6">
        <v>0.28000000000000114</v>
      </c>
      <c r="K218" s="6">
        <v>1.9999999999996021E-2</v>
      </c>
      <c r="L218" s="6">
        <v>0.20999999999999375</v>
      </c>
      <c r="M218" s="6">
        <v>0.21999999999999886</v>
      </c>
      <c r="N218" s="6">
        <v>0</v>
      </c>
      <c r="O218" s="7">
        <v>0.26000000000000512</v>
      </c>
      <c r="P218" s="135">
        <v>0.45000000000000284</v>
      </c>
      <c r="Q218" s="8">
        <f t="shared" si="0"/>
        <v>486639.99999999948</v>
      </c>
      <c r="R218" s="8">
        <f t="shared" si="1"/>
        <v>507760.00000000029</v>
      </c>
      <c r="S218" s="8">
        <f t="shared" si="14"/>
        <v>532400.00000000035</v>
      </c>
      <c r="T218" s="8">
        <f t="shared" si="14"/>
        <v>534160</v>
      </c>
      <c r="U218" s="8">
        <f t="shared" si="14"/>
        <v>552639.99999999942</v>
      </c>
      <c r="V218" s="8">
        <f t="shared" si="14"/>
        <v>571999.9999999993</v>
      </c>
      <c r="W218" s="8">
        <f t="shared" si="14"/>
        <v>571999.9999999993</v>
      </c>
      <c r="X218" s="8">
        <f t="shared" si="14"/>
        <v>594879.99999999977</v>
      </c>
      <c r="Y218" s="8">
        <f t="shared" si="14"/>
        <v>634480</v>
      </c>
      <c r="Z218" s="140">
        <f t="shared" si="3"/>
        <v>4986959.9999999981</v>
      </c>
      <c r="AA218" s="138">
        <v>4.3891555324944873</v>
      </c>
      <c r="AB218" s="9">
        <v>4.4711376313399924</v>
      </c>
      <c r="AC218" s="165">
        <v>4.5520819820988452</v>
      </c>
      <c r="AD218" s="291">
        <v>3.1400000000000006</v>
      </c>
      <c r="AE218" s="172">
        <f t="shared" si="4"/>
        <v>276320.00000000006</v>
      </c>
    </row>
    <row r="219" spans="1:31" s="3" customFormat="1" ht="14.25" customHeight="1">
      <c r="A219" s="4">
        <v>11015</v>
      </c>
      <c r="B219" s="4" t="s">
        <v>1367</v>
      </c>
      <c r="C219" s="5" t="s">
        <v>1353</v>
      </c>
      <c r="D219" s="4" t="s">
        <v>1148</v>
      </c>
      <c r="E219" s="186">
        <v>1430.69</v>
      </c>
      <c r="F219" s="133">
        <v>1449.8500000000001</v>
      </c>
      <c r="G219" s="187">
        <v>1455.96</v>
      </c>
      <c r="H219" s="132">
        <v>19.160000000000082</v>
      </c>
      <c r="I219" s="6">
        <v>-11.519999999999982</v>
      </c>
      <c r="J219" s="6">
        <v>0.90999999999985448</v>
      </c>
      <c r="K219" s="6">
        <v>1.2000000000000455</v>
      </c>
      <c r="L219" s="6">
        <v>2.0499999999999545</v>
      </c>
      <c r="M219" s="6">
        <v>1.2200000000000273</v>
      </c>
      <c r="N219" s="6">
        <v>0.19000000000005457</v>
      </c>
      <c r="O219" s="7">
        <v>7.6800000000000637</v>
      </c>
      <c r="P219" s="135">
        <v>4.3799999999998818</v>
      </c>
      <c r="Q219" s="8">
        <f t="shared" si="0"/>
        <v>5901280.0000000261</v>
      </c>
      <c r="R219" s="8">
        <f t="shared" si="1"/>
        <v>3873760.0000000293</v>
      </c>
      <c r="S219" s="8">
        <f t="shared" si="14"/>
        <v>3953840.0000000168</v>
      </c>
      <c r="T219" s="8">
        <f t="shared" si="14"/>
        <v>4059440.000000021</v>
      </c>
      <c r="U219" s="8">
        <f t="shared" si="14"/>
        <v>4239840.0000000168</v>
      </c>
      <c r="V219" s="8">
        <f t="shared" si="14"/>
        <v>4347200.0000000196</v>
      </c>
      <c r="W219" s="8">
        <f t="shared" si="14"/>
        <v>4363920.0000000242</v>
      </c>
      <c r="X219" s="8">
        <f t="shared" si="14"/>
        <v>5039760.0000000298</v>
      </c>
      <c r="Y219" s="8">
        <f t="shared" si="14"/>
        <v>5425200.0000000196</v>
      </c>
      <c r="Z219" s="140">
        <f t="shared" si="3"/>
        <v>41204240.000000209</v>
      </c>
      <c r="AA219" s="138">
        <v>27.82371771185419</v>
      </c>
      <c r="AB219" s="9">
        <v>28.196336819668687</v>
      </c>
      <c r="AC219" s="165">
        <v>28.315162641628326</v>
      </c>
      <c r="AD219" s="291">
        <v>25.269999999999985</v>
      </c>
      <c r="AE219" s="172">
        <f t="shared" si="4"/>
        <v>2223759.9999999986</v>
      </c>
    </row>
    <row r="220" spans="1:31" s="3" customFormat="1" ht="14.25" customHeight="1">
      <c r="A220" s="4">
        <v>11016</v>
      </c>
      <c r="B220" s="4" t="s">
        <v>1368</v>
      </c>
      <c r="C220" s="5" t="s">
        <v>1353</v>
      </c>
      <c r="D220" s="4" t="s">
        <v>1148</v>
      </c>
      <c r="E220" s="186">
        <v>239.95000000000002</v>
      </c>
      <c r="F220" s="133">
        <v>244.22000000000003</v>
      </c>
      <c r="G220" s="187">
        <v>245.9</v>
      </c>
      <c r="H220" s="132">
        <v>4.2700000000000102</v>
      </c>
      <c r="I220" s="6">
        <v>0.77999999999997272</v>
      </c>
      <c r="J220" s="6">
        <v>5.0000000000011369E-2</v>
      </c>
      <c r="K220" s="6">
        <v>0</v>
      </c>
      <c r="L220" s="6">
        <v>9.9999999999909051E-3</v>
      </c>
      <c r="M220" s="6">
        <v>0.43999999999999773</v>
      </c>
      <c r="N220" s="6">
        <v>0</v>
      </c>
      <c r="O220" s="7">
        <v>0.28999999999999204</v>
      </c>
      <c r="P220" s="135">
        <v>0.11000000000001364</v>
      </c>
      <c r="Q220" s="8">
        <f t="shared" si="0"/>
        <v>1315160.0000000033</v>
      </c>
      <c r="R220" s="8">
        <f t="shared" si="1"/>
        <v>1452439.9999999984</v>
      </c>
      <c r="S220" s="8">
        <f t="shared" si="14"/>
        <v>1456839.9999999993</v>
      </c>
      <c r="T220" s="8">
        <f t="shared" si="14"/>
        <v>1456839.9999999993</v>
      </c>
      <c r="U220" s="8">
        <f t="shared" si="14"/>
        <v>1457719.9999999986</v>
      </c>
      <c r="V220" s="8">
        <f t="shared" si="14"/>
        <v>1496439.9999999984</v>
      </c>
      <c r="W220" s="8">
        <f t="shared" si="14"/>
        <v>1496439.9999999984</v>
      </c>
      <c r="X220" s="8">
        <f t="shared" si="14"/>
        <v>1521959.9999999977</v>
      </c>
      <c r="Y220" s="8">
        <f t="shared" si="14"/>
        <v>1531639.9999999988</v>
      </c>
      <c r="Z220" s="140">
        <f t="shared" si="3"/>
        <v>13185479.999999991</v>
      </c>
      <c r="AA220" s="138">
        <v>14.980957732409317</v>
      </c>
      <c r="AB220" s="9">
        <v>15.247549478678904</v>
      </c>
      <c r="AC220" s="165">
        <v>15.35243803458825</v>
      </c>
      <c r="AD220" s="291">
        <v>5.9499999999999886</v>
      </c>
      <c r="AE220" s="172">
        <f t="shared" si="4"/>
        <v>523599.99999999901</v>
      </c>
    </row>
    <row r="221" spans="1:31" s="3" customFormat="1" ht="14.25" customHeight="1">
      <c r="A221" s="4">
        <v>11017</v>
      </c>
      <c r="B221" s="4" t="s">
        <v>1369</v>
      </c>
      <c r="C221" s="5" t="s">
        <v>1353</v>
      </c>
      <c r="D221" s="4" t="s">
        <v>1148</v>
      </c>
      <c r="E221" s="186">
        <v>181.08</v>
      </c>
      <c r="F221" s="133">
        <v>184.11</v>
      </c>
      <c r="G221" s="187">
        <v>184.9</v>
      </c>
      <c r="H221" s="132">
        <v>3.0300000000000011</v>
      </c>
      <c r="I221" s="6">
        <v>0.46999999999999886</v>
      </c>
      <c r="J221" s="6">
        <v>-0.48000000000001819</v>
      </c>
      <c r="K221" s="6">
        <v>0</v>
      </c>
      <c r="L221" s="6">
        <v>0.61000000000001364</v>
      </c>
      <c r="M221" s="6">
        <v>8.0000000000012506E-2</v>
      </c>
      <c r="N221" s="6">
        <v>0.10999999999998522</v>
      </c>
      <c r="O221" s="7">
        <v>0</v>
      </c>
      <c r="P221" s="135">
        <v>0</v>
      </c>
      <c r="Q221" s="8">
        <f t="shared" si="0"/>
        <v>933240.00000000047</v>
      </c>
      <c r="R221" s="8">
        <f t="shared" si="1"/>
        <v>1015960.0000000002</v>
      </c>
      <c r="S221" s="8">
        <f t="shared" si="14"/>
        <v>973719.9999999986</v>
      </c>
      <c r="T221" s="8">
        <f t="shared" si="14"/>
        <v>973719.9999999986</v>
      </c>
      <c r="U221" s="8">
        <f t="shared" si="14"/>
        <v>1027399.9999999998</v>
      </c>
      <c r="V221" s="8">
        <f t="shared" si="14"/>
        <v>1034440.0000000008</v>
      </c>
      <c r="W221" s="8">
        <f t="shared" si="14"/>
        <v>1044119.9999999995</v>
      </c>
      <c r="X221" s="8">
        <f t="shared" si="14"/>
        <v>1044119.9999999995</v>
      </c>
      <c r="Y221" s="8">
        <f t="shared" si="14"/>
        <v>1044119.9999999995</v>
      </c>
      <c r="Z221" s="140">
        <f t="shared" si="3"/>
        <v>9090839.9999999981</v>
      </c>
      <c r="AA221" s="138">
        <v>4.9151093196531086</v>
      </c>
      <c r="AB221" s="9">
        <v>4.9973535279508168</v>
      </c>
      <c r="AC221" s="165">
        <v>5.0187967373749709</v>
      </c>
      <c r="AD221" s="291">
        <v>3.8199999999999932</v>
      </c>
      <c r="AE221" s="172">
        <f t="shared" si="4"/>
        <v>336159.99999999942</v>
      </c>
    </row>
    <row r="222" spans="1:31" s="3" customFormat="1" ht="14.25" customHeight="1">
      <c r="A222" s="4">
        <v>11018</v>
      </c>
      <c r="B222" s="4" t="s">
        <v>1370</v>
      </c>
      <c r="C222" s="5" t="s">
        <v>1353</v>
      </c>
      <c r="D222" s="4" t="s">
        <v>1148</v>
      </c>
      <c r="E222" s="186">
        <v>123.33</v>
      </c>
      <c r="F222" s="133">
        <v>123.8</v>
      </c>
      <c r="G222" s="187">
        <v>124.13000000000001</v>
      </c>
      <c r="H222" s="132">
        <v>0.46999999999999886</v>
      </c>
      <c r="I222" s="6">
        <v>0.18000000000000682</v>
      </c>
      <c r="J222" s="6">
        <v>0</v>
      </c>
      <c r="K222" s="6">
        <v>0</v>
      </c>
      <c r="L222" s="6">
        <v>7.9999999999998295E-2</v>
      </c>
      <c r="M222" s="6">
        <v>6.9999999999993179E-2</v>
      </c>
      <c r="N222" s="6">
        <v>0</v>
      </c>
      <c r="O222" s="7">
        <v>0</v>
      </c>
      <c r="P222" s="135">
        <v>0</v>
      </c>
      <c r="Q222" s="8">
        <f t="shared" si="0"/>
        <v>144759.99999999965</v>
      </c>
      <c r="R222" s="8">
        <f t="shared" si="1"/>
        <v>176440.00000000084</v>
      </c>
      <c r="S222" s="8">
        <f t="shared" si="14"/>
        <v>176440.00000000084</v>
      </c>
      <c r="T222" s="8">
        <f t="shared" si="14"/>
        <v>176440.00000000084</v>
      </c>
      <c r="U222" s="8">
        <f t="shared" si="14"/>
        <v>183480.0000000007</v>
      </c>
      <c r="V222" s="8">
        <f t="shared" si="14"/>
        <v>189640.00000000009</v>
      </c>
      <c r="W222" s="8">
        <f t="shared" si="14"/>
        <v>189640.00000000009</v>
      </c>
      <c r="X222" s="8">
        <f t="shared" si="14"/>
        <v>189640.00000000009</v>
      </c>
      <c r="Y222" s="8">
        <f t="shared" si="14"/>
        <v>189640.00000000009</v>
      </c>
      <c r="Z222" s="140">
        <f t="shared" si="3"/>
        <v>1616120.000000003</v>
      </c>
      <c r="AA222" s="138">
        <v>2.7128210655515934</v>
      </c>
      <c r="AB222" s="9">
        <v>2.7231593928102429</v>
      </c>
      <c r="AC222" s="165">
        <v>2.7304182183322738</v>
      </c>
      <c r="AD222" s="291">
        <v>0.80000000000001137</v>
      </c>
      <c r="AE222" s="172">
        <f t="shared" si="4"/>
        <v>70400.000000001004</v>
      </c>
    </row>
    <row r="223" spans="1:31" s="3" customFormat="1" ht="14.25" customHeight="1">
      <c r="A223" s="4">
        <v>11019</v>
      </c>
      <c r="B223" s="4" t="s">
        <v>1371</v>
      </c>
      <c r="C223" s="5" t="s">
        <v>1353</v>
      </c>
      <c r="D223" s="4" t="s">
        <v>1148</v>
      </c>
      <c r="E223" s="186">
        <v>56.38</v>
      </c>
      <c r="F223" s="133">
        <v>56.870000000000005</v>
      </c>
      <c r="G223" s="187">
        <v>57.370000000000005</v>
      </c>
      <c r="H223" s="132">
        <v>0.49000000000000199</v>
      </c>
      <c r="I223" s="6">
        <v>0</v>
      </c>
      <c r="J223" s="6">
        <v>0</v>
      </c>
      <c r="K223" s="6">
        <v>0</v>
      </c>
      <c r="L223" s="6">
        <v>0</v>
      </c>
      <c r="M223" s="6">
        <v>0.10999999999999943</v>
      </c>
      <c r="N223" s="6">
        <v>0.39000000000000057</v>
      </c>
      <c r="O223" s="7">
        <v>0</v>
      </c>
      <c r="P223" s="135">
        <v>0</v>
      </c>
      <c r="Q223" s="8">
        <f t="shared" si="0"/>
        <v>150920.00000000061</v>
      </c>
      <c r="R223" s="8">
        <f t="shared" si="1"/>
        <v>150920.00000000061</v>
      </c>
      <c r="S223" s="8">
        <f t="shared" si="14"/>
        <v>150920.00000000061</v>
      </c>
      <c r="T223" s="8">
        <f t="shared" si="14"/>
        <v>150920.00000000061</v>
      </c>
      <c r="U223" s="8">
        <f t="shared" si="14"/>
        <v>150920.00000000061</v>
      </c>
      <c r="V223" s="8">
        <f t="shared" si="14"/>
        <v>160600.00000000055</v>
      </c>
      <c r="W223" s="8">
        <f t="shared" si="14"/>
        <v>194920.00000000061</v>
      </c>
      <c r="X223" s="8">
        <f t="shared" si="14"/>
        <v>194920.00000000061</v>
      </c>
      <c r="Y223" s="8">
        <f t="shared" si="14"/>
        <v>194920.00000000061</v>
      </c>
      <c r="Z223" s="140">
        <f t="shared" si="3"/>
        <v>1499960.0000000056</v>
      </c>
      <c r="AA223" s="138">
        <v>5.1483882750433745</v>
      </c>
      <c r="AB223" s="9">
        <v>5.193133047210301</v>
      </c>
      <c r="AC223" s="165">
        <v>5.2387909779928785</v>
      </c>
      <c r="AD223" s="291">
        <v>0.99000000000000199</v>
      </c>
      <c r="AE223" s="172">
        <f t="shared" si="4"/>
        <v>87120.000000000175</v>
      </c>
    </row>
    <row r="224" spans="1:31" s="3" customFormat="1" ht="14.25" customHeight="1">
      <c r="A224" s="4">
        <v>11020</v>
      </c>
      <c r="B224" s="4" t="s">
        <v>1372</v>
      </c>
      <c r="C224" s="5" t="s">
        <v>1353</v>
      </c>
      <c r="D224" s="4" t="s">
        <v>1148</v>
      </c>
      <c r="E224" s="186">
        <v>240.63</v>
      </c>
      <c r="F224" s="133">
        <v>244.23</v>
      </c>
      <c r="G224" s="187">
        <v>245.16</v>
      </c>
      <c r="H224" s="132">
        <v>3.5999999999999943</v>
      </c>
      <c r="I224" s="6">
        <v>0.62000000000003297</v>
      </c>
      <c r="J224" s="6">
        <v>3.999999999996362E-2</v>
      </c>
      <c r="K224" s="6">
        <v>0</v>
      </c>
      <c r="L224" s="6">
        <v>2.0000000000010232E-2</v>
      </c>
      <c r="M224" s="6">
        <v>0.1799999999999784</v>
      </c>
      <c r="N224" s="6">
        <v>6.9999999999993179E-2</v>
      </c>
      <c r="O224" s="7">
        <v>0</v>
      </c>
      <c r="P224" s="135">
        <v>0</v>
      </c>
      <c r="Q224" s="8">
        <f t="shared" si="0"/>
        <v>1108799.9999999984</v>
      </c>
      <c r="R224" s="8">
        <f t="shared" si="1"/>
        <v>1217920.0000000042</v>
      </c>
      <c r="S224" s="8">
        <f t="shared" si="14"/>
        <v>1221440.0000000009</v>
      </c>
      <c r="T224" s="8">
        <f t="shared" si="14"/>
        <v>1221440.0000000009</v>
      </c>
      <c r="U224" s="8">
        <f t="shared" si="14"/>
        <v>1223200.0000000019</v>
      </c>
      <c r="V224" s="8">
        <f t="shared" ref="V224:Y224" si="15">U224+(M224*88000)</f>
        <v>1239040</v>
      </c>
      <c r="W224" s="8">
        <f t="shared" si="15"/>
        <v>1245199.9999999993</v>
      </c>
      <c r="X224" s="8">
        <f t="shared" si="15"/>
        <v>1245199.9999999993</v>
      </c>
      <c r="Y224" s="8">
        <f t="shared" si="15"/>
        <v>1245199.9999999993</v>
      </c>
      <c r="Z224" s="140">
        <f t="shared" si="3"/>
        <v>10967440.000000006</v>
      </c>
      <c r="AA224" s="138">
        <v>17.358090415287066</v>
      </c>
      <c r="AB224" s="9">
        <v>17.617780086130409</v>
      </c>
      <c r="AC224" s="165">
        <v>17.684866584431603</v>
      </c>
      <c r="AD224" s="291">
        <v>4.5300000000000011</v>
      </c>
      <c r="AE224" s="172">
        <f t="shared" si="4"/>
        <v>398640.00000000012</v>
      </c>
    </row>
    <row r="225" spans="1:31" s="3" customFormat="1" ht="14.25" customHeight="1">
      <c r="A225" s="4">
        <v>11021</v>
      </c>
      <c r="B225" s="4" t="s">
        <v>1373</v>
      </c>
      <c r="C225" s="5" t="s">
        <v>1353</v>
      </c>
      <c r="D225" s="4" t="s">
        <v>1148</v>
      </c>
      <c r="E225" s="186">
        <v>44.54</v>
      </c>
      <c r="F225" s="133">
        <v>44.79</v>
      </c>
      <c r="G225" s="187">
        <v>44.86</v>
      </c>
      <c r="H225" s="132">
        <v>0.25</v>
      </c>
      <c r="I225" s="6">
        <v>0</v>
      </c>
      <c r="J225" s="6">
        <v>0</v>
      </c>
      <c r="K225" s="6">
        <v>0</v>
      </c>
      <c r="L225" s="6">
        <v>0</v>
      </c>
      <c r="M225" s="6">
        <v>7.0000000000000284E-2</v>
      </c>
      <c r="N225" s="6">
        <v>0</v>
      </c>
      <c r="O225" s="7">
        <v>0</v>
      </c>
      <c r="P225" s="135">
        <v>0</v>
      </c>
      <c r="Q225" s="8">
        <f t="shared" si="0"/>
        <v>77000</v>
      </c>
      <c r="R225" s="8">
        <f t="shared" si="1"/>
        <v>77000</v>
      </c>
      <c r="S225" s="8">
        <f t="shared" ref="S225:Y236" si="16">R225+(J225*88000)</f>
        <v>77000</v>
      </c>
      <c r="T225" s="8">
        <f t="shared" si="16"/>
        <v>77000</v>
      </c>
      <c r="U225" s="8">
        <f t="shared" si="16"/>
        <v>77000</v>
      </c>
      <c r="V225" s="8">
        <f t="shared" si="16"/>
        <v>83160.000000000029</v>
      </c>
      <c r="W225" s="8">
        <f t="shared" si="16"/>
        <v>83160.000000000029</v>
      </c>
      <c r="X225" s="8">
        <f t="shared" si="16"/>
        <v>83160.000000000029</v>
      </c>
      <c r="Y225" s="8">
        <f t="shared" si="16"/>
        <v>83160.000000000029</v>
      </c>
      <c r="Z225" s="140">
        <f t="shared" si="3"/>
        <v>717640</v>
      </c>
      <c r="AA225" s="138">
        <v>2.5080805919385538</v>
      </c>
      <c r="AB225" s="9">
        <v>2.5221582782426544</v>
      </c>
      <c r="AC225" s="165">
        <v>2.5261000304078025</v>
      </c>
      <c r="AD225" s="291">
        <v>0.32000000000000028</v>
      </c>
      <c r="AE225" s="172">
        <f t="shared" si="4"/>
        <v>28160.000000000025</v>
      </c>
    </row>
    <row r="226" spans="1:31" s="3" customFormat="1" ht="14.25" customHeight="1">
      <c r="A226" s="4">
        <v>11022</v>
      </c>
      <c r="B226" s="4" t="s">
        <v>1374</v>
      </c>
      <c r="C226" s="5" t="s">
        <v>1353</v>
      </c>
      <c r="D226" s="4" t="s">
        <v>1148</v>
      </c>
      <c r="E226" s="186">
        <v>118.68</v>
      </c>
      <c r="F226" s="133">
        <v>120.44000000000001</v>
      </c>
      <c r="G226" s="187">
        <v>120.5</v>
      </c>
      <c r="H226" s="132">
        <v>1.7600000000000051</v>
      </c>
      <c r="I226" s="6">
        <v>5.9999999999988063E-2</v>
      </c>
      <c r="J226" s="6">
        <v>0</v>
      </c>
      <c r="K226" s="6">
        <v>0</v>
      </c>
      <c r="L226" s="6">
        <v>0</v>
      </c>
      <c r="M226" s="6">
        <v>0</v>
      </c>
      <c r="N226" s="6">
        <v>0</v>
      </c>
      <c r="O226" s="7">
        <v>0</v>
      </c>
      <c r="P226" s="135">
        <v>0</v>
      </c>
      <c r="Q226" s="8">
        <f t="shared" si="0"/>
        <v>542080.00000000163</v>
      </c>
      <c r="R226" s="8">
        <f t="shared" si="1"/>
        <v>552639.99999999953</v>
      </c>
      <c r="S226" s="8">
        <f t="shared" si="16"/>
        <v>552639.99999999953</v>
      </c>
      <c r="T226" s="8">
        <f t="shared" si="16"/>
        <v>552639.99999999953</v>
      </c>
      <c r="U226" s="8">
        <f t="shared" si="16"/>
        <v>552639.99999999953</v>
      </c>
      <c r="V226" s="8">
        <f t="shared" si="16"/>
        <v>552639.99999999953</v>
      </c>
      <c r="W226" s="8">
        <f t="shared" si="16"/>
        <v>552639.99999999953</v>
      </c>
      <c r="X226" s="8">
        <f t="shared" si="16"/>
        <v>552639.99999999953</v>
      </c>
      <c r="Y226" s="8">
        <f t="shared" si="16"/>
        <v>552639.99999999953</v>
      </c>
      <c r="Z226" s="140">
        <f t="shared" si="3"/>
        <v>4963199.9999999981</v>
      </c>
      <c r="AA226" s="138">
        <v>15.476500964999222</v>
      </c>
      <c r="AB226" s="9">
        <v>15.706014292420845</v>
      </c>
      <c r="AC226" s="165">
        <v>15.713838610401126</v>
      </c>
      <c r="AD226" s="291">
        <v>1.819999999999993</v>
      </c>
      <c r="AE226" s="172">
        <f t="shared" si="4"/>
        <v>160159.99999999939</v>
      </c>
    </row>
    <row r="227" spans="1:31" s="3" customFormat="1" ht="14.25" customHeight="1">
      <c r="A227" s="4">
        <v>11023</v>
      </c>
      <c r="B227" s="4" t="s">
        <v>1375</v>
      </c>
      <c r="C227" s="5" t="s">
        <v>1353</v>
      </c>
      <c r="D227" s="4" t="s">
        <v>1148</v>
      </c>
      <c r="E227" s="186">
        <v>158.15</v>
      </c>
      <c r="F227" s="133">
        <v>163.59</v>
      </c>
      <c r="G227" s="187">
        <v>166.35</v>
      </c>
      <c r="H227" s="132">
        <v>5.4399999999999977</v>
      </c>
      <c r="I227" s="6">
        <v>0.37000000000000455</v>
      </c>
      <c r="J227" s="6">
        <v>1.2700000000000102</v>
      </c>
      <c r="K227" s="6">
        <v>0</v>
      </c>
      <c r="L227" s="6">
        <v>0.36000000000001364</v>
      </c>
      <c r="M227" s="6">
        <v>0.75999999999999091</v>
      </c>
      <c r="N227" s="6">
        <v>0</v>
      </c>
      <c r="O227" s="7">
        <v>0</v>
      </c>
      <c r="P227" s="135">
        <v>0</v>
      </c>
      <c r="Q227" s="8">
        <f t="shared" si="0"/>
        <v>1675519.9999999995</v>
      </c>
      <c r="R227" s="8">
        <f t="shared" si="1"/>
        <v>1740640.0000000002</v>
      </c>
      <c r="S227" s="8">
        <f t="shared" si="16"/>
        <v>1852400.0000000012</v>
      </c>
      <c r="T227" s="8">
        <f t="shared" si="16"/>
        <v>1852400.0000000012</v>
      </c>
      <c r="U227" s="8">
        <f t="shared" si="16"/>
        <v>1884080.0000000023</v>
      </c>
      <c r="V227" s="8">
        <f t="shared" si="16"/>
        <v>1950960.0000000016</v>
      </c>
      <c r="W227" s="8">
        <f t="shared" si="16"/>
        <v>1950960.0000000016</v>
      </c>
      <c r="X227" s="8">
        <f t="shared" si="16"/>
        <v>1950960.0000000016</v>
      </c>
      <c r="Y227" s="8">
        <f t="shared" si="16"/>
        <v>1950960.0000000016</v>
      </c>
      <c r="Z227" s="140">
        <f t="shared" si="3"/>
        <v>16808880.000000011</v>
      </c>
      <c r="AA227" s="138">
        <v>4.1850803143772</v>
      </c>
      <c r="AB227" s="9">
        <v>4.3290375506099661</v>
      </c>
      <c r="AC227" s="165">
        <v>4.4020746778162954</v>
      </c>
      <c r="AD227" s="291">
        <v>8.1999999999999886</v>
      </c>
      <c r="AE227" s="172">
        <f t="shared" si="4"/>
        <v>721599.99999999895</v>
      </c>
    </row>
    <row r="228" spans="1:31" s="3" customFormat="1" ht="14.25" customHeight="1">
      <c r="A228" s="4">
        <v>11024</v>
      </c>
      <c r="B228" s="4" t="s">
        <v>1376</v>
      </c>
      <c r="C228" s="5" t="s">
        <v>1353</v>
      </c>
      <c r="D228" s="4" t="s">
        <v>1148</v>
      </c>
      <c r="E228" s="186">
        <v>44.730000000000004</v>
      </c>
      <c r="F228" s="133">
        <v>44.730000000000004</v>
      </c>
      <c r="G228" s="187">
        <v>45.540000000000006</v>
      </c>
      <c r="H228" s="132">
        <v>0</v>
      </c>
      <c r="I228" s="6">
        <v>0</v>
      </c>
      <c r="J228" s="6">
        <v>0</v>
      </c>
      <c r="K228" s="6">
        <v>0</v>
      </c>
      <c r="L228" s="6">
        <v>0</v>
      </c>
      <c r="M228" s="6">
        <v>0</v>
      </c>
      <c r="N228" s="6">
        <v>0</v>
      </c>
      <c r="O228" s="7">
        <v>0</v>
      </c>
      <c r="P228" s="135">
        <v>0.81000000000000227</v>
      </c>
      <c r="Q228" s="8">
        <f t="shared" si="0"/>
        <v>0</v>
      </c>
      <c r="R228" s="8">
        <f t="shared" si="1"/>
        <v>0</v>
      </c>
      <c r="S228" s="8">
        <f t="shared" si="16"/>
        <v>0</v>
      </c>
      <c r="T228" s="8">
        <f t="shared" si="16"/>
        <v>0</v>
      </c>
      <c r="U228" s="8">
        <f t="shared" si="16"/>
        <v>0</v>
      </c>
      <c r="V228" s="8">
        <f t="shared" si="16"/>
        <v>0</v>
      </c>
      <c r="W228" s="8">
        <f t="shared" si="16"/>
        <v>0</v>
      </c>
      <c r="X228" s="8">
        <f t="shared" si="16"/>
        <v>0</v>
      </c>
      <c r="Y228" s="8">
        <f t="shared" si="16"/>
        <v>71280.000000000204</v>
      </c>
      <c r="Z228" s="140">
        <f t="shared" si="3"/>
        <v>71280.000000000204</v>
      </c>
      <c r="AA228" s="138">
        <v>4.3437305779987581</v>
      </c>
      <c r="AB228" s="9">
        <v>4.3437305779987581</v>
      </c>
      <c r="AC228" s="165">
        <v>4.4223896830329403</v>
      </c>
      <c r="AD228" s="291">
        <v>0.81000000000000227</v>
      </c>
      <c r="AE228" s="172">
        <f t="shared" si="4"/>
        <v>71280.000000000204</v>
      </c>
    </row>
    <row r="229" spans="1:31" s="3" customFormat="1" ht="14.25" customHeight="1">
      <c r="A229" s="4">
        <v>11025</v>
      </c>
      <c r="B229" s="4" t="s">
        <v>1377</v>
      </c>
      <c r="C229" s="5" t="s">
        <v>1353</v>
      </c>
      <c r="D229" s="4" t="s">
        <v>1148</v>
      </c>
      <c r="E229" s="186">
        <v>114.08</v>
      </c>
      <c r="F229" s="133">
        <v>114.26</v>
      </c>
      <c r="G229" s="187">
        <v>115.65</v>
      </c>
      <c r="H229" s="132">
        <v>0.18000000000000682</v>
      </c>
      <c r="I229" s="6">
        <v>1.1700000000000017</v>
      </c>
      <c r="J229" s="6">
        <v>9.0000000000003411E-2</v>
      </c>
      <c r="K229" s="6">
        <v>0</v>
      </c>
      <c r="L229" s="6">
        <v>9.9999999999994316E-2</v>
      </c>
      <c r="M229" s="6">
        <v>3.0000000000015348E-2</v>
      </c>
      <c r="N229" s="6">
        <v>0</v>
      </c>
      <c r="O229" s="7">
        <v>0</v>
      </c>
      <c r="P229" s="135">
        <v>0</v>
      </c>
      <c r="Q229" s="8">
        <f t="shared" si="0"/>
        <v>55440.000000002095</v>
      </c>
      <c r="R229" s="8">
        <f t="shared" si="1"/>
        <v>261360.00000000239</v>
      </c>
      <c r="S229" s="8">
        <f t="shared" si="16"/>
        <v>269280.00000000268</v>
      </c>
      <c r="T229" s="8">
        <f t="shared" si="16"/>
        <v>269280.00000000268</v>
      </c>
      <c r="U229" s="8">
        <f t="shared" si="16"/>
        <v>278080.00000000215</v>
      </c>
      <c r="V229" s="8">
        <f t="shared" si="16"/>
        <v>280720.00000000349</v>
      </c>
      <c r="W229" s="8">
        <f t="shared" si="16"/>
        <v>280720.00000000349</v>
      </c>
      <c r="X229" s="8">
        <f t="shared" si="16"/>
        <v>280720.00000000349</v>
      </c>
      <c r="Y229" s="8">
        <f t="shared" si="16"/>
        <v>280720.00000000349</v>
      </c>
      <c r="Z229" s="140">
        <f t="shared" si="3"/>
        <v>2256320.0000000261</v>
      </c>
      <c r="AA229" s="138">
        <v>3.4900404744350251</v>
      </c>
      <c r="AB229" s="9">
        <v>3.4955472002887968</v>
      </c>
      <c r="AC229" s="165">
        <v>3.5380713610484809</v>
      </c>
      <c r="AD229" s="291">
        <v>1.5700000000000072</v>
      </c>
      <c r="AE229" s="172">
        <f t="shared" si="4"/>
        <v>138160.00000000064</v>
      </c>
    </row>
    <row r="230" spans="1:31" s="3" customFormat="1" ht="14.25" customHeight="1">
      <c r="A230" s="4">
        <v>11026</v>
      </c>
      <c r="B230" s="4" t="s">
        <v>1378</v>
      </c>
      <c r="C230" s="5" t="s">
        <v>1353</v>
      </c>
      <c r="D230" s="4" t="s">
        <v>1148</v>
      </c>
      <c r="E230" s="186">
        <v>309.61</v>
      </c>
      <c r="F230" s="133">
        <v>315.35000000000002</v>
      </c>
      <c r="G230" s="187">
        <v>321.02</v>
      </c>
      <c r="H230" s="132">
        <v>5.7400000000000091</v>
      </c>
      <c r="I230" s="6">
        <v>2.7999999999999545</v>
      </c>
      <c r="J230" s="6">
        <v>0.1400000000000432</v>
      </c>
      <c r="K230" s="6">
        <v>0.12999999999999545</v>
      </c>
      <c r="L230" s="6">
        <v>1.1800000000000068</v>
      </c>
      <c r="M230" s="6">
        <v>0.5</v>
      </c>
      <c r="N230" s="6">
        <v>0.88999999999998636</v>
      </c>
      <c r="O230" s="7">
        <v>0</v>
      </c>
      <c r="P230" s="135">
        <v>2.9999999999972715E-2</v>
      </c>
      <c r="Q230" s="8">
        <f t="shared" si="0"/>
        <v>1767920.000000003</v>
      </c>
      <c r="R230" s="8">
        <f t="shared" si="1"/>
        <v>2260719.9999999949</v>
      </c>
      <c r="S230" s="8">
        <f t="shared" si="16"/>
        <v>2273039.9999999986</v>
      </c>
      <c r="T230" s="8">
        <f t="shared" si="16"/>
        <v>2284479.9999999981</v>
      </c>
      <c r="U230" s="8">
        <f t="shared" si="16"/>
        <v>2388319.9999999986</v>
      </c>
      <c r="V230" s="8">
        <f t="shared" si="16"/>
        <v>2432319.9999999986</v>
      </c>
      <c r="W230" s="8">
        <f t="shared" si="16"/>
        <v>2510639.9999999972</v>
      </c>
      <c r="X230" s="8">
        <f t="shared" si="16"/>
        <v>2510639.9999999972</v>
      </c>
      <c r="Y230" s="8">
        <f t="shared" si="16"/>
        <v>2513279.9999999949</v>
      </c>
      <c r="Z230" s="140">
        <f t="shared" si="3"/>
        <v>20941359.999999981</v>
      </c>
      <c r="AA230" s="138">
        <v>22.331777756940589</v>
      </c>
      <c r="AB230" s="9">
        <v>22.745796697946499</v>
      </c>
      <c r="AC230" s="165">
        <v>23.154766627476718</v>
      </c>
      <c r="AD230" s="291">
        <v>11.409999999999968</v>
      </c>
      <c r="AE230" s="172">
        <f t="shared" si="4"/>
        <v>1004079.9999999972</v>
      </c>
    </row>
    <row r="231" spans="1:31" s="3" customFormat="1" ht="14.25" customHeight="1">
      <c r="A231" s="4">
        <v>11027</v>
      </c>
      <c r="B231" s="4" t="s">
        <v>1379</v>
      </c>
      <c r="C231" s="5" t="s">
        <v>1353</v>
      </c>
      <c r="D231" s="4" t="s">
        <v>1148</v>
      </c>
      <c r="E231" s="186">
        <v>691.21</v>
      </c>
      <c r="F231" s="133">
        <v>701.85</v>
      </c>
      <c r="G231" s="187">
        <v>720.80000000000007</v>
      </c>
      <c r="H231" s="132">
        <v>10.639999999999986</v>
      </c>
      <c r="I231" s="6">
        <v>4.2699999999999818</v>
      </c>
      <c r="J231" s="6">
        <v>1.5</v>
      </c>
      <c r="K231" s="6">
        <v>1.2799999999999727</v>
      </c>
      <c r="L231" s="6">
        <v>4.8500000000000227</v>
      </c>
      <c r="M231" s="6">
        <v>1.6800000000000637</v>
      </c>
      <c r="N231" s="6">
        <v>0.74000000000000909</v>
      </c>
      <c r="O231" s="7">
        <v>0.13999999999987267</v>
      </c>
      <c r="P231" s="135">
        <v>4.4900000000001228</v>
      </c>
      <c r="Q231" s="8">
        <f t="shared" si="0"/>
        <v>3277119.9999999963</v>
      </c>
      <c r="R231" s="8">
        <f t="shared" si="1"/>
        <v>4028639.999999993</v>
      </c>
      <c r="S231" s="8">
        <f t="shared" si="16"/>
        <v>4160639.999999993</v>
      </c>
      <c r="T231" s="8">
        <f t="shared" si="16"/>
        <v>4273279.9999999907</v>
      </c>
      <c r="U231" s="8">
        <f t="shared" si="16"/>
        <v>4700079.9999999925</v>
      </c>
      <c r="V231" s="8">
        <f t="shared" si="16"/>
        <v>4847919.9999999981</v>
      </c>
      <c r="W231" s="8">
        <f t="shared" si="16"/>
        <v>4913039.9999999991</v>
      </c>
      <c r="X231" s="8">
        <f t="shared" si="16"/>
        <v>4925359.9999999879</v>
      </c>
      <c r="Y231" s="8">
        <f t="shared" si="16"/>
        <v>5320479.9999999991</v>
      </c>
      <c r="Z231" s="140">
        <f t="shared" si="3"/>
        <v>40446559.999999948</v>
      </c>
      <c r="AA231" s="138">
        <v>20.002199284075157</v>
      </c>
      <c r="AB231" s="9">
        <v>20.310099054597227</v>
      </c>
      <c r="AC231" s="165">
        <v>20.858473175968772</v>
      </c>
      <c r="AD231" s="291">
        <v>29.590000000000032</v>
      </c>
      <c r="AE231" s="172">
        <f t="shared" si="4"/>
        <v>2603920.0000000028</v>
      </c>
    </row>
    <row r="232" spans="1:31" s="3" customFormat="1" ht="14.25" customHeight="1">
      <c r="A232" s="4">
        <v>11028</v>
      </c>
      <c r="B232" s="4" t="s">
        <v>1380</v>
      </c>
      <c r="C232" s="5" t="s">
        <v>1353</v>
      </c>
      <c r="D232" s="4" t="s">
        <v>1148</v>
      </c>
      <c r="E232" s="186">
        <v>204.32</v>
      </c>
      <c r="F232" s="133">
        <v>205.03</v>
      </c>
      <c r="G232" s="187">
        <v>206.32</v>
      </c>
      <c r="H232" s="132">
        <v>0.71000000000000796</v>
      </c>
      <c r="I232" s="6">
        <v>0.18000000000000682</v>
      </c>
      <c r="J232" s="6">
        <v>0</v>
      </c>
      <c r="K232" s="6">
        <v>0</v>
      </c>
      <c r="L232" s="6">
        <v>0</v>
      </c>
      <c r="M232" s="6">
        <v>0.93999999999999773</v>
      </c>
      <c r="N232" s="6">
        <v>0.16999999999998749</v>
      </c>
      <c r="O232" s="7">
        <v>0</v>
      </c>
      <c r="P232" s="135">
        <v>0</v>
      </c>
      <c r="Q232" s="8">
        <f t="shared" si="0"/>
        <v>218680.00000000244</v>
      </c>
      <c r="R232" s="8">
        <f t="shared" si="1"/>
        <v>250360.00000000364</v>
      </c>
      <c r="S232" s="8">
        <f t="shared" si="16"/>
        <v>250360.00000000364</v>
      </c>
      <c r="T232" s="8">
        <f t="shared" si="16"/>
        <v>250360.00000000364</v>
      </c>
      <c r="U232" s="8">
        <f t="shared" si="16"/>
        <v>250360.00000000364</v>
      </c>
      <c r="V232" s="8">
        <f t="shared" si="16"/>
        <v>333080.00000000343</v>
      </c>
      <c r="W232" s="8">
        <f t="shared" si="16"/>
        <v>348040.00000000233</v>
      </c>
      <c r="X232" s="8">
        <f t="shared" si="16"/>
        <v>348040.00000000233</v>
      </c>
      <c r="Y232" s="8">
        <f t="shared" si="16"/>
        <v>348040.00000000233</v>
      </c>
      <c r="Z232" s="140">
        <f t="shared" si="3"/>
        <v>2597320.0000000275</v>
      </c>
      <c r="AA232" s="138">
        <v>3.0123386168187922</v>
      </c>
      <c r="AB232" s="9">
        <v>3.0228063165933685</v>
      </c>
      <c r="AC232" s="165">
        <v>3.041825095057034</v>
      </c>
      <c r="AD232" s="291">
        <v>2</v>
      </c>
      <c r="AE232" s="172">
        <f t="shared" si="4"/>
        <v>176000</v>
      </c>
    </row>
    <row r="233" spans="1:31" s="3" customFormat="1" ht="14.25" customHeight="1">
      <c r="A233" s="4">
        <v>11029</v>
      </c>
      <c r="B233" s="4" t="s">
        <v>1381</v>
      </c>
      <c r="C233" s="5" t="s">
        <v>1353</v>
      </c>
      <c r="D233" s="4" t="s">
        <v>1148</v>
      </c>
      <c r="E233" s="186">
        <v>407.19</v>
      </c>
      <c r="F233" s="133">
        <v>408.78</v>
      </c>
      <c r="G233" s="187">
        <v>411.56</v>
      </c>
      <c r="H233" s="132">
        <v>1.589999999999975</v>
      </c>
      <c r="I233" s="6">
        <v>0.61000000000007049</v>
      </c>
      <c r="J233" s="6">
        <v>0</v>
      </c>
      <c r="K233" s="6">
        <v>0.36000000000001364</v>
      </c>
      <c r="L233" s="6">
        <v>0</v>
      </c>
      <c r="M233" s="6">
        <v>0.56999999999999318</v>
      </c>
      <c r="N233" s="6">
        <v>1.2400000000000091</v>
      </c>
      <c r="O233" s="7">
        <v>0</v>
      </c>
      <c r="P233" s="135">
        <v>0</v>
      </c>
      <c r="Q233" s="8">
        <f t="shared" si="0"/>
        <v>489719.99999999232</v>
      </c>
      <c r="R233" s="8">
        <f t="shared" si="1"/>
        <v>597080.00000000466</v>
      </c>
      <c r="S233" s="8">
        <f t="shared" si="16"/>
        <v>597080.00000000466</v>
      </c>
      <c r="T233" s="8">
        <f t="shared" si="16"/>
        <v>628760.00000000582</v>
      </c>
      <c r="U233" s="8">
        <f t="shared" si="16"/>
        <v>628760.00000000582</v>
      </c>
      <c r="V233" s="8">
        <f t="shared" si="16"/>
        <v>678920.00000000524</v>
      </c>
      <c r="W233" s="8">
        <f t="shared" si="16"/>
        <v>788040.00000000605</v>
      </c>
      <c r="X233" s="8">
        <f t="shared" si="16"/>
        <v>788040.00000000605</v>
      </c>
      <c r="Y233" s="8">
        <f t="shared" si="16"/>
        <v>788040.00000000605</v>
      </c>
      <c r="Z233" s="140">
        <f t="shared" si="3"/>
        <v>5984440.0000000354</v>
      </c>
      <c r="AA233" s="138">
        <v>2.9572953736654797</v>
      </c>
      <c r="AB233" s="9">
        <v>2.9688430532355286</v>
      </c>
      <c r="AC233" s="165">
        <v>2.9890333357542307</v>
      </c>
      <c r="AD233" s="291">
        <v>4.3700000000000045</v>
      </c>
      <c r="AE233" s="172">
        <f t="shared" si="4"/>
        <v>384560.00000000041</v>
      </c>
    </row>
    <row r="234" spans="1:31" s="3" customFormat="1" ht="14.25" customHeight="1">
      <c r="A234" s="4">
        <v>11030</v>
      </c>
      <c r="B234" s="4" t="s">
        <v>1382</v>
      </c>
      <c r="C234" s="5" t="s">
        <v>1353</v>
      </c>
      <c r="D234" s="4" t="s">
        <v>1148</v>
      </c>
      <c r="E234" s="186">
        <v>56.4</v>
      </c>
      <c r="F234" s="133">
        <v>56.72</v>
      </c>
      <c r="G234" s="187">
        <v>57.050000000000004</v>
      </c>
      <c r="H234" s="132">
        <v>0.32000000000000028</v>
      </c>
      <c r="I234" s="6">
        <v>0.32999999999999829</v>
      </c>
      <c r="J234" s="6">
        <v>0</v>
      </c>
      <c r="K234" s="6">
        <v>0</v>
      </c>
      <c r="L234" s="6">
        <v>0</v>
      </c>
      <c r="M234" s="6">
        <v>0</v>
      </c>
      <c r="N234" s="6">
        <v>0</v>
      </c>
      <c r="O234" s="7">
        <v>0</v>
      </c>
      <c r="P234" s="135">
        <v>0</v>
      </c>
      <c r="Q234" s="8">
        <f t="shared" si="0"/>
        <v>98560.000000000087</v>
      </c>
      <c r="R234" s="8">
        <f t="shared" si="1"/>
        <v>156639.99999999977</v>
      </c>
      <c r="S234" s="8">
        <f t="shared" si="16"/>
        <v>156639.99999999977</v>
      </c>
      <c r="T234" s="8">
        <f t="shared" si="16"/>
        <v>156639.99999999977</v>
      </c>
      <c r="U234" s="8">
        <f t="shared" si="16"/>
        <v>156639.99999999977</v>
      </c>
      <c r="V234" s="8">
        <f t="shared" si="16"/>
        <v>156639.99999999977</v>
      </c>
      <c r="W234" s="8">
        <f t="shared" si="16"/>
        <v>156639.99999999977</v>
      </c>
      <c r="X234" s="8">
        <f t="shared" si="16"/>
        <v>156639.99999999977</v>
      </c>
      <c r="Y234" s="8">
        <f t="shared" si="16"/>
        <v>156639.99999999977</v>
      </c>
      <c r="Z234" s="140">
        <f t="shared" si="3"/>
        <v>1351679.9999999984</v>
      </c>
      <c r="AA234" s="138">
        <v>4.5849930899926834</v>
      </c>
      <c r="AB234" s="9">
        <v>4.6110072351841307</v>
      </c>
      <c r="AC234" s="165">
        <v>4.6378343224128127</v>
      </c>
      <c r="AD234" s="291">
        <v>0.65000000000000568</v>
      </c>
      <c r="AE234" s="172">
        <f t="shared" si="4"/>
        <v>57200.000000000502</v>
      </c>
    </row>
    <row r="235" spans="1:31" s="3" customFormat="1" ht="14.25" customHeight="1">
      <c r="A235" s="4">
        <v>11031</v>
      </c>
      <c r="B235" s="4" t="s">
        <v>1383</v>
      </c>
      <c r="C235" s="5" t="s">
        <v>1353</v>
      </c>
      <c r="D235" s="4" t="s">
        <v>1148</v>
      </c>
      <c r="E235" s="186">
        <v>275.92</v>
      </c>
      <c r="F235" s="133">
        <v>278.43</v>
      </c>
      <c r="G235" s="187">
        <v>279.85000000000002</v>
      </c>
      <c r="H235" s="132">
        <v>2.5099999999999909</v>
      </c>
      <c r="I235" s="6">
        <v>-0.87999999999999545</v>
      </c>
      <c r="J235" s="6">
        <v>0.43000000000000682</v>
      </c>
      <c r="K235" s="6">
        <v>0.39999999999997726</v>
      </c>
      <c r="L235" s="6">
        <v>0.25</v>
      </c>
      <c r="M235" s="6">
        <v>0.12999999999999545</v>
      </c>
      <c r="N235" s="6">
        <v>0.43000000000000682</v>
      </c>
      <c r="O235" s="7">
        <v>0.66000000000002501</v>
      </c>
      <c r="P235" s="135">
        <v>0</v>
      </c>
      <c r="Q235" s="8">
        <f t="shared" si="0"/>
        <v>773079.99999999732</v>
      </c>
      <c r="R235" s="8">
        <f t="shared" si="1"/>
        <v>618199.99999999814</v>
      </c>
      <c r="S235" s="8">
        <f t="shared" si="16"/>
        <v>656039.99999999872</v>
      </c>
      <c r="T235" s="8">
        <f t="shared" si="16"/>
        <v>691239.99999999674</v>
      </c>
      <c r="U235" s="8">
        <f t="shared" si="16"/>
        <v>713239.99999999674</v>
      </c>
      <c r="V235" s="8">
        <f t="shared" si="16"/>
        <v>724679.99999999639</v>
      </c>
      <c r="W235" s="8">
        <f t="shared" si="16"/>
        <v>762519.99999999697</v>
      </c>
      <c r="X235" s="8">
        <f t="shared" si="16"/>
        <v>820599.99999999919</v>
      </c>
      <c r="Y235" s="8">
        <f t="shared" si="16"/>
        <v>820599.99999999919</v>
      </c>
      <c r="Z235" s="140">
        <f t="shared" si="3"/>
        <v>6580199.9999999786</v>
      </c>
      <c r="AA235" s="138">
        <v>15.012622965090971</v>
      </c>
      <c r="AB235" s="9">
        <v>15.149190389135544</v>
      </c>
      <c r="AC235" s="165">
        <v>15.226451640985461</v>
      </c>
      <c r="AD235" s="291">
        <v>3.9300000000000068</v>
      </c>
      <c r="AE235" s="172">
        <f t="shared" si="4"/>
        <v>345840.00000000058</v>
      </c>
    </row>
    <row r="236" spans="1:31" s="3" customFormat="1" ht="14.25" customHeight="1">
      <c r="A236" s="4">
        <v>11032</v>
      </c>
      <c r="B236" s="4" t="s">
        <v>1384</v>
      </c>
      <c r="C236" s="5" t="s">
        <v>1353</v>
      </c>
      <c r="D236" s="4" t="s">
        <v>1148</v>
      </c>
      <c r="E236" s="186">
        <v>90.64</v>
      </c>
      <c r="F236" s="133">
        <v>90.76</v>
      </c>
      <c r="G236" s="187">
        <v>91.06</v>
      </c>
      <c r="H236" s="132">
        <v>0.12000000000000455</v>
      </c>
      <c r="I236" s="6">
        <v>0.23000000000000398</v>
      </c>
      <c r="J236" s="6">
        <v>0</v>
      </c>
      <c r="K236" s="6">
        <v>3.0000000000001137E-2</v>
      </c>
      <c r="L236" s="6">
        <v>4.0000000000006253E-2</v>
      </c>
      <c r="M236" s="6">
        <v>0</v>
      </c>
      <c r="N236" s="6">
        <v>0</v>
      </c>
      <c r="O236" s="7">
        <v>0</v>
      </c>
      <c r="P236" s="135">
        <v>0</v>
      </c>
      <c r="Q236" s="8">
        <f t="shared" si="0"/>
        <v>36960.000000001397</v>
      </c>
      <c r="R236" s="8">
        <f t="shared" si="1"/>
        <v>77440.000000002095</v>
      </c>
      <c r="S236" s="8">
        <f t="shared" si="16"/>
        <v>77440.000000002095</v>
      </c>
      <c r="T236" s="8">
        <f t="shared" si="16"/>
        <v>80080.000000002197</v>
      </c>
      <c r="U236" s="8">
        <f t="shared" si="16"/>
        <v>83600.00000000275</v>
      </c>
      <c r="V236" s="8">
        <f t="shared" si="16"/>
        <v>83600.00000000275</v>
      </c>
      <c r="W236" s="8">
        <f t="shared" si="16"/>
        <v>83600.00000000275</v>
      </c>
      <c r="X236" s="8">
        <f t="shared" si="16"/>
        <v>83600.00000000275</v>
      </c>
      <c r="Y236" s="8">
        <f t="shared" si="16"/>
        <v>83600.00000000275</v>
      </c>
      <c r="Z236" s="140">
        <f t="shared" si="3"/>
        <v>689920.00000002154</v>
      </c>
      <c r="AA236" s="138">
        <v>3.1558130466269292</v>
      </c>
      <c r="AB236" s="9">
        <v>3.1599910868475294</v>
      </c>
      <c r="AC236" s="165">
        <v>3.170436187399031</v>
      </c>
      <c r="AD236" s="291">
        <v>0.42000000000000176</v>
      </c>
      <c r="AE236" s="172">
        <f t="shared" si="4"/>
        <v>36960.000000000153</v>
      </c>
    </row>
    <row r="237" spans="1:31" s="83" customFormat="1" ht="33.75" customHeight="1">
      <c r="E237" s="294"/>
      <c r="F237" s="286"/>
      <c r="G237" s="295"/>
      <c r="P237" s="287"/>
      <c r="Z237" s="289">
        <f>SUM(Z3:Z236)</f>
        <v>1474914320.0000012</v>
      </c>
      <c r="AD237" s="287"/>
      <c r="AE237" s="293">
        <f>SUM(AE3:AE236)</f>
        <v>71803600.000000045</v>
      </c>
    </row>
    <row r="247" spans="24:24">
      <c r="X247" s="82"/>
    </row>
  </sheetData>
  <autoFilter ref="A2:BO2"/>
  <mergeCells count="5">
    <mergeCell ref="A1:D1"/>
    <mergeCell ref="E1:G1"/>
    <mergeCell ref="H1:P1"/>
    <mergeCell ref="Q1:Y1"/>
    <mergeCell ref="AA1:AC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23</vt:i4>
      </vt:variant>
    </vt:vector>
  </HeadingPairs>
  <TitlesOfParts>
    <vt:vector size="23" baseType="lpstr">
      <vt:lpstr>descrizione campi </vt:lpstr>
      <vt:lpstr>Abruzzo</vt:lpstr>
      <vt:lpstr>Basilicata</vt:lpstr>
      <vt:lpstr>Calabria</vt:lpstr>
      <vt:lpstr>Campania</vt:lpstr>
      <vt:lpstr>Emilia Romagna</vt:lpstr>
      <vt:lpstr>Friuli VG</vt:lpstr>
      <vt:lpstr>Lazio</vt:lpstr>
      <vt:lpstr>Liguria</vt:lpstr>
      <vt:lpstr>Lombardia</vt:lpstr>
      <vt:lpstr>Marche</vt:lpstr>
      <vt:lpstr>Molise</vt:lpstr>
      <vt:lpstr>Piemonte</vt:lpstr>
      <vt:lpstr>Puglia</vt:lpstr>
      <vt:lpstr>Sardegna</vt:lpstr>
      <vt:lpstr>Sicilia</vt:lpstr>
      <vt:lpstr>Toscana</vt:lpstr>
      <vt:lpstr>Trentino</vt:lpstr>
      <vt:lpstr>Umbria</vt:lpstr>
      <vt:lpstr>Valle Aosta</vt:lpstr>
      <vt:lpstr>Veneto</vt:lpstr>
      <vt:lpstr>ITALIA </vt:lpstr>
      <vt:lpstr>info</vt:lpstr>
    </vt:vector>
  </TitlesOfParts>
  <Company>HP</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UTENTE</dc:creator>
  <cp:lastModifiedBy>UTENTE</cp:lastModifiedBy>
  <dcterms:created xsi:type="dcterms:W3CDTF">2024-02-13T12:52:05Z</dcterms:created>
  <dcterms:modified xsi:type="dcterms:W3CDTF">2024-02-19T17:46:01Z</dcterms:modified>
</cp:coreProperties>
</file>